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FGG\PUJ\Maestria_PUJ\Tesis maestria\DataSet SENA 2022\"/>
    </mc:Choice>
  </mc:AlternateContent>
  <xr:revisionPtr revIDLastSave="0" documentId="13_ncr:1_{33194DB3-1315-4712-8F3F-4E23D05FA750}" xr6:coauthVersionLast="45" xr6:coauthVersionMax="45" xr10:uidLastSave="{00000000-0000-0000-0000-000000000000}"/>
  <bookViews>
    <workbookView xWindow="-120" yWindow="-120" windowWidth="29040" windowHeight="15990" tabRatio="645" activeTab="8" xr2:uid="{00000000-000D-0000-FFFF-FFFF00000000}"/>
  </bookViews>
  <sheets>
    <sheet name="Parto#1" sheetId="17" r:id="rId1"/>
    <sheet name="SV Parto 1" sheetId="29" r:id="rId2"/>
    <sheet name="SVN Parto 1" sheetId="36" r:id="rId3"/>
    <sheet name="SV Parto 2" sheetId="30" r:id="rId4"/>
    <sheet name="Parto#2" sheetId="22" r:id="rId5"/>
    <sheet name="Parto#3" sheetId="25" r:id="rId6"/>
    <sheet name="SV Parto 3" sheetId="31" r:id="rId7"/>
    <sheet name="Parto#4" sheetId="26" r:id="rId8"/>
    <sheet name="SV Parto 4" sheetId="32" r:id="rId9"/>
    <sheet name="Parto#5" sheetId="27" r:id="rId10"/>
    <sheet name="SV Parto 5" sheetId="33" r:id="rId11"/>
    <sheet name="Parto#6" sheetId="28" r:id="rId12"/>
    <sheet name="SV Parto 6" sheetId="35" r:id="rId13"/>
    <sheet name="Prod Hato Color Parto" sheetId="23" r:id="rId14"/>
    <sheet name="Fecha PARTOS" sheetId="16" r:id="rId15"/>
    <sheet name="Pesos (Pend)" sheetId="15" r:id="rId16"/>
  </sheets>
  <definedNames>
    <definedName name="_xlnm._FilterDatabase" localSheetId="1" hidden="1">'SV Parto 1'!$B$1:$I$599</definedName>
    <definedName name="_xlnm._FilterDatabase" localSheetId="3" hidden="1">'SV Parto 2'!$B$1:$M$577</definedName>
    <definedName name="_xlnm._FilterDatabase" localSheetId="6" hidden="1">'SV Parto 3'!$B$1:$M$619</definedName>
    <definedName name="_xlnm._FilterDatabase" localSheetId="8" hidden="1">'SV Parto 4'!$B$1:$N$549</definedName>
    <definedName name="_xlnm._FilterDatabase" localSheetId="10" hidden="1">'SV Parto 5'!$B$1:$I$597</definedName>
    <definedName name="_xlnm._FilterDatabase" localSheetId="12" hidden="1">'SV Parto 6'!$B$1:$I$325</definedName>
    <definedName name="_xlnm._FilterDatabase" localSheetId="2" hidden="1">'SVN Parto 1'!$B$1:$I$599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10" i="36" l="1"/>
  <c r="X10" i="36"/>
  <c r="W10" i="36"/>
  <c r="AD35" i="36"/>
  <c r="V9" i="36"/>
  <c r="W9" i="36"/>
  <c r="AM9" i="31" l="1"/>
  <c r="AM7" i="31"/>
  <c r="AN7" i="31"/>
  <c r="AO7" i="31"/>
  <c r="AP7" i="31"/>
  <c r="AQ7" i="31"/>
  <c r="AR7" i="31"/>
  <c r="AS7" i="31"/>
  <c r="V3" i="35"/>
  <c r="V4" i="35"/>
  <c r="V5" i="35"/>
  <c r="V6" i="35"/>
  <c r="V7" i="35"/>
  <c r="V8" i="35"/>
  <c r="U8" i="35"/>
  <c r="U7" i="35"/>
  <c r="U6" i="35"/>
  <c r="U5" i="35"/>
  <c r="U4" i="35"/>
  <c r="U3" i="35"/>
  <c r="U4" i="33"/>
  <c r="V3" i="33"/>
  <c r="V4" i="33"/>
  <c r="V5" i="33"/>
  <c r="V6" i="33"/>
  <c r="V7" i="33"/>
  <c r="V8" i="33"/>
  <c r="U8" i="33"/>
  <c r="U7" i="33"/>
  <c r="U6" i="33"/>
  <c r="U5" i="33"/>
  <c r="AR6" i="31"/>
  <c r="U3" i="33"/>
  <c r="AQ10" i="32"/>
  <c r="AR10" i="32"/>
  <c r="AS10" i="32"/>
  <c r="AT10" i="32"/>
  <c r="AU10" i="32"/>
  <c r="AV10" i="32"/>
  <c r="AQ11" i="32"/>
  <c r="AR11" i="32"/>
  <c r="AS11" i="32"/>
  <c r="AT11" i="32"/>
  <c r="AU11" i="32"/>
  <c r="AV11" i="32"/>
  <c r="AQ12" i="32"/>
  <c r="AR12" i="32"/>
  <c r="AS12" i="32"/>
  <c r="AT12" i="32"/>
  <c r="AU12" i="32"/>
  <c r="AV12" i="32"/>
  <c r="AQ13" i="32"/>
  <c r="AR13" i="32"/>
  <c r="AS13" i="32"/>
  <c r="AT13" i="32"/>
  <c r="AU13" i="32"/>
  <c r="AV13" i="32"/>
  <c r="AQ14" i="32"/>
  <c r="AR14" i="32"/>
  <c r="AS14" i="32"/>
  <c r="AT14" i="32"/>
  <c r="AU14" i="32"/>
  <c r="AV14" i="32"/>
  <c r="AP14" i="32"/>
  <c r="AP13" i="32"/>
  <c r="AP12" i="32"/>
  <c r="AP11" i="32"/>
  <c r="AQ9" i="32"/>
  <c r="AR9" i="32"/>
  <c r="AS9" i="32"/>
  <c r="AT9" i="32"/>
  <c r="AU9" i="32"/>
  <c r="AV9" i="32"/>
  <c r="AP10" i="32"/>
  <c r="AP9" i="32"/>
  <c r="AS10" i="31"/>
  <c r="AR10" i="31"/>
  <c r="AR9" i="31"/>
  <c r="AQ10" i="31"/>
  <c r="AM4" i="31"/>
  <c r="AN4" i="31"/>
  <c r="AO4" i="31"/>
  <c r="AP4" i="31"/>
  <c r="AQ4" i="31"/>
  <c r="AR4" i="31"/>
  <c r="AS4" i="31"/>
  <c r="AP10" i="31"/>
  <c r="AO10" i="31"/>
  <c r="AN10" i="31"/>
  <c r="AM10" i="31"/>
  <c r="AS9" i="31"/>
  <c r="AQ9" i="31"/>
  <c r="AP9" i="31"/>
  <c r="AO9" i="31"/>
  <c r="AN9" i="31"/>
  <c r="AN8" i="31"/>
  <c r="AO8" i="31"/>
  <c r="AP8" i="31"/>
  <c r="AQ8" i="31"/>
  <c r="AR8" i="31"/>
  <c r="AS8" i="31"/>
  <c r="AM8" i="31"/>
  <c r="AN6" i="31"/>
  <c r="AO6" i="31"/>
  <c r="AP6" i="31"/>
  <c r="AQ6" i="31"/>
  <c r="AS6" i="31"/>
  <c r="AM6" i="31"/>
  <c r="AN5" i="31"/>
  <c r="AO5" i="31"/>
  <c r="AP5" i="31"/>
  <c r="AQ5" i="31"/>
  <c r="AR5" i="31"/>
  <c r="AS5" i="31"/>
  <c r="AM5" i="31"/>
  <c r="AL11" i="30"/>
  <c r="X8" i="36"/>
  <c r="W8" i="36"/>
  <c r="V8" i="36"/>
  <c r="X7" i="36"/>
  <c r="W7" i="36"/>
  <c r="V7" i="36"/>
  <c r="AL42" i="30" l="1"/>
  <c r="AQ34" i="30"/>
  <c r="AL34" i="30"/>
  <c r="AQ26" i="30"/>
  <c r="AL26" i="30"/>
  <c r="AQ18" i="30"/>
  <c r="AS18" i="30" s="1"/>
  <c r="AK41" i="30"/>
  <c r="AP33" i="30"/>
  <c r="AK33" i="30"/>
  <c r="AP25" i="30"/>
  <c r="AK25" i="30"/>
  <c r="AP17" i="30"/>
  <c r="AL47" i="30"/>
  <c r="AL46" i="30"/>
  <c r="AM43" i="30"/>
  <c r="AN46" i="30" s="1"/>
  <c r="AN42" i="30"/>
  <c r="AN41" i="30"/>
  <c r="AL41" i="30"/>
  <c r="AQ39" i="30"/>
  <c r="AQ38" i="30"/>
  <c r="AR35" i="30"/>
  <c r="AS38" i="30" s="1"/>
  <c r="AS34" i="30"/>
  <c r="AS33" i="30"/>
  <c r="AQ33" i="30"/>
  <c r="AQ31" i="30"/>
  <c r="AQ30" i="30"/>
  <c r="AS26" i="30"/>
  <c r="AQ23" i="30"/>
  <c r="AQ22" i="30"/>
  <c r="AQ17" i="30" s="1"/>
  <c r="AR21" i="30"/>
  <c r="AS17" i="30"/>
  <c r="AR17" i="30"/>
  <c r="AR19" i="30" s="1"/>
  <c r="AK17" i="30"/>
  <c r="AR14" i="30"/>
  <c r="AQ14" i="30"/>
  <c r="AP14" i="30"/>
  <c r="AO14" i="30"/>
  <c r="AN14" i="30"/>
  <c r="AM14" i="30"/>
  <c r="AM11" i="30"/>
  <c r="AN11" i="30"/>
  <c r="AO11" i="30"/>
  <c r="AP11" i="30"/>
  <c r="AQ11" i="30"/>
  <c r="AR11" i="30"/>
  <c r="AM12" i="30"/>
  <c r="AN12" i="30"/>
  <c r="AO12" i="30"/>
  <c r="AP12" i="30"/>
  <c r="AQ12" i="30"/>
  <c r="AR12" i="30"/>
  <c r="AM13" i="30"/>
  <c r="AN13" i="30"/>
  <c r="AO13" i="30"/>
  <c r="AP13" i="30"/>
  <c r="AQ13" i="30"/>
  <c r="AR13" i="30"/>
  <c r="AM15" i="30"/>
  <c r="AN15" i="30"/>
  <c r="AO15" i="30"/>
  <c r="AP15" i="30"/>
  <c r="AQ15" i="30"/>
  <c r="AR15" i="30"/>
  <c r="AL14" i="30"/>
  <c r="AN17" i="30" s="1"/>
  <c r="AL15" i="30"/>
  <c r="AL13" i="30"/>
  <c r="AM21" i="30" s="1"/>
  <c r="AL12" i="30"/>
  <c r="AM17" i="30" s="1"/>
  <c r="AM10" i="30"/>
  <c r="AN10" i="30"/>
  <c r="AO10" i="30"/>
  <c r="AP10" i="30"/>
  <c r="AQ10" i="30"/>
  <c r="AR10" i="30"/>
  <c r="AL10" i="30"/>
  <c r="AL39" i="30"/>
  <c r="AL38" i="30"/>
  <c r="AL33" i="30" s="1"/>
  <c r="AM35" i="30"/>
  <c r="AN38" i="30" s="1"/>
  <c r="AN34" i="30"/>
  <c r="AL31" i="30"/>
  <c r="AL30" i="30"/>
  <c r="AN33" i="30" s="1"/>
  <c r="AN26" i="30"/>
  <c r="AN25" i="30"/>
  <c r="AL23" i="30"/>
  <c r="AL22" i="30"/>
  <c r="AL18" i="30"/>
  <c r="AN18" i="30" s="1"/>
  <c r="V21" i="36"/>
  <c r="X21" i="36" s="1"/>
  <c r="V34" i="36"/>
  <c r="V33" i="36"/>
  <c r="X29" i="36"/>
  <c r="W30" i="36"/>
  <c r="AA14" i="36" s="1"/>
  <c r="V28" i="36"/>
  <c r="V26" i="36"/>
  <c r="V25" i="36"/>
  <c r="X28" i="36" s="1"/>
  <c r="X12" i="36"/>
  <c r="W12" i="36"/>
  <c r="W16" i="36"/>
  <c r="AF6" i="36"/>
  <c r="AG6" i="36"/>
  <c r="AE6" i="36"/>
  <c r="V18" i="36"/>
  <c r="V17" i="36"/>
  <c r="X20" i="36" s="1"/>
  <c r="AD8" i="36"/>
  <c r="AD7" i="36"/>
  <c r="Z8" i="36"/>
  <c r="Z7" i="36"/>
  <c r="W5" i="36"/>
  <c r="X5" i="36"/>
  <c r="AA5" i="36"/>
  <c r="AB5" i="36"/>
  <c r="AC5" i="36"/>
  <c r="AE5" i="36"/>
  <c r="AF5" i="36"/>
  <c r="AG5" i="36"/>
  <c r="V5" i="36"/>
  <c r="AA8" i="36"/>
  <c r="AB8" i="36"/>
  <c r="AC8" i="36"/>
  <c r="AE8" i="36"/>
  <c r="AF8" i="36"/>
  <c r="AG8" i="36"/>
  <c r="G607" i="36"/>
  <c r="AA7" i="36"/>
  <c r="AB7" i="36"/>
  <c r="AC7" i="36"/>
  <c r="AE7" i="36"/>
  <c r="AF7" i="36"/>
  <c r="AG7" i="36"/>
  <c r="H602" i="36"/>
  <c r="I602" i="36"/>
  <c r="G602" i="36"/>
  <c r="H601" i="36"/>
  <c r="I601" i="36"/>
  <c r="G601" i="36"/>
  <c r="AN36" i="30" l="1"/>
  <c r="AQ25" i="30"/>
  <c r="AR27" i="30" s="1"/>
  <c r="AS36" i="30"/>
  <c r="AN44" i="30"/>
  <c r="AN43" i="30"/>
  <c r="AS30" i="30"/>
  <c r="AS27" i="30"/>
  <c r="AS19" i="30"/>
  <c r="AS22" i="30"/>
  <c r="AS20" i="30" s="1"/>
  <c r="AS35" i="30"/>
  <c r="AS25" i="30"/>
  <c r="AS28" i="30" s="1"/>
  <c r="AL17" i="30"/>
  <c r="AM19" i="30"/>
  <c r="AN35" i="30"/>
  <c r="AL25" i="30"/>
  <c r="AM27" i="30" s="1"/>
  <c r="V20" i="36"/>
  <c r="W22" i="36" s="1"/>
  <c r="X33" i="36"/>
  <c r="X31" i="36" s="1"/>
  <c r="X30" i="36"/>
  <c r="X22" i="36"/>
  <c r="X25" i="36"/>
  <c r="X23" i="36" s="1"/>
  <c r="Z6" i="36"/>
  <c r="AD6" i="36"/>
  <c r="F601" i="36"/>
  <c r="L3" i="35"/>
  <c r="M3" i="35"/>
  <c r="L4" i="35"/>
  <c r="M4" i="35"/>
  <c r="L5" i="35"/>
  <c r="M5" i="35"/>
  <c r="L6" i="35"/>
  <c r="M6" i="35"/>
  <c r="L7" i="35"/>
  <c r="M7" i="35"/>
  <c r="L8" i="35"/>
  <c r="M8" i="35"/>
  <c r="L9" i="35"/>
  <c r="M9" i="35"/>
  <c r="L10" i="35"/>
  <c r="M10" i="35"/>
  <c r="L11" i="35"/>
  <c r="M11" i="35"/>
  <c r="L12" i="35"/>
  <c r="M12" i="35"/>
  <c r="L13" i="35"/>
  <c r="M13" i="35"/>
  <c r="L14" i="35"/>
  <c r="M14" i="35"/>
  <c r="L15" i="35"/>
  <c r="M15" i="35"/>
  <c r="L16" i="35"/>
  <c r="M16" i="35"/>
  <c r="L17" i="35"/>
  <c r="M17" i="35"/>
  <c r="L18" i="35"/>
  <c r="M18" i="35"/>
  <c r="L19" i="35"/>
  <c r="M19" i="35"/>
  <c r="L20" i="35"/>
  <c r="M20" i="35"/>
  <c r="L21" i="35"/>
  <c r="M21" i="35"/>
  <c r="L22" i="35"/>
  <c r="M22" i="35"/>
  <c r="L23" i="35"/>
  <c r="M23" i="35"/>
  <c r="L24" i="35"/>
  <c r="M24" i="35"/>
  <c r="L25" i="35"/>
  <c r="M25" i="35"/>
  <c r="L26" i="35"/>
  <c r="M26" i="35"/>
  <c r="L27" i="35"/>
  <c r="M27" i="35"/>
  <c r="L28" i="35"/>
  <c r="M28" i="35"/>
  <c r="L29" i="35"/>
  <c r="M29" i="35"/>
  <c r="L30" i="35"/>
  <c r="M30" i="35"/>
  <c r="L31" i="35"/>
  <c r="M31" i="35"/>
  <c r="L32" i="35"/>
  <c r="M32" i="35"/>
  <c r="L33" i="35"/>
  <c r="M33" i="35"/>
  <c r="L34" i="35"/>
  <c r="M34" i="35"/>
  <c r="L35" i="35"/>
  <c r="M35" i="35"/>
  <c r="L36" i="35"/>
  <c r="M36" i="35"/>
  <c r="L37" i="35"/>
  <c r="M37" i="35"/>
  <c r="L38" i="35"/>
  <c r="M38" i="35"/>
  <c r="L39" i="35"/>
  <c r="M39" i="35"/>
  <c r="L40" i="35"/>
  <c r="M40" i="35"/>
  <c r="L41" i="35"/>
  <c r="M41" i="35"/>
  <c r="L42" i="35"/>
  <c r="M42" i="35"/>
  <c r="L43" i="35"/>
  <c r="M43" i="35"/>
  <c r="L44" i="35"/>
  <c r="M44" i="35"/>
  <c r="L45" i="35"/>
  <c r="M45" i="35"/>
  <c r="L46" i="35"/>
  <c r="M46" i="35"/>
  <c r="L47" i="35"/>
  <c r="M47" i="35"/>
  <c r="L48" i="35"/>
  <c r="M48" i="35"/>
  <c r="L49" i="35"/>
  <c r="M49" i="35"/>
  <c r="L50" i="35"/>
  <c r="M50" i="35"/>
  <c r="L51" i="35"/>
  <c r="M51" i="35"/>
  <c r="L52" i="35"/>
  <c r="M52" i="35"/>
  <c r="L53" i="35"/>
  <c r="M53" i="35"/>
  <c r="L54" i="35"/>
  <c r="M54" i="35"/>
  <c r="L55" i="35"/>
  <c r="M55" i="35"/>
  <c r="L56" i="35"/>
  <c r="M56" i="35"/>
  <c r="L57" i="35"/>
  <c r="M57" i="35"/>
  <c r="L58" i="35"/>
  <c r="M58" i="35"/>
  <c r="L59" i="35"/>
  <c r="M59" i="35"/>
  <c r="L60" i="35"/>
  <c r="M60" i="35"/>
  <c r="L61" i="35"/>
  <c r="M61" i="35"/>
  <c r="L62" i="35"/>
  <c r="M62" i="35"/>
  <c r="L63" i="35"/>
  <c r="M63" i="35"/>
  <c r="L64" i="35"/>
  <c r="M64" i="35"/>
  <c r="L65" i="35"/>
  <c r="M65" i="35"/>
  <c r="L66" i="35"/>
  <c r="M66" i="35"/>
  <c r="L67" i="35"/>
  <c r="M67" i="35"/>
  <c r="L68" i="35"/>
  <c r="M68" i="35"/>
  <c r="L69" i="35"/>
  <c r="M69" i="35"/>
  <c r="L70" i="35"/>
  <c r="M70" i="35"/>
  <c r="L71" i="35"/>
  <c r="M71" i="35"/>
  <c r="L72" i="35"/>
  <c r="M72" i="35"/>
  <c r="L73" i="35"/>
  <c r="M73" i="35"/>
  <c r="L74" i="35"/>
  <c r="M74" i="35"/>
  <c r="L75" i="35"/>
  <c r="M75" i="35"/>
  <c r="L76" i="35"/>
  <c r="M76" i="35"/>
  <c r="L77" i="35"/>
  <c r="M77" i="35"/>
  <c r="L78" i="35"/>
  <c r="M78" i="35"/>
  <c r="L79" i="35"/>
  <c r="M79" i="35"/>
  <c r="L80" i="35"/>
  <c r="M80" i="35"/>
  <c r="L81" i="35"/>
  <c r="M81" i="35"/>
  <c r="L82" i="35"/>
  <c r="M82" i="35"/>
  <c r="L83" i="35"/>
  <c r="M83" i="35"/>
  <c r="L84" i="35"/>
  <c r="M84" i="35"/>
  <c r="L85" i="35"/>
  <c r="M85" i="35"/>
  <c r="L86" i="35"/>
  <c r="M86" i="35"/>
  <c r="L87" i="35"/>
  <c r="M87" i="35"/>
  <c r="L88" i="35"/>
  <c r="M88" i="35"/>
  <c r="L89" i="35"/>
  <c r="M89" i="35"/>
  <c r="L90" i="35"/>
  <c r="M90" i="35"/>
  <c r="L91" i="35"/>
  <c r="M91" i="35"/>
  <c r="L92" i="35"/>
  <c r="M92" i="35"/>
  <c r="L93" i="35"/>
  <c r="M93" i="35"/>
  <c r="L94" i="35"/>
  <c r="M94" i="35"/>
  <c r="L95" i="35"/>
  <c r="M95" i="35"/>
  <c r="L96" i="35"/>
  <c r="M96" i="35"/>
  <c r="L97" i="35"/>
  <c r="M97" i="35"/>
  <c r="L98" i="35"/>
  <c r="M98" i="35"/>
  <c r="L99" i="35"/>
  <c r="M99" i="35"/>
  <c r="L100" i="35"/>
  <c r="M100" i="35"/>
  <c r="L101" i="35"/>
  <c r="M101" i="35"/>
  <c r="L102" i="35"/>
  <c r="M102" i="35"/>
  <c r="L103" i="35"/>
  <c r="M103" i="35"/>
  <c r="L104" i="35"/>
  <c r="M104" i="35"/>
  <c r="L105" i="35"/>
  <c r="M105" i="35"/>
  <c r="L106" i="35"/>
  <c r="M106" i="35"/>
  <c r="L107" i="35"/>
  <c r="M107" i="35"/>
  <c r="L108" i="35"/>
  <c r="M108" i="35"/>
  <c r="L109" i="35"/>
  <c r="M109" i="35"/>
  <c r="L110" i="35"/>
  <c r="M110" i="35"/>
  <c r="L111" i="35"/>
  <c r="M111" i="35"/>
  <c r="L112" i="35"/>
  <c r="M112" i="35"/>
  <c r="L113" i="35"/>
  <c r="M113" i="35"/>
  <c r="L114" i="35"/>
  <c r="M114" i="35"/>
  <c r="L115" i="35"/>
  <c r="M115" i="35"/>
  <c r="L116" i="35"/>
  <c r="M116" i="35"/>
  <c r="L117" i="35"/>
  <c r="M117" i="35"/>
  <c r="L118" i="35"/>
  <c r="M118" i="35"/>
  <c r="L119" i="35"/>
  <c r="M119" i="35"/>
  <c r="L120" i="35"/>
  <c r="M120" i="35"/>
  <c r="L121" i="35"/>
  <c r="M121" i="35"/>
  <c r="L122" i="35"/>
  <c r="M122" i="35"/>
  <c r="L123" i="35"/>
  <c r="M123" i="35"/>
  <c r="L124" i="35"/>
  <c r="M124" i="35"/>
  <c r="L125" i="35"/>
  <c r="M125" i="35"/>
  <c r="L126" i="35"/>
  <c r="M126" i="35"/>
  <c r="L127" i="35"/>
  <c r="M127" i="35"/>
  <c r="L128" i="35"/>
  <c r="M128" i="35"/>
  <c r="L129" i="35"/>
  <c r="M129" i="35"/>
  <c r="L130" i="35"/>
  <c r="M130" i="35"/>
  <c r="L131" i="35"/>
  <c r="M131" i="35"/>
  <c r="L132" i="35"/>
  <c r="M132" i="35"/>
  <c r="L133" i="35"/>
  <c r="M133" i="35"/>
  <c r="L134" i="35"/>
  <c r="M134" i="35"/>
  <c r="L135" i="35"/>
  <c r="M135" i="35"/>
  <c r="L136" i="35"/>
  <c r="M136" i="35"/>
  <c r="L137" i="35"/>
  <c r="M137" i="35"/>
  <c r="L138" i="35"/>
  <c r="M138" i="35"/>
  <c r="L139" i="35"/>
  <c r="M139" i="35"/>
  <c r="L140" i="35"/>
  <c r="M140" i="35"/>
  <c r="L141" i="35"/>
  <c r="M141" i="35"/>
  <c r="L142" i="35"/>
  <c r="M142" i="35"/>
  <c r="L143" i="35"/>
  <c r="M143" i="35"/>
  <c r="L144" i="35"/>
  <c r="M144" i="35"/>
  <c r="L145" i="35"/>
  <c r="M145" i="35"/>
  <c r="L146" i="35"/>
  <c r="M146" i="35"/>
  <c r="L147" i="35"/>
  <c r="M147" i="35"/>
  <c r="L148" i="35"/>
  <c r="M148" i="35"/>
  <c r="L149" i="35"/>
  <c r="M149" i="35"/>
  <c r="L150" i="35"/>
  <c r="M150" i="35"/>
  <c r="L151" i="35"/>
  <c r="M151" i="35"/>
  <c r="L152" i="35"/>
  <c r="M152" i="35"/>
  <c r="L153" i="35"/>
  <c r="M153" i="35"/>
  <c r="L154" i="35"/>
  <c r="M154" i="35"/>
  <c r="L155" i="35"/>
  <c r="M155" i="35"/>
  <c r="L156" i="35"/>
  <c r="M156" i="35"/>
  <c r="L157" i="35"/>
  <c r="M157" i="35"/>
  <c r="L158" i="35"/>
  <c r="M158" i="35"/>
  <c r="L159" i="35"/>
  <c r="M159" i="35"/>
  <c r="L160" i="35"/>
  <c r="M160" i="35"/>
  <c r="L161" i="35"/>
  <c r="M161" i="35"/>
  <c r="L162" i="35"/>
  <c r="M162" i="35"/>
  <c r="L163" i="35"/>
  <c r="M163" i="35"/>
  <c r="M2" i="35"/>
  <c r="L2" i="35"/>
  <c r="R250" i="32"/>
  <c r="S250" i="32"/>
  <c r="T250" i="32"/>
  <c r="U250" i="32"/>
  <c r="V250" i="32"/>
  <c r="X250" i="32"/>
  <c r="W250" i="32"/>
  <c r="R251" i="32"/>
  <c r="S251" i="32"/>
  <c r="T251" i="32"/>
  <c r="U251" i="32"/>
  <c r="V251" i="32"/>
  <c r="X251" i="32"/>
  <c r="W251" i="32"/>
  <c r="R252" i="32"/>
  <c r="S252" i="32"/>
  <c r="T252" i="32"/>
  <c r="U252" i="32"/>
  <c r="V252" i="32"/>
  <c r="X252" i="32"/>
  <c r="W252" i="32"/>
  <c r="R253" i="32"/>
  <c r="S253" i="32"/>
  <c r="T253" i="32"/>
  <c r="U253" i="32"/>
  <c r="V253" i="32"/>
  <c r="X253" i="32"/>
  <c r="W253" i="32"/>
  <c r="R254" i="32"/>
  <c r="S254" i="32"/>
  <c r="T254" i="32"/>
  <c r="U254" i="32"/>
  <c r="V254" i="32"/>
  <c r="X254" i="32"/>
  <c r="W254" i="32"/>
  <c r="R255" i="32"/>
  <c r="S255" i="32"/>
  <c r="T255" i="32"/>
  <c r="U255" i="32"/>
  <c r="V255" i="32"/>
  <c r="X255" i="32"/>
  <c r="W255" i="32"/>
  <c r="R256" i="32"/>
  <c r="S256" i="32"/>
  <c r="T256" i="32"/>
  <c r="U256" i="32"/>
  <c r="V256" i="32"/>
  <c r="X256" i="32"/>
  <c r="W256" i="32"/>
  <c r="R257" i="32"/>
  <c r="S257" i="32"/>
  <c r="T257" i="32"/>
  <c r="U257" i="32"/>
  <c r="V257" i="32"/>
  <c r="X257" i="32"/>
  <c r="W257" i="32"/>
  <c r="R258" i="32"/>
  <c r="S258" i="32"/>
  <c r="T258" i="32"/>
  <c r="U258" i="32"/>
  <c r="V258" i="32"/>
  <c r="X258" i="32"/>
  <c r="W258" i="32"/>
  <c r="R259" i="32"/>
  <c r="S259" i="32"/>
  <c r="T259" i="32"/>
  <c r="U259" i="32"/>
  <c r="V259" i="32"/>
  <c r="X259" i="32"/>
  <c r="W259" i="32"/>
  <c r="R260" i="32"/>
  <c r="S260" i="32"/>
  <c r="T260" i="32"/>
  <c r="U260" i="32"/>
  <c r="V260" i="32"/>
  <c r="X260" i="32"/>
  <c r="W260" i="32"/>
  <c r="R261" i="32"/>
  <c r="S261" i="32"/>
  <c r="T261" i="32"/>
  <c r="U261" i="32"/>
  <c r="V261" i="32"/>
  <c r="X261" i="32"/>
  <c r="W261" i="32"/>
  <c r="R262" i="32"/>
  <c r="S262" i="32"/>
  <c r="T262" i="32"/>
  <c r="U262" i="32"/>
  <c r="V262" i="32"/>
  <c r="X262" i="32"/>
  <c r="W262" i="32"/>
  <c r="R263" i="32"/>
  <c r="S263" i="32"/>
  <c r="T263" i="32"/>
  <c r="U263" i="32"/>
  <c r="V263" i="32"/>
  <c r="X263" i="32"/>
  <c r="W263" i="32"/>
  <c r="R264" i="32"/>
  <c r="S264" i="32"/>
  <c r="T264" i="32"/>
  <c r="U264" i="32"/>
  <c r="V264" i="32"/>
  <c r="X264" i="32"/>
  <c r="W264" i="32"/>
  <c r="R265" i="32"/>
  <c r="S265" i="32"/>
  <c r="T265" i="32"/>
  <c r="U265" i="32"/>
  <c r="V265" i="32"/>
  <c r="X265" i="32"/>
  <c r="W265" i="32"/>
  <c r="R266" i="32"/>
  <c r="S266" i="32"/>
  <c r="T266" i="32"/>
  <c r="U266" i="32"/>
  <c r="V266" i="32"/>
  <c r="X266" i="32"/>
  <c r="W266" i="32"/>
  <c r="R267" i="32"/>
  <c r="S267" i="32"/>
  <c r="T267" i="32"/>
  <c r="U267" i="32"/>
  <c r="V267" i="32"/>
  <c r="X267" i="32"/>
  <c r="W267" i="32"/>
  <c r="R268" i="32"/>
  <c r="S268" i="32"/>
  <c r="T268" i="32"/>
  <c r="U268" i="32"/>
  <c r="V268" i="32"/>
  <c r="X268" i="32"/>
  <c r="W268" i="32"/>
  <c r="R269" i="32"/>
  <c r="S269" i="32"/>
  <c r="T269" i="32"/>
  <c r="U269" i="32"/>
  <c r="V269" i="32"/>
  <c r="X269" i="32"/>
  <c r="W269" i="32"/>
  <c r="R270" i="32"/>
  <c r="S270" i="32"/>
  <c r="T270" i="32"/>
  <c r="U270" i="32"/>
  <c r="V270" i="32"/>
  <c r="X270" i="32"/>
  <c r="W270" i="32"/>
  <c r="R271" i="32"/>
  <c r="S271" i="32"/>
  <c r="T271" i="32"/>
  <c r="U271" i="32"/>
  <c r="V271" i="32"/>
  <c r="X271" i="32"/>
  <c r="W271" i="32"/>
  <c r="R272" i="32"/>
  <c r="S272" i="32"/>
  <c r="T272" i="32"/>
  <c r="U272" i="32"/>
  <c r="V272" i="32"/>
  <c r="X272" i="32"/>
  <c r="W272" i="32"/>
  <c r="R273" i="32"/>
  <c r="S273" i="32"/>
  <c r="T273" i="32"/>
  <c r="U273" i="32"/>
  <c r="V273" i="32"/>
  <c r="X273" i="32"/>
  <c r="W273" i="32"/>
  <c r="R274" i="32"/>
  <c r="S274" i="32"/>
  <c r="T274" i="32"/>
  <c r="U274" i="32"/>
  <c r="V274" i="32"/>
  <c r="X274" i="32"/>
  <c r="W274" i="32"/>
  <c r="R275" i="32"/>
  <c r="S275" i="32"/>
  <c r="T275" i="32"/>
  <c r="U275" i="32"/>
  <c r="V275" i="32"/>
  <c r="X275" i="32"/>
  <c r="W275" i="32"/>
  <c r="R3" i="32"/>
  <c r="S3" i="32"/>
  <c r="T3" i="32"/>
  <c r="U3" i="32"/>
  <c r="V3" i="32"/>
  <c r="X3" i="32"/>
  <c r="W3" i="32"/>
  <c r="R4" i="32"/>
  <c r="S4" i="32"/>
  <c r="T4" i="32"/>
  <c r="U4" i="32"/>
  <c r="V4" i="32"/>
  <c r="X4" i="32"/>
  <c r="W4" i="32"/>
  <c r="R5" i="32"/>
  <c r="S5" i="32"/>
  <c r="T5" i="32"/>
  <c r="U5" i="32"/>
  <c r="V5" i="32"/>
  <c r="X5" i="32"/>
  <c r="W5" i="32"/>
  <c r="R6" i="32"/>
  <c r="S6" i="32"/>
  <c r="T6" i="32"/>
  <c r="U6" i="32"/>
  <c r="V6" i="32"/>
  <c r="X6" i="32"/>
  <c r="W6" i="32"/>
  <c r="R7" i="32"/>
  <c r="S7" i="32"/>
  <c r="T7" i="32"/>
  <c r="U7" i="32"/>
  <c r="V7" i="32"/>
  <c r="X7" i="32"/>
  <c r="W7" i="32"/>
  <c r="R8" i="32"/>
  <c r="S8" i="32"/>
  <c r="T8" i="32"/>
  <c r="U8" i="32"/>
  <c r="V8" i="32"/>
  <c r="X8" i="32"/>
  <c r="W8" i="32"/>
  <c r="R9" i="32"/>
  <c r="S9" i="32"/>
  <c r="T9" i="32"/>
  <c r="U9" i="32"/>
  <c r="V9" i="32"/>
  <c r="X9" i="32"/>
  <c r="W9" i="32"/>
  <c r="R10" i="32"/>
  <c r="S10" i="32"/>
  <c r="T10" i="32"/>
  <c r="U10" i="32"/>
  <c r="V10" i="32"/>
  <c r="X10" i="32"/>
  <c r="W10" i="32"/>
  <c r="R11" i="32"/>
  <c r="S11" i="32"/>
  <c r="T11" i="32"/>
  <c r="U11" i="32"/>
  <c r="V11" i="32"/>
  <c r="X11" i="32"/>
  <c r="W11" i="32"/>
  <c r="R12" i="32"/>
  <c r="S12" i="32"/>
  <c r="T12" i="32"/>
  <c r="U12" i="32"/>
  <c r="V12" i="32"/>
  <c r="X12" i="32"/>
  <c r="W12" i="32"/>
  <c r="R13" i="32"/>
  <c r="S13" i="32"/>
  <c r="T13" i="32"/>
  <c r="U13" i="32"/>
  <c r="V13" i="32"/>
  <c r="X13" i="32"/>
  <c r="W13" i="32"/>
  <c r="R14" i="32"/>
  <c r="S14" i="32"/>
  <c r="T14" i="32"/>
  <c r="U14" i="32"/>
  <c r="V14" i="32"/>
  <c r="X14" i="32"/>
  <c r="W14" i="32"/>
  <c r="R15" i="32"/>
  <c r="S15" i="32"/>
  <c r="T15" i="32"/>
  <c r="U15" i="32"/>
  <c r="V15" i="32"/>
  <c r="X15" i="32"/>
  <c r="W15" i="32"/>
  <c r="R16" i="32"/>
  <c r="S16" i="32"/>
  <c r="T16" i="32"/>
  <c r="U16" i="32"/>
  <c r="V16" i="32"/>
  <c r="X16" i="32"/>
  <c r="W16" i="32"/>
  <c r="R17" i="32"/>
  <c r="S17" i="32"/>
  <c r="T17" i="32"/>
  <c r="U17" i="32"/>
  <c r="V17" i="32"/>
  <c r="X17" i="32"/>
  <c r="W17" i="32"/>
  <c r="R18" i="32"/>
  <c r="S18" i="32"/>
  <c r="T18" i="32"/>
  <c r="U18" i="32"/>
  <c r="V18" i="32"/>
  <c r="X18" i="32"/>
  <c r="W18" i="32"/>
  <c r="R19" i="32"/>
  <c r="S19" i="32"/>
  <c r="T19" i="32"/>
  <c r="U19" i="32"/>
  <c r="V19" i="32"/>
  <c r="X19" i="32"/>
  <c r="W19" i="32"/>
  <c r="R20" i="32"/>
  <c r="S20" i="32"/>
  <c r="T20" i="32"/>
  <c r="U20" i="32"/>
  <c r="V20" i="32"/>
  <c r="X20" i="32"/>
  <c r="W20" i="32"/>
  <c r="R21" i="32"/>
  <c r="S21" i="32"/>
  <c r="T21" i="32"/>
  <c r="U21" i="32"/>
  <c r="V21" i="32"/>
  <c r="X21" i="32"/>
  <c r="W21" i="32"/>
  <c r="R22" i="32"/>
  <c r="S22" i="32"/>
  <c r="T22" i="32"/>
  <c r="U22" i="32"/>
  <c r="V22" i="32"/>
  <c r="X22" i="32"/>
  <c r="W22" i="32"/>
  <c r="R23" i="32"/>
  <c r="S23" i="32"/>
  <c r="T23" i="32"/>
  <c r="U23" i="32"/>
  <c r="V23" i="32"/>
  <c r="X23" i="32"/>
  <c r="W23" i="32"/>
  <c r="R24" i="32"/>
  <c r="S24" i="32"/>
  <c r="T24" i="32"/>
  <c r="U24" i="32"/>
  <c r="V24" i="32"/>
  <c r="X24" i="32"/>
  <c r="W24" i="32"/>
  <c r="R25" i="32"/>
  <c r="S25" i="32"/>
  <c r="T25" i="32"/>
  <c r="U25" i="32"/>
  <c r="V25" i="32"/>
  <c r="X25" i="32"/>
  <c r="W25" i="32"/>
  <c r="R26" i="32"/>
  <c r="S26" i="32"/>
  <c r="T26" i="32"/>
  <c r="U26" i="32"/>
  <c r="V26" i="32"/>
  <c r="X26" i="32"/>
  <c r="W26" i="32"/>
  <c r="R27" i="32"/>
  <c r="S27" i="32"/>
  <c r="T27" i="32"/>
  <c r="U27" i="32"/>
  <c r="V27" i="32"/>
  <c r="X27" i="32"/>
  <c r="W27" i="32"/>
  <c r="R28" i="32"/>
  <c r="S28" i="32"/>
  <c r="T28" i="32"/>
  <c r="U28" i="32"/>
  <c r="V28" i="32"/>
  <c r="X28" i="32"/>
  <c r="W28" i="32"/>
  <c r="R29" i="32"/>
  <c r="S29" i="32"/>
  <c r="T29" i="32"/>
  <c r="U29" i="32"/>
  <c r="V29" i="32"/>
  <c r="X29" i="32"/>
  <c r="W29" i="32"/>
  <c r="R30" i="32"/>
  <c r="S30" i="32"/>
  <c r="T30" i="32"/>
  <c r="U30" i="32"/>
  <c r="V30" i="32"/>
  <c r="X30" i="32"/>
  <c r="W30" i="32"/>
  <c r="R31" i="32"/>
  <c r="S31" i="32"/>
  <c r="T31" i="32"/>
  <c r="U31" i="32"/>
  <c r="V31" i="32"/>
  <c r="X31" i="32"/>
  <c r="W31" i="32"/>
  <c r="R32" i="32"/>
  <c r="S32" i="32"/>
  <c r="T32" i="32"/>
  <c r="U32" i="32"/>
  <c r="V32" i="32"/>
  <c r="X32" i="32"/>
  <c r="W32" i="32"/>
  <c r="R33" i="32"/>
  <c r="S33" i="32"/>
  <c r="T33" i="32"/>
  <c r="U33" i="32"/>
  <c r="V33" i="32"/>
  <c r="X33" i="32"/>
  <c r="W33" i="32"/>
  <c r="R34" i="32"/>
  <c r="S34" i="32"/>
  <c r="T34" i="32"/>
  <c r="U34" i="32"/>
  <c r="V34" i="32"/>
  <c r="X34" i="32"/>
  <c r="W34" i="32"/>
  <c r="R35" i="32"/>
  <c r="S35" i="32"/>
  <c r="T35" i="32"/>
  <c r="U35" i="32"/>
  <c r="V35" i="32"/>
  <c r="X35" i="32"/>
  <c r="W35" i="32"/>
  <c r="R36" i="32"/>
  <c r="S36" i="32"/>
  <c r="T36" i="32"/>
  <c r="U36" i="32"/>
  <c r="V36" i="32"/>
  <c r="X36" i="32"/>
  <c r="W36" i="32"/>
  <c r="R37" i="32"/>
  <c r="S37" i="32"/>
  <c r="T37" i="32"/>
  <c r="U37" i="32"/>
  <c r="V37" i="32"/>
  <c r="X37" i="32"/>
  <c r="W37" i="32"/>
  <c r="R38" i="32"/>
  <c r="S38" i="32"/>
  <c r="T38" i="32"/>
  <c r="U38" i="32"/>
  <c r="V38" i="32"/>
  <c r="X38" i="32"/>
  <c r="W38" i="32"/>
  <c r="R39" i="32"/>
  <c r="S39" i="32"/>
  <c r="T39" i="32"/>
  <c r="U39" i="32"/>
  <c r="V39" i="32"/>
  <c r="X39" i="32"/>
  <c r="W39" i="32"/>
  <c r="R40" i="32"/>
  <c r="S40" i="32"/>
  <c r="T40" i="32"/>
  <c r="U40" i="32"/>
  <c r="V40" i="32"/>
  <c r="X40" i="32"/>
  <c r="W40" i="32"/>
  <c r="R41" i="32"/>
  <c r="S41" i="32"/>
  <c r="T41" i="32"/>
  <c r="U41" i="32"/>
  <c r="V41" i="32"/>
  <c r="X41" i="32"/>
  <c r="W41" i="32"/>
  <c r="R42" i="32"/>
  <c r="S42" i="32"/>
  <c r="T42" i="32"/>
  <c r="U42" i="32"/>
  <c r="V42" i="32"/>
  <c r="X42" i="32"/>
  <c r="W42" i="32"/>
  <c r="R43" i="32"/>
  <c r="S43" i="32"/>
  <c r="T43" i="32"/>
  <c r="U43" i="32"/>
  <c r="V43" i="32"/>
  <c r="X43" i="32"/>
  <c r="W43" i="32"/>
  <c r="R44" i="32"/>
  <c r="S44" i="32"/>
  <c r="T44" i="32"/>
  <c r="U44" i="32"/>
  <c r="V44" i="32"/>
  <c r="X44" i="32"/>
  <c r="W44" i="32"/>
  <c r="R45" i="32"/>
  <c r="S45" i="32"/>
  <c r="T45" i="32"/>
  <c r="U45" i="32"/>
  <c r="V45" i="32"/>
  <c r="X45" i="32"/>
  <c r="W45" i="32"/>
  <c r="R46" i="32"/>
  <c r="S46" i="32"/>
  <c r="T46" i="32"/>
  <c r="U46" i="32"/>
  <c r="V46" i="32"/>
  <c r="X46" i="32"/>
  <c r="W46" i="32"/>
  <c r="R47" i="32"/>
  <c r="S47" i="32"/>
  <c r="T47" i="32"/>
  <c r="U47" i="32"/>
  <c r="V47" i="32"/>
  <c r="X47" i="32"/>
  <c r="W47" i="32"/>
  <c r="R48" i="32"/>
  <c r="S48" i="32"/>
  <c r="T48" i="32"/>
  <c r="U48" i="32"/>
  <c r="V48" i="32"/>
  <c r="X48" i="32"/>
  <c r="W48" i="32"/>
  <c r="R49" i="32"/>
  <c r="S49" i="32"/>
  <c r="T49" i="32"/>
  <c r="U49" i="32"/>
  <c r="V49" i="32"/>
  <c r="X49" i="32"/>
  <c r="W49" i="32"/>
  <c r="R50" i="32"/>
  <c r="S50" i="32"/>
  <c r="T50" i="32"/>
  <c r="U50" i="32"/>
  <c r="V50" i="32"/>
  <c r="X50" i="32"/>
  <c r="W50" i="32"/>
  <c r="R51" i="32"/>
  <c r="S51" i="32"/>
  <c r="T51" i="32"/>
  <c r="U51" i="32"/>
  <c r="V51" i="32"/>
  <c r="X51" i="32"/>
  <c r="W51" i="32"/>
  <c r="R52" i="32"/>
  <c r="S52" i="32"/>
  <c r="T52" i="32"/>
  <c r="U52" i="32"/>
  <c r="V52" i="32"/>
  <c r="X52" i="32"/>
  <c r="W52" i="32"/>
  <c r="R53" i="32"/>
  <c r="S53" i="32"/>
  <c r="T53" i="32"/>
  <c r="U53" i="32"/>
  <c r="V53" i="32"/>
  <c r="X53" i="32"/>
  <c r="W53" i="32"/>
  <c r="R54" i="32"/>
  <c r="S54" i="32"/>
  <c r="T54" i="32"/>
  <c r="U54" i="32"/>
  <c r="V54" i="32"/>
  <c r="X54" i="32"/>
  <c r="W54" i="32"/>
  <c r="R55" i="32"/>
  <c r="S55" i="32"/>
  <c r="T55" i="32"/>
  <c r="U55" i="32"/>
  <c r="V55" i="32"/>
  <c r="X55" i="32"/>
  <c r="W55" i="32"/>
  <c r="R56" i="32"/>
  <c r="S56" i="32"/>
  <c r="T56" i="32"/>
  <c r="U56" i="32"/>
  <c r="V56" i="32"/>
  <c r="X56" i="32"/>
  <c r="W56" i="32"/>
  <c r="R57" i="32"/>
  <c r="S57" i="32"/>
  <c r="T57" i="32"/>
  <c r="U57" i="32"/>
  <c r="V57" i="32"/>
  <c r="X57" i="32"/>
  <c r="W57" i="32"/>
  <c r="R58" i="32"/>
  <c r="S58" i="32"/>
  <c r="T58" i="32"/>
  <c r="U58" i="32"/>
  <c r="V58" i="32"/>
  <c r="X58" i="32"/>
  <c r="W58" i="32"/>
  <c r="R59" i="32"/>
  <c r="S59" i="32"/>
  <c r="T59" i="32"/>
  <c r="U59" i="32"/>
  <c r="V59" i="32"/>
  <c r="X59" i="32"/>
  <c r="W59" i="32"/>
  <c r="R60" i="32"/>
  <c r="S60" i="32"/>
  <c r="T60" i="32"/>
  <c r="U60" i="32"/>
  <c r="V60" i="32"/>
  <c r="X60" i="32"/>
  <c r="W60" i="32"/>
  <c r="R61" i="32"/>
  <c r="S61" i="32"/>
  <c r="T61" i="32"/>
  <c r="U61" i="32"/>
  <c r="V61" i="32"/>
  <c r="X61" i="32"/>
  <c r="W61" i="32"/>
  <c r="R62" i="32"/>
  <c r="S62" i="32"/>
  <c r="T62" i="32"/>
  <c r="U62" i="32"/>
  <c r="V62" i="32"/>
  <c r="X62" i="32"/>
  <c r="W62" i="32"/>
  <c r="R63" i="32"/>
  <c r="S63" i="32"/>
  <c r="T63" i="32"/>
  <c r="U63" i="32"/>
  <c r="V63" i="32"/>
  <c r="X63" i="32"/>
  <c r="W63" i="32"/>
  <c r="R64" i="32"/>
  <c r="S64" i="32"/>
  <c r="T64" i="32"/>
  <c r="U64" i="32"/>
  <c r="V64" i="32"/>
  <c r="X64" i="32"/>
  <c r="W64" i="32"/>
  <c r="R65" i="32"/>
  <c r="S65" i="32"/>
  <c r="T65" i="32"/>
  <c r="U65" i="32"/>
  <c r="V65" i="32"/>
  <c r="X65" i="32"/>
  <c r="W65" i="32"/>
  <c r="R66" i="32"/>
  <c r="S66" i="32"/>
  <c r="T66" i="32"/>
  <c r="U66" i="32"/>
  <c r="V66" i="32"/>
  <c r="X66" i="32"/>
  <c r="W66" i="32"/>
  <c r="R67" i="32"/>
  <c r="S67" i="32"/>
  <c r="T67" i="32"/>
  <c r="U67" i="32"/>
  <c r="V67" i="32"/>
  <c r="X67" i="32"/>
  <c r="W67" i="32"/>
  <c r="R68" i="32"/>
  <c r="S68" i="32"/>
  <c r="T68" i="32"/>
  <c r="U68" i="32"/>
  <c r="V68" i="32"/>
  <c r="X68" i="32"/>
  <c r="W68" i="32"/>
  <c r="R69" i="32"/>
  <c r="S69" i="32"/>
  <c r="T69" i="32"/>
  <c r="U69" i="32"/>
  <c r="V69" i="32"/>
  <c r="X69" i="32"/>
  <c r="W69" i="32"/>
  <c r="R70" i="32"/>
  <c r="S70" i="32"/>
  <c r="T70" i="32"/>
  <c r="U70" i="32"/>
  <c r="V70" i="32"/>
  <c r="X70" i="32"/>
  <c r="W70" i="32"/>
  <c r="R71" i="32"/>
  <c r="S71" i="32"/>
  <c r="T71" i="32"/>
  <c r="U71" i="32"/>
  <c r="V71" i="32"/>
  <c r="X71" i="32"/>
  <c r="W71" i="32"/>
  <c r="R72" i="32"/>
  <c r="S72" i="32"/>
  <c r="T72" i="32"/>
  <c r="U72" i="32"/>
  <c r="V72" i="32"/>
  <c r="X72" i="32"/>
  <c r="W72" i="32"/>
  <c r="R73" i="32"/>
  <c r="S73" i="32"/>
  <c r="T73" i="32"/>
  <c r="U73" i="32"/>
  <c r="V73" i="32"/>
  <c r="X73" i="32"/>
  <c r="W73" i="32"/>
  <c r="R74" i="32"/>
  <c r="S74" i="32"/>
  <c r="T74" i="32"/>
  <c r="U74" i="32"/>
  <c r="V74" i="32"/>
  <c r="X74" i="32"/>
  <c r="W74" i="32"/>
  <c r="R75" i="32"/>
  <c r="S75" i="32"/>
  <c r="T75" i="32"/>
  <c r="U75" i="32"/>
  <c r="V75" i="32"/>
  <c r="X75" i="32"/>
  <c r="W75" i="32"/>
  <c r="R76" i="32"/>
  <c r="S76" i="32"/>
  <c r="T76" i="32"/>
  <c r="U76" i="32"/>
  <c r="V76" i="32"/>
  <c r="X76" i="32"/>
  <c r="W76" i="32"/>
  <c r="R77" i="32"/>
  <c r="S77" i="32"/>
  <c r="T77" i="32"/>
  <c r="U77" i="32"/>
  <c r="V77" i="32"/>
  <c r="X77" i="32"/>
  <c r="W77" i="32"/>
  <c r="R78" i="32"/>
  <c r="S78" i="32"/>
  <c r="T78" i="32"/>
  <c r="U78" i="32"/>
  <c r="V78" i="32"/>
  <c r="X78" i="32"/>
  <c r="W78" i="32"/>
  <c r="R79" i="32"/>
  <c r="S79" i="32"/>
  <c r="T79" i="32"/>
  <c r="U79" i="32"/>
  <c r="V79" i="32"/>
  <c r="X79" i="32"/>
  <c r="W79" i="32"/>
  <c r="R80" i="32"/>
  <c r="S80" i="32"/>
  <c r="T80" i="32"/>
  <c r="U80" i="32"/>
  <c r="V80" i="32"/>
  <c r="X80" i="32"/>
  <c r="W80" i="32"/>
  <c r="R81" i="32"/>
  <c r="S81" i="32"/>
  <c r="T81" i="32"/>
  <c r="U81" i="32"/>
  <c r="V81" i="32"/>
  <c r="X81" i="32"/>
  <c r="W81" i="32"/>
  <c r="R82" i="32"/>
  <c r="S82" i="32"/>
  <c r="T82" i="32"/>
  <c r="U82" i="32"/>
  <c r="V82" i="32"/>
  <c r="X82" i="32"/>
  <c r="W82" i="32"/>
  <c r="R83" i="32"/>
  <c r="S83" i="32"/>
  <c r="T83" i="32"/>
  <c r="U83" i="32"/>
  <c r="V83" i="32"/>
  <c r="X83" i="32"/>
  <c r="W83" i="32"/>
  <c r="R84" i="32"/>
  <c r="S84" i="32"/>
  <c r="T84" i="32"/>
  <c r="U84" i="32"/>
  <c r="V84" i="32"/>
  <c r="X84" i="32"/>
  <c r="W84" i="32"/>
  <c r="R85" i="32"/>
  <c r="S85" i="32"/>
  <c r="T85" i="32"/>
  <c r="U85" i="32"/>
  <c r="V85" i="32"/>
  <c r="X85" i="32"/>
  <c r="W85" i="32"/>
  <c r="R86" i="32"/>
  <c r="S86" i="32"/>
  <c r="T86" i="32"/>
  <c r="U86" i="32"/>
  <c r="V86" i="32"/>
  <c r="X86" i="32"/>
  <c r="W86" i="32"/>
  <c r="R87" i="32"/>
  <c r="S87" i="32"/>
  <c r="T87" i="32"/>
  <c r="U87" i="32"/>
  <c r="V87" i="32"/>
  <c r="X87" i="32"/>
  <c r="W87" i="32"/>
  <c r="R88" i="32"/>
  <c r="S88" i="32"/>
  <c r="T88" i="32"/>
  <c r="U88" i="32"/>
  <c r="V88" i="32"/>
  <c r="X88" i="32"/>
  <c r="W88" i="32"/>
  <c r="R89" i="32"/>
  <c r="S89" i="32"/>
  <c r="T89" i="32"/>
  <c r="U89" i="32"/>
  <c r="V89" i="32"/>
  <c r="X89" i="32"/>
  <c r="W89" i="32"/>
  <c r="R90" i="32"/>
  <c r="S90" i="32"/>
  <c r="T90" i="32"/>
  <c r="U90" i="32"/>
  <c r="V90" i="32"/>
  <c r="X90" i="32"/>
  <c r="W90" i="32"/>
  <c r="R91" i="32"/>
  <c r="S91" i="32"/>
  <c r="T91" i="32"/>
  <c r="U91" i="32"/>
  <c r="V91" i="32"/>
  <c r="X91" i="32"/>
  <c r="W91" i="32"/>
  <c r="R92" i="32"/>
  <c r="S92" i="32"/>
  <c r="T92" i="32"/>
  <c r="U92" i="32"/>
  <c r="V92" i="32"/>
  <c r="X92" i="32"/>
  <c r="W92" i="32"/>
  <c r="R93" i="32"/>
  <c r="S93" i="32"/>
  <c r="T93" i="32"/>
  <c r="U93" i="32"/>
  <c r="V93" i="32"/>
  <c r="X93" i="32"/>
  <c r="W93" i="32"/>
  <c r="R94" i="32"/>
  <c r="S94" i="32"/>
  <c r="T94" i="32"/>
  <c r="U94" i="32"/>
  <c r="V94" i="32"/>
  <c r="X94" i="32"/>
  <c r="W94" i="32"/>
  <c r="R95" i="32"/>
  <c r="S95" i="32"/>
  <c r="T95" i="32"/>
  <c r="U95" i="32"/>
  <c r="V95" i="32"/>
  <c r="X95" i="32"/>
  <c r="W95" i="32"/>
  <c r="R96" i="32"/>
  <c r="S96" i="32"/>
  <c r="T96" i="32"/>
  <c r="U96" i="32"/>
  <c r="V96" i="32"/>
  <c r="X96" i="32"/>
  <c r="W96" i="32"/>
  <c r="R97" i="32"/>
  <c r="S97" i="32"/>
  <c r="T97" i="32"/>
  <c r="U97" i="32"/>
  <c r="V97" i="32"/>
  <c r="X97" i="32"/>
  <c r="W97" i="32"/>
  <c r="R98" i="32"/>
  <c r="S98" i="32"/>
  <c r="T98" i="32"/>
  <c r="U98" i="32"/>
  <c r="V98" i="32"/>
  <c r="X98" i="32"/>
  <c r="W98" i="32"/>
  <c r="R99" i="32"/>
  <c r="S99" i="32"/>
  <c r="T99" i="32"/>
  <c r="U99" i="32"/>
  <c r="V99" i="32"/>
  <c r="X99" i="32"/>
  <c r="W99" i="32"/>
  <c r="R100" i="32"/>
  <c r="S100" i="32"/>
  <c r="T100" i="32"/>
  <c r="U100" i="32"/>
  <c r="V100" i="32"/>
  <c r="X100" i="32"/>
  <c r="W100" i="32"/>
  <c r="R101" i="32"/>
  <c r="S101" i="32"/>
  <c r="T101" i="32"/>
  <c r="U101" i="32"/>
  <c r="V101" i="32"/>
  <c r="X101" i="32"/>
  <c r="W101" i="32"/>
  <c r="R102" i="32"/>
  <c r="S102" i="32"/>
  <c r="T102" i="32"/>
  <c r="U102" i="32"/>
  <c r="V102" i="32"/>
  <c r="X102" i="32"/>
  <c r="W102" i="32"/>
  <c r="R103" i="32"/>
  <c r="S103" i="32"/>
  <c r="T103" i="32"/>
  <c r="U103" i="32"/>
  <c r="V103" i="32"/>
  <c r="X103" i="32"/>
  <c r="W103" i="32"/>
  <c r="R104" i="32"/>
  <c r="S104" i="32"/>
  <c r="T104" i="32"/>
  <c r="U104" i="32"/>
  <c r="V104" i="32"/>
  <c r="X104" i="32"/>
  <c r="W104" i="32"/>
  <c r="R105" i="32"/>
  <c r="S105" i="32"/>
  <c r="T105" i="32"/>
  <c r="U105" i="32"/>
  <c r="V105" i="32"/>
  <c r="X105" i="32"/>
  <c r="W105" i="32"/>
  <c r="R106" i="32"/>
  <c r="S106" i="32"/>
  <c r="T106" i="32"/>
  <c r="U106" i="32"/>
  <c r="V106" i="32"/>
  <c r="X106" i="32"/>
  <c r="W106" i="32"/>
  <c r="R107" i="32"/>
  <c r="S107" i="32"/>
  <c r="T107" i="32"/>
  <c r="U107" i="32"/>
  <c r="V107" i="32"/>
  <c r="X107" i="32"/>
  <c r="W107" i="32"/>
  <c r="R108" i="32"/>
  <c r="S108" i="32"/>
  <c r="T108" i="32"/>
  <c r="U108" i="32"/>
  <c r="V108" i="32"/>
  <c r="X108" i="32"/>
  <c r="W108" i="32"/>
  <c r="R109" i="32"/>
  <c r="S109" i="32"/>
  <c r="T109" i="32"/>
  <c r="U109" i="32"/>
  <c r="V109" i="32"/>
  <c r="X109" i="32"/>
  <c r="W109" i="32"/>
  <c r="R110" i="32"/>
  <c r="S110" i="32"/>
  <c r="T110" i="32"/>
  <c r="U110" i="32"/>
  <c r="V110" i="32"/>
  <c r="X110" i="32"/>
  <c r="W110" i="32"/>
  <c r="R111" i="32"/>
  <c r="S111" i="32"/>
  <c r="T111" i="32"/>
  <c r="U111" i="32"/>
  <c r="V111" i="32"/>
  <c r="X111" i="32"/>
  <c r="W111" i="32"/>
  <c r="R112" i="32"/>
  <c r="S112" i="32"/>
  <c r="T112" i="32"/>
  <c r="U112" i="32"/>
  <c r="V112" i="32"/>
  <c r="X112" i="32"/>
  <c r="W112" i="32"/>
  <c r="R113" i="32"/>
  <c r="S113" i="32"/>
  <c r="T113" i="32"/>
  <c r="U113" i="32"/>
  <c r="V113" i="32"/>
  <c r="X113" i="32"/>
  <c r="W113" i="32"/>
  <c r="R114" i="32"/>
  <c r="S114" i="32"/>
  <c r="T114" i="32"/>
  <c r="U114" i="32"/>
  <c r="V114" i="32"/>
  <c r="X114" i="32"/>
  <c r="W114" i="32"/>
  <c r="R115" i="32"/>
  <c r="S115" i="32"/>
  <c r="T115" i="32"/>
  <c r="U115" i="32"/>
  <c r="V115" i="32"/>
  <c r="X115" i="32"/>
  <c r="W115" i="32"/>
  <c r="R116" i="32"/>
  <c r="S116" i="32"/>
  <c r="T116" i="32"/>
  <c r="U116" i="32"/>
  <c r="V116" i="32"/>
  <c r="X116" i="32"/>
  <c r="W116" i="32"/>
  <c r="R117" i="32"/>
  <c r="S117" i="32"/>
  <c r="T117" i="32"/>
  <c r="U117" i="32"/>
  <c r="V117" i="32"/>
  <c r="X117" i="32"/>
  <c r="W117" i="32"/>
  <c r="R118" i="32"/>
  <c r="S118" i="32"/>
  <c r="T118" i="32"/>
  <c r="U118" i="32"/>
  <c r="V118" i="32"/>
  <c r="X118" i="32"/>
  <c r="W118" i="32"/>
  <c r="R119" i="32"/>
  <c r="S119" i="32"/>
  <c r="T119" i="32"/>
  <c r="U119" i="32"/>
  <c r="V119" i="32"/>
  <c r="X119" i="32"/>
  <c r="W119" i="32"/>
  <c r="R120" i="32"/>
  <c r="S120" i="32"/>
  <c r="T120" i="32"/>
  <c r="U120" i="32"/>
  <c r="V120" i="32"/>
  <c r="X120" i="32"/>
  <c r="W120" i="32"/>
  <c r="R121" i="32"/>
  <c r="S121" i="32"/>
  <c r="T121" i="32"/>
  <c r="U121" i="32"/>
  <c r="V121" i="32"/>
  <c r="X121" i="32"/>
  <c r="W121" i="32"/>
  <c r="R122" i="32"/>
  <c r="S122" i="32"/>
  <c r="T122" i="32"/>
  <c r="U122" i="32"/>
  <c r="V122" i="32"/>
  <c r="X122" i="32"/>
  <c r="W122" i="32"/>
  <c r="R123" i="32"/>
  <c r="S123" i="32"/>
  <c r="T123" i="32"/>
  <c r="U123" i="32"/>
  <c r="V123" i="32"/>
  <c r="X123" i="32"/>
  <c r="W123" i="32"/>
  <c r="R124" i="32"/>
  <c r="S124" i="32"/>
  <c r="T124" i="32"/>
  <c r="U124" i="32"/>
  <c r="V124" i="32"/>
  <c r="X124" i="32"/>
  <c r="W124" i="32"/>
  <c r="R125" i="32"/>
  <c r="S125" i="32"/>
  <c r="T125" i="32"/>
  <c r="U125" i="32"/>
  <c r="V125" i="32"/>
  <c r="X125" i="32"/>
  <c r="W125" i="32"/>
  <c r="R126" i="32"/>
  <c r="S126" i="32"/>
  <c r="T126" i="32"/>
  <c r="U126" i="32"/>
  <c r="V126" i="32"/>
  <c r="X126" i="32"/>
  <c r="W126" i="32"/>
  <c r="R127" i="32"/>
  <c r="S127" i="32"/>
  <c r="T127" i="32"/>
  <c r="U127" i="32"/>
  <c r="V127" i="32"/>
  <c r="X127" i="32"/>
  <c r="W127" i="32"/>
  <c r="R128" i="32"/>
  <c r="S128" i="32"/>
  <c r="T128" i="32"/>
  <c r="U128" i="32"/>
  <c r="V128" i="32"/>
  <c r="X128" i="32"/>
  <c r="W128" i="32"/>
  <c r="R129" i="32"/>
  <c r="S129" i="32"/>
  <c r="T129" i="32"/>
  <c r="U129" i="32"/>
  <c r="V129" i="32"/>
  <c r="X129" i="32"/>
  <c r="W129" i="32"/>
  <c r="R130" i="32"/>
  <c r="S130" i="32"/>
  <c r="T130" i="32"/>
  <c r="U130" i="32"/>
  <c r="V130" i="32"/>
  <c r="X130" i="32"/>
  <c r="W130" i="32"/>
  <c r="R131" i="32"/>
  <c r="S131" i="32"/>
  <c r="T131" i="32"/>
  <c r="U131" i="32"/>
  <c r="V131" i="32"/>
  <c r="X131" i="32"/>
  <c r="W131" i="32"/>
  <c r="R132" i="32"/>
  <c r="S132" i="32"/>
  <c r="T132" i="32"/>
  <c r="U132" i="32"/>
  <c r="V132" i="32"/>
  <c r="X132" i="32"/>
  <c r="W132" i="32"/>
  <c r="R133" i="32"/>
  <c r="S133" i="32"/>
  <c r="T133" i="32"/>
  <c r="U133" i="32"/>
  <c r="V133" i="32"/>
  <c r="X133" i="32"/>
  <c r="W133" i="32"/>
  <c r="R134" i="32"/>
  <c r="S134" i="32"/>
  <c r="T134" i="32"/>
  <c r="U134" i="32"/>
  <c r="V134" i="32"/>
  <c r="X134" i="32"/>
  <c r="W134" i="32"/>
  <c r="R135" i="32"/>
  <c r="S135" i="32"/>
  <c r="T135" i="32"/>
  <c r="U135" i="32"/>
  <c r="V135" i="32"/>
  <c r="X135" i="32"/>
  <c r="W135" i="32"/>
  <c r="R136" i="32"/>
  <c r="S136" i="32"/>
  <c r="T136" i="32"/>
  <c r="U136" i="32"/>
  <c r="V136" i="32"/>
  <c r="X136" i="32"/>
  <c r="W136" i="32"/>
  <c r="R137" i="32"/>
  <c r="S137" i="32"/>
  <c r="T137" i="32"/>
  <c r="U137" i="32"/>
  <c r="V137" i="32"/>
  <c r="X137" i="32"/>
  <c r="W137" i="32"/>
  <c r="R138" i="32"/>
  <c r="S138" i="32"/>
  <c r="T138" i="32"/>
  <c r="U138" i="32"/>
  <c r="V138" i="32"/>
  <c r="X138" i="32"/>
  <c r="W138" i="32"/>
  <c r="R139" i="32"/>
  <c r="S139" i="32"/>
  <c r="T139" i="32"/>
  <c r="U139" i="32"/>
  <c r="V139" i="32"/>
  <c r="X139" i="32"/>
  <c r="W139" i="32"/>
  <c r="R140" i="32"/>
  <c r="S140" i="32"/>
  <c r="T140" i="32"/>
  <c r="U140" i="32"/>
  <c r="V140" i="32"/>
  <c r="X140" i="32"/>
  <c r="W140" i="32"/>
  <c r="R141" i="32"/>
  <c r="S141" i="32"/>
  <c r="T141" i="32"/>
  <c r="U141" i="32"/>
  <c r="V141" i="32"/>
  <c r="X141" i="32"/>
  <c r="W141" i="32"/>
  <c r="R142" i="32"/>
  <c r="S142" i="32"/>
  <c r="T142" i="32"/>
  <c r="U142" i="32"/>
  <c r="V142" i="32"/>
  <c r="X142" i="32"/>
  <c r="W142" i="32"/>
  <c r="R143" i="32"/>
  <c r="S143" i="32"/>
  <c r="T143" i="32"/>
  <c r="U143" i="32"/>
  <c r="V143" i="32"/>
  <c r="X143" i="32"/>
  <c r="W143" i="32"/>
  <c r="R144" i="32"/>
  <c r="S144" i="32"/>
  <c r="T144" i="32"/>
  <c r="U144" i="32"/>
  <c r="V144" i="32"/>
  <c r="X144" i="32"/>
  <c r="W144" i="32"/>
  <c r="R145" i="32"/>
  <c r="S145" i="32"/>
  <c r="T145" i="32"/>
  <c r="U145" i="32"/>
  <c r="V145" i="32"/>
  <c r="X145" i="32"/>
  <c r="W145" i="32"/>
  <c r="R146" i="32"/>
  <c r="S146" i="32"/>
  <c r="T146" i="32"/>
  <c r="U146" i="32"/>
  <c r="V146" i="32"/>
  <c r="X146" i="32"/>
  <c r="W146" i="32"/>
  <c r="R147" i="32"/>
  <c r="S147" i="32"/>
  <c r="T147" i="32"/>
  <c r="U147" i="32"/>
  <c r="V147" i="32"/>
  <c r="X147" i="32"/>
  <c r="W147" i="32"/>
  <c r="R148" i="32"/>
  <c r="S148" i="32"/>
  <c r="T148" i="32"/>
  <c r="U148" i="32"/>
  <c r="V148" i="32"/>
  <c r="X148" i="32"/>
  <c r="W148" i="32"/>
  <c r="R149" i="32"/>
  <c r="S149" i="32"/>
  <c r="T149" i="32"/>
  <c r="U149" i="32"/>
  <c r="V149" i="32"/>
  <c r="X149" i="32"/>
  <c r="W149" i="32"/>
  <c r="R150" i="32"/>
  <c r="S150" i="32"/>
  <c r="T150" i="32"/>
  <c r="U150" i="32"/>
  <c r="V150" i="32"/>
  <c r="X150" i="32"/>
  <c r="W150" i="32"/>
  <c r="R151" i="32"/>
  <c r="S151" i="32"/>
  <c r="T151" i="32"/>
  <c r="U151" i="32"/>
  <c r="V151" i="32"/>
  <c r="X151" i="32"/>
  <c r="W151" i="32"/>
  <c r="R152" i="32"/>
  <c r="S152" i="32"/>
  <c r="T152" i="32"/>
  <c r="U152" i="32"/>
  <c r="V152" i="32"/>
  <c r="X152" i="32"/>
  <c r="W152" i="32"/>
  <c r="R153" i="32"/>
  <c r="S153" i="32"/>
  <c r="T153" i="32"/>
  <c r="U153" i="32"/>
  <c r="V153" i="32"/>
  <c r="X153" i="32"/>
  <c r="W153" i="32"/>
  <c r="R154" i="32"/>
  <c r="S154" i="32"/>
  <c r="T154" i="32"/>
  <c r="U154" i="32"/>
  <c r="V154" i="32"/>
  <c r="X154" i="32"/>
  <c r="W154" i="32"/>
  <c r="R155" i="32"/>
  <c r="S155" i="32"/>
  <c r="T155" i="32"/>
  <c r="U155" i="32"/>
  <c r="V155" i="32"/>
  <c r="X155" i="32"/>
  <c r="W155" i="32"/>
  <c r="R156" i="32"/>
  <c r="S156" i="32"/>
  <c r="T156" i="32"/>
  <c r="U156" i="32"/>
  <c r="V156" i="32"/>
  <c r="X156" i="32"/>
  <c r="W156" i="32"/>
  <c r="R157" i="32"/>
  <c r="S157" i="32"/>
  <c r="T157" i="32"/>
  <c r="U157" i="32"/>
  <c r="V157" i="32"/>
  <c r="X157" i="32"/>
  <c r="W157" i="32"/>
  <c r="R158" i="32"/>
  <c r="S158" i="32"/>
  <c r="T158" i="32"/>
  <c r="U158" i="32"/>
  <c r="V158" i="32"/>
  <c r="X158" i="32"/>
  <c r="W158" i="32"/>
  <c r="R159" i="32"/>
  <c r="S159" i="32"/>
  <c r="T159" i="32"/>
  <c r="U159" i="32"/>
  <c r="V159" i="32"/>
  <c r="X159" i="32"/>
  <c r="W159" i="32"/>
  <c r="R160" i="32"/>
  <c r="S160" i="32"/>
  <c r="T160" i="32"/>
  <c r="U160" i="32"/>
  <c r="V160" i="32"/>
  <c r="X160" i="32"/>
  <c r="W160" i="32"/>
  <c r="R161" i="32"/>
  <c r="S161" i="32"/>
  <c r="T161" i="32"/>
  <c r="U161" i="32"/>
  <c r="V161" i="32"/>
  <c r="X161" i="32"/>
  <c r="W161" i="32"/>
  <c r="R162" i="32"/>
  <c r="S162" i="32"/>
  <c r="T162" i="32"/>
  <c r="U162" i="32"/>
  <c r="V162" i="32"/>
  <c r="X162" i="32"/>
  <c r="W162" i="32"/>
  <c r="R163" i="32"/>
  <c r="S163" i="32"/>
  <c r="T163" i="32"/>
  <c r="U163" i="32"/>
  <c r="V163" i="32"/>
  <c r="X163" i="32"/>
  <c r="W163" i="32"/>
  <c r="R164" i="32"/>
  <c r="S164" i="32"/>
  <c r="T164" i="32"/>
  <c r="U164" i="32"/>
  <c r="V164" i="32"/>
  <c r="X164" i="32"/>
  <c r="W164" i="32"/>
  <c r="R165" i="32"/>
  <c r="S165" i="32"/>
  <c r="T165" i="32"/>
  <c r="U165" i="32"/>
  <c r="V165" i="32"/>
  <c r="X165" i="32"/>
  <c r="W165" i="32"/>
  <c r="R166" i="32"/>
  <c r="S166" i="32"/>
  <c r="T166" i="32"/>
  <c r="U166" i="32"/>
  <c r="V166" i="32"/>
  <c r="X166" i="32"/>
  <c r="W166" i="32"/>
  <c r="R167" i="32"/>
  <c r="S167" i="32"/>
  <c r="T167" i="32"/>
  <c r="U167" i="32"/>
  <c r="V167" i="32"/>
  <c r="X167" i="32"/>
  <c r="W167" i="32"/>
  <c r="R168" i="32"/>
  <c r="S168" i="32"/>
  <c r="T168" i="32"/>
  <c r="U168" i="32"/>
  <c r="V168" i="32"/>
  <c r="X168" i="32"/>
  <c r="W168" i="32"/>
  <c r="R169" i="32"/>
  <c r="S169" i="32"/>
  <c r="T169" i="32"/>
  <c r="U169" i="32"/>
  <c r="V169" i="32"/>
  <c r="X169" i="32"/>
  <c r="W169" i="32"/>
  <c r="R170" i="32"/>
  <c r="S170" i="32"/>
  <c r="T170" i="32"/>
  <c r="U170" i="32"/>
  <c r="V170" i="32"/>
  <c r="X170" i="32"/>
  <c r="W170" i="32"/>
  <c r="R171" i="32"/>
  <c r="S171" i="32"/>
  <c r="T171" i="32"/>
  <c r="U171" i="32"/>
  <c r="V171" i="32"/>
  <c r="X171" i="32"/>
  <c r="W171" i="32"/>
  <c r="R172" i="32"/>
  <c r="S172" i="32"/>
  <c r="T172" i="32"/>
  <c r="U172" i="32"/>
  <c r="V172" i="32"/>
  <c r="X172" i="32"/>
  <c r="W172" i="32"/>
  <c r="R173" i="32"/>
  <c r="S173" i="32"/>
  <c r="T173" i="32"/>
  <c r="U173" i="32"/>
  <c r="V173" i="32"/>
  <c r="X173" i="32"/>
  <c r="W173" i="32"/>
  <c r="R174" i="32"/>
  <c r="S174" i="32"/>
  <c r="T174" i="32"/>
  <c r="U174" i="32"/>
  <c r="V174" i="32"/>
  <c r="X174" i="32"/>
  <c r="W174" i="32"/>
  <c r="R175" i="32"/>
  <c r="S175" i="32"/>
  <c r="T175" i="32"/>
  <c r="U175" i="32"/>
  <c r="V175" i="32"/>
  <c r="X175" i="32"/>
  <c r="W175" i="32"/>
  <c r="R176" i="32"/>
  <c r="S176" i="32"/>
  <c r="T176" i="32"/>
  <c r="U176" i="32"/>
  <c r="V176" i="32"/>
  <c r="X176" i="32"/>
  <c r="W176" i="32"/>
  <c r="R177" i="32"/>
  <c r="S177" i="32"/>
  <c r="T177" i="32"/>
  <c r="U177" i="32"/>
  <c r="V177" i="32"/>
  <c r="X177" i="32"/>
  <c r="W177" i="32"/>
  <c r="R178" i="32"/>
  <c r="S178" i="32"/>
  <c r="T178" i="32"/>
  <c r="U178" i="32"/>
  <c r="V178" i="32"/>
  <c r="X178" i="32"/>
  <c r="W178" i="32"/>
  <c r="R179" i="32"/>
  <c r="S179" i="32"/>
  <c r="T179" i="32"/>
  <c r="U179" i="32"/>
  <c r="V179" i="32"/>
  <c r="X179" i="32"/>
  <c r="W179" i="32"/>
  <c r="R180" i="32"/>
  <c r="S180" i="32"/>
  <c r="T180" i="32"/>
  <c r="U180" i="32"/>
  <c r="V180" i="32"/>
  <c r="X180" i="32"/>
  <c r="W180" i="32"/>
  <c r="R181" i="32"/>
  <c r="S181" i="32"/>
  <c r="T181" i="32"/>
  <c r="U181" i="32"/>
  <c r="V181" i="32"/>
  <c r="X181" i="32"/>
  <c r="W181" i="32"/>
  <c r="R182" i="32"/>
  <c r="S182" i="32"/>
  <c r="T182" i="32"/>
  <c r="U182" i="32"/>
  <c r="V182" i="32"/>
  <c r="X182" i="32"/>
  <c r="W182" i="32"/>
  <c r="R183" i="32"/>
  <c r="S183" i="32"/>
  <c r="T183" i="32"/>
  <c r="U183" i="32"/>
  <c r="V183" i="32"/>
  <c r="X183" i="32"/>
  <c r="W183" i="32"/>
  <c r="R184" i="32"/>
  <c r="S184" i="32"/>
  <c r="T184" i="32"/>
  <c r="U184" i="32"/>
  <c r="V184" i="32"/>
  <c r="X184" i="32"/>
  <c r="W184" i="32"/>
  <c r="R185" i="32"/>
  <c r="S185" i="32"/>
  <c r="T185" i="32"/>
  <c r="U185" i="32"/>
  <c r="V185" i="32"/>
  <c r="X185" i="32"/>
  <c r="W185" i="32"/>
  <c r="R186" i="32"/>
  <c r="S186" i="32"/>
  <c r="T186" i="32"/>
  <c r="U186" i="32"/>
  <c r="V186" i="32"/>
  <c r="X186" i="32"/>
  <c r="W186" i="32"/>
  <c r="R187" i="32"/>
  <c r="S187" i="32"/>
  <c r="T187" i="32"/>
  <c r="U187" i="32"/>
  <c r="V187" i="32"/>
  <c r="X187" i="32"/>
  <c r="W187" i="32"/>
  <c r="R188" i="32"/>
  <c r="S188" i="32"/>
  <c r="T188" i="32"/>
  <c r="U188" i="32"/>
  <c r="V188" i="32"/>
  <c r="X188" i="32"/>
  <c r="W188" i="32"/>
  <c r="R189" i="32"/>
  <c r="S189" i="32"/>
  <c r="T189" i="32"/>
  <c r="U189" i="32"/>
  <c r="V189" i="32"/>
  <c r="X189" i="32"/>
  <c r="W189" i="32"/>
  <c r="R190" i="32"/>
  <c r="S190" i="32"/>
  <c r="T190" i="32"/>
  <c r="U190" i="32"/>
  <c r="V190" i="32"/>
  <c r="X190" i="32"/>
  <c r="W190" i="32"/>
  <c r="R191" i="32"/>
  <c r="S191" i="32"/>
  <c r="T191" i="32"/>
  <c r="U191" i="32"/>
  <c r="V191" i="32"/>
  <c r="X191" i="32"/>
  <c r="W191" i="32"/>
  <c r="R192" i="32"/>
  <c r="S192" i="32"/>
  <c r="T192" i="32"/>
  <c r="U192" i="32"/>
  <c r="V192" i="32"/>
  <c r="X192" i="32"/>
  <c r="W192" i="32"/>
  <c r="R193" i="32"/>
  <c r="S193" i="32"/>
  <c r="T193" i="32"/>
  <c r="U193" i="32"/>
  <c r="V193" i="32"/>
  <c r="X193" i="32"/>
  <c r="W193" i="32"/>
  <c r="R194" i="32"/>
  <c r="S194" i="32"/>
  <c r="T194" i="32"/>
  <c r="U194" i="32"/>
  <c r="V194" i="32"/>
  <c r="X194" i="32"/>
  <c r="W194" i="32"/>
  <c r="R195" i="32"/>
  <c r="S195" i="32"/>
  <c r="T195" i="32"/>
  <c r="U195" i="32"/>
  <c r="V195" i="32"/>
  <c r="X195" i="32"/>
  <c r="W195" i="32"/>
  <c r="R196" i="32"/>
  <c r="S196" i="32"/>
  <c r="T196" i="32"/>
  <c r="U196" i="32"/>
  <c r="V196" i="32"/>
  <c r="X196" i="32"/>
  <c r="W196" i="32"/>
  <c r="R197" i="32"/>
  <c r="S197" i="32"/>
  <c r="T197" i="32"/>
  <c r="U197" i="32"/>
  <c r="V197" i="32"/>
  <c r="X197" i="32"/>
  <c r="W197" i="32"/>
  <c r="R198" i="32"/>
  <c r="S198" i="32"/>
  <c r="T198" i="32"/>
  <c r="U198" i="32"/>
  <c r="V198" i="32"/>
  <c r="X198" i="32"/>
  <c r="W198" i="32"/>
  <c r="R199" i="32"/>
  <c r="S199" i="32"/>
  <c r="T199" i="32"/>
  <c r="U199" i="32"/>
  <c r="V199" i="32"/>
  <c r="X199" i="32"/>
  <c r="W199" i="32"/>
  <c r="R200" i="32"/>
  <c r="S200" i="32"/>
  <c r="T200" i="32"/>
  <c r="U200" i="32"/>
  <c r="V200" i="32"/>
  <c r="X200" i="32"/>
  <c r="W200" i="32"/>
  <c r="R201" i="32"/>
  <c r="S201" i="32"/>
  <c r="T201" i="32"/>
  <c r="U201" i="32"/>
  <c r="V201" i="32"/>
  <c r="X201" i="32"/>
  <c r="W201" i="32"/>
  <c r="R202" i="32"/>
  <c r="S202" i="32"/>
  <c r="T202" i="32"/>
  <c r="U202" i="32"/>
  <c r="V202" i="32"/>
  <c r="X202" i="32"/>
  <c r="W202" i="32"/>
  <c r="R203" i="32"/>
  <c r="S203" i="32"/>
  <c r="T203" i="32"/>
  <c r="U203" i="32"/>
  <c r="V203" i="32"/>
  <c r="X203" i="32"/>
  <c r="W203" i="32"/>
  <c r="R204" i="32"/>
  <c r="S204" i="32"/>
  <c r="T204" i="32"/>
  <c r="U204" i="32"/>
  <c r="V204" i="32"/>
  <c r="X204" i="32"/>
  <c r="W204" i="32"/>
  <c r="R205" i="32"/>
  <c r="S205" i="32"/>
  <c r="T205" i="32"/>
  <c r="U205" i="32"/>
  <c r="V205" i="32"/>
  <c r="X205" i="32"/>
  <c r="W205" i="32"/>
  <c r="R206" i="32"/>
  <c r="S206" i="32"/>
  <c r="T206" i="32"/>
  <c r="U206" i="32"/>
  <c r="V206" i="32"/>
  <c r="X206" i="32"/>
  <c r="W206" i="32"/>
  <c r="R207" i="32"/>
  <c r="S207" i="32"/>
  <c r="T207" i="32"/>
  <c r="U207" i="32"/>
  <c r="V207" i="32"/>
  <c r="X207" i="32"/>
  <c r="W207" i="32"/>
  <c r="R208" i="32"/>
  <c r="S208" i="32"/>
  <c r="T208" i="32"/>
  <c r="U208" i="32"/>
  <c r="V208" i="32"/>
  <c r="X208" i="32"/>
  <c r="W208" i="32"/>
  <c r="R209" i="32"/>
  <c r="S209" i="32"/>
  <c r="T209" i="32"/>
  <c r="U209" i="32"/>
  <c r="V209" i="32"/>
  <c r="X209" i="32"/>
  <c r="W209" i="32"/>
  <c r="R210" i="32"/>
  <c r="S210" i="32"/>
  <c r="T210" i="32"/>
  <c r="U210" i="32"/>
  <c r="V210" i="32"/>
  <c r="X210" i="32"/>
  <c r="W210" i="32"/>
  <c r="R211" i="32"/>
  <c r="S211" i="32"/>
  <c r="T211" i="32"/>
  <c r="U211" i="32"/>
  <c r="V211" i="32"/>
  <c r="X211" i="32"/>
  <c r="W211" i="32"/>
  <c r="R212" i="32"/>
  <c r="S212" i="32"/>
  <c r="T212" i="32"/>
  <c r="U212" i="32"/>
  <c r="V212" i="32"/>
  <c r="X212" i="32"/>
  <c r="W212" i="32"/>
  <c r="R213" i="32"/>
  <c r="S213" i="32"/>
  <c r="T213" i="32"/>
  <c r="U213" i="32"/>
  <c r="V213" i="32"/>
  <c r="X213" i="32"/>
  <c r="W213" i="32"/>
  <c r="R214" i="32"/>
  <c r="S214" i="32"/>
  <c r="T214" i="32"/>
  <c r="U214" i="32"/>
  <c r="V214" i="32"/>
  <c r="X214" i="32"/>
  <c r="W214" i="32"/>
  <c r="R215" i="32"/>
  <c r="S215" i="32"/>
  <c r="T215" i="32"/>
  <c r="U215" i="32"/>
  <c r="V215" i="32"/>
  <c r="X215" i="32"/>
  <c r="W215" i="32"/>
  <c r="R216" i="32"/>
  <c r="S216" i="32"/>
  <c r="T216" i="32"/>
  <c r="U216" i="32"/>
  <c r="V216" i="32"/>
  <c r="X216" i="32"/>
  <c r="W216" i="32"/>
  <c r="R217" i="32"/>
  <c r="S217" i="32"/>
  <c r="T217" i="32"/>
  <c r="U217" i="32"/>
  <c r="V217" i="32"/>
  <c r="X217" i="32"/>
  <c r="W217" i="32"/>
  <c r="R218" i="32"/>
  <c r="S218" i="32"/>
  <c r="T218" i="32"/>
  <c r="U218" i="32"/>
  <c r="V218" i="32"/>
  <c r="X218" i="32"/>
  <c r="W218" i="32"/>
  <c r="R219" i="32"/>
  <c r="S219" i="32"/>
  <c r="T219" i="32"/>
  <c r="U219" i="32"/>
  <c r="V219" i="32"/>
  <c r="X219" i="32"/>
  <c r="W219" i="32"/>
  <c r="R220" i="32"/>
  <c r="S220" i="32"/>
  <c r="T220" i="32"/>
  <c r="U220" i="32"/>
  <c r="V220" i="32"/>
  <c r="X220" i="32"/>
  <c r="W220" i="32"/>
  <c r="R221" i="32"/>
  <c r="S221" i="32"/>
  <c r="T221" i="32"/>
  <c r="U221" i="32"/>
  <c r="V221" i="32"/>
  <c r="X221" i="32"/>
  <c r="W221" i="32"/>
  <c r="R222" i="32"/>
  <c r="S222" i="32"/>
  <c r="T222" i="32"/>
  <c r="U222" i="32"/>
  <c r="V222" i="32"/>
  <c r="X222" i="32"/>
  <c r="W222" i="32"/>
  <c r="R223" i="32"/>
  <c r="S223" i="32"/>
  <c r="T223" i="32"/>
  <c r="U223" i="32"/>
  <c r="V223" i="32"/>
  <c r="X223" i="32"/>
  <c r="W223" i="32"/>
  <c r="R224" i="32"/>
  <c r="S224" i="32"/>
  <c r="T224" i="32"/>
  <c r="U224" i="32"/>
  <c r="V224" i="32"/>
  <c r="X224" i="32"/>
  <c r="W224" i="32"/>
  <c r="R225" i="32"/>
  <c r="S225" i="32"/>
  <c r="T225" i="32"/>
  <c r="U225" i="32"/>
  <c r="V225" i="32"/>
  <c r="X225" i="32"/>
  <c r="W225" i="32"/>
  <c r="R226" i="32"/>
  <c r="S226" i="32"/>
  <c r="T226" i="32"/>
  <c r="U226" i="32"/>
  <c r="V226" i="32"/>
  <c r="X226" i="32"/>
  <c r="W226" i="32"/>
  <c r="R227" i="32"/>
  <c r="S227" i="32"/>
  <c r="T227" i="32"/>
  <c r="U227" i="32"/>
  <c r="V227" i="32"/>
  <c r="X227" i="32"/>
  <c r="W227" i="32"/>
  <c r="R228" i="32"/>
  <c r="S228" i="32"/>
  <c r="T228" i="32"/>
  <c r="U228" i="32"/>
  <c r="V228" i="32"/>
  <c r="X228" i="32"/>
  <c r="W228" i="32"/>
  <c r="R229" i="32"/>
  <c r="S229" i="32"/>
  <c r="T229" i="32"/>
  <c r="U229" i="32"/>
  <c r="V229" i="32"/>
  <c r="X229" i="32"/>
  <c r="W229" i="32"/>
  <c r="R230" i="32"/>
  <c r="S230" i="32"/>
  <c r="T230" i="32"/>
  <c r="U230" i="32"/>
  <c r="V230" i="32"/>
  <c r="X230" i="32"/>
  <c r="W230" i="32"/>
  <c r="R231" i="32"/>
  <c r="S231" i="32"/>
  <c r="T231" i="32"/>
  <c r="U231" i="32"/>
  <c r="V231" i="32"/>
  <c r="X231" i="32"/>
  <c r="W231" i="32"/>
  <c r="R232" i="32"/>
  <c r="S232" i="32"/>
  <c r="T232" i="32"/>
  <c r="U232" i="32"/>
  <c r="V232" i="32"/>
  <c r="X232" i="32"/>
  <c r="W232" i="32"/>
  <c r="R233" i="32"/>
  <c r="S233" i="32"/>
  <c r="T233" i="32"/>
  <c r="U233" i="32"/>
  <c r="V233" i="32"/>
  <c r="X233" i="32"/>
  <c r="W233" i="32"/>
  <c r="R234" i="32"/>
  <c r="S234" i="32"/>
  <c r="T234" i="32"/>
  <c r="U234" i="32"/>
  <c r="V234" i="32"/>
  <c r="X234" i="32"/>
  <c r="W234" i="32"/>
  <c r="R235" i="32"/>
  <c r="S235" i="32"/>
  <c r="T235" i="32"/>
  <c r="U235" i="32"/>
  <c r="V235" i="32"/>
  <c r="X235" i="32"/>
  <c r="W235" i="32"/>
  <c r="R236" i="32"/>
  <c r="S236" i="32"/>
  <c r="T236" i="32"/>
  <c r="U236" i="32"/>
  <c r="V236" i="32"/>
  <c r="X236" i="32"/>
  <c r="W236" i="32"/>
  <c r="R237" i="32"/>
  <c r="S237" i="32"/>
  <c r="T237" i="32"/>
  <c r="U237" i="32"/>
  <c r="V237" i="32"/>
  <c r="X237" i="32"/>
  <c r="W237" i="32"/>
  <c r="R238" i="32"/>
  <c r="S238" i="32"/>
  <c r="T238" i="32"/>
  <c r="U238" i="32"/>
  <c r="V238" i="32"/>
  <c r="X238" i="32"/>
  <c r="W238" i="32"/>
  <c r="R239" i="32"/>
  <c r="S239" i="32"/>
  <c r="T239" i="32"/>
  <c r="U239" i="32"/>
  <c r="V239" i="32"/>
  <c r="X239" i="32"/>
  <c r="W239" i="32"/>
  <c r="R240" i="32"/>
  <c r="S240" i="32"/>
  <c r="T240" i="32"/>
  <c r="U240" i="32"/>
  <c r="V240" i="32"/>
  <c r="X240" i="32"/>
  <c r="W240" i="32"/>
  <c r="R241" i="32"/>
  <c r="S241" i="32"/>
  <c r="T241" i="32"/>
  <c r="U241" i="32"/>
  <c r="V241" i="32"/>
  <c r="X241" i="32"/>
  <c r="W241" i="32"/>
  <c r="R242" i="32"/>
  <c r="S242" i="32"/>
  <c r="T242" i="32"/>
  <c r="U242" i="32"/>
  <c r="V242" i="32"/>
  <c r="X242" i="32"/>
  <c r="W242" i="32"/>
  <c r="R243" i="32"/>
  <c r="S243" i="32"/>
  <c r="T243" i="32"/>
  <c r="U243" i="32"/>
  <c r="V243" i="32"/>
  <c r="X243" i="32"/>
  <c r="W243" i="32"/>
  <c r="R244" i="32"/>
  <c r="S244" i="32"/>
  <c r="T244" i="32"/>
  <c r="U244" i="32"/>
  <c r="V244" i="32"/>
  <c r="X244" i="32"/>
  <c r="W244" i="32"/>
  <c r="R245" i="32"/>
  <c r="S245" i="32"/>
  <c r="T245" i="32"/>
  <c r="U245" i="32"/>
  <c r="V245" i="32"/>
  <c r="X245" i="32"/>
  <c r="W245" i="32"/>
  <c r="R246" i="32"/>
  <c r="S246" i="32"/>
  <c r="T246" i="32"/>
  <c r="U246" i="32"/>
  <c r="V246" i="32"/>
  <c r="X246" i="32"/>
  <c r="W246" i="32"/>
  <c r="R247" i="32"/>
  <c r="S247" i="32"/>
  <c r="T247" i="32"/>
  <c r="U247" i="32"/>
  <c r="V247" i="32"/>
  <c r="X247" i="32"/>
  <c r="W247" i="32"/>
  <c r="R248" i="32"/>
  <c r="S248" i="32"/>
  <c r="T248" i="32"/>
  <c r="U248" i="32"/>
  <c r="V248" i="32"/>
  <c r="X248" i="32"/>
  <c r="W248" i="32"/>
  <c r="R249" i="32"/>
  <c r="S249" i="32"/>
  <c r="T249" i="32"/>
  <c r="U249" i="32"/>
  <c r="V249" i="32"/>
  <c r="X249" i="32"/>
  <c r="W249" i="32"/>
  <c r="S2" i="32"/>
  <c r="T2" i="32"/>
  <c r="U2" i="32"/>
  <c r="V2" i="32"/>
  <c r="X2" i="32"/>
  <c r="W2" i="32"/>
  <c r="R2" i="32"/>
  <c r="P3" i="31"/>
  <c r="Q3" i="31"/>
  <c r="R3" i="31"/>
  <c r="S3" i="31"/>
  <c r="T3" i="31"/>
  <c r="U3" i="31"/>
  <c r="V3" i="31"/>
  <c r="P4" i="31"/>
  <c r="Q4" i="31"/>
  <c r="R4" i="31"/>
  <c r="S4" i="31"/>
  <c r="T4" i="31"/>
  <c r="U4" i="31"/>
  <c r="V4" i="31"/>
  <c r="P5" i="31"/>
  <c r="Q5" i="31"/>
  <c r="R5" i="31"/>
  <c r="S5" i="31"/>
  <c r="T5" i="31"/>
  <c r="U5" i="31"/>
  <c r="V5" i="31"/>
  <c r="P6" i="31"/>
  <c r="Q6" i="31"/>
  <c r="R6" i="31"/>
  <c r="S6" i="31"/>
  <c r="T6" i="31"/>
  <c r="U6" i="31"/>
  <c r="V6" i="31"/>
  <c r="P7" i="31"/>
  <c r="Q7" i="31"/>
  <c r="R7" i="31"/>
  <c r="S7" i="31"/>
  <c r="T7" i="31"/>
  <c r="U7" i="31"/>
  <c r="V7" i="31"/>
  <c r="P8" i="31"/>
  <c r="Q8" i="31"/>
  <c r="R8" i="31"/>
  <c r="S8" i="31"/>
  <c r="T8" i="31"/>
  <c r="U8" i="31"/>
  <c r="V8" i="31"/>
  <c r="P9" i="31"/>
  <c r="Q9" i="31"/>
  <c r="R9" i="31"/>
  <c r="S9" i="31"/>
  <c r="T9" i="31"/>
  <c r="U9" i="31"/>
  <c r="V9" i="31"/>
  <c r="P10" i="31"/>
  <c r="Q10" i="31"/>
  <c r="R10" i="31"/>
  <c r="S10" i="31"/>
  <c r="T10" i="31"/>
  <c r="U10" i="31"/>
  <c r="V10" i="31"/>
  <c r="P11" i="31"/>
  <c r="Q11" i="31"/>
  <c r="R11" i="31"/>
  <c r="S11" i="31"/>
  <c r="T11" i="31"/>
  <c r="U11" i="31"/>
  <c r="V11" i="31"/>
  <c r="P12" i="31"/>
  <c r="Q12" i="31"/>
  <c r="R12" i="31"/>
  <c r="S12" i="31"/>
  <c r="T12" i="31"/>
  <c r="U12" i="31"/>
  <c r="V12" i="31"/>
  <c r="P13" i="31"/>
  <c r="Q13" i="31"/>
  <c r="R13" i="31"/>
  <c r="S13" i="31"/>
  <c r="T13" i="31"/>
  <c r="U13" i="31"/>
  <c r="V13" i="31"/>
  <c r="P14" i="31"/>
  <c r="Q14" i="31"/>
  <c r="R14" i="31"/>
  <c r="S14" i="31"/>
  <c r="T14" i="31"/>
  <c r="U14" i="31"/>
  <c r="V14" i="31"/>
  <c r="P15" i="31"/>
  <c r="Q15" i="31"/>
  <c r="R15" i="31"/>
  <c r="S15" i="31"/>
  <c r="T15" i="31"/>
  <c r="U15" i="31"/>
  <c r="V15" i="31"/>
  <c r="P16" i="31"/>
  <c r="Q16" i="31"/>
  <c r="R16" i="31"/>
  <c r="S16" i="31"/>
  <c r="T16" i="31"/>
  <c r="U16" i="31"/>
  <c r="V16" i="31"/>
  <c r="P17" i="31"/>
  <c r="Q17" i="31"/>
  <c r="R17" i="31"/>
  <c r="S17" i="31"/>
  <c r="T17" i="31"/>
  <c r="U17" i="31"/>
  <c r="V17" i="31"/>
  <c r="P18" i="31"/>
  <c r="Q18" i="31"/>
  <c r="R18" i="31"/>
  <c r="S18" i="31"/>
  <c r="T18" i="31"/>
  <c r="U18" i="31"/>
  <c r="V18" i="31"/>
  <c r="P19" i="31"/>
  <c r="Q19" i="31"/>
  <c r="R19" i="31"/>
  <c r="S19" i="31"/>
  <c r="T19" i="31"/>
  <c r="U19" i="31"/>
  <c r="V19" i="31"/>
  <c r="P20" i="31"/>
  <c r="Q20" i="31"/>
  <c r="R20" i="31"/>
  <c r="S20" i="31"/>
  <c r="T20" i="31"/>
  <c r="U20" i="31"/>
  <c r="V20" i="31"/>
  <c r="P21" i="31"/>
  <c r="Q21" i="31"/>
  <c r="R21" i="31"/>
  <c r="S21" i="31"/>
  <c r="T21" i="31"/>
  <c r="U21" i="31"/>
  <c r="V21" i="31"/>
  <c r="P22" i="31"/>
  <c r="Q22" i="31"/>
  <c r="R22" i="31"/>
  <c r="S22" i="31"/>
  <c r="T22" i="31"/>
  <c r="U22" i="31"/>
  <c r="V22" i="31"/>
  <c r="P23" i="31"/>
  <c r="Q23" i="31"/>
  <c r="R23" i="31"/>
  <c r="S23" i="31"/>
  <c r="T23" i="31"/>
  <c r="U23" i="31"/>
  <c r="V23" i="31"/>
  <c r="P24" i="31"/>
  <c r="Q24" i="31"/>
  <c r="R24" i="31"/>
  <c r="S24" i="31"/>
  <c r="T24" i="31"/>
  <c r="U24" i="31"/>
  <c r="V24" i="31"/>
  <c r="P25" i="31"/>
  <c r="Q25" i="31"/>
  <c r="R25" i="31"/>
  <c r="S25" i="31"/>
  <c r="T25" i="31"/>
  <c r="U25" i="31"/>
  <c r="V25" i="31"/>
  <c r="P26" i="31"/>
  <c r="Q26" i="31"/>
  <c r="R26" i="31"/>
  <c r="S26" i="31"/>
  <c r="T26" i="31"/>
  <c r="U26" i="31"/>
  <c r="V26" i="31"/>
  <c r="P27" i="31"/>
  <c r="Q27" i="31"/>
  <c r="R27" i="31"/>
  <c r="S27" i="31"/>
  <c r="T27" i="31"/>
  <c r="U27" i="31"/>
  <c r="V27" i="31"/>
  <c r="P28" i="31"/>
  <c r="Q28" i="31"/>
  <c r="R28" i="31"/>
  <c r="S28" i="31"/>
  <c r="T28" i="31"/>
  <c r="U28" i="31"/>
  <c r="V28" i="31"/>
  <c r="P29" i="31"/>
  <c r="Q29" i="31"/>
  <c r="R29" i="31"/>
  <c r="S29" i="31"/>
  <c r="T29" i="31"/>
  <c r="U29" i="31"/>
  <c r="V29" i="31"/>
  <c r="P30" i="31"/>
  <c r="Q30" i="31"/>
  <c r="R30" i="31"/>
  <c r="S30" i="31"/>
  <c r="T30" i="31"/>
  <c r="U30" i="31"/>
  <c r="V30" i="31"/>
  <c r="P31" i="31"/>
  <c r="Q31" i="31"/>
  <c r="R31" i="31"/>
  <c r="S31" i="31"/>
  <c r="T31" i="31"/>
  <c r="U31" i="31"/>
  <c r="V31" i="31"/>
  <c r="P32" i="31"/>
  <c r="Q32" i="31"/>
  <c r="R32" i="31"/>
  <c r="S32" i="31"/>
  <c r="T32" i="31"/>
  <c r="U32" i="31"/>
  <c r="V32" i="31"/>
  <c r="P33" i="31"/>
  <c r="Q33" i="31"/>
  <c r="R33" i="31"/>
  <c r="S33" i="31"/>
  <c r="T33" i="31"/>
  <c r="U33" i="31"/>
  <c r="V33" i="31"/>
  <c r="P34" i="31"/>
  <c r="Q34" i="31"/>
  <c r="R34" i="31"/>
  <c r="S34" i="31"/>
  <c r="T34" i="31"/>
  <c r="U34" i="31"/>
  <c r="V34" i="31"/>
  <c r="P35" i="31"/>
  <c r="Q35" i="31"/>
  <c r="R35" i="31"/>
  <c r="S35" i="31"/>
  <c r="T35" i="31"/>
  <c r="U35" i="31"/>
  <c r="V35" i="31"/>
  <c r="P36" i="31"/>
  <c r="Q36" i="31"/>
  <c r="R36" i="31"/>
  <c r="S36" i="31"/>
  <c r="T36" i="31"/>
  <c r="U36" i="31"/>
  <c r="V36" i="31"/>
  <c r="P37" i="31"/>
  <c r="Q37" i="31"/>
  <c r="R37" i="31"/>
  <c r="S37" i="31"/>
  <c r="T37" i="31"/>
  <c r="U37" i="31"/>
  <c r="V37" i="31"/>
  <c r="P38" i="31"/>
  <c r="Q38" i="31"/>
  <c r="R38" i="31"/>
  <c r="S38" i="31"/>
  <c r="T38" i="31"/>
  <c r="U38" i="31"/>
  <c r="V38" i="31"/>
  <c r="P39" i="31"/>
  <c r="Q39" i="31"/>
  <c r="R39" i="31"/>
  <c r="S39" i="31"/>
  <c r="T39" i="31"/>
  <c r="U39" i="31"/>
  <c r="V39" i="31"/>
  <c r="P40" i="31"/>
  <c r="Q40" i="31"/>
  <c r="R40" i="31"/>
  <c r="S40" i="31"/>
  <c r="T40" i="31"/>
  <c r="U40" i="31"/>
  <c r="V40" i="31"/>
  <c r="P41" i="31"/>
  <c r="Q41" i="31"/>
  <c r="R41" i="31"/>
  <c r="S41" i="31"/>
  <c r="T41" i="31"/>
  <c r="U41" i="31"/>
  <c r="V41" i="31"/>
  <c r="P42" i="31"/>
  <c r="Q42" i="31"/>
  <c r="R42" i="31"/>
  <c r="S42" i="31"/>
  <c r="T42" i="31"/>
  <c r="U42" i="31"/>
  <c r="V42" i="31"/>
  <c r="P43" i="31"/>
  <c r="Q43" i="31"/>
  <c r="R43" i="31"/>
  <c r="S43" i="31"/>
  <c r="T43" i="31"/>
  <c r="U43" i="31"/>
  <c r="V43" i="31"/>
  <c r="P44" i="31"/>
  <c r="Q44" i="31"/>
  <c r="R44" i="31"/>
  <c r="S44" i="31"/>
  <c r="T44" i="31"/>
  <c r="U44" i="31"/>
  <c r="V44" i="31"/>
  <c r="P45" i="31"/>
  <c r="Q45" i="31"/>
  <c r="R45" i="31"/>
  <c r="S45" i="31"/>
  <c r="T45" i="31"/>
  <c r="U45" i="31"/>
  <c r="V45" i="31"/>
  <c r="P46" i="31"/>
  <c r="Q46" i="31"/>
  <c r="R46" i="31"/>
  <c r="S46" i="31"/>
  <c r="T46" i="31"/>
  <c r="U46" i="31"/>
  <c r="V46" i="31"/>
  <c r="P47" i="31"/>
  <c r="Q47" i="31"/>
  <c r="R47" i="31"/>
  <c r="S47" i="31"/>
  <c r="T47" i="31"/>
  <c r="U47" i="31"/>
  <c r="V47" i="31"/>
  <c r="P48" i="31"/>
  <c r="Q48" i="31"/>
  <c r="R48" i="31"/>
  <c r="S48" i="31"/>
  <c r="T48" i="31"/>
  <c r="U48" i="31"/>
  <c r="V48" i="31"/>
  <c r="P49" i="31"/>
  <c r="Q49" i="31"/>
  <c r="R49" i="31"/>
  <c r="S49" i="31"/>
  <c r="T49" i="31"/>
  <c r="U49" i="31"/>
  <c r="V49" i="31"/>
  <c r="P50" i="31"/>
  <c r="Q50" i="31"/>
  <c r="R50" i="31"/>
  <c r="S50" i="31"/>
  <c r="T50" i="31"/>
  <c r="U50" i="31"/>
  <c r="V50" i="31"/>
  <c r="P51" i="31"/>
  <c r="Q51" i="31"/>
  <c r="R51" i="31"/>
  <c r="S51" i="31"/>
  <c r="T51" i="31"/>
  <c r="U51" i="31"/>
  <c r="V51" i="31"/>
  <c r="P52" i="31"/>
  <c r="Q52" i="31"/>
  <c r="R52" i="31"/>
  <c r="S52" i="31"/>
  <c r="T52" i="31"/>
  <c r="U52" i="31"/>
  <c r="V52" i="31"/>
  <c r="P53" i="31"/>
  <c r="Q53" i="31"/>
  <c r="R53" i="31"/>
  <c r="S53" i="31"/>
  <c r="T53" i="31"/>
  <c r="U53" i="31"/>
  <c r="V53" i="31"/>
  <c r="P54" i="31"/>
  <c r="Q54" i="31"/>
  <c r="R54" i="31"/>
  <c r="S54" i="31"/>
  <c r="T54" i="31"/>
  <c r="U54" i="31"/>
  <c r="V54" i="31"/>
  <c r="P55" i="31"/>
  <c r="Q55" i="31"/>
  <c r="R55" i="31"/>
  <c r="S55" i="31"/>
  <c r="T55" i="31"/>
  <c r="U55" i="31"/>
  <c r="V55" i="31"/>
  <c r="P56" i="31"/>
  <c r="Q56" i="31"/>
  <c r="R56" i="31"/>
  <c r="S56" i="31"/>
  <c r="T56" i="31"/>
  <c r="U56" i="31"/>
  <c r="V56" i="31"/>
  <c r="P57" i="31"/>
  <c r="Q57" i="31"/>
  <c r="R57" i="31"/>
  <c r="S57" i="31"/>
  <c r="T57" i="31"/>
  <c r="U57" i="31"/>
  <c r="V57" i="31"/>
  <c r="P58" i="31"/>
  <c r="Q58" i="31"/>
  <c r="R58" i="31"/>
  <c r="S58" i="31"/>
  <c r="T58" i="31"/>
  <c r="U58" i="31"/>
  <c r="V58" i="31"/>
  <c r="P59" i="31"/>
  <c r="Q59" i="31"/>
  <c r="R59" i="31"/>
  <c r="S59" i="31"/>
  <c r="T59" i="31"/>
  <c r="U59" i="31"/>
  <c r="V59" i="31"/>
  <c r="P60" i="31"/>
  <c r="Q60" i="31"/>
  <c r="R60" i="31"/>
  <c r="S60" i="31"/>
  <c r="T60" i="31"/>
  <c r="U60" i="31"/>
  <c r="V60" i="31"/>
  <c r="P61" i="31"/>
  <c r="Q61" i="31"/>
  <c r="R61" i="31"/>
  <c r="S61" i="31"/>
  <c r="T61" i="31"/>
  <c r="U61" i="31"/>
  <c r="V61" i="31"/>
  <c r="P62" i="31"/>
  <c r="Q62" i="31"/>
  <c r="R62" i="31"/>
  <c r="S62" i="31"/>
  <c r="T62" i="31"/>
  <c r="U62" i="31"/>
  <c r="V62" i="31"/>
  <c r="P63" i="31"/>
  <c r="Q63" i="31"/>
  <c r="R63" i="31"/>
  <c r="S63" i="31"/>
  <c r="T63" i="31"/>
  <c r="U63" i="31"/>
  <c r="V63" i="31"/>
  <c r="P64" i="31"/>
  <c r="Q64" i="31"/>
  <c r="R64" i="31"/>
  <c r="S64" i="31"/>
  <c r="T64" i="31"/>
  <c r="U64" i="31"/>
  <c r="V64" i="31"/>
  <c r="P65" i="31"/>
  <c r="Q65" i="31"/>
  <c r="R65" i="31"/>
  <c r="S65" i="31"/>
  <c r="T65" i="31"/>
  <c r="U65" i="31"/>
  <c r="V65" i="31"/>
  <c r="P66" i="31"/>
  <c r="Q66" i="31"/>
  <c r="R66" i="31"/>
  <c r="S66" i="31"/>
  <c r="T66" i="31"/>
  <c r="U66" i="31"/>
  <c r="V66" i="31"/>
  <c r="P67" i="31"/>
  <c r="Q67" i="31"/>
  <c r="R67" i="31"/>
  <c r="S67" i="31"/>
  <c r="T67" i="31"/>
  <c r="U67" i="31"/>
  <c r="V67" i="31"/>
  <c r="P68" i="31"/>
  <c r="Q68" i="31"/>
  <c r="R68" i="31"/>
  <c r="S68" i="31"/>
  <c r="T68" i="31"/>
  <c r="U68" i="31"/>
  <c r="V68" i="31"/>
  <c r="P69" i="31"/>
  <c r="Q69" i="31"/>
  <c r="R69" i="31"/>
  <c r="S69" i="31"/>
  <c r="T69" i="31"/>
  <c r="U69" i="31"/>
  <c r="V69" i="31"/>
  <c r="P70" i="31"/>
  <c r="Q70" i="31"/>
  <c r="R70" i="31"/>
  <c r="S70" i="31"/>
  <c r="T70" i="31"/>
  <c r="U70" i="31"/>
  <c r="V70" i="31"/>
  <c r="P71" i="31"/>
  <c r="Q71" i="31"/>
  <c r="R71" i="31"/>
  <c r="S71" i="31"/>
  <c r="T71" i="31"/>
  <c r="U71" i="31"/>
  <c r="V71" i="31"/>
  <c r="P72" i="31"/>
  <c r="Q72" i="31"/>
  <c r="R72" i="31"/>
  <c r="S72" i="31"/>
  <c r="T72" i="31"/>
  <c r="U72" i="31"/>
  <c r="V72" i="31"/>
  <c r="P73" i="31"/>
  <c r="Q73" i="31"/>
  <c r="R73" i="31"/>
  <c r="S73" i="31"/>
  <c r="T73" i="31"/>
  <c r="U73" i="31"/>
  <c r="V73" i="31"/>
  <c r="P74" i="31"/>
  <c r="Q74" i="31"/>
  <c r="R74" i="31"/>
  <c r="S74" i="31"/>
  <c r="T74" i="31"/>
  <c r="U74" i="31"/>
  <c r="V74" i="31"/>
  <c r="P75" i="31"/>
  <c r="Q75" i="31"/>
  <c r="R75" i="31"/>
  <c r="S75" i="31"/>
  <c r="T75" i="31"/>
  <c r="U75" i="31"/>
  <c r="V75" i="31"/>
  <c r="P76" i="31"/>
  <c r="Q76" i="31"/>
  <c r="R76" i="31"/>
  <c r="S76" i="31"/>
  <c r="T76" i="31"/>
  <c r="U76" i="31"/>
  <c r="V76" i="31"/>
  <c r="P77" i="31"/>
  <c r="Q77" i="31"/>
  <c r="R77" i="31"/>
  <c r="S77" i="31"/>
  <c r="T77" i="31"/>
  <c r="U77" i="31"/>
  <c r="V77" i="31"/>
  <c r="P78" i="31"/>
  <c r="Q78" i="31"/>
  <c r="R78" i="31"/>
  <c r="S78" i="31"/>
  <c r="T78" i="31"/>
  <c r="U78" i="31"/>
  <c r="V78" i="31"/>
  <c r="P79" i="31"/>
  <c r="Q79" i="31"/>
  <c r="R79" i="31"/>
  <c r="S79" i="31"/>
  <c r="T79" i="31"/>
  <c r="U79" i="31"/>
  <c r="V79" i="31"/>
  <c r="P80" i="31"/>
  <c r="Q80" i="31"/>
  <c r="R80" i="31"/>
  <c r="S80" i="31"/>
  <c r="T80" i="31"/>
  <c r="U80" i="31"/>
  <c r="V80" i="31"/>
  <c r="P81" i="31"/>
  <c r="Q81" i="31"/>
  <c r="R81" i="31"/>
  <c r="S81" i="31"/>
  <c r="T81" i="31"/>
  <c r="U81" i="31"/>
  <c r="V81" i="31"/>
  <c r="P82" i="31"/>
  <c r="Q82" i="31"/>
  <c r="R82" i="31"/>
  <c r="S82" i="31"/>
  <c r="T82" i="31"/>
  <c r="U82" i="31"/>
  <c r="V82" i="31"/>
  <c r="P83" i="31"/>
  <c r="Q83" i="31"/>
  <c r="R83" i="31"/>
  <c r="S83" i="31"/>
  <c r="T83" i="31"/>
  <c r="U83" i="31"/>
  <c r="V83" i="31"/>
  <c r="P84" i="31"/>
  <c r="Q84" i="31"/>
  <c r="R84" i="31"/>
  <c r="S84" i="31"/>
  <c r="T84" i="31"/>
  <c r="U84" i="31"/>
  <c r="V84" i="31"/>
  <c r="P85" i="31"/>
  <c r="Q85" i="31"/>
  <c r="R85" i="31"/>
  <c r="S85" i="31"/>
  <c r="T85" i="31"/>
  <c r="U85" i="31"/>
  <c r="V85" i="31"/>
  <c r="P86" i="31"/>
  <c r="Q86" i="31"/>
  <c r="R86" i="31"/>
  <c r="S86" i="31"/>
  <c r="T86" i="31"/>
  <c r="U86" i="31"/>
  <c r="V86" i="31"/>
  <c r="P87" i="31"/>
  <c r="Q87" i="31"/>
  <c r="R87" i="31"/>
  <c r="S87" i="31"/>
  <c r="T87" i="31"/>
  <c r="U87" i="31"/>
  <c r="V87" i="31"/>
  <c r="P88" i="31"/>
  <c r="Q88" i="31"/>
  <c r="R88" i="31"/>
  <c r="S88" i="31"/>
  <c r="T88" i="31"/>
  <c r="U88" i="31"/>
  <c r="V88" i="31"/>
  <c r="P89" i="31"/>
  <c r="Q89" i="31"/>
  <c r="R89" i="31"/>
  <c r="S89" i="31"/>
  <c r="T89" i="31"/>
  <c r="U89" i="31"/>
  <c r="V89" i="31"/>
  <c r="P90" i="31"/>
  <c r="Q90" i="31"/>
  <c r="R90" i="31"/>
  <c r="S90" i="31"/>
  <c r="T90" i="31"/>
  <c r="U90" i="31"/>
  <c r="V90" i="31"/>
  <c r="P91" i="31"/>
  <c r="Q91" i="31"/>
  <c r="R91" i="31"/>
  <c r="S91" i="31"/>
  <c r="T91" i="31"/>
  <c r="U91" i="31"/>
  <c r="V91" i="31"/>
  <c r="P92" i="31"/>
  <c r="Q92" i="31"/>
  <c r="R92" i="31"/>
  <c r="S92" i="31"/>
  <c r="T92" i="31"/>
  <c r="U92" i="31"/>
  <c r="V92" i="31"/>
  <c r="P93" i="31"/>
  <c r="Q93" i="31"/>
  <c r="R93" i="31"/>
  <c r="S93" i="31"/>
  <c r="T93" i="31"/>
  <c r="U93" i="31"/>
  <c r="V93" i="31"/>
  <c r="P94" i="31"/>
  <c r="Q94" i="31"/>
  <c r="R94" i="31"/>
  <c r="S94" i="31"/>
  <c r="T94" i="31"/>
  <c r="U94" i="31"/>
  <c r="V94" i="31"/>
  <c r="P95" i="31"/>
  <c r="Q95" i="31"/>
  <c r="R95" i="31"/>
  <c r="S95" i="31"/>
  <c r="T95" i="31"/>
  <c r="U95" i="31"/>
  <c r="V95" i="31"/>
  <c r="P96" i="31"/>
  <c r="Q96" i="31"/>
  <c r="R96" i="31"/>
  <c r="S96" i="31"/>
  <c r="T96" i="31"/>
  <c r="U96" i="31"/>
  <c r="V96" i="31"/>
  <c r="P97" i="31"/>
  <c r="Q97" i="31"/>
  <c r="R97" i="31"/>
  <c r="S97" i="31"/>
  <c r="T97" i="31"/>
  <c r="U97" i="31"/>
  <c r="V97" i="31"/>
  <c r="P98" i="31"/>
  <c r="Q98" i="31"/>
  <c r="R98" i="31"/>
  <c r="S98" i="31"/>
  <c r="T98" i="31"/>
  <c r="U98" i="31"/>
  <c r="V98" i="31"/>
  <c r="P99" i="31"/>
  <c r="Q99" i="31"/>
  <c r="R99" i="31"/>
  <c r="S99" i="31"/>
  <c r="T99" i="31"/>
  <c r="U99" i="31"/>
  <c r="V99" i="31"/>
  <c r="P100" i="31"/>
  <c r="Q100" i="31"/>
  <c r="R100" i="31"/>
  <c r="S100" i="31"/>
  <c r="T100" i="31"/>
  <c r="U100" i="31"/>
  <c r="V100" i="31"/>
  <c r="P101" i="31"/>
  <c r="Q101" i="31"/>
  <c r="R101" i="31"/>
  <c r="S101" i="31"/>
  <c r="T101" i="31"/>
  <c r="U101" i="31"/>
  <c r="V101" i="31"/>
  <c r="P102" i="31"/>
  <c r="Q102" i="31"/>
  <c r="R102" i="31"/>
  <c r="S102" i="31"/>
  <c r="T102" i="31"/>
  <c r="U102" i="31"/>
  <c r="V102" i="31"/>
  <c r="P103" i="31"/>
  <c r="Q103" i="31"/>
  <c r="R103" i="31"/>
  <c r="S103" i="31"/>
  <c r="T103" i="31"/>
  <c r="U103" i="31"/>
  <c r="V103" i="31"/>
  <c r="P104" i="31"/>
  <c r="Q104" i="31"/>
  <c r="R104" i="31"/>
  <c r="S104" i="31"/>
  <c r="T104" i="31"/>
  <c r="U104" i="31"/>
  <c r="V104" i="31"/>
  <c r="P105" i="31"/>
  <c r="Q105" i="31"/>
  <c r="R105" i="31"/>
  <c r="S105" i="31"/>
  <c r="T105" i="31"/>
  <c r="U105" i="31"/>
  <c r="V105" i="31"/>
  <c r="P106" i="31"/>
  <c r="Q106" i="31"/>
  <c r="R106" i="31"/>
  <c r="S106" i="31"/>
  <c r="T106" i="31"/>
  <c r="U106" i="31"/>
  <c r="V106" i="31"/>
  <c r="P107" i="31"/>
  <c r="Q107" i="31"/>
  <c r="R107" i="31"/>
  <c r="S107" i="31"/>
  <c r="T107" i="31"/>
  <c r="U107" i="31"/>
  <c r="V107" i="31"/>
  <c r="P108" i="31"/>
  <c r="Q108" i="31"/>
  <c r="R108" i="31"/>
  <c r="S108" i="31"/>
  <c r="T108" i="31"/>
  <c r="U108" i="31"/>
  <c r="V108" i="31"/>
  <c r="P109" i="31"/>
  <c r="Q109" i="31"/>
  <c r="R109" i="31"/>
  <c r="S109" i="31"/>
  <c r="T109" i="31"/>
  <c r="U109" i="31"/>
  <c r="V109" i="31"/>
  <c r="P110" i="31"/>
  <c r="Q110" i="31"/>
  <c r="R110" i="31"/>
  <c r="S110" i="31"/>
  <c r="T110" i="31"/>
  <c r="U110" i="31"/>
  <c r="V110" i="31"/>
  <c r="P111" i="31"/>
  <c r="Q111" i="31"/>
  <c r="R111" i="31"/>
  <c r="S111" i="31"/>
  <c r="T111" i="31"/>
  <c r="U111" i="31"/>
  <c r="V111" i="31"/>
  <c r="P112" i="31"/>
  <c r="Q112" i="31"/>
  <c r="R112" i="31"/>
  <c r="S112" i="31"/>
  <c r="T112" i="31"/>
  <c r="U112" i="31"/>
  <c r="V112" i="31"/>
  <c r="P113" i="31"/>
  <c r="Q113" i="31"/>
  <c r="R113" i="31"/>
  <c r="S113" i="31"/>
  <c r="T113" i="31"/>
  <c r="U113" i="31"/>
  <c r="V113" i="31"/>
  <c r="P114" i="31"/>
  <c r="Q114" i="31"/>
  <c r="R114" i="31"/>
  <c r="S114" i="31"/>
  <c r="T114" i="31"/>
  <c r="U114" i="31"/>
  <c r="V114" i="31"/>
  <c r="P115" i="31"/>
  <c r="Q115" i="31"/>
  <c r="R115" i="31"/>
  <c r="S115" i="31"/>
  <c r="T115" i="31"/>
  <c r="U115" i="31"/>
  <c r="V115" i="31"/>
  <c r="P116" i="31"/>
  <c r="Q116" i="31"/>
  <c r="R116" i="31"/>
  <c r="S116" i="31"/>
  <c r="T116" i="31"/>
  <c r="U116" i="31"/>
  <c r="V116" i="31"/>
  <c r="P117" i="31"/>
  <c r="Q117" i="31"/>
  <c r="R117" i="31"/>
  <c r="S117" i="31"/>
  <c r="T117" i="31"/>
  <c r="U117" i="31"/>
  <c r="V117" i="31"/>
  <c r="P118" i="31"/>
  <c r="Q118" i="31"/>
  <c r="R118" i="31"/>
  <c r="S118" i="31"/>
  <c r="T118" i="31"/>
  <c r="U118" i="31"/>
  <c r="V118" i="31"/>
  <c r="P119" i="31"/>
  <c r="Q119" i="31"/>
  <c r="R119" i="31"/>
  <c r="S119" i="31"/>
  <c r="T119" i="31"/>
  <c r="U119" i="31"/>
  <c r="V119" i="31"/>
  <c r="P120" i="31"/>
  <c r="Q120" i="31"/>
  <c r="R120" i="31"/>
  <c r="S120" i="31"/>
  <c r="T120" i="31"/>
  <c r="U120" i="31"/>
  <c r="V120" i="31"/>
  <c r="P121" i="31"/>
  <c r="Q121" i="31"/>
  <c r="R121" i="31"/>
  <c r="S121" i="31"/>
  <c r="T121" i="31"/>
  <c r="U121" i="31"/>
  <c r="V121" i="31"/>
  <c r="P122" i="31"/>
  <c r="Q122" i="31"/>
  <c r="R122" i="31"/>
  <c r="S122" i="31"/>
  <c r="T122" i="31"/>
  <c r="U122" i="31"/>
  <c r="V122" i="31"/>
  <c r="P123" i="31"/>
  <c r="Q123" i="31"/>
  <c r="R123" i="31"/>
  <c r="S123" i="31"/>
  <c r="T123" i="31"/>
  <c r="U123" i="31"/>
  <c r="V123" i="31"/>
  <c r="P124" i="31"/>
  <c r="Q124" i="31"/>
  <c r="R124" i="31"/>
  <c r="S124" i="31"/>
  <c r="T124" i="31"/>
  <c r="U124" i="31"/>
  <c r="V124" i="31"/>
  <c r="P125" i="31"/>
  <c r="Q125" i="31"/>
  <c r="R125" i="31"/>
  <c r="S125" i="31"/>
  <c r="T125" i="31"/>
  <c r="U125" i="31"/>
  <c r="V125" i="31"/>
  <c r="P126" i="31"/>
  <c r="Q126" i="31"/>
  <c r="R126" i="31"/>
  <c r="S126" i="31"/>
  <c r="T126" i="31"/>
  <c r="U126" i="31"/>
  <c r="V126" i="31"/>
  <c r="P127" i="31"/>
  <c r="Q127" i="31"/>
  <c r="R127" i="31"/>
  <c r="S127" i="31"/>
  <c r="T127" i="31"/>
  <c r="U127" i="31"/>
  <c r="V127" i="31"/>
  <c r="P128" i="31"/>
  <c r="Q128" i="31"/>
  <c r="R128" i="31"/>
  <c r="S128" i="31"/>
  <c r="T128" i="31"/>
  <c r="U128" i="31"/>
  <c r="V128" i="31"/>
  <c r="P129" i="31"/>
  <c r="Q129" i="31"/>
  <c r="R129" i="31"/>
  <c r="S129" i="31"/>
  <c r="T129" i="31"/>
  <c r="U129" i="31"/>
  <c r="V129" i="31"/>
  <c r="P130" i="31"/>
  <c r="Q130" i="31"/>
  <c r="R130" i="31"/>
  <c r="S130" i="31"/>
  <c r="T130" i="31"/>
  <c r="U130" i="31"/>
  <c r="V130" i="31"/>
  <c r="P131" i="31"/>
  <c r="Q131" i="31"/>
  <c r="R131" i="31"/>
  <c r="S131" i="31"/>
  <c r="T131" i="31"/>
  <c r="U131" i="31"/>
  <c r="V131" i="31"/>
  <c r="P132" i="31"/>
  <c r="Q132" i="31"/>
  <c r="R132" i="31"/>
  <c r="S132" i="31"/>
  <c r="T132" i="31"/>
  <c r="U132" i="31"/>
  <c r="V132" i="31"/>
  <c r="P133" i="31"/>
  <c r="Q133" i="31"/>
  <c r="R133" i="31"/>
  <c r="S133" i="31"/>
  <c r="T133" i="31"/>
  <c r="U133" i="31"/>
  <c r="V133" i="31"/>
  <c r="P134" i="31"/>
  <c r="Q134" i="31"/>
  <c r="R134" i="31"/>
  <c r="S134" i="31"/>
  <c r="T134" i="31"/>
  <c r="U134" i="31"/>
  <c r="V134" i="31"/>
  <c r="P135" i="31"/>
  <c r="Q135" i="31"/>
  <c r="R135" i="31"/>
  <c r="S135" i="31"/>
  <c r="T135" i="31"/>
  <c r="U135" i="31"/>
  <c r="V135" i="31"/>
  <c r="P136" i="31"/>
  <c r="Q136" i="31"/>
  <c r="R136" i="31"/>
  <c r="S136" i="31"/>
  <c r="T136" i="31"/>
  <c r="U136" i="31"/>
  <c r="V136" i="31"/>
  <c r="P137" i="31"/>
  <c r="Q137" i="31"/>
  <c r="R137" i="31"/>
  <c r="S137" i="31"/>
  <c r="T137" i="31"/>
  <c r="U137" i="31"/>
  <c r="V137" i="31"/>
  <c r="P138" i="31"/>
  <c r="Q138" i="31"/>
  <c r="R138" i="31"/>
  <c r="S138" i="31"/>
  <c r="T138" i="31"/>
  <c r="U138" i="31"/>
  <c r="V138" i="31"/>
  <c r="P139" i="31"/>
  <c r="Q139" i="31"/>
  <c r="R139" i="31"/>
  <c r="S139" i="31"/>
  <c r="T139" i="31"/>
  <c r="U139" i="31"/>
  <c r="V139" i="31"/>
  <c r="P140" i="31"/>
  <c r="Q140" i="31"/>
  <c r="R140" i="31"/>
  <c r="S140" i="31"/>
  <c r="T140" i="31"/>
  <c r="U140" i="31"/>
  <c r="V140" i="31"/>
  <c r="P141" i="31"/>
  <c r="Q141" i="31"/>
  <c r="R141" i="31"/>
  <c r="S141" i="31"/>
  <c r="T141" i="31"/>
  <c r="U141" i="31"/>
  <c r="V141" i="31"/>
  <c r="P142" i="31"/>
  <c r="Q142" i="31"/>
  <c r="R142" i="31"/>
  <c r="S142" i="31"/>
  <c r="T142" i="31"/>
  <c r="U142" i="31"/>
  <c r="V142" i="31"/>
  <c r="P143" i="31"/>
  <c r="Q143" i="31"/>
  <c r="R143" i="31"/>
  <c r="S143" i="31"/>
  <c r="T143" i="31"/>
  <c r="U143" i="31"/>
  <c r="V143" i="31"/>
  <c r="P144" i="31"/>
  <c r="Q144" i="31"/>
  <c r="R144" i="31"/>
  <c r="S144" i="31"/>
  <c r="T144" i="31"/>
  <c r="U144" i="31"/>
  <c r="V144" i="31"/>
  <c r="P145" i="31"/>
  <c r="Q145" i="31"/>
  <c r="R145" i="31"/>
  <c r="S145" i="31"/>
  <c r="T145" i="31"/>
  <c r="U145" i="31"/>
  <c r="V145" i="31"/>
  <c r="P146" i="31"/>
  <c r="Q146" i="31"/>
  <c r="R146" i="31"/>
  <c r="S146" i="31"/>
  <c r="T146" i="31"/>
  <c r="U146" i="31"/>
  <c r="V146" i="31"/>
  <c r="P147" i="31"/>
  <c r="Q147" i="31"/>
  <c r="R147" i="31"/>
  <c r="S147" i="31"/>
  <c r="T147" i="31"/>
  <c r="U147" i="31"/>
  <c r="V147" i="31"/>
  <c r="P148" i="31"/>
  <c r="Q148" i="31"/>
  <c r="R148" i="31"/>
  <c r="S148" i="31"/>
  <c r="T148" i="31"/>
  <c r="U148" i="31"/>
  <c r="V148" i="31"/>
  <c r="P149" i="31"/>
  <c r="Q149" i="31"/>
  <c r="R149" i="31"/>
  <c r="S149" i="31"/>
  <c r="T149" i="31"/>
  <c r="U149" i="31"/>
  <c r="V149" i="31"/>
  <c r="P150" i="31"/>
  <c r="Q150" i="31"/>
  <c r="R150" i="31"/>
  <c r="S150" i="31"/>
  <c r="T150" i="31"/>
  <c r="U150" i="31"/>
  <c r="V150" i="31"/>
  <c r="P151" i="31"/>
  <c r="Q151" i="31"/>
  <c r="R151" i="31"/>
  <c r="S151" i="31"/>
  <c r="T151" i="31"/>
  <c r="U151" i="31"/>
  <c r="V151" i="31"/>
  <c r="P152" i="31"/>
  <c r="Q152" i="31"/>
  <c r="R152" i="31"/>
  <c r="S152" i="31"/>
  <c r="T152" i="31"/>
  <c r="U152" i="31"/>
  <c r="V152" i="31"/>
  <c r="P153" i="31"/>
  <c r="Q153" i="31"/>
  <c r="R153" i="31"/>
  <c r="S153" i="31"/>
  <c r="T153" i="31"/>
  <c r="U153" i="31"/>
  <c r="V153" i="31"/>
  <c r="P154" i="31"/>
  <c r="Q154" i="31"/>
  <c r="R154" i="31"/>
  <c r="S154" i="31"/>
  <c r="T154" i="31"/>
  <c r="U154" i="31"/>
  <c r="V154" i="31"/>
  <c r="P155" i="31"/>
  <c r="Q155" i="31"/>
  <c r="R155" i="31"/>
  <c r="S155" i="31"/>
  <c r="T155" i="31"/>
  <c r="U155" i="31"/>
  <c r="V155" i="31"/>
  <c r="P156" i="31"/>
  <c r="Q156" i="31"/>
  <c r="R156" i="31"/>
  <c r="S156" i="31"/>
  <c r="T156" i="31"/>
  <c r="U156" i="31"/>
  <c r="V156" i="31"/>
  <c r="P157" i="31"/>
  <c r="Q157" i="31"/>
  <c r="R157" i="31"/>
  <c r="S157" i="31"/>
  <c r="T157" i="31"/>
  <c r="U157" i="31"/>
  <c r="V157" i="31"/>
  <c r="P158" i="31"/>
  <c r="Q158" i="31"/>
  <c r="R158" i="31"/>
  <c r="S158" i="31"/>
  <c r="T158" i="31"/>
  <c r="U158" i="31"/>
  <c r="V158" i="31"/>
  <c r="P159" i="31"/>
  <c r="Q159" i="31"/>
  <c r="R159" i="31"/>
  <c r="S159" i="31"/>
  <c r="T159" i="31"/>
  <c r="U159" i="31"/>
  <c r="V159" i="31"/>
  <c r="P160" i="31"/>
  <c r="Q160" i="31"/>
  <c r="R160" i="31"/>
  <c r="S160" i="31"/>
  <c r="T160" i="31"/>
  <c r="U160" i="31"/>
  <c r="V160" i="31"/>
  <c r="P161" i="31"/>
  <c r="Q161" i="31"/>
  <c r="R161" i="31"/>
  <c r="S161" i="31"/>
  <c r="T161" i="31"/>
  <c r="U161" i="31"/>
  <c r="V161" i="31"/>
  <c r="P162" i="31"/>
  <c r="Q162" i="31"/>
  <c r="R162" i="31"/>
  <c r="S162" i="31"/>
  <c r="T162" i="31"/>
  <c r="U162" i="31"/>
  <c r="V162" i="31"/>
  <c r="P163" i="31"/>
  <c r="Q163" i="31"/>
  <c r="R163" i="31"/>
  <c r="S163" i="31"/>
  <c r="T163" i="31"/>
  <c r="U163" i="31"/>
  <c r="V163" i="31"/>
  <c r="P164" i="31"/>
  <c r="Q164" i="31"/>
  <c r="R164" i="31"/>
  <c r="S164" i="31"/>
  <c r="T164" i="31"/>
  <c r="U164" i="31"/>
  <c r="V164" i="31"/>
  <c r="P165" i="31"/>
  <c r="Q165" i="31"/>
  <c r="R165" i="31"/>
  <c r="S165" i="31"/>
  <c r="T165" i="31"/>
  <c r="U165" i="31"/>
  <c r="V165" i="31"/>
  <c r="P166" i="31"/>
  <c r="Q166" i="31"/>
  <c r="R166" i="31"/>
  <c r="S166" i="31"/>
  <c r="T166" i="31"/>
  <c r="U166" i="31"/>
  <c r="V166" i="31"/>
  <c r="P167" i="31"/>
  <c r="Q167" i="31"/>
  <c r="R167" i="31"/>
  <c r="S167" i="31"/>
  <c r="T167" i="31"/>
  <c r="U167" i="31"/>
  <c r="V167" i="31"/>
  <c r="P168" i="31"/>
  <c r="Q168" i="31"/>
  <c r="R168" i="31"/>
  <c r="S168" i="31"/>
  <c r="T168" i="31"/>
  <c r="U168" i="31"/>
  <c r="V168" i="31"/>
  <c r="P169" i="31"/>
  <c r="Q169" i="31"/>
  <c r="R169" i="31"/>
  <c r="S169" i="31"/>
  <c r="T169" i="31"/>
  <c r="U169" i="31"/>
  <c r="V169" i="31"/>
  <c r="P170" i="31"/>
  <c r="Q170" i="31"/>
  <c r="R170" i="31"/>
  <c r="S170" i="31"/>
  <c r="T170" i="31"/>
  <c r="U170" i="31"/>
  <c r="V170" i="31"/>
  <c r="P171" i="31"/>
  <c r="Q171" i="31"/>
  <c r="R171" i="31"/>
  <c r="S171" i="31"/>
  <c r="T171" i="31"/>
  <c r="U171" i="31"/>
  <c r="V171" i="31"/>
  <c r="P172" i="31"/>
  <c r="Q172" i="31"/>
  <c r="R172" i="31"/>
  <c r="S172" i="31"/>
  <c r="T172" i="31"/>
  <c r="U172" i="31"/>
  <c r="V172" i="31"/>
  <c r="P173" i="31"/>
  <c r="Q173" i="31"/>
  <c r="R173" i="31"/>
  <c r="S173" i="31"/>
  <c r="T173" i="31"/>
  <c r="U173" i="31"/>
  <c r="V173" i="31"/>
  <c r="P174" i="31"/>
  <c r="Q174" i="31"/>
  <c r="R174" i="31"/>
  <c r="S174" i="31"/>
  <c r="T174" i="31"/>
  <c r="U174" i="31"/>
  <c r="V174" i="31"/>
  <c r="P175" i="31"/>
  <c r="Q175" i="31"/>
  <c r="R175" i="31"/>
  <c r="S175" i="31"/>
  <c r="T175" i="31"/>
  <c r="U175" i="31"/>
  <c r="V175" i="31"/>
  <c r="P176" i="31"/>
  <c r="Q176" i="31"/>
  <c r="R176" i="31"/>
  <c r="S176" i="31"/>
  <c r="T176" i="31"/>
  <c r="U176" i="31"/>
  <c r="V176" i="31"/>
  <c r="P177" i="31"/>
  <c r="Q177" i="31"/>
  <c r="R177" i="31"/>
  <c r="S177" i="31"/>
  <c r="T177" i="31"/>
  <c r="U177" i="31"/>
  <c r="V177" i="31"/>
  <c r="P178" i="31"/>
  <c r="Q178" i="31"/>
  <c r="R178" i="31"/>
  <c r="S178" i="31"/>
  <c r="T178" i="31"/>
  <c r="U178" i="31"/>
  <c r="V178" i="31"/>
  <c r="P179" i="31"/>
  <c r="Q179" i="31"/>
  <c r="R179" i="31"/>
  <c r="S179" i="31"/>
  <c r="T179" i="31"/>
  <c r="U179" i="31"/>
  <c r="V179" i="31"/>
  <c r="P180" i="31"/>
  <c r="Q180" i="31"/>
  <c r="R180" i="31"/>
  <c r="S180" i="31"/>
  <c r="T180" i="31"/>
  <c r="U180" i="31"/>
  <c r="V180" i="31"/>
  <c r="P181" i="31"/>
  <c r="Q181" i="31"/>
  <c r="R181" i="31"/>
  <c r="S181" i="31"/>
  <c r="T181" i="31"/>
  <c r="U181" i="31"/>
  <c r="V181" i="31"/>
  <c r="P182" i="31"/>
  <c r="Q182" i="31"/>
  <c r="R182" i="31"/>
  <c r="S182" i="31"/>
  <c r="T182" i="31"/>
  <c r="U182" i="31"/>
  <c r="V182" i="31"/>
  <c r="P183" i="31"/>
  <c r="Q183" i="31"/>
  <c r="R183" i="31"/>
  <c r="S183" i="31"/>
  <c r="T183" i="31"/>
  <c r="U183" i="31"/>
  <c r="V183" i="31"/>
  <c r="P184" i="31"/>
  <c r="Q184" i="31"/>
  <c r="R184" i="31"/>
  <c r="S184" i="31"/>
  <c r="T184" i="31"/>
  <c r="U184" i="31"/>
  <c r="V184" i="31"/>
  <c r="P185" i="31"/>
  <c r="Q185" i="31"/>
  <c r="R185" i="31"/>
  <c r="S185" i="31"/>
  <c r="T185" i="31"/>
  <c r="U185" i="31"/>
  <c r="V185" i="31"/>
  <c r="P186" i="31"/>
  <c r="Q186" i="31"/>
  <c r="R186" i="31"/>
  <c r="S186" i="31"/>
  <c r="T186" i="31"/>
  <c r="U186" i="31"/>
  <c r="V186" i="31"/>
  <c r="P187" i="31"/>
  <c r="Q187" i="31"/>
  <c r="R187" i="31"/>
  <c r="S187" i="31"/>
  <c r="T187" i="31"/>
  <c r="U187" i="31"/>
  <c r="V187" i="31"/>
  <c r="P188" i="31"/>
  <c r="Q188" i="31"/>
  <c r="R188" i="31"/>
  <c r="S188" i="31"/>
  <c r="T188" i="31"/>
  <c r="U188" i="31"/>
  <c r="V188" i="31"/>
  <c r="P189" i="31"/>
  <c r="Q189" i="31"/>
  <c r="R189" i="31"/>
  <c r="S189" i="31"/>
  <c r="T189" i="31"/>
  <c r="U189" i="31"/>
  <c r="V189" i="31"/>
  <c r="P190" i="31"/>
  <c r="Q190" i="31"/>
  <c r="R190" i="31"/>
  <c r="S190" i="31"/>
  <c r="T190" i="31"/>
  <c r="U190" i="31"/>
  <c r="V190" i="31"/>
  <c r="P191" i="31"/>
  <c r="Q191" i="31"/>
  <c r="R191" i="31"/>
  <c r="S191" i="31"/>
  <c r="T191" i="31"/>
  <c r="U191" i="31"/>
  <c r="V191" i="31"/>
  <c r="P192" i="31"/>
  <c r="Q192" i="31"/>
  <c r="R192" i="31"/>
  <c r="S192" i="31"/>
  <c r="T192" i="31"/>
  <c r="U192" i="31"/>
  <c r="V192" i="31"/>
  <c r="P193" i="31"/>
  <c r="Q193" i="31"/>
  <c r="R193" i="31"/>
  <c r="S193" i="31"/>
  <c r="T193" i="31"/>
  <c r="U193" i="31"/>
  <c r="V193" i="31"/>
  <c r="P194" i="31"/>
  <c r="Q194" i="31"/>
  <c r="R194" i="31"/>
  <c r="S194" i="31"/>
  <c r="T194" i="31"/>
  <c r="U194" i="31"/>
  <c r="V194" i="31"/>
  <c r="P195" i="31"/>
  <c r="Q195" i="31"/>
  <c r="R195" i="31"/>
  <c r="S195" i="31"/>
  <c r="T195" i="31"/>
  <c r="U195" i="31"/>
  <c r="V195" i="31"/>
  <c r="P196" i="31"/>
  <c r="Q196" i="31"/>
  <c r="R196" i="31"/>
  <c r="S196" i="31"/>
  <c r="T196" i="31"/>
  <c r="U196" i="31"/>
  <c r="V196" i="31"/>
  <c r="P197" i="31"/>
  <c r="Q197" i="31"/>
  <c r="R197" i="31"/>
  <c r="S197" i="31"/>
  <c r="T197" i="31"/>
  <c r="U197" i="31"/>
  <c r="V197" i="31"/>
  <c r="P198" i="31"/>
  <c r="Q198" i="31"/>
  <c r="R198" i="31"/>
  <c r="S198" i="31"/>
  <c r="T198" i="31"/>
  <c r="U198" i="31"/>
  <c r="V198" i="31"/>
  <c r="P199" i="31"/>
  <c r="Q199" i="31"/>
  <c r="R199" i="31"/>
  <c r="S199" i="31"/>
  <c r="T199" i="31"/>
  <c r="U199" i="31"/>
  <c r="V199" i="31"/>
  <c r="P200" i="31"/>
  <c r="Q200" i="31"/>
  <c r="R200" i="31"/>
  <c r="S200" i="31"/>
  <c r="T200" i="31"/>
  <c r="U200" i="31"/>
  <c r="V200" i="31"/>
  <c r="P201" i="31"/>
  <c r="Q201" i="31"/>
  <c r="R201" i="31"/>
  <c r="S201" i="31"/>
  <c r="T201" i="31"/>
  <c r="U201" i="31"/>
  <c r="V201" i="31"/>
  <c r="P202" i="31"/>
  <c r="Q202" i="31"/>
  <c r="R202" i="31"/>
  <c r="S202" i="31"/>
  <c r="T202" i="31"/>
  <c r="U202" i="31"/>
  <c r="V202" i="31"/>
  <c r="P203" i="31"/>
  <c r="Q203" i="31"/>
  <c r="R203" i="31"/>
  <c r="S203" i="31"/>
  <c r="T203" i="31"/>
  <c r="U203" i="31"/>
  <c r="V203" i="31"/>
  <c r="P204" i="31"/>
  <c r="Q204" i="31"/>
  <c r="R204" i="31"/>
  <c r="S204" i="31"/>
  <c r="T204" i="31"/>
  <c r="U204" i="31"/>
  <c r="V204" i="31"/>
  <c r="P205" i="31"/>
  <c r="Q205" i="31"/>
  <c r="R205" i="31"/>
  <c r="S205" i="31"/>
  <c r="T205" i="31"/>
  <c r="U205" i="31"/>
  <c r="V205" i="31"/>
  <c r="P206" i="31"/>
  <c r="Q206" i="31"/>
  <c r="R206" i="31"/>
  <c r="S206" i="31"/>
  <c r="T206" i="31"/>
  <c r="U206" i="31"/>
  <c r="V206" i="31"/>
  <c r="P207" i="31"/>
  <c r="Q207" i="31"/>
  <c r="R207" i="31"/>
  <c r="S207" i="31"/>
  <c r="T207" i="31"/>
  <c r="U207" i="31"/>
  <c r="V207" i="31"/>
  <c r="P208" i="31"/>
  <c r="Q208" i="31"/>
  <c r="R208" i="31"/>
  <c r="S208" i="31"/>
  <c r="T208" i="31"/>
  <c r="U208" i="31"/>
  <c r="V208" i="31"/>
  <c r="P209" i="31"/>
  <c r="Q209" i="31"/>
  <c r="R209" i="31"/>
  <c r="S209" i="31"/>
  <c r="T209" i="31"/>
  <c r="U209" i="31"/>
  <c r="V209" i="31"/>
  <c r="P210" i="31"/>
  <c r="Q210" i="31"/>
  <c r="R210" i="31"/>
  <c r="S210" i="31"/>
  <c r="T210" i="31"/>
  <c r="U210" i="31"/>
  <c r="V210" i="31"/>
  <c r="P211" i="31"/>
  <c r="Q211" i="31"/>
  <c r="R211" i="31"/>
  <c r="S211" i="31"/>
  <c r="T211" i="31"/>
  <c r="U211" i="31"/>
  <c r="V211" i="31"/>
  <c r="P212" i="31"/>
  <c r="Q212" i="31"/>
  <c r="R212" i="31"/>
  <c r="S212" i="31"/>
  <c r="T212" i="31"/>
  <c r="U212" i="31"/>
  <c r="V212" i="31"/>
  <c r="P213" i="31"/>
  <c r="Q213" i="31"/>
  <c r="R213" i="31"/>
  <c r="S213" i="31"/>
  <c r="T213" i="31"/>
  <c r="U213" i="31"/>
  <c r="V213" i="31"/>
  <c r="P214" i="31"/>
  <c r="Q214" i="31"/>
  <c r="R214" i="31"/>
  <c r="S214" i="31"/>
  <c r="T214" i="31"/>
  <c r="U214" i="31"/>
  <c r="V214" i="31"/>
  <c r="P215" i="31"/>
  <c r="Q215" i="31"/>
  <c r="R215" i="31"/>
  <c r="S215" i="31"/>
  <c r="T215" i="31"/>
  <c r="U215" i="31"/>
  <c r="V215" i="31"/>
  <c r="P216" i="31"/>
  <c r="Q216" i="31"/>
  <c r="R216" i="31"/>
  <c r="S216" i="31"/>
  <c r="T216" i="31"/>
  <c r="U216" i="31"/>
  <c r="V216" i="31"/>
  <c r="P217" i="31"/>
  <c r="Q217" i="31"/>
  <c r="R217" i="31"/>
  <c r="S217" i="31"/>
  <c r="T217" i="31"/>
  <c r="U217" i="31"/>
  <c r="V217" i="31"/>
  <c r="P218" i="31"/>
  <c r="Q218" i="31"/>
  <c r="R218" i="31"/>
  <c r="S218" i="31"/>
  <c r="T218" i="31"/>
  <c r="U218" i="31"/>
  <c r="V218" i="31"/>
  <c r="P219" i="31"/>
  <c r="Q219" i="31"/>
  <c r="R219" i="31"/>
  <c r="S219" i="31"/>
  <c r="T219" i="31"/>
  <c r="U219" i="31"/>
  <c r="V219" i="31"/>
  <c r="P220" i="31"/>
  <c r="Q220" i="31"/>
  <c r="R220" i="31"/>
  <c r="S220" i="31"/>
  <c r="T220" i="31"/>
  <c r="U220" i="31"/>
  <c r="V220" i="31"/>
  <c r="P221" i="31"/>
  <c r="Q221" i="31"/>
  <c r="R221" i="31"/>
  <c r="S221" i="31"/>
  <c r="T221" i="31"/>
  <c r="U221" i="31"/>
  <c r="V221" i="31"/>
  <c r="P222" i="31"/>
  <c r="Q222" i="31"/>
  <c r="R222" i="31"/>
  <c r="S222" i="31"/>
  <c r="T222" i="31"/>
  <c r="U222" i="31"/>
  <c r="V222" i="31"/>
  <c r="P223" i="31"/>
  <c r="Q223" i="31"/>
  <c r="R223" i="31"/>
  <c r="S223" i="31"/>
  <c r="T223" i="31"/>
  <c r="U223" i="31"/>
  <c r="V223" i="31"/>
  <c r="P224" i="31"/>
  <c r="Q224" i="31"/>
  <c r="R224" i="31"/>
  <c r="S224" i="31"/>
  <c r="T224" i="31"/>
  <c r="U224" i="31"/>
  <c r="V224" i="31"/>
  <c r="P225" i="31"/>
  <c r="Q225" i="31"/>
  <c r="R225" i="31"/>
  <c r="S225" i="31"/>
  <c r="T225" i="31"/>
  <c r="U225" i="31"/>
  <c r="V225" i="31"/>
  <c r="P226" i="31"/>
  <c r="Q226" i="31"/>
  <c r="R226" i="31"/>
  <c r="S226" i="31"/>
  <c r="T226" i="31"/>
  <c r="U226" i="31"/>
  <c r="V226" i="31"/>
  <c r="P227" i="31"/>
  <c r="Q227" i="31"/>
  <c r="R227" i="31"/>
  <c r="S227" i="31"/>
  <c r="T227" i="31"/>
  <c r="U227" i="31"/>
  <c r="V227" i="31"/>
  <c r="P228" i="31"/>
  <c r="Q228" i="31"/>
  <c r="R228" i="31"/>
  <c r="S228" i="31"/>
  <c r="T228" i="31"/>
  <c r="U228" i="31"/>
  <c r="V228" i="31"/>
  <c r="P229" i="31"/>
  <c r="Q229" i="31"/>
  <c r="R229" i="31"/>
  <c r="S229" i="31"/>
  <c r="T229" i="31"/>
  <c r="U229" i="31"/>
  <c r="V229" i="31"/>
  <c r="P230" i="31"/>
  <c r="Q230" i="31"/>
  <c r="R230" i="31"/>
  <c r="S230" i="31"/>
  <c r="T230" i="31"/>
  <c r="U230" i="31"/>
  <c r="V230" i="31"/>
  <c r="P231" i="31"/>
  <c r="Q231" i="31"/>
  <c r="R231" i="31"/>
  <c r="S231" i="31"/>
  <c r="T231" i="31"/>
  <c r="U231" i="31"/>
  <c r="V231" i="31"/>
  <c r="P232" i="31"/>
  <c r="Q232" i="31"/>
  <c r="R232" i="31"/>
  <c r="S232" i="31"/>
  <c r="T232" i="31"/>
  <c r="U232" i="31"/>
  <c r="V232" i="31"/>
  <c r="P233" i="31"/>
  <c r="Q233" i="31"/>
  <c r="R233" i="31"/>
  <c r="S233" i="31"/>
  <c r="T233" i="31"/>
  <c r="U233" i="31"/>
  <c r="V233" i="31"/>
  <c r="P234" i="31"/>
  <c r="Q234" i="31"/>
  <c r="R234" i="31"/>
  <c r="S234" i="31"/>
  <c r="T234" i="31"/>
  <c r="U234" i="31"/>
  <c r="V234" i="31"/>
  <c r="P235" i="31"/>
  <c r="Q235" i="31"/>
  <c r="R235" i="31"/>
  <c r="S235" i="31"/>
  <c r="T235" i="31"/>
  <c r="U235" i="31"/>
  <c r="V235" i="31"/>
  <c r="P236" i="31"/>
  <c r="Q236" i="31"/>
  <c r="R236" i="31"/>
  <c r="S236" i="31"/>
  <c r="T236" i="31"/>
  <c r="U236" i="31"/>
  <c r="V236" i="31"/>
  <c r="P237" i="31"/>
  <c r="Q237" i="31"/>
  <c r="R237" i="31"/>
  <c r="S237" i="31"/>
  <c r="T237" i="31"/>
  <c r="U237" i="31"/>
  <c r="V237" i="31"/>
  <c r="P238" i="31"/>
  <c r="Q238" i="31"/>
  <c r="R238" i="31"/>
  <c r="S238" i="31"/>
  <c r="T238" i="31"/>
  <c r="U238" i="31"/>
  <c r="V238" i="31"/>
  <c r="P239" i="31"/>
  <c r="Q239" i="31"/>
  <c r="R239" i="31"/>
  <c r="S239" i="31"/>
  <c r="T239" i="31"/>
  <c r="U239" i="31"/>
  <c r="V239" i="31"/>
  <c r="P240" i="31"/>
  <c r="Q240" i="31"/>
  <c r="R240" i="31"/>
  <c r="S240" i="31"/>
  <c r="T240" i="31"/>
  <c r="U240" i="31"/>
  <c r="V240" i="31"/>
  <c r="P241" i="31"/>
  <c r="Q241" i="31"/>
  <c r="R241" i="31"/>
  <c r="S241" i="31"/>
  <c r="T241" i="31"/>
  <c r="U241" i="31"/>
  <c r="V241" i="31"/>
  <c r="P242" i="31"/>
  <c r="Q242" i="31"/>
  <c r="R242" i="31"/>
  <c r="S242" i="31"/>
  <c r="T242" i="31"/>
  <c r="U242" i="31"/>
  <c r="V242" i="31"/>
  <c r="P243" i="31"/>
  <c r="Q243" i="31"/>
  <c r="R243" i="31"/>
  <c r="S243" i="31"/>
  <c r="T243" i="31"/>
  <c r="U243" i="31"/>
  <c r="V243" i="31"/>
  <c r="P244" i="31"/>
  <c r="Q244" i="31"/>
  <c r="R244" i="31"/>
  <c r="S244" i="31"/>
  <c r="T244" i="31"/>
  <c r="U244" i="31"/>
  <c r="V244" i="31"/>
  <c r="P245" i="31"/>
  <c r="Q245" i="31"/>
  <c r="R245" i="31"/>
  <c r="S245" i="31"/>
  <c r="T245" i="31"/>
  <c r="U245" i="31"/>
  <c r="V245" i="31"/>
  <c r="P246" i="31"/>
  <c r="Q246" i="31"/>
  <c r="R246" i="31"/>
  <c r="S246" i="31"/>
  <c r="T246" i="31"/>
  <c r="U246" i="31"/>
  <c r="V246" i="31"/>
  <c r="P247" i="31"/>
  <c r="Q247" i="31"/>
  <c r="R247" i="31"/>
  <c r="S247" i="31"/>
  <c r="T247" i="31"/>
  <c r="U247" i="31"/>
  <c r="V247" i="31"/>
  <c r="P248" i="31"/>
  <c r="Q248" i="31"/>
  <c r="R248" i="31"/>
  <c r="S248" i="31"/>
  <c r="T248" i="31"/>
  <c r="U248" i="31"/>
  <c r="V248" i="31"/>
  <c r="P249" i="31"/>
  <c r="Q249" i="31"/>
  <c r="R249" i="31"/>
  <c r="S249" i="31"/>
  <c r="T249" i="31"/>
  <c r="U249" i="31"/>
  <c r="V249" i="31"/>
  <c r="P250" i="31"/>
  <c r="Q250" i="31"/>
  <c r="R250" i="31"/>
  <c r="S250" i="31"/>
  <c r="T250" i="31"/>
  <c r="U250" i="31"/>
  <c r="V250" i="31"/>
  <c r="P251" i="31"/>
  <c r="Q251" i="31"/>
  <c r="R251" i="31"/>
  <c r="S251" i="31"/>
  <c r="T251" i="31"/>
  <c r="U251" i="31"/>
  <c r="V251" i="31"/>
  <c r="P252" i="31"/>
  <c r="Q252" i="31"/>
  <c r="R252" i="31"/>
  <c r="S252" i="31"/>
  <c r="T252" i="31"/>
  <c r="U252" i="31"/>
  <c r="V252" i="31"/>
  <c r="P253" i="31"/>
  <c r="Q253" i="31"/>
  <c r="R253" i="31"/>
  <c r="S253" i="31"/>
  <c r="T253" i="31"/>
  <c r="U253" i="31"/>
  <c r="V253" i="31"/>
  <c r="P254" i="31"/>
  <c r="Q254" i="31"/>
  <c r="R254" i="31"/>
  <c r="S254" i="31"/>
  <c r="T254" i="31"/>
  <c r="U254" i="31"/>
  <c r="V254" i="31"/>
  <c r="P255" i="31"/>
  <c r="Q255" i="31"/>
  <c r="R255" i="31"/>
  <c r="S255" i="31"/>
  <c r="T255" i="31"/>
  <c r="U255" i="31"/>
  <c r="V255" i="31"/>
  <c r="P256" i="31"/>
  <c r="Q256" i="31"/>
  <c r="R256" i="31"/>
  <c r="S256" i="31"/>
  <c r="T256" i="31"/>
  <c r="U256" i="31"/>
  <c r="V256" i="31"/>
  <c r="P257" i="31"/>
  <c r="Q257" i="31"/>
  <c r="R257" i="31"/>
  <c r="S257" i="31"/>
  <c r="T257" i="31"/>
  <c r="U257" i="31"/>
  <c r="V257" i="31"/>
  <c r="P258" i="31"/>
  <c r="Q258" i="31"/>
  <c r="R258" i="31"/>
  <c r="S258" i="31"/>
  <c r="T258" i="31"/>
  <c r="U258" i="31"/>
  <c r="V258" i="31"/>
  <c r="P259" i="31"/>
  <c r="Q259" i="31"/>
  <c r="R259" i="31"/>
  <c r="S259" i="31"/>
  <c r="T259" i="31"/>
  <c r="U259" i="31"/>
  <c r="V259" i="31"/>
  <c r="P260" i="31"/>
  <c r="Q260" i="31"/>
  <c r="R260" i="31"/>
  <c r="S260" i="31"/>
  <c r="T260" i="31"/>
  <c r="U260" i="31"/>
  <c r="V260" i="31"/>
  <c r="P261" i="31"/>
  <c r="Q261" i="31"/>
  <c r="R261" i="31"/>
  <c r="S261" i="31"/>
  <c r="T261" i="31"/>
  <c r="U261" i="31"/>
  <c r="V261" i="31"/>
  <c r="P262" i="31"/>
  <c r="Q262" i="31"/>
  <c r="R262" i="31"/>
  <c r="S262" i="31"/>
  <c r="T262" i="31"/>
  <c r="U262" i="31"/>
  <c r="V262" i="31"/>
  <c r="P263" i="31"/>
  <c r="Q263" i="31"/>
  <c r="R263" i="31"/>
  <c r="S263" i="31"/>
  <c r="T263" i="31"/>
  <c r="U263" i="31"/>
  <c r="V263" i="31"/>
  <c r="P264" i="31"/>
  <c r="Q264" i="31"/>
  <c r="R264" i="31"/>
  <c r="S264" i="31"/>
  <c r="T264" i="31"/>
  <c r="U264" i="31"/>
  <c r="V264" i="31"/>
  <c r="P265" i="31"/>
  <c r="Q265" i="31"/>
  <c r="R265" i="31"/>
  <c r="S265" i="31"/>
  <c r="T265" i="31"/>
  <c r="U265" i="31"/>
  <c r="V265" i="31"/>
  <c r="P266" i="31"/>
  <c r="Q266" i="31"/>
  <c r="R266" i="31"/>
  <c r="S266" i="31"/>
  <c r="T266" i="31"/>
  <c r="U266" i="31"/>
  <c r="V266" i="31"/>
  <c r="P267" i="31"/>
  <c r="Q267" i="31"/>
  <c r="R267" i="31"/>
  <c r="S267" i="31"/>
  <c r="T267" i="31"/>
  <c r="U267" i="31"/>
  <c r="V267" i="31"/>
  <c r="P268" i="31"/>
  <c r="Q268" i="31"/>
  <c r="R268" i="31"/>
  <c r="S268" i="31"/>
  <c r="T268" i="31"/>
  <c r="U268" i="31"/>
  <c r="V268" i="31"/>
  <c r="P269" i="31"/>
  <c r="Q269" i="31"/>
  <c r="R269" i="31"/>
  <c r="S269" i="31"/>
  <c r="T269" i="31"/>
  <c r="U269" i="31"/>
  <c r="V269" i="31"/>
  <c r="P270" i="31"/>
  <c r="Q270" i="31"/>
  <c r="R270" i="31"/>
  <c r="S270" i="31"/>
  <c r="T270" i="31"/>
  <c r="U270" i="31"/>
  <c r="V270" i="31"/>
  <c r="P271" i="31"/>
  <c r="Q271" i="31"/>
  <c r="R271" i="31"/>
  <c r="S271" i="31"/>
  <c r="T271" i="31"/>
  <c r="U271" i="31"/>
  <c r="V271" i="31"/>
  <c r="P272" i="31"/>
  <c r="Q272" i="31"/>
  <c r="R272" i="31"/>
  <c r="S272" i="31"/>
  <c r="T272" i="31"/>
  <c r="U272" i="31"/>
  <c r="V272" i="31"/>
  <c r="P273" i="31"/>
  <c r="Q273" i="31"/>
  <c r="R273" i="31"/>
  <c r="S273" i="31"/>
  <c r="T273" i="31"/>
  <c r="U273" i="31"/>
  <c r="V273" i="31"/>
  <c r="P274" i="31"/>
  <c r="Q274" i="31"/>
  <c r="R274" i="31"/>
  <c r="S274" i="31"/>
  <c r="T274" i="31"/>
  <c r="U274" i="31"/>
  <c r="V274" i="31"/>
  <c r="P275" i="31"/>
  <c r="Q275" i="31"/>
  <c r="R275" i="31"/>
  <c r="S275" i="31"/>
  <c r="T275" i="31"/>
  <c r="U275" i="31"/>
  <c r="V275" i="31"/>
  <c r="P276" i="31"/>
  <c r="Q276" i="31"/>
  <c r="R276" i="31"/>
  <c r="S276" i="31"/>
  <c r="T276" i="31"/>
  <c r="U276" i="31"/>
  <c r="V276" i="31"/>
  <c r="P277" i="31"/>
  <c r="Q277" i="31"/>
  <c r="R277" i="31"/>
  <c r="S277" i="31"/>
  <c r="T277" i="31"/>
  <c r="U277" i="31"/>
  <c r="V277" i="31"/>
  <c r="P278" i="31"/>
  <c r="Q278" i="31"/>
  <c r="R278" i="31"/>
  <c r="S278" i="31"/>
  <c r="T278" i="31"/>
  <c r="U278" i="31"/>
  <c r="V278" i="31"/>
  <c r="P279" i="31"/>
  <c r="Q279" i="31"/>
  <c r="R279" i="31"/>
  <c r="S279" i="31"/>
  <c r="T279" i="31"/>
  <c r="U279" i="31"/>
  <c r="V279" i="31"/>
  <c r="P280" i="31"/>
  <c r="Q280" i="31"/>
  <c r="R280" i="31"/>
  <c r="S280" i="31"/>
  <c r="T280" i="31"/>
  <c r="U280" i="31"/>
  <c r="V280" i="31"/>
  <c r="P281" i="31"/>
  <c r="Q281" i="31"/>
  <c r="R281" i="31"/>
  <c r="S281" i="31"/>
  <c r="T281" i="31"/>
  <c r="U281" i="31"/>
  <c r="V281" i="31"/>
  <c r="P282" i="31"/>
  <c r="Q282" i="31"/>
  <c r="R282" i="31"/>
  <c r="S282" i="31"/>
  <c r="T282" i="31"/>
  <c r="U282" i="31"/>
  <c r="V282" i="31"/>
  <c r="P283" i="31"/>
  <c r="Q283" i="31"/>
  <c r="R283" i="31"/>
  <c r="S283" i="31"/>
  <c r="T283" i="31"/>
  <c r="U283" i="31"/>
  <c r="V283" i="31"/>
  <c r="P284" i="31"/>
  <c r="Q284" i="31"/>
  <c r="R284" i="31"/>
  <c r="S284" i="31"/>
  <c r="T284" i="31"/>
  <c r="U284" i="31"/>
  <c r="V284" i="31"/>
  <c r="P285" i="31"/>
  <c r="Q285" i="31"/>
  <c r="R285" i="31"/>
  <c r="S285" i="31"/>
  <c r="T285" i="31"/>
  <c r="U285" i="31"/>
  <c r="V285" i="31"/>
  <c r="P286" i="31"/>
  <c r="Q286" i="31"/>
  <c r="R286" i="31"/>
  <c r="S286" i="31"/>
  <c r="T286" i="31"/>
  <c r="U286" i="31"/>
  <c r="V286" i="31"/>
  <c r="P287" i="31"/>
  <c r="Q287" i="31"/>
  <c r="R287" i="31"/>
  <c r="S287" i="31"/>
  <c r="T287" i="31"/>
  <c r="U287" i="31"/>
  <c r="V287" i="31"/>
  <c r="P288" i="31"/>
  <c r="Q288" i="31"/>
  <c r="R288" i="31"/>
  <c r="S288" i="31"/>
  <c r="T288" i="31"/>
  <c r="U288" i="31"/>
  <c r="V288" i="31"/>
  <c r="P289" i="31"/>
  <c r="Q289" i="31"/>
  <c r="R289" i="31"/>
  <c r="S289" i="31"/>
  <c r="T289" i="31"/>
  <c r="U289" i="31"/>
  <c r="V289" i="31"/>
  <c r="P290" i="31"/>
  <c r="Q290" i="31"/>
  <c r="R290" i="31"/>
  <c r="S290" i="31"/>
  <c r="T290" i="31"/>
  <c r="U290" i="31"/>
  <c r="V290" i="31"/>
  <c r="P291" i="31"/>
  <c r="Q291" i="31"/>
  <c r="R291" i="31"/>
  <c r="S291" i="31"/>
  <c r="T291" i="31"/>
  <c r="U291" i="31"/>
  <c r="V291" i="31"/>
  <c r="P292" i="31"/>
  <c r="Q292" i="31"/>
  <c r="R292" i="31"/>
  <c r="S292" i="31"/>
  <c r="T292" i="31"/>
  <c r="U292" i="31"/>
  <c r="V292" i="31"/>
  <c r="P293" i="31"/>
  <c r="Q293" i="31"/>
  <c r="R293" i="31"/>
  <c r="S293" i="31"/>
  <c r="T293" i="31"/>
  <c r="U293" i="31"/>
  <c r="V293" i="31"/>
  <c r="P294" i="31"/>
  <c r="Q294" i="31"/>
  <c r="R294" i="31"/>
  <c r="S294" i="31"/>
  <c r="T294" i="31"/>
  <c r="U294" i="31"/>
  <c r="V294" i="31"/>
  <c r="P295" i="31"/>
  <c r="Q295" i="31"/>
  <c r="R295" i="31"/>
  <c r="S295" i="31"/>
  <c r="T295" i="31"/>
  <c r="U295" i="31"/>
  <c r="V295" i="31"/>
  <c r="P296" i="31"/>
  <c r="Q296" i="31"/>
  <c r="R296" i="31"/>
  <c r="S296" i="31"/>
  <c r="T296" i="31"/>
  <c r="U296" i="31"/>
  <c r="V296" i="31"/>
  <c r="P297" i="31"/>
  <c r="Q297" i="31"/>
  <c r="R297" i="31"/>
  <c r="S297" i="31"/>
  <c r="T297" i="31"/>
  <c r="U297" i="31"/>
  <c r="V297" i="31"/>
  <c r="P298" i="31"/>
  <c r="Q298" i="31"/>
  <c r="R298" i="31"/>
  <c r="S298" i="31"/>
  <c r="T298" i="31"/>
  <c r="U298" i="31"/>
  <c r="V298" i="31"/>
  <c r="P299" i="31"/>
  <c r="Q299" i="31"/>
  <c r="R299" i="31"/>
  <c r="S299" i="31"/>
  <c r="T299" i="31"/>
  <c r="U299" i="31"/>
  <c r="V299" i="31"/>
  <c r="P300" i="31"/>
  <c r="Q300" i="31"/>
  <c r="R300" i="31"/>
  <c r="S300" i="31"/>
  <c r="T300" i="31"/>
  <c r="U300" i="31"/>
  <c r="V300" i="31"/>
  <c r="P301" i="31"/>
  <c r="Q301" i="31"/>
  <c r="R301" i="31"/>
  <c r="S301" i="31"/>
  <c r="T301" i="31"/>
  <c r="U301" i="31"/>
  <c r="V301" i="31"/>
  <c r="P302" i="31"/>
  <c r="Q302" i="31"/>
  <c r="R302" i="31"/>
  <c r="S302" i="31"/>
  <c r="T302" i="31"/>
  <c r="U302" i="31"/>
  <c r="V302" i="31"/>
  <c r="P303" i="31"/>
  <c r="Q303" i="31"/>
  <c r="R303" i="31"/>
  <c r="S303" i="31"/>
  <c r="T303" i="31"/>
  <c r="U303" i="31"/>
  <c r="V303" i="31"/>
  <c r="P304" i="31"/>
  <c r="Q304" i="31"/>
  <c r="R304" i="31"/>
  <c r="S304" i="31"/>
  <c r="T304" i="31"/>
  <c r="U304" i="31"/>
  <c r="V304" i="31"/>
  <c r="P305" i="31"/>
  <c r="Q305" i="31"/>
  <c r="R305" i="31"/>
  <c r="S305" i="31"/>
  <c r="T305" i="31"/>
  <c r="U305" i="31"/>
  <c r="V305" i="31"/>
  <c r="P306" i="31"/>
  <c r="Q306" i="31"/>
  <c r="R306" i="31"/>
  <c r="S306" i="31"/>
  <c r="T306" i="31"/>
  <c r="U306" i="31"/>
  <c r="V306" i="31"/>
  <c r="P307" i="31"/>
  <c r="Q307" i="31"/>
  <c r="R307" i="31"/>
  <c r="S307" i="31"/>
  <c r="T307" i="31"/>
  <c r="U307" i="31"/>
  <c r="V307" i="31"/>
  <c r="P308" i="31"/>
  <c r="Q308" i="31"/>
  <c r="R308" i="31"/>
  <c r="S308" i="31"/>
  <c r="T308" i="31"/>
  <c r="U308" i="31"/>
  <c r="V308" i="31"/>
  <c r="P309" i="31"/>
  <c r="Q309" i="31"/>
  <c r="R309" i="31"/>
  <c r="S309" i="31"/>
  <c r="T309" i="31"/>
  <c r="U309" i="31"/>
  <c r="V309" i="31"/>
  <c r="P310" i="31"/>
  <c r="Q310" i="31"/>
  <c r="R310" i="31"/>
  <c r="S310" i="31"/>
  <c r="T310" i="31"/>
  <c r="U310" i="31"/>
  <c r="V310" i="31"/>
  <c r="P2" i="31"/>
  <c r="Q2" i="31"/>
  <c r="R2" i="31"/>
  <c r="S2" i="31"/>
  <c r="T2" i="31"/>
  <c r="U2" i="31"/>
  <c r="V2" i="31"/>
  <c r="O3" i="30"/>
  <c r="P3" i="30"/>
  <c r="Q3" i="30"/>
  <c r="R3" i="30"/>
  <c r="S3" i="30"/>
  <c r="T3" i="30"/>
  <c r="U3" i="30"/>
  <c r="O4" i="30"/>
  <c r="P4" i="30"/>
  <c r="Q4" i="30"/>
  <c r="R4" i="30"/>
  <c r="S4" i="30"/>
  <c r="T4" i="30"/>
  <c r="U4" i="30"/>
  <c r="O5" i="30"/>
  <c r="P5" i="30"/>
  <c r="Q5" i="30"/>
  <c r="R5" i="30"/>
  <c r="S5" i="30"/>
  <c r="T5" i="30"/>
  <c r="U5" i="30"/>
  <c r="O6" i="30"/>
  <c r="P6" i="30"/>
  <c r="Q6" i="30"/>
  <c r="R6" i="30"/>
  <c r="S6" i="30"/>
  <c r="T6" i="30"/>
  <c r="U6" i="30"/>
  <c r="O7" i="30"/>
  <c r="P7" i="30"/>
  <c r="Q7" i="30"/>
  <c r="R7" i="30"/>
  <c r="S7" i="30"/>
  <c r="T7" i="30"/>
  <c r="U7" i="30"/>
  <c r="O8" i="30"/>
  <c r="P8" i="30"/>
  <c r="Q8" i="30"/>
  <c r="R8" i="30"/>
  <c r="S8" i="30"/>
  <c r="T8" i="30"/>
  <c r="U8" i="30"/>
  <c r="O9" i="30"/>
  <c r="P9" i="30"/>
  <c r="Q9" i="30"/>
  <c r="R9" i="30"/>
  <c r="S9" i="30"/>
  <c r="T9" i="30"/>
  <c r="U9" i="30"/>
  <c r="O10" i="30"/>
  <c r="P10" i="30"/>
  <c r="Q10" i="30"/>
  <c r="R10" i="30"/>
  <c r="S10" i="30"/>
  <c r="T10" i="30"/>
  <c r="U10" i="30"/>
  <c r="O11" i="30"/>
  <c r="P11" i="30"/>
  <c r="Q11" i="30"/>
  <c r="R11" i="30"/>
  <c r="S11" i="30"/>
  <c r="T11" i="30"/>
  <c r="U11" i="30"/>
  <c r="O12" i="30"/>
  <c r="P12" i="30"/>
  <c r="Q12" i="30"/>
  <c r="R12" i="30"/>
  <c r="S12" i="30"/>
  <c r="T12" i="30"/>
  <c r="U12" i="30"/>
  <c r="O13" i="30"/>
  <c r="P13" i="30"/>
  <c r="Q13" i="30"/>
  <c r="R13" i="30"/>
  <c r="S13" i="30"/>
  <c r="T13" i="30"/>
  <c r="U13" i="30"/>
  <c r="O14" i="30"/>
  <c r="P14" i="30"/>
  <c r="Q14" i="30"/>
  <c r="R14" i="30"/>
  <c r="S14" i="30"/>
  <c r="T14" i="30"/>
  <c r="U14" i="30"/>
  <c r="O15" i="30"/>
  <c r="P15" i="30"/>
  <c r="Q15" i="30"/>
  <c r="R15" i="30"/>
  <c r="S15" i="30"/>
  <c r="T15" i="30"/>
  <c r="U15" i="30"/>
  <c r="O16" i="30"/>
  <c r="P16" i="30"/>
  <c r="Q16" i="30"/>
  <c r="R16" i="30"/>
  <c r="S16" i="30"/>
  <c r="T16" i="30"/>
  <c r="U16" i="30"/>
  <c r="O17" i="30"/>
  <c r="P17" i="30"/>
  <c r="Q17" i="30"/>
  <c r="R17" i="30"/>
  <c r="S17" i="30"/>
  <c r="T17" i="30"/>
  <c r="U17" i="30"/>
  <c r="O18" i="30"/>
  <c r="P18" i="30"/>
  <c r="Q18" i="30"/>
  <c r="R18" i="30"/>
  <c r="S18" i="30"/>
  <c r="T18" i="30"/>
  <c r="U18" i="30"/>
  <c r="O19" i="30"/>
  <c r="P19" i="30"/>
  <c r="Q19" i="30"/>
  <c r="R19" i="30"/>
  <c r="S19" i="30"/>
  <c r="T19" i="30"/>
  <c r="U19" i="30"/>
  <c r="O20" i="30"/>
  <c r="P20" i="30"/>
  <c r="Q20" i="30"/>
  <c r="R20" i="30"/>
  <c r="S20" i="30"/>
  <c r="T20" i="30"/>
  <c r="U20" i="30"/>
  <c r="O21" i="30"/>
  <c r="P21" i="30"/>
  <c r="Q21" i="30"/>
  <c r="R21" i="30"/>
  <c r="S21" i="30"/>
  <c r="T21" i="30"/>
  <c r="U21" i="30"/>
  <c r="O22" i="30"/>
  <c r="P22" i="30"/>
  <c r="Q22" i="30"/>
  <c r="R22" i="30"/>
  <c r="S22" i="30"/>
  <c r="T22" i="30"/>
  <c r="U22" i="30"/>
  <c r="O23" i="30"/>
  <c r="P23" i="30"/>
  <c r="Q23" i="30"/>
  <c r="R23" i="30"/>
  <c r="S23" i="30"/>
  <c r="T23" i="30"/>
  <c r="U23" i="30"/>
  <c r="O24" i="30"/>
  <c r="P24" i="30"/>
  <c r="Q24" i="30"/>
  <c r="R24" i="30"/>
  <c r="S24" i="30"/>
  <c r="T24" i="30"/>
  <c r="U24" i="30"/>
  <c r="O25" i="30"/>
  <c r="P25" i="30"/>
  <c r="Q25" i="30"/>
  <c r="R25" i="30"/>
  <c r="S25" i="30"/>
  <c r="T25" i="30"/>
  <c r="U25" i="30"/>
  <c r="O26" i="30"/>
  <c r="P26" i="30"/>
  <c r="Q26" i="30"/>
  <c r="R26" i="30"/>
  <c r="S26" i="30"/>
  <c r="T26" i="30"/>
  <c r="U26" i="30"/>
  <c r="O27" i="30"/>
  <c r="P27" i="30"/>
  <c r="Q27" i="30"/>
  <c r="R27" i="30"/>
  <c r="S27" i="30"/>
  <c r="T27" i="30"/>
  <c r="U27" i="30"/>
  <c r="O28" i="30"/>
  <c r="P28" i="30"/>
  <c r="Q28" i="30"/>
  <c r="R28" i="30"/>
  <c r="S28" i="30"/>
  <c r="T28" i="30"/>
  <c r="U28" i="30"/>
  <c r="O29" i="30"/>
  <c r="P29" i="30"/>
  <c r="Q29" i="30"/>
  <c r="R29" i="30"/>
  <c r="S29" i="30"/>
  <c r="T29" i="30"/>
  <c r="U29" i="30"/>
  <c r="O30" i="30"/>
  <c r="P30" i="30"/>
  <c r="Q30" i="30"/>
  <c r="R30" i="30"/>
  <c r="S30" i="30"/>
  <c r="T30" i="30"/>
  <c r="U30" i="30"/>
  <c r="O31" i="30"/>
  <c r="P31" i="30"/>
  <c r="Q31" i="30"/>
  <c r="R31" i="30"/>
  <c r="S31" i="30"/>
  <c r="T31" i="30"/>
  <c r="U31" i="30"/>
  <c r="O32" i="30"/>
  <c r="P32" i="30"/>
  <c r="Q32" i="30"/>
  <c r="R32" i="30"/>
  <c r="S32" i="30"/>
  <c r="T32" i="30"/>
  <c r="U32" i="30"/>
  <c r="O33" i="30"/>
  <c r="P33" i="30"/>
  <c r="Q33" i="30"/>
  <c r="R33" i="30"/>
  <c r="S33" i="30"/>
  <c r="T33" i="30"/>
  <c r="U33" i="30"/>
  <c r="O34" i="30"/>
  <c r="P34" i="30"/>
  <c r="Q34" i="30"/>
  <c r="R34" i="30"/>
  <c r="S34" i="30"/>
  <c r="T34" i="30"/>
  <c r="U34" i="30"/>
  <c r="O35" i="30"/>
  <c r="P35" i="30"/>
  <c r="Q35" i="30"/>
  <c r="R35" i="30"/>
  <c r="S35" i="30"/>
  <c r="T35" i="30"/>
  <c r="U35" i="30"/>
  <c r="O36" i="30"/>
  <c r="P36" i="30"/>
  <c r="Q36" i="30"/>
  <c r="R36" i="30"/>
  <c r="S36" i="30"/>
  <c r="T36" i="30"/>
  <c r="U36" i="30"/>
  <c r="O37" i="30"/>
  <c r="P37" i="30"/>
  <c r="Q37" i="30"/>
  <c r="R37" i="30"/>
  <c r="S37" i="30"/>
  <c r="T37" i="30"/>
  <c r="U37" i="30"/>
  <c r="O38" i="30"/>
  <c r="P38" i="30"/>
  <c r="Q38" i="30"/>
  <c r="R38" i="30"/>
  <c r="S38" i="30"/>
  <c r="T38" i="30"/>
  <c r="U38" i="30"/>
  <c r="O39" i="30"/>
  <c r="P39" i="30"/>
  <c r="Q39" i="30"/>
  <c r="R39" i="30"/>
  <c r="S39" i="30"/>
  <c r="T39" i="30"/>
  <c r="U39" i="30"/>
  <c r="O40" i="30"/>
  <c r="P40" i="30"/>
  <c r="Q40" i="30"/>
  <c r="R40" i="30"/>
  <c r="S40" i="30"/>
  <c r="T40" i="30"/>
  <c r="U40" i="30"/>
  <c r="O41" i="30"/>
  <c r="P41" i="30"/>
  <c r="Q41" i="30"/>
  <c r="R41" i="30"/>
  <c r="S41" i="30"/>
  <c r="T41" i="30"/>
  <c r="U41" i="30"/>
  <c r="O42" i="30"/>
  <c r="P42" i="30"/>
  <c r="Q42" i="30"/>
  <c r="R42" i="30"/>
  <c r="S42" i="30"/>
  <c r="T42" i="30"/>
  <c r="U42" i="30"/>
  <c r="O43" i="30"/>
  <c r="P43" i="30"/>
  <c r="Q43" i="30"/>
  <c r="R43" i="30"/>
  <c r="S43" i="30"/>
  <c r="T43" i="30"/>
  <c r="U43" i="30"/>
  <c r="O44" i="30"/>
  <c r="P44" i="30"/>
  <c r="Q44" i="30"/>
  <c r="R44" i="30"/>
  <c r="S44" i="30"/>
  <c r="T44" i="30"/>
  <c r="U44" i="30"/>
  <c r="O45" i="30"/>
  <c r="P45" i="30"/>
  <c r="Q45" i="30"/>
  <c r="R45" i="30"/>
  <c r="S45" i="30"/>
  <c r="T45" i="30"/>
  <c r="U45" i="30"/>
  <c r="O46" i="30"/>
  <c r="P46" i="30"/>
  <c r="Q46" i="30"/>
  <c r="R46" i="30"/>
  <c r="S46" i="30"/>
  <c r="T46" i="30"/>
  <c r="U46" i="30"/>
  <c r="O47" i="30"/>
  <c r="P47" i="30"/>
  <c r="Q47" i="30"/>
  <c r="R47" i="30"/>
  <c r="S47" i="30"/>
  <c r="T47" i="30"/>
  <c r="U47" i="30"/>
  <c r="O48" i="30"/>
  <c r="P48" i="30"/>
  <c r="Q48" i="30"/>
  <c r="R48" i="30"/>
  <c r="S48" i="30"/>
  <c r="T48" i="30"/>
  <c r="U48" i="30"/>
  <c r="O49" i="30"/>
  <c r="P49" i="30"/>
  <c r="Q49" i="30"/>
  <c r="R49" i="30"/>
  <c r="S49" i="30"/>
  <c r="T49" i="30"/>
  <c r="U49" i="30"/>
  <c r="O50" i="30"/>
  <c r="P50" i="30"/>
  <c r="Q50" i="30"/>
  <c r="R50" i="30"/>
  <c r="S50" i="30"/>
  <c r="T50" i="30"/>
  <c r="U50" i="30"/>
  <c r="O51" i="30"/>
  <c r="P51" i="30"/>
  <c r="Q51" i="30"/>
  <c r="R51" i="30"/>
  <c r="S51" i="30"/>
  <c r="T51" i="30"/>
  <c r="U51" i="30"/>
  <c r="O52" i="30"/>
  <c r="P52" i="30"/>
  <c r="Q52" i="30"/>
  <c r="R52" i="30"/>
  <c r="S52" i="30"/>
  <c r="T52" i="30"/>
  <c r="U52" i="30"/>
  <c r="O53" i="30"/>
  <c r="P53" i="30"/>
  <c r="Q53" i="30"/>
  <c r="R53" i="30"/>
  <c r="S53" i="30"/>
  <c r="T53" i="30"/>
  <c r="U53" i="30"/>
  <c r="O54" i="30"/>
  <c r="P54" i="30"/>
  <c r="Q54" i="30"/>
  <c r="R54" i="30"/>
  <c r="S54" i="30"/>
  <c r="T54" i="30"/>
  <c r="U54" i="30"/>
  <c r="O55" i="30"/>
  <c r="P55" i="30"/>
  <c r="Q55" i="30"/>
  <c r="R55" i="30"/>
  <c r="S55" i="30"/>
  <c r="T55" i="30"/>
  <c r="U55" i="30"/>
  <c r="O56" i="30"/>
  <c r="P56" i="30"/>
  <c r="Q56" i="30"/>
  <c r="R56" i="30"/>
  <c r="S56" i="30"/>
  <c r="T56" i="30"/>
  <c r="U56" i="30"/>
  <c r="O57" i="30"/>
  <c r="P57" i="30"/>
  <c r="Q57" i="30"/>
  <c r="R57" i="30"/>
  <c r="S57" i="30"/>
  <c r="T57" i="30"/>
  <c r="U57" i="30"/>
  <c r="O58" i="30"/>
  <c r="P58" i="30"/>
  <c r="Q58" i="30"/>
  <c r="R58" i="30"/>
  <c r="S58" i="30"/>
  <c r="T58" i="30"/>
  <c r="U58" i="30"/>
  <c r="O59" i="30"/>
  <c r="P59" i="30"/>
  <c r="Q59" i="30"/>
  <c r="R59" i="30"/>
  <c r="S59" i="30"/>
  <c r="T59" i="30"/>
  <c r="U59" i="30"/>
  <c r="O60" i="30"/>
  <c r="P60" i="30"/>
  <c r="Q60" i="30"/>
  <c r="R60" i="30"/>
  <c r="S60" i="30"/>
  <c r="T60" i="30"/>
  <c r="U60" i="30"/>
  <c r="O61" i="30"/>
  <c r="P61" i="30"/>
  <c r="Q61" i="30"/>
  <c r="R61" i="30"/>
  <c r="S61" i="30"/>
  <c r="T61" i="30"/>
  <c r="U61" i="30"/>
  <c r="O62" i="30"/>
  <c r="P62" i="30"/>
  <c r="Q62" i="30"/>
  <c r="R62" i="30"/>
  <c r="S62" i="30"/>
  <c r="T62" i="30"/>
  <c r="U62" i="30"/>
  <c r="O63" i="30"/>
  <c r="P63" i="30"/>
  <c r="Q63" i="30"/>
  <c r="R63" i="30"/>
  <c r="S63" i="30"/>
  <c r="T63" i="30"/>
  <c r="U63" i="30"/>
  <c r="O64" i="30"/>
  <c r="P64" i="30"/>
  <c r="Q64" i="30"/>
  <c r="R64" i="30"/>
  <c r="S64" i="30"/>
  <c r="T64" i="30"/>
  <c r="U64" i="30"/>
  <c r="O65" i="30"/>
  <c r="P65" i="30"/>
  <c r="Q65" i="30"/>
  <c r="R65" i="30"/>
  <c r="S65" i="30"/>
  <c r="T65" i="30"/>
  <c r="U65" i="30"/>
  <c r="O66" i="30"/>
  <c r="P66" i="30"/>
  <c r="Q66" i="30"/>
  <c r="R66" i="30"/>
  <c r="S66" i="30"/>
  <c r="T66" i="30"/>
  <c r="U66" i="30"/>
  <c r="O67" i="30"/>
  <c r="P67" i="30"/>
  <c r="Q67" i="30"/>
  <c r="R67" i="30"/>
  <c r="S67" i="30"/>
  <c r="T67" i="30"/>
  <c r="U67" i="30"/>
  <c r="O68" i="30"/>
  <c r="P68" i="30"/>
  <c r="Q68" i="30"/>
  <c r="R68" i="30"/>
  <c r="S68" i="30"/>
  <c r="T68" i="30"/>
  <c r="U68" i="30"/>
  <c r="O69" i="30"/>
  <c r="P69" i="30"/>
  <c r="Q69" i="30"/>
  <c r="R69" i="30"/>
  <c r="S69" i="30"/>
  <c r="T69" i="30"/>
  <c r="U69" i="30"/>
  <c r="O70" i="30"/>
  <c r="P70" i="30"/>
  <c r="Q70" i="30"/>
  <c r="R70" i="30"/>
  <c r="S70" i="30"/>
  <c r="T70" i="30"/>
  <c r="U70" i="30"/>
  <c r="O71" i="30"/>
  <c r="P71" i="30"/>
  <c r="Q71" i="30"/>
  <c r="R71" i="30"/>
  <c r="S71" i="30"/>
  <c r="T71" i="30"/>
  <c r="U71" i="30"/>
  <c r="O72" i="30"/>
  <c r="P72" i="30"/>
  <c r="Q72" i="30"/>
  <c r="R72" i="30"/>
  <c r="S72" i="30"/>
  <c r="T72" i="30"/>
  <c r="U72" i="30"/>
  <c r="O73" i="30"/>
  <c r="P73" i="30"/>
  <c r="Q73" i="30"/>
  <c r="R73" i="30"/>
  <c r="S73" i="30"/>
  <c r="T73" i="30"/>
  <c r="U73" i="30"/>
  <c r="O74" i="30"/>
  <c r="P74" i="30"/>
  <c r="Q74" i="30"/>
  <c r="R74" i="30"/>
  <c r="S74" i="30"/>
  <c r="T74" i="30"/>
  <c r="U74" i="30"/>
  <c r="O75" i="30"/>
  <c r="P75" i="30"/>
  <c r="Q75" i="30"/>
  <c r="R75" i="30"/>
  <c r="S75" i="30"/>
  <c r="T75" i="30"/>
  <c r="U75" i="30"/>
  <c r="O76" i="30"/>
  <c r="P76" i="30"/>
  <c r="Q76" i="30"/>
  <c r="R76" i="30"/>
  <c r="S76" i="30"/>
  <c r="T76" i="30"/>
  <c r="U76" i="30"/>
  <c r="O77" i="30"/>
  <c r="P77" i="30"/>
  <c r="Q77" i="30"/>
  <c r="R77" i="30"/>
  <c r="S77" i="30"/>
  <c r="T77" i="30"/>
  <c r="U77" i="30"/>
  <c r="O78" i="30"/>
  <c r="P78" i="30"/>
  <c r="Q78" i="30"/>
  <c r="R78" i="30"/>
  <c r="S78" i="30"/>
  <c r="T78" i="30"/>
  <c r="U78" i="30"/>
  <c r="O79" i="30"/>
  <c r="P79" i="30"/>
  <c r="Q79" i="30"/>
  <c r="R79" i="30"/>
  <c r="S79" i="30"/>
  <c r="T79" i="30"/>
  <c r="U79" i="30"/>
  <c r="O80" i="30"/>
  <c r="P80" i="30"/>
  <c r="Q80" i="30"/>
  <c r="R80" i="30"/>
  <c r="S80" i="30"/>
  <c r="T80" i="30"/>
  <c r="U80" i="30"/>
  <c r="O81" i="30"/>
  <c r="P81" i="30"/>
  <c r="Q81" i="30"/>
  <c r="R81" i="30"/>
  <c r="S81" i="30"/>
  <c r="T81" i="30"/>
  <c r="U81" i="30"/>
  <c r="O82" i="30"/>
  <c r="P82" i="30"/>
  <c r="Q82" i="30"/>
  <c r="R82" i="30"/>
  <c r="S82" i="30"/>
  <c r="T82" i="30"/>
  <c r="U82" i="30"/>
  <c r="O83" i="30"/>
  <c r="P83" i="30"/>
  <c r="Q83" i="30"/>
  <c r="R83" i="30"/>
  <c r="S83" i="30"/>
  <c r="T83" i="30"/>
  <c r="U83" i="30"/>
  <c r="O84" i="30"/>
  <c r="P84" i="30"/>
  <c r="Q84" i="30"/>
  <c r="R84" i="30"/>
  <c r="S84" i="30"/>
  <c r="T84" i="30"/>
  <c r="U84" i="30"/>
  <c r="O85" i="30"/>
  <c r="P85" i="30"/>
  <c r="Q85" i="30"/>
  <c r="R85" i="30"/>
  <c r="S85" i="30"/>
  <c r="T85" i="30"/>
  <c r="U85" i="30"/>
  <c r="O86" i="30"/>
  <c r="P86" i="30"/>
  <c r="Q86" i="30"/>
  <c r="R86" i="30"/>
  <c r="S86" i="30"/>
  <c r="T86" i="30"/>
  <c r="U86" i="30"/>
  <c r="O87" i="30"/>
  <c r="P87" i="30"/>
  <c r="Q87" i="30"/>
  <c r="R87" i="30"/>
  <c r="S87" i="30"/>
  <c r="T87" i="30"/>
  <c r="U87" i="30"/>
  <c r="O88" i="30"/>
  <c r="P88" i="30"/>
  <c r="Q88" i="30"/>
  <c r="R88" i="30"/>
  <c r="S88" i="30"/>
  <c r="T88" i="30"/>
  <c r="U88" i="30"/>
  <c r="O89" i="30"/>
  <c r="P89" i="30"/>
  <c r="Q89" i="30"/>
  <c r="R89" i="30"/>
  <c r="S89" i="30"/>
  <c r="T89" i="30"/>
  <c r="U89" i="30"/>
  <c r="O90" i="30"/>
  <c r="P90" i="30"/>
  <c r="Q90" i="30"/>
  <c r="R90" i="30"/>
  <c r="S90" i="30"/>
  <c r="T90" i="30"/>
  <c r="U90" i="30"/>
  <c r="O91" i="30"/>
  <c r="P91" i="30"/>
  <c r="Q91" i="30"/>
  <c r="R91" i="30"/>
  <c r="S91" i="30"/>
  <c r="T91" i="30"/>
  <c r="U91" i="30"/>
  <c r="O92" i="30"/>
  <c r="P92" i="30"/>
  <c r="Q92" i="30"/>
  <c r="R92" i="30"/>
  <c r="S92" i="30"/>
  <c r="T92" i="30"/>
  <c r="U92" i="30"/>
  <c r="O93" i="30"/>
  <c r="P93" i="30"/>
  <c r="Q93" i="30"/>
  <c r="R93" i="30"/>
  <c r="S93" i="30"/>
  <c r="T93" i="30"/>
  <c r="U93" i="30"/>
  <c r="O94" i="30"/>
  <c r="P94" i="30"/>
  <c r="Q94" i="30"/>
  <c r="R94" i="30"/>
  <c r="S94" i="30"/>
  <c r="T94" i="30"/>
  <c r="U94" i="30"/>
  <c r="O95" i="30"/>
  <c r="P95" i="30"/>
  <c r="Q95" i="30"/>
  <c r="R95" i="30"/>
  <c r="S95" i="30"/>
  <c r="T95" i="30"/>
  <c r="U95" i="30"/>
  <c r="O96" i="30"/>
  <c r="P96" i="30"/>
  <c r="Q96" i="30"/>
  <c r="R96" i="30"/>
  <c r="S96" i="30"/>
  <c r="T96" i="30"/>
  <c r="U96" i="30"/>
  <c r="O97" i="30"/>
  <c r="P97" i="30"/>
  <c r="Q97" i="30"/>
  <c r="R97" i="30"/>
  <c r="S97" i="30"/>
  <c r="T97" i="30"/>
  <c r="U97" i="30"/>
  <c r="O98" i="30"/>
  <c r="P98" i="30"/>
  <c r="Q98" i="30"/>
  <c r="R98" i="30"/>
  <c r="S98" i="30"/>
  <c r="T98" i="30"/>
  <c r="U98" i="30"/>
  <c r="O99" i="30"/>
  <c r="P99" i="30"/>
  <c r="Q99" i="30"/>
  <c r="R99" i="30"/>
  <c r="S99" i="30"/>
  <c r="T99" i="30"/>
  <c r="U99" i="30"/>
  <c r="O100" i="30"/>
  <c r="P100" i="30"/>
  <c r="Q100" i="30"/>
  <c r="R100" i="30"/>
  <c r="S100" i="30"/>
  <c r="T100" i="30"/>
  <c r="U100" i="30"/>
  <c r="O101" i="30"/>
  <c r="P101" i="30"/>
  <c r="Q101" i="30"/>
  <c r="R101" i="30"/>
  <c r="S101" i="30"/>
  <c r="T101" i="30"/>
  <c r="U101" i="30"/>
  <c r="O102" i="30"/>
  <c r="P102" i="30"/>
  <c r="Q102" i="30"/>
  <c r="R102" i="30"/>
  <c r="S102" i="30"/>
  <c r="T102" i="30"/>
  <c r="U102" i="30"/>
  <c r="O103" i="30"/>
  <c r="P103" i="30"/>
  <c r="Q103" i="30"/>
  <c r="R103" i="30"/>
  <c r="S103" i="30"/>
  <c r="T103" i="30"/>
  <c r="U103" i="30"/>
  <c r="O104" i="30"/>
  <c r="P104" i="30"/>
  <c r="Q104" i="30"/>
  <c r="R104" i="30"/>
  <c r="S104" i="30"/>
  <c r="T104" i="30"/>
  <c r="U104" i="30"/>
  <c r="O105" i="30"/>
  <c r="P105" i="30"/>
  <c r="Q105" i="30"/>
  <c r="R105" i="30"/>
  <c r="S105" i="30"/>
  <c r="T105" i="30"/>
  <c r="U105" i="30"/>
  <c r="O106" i="30"/>
  <c r="P106" i="30"/>
  <c r="Q106" i="30"/>
  <c r="R106" i="30"/>
  <c r="S106" i="30"/>
  <c r="T106" i="30"/>
  <c r="U106" i="30"/>
  <c r="O107" i="30"/>
  <c r="P107" i="30"/>
  <c r="Q107" i="30"/>
  <c r="R107" i="30"/>
  <c r="S107" i="30"/>
  <c r="T107" i="30"/>
  <c r="U107" i="30"/>
  <c r="O108" i="30"/>
  <c r="P108" i="30"/>
  <c r="Q108" i="30"/>
  <c r="R108" i="30"/>
  <c r="S108" i="30"/>
  <c r="T108" i="30"/>
  <c r="U108" i="30"/>
  <c r="O109" i="30"/>
  <c r="P109" i="30"/>
  <c r="Q109" i="30"/>
  <c r="R109" i="30"/>
  <c r="S109" i="30"/>
  <c r="T109" i="30"/>
  <c r="U109" i="30"/>
  <c r="O110" i="30"/>
  <c r="P110" i="30"/>
  <c r="Q110" i="30"/>
  <c r="R110" i="30"/>
  <c r="S110" i="30"/>
  <c r="T110" i="30"/>
  <c r="U110" i="30"/>
  <c r="O111" i="30"/>
  <c r="P111" i="30"/>
  <c r="Q111" i="30"/>
  <c r="R111" i="30"/>
  <c r="S111" i="30"/>
  <c r="T111" i="30"/>
  <c r="U111" i="30"/>
  <c r="O112" i="30"/>
  <c r="P112" i="30"/>
  <c r="Q112" i="30"/>
  <c r="R112" i="30"/>
  <c r="S112" i="30"/>
  <c r="T112" i="30"/>
  <c r="U112" i="30"/>
  <c r="O113" i="30"/>
  <c r="P113" i="30"/>
  <c r="Q113" i="30"/>
  <c r="R113" i="30"/>
  <c r="S113" i="30"/>
  <c r="T113" i="30"/>
  <c r="U113" i="30"/>
  <c r="O114" i="30"/>
  <c r="P114" i="30"/>
  <c r="Q114" i="30"/>
  <c r="R114" i="30"/>
  <c r="S114" i="30"/>
  <c r="T114" i="30"/>
  <c r="U114" i="30"/>
  <c r="O115" i="30"/>
  <c r="P115" i="30"/>
  <c r="Q115" i="30"/>
  <c r="R115" i="30"/>
  <c r="S115" i="30"/>
  <c r="T115" i="30"/>
  <c r="U115" i="30"/>
  <c r="O116" i="30"/>
  <c r="P116" i="30"/>
  <c r="Q116" i="30"/>
  <c r="R116" i="30"/>
  <c r="S116" i="30"/>
  <c r="T116" i="30"/>
  <c r="U116" i="30"/>
  <c r="O117" i="30"/>
  <c r="P117" i="30"/>
  <c r="Q117" i="30"/>
  <c r="R117" i="30"/>
  <c r="S117" i="30"/>
  <c r="T117" i="30"/>
  <c r="U117" i="30"/>
  <c r="O118" i="30"/>
  <c r="P118" i="30"/>
  <c r="Q118" i="30"/>
  <c r="R118" i="30"/>
  <c r="S118" i="30"/>
  <c r="T118" i="30"/>
  <c r="U118" i="30"/>
  <c r="O119" i="30"/>
  <c r="P119" i="30"/>
  <c r="Q119" i="30"/>
  <c r="R119" i="30"/>
  <c r="S119" i="30"/>
  <c r="T119" i="30"/>
  <c r="U119" i="30"/>
  <c r="O120" i="30"/>
  <c r="P120" i="30"/>
  <c r="Q120" i="30"/>
  <c r="R120" i="30"/>
  <c r="S120" i="30"/>
  <c r="T120" i="30"/>
  <c r="U120" i="30"/>
  <c r="O121" i="30"/>
  <c r="P121" i="30"/>
  <c r="Q121" i="30"/>
  <c r="R121" i="30"/>
  <c r="S121" i="30"/>
  <c r="T121" i="30"/>
  <c r="U121" i="30"/>
  <c r="O122" i="30"/>
  <c r="P122" i="30"/>
  <c r="Q122" i="30"/>
  <c r="R122" i="30"/>
  <c r="S122" i="30"/>
  <c r="T122" i="30"/>
  <c r="U122" i="30"/>
  <c r="O123" i="30"/>
  <c r="P123" i="30"/>
  <c r="Q123" i="30"/>
  <c r="R123" i="30"/>
  <c r="S123" i="30"/>
  <c r="T123" i="30"/>
  <c r="U123" i="30"/>
  <c r="O124" i="30"/>
  <c r="P124" i="30"/>
  <c r="Q124" i="30"/>
  <c r="R124" i="30"/>
  <c r="S124" i="30"/>
  <c r="T124" i="30"/>
  <c r="U124" i="30"/>
  <c r="O125" i="30"/>
  <c r="P125" i="30"/>
  <c r="Q125" i="30"/>
  <c r="R125" i="30"/>
  <c r="S125" i="30"/>
  <c r="T125" i="30"/>
  <c r="U125" i="30"/>
  <c r="O126" i="30"/>
  <c r="P126" i="30"/>
  <c r="Q126" i="30"/>
  <c r="R126" i="30"/>
  <c r="S126" i="30"/>
  <c r="T126" i="30"/>
  <c r="U126" i="30"/>
  <c r="O127" i="30"/>
  <c r="P127" i="30"/>
  <c r="Q127" i="30"/>
  <c r="R127" i="30"/>
  <c r="S127" i="30"/>
  <c r="T127" i="30"/>
  <c r="U127" i="30"/>
  <c r="O128" i="30"/>
  <c r="P128" i="30"/>
  <c r="Q128" i="30"/>
  <c r="R128" i="30"/>
  <c r="S128" i="30"/>
  <c r="T128" i="30"/>
  <c r="U128" i="30"/>
  <c r="O129" i="30"/>
  <c r="P129" i="30"/>
  <c r="Q129" i="30"/>
  <c r="R129" i="30"/>
  <c r="S129" i="30"/>
  <c r="T129" i="30"/>
  <c r="U129" i="30"/>
  <c r="O130" i="30"/>
  <c r="P130" i="30"/>
  <c r="Q130" i="30"/>
  <c r="R130" i="30"/>
  <c r="S130" i="30"/>
  <c r="T130" i="30"/>
  <c r="U130" i="30"/>
  <c r="O131" i="30"/>
  <c r="P131" i="30"/>
  <c r="Q131" i="30"/>
  <c r="R131" i="30"/>
  <c r="S131" i="30"/>
  <c r="T131" i="30"/>
  <c r="U131" i="30"/>
  <c r="O132" i="30"/>
  <c r="P132" i="30"/>
  <c r="Q132" i="30"/>
  <c r="R132" i="30"/>
  <c r="S132" i="30"/>
  <c r="T132" i="30"/>
  <c r="U132" i="30"/>
  <c r="O133" i="30"/>
  <c r="P133" i="30"/>
  <c r="Q133" i="30"/>
  <c r="R133" i="30"/>
  <c r="S133" i="30"/>
  <c r="T133" i="30"/>
  <c r="U133" i="30"/>
  <c r="O134" i="30"/>
  <c r="P134" i="30"/>
  <c r="Q134" i="30"/>
  <c r="R134" i="30"/>
  <c r="S134" i="30"/>
  <c r="T134" i="30"/>
  <c r="U134" i="30"/>
  <c r="O135" i="30"/>
  <c r="P135" i="30"/>
  <c r="Q135" i="30"/>
  <c r="R135" i="30"/>
  <c r="S135" i="30"/>
  <c r="T135" i="30"/>
  <c r="U135" i="30"/>
  <c r="O136" i="30"/>
  <c r="P136" i="30"/>
  <c r="Q136" i="30"/>
  <c r="R136" i="30"/>
  <c r="S136" i="30"/>
  <c r="T136" i="30"/>
  <c r="U136" i="30"/>
  <c r="O137" i="30"/>
  <c r="P137" i="30"/>
  <c r="Q137" i="30"/>
  <c r="R137" i="30"/>
  <c r="S137" i="30"/>
  <c r="T137" i="30"/>
  <c r="U137" i="30"/>
  <c r="O138" i="30"/>
  <c r="P138" i="30"/>
  <c r="Q138" i="30"/>
  <c r="R138" i="30"/>
  <c r="S138" i="30"/>
  <c r="T138" i="30"/>
  <c r="U138" i="30"/>
  <c r="O139" i="30"/>
  <c r="P139" i="30"/>
  <c r="Q139" i="30"/>
  <c r="R139" i="30"/>
  <c r="S139" i="30"/>
  <c r="T139" i="30"/>
  <c r="U139" i="30"/>
  <c r="O140" i="30"/>
  <c r="P140" i="30"/>
  <c r="Q140" i="30"/>
  <c r="R140" i="30"/>
  <c r="S140" i="30"/>
  <c r="T140" i="30"/>
  <c r="U140" i="30"/>
  <c r="O141" i="30"/>
  <c r="P141" i="30"/>
  <c r="Q141" i="30"/>
  <c r="R141" i="30"/>
  <c r="S141" i="30"/>
  <c r="T141" i="30"/>
  <c r="U141" i="30"/>
  <c r="O142" i="30"/>
  <c r="P142" i="30"/>
  <c r="Q142" i="30"/>
  <c r="R142" i="30"/>
  <c r="S142" i="30"/>
  <c r="T142" i="30"/>
  <c r="U142" i="30"/>
  <c r="O143" i="30"/>
  <c r="P143" i="30"/>
  <c r="Q143" i="30"/>
  <c r="R143" i="30"/>
  <c r="S143" i="30"/>
  <c r="T143" i="30"/>
  <c r="U143" i="30"/>
  <c r="O144" i="30"/>
  <c r="P144" i="30"/>
  <c r="Q144" i="30"/>
  <c r="R144" i="30"/>
  <c r="S144" i="30"/>
  <c r="T144" i="30"/>
  <c r="U144" i="30"/>
  <c r="O145" i="30"/>
  <c r="P145" i="30"/>
  <c r="Q145" i="30"/>
  <c r="R145" i="30"/>
  <c r="S145" i="30"/>
  <c r="T145" i="30"/>
  <c r="U145" i="30"/>
  <c r="O146" i="30"/>
  <c r="P146" i="30"/>
  <c r="Q146" i="30"/>
  <c r="R146" i="30"/>
  <c r="S146" i="30"/>
  <c r="T146" i="30"/>
  <c r="U146" i="30"/>
  <c r="O147" i="30"/>
  <c r="P147" i="30"/>
  <c r="Q147" i="30"/>
  <c r="R147" i="30"/>
  <c r="S147" i="30"/>
  <c r="T147" i="30"/>
  <c r="U147" i="30"/>
  <c r="O148" i="30"/>
  <c r="P148" i="30"/>
  <c r="Q148" i="30"/>
  <c r="R148" i="30"/>
  <c r="S148" i="30"/>
  <c r="T148" i="30"/>
  <c r="U148" i="30"/>
  <c r="O149" i="30"/>
  <c r="P149" i="30"/>
  <c r="Q149" i="30"/>
  <c r="R149" i="30"/>
  <c r="S149" i="30"/>
  <c r="T149" i="30"/>
  <c r="U149" i="30"/>
  <c r="O150" i="30"/>
  <c r="P150" i="30"/>
  <c r="Q150" i="30"/>
  <c r="R150" i="30"/>
  <c r="S150" i="30"/>
  <c r="T150" i="30"/>
  <c r="U150" i="30"/>
  <c r="O151" i="30"/>
  <c r="P151" i="30"/>
  <c r="Q151" i="30"/>
  <c r="R151" i="30"/>
  <c r="S151" i="30"/>
  <c r="T151" i="30"/>
  <c r="U151" i="30"/>
  <c r="O152" i="30"/>
  <c r="P152" i="30"/>
  <c r="Q152" i="30"/>
  <c r="R152" i="30"/>
  <c r="S152" i="30"/>
  <c r="T152" i="30"/>
  <c r="U152" i="30"/>
  <c r="O153" i="30"/>
  <c r="P153" i="30"/>
  <c r="Q153" i="30"/>
  <c r="R153" i="30"/>
  <c r="S153" i="30"/>
  <c r="T153" i="30"/>
  <c r="U153" i="30"/>
  <c r="O154" i="30"/>
  <c r="P154" i="30"/>
  <c r="Q154" i="30"/>
  <c r="R154" i="30"/>
  <c r="S154" i="30"/>
  <c r="T154" i="30"/>
  <c r="U154" i="30"/>
  <c r="O155" i="30"/>
  <c r="P155" i="30"/>
  <c r="Q155" i="30"/>
  <c r="R155" i="30"/>
  <c r="S155" i="30"/>
  <c r="T155" i="30"/>
  <c r="U155" i="30"/>
  <c r="O156" i="30"/>
  <c r="P156" i="30"/>
  <c r="Q156" i="30"/>
  <c r="R156" i="30"/>
  <c r="S156" i="30"/>
  <c r="T156" i="30"/>
  <c r="U156" i="30"/>
  <c r="O157" i="30"/>
  <c r="P157" i="30"/>
  <c r="Q157" i="30"/>
  <c r="R157" i="30"/>
  <c r="S157" i="30"/>
  <c r="T157" i="30"/>
  <c r="U157" i="30"/>
  <c r="O158" i="30"/>
  <c r="P158" i="30"/>
  <c r="Q158" i="30"/>
  <c r="R158" i="30"/>
  <c r="S158" i="30"/>
  <c r="T158" i="30"/>
  <c r="U158" i="30"/>
  <c r="O159" i="30"/>
  <c r="P159" i="30"/>
  <c r="Q159" i="30"/>
  <c r="R159" i="30"/>
  <c r="S159" i="30"/>
  <c r="T159" i="30"/>
  <c r="U159" i="30"/>
  <c r="O160" i="30"/>
  <c r="P160" i="30"/>
  <c r="Q160" i="30"/>
  <c r="R160" i="30"/>
  <c r="S160" i="30"/>
  <c r="T160" i="30"/>
  <c r="U160" i="30"/>
  <c r="O161" i="30"/>
  <c r="P161" i="30"/>
  <c r="Q161" i="30"/>
  <c r="R161" i="30"/>
  <c r="S161" i="30"/>
  <c r="T161" i="30"/>
  <c r="U161" i="30"/>
  <c r="O162" i="30"/>
  <c r="P162" i="30"/>
  <c r="Q162" i="30"/>
  <c r="R162" i="30"/>
  <c r="S162" i="30"/>
  <c r="T162" i="30"/>
  <c r="U162" i="30"/>
  <c r="O163" i="30"/>
  <c r="P163" i="30"/>
  <c r="Q163" i="30"/>
  <c r="R163" i="30"/>
  <c r="S163" i="30"/>
  <c r="T163" i="30"/>
  <c r="U163" i="30"/>
  <c r="O164" i="30"/>
  <c r="P164" i="30"/>
  <c r="Q164" i="30"/>
  <c r="R164" i="30"/>
  <c r="S164" i="30"/>
  <c r="T164" i="30"/>
  <c r="U164" i="30"/>
  <c r="O165" i="30"/>
  <c r="P165" i="30"/>
  <c r="Q165" i="30"/>
  <c r="R165" i="30"/>
  <c r="S165" i="30"/>
  <c r="T165" i="30"/>
  <c r="U165" i="30"/>
  <c r="O166" i="30"/>
  <c r="P166" i="30"/>
  <c r="Q166" i="30"/>
  <c r="R166" i="30"/>
  <c r="S166" i="30"/>
  <c r="T166" i="30"/>
  <c r="U166" i="30"/>
  <c r="O167" i="30"/>
  <c r="P167" i="30"/>
  <c r="Q167" i="30"/>
  <c r="R167" i="30"/>
  <c r="S167" i="30"/>
  <c r="T167" i="30"/>
  <c r="U167" i="30"/>
  <c r="O168" i="30"/>
  <c r="P168" i="30"/>
  <c r="Q168" i="30"/>
  <c r="R168" i="30"/>
  <c r="S168" i="30"/>
  <c r="T168" i="30"/>
  <c r="U168" i="30"/>
  <c r="O169" i="30"/>
  <c r="P169" i="30"/>
  <c r="Q169" i="30"/>
  <c r="R169" i="30"/>
  <c r="S169" i="30"/>
  <c r="T169" i="30"/>
  <c r="U169" i="30"/>
  <c r="O170" i="30"/>
  <c r="P170" i="30"/>
  <c r="Q170" i="30"/>
  <c r="R170" i="30"/>
  <c r="S170" i="30"/>
  <c r="T170" i="30"/>
  <c r="U170" i="30"/>
  <c r="O171" i="30"/>
  <c r="P171" i="30"/>
  <c r="Q171" i="30"/>
  <c r="R171" i="30"/>
  <c r="S171" i="30"/>
  <c r="T171" i="30"/>
  <c r="U171" i="30"/>
  <c r="O172" i="30"/>
  <c r="P172" i="30"/>
  <c r="Q172" i="30"/>
  <c r="R172" i="30"/>
  <c r="S172" i="30"/>
  <c r="T172" i="30"/>
  <c r="U172" i="30"/>
  <c r="O173" i="30"/>
  <c r="P173" i="30"/>
  <c r="Q173" i="30"/>
  <c r="R173" i="30"/>
  <c r="S173" i="30"/>
  <c r="T173" i="30"/>
  <c r="U173" i="30"/>
  <c r="O174" i="30"/>
  <c r="P174" i="30"/>
  <c r="Q174" i="30"/>
  <c r="R174" i="30"/>
  <c r="S174" i="30"/>
  <c r="T174" i="30"/>
  <c r="U174" i="30"/>
  <c r="O175" i="30"/>
  <c r="P175" i="30"/>
  <c r="Q175" i="30"/>
  <c r="R175" i="30"/>
  <c r="S175" i="30"/>
  <c r="T175" i="30"/>
  <c r="U175" i="30"/>
  <c r="O176" i="30"/>
  <c r="P176" i="30"/>
  <c r="Q176" i="30"/>
  <c r="R176" i="30"/>
  <c r="S176" i="30"/>
  <c r="T176" i="30"/>
  <c r="U176" i="30"/>
  <c r="O177" i="30"/>
  <c r="P177" i="30"/>
  <c r="Q177" i="30"/>
  <c r="R177" i="30"/>
  <c r="S177" i="30"/>
  <c r="T177" i="30"/>
  <c r="U177" i="30"/>
  <c r="O178" i="30"/>
  <c r="P178" i="30"/>
  <c r="Q178" i="30"/>
  <c r="R178" i="30"/>
  <c r="S178" i="30"/>
  <c r="T178" i="30"/>
  <c r="U178" i="30"/>
  <c r="O179" i="30"/>
  <c r="P179" i="30"/>
  <c r="Q179" i="30"/>
  <c r="R179" i="30"/>
  <c r="S179" i="30"/>
  <c r="T179" i="30"/>
  <c r="U179" i="30"/>
  <c r="O180" i="30"/>
  <c r="P180" i="30"/>
  <c r="Q180" i="30"/>
  <c r="R180" i="30"/>
  <c r="S180" i="30"/>
  <c r="T180" i="30"/>
  <c r="U180" i="30"/>
  <c r="O181" i="30"/>
  <c r="P181" i="30"/>
  <c r="Q181" i="30"/>
  <c r="R181" i="30"/>
  <c r="S181" i="30"/>
  <c r="T181" i="30"/>
  <c r="U181" i="30"/>
  <c r="O182" i="30"/>
  <c r="P182" i="30"/>
  <c r="Q182" i="30"/>
  <c r="R182" i="30"/>
  <c r="S182" i="30"/>
  <c r="T182" i="30"/>
  <c r="U182" i="30"/>
  <c r="O183" i="30"/>
  <c r="P183" i="30"/>
  <c r="Q183" i="30"/>
  <c r="R183" i="30"/>
  <c r="S183" i="30"/>
  <c r="T183" i="30"/>
  <c r="U183" i="30"/>
  <c r="O184" i="30"/>
  <c r="P184" i="30"/>
  <c r="Q184" i="30"/>
  <c r="R184" i="30"/>
  <c r="S184" i="30"/>
  <c r="T184" i="30"/>
  <c r="U184" i="30"/>
  <c r="O185" i="30"/>
  <c r="P185" i="30"/>
  <c r="Q185" i="30"/>
  <c r="R185" i="30"/>
  <c r="S185" i="30"/>
  <c r="T185" i="30"/>
  <c r="U185" i="30"/>
  <c r="O186" i="30"/>
  <c r="P186" i="30"/>
  <c r="Q186" i="30"/>
  <c r="R186" i="30"/>
  <c r="S186" i="30"/>
  <c r="T186" i="30"/>
  <c r="U186" i="30"/>
  <c r="O187" i="30"/>
  <c r="P187" i="30"/>
  <c r="Q187" i="30"/>
  <c r="R187" i="30"/>
  <c r="S187" i="30"/>
  <c r="T187" i="30"/>
  <c r="U187" i="30"/>
  <c r="O188" i="30"/>
  <c r="P188" i="30"/>
  <c r="Q188" i="30"/>
  <c r="R188" i="30"/>
  <c r="S188" i="30"/>
  <c r="T188" i="30"/>
  <c r="U188" i="30"/>
  <c r="O189" i="30"/>
  <c r="P189" i="30"/>
  <c r="Q189" i="30"/>
  <c r="R189" i="30"/>
  <c r="S189" i="30"/>
  <c r="T189" i="30"/>
  <c r="U189" i="30"/>
  <c r="O190" i="30"/>
  <c r="P190" i="30"/>
  <c r="Q190" i="30"/>
  <c r="R190" i="30"/>
  <c r="S190" i="30"/>
  <c r="T190" i="30"/>
  <c r="U190" i="30"/>
  <c r="O191" i="30"/>
  <c r="P191" i="30"/>
  <c r="Q191" i="30"/>
  <c r="R191" i="30"/>
  <c r="S191" i="30"/>
  <c r="T191" i="30"/>
  <c r="U191" i="30"/>
  <c r="O192" i="30"/>
  <c r="P192" i="30"/>
  <c r="Q192" i="30"/>
  <c r="R192" i="30"/>
  <c r="S192" i="30"/>
  <c r="T192" i="30"/>
  <c r="U192" i="30"/>
  <c r="O193" i="30"/>
  <c r="P193" i="30"/>
  <c r="Q193" i="30"/>
  <c r="R193" i="30"/>
  <c r="S193" i="30"/>
  <c r="T193" i="30"/>
  <c r="U193" i="30"/>
  <c r="O194" i="30"/>
  <c r="P194" i="30"/>
  <c r="Q194" i="30"/>
  <c r="R194" i="30"/>
  <c r="S194" i="30"/>
  <c r="T194" i="30"/>
  <c r="U194" i="30"/>
  <c r="O195" i="30"/>
  <c r="P195" i="30"/>
  <c r="Q195" i="30"/>
  <c r="R195" i="30"/>
  <c r="S195" i="30"/>
  <c r="T195" i="30"/>
  <c r="U195" i="30"/>
  <c r="O196" i="30"/>
  <c r="P196" i="30"/>
  <c r="Q196" i="30"/>
  <c r="R196" i="30"/>
  <c r="S196" i="30"/>
  <c r="T196" i="30"/>
  <c r="U196" i="30"/>
  <c r="O197" i="30"/>
  <c r="P197" i="30"/>
  <c r="Q197" i="30"/>
  <c r="R197" i="30"/>
  <c r="S197" i="30"/>
  <c r="T197" i="30"/>
  <c r="U197" i="30"/>
  <c r="O198" i="30"/>
  <c r="P198" i="30"/>
  <c r="Q198" i="30"/>
  <c r="R198" i="30"/>
  <c r="S198" i="30"/>
  <c r="T198" i="30"/>
  <c r="U198" i="30"/>
  <c r="O199" i="30"/>
  <c r="P199" i="30"/>
  <c r="Q199" i="30"/>
  <c r="R199" i="30"/>
  <c r="S199" i="30"/>
  <c r="T199" i="30"/>
  <c r="U199" i="30"/>
  <c r="O200" i="30"/>
  <c r="P200" i="30"/>
  <c r="Q200" i="30"/>
  <c r="R200" i="30"/>
  <c r="S200" i="30"/>
  <c r="T200" i="30"/>
  <c r="U200" i="30"/>
  <c r="O201" i="30"/>
  <c r="P201" i="30"/>
  <c r="Q201" i="30"/>
  <c r="R201" i="30"/>
  <c r="S201" i="30"/>
  <c r="T201" i="30"/>
  <c r="U201" i="30"/>
  <c r="O202" i="30"/>
  <c r="P202" i="30"/>
  <c r="Q202" i="30"/>
  <c r="R202" i="30"/>
  <c r="S202" i="30"/>
  <c r="T202" i="30"/>
  <c r="U202" i="30"/>
  <c r="O203" i="30"/>
  <c r="P203" i="30"/>
  <c r="Q203" i="30"/>
  <c r="R203" i="30"/>
  <c r="S203" i="30"/>
  <c r="T203" i="30"/>
  <c r="U203" i="30"/>
  <c r="O204" i="30"/>
  <c r="P204" i="30"/>
  <c r="Q204" i="30"/>
  <c r="R204" i="30"/>
  <c r="S204" i="30"/>
  <c r="T204" i="30"/>
  <c r="U204" i="30"/>
  <c r="O205" i="30"/>
  <c r="P205" i="30"/>
  <c r="Q205" i="30"/>
  <c r="R205" i="30"/>
  <c r="S205" i="30"/>
  <c r="T205" i="30"/>
  <c r="U205" i="30"/>
  <c r="O206" i="30"/>
  <c r="P206" i="30"/>
  <c r="Q206" i="30"/>
  <c r="R206" i="30"/>
  <c r="S206" i="30"/>
  <c r="T206" i="30"/>
  <c r="U206" i="30"/>
  <c r="O207" i="30"/>
  <c r="P207" i="30"/>
  <c r="Q207" i="30"/>
  <c r="R207" i="30"/>
  <c r="S207" i="30"/>
  <c r="T207" i="30"/>
  <c r="U207" i="30"/>
  <c r="O208" i="30"/>
  <c r="P208" i="30"/>
  <c r="Q208" i="30"/>
  <c r="R208" i="30"/>
  <c r="S208" i="30"/>
  <c r="T208" i="30"/>
  <c r="U208" i="30"/>
  <c r="O209" i="30"/>
  <c r="P209" i="30"/>
  <c r="Q209" i="30"/>
  <c r="R209" i="30"/>
  <c r="S209" i="30"/>
  <c r="T209" i="30"/>
  <c r="U209" i="30"/>
  <c r="O210" i="30"/>
  <c r="P210" i="30"/>
  <c r="Q210" i="30"/>
  <c r="R210" i="30"/>
  <c r="S210" i="30"/>
  <c r="T210" i="30"/>
  <c r="U210" i="30"/>
  <c r="O211" i="30"/>
  <c r="P211" i="30"/>
  <c r="Q211" i="30"/>
  <c r="R211" i="30"/>
  <c r="S211" i="30"/>
  <c r="T211" i="30"/>
  <c r="U211" i="30"/>
  <c r="O212" i="30"/>
  <c r="P212" i="30"/>
  <c r="Q212" i="30"/>
  <c r="R212" i="30"/>
  <c r="S212" i="30"/>
  <c r="T212" i="30"/>
  <c r="U212" i="30"/>
  <c r="O213" i="30"/>
  <c r="P213" i="30"/>
  <c r="Q213" i="30"/>
  <c r="R213" i="30"/>
  <c r="S213" i="30"/>
  <c r="T213" i="30"/>
  <c r="U213" i="30"/>
  <c r="O214" i="30"/>
  <c r="P214" i="30"/>
  <c r="Q214" i="30"/>
  <c r="R214" i="30"/>
  <c r="S214" i="30"/>
  <c r="T214" i="30"/>
  <c r="U214" i="30"/>
  <c r="O215" i="30"/>
  <c r="P215" i="30"/>
  <c r="Q215" i="30"/>
  <c r="R215" i="30"/>
  <c r="S215" i="30"/>
  <c r="T215" i="30"/>
  <c r="U215" i="30"/>
  <c r="O216" i="30"/>
  <c r="P216" i="30"/>
  <c r="Q216" i="30"/>
  <c r="R216" i="30"/>
  <c r="S216" i="30"/>
  <c r="T216" i="30"/>
  <c r="U216" i="30"/>
  <c r="O217" i="30"/>
  <c r="P217" i="30"/>
  <c r="Q217" i="30"/>
  <c r="R217" i="30"/>
  <c r="S217" i="30"/>
  <c r="T217" i="30"/>
  <c r="U217" i="30"/>
  <c r="O218" i="30"/>
  <c r="P218" i="30"/>
  <c r="Q218" i="30"/>
  <c r="R218" i="30"/>
  <c r="S218" i="30"/>
  <c r="T218" i="30"/>
  <c r="U218" i="30"/>
  <c r="O219" i="30"/>
  <c r="P219" i="30"/>
  <c r="Q219" i="30"/>
  <c r="R219" i="30"/>
  <c r="S219" i="30"/>
  <c r="T219" i="30"/>
  <c r="U219" i="30"/>
  <c r="O220" i="30"/>
  <c r="P220" i="30"/>
  <c r="Q220" i="30"/>
  <c r="R220" i="30"/>
  <c r="S220" i="30"/>
  <c r="T220" i="30"/>
  <c r="U220" i="30"/>
  <c r="O221" i="30"/>
  <c r="P221" i="30"/>
  <c r="Q221" i="30"/>
  <c r="R221" i="30"/>
  <c r="S221" i="30"/>
  <c r="T221" i="30"/>
  <c r="U221" i="30"/>
  <c r="O222" i="30"/>
  <c r="P222" i="30"/>
  <c r="Q222" i="30"/>
  <c r="R222" i="30"/>
  <c r="S222" i="30"/>
  <c r="T222" i="30"/>
  <c r="U222" i="30"/>
  <c r="O223" i="30"/>
  <c r="P223" i="30"/>
  <c r="Q223" i="30"/>
  <c r="R223" i="30"/>
  <c r="S223" i="30"/>
  <c r="T223" i="30"/>
  <c r="U223" i="30"/>
  <c r="O224" i="30"/>
  <c r="P224" i="30"/>
  <c r="Q224" i="30"/>
  <c r="R224" i="30"/>
  <c r="S224" i="30"/>
  <c r="T224" i="30"/>
  <c r="U224" i="30"/>
  <c r="O225" i="30"/>
  <c r="P225" i="30"/>
  <c r="Q225" i="30"/>
  <c r="R225" i="30"/>
  <c r="S225" i="30"/>
  <c r="T225" i="30"/>
  <c r="U225" i="30"/>
  <c r="O226" i="30"/>
  <c r="P226" i="30"/>
  <c r="Q226" i="30"/>
  <c r="R226" i="30"/>
  <c r="S226" i="30"/>
  <c r="T226" i="30"/>
  <c r="U226" i="30"/>
  <c r="O227" i="30"/>
  <c r="P227" i="30"/>
  <c r="Q227" i="30"/>
  <c r="R227" i="30"/>
  <c r="S227" i="30"/>
  <c r="T227" i="30"/>
  <c r="U227" i="30"/>
  <c r="O228" i="30"/>
  <c r="P228" i="30"/>
  <c r="Q228" i="30"/>
  <c r="R228" i="30"/>
  <c r="S228" i="30"/>
  <c r="T228" i="30"/>
  <c r="U228" i="30"/>
  <c r="O229" i="30"/>
  <c r="P229" i="30"/>
  <c r="Q229" i="30"/>
  <c r="R229" i="30"/>
  <c r="S229" i="30"/>
  <c r="T229" i="30"/>
  <c r="U229" i="30"/>
  <c r="O230" i="30"/>
  <c r="P230" i="30"/>
  <c r="Q230" i="30"/>
  <c r="R230" i="30"/>
  <c r="S230" i="30"/>
  <c r="T230" i="30"/>
  <c r="U230" i="30"/>
  <c r="O231" i="30"/>
  <c r="P231" i="30"/>
  <c r="Q231" i="30"/>
  <c r="R231" i="30"/>
  <c r="S231" i="30"/>
  <c r="T231" i="30"/>
  <c r="U231" i="30"/>
  <c r="O232" i="30"/>
  <c r="P232" i="30"/>
  <c r="Q232" i="30"/>
  <c r="R232" i="30"/>
  <c r="S232" i="30"/>
  <c r="T232" i="30"/>
  <c r="U232" i="30"/>
  <c r="O233" i="30"/>
  <c r="P233" i="30"/>
  <c r="Q233" i="30"/>
  <c r="R233" i="30"/>
  <c r="S233" i="30"/>
  <c r="T233" i="30"/>
  <c r="U233" i="30"/>
  <c r="O234" i="30"/>
  <c r="P234" i="30"/>
  <c r="Q234" i="30"/>
  <c r="R234" i="30"/>
  <c r="S234" i="30"/>
  <c r="T234" i="30"/>
  <c r="U234" i="30"/>
  <c r="O235" i="30"/>
  <c r="P235" i="30"/>
  <c r="Q235" i="30"/>
  <c r="R235" i="30"/>
  <c r="S235" i="30"/>
  <c r="T235" i="30"/>
  <c r="U235" i="30"/>
  <c r="O236" i="30"/>
  <c r="P236" i="30"/>
  <c r="Q236" i="30"/>
  <c r="R236" i="30"/>
  <c r="S236" i="30"/>
  <c r="T236" i="30"/>
  <c r="U236" i="30"/>
  <c r="O237" i="30"/>
  <c r="P237" i="30"/>
  <c r="Q237" i="30"/>
  <c r="R237" i="30"/>
  <c r="S237" i="30"/>
  <c r="T237" i="30"/>
  <c r="U237" i="30"/>
  <c r="O238" i="30"/>
  <c r="P238" i="30"/>
  <c r="Q238" i="30"/>
  <c r="R238" i="30"/>
  <c r="S238" i="30"/>
  <c r="T238" i="30"/>
  <c r="U238" i="30"/>
  <c r="O239" i="30"/>
  <c r="P239" i="30"/>
  <c r="Q239" i="30"/>
  <c r="R239" i="30"/>
  <c r="S239" i="30"/>
  <c r="T239" i="30"/>
  <c r="U239" i="30"/>
  <c r="O240" i="30"/>
  <c r="P240" i="30"/>
  <c r="Q240" i="30"/>
  <c r="R240" i="30"/>
  <c r="S240" i="30"/>
  <c r="T240" i="30"/>
  <c r="U240" i="30"/>
  <c r="O241" i="30"/>
  <c r="P241" i="30"/>
  <c r="Q241" i="30"/>
  <c r="R241" i="30"/>
  <c r="S241" i="30"/>
  <c r="T241" i="30"/>
  <c r="U241" i="30"/>
  <c r="O242" i="30"/>
  <c r="P242" i="30"/>
  <c r="Q242" i="30"/>
  <c r="R242" i="30"/>
  <c r="S242" i="30"/>
  <c r="T242" i="30"/>
  <c r="U242" i="30"/>
  <c r="O243" i="30"/>
  <c r="P243" i="30"/>
  <c r="Q243" i="30"/>
  <c r="R243" i="30"/>
  <c r="S243" i="30"/>
  <c r="T243" i="30"/>
  <c r="U243" i="30"/>
  <c r="O244" i="30"/>
  <c r="P244" i="30"/>
  <c r="Q244" i="30"/>
  <c r="R244" i="30"/>
  <c r="S244" i="30"/>
  <c r="T244" i="30"/>
  <c r="U244" i="30"/>
  <c r="O245" i="30"/>
  <c r="P245" i="30"/>
  <c r="Q245" i="30"/>
  <c r="R245" i="30"/>
  <c r="S245" i="30"/>
  <c r="T245" i="30"/>
  <c r="U245" i="30"/>
  <c r="O246" i="30"/>
  <c r="P246" i="30"/>
  <c r="Q246" i="30"/>
  <c r="R246" i="30"/>
  <c r="S246" i="30"/>
  <c r="T246" i="30"/>
  <c r="U246" i="30"/>
  <c r="O247" i="30"/>
  <c r="P247" i="30"/>
  <c r="Q247" i="30"/>
  <c r="R247" i="30"/>
  <c r="S247" i="30"/>
  <c r="T247" i="30"/>
  <c r="U247" i="30"/>
  <c r="O248" i="30"/>
  <c r="P248" i="30"/>
  <c r="Q248" i="30"/>
  <c r="R248" i="30"/>
  <c r="S248" i="30"/>
  <c r="T248" i="30"/>
  <c r="U248" i="30"/>
  <c r="O249" i="30"/>
  <c r="P249" i="30"/>
  <c r="Q249" i="30"/>
  <c r="R249" i="30"/>
  <c r="S249" i="30"/>
  <c r="T249" i="30"/>
  <c r="U249" i="30"/>
  <c r="O250" i="30"/>
  <c r="P250" i="30"/>
  <c r="Q250" i="30"/>
  <c r="R250" i="30"/>
  <c r="S250" i="30"/>
  <c r="T250" i="30"/>
  <c r="U250" i="30"/>
  <c r="O251" i="30"/>
  <c r="P251" i="30"/>
  <c r="Q251" i="30"/>
  <c r="R251" i="30"/>
  <c r="S251" i="30"/>
  <c r="T251" i="30"/>
  <c r="U251" i="30"/>
  <c r="O252" i="30"/>
  <c r="P252" i="30"/>
  <c r="Q252" i="30"/>
  <c r="R252" i="30"/>
  <c r="S252" i="30"/>
  <c r="T252" i="30"/>
  <c r="U252" i="30"/>
  <c r="O253" i="30"/>
  <c r="P253" i="30"/>
  <c r="Q253" i="30"/>
  <c r="R253" i="30"/>
  <c r="S253" i="30"/>
  <c r="T253" i="30"/>
  <c r="U253" i="30"/>
  <c r="O254" i="30"/>
  <c r="P254" i="30"/>
  <c r="Q254" i="30"/>
  <c r="R254" i="30"/>
  <c r="S254" i="30"/>
  <c r="T254" i="30"/>
  <c r="U254" i="30"/>
  <c r="O255" i="30"/>
  <c r="P255" i="30"/>
  <c r="Q255" i="30"/>
  <c r="R255" i="30"/>
  <c r="S255" i="30"/>
  <c r="T255" i="30"/>
  <c r="U255" i="30"/>
  <c r="O256" i="30"/>
  <c r="P256" i="30"/>
  <c r="Q256" i="30"/>
  <c r="R256" i="30"/>
  <c r="S256" i="30"/>
  <c r="T256" i="30"/>
  <c r="U256" i="30"/>
  <c r="O257" i="30"/>
  <c r="P257" i="30"/>
  <c r="Q257" i="30"/>
  <c r="R257" i="30"/>
  <c r="S257" i="30"/>
  <c r="T257" i="30"/>
  <c r="U257" i="30"/>
  <c r="O258" i="30"/>
  <c r="P258" i="30"/>
  <c r="Q258" i="30"/>
  <c r="R258" i="30"/>
  <c r="S258" i="30"/>
  <c r="T258" i="30"/>
  <c r="U258" i="30"/>
  <c r="O259" i="30"/>
  <c r="P259" i="30"/>
  <c r="Q259" i="30"/>
  <c r="R259" i="30"/>
  <c r="S259" i="30"/>
  <c r="T259" i="30"/>
  <c r="U259" i="30"/>
  <c r="O260" i="30"/>
  <c r="P260" i="30"/>
  <c r="Q260" i="30"/>
  <c r="R260" i="30"/>
  <c r="S260" i="30"/>
  <c r="T260" i="30"/>
  <c r="U260" i="30"/>
  <c r="O261" i="30"/>
  <c r="P261" i="30"/>
  <c r="Q261" i="30"/>
  <c r="R261" i="30"/>
  <c r="S261" i="30"/>
  <c r="T261" i="30"/>
  <c r="U261" i="30"/>
  <c r="O262" i="30"/>
  <c r="P262" i="30"/>
  <c r="Q262" i="30"/>
  <c r="R262" i="30"/>
  <c r="S262" i="30"/>
  <c r="T262" i="30"/>
  <c r="U262" i="30"/>
  <c r="O263" i="30"/>
  <c r="P263" i="30"/>
  <c r="Q263" i="30"/>
  <c r="R263" i="30"/>
  <c r="S263" i="30"/>
  <c r="T263" i="30"/>
  <c r="U263" i="30"/>
  <c r="O264" i="30"/>
  <c r="P264" i="30"/>
  <c r="Q264" i="30"/>
  <c r="R264" i="30"/>
  <c r="S264" i="30"/>
  <c r="T264" i="30"/>
  <c r="U264" i="30"/>
  <c r="O265" i="30"/>
  <c r="P265" i="30"/>
  <c r="Q265" i="30"/>
  <c r="R265" i="30"/>
  <c r="S265" i="30"/>
  <c r="T265" i="30"/>
  <c r="U265" i="30"/>
  <c r="O266" i="30"/>
  <c r="P266" i="30"/>
  <c r="Q266" i="30"/>
  <c r="R266" i="30"/>
  <c r="S266" i="30"/>
  <c r="T266" i="30"/>
  <c r="U266" i="30"/>
  <c r="O267" i="30"/>
  <c r="P267" i="30"/>
  <c r="Q267" i="30"/>
  <c r="R267" i="30"/>
  <c r="S267" i="30"/>
  <c r="T267" i="30"/>
  <c r="U267" i="30"/>
  <c r="O268" i="30"/>
  <c r="P268" i="30"/>
  <c r="Q268" i="30"/>
  <c r="R268" i="30"/>
  <c r="S268" i="30"/>
  <c r="T268" i="30"/>
  <c r="U268" i="30"/>
  <c r="O269" i="30"/>
  <c r="P269" i="30"/>
  <c r="Q269" i="30"/>
  <c r="R269" i="30"/>
  <c r="S269" i="30"/>
  <c r="T269" i="30"/>
  <c r="U269" i="30"/>
  <c r="O270" i="30"/>
  <c r="P270" i="30"/>
  <c r="Q270" i="30"/>
  <c r="R270" i="30"/>
  <c r="S270" i="30"/>
  <c r="T270" i="30"/>
  <c r="U270" i="30"/>
  <c r="O271" i="30"/>
  <c r="P271" i="30"/>
  <c r="Q271" i="30"/>
  <c r="R271" i="30"/>
  <c r="S271" i="30"/>
  <c r="T271" i="30"/>
  <c r="U271" i="30"/>
  <c r="O272" i="30"/>
  <c r="P272" i="30"/>
  <c r="Q272" i="30"/>
  <c r="R272" i="30"/>
  <c r="S272" i="30"/>
  <c r="T272" i="30"/>
  <c r="U272" i="30"/>
  <c r="O273" i="30"/>
  <c r="P273" i="30"/>
  <c r="Q273" i="30"/>
  <c r="R273" i="30"/>
  <c r="S273" i="30"/>
  <c r="T273" i="30"/>
  <c r="U273" i="30"/>
  <c r="O274" i="30"/>
  <c r="P274" i="30"/>
  <c r="Q274" i="30"/>
  <c r="R274" i="30"/>
  <c r="S274" i="30"/>
  <c r="T274" i="30"/>
  <c r="U274" i="30"/>
  <c r="O275" i="30"/>
  <c r="P275" i="30"/>
  <c r="Q275" i="30"/>
  <c r="R275" i="30"/>
  <c r="S275" i="30"/>
  <c r="T275" i="30"/>
  <c r="U275" i="30"/>
  <c r="O276" i="30"/>
  <c r="P276" i="30"/>
  <c r="Q276" i="30"/>
  <c r="R276" i="30"/>
  <c r="S276" i="30"/>
  <c r="T276" i="30"/>
  <c r="U276" i="30"/>
  <c r="O277" i="30"/>
  <c r="P277" i="30"/>
  <c r="Q277" i="30"/>
  <c r="R277" i="30"/>
  <c r="S277" i="30"/>
  <c r="T277" i="30"/>
  <c r="U277" i="30"/>
  <c r="O278" i="30"/>
  <c r="P278" i="30"/>
  <c r="Q278" i="30"/>
  <c r="R278" i="30"/>
  <c r="S278" i="30"/>
  <c r="T278" i="30"/>
  <c r="U278" i="30"/>
  <c r="O279" i="30"/>
  <c r="P279" i="30"/>
  <c r="Q279" i="30"/>
  <c r="R279" i="30"/>
  <c r="S279" i="30"/>
  <c r="T279" i="30"/>
  <c r="U279" i="30"/>
  <c r="O280" i="30"/>
  <c r="P280" i="30"/>
  <c r="Q280" i="30"/>
  <c r="R280" i="30"/>
  <c r="S280" i="30"/>
  <c r="T280" i="30"/>
  <c r="U280" i="30"/>
  <c r="O281" i="30"/>
  <c r="P281" i="30"/>
  <c r="Q281" i="30"/>
  <c r="R281" i="30"/>
  <c r="S281" i="30"/>
  <c r="T281" i="30"/>
  <c r="U281" i="30"/>
  <c r="O282" i="30"/>
  <c r="P282" i="30"/>
  <c r="Q282" i="30"/>
  <c r="R282" i="30"/>
  <c r="S282" i="30"/>
  <c r="T282" i="30"/>
  <c r="U282" i="30"/>
  <c r="O283" i="30"/>
  <c r="P283" i="30"/>
  <c r="Q283" i="30"/>
  <c r="R283" i="30"/>
  <c r="S283" i="30"/>
  <c r="T283" i="30"/>
  <c r="U283" i="30"/>
  <c r="O284" i="30"/>
  <c r="P284" i="30"/>
  <c r="Q284" i="30"/>
  <c r="R284" i="30"/>
  <c r="S284" i="30"/>
  <c r="T284" i="30"/>
  <c r="U284" i="30"/>
  <c r="O285" i="30"/>
  <c r="P285" i="30"/>
  <c r="Q285" i="30"/>
  <c r="R285" i="30"/>
  <c r="S285" i="30"/>
  <c r="T285" i="30"/>
  <c r="U285" i="30"/>
  <c r="O286" i="30"/>
  <c r="P286" i="30"/>
  <c r="Q286" i="30"/>
  <c r="R286" i="30"/>
  <c r="S286" i="30"/>
  <c r="T286" i="30"/>
  <c r="U286" i="30"/>
  <c r="O287" i="30"/>
  <c r="P287" i="30"/>
  <c r="Q287" i="30"/>
  <c r="R287" i="30"/>
  <c r="S287" i="30"/>
  <c r="T287" i="30"/>
  <c r="U287" i="30"/>
  <c r="O288" i="30"/>
  <c r="P288" i="30"/>
  <c r="Q288" i="30"/>
  <c r="R288" i="30"/>
  <c r="S288" i="30"/>
  <c r="T288" i="30"/>
  <c r="U288" i="30"/>
  <c r="O289" i="30"/>
  <c r="P289" i="30"/>
  <c r="Q289" i="30"/>
  <c r="R289" i="30"/>
  <c r="S289" i="30"/>
  <c r="T289" i="30"/>
  <c r="U289" i="30"/>
  <c r="P2" i="30"/>
  <c r="Q2" i="30"/>
  <c r="R2" i="30"/>
  <c r="S2" i="30"/>
  <c r="T2" i="30"/>
  <c r="U2" i="30"/>
  <c r="O2" i="30"/>
  <c r="L3" i="33"/>
  <c r="M3" i="33"/>
  <c r="L4" i="33"/>
  <c r="M4" i="33"/>
  <c r="L5" i="33"/>
  <c r="M5" i="33"/>
  <c r="L6" i="33"/>
  <c r="M6" i="33"/>
  <c r="L7" i="33"/>
  <c r="M7" i="33"/>
  <c r="L8" i="33"/>
  <c r="M8" i="33"/>
  <c r="L9" i="33"/>
  <c r="M9" i="33"/>
  <c r="L10" i="33"/>
  <c r="M10" i="33"/>
  <c r="L11" i="33"/>
  <c r="M11" i="33"/>
  <c r="L12" i="33"/>
  <c r="M12" i="33"/>
  <c r="L13" i="33"/>
  <c r="M13" i="33"/>
  <c r="L14" i="33"/>
  <c r="M14" i="33"/>
  <c r="L15" i="33"/>
  <c r="M15" i="33"/>
  <c r="L16" i="33"/>
  <c r="M16" i="33"/>
  <c r="L17" i="33"/>
  <c r="M17" i="33"/>
  <c r="L18" i="33"/>
  <c r="M18" i="33"/>
  <c r="L19" i="33"/>
  <c r="M19" i="33"/>
  <c r="L20" i="33"/>
  <c r="M20" i="33"/>
  <c r="L21" i="33"/>
  <c r="M21" i="33"/>
  <c r="L22" i="33"/>
  <c r="M22" i="33"/>
  <c r="L23" i="33"/>
  <c r="M23" i="33"/>
  <c r="L24" i="33"/>
  <c r="M24" i="33"/>
  <c r="L25" i="33"/>
  <c r="M25" i="33"/>
  <c r="L26" i="33"/>
  <c r="M26" i="33"/>
  <c r="L27" i="33"/>
  <c r="M27" i="33"/>
  <c r="L28" i="33"/>
  <c r="M28" i="33"/>
  <c r="L29" i="33"/>
  <c r="M29" i="33"/>
  <c r="L30" i="33"/>
  <c r="M30" i="33"/>
  <c r="L31" i="33"/>
  <c r="M31" i="33"/>
  <c r="L32" i="33"/>
  <c r="M32" i="33"/>
  <c r="L33" i="33"/>
  <c r="M33" i="33"/>
  <c r="L34" i="33"/>
  <c r="M34" i="33"/>
  <c r="L35" i="33"/>
  <c r="M35" i="33"/>
  <c r="L36" i="33"/>
  <c r="M36" i="33"/>
  <c r="L37" i="33"/>
  <c r="M37" i="33"/>
  <c r="L38" i="33"/>
  <c r="M38" i="33"/>
  <c r="L39" i="33"/>
  <c r="M39" i="33"/>
  <c r="L40" i="33"/>
  <c r="M40" i="33"/>
  <c r="L41" i="33"/>
  <c r="M41" i="33"/>
  <c r="L42" i="33"/>
  <c r="M42" i="33"/>
  <c r="L43" i="33"/>
  <c r="M43" i="33"/>
  <c r="L44" i="33"/>
  <c r="M44" i="33"/>
  <c r="L45" i="33"/>
  <c r="M45" i="33"/>
  <c r="L46" i="33"/>
  <c r="M46" i="33"/>
  <c r="L47" i="33"/>
  <c r="M47" i="33"/>
  <c r="L48" i="33"/>
  <c r="M48" i="33"/>
  <c r="L49" i="33"/>
  <c r="M49" i="33"/>
  <c r="L50" i="33"/>
  <c r="M50" i="33"/>
  <c r="L51" i="33"/>
  <c r="M51" i="33"/>
  <c r="L52" i="33"/>
  <c r="M52" i="33"/>
  <c r="L53" i="33"/>
  <c r="M53" i="33"/>
  <c r="L54" i="33"/>
  <c r="M54" i="33"/>
  <c r="L55" i="33"/>
  <c r="M55" i="33"/>
  <c r="L56" i="33"/>
  <c r="M56" i="33"/>
  <c r="L57" i="33"/>
  <c r="M57" i="33"/>
  <c r="L58" i="33"/>
  <c r="M58" i="33"/>
  <c r="L59" i="33"/>
  <c r="M59" i="33"/>
  <c r="L60" i="33"/>
  <c r="M60" i="33"/>
  <c r="L61" i="33"/>
  <c r="M61" i="33"/>
  <c r="L62" i="33"/>
  <c r="M62" i="33"/>
  <c r="L63" i="33"/>
  <c r="M63" i="33"/>
  <c r="L64" i="33"/>
  <c r="M64" i="33"/>
  <c r="L65" i="33"/>
  <c r="M65" i="33"/>
  <c r="L66" i="33"/>
  <c r="M66" i="33"/>
  <c r="L67" i="33"/>
  <c r="M67" i="33"/>
  <c r="L68" i="33"/>
  <c r="M68" i="33"/>
  <c r="L69" i="33"/>
  <c r="M69" i="33"/>
  <c r="L70" i="33"/>
  <c r="M70" i="33"/>
  <c r="L71" i="33"/>
  <c r="M71" i="33"/>
  <c r="L72" i="33"/>
  <c r="M72" i="33"/>
  <c r="L73" i="33"/>
  <c r="M73" i="33"/>
  <c r="L74" i="33"/>
  <c r="M74" i="33"/>
  <c r="L75" i="33"/>
  <c r="M75" i="33"/>
  <c r="L76" i="33"/>
  <c r="M76" i="33"/>
  <c r="L77" i="33"/>
  <c r="M77" i="33"/>
  <c r="L78" i="33"/>
  <c r="M78" i="33"/>
  <c r="L79" i="33"/>
  <c r="M79" i="33"/>
  <c r="L80" i="33"/>
  <c r="M80" i="33"/>
  <c r="L81" i="33"/>
  <c r="M81" i="33"/>
  <c r="L82" i="33"/>
  <c r="M82" i="33"/>
  <c r="L83" i="33"/>
  <c r="M83" i="33"/>
  <c r="L84" i="33"/>
  <c r="M84" i="33"/>
  <c r="L85" i="33"/>
  <c r="M85" i="33"/>
  <c r="L86" i="33"/>
  <c r="M86" i="33"/>
  <c r="L87" i="33"/>
  <c r="M87" i="33"/>
  <c r="L88" i="33"/>
  <c r="M88" i="33"/>
  <c r="L89" i="33"/>
  <c r="M89" i="33"/>
  <c r="L90" i="33"/>
  <c r="M90" i="33"/>
  <c r="L91" i="33"/>
  <c r="M91" i="33"/>
  <c r="L92" i="33"/>
  <c r="M92" i="33"/>
  <c r="L93" i="33"/>
  <c r="M93" i="33"/>
  <c r="L94" i="33"/>
  <c r="M94" i="33"/>
  <c r="L95" i="33"/>
  <c r="M95" i="33"/>
  <c r="L96" i="33"/>
  <c r="M96" i="33"/>
  <c r="L97" i="33"/>
  <c r="M97" i="33"/>
  <c r="L98" i="33"/>
  <c r="M98" i="33"/>
  <c r="L99" i="33"/>
  <c r="M99" i="33"/>
  <c r="L100" i="33"/>
  <c r="M100" i="33"/>
  <c r="L101" i="33"/>
  <c r="M101" i="33"/>
  <c r="L102" i="33"/>
  <c r="M102" i="33"/>
  <c r="L103" i="33"/>
  <c r="M103" i="33"/>
  <c r="L104" i="33"/>
  <c r="M104" i="33"/>
  <c r="L105" i="33"/>
  <c r="M105" i="33"/>
  <c r="L106" i="33"/>
  <c r="M106" i="33"/>
  <c r="L107" i="33"/>
  <c r="M107" i="33"/>
  <c r="L108" i="33"/>
  <c r="M108" i="33"/>
  <c r="L109" i="33"/>
  <c r="M109" i="33"/>
  <c r="L110" i="33"/>
  <c r="M110" i="33"/>
  <c r="L111" i="33"/>
  <c r="M111" i="33"/>
  <c r="L112" i="33"/>
  <c r="M112" i="33"/>
  <c r="L113" i="33"/>
  <c r="M113" i="33"/>
  <c r="L114" i="33"/>
  <c r="M114" i="33"/>
  <c r="L115" i="33"/>
  <c r="M115" i="33"/>
  <c r="L116" i="33"/>
  <c r="M116" i="33"/>
  <c r="L117" i="33"/>
  <c r="M117" i="33"/>
  <c r="L118" i="33"/>
  <c r="M118" i="33"/>
  <c r="L119" i="33"/>
  <c r="M119" i="33"/>
  <c r="L120" i="33"/>
  <c r="M120" i="33"/>
  <c r="L121" i="33"/>
  <c r="M121" i="33"/>
  <c r="L122" i="33"/>
  <c r="M122" i="33"/>
  <c r="L123" i="33"/>
  <c r="M123" i="33"/>
  <c r="L124" i="33"/>
  <c r="M124" i="33"/>
  <c r="L125" i="33"/>
  <c r="M125" i="33"/>
  <c r="L126" i="33"/>
  <c r="M126" i="33"/>
  <c r="L127" i="33"/>
  <c r="M127" i="33"/>
  <c r="L128" i="33"/>
  <c r="M128" i="33"/>
  <c r="L129" i="33"/>
  <c r="M129" i="33"/>
  <c r="L130" i="33"/>
  <c r="M130" i="33"/>
  <c r="L131" i="33"/>
  <c r="M131" i="33"/>
  <c r="L132" i="33"/>
  <c r="M132" i="33"/>
  <c r="L133" i="33"/>
  <c r="M133" i="33"/>
  <c r="L134" i="33"/>
  <c r="M134" i="33"/>
  <c r="L135" i="33"/>
  <c r="M135" i="33"/>
  <c r="L136" i="33"/>
  <c r="M136" i="33"/>
  <c r="L137" i="33"/>
  <c r="M137" i="33"/>
  <c r="L138" i="33"/>
  <c r="M138" i="33"/>
  <c r="L139" i="33"/>
  <c r="M139" i="33"/>
  <c r="L140" i="33"/>
  <c r="M140" i="33"/>
  <c r="L141" i="33"/>
  <c r="M141" i="33"/>
  <c r="L142" i="33"/>
  <c r="M142" i="33"/>
  <c r="L143" i="33"/>
  <c r="M143" i="33"/>
  <c r="L144" i="33"/>
  <c r="M144" i="33"/>
  <c r="L145" i="33"/>
  <c r="M145" i="33"/>
  <c r="L146" i="33"/>
  <c r="M146" i="33"/>
  <c r="L147" i="33"/>
  <c r="M147" i="33"/>
  <c r="L148" i="33"/>
  <c r="M148" i="33"/>
  <c r="L149" i="33"/>
  <c r="M149" i="33"/>
  <c r="L150" i="33"/>
  <c r="M150" i="33"/>
  <c r="L151" i="33"/>
  <c r="M151" i="33"/>
  <c r="L152" i="33"/>
  <c r="M152" i="33"/>
  <c r="L153" i="33"/>
  <c r="M153" i="33"/>
  <c r="L154" i="33"/>
  <c r="M154" i="33"/>
  <c r="L155" i="33"/>
  <c r="M155" i="33"/>
  <c r="L156" i="33"/>
  <c r="M156" i="33"/>
  <c r="L157" i="33"/>
  <c r="M157" i="33"/>
  <c r="L158" i="33"/>
  <c r="M158" i="33"/>
  <c r="L159" i="33"/>
  <c r="M159" i="33"/>
  <c r="L160" i="33"/>
  <c r="M160" i="33"/>
  <c r="L161" i="33"/>
  <c r="M161" i="33"/>
  <c r="L162" i="33"/>
  <c r="M162" i="33"/>
  <c r="L163" i="33"/>
  <c r="M163" i="33"/>
  <c r="L164" i="33"/>
  <c r="M164" i="33"/>
  <c r="L165" i="33"/>
  <c r="M165" i="33"/>
  <c r="L166" i="33"/>
  <c r="M166" i="33"/>
  <c r="L167" i="33"/>
  <c r="M167" i="33"/>
  <c r="L168" i="33"/>
  <c r="M168" i="33"/>
  <c r="L169" i="33"/>
  <c r="M169" i="33"/>
  <c r="L170" i="33"/>
  <c r="M170" i="33"/>
  <c r="L171" i="33"/>
  <c r="M171" i="33"/>
  <c r="L172" i="33"/>
  <c r="M172" i="33"/>
  <c r="L173" i="33"/>
  <c r="M173" i="33"/>
  <c r="L174" i="33"/>
  <c r="M174" i="33"/>
  <c r="L175" i="33"/>
  <c r="M175" i="33"/>
  <c r="L176" i="33"/>
  <c r="M176" i="33"/>
  <c r="L177" i="33"/>
  <c r="M177" i="33"/>
  <c r="L178" i="33"/>
  <c r="M178" i="33"/>
  <c r="L179" i="33"/>
  <c r="M179" i="33"/>
  <c r="L180" i="33"/>
  <c r="M180" i="33"/>
  <c r="L181" i="33"/>
  <c r="M181" i="33"/>
  <c r="L182" i="33"/>
  <c r="M182" i="33"/>
  <c r="L183" i="33"/>
  <c r="M183" i="33"/>
  <c r="L184" i="33"/>
  <c r="M184" i="33"/>
  <c r="L185" i="33"/>
  <c r="M185" i="33"/>
  <c r="L186" i="33"/>
  <c r="M186" i="33"/>
  <c r="L187" i="33"/>
  <c r="M187" i="33"/>
  <c r="L188" i="33"/>
  <c r="M188" i="33"/>
  <c r="L189" i="33"/>
  <c r="M189" i="33"/>
  <c r="L190" i="33"/>
  <c r="M190" i="33"/>
  <c r="L191" i="33"/>
  <c r="M191" i="33"/>
  <c r="L192" i="33"/>
  <c r="M192" i="33"/>
  <c r="L193" i="33"/>
  <c r="M193" i="33"/>
  <c r="L194" i="33"/>
  <c r="M194" i="33"/>
  <c r="L195" i="33"/>
  <c r="M195" i="33"/>
  <c r="L196" i="33"/>
  <c r="M196" i="33"/>
  <c r="L197" i="33"/>
  <c r="M197" i="33"/>
  <c r="L198" i="33"/>
  <c r="M198" i="33"/>
  <c r="L199" i="33"/>
  <c r="M199" i="33"/>
  <c r="L200" i="33"/>
  <c r="M200" i="33"/>
  <c r="L201" i="33"/>
  <c r="M201" i="33"/>
  <c r="L202" i="33"/>
  <c r="M202" i="33"/>
  <c r="L203" i="33"/>
  <c r="M203" i="33"/>
  <c r="L204" i="33"/>
  <c r="M204" i="33"/>
  <c r="L205" i="33"/>
  <c r="M205" i="33"/>
  <c r="L206" i="33"/>
  <c r="M206" i="33"/>
  <c r="L207" i="33"/>
  <c r="M207" i="33"/>
  <c r="L208" i="33"/>
  <c r="M208" i="33"/>
  <c r="L209" i="33"/>
  <c r="M209" i="33"/>
  <c r="L210" i="33"/>
  <c r="M210" i="33"/>
  <c r="L211" i="33"/>
  <c r="M211" i="33"/>
  <c r="L212" i="33"/>
  <c r="M212" i="33"/>
  <c r="L213" i="33"/>
  <c r="M213" i="33"/>
  <c r="L214" i="33"/>
  <c r="M214" i="33"/>
  <c r="L215" i="33"/>
  <c r="M215" i="33"/>
  <c r="L216" i="33"/>
  <c r="M216" i="33"/>
  <c r="L217" i="33"/>
  <c r="M217" i="33"/>
  <c r="L218" i="33"/>
  <c r="M218" i="33"/>
  <c r="L219" i="33"/>
  <c r="M219" i="33"/>
  <c r="L220" i="33"/>
  <c r="M220" i="33"/>
  <c r="L221" i="33"/>
  <c r="M221" i="33"/>
  <c r="L222" i="33"/>
  <c r="M222" i="33"/>
  <c r="L223" i="33"/>
  <c r="M223" i="33"/>
  <c r="L224" i="33"/>
  <c r="M224" i="33"/>
  <c r="L225" i="33"/>
  <c r="M225" i="33"/>
  <c r="L226" i="33"/>
  <c r="M226" i="33"/>
  <c r="L227" i="33"/>
  <c r="M227" i="33"/>
  <c r="L228" i="33"/>
  <c r="M228" i="33"/>
  <c r="L229" i="33"/>
  <c r="M229" i="33"/>
  <c r="L230" i="33"/>
  <c r="M230" i="33"/>
  <c r="L231" i="33"/>
  <c r="M231" i="33"/>
  <c r="L232" i="33"/>
  <c r="M232" i="33"/>
  <c r="L233" i="33"/>
  <c r="M233" i="33"/>
  <c r="L234" i="33"/>
  <c r="M234" i="33"/>
  <c r="L235" i="33"/>
  <c r="M235" i="33"/>
  <c r="L236" i="33"/>
  <c r="M236" i="33"/>
  <c r="L237" i="33"/>
  <c r="M237" i="33"/>
  <c r="L238" i="33"/>
  <c r="M238" i="33"/>
  <c r="L239" i="33"/>
  <c r="M239" i="33"/>
  <c r="L240" i="33"/>
  <c r="M240" i="33"/>
  <c r="L241" i="33"/>
  <c r="M241" i="33"/>
  <c r="L242" i="33"/>
  <c r="M242" i="33"/>
  <c r="L243" i="33"/>
  <c r="M243" i="33"/>
  <c r="L244" i="33"/>
  <c r="M244" i="33"/>
  <c r="L245" i="33"/>
  <c r="M245" i="33"/>
  <c r="L246" i="33"/>
  <c r="M246" i="33"/>
  <c r="L247" i="33"/>
  <c r="M247" i="33"/>
  <c r="L248" i="33"/>
  <c r="M248" i="33"/>
  <c r="L249" i="33"/>
  <c r="M249" i="33"/>
  <c r="L250" i="33"/>
  <c r="M250" i="33"/>
  <c r="L251" i="33"/>
  <c r="M251" i="33"/>
  <c r="L252" i="33"/>
  <c r="M252" i="33"/>
  <c r="L253" i="33"/>
  <c r="M253" i="33"/>
  <c r="L254" i="33"/>
  <c r="M254" i="33"/>
  <c r="L255" i="33"/>
  <c r="M255" i="33"/>
  <c r="L256" i="33"/>
  <c r="M256" i="33"/>
  <c r="L257" i="33"/>
  <c r="M257" i="33"/>
  <c r="L258" i="33"/>
  <c r="M258" i="33"/>
  <c r="L259" i="33"/>
  <c r="M259" i="33"/>
  <c r="L260" i="33"/>
  <c r="M260" i="33"/>
  <c r="L261" i="33"/>
  <c r="M261" i="33"/>
  <c r="L262" i="33"/>
  <c r="M262" i="33"/>
  <c r="L263" i="33"/>
  <c r="M263" i="33"/>
  <c r="L264" i="33"/>
  <c r="M264" i="33"/>
  <c r="L265" i="33"/>
  <c r="M265" i="33"/>
  <c r="L266" i="33"/>
  <c r="M266" i="33"/>
  <c r="L267" i="33"/>
  <c r="M267" i="33"/>
  <c r="L268" i="33"/>
  <c r="M268" i="33"/>
  <c r="L269" i="33"/>
  <c r="M269" i="33"/>
  <c r="L270" i="33"/>
  <c r="M270" i="33"/>
  <c r="L271" i="33"/>
  <c r="M271" i="33"/>
  <c r="L272" i="33"/>
  <c r="M272" i="33"/>
  <c r="L273" i="33"/>
  <c r="M273" i="33"/>
  <c r="L274" i="33"/>
  <c r="M274" i="33"/>
  <c r="L275" i="33"/>
  <c r="M275" i="33"/>
  <c r="L276" i="33"/>
  <c r="M276" i="33"/>
  <c r="L277" i="33"/>
  <c r="M277" i="33"/>
  <c r="L278" i="33"/>
  <c r="M278" i="33"/>
  <c r="L279" i="33"/>
  <c r="M279" i="33"/>
  <c r="L280" i="33"/>
  <c r="M280" i="33"/>
  <c r="L281" i="33"/>
  <c r="M281" i="33"/>
  <c r="L282" i="33"/>
  <c r="M282" i="33"/>
  <c r="L283" i="33"/>
  <c r="M283" i="33"/>
  <c r="L284" i="33"/>
  <c r="M284" i="33"/>
  <c r="L285" i="33"/>
  <c r="M285" i="33"/>
  <c r="L286" i="33"/>
  <c r="M286" i="33"/>
  <c r="L287" i="33"/>
  <c r="M287" i="33"/>
  <c r="L288" i="33"/>
  <c r="M288" i="33"/>
  <c r="L289" i="33"/>
  <c r="M289" i="33"/>
  <c r="L290" i="33"/>
  <c r="M290" i="33"/>
  <c r="L291" i="33"/>
  <c r="M291" i="33"/>
  <c r="L292" i="33"/>
  <c r="M292" i="33"/>
  <c r="L293" i="33"/>
  <c r="M293" i="33"/>
  <c r="L294" i="33"/>
  <c r="M294" i="33"/>
  <c r="L295" i="33"/>
  <c r="M295" i="33"/>
  <c r="L296" i="33"/>
  <c r="M296" i="33"/>
  <c r="L297" i="33"/>
  <c r="M297" i="33"/>
  <c r="L298" i="33"/>
  <c r="M298" i="33"/>
  <c r="L299" i="33"/>
  <c r="M299" i="33"/>
  <c r="M2" i="33"/>
  <c r="L2" i="33"/>
  <c r="K3" i="36"/>
  <c r="L3" i="36"/>
  <c r="M3" i="36"/>
  <c r="K4" i="36"/>
  <c r="L4" i="36"/>
  <c r="M4" i="36"/>
  <c r="K5" i="36"/>
  <c r="L5" i="36"/>
  <c r="M5" i="36"/>
  <c r="K6" i="36"/>
  <c r="L6" i="36"/>
  <c r="M6" i="36"/>
  <c r="K7" i="36"/>
  <c r="L7" i="36"/>
  <c r="M7" i="36"/>
  <c r="K8" i="36"/>
  <c r="L8" i="36"/>
  <c r="M8" i="36"/>
  <c r="K9" i="36"/>
  <c r="L9" i="36"/>
  <c r="M9" i="36"/>
  <c r="K10" i="36"/>
  <c r="L10" i="36"/>
  <c r="M10" i="36"/>
  <c r="K11" i="36"/>
  <c r="L11" i="36"/>
  <c r="M11" i="36"/>
  <c r="K12" i="36"/>
  <c r="L12" i="36"/>
  <c r="M12" i="36"/>
  <c r="K13" i="36"/>
  <c r="L13" i="36"/>
  <c r="M13" i="36"/>
  <c r="K14" i="36"/>
  <c r="L14" i="36"/>
  <c r="M14" i="36"/>
  <c r="K15" i="36"/>
  <c r="L15" i="36"/>
  <c r="M15" i="36"/>
  <c r="K16" i="36"/>
  <c r="L16" i="36"/>
  <c r="M16" i="36"/>
  <c r="K17" i="36"/>
  <c r="L17" i="36"/>
  <c r="M17" i="36"/>
  <c r="K18" i="36"/>
  <c r="L18" i="36"/>
  <c r="M18" i="36"/>
  <c r="K19" i="36"/>
  <c r="L19" i="36"/>
  <c r="M19" i="36"/>
  <c r="K20" i="36"/>
  <c r="L20" i="36"/>
  <c r="M20" i="36"/>
  <c r="K21" i="36"/>
  <c r="L21" i="36"/>
  <c r="M21" i="36"/>
  <c r="K22" i="36"/>
  <c r="L22" i="36"/>
  <c r="M22" i="36"/>
  <c r="K23" i="36"/>
  <c r="L23" i="36"/>
  <c r="M23" i="36"/>
  <c r="K24" i="36"/>
  <c r="L24" i="36"/>
  <c r="M24" i="36"/>
  <c r="K25" i="36"/>
  <c r="L25" i="36"/>
  <c r="M25" i="36"/>
  <c r="K26" i="36"/>
  <c r="L26" i="36"/>
  <c r="M26" i="36"/>
  <c r="K27" i="36"/>
  <c r="L27" i="36"/>
  <c r="M27" i="36"/>
  <c r="K28" i="36"/>
  <c r="L28" i="36"/>
  <c r="M28" i="36"/>
  <c r="K29" i="36"/>
  <c r="L29" i="36"/>
  <c r="M29" i="36"/>
  <c r="K30" i="36"/>
  <c r="L30" i="36"/>
  <c r="M30" i="36"/>
  <c r="K31" i="36"/>
  <c r="L31" i="36"/>
  <c r="M31" i="36"/>
  <c r="K32" i="36"/>
  <c r="L32" i="36"/>
  <c r="M32" i="36"/>
  <c r="K33" i="36"/>
  <c r="L33" i="36"/>
  <c r="M33" i="36"/>
  <c r="K34" i="36"/>
  <c r="L34" i="36"/>
  <c r="M34" i="36"/>
  <c r="K35" i="36"/>
  <c r="L35" i="36"/>
  <c r="M35" i="36"/>
  <c r="K36" i="36"/>
  <c r="L36" i="36"/>
  <c r="M36" i="36"/>
  <c r="K37" i="36"/>
  <c r="L37" i="36"/>
  <c r="M37" i="36"/>
  <c r="K38" i="36"/>
  <c r="L38" i="36"/>
  <c r="M38" i="36"/>
  <c r="K39" i="36"/>
  <c r="L39" i="36"/>
  <c r="M39" i="36"/>
  <c r="K40" i="36"/>
  <c r="L40" i="36"/>
  <c r="M40" i="36"/>
  <c r="K41" i="36"/>
  <c r="L41" i="36"/>
  <c r="M41" i="36"/>
  <c r="K42" i="36"/>
  <c r="L42" i="36"/>
  <c r="M42" i="36"/>
  <c r="K43" i="36"/>
  <c r="L43" i="36"/>
  <c r="M43" i="36"/>
  <c r="K44" i="36"/>
  <c r="L44" i="36"/>
  <c r="M44" i="36"/>
  <c r="K45" i="36"/>
  <c r="L45" i="36"/>
  <c r="M45" i="36"/>
  <c r="K46" i="36"/>
  <c r="L46" i="36"/>
  <c r="M46" i="36"/>
  <c r="K47" i="36"/>
  <c r="L47" i="36"/>
  <c r="M47" i="36"/>
  <c r="K48" i="36"/>
  <c r="L48" i="36"/>
  <c r="M48" i="36"/>
  <c r="K49" i="36"/>
  <c r="L49" i="36"/>
  <c r="M49" i="36"/>
  <c r="K50" i="36"/>
  <c r="L50" i="36"/>
  <c r="M50" i="36"/>
  <c r="K51" i="36"/>
  <c r="L51" i="36"/>
  <c r="M51" i="36"/>
  <c r="K52" i="36"/>
  <c r="L52" i="36"/>
  <c r="M52" i="36"/>
  <c r="K53" i="36"/>
  <c r="L53" i="36"/>
  <c r="M53" i="36"/>
  <c r="K54" i="36"/>
  <c r="L54" i="36"/>
  <c r="M54" i="36"/>
  <c r="K55" i="36"/>
  <c r="L55" i="36"/>
  <c r="M55" i="36"/>
  <c r="K56" i="36"/>
  <c r="L56" i="36"/>
  <c r="M56" i="36"/>
  <c r="K57" i="36"/>
  <c r="L57" i="36"/>
  <c r="M57" i="36"/>
  <c r="K58" i="36"/>
  <c r="L58" i="36"/>
  <c r="M58" i="36"/>
  <c r="K59" i="36"/>
  <c r="L59" i="36"/>
  <c r="M59" i="36"/>
  <c r="K60" i="36"/>
  <c r="L60" i="36"/>
  <c r="M60" i="36"/>
  <c r="K61" i="36"/>
  <c r="L61" i="36"/>
  <c r="M61" i="36"/>
  <c r="K62" i="36"/>
  <c r="L62" i="36"/>
  <c r="M62" i="36"/>
  <c r="K63" i="36"/>
  <c r="L63" i="36"/>
  <c r="M63" i="36"/>
  <c r="K64" i="36"/>
  <c r="L64" i="36"/>
  <c r="M64" i="36"/>
  <c r="K65" i="36"/>
  <c r="L65" i="36"/>
  <c r="M65" i="36"/>
  <c r="K66" i="36"/>
  <c r="L66" i="36"/>
  <c r="M66" i="36"/>
  <c r="K67" i="36"/>
  <c r="L67" i="36"/>
  <c r="M67" i="36"/>
  <c r="K68" i="36"/>
  <c r="L68" i="36"/>
  <c r="M68" i="36"/>
  <c r="K69" i="36"/>
  <c r="L69" i="36"/>
  <c r="M69" i="36"/>
  <c r="K70" i="36"/>
  <c r="L70" i="36"/>
  <c r="M70" i="36"/>
  <c r="K71" i="36"/>
  <c r="L71" i="36"/>
  <c r="M71" i="36"/>
  <c r="K72" i="36"/>
  <c r="L72" i="36"/>
  <c r="M72" i="36"/>
  <c r="K73" i="36"/>
  <c r="L73" i="36"/>
  <c r="M73" i="36"/>
  <c r="K74" i="36"/>
  <c r="L74" i="36"/>
  <c r="M74" i="36"/>
  <c r="K75" i="36"/>
  <c r="L75" i="36"/>
  <c r="M75" i="36"/>
  <c r="K76" i="36"/>
  <c r="L76" i="36"/>
  <c r="M76" i="36"/>
  <c r="K77" i="36"/>
  <c r="L77" i="36"/>
  <c r="M77" i="36"/>
  <c r="K78" i="36"/>
  <c r="L78" i="36"/>
  <c r="M78" i="36"/>
  <c r="K79" i="36"/>
  <c r="L79" i="36"/>
  <c r="M79" i="36"/>
  <c r="K80" i="36"/>
  <c r="L80" i="36"/>
  <c r="M80" i="36"/>
  <c r="K81" i="36"/>
  <c r="L81" i="36"/>
  <c r="M81" i="36"/>
  <c r="K82" i="36"/>
  <c r="L82" i="36"/>
  <c r="M82" i="36"/>
  <c r="K83" i="36"/>
  <c r="L83" i="36"/>
  <c r="M83" i="36"/>
  <c r="K84" i="36"/>
  <c r="L84" i="36"/>
  <c r="M84" i="36"/>
  <c r="K85" i="36"/>
  <c r="L85" i="36"/>
  <c r="M85" i="36"/>
  <c r="K86" i="36"/>
  <c r="L86" i="36"/>
  <c r="M86" i="36"/>
  <c r="K87" i="36"/>
  <c r="L87" i="36"/>
  <c r="M87" i="36"/>
  <c r="K88" i="36"/>
  <c r="L88" i="36"/>
  <c r="M88" i="36"/>
  <c r="K89" i="36"/>
  <c r="L89" i="36"/>
  <c r="M89" i="36"/>
  <c r="K90" i="36"/>
  <c r="L90" i="36"/>
  <c r="M90" i="36"/>
  <c r="K91" i="36"/>
  <c r="L91" i="36"/>
  <c r="M91" i="36"/>
  <c r="K92" i="36"/>
  <c r="L92" i="36"/>
  <c r="M92" i="36"/>
  <c r="K93" i="36"/>
  <c r="L93" i="36"/>
  <c r="M93" i="36"/>
  <c r="K94" i="36"/>
  <c r="L94" i="36"/>
  <c r="M94" i="36"/>
  <c r="K95" i="36"/>
  <c r="L95" i="36"/>
  <c r="M95" i="36"/>
  <c r="K96" i="36"/>
  <c r="L96" i="36"/>
  <c r="M96" i="36"/>
  <c r="K97" i="36"/>
  <c r="L97" i="36"/>
  <c r="M97" i="36"/>
  <c r="K98" i="36"/>
  <c r="L98" i="36"/>
  <c r="M98" i="36"/>
  <c r="K99" i="36"/>
  <c r="L99" i="36"/>
  <c r="M99" i="36"/>
  <c r="K100" i="36"/>
  <c r="L100" i="36"/>
  <c r="M100" i="36"/>
  <c r="K101" i="36"/>
  <c r="L101" i="36"/>
  <c r="M101" i="36"/>
  <c r="K102" i="36"/>
  <c r="L102" i="36"/>
  <c r="M102" i="36"/>
  <c r="K103" i="36"/>
  <c r="L103" i="36"/>
  <c r="M103" i="36"/>
  <c r="K104" i="36"/>
  <c r="L104" i="36"/>
  <c r="M104" i="36"/>
  <c r="K105" i="36"/>
  <c r="L105" i="36"/>
  <c r="M105" i="36"/>
  <c r="K106" i="36"/>
  <c r="L106" i="36"/>
  <c r="M106" i="36"/>
  <c r="K107" i="36"/>
  <c r="L107" i="36"/>
  <c r="M107" i="36"/>
  <c r="K108" i="36"/>
  <c r="L108" i="36"/>
  <c r="M108" i="36"/>
  <c r="K109" i="36"/>
  <c r="L109" i="36"/>
  <c r="M109" i="36"/>
  <c r="K110" i="36"/>
  <c r="L110" i="36"/>
  <c r="M110" i="36"/>
  <c r="K111" i="36"/>
  <c r="L111" i="36"/>
  <c r="M111" i="36"/>
  <c r="K112" i="36"/>
  <c r="L112" i="36"/>
  <c r="M112" i="36"/>
  <c r="K113" i="36"/>
  <c r="L113" i="36"/>
  <c r="M113" i="36"/>
  <c r="K114" i="36"/>
  <c r="L114" i="36"/>
  <c r="M114" i="36"/>
  <c r="K115" i="36"/>
  <c r="L115" i="36"/>
  <c r="M115" i="36"/>
  <c r="K116" i="36"/>
  <c r="L116" i="36"/>
  <c r="M116" i="36"/>
  <c r="K117" i="36"/>
  <c r="L117" i="36"/>
  <c r="M117" i="36"/>
  <c r="K118" i="36"/>
  <c r="L118" i="36"/>
  <c r="M118" i="36"/>
  <c r="K119" i="36"/>
  <c r="L119" i="36"/>
  <c r="M119" i="36"/>
  <c r="K120" i="36"/>
  <c r="L120" i="36"/>
  <c r="M120" i="36"/>
  <c r="K121" i="36"/>
  <c r="L121" i="36"/>
  <c r="M121" i="36"/>
  <c r="K122" i="36"/>
  <c r="L122" i="36"/>
  <c r="M122" i="36"/>
  <c r="K123" i="36"/>
  <c r="L123" i="36"/>
  <c r="M123" i="36"/>
  <c r="K124" i="36"/>
  <c r="L124" i="36"/>
  <c r="M124" i="36"/>
  <c r="K125" i="36"/>
  <c r="L125" i="36"/>
  <c r="M125" i="36"/>
  <c r="K126" i="36"/>
  <c r="L126" i="36"/>
  <c r="M126" i="36"/>
  <c r="K127" i="36"/>
  <c r="L127" i="36"/>
  <c r="M127" i="36"/>
  <c r="K128" i="36"/>
  <c r="L128" i="36"/>
  <c r="M128" i="36"/>
  <c r="K129" i="36"/>
  <c r="L129" i="36"/>
  <c r="M129" i="36"/>
  <c r="K130" i="36"/>
  <c r="L130" i="36"/>
  <c r="M130" i="36"/>
  <c r="K131" i="36"/>
  <c r="L131" i="36"/>
  <c r="M131" i="36"/>
  <c r="K132" i="36"/>
  <c r="L132" i="36"/>
  <c r="M132" i="36"/>
  <c r="K133" i="36"/>
  <c r="L133" i="36"/>
  <c r="M133" i="36"/>
  <c r="K134" i="36"/>
  <c r="L134" i="36"/>
  <c r="M134" i="36"/>
  <c r="K135" i="36"/>
  <c r="L135" i="36"/>
  <c r="M135" i="36"/>
  <c r="K136" i="36"/>
  <c r="L136" i="36"/>
  <c r="M136" i="36"/>
  <c r="K137" i="36"/>
  <c r="L137" i="36"/>
  <c r="M137" i="36"/>
  <c r="K138" i="36"/>
  <c r="L138" i="36"/>
  <c r="M138" i="36"/>
  <c r="K139" i="36"/>
  <c r="L139" i="36"/>
  <c r="M139" i="36"/>
  <c r="K140" i="36"/>
  <c r="L140" i="36"/>
  <c r="M140" i="36"/>
  <c r="K141" i="36"/>
  <c r="L141" i="36"/>
  <c r="M141" i="36"/>
  <c r="K142" i="36"/>
  <c r="L142" i="36"/>
  <c r="M142" i="36"/>
  <c r="K143" i="36"/>
  <c r="L143" i="36"/>
  <c r="M143" i="36"/>
  <c r="K144" i="36"/>
  <c r="L144" i="36"/>
  <c r="M144" i="36"/>
  <c r="K145" i="36"/>
  <c r="L145" i="36"/>
  <c r="M145" i="36"/>
  <c r="K146" i="36"/>
  <c r="L146" i="36"/>
  <c r="M146" i="36"/>
  <c r="K147" i="36"/>
  <c r="L147" i="36"/>
  <c r="M147" i="36"/>
  <c r="K148" i="36"/>
  <c r="L148" i="36"/>
  <c r="M148" i="36"/>
  <c r="K149" i="36"/>
  <c r="L149" i="36"/>
  <c r="M149" i="36"/>
  <c r="K150" i="36"/>
  <c r="L150" i="36"/>
  <c r="M150" i="36"/>
  <c r="K151" i="36"/>
  <c r="L151" i="36"/>
  <c r="M151" i="36"/>
  <c r="K152" i="36"/>
  <c r="L152" i="36"/>
  <c r="M152" i="36"/>
  <c r="K153" i="36"/>
  <c r="L153" i="36"/>
  <c r="M153" i="36"/>
  <c r="K154" i="36"/>
  <c r="L154" i="36"/>
  <c r="M154" i="36"/>
  <c r="K155" i="36"/>
  <c r="L155" i="36"/>
  <c r="M155" i="36"/>
  <c r="K156" i="36"/>
  <c r="L156" i="36"/>
  <c r="M156" i="36"/>
  <c r="K157" i="36"/>
  <c r="L157" i="36"/>
  <c r="M157" i="36"/>
  <c r="K158" i="36"/>
  <c r="L158" i="36"/>
  <c r="M158" i="36"/>
  <c r="K159" i="36"/>
  <c r="L159" i="36"/>
  <c r="M159" i="36"/>
  <c r="K160" i="36"/>
  <c r="L160" i="36"/>
  <c r="M160" i="36"/>
  <c r="K161" i="36"/>
  <c r="L161" i="36"/>
  <c r="M161" i="36"/>
  <c r="K162" i="36"/>
  <c r="L162" i="36"/>
  <c r="M162" i="36"/>
  <c r="K163" i="36"/>
  <c r="L163" i="36"/>
  <c r="M163" i="36"/>
  <c r="K164" i="36"/>
  <c r="L164" i="36"/>
  <c r="M164" i="36"/>
  <c r="K165" i="36"/>
  <c r="L165" i="36"/>
  <c r="M165" i="36"/>
  <c r="K166" i="36"/>
  <c r="L166" i="36"/>
  <c r="M166" i="36"/>
  <c r="K167" i="36"/>
  <c r="L167" i="36"/>
  <c r="M167" i="36"/>
  <c r="K168" i="36"/>
  <c r="L168" i="36"/>
  <c r="M168" i="36"/>
  <c r="K169" i="36"/>
  <c r="L169" i="36"/>
  <c r="M169" i="36"/>
  <c r="K170" i="36"/>
  <c r="L170" i="36"/>
  <c r="M170" i="36"/>
  <c r="K171" i="36"/>
  <c r="L171" i="36"/>
  <c r="M171" i="36"/>
  <c r="K172" i="36"/>
  <c r="L172" i="36"/>
  <c r="M172" i="36"/>
  <c r="K173" i="36"/>
  <c r="L173" i="36"/>
  <c r="M173" i="36"/>
  <c r="K174" i="36"/>
  <c r="L174" i="36"/>
  <c r="M174" i="36"/>
  <c r="K175" i="36"/>
  <c r="L175" i="36"/>
  <c r="M175" i="36"/>
  <c r="K176" i="36"/>
  <c r="L176" i="36"/>
  <c r="M176" i="36"/>
  <c r="K177" i="36"/>
  <c r="L177" i="36"/>
  <c r="M177" i="36"/>
  <c r="K178" i="36"/>
  <c r="L178" i="36"/>
  <c r="M178" i="36"/>
  <c r="K179" i="36"/>
  <c r="L179" i="36"/>
  <c r="M179" i="36"/>
  <c r="K180" i="36"/>
  <c r="L180" i="36"/>
  <c r="M180" i="36"/>
  <c r="K181" i="36"/>
  <c r="L181" i="36"/>
  <c r="M181" i="36"/>
  <c r="K182" i="36"/>
  <c r="L182" i="36"/>
  <c r="M182" i="36"/>
  <c r="K183" i="36"/>
  <c r="L183" i="36"/>
  <c r="M183" i="36"/>
  <c r="K184" i="36"/>
  <c r="L184" i="36"/>
  <c r="M184" i="36"/>
  <c r="K185" i="36"/>
  <c r="L185" i="36"/>
  <c r="M185" i="36"/>
  <c r="K186" i="36"/>
  <c r="L186" i="36"/>
  <c r="M186" i="36"/>
  <c r="K187" i="36"/>
  <c r="L187" i="36"/>
  <c r="M187" i="36"/>
  <c r="K188" i="36"/>
  <c r="L188" i="36"/>
  <c r="M188" i="36"/>
  <c r="K189" i="36"/>
  <c r="L189" i="36"/>
  <c r="M189" i="36"/>
  <c r="K190" i="36"/>
  <c r="L190" i="36"/>
  <c r="M190" i="36"/>
  <c r="K191" i="36"/>
  <c r="L191" i="36"/>
  <c r="M191" i="36"/>
  <c r="K192" i="36"/>
  <c r="L192" i="36"/>
  <c r="M192" i="36"/>
  <c r="K193" i="36"/>
  <c r="L193" i="36"/>
  <c r="M193" i="36"/>
  <c r="K194" i="36"/>
  <c r="L194" i="36"/>
  <c r="M194" i="36"/>
  <c r="K195" i="36"/>
  <c r="L195" i="36"/>
  <c r="M195" i="36"/>
  <c r="K196" i="36"/>
  <c r="L196" i="36"/>
  <c r="M196" i="36"/>
  <c r="K197" i="36"/>
  <c r="L197" i="36"/>
  <c r="M197" i="36"/>
  <c r="K198" i="36"/>
  <c r="L198" i="36"/>
  <c r="M198" i="36"/>
  <c r="K199" i="36"/>
  <c r="L199" i="36"/>
  <c r="M199" i="36"/>
  <c r="K200" i="36"/>
  <c r="L200" i="36"/>
  <c r="M200" i="36"/>
  <c r="K201" i="36"/>
  <c r="L201" i="36"/>
  <c r="M201" i="36"/>
  <c r="K202" i="36"/>
  <c r="L202" i="36"/>
  <c r="M202" i="36"/>
  <c r="K203" i="36"/>
  <c r="L203" i="36"/>
  <c r="M203" i="36"/>
  <c r="K204" i="36"/>
  <c r="L204" i="36"/>
  <c r="M204" i="36"/>
  <c r="K205" i="36"/>
  <c r="L205" i="36"/>
  <c r="M205" i="36"/>
  <c r="K206" i="36"/>
  <c r="L206" i="36"/>
  <c r="M206" i="36"/>
  <c r="K207" i="36"/>
  <c r="L207" i="36"/>
  <c r="M207" i="36"/>
  <c r="K208" i="36"/>
  <c r="L208" i="36"/>
  <c r="M208" i="36"/>
  <c r="K209" i="36"/>
  <c r="L209" i="36"/>
  <c r="M209" i="36"/>
  <c r="K210" i="36"/>
  <c r="L210" i="36"/>
  <c r="M210" i="36"/>
  <c r="K211" i="36"/>
  <c r="L211" i="36"/>
  <c r="M211" i="36"/>
  <c r="K212" i="36"/>
  <c r="L212" i="36"/>
  <c r="M212" i="36"/>
  <c r="K213" i="36"/>
  <c r="L213" i="36"/>
  <c r="M213" i="36"/>
  <c r="K214" i="36"/>
  <c r="L214" i="36"/>
  <c r="M214" i="36"/>
  <c r="K215" i="36"/>
  <c r="L215" i="36"/>
  <c r="M215" i="36"/>
  <c r="K216" i="36"/>
  <c r="L216" i="36"/>
  <c r="M216" i="36"/>
  <c r="K217" i="36"/>
  <c r="L217" i="36"/>
  <c r="M217" i="36"/>
  <c r="K218" i="36"/>
  <c r="L218" i="36"/>
  <c r="M218" i="36"/>
  <c r="K219" i="36"/>
  <c r="L219" i="36"/>
  <c r="M219" i="36"/>
  <c r="K220" i="36"/>
  <c r="L220" i="36"/>
  <c r="M220" i="36"/>
  <c r="K221" i="36"/>
  <c r="L221" i="36"/>
  <c r="M221" i="36"/>
  <c r="K222" i="36"/>
  <c r="L222" i="36"/>
  <c r="M222" i="36"/>
  <c r="K223" i="36"/>
  <c r="L223" i="36"/>
  <c r="M223" i="36"/>
  <c r="K224" i="36"/>
  <c r="L224" i="36"/>
  <c r="M224" i="36"/>
  <c r="K225" i="36"/>
  <c r="L225" i="36"/>
  <c r="M225" i="36"/>
  <c r="K226" i="36"/>
  <c r="L226" i="36"/>
  <c r="M226" i="36"/>
  <c r="K227" i="36"/>
  <c r="L227" i="36"/>
  <c r="M227" i="36"/>
  <c r="K228" i="36"/>
  <c r="L228" i="36"/>
  <c r="M228" i="36"/>
  <c r="K229" i="36"/>
  <c r="L229" i="36"/>
  <c r="M229" i="36"/>
  <c r="K230" i="36"/>
  <c r="L230" i="36"/>
  <c r="M230" i="36"/>
  <c r="K231" i="36"/>
  <c r="L231" i="36"/>
  <c r="M231" i="36"/>
  <c r="K232" i="36"/>
  <c r="L232" i="36"/>
  <c r="M232" i="36"/>
  <c r="K233" i="36"/>
  <c r="L233" i="36"/>
  <c r="M233" i="36"/>
  <c r="K234" i="36"/>
  <c r="L234" i="36"/>
  <c r="M234" i="36"/>
  <c r="K235" i="36"/>
  <c r="L235" i="36"/>
  <c r="M235" i="36"/>
  <c r="K236" i="36"/>
  <c r="L236" i="36"/>
  <c r="M236" i="36"/>
  <c r="K237" i="36"/>
  <c r="L237" i="36"/>
  <c r="M237" i="36"/>
  <c r="K238" i="36"/>
  <c r="L238" i="36"/>
  <c r="M238" i="36"/>
  <c r="K239" i="36"/>
  <c r="L239" i="36"/>
  <c r="M239" i="36"/>
  <c r="K240" i="36"/>
  <c r="L240" i="36"/>
  <c r="M240" i="36"/>
  <c r="K241" i="36"/>
  <c r="L241" i="36"/>
  <c r="M241" i="36"/>
  <c r="K242" i="36"/>
  <c r="L242" i="36"/>
  <c r="M242" i="36"/>
  <c r="K243" i="36"/>
  <c r="L243" i="36"/>
  <c r="M243" i="36"/>
  <c r="K244" i="36"/>
  <c r="L244" i="36"/>
  <c r="M244" i="36"/>
  <c r="K245" i="36"/>
  <c r="L245" i="36"/>
  <c r="M245" i="36"/>
  <c r="K246" i="36"/>
  <c r="L246" i="36"/>
  <c r="M246" i="36"/>
  <c r="K247" i="36"/>
  <c r="L247" i="36"/>
  <c r="M247" i="36"/>
  <c r="K248" i="36"/>
  <c r="L248" i="36"/>
  <c r="M248" i="36"/>
  <c r="K249" i="36"/>
  <c r="L249" i="36"/>
  <c r="M249" i="36"/>
  <c r="K250" i="36"/>
  <c r="L250" i="36"/>
  <c r="M250" i="36"/>
  <c r="K251" i="36"/>
  <c r="L251" i="36"/>
  <c r="M251" i="36"/>
  <c r="K252" i="36"/>
  <c r="L252" i="36"/>
  <c r="M252" i="36"/>
  <c r="K253" i="36"/>
  <c r="L253" i="36"/>
  <c r="M253" i="36"/>
  <c r="K254" i="36"/>
  <c r="L254" i="36"/>
  <c r="M254" i="36"/>
  <c r="K255" i="36"/>
  <c r="L255" i="36"/>
  <c r="M255" i="36"/>
  <c r="K256" i="36"/>
  <c r="L256" i="36"/>
  <c r="M256" i="36"/>
  <c r="K257" i="36"/>
  <c r="L257" i="36"/>
  <c r="M257" i="36"/>
  <c r="K258" i="36"/>
  <c r="L258" i="36"/>
  <c r="M258" i="36"/>
  <c r="K259" i="36"/>
  <c r="L259" i="36"/>
  <c r="M259" i="36"/>
  <c r="K260" i="36"/>
  <c r="L260" i="36"/>
  <c r="M260" i="36"/>
  <c r="K261" i="36"/>
  <c r="L261" i="36"/>
  <c r="M261" i="36"/>
  <c r="K262" i="36"/>
  <c r="L262" i="36"/>
  <c r="M262" i="36"/>
  <c r="K263" i="36"/>
  <c r="L263" i="36"/>
  <c r="M263" i="36"/>
  <c r="K264" i="36"/>
  <c r="L264" i="36"/>
  <c r="M264" i="36"/>
  <c r="K265" i="36"/>
  <c r="L265" i="36"/>
  <c r="M265" i="36"/>
  <c r="K266" i="36"/>
  <c r="L266" i="36"/>
  <c r="M266" i="36"/>
  <c r="K267" i="36"/>
  <c r="L267" i="36"/>
  <c r="M267" i="36"/>
  <c r="K268" i="36"/>
  <c r="L268" i="36"/>
  <c r="M268" i="36"/>
  <c r="K269" i="36"/>
  <c r="L269" i="36"/>
  <c r="M269" i="36"/>
  <c r="K270" i="36"/>
  <c r="L270" i="36"/>
  <c r="M270" i="36"/>
  <c r="K271" i="36"/>
  <c r="L271" i="36"/>
  <c r="M271" i="36"/>
  <c r="K272" i="36"/>
  <c r="L272" i="36"/>
  <c r="M272" i="36"/>
  <c r="K273" i="36"/>
  <c r="L273" i="36"/>
  <c r="M273" i="36"/>
  <c r="K274" i="36"/>
  <c r="L274" i="36"/>
  <c r="M274" i="36"/>
  <c r="K275" i="36"/>
  <c r="L275" i="36"/>
  <c r="M275" i="36"/>
  <c r="K276" i="36"/>
  <c r="L276" i="36"/>
  <c r="M276" i="36"/>
  <c r="K277" i="36"/>
  <c r="L277" i="36"/>
  <c r="M277" i="36"/>
  <c r="K278" i="36"/>
  <c r="L278" i="36"/>
  <c r="M278" i="36"/>
  <c r="K279" i="36"/>
  <c r="L279" i="36"/>
  <c r="M279" i="36"/>
  <c r="K280" i="36"/>
  <c r="L280" i="36"/>
  <c r="M280" i="36"/>
  <c r="K281" i="36"/>
  <c r="L281" i="36"/>
  <c r="M281" i="36"/>
  <c r="K282" i="36"/>
  <c r="L282" i="36"/>
  <c r="M282" i="36"/>
  <c r="K283" i="36"/>
  <c r="L283" i="36"/>
  <c r="M283" i="36"/>
  <c r="K284" i="36"/>
  <c r="L284" i="36"/>
  <c r="M284" i="36"/>
  <c r="K285" i="36"/>
  <c r="L285" i="36"/>
  <c r="M285" i="36"/>
  <c r="K286" i="36"/>
  <c r="L286" i="36"/>
  <c r="M286" i="36"/>
  <c r="K287" i="36"/>
  <c r="L287" i="36"/>
  <c r="M287" i="36"/>
  <c r="K288" i="36"/>
  <c r="L288" i="36"/>
  <c r="M288" i="36"/>
  <c r="K289" i="36"/>
  <c r="L289" i="36"/>
  <c r="M289" i="36"/>
  <c r="K290" i="36"/>
  <c r="L290" i="36"/>
  <c r="M290" i="36"/>
  <c r="K291" i="36"/>
  <c r="L291" i="36"/>
  <c r="M291" i="36"/>
  <c r="K292" i="36"/>
  <c r="L292" i="36"/>
  <c r="M292" i="36"/>
  <c r="K293" i="36"/>
  <c r="L293" i="36"/>
  <c r="M293" i="36"/>
  <c r="K294" i="36"/>
  <c r="L294" i="36"/>
  <c r="M294" i="36"/>
  <c r="K295" i="36"/>
  <c r="L295" i="36"/>
  <c r="M295" i="36"/>
  <c r="K296" i="36"/>
  <c r="L296" i="36"/>
  <c r="M296" i="36"/>
  <c r="K297" i="36"/>
  <c r="L297" i="36"/>
  <c r="M297" i="36"/>
  <c r="K298" i="36"/>
  <c r="L298" i="36"/>
  <c r="M298" i="36"/>
  <c r="K299" i="36"/>
  <c r="L299" i="36"/>
  <c r="M299" i="36"/>
  <c r="K300" i="36"/>
  <c r="L300" i="36"/>
  <c r="M300" i="36"/>
  <c r="M2" i="36"/>
  <c r="X6" i="36" s="1"/>
  <c r="L2" i="36"/>
  <c r="W6" i="36" s="1"/>
  <c r="K2" i="36"/>
  <c r="V6" i="36" s="1"/>
  <c r="V13" i="36" s="1"/>
  <c r="I623" i="36"/>
  <c r="H623" i="36"/>
  <c r="G623" i="36"/>
  <c r="I622" i="36"/>
  <c r="H622" i="36"/>
  <c r="G622" i="36"/>
  <c r="I621" i="36"/>
  <c r="H621" i="36"/>
  <c r="G621" i="36"/>
  <c r="I620" i="36"/>
  <c r="H620" i="36"/>
  <c r="G620" i="36"/>
  <c r="I619" i="36"/>
  <c r="H619" i="36"/>
  <c r="G619" i="36"/>
  <c r="I618" i="36"/>
  <c r="H618" i="36"/>
  <c r="G618" i="36"/>
  <c r="I617" i="36"/>
  <c r="H617" i="36"/>
  <c r="G617" i="36"/>
  <c r="I616" i="36"/>
  <c r="H616" i="36"/>
  <c r="G616" i="36"/>
  <c r="I615" i="36"/>
  <c r="H615" i="36"/>
  <c r="G615" i="36"/>
  <c r="I614" i="36"/>
  <c r="H614" i="36"/>
  <c r="G614" i="36"/>
  <c r="I613" i="36"/>
  <c r="H613" i="36"/>
  <c r="G613" i="36"/>
  <c r="I612" i="36"/>
  <c r="H612" i="36"/>
  <c r="G612" i="36"/>
  <c r="I610" i="36"/>
  <c r="H610" i="36"/>
  <c r="G610" i="36"/>
  <c r="I608" i="36"/>
  <c r="H608" i="36"/>
  <c r="G608" i="36"/>
  <c r="I607" i="36"/>
  <c r="H607" i="36"/>
  <c r="I606" i="36"/>
  <c r="H606" i="36"/>
  <c r="G606" i="36"/>
  <c r="E63" i="36"/>
  <c r="E64" i="36" s="1"/>
  <c r="D4" i="36"/>
  <c r="D5" i="36" s="1"/>
  <c r="D6" i="36" s="1"/>
  <c r="D7" i="36" s="1"/>
  <c r="D8" i="36" s="1"/>
  <c r="D9" i="36" s="1"/>
  <c r="D10" i="36" s="1"/>
  <c r="D11" i="36" s="1"/>
  <c r="D12" i="36" s="1"/>
  <c r="D13" i="36" s="1"/>
  <c r="D14" i="36" s="1"/>
  <c r="D15" i="36" s="1"/>
  <c r="D16" i="36" s="1"/>
  <c r="D17" i="36" s="1"/>
  <c r="D18" i="36" s="1"/>
  <c r="D19" i="36" s="1"/>
  <c r="D20" i="36" s="1"/>
  <c r="D21" i="36" s="1"/>
  <c r="D22" i="36" s="1"/>
  <c r="D23" i="36" s="1"/>
  <c r="D24" i="36" s="1"/>
  <c r="D25" i="36" s="1"/>
  <c r="D26" i="36" s="1"/>
  <c r="D27" i="36" s="1"/>
  <c r="D28" i="36" s="1"/>
  <c r="D29" i="36" s="1"/>
  <c r="D30" i="36" s="1"/>
  <c r="D31" i="36" s="1"/>
  <c r="D32" i="36" s="1"/>
  <c r="D33" i="36" s="1"/>
  <c r="D34" i="36" s="1"/>
  <c r="D35" i="36" s="1"/>
  <c r="D36" i="36" s="1"/>
  <c r="D37" i="36" s="1"/>
  <c r="D38" i="36" s="1"/>
  <c r="D39" i="36" s="1"/>
  <c r="D40" i="36" s="1"/>
  <c r="D41" i="36" s="1"/>
  <c r="D42" i="36" s="1"/>
  <c r="D43" i="36" s="1"/>
  <c r="D44" i="36" s="1"/>
  <c r="D45" i="36" s="1"/>
  <c r="D46" i="36" s="1"/>
  <c r="D47" i="36" s="1"/>
  <c r="D48" i="36" s="1"/>
  <c r="D49" i="36" s="1"/>
  <c r="D50" i="36" s="1"/>
  <c r="D51" i="36" s="1"/>
  <c r="D52" i="36" s="1"/>
  <c r="D53" i="36" s="1"/>
  <c r="D54" i="36" s="1"/>
  <c r="D55" i="36" s="1"/>
  <c r="D56" i="36" s="1"/>
  <c r="D57" i="36" s="1"/>
  <c r="D58" i="36" s="1"/>
  <c r="D59" i="36" s="1"/>
  <c r="D60" i="36" s="1"/>
  <c r="D61" i="36" s="1"/>
  <c r="D62" i="36" s="1"/>
  <c r="D63" i="36" s="1"/>
  <c r="D64" i="36" s="1"/>
  <c r="D65" i="36" s="1"/>
  <c r="D66" i="36" s="1"/>
  <c r="D67" i="36" s="1"/>
  <c r="D68" i="36" s="1"/>
  <c r="D69" i="36" s="1"/>
  <c r="D70" i="36" s="1"/>
  <c r="D71" i="36" s="1"/>
  <c r="D72" i="36" s="1"/>
  <c r="D73" i="36" s="1"/>
  <c r="D74" i="36" s="1"/>
  <c r="D75" i="36" s="1"/>
  <c r="D76" i="36" s="1"/>
  <c r="D77" i="36" s="1"/>
  <c r="D78" i="36" s="1"/>
  <c r="D79" i="36" s="1"/>
  <c r="D80" i="36" s="1"/>
  <c r="D81" i="36" s="1"/>
  <c r="D82" i="36" s="1"/>
  <c r="D83" i="36" s="1"/>
  <c r="D84" i="36" s="1"/>
  <c r="D85" i="36" s="1"/>
  <c r="D86" i="36" s="1"/>
  <c r="D87" i="36" s="1"/>
  <c r="D88" i="36" s="1"/>
  <c r="D89" i="36" s="1"/>
  <c r="D90" i="36" s="1"/>
  <c r="D91" i="36" s="1"/>
  <c r="D92" i="36" s="1"/>
  <c r="D93" i="36" s="1"/>
  <c r="D94" i="36" s="1"/>
  <c r="D95" i="36" s="1"/>
  <c r="D96" i="36" s="1"/>
  <c r="D97" i="36" s="1"/>
  <c r="D98" i="36" s="1"/>
  <c r="D99" i="36" s="1"/>
  <c r="D100" i="36" s="1"/>
  <c r="D101" i="36" s="1"/>
  <c r="D102" i="36" s="1"/>
  <c r="D103" i="36" s="1"/>
  <c r="D104" i="36" s="1"/>
  <c r="D105" i="36" s="1"/>
  <c r="D106" i="36" s="1"/>
  <c r="D107" i="36" s="1"/>
  <c r="D108" i="36" s="1"/>
  <c r="D109" i="36" s="1"/>
  <c r="D110" i="36" s="1"/>
  <c r="D111" i="36" s="1"/>
  <c r="D112" i="36" s="1"/>
  <c r="D113" i="36" s="1"/>
  <c r="D114" i="36" s="1"/>
  <c r="D115" i="36" s="1"/>
  <c r="D116" i="36" s="1"/>
  <c r="D117" i="36" s="1"/>
  <c r="D118" i="36" s="1"/>
  <c r="D119" i="36" s="1"/>
  <c r="D120" i="36" s="1"/>
  <c r="D121" i="36" s="1"/>
  <c r="D122" i="36" s="1"/>
  <c r="D123" i="36" s="1"/>
  <c r="D124" i="36" s="1"/>
  <c r="D125" i="36" s="1"/>
  <c r="D126" i="36" s="1"/>
  <c r="D127" i="36" s="1"/>
  <c r="D128" i="36" s="1"/>
  <c r="D129" i="36" s="1"/>
  <c r="D130" i="36" s="1"/>
  <c r="D131" i="36" s="1"/>
  <c r="D132" i="36" s="1"/>
  <c r="D133" i="36" s="1"/>
  <c r="D134" i="36" s="1"/>
  <c r="D135" i="36" s="1"/>
  <c r="D136" i="36" s="1"/>
  <c r="D137" i="36" s="1"/>
  <c r="D138" i="36" s="1"/>
  <c r="D139" i="36" s="1"/>
  <c r="D140" i="36" s="1"/>
  <c r="D141" i="36" s="1"/>
  <c r="D142" i="36" s="1"/>
  <c r="D143" i="36" s="1"/>
  <c r="D144" i="36" s="1"/>
  <c r="D145" i="36" s="1"/>
  <c r="D146" i="36" s="1"/>
  <c r="D147" i="36" s="1"/>
  <c r="D148" i="36" s="1"/>
  <c r="D149" i="36" s="1"/>
  <c r="D150" i="36" s="1"/>
  <c r="D151" i="36" s="1"/>
  <c r="D152" i="36" s="1"/>
  <c r="D153" i="36" s="1"/>
  <c r="D154" i="36" s="1"/>
  <c r="D155" i="36" s="1"/>
  <c r="D156" i="36" s="1"/>
  <c r="D157" i="36" s="1"/>
  <c r="D158" i="36" s="1"/>
  <c r="D159" i="36" s="1"/>
  <c r="D160" i="36" s="1"/>
  <c r="D161" i="36" s="1"/>
  <c r="D162" i="36" s="1"/>
  <c r="D163" i="36" s="1"/>
  <c r="D164" i="36" s="1"/>
  <c r="D165" i="36" s="1"/>
  <c r="D166" i="36" s="1"/>
  <c r="D167" i="36" s="1"/>
  <c r="D168" i="36" s="1"/>
  <c r="D169" i="36" s="1"/>
  <c r="D170" i="36" s="1"/>
  <c r="D171" i="36" s="1"/>
  <c r="D172" i="36" s="1"/>
  <c r="D173" i="36" s="1"/>
  <c r="D174" i="36" s="1"/>
  <c r="D175" i="36" s="1"/>
  <c r="D176" i="36" s="1"/>
  <c r="D177" i="36" s="1"/>
  <c r="D178" i="36" s="1"/>
  <c r="D179" i="36" s="1"/>
  <c r="D180" i="36" s="1"/>
  <c r="D181" i="36" s="1"/>
  <c r="D182" i="36" s="1"/>
  <c r="D183" i="36" s="1"/>
  <c r="D184" i="36" s="1"/>
  <c r="D185" i="36" s="1"/>
  <c r="D186" i="36" s="1"/>
  <c r="D187" i="36" s="1"/>
  <c r="D188" i="36" s="1"/>
  <c r="D189" i="36" s="1"/>
  <c r="D190" i="36" s="1"/>
  <c r="D191" i="36" s="1"/>
  <c r="D192" i="36" s="1"/>
  <c r="D193" i="36" s="1"/>
  <c r="D194" i="36" s="1"/>
  <c r="D195" i="36" s="1"/>
  <c r="D196" i="36" s="1"/>
  <c r="D197" i="36" s="1"/>
  <c r="D198" i="36" s="1"/>
  <c r="D199" i="36" s="1"/>
  <c r="D200" i="36" s="1"/>
  <c r="D201" i="36" s="1"/>
  <c r="D202" i="36" s="1"/>
  <c r="D203" i="36" s="1"/>
  <c r="D204" i="36" s="1"/>
  <c r="D205" i="36" s="1"/>
  <c r="D206" i="36" s="1"/>
  <c r="D207" i="36" s="1"/>
  <c r="D208" i="36" s="1"/>
  <c r="D209" i="36" s="1"/>
  <c r="D210" i="36" s="1"/>
  <c r="D211" i="36" s="1"/>
  <c r="D212" i="36" s="1"/>
  <c r="D213" i="36" s="1"/>
  <c r="D214" i="36" s="1"/>
  <c r="D215" i="36" s="1"/>
  <c r="D216" i="36" s="1"/>
  <c r="D217" i="36" s="1"/>
  <c r="D218" i="36" s="1"/>
  <c r="D219" i="36" s="1"/>
  <c r="D220" i="36" s="1"/>
  <c r="D221" i="36" s="1"/>
  <c r="D222" i="36" s="1"/>
  <c r="D223" i="36" s="1"/>
  <c r="D224" i="36" s="1"/>
  <c r="D225" i="36" s="1"/>
  <c r="D226" i="36" s="1"/>
  <c r="D227" i="36" s="1"/>
  <c r="D228" i="36" s="1"/>
  <c r="D229" i="36" s="1"/>
  <c r="D230" i="36" s="1"/>
  <c r="D231" i="36" s="1"/>
  <c r="D232" i="36" s="1"/>
  <c r="D233" i="36" s="1"/>
  <c r="D234" i="36" s="1"/>
  <c r="D235" i="36" s="1"/>
  <c r="D236" i="36" s="1"/>
  <c r="D237" i="36" s="1"/>
  <c r="D238" i="36" s="1"/>
  <c r="D239" i="36" s="1"/>
  <c r="D240" i="36" s="1"/>
  <c r="D241" i="36" s="1"/>
  <c r="D242" i="36" s="1"/>
  <c r="D243" i="36" s="1"/>
  <c r="D244" i="36" s="1"/>
  <c r="D245" i="36" s="1"/>
  <c r="D246" i="36" s="1"/>
  <c r="D247" i="36" s="1"/>
  <c r="D248" i="36" s="1"/>
  <c r="D249" i="36" s="1"/>
  <c r="D250" i="36" s="1"/>
  <c r="D251" i="36" s="1"/>
  <c r="D252" i="36" s="1"/>
  <c r="D253" i="36" s="1"/>
  <c r="D254" i="36" s="1"/>
  <c r="D255" i="36" s="1"/>
  <c r="D256" i="36" s="1"/>
  <c r="D257" i="36" s="1"/>
  <c r="D258" i="36" s="1"/>
  <c r="D259" i="36" s="1"/>
  <c r="D260" i="36" s="1"/>
  <c r="D261" i="36" s="1"/>
  <c r="D262" i="36" s="1"/>
  <c r="D263" i="36" s="1"/>
  <c r="D264" i="36" s="1"/>
  <c r="D265" i="36" s="1"/>
  <c r="D266" i="36" s="1"/>
  <c r="D267" i="36" s="1"/>
  <c r="D268" i="36" s="1"/>
  <c r="D269" i="36" s="1"/>
  <c r="D270" i="36" s="1"/>
  <c r="D271" i="36" s="1"/>
  <c r="D272" i="36" s="1"/>
  <c r="D273" i="36" s="1"/>
  <c r="D274" i="36" s="1"/>
  <c r="D275" i="36" s="1"/>
  <c r="D276" i="36" s="1"/>
  <c r="D277" i="36" s="1"/>
  <c r="D278" i="36" s="1"/>
  <c r="D279" i="36" s="1"/>
  <c r="D280" i="36" s="1"/>
  <c r="D281" i="36" s="1"/>
  <c r="D282" i="36" s="1"/>
  <c r="D283" i="36" s="1"/>
  <c r="D284" i="36" s="1"/>
  <c r="D285" i="36" s="1"/>
  <c r="D286" i="36" s="1"/>
  <c r="D287" i="36" s="1"/>
  <c r="D288" i="36" s="1"/>
  <c r="D289" i="36" s="1"/>
  <c r="D290" i="36" s="1"/>
  <c r="D291" i="36" s="1"/>
  <c r="D292" i="36" s="1"/>
  <c r="D293" i="36" s="1"/>
  <c r="D294" i="36" s="1"/>
  <c r="D295" i="36" s="1"/>
  <c r="D296" i="36" s="1"/>
  <c r="D297" i="36" s="1"/>
  <c r="D298" i="36" s="1"/>
  <c r="D299" i="36" s="1"/>
  <c r="D300" i="36" s="1"/>
  <c r="D301" i="36" s="1"/>
  <c r="D302" i="36" s="1"/>
  <c r="D303" i="36" s="1"/>
  <c r="D304" i="36" s="1"/>
  <c r="D305" i="36" s="1"/>
  <c r="D306" i="36" s="1"/>
  <c r="D307" i="36" s="1"/>
  <c r="D308" i="36" s="1"/>
  <c r="D309" i="36" s="1"/>
  <c r="D310" i="36" s="1"/>
  <c r="D311" i="36" s="1"/>
  <c r="D312" i="36" s="1"/>
  <c r="D313" i="36" s="1"/>
  <c r="D314" i="36" s="1"/>
  <c r="D315" i="36" s="1"/>
  <c r="D316" i="36" s="1"/>
  <c r="D317" i="36" s="1"/>
  <c r="D318" i="36" s="1"/>
  <c r="D319" i="36" s="1"/>
  <c r="D320" i="36" s="1"/>
  <c r="D321" i="36" s="1"/>
  <c r="D322" i="36" s="1"/>
  <c r="D323" i="36" s="1"/>
  <c r="D324" i="36" s="1"/>
  <c r="D325" i="36" s="1"/>
  <c r="D326" i="36" s="1"/>
  <c r="D327" i="36" s="1"/>
  <c r="D328" i="36" s="1"/>
  <c r="D329" i="36" s="1"/>
  <c r="D330" i="36" s="1"/>
  <c r="D331" i="36" s="1"/>
  <c r="D332" i="36" s="1"/>
  <c r="D333" i="36" s="1"/>
  <c r="D334" i="36" s="1"/>
  <c r="D335" i="36" s="1"/>
  <c r="D336" i="36" s="1"/>
  <c r="D337" i="36" s="1"/>
  <c r="D338" i="36" s="1"/>
  <c r="D339" i="36" s="1"/>
  <c r="D340" i="36" s="1"/>
  <c r="D341" i="36" s="1"/>
  <c r="D342" i="36" s="1"/>
  <c r="D343" i="36" s="1"/>
  <c r="D344" i="36" s="1"/>
  <c r="D345" i="36" s="1"/>
  <c r="D346" i="36" s="1"/>
  <c r="D347" i="36" s="1"/>
  <c r="D348" i="36" s="1"/>
  <c r="D349" i="36" s="1"/>
  <c r="D350" i="36" s="1"/>
  <c r="D351" i="36" s="1"/>
  <c r="D352" i="36" s="1"/>
  <c r="D353" i="36" s="1"/>
  <c r="D354" i="36" s="1"/>
  <c r="D355" i="36" s="1"/>
  <c r="D356" i="36" s="1"/>
  <c r="D357" i="36" s="1"/>
  <c r="D358" i="36" s="1"/>
  <c r="D359" i="36" s="1"/>
  <c r="D360" i="36" s="1"/>
  <c r="D361" i="36" s="1"/>
  <c r="D362" i="36" s="1"/>
  <c r="D363" i="36" s="1"/>
  <c r="D364" i="36" s="1"/>
  <c r="D365" i="36" s="1"/>
  <c r="D366" i="36" s="1"/>
  <c r="D367" i="36" s="1"/>
  <c r="D368" i="36" s="1"/>
  <c r="D369" i="36" s="1"/>
  <c r="D370" i="36" s="1"/>
  <c r="D371" i="36" s="1"/>
  <c r="D372" i="36" s="1"/>
  <c r="D373" i="36" s="1"/>
  <c r="D374" i="36" s="1"/>
  <c r="D375" i="36" s="1"/>
  <c r="D376" i="36" s="1"/>
  <c r="D377" i="36" s="1"/>
  <c r="D378" i="36" s="1"/>
  <c r="D379" i="36" s="1"/>
  <c r="D380" i="36" s="1"/>
  <c r="D381" i="36" s="1"/>
  <c r="D382" i="36" s="1"/>
  <c r="D383" i="36" s="1"/>
  <c r="D384" i="36" s="1"/>
  <c r="D385" i="36" s="1"/>
  <c r="D386" i="36" s="1"/>
  <c r="D387" i="36" s="1"/>
  <c r="D388" i="36" s="1"/>
  <c r="D389" i="36" s="1"/>
  <c r="D390" i="36" s="1"/>
  <c r="D391" i="36" s="1"/>
  <c r="D392" i="36" s="1"/>
  <c r="D393" i="36" s="1"/>
  <c r="D394" i="36" s="1"/>
  <c r="D395" i="36" s="1"/>
  <c r="D396" i="36" s="1"/>
  <c r="D397" i="36" s="1"/>
  <c r="D398" i="36" s="1"/>
  <c r="D399" i="36" s="1"/>
  <c r="D400" i="36" s="1"/>
  <c r="D401" i="36" s="1"/>
  <c r="D402" i="36" s="1"/>
  <c r="D403" i="36" s="1"/>
  <c r="D404" i="36" s="1"/>
  <c r="D405" i="36" s="1"/>
  <c r="D406" i="36" s="1"/>
  <c r="D407" i="36" s="1"/>
  <c r="D408" i="36" s="1"/>
  <c r="D409" i="36" s="1"/>
  <c r="D410" i="36" s="1"/>
  <c r="D411" i="36" s="1"/>
  <c r="D412" i="36" s="1"/>
  <c r="D413" i="36" s="1"/>
  <c r="D414" i="36" s="1"/>
  <c r="D415" i="36" s="1"/>
  <c r="D416" i="36" s="1"/>
  <c r="D417" i="36" s="1"/>
  <c r="D418" i="36" s="1"/>
  <c r="D419" i="36" s="1"/>
  <c r="D420" i="36" s="1"/>
  <c r="D421" i="36" s="1"/>
  <c r="D422" i="36" s="1"/>
  <c r="D423" i="36" s="1"/>
  <c r="D424" i="36" s="1"/>
  <c r="D425" i="36" s="1"/>
  <c r="D426" i="36" s="1"/>
  <c r="D427" i="36" s="1"/>
  <c r="D428" i="36" s="1"/>
  <c r="D429" i="36" s="1"/>
  <c r="D430" i="36" s="1"/>
  <c r="D431" i="36" s="1"/>
  <c r="D432" i="36" s="1"/>
  <c r="D433" i="36" s="1"/>
  <c r="D434" i="36" s="1"/>
  <c r="D435" i="36" s="1"/>
  <c r="D436" i="36" s="1"/>
  <c r="D437" i="36" s="1"/>
  <c r="D438" i="36" s="1"/>
  <c r="D439" i="36" s="1"/>
  <c r="D440" i="36" s="1"/>
  <c r="D441" i="36" s="1"/>
  <c r="D442" i="36" s="1"/>
  <c r="D443" i="36" s="1"/>
  <c r="D444" i="36" s="1"/>
  <c r="D445" i="36" s="1"/>
  <c r="D446" i="36" s="1"/>
  <c r="D447" i="36" s="1"/>
  <c r="D448" i="36" s="1"/>
  <c r="D449" i="36" s="1"/>
  <c r="D450" i="36" s="1"/>
  <c r="D451" i="36" s="1"/>
  <c r="D452" i="36" s="1"/>
  <c r="D453" i="36" s="1"/>
  <c r="D454" i="36" s="1"/>
  <c r="D455" i="36" s="1"/>
  <c r="D456" i="36" s="1"/>
  <c r="D457" i="36" s="1"/>
  <c r="D458" i="36" s="1"/>
  <c r="D459" i="36" s="1"/>
  <c r="D460" i="36" s="1"/>
  <c r="D461" i="36" s="1"/>
  <c r="D462" i="36" s="1"/>
  <c r="D463" i="36" s="1"/>
  <c r="D464" i="36" s="1"/>
  <c r="D465" i="36" s="1"/>
  <c r="D466" i="36" s="1"/>
  <c r="D467" i="36" s="1"/>
  <c r="D468" i="36" s="1"/>
  <c r="D469" i="36" s="1"/>
  <c r="D470" i="36" s="1"/>
  <c r="D471" i="36" s="1"/>
  <c r="D472" i="36" s="1"/>
  <c r="D473" i="36" s="1"/>
  <c r="D474" i="36" s="1"/>
  <c r="D475" i="36" s="1"/>
  <c r="D476" i="36" s="1"/>
  <c r="D477" i="36" s="1"/>
  <c r="D478" i="36" s="1"/>
  <c r="D479" i="36" s="1"/>
  <c r="D480" i="36" s="1"/>
  <c r="D481" i="36" s="1"/>
  <c r="D482" i="36" s="1"/>
  <c r="D483" i="36" s="1"/>
  <c r="D484" i="36" s="1"/>
  <c r="D485" i="36" s="1"/>
  <c r="D486" i="36" s="1"/>
  <c r="D487" i="36" s="1"/>
  <c r="D488" i="36" s="1"/>
  <c r="D489" i="36" s="1"/>
  <c r="D490" i="36" s="1"/>
  <c r="D491" i="36" s="1"/>
  <c r="D492" i="36" s="1"/>
  <c r="D493" i="36" s="1"/>
  <c r="D494" i="36" s="1"/>
  <c r="D495" i="36" s="1"/>
  <c r="D496" i="36" s="1"/>
  <c r="D497" i="36" s="1"/>
  <c r="D498" i="36" s="1"/>
  <c r="D499" i="36" s="1"/>
  <c r="D500" i="36" s="1"/>
  <c r="D501" i="36" s="1"/>
  <c r="D502" i="36" s="1"/>
  <c r="D503" i="36" s="1"/>
  <c r="D504" i="36" s="1"/>
  <c r="D505" i="36" s="1"/>
  <c r="D506" i="36" s="1"/>
  <c r="D507" i="36" s="1"/>
  <c r="D508" i="36" s="1"/>
  <c r="D509" i="36" s="1"/>
  <c r="D510" i="36" s="1"/>
  <c r="D511" i="36" s="1"/>
  <c r="D512" i="36" s="1"/>
  <c r="D513" i="36" s="1"/>
  <c r="D514" i="36" s="1"/>
  <c r="D515" i="36" s="1"/>
  <c r="D516" i="36" s="1"/>
  <c r="D517" i="36" s="1"/>
  <c r="D518" i="36" s="1"/>
  <c r="D519" i="36" s="1"/>
  <c r="D520" i="36" s="1"/>
  <c r="D521" i="36" s="1"/>
  <c r="D522" i="36" s="1"/>
  <c r="D523" i="36" s="1"/>
  <c r="D524" i="36" s="1"/>
  <c r="D525" i="36" s="1"/>
  <c r="D526" i="36" s="1"/>
  <c r="D527" i="36" s="1"/>
  <c r="D528" i="36" s="1"/>
  <c r="D529" i="36" s="1"/>
  <c r="D530" i="36" s="1"/>
  <c r="D531" i="36" s="1"/>
  <c r="D532" i="36" s="1"/>
  <c r="D533" i="36" s="1"/>
  <c r="D534" i="36" s="1"/>
  <c r="D535" i="36" s="1"/>
  <c r="D536" i="36" s="1"/>
  <c r="D537" i="36" s="1"/>
  <c r="D538" i="36" s="1"/>
  <c r="D539" i="36" s="1"/>
  <c r="D540" i="36" s="1"/>
  <c r="D541" i="36" s="1"/>
  <c r="D542" i="36" s="1"/>
  <c r="D543" i="36" s="1"/>
  <c r="D544" i="36" s="1"/>
  <c r="D545" i="36" s="1"/>
  <c r="D546" i="36" s="1"/>
  <c r="D547" i="36" s="1"/>
  <c r="D548" i="36" s="1"/>
  <c r="D549" i="36" s="1"/>
  <c r="D550" i="36" s="1"/>
  <c r="D551" i="36" s="1"/>
  <c r="D552" i="36" s="1"/>
  <c r="D553" i="36" s="1"/>
  <c r="D554" i="36" s="1"/>
  <c r="D555" i="36" s="1"/>
  <c r="D556" i="36" s="1"/>
  <c r="D557" i="36" s="1"/>
  <c r="D558" i="36" s="1"/>
  <c r="D559" i="36" s="1"/>
  <c r="D560" i="36" s="1"/>
  <c r="D561" i="36" s="1"/>
  <c r="D562" i="36" s="1"/>
  <c r="D563" i="36" s="1"/>
  <c r="D564" i="36" s="1"/>
  <c r="D565" i="36" s="1"/>
  <c r="D566" i="36" s="1"/>
  <c r="D567" i="36" s="1"/>
  <c r="D568" i="36" s="1"/>
  <c r="D569" i="36" s="1"/>
  <c r="D570" i="36" s="1"/>
  <c r="D571" i="36" s="1"/>
  <c r="D572" i="36" s="1"/>
  <c r="D573" i="36" s="1"/>
  <c r="D574" i="36" s="1"/>
  <c r="D575" i="36" s="1"/>
  <c r="D576" i="36" s="1"/>
  <c r="D577" i="36" s="1"/>
  <c r="D578" i="36" s="1"/>
  <c r="D579" i="36" s="1"/>
  <c r="D580" i="36" s="1"/>
  <c r="D581" i="36" s="1"/>
  <c r="D582" i="36" s="1"/>
  <c r="D583" i="36" s="1"/>
  <c r="D584" i="36" s="1"/>
  <c r="D585" i="36" s="1"/>
  <c r="D586" i="36" s="1"/>
  <c r="D587" i="36" s="1"/>
  <c r="D588" i="36" s="1"/>
  <c r="D589" i="36" s="1"/>
  <c r="D590" i="36" s="1"/>
  <c r="D591" i="36" s="1"/>
  <c r="D592" i="36" s="1"/>
  <c r="D593" i="36" s="1"/>
  <c r="D594" i="36" s="1"/>
  <c r="D595" i="36" s="1"/>
  <c r="D596" i="36" s="1"/>
  <c r="D597" i="36" s="1"/>
  <c r="D598" i="36" s="1"/>
  <c r="D599" i="36" s="1"/>
  <c r="I331" i="35"/>
  <c r="H331" i="35"/>
  <c r="I329" i="35"/>
  <c r="H329" i="35"/>
  <c r="I328" i="35"/>
  <c r="H328" i="35"/>
  <c r="I327" i="35"/>
  <c r="H327" i="35"/>
  <c r="E63" i="35"/>
  <c r="D4" i="35"/>
  <c r="D5" i="35" s="1"/>
  <c r="D6" i="35" s="1"/>
  <c r="D7" i="35" s="1"/>
  <c r="D8" i="35" s="1"/>
  <c r="D9" i="35" s="1"/>
  <c r="D10" i="35" s="1"/>
  <c r="D11" i="35" s="1"/>
  <c r="D12" i="35" s="1"/>
  <c r="D13" i="35" s="1"/>
  <c r="D14" i="35" s="1"/>
  <c r="D15" i="35" s="1"/>
  <c r="D16" i="35" s="1"/>
  <c r="D17" i="35" s="1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D48" i="35" s="1"/>
  <c r="D49" i="35" s="1"/>
  <c r="D50" i="35" s="1"/>
  <c r="D51" i="35" s="1"/>
  <c r="D52" i="35" s="1"/>
  <c r="D53" i="35" s="1"/>
  <c r="D54" i="35" s="1"/>
  <c r="D55" i="35" s="1"/>
  <c r="D56" i="35" s="1"/>
  <c r="D57" i="35" s="1"/>
  <c r="D58" i="35" s="1"/>
  <c r="D59" i="35" s="1"/>
  <c r="D60" i="35" s="1"/>
  <c r="D61" i="35" s="1"/>
  <c r="D62" i="35" s="1"/>
  <c r="D63" i="35" s="1"/>
  <c r="D64" i="35" s="1"/>
  <c r="D65" i="35" s="1"/>
  <c r="D66" i="35" s="1"/>
  <c r="D67" i="35" s="1"/>
  <c r="D68" i="35" s="1"/>
  <c r="D69" i="35" s="1"/>
  <c r="D70" i="35" s="1"/>
  <c r="D71" i="35" s="1"/>
  <c r="D72" i="35" s="1"/>
  <c r="D73" i="35" s="1"/>
  <c r="D74" i="35" s="1"/>
  <c r="D75" i="35" s="1"/>
  <c r="D76" i="35" s="1"/>
  <c r="D77" i="35" s="1"/>
  <c r="D78" i="35" s="1"/>
  <c r="D79" i="35" s="1"/>
  <c r="D80" i="35" s="1"/>
  <c r="D81" i="35" s="1"/>
  <c r="D82" i="35" s="1"/>
  <c r="D83" i="35" s="1"/>
  <c r="D84" i="35" s="1"/>
  <c r="D85" i="35" s="1"/>
  <c r="D86" i="35" s="1"/>
  <c r="D87" i="35" s="1"/>
  <c r="D88" i="35" s="1"/>
  <c r="D89" i="35" s="1"/>
  <c r="D90" i="35" s="1"/>
  <c r="D91" i="35" s="1"/>
  <c r="D92" i="35" s="1"/>
  <c r="D93" i="35" s="1"/>
  <c r="D94" i="35" s="1"/>
  <c r="D95" i="35" s="1"/>
  <c r="D96" i="35" s="1"/>
  <c r="D97" i="35" s="1"/>
  <c r="D98" i="35" s="1"/>
  <c r="D99" i="35" s="1"/>
  <c r="D100" i="35" s="1"/>
  <c r="D101" i="35" s="1"/>
  <c r="D102" i="35" s="1"/>
  <c r="D103" i="35" s="1"/>
  <c r="D104" i="35" s="1"/>
  <c r="D105" i="35" s="1"/>
  <c r="D106" i="35" s="1"/>
  <c r="D107" i="35" s="1"/>
  <c r="D108" i="35" s="1"/>
  <c r="D109" i="35" s="1"/>
  <c r="D110" i="35" s="1"/>
  <c r="D111" i="35" s="1"/>
  <c r="D112" i="35" s="1"/>
  <c r="D113" i="35" s="1"/>
  <c r="D114" i="35" s="1"/>
  <c r="D115" i="35" s="1"/>
  <c r="D116" i="35" s="1"/>
  <c r="D117" i="35" s="1"/>
  <c r="D118" i="35" s="1"/>
  <c r="D119" i="35" s="1"/>
  <c r="D120" i="35" s="1"/>
  <c r="D121" i="35" s="1"/>
  <c r="D122" i="35" s="1"/>
  <c r="D123" i="35" s="1"/>
  <c r="D124" i="35" s="1"/>
  <c r="D125" i="35" s="1"/>
  <c r="D126" i="35" s="1"/>
  <c r="D127" i="35" s="1"/>
  <c r="D128" i="35" s="1"/>
  <c r="D129" i="35" s="1"/>
  <c r="D130" i="35" s="1"/>
  <c r="D131" i="35" s="1"/>
  <c r="D132" i="35" s="1"/>
  <c r="D133" i="35" s="1"/>
  <c r="D134" i="35" s="1"/>
  <c r="D135" i="35" s="1"/>
  <c r="D136" i="35" s="1"/>
  <c r="D137" i="35" s="1"/>
  <c r="D138" i="35" s="1"/>
  <c r="D139" i="35" s="1"/>
  <c r="D140" i="35" s="1"/>
  <c r="D141" i="35" s="1"/>
  <c r="D142" i="35" s="1"/>
  <c r="D143" i="35" s="1"/>
  <c r="D144" i="35" s="1"/>
  <c r="D145" i="35" s="1"/>
  <c r="D146" i="35" s="1"/>
  <c r="D147" i="35" s="1"/>
  <c r="D148" i="35" s="1"/>
  <c r="D149" i="35" s="1"/>
  <c r="D150" i="35" s="1"/>
  <c r="D151" i="35" s="1"/>
  <c r="D152" i="35" s="1"/>
  <c r="D153" i="35" s="1"/>
  <c r="D154" i="35" s="1"/>
  <c r="D155" i="35" s="1"/>
  <c r="D156" i="35" s="1"/>
  <c r="D157" i="35" s="1"/>
  <c r="D158" i="35" s="1"/>
  <c r="D159" i="35" s="1"/>
  <c r="D160" i="35" s="1"/>
  <c r="D161" i="35" s="1"/>
  <c r="D162" i="35" s="1"/>
  <c r="D163" i="35" s="1"/>
  <c r="D164" i="35" s="1"/>
  <c r="D165" i="35" s="1"/>
  <c r="D166" i="35" s="1"/>
  <c r="D167" i="35" s="1"/>
  <c r="D168" i="35" s="1"/>
  <c r="D169" i="35" s="1"/>
  <c r="D170" i="35" s="1"/>
  <c r="D171" i="35" s="1"/>
  <c r="D172" i="35" s="1"/>
  <c r="D173" i="35" s="1"/>
  <c r="D174" i="35" s="1"/>
  <c r="D175" i="35" s="1"/>
  <c r="D176" i="35" s="1"/>
  <c r="D177" i="35" s="1"/>
  <c r="D178" i="35" s="1"/>
  <c r="D179" i="35" s="1"/>
  <c r="D180" i="35" s="1"/>
  <c r="D181" i="35" s="1"/>
  <c r="D182" i="35" s="1"/>
  <c r="D183" i="35" s="1"/>
  <c r="D184" i="35" s="1"/>
  <c r="D185" i="35" s="1"/>
  <c r="D186" i="35" s="1"/>
  <c r="D187" i="35" s="1"/>
  <c r="D188" i="35" s="1"/>
  <c r="D189" i="35" s="1"/>
  <c r="D190" i="35" s="1"/>
  <c r="D191" i="35" s="1"/>
  <c r="D192" i="35" s="1"/>
  <c r="D193" i="35" s="1"/>
  <c r="D194" i="35" s="1"/>
  <c r="D195" i="35" s="1"/>
  <c r="D196" i="35" s="1"/>
  <c r="D197" i="35" s="1"/>
  <c r="D198" i="35" s="1"/>
  <c r="D199" i="35" s="1"/>
  <c r="D200" i="35" s="1"/>
  <c r="D201" i="35" s="1"/>
  <c r="D202" i="35" s="1"/>
  <c r="D203" i="35" s="1"/>
  <c r="D204" i="35" s="1"/>
  <c r="D205" i="35" s="1"/>
  <c r="D206" i="35" s="1"/>
  <c r="D207" i="35" s="1"/>
  <c r="D208" i="35" s="1"/>
  <c r="D209" i="35" s="1"/>
  <c r="D210" i="35" s="1"/>
  <c r="D211" i="35" s="1"/>
  <c r="D212" i="35" s="1"/>
  <c r="D213" i="35" s="1"/>
  <c r="D214" i="35" s="1"/>
  <c r="D215" i="35" s="1"/>
  <c r="D216" i="35" s="1"/>
  <c r="D217" i="35" s="1"/>
  <c r="D218" i="35" s="1"/>
  <c r="D219" i="35" s="1"/>
  <c r="D220" i="35" s="1"/>
  <c r="D221" i="35" s="1"/>
  <c r="D222" i="35" s="1"/>
  <c r="D223" i="35" s="1"/>
  <c r="D224" i="35" s="1"/>
  <c r="D225" i="35" s="1"/>
  <c r="D226" i="35" s="1"/>
  <c r="D227" i="35" s="1"/>
  <c r="D228" i="35" s="1"/>
  <c r="D229" i="35" s="1"/>
  <c r="D230" i="35" s="1"/>
  <c r="D231" i="35" s="1"/>
  <c r="D232" i="35" s="1"/>
  <c r="D233" i="35" s="1"/>
  <c r="D234" i="35" s="1"/>
  <c r="D235" i="35" s="1"/>
  <c r="D236" i="35" s="1"/>
  <c r="D237" i="35" s="1"/>
  <c r="D238" i="35" s="1"/>
  <c r="D239" i="35" s="1"/>
  <c r="D240" i="35" s="1"/>
  <c r="D241" i="35" s="1"/>
  <c r="D242" i="35" s="1"/>
  <c r="D243" i="35" s="1"/>
  <c r="D244" i="35" s="1"/>
  <c r="D245" i="35" s="1"/>
  <c r="D246" i="35" s="1"/>
  <c r="D247" i="35" s="1"/>
  <c r="D248" i="35" s="1"/>
  <c r="D249" i="35" s="1"/>
  <c r="D250" i="35" s="1"/>
  <c r="D251" i="35" s="1"/>
  <c r="D252" i="35" s="1"/>
  <c r="D253" i="35" s="1"/>
  <c r="D254" i="35" s="1"/>
  <c r="D255" i="35" s="1"/>
  <c r="D256" i="35" s="1"/>
  <c r="D257" i="35" s="1"/>
  <c r="D258" i="35" s="1"/>
  <c r="D259" i="35" s="1"/>
  <c r="D260" i="35" s="1"/>
  <c r="D261" i="35" s="1"/>
  <c r="D262" i="35" s="1"/>
  <c r="D263" i="35" s="1"/>
  <c r="D264" i="35" s="1"/>
  <c r="D265" i="35" s="1"/>
  <c r="D266" i="35" s="1"/>
  <c r="D267" i="35" s="1"/>
  <c r="D268" i="35" s="1"/>
  <c r="D269" i="35" s="1"/>
  <c r="D270" i="35" s="1"/>
  <c r="D271" i="35" s="1"/>
  <c r="D272" i="35" s="1"/>
  <c r="D273" i="35" s="1"/>
  <c r="D274" i="35" s="1"/>
  <c r="D275" i="35" s="1"/>
  <c r="D276" i="35" s="1"/>
  <c r="D277" i="35" s="1"/>
  <c r="D278" i="35" s="1"/>
  <c r="D279" i="35" s="1"/>
  <c r="D280" i="35" s="1"/>
  <c r="D281" i="35" s="1"/>
  <c r="D282" i="35" s="1"/>
  <c r="D283" i="35" s="1"/>
  <c r="D284" i="35" s="1"/>
  <c r="D285" i="35" s="1"/>
  <c r="D286" i="35" s="1"/>
  <c r="D287" i="35" s="1"/>
  <c r="D288" i="35" s="1"/>
  <c r="D289" i="35" s="1"/>
  <c r="D290" i="35" s="1"/>
  <c r="D291" i="35" s="1"/>
  <c r="D292" i="35" s="1"/>
  <c r="D293" i="35" s="1"/>
  <c r="D294" i="35" s="1"/>
  <c r="D295" i="35" s="1"/>
  <c r="D296" i="35" s="1"/>
  <c r="D297" i="35" s="1"/>
  <c r="D298" i="35" s="1"/>
  <c r="D299" i="35" s="1"/>
  <c r="D300" i="35" s="1"/>
  <c r="D301" i="35" s="1"/>
  <c r="D302" i="35" s="1"/>
  <c r="D303" i="35" s="1"/>
  <c r="D304" i="35" s="1"/>
  <c r="D305" i="35" s="1"/>
  <c r="D306" i="35" s="1"/>
  <c r="D307" i="35" s="1"/>
  <c r="D308" i="35" s="1"/>
  <c r="D309" i="35" s="1"/>
  <c r="D310" i="35" s="1"/>
  <c r="D311" i="35" s="1"/>
  <c r="D312" i="35" s="1"/>
  <c r="D313" i="35" s="1"/>
  <c r="D314" i="35" s="1"/>
  <c r="D315" i="35" s="1"/>
  <c r="D316" i="35" s="1"/>
  <c r="D317" i="35" s="1"/>
  <c r="D318" i="35" s="1"/>
  <c r="D319" i="35" s="1"/>
  <c r="D320" i="35" s="1"/>
  <c r="D321" i="35" s="1"/>
  <c r="D322" i="35" s="1"/>
  <c r="D323" i="35" s="1"/>
  <c r="D324" i="35" s="1"/>
  <c r="D325" i="35" s="1"/>
  <c r="H599" i="33"/>
  <c r="H600" i="33"/>
  <c r="H601" i="33"/>
  <c r="I603" i="33"/>
  <c r="H603" i="33"/>
  <c r="I601" i="33"/>
  <c r="I600" i="33"/>
  <c r="I599" i="33"/>
  <c r="E63" i="33"/>
  <c r="D4" i="33"/>
  <c r="D5" i="33" s="1"/>
  <c r="D6" i="33" s="1"/>
  <c r="D7" i="33" s="1"/>
  <c r="D8" i="33" s="1"/>
  <c r="D9" i="33" s="1"/>
  <c r="D10" i="33" s="1"/>
  <c r="D11" i="33" s="1"/>
  <c r="D12" i="33" s="1"/>
  <c r="D13" i="33" s="1"/>
  <c r="D14" i="33" s="1"/>
  <c r="D15" i="33" s="1"/>
  <c r="D16" i="33" s="1"/>
  <c r="D17" i="33" s="1"/>
  <c r="D18" i="33" s="1"/>
  <c r="D19" i="33" s="1"/>
  <c r="D20" i="33" s="1"/>
  <c r="D21" i="33" s="1"/>
  <c r="D22" i="33" s="1"/>
  <c r="D23" i="33" s="1"/>
  <c r="D24" i="33" s="1"/>
  <c r="D25" i="33" s="1"/>
  <c r="D26" i="33" s="1"/>
  <c r="D27" i="33" s="1"/>
  <c r="D28" i="33" s="1"/>
  <c r="D29" i="33" s="1"/>
  <c r="D30" i="33" s="1"/>
  <c r="D31" i="33" s="1"/>
  <c r="D32" i="33" s="1"/>
  <c r="D33" i="33" s="1"/>
  <c r="D34" i="33" s="1"/>
  <c r="D35" i="33" s="1"/>
  <c r="D36" i="33" s="1"/>
  <c r="D37" i="33" s="1"/>
  <c r="D38" i="33" s="1"/>
  <c r="D39" i="33" s="1"/>
  <c r="D40" i="33" s="1"/>
  <c r="D41" i="33" s="1"/>
  <c r="D42" i="33" s="1"/>
  <c r="D43" i="33" s="1"/>
  <c r="D44" i="33" s="1"/>
  <c r="D45" i="33" s="1"/>
  <c r="D46" i="33" s="1"/>
  <c r="D47" i="33" s="1"/>
  <c r="D48" i="33" s="1"/>
  <c r="D49" i="33" s="1"/>
  <c r="D50" i="33" s="1"/>
  <c r="D51" i="33" s="1"/>
  <c r="D52" i="33" s="1"/>
  <c r="D53" i="33" s="1"/>
  <c r="D54" i="33" s="1"/>
  <c r="D55" i="33" s="1"/>
  <c r="D56" i="33" s="1"/>
  <c r="D57" i="33" s="1"/>
  <c r="D58" i="33" s="1"/>
  <c r="D59" i="33" s="1"/>
  <c r="D60" i="33" s="1"/>
  <c r="D61" i="33" s="1"/>
  <c r="D62" i="33" s="1"/>
  <c r="D63" i="33" s="1"/>
  <c r="D64" i="33" s="1"/>
  <c r="D65" i="33" s="1"/>
  <c r="D66" i="33" s="1"/>
  <c r="D67" i="33" s="1"/>
  <c r="D68" i="33" s="1"/>
  <c r="D69" i="33" s="1"/>
  <c r="D70" i="33" s="1"/>
  <c r="D71" i="33" s="1"/>
  <c r="D72" i="33" s="1"/>
  <c r="D73" i="33" s="1"/>
  <c r="D74" i="33" s="1"/>
  <c r="D75" i="33" s="1"/>
  <c r="D76" i="33" s="1"/>
  <c r="D77" i="33" s="1"/>
  <c r="D78" i="33" s="1"/>
  <c r="D79" i="33" s="1"/>
  <c r="D80" i="33" s="1"/>
  <c r="D81" i="33" s="1"/>
  <c r="D82" i="33" s="1"/>
  <c r="D83" i="33" s="1"/>
  <c r="D84" i="33" s="1"/>
  <c r="D85" i="33" s="1"/>
  <c r="D86" i="33" s="1"/>
  <c r="D87" i="33" s="1"/>
  <c r="D88" i="33" s="1"/>
  <c r="D89" i="33" s="1"/>
  <c r="D90" i="33" s="1"/>
  <c r="D91" i="33" s="1"/>
  <c r="D92" i="33" s="1"/>
  <c r="D93" i="33" s="1"/>
  <c r="D94" i="33" s="1"/>
  <c r="D95" i="33" s="1"/>
  <c r="D96" i="33" s="1"/>
  <c r="D97" i="33" s="1"/>
  <c r="D98" i="33" s="1"/>
  <c r="D99" i="33" s="1"/>
  <c r="D100" i="33" s="1"/>
  <c r="D101" i="33" s="1"/>
  <c r="D102" i="33" s="1"/>
  <c r="D103" i="33" s="1"/>
  <c r="D104" i="33" s="1"/>
  <c r="D105" i="33" s="1"/>
  <c r="D106" i="33" s="1"/>
  <c r="D107" i="33" s="1"/>
  <c r="D108" i="33" s="1"/>
  <c r="D109" i="33" s="1"/>
  <c r="D110" i="33" s="1"/>
  <c r="D111" i="33" s="1"/>
  <c r="D112" i="33" s="1"/>
  <c r="D113" i="33" s="1"/>
  <c r="D114" i="33" s="1"/>
  <c r="D115" i="33" s="1"/>
  <c r="D116" i="33" s="1"/>
  <c r="D117" i="33" s="1"/>
  <c r="D118" i="33" s="1"/>
  <c r="D119" i="33" s="1"/>
  <c r="D120" i="33" s="1"/>
  <c r="D121" i="33" s="1"/>
  <c r="D122" i="33" s="1"/>
  <c r="D123" i="33" s="1"/>
  <c r="D124" i="33" s="1"/>
  <c r="D125" i="33" s="1"/>
  <c r="D126" i="33" s="1"/>
  <c r="D127" i="33" s="1"/>
  <c r="D128" i="33" s="1"/>
  <c r="D129" i="33" s="1"/>
  <c r="D130" i="33" s="1"/>
  <c r="D131" i="33" s="1"/>
  <c r="D132" i="33" s="1"/>
  <c r="D133" i="33" s="1"/>
  <c r="D134" i="33" s="1"/>
  <c r="D135" i="33" s="1"/>
  <c r="D136" i="33" s="1"/>
  <c r="D137" i="33" s="1"/>
  <c r="D138" i="33" s="1"/>
  <c r="D139" i="33" s="1"/>
  <c r="D140" i="33" s="1"/>
  <c r="D141" i="33" s="1"/>
  <c r="D142" i="33" s="1"/>
  <c r="D143" i="33" s="1"/>
  <c r="D144" i="33" s="1"/>
  <c r="D145" i="33" s="1"/>
  <c r="D146" i="33" s="1"/>
  <c r="D147" i="33" s="1"/>
  <c r="D148" i="33" s="1"/>
  <c r="D149" i="33" s="1"/>
  <c r="D150" i="33" s="1"/>
  <c r="D151" i="33" s="1"/>
  <c r="D152" i="33" s="1"/>
  <c r="D153" i="33" s="1"/>
  <c r="D154" i="33" s="1"/>
  <c r="D155" i="33" s="1"/>
  <c r="D156" i="33" s="1"/>
  <c r="D157" i="33" s="1"/>
  <c r="D158" i="33" s="1"/>
  <c r="D159" i="33" s="1"/>
  <c r="D160" i="33" s="1"/>
  <c r="D161" i="33" s="1"/>
  <c r="D162" i="33" s="1"/>
  <c r="D163" i="33" s="1"/>
  <c r="D164" i="33" s="1"/>
  <c r="D165" i="33" s="1"/>
  <c r="D166" i="33" s="1"/>
  <c r="D167" i="33" s="1"/>
  <c r="D168" i="33" s="1"/>
  <c r="D169" i="33" s="1"/>
  <c r="D170" i="33" s="1"/>
  <c r="D171" i="33" s="1"/>
  <c r="D172" i="33" s="1"/>
  <c r="D173" i="33" s="1"/>
  <c r="D174" i="33" s="1"/>
  <c r="D175" i="33" s="1"/>
  <c r="D176" i="33" s="1"/>
  <c r="D177" i="33" s="1"/>
  <c r="D178" i="33" s="1"/>
  <c r="D179" i="33" s="1"/>
  <c r="D180" i="33" s="1"/>
  <c r="D181" i="33" s="1"/>
  <c r="D182" i="33" s="1"/>
  <c r="D183" i="33" s="1"/>
  <c r="D184" i="33" s="1"/>
  <c r="D185" i="33" s="1"/>
  <c r="D186" i="33" s="1"/>
  <c r="D187" i="33" s="1"/>
  <c r="D188" i="33" s="1"/>
  <c r="D189" i="33" s="1"/>
  <c r="D190" i="33" s="1"/>
  <c r="D191" i="33" s="1"/>
  <c r="D192" i="33" s="1"/>
  <c r="D193" i="33" s="1"/>
  <c r="D194" i="33" s="1"/>
  <c r="D195" i="33" s="1"/>
  <c r="D196" i="33" s="1"/>
  <c r="D197" i="33" s="1"/>
  <c r="D198" i="33" s="1"/>
  <c r="D199" i="33" s="1"/>
  <c r="D200" i="33" s="1"/>
  <c r="D201" i="33" s="1"/>
  <c r="D202" i="33" s="1"/>
  <c r="D203" i="33" s="1"/>
  <c r="D204" i="33" s="1"/>
  <c r="D205" i="33" s="1"/>
  <c r="D206" i="33" s="1"/>
  <c r="D207" i="33" s="1"/>
  <c r="D208" i="33" s="1"/>
  <c r="D209" i="33" s="1"/>
  <c r="D210" i="33" s="1"/>
  <c r="D211" i="33" s="1"/>
  <c r="D212" i="33" s="1"/>
  <c r="D213" i="33" s="1"/>
  <c r="D214" i="33" s="1"/>
  <c r="D215" i="33" s="1"/>
  <c r="D216" i="33" s="1"/>
  <c r="D217" i="33" s="1"/>
  <c r="D218" i="33" s="1"/>
  <c r="D219" i="33" s="1"/>
  <c r="D220" i="33" s="1"/>
  <c r="D221" i="33" s="1"/>
  <c r="D222" i="33" s="1"/>
  <c r="D223" i="33" s="1"/>
  <c r="D224" i="33" s="1"/>
  <c r="D225" i="33" s="1"/>
  <c r="D226" i="33" s="1"/>
  <c r="D227" i="33" s="1"/>
  <c r="D228" i="33" s="1"/>
  <c r="D229" i="33" s="1"/>
  <c r="D230" i="33" s="1"/>
  <c r="D231" i="33" s="1"/>
  <c r="D232" i="33" s="1"/>
  <c r="D233" i="33" s="1"/>
  <c r="D234" i="33" s="1"/>
  <c r="D235" i="33" s="1"/>
  <c r="D236" i="33" s="1"/>
  <c r="D237" i="33" s="1"/>
  <c r="D238" i="33" s="1"/>
  <c r="D239" i="33" s="1"/>
  <c r="D240" i="33" s="1"/>
  <c r="D241" i="33" s="1"/>
  <c r="D242" i="33" s="1"/>
  <c r="D243" i="33" s="1"/>
  <c r="D244" i="33" s="1"/>
  <c r="D245" i="33" s="1"/>
  <c r="D246" i="33" s="1"/>
  <c r="D247" i="33" s="1"/>
  <c r="D248" i="33" s="1"/>
  <c r="D249" i="33" s="1"/>
  <c r="D250" i="33" s="1"/>
  <c r="D251" i="33" s="1"/>
  <c r="D252" i="33" s="1"/>
  <c r="D253" i="33" s="1"/>
  <c r="D254" i="33" s="1"/>
  <c r="D255" i="33" s="1"/>
  <c r="D256" i="33" s="1"/>
  <c r="D257" i="33" s="1"/>
  <c r="D258" i="33" s="1"/>
  <c r="D259" i="33" s="1"/>
  <c r="D260" i="33" s="1"/>
  <c r="D261" i="33" s="1"/>
  <c r="D262" i="33" s="1"/>
  <c r="D263" i="33" s="1"/>
  <c r="D264" i="33" s="1"/>
  <c r="D265" i="33" s="1"/>
  <c r="D266" i="33" s="1"/>
  <c r="D267" i="33" s="1"/>
  <c r="D268" i="33" s="1"/>
  <c r="D269" i="33" s="1"/>
  <c r="D270" i="33" s="1"/>
  <c r="D271" i="33" s="1"/>
  <c r="D272" i="33" s="1"/>
  <c r="D273" i="33" s="1"/>
  <c r="D274" i="33" s="1"/>
  <c r="D275" i="33" s="1"/>
  <c r="D276" i="33" s="1"/>
  <c r="D277" i="33" s="1"/>
  <c r="D278" i="33" s="1"/>
  <c r="D279" i="33" s="1"/>
  <c r="D280" i="33" s="1"/>
  <c r="D281" i="33" s="1"/>
  <c r="D282" i="33" s="1"/>
  <c r="D283" i="33" s="1"/>
  <c r="D284" i="33" s="1"/>
  <c r="D285" i="33" s="1"/>
  <c r="D286" i="33" s="1"/>
  <c r="D287" i="33" s="1"/>
  <c r="D288" i="33" s="1"/>
  <c r="D289" i="33" s="1"/>
  <c r="D290" i="33" s="1"/>
  <c r="D291" i="33" s="1"/>
  <c r="D292" i="33" s="1"/>
  <c r="D293" i="33" s="1"/>
  <c r="D294" i="33" s="1"/>
  <c r="D295" i="33" s="1"/>
  <c r="D296" i="33" s="1"/>
  <c r="D297" i="33" s="1"/>
  <c r="D298" i="33" s="1"/>
  <c r="D299" i="33" s="1"/>
  <c r="D300" i="33" s="1"/>
  <c r="D301" i="33" s="1"/>
  <c r="D302" i="33" s="1"/>
  <c r="D303" i="33" s="1"/>
  <c r="D304" i="33" s="1"/>
  <c r="D305" i="33" s="1"/>
  <c r="D306" i="33" s="1"/>
  <c r="D307" i="33" s="1"/>
  <c r="D308" i="33" s="1"/>
  <c r="D309" i="33" s="1"/>
  <c r="D310" i="33" s="1"/>
  <c r="D311" i="33" s="1"/>
  <c r="D312" i="33" s="1"/>
  <c r="D313" i="33" s="1"/>
  <c r="D314" i="33" s="1"/>
  <c r="D315" i="33" s="1"/>
  <c r="D316" i="33" s="1"/>
  <c r="D317" i="33" s="1"/>
  <c r="D318" i="33" s="1"/>
  <c r="D319" i="33" s="1"/>
  <c r="D320" i="33" s="1"/>
  <c r="D321" i="33" s="1"/>
  <c r="D322" i="33" s="1"/>
  <c r="D323" i="33" s="1"/>
  <c r="D324" i="33" s="1"/>
  <c r="D325" i="33" s="1"/>
  <c r="D326" i="33" s="1"/>
  <c r="D327" i="33" s="1"/>
  <c r="D328" i="33" s="1"/>
  <c r="D329" i="33" s="1"/>
  <c r="D330" i="33" s="1"/>
  <c r="D331" i="33" s="1"/>
  <c r="D332" i="33" s="1"/>
  <c r="D333" i="33" s="1"/>
  <c r="D334" i="33" s="1"/>
  <c r="D335" i="33" s="1"/>
  <c r="D336" i="33" s="1"/>
  <c r="D337" i="33" s="1"/>
  <c r="D338" i="33" s="1"/>
  <c r="D339" i="33" s="1"/>
  <c r="D340" i="33" s="1"/>
  <c r="D341" i="33" s="1"/>
  <c r="D342" i="33" s="1"/>
  <c r="D343" i="33" s="1"/>
  <c r="D344" i="33" s="1"/>
  <c r="D345" i="33" s="1"/>
  <c r="D346" i="33" s="1"/>
  <c r="D347" i="33" s="1"/>
  <c r="D348" i="33" s="1"/>
  <c r="D349" i="33" s="1"/>
  <c r="D350" i="33" s="1"/>
  <c r="D351" i="33" s="1"/>
  <c r="D352" i="33" s="1"/>
  <c r="D353" i="33" s="1"/>
  <c r="D354" i="33" s="1"/>
  <c r="D355" i="33" s="1"/>
  <c r="D356" i="33" s="1"/>
  <c r="D357" i="33" s="1"/>
  <c r="D358" i="33" s="1"/>
  <c r="D359" i="33" s="1"/>
  <c r="D360" i="33" s="1"/>
  <c r="D361" i="33" s="1"/>
  <c r="D362" i="33" s="1"/>
  <c r="D363" i="33" s="1"/>
  <c r="D364" i="33" s="1"/>
  <c r="D365" i="33" s="1"/>
  <c r="D366" i="33" s="1"/>
  <c r="D367" i="33" s="1"/>
  <c r="D368" i="33" s="1"/>
  <c r="D369" i="33" s="1"/>
  <c r="D370" i="33" s="1"/>
  <c r="D371" i="33" s="1"/>
  <c r="D372" i="33" s="1"/>
  <c r="D373" i="33" s="1"/>
  <c r="D374" i="33" s="1"/>
  <c r="D375" i="33" s="1"/>
  <c r="D376" i="33" s="1"/>
  <c r="D377" i="33" s="1"/>
  <c r="D378" i="33" s="1"/>
  <c r="D379" i="33" s="1"/>
  <c r="D380" i="33" s="1"/>
  <c r="D381" i="33" s="1"/>
  <c r="D382" i="33" s="1"/>
  <c r="D383" i="33" s="1"/>
  <c r="D384" i="33" s="1"/>
  <c r="D385" i="33" s="1"/>
  <c r="D386" i="33" s="1"/>
  <c r="D387" i="33" s="1"/>
  <c r="D388" i="33" s="1"/>
  <c r="D389" i="33" s="1"/>
  <c r="D390" i="33" s="1"/>
  <c r="D391" i="33" s="1"/>
  <c r="D392" i="33" s="1"/>
  <c r="D393" i="33" s="1"/>
  <c r="D394" i="33" s="1"/>
  <c r="D395" i="33" s="1"/>
  <c r="D396" i="33" s="1"/>
  <c r="D397" i="33" s="1"/>
  <c r="D398" i="33" s="1"/>
  <c r="D399" i="33" s="1"/>
  <c r="D400" i="33" s="1"/>
  <c r="D401" i="33" s="1"/>
  <c r="D402" i="33" s="1"/>
  <c r="D403" i="33" s="1"/>
  <c r="D404" i="33" s="1"/>
  <c r="D405" i="33" s="1"/>
  <c r="D406" i="33" s="1"/>
  <c r="D407" i="33" s="1"/>
  <c r="D408" i="33" s="1"/>
  <c r="D409" i="33" s="1"/>
  <c r="D410" i="33" s="1"/>
  <c r="D411" i="33" s="1"/>
  <c r="D412" i="33" s="1"/>
  <c r="D413" i="33" s="1"/>
  <c r="D414" i="33" s="1"/>
  <c r="D415" i="33" s="1"/>
  <c r="D416" i="33" s="1"/>
  <c r="D417" i="33" s="1"/>
  <c r="D418" i="33" s="1"/>
  <c r="D419" i="33" s="1"/>
  <c r="D420" i="33" s="1"/>
  <c r="D421" i="33" s="1"/>
  <c r="D422" i="33" s="1"/>
  <c r="D423" i="33" s="1"/>
  <c r="D424" i="33" s="1"/>
  <c r="D425" i="33" s="1"/>
  <c r="D426" i="33" s="1"/>
  <c r="D427" i="33" s="1"/>
  <c r="D428" i="33" s="1"/>
  <c r="D429" i="33" s="1"/>
  <c r="D430" i="33" s="1"/>
  <c r="D431" i="33" s="1"/>
  <c r="D432" i="33" s="1"/>
  <c r="D433" i="33" s="1"/>
  <c r="D434" i="33" s="1"/>
  <c r="D435" i="33" s="1"/>
  <c r="D436" i="33" s="1"/>
  <c r="D437" i="33" s="1"/>
  <c r="D438" i="33" s="1"/>
  <c r="D439" i="33" s="1"/>
  <c r="D440" i="33" s="1"/>
  <c r="D441" i="33" s="1"/>
  <c r="D442" i="33" s="1"/>
  <c r="D443" i="33" s="1"/>
  <c r="D444" i="33" s="1"/>
  <c r="D445" i="33" s="1"/>
  <c r="D446" i="33" s="1"/>
  <c r="D447" i="33" s="1"/>
  <c r="D448" i="33" s="1"/>
  <c r="D449" i="33" s="1"/>
  <c r="D450" i="33" s="1"/>
  <c r="D451" i="33" s="1"/>
  <c r="D452" i="33" s="1"/>
  <c r="D453" i="33" s="1"/>
  <c r="D454" i="33" s="1"/>
  <c r="D455" i="33" s="1"/>
  <c r="D456" i="33" s="1"/>
  <c r="D457" i="33" s="1"/>
  <c r="D458" i="33" s="1"/>
  <c r="D459" i="33" s="1"/>
  <c r="D460" i="33" s="1"/>
  <c r="D461" i="33" s="1"/>
  <c r="D462" i="33" s="1"/>
  <c r="D463" i="33" s="1"/>
  <c r="D464" i="33" s="1"/>
  <c r="D465" i="33" s="1"/>
  <c r="D466" i="33" s="1"/>
  <c r="D467" i="33" s="1"/>
  <c r="D468" i="33" s="1"/>
  <c r="D469" i="33" s="1"/>
  <c r="D470" i="33" s="1"/>
  <c r="D471" i="33" s="1"/>
  <c r="D472" i="33" s="1"/>
  <c r="D473" i="33" s="1"/>
  <c r="D474" i="33" s="1"/>
  <c r="D475" i="33" s="1"/>
  <c r="D476" i="33" s="1"/>
  <c r="D477" i="33" s="1"/>
  <c r="D478" i="33" s="1"/>
  <c r="D479" i="33" s="1"/>
  <c r="D480" i="33" s="1"/>
  <c r="D481" i="33" s="1"/>
  <c r="D482" i="33" s="1"/>
  <c r="D483" i="33" s="1"/>
  <c r="D484" i="33" s="1"/>
  <c r="D485" i="33" s="1"/>
  <c r="D486" i="33" s="1"/>
  <c r="D487" i="33" s="1"/>
  <c r="D488" i="33" s="1"/>
  <c r="D489" i="33" s="1"/>
  <c r="D490" i="33" s="1"/>
  <c r="D491" i="33" s="1"/>
  <c r="D492" i="33" s="1"/>
  <c r="D493" i="33" s="1"/>
  <c r="D494" i="33" s="1"/>
  <c r="D495" i="33" s="1"/>
  <c r="D496" i="33" s="1"/>
  <c r="D497" i="33" s="1"/>
  <c r="D498" i="33" s="1"/>
  <c r="D499" i="33" s="1"/>
  <c r="D500" i="33" s="1"/>
  <c r="D501" i="33" s="1"/>
  <c r="D502" i="33" s="1"/>
  <c r="D503" i="33" s="1"/>
  <c r="D504" i="33" s="1"/>
  <c r="D505" i="33" s="1"/>
  <c r="D506" i="33" s="1"/>
  <c r="D507" i="33" s="1"/>
  <c r="D508" i="33" s="1"/>
  <c r="D509" i="33" s="1"/>
  <c r="D510" i="33" s="1"/>
  <c r="D511" i="33" s="1"/>
  <c r="D512" i="33" s="1"/>
  <c r="D513" i="33" s="1"/>
  <c r="D514" i="33" s="1"/>
  <c r="D515" i="33" s="1"/>
  <c r="D516" i="33" s="1"/>
  <c r="D517" i="33" s="1"/>
  <c r="D518" i="33" s="1"/>
  <c r="D519" i="33" s="1"/>
  <c r="D520" i="33" s="1"/>
  <c r="D521" i="33" s="1"/>
  <c r="D522" i="33" s="1"/>
  <c r="D523" i="33" s="1"/>
  <c r="D524" i="33" s="1"/>
  <c r="D525" i="33" s="1"/>
  <c r="D526" i="33" s="1"/>
  <c r="D527" i="33" s="1"/>
  <c r="D528" i="33" s="1"/>
  <c r="D529" i="33" s="1"/>
  <c r="D530" i="33" s="1"/>
  <c r="D531" i="33" s="1"/>
  <c r="D532" i="33" s="1"/>
  <c r="D533" i="33" s="1"/>
  <c r="D534" i="33" s="1"/>
  <c r="D535" i="33" s="1"/>
  <c r="D536" i="33" s="1"/>
  <c r="D537" i="33" s="1"/>
  <c r="D538" i="33" s="1"/>
  <c r="D539" i="33" s="1"/>
  <c r="D540" i="33" s="1"/>
  <c r="D541" i="33" s="1"/>
  <c r="D542" i="33" s="1"/>
  <c r="D543" i="33" s="1"/>
  <c r="D544" i="33" s="1"/>
  <c r="D545" i="33" s="1"/>
  <c r="D546" i="33" s="1"/>
  <c r="D547" i="33" s="1"/>
  <c r="D548" i="33" s="1"/>
  <c r="D549" i="33" s="1"/>
  <c r="D550" i="33" s="1"/>
  <c r="D551" i="33" s="1"/>
  <c r="D552" i="33" s="1"/>
  <c r="D553" i="33" s="1"/>
  <c r="D554" i="33" s="1"/>
  <c r="D555" i="33" s="1"/>
  <c r="D556" i="33" s="1"/>
  <c r="D557" i="33" s="1"/>
  <c r="D558" i="33" s="1"/>
  <c r="D559" i="33" s="1"/>
  <c r="D560" i="33" s="1"/>
  <c r="D561" i="33" s="1"/>
  <c r="D562" i="33" s="1"/>
  <c r="D563" i="33" s="1"/>
  <c r="D564" i="33" s="1"/>
  <c r="D565" i="33" s="1"/>
  <c r="D566" i="33" s="1"/>
  <c r="D567" i="33" s="1"/>
  <c r="D568" i="33" s="1"/>
  <c r="D569" i="33" s="1"/>
  <c r="D570" i="33" s="1"/>
  <c r="D571" i="33" s="1"/>
  <c r="D572" i="33" s="1"/>
  <c r="D573" i="33" s="1"/>
  <c r="D574" i="33" s="1"/>
  <c r="D575" i="33" s="1"/>
  <c r="D576" i="33" s="1"/>
  <c r="D577" i="33" s="1"/>
  <c r="D578" i="33" s="1"/>
  <c r="D579" i="33" s="1"/>
  <c r="D580" i="33" s="1"/>
  <c r="D581" i="33" s="1"/>
  <c r="D582" i="33" s="1"/>
  <c r="D583" i="33" s="1"/>
  <c r="D584" i="33" s="1"/>
  <c r="D585" i="33" s="1"/>
  <c r="D586" i="33" s="1"/>
  <c r="D587" i="33" s="1"/>
  <c r="D588" i="33" s="1"/>
  <c r="D589" i="33" s="1"/>
  <c r="D590" i="33" s="1"/>
  <c r="D591" i="33" s="1"/>
  <c r="D592" i="33" s="1"/>
  <c r="D593" i="33" s="1"/>
  <c r="D594" i="33" s="1"/>
  <c r="D595" i="33" s="1"/>
  <c r="D596" i="33" s="1"/>
  <c r="D597" i="33" s="1"/>
  <c r="N555" i="32"/>
  <c r="M555" i="32"/>
  <c r="L555" i="32"/>
  <c r="K555" i="32"/>
  <c r="J555" i="32"/>
  <c r="I555" i="32"/>
  <c r="H555" i="32"/>
  <c r="N553" i="32"/>
  <c r="M553" i="32"/>
  <c r="L553" i="32"/>
  <c r="K553" i="32"/>
  <c r="J553" i="32"/>
  <c r="I553" i="32"/>
  <c r="H553" i="32"/>
  <c r="N552" i="32"/>
  <c r="M552" i="32"/>
  <c r="L552" i="32"/>
  <c r="K552" i="32"/>
  <c r="J552" i="32"/>
  <c r="I552" i="32"/>
  <c r="H552" i="32"/>
  <c r="N551" i="32"/>
  <c r="M551" i="32"/>
  <c r="L551" i="32"/>
  <c r="K551" i="32"/>
  <c r="J551" i="32"/>
  <c r="I551" i="32"/>
  <c r="H551" i="32"/>
  <c r="E63" i="32"/>
  <c r="D4" i="32"/>
  <c r="D5" i="32" s="1"/>
  <c r="D6" i="32" s="1"/>
  <c r="D7" i="32" s="1"/>
  <c r="D8" i="32" s="1"/>
  <c r="D9" i="32" s="1"/>
  <c r="D10" i="32" s="1"/>
  <c r="D11" i="32" s="1"/>
  <c r="D12" i="32" s="1"/>
  <c r="D13" i="32" s="1"/>
  <c r="D14" i="32" s="1"/>
  <c r="D15" i="32" s="1"/>
  <c r="D16" i="32" s="1"/>
  <c r="D17" i="32" s="1"/>
  <c r="D18" i="32" s="1"/>
  <c r="D19" i="32" s="1"/>
  <c r="D20" i="32" s="1"/>
  <c r="D21" i="32" s="1"/>
  <c r="D22" i="32" s="1"/>
  <c r="D23" i="32" s="1"/>
  <c r="D24" i="32" s="1"/>
  <c r="D25" i="32" s="1"/>
  <c r="D26" i="32" s="1"/>
  <c r="D27" i="32" s="1"/>
  <c r="D28" i="32" s="1"/>
  <c r="D29" i="32" s="1"/>
  <c r="D30" i="32" s="1"/>
  <c r="D31" i="32" s="1"/>
  <c r="D32" i="32" s="1"/>
  <c r="D33" i="32" s="1"/>
  <c r="D34" i="32" s="1"/>
  <c r="D35" i="32" s="1"/>
  <c r="D36" i="32" s="1"/>
  <c r="D37" i="32" s="1"/>
  <c r="D38" i="32" s="1"/>
  <c r="D39" i="32" s="1"/>
  <c r="D40" i="32" s="1"/>
  <c r="D41" i="32" s="1"/>
  <c r="D42" i="32" s="1"/>
  <c r="D43" i="32" s="1"/>
  <c r="D44" i="32" s="1"/>
  <c r="D45" i="32" s="1"/>
  <c r="D46" i="32" s="1"/>
  <c r="D47" i="32" s="1"/>
  <c r="D48" i="32" s="1"/>
  <c r="D49" i="32" s="1"/>
  <c r="D50" i="32" s="1"/>
  <c r="D51" i="32" s="1"/>
  <c r="D52" i="32" s="1"/>
  <c r="D53" i="32" s="1"/>
  <c r="D54" i="32" s="1"/>
  <c r="D55" i="32" s="1"/>
  <c r="D56" i="32" s="1"/>
  <c r="D57" i="32" s="1"/>
  <c r="D58" i="32" s="1"/>
  <c r="D59" i="32" s="1"/>
  <c r="D60" i="32" s="1"/>
  <c r="D61" i="32" s="1"/>
  <c r="D62" i="32" s="1"/>
  <c r="D63" i="32" s="1"/>
  <c r="D64" i="32" s="1"/>
  <c r="D65" i="32" s="1"/>
  <c r="D66" i="32" s="1"/>
  <c r="D67" i="32" s="1"/>
  <c r="D68" i="32" s="1"/>
  <c r="D69" i="32" s="1"/>
  <c r="D70" i="32" s="1"/>
  <c r="D71" i="32" s="1"/>
  <c r="D72" i="32" s="1"/>
  <c r="D73" i="32" s="1"/>
  <c r="D74" i="32" s="1"/>
  <c r="D75" i="32" s="1"/>
  <c r="D76" i="32" s="1"/>
  <c r="D77" i="32" s="1"/>
  <c r="D78" i="32" s="1"/>
  <c r="D79" i="32" s="1"/>
  <c r="D80" i="32" s="1"/>
  <c r="D81" i="32" s="1"/>
  <c r="D82" i="32" s="1"/>
  <c r="D83" i="32" s="1"/>
  <c r="D84" i="32" s="1"/>
  <c r="D85" i="32" s="1"/>
  <c r="D86" i="32" s="1"/>
  <c r="D87" i="32" s="1"/>
  <c r="D88" i="32" s="1"/>
  <c r="D89" i="32" s="1"/>
  <c r="D90" i="32" s="1"/>
  <c r="D91" i="32" s="1"/>
  <c r="D92" i="32" s="1"/>
  <c r="D93" i="32" s="1"/>
  <c r="D94" i="32" s="1"/>
  <c r="D95" i="32" s="1"/>
  <c r="D96" i="32" s="1"/>
  <c r="D97" i="32" s="1"/>
  <c r="D98" i="32" s="1"/>
  <c r="D99" i="32" s="1"/>
  <c r="D100" i="32" s="1"/>
  <c r="D101" i="32" s="1"/>
  <c r="D102" i="32" s="1"/>
  <c r="D103" i="32" s="1"/>
  <c r="D104" i="32" s="1"/>
  <c r="D105" i="32" s="1"/>
  <c r="D106" i="32" s="1"/>
  <c r="D107" i="32" s="1"/>
  <c r="D108" i="32" s="1"/>
  <c r="D109" i="32" s="1"/>
  <c r="D110" i="32" s="1"/>
  <c r="D111" i="32" s="1"/>
  <c r="D112" i="32" s="1"/>
  <c r="D113" i="32" s="1"/>
  <c r="D114" i="32" s="1"/>
  <c r="D115" i="32" s="1"/>
  <c r="D116" i="32" s="1"/>
  <c r="D117" i="32" s="1"/>
  <c r="D118" i="32" s="1"/>
  <c r="D119" i="32" s="1"/>
  <c r="D120" i="32" s="1"/>
  <c r="D121" i="32" s="1"/>
  <c r="D122" i="32" s="1"/>
  <c r="D123" i="32" s="1"/>
  <c r="D124" i="32" s="1"/>
  <c r="D125" i="32" s="1"/>
  <c r="D126" i="32" s="1"/>
  <c r="D127" i="32" s="1"/>
  <c r="D128" i="32" s="1"/>
  <c r="D129" i="32" s="1"/>
  <c r="D130" i="32" s="1"/>
  <c r="D131" i="32" s="1"/>
  <c r="D132" i="32" s="1"/>
  <c r="D133" i="32" s="1"/>
  <c r="D134" i="32" s="1"/>
  <c r="D135" i="32" s="1"/>
  <c r="D136" i="32" s="1"/>
  <c r="D137" i="32" s="1"/>
  <c r="D138" i="32" s="1"/>
  <c r="D139" i="32" s="1"/>
  <c r="D140" i="32" s="1"/>
  <c r="D141" i="32" s="1"/>
  <c r="D142" i="32" s="1"/>
  <c r="D143" i="32" s="1"/>
  <c r="D144" i="32" s="1"/>
  <c r="D145" i="32" s="1"/>
  <c r="D146" i="32" s="1"/>
  <c r="D147" i="32" s="1"/>
  <c r="D148" i="32" s="1"/>
  <c r="D149" i="32" s="1"/>
  <c r="D150" i="32" s="1"/>
  <c r="D151" i="32" s="1"/>
  <c r="D152" i="32" s="1"/>
  <c r="D153" i="32" s="1"/>
  <c r="D154" i="32" s="1"/>
  <c r="D155" i="32" s="1"/>
  <c r="D156" i="32" s="1"/>
  <c r="D157" i="32" s="1"/>
  <c r="D158" i="32" s="1"/>
  <c r="D159" i="32" s="1"/>
  <c r="D160" i="32" s="1"/>
  <c r="D161" i="32" s="1"/>
  <c r="D162" i="32" s="1"/>
  <c r="D163" i="32" s="1"/>
  <c r="D164" i="32" s="1"/>
  <c r="D165" i="32" s="1"/>
  <c r="D166" i="32" s="1"/>
  <c r="D167" i="32" s="1"/>
  <c r="D168" i="32" s="1"/>
  <c r="D169" i="32" s="1"/>
  <c r="D170" i="32" s="1"/>
  <c r="D171" i="32" s="1"/>
  <c r="D172" i="32" s="1"/>
  <c r="D173" i="32" s="1"/>
  <c r="D174" i="32" s="1"/>
  <c r="D175" i="32" s="1"/>
  <c r="D176" i="32" s="1"/>
  <c r="D177" i="32" s="1"/>
  <c r="D178" i="32" s="1"/>
  <c r="D179" i="32" s="1"/>
  <c r="D180" i="32" s="1"/>
  <c r="D181" i="32" s="1"/>
  <c r="D182" i="32" s="1"/>
  <c r="D183" i="32" s="1"/>
  <c r="D184" i="32" s="1"/>
  <c r="D185" i="32" s="1"/>
  <c r="D186" i="32" s="1"/>
  <c r="D187" i="32" s="1"/>
  <c r="D188" i="32" s="1"/>
  <c r="D189" i="32" s="1"/>
  <c r="D190" i="32" s="1"/>
  <c r="D191" i="32" s="1"/>
  <c r="D192" i="32" s="1"/>
  <c r="D193" i="32" s="1"/>
  <c r="D194" i="32" s="1"/>
  <c r="D195" i="32" s="1"/>
  <c r="D196" i="32" s="1"/>
  <c r="D197" i="32" s="1"/>
  <c r="D198" i="32" s="1"/>
  <c r="D199" i="32" s="1"/>
  <c r="D200" i="32" s="1"/>
  <c r="D201" i="32" s="1"/>
  <c r="D202" i="32" s="1"/>
  <c r="D203" i="32" s="1"/>
  <c r="D204" i="32" s="1"/>
  <c r="D205" i="32" s="1"/>
  <c r="D206" i="32" s="1"/>
  <c r="D207" i="32" s="1"/>
  <c r="D208" i="32" s="1"/>
  <c r="D209" i="32" s="1"/>
  <c r="D210" i="32" s="1"/>
  <c r="D211" i="32" s="1"/>
  <c r="D212" i="32" s="1"/>
  <c r="D213" i="32" s="1"/>
  <c r="D214" i="32" s="1"/>
  <c r="D215" i="32" s="1"/>
  <c r="D216" i="32" s="1"/>
  <c r="D217" i="32" s="1"/>
  <c r="D218" i="32" s="1"/>
  <c r="D219" i="32" s="1"/>
  <c r="D220" i="32" s="1"/>
  <c r="D221" i="32" s="1"/>
  <c r="D222" i="32" s="1"/>
  <c r="D223" i="32" s="1"/>
  <c r="D224" i="32" s="1"/>
  <c r="D225" i="32" s="1"/>
  <c r="D226" i="32" s="1"/>
  <c r="D227" i="32" s="1"/>
  <c r="D228" i="32" s="1"/>
  <c r="D229" i="32" s="1"/>
  <c r="D230" i="32" s="1"/>
  <c r="D231" i="32" s="1"/>
  <c r="D232" i="32" s="1"/>
  <c r="D233" i="32" s="1"/>
  <c r="D234" i="32" s="1"/>
  <c r="D235" i="32" s="1"/>
  <c r="D236" i="32" s="1"/>
  <c r="D237" i="32" s="1"/>
  <c r="D238" i="32" s="1"/>
  <c r="D239" i="32" s="1"/>
  <c r="D240" i="32" s="1"/>
  <c r="D241" i="32" s="1"/>
  <c r="D242" i="32" s="1"/>
  <c r="D243" i="32" s="1"/>
  <c r="D244" i="32" s="1"/>
  <c r="D245" i="32" s="1"/>
  <c r="D246" i="32" s="1"/>
  <c r="D247" i="32" s="1"/>
  <c r="D248" i="32" s="1"/>
  <c r="D249" i="32" s="1"/>
  <c r="D250" i="32" s="1"/>
  <c r="D251" i="32" s="1"/>
  <c r="D252" i="32" s="1"/>
  <c r="D253" i="32" s="1"/>
  <c r="D254" i="32" s="1"/>
  <c r="D255" i="32" s="1"/>
  <c r="D256" i="32" s="1"/>
  <c r="D257" i="32" s="1"/>
  <c r="D258" i="32" s="1"/>
  <c r="D259" i="32" s="1"/>
  <c r="D260" i="32" s="1"/>
  <c r="D261" i="32" s="1"/>
  <c r="D262" i="32" s="1"/>
  <c r="D263" i="32" s="1"/>
  <c r="D264" i="32" s="1"/>
  <c r="D265" i="32" s="1"/>
  <c r="D266" i="32" s="1"/>
  <c r="D267" i="32" s="1"/>
  <c r="D268" i="32" s="1"/>
  <c r="D269" i="32" s="1"/>
  <c r="D270" i="32" s="1"/>
  <c r="D271" i="32" s="1"/>
  <c r="D272" i="32" s="1"/>
  <c r="D273" i="32" s="1"/>
  <c r="D274" i="32" s="1"/>
  <c r="D275" i="32" s="1"/>
  <c r="D276" i="32" s="1"/>
  <c r="D277" i="32" s="1"/>
  <c r="D278" i="32" s="1"/>
  <c r="D279" i="32" s="1"/>
  <c r="D280" i="32" s="1"/>
  <c r="D281" i="32" s="1"/>
  <c r="D282" i="32" s="1"/>
  <c r="D283" i="32" s="1"/>
  <c r="D284" i="32" s="1"/>
  <c r="D285" i="32" s="1"/>
  <c r="D286" i="32" s="1"/>
  <c r="D287" i="32" s="1"/>
  <c r="D288" i="32" s="1"/>
  <c r="D289" i="32" s="1"/>
  <c r="D290" i="32" s="1"/>
  <c r="D291" i="32" s="1"/>
  <c r="D292" i="32" s="1"/>
  <c r="D293" i="32" s="1"/>
  <c r="D294" i="32" s="1"/>
  <c r="D295" i="32" s="1"/>
  <c r="D296" i="32" s="1"/>
  <c r="D297" i="32" s="1"/>
  <c r="D298" i="32" s="1"/>
  <c r="D299" i="32" s="1"/>
  <c r="D300" i="32" s="1"/>
  <c r="D301" i="32" s="1"/>
  <c r="D302" i="32" s="1"/>
  <c r="D303" i="32" s="1"/>
  <c r="D304" i="32" s="1"/>
  <c r="D305" i="32" s="1"/>
  <c r="D306" i="32" s="1"/>
  <c r="D307" i="32" s="1"/>
  <c r="D308" i="32" s="1"/>
  <c r="D309" i="32" s="1"/>
  <c r="D310" i="32" s="1"/>
  <c r="D311" i="32" s="1"/>
  <c r="D312" i="32" s="1"/>
  <c r="D313" i="32" s="1"/>
  <c r="D314" i="32" s="1"/>
  <c r="D315" i="32" s="1"/>
  <c r="D316" i="32" s="1"/>
  <c r="D317" i="32" s="1"/>
  <c r="D318" i="32" s="1"/>
  <c r="D319" i="32" s="1"/>
  <c r="D320" i="32" s="1"/>
  <c r="D321" i="32" s="1"/>
  <c r="D322" i="32" s="1"/>
  <c r="D323" i="32" s="1"/>
  <c r="D324" i="32" s="1"/>
  <c r="D325" i="32" s="1"/>
  <c r="D326" i="32" s="1"/>
  <c r="D327" i="32" s="1"/>
  <c r="D328" i="32" s="1"/>
  <c r="D329" i="32" s="1"/>
  <c r="D330" i="32" s="1"/>
  <c r="D331" i="32" s="1"/>
  <c r="D332" i="32" s="1"/>
  <c r="D333" i="32" s="1"/>
  <c r="D334" i="32" s="1"/>
  <c r="D335" i="32" s="1"/>
  <c r="D336" i="32" s="1"/>
  <c r="D337" i="32" s="1"/>
  <c r="D338" i="32" s="1"/>
  <c r="D339" i="32" s="1"/>
  <c r="D340" i="32" s="1"/>
  <c r="D341" i="32" s="1"/>
  <c r="D342" i="32" s="1"/>
  <c r="D343" i="32" s="1"/>
  <c r="D344" i="32" s="1"/>
  <c r="D345" i="32" s="1"/>
  <c r="D346" i="32" s="1"/>
  <c r="D347" i="32" s="1"/>
  <c r="D348" i="32" s="1"/>
  <c r="D349" i="32" s="1"/>
  <c r="D350" i="32" s="1"/>
  <c r="D351" i="32" s="1"/>
  <c r="D352" i="32" s="1"/>
  <c r="D353" i="32" s="1"/>
  <c r="D354" i="32" s="1"/>
  <c r="D355" i="32" s="1"/>
  <c r="D356" i="32" s="1"/>
  <c r="D357" i="32" s="1"/>
  <c r="D358" i="32" s="1"/>
  <c r="D359" i="32" s="1"/>
  <c r="D360" i="32" s="1"/>
  <c r="D361" i="32" s="1"/>
  <c r="D362" i="32" s="1"/>
  <c r="D363" i="32" s="1"/>
  <c r="D364" i="32" s="1"/>
  <c r="D365" i="32" s="1"/>
  <c r="D366" i="32" s="1"/>
  <c r="D367" i="32" s="1"/>
  <c r="D368" i="32" s="1"/>
  <c r="D369" i="32" s="1"/>
  <c r="D370" i="32" s="1"/>
  <c r="D371" i="32" s="1"/>
  <c r="D372" i="32" s="1"/>
  <c r="D373" i="32" s="1"/>
  <c r="D374" i="32" s="1"/>
  <c r="D375" i="32" s="1"/>
  <c r="D376" i="32" s="1"/>
  <c r="D377" i="32" s="1"/>
  <c r="D378" i="32" s="1"/>
  <c r="D379" i="32" s="1"/>
  <c r="D380" i="32" s="1"/>
  <c r="D381" i="32" s="1"/>
  <c r="D382" i="32" s="1"/>
  <c r="D383" i="32" s="1"/>
  <c r="D384" i="32" s="1"/>
  <c r="D385" i="32" s="1"/>
  <c r="D386" i="32" s="1"/>
  <c r="D387" i="32" s="1"/>
  <c r="D388" i="32" s="1"/>
  <c r="D389" i="32" s="1"/>
  <c r="D390" i="32" s="1"/>
  <c r="D391" i="32" s="1"/>
  <c r="D392" i="32" s="1"/>
  <c r="D393" i="32" s="1"/>
  <c r="D394" i="32" s="1"/>
  <c r="D395" i="32" s="1"/>
  <c r="D396" i="32" s="1"/>
  <c r="D397" i="32" s="1"/>
  <c r="D398" i="32" s="1"/>
  <c r="D399" i="32" s="1"/>
  <c r="D400" i="32" s="1"/>
  <c r="D401" i="32" s="1"/>
  <c r="D402" i="32" s="1"/>
  <c r="D403" i="32" s="1"/>
  <c r="D404" i="32" s="1"/>
  <c r="D405" i="32" s="1"/>
  <c r="D406" i="32" s="1"/>
  <c r="D407" i="32" s="1"/>
  <c r="D408" i="32" s="1"/>
  <c r="D409" i="32" s="1"/>
  <c r="D410" i="32" s="1"/>
  <c r="D411" i="32" s="1"/>
  <c r="D412" i="32" s="1"/>
  <c r="D413" i="32" s="1"/>
  <c r="D414" i="32" s="1"/>
  <c r="D415" i="32" s="1"/>
  <c r="D416" i="32" s="1"/>
  <c r="D417" i="32" s="1"/>
  <c r="D418" i="32" s="1"/>
  <c r="D419" i="32" s="1"/>
  <c r="D420" i="32" s="1"/>
  <c r="D421" i="32" s="1"/>
  <c r="D422" i="32" s="1"/>
  <c r="D423" i="32" s="1"/>
  <c r="D424" i="32" s="1"/>
  <c r="D425" i="32" s="1"/>
  <c r="D426" i="32" s="1"/>
  <c r="D427" i="32" s="1"/>
  <c r="D428" i="32" s="1"/>
  <c r="D429" i="32" s="1"/>
  <c r="D430" i="32" s="1"/>
  <c r="D431" i="32" s="1"/>
  <c r="D432" i="32" s="1"/>
  <c r="D433" i="32" s="1"/>
  <c r="D434" i="32" s="1"/>
  <c r="D435" i="32" s="1"/>
  <c r="D436" i="32" s="1"/>
  <c r="D437" i="32" s="1"/>
  <c r="D438" i="32" s="1"/>
  <c r="D439" i="32" s="1"/>
  <c r="D440" i="32" s="1"/>
  <c r="D441" i="32" s="1"/>
  <c r="D442" i="32" s="1"/>
  <c r="D443" i="32" s="1"/>
  <c r="D444" i="32" s="1"/>
  <c r="D445" i="32" s="1"/>
  <c r="D446" i="32" s="1"/>
  <c r="D447" i="32" s="1"/>
  <c r="D448" i="32" s="1"/>
  <c r="D449" i="32" s="1"/>
  <c r="D450" i="32" s="1"/>
  <c r="D451" i="32" s="1"/>
  <c r="D452" i="32" s="1"/>
  <c r="D453" i="32" s="1"/>
  <c r="D454" i="32" s="1"/>
  <c r="D455" i="32" s="1"/>
  <c r="D456" i="32" s="1"/>
  <c r="D457" i="32" s="1"/>
  <c r="D458" i="32" s="1"/>
  <c r="D459" i="32" s="1"/>
  <c r="D460" i="32" s="1"/>
  <c r="D461" i="32" s="1"/>
  <c r="D462" i="32" s="1"/>
  <c r="D463" i="32" s="1"/>
  <c r="D464" i="32" s="1"/>
  <c r="D465" i="32" s="1"/>
  <c r="D466" i="32" s="1"/>
  <c r="D467" i="32" s="1"/>
  <c r="D468" i="32" s="1"/>
  <c r="D469" i="32" s="1"/>
  <c r="D470" i="32" s="1"/>
  <c r="D471" i="32" s="1"/>
  <c r="D472" i="32" s="1"/>
  <c r="D473" i="32" s="1"/>
  <c r="D474" i="32" s="1"/>
  <c r="D475" i="32" s="1"/>
  <c r="D476" i="32" s="1"/>
  <c r="D477" i="32" s="1"/>
  <c r="D478" i="32" s="1"/>
  <c r="D479" i="32" s="1"/>
  <c r="D480" i="32" s="1"/>
  <c r="D481" i="32" s="1"/>
  <c r="D482" i="32" s="1"/>
  <c r="D483" i="32" s="1"/>
  <c r="D484" i="32" s="1"/>
  <c r="D485" i="32" s="1"/>
  <c r="D486" i="32" s="1"/>
  <c r="D487" i="32" s="1"/>
  <c r="D488" i="32" s="1"/>
  <c r="D489" i="32" s="1"/>
  <c r="D490" i="32" s="1"/>
  <c r="D491" i="32" s="1"/>
  <c r="D492" i="32" s="1"/>
  <c r="D493" i="32" s="1"/>
  <c r="D494" i="32" s="1"/>
  <c r="D495" i="32" s="1"/>
  <c r="D496" i="32" s="1"/>
  <c r="D497" i="32" s="1"/>
  <c r="D498" i="32" s="1"/>
  <c r="D499" i="32" s="1"/>
  <c r="D500" i="32" s="1"/>
  <c r="D501" i="32" s="1"/>
  <c r="D502" i="32" s="1"/>
  <c r="D503" i="32" s="1"/>
  <c r="D504" i="32" s="1"/>
  <c r="D505" i="32" s="1"/>
  <c r="D506" i="32" s="1"/>
  <c r="D507" i="32" s="1"/>
  <c r="D508" i="32" s="1"/>
  <c r="D509" i="32" s="1"/>
  <c r="D510" i="32" s="1"/>
  <c r="D511" i="32" s="1"/>
  <c r="D512" i="32" s="1"/>
  <c r="D513" i="32" s="1"/>
  <c r="D514" i="32" s="1"/>
  <c r="D515" i="32" s="1"/>
  <c r="D516" i="32" s="1"/>
  <c r="D517" i="32" s="1"/>
  <c r="D518" i="32" s="1"/>
  <c r="D519" i="32" s="1"/>
  <c r="D520" i="32" s="1"/>
  <c r="D521" i="32" s="1"/>
  <c r="D522" i="32" s="1"/>
  <c r="D523" i="32" s="1"/>
  <c r="D524" i="32" s="1"/>
  <c r="D525" i="32" s="1"/>
  <c r="D526" i="32" s="1"/>
  <c r="D527" i="32" s="1"/>
  <c r="D528" i="32" s="1"/>
  <c r="D529" i="32" s="1"/>
  <c r="D530" i="32" s="1"/>
  <c r="D531" i="32" s="1"/>
  <c r="D532" i="32" s="1"/>
  <c r="D533" i="32" s="1"/>
  <c r="D534" i="32" s="1"/>
  <c r="D535" i="32" s="1"/>
  <c r="D536" i="32" s="1"/>
  <c r="D537" i="32" s="1"/>
  <c r="D538" i="32" s="1"/>
  <c r="D539" i="32" s="1"/>
  <c r="D540" i="32" s="1"/>
  <c r="D541" i="32" s="1"/>
  <c r="D542" i="32" s="1"/>
  <c r="D543" i="32" s="1"/>
  <c r="D544" i="32" s="1"/>
  <c r="D545" i="32" s="1"/>
  <c r="D546" i="32" s="1"/>
  <c r="D547" i="32" s="1"/>
  <c r="D548" i="32" s="1"/>
  <c r="D549" i="32" s="1"/>
  <c r="H625" i="31"/>
  <c r="H623" i="31"/>
  <c r="H622" i="31"/>
  <c r="H621" i="31"/>
  <c r="M625" i="31"/>
  <c r="L625" i="31"/>
  <c r="K625" i="31"/>
  <c r="J625" i="31"/>
  <c r="I625" i="31"/>
  <c r="G625" i="31"/>
  <c r="M623" i="31"/>
  <c r="L623" i="31"/>
  <c r="K623" i="31"/>
  <c r="J623" i="31"/>
  <c r="I623" i="31"/>
  <c r="G623" i="31"/>
  <c r="M622" i="31"/>
  <c r="L622" i="31"/>
  <c r="K622" i="31"/>
  <c r="J622" i="31"/>
  <c r="I622" i="31"/>
  <c r="G622" i="31"/>
  <c r="M621" i="31"/>
  <c r="L621" i="31"/>
  <c r="K621" i="31"/>
  <c r="J621" i="31"/>
  <c r="I621" i="31"/>
  <c r="G621" i="31"/>
  <c r="E63" i="31"/>
  <c r="D4" i="31"/>
  <c r="D5" i="31" s="1"/>
  <c r="D6" i="31" s="1"/>
  <c r="D7" i="31" s="1"/>
  <c r="D8" i="31" s="1"/>
  <c r="D9" i="31" s="1"/>
  <c r="D10" i="31" s="1"/>
  <c r="D11" i="31" s="1"/>
  <c r="D12" i="31" s="1"/>
  <c r="D13" i="31" s="1"/>
  <c r="D14" i="31" s="1"/>
  <c r="D15" i="31" s="1"/>
  <c r="D16" i="31" s="1"/>
  <c r="D17" i="31" s="1"/>
  <c r="D18" i="31" s="1"/>
  <c r="D19" i="31" s="1"/>
  <c r="D20" i="31" s="1"/>
  <c r="D21" i="31" s="1"/>
  <c r="D22" i="31" s="1"/>
  <c r="D23" i="31" s="1"/>
  <c r="D24" i="31" s="1"/>
  <c r="D25" i="31" s="1"/>
  <c r="D26" i="31" s="1"/>
  <c r="D27" i="31" s="1"/>
  <c r="D28" i="31" s="1"/>
  <c r="D29" i="31" s="1"/>
  <c r="D30" i="31" s="1"/>
  <c r="D31" i="31" s="1"/>
  <c r="D32" i="31" s="1"/>
  <c r="D33" i="31" s="1"/>
  <c r="D34" i="31" s="1"/>
  <c r="D35" i="31" s="1"/>
  <c r="D36" i="31" s="1"/>
  <c r="D37" i="31" s="1"/>
  <c r="D38" i="31" s="1"/>
  <c r="D39" i="31" s="1"/>
  <c r="D40" i="31" s="1"/>
  <c r="D41" i="31" s="1"/>
  <c r="D42" i="31" s="1"/>
  <c r="D43" i="31" s="1"/>
  <c r="D44" i="31" s="1"/>
  <c r="D45" i="31" s="1"/>
  <c r="D46" i="31" s="1"/>
  <c r="D47" i="31" s="1"/>
  <c r="D48" i="31" s="1"/>
  <c r="D49" i="31" s="1"/>
  <c r="D50" i="31" s="1"/>
  <c r="D51" i="31" s="1"/>
  <c r="D52" i="31" s="1"/>
  <c r="D53" i="31" s="1"/>
  <c r="D54" i="31" s="1"/>
  <c r="D55" i="31" s="1"/>
  <c r="D56" i="31" s="1"/>
  <c r="D57" i="31" s="1"/>
  <c r="D58" i="31" s="1"/>
  <c r="D59" i="31" s="1"/>
  <c r="D60" i="31" s="1"/>
  <c r="D61" i="31" s="1"/>
  <c r="D62" i="31" s="1"/>
  <c r="D63" i="31" s="1"/>
  <c r="D64" i="31" s="1"/>
  <c r="D65" i="31" s="1"/>
  <c r="D66" i="31" s="1"/>
  <c r="D67" i="31" s="1"/>
  <c r="D68" i="31" s="1"/>
  <c r="D69" i="31" s="1"/>
  <c r="D70" i="31" s="1"/>
  <c r="D71" i="31" s="1"/>
  <c r="D72" i="31" s="1"/>
  <c r="D73" i="31" s="1"/>
  <c r="D74" i="31" s="1"/>
  <c r="D75" i="31" s="1"/>
  <c r="D76" i="31" s="1"/>
  <c r="D77" i="31" s="1"/>
  <c r="D78" i="31" s="1"/>
  <c r="D79" i="31" s="1"/>
  <c r="D80" i="31" s="1"/>
  <c r="D81" i="31" s="1"/>
  <c r="D82" i="31" s="1"/>
  <c r="D83" i="31" s="1"/>
  <c r="D84" i="31" s="1"/>
  <c r="D85" i="31" s="1"/>
  <c r="D86" i="31" s="1"/>
  <c r="D87" i="31" s="1"/>
  <c r="D88" i="31" s="1"/>
  <c r="D89" i="31" s="1"/>
  <c r="D90" i="31" s="1"/>
  <c r="D91" i="31" s="1"/>
  <c r="D92" i="31" s="1"/>
  <c r="D93" i="31" s="1"/>
  <c r="D94" i="31" s="1"/>
  <c r="D95" i="31" s="1"/>
  <c r="D96" i="31" s="1"/>
  <c r="D97" i="31" s="1"/>
  <c r="D98" i="31" s="1"/>
  <c r="D99" i="31" s="1"/>
  <c r="D100" i="31" s="1"/>
  <c r="D101" i="31" s="1"/>
  <c r="D102" i="31" s="1"/>
  <c r="D103" i="31" s="1"/>
  <c r="D104" i="31" s="1"/>
  <c r="D105" i="31" s="1"/>
  <c r="D106" i="31" s="1"/>
  <c r="D107" i="31" s="1"/>
  <c r="D108" i="31" s="1"/>
  <c r="D109" i="31" s="1"/>
  <c r="D110" i="31" s="1"/>
  <c r="D111" i="31" s="1"/>
  <c r="D112" i="31" s="1"/>
  <c r="D113" i="31" s="1"/>
  <c r="D114" i="31" s="1"/>
  <c r="D115" i="31" s="1"/>
  <c r="D116" i="31" s="1"/>
  <c r="D117" i="31" s="1"/>
  <c r="D118" i="31" s="1"/>
  <c r="D119" i="31" s="1"/>
  <c r="D120" i="31" s="1"/>
  <c r="D121" i="31" s="1"/>
  <c r="D122" i="31" s="1"/>
  <c r="D123" i="31" s="1"/>
  <c r="D124" i="31" s="1"/>
  <c r="D125" i="31" s="1"/>
  <c r="D126" i="31" s="1"/>
  <c r="D127" i="31" s="1"/>
  <c r="D128" i="31" s="1"/>
  <c r="D129" i="31" s="1"/>
  <c r="D130" i="31" s="1"/>
  <c r="D131" i="31" s="1"/>
  <c r="D132" i="31" s="1"/>
  <c r="D133" i="31" s="1"/>
  <c r="D134" i="31" s="1"/>
  <c r="D135" i="31" s="1"/>
  <c r="D136" i="31" s="1"/>
  <c r="D137" i="31" s="1"/>
  <c r="D138" i="31" s="1"/>
  <c r="D139" i="31" s="1"/>
  <c r="D140" i="31" s="1"/>
  <c r="D141" i="31" s="1"/>
  <c r="D142" i="31" s="1"/>
  <c r="D143" i="31" s="1"/>
  <c r="D144" i="31" s="1"/>
  <c r="D145" i="31" s="1"/>
  <c r="D146" i="31" s="1"/>
  <c r="D147" i="31" s="1"/>
  <c r="D148" i="31" s="1"/>
  <c r="D149" i="31" s="1"/>
  <c r="D150" i="31" s="1"/>
  <c r="D151" i="31" s="1"/>
  <c r="D152" i="31" s="1"/>
  <c r="D153" i="31" s="1"/>
  <c r="D154" i="31" s="1"/>
  <c r="D155" i="31" s="1"/>
  <c r="D156" i="31" s="1"/>
  <c r="D157" i="31" s="1"/>
  <c r="D158" i="31" s="1"/>
  <c r="D159" i="31" s="1"/>
  <c r="D160" i="31" s="1"/>
  <c r="D161" i="31" s="1"/>
  <c r="D162" i="31" s="1"/>
  <c r="D163" i="31" s="1"/>
  <c r="D164" i="31" s="1"/>
  <c r="D165" i="31" s="1"/>
  <c r="D166" i="31" s="1"/>
  <c r="D167" i="31" s="1"/>
  <c r="D168" i="31" s="1"/>
  <c r="D169" i="31" s="1"/>
  <c r="D170" i="31" s="1"/>
  <c r="D171" i="31" s="1"/>
  <c r="D172" i="31" s="1"/>
  <c r="D173" i="31" s="1"/>
  <c r="D174" i="31" s="1"/>
  <c r="D175" i="31" s="1"/>
  <c r="D176" i="31" s="1"/>
  <c r="D177" i="31" s="1"/>
  <c r="D178" i="31" s="1"/>
  <c r="D179" i="31" s="1"/>
  <c r="D180" i="31" s="1"/>
  <c r="D181" i="31" s="1"/>
  <c r="D182" i="31" s="1"/>
  <c r="D183" i="31" s="1"/>
  <c r="D184" i="31" s="1"/>
  <c r="D185" i="31" s="1"/>
  <c r="D186" i="31" s="1"/>
  <c r="D187" i="31" s="1"/>
  <c r="D188" i="31" s="1"/>
  <c r="D189" i="31" s="1"/>
  <c r="D190" i="31" s="1"/>
  <c r="D191" i="31" s="1"/>
  <c r="D192" i="31" s="1"/>
  <c r="D193" i="31" s="1"/>
  <c r="D194" i="31" s="1"/>
  <c r="D195" i="31" s="1"/>
  <c r="D196" i="31" s="1"/>
  <c r="D197" i="31" s="1"/>
  <c r="D198" i="31" s="1"/>
  <c r="D199" i="31" s="1"/>
  <c r="D200" i="31" s="1"/>
  <c r="D201" i="31" s="1"/>
  <c r="D202" i="31" s="1"/>
  <c r="D203" i="31" s="1"/>
  <c r="D204" i="31" s="1"/>
  <c r="D205" i="31" s="1"/>
  <c r="D206" i="31" s="1"/>
  <c r="D207" i="31" s="1"/>
  <c r="D208" i="31" s="1"/>
  <c r="D209" i="31" s="1"/>
  <c r="D210" i="31" s="1"/>
  <c r="D211" i="31" s="1"/>
  <c r="D212" i="31" s="1"/>
  <c r="D213" i="31" s="1"/>
  <c r="D214" i="31" s="1"/>
  <c r="D215" i="31" s="1"/>
  <c r="D216" i="31" s="1"/>
  <c r="D217" i="31" s="1"/>
  <c r="D218" i="31" s="1"/>
  <c r="D219" i="31" s="1"/>
  <c r="D220" i="31" s="1"/>
  <c r="D221" i="31" s="1"/>
  <c r="D222" i="31" s="1"/>
  <c r="D223" i="31" s="1"/>
  <c r="D224" i="31" s="1"/>
  <c r="D225" i="31" s="1"/>
  <c r="D226" i="31" s="1"/>
  <c r="D227" i="31" s="1"/>
  <c r="D228" i="31" s="1"/>
  <c r="D229" i="31" s="1"/>
  <c r="D230" i="31" s="1"/>
  <c r="D231" i="31" s="1"/>
  <c r="D232" i="31" s="1"/>
  <c r="D233" i="31" s="1"/>
  <c r="D234" i="31" s="1"/>
  <c r="D235" i="31" s="1"/>
  <c r="D236" i="31" s="1"/>
  <c r="D237" i="31" s="1"/>
  <c r="D238" i="31" s="1"/>
  <c r="D239" i="31" s="1"/>
  <c r="D240" i="31" s="1"/>
  <c r="D241" i="31" s="1"/>
  <c r="D242" i="31" s="1"/>
  <c r="D243" i="31" s="1"/>
  <c r="D244" i="31" s="1"/>
  <c r="D245" i="31" s="1"/>
  <c r="D246" i="31" s="1"/>
  <c r="D247" i="31" s="1"/>
  <c r="D248" i="31" s="1"/>
  <c r="D249" i="31" s="1"/>
  <c r="D250" i="31" s="1"/>
  <c r="D251" i="31" s="1"/>
  <c r="D252" i="31" s="1"/>
  <c r="D253" i="31" s="1"/>
  <c r="D254" i="31" s="1"/>
  <c r="D255" i="31" s="1"/>
  <c r="D256" i="31" s="1"/>
  <c r="D257" i="31" s="1"/>
  <c r="D258" i="31" s="1"/>
  <c r="D259" i="31" s="1"/>
  <c r="D260" i="31" s="1"/>
  <c r="D261" i="31" s="1"/>
  <c r="D262" i="31" s="1"/>
  <c r="D263" i="31" s="1"/>
  <c r="D264" i="31" s="1"/>
  <c r="D265" i="31" s="1"/>
  <c r="D266" i="31" s="1"/>
  <c r="D267" i="31" s="1"/>
  <c r="D268" i="31" s="1"/>
  <c r="D269" i="31" s="1"/>
  <c r="D270" i="31" s="1"/>
  <c r="D271" i="31" s="1"/>
  <c r="D272" i="31" s="1"/>
  <c r="D273" i="31" s="1"/>
  <c r="D274" i="31" s="1"/>
  <c r="D275" i="31" s="1"/>
  <c r="D276" i="31" s="1"/>
  <c r="D277" i="31" s="1"/>
  <c r="D278" i="31" s="1"/>
  <c r="D279" i="31" s="1"/>
  <c r="D280" i="31" s="1"/>
  <c r="D281" i="31" s="1"/>
  <c r="D282" i="31" s="1"/>
  <c r="D283" i="31" s="1"/>
  <c r="D284" i="31" s="1"/>
  <c r="D285" i="31" s="1"/>
  <c r="D286" i="31" s="1"/>
  <c r="D287" i="31" s="1"/>
  <c r="D288" i="31" s="1"/>
  <c r="D289" i="31" s="1"/>
  <c r="D290" i="31" s="1"/>
  <c r="D291" i="31" s="1"/>
  <c r="D292" i="31" s="1"/>
  <c r="D293" i="31" s="1"/>
  <c r="D294" i="31" s="1"/>
  <c r="D295" i="31" s="1"/>
  <c r="D296" i="31" s="1"/>
  <c r="D297" i="31" s="1"/>
  <c r="D298" i="31" s="1"/>
  <c r="D299" i="31" s="1"/>
  <c r="D300" i="31" s="1"/>
  <c r="D301" i="31" s="1"/>
  <c r="D302" i="31" s="1"/>
  <c r="D303" i="31" s="1"/>
  <c r="D304" i="31" s="1"/>
  <c r="D305" i="31" s="1"/>
  <c r="D306" i="31" s="1"/>
  <c r="D307" i="31" s="1"/>
  <c r="D308" i="31" s="1"/>
  <c r="D309" i="31" s="1"/>
  <c r="D310" i="31" s="1"/>
  <c r="D311" i="31" s="1"/>
  <c r="D312" i="31" s="1"/>
  <c r="D313" i="31" s="1"/>
  <c r="D314" i="31" s="1"/>
  <c r="D315" i="31" s="1"/>
  <c r="D316" i="31" s="1"/>
  <c r="D317" i="31" s="1"/>
  <c r="D318" i="31" s="1"/>
  <c r="D319" i="31" s="1"/>
  <c r="D320" i="31" s="1"/>
  <c r="D321" i="31" s="1"/>
  <c r="D322" i="31" s="1"/>
  <c r="D323" i="31" s="1"/>
  <c r="D324" i="31" s="1"/>
  <c r="D325" i="31" s="1"/>
  <c r="D326" i="31" s="1"/>
  <c r="D327" i="31" s="1"/>
  <c r="D328" i="31" s="1"/>
  <c r="D329" i="31" s="1"/>
  <c r="D330" i="31" s="1"/>
  <c r="D331" i="31" s="1"/>
  <c r="D332" i="31" s="1"/>
  <c r="D333" i="31" s="1"/>
  <c r="D334" i="31" s="1"/>
  <c r="D335" i="31" s="1"/>
  <c r="D336" i="31" s="1"/>
  <c r="D337" i="31" s="1"/>
  <c r="D338" i="31" s="1"/>
  <c r="D339" i="31" s="1"/>
  <c r="D340" i="31" s="1"/>
  <c r="D341" i="31" s="1"/>
  <c r="D342" i="31" s="1"/>
  <c r="D343" i="31" s="1"/>
  <c r="D344" i="31" s="1"/>
  <c r="D345" i="31" s="1"/>
  <c r="D346" i="31" s="1"/>
  <c r="D347" i="31" s="1"/>
  <c r="D348" i="31" s="1"/>
  <c r="D349" i="31" s="1"/>
  <c r="D350" i="31" s="1"/>
  <c r="D351" i="31" s="1"/>
  <c r="D352" i="31" s="1"/>
  <c r="D353" i="31" s="1"/>
  <c r="D354" i="31" s="1"/>
  <c r="D355" i="31" s="1"/>
  <c r="D356" i="31" s="1"/>
  <c r="D357" i="31" s="1"/>
  <c r="D358" i="31" s="1"/>
  <c r="D359" i="31" s="1"/>
  <c r="D360" i="31" s="1"/>
  <c r="D361" i="31" s="1"/>
  <c r="D362" i="31" s="1"/>
  <c r="D363" i="31" s="1"/>
  <c r="D364" i="31" s="1"/>
  <c r="D365" i="31" s="1"/>
  <c r="D366" i="31" s="1"/>
  <c r="D367" i="31" s="1"/>
  <c r="D368" i="31" s="1"/>
  <c r="D369" i="31" s="1"/>
  <c r="D370" i="31" s="1"/>
  <c r="D371" i="31" s="1"/>
  <c r="D372" i="31" s="1"/>
  <c r="D373" i="31" s="1"/>
  <c r="D374" i="31" s="1"/>
  <c r="D375" i="31" s="1"/>
  <c r="D376" i="31" s="1"/>
  <c r="D377" i="31" s="1"/>
  <c r="D378" i="31" s="1"/>
  <c r="D379" i="31" s="1"/>
  <c r="D380" i="31" s="1"/>
  <c r="D381" i="31" s="1"/>
  <c r="D382" i="31" s="1"/>
  <c r="D383" i="31" s="1"/>
  <c r="D384" i="31" s="1"/>
  <c r="D385" i="31" s="1"/>
  <c r="D386" i="31" s="1"/>
  <c r="D387" i="31" s="1"/>
  <c r="D388" i="31" s="1"/>
  <c r="D389" i="31" s="1"/>
  <c r="D390" i="31" s="1"/>
  <c r="D391" i="31" s="1"/>
  <c r="D392" i="31" s="1"/>
  <c r="D393" i="31" s="1"/>
  <c r="D394" i="31" s="1"/>
  <c r="D395" i="31" s="1"/>
  <c r="D396" i="31" s="1"/>
  <c r="D397" i="31" s="1"/>
  <c r="D398" i="31" s="1"/>
  <c r="D399" i="31" s="1"/>
  <c r="D400" i="31" s="1"/>
  <c r="D401" i="31" s="1"/>
  <c r="D402" i="31" s="1"/>
  <c r="D403" i="31" s="1"/>
  <c r="D404" i="31" s="1"/>
  <c r="D405" i="31" s="1"/>
  <c r="D406" i="31" s="1"/>
  <c r="D407" i="31" s="1"/>
  <c r="D408" i="31" s="1"/>
  <c r="D409" i="31" s="1"/>
  <c r="D410" i="31" s="1"/>
  <c r="D411" i="31" s="1"/>
  <c r="D412" i="31" s="1"/>
  <c r="D413" i="31" s="1"/>
  <c r="D414" i="31" s="1"/>
  <c r="D415" i="31" s="1"/>
  <c r="D416" i="31" s="1"/>
  <c r="D417" i="31" s="1"/>
  <c r="D418" i="31" s="1"/>
  <c r="D419" i="31" s="1"/>
  <c r="D420" i="31" s="1"/>
  <c r="D421" i="31" s="1"/>
  <c r="D422" i="31" s="1"/>
  <c r="D423" i="31" s="1"/>
  <c r="D424" i="31" s="1"/>
  <c r="D425" i="31" s="1"/>
  <c r="D426" i="31" s="1"/>
  <c r="D427" i="31" s="1"/>
  <c r="D428" i="31" s="1"/>
  <c r="D429" i="31" s="1"/>
  <c r="D430" i="31" s="1"/>
  <c r="D431" i="31" s="1"/>
  <c r="D432" i="31" s="1"/>
  <c r="D433" i="31" s="1"/>
  <c r="D434" i="31" s="1"/>
  <c r="D435" i="31" s="1"/>
  <c r="D436" i="31" s="1"/>
  <c r="D437" i="31" s="1"/>
  <c r="D438" i="31" s="1"/>
  <c r="D439" i="31" s="1"/>
  <c r="D440" i="31" s="1"/>
  <c r="D441" i="31" s="1"/>
  <c r="D442" i="31" s="1"/>
  <c r="D443" i="31" s="1"/>
  <c r="D444" i="31" s="1"/>
  <c r="D445" i="31" s="1"/>
  <c r="D446" i="31" s="1"/>
  <c r="D447" i="31" s="1"/>
  <c r="D448" i="31" s="1"/>
  <c r="D449" i="31" s="1"/>
  <c r="D450" i="31" s="1"/>
  <c r="D451" i="31" s="1"/>
  <c r="D452" i="31" s="1"/>
  <c r="D453" i="31" s="1"/>
  <c r="D454" i="31" s="1"/>
  <c r="D455" i="31" s="1"/>
  <c r="D456" i="31" s="1"/>
  <c r="D457" i="31" s="1"/>
  <c r="D458" i="31" s="1"/>
  <c r="D459" i="31" s="1"/>
  <c r="D460" i="31" s="1"/>
  <c r="D461" i="31" s="1"/>
  <c r="D462" i="31" s="1"/>
  <c r="D463" i="31" s="1"/>
  <c r="D464" i="31" s="1"/>
  <c r="D465" i="31" s="1"/>
  <c r="D466" i="31" s="1"/>
  <c r="D467" i="31" s="1"/>
  <c r="D468" i="31" s="1"/>
  <c r="D469" i="31" s="1"/>
  <c r="D470" i="31" s="1"/>
  <c r="D471" i="31" s="1"/>
  <c r="D472" i="31" s="1"/>
  <c r="D473" i="31" s="1"/>
  <c r="D474" i="31" s="1"/>
  <c r="D475" i="31" s="1"/>
  <c r="D476" i="31" s="1"/>
  <c r="D477" i="31" s="1"/>
  <c r="D478" i="31" s="1"/>
  <c r="D479" i="31" s="1"/>
  <c r="D480" i="31" s="1"/>
  <c r="D481" i="31" s="1"/>
  <c r="D482" i="31" s="1"/>
  <c r="D483" i="31" s="1"/>
  <c r="D484" i="31" s="1"/>
  <c r="D485" i="31" s="1"/>
  <c r="D486" i="31" s="1"/>
  <c r="D487" i="31" s="1"/>
  <c r="D488" i="31" s="1"/>
  <c r="D489" i="31" s="1"/>
  <c r="D490" i="31" s="1"/>
  <c r="D491" i="31" s="1"/>
  <c r="D492" i="31" s="1"/>
  <c r="D493" i="31" s="1"/>
  <c r="D494" i="31" s="1"/>
  <c r="D495" i="31" s="1"/>
  <c r="D496" i="31" s="1"/>
  <c r="D497" i="31" s="1"/>
  <c r="D498" i="31" s="1"/>
  <c r="D499" i="31" s="1"/>
  <c r="D500" i="31" s="1"/>
  <c r="D501" i="31" s="1"/>
  <c r="D502" i="31" s="1"/>
  <c r="D503" i="31" s="1"/>
  <c r="D504" i="31" s="1"/>
  <c r="D505" i="31" s="1"/>
  <c r="D506" i="31" s="1"/>
  <c r="D507" i="31" s="1"/>
  <c r="D508" i="31" s="1"/>
  <c r="D509" i="31" s="1"/>
  <c r="D510" i="31" s="1"/>
  <c r="D511" i="31" s="1"/>
  <c r="D512" i="31" s="1"/>
  <c r="D513" i="31" s="1"/>
  <c r="D514" i="31" s="1"/>
  <c r="D515" i="31" s="1"/>
  <c r="D516" i="31" s="1"/>
  <c r="D517" i="31" s="1"/>
  <c r="D518" i="31" s="1"/>
  <c r="D519" i="31" s="1"/>
  <c r="D520" i="31" s="1"/>
  <c r="D521" i="31" s="1"/>
  <c r="D522" i="31" s="1"/>
  <c r="D523" i="31" s="1"/>
  <c r="D524" i="31" s="1"/>
  <c r="D525" i="31" s="1"/>
  <c r="D526" i="31" s="1"/>
  <c r="D527" i="31" s="1"/>
  <c r="D528" i="31" s="1"/>
  <c r="D529" i="31" s="1"/>
  <c r="D530" i="31" s="1"/>
  <c r="D531" i="31" s="1"/>
  <c r="D532" i="31" s="1"/>
  <c r="D533" i="31" s="1"/>
  <c r="D534" i="31" s="1"/>
  <c r="D535" i="31" s="1"/>
  <c r="D536" i="31" s="1"/>
  <c r="D537" i="31" s="1"/>
  <c r="D538" i="31" s="1"/>
  <c r="D539" i="31" s="1"/>
  <c r="D540" i="31" s="1"/>
  <c r="D541" i="31" s="1"/>
  <c r="D542" i="31" s="1"/>
  <c r="D543" i="31" s="1"/>
  <c r="D544" i="31" s="1"/>
  <c r="D545" i="31" s="1"/>
  <c r="D546" i="31" s="1"/>
  <c r="D547" i="31" s="1"/>
  <c r="D548" i="31" s="1"/>
  <c r="D549" i="31" s="1"/>
  <c r="D550" i="31" s="1"/>
  <c r="D551" i="31" s="1"/>
  <c r="D552" i="31" s="1"/>
  <c r="D553" i="31" s="1"/>
  <c r="D554" i="31" s="1"/>
  <c r="D555" i="31" s="1"/>
  <c r="D556" i="31" s="1"/>
  <c r="D557" i="31" s="1"/>
  <c r="D558" i="31" s="1"/>
  <c r="D559" i="31" s="1"/>
  <c r="D560" i="31" s="1"/>
  <c r="D561" i="31" s="1"/>
  <c r="D562" i="31" s="1"/>
  <c r="D563" i="31" s="1"/>
  <c r="D564" i="31" s="1"/>
  <c r="D565" i="31" s="1"/>
  <c r="D566" i="31" s="1"/>
  <c r="D567" i="31" s="1"/>
  <c r="D568" i="31" s="1"/>
  <c r="D569" i="31" s="1"/>
  <c r="D570" i="31" s="1"/>
  <c r="D571" i="31" s="1"/>
  <c r="D572" i="31" s="1"/>
  <c r="D573" i="31" s="1"/>
  <c r="D574" i="31" s="1"/>
  <c r="D575" i="31" s="1"/>
  <c r="D576" i="31" s="1"/>
  <c r="D577" i="31" s="1"/>
  <c r="D578" i="31" s="1"/>
  <c r="D579" i="31" s="1"/>
  <c r="D580" i="31" s="1"/>
  <c r="D581" i="31" s="1"/>
  <c r="D582" i="31" s="1"/>
  <c r="D583" i="31" s="1"/>
  <c r="D584" i="31" s="1"/>
  <c r="D585" i="31" s="1"/>
  <c r="D586" i="31" s="1"/>
  <c r="D587" i="31" s="1"/>
  <c r="D588" i="31" s="1"/>
  <c r="D589" i="31" s="1"/>
  <c r="D590" i="31" s="1"/>
  <c r="D591" i="31" s="1"/>
  <c r="D592" i="31" s="1"/>
  <c r="D593" i="31" s="1"/>
  <c r="D594" i="31" s="1"/>
  <c r="D595" i="31" s="1"/>
  <c r="D596" i="31" s="1"/>
  <c r="D597" i="31" s="1"/>
  <c r="D598" i="31" s="1"/>
  <c r="D599" i="31" s="1"/>
  <c r="D600" i="31" s="1"/>
  <c r="D601" i="31" s="1"/>
  <c r="D602" i="31" s="1"/>
  <c r="D603" i="31" s="1"/>
  <c r="D604" i="31" s="1"/>
  <c r="D605" i="31" s="1"/>
  <c r="D606" i="31" s="1"/>
  <c r="D607" i="31" s="1"/>
  <c r="D608" i="31" s="1"/>
  <c r="D609" i="31" s="1"/>
  <c r="D610" i="31" s="1"/>
  <c r="D611" i="31" s="1"/>
  <c r="D612" i="31" s="1"/>
  <c r="D613" i="31" s="1"/>
  <c r="D614" i="31" s="1"/>
  <c r="D615" i="31" s="1"/>
  <c r="D616" i="31" s="1"/>
  <c r="D617" i="31" s="1"/>
  <c r="D618" i="31" s="1"/>
  <c r="D619" i="31" s="1"/>
  <c r="G579" i="30"/>
  <c r="H579" i="30"/>
  <c r="I579" i="30"/>
  <c r="J579" i="30"/>
  <c r="K579" i="30"/>
  <c r="L579" i="30"/>
  <c r="M579" i="30"/>
  <c r="G580" i="30"/>
  <c r="H580" i="30"/>
  <c r="I580" i="30"/>
  <c r="J580" i="30"/>
  <c r="K580" i="30"/>
  <c r="L580" i="30"/>
  <c r="M580" i="30"/>
  <c r="G581" i="30"/>
  <c r="H581" i="30"/>
  <c r="I581" i="30"/>
  <c r="J581" i="30"/>
  <c r="K581" i="30"/>
  <c r="L581" i="30"/>
  <c r="M581" i="30"/>
  <c r="G583" i="30"/>
  <c r="H583" i="30"/>
  <c r="I583" i="30"/>
  <c r="J583" i="30"/>
  <c r="K583" i="30"/>
  <c r="L583" i="30"/>
  <c r="M583" i="30"/>
  <c r="E63" i="30"/>
  <c r="E64" i="30" s="1"/>
  <c r="E65" i="30" s="1"/>
  <c r="D4" i="30"/>
  <c r="D5" i="30" s="1"/>
  <c r="D6" i="30" s="1"/>
  <c r="D7" i="30" s="1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D76" i="30" s="1"/>
  <c r="D77" i="30" s="1"/>
  <c r="D78" i="30" s="1"/>
  <c r="D79" i="30" s="1"/>
  <c r="D80" i="30" s="1"/>
  <c r="D81" i="30" s="1"/>
  <c r="D82" i="30" s="1"/>
  <c r="D83" i="30" s="1"/>
  <c r="D84" i="30" s="1"/>
  <c r="D85" i="30" s="1"/>
  <c r="D86" i="30" s="1"/>
  <c r="D87" i="30" s="1"/>
  <c r="D88" i="30" s="1"/>
  <c r="D89" i="30" s="1"/>
  <c r="D90" i="30" s="1"/>
  <c r="D91" i="30" s="1"/>
  <c r="D92" i="30" s="1"/>
  <c r="D93" i="30" s="1"/>
  <c r="D94" i="30" s="1"/>
  <c r="D95" i="30" s="1"/>
  <c r="D96" i="30" s="1"/>
  <c r="D97" i="30" s="1"/>
  <c r="D98" i="30" s="1"/>
  <c r="D99" i="30" s="1"/>
  <c r="D100" i="30" s="1"/>
  <c r="D101" i="30" s="1"/>
  <c r="D102" i="30" s="1"/>
  <c r="D103" i="30" s="1"/>
  <c r="D104" i="30" s="1"/>
  <c r="D105" i="30" s="1"/>
  <c r="D106" i="30" s="1"/>
  <c r="D107" i="30" s="1"/>
  <c r="D108" i="30" s="1"/>
  <c r="D109" i="30" s="1"/>
  <c r="D110" i="30" s="1"/>
  <c r="D111" i="30" s="1"/>
  <c r="D112" i="30" s="1"/>
  <c r="D113" i="30" s="1"/>
  <c r="D114" i="30" s="1"/>
  <c r="D115" i="30" s="1"/>
  <c r="D116" i="30" s="1"/>
  <c r="D117" i="30" s="1"/>
  <c r="D118" i="30" s="1"/>
  <c r="D119" i="30" s="1"/>
  <c r="D120" i="30" s="1"/>
  <c r="D121" i="30" s="1"/>
  <c r="D122" i="30" s="1"/>
  <c r="D123" i="30" s="1"/>
  <c r="D124" i="30" s="1"/>
  <c r="D125" i="30" s="1"/>
  <c r="D126" i="30" s="1"/>
  <c r="D127" i="30" s="1"/>
  <c r="D128" i="30" s="1"/>
  <c r="D129" i="30" s="1"/>
  <c r="D130" i="30" s="1"/>
  <c r="D131" i="30" s="1"/>
  <c r="D132" i="30" s="1"/>
  <c r="D133" i="30" s="1"/>
  <c r="D134" i="30" s="1"/>
  <c r="D135" i="30" s="1"/>
  <c r="D136" i="30" s="1"/>
  <c r="D137" i="30" s="1"/>
  <c r="D138" i="30" s="1"/>
  <c r="D139" i="30" s="1"/>
  <c r="D140" i="30" s="1"/>
  <c r="D141" i="30" s="1"/>
  <c r="D142" i="30" s="1"/>
  <c r="D143" i="30" s="1"/>
  <c r="D144" i="30" s="1"/>
  <c r="D145" i="30" s="1"/>
  <c r="D146" i="30" s="1"/>
  <c r="D147" i="30" s="1"/>
  <c r="D148" i="30" s="1"/>
  <c r="D149" i="30" s="1"/>
  <c r="D150" i="30" s="1"/>
  <c r="D151" i="30" s="1"/>
  <c r="D152" i="30" s="1"/>
  <c r="D153" i="30" s="1"/>
  <c r="D154" i="30" s="1"/>
  <c r="D155" i="30" s="1"/>
  <c r="D156" i="30" s="1"/>
  <c r="D157" i="30" s="1"/>
  <c r="D158" i="30" s="1"/>
  <c r="D159" i="30" s="1"/>
  <c r="D160" i="30" s="1"/>
  <c r="D161" i="30" s="1"/>
  <c r="D162" i="30" s="1"/>
  <c r="D163" i="30" s="1"/>
  <c r="D164" i="30" s="1"/>
  <c r="D165" i="30" s="1"/>
  <c r="D166" i="30" s="1"/>
  <c r="D167" i="30" s="1"/>
  <c r="D168" i="30" s="1"/>
  <c r="D169" i="30" s="1"/>
  <c r="D170" i="30" s="1"/>
  <c r="D171" i="30" s="1"/>
  <c r="D172" i="30" s="1"/>
  <c r="D173" i="30" s="1"/>
  <c r="D174" i="30" s="1"/>
  <c r="D175" i="30" s="1"/>
  <c r="D176" i="30" s="1"/>
  <c r="D177" i="30" s="1"/>
  <c r="D178" i="30" s="1"/>
  <c r="D179" i="30" s="1"/>
  <c r="D180" i="30" s="1"/>
  <c r="D181" i="30" s="1"/>
  <c r="D182" i="30" s="1"/>
  <c r="D183" i="30" s="1"/>
  <c r="D184" i="30" s="1"/>
  <c r="D185" i="30" s="1"/>
  <c r="D186" i="30" s="1"/>
  <c r="D187" i="30" s="1"/>
  <c r="D188" i="30" s="1"/>
  <c r="D189" i="30" s="1"/>
  <c r="D190" i="30" s="1"/>
  <c r="D191" i="30" s="1"/>
  <c r="D192" i="30" s="1"/>
  <c r="D193" i="30" s="1"/>
  <c r="D194" i="30" s="1"/>
  <c r="D195" i="30" s="1"/>
  <c r="D196" i="30" s="1"/>
  <c r="D197" i="30" s="1"/>
  <c r="D198" i="30" s="1"/>
  <c r="D199" i="30" s="1"/>
  <c r="D200" i="30" s="1"/>
  <c r="D201" i="30" s="1"/>
  <c r="D202" i="30" s="1"/>
  <c r="D203" i="30" s="1"/>
  <c r="D204" i="30" s="1"/>
  <c r="D205" i="30" s="1"/>
  <c r="D206" i="30" s="1"/>
  <c r="D207" i="30" s="1"/>
  <c r="D208" i="30" s="1"/>
  <c r="D209" i="30" s="1"/>
  <c r="D210" i="30" s="1"/>
  <c r="D211" i="30" s="1"/>
  <c r="D212" i="30" s="1"/>
  <c r="D213" i="30" s="1"/>
  <c r="D214" i="30" s="1"/>
  <c r="D215" i="30" s="1"/>
  <c r="D216" i="30" s="1"/>
  <c r="D217" i="30" s="1"/>
  <c r="D218" i="30" s="1"/>
  <c r="D219" i="30" s="1"/>
  <c r="D220" i="30" s="1"/>
  <c r="D221" i="30" s="1"/>
  <c r="D222" i="30" s="1"/>
  <c r="D223" i="30" s="1"/>
  <c r="D224" i="30" s="1"/>
  <c r="D225" i="30" s="1"/>
  <c r="D226" i="30" s="1"/>
  <c r="D227" i="30" s="1"/>
  <c r="D228" i="30" s="1"/>
  <c r="D229" i="30" s="1"/>
  <c r="D230" i="30" s="1"/>
  <c r="D231" i="30" s="1"/>
  <c r="D232" i="30" s="1"/>
  <c r="D233" i="30" s="1"/>
  <c r="D234" i="30" s="1"/>
  <c r="D235" i="30" s="1"/>
  <c r="D236" i="30" s="1"/>
  <c r="D237" i="30" s="1"/>
  <c r="D238" i="30" s="1"/>
  <c r="D239" i="30" s="1"/>
  <c r="D240" i="30" s="1"/>
  <c r="D241" i="30" s="1"/>
  <c r="D242" i="30" s="1"/>
  <c r="D243" i="30" s="1"/>
  <c r="D244" i="30" s="1"/>
  <c r="D245" i="30" s="1"/>
  <c r="D246" i="30" s="1"/>
  <c r="D247" i="30" s="1"/>
  <c r="D248" i="30" s="1"/>
  <c r="D249" i="30" s="1"/>
  <c r="D250" i="30" s="1"/>
  <c r="D251" i="30" s="1"/>
  <c r="D252" i="30" s="1"/>
  <c r="D253" i="30" s="1"/>
  <c r="D254" i="30" s="1"/>
  <c r="D255" i="30" s="1"/>
  <c r="D256" i="30" s="1"/>
  <c r="D257" i="30" s="1"/>
  <c r="D258" i="30" s="1"/>
  <c r="D259" i="30" s="1"/>
  <c r="D260" i="30" s="1"/>
  <c r="D261" i="30" s="1"/>
  <c r="D262" i="30" s="1"/>
  <c r="D263" i="30" s="1"/>
  <c r="D264" i="30" s="1"/>
  <c r="D265" i="30" s="1"/>
  <c r="D266" i="30" s="1"/>
  <c r="D267" i="30" s="1"/>
  <c r="D268" i="30" s="1"/>
  <c r="D269" i="30" s="1"/>
  <c r="D270" i="30" s="1"/>
  <c r="D271" i="30" s="1"/>
  <c r="D272" i="30" s="1"/>
  <c r="D273" i="30" s="1"/>
  <c r="D274" i="30" s="1"/>
  <c r="D275" i="30" s="1"/>
  <c r="D276" i="30" s="1"/>
  <c r="D277" i="30" s="1"/>
  <c r="D278" i="30" s="1"/>
  <c r="D279" i="30" s="1"/>
  <c r="D280" i="30" s="1"/>
  <c r="D281" i="30" s="1"/>
  <c r="D282" i="30" s="1"/>
  <c r="D283" i="30" s="1"/>
  <c r="D284" i="30" s="1"/>
  <c r="D285" i="30" s="1"/>
  <c r="D286" i="30" s="1"/>
  <c r="D287" i="30" s="1"/>
  <c r="D288" i="30" s="1"/>
  <c r="D289" i="30" s="1"/>
  <c r="D290" i="30" s="1"/>
  <c r="D291" i="30" s="1"/>
  <c r="D292" i="30" s="1"/>
  <c r="D293" i="30" s="1"/>
  <c r="D294" i="30" s="1"/>
  <c r="D295" i="30" s="1"/>
  <c r="D296" i="30" s="1"/>
  <c r="D297" i="30" s="1"/>
  <c r="D298" i="30" s="1"/>
  <c r="D299" i="30" s="1"/>
  <c r="D300" i="30" s="1"/>
  <c r="D301" i="30" s="1"/>
  <c r="D302" i="30" s="1"/>
  <c r="D303" i="30" s="1"/>
  <c r="D304" i="30" s="1"/>
  <c r="D305" i="30" s="1"/>
  <c r="D306" i="30" s="1"/>
  <c r="D307" i="30" s="1"/>
  <c r="D308" i="30" s="1"/>
  <c r="D309" i="30" s="1"/>
  <c r="D310" i="30" s="1"/>
  <c r="D311" i="30" s="1"/>
  <c r="D312" i="30" s="1"/>
  <c r="D313" i="30" s="1"/>
  <c r="D314" i="30" s="1"/>
  <c r="D315" i="30" s="1"/>
  <c r="D316" i="30" s="1"/>
  <c r="D317" i="30" s="1"/>
  <c r="D318" i="30" s="1"/>
  <c r="D319" i="30" s="1"/>
  <c r="D320" i="30" s="1"/>
  <c r="D321" i="30" s="1"/>
  <c r="D322" i="30" s="1"/>
  <c r="D323" i="30" s="1"/>
  <c r="D324" i="30" s="1"/>
  <c r="D325" i="30" s="1"/>
  <c r="D326" i="30" s="1"/>
  <c r="D327" i="30" s="1"/>
  <c r="D328" i="30" s="1"/>
  <c r="D329" i="30" s="1"/>
  <c r="D330" i="30" s="1"/>
  <c r="D331" i="30" s="1"/>
  <c r="D332" i="30" s="1"/>
  <c r="D333" i="30" s="1"/>
  <c r="D334" i="30" s="1"/>
  <c r="D335" i="30" s="1"/>
  <c r="D336" i="30" s="1"/>
  <c r="D337" i="30" s="1"/>
  <c r="D338" i="30" s="1"/>
  <c r="D339" i="30" s="1"/>
  <c r="D340" i="30" s="1"/>
  <c r="D341" i="30" s="1"/>
  <c r="D342" i="30" s="1"/>
  <c r="D343" i="30" s="1"/>
  <c r="D344" i="30" s="1"/>
  <c r="D345" i="30" s="1"/>
  <c r="D346" i="30" s="1"/>
  <c r="D347" i="30" s="1"/>
  <c r="D348" i="30" s="1"/>
  <c r="D349" i="30" s="1"/>
  <c r="D350" i="30" s="1"/>
  <c r="D351" i="30" s="1"/>
  <c r="D352" i="30" s="1"/>
  <c r="D353" i="30" s="1"/>
  <c r="D354" i="30" s="1"/>
  <c r="D355" i="30" s="1"/>
  <c r="D356" i="30" s="1"/>
  <c r="D357" i="30" s="1"/>
  <c r="D358" i="30" s="1"/>
  <c r="D359" i="30" s="1"/>
  <c r="D360" i="30" s="1"/>
  <c r="D361" i="30" s="1"/>
  <c r="D362" i="30" s="1"/>
  <c r="D363" i="30" s="1"/>
  <c r="D364" i="30" s="1"/>
  <c r="D365" i="30" s="1"/>
  <c r="D366" i="30" s="1"/>
  <c r="D367" i="30" s="1"/>
  <c r="D368" i="30" s="1"/>
  <c r="D369" i="30" s="1"/>
  <c r="D370" i="30" s="1"/>
  <c r="D371" i="30" s="1"/>
  <c r="D372" i="30" s="1"/>
  <c r="D373" i="30" s="1"/>
  <c r="D374" i="30" s="1"/>
  <c r="D375" i="30" s="1"/>
  <c r="D376" i="30" s="1"/>
  <c r="D377" i="30" s="1"/>
  <c r="D378" i="30" s="1"/>
  <c r="D379" i="30" s="1"/>
  <c r="D380" i="30" s="1"/>
  <c r="D381" i="30" s="1"/>
  <c r="D382" i="30" s="1"/>
  <c r="D383" i="30" s="1"/>
  <c r="D384" i="30" s="1"/>
  <c r="D385" i="30" s="1"/>
  <c r="D386" i="30" s="1"/>
  <c r="D387" i="30" s="1"/>
  <c r="D388" i="30" s="1"/>
  <c r="D389" i="30" s="1"/>
  <c r="D390" i="30" s="1"/>
  <c r="D391" i="30" s="1"/>
  <c r="D392" i="30" s="1"/>
  <c r="D393" i="30" s="1"/>
  <c r="D394" i="30" s="1"/>
  <c r="D395" i="30" s="1"/>
  <c r="D396" i="30" s="1"/>
  <c r="D397" i="30" s="1"/>
  <c r="D398" i="30" s="1"/>
  <c r="D399" i="30" s="1"/>
  <c r="D400" i="30" s="1"/>
  <c r="D401" i="30" s="1"/>
  <c r="D402" i="30" s="1"/>
  <c r="D403" i="30" s="1"/>
  <c r="D404" i="30" s="1"/>
  <c r="D405" i="30" s="1"/>
  <c r="D406" i="30" s="1"/>
  <c r="D407" i="30" s="1"/>
  <c r="D408" i="30" s="1"/>
  <c r="D409" i="30" s="1"/>
  <c r="D410" i="30" s="1"/>
  <c r="D411" i="30" s="1"/>
  <c r="D412" i="30" s="1"/>
  <c r="D413" i="30" s="1"/>
  <c r="D414" i="30" s="1"/>
  <c r="D415" i="30" s="1"/>
  <c r="D416" i="30" s="1"/>
  <c r="D417" i="30" s="1"/>
  <c r="D418" i="30" s="1"/>
  <c r="D419" i="30" s="1"/>
  <c r="D420" i="30" s="1"/>
  <c r="D421" i="30" s="1"/>
  <c r="D422" i="30" s="1"/>
  <c r="D423" i="30" s="1"/>
  <c r="D424" i="30" s="1"/>
  <c r="D425" i="30" s="1"/>
  <c r="D426" i="30" s="1"/>
  <c r="D427" i="30" s="1"/>
  <c r="D428" i="30" s="1"/>
  <c r="D429" i="30" s="1"/>
  <c r="D430" i="30" s="1"/>
  <c r="D431" i="30" s="1"/>
  <c r="D432" i="30" s="1"/>
  <c r="D433" i="30" s="1"/>
  <c r="D434" i="30" s="1"/>
  <c r="D435" i="30" s="1"/>
  <c r="D436" i="30" s="1"/>
  <c r="D437" i="30" s="1"/>
  <c r="D438" i="30" s="1"/>
  <c r="D439" i="30" s="1"/>
  <c r="D440" i="30" s="1"/>
  <c r="D441" i="30" s="1"/>
  <c r="D442" i="30" s="1"/>
  <c r="D443" i="30" s="1"/>
  <c r="D444" i="30" s="1"/>
  <c r="D445" i="30" s="1"/>
  <c r="D446" i="30" s="1"/>
  <c r="D447" i="30" s="1"/>
  <c r="D448" i="30" s="1"/>
  <c r="D449" i="30" s="1"/>
  <c r="D450" i="30" s="1"/>
  <c r="D451" i="30" s="1"/>
  <c r="D452" i="30" s="1"/>
  <c r="D453" i="30" s="1"/>
  <c r="D454" i="30" s="1"/>
  <c r="D455" i="30" s="1"/>
  <c r="D456" i="30" s="1"/>
  <c r="D457" i="30" s="1"/>
  <c r="D458" i="30" s="1"/>
  <c r="D459" i="30" s="1"/>
  <c r="D460" i="30" s="1"/>
  <c r="D461" i="30" s="1"/>
  <c r="D462" i="30" s="1"/>
  <c r="D463" i="30" s="1"/>
  <c r="D464" i="30" s="1"/>
  <c r="D465" i="30" s="1"/>
  <c r="D466" i="30" s="1"/>
  <c r="D467" i="30" s="1"/>
  <c r="D468" i="30" s="1"/>
  <c r="D469" i="30" s="1"/>
  <c r="D470" i="30" s="1"/>
  <c r="D471" i="30" s="1"/>
  <c r="D472" i="30" s="1"/>
  <c r="D473" i="30" s="1"/>
  <c r="D474" i="30" s="1"/>
  <c r="D475" i="30" s="1"/>
  <c r="D476" i="30" s="1"/>
  <c r="D477" i="30" s="1"/>
  <c r="D478" i="30" s="1"/>
  <c r="D479" i="30" s="1"/>
  <c r="D480" i="30" s="1"/>
  <c r="D481" i="30" s="1"/>
  <c r="D482" i="30" s="1"/>
  <c r="D483" i="30" s="1"/>
  <c r="D484" i="30" s="1"/>
  <c r="D485" i="30" s="1"/>
  <c r="D486" i="30" s="1"/>
  <c r="D487" i="30" s="1"/>
  <c r="D488" i="30" s="1"/>
  <c r="D489" i="30" s="1"/>
  <c r="D490" i="30" s="1"/>
  <c r="D491" i="30" s="1"/>
  <c r="D492" i="30" s="1"/>
  <c r="D493" i="30" s="1"/>
  <c r="D494" i="30" s="1"/>
  <c r="D495" i="30" s="1"/>
  <c r="D496" i="30" s="1"/>
  <c r="D497" i="30" s="1"/>
  <c r="D498" i="30" s="1"/>
  <c r="D499" i="30" s="1"/>
  <c r="D500" i="30" s="1"/>
  <c r="D501" i="30" s="1"/>
  <c r="D502" i="30" s="1"/>
  <c r="D503" i="30" s="1"/>
  <c r="D504" i="30" s="1"/>
  <c r="D505" i="30" s="1"/>
  <c r="D506" i="30" s="1"/>
  <c r="D507" i="30" s="1"/>
  <c r="D508" i="30" s="1"/>
  <c r="D509" i="30" s="1"/>
  <c r="D510" i="30" s="1"/>
  <c r="D511" i="30" s="1"/>
  <c r="D512" i="30" s="1"/>
  <c r="D513" i="30" s="1"/>
  <c r="D514" i="30" s="1"/>
  <c r="D515" i="30" s="1"/>
  <c r="D516" i="30" s="1"/>
  <c r="D517" i="30" s="1"/>
  <c r="D518" i="30" s="1"/>
  <c r="D519" i="30" s="1"/>
  <c r="D520" i="30" s="1"/>
  <c r="D521" i="30" s="1"/>
  <c r="D522" i="30" s="1"/>
  <c r="D523" i="30" s="1"/>
  <c r="D524" i="30" s="1"/>
  <c r="D525" i="30" s="1"/>
  <c r="D526" i="30" s="1"/>
  <c r="D527" i="30" s="1"/>
  <c r="D528" i="30" s="1"/>
  <c r="D529" i="30" s="1"/>
  <c r="D530" i="30" s="1"/>
  <c r="D531" i="30" s="1"/>
  <c r="D532" i="30" s="1"/>
  <c r="D533" i="30" s="1"/>
  <c r="D534" i="30" s="1"/>
  <c r="D535" i="30" s="1"/>
  <c r="D536" i="30" s="1"/>
  <c r="D537" i="30" s="1"/>
  <c r="D538" i="30" s="1"/>
  <c r="D539" i="30" s="1"/>
  <c r="D540" i="30" s="1"/>
  <c r="D541" i="30" s="1"/>
  <c r="D542" i="30" s="1"/>
  <c r="D543" i="30" s="1"/>
  <c r="D544" i="30" s="1"/>
  <c r="D545" i="30" s="1"/>
  <c r="D546" i="30" s="1"/>
  <c r="D547" i="30" s="1"/>
  <c r="D548" i="30" s="1"/>
  <c r="D549" i="30" s="1"/>
  <c r="D550" i="30" s="1"/>
  <c r="D551" i="30" s="1"/>
  <c r="D552" i="30" s="1"/>
  <c r="D553" i="30" s="1"/>
  <c r="D554" i="30" s="1"/>
  <c r="D555" i="30" s="1"/>
  <c r="D556" i="30" s="1"/>
  <c r="D557" i="30" s="1"/>
  <c r="D558" i="30" s="1"/>
  <c r="D559" i="30" s="1"/>
  <c r="D560" i="30" s="1"/>
  <c r="D561" i="30" s="1"/>
  <c r="D562" i="30" s="1"/>
  <c r="D563" i="30" s="1"/>
  <c r="D564" i="30" s="1"/>
  <c r="D565" i="30" s="1"/>
  <c r="D566" i="30" s="1"/>
  <c r="D567" i="30" s="1"/>
  <c r="D568" i="30" s="1"/>
  <c r="D569" i="30" s="1"/>
  <c r="D570" i="30" s="1"/>
  <c r="D571" i="30" s="1"/>
  <c r="D572" i="30" s="1"/>
  <c r="D573" i="30" s="1"/>
  <c r="D574" i="30" s="1"/>
  <c r="D575" i="30" s="1"/>
  <c r="D576" i="30" s="1"/>
  <c r="D577" i="30" s="1"/>
  <c r="I601" i="29"/>
  <c r="H601" i="29"/>
  <c r="G601" i="29"/>
  <c r="I618" i="29"/>
  <c r="H618" i="29"/>
  <c r="G618" i="29"/>
  <c r="I617" i="29"/>
  <c r="H617" i="29"/>
  <c r="G617" i="29"/>
  <c r="I616" i="29"/>
  <c r="H616" i="29"/>
  <c r="G616" i="29"/>
  <c r="I615" i="29"/>
  <c r="H615" i="29"/>
  <c r="G615" i="29"/>
  <c r="I614" i="29"/>
  <c r="H614" i="29"/>
  <c r="G614" i="29"/>
  <c r="I613" i="29"/>
  <c r="H613" i="29"/>
  <c r="G613" i="29"/>
  <c r="I612" i="29"/>
  <c r="H612" i="29"/>
  <c r="G612" i="29"/>
  <c r="I611" i="29"/>
  <c r="H611" i="29"/>
  <c r="G611" i="29"/>
  <c r="I610" i="29"/>
  <c r="H610" i="29"/>
  <c r="G610" i="29"/>
  <c r="I609" i="29"/>
  <c r="H609" i="29"/>
  <c r="G609" i="29"/>
  <c r="I608" i="29"/>
  <c r="H608" i="29"/>
  <c r="G608" i="29"/>
  <c r="I607" i="29"/>
  <c r="H607" i="29"/>
  <c r="G607" i="29"/>
  <c r="I605" i="29"/>
  <c r="H605" i="29"/>
  <c r="G605" i="29"/>
  <c r="I603" i="29"/>
  <c r="H603" i="29"/>
  <c r="G603" i="29"/>
  <c r="I602" i="29"/>
  <c r="H602" i="29"/>
  <c r="G602" i="29"/>
  <c r="E63" i="29"/>
  <c r="E64" i="29" s="1"/>
  <c r="D4" i="29"/>
  <c r="D5" i="29" s="1"/>
  <c r="D6" i="29" s="1"/>
  <c r="D7" i="29" s="1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D108" i="29" s="1"/>
  <c r="D109" i="29" s="1"/>
  <c r="D110" i="29" s="1"/>
  <c r="D111" i="29" s="1"/>
  <c r="D112" i="29" s="1"/>
  <c r="D113" i="29" s="1"/>
  <c r="D114" i="29" s="1"/>
  <c r="D115" i="29" s="1"/>
  <c r="D116" i="29" s="1"/>
  <c r="D117" i="29" s="1"/>
  <c r="D118" i="29" s="1"/>
  <c r="D119" i="29" s="1"/>
  <c r="D120" i="29" s="1"/>
  <c r="D121" i="29" s="1"/>
  <c r="D122" i="29" s="1"/>
  <c r="D123" i="29" s="1"/>
  <c r="D124" i="29" s="1"/>
  <c r="D125" i="29" s="1"/>
  <c r="D126" i="29" s="1"/>
  <c r="D127" i="29" s="1"/>
  <c r="D128" i="29" s="1"/>
  <c r="D129" i="29" s="1"/>
  <c r="D130" i="29" s="1"/>
  <c r="D131" i="29" s="1"/>
  <c r="D132" i="29" s="1"/>
  <c r="D133" i="29" s="1"/>
  <c r="D134" i="29" s="1"/>
  <c r="D135" i="29" s="1"/>
  <c r="D136" i="29" s="1"/>
  <c r="D137" i="29" s="1"/>
  <c r="D138" i="29" s="1"/>
  <c r="D139" i="29" s="1"/>
  <c r="D140" i="29" s="1"/>
  <c r="D141" i="29" s="1"/>
  <c r="D142" i="29" s="1"/>
  <c r="D143" i="29" s="1"/>
  <c r="D144" i="29" s="1"/>
  <c r="D145" i="29" s="1"/>
  <c r="D146" i="29" s="1"/>
  <c r="D147" i="29" s="1"/>
  <c r="D148" i="29" s="1"/>
  <c r="D149" i="29" s="1"/>
  <c r="D150" i="29" s="1"/>
  <c r="D151" i="29" s="1"/>
  <c r="D152" i="29" s="1"/>
  <c r="D153" i="29" s="1"/>
  <c r="D154" i="29" s="1"/>
  <c r="D155" i="29" s="1"/>
  <c r="D156" i="29" s="1"/>
  <c r="D157" i="29" s="1"/>
  <c r="D158" i="29" s="1"/>
  <c r="D159" i="29" s="1"/>
  <c r="D160" i="29" s="1"/>
  <c r="D161" i="29" s="1"/>
  <c r="D162" i="29" s="1"/>
  <c r="D163" i="29" s="1"/>
  <c r="D164" i="29" s="1"/>
  <c r="D165" i="29" s="1"/>
  <c r="D166" i="29" s="1"/>
  <c r="D167" i="29" s="1"/>
  <c r="D168" i="29" s="1"/>
  <c r="D169" i="29" s="1"/>
  <c r="D170" i="29" s="1"/>
  <c r="D171" i="29" s="1"/>
  <c r="D172" i="29" s="1"/>
  <c r="D173" i="29" s="1"/>
  <c r="D174" i="29" s="1"/>
  <c r="D175" i="29" s="1"/>
  <c r="D176" i="29" s="1"/>
  <c r="D177" i="29" s="1"/>
  <c r="D178" i="29" s="1"/>
  <c r="D179" i="29" s="1"/>
  <c r="D180" i="29" s="1"/>
  <c r="D181" i="29" s="1"/>
  <c r="D182" i="29" s="1"/>
  <c r="D183" i="29" s="1"/>
  <c r="D184" i="29" s="1"/>
  <c r="D185" i="29" s="1"/>
  <c r="D186" i="29" s="1"/>
  <c r="D187" i="29" s="1"/>
  <c r="D188" i="29" s="1"/>
  <c r="D189" i="29" s="1"/>
  <c r="D190" i="29" s="1"/>
  <c r="D191" i="29" s="1"/>
  <c r="D192" i="29" s="1"/>
  <c r="D193" i="29" s="1"/>
  <c r="D194" i="29" s="1"/>
  <c r="D195" i="29" s="1"/>
  <c r="D196" i="29" s="1"/>
  <c r="D197" i="29" s="1"/>
  <c r="D198" i="29" s="1"/>
  <c r="D199" i="29" s="1"/>
  <c r="D200" i="29" s="1"/>
  <c r="D201" i="29" s="1"/>
  <c r="D202" i="29" s="1"/>
  <c r="D203" i="29" s="1"/>
  <c r="D204" i="29" s="1"/>
  <c r="D205" i="29" s="1"/>
  <c r="D206" i="29" s="1"/>
  <c r="D207" i="29" s="1"/>
  <c r="D208" i="29" s="1"/>
  <c r="D209" i="29" s="1"/>
  <c r="D210" i="29" s="1"/>
  <c r="D211" i="29" s="1"/>
  <c r="D212" i="29" s="1"/>
  <c r="D213" i="29" s="1"/>
  <c r="D214" i="29" s="1"/>
  <c r="D215" i="29" s="1"/>
  <c r="D216" i="29" s="1"/>
  <c r="D217" i="29" s="1"/>
  <c r="D218" i="29" s="1"/>
  <c r="D219" i="29" s="1"/>
  <c r="D220" i="29" s="1"/>
  <c r="D221" i="29" s="1"/>
  <c r="D222" i="29" s="1"/>
  <c r="D223" i="29" s="1"/>
  <c r="D224" i="29" s="1"/>
  <c r="D225" i="29" s="1"/>
  <c r="D226" i="29" s="1"/>
  <c r="D227" i="29" s="1"/>
  <c r="D228" i="29" s="1"/>
  <c r="D229" i="29" s="1"/>
  <c r="D230" i="29" s="1"/>
  <c r="D231" i="29" s="1"/>
  <c r="D232" i="29" s="1"/>
  <c r="D233" i="29" s="1"/>
  <c r="D234" i="29" s="1"/>
  <c r="D235" i="29" s="1"/>
  <c r="D236" i="29" s="1"/>
  <c r="D237" i="29" s="1"/>
  <c r="D238" i="29" s="1"/>
  <c r="D239" i="29" s="1"/>
  <c r="D240" i="29" s="1"/>
  <c r="D241" i="29" s="1"/>
  <c r="D242" i="29" s="1"/>
  <c r="D243" i="29" s="1"/>
  <c r="D244" i="29" s="1"/>
  <c r="D245" i="29" s="1"/>
  <c r="D246" i="29" s="1"/>
  <c r="D247" i="29" s="1"/>
  <c r="D248" i="29" s="1"/>
  <c r="D249" i="29" s="1"/>
  <c r="D250" i="29" s="1"/>
  <c r="D251" i="29" s="1"/>
  <c r="D252" i="29" s="1"/>
  <c r="D253" i="29" s="1"/>
  <c r="D254" i="29" s="1"/>
  <c r="D255" i="29" s="1"/>
  <c r="D256" i="29" s="1"/>
  <c r="D257" i="29" s="1"/>
  <c r="D258" i="29" s="1"/>
  <c r="D259" i="29" s="1"/>
  <c r="D260" i="29" s="1"/>
  <c r="D261" i="29" s="1"/>
  <c r="D262" i="29" s="1"/>
  <c r="D263" i="29" s="1"/>
  <c r="D264" i="29" s="1"/>
  <c r="D265" i="29" s="1"/>
  <c r="D266" i="29" s="1"/>
  <c r="D267" i="29" s="1"/>
  <c r="D268" i="29" s="1"/>
  <c r="D269" i="29" s="1"/>
  <c r="D270" i="29" s="1"/>
  <c r="D271" i="29" s="1"/>
  <c r="D272" i="29" s="1"/>
  <c r="D273" i="29" s="1"/>
  <c r="D274" i="29" s="1"/>
  <c r="D275" i="29" s="1"/>
  <c r="D276" i="29" s="1"/>
  <c r="D277" i="29" s="1"/>
  <c r="D278" i="29" s="1"/>
  <c r="D279" i="29" s="1"/>
  <c r="D280" i="29" s="1"/>
  <c r="D281" i="29" s="1"/>
  <c r="D282" i="29" s="1"/>
  <c r="D283" i="29" s="1"/>
  <c r="D284" i="29" s="1"/>
  <c r="D285" i="29" s="1"/>
  <c r="D286" i="29" s="1"/>
  <c r="D287" i="29" s="1"/>
  <c r="D288" i="29" s="1"/>
  <c r="D289" i="29" s="1"/>
  <c r="D290" i="29" s="1"/>
  <c r="D291" i="29" s="1"/>
  <c r="D292" i="29" s="1"/>
  <c r="D293" i="29" s="1"/>
  <c r="D294" i="29" s="1"/>
  <c r="D295" i="29" s="1"/>
  <c r="D296" i="29" s="1"/>
  <c r="D297" i="29" s="1"/>
  <c r="D298" i="29" s="1"/>
  <c r="D299" i="29" s="1"/>
  <c r="D300" i="29" s="1"/>
  <c r="D301" i="29" s="1"/>
  <c r="D302" i="29" s="1"/>
  <c r="D303" i="29" s="1"/>
  <c r="D304" i="29" s="1"/>
  <c r="D305" i="29" s="1"/>
  <c r="D306" i="29" s="1"/>
  <c r="D307" i="29" s="1"/>
  <c r="D308" i="29" s="1"/>
  <c r="D309" i="29" s="1"/>
  <c r="D310" i="29" s="1"/>
  <c r="D311" i="29" s="1"/>
  <c r="D312" i="29" s="1"/>
  <c r="D313" i="29" s="1"/>
  <c r="D314" i="29" s="1"/>
  <c r="D315" i="29" s="1"/>
  <c r="D316" i="29" s="1"/>
  <c r="D317" i="29" s="1"/>
  <c r="D318" i="29" s="1"/>
  <c r="D319" i="29" s="1"/>
  <c r="D320" i="29" s="1"/>
  <c r="D321" i="29" s="1"/>
  <c r="D322" i="29" s="1"/>
  <c r="D323" i="29" s="1"/>
  <c r="D324" i="29" s="1"/>
  <c r="D325" i="29" s="1"/>
  <c r="D326" i="29" s="1"/>
  <c r="D327" i="29" s="1"/>
  <c r="D328" i="29" s="1"/>
  <c r="D329" i="29" s="1"/>
  <c r="D330" i="29" s="1"/>
  <c r="D331" i="29" s="1"/>
  <c r="D332" i="29" s="1"/>
  <c r="D333" i="29" s="1"/>
  <c r="D334" i="29" s="1"/>
  <c r="D335" i="29" s="1"/>
  <c r="D336" i="29" s="1"/>
  <c r="D337" i="29" s="1"/>
  <c r="D338" i="29" s="1"/>
  <c r="D339" i="29" s="1"/>
  <c r="D340" i="29" s="1"/>
  <c r="D341" i="29" s="1"/>
  <c r="D342" i="29" s="1"/>
  <c r="D343" i="29" s="1"/>
  <c r="D344" i="29" s="1"/>
  <c r="D345" i="29" s="1"/>
  <c r="D346" i="29" s="1"/>
  <c r="D347" i="29" s="1"/>
  <c r="D348" i="29" s="1"/>
  <c r="D349" i="29" s="1"/>
  <c r="D350" i="29" s="1"/>
  <c r="D351" i="29" s="1"/>
  <c r="D352" i="29" s="1"/>
  <c r="D353" i="29" s="1"/>
  <c r="D354" i="29" s="1"/>
  <c r="D355" i="29" s="1"/>
  <c r="D356" i="29" s="1"/>
  <c r="D357" i="29" s="1"/>
  <c r="D358" i="29" s="1"/>
  <c r="D359" i="29" s="1"/>
  <c r="D360" i="29" s="1"/>
  <c r="D361" i="29" s="1"/>
  <c r="D362" i="29" s="1"/>
  <c r="D363" i="29" s="1"/>
  <c r="D364" i="29" s="1"/>
  <c r="D365" i="29" s="1"/>
  <c r="D366" i="29" s="1"/>
  <c r="D367" i="29" s="1"/>
  <c r="D368" i="29" s="1"/>
  <c r="D369" i="29" s="1"/>
  <c r="D370" i="29" s="1"/>
  <c r="D371" i="29" s="1"/>
  <c r="D372" i="29" s="1"/>
  <c r="D373" i="29" s="1"/>
  <c r="D374" i="29" s="1"/>
  <c r="D375" i="29" s="1"/>
  <c r="D376" i="29" s="1"/>
  <c r="D377" i="29" s="1"/>
  <c r="D378" i="29" s="1"/>
  <c r="D379" i="29" s="1"/>
  <c r="D380" i="29" s="1"/>
  <c r="D381" i="29" s="1"/>
  <c r="D382" i="29" s="1"/>
  <c r="D383" i="29" s="1"/>
  <c r="D384" i="29" s="1"/>
  <c r="D385" i="29" s="1"/>
  <c r="D386" i="29" s="1"/>
  <c r="D387" i="29" s="1"/>
  <c r="D388" i="29" s="1"/>
  <c r="D389" i="29" s="1"/>
  <c r="D390" i="29" s="1"/>
  <c r="D391" i="29" s="1"/>
  <c r="D392" i="29" s="1"/>
  <c r="D393" i="29" s="1"/>
  <c r="D394" i="29" s="1"/>
  <c r="D395" i="29" s="1"/>
  <c r="D396" i="29" s="1"/>
  <c r="D397" i="29" s="1"/>
  <c r="D398" i="29" s="1"/>
  <c r="D399" i="29" s="1"/>
  <c r="D400" i="29" s="1"/>
  <c r="D401" i="29" s="1"/>
  <c r="D402" i="29" s="1"/>
  <c r="D403" i="29" s="1"/>
  <c r="D404" i="29" s="1"/>
  <c r="D405" i="29" s="1"/>
  <c r="D406" i="29" s="1"/>
  <c r="D407" i="29" s="1"/>
  <c r="D408" i="29" s="1"/>
  <c r="D409" i="29" s="1"/>
  <c r="D410" i="29" s="1"/>
  <c r="D411" i="29" s="1"/>
  <c r="D412" i="29" s="1"/>
  <c r="D413" i="29" s="1"/>
  <c r="D414" i="29" s="1"/>
  <c r="D415" i="29" s="1"/>
  <c r="D416" i="29" s="1"/>
  <c r="D417" i="29" s="1"/>
  <c r="D418" i="29" s="1"/>
  <c r="D419" i="29" s="1"/>
  <c r="D420" i="29" s="1"/>
  <c r="D421" i="29" s="1"/>
  <c r="D422" i="29" s="1"/>
  <c r="D423" i="29" s="1"/>
  <c r="D424" i="29" s="1"/>
  <c r="D425" i="29" s="1"/>
  <c r="D426" i="29" s="1"/>
  <c r="D427" i="29" s="1"/>
  <c r="D428" i="29" s="1"/>
  <c r="D429" i="29" s="1"/>
  <c r="D430" i="29" s="1"/>
  <c r="D431" i="29" s="1"/>
  <c r="D432" i="29" s="1"/>
  <c r="D433" i="29" s="1"/>
  <c r="D434" i="29" s="1"/>
  <c r="D435" i="29" s="1"/>
  <c r="D436" i="29" s="1"/>
  <c r="D437" i="29" s="1"/>
  <c r="D438" i="29" s="1"/>
  <c r="D439" i="29" s="1"/>
  <c r="D440" i="29" s="1"/>
  <c r="D441" i="29" s="1"/>
  <c r="D442" i="29" s="1"/>
  <c r="D443" i="29" s="1"/>
  <c r="D444" i="29" s="1"/>
  <c r="D445" i="29" s="1"/>
  <c r="D446" i="29" s="1"/>
  <c r="D447" i="29" s="1"/>
  <c r="D448" i="29" s="1"/>
  <c r="D449" i="29" s="1"/>
  <c r="D450" i="29" s="1"/>
  <c r="D451" i="29" s="1"/>
  <c r="D452" i="29" s="1"/>
  <c r="D453" i="29" s="1"/>
  <c r="D454" i="29" s="1"/>
  <c r="D455" i="29" s="1"/>
  <c r="D456" i="29" s="1"/>
  <c r="D457" i="29" s="1"/>
  <c r="D458" i="29" s="1"/>
  <c r="D459" i="29" s="1"/>
  <c r="D460" i="29" s="1"/>
  <c r="D461" i="29" s="1"/>
  <c r="D462" i="29" s="1"/>
  <c r="D463" i="29" s="1"/>
  <c r="D464" i="29" s="1"/>
  <c r="D465" i="29" s="1"/>
  <c r="D466" i="29" s="1"/>
  <c r="D467" i="29" s="1"/>
  <c r="D468" i="29" s="1"/>
  <c r="D469" i="29" s="1"/>
  <c r="D470" i="29" s="1"/>
  <c r="D471" i="29" s="1"/>
  <c r="D472" i="29" s="1"/>
  <c r="D473" i="29" s="1"/>
  <c r="D474" i="29" s="1"/>
  <c r="D475" i="29" s="1"/>
  <c r="D476" i="29" s="1"/>
  <c r="D477" i="29" s="1"/>
  <c r="D478" i="29" s="1"/>
  <c r="D479" i="29" s="1"/>
  <c r="D480" i="29" s="1"/>
  <c r="D481" i="29" s="1"/>
  <c r="D482" i="29" s="1"/>
  <c r="D483" i="29" s="1"/>
  <c r="D484" i="29" s="1"/>
  <c r="D485" i="29" s="1"/>
  <c r="D486" i="29" s="1"/>
  <c r="D487" i="29" s="1"/>
  <c r="D488" i="29" s="1"/>
  <c r="D489" i="29" s="1"/>
  <c r="D490" i="29" s="1"/>
  <c r="D491" i="29" s="1"/>
  <c r="D492" i="29" s="1"/>
  <c r="D493" i="29" s="1"/>
  <c r="D494" i="29" s="1"/>
  <c r="D495" i="29" s="1"/>
  <c r="D496" i="29" s="1"/>
  <c r="D497" i="29" s="1"/>
  <c r="D498" i="29" s="1"/>
  <c r="D499" i="29" s="1"/>
  <c r="D500" i="29" s="1"/>
  <c r="D501" i="29" s="1"/>
  <c r="D502" i="29" s="1"/>
  <c r="D503" i="29" s="1"/>
  <c r="D504" i="29" s="1"/>
  <c r="D505" i="29" s="1"/>
  <c r="D506" i="29" s="1"/>
  <c r="D507" i="29" s="1"/>
  <c r="D508" i="29" s="1"/>
  <c r="D509" i="29" s="1"/>
  <c r="D510" i="29" s="1"/>
  <c r="D511" i="29" s="1"/>
  <c r="D512" i="29" s="1"/>
  <c r="D513" i="29" s="1"/>
  <c r="D514" i="29" s="1"/>
  <c r="D515" i="29" s="1"/>
  <c r="D516" i="29" s="1"/>
  <c r="D517" i="29" s="1"/>
  <c r="D518" i="29" s="1"/>
  <c r="D519" i="29" s="1"/>
  <c r="D520" i="29" s="1"/>
  <c r="D521" i="29" s="1"/>
  <c r="D522" i="29" s="1"/>
  <c r="D523" i="29" s="1"/>
  <c r="D524" i="29" s="1"/>
  <c r="D525" i="29" s="1"/>
  <c r="D526" i="29" s="1"/>
  <c r="D527" i="29" s="1"/>
  <c r="D528" i="29" s="1"/>
  <c r="D529" i="29" s="1"/>
  <c r="D530" i="29" s="1"/>
  <c r="D531" i="29" s="1"/>
  <c r="D532" i="29" s="1"/>
  <c r="D533" i="29" s="1"/>
  <c r="D534" i="29" s="1"/>
  <c r="D535" i="29" s="1"/>
  <c r="D536" i="29" s="1"/>
  <c r="D537" i="29" s="1"/>
  <c r="D538" i="29" s="1"/>
  <c r="D539" i="29" s="1"/>
  <c r="D540" i="29" s="1"/>
  <c r="D541" i="29" s="1"/>
  <c r="D542" i="29" s="1"/>
  <c r="D543" i="29" s="1"/>
  <c r="D544" i="29" s="1"/>
  <c r="D545" i="29" s="1"/>
  <c r="D546" i="29" s="1"/>
  <c r="D547" i="29" s="1"/>
  <c r="D548" i="29" s="1"/>
  <c r="D549" i="29" s="1"/>
  <c r="D550" i="29" s="1"/>
  <c r="D551" i="29" s="1"/>
  <c r="D552" i="29" s="1"/>
  <c r="D553" i="29" s="1"/>
  <c r="D554" i="29" s="1"/>
  <c r="D555" i="29" s="1"/>
  <c r="D556" i="29" s="1"/>
  <c r="D557" i="29" s="1"/>
  <c r="D558" i="29" s="1"/>
  <c r="D559" i="29" s="1"/>
  <c r="D560" i="29" s="1"/>
  <c r="D561" i="29" s="1"/>
  <c r="D562" i="29" s="1"/>
  <c r="D563" i="29" s="1"/>
  <c r="D564" i="29" s="1"/>
  <c r="D565" i="29" s="1"/>
  <c r="D566" i="29" s="1"/>
  <c r="D567" i="29" s="1"/>
  <c r="D568" i="29" s="1"/>
  <c r="D569" i="29" s="1"/>
  <c r="D570" i="29" s="1"/>
  <c r="D571" i="29" s="1"/>
  <c r="D572" i="29" s="1"/>
  <c r="D573" i="29" s="1"/>
  <c r="D574" i="29" s="1"/>
  <c r="D575" i="29" s="1"/>
  <c r="D576" i="29" s="1"/>
  <c r="D577" i="29" s="1"/>
  <c r="D578" i="29" s="1"/>
  <c r="D579" i="29" s="1"/>
  <c r="D580" i="29" s="1"/>
  <c r="D581" i="29" s="1"/>
  <c r="D582" i="29" s="1"/>
  <c r="D583" i="29" s="1"/>
  <c r="D584" i="29" s="1"/>
  <c r="D585" i="29" s="1"/>
  <c r="D586" i="29" s="1"/>
  <c r="D587" i="29" s="1"/>
  <c r="D588" i="29" s="1"/>
  <c r="D589" i="29" s="1"/>
  <c r="D590" i="29" s="1"/>
  <c r="D591" i="29" s="1"/>
  <c r="D592" i="29" s="1"/>
  <c r="D593" i="29" s="1"/>
  <c r="D594" i="29" s="1"/>
  <c r="D595" i="29" s="1"/>
  <c r="D596" i="29" s="1"/>
  <c r="D597" i="29" s="1"/>
  <c r="D598" i="29" s="1"/>
  <c r="D599" i="29" s="1"/>
  <c r="V12" i="36" l="1"/>
  <c r="Z13" i="36"/>
  <c r="X13" i="36"/>
  <c r="W14" i="36"/>
  <c r="AN27" i="30"/>
  <c r="AN30" i="30"/>
  <c r="AN28" i="30" s="1"/>
  <c r="AN19" i="30"/>
  <c r="AN22" i="30"/>
  <c r="AN20" i="30" s="1"/>
  <c r="X9" i="36"/>
  <c r="G626" i="36"/>
  <c r="H626" i="36"/>
  <c r="I626" i="36"/>
  <c r="E65" i="36"/>
  <c r="G625" i="36"/>
  <c r="H625" i="36"/>
  <c r="I625" i="36"/>
  <c r="E64" i="35"/>
  <c r="F327" i="35"/>
  <c r="F599" i="33"/>
  <c r="E64" i="33"/>
  <c r="E64" i="32"/>
  <c r="E65" i="32" s="1"/>
  <c r="E64" i="31"/>
  <c r="F579" i="30"/>
  <c r="E66" i="30"/>
  <c r="I621" i="29"/>
  <c r="H621" i="29"/>
  <c r="E65" i="29"/>
  <c r="E66" i="29" s="1"/>
  <c r="G621" i="29"/>
  <c r="G620" i="29"/>
  <c r="H620" i="29"/>
  <c r="I620" i="29"/>
  <c r="X17" i="36" l="1"/>
  <c r="X15" i="36" s="1"/>
  <c r="AB15" i="36" s="1"/>
  <c r="X14" i="36"/>
  <c r="E66" i="36"/>
  <c r="E65" i="35"/>
  <c r="E66" i="35" s="1"/>
  <c r="E67" i="35" s="1"/>
  <c r="E65" i="33"/>
  <c r="E66" i="32"/>
  <c r="E67" i="32" s="1"/>
  <c r="E65" i="31"/>
  <c r="E67" i="30"/>
  <c r="E68" i="30" s="1"/>
  <c r="E69" i="30" s="1"/>
  <c r="E67" i="29"/>
  <c r="E68" i="29" s="1"/>
  <c r="E67" i="36" l="1"/>
  <c r="E68" i="35"/>
  <c r="E66" i="33"/>
  <c r="E67" i="33" s="1"/>
  <c r="E68" i="33" s="1"/>
  <c r="E68" i="32"/>
  <c r="E69" i="32" s="1"/>
  <c r="E70" i="32" s="1"/>
  <c r="E66" i="31"/>
  <c r="E70" i="30"/>
  <c r="E69" i="29"/>
  <c r="E68" i="36" l="1"/>
  <c r="E69" i="36" s="1"/>
  <c r="E69" i="35"/>
  <c r="E69" i="33"/>
  <c r="E70" i="33" s="1"/>
  <c r="E71" i="32"/>
  <c r="E72" i="32" s="1"/>
  <c r="E67" i="31"/>
  <c r="E71" i="30"/>
  <c r="E72" i="30" s="1"/>
  <c r="E73" i="30" s="1"/>
  <c r="E70" i="29"/>
  <c r="E70" i="36" l="1"/>
  <c r="E71" i="36" s="1"/>
  <c r="E70" i="35"/>
  <c r="E71" i="35" s="1"/>
  <c r="E72" i="35" s="1"/>
  <c r="E71" i="33"/>
  <c r="E73" i="32"/>
  <c r="E68" i="31"/>
  <c r="E74" i="30"/>
  <c r="E75" i="30" s="1"/>
  <c r="E71" i="29"/>
  <c r="E72" i="29" s="1"/>
  <c r="E72" i="36" l="1"/>
  <c r="E73" i="35"/>
  <c r="E72" i="33"/>
  <c r="E73" i="33" s="1"/>
  <c r="E74" i="33" s="1"/>
  <c r="E74" i="32"/>
  <c r="E69" i="31"/>
  <c r="E76" i="30"/>
  <c r="E77" i="30" s="1"/>
  <c r="E73" i="29"/>
  <c r="E73" i="36" l="1"/>
  <c r="E74" i="35"/>
  <c r="E75" i="33"/>
  <c r="E75" i="32"/>
  <c r="E70" i="31"/>
  <c r="E78" i="30"/>
  <c r="E74" i="29"/>
  <c r="E74" i="36" l="1"/>
  <c r="E75" i="35"/>
  <c r="E76" i="33"/>
  <c r="E76" i="32"/>
  <c r="E71" i="31"/>
  <c r="E79" i="30"/>
  <c r="E75" i="29"/>
  <c r="E75" i="36" l="1"/>
  <c r="E76" i="35"/>
  <c r="E77" i="33"/>
  <c r="E77" i="32"/>
  <c r="E72" i="31"/>
  <c r="E80" i="30"/>
  <c r="E76" i="29"/>
  <c r="E76" i="36" l="1"/>
  <c r="E77" i="35"/>
  <c r="E78" i="33"/>
  <c r="E78" i="32"/>
  <c r="E73" i="31"/>
  <c r="E81" i="30"/>
  <c r="E77" i="29"/>
  <c r="E77" i="36" l="1"/>
  <c r="E78" i="35"/>
  <c r="E79" i="33"/>
  <c r="E79" i="32"/>
  <c r="E74" i="31"/>
  <c r="E82" i="30"/>
  <c r="E78" i="29"/>
  <c r="E78" i="36" l="1"/>
  <c r="E79" i="35"/>
  <c r="E80" i="33"/>
  <c r="E80" i="32"/>
  <c r="E75" i="31"/>
  <c r="E83" i="30"/>
  <c r="E79" i="29"/>
  <c r="E79" i="36" l="1"/>
  <c r="E80" i="35"/>
  <c r="E81" i="33"/>
  <c r="E81" i="32"/>
  <c r="E76" i="31"/>
  <c r="E84" i="30"/>
  <c r="E80" i="29"/>
  <c r="E80" i="36" l="1"/>
  <c r="E81" i="35"/>
  <c r="E82" i="33"/>
  <c r="E82" i="32"/>
  <c r="E83" i="32" s="1"/>
  <c r="E77" i="31"/>
  <c r="E85" i="30"/>
  <c r="E81" i="29"/>
  <c r="E81" i="36" l="1"/>
  <c r="E82" i="35"/>
  <c r="E83" i="33"/>
  <c r="E84" i="32"/>
  <c r="E85" i="32" s="1"/>
  <c r="E86" i="32" s="1"/>
  <c r="E78" i="31"/>
  <c r="E86" i="30"/>
  <c r="E82" i="29"/>
  <c r="E82" i="36" l="1"/>
  <c r="E83" i="35"/>
  <c r="E84" i="33"/>
  <c r="E87" i="32"/>
  <c r="E88" i="32" s="1"/>
  <c r="E89" i="32" s="1"/>
  <c r="E79" i="31"/>
  <c r="E87" i="30"/>
  <c r="E83" i="29"/>
  <c r="E83" i="36" l="1"/>
  <c r="E84" i="35"/>
  <c r="E85" i="33"/>
  <c r="E90" i="32"/>
  <c r="E80" i="31"/>
  <c r="E88" i="30"/>
  <c r="E84" i="29"/>
  <c r="E84" i="36" l="1"/>
  <c r="E85" i="35"/>
  <c r="E86" i="33"/>
  <c r="E91" i="32"/>
  <c r="E81" i="31"/>
  <c r="E89" i="30"/>
  <c r="E85" i="29"/>
  <c r="E85" i="36" l="1"/>
  <c r="E86" i="35"/>
  <c r="E87" i="33"/>
  <c r="E92" i="32"/>
  <c r="E82" i="31"/>
  <c r="E90" i="30"/>
  <c r="E86" i="29"/>
  <c r="E86" i="36" l="1"/>
  <c r="E87" i="35"/>
  <c r="E88" i="33"/>
  <c r="E93" i="32"/>
  <c r="E83" i="31"/>
  <c r="E91" i="30"/>
  <c r="E87" i="29"/>
  <c r="E87" i="36" l="1"/>
  <c r="E88" i="35"/>
  <c r="E89" i="33"/>
  <c r="E94" i="32"/>
  <c r="E84" i="31"/>
  <c r="E92" i="30"/>
  <c r="E88" i="29"/>
  <c r="E88" i="36" l="1"/>
  <c r="E89" i="35"/>
  <c r="E90" i="33"/>
  <c r="E95" i="32"/>
  <c r="E85" i="31"/>
  <c r="E93" i="30"/>
  <c r="E89" i="29"/>
  <c r="E89" i="36" l="1"/>
  <c r="E90" i="35"/>
  <c r="E91" i="33"/>
  <c r="E96" i="32"/>
  <c r="E86" i="31"/>
  <c r="E94" i="30"/>
  <c r="E90" i="29"/>
  <c r="E90" i="36" l="1"/>
  <c r="E91" i="35"/>
  <c r="E92" i="33"/>
  <c r="E97" i="32"/>
  <c r="E87" i="31"/>
  <c r="E95" i="30"/>
  <c r="E91" i="29"/>
  <c r="E91" i="36" l="1"/>
  <c r="E92" i="35"/>
  <c r="E93" i="33"/>
  <c r="E98" i="32"/>
  <c r="E88" i="31"/>
  <c r="E96" i="30"/>
  <c r="E92" i="29"/>
  <c r="E92" i="36" l="1"/>
  <c r="E93" i="35"/>
  <c r="E94" i="33"/>
  <c r="E99" i="32"/>
  <c r="E89" i="31"/>
  <c r="E97" i="30"/>
  <c r="E93" i="29"/>
  <c r="E93" i="36" l="1"/>
  <c r="E94" i="35"/>
  <c r="E95" i="33"/>
  <c r="E100" i="32"/>
  <c r="E90" i="31"/>
  <c r="E98" i="30"/>
  <c r="E94" i="29"/>
  <c r="E94" i="36" l="1"/>
  <c r="E95" i="35"/>
  <c r="E96" i="33"/>
  <c r="E101" i="32"/>
  <c r="E91" i="31"/>
  <c r="E99" i="30"/>
  <c r="E95" i="29"/>
  <c r="E95" i="36" l="1"/>
  <c r="E96" i="35"/>
  <c r="E97" i="33"/>
  <c r="E102" i="32"/>
  <c r="E92" i="31"/>
  <c r="E100" i="30"/>
  <c r="E96" i="29"/>
  <c r="E96" i="36" l="1"/>
  <c r="E97" i="35"/>
  <c r="E98" i="33"/>
  <c r="E103" i="32"/>
  <c r="E93" i="31"/>
  <c r="E101" i="30"/>
  <c r="E97" i="29"/>
  <c r="E97" i="36" l="1"/>
  <c r="E98" i="35"/>
  <c r="E99" i="33"/>
  <c r="E104" i="32"/>
  <c r="E94" i="31"/>
  <c r="E102" i="30"/>
  <c r="E98" i="29"/>
  <c r="E98" i="36" l="1"/>
  <c r="E99" i="35"/>
  <c r="E100" i="33"/>
  <c r="E105" i="32"/>
  <c r="E95" i="31"/>
  <c r="E103" i="30"/>
  <c r="E99" i="29"/>
  <c r="E99" i="36" l="1"/>
  <c r="E100" i="35"/>
  <c r="E101" i="33"/>
  <c r="E106" i="32"/>
  <c r="E96" i="31"/>
  <c r="E104" i="30"/>
  <c r="E100" i="29"/>
  <c r="E100" i="36" l="1"/>
  <c r="E101" i="35"/>
  <c r="E102" i="33"/>
  <c r="E107" i="32"/>
  <c r="E97" i="31"/>
  <c r="E105" i="30"/>
  <c r="E101" i="29"/>
  <c r="E101" i="36" l="1"/>
  <c r="E102" i="35"/>
  <c r="E103" i="33"/>
  <c r="E108" i="32"/>
  <c r="E98" i="31"/>
  <c r="E106" i="30"/>
  <c r="E102" i="29"/>
  <c r="E102" i="36" l="1"/>
  <c r="E103" i="35"/>
  <c r="E104" i="33"/>
  <c r="E109" i="32"/>
  <c r="E99" i="31"/>
  <c r="E107" i="30"/>
  <c r="E103" i="29"/>
  <c r="E103" i="36" l="1"/>
  <c r="E104" i="35"/>
  <c r="E105" i="33"/>
  <c r="E110" i="32"/>
  <c r="E100" i="31"/>
  <c r="E108" i="30"/>
  <c r="E104" i="29"/>
  <c r="E104" i="36" l="1"/>
  <c r="E105" i="35"/>
  <c r="E106" i="33"/>
  <c r="E111" i="32"/>
  <c r="E101" i="31"/>
  <c r="E109" i="30"/>
  <c r="E105" i="29"/>
  <c r="E105" i="36" l="1"/>
  <c r="E106" i="35"/>
  <c r="E107" i="33"/>
  <c r="E112" i="32"/>
  <c r="E102" i="31"/>
  <c r="E110" i="30"/>
  <c r="E106" i="29"/>
  <c r="E106" i="36" l="1"/>
  <c r="E107" i="35"/>
  <c r="E108" i="33"/>
  <c r="E113" i="32"/>
  <c r="E103" i="31"/>
  <c r="E111" i="30"/>
  <c r="E107" i="29"/>
  <c r="E107" i="36" l="1"/>
  <c r="E108" i="35"/>
  <c r="E109" i="33"/>
  <c r="E114" i="32"/>
  <c r="E104" i="31"/>
  <c r="E112" i="30"/>
  <c r="E108" i="29"/>
  <c r="E108" i="36" l="1"/>
  <c r="E109" i="35"/>
  <c r="E110" i="33"/>
  <c r="E115" i="32"/>
  <c r="E105" i="31"/>
  <c r="E113" i="30"/>
  <c r="E109" i="29"/>
  <c r="E109" i="36" l="1"/>
  <c r="E110" i="35"/>
  <c r="E111" i="33"/>
  <c r="E116" i="32"/>
  <c r="E106" i="31"/>
  <c r="E114" i="30"/>
  <c r="E110" i="29"/>
  <c r="E110" i="36" l="1"/>
  <c r="E111" i="35"/>
  <c r="E112" i="33"/>
  <c r="E117" i="32"/>
  <c r="E107" i="31"/>
  <c r="E115" i="30"/>
  <c r="E111" i="29"/>
  <c r="E111" i="36" l="1"/>
  <c r="E112" i="35"/>
  <c r="E113" i="33"/>
  <c r="E118" i="32"/>
  <c r="E108" i="31"/>
  <c r="E116" i="30"/>
  <c r="E112" i="29"/>
  <c r="E112" i="36" l="1"/>
  <c r="E113" i="35"/>
  <c r="E114" i="33"/>
  <c r="E119" i="32"/>
  <c r="E109" i="31"/>
  <c r="E117" i="30"/>
  <c r="E113" i="29"/>
  <c r="E113" i="36" l="1"/>
  <c r="E114" i="35"/>
  <c r="E115" i="33"/>
  <c r="E120" i="32"/>
  <c r="E110" i="31"/>
  <c r="E118" i="30"/>
  <c r="E114" i="29"/>
  <c r="E114" i="36" l="1"/>
  <c r="E115" i="35"/>
  <c r="E116" i="33"/>
  <c r="E121" i="32"/>
  <c r="E111" i="31"/>
  <c r="E119" i="30"/>
  <c r="E115" i="29"/>
  <c r="E115" i="36" l="1"/>
  <c r="E116" i="35"/>
  <c r="E117" i="33"/>
  <c r="E122" i="32"/>
  <c r="E112" i="31"/>
  <c r="E120" i="30"/>
  <c r="E116" i="29"/>
  <c r="E116" i="36" l="1"/>
  <c r="E117" i="35"/>
  <c r="E118" i="33"/>
  <c r="E123" i="32"/>
  <c r="E113" i="31"/>
  <c r="E121" i="30"/>
  <c r="E117" i="29"/>
  <c r="E117" i="36" l="1"/>
  <c r="E118" i="35"/>
  <c r="E119" i="33"/>
  <c r="E124" i="32"/>
  <c r="E114" i="31"/>
  <c r="E122" i="30"/>
  <c r="E118" i="29"/>
  <c r="E118" i="36" l="1"/>
  <c r="E119" i="35"/>
  <c r="E120" i="33"/>
  <c r="E125" i="32"/>
  <c r="E115" i="31"/>
  <c r="E123" i="30"/>
  <c r="E119" i="29"/>
  <c r="E119" i="36" l="1"/>
  <c r="E120" i="35"/>
  <c r="E121" i="33"/>
  <c r="E126" i="32"/>
  <c r="E116" i="31"/>
  <c r="E124" i="30"/>
  <c r="E120" i="29"/>
  <c r="E120" i="36" l="1"/>
  <c r="E121" i="35"/>
  <c r="E122" i="33"/>
  <c r="E127" i="32"/>
  <c r="E117" i="31"/>
  <c r="E125" i="30"/>
  <c r="E121" i="29"/>
  <c r="E121" i="36" l="1"/>
  <c r="E122" i="35"/>
  <c r="E123" i="33"/>
  <c r="E128" i="32"/>
  <c r="E118" i="31"/>
  <c r="E126" i="30"/>
  <c r="E122" i="29"/>
  <c r="E122" i="36" l="1"/>
  <c r="E123" i="35"/>
  <c r="E124" i="33"/>
  <c r="E129" i="32"/>
  <c r="E119" i="31"/>
  <c r="E127" i="30"/>
  <c r="E123" i="29"/>
  <c r="E123" i="36" l="1"/>
  <c r="E124" i="35"/>
  <c r="E125" i="33"/>
  <c r="E130" i="32"/>
  <c r="E120" i="31"/>
  <c r="E128" i="30"/>
  <c r="E124" i="29"/>
  <c r="E124" i="36" l="1"/>
  <c r="E125" i="35"/>
  <c r="E126" i="33"/>
  <c r="E131" i="32"/>
  <c r="E121" i="31"/>
  <c r="E129" i="30"/>
  <c r="E125" i="29"/>
  <c r="E125" i="36" l="1"/>
  <c r="E126" i="35"/>
  <c r="E127" i="33"/>
  <c r="E132" i="32"/>
  <c r="E122" i="31"/>
  <c r="E130" i="30"/>
  <c r="E126" i="29"/>
  <c r="E126" i="36" l="1"/>
  <c r="E127" i="35"/>
  <c r="E128" i="33"/>
  <c r="E133" i="32"/>
  <c r="E123" i="31"/>
  <c r="E131" i="30"/>
  <c r="E127" i="29"/>
  <c r="E127" i="36" l="1"/>
  <c r="E128" i="35"/>
  <c r="E129" i="33"/>
  <c r="E134" i="32"/>
  <c r="E124" i="31"/>
  <c r="E132" i="30"/>
  <c r="E128" i="29"/>
  <c r="E128" i="36" l="1"/>
  <c r="E129" i="35"/>
  <c r="E130" i="33"/>
  <c r="E135" i="32"/>
  <c r="E125" i="31"/>
  <c r="E133" i="30"/>
  <c r="E129" i="29"/>
  <c r="E129" i="36" l="1"/>
  <c r="E130" i="35"/>
  <c r="E131" i="33"/>
  <c r="E136" i="32"/>
  <c r="E126" i="31"/>
  <c r="E134" i="30"/>
  <c r="E130" i="29"/>
  <c r="E130" i="36" l="1"/>
  <c r="E131" i="35"/>
  <c r="E132" i="33"/>
  <c r="E137" i="32"/>
  <c r="E127" i="31"/>
  <c r="E135" i="30"/>
  <c r="E131" i="29"/>
  <c r="E131" i="36" l="1"/>
  <c r="E132" i="35"/>
  <c r="E133" i="33"/>
  <c r="E138" i="32"/>
  <c r="E128" i="31"/>
  <c r="E136" i="30"/>
  <c r="E132" i="29"/>
  <c r="E132" i="36" l="1"/>
  <c r="E133" i="35"/>
  <c r="E134" i="33"/>
  <c r="E139" i="32"/>
  <c r="E129" i="31"/>
  <c r="E137" i="30"/>
  <c r="E133" i="29"/>
  <c r="E133" i="36" l="1"/>
  <c r="E134" i="35"/>
  <c r="E135" i="33"/>
  <c r="E140" i="32"/>
  <c r="E130" i="31"/>
  <c r="E138" i="30"/>
  <c r="E134" i="29"/>
  <c r="E134" i="36" l="1"/>
  <c r="E135" i="35"/>
  <c r="E136" i="33"/>
  <c r="E141" i="32"/>
  <c r="E131" i="31"/>
  <c r="E139" i="30"/>
  <c r="E135" i="29"/>
  <c r="E135" i="36" l="1"/>
  <c r="E136" i="35"/>
  <c r="E137" i="33"/>
  <c r="E142" i="32"/>
  <c r="E132" i="31"/>
  <c r="E140" i="30"/>
  <c r="E136" i="29"/>
  <c r="E136" i="36" l="1"/>
  <c r="E137" i="35"/>
  <c r="E138" i="33"/>
  <c r="E143" i="32"/>
  <c r="E133" i="31"/>
  <c r="E141" i="30"/>
  <c r="E137" i="29"/>
  <c r="E137" i="36" l="1"/>
  <c r="E138" i="35"/>
  <c r="E139" i="33"/>
  <c r="E144" i="32"/>
  <c r="E134" i="31"/>
  <c r="E142" i="30"/>
  <c r="E138" i="29"/>
  <c r="E138" i="36" l="1"/>
  <c r="E139" i="35"/>
  <c r="E140" i="33"/>
  <c r="E145" i="32"/>
  <c r="E135" i="31"/>
  <c r="E143" i="30"/>
  <c r="E139" i="29"/>
  <c r="E139" i="36" l="1"/>
  <c r="E140" i="35"/>
  <c r="E141" i="33"/>
  <c r="E146" i="32"/>
  <c r="E136" i="31"/>
  <c r="E144" i="30"/>
  <c r="E140" i="29"/>
  <c r="E140" i="36" l="1"/>
  <c r="E141" i="35"/>
  <c r="E142" i="33"/>
  <c r="E147" i="32"/>
  <c r="E137" i="31"/>
  <c r="E145" i="30"/>
  <c r="E141" i="29"/>
  <c r="E141" i="36" l="1"/>
  <c r="E142" i="35"/>
  <c r="E143" i="33"/>
  <c r="E148" i="32"/>
  <c r="E138" i="31"/>
  <c r="E146" i="30"/>
  <c r="E142" i="29"/>
  <c r="E142" i="36" l="1"/>
  <c r="E143" i="35"/>
  <c r="E144" i="33"/>
  <c r="E149" i="32"/>
  <c r="E139" i="31"/>
  <c r="E147" i="30"/>
  <c r="E143" i="29"/>
  <c r="E143" i="36" l="1"/>
  <c r="E144" i="35"/>
  <c r="E145" i="33"/>
  <c r="E150" i="32"/>
  <c r="E140" i="31"/>
  <c r="E148" i="30"/>
  <c r="E144" i="29"/>
  <c r="E144" i="36" l="1"/>
  <c r="E145" i="35"/>
  <c r="E146" i="33"/>
  <c r="E151" i="32"/>
  <c r="E141" i="31"/>
  <c r="E149" i="30"/>
  <c r="E145" i="29"/>
  <c r="E145" i="36" l="1"/>
  <c r="E146" i="35"/>
  <c r="E147" i="33"/>
  <c r="E152" i="32"/>
  <c r="E142" i="31"/>
  <c r="E150" i="30"/>
  <c r="E146" i="29"/>
  <c r="E146" i="36" l="1"/>
  <c r="E147" i="35"/>
  <c r="E148" i="33"/>
  <c r="E153" i="32"/>
  <c r="E143" i="31"/>
  <c r="E151" i="30"/>
  <c r="E147" i="29"/>
  <c r="E147" i="36" l="1"/>
  <c r="E148" i="35"/>
  <c r="E149" i="33"/>
  <c r="E154" i="32"/>
  <c r="E144" i="31"/>
  <c r="E152" i="30"/>
  <c r="E148" i="29"/>
  <c r="E148" i="36" l="1"/>
  <c r="E149" i="35"/>
  <c r="E150" i="33"/>
  <c r="E155" i="32"/>
  <c r="E145" i="31"/>
  <c r="E153" i="30"/>
  <c r="E149" i="29"/>
  <c r="E149" i="36" l="1"/>
  <c r="E150" i="35"/>
  <c r="E151" i="33"/>
  <c r="E156" i="32"/>
  <c r="E146" i="31"/>
  <c r="E154" i="30"/>
  <c r="E150" i="29"/>
  <c r="E150" i="36" l="1"/>
  <c r="E151" i="35"/>
  <c r="E152" i="33"/>
  <c r="E157" i="32"/>
  <c r="E147" i="31"/>
  <c r="E155" i="30"/>
  <c r="E151" i="29"/>
  <c r="E151" i="36" l="1"/>
  <c r="E152" i="35"/>
  <c r="E153" i="33"/>
  <c r="E158" i="32"/>
  <c r="E148" i="31"/>
  <c r="E156" i="30"/>
  <c r="E152" i="29"/>
  <c r="E152" i="36" l="1"/>
  <c r="E153" i="35"/>
  <c r="E154" i="33"/>
  <c r="E159" i="32"/>
  <c r="E149" i="31"/>
  <c r="E157" i="30"/>
  <c r="E153" i="29"/>
  <c r="E153" i="36" l="1"/>
  <c r="E154" i="35"/>
  <c r="E155" i="33"/>
  <c r="E160" i="32"/>
  <c r="E150" i="31"/>
  <c r="E158" i="30"/>
  <c r="E154" i="29"/>
  <c r="E154" i="36" l="1"/>
  <c r="E155" i="35"/>
  <c r="E156" i="33"/>
  <c r="E161" i="32"/>
  <c r="E151" i="31"/>
  <c r="E159" i="30"/>
  <c r="E155" i="29"/>
  <c r="E155" i="36" l="1"/>
  <c r="E156" i="35"/>
  <c r="E157" i="33"/>
  <c r="E162" i="32"/>
  <c r="E152" i="31"/>
  <c r="E160" i="30"/>
  <c r="E156" i="29"/>
  <c r="E156" i="36" l="1"/>
  <c r="E157" i="35"/>
  <c r="E158" i="33"/>
  <c r="E163" i="32"/>
  <c r="E153" i="31"/>
  <c r="E161" i="30"/>
  <c r="E157" i="29"/>
  <c r="E157" i="36" l="1"/>
  <c r="E158" i="35"/>
  <c r="E159" i="33"/>
  <c r="E164" i="32"/>
  <c r="E154" i="31"/>
  <c r="E162" i="30"/>
  <c r="E158" i="29"/>
  <c r="E158" i="36" l="1"/>
  <c r="E159" i="35"/>
  <c r="E160" i="33"/>
  <c r="E165" i="32"/>
  <c r="E155" i="31"/>
  <c r="E163" i="30"/>
  <c r="E159" i="29"/>
  <c r="E159" i="36" l="1"/>
  <c r="E160" i="35"/>
  <c r="E161" i="33"/>
  <c r="E166" i="32"/>
  <c r="E156" i="31"/>
  <c r="E164" i="30"/>
  <c r="E160" i="29"/>
  <c r="E160" i="36" l="1"/>
  <c r="E161" i="35"/>
  <c r="E162" i="33"/>
  <c r="E167" i="32"/>
  <c r="E157" i="31"/>
  <c r="E165" i="30"/>
  <c r="E161" i="29"/>
  <c r="E161" i="36" l="1"/>
  <c r="E162" i="35"/>
  <c r="E163" i="33"/>
  <c r="E168" i="32"/>
  <c r="E158" i="31"/>
  <c r="E166" i="30"/>
  <c r="E162" i="29"/>
  <c r="E162" i="36" l="1"/>
  <c r="E163" i="35"/>
  <c r="E164" i="33"/>
  <c r="E169" i="32"/>
  <c r="E159" i="31"/>
  <c r="E167" i="30"/>
  <c r="E163" i="29"/>
  <c r="E163" i="36" l="1"/>
  <c r="E164" i="35"/>
  <c r="E165" i="33"/>
  <c r="E170" i="32"/>
  <c r="E160" i="31"/>
  <c r="E168" i="30"/>
  <c r="E164" i="29"/>
  <c r="E164" i="36" l="1"/>
  <c r="E165" i="35"/>
  <c r="E166" i="33"/>
  <c r="E171" i="32"/>
  <c r="E161" i="31"/>
  <c r="E169" i="30"/>
  <c r="E165" i="29"/>
  <c r="E165" i="36" l="1"/>
  <c r="E166" i="35"/>
  <c r="E167" i="33"/>
  <c r="E172" i="32"/>
  <c r="E162" i="31"/>
  <c r="E170" i="30"/>
  <c r="E166" i="29"/>
  <c r="E166" i="36" l="1"/>
  <c r="E167" i="35"/>
  <c r="E168" i="33"/>
  <c r="E173" i="32"/>
  <c r="E163" i="31"/>
  <c r="E171" i="30"/>
  <c r="E167" i="29"/>
  <c r="E167" i="36" l="1"/>
  <c r="E168" i="35"/>
  <c r="E169" i="33"/>
  <c r="E174" i="32"/>
  <c r="E164" i="31"/>
  <c r="E172" i="30"/>
  <c r="E168" i="29"/>
  <c r="E168" i="36" l="1"/>
  <c r="E169" i="35"/>
  <c r="E170" i="33"/>
  <c r="E175" i="32"/>
  <c r="E165" i="31"/>
  <c r="E173" i="30"/>
  <c r="E169" i="29"/>
  <c r="E169" i="36" l="1"/>
  <c r="E170" i="35"/>
  <c r="E171" i="33"/>
  <c r="E176" i="32"/>
  <c r="E166" i="31"/>
  <c r="E174" i="30"/>
  <c r="E170" i="29"/>
  <c r="E170" i="36" l="1"/>
  <c r="E171" i="35"/>
  <c r="E172" i="33"/>
  <c r="E177" i="32"/>
  <c r="E167" i="31"/>
  <c r="E175" i="30"/>
  <c r="E171" i="29"/>
  <c r="E171" i="36" l="1"/>
  <c r="E172" i="35"/>
  <c r="E173" i="33"/>
  <c r="E178" i="32"/>
  <c r="E168" i="31"/>
  <c r="E176" i="30"/>
  <c r="E172" i="29"/>
  <c r="E172" i="36" l="1"/>
  <c r="E173" i="35"/>
  <c r="E174" i="33"/>
  <c r="E179" i="32"/>
  <c r="E169" i="31"/>
  <c r="E177" i="30"/>
  <c r="E173" i="29"/>
  <c r="E173" i="36" l="1"/>
  <c r="E174" i="35"/>
  <c r="E175" i="33"/>
  <c r="E180" i="32"/>
  <c r="E170" i="31"/>
  <c r="E178" i="30"/>
  <c r="E174" i="29"/>
  <c r="E174" i="36" l="1"/>
  <c r="E175" i="35"/>
  <c r="E176" i="33"/>
  <c r="E181" i="32"/>
  <c r="E171" i="31"/>
  <c r="E179" i="30"/>
  <c r="E175" i="29"/>
  <c r="E175" i="36" l="1"/>
  <c r="E176" i="35"/>
  <c r="E177" i="33"/>
  <c r="E182" i="32"/>
  <c r="E172" i="31"/>
  <c r="E180" i="30"/>
  <c r="E176" i="29"/>
  <c r="E176" i="36" l="1"/>
  <c r="E177" i="35"/>
  <c r="E178" i="33"/>
  <c r="E183" i="32"/>
  <c r="E173" i="31"/>
  <c r="E181" i="30"/>
  <c r="E177" i="29"/>
  <c r="E177" i="36" l="1"/>
  <c r="E178" i="35"/>
  <c r="E179" i="33"/>
  <c r="E184" i="32"/>
  <c r="E174" i="31"/>
  <c r="E182" i="30"/>
  <c r="E178" i="29"/>
  <c r="E178" i="36" l="1"/>
  <c r="E179" i="35"/>
  <c r="E180" i="33"/>
  <c r="E185" i="32"/>
  <c r="E175" i="31"/>
  <c r="E183" i="30"/>
  <c r="E179" i="29"/>
  <c r="E179" i="36" l="1"/>
  <c r="E180" i="35"/>
  <c r="E181" i="33"/>
  <c r="E186" i="32"/>
  <c r="E176" i="31"/>
  <c r="E184" i="30"/>
  <c r="E180" i="29"/>
  <c r="E180" i="36" l="1"/>
  <c r="E181" i="35"/>
  <c r="E182" i="33"/>
  <c r="E187" i="32"/>
  <c r="E177" i="31"/>
  <c r="E185" i="30"/>
  <c r="E181" i="29"/>
  <c r="E181" i="36" l="1"/>
  <c r="E182" i="35"/>
  <c r="E183" i="33"/>
  <c r="E188" i="32"/>
  <c r="E178" i="31"/>
  <c r="E186" i="30"/>
  <c r="E182" i="29"/>
  <c r="E182" i="36" l="1"/>
  <c r="E183" i="35"/>
  <c r="E184" i="33"/>
  <c r="E189" i="32"/>
  <c r="E179" i="31"/>
  <c r="E187" i="30"/>
  <c r="E183" i="29"/>
  <c r="E183" i="36" l="1"/>
  <c r="E184" i="35"/>
  <c r="E185" i="33"/>
  <c r="E190" i="32"/>
  <c r="E180" i="31"/>
  <c r="E188" i="30"/>
  <c r="E184" i="29"/>
  <c r="E184" i="36" l="1"/>
  <c r="E185" i="35"/>
  <c r="E186" i="33"/>
  <c r="E191" i="32"/>
  <c r="E181" i="31"/>
  <c r="E189" i="30"/>
  <c r="E185" i="29"/>
  <c r="E185" i="36" l="1"/>
  <c r="E186" i="35"/>
  <c r="E187" i="33"/>
  <c r="E192" i="32"/>
  <c r="E182" i="31"/>
  <c r="E190" i="30"/>
  <c r="E186" i="29"/>
  <c r="E186" i="36" l="1"/>
  <c r="E187" i="35"/>
  <c r="E188" i="33"/>
  <c r="E193" i="32"/>
  <c r="E183" i="31"/>
  <c r="E191" i="30"/>
  <c r="E187" i="29"/>
  <c r="E187" i="36" l="1"/>
  <c r="E188" i="35"/>
  <c r="E189" i="33"/>
  <c r="E194" i="32"/>
  <c r="E184" i="31"/>
  <c r="E192" i="30"/>
  <c r="E188" i="29"/>
  <c r="E188" i="36" l="1"/>
  <c r="E189" i="35"/>
  <c r="E190" i="33"/>
  <c r="E195" i="32"/>
  <c r="E185" i="31"/>
  <c r="E193" i="30"/>
  <c r="E189" i="29"/>
  <c r="E189" i="36" l="1"/>
  <c r="E190" i="35"/>
  <c r="E191" i="33"/>
  <c r="E196" i="32"/>
  <c r="E186" i="31"/>
  <c r="E194" i="30"/>
  <c r="E190" i="29"/>
  <c r="E190" i="36" l="1"/>
  <c r="E191" i="35"/>
  <c r="E192" i="33"/>
  <c r="E197" i="32"/>
  <c r="E187" i="31"/>
  <c r="E195" i="30"/>
  <c r="E191" i="29"/>
  <c r="E191" i="36" l="1"/>
  <c r="E192" i="35"/>
  <c r="E193" i="33"/>
  <c r="E198" i="32"/>
  <c r="E188" i="31"/>
  <c r="E196" i="30"/>
  <c r="E192" i="29"/>
  <c r="E192" i="36" l="1"/>
  <c r="E193" i="35"/>
  <c r="E194" i="33"/>
  <c r="E199" i="32"/>
  <c r="E189" i="31"/>
  <c r="E197" i="30"/>
  <c r="E193" i="29"/>
  <c r="E193" i="36" l="1"/>
  <c r="E194" i="35"/>
  <c r="E195" i="33"/>
  <c r="E200" i="32"/>
  <c r="E190" i="31"/>
  <c r="E198" i="30"/>
  <c r="E194" i="29"/>
  <c r="E194" i="36" l="1"/>
  <c r="E195" i="35"/>
  <c r="E196" i="33"/>
  <c r="E201" i="32"/>
  <c r="E191" i="31"/>
  <c r="E199" i="30"/>
  <c r="E195" i="29"/>
  <c r="E195" i="36" l="1"/>
  <c r="E196" i="35"/>
  <c r="E197" i="33"/>
  <c r="E202" i="32"/>
  <c r="E192" i="31"/>
  <c r="E200" i="30"/>
  <c r="E196" i="29"/>
  <c r="E196" i="36" l="1"/>
  <c r="E197" i="35"/>
  <c r="E198" i="33"/>
  <c r="E203" i="32"/>
  <c r="E193" i="31"/>
  <c r="E201" i="30"/>
  <c r="E197" i="29"/>
  <c r="E197" i="36" l="1"/>
  <c r="E198" i="35"/>
  <c r="E199" i="33"/>
  <c r="E204" i="32"/>
  <c r="E194" i="31"/>
  <c r="E202" i="30"/>
  <c r="E198" i="29"/>
  <c r="E198" i="36" l="1"/>
  <c r="E199" i="35"/>
  <c r="E200" i="33"/>
  <c r="E205" i="32"/>
  <c r="E195" i="31"/>
  <c r="E203" i="30"/>
  <c r="E199" i="29"/>
  <c r="E199" i="36" l="1"/>
  <c r="E200" i="35"/>
  <c r="E201" i="33"/>
  <c r="E206" i="32"/>
  <c r="E196" i="31"/>
  <c r="E204" i="30"/>
  <c r="E200" i="29"/>
  <c r="E200" i="36" l="1"/>
  <c r="E201" i="35"/>
  <c r="E202" i="33"/>
  <c r="E207" i="32"/>
  <c r="E197" i="31"/>
  <c r="E205" i="30"/>
  <c r="E201" i="29"/>
  <c r="E201" i="36" l="1"/>
  <c r="E202" i="35"/>
  <c r="E203" i="33"/>
  <c r="E208" i="32"/>
  <c r="E198" i="31"/>
  <c r="E206" i="30"/>
  <c r="E202" i="29"/>
  <c r="E202" i="36" l="1"/>
  <c r="E203" i="35"/>
  <c r="E204" i="33"/>
  <c r="E209" i="32"/>
  <c r="E199" i="31"/>
  <c r="E207" i="30"/>
  <c r="E203" i="29"/>
  <c r="E203" i="36" l="1"/>
  <c r="E204" i="35"/>
  <c r="E205" i="33"/>
  <c r="E210" i="32"/>
  <c r="E200" i="31"/>
  <c r="E208" i="30"/>
  <c r="E204" i="29"/>
  <c r="E204" i="36" l="1"/>
  <c r="E205" i="35"/>
  <c r="E206" i="33"/>
  <c r="E211" i="32"/>
  <c r="E201" i="31"/>
  <c r="E209" i="30"/>
  <c r="E205" i="29"/>
  <c r="E205" i="36" l="1"/>
  <c r="E206" i="35"/>
  <c r="E207" i="33"/>
  <c r="E212" i="32"/>
  <c r="E202" i="31"/>
  <c r="E210" i="30"/>
  <c r="E206" i="29"/>
  <c r="E206" i="36" l="1"/>
  <c r="E207" i="35"/>
  <c r="E208" i="33"/>
  <c r="E213" i="32"/>
  <c r="E203" i="31"/>
  <c r="E211" i="30"/>
  <c r="E207" i="29"/>
  <c r="E207" i="36" l="1"/>
  <c r="E208" i="35"/>
  <c r="E209" i="33"/>
  <c r="E214" i="32"/>
  <c r="E204" i="31"/>
  <c r="E212" i="30"/>
  <c r="E208" i="29"/>
  <c r="E208" i="36" l="1"/>
  <c r="E209" i="35"/>
  <c r="E210" i="33"/>
  <c r="E215" i="32"/>
  <c r="E205" i="31"/>
  <c r="E213" i="30"/>
  <c r="E209" i="29"/>
  <c r="E209" i="36" l="1"/>
  <c r="E210" i="35"/>
  <c r="E211" i="33"/>
  <c r="E216" i="32"/>
  <c r="E206" i="31"/>
  <c r="E214" i="30"/>
  <c r="E210" i="29"/>
  <c r="E210" i="36" l="1"/>
  <c r="E211" i="35"/>
  <c r="E212" i="33"/>
  <c r="E217" i="32"/>
  <c r="E207" i="31"/>
  <c r="E215" i="30"/>
  <c r="E211" i="29"/>
  <c r="E211" i="36" l="1"/>
  <c r="E212" i="35"/>
  <c r="E213" i="33"/>
  <c r="E218" i="32"/>
  <c r="E208" i="31"/>
  <c r="E216" i="30"/>
  <c r="E212" i="29"/>
  <c r="E212" i="36" l="1"/>
  <c r="E213" i="35"/>
  <c r="E214" i="33"/>
  <c r="E219" i="32"/>
  <c r="E209" i="31"/>
  <c r="E217" i="30"/>
  <c r="E213" i="29"/>
  <c r="E213" i="36" l="1"/>
  <c r="E214" i="35"/>
  <c r="E215" i="33"/>
  <c r="E220" i="32"/>
  <c r="E210" i="31"/>
  <c r="E218" i="30"/>
  <c r="E214" i="29"/>
  <c r="E214" i="36" l="1"/>
  <c r="E215" i="35"/>
  <c r="E216" i="33"/>
  <c r="E221" i="32"/>
  <c r="E211" i="31"/>
  <c r="E219" i="30"/>
  <c r="E215" i="29"/>
  <c r="E215" i="36" l="1"/>
  <c r="E216" i="35"/>
  <c r="E217" i="33"/>
  <c r="E222" i="32"/>
  <c r="E212" i="31"/>
  <c r="E220" i="30"/>
  <c r="E216" i="29"/>
  <c r="E216" i="36" l="1"/>
  <c r="E217" i="35"/>
  <c r="E218" i="33"/>
  <c r="E223" i="32"/>
  <c r="E213" i="31"/>
  <c r="E221" i="30"/>
  <c r="E217" i="29"/>
  <c r="E217" i="36" l="1"/>
  <c r="E218" i="35"/>
  <c r="E219" i="33"/>
  <c r="E224" i="32"/>
  <c r="E214" i="31"/>
  <c r="E222" i="30"/>
  <c r="E218" i="29"/>
  <c r="E218" i="36" l="1"/>
  <c r="E219" i="35"/>
  <c r="E220" i="33"/>
  <c r="E225" i="32"/>
  <c r="E215" i="31"/>
  <c r="E223" i="30"/>
  <c r="E219" i="29"/>
  <c r="E219" i="36" l="1"/>
  <c r="E220" i="35"/>
  <c r="E221" i="33"/>
  <c r="E226" i="32"/>
  <c r="E216" i="31"/>
  <c r="E224" i="30"/>
  <c r="E220" i="29"/>
  <c r="E220" i="36" l="1"/>
  <c r="E221" i="35"/>
  <c r="E222" i="33"/>
  <c r="E227" i="32"/>
  <c r="E217" i="31"/>
  <c r="E225" i="30"/>
  <c r="E221" i="29"/>
  <c r="E221" i="36" l="1"/>
  <c r="E222" i="35"/>
  <c r="E223" i="33"/>
  <c r="E228" i="32"/>
  <c r="E218" i="31"/>
  <c r="E226" i="30"/>
  <c r="E222" i="29"/>
  <c r="E222" i="36" l="1"/>
  <c r="E223" i="35"/>
  <c r="E224" i="33"/>
  <c r="E229" i="32"/>
  <c r="E219" i="31"/>
  <c r="E227" i="30"/>
  <c r="E223" i="29"/>
  <c r="E223" i="36" l="1"/>
  <c r="E224" i="35"/>
  <c r="E225" i="33"/>
  <c r="E230" i="32"/>
  <c r="E220" i="31"/>
  <c r="E228" i="30"/>
  <c r="E224" i="29"/>
  <c r="E224" i="36" l="1"/>
  <c r="E225" i="35"/>
  <c r="E226" i="33"/>
  <c r="E231" i="32"/>
  <c r="E221" i="31"/>
  <c r="E229" i="30"/>
  <c r="E225" i="29"/>
  <c r="E225" i="36" l="1"/>
  <c r="E226" i="35"/>
  <c r="E227" i="33"/>
  <c r="E232" i="32"/>
  <c r="E222" i="31"/>
  <c r="E230" i="30"/>
  <c r="E226" i="29"/>
  <c r="E226" i="36" l="1"/>
  <c r="E227" i="35"/>
  <c r="E228" i="33"/>
  <c r="E233" i="32"/>
  <c r="E223" i="31"/>
  <c r="E231" i="30"/>
  <c r="E227" i="29"/>
  <c r="E227" i="36" l="1"/>
  <c r="E228" i="35"/>
  <c r="E229" i="33"/>
  <c r="E234" i="32"/>
  <c r="E224" i="31"/>
  <c r="E232" i="30"/>
  <c r="E228" i="29"/>
  <c r="E228" i="36" l="1"/>
  <c r="E229" i="35"/>
  <c r="E230" i="33"/>
  <c r="E235" i="32"/>
  <c r="E225" i="31"/>
  <c r="E233" i="30"/>
  <c r="E229" i="29"/>
  <c r="E229" i="36" l="1"/>
  <c r="E230" i="35"/>
  <c r="E231" i="33"/>
  <c r="E236" i="32"/>
  <c r="E226" i="31"/>
  <c r="E234" i="30"/>
  <c r="E230" i="29"/>
  <c r="E230" i="36" l="1"/>
  <c r="E231" i="35"/>
  <c r="E232" i="33"/>
  <c r="E237" i="32"/>
  <c r="E227" i="31"/>
  <c r="E235" i="30"/>
  <c r="E231" i="29"/>
  <c r="E231" i="36" l="1"/>
  <c r="E232" i="35"/>
  <c r="E233" i="33"/>
  <c r="E238" i="32"/>
  <c r="E228" i="31"/>
  <c r="E236" i="30"/>
  <c r="E232" i="29"/>
  <c r="E232" i="36" l="1"/>
  <c r="E233" i="35"/>
  <c r="E234" i="33"/>
  <c r="E239" i="32"/>
  <c r="E229" i="31"/>
  <c r="E237" i="30"/>
  <c r="E233" i="29"/>
  <c r="E233" i="36" l="1"/>
  <c r="E234" i="35"/>
  <c r="E235" i="33"/>
  <c r="E240" i="32"/>
  <c r="E230" i="31"/>
  <c r="E238" i="30"/>
  <c r="E234" i="29"/>
  <c r="E234" i="36" l="1"/>
  <c r="E235" i="35"/>
  <c r="E236" i="33"/>
  <c r="E241" i="32"/>
  <c r="E231" i="31"/>
  <c r="E239" i="30"/>
  <c r="E235" i="29"/>
  <c r="E235" i="36" l="1"/>
  <c r="E236" i="35"/>
  <c r="E237" i="33"/>
  <c r="E242" i="32"/>
  <c r="E232" i="31"/>
  <c r="E240" i="30"/>
  <c r="E236" i="29"/>
  <c r="E236" i="36" l="1"/>
  <c r="E237" i="35"/>
  <c r="E238" i="33"/>
  <c r="E243" i="32"/>
  <c r="E233" i="31"/>
  <c r="E241" i="30"/>
  <c r="E237" i="29"/>
  <c r="E237" i="36" l="1"/>
  <c r="E238" i="35"/>
  <c r="E239" i="33"/>
  <c r="E244" i="32"/>
  <c r="E234" i="31"/>
  <c r="E242" i="30"/>
  <c r="E238" i="29"/>
  <c r="E238" i="36" l="1"/>
  <c r="E239" i="35"/>
  <c r="E240" i="33"/>
  <c r="E245" i="32"/>
  <c r="E235" i="31"/>
  <c r="E243" i="30"/>
  <c r="E239" i="29"/>
  <c r="E239" i="36" l="1"/>
  <c r="E240" i="35"/>
  <c r="E241" i="33"/>
  <c r="E246" i="32"/>
  <c r="E236" i="31"/>
  <c r="E244" i="30"/>
  <c r="E240" i="29"/>
  <c r="E240" i="36" l="1"/>
  <c r="E241" i="35"/>
  <c r="E242" i="33"/>
  <c r="E247" i="32"/>
  <c r="E237" i="31"/>
  <c r="E245" i="30"/>
  <c r="E241" i="29"/>
  <c r="E241" i="36" l="1"/>
  <c r="E242" i="35"/>
  <c r="E243" i="33"/>
  <c r="E248" i="32"/>
  <c r="E238" i="31"/>
  <c r="E246" i="30"/>
  <c r="E242" i="29"/>
  <c r="E242" i="36" l="1"/>
  <c r="E243" i="35"/>
  <c r="E244" i="33"/>
  <c r="E249" i="32"/>
  <c r="E239" i="31"/>
  <c r="E247" i="30"/>
  <c r="E243" i="29"/>
  <c r="E243" i="36" l="1"/>
  <c r="E244" i="35"/>
  <c r="E245" i="33"/>
  <c r="E250" i="32"/>
  <c r="E240" i="31"/>
  <c r="E248" i="30"/>
  <c r="E244" i="29"/>
  <c r="E244" i="36" l="1"/>
  <c r="E245" i="35"/>
  <c r="E246" i="33"/>
  <c r="E251" i="32"/>
  <c r="E241" i="31"/>
  <c r="E249" i="30"/>
  <c r="E245" i="29"/>
  <c r="E245" i="36" l="1"/>
  <c r="E246" i="35"/>
  <c r="E247" i="33"/>
  <c r="E252" i="32"/>
  <c r="E242" i="31"/>
  <c r="E250" i="30"/>
  <c r="E246" i="29"/>
  <c r="E246" i="36" l="1"/>
  <c r="E247" i="35"/>
  <c r="E248" i="33"/>
  <c r="E253" i="32"/>
  <c r="E243" i="31"/>
  <c r="E251" i="30"/>
  <c r="E247" i="29"/>
  <c r="E247" i="36" l="1"/>
  <c r="E248" i="35"/>
  <c r="E249" i="33"/>
  <c r="E254" i="32"/>
  <c r="E244" i="31"/>
  <c r="E252" i="30"/>
  <c r="E248" i="29"/>
  <c r="E248" i="36" l="1"/>
  <c r="E249" i="35"/>
  <c r="E250" i="33"/>
  <c r="E255" i="32"/>
  <c r="E245" i="31"/>
  <c r="E253" i="30"/>
  <c r="E249" i="29"/>
  <c r="E249" i="36" l="1"/>
  <c r="E250" i="35"/>
  <c r="E251" i="33"/>
  <c r="E256" i="32"/>
  <c r="E246" i="31"/>
  <c r="E254" i="30"/>
  <c r="E250" i="29"/>
  <c r="E250" i="36" l="1"/>
  <c r="E251" i="35"/>
  <c r="E252" i="33"/>
  <c r="E257" i="32"/>
  <c r="E247" i="31"/>
  <c r="E255" i="30"/>
  <c r="E251" i="29"/>
  <c r="E251" i="36" l="1"/>
  <c r="E252" i="35"/>
  <c r="E253" i="33"/>
  <c r="E258" i="32"/>
  <c r="E248" i="31"/>
  <c r="E256" i="30"/>
  <c r="E252" i="29"/>
  <c r="E252" i="36" l="1"/>
  <c r="E253" i="35"/>
  <c r="E254" i="33"/>
  <c r="E259" i="32"/>
  <c r="E249" i="31"/>
  <c r="E257" i="30"/>
  <c r="E253" i="29"/>
  <c r="E253" i="36" l="1"/>
  <c r="E254" i="35"/>
  <c r="E255" i="33"/>
  <c r="E260" i="32"/>
  <c r="E250" i="31"/>
  <c r="E258" i="30"/>
  <c r="E254" i="29"/>
  <c r="E254" i="36" l="1"/>
  <c r="E255" i="35"/>
  <c r="E256" i="33"/>
  <c r="E261" i="32"/>
  <c r="E251" i="31"/>
  <c r="E259" i="30"/>
  <c r="E255" i="29"/>
  <c r="E255" i="36" l="1"/>
  <c r="E256" i="35"/>
  <c r="E257" i="33"/>
  <c r="E262" i="32"/>
  <c r="E252" i="31"/>
  <c r="E260" i="30"/>
  <c r="E256" i="29"/>
  <c r="E256" i="36" l="1"/>
  <c r="E257" i="35"/>
  <c r="E258" i="33"/>
  <c r="E263" i="32"/>
  <c r="E253" i="31"/>
  <c r="E261" i="30"/>
  <c r="E257" i="29"/>
  <c r="E257" i="36" l="1"/>
  <c r="E258" i="35"/>
  <c r="E259" i="33"/>
  <c r="E264" i="32"/>
  <c r="E254" i="31"/>
  <c r="E262" i="30"/>
  <c r="E258" i="29"/>
  <c r="E258" i="36" l="1"/>
  <c r="E259" i="35"/>
  <c r="E260" i="33"/>
  <c r="E265" i="32"/>
  <c r="E255" i="31"/>
  <c r="E263" i="30"/>
  <c r="E259" i="29"/>
  <c r="E259" i="36" l="1"/>
  <c r="E260" i="35"/>
  <c r="E261" i="33"/>
  <c r="E266" i="32"/>
  <c r="E256" i="31"/>
  <c r="E264" i="30"/>
  <c r="E260" i="29"/>
  <c r="E260" i="36" l="1"/>
  <c r="E261" i="35"/>
  <c r="E262" i="33"/>
  <c r="E267" i="32"/>
  <c r="E257" i="31"/>
  <c r="E265" i="30"/>
  <c r="E261" i="29"/>
  <c r="E261" i="36" l="1"/>
  <c r="E262" i="35"/>
  <c r="E263" i="33"/>
  <c r="E268" i="32"/>
  <c r="E258" i="31"/>
  <c r="E266" i="30"/>
  <c r="E262" i="29"/>
  <c r="E262" i="36" l="1"/>
  <c r="E263" i="35"/>
  <c r="E264" i="33"/>
  <c r="E269" i="32"/>
  <c r="E259" i="31"/>
  <c r="E267" i="30"/>
  <c r="E263" i="29"/>
  <c r="E263" i="36" l="1"/>
  <c r="E264" i="35"/>
  <c r="E265" i="33"/>
  <c r="E270" i="32"/>
  <c r="E260" i="31"/>
  <c r="E268" i="30"/>
  <c r="E264" i="29"/>
  <c r="E264" i="36" l="1"/>
  <c r="E265" i="35"/>
  <c r="E266" i="33"/>
  <c r="E271" i="32"/>
  <c r="E261" i="31"/>
  <c r="E269" i="30"/>
  <c r="E265" i="29"/>
  <c r="E265" i="36" l="1"/>
  <c r="E266" i="35"/>
  <c r="E267" i="33"/>
  <c r="E272" i="32"/>
  <c r="E262" i="31"/>
  <c r="E270" i="30"/>
  <c r="E266" i="29"/>
  <c r="E266" i="36" l="1"/>
  <c r="E267" i="35"/>
  <c r="E268" i="33"/>
  <c r="E273" i="32"/>
  <c r="E263" i="31"/>
  <c r="E271" i="30"/>
  <c r="E267" i="29"/>
  <c r="E267" i="36" l="1"/>
  <c r="E268" i="35"/>
  <c r="E269" i="33"/>
  <c r="E274" i="32"/>
  <c r="E264" i="31"/>
  <c r="E272" i="30"/>
  <c r="E268" i="29"/>
  <c r="E268" i="36" l="1"/>
  <c r="E269" i="35"/>
  <c r="E270" i="33"/>
  <c r="E275" i="32"/>
  <c r="E265" i="31"/>
  <c r="E273" i="30"/>
  <c r="E269" i="29"/>
  <c r="E269" i="36" l="1"/>
  <c r="E270" i="35"/>
  <c r="E271" i="33"/>
  <c r="E276" i="32"/>
  <c r="E266" i="31"/>
  <c r="E274" i="30"/>
  <c r="E270" i="29"/>
  <c r="E270" i="36" l="1"/>
  <c r="E271" i="35"/>
  <c r="E272" i="33"/>
  <c r="E277" i="32"/>
  <c r="E267" i="31"/>
  <c r="E275" i="30"/>
  <c r="E271" i="29"/>
  <c r="E271" i="36" l="1"/>
  <c r="E272" i="35"/>
  <c r="E273" i="33"/>
  <c r="E278" i="32"/>
  <c r="E268" i="31"/>
  <c r="E276" i="30"/>
  <c r="E272" i="29"/>
  <c r="E272" i="36" l="1"/>
  <c r="E273" i="35"/>
  <c r="E274" i="33"/>
  <c r="E279" i="32"/>
  <c r="E269" i="31"/>
  <c r="E277" i="30"/>
  <c r="E273" i="29"/>
  <c r="E273" i="36" l="1"/>
  <c r="E274" i="35"/>
  <c r="E275" i="33"/>
  <c r="E280" i="32"/>
  <c r="E270" i="31"/>
  <c r="E278" i="30"/>
  <c r="E274" i="29"/>
  <c r="E274" i="36" l="1"/>
  <c r="E275" i="35"/>
  <c r="E276" i="33"/>
  <c r="E281" i="32"/>
  <c r="E271" i="31"/>
  <c r="E279" i="30"/>
  <c r="E275" i="29"/>
  <c r="E275" i="36" l="1"/>
  <c r="E276" i="35"/>
  <c r="E277" i="33"/>
  <c r="E282" i="32"/>
  <c r="E272" i="31"/>
  <c r="E280" i="30"/>
  <c r="E276" i="29"/>
  <c r="E276" i="36" l="1"/>
  <c r="E277" i="35"/>
  <c r="E278" i="33"/>
  <c r="E283" i="32"/>
  <c r="E273" i="31"/>
  <c r="E281" i="30"/>
  <c r="E277" i="29"/>
  <c r="E277" i="36" l="1"/>
  <c r="E278" i="35"/>
  <c r="E279" i="33"/>
  <c r="E284" i="32"/>
  <c r="E274" i="31"/>
  <c r="E282" i="30"/>
  <c r="E278" i="29"/>
  <c r="E278" i="36" l="1"/>
  <c r="E279" i="35"/>
  <c r="E280" i="33"/>
  <c r="E285" i="32"/>
  <c r="E275" i="31"/>
  <c r="E283" i="30"/>
  <c r="E279" i="29"/>
  <c r="E279" i="36" l="1"/>
  <c r="E280" i="35"/>
  <c r="E281" i="33"/>
  <c r="E286" i="32"/>
  <c r="E276" i="31"/>
  <c r="E284" i="30"/>
  <c r="E280" i="29"/>
  <c r="E280" i="36" l="1"/>
  <c r="E281" i="35"/>
  <c r="E282" i="33"/>
  <c r="E287" i="32"/>
  <c r="E277" i="31"/>
  <c r="E285" i="30"/>
  <c r="E281" i="29"/>
  <c r="E281" i="36" l="1"/>
  <c r="E282" i="35"/>
  <c r="E283" i="33"/>
  <c r="E288" i="32"/>
  <c r="E278" i="31"/>
  <c r="E286" i="30"/>
  <c r="E282" i="29"/>
  <c r="E282" i="36" l="1"/>
  <c r="E283" i="35"/>
  <c r="E284" i="33"/>
  <c r="E289" i="32"/>
  <c r="E279" i="31"/>
  <c r="E287" i="30"/>
  <c r="E283" i="29"/>
  <c r="E283" i="36" l="1"/>
  <c r="E284" i="35"/>
  <c r="E285" i="33"/>
  <c r="E290" i="32"/>
  <c r="E280" i="31"/>
  <c r="E288" i="30"/>
  <c r="E284" i="29"/>
  <c r="E284" i="36" l="1"/>
  <c r="E285" i="35"/>
  <c r="E286" i="33"/>
  <c r="E291" i="32"/>
  <c r="E281" i="31"/>
  <c r="E289" i="30"/>
  <c r="E285" i="29"/>
  <c r="E285" i="36" l="1"/>
  <c r="E286" i="35"/>
  <c r="E287" i="33"/>
  <c r="E292" i="32"/>
  <c r="E282" i="31"/>
  <c r="E290" i="30"/>
  <c r="E286" i="29"/>
  <c r="E286" i="36" l="1"/>
  <c r="E287" i="35"/>
  <c r="E288" i="33"/>
  <c r="E293" i="32"/>
  <c r="E283" i="31"/>
  <c r="E291" i="30"/>
  <c r="E287" i="29"/>
  <c r="E287" i="36" l="1"/>
  <c r="E288" i="35"/>
  <c r="E289" i="33"/>
  <c r="E294" i="32"/>
  <c r="E284" i="31"/>
  <c r="E292" i="30"/>
  <c r="E288" i="29"/>
  <c r="E288" i="36" l="1"/>
  <c r="E289" i="35"/>
  <c r="E290" i="33"/>
  <c r="E295" i="32"/>
  <c r="E285" i="31"/>
  <c r="E293" i="30"/>
  <c r="E289" i="29"/>
  <c r="E289" i="36" l="1"/>
  <c r="E290" i="35"/>
  <c r="E291" i="33"/>
  <c r="E296" i="32"/>
  <c r="E286" i="31"/>
  <c r="E294" i="30"/>
  <c r="E290" i="29"/>
  <c r="E290" i="36" l="1"/>
  <c r="E291" i="35"/>
  <c r="E292" i="33"/>
  <c r="E297" i="32"/>
  <c r="E287" i="31"/>
  <c r="E295" i="30"/>
  <c r="E291" i="29"/>
  <c r="E291" i="36" l="1"/>
  <c r="E292" i="35"/>
  <c r="E293" i="33"/>
  <c r="E298" i="32"/>
  <c r="E288" i="31"/>
  <c r="E296" i="30"/>
  <c r="E292" i="29"/>
  <c r="E292" i="36" l="1"/>
  <c r="E293" i="35"/>
  <c r="E294" i="33"/>
  <c r="E299" i="32"/>
  <c r="E289" i="31"/>
  <c r="E297" i="30"/>
  <c r="E293" i="29"/>
  <c r="E293" i="36" l="1"/>
  <c r="E294" i="35"/>
  <c r="E295" i="33"/>
  <c r="E300" i="32"/>
  <c r="E290" i="31"/>
  <c r="E298" i="30"/>
  <c r="E294" i="29"/>
  <c r="E294" i="36" l="1"/>
  <c r="E295" i="35"/>
  <c r="E296" i="33"/>
  <c r="E301" i="32"/>
  <c r="E291" i="31"/>
  <c r="E299" i="30"/>
  <c r="E295" i="29"/>
  <c r="E295" i="36" l="1"/>
  <c r="E296" i="35"/>
  <c r="E297" i="33"/>
  <c r="E302" i="32"/>
  <c r="E292" i="31"/>
  <c r="E300" i="30"/>
  <c r="E296" i="29"/>
  <c r="E296" i="36" l="1"/>
  <c r="E297" i="35"/>
  <c r="E298" i="33"/>
  <c r="E303" i="32"/>
  <c r="E293" i="31"/>
  <c r="E301" i="30"/>
  <c r="E297" i="29"/>
  <c r="E297" i="36" l="1"/>
  <c r="E298" i="35"/>
  <c r="E299" i="33"/>
  <c r="E304" i="32"/>
  <c r="E294" i="31"/>
  <c r="E302" i="30"/>
  <c r="E298" i="29"/>
  <c r="E298" i="36" l="1"/>
  <c r="E299" i="35"/>
  <c r="E300" i="33"/>
  <c r="E305" i="32"/>
  <c r="E295" i="31"/>
  <c r="E303" i="30"/>
  <c r="E299" i="29"/>
  <c r="E299" i="36" l="1"/>
  <c r="E300" i="35"/>
  <c r="E301" i="33"/>
  <c r="E306" i="32"/>
  <c r="E296" i="31"/>
  <c r="E304" i="30"/>
  <c r="E300" i="29"/>
  <c r="E300" i="36" l="1"/>
  <c r="E301" i="35"/>
  <c r="E302" i="33"/>
  <c r="E307" i="32"/>
  <c r="E297" i="31"/>
  <c r="E305" i="30"/>
  <c r="E301" i="29"/>
  <c r="E301" i="36" l="1"/>
  <c r="E302" i="35"/>
  <c r="E303" i="33"/>
  <c r="E308" i="32"/>
  <c r="E298" i="31"/>
  <c r="E306" i="30"/>
  <c r="E302" i="29"/>
  <c r="E302" i="36" l="1"/>
  <c r="E303" i="35"/>
  <c r="E304" i="33"/>
  <c r="E309" i="32"/>
  <c r="E299" i="31"/>
  <c r="E307" i="30"/>
  <c r="E303" i="29"/>
  <c r="E303" i="36" l="1"/>
  <c r="E304" i="35"/>
  <c r="E305" i="33"/>
  <c r="E310" i="32"/>
  <c r="E300" i="31"/>
  <c r="E308" i="30"/>
  <c r="E304" i="29"/>
  <c r="E304" i="36" l="1"/>
  <c r="E305" i="35"/>
  <c r="E306" i="33"/>
  <c r="E311" i="32"/>
  <c r="E301" i="31"/>
  <c r="E309" i="30"/>
  <c r="E305" i="29"/>
  <c r="E305" i="36" l="1"/>
  <c r="E306" i="35"/>
  <c r="E307" i="33"/>
  <c r="E312" i="32"/>
  <c r="E302" i="31"/>
  <c r="E310" i="30"/>
  <c r="E306" i="29"/>
  <c r="E306" i="36" l="1"/>
  <c r="E307" i="35"/>
  <c r="E308" i="33"/>
  <c r="E313" i="32"/>
  <c r="E303" i="31"/>
  <c r="E311" i="30"/>
  <c r="E307" i="29"/>
  <c r="E307" i="36" l="1"/>
  <c r="E308" i="35"/>
  <c r="E309" i="33"/>
  <c r="E314" i="32"/>
  <c r="E304" i="31"/>
  <c r="E312" i="30"/>
  <c r="E308" i="29"/>
  <c r="E308" i="36" l="1"/>
  <c r="E309" i="35"/>
  <c r="E310" i="33"/>
  <c r="E315" i="32"/>
  <c r="E305" i="31"/>
  <c r="E313" i="30"/>
  <c r="E309" i="29"/>
  <c r="E309" i="36" l="1"/>
  <c r="E310" i="35"/>
  <c r="E311" i="33"/>
  <c r="E316" i="32"/>
  <c r="E306" i="31"/>
  <c r="E314" i="30"/>
  <c r="E310" i="29"/>
  <c r="E310" i="36" l="1"/>
  <c r="E311" i="35"/>
  <c r="E312" i="33"/>
  <c r="E317" i="32"/>
  <c r="E307" i="31"/>
  <c r="E315" i="30"/>
  <c r="E311" i="29"/>
  <c r="E311" i="36" l="1"/>
  <c r="E312" i="35"/>
  <c r="E313" i="33"/>
  <c r="E318" i="32"/>
  <c r="E308" i="31"/>
  <c r="E316" i="30"/>
  <c r="E312" i="29"/>
  <c r="E312" i="36" l="1"/>
  <c r="E313" i="35"/>
  <c r="E314" i="33"/>
  <c r="E319" i="32"/>
  <c r="E309" i="31"/>
  <c r="E317" i="30"/>
  <c r="E313" i="29"/>
  <c r="E313" i="36" l="1"/>
  <c r="E314" i="35"/>
  <c r="E315" i="33"/>
  <c r="E320" i="32"/>
  <c r="E310" i="31"/>
  <c r="E318" i="30"/>
  <c r="E314" i="29"/>
  <c r="E314" i="36" l="1"/>
  <c r="E315" i="35"/>
  <c r="E316" i="33"/>
  <c r="E321" i="32"/>
  <c r="E311" i="31"/>
  <c r="E319" i="30"/>
  <c r="E315" i="29"/>
  <c r="E315" i="36" l="1"/>
  <c r="E316" i="35"/>
  <c r="E317" i="33"/>
  <c r="E322" i="32"/>
  <c r="E312" i="31"/>
  <c r="E320" i="30"/>
  <c r="E316" i="29"/>
  <c r="E316" i="36" l="1"/>
  <c r="E317" i="35"/>
  <c r="E318" i="33"/>
  <c r="E323" i="32"/>
  <c r="E313" i="31"/>
  <c r="E321" i="30"/>
  <c r="E317" i="29"/>
  <c r="E317" i="36" l="1"/>
  <c r="E318" i="35"/>
  <c r="E319" i="33"/>
  <c r="E324" i="32"/>
  <c r="E314" i="31"/>
  <c r="E322" i="30"/>
  <c r="E318" i="29"/>
  <c r="E318" i="36" l="1"/>
  <c r="E319" i="35"/>
  <c r="E320" i="33"/>
  <c r="E325" i="32"/>
  <c r="E315" i="31"/>
  <c r="E323" i="30"/>
  <c r="E319" i="29"/>
  <c r="E319" i="36" l="1"/>
  <c r="E320" i="35"/>
  <c r="E321" i="33"/>
  <c r="E326" i="32"/>
  <c r="E316" i="31"/>
  <c r="E324" i="30"/>
  <c r="E320" i="29"/>
  <c r="E320" i="36" l="1"/>
  <c r="E321" i="35"/>
  <c r="E322" i="33"/>
  <c r="E327" i="32"/>
  <c r="E317" i="31"/>
  <c r="E325" i="30"/>
  <c r="E321" i="29"/>
  <c r="E321" i="36" l="1"/>
  <c r="E322" i="35"/>
  <c r="E323" i="33"/>
  <c r="E328" i="32"/>
  <c r="E318" i="31"/>
  <c r="E326" i="30"/>
  <c r="E322" i="29"/>
  <c r="E322" i="36" l="1"/>
  <c r="E323" i="35"/>
  <c r="E324" i="33"/>
  <c r="E329" i="32"/>
  <c r="E319" i="31"/>
  <c r="E327" i="30"/>
  <c r="E323" i="29"/>
  <c r="E323" i="36" l="1"/>
  <c r="E324" i="35"/>
  <c r="E325" i="33"/>
  <c r="E330" i="32"/>
  <c r="E320" i="31"/>
  <c r="E328" i="30"/>
  <c r="E324" i="29"/>
  <c r="E324" i="36" l="1"/>
  <c r="E325" i="35"/>
  <c r="E326" i="33"/>
  <c r="E331" i="32"/>
  <c r="E321" i="31"/>
  <c r="E329" i="30"/>
  <c r="E325" i="29"/>
  <c r="E325" i="36" l="1"/>
  <c r="E327" i="33"/>
  <c r="E332" i="32"/>
  <c r="E322" i="31"/>
  <c r="E330" i="30"/>
  <c r="E326" i="29"/>
  <c r="E326" i="36" l="1"/>
  <c r="E328" i="33"/>
  <c r="E333" i="32"/>
  <c r="E323" i="31"/>
  <c r="E331" i="30"/>
  <c r="E327" i="29"/>
  <c r="E327" i="36" l="1"/>
  <c r="E329" i="33"/>
  <c r="E334" i="32"/>
  <c r="E324" i="31"/>
  <c r="E332" i="30"/>
  <c r="E328" i="29"/>
  <c r="E328" i="36" l="1"/>
  <c r="E330" i="33"/>
  <c r="E335" i="32"/>
  <c r="E325" i="31"/>
  <c r="E333" i="30"/>
  <c r="E329" i="29"/>
  <c r="E329" i="36" l="1"/>
  <c r="E331" i="33"/>
  <c r="E336" i="32"/>
  <c r="E326" i="31"/>
  <c r="E334" i="30"/>
  <c r="E330" i="29"/>
  <c r="E330" i="36" l="1"/>
  <c r="E332" i="33"/>
  <c r="E337" i="32"/>
  <c r="E327" i="31"/>
  <c r="E335" i="30"/>
  <c r="E331" i="29"/>
  <c r="E331" i="36" l="1"/>
  <c r="E333" i="33"/>
  <c r="E338" i="32"/>
  <c r="E328" i="31"/>
  <c r="E336" i="30"/>
  <c r="E332" i="29"/>
  <c r="E332" i="36" l="1"/>
  <c r="E334" i="33"/>
  <c r="E339" i="32"/>
  <c r="E329" i="31"/>
  <c r="E337" i="30"/>
  <c r="E333" i="29"/>
  <c r="E333" i="36" l="1"/>
  <c r="E335" i="33"/>
  <c r="E340" i="32"/>
  <c r="E330" i="31"/>
  <c r="E338" i="30"/>
  <c r="E334" i="29"/>
  <c r="E334" i="36" l="1"/>
  <c r="E336" i="33"/>
  <c r="E341" i="32"/>
  <c r="E331" i="31"/>
  <c r="E339" i="30"/>
  <c r="E335" i="29"/>
  <c r="E335" i="36" l="1"/>
  <c r="E337" i="33"/>
  <c r="E342" i="32"/>
  <c r="E332" i="31"/>
  <c r="E340" i="30"/>
  <c r="E336" i="29"/>
  <c r="E336" i="36" l="1"/>
  <c r="E338" i="33"/>
  <c r="E343" i="32"/>
  <c r="E333" i="31"/>
  <c r="E341" i="30"/>
  <c r="E337" i="29"/>
  <c r="E337" i="36" l="1"/>
  <c r="E339" i="33"/>
  <c r="E344" i="32"/>
  <c r="E334" i="31"/>
  <c r="E342" i="30"/>
  <c r="E338" i="29"/>
  <c r="E338" i="36" l="1"/>
  <c r="E340" i="33"/>
  <c r="E345" i="32"/>
  <c r="E335" i="31"/>
  <c r="E343" i="30"/>
  <c r="E339" i="29"/>
  <c r="E339" i="36" l="1"/>
  <c r="E341" i="33"/>
  <c r="E346" i="32"/>
  <c r="E336" i="31"/>
  <c r="E344" i="30"/>
  <c r="E340" i="29"/>
  <c r="E340" i="36" l="1"/>
  <c r="E342" i="33"/>
  <c r="E347" i="32"/>
  <c r="E337" i="31"/>
  <c r="E345" i="30"/>
  <c r="E341" i="29"/>
  <c r="E341" i="36" l="1"/>
  <c r="E343" i="33"/>
  <c r="E348" i="32"/>
  <c r="E338" i="31"/>
  <c r="E346" i="30"/>
  <c r="E342" i="29"/>
  <c r="E342" i="36" l="1"/>
  <c r="E344" i="33"/>
  <c r="E349" i="32"/>
  <c r="E339" i="31"/>
  <c r="E347" i="30"/>
  <c r="E343" i="29"/>
  <c r="E343" i="36" l="1"/>
  <c r="E345" i="33"/>
  <c r="E350" i="32"/>
  <c r="E340" i="31"/>
  <c r="E348" i="30"/>
  <c r="E344" i="29"/>
  <c r="E344" i="36" l="1"/>
  <c r="E346" i="33"/>
  <c r="E351" i="32"/>
  <c r="E341" i="31"/>
  <c r="E349" i="30"/>
  <c r="E345" i="29"/>
  <c r="E345" i="36" l="1"/>
  <c r="E347" i="33"/>
  <c r="E352" i="32"/>
  <c r="E342" i="31"/>
  <c r="E350" i="30"/>
  <c r="E346" i="29"/>
  <c r="E346" i="36" l="1"/>
  <c r="E348" i="33"/>
  <c r="E353" i="32"/>
  <c r="E343" i="31"/>
  <c r="E351" i="30"/>
  <c r="E347" i="29"/>
  <c r="E347" i="36" l="1"/>
  <c r="E349" i="33"/>
  <c r="E354" i="32"/>
  <c r="E344" i="31"/>
  <c r="E352" i="30"/>
  <c r="E348" i="29"/>
  <c r="E348" i="36" l="1"/>
  <c r="E350" i="33"/>
  <c r="E355" i="32"/>
  <c r="E345" i="31"/>
  <c r="E353" i="30"/>
  <c r="E349" i="29"/>
  <c r="E349" i="36" l="1"/>
  <c r="E351" i="33"/>
  <c r="E356" i="32"/>
  <c r="E346" i="31"/>
  <c r="E354" i="30"/>
  <c r="E350" i="29"/>
  <c r="E350" i="36" l="1"/>
  <c r="E352" i="33"/>
  <c r="E357" i="32"/>
  <c r="E347" i="31"/>
  <c r="E355" i="30"/>
  <c r="E351" i="29"/>
  <c r="E351" i="36" l="1"/>
  <c r="E353" i="33"/>
  <c r="E358" i="32"/>
  <c r="E348" i="31"/>
  <c r="E356" i="30"/>
  <c r="E352" i="29"/>
  <c r="E352" i="36" l="1"/>
  <c r="E354" i="33"/>
  <c r="E359" i="32"/>
  <c r="E349" i="31"/>
  <c r="E357" i="30"/>
  <c r="E353" i="29"/>
  <c r="E353" i="36" l="1"/>
  <c r="E355" i="33"/>
  <c r="E360" i="32"/>
  <c r="E350" i="31"/>
  <c r="E358" i="30"/>
  <c r="E354" i="29"/>
  <c r="E354" i="36" l="1"/>
  <c r="E356" i="33"/>
  <c r="E361" i="32"/>
  <c r="E351" i="31"/>
  <c r="E359" i="30"/>
  <c r="E355" i="29"/>
  <c r="E355" i="36" l="1"/>
  <c r="E357" i="33"/>
  <c r="E362" i="32"/>
  <c r="E352" i="31"/>
  <c r="E360" i="30"/>
  <c r="E356" i="29"/>
  <c r="E356" i="36" l="1"/>
  <c r="E358" i="33"/>
  <c r="E363" i="32"/>
  <c r="E353" i="31"/>
  <c r="E361" i="30"/>
  <c r="E357" i="29"/>
  <c r="E357" i="36" l="1"/>
  <c r="E359" i="33"/>
  <c r="E364" i="32"/>
  <c r="E354" i="31"/>
  <c r="E362" i="30"/>
  <c r="E358" i="29"/>
  <c r="E358" i="36" l="1"/>
  <c r="E360" i="33"/>
  <c r="E365" i="32"/>
  <c r="E355" i="31"/>
  <c r="E363" i="30"/>
  <c r="E359" i="29"/>
  <c r="E359" i="36" l="1"/>
  <c r="E361" i="33"/>
  <c r="E366" i="32"/>
  <c r="E356" i="31"/>
  <c r="E364" i="30"/>
  <c r="E360" i="29"/>
  <c r="E360" i="36" l="1"/>
  <c r="E362" i="33"/>
  <c r="E367" i="32"/>
  <c r="E357" i="31"/>
  <c r="E365" i="30"/>
  <c r="E361" i="29"/>
  <c r="E361" i="36" l="1"/>
  <c r="E363" i="33"/>
  <c r="E368" i="32"/>
  <c r="E358" i="31"/>
  <c r="E366" i="30"/>
  <c r="E362" i="29"/>
  <c r="E362" i="36" l="1"/>
  <c r="E364" i="33"/>
  <c r="E369" i="32"/>
  <c r="E359" i="31"/>
  <c r="E367" i="30"/>
  <c r="E363" i="29"/>
  <c r="E363" i="36" l="1"/>
  <c r="E365" i="33"/>
  <c r="E370" i="32"/>
  <c r="E360" i="31"/>
  <c r="E368" i="30"/>
  <c r="E364" i="29"/>
  <c r="E364" i="36" l="1"/>
  <c r="E366" i="33"/>
  <c r="E371" i="32"/>
  <c r="E361" i="31"/>
  <c r="E369" i="30"/>
  <c r="E365" i="29"/>
  <c r="E365" i="36" l="1"/>
  <c r="E367" i="33"/>
  <c r="E372" i="32"/>
  <c r="E362" i="31"/>
  <c r="E370" i="30"/>
  <c r="E366" i="29"/>
  <c r="E366" i="36" l="1"/>
  <c r="E368" i="33"/>
  <c r="E373" i="32"/>
  <c r="E363" i="31"/>
  <c r="E371" i="30"/>
  <c r="E367" i="29"/>
  <c r="E367" i="36" l="1"/>
  <c r="E369" i="33"/>
  <c r="E374" i="32"/>
  <c r="E364" i="31"/>
  <c r="E372" i="30"/>
  <c r="E368" i="29"/>
  <c r="E368" i="36" l="1"/>
  <c r="E370" i="33"/>
  <c r="E375" i="32"/>
  <c r="E365" i="31"/>
  <c r="E373" i="30"/>
  <c r="E369" i="29"/>
  <c r="E369" i="36" l="1"/>
  <c r="E371" i="33"/>
  <c r="E376" i="32"/>
  <c r="E366" i="31"/>
  <c r="E374" i="30"/>
  <c r="E370" i="29"/>
  <c r="E370" i="36" l="1"/>
  <c r="E372" i="33"/>
  <c r="E377" i="32"/>
  <c r="E367" i="31"/>
  <c r="E375" i="30"/>
  <c r="E371" i="29"/>
  <c r="E371" i="36" l="1"/>
  <c r="E373" i="33"/>
  <c r="E378" i="32"/>
  <c r="E368" i="31"/>
  <c r="E376" i="30"/>
  <c r="E372" i="29"/>
  <c r="E372" i="36" l="1"/>
  <c r="E374" i="33"/>
  <c r="E379" i="32"/>
  <c r="E369" i="31"/>
  <c r="E377" i="30"/>
  <c r="E373" i="29"/>
  <c r="E373" i="36" l="1"/>
  <c r="E375" i="33"/>
  <c r="E380" i="32"/>
  <c r="E370" i="31"/>
  <c r="E378" i="30"/>
  <c r="E374" i="29"/>
  <c r="E374" i="36" l="1"/>
  <c r="E376" i="33"/>
  <c r="E381" i="32"/>
  <c r="E371" i="31"/>
  <c r="E379" i="30"/>
  <c r="E375" i="29"/>
  <c r="E375" i="36" l="1"/>
  <c r="E377" i="33"/>
  <c r="E382" i="32"/>
  <c r="E372" i="31"/>
  <c r="E380" i="30"/>
  <c r="E376" i="29"/>
  <c r="E376" i="36" l="1"/>
  <c r="E378" i="33"/>
  <c r="E383" i="32"/>
  <c r="E373" i="31"/>
  <c r="E381" i="30"/>
  <c r="E377" i="29"/>
  <c r="E377" i="36" l="1"/>
  <c r="E379" i="33"/>
  <c r="E384" i="32"/>
  <c r="E374" i="31"/>
  <c r="E382" i="30"/>
  <c r="E378" i="29"/>
  <c r="E378" i="36" l="1"/>
  <c r="E380" i="33"/>
  <c r="E385" i="32"/>
  <c r="E375" i="31"/>
  <c r="E383" i="30"/>
  <c r="E379" i="29"/>
  <c r="E379" i="36" l="1"/>
  <c r="E381" i="33"/>
  <c r="E386" i="32"/>
  <c r="E376" i="31"/>
  <c r="E384" i="30"/>
  <c r="E380" i="29"/>
  <c r="E380" i="36" l="1"/>
  <c r="E382" i="33"/>
  <c r="E387" i="32"/>
  <c r="E377" i="31"/>
  <c r="E385" i="30"/>
  <c r="E381" i="29"/>
  <c r="E381" i="36" l="1"/>
  <c r="E383" i="33"/>
  <c r="E388" i="32"/>
  <c r="E378" i="31"/>
  <c r="E386" i="30"/>
  <c r="E382" i="29"/>
  <c r="E382" i="36" l="1"/>
  <c r="E384" i="33"/>
  <c r="E389" i="32"/>
  <c r="E379" i="31"/>
  <c r="E387" i="30"/>
  <c r="E383" i="29"/>
  <c r="E383" i="36" l="1"/>
  <c r="E385" i="33"/>
  <c r="E390" i="32"/>
  <c r="E380" i="31"/>
  <c r="E388" i="30"/>
  <c r="E384" i="29"/>
  <c r="E384" i="36" l="1"/>
  <c r="E386" i="33"/>
  <c r="E391" i="32"/>
  <c r="E381" i="31"/>
  <c r="E389" i="30"/>
  <c r="E385" i="29"/>
  <c r="E385" i="36" l="1"/>
  <c r="E387" i="33"/>
  <c r="E392" i="32"/>
  <c r="E382" i="31"/>
  <c r="E390" i="30"/>
  <c r="E386" i="29"/>
  <c r="E386" i="36" l="1"/>
  <c r="E388" i="33"/>
  <c r="E393" i="32"/>
  <c r="E383" i="31"/>
  <c r="E391" i="30"/>
  <c r="E387" i="29"/>
  <c r="E387" i="36" l="1"/>
  <c r="E389" i="33"/>
  <c r="E394" i="32"/>
  <c r="E384" i="31"/>
  <c r="E392" i="30"/>
  <c r="E388" i="29"/>
  <c r="E388" i="36" l="1"/>
  <c r="E390" i="33"/>
  <c r="E395" i="32"/>
  <c r="E385" i="31"/>
  <c r="E393" i="30"/>
  <c r="E389" i="29"/>
  <c r="E389" i="36" l="1"/>
  <c r="E391" i="33"/>
  <c r="E396" i="32"/>
  <c r="E386" i="31"/>
  <c r="E394" i="30"/>
  <c r="E390" i="29"/>
  <c r="E390" i="36" l="1"/>
  <c r="E392" i="33"/>
  <c r="E397" i="32"/>
  <c r="E387" i="31"/>
  <c r="E395" i="30"/>
  <c r="E391" i="29"/>
  <c r="E391" i="36" l="1"/>
  <c r="E393" i="33"/>
  <c r="E398" i="32"/>
  <c r="E388" i="31"/>
  <c r="E396" i="30"/>
  <c r="E392" i="29"/>
  <c r="E392" i="36" l="1"/>
  <c r="E394" i="33"/>
  <c r="E399" i="32"/>
  <c r="E389" i="31"/>
  <c r="E397" i="30"/>
  <c r="E393" i="29"/>
  <c r="E393" i="36" l="1"/>
  <c r="E395" i="33"/>
  <c r="E400" i="32"/>
  <c r="E390" i="31"/>
  <c r="E398" i="30"/>
  <c r="E394" i="29"/>
  <c r="E394" i="36" l="1"/>
  <c r="E396" i="33"/>
  <c r="E401" i="32"/>
  <c r="E391" i="31"/>
  <c r="E399" i="30"/>
  <c r="E395" i="29"/>
  <c r="E395" i="36" l="1"/>
  <c r="E397" i="33"/>
  <c r="E402" i="32"/>
  <c r="E392" i="31"/>
  <c r="E400" i="30"/>
  <c r="E396" i="29"/>
  <c r="E396" i="36" l="1"/>
  <c r="E398" i="33"/>
  <c r="E403" i="32"/>
  <c r="E393" i="31"/>
  <c r="E401" i="30"/>
  <c r="E397" i="29"/>
  <c r="E397" i="36" l="1"/>
  <c r="E399" i="33"/>
  <c r="E404" i="32"/>
  <c r="E394" i="31"/>
  <c r="E402" i="30"/>
  <c r="E398" i="29"/>
  <c r="E398" i="36" l="1"/>
  <c r="E400" i="33"/>
  <c r="E405" i="32"/>
  <c r="E395" i="31"/>
  <c r="E403" i="30"/>
  <c r="E399" i="29"/>
  <c r="E399" i="36" l="1"/>
  <c r="E401" i="33"/>
  <c r="E406" i="32"/>
  <c r="E396" i="31"/>
  <c r="E404" i="30"/>
  <c r="E400" i="29"/>
  <c r="E400" i="36" l="1"/>
  <c r="E402" i="33"/>
  <c r="E407" i="32"/>
  <c r="E397" i="31"/>
  <c r="E405" i="30"/>
  <c r="E401" i="29"/>
  <c r="E401" i="36" l="1"/>
  <c r="E403" i="33"/>
  <c r="E408" i="32"/>
  <c r="E398" i="31"/>
  <c r="E406" i="30"/>
  <c r="E402" i="29"/>
  <c r="E402" i="36" l="1"/>
  <c r="E404" i="33"/>
  <c r="E409" i="32"/>
  <c r="E399" i="31"/>
  <c r="E407" i="30"/>
  <c r="E403" i="29"/>
  <c r="E403" i="36" l="1"/>
  <c r="E405" i="33"/>
  <c r="E410" i="32"/>
  <c r="E400" i="31"/>
  <c r="E408" i="30"/>
  <c r="E404" i="29"/>
  <c r="E404" i="36" l="1"/>
  <c r="E406" i="33"/>
  <c r="E411" i="32"/>
  <c r="E401" i="31"/>
  <c r="E409" i="30"/>
  <c r="E405" i="29"/>
  <c r="E405" i="36" l="1"/>
  <c r="E407" i="33"/>
  <c r="E412" i="32"/>
  <c r="E402" i="31"/>
  <c r="E410" i="30"/>
  <c r="E406" i="29"/>
  <c r="E406" i="36" l="1"/>
  <c r="E408" i="33"/>
  <c r="E413" i="32"/>
  <c r="E403" i="31"/>
  <c r="E411" i="30"/>
  <c r="E407" i="29"/>
  <c r="E407" i="36" l="1"/>
  <c r="E409" i="33"/>
  <c r="E414" i="32"/>
  <c r="E404" i="31"/>
  <c r="E412" i="30"/>
  <c r="E408" i="29"/>
  <c r="E408" i="36" l="1"/>
  <c r="E410" i="33"/>
  <c r="E415" i="32"/>
  <c r="E405" i="31"/>
  <c r="E413" i="30"/>
  <c r="E409" i="29"/>
  <c r="E409" i="36" l="1"/>
  <c r="E411" i="33"/>
  <c r="E416" i="32"/>
  <c r="E406" i="31"/>
  <c r="E414" i="30"/>
  <c r="E410" i="29"/>
  <c r="E410" i="36" l="1"/>
  <c r="E412" i="33"/>
  <c r="E417" i="32"/>
  <c r="E407" i="31"/>
  <c r="E415" i="30"/>
  <c r="E411" i="29"/>
  <c r="E411" i="36" l="1"/>
  <c r="E413" i="33"/>
  <c r="E418" i="32"/>
  <c r="E408" i="31"/>
  <c r="E416" i="30"/>
  <c r="E412" i="29"/>
  <c r="E412" i="36" l="1"/>
  <c r="E414" i="33"/>
  <c r="E419" i="32"/>
  <c r="E409" i="31"/>
  <c r="E417" i="30"/>
  <c r="E413" i="29"/>
  <c r="E413" i="36" l="1"/>
  <c r="E415" i="33"/>
  <c r="E420" i="32"/>
  <c r="E410" i="31"/>
  <c r="E418" i="30"/>
  <c r="E414" i="29"/>
  <c r="E414" i="36" l="1"/>
  <c r="E416" i="33"/>
  <c r="E421" i="32"/>
  <c r="E411" i="31"/>
  <c r="E419" i="30"/>
  <c r="E415" i="29"/>
  <c r="E415" i="36" l="1"/>
  <c r="E417" i="33"/>
  <c r="E422" i="32"/>
  <c r="E412" i="31"/>
  <c r="E420" i="30"/>
  <c r="E416" i="29"/>
  <c r="E416" i="36" l="1"/>
  <c r="E418" i="33"/>
  <c r="E423" i="32"/>
  <c r="E413" i="31"/>
  <c r="E421" i="30"/>
  <c r="E417" i="29"/>
  <c r="E417" i="36" l="1"/>
  <c r="E419" i="33"/>
  <c r="E424" i="32"/>
  <c r="E414" i="31"/>
  <c r="E422" i="30"/>
  <c r="E418" i="29"/>
  <c r="E418" i="36" l="1"/>
  <c r="E420" i="33"/>
  <c r="E425" i="32"/>
  <c r="E415" i="31"/>
  <c r="E423" i="30"/>
  <c r="E419" i="29"/>
  <c r="E419" i="36" l="1"/>
  <c r="E421" i="33"/>
  <c r="E426" i="32"/>
  <c r="E416" i="31"/>
  <c r="E424" i="30"/>
  <c r="E420" i="29"/>
  <c r="E420" i="36" l="1"/>
  <c r="E422" i="33"/>
  <c r="E427" i="32"/>
  <c r="E417" i="31"/>
  <c r="E425" i="30"/>
  <c r="E421" i="29"/>
  <c r="E421" i="36" l="1"/>
  <c r="E423" i="33"/>
  <c r="E428" i="32"/>
  <c r="E418" i="31"/>
  <c r="E426" i="30"/>
  <c r="E422" i="29"/>
  <c r="E422" i="36" l="1"/>
  <c r="E424" i="33"/>
  <c r="E429" i="32"/>
  <c r="E419" i="31"/>
  <c r="E427" i="30"/>
  <c r="E423" i="29"/>
  <c r="E423" i="36" l="1"/>
  <c r="E425" i="33"/>
  <c r="E430" i="32"/>
  <c r="E420" i="31"/>
  <c r="E428" i="30"/>
  <c r="E424" i="29"/>
  <c r="E424" i="36" l="1"/>
  <c r="E426" i="33"/>
  <c r="E431" i="32"/>
  <c r="E421" i="31"/>
  <c r="E429" i="30"/>
  <c r="E425" i="29"/>
  <c r="E425" i="36" l="1"/>
  <c r="E427" i="33"/>
  <c r="E432" i="32"/>
  <c r="E422" i="31"/>
  <c r="E430" i="30"/>
  <c r="E426" i="29"/>
  <c r="E426" i="36" l="1"/>
  <c r="E428" i="33"/>
  <c r="E433" i="32"/>
  <c r="E423" i="31"/>
  <c r="E431" i="30"/>
  <c r="E427" i="29"/>
  <c r="E427" i="36" l="1"/>
  <c r="E429" i="33"/>
  <c r="E434" i="32"/>
  <c r="E424" i="31"/>
  <c r="E432" i="30"/>
  <c r="E428" i="29"/>
  <c r="E428" i="36" l="1"/>
  <c r="E430" i="33"/>
  <c r="E435" i="32"/>
  <c r="E425" i="31"/>
  <c r="E433" i="30"/>
  <c r="E429" i="29"/>
  <c r="E429" i="36" l="1"/>
  <c r="E431" i="33"/>
  <c r="E436" i="32"/>
  <c r="E426" i="31"/>
  <c r="E434" i="30"/>
  <c r="E430" i="29"/>
  <c r="E430" i="36" l="1"/>
  <c r="E432" i="33"/>
  <c r="E437" i="32"/>
  <c r="E427" i="31"/>
  <c r="E435" i="30"/>
  <c r="E431" i="29"/>
  <c r="E431" i="36" l="1"/>
  <c r="E433" i="33"/>
  <c r="E438" i="32"/>
  <c r="E428" i="31"/>
  <c r="E436" i="30"/>
  <c r="E432" i="29"/>
  <c r="E432" i="36" l="1"/>
  <c r="E434" i="33"/>
  <c r="E439" i="32"/>
  <c r="E429" i="31"/>
  <c r="E437" i="30"/>
  <c r="E433" i="29"/>
  <c r="E433" i="36" l="1"/>
  <c r="E435" i="33"/>
  <c r="E440" i="32"/>
  <c r="E430" i="31"/>
  <c r="E438" i="30"/>
  <c r="E434" i="29"/>
  <c r="E434" i="36" l="1"/>
  <c r="E436" i="33"/>
  <c r="E441" i="32"/>
  <c r="E431" i="31"/>
  <c r="E439" i="30"/>
  <c r="E435" i="29"/>
  <c r="E435" i="36" l="1"/>
  <c r="E437" i="33"/>
  <c r="E442" i="32"/>
  <c r="E432" i="31"/>
  <c r="E440" i="30"/>
  <c r="E436" i="29"/>
  <c r="E436" i="36" l="1"/>
  <c r="E438" i="33"/>
  <c r="E443" i="32"/>
  <c r="E433" i="31"/>
  <c r="E441" i="30"/>
  <c r="E437" i="29"/>
  <c r="E437" i="36" l="1"/>
  <c r="E439" i="33"/>
  <c r="E444" i="32"/>
  <c r="E434" i="31"/>
  <c r="E442" i="30"/>
  <c r="E438" i="29"/>
  <c r="E438" i="36" l="1"/>
  <c r="E440" i="33"/>
  <c r="E445" i="32"/>
  <c r="E435" i="31"/>
  <c r="E443" i="30"/>
  <c r="E439" i="29"/>
  <c r="E439" i="36" l="1"/>
  <c r="E441" i="33"/>
  <c r="E446" i="32"/>
  <c r="E436" i="31"/>
  <c r="E444" i="30"/>
  <c r="E440" i="29"/>
  <c r="E440" i="36" l="1"/>
  <c r="E442" i="33"/>
  <c r="E447" i="32"/>
  <c r="E437" i="31"/>
  <c r="E445" i="30"/>
  <c r="E441" i="29"/>
  <c r="E441" i="36" l="1"/>
  <c r="E443" i="33"/>
  <c r="E448" i="32"/>
  <c r="E438" i="31"/>
  <c r="E446" i="30"/>
  <c r="E442" i="29"/>
  <c r="E442" i="36" l="1"/>
  <c r="E444" i="33"/>
  <c r="E449" i="32"/>
  <c r="E439" i="31"/>
  <c r="E447" i="30"/>
  <c r="E443" i="29"/>
  <c r="E443" i="36" l="1"/>
  <c r="E445" i="33"/>
  <c r="E450" i="32"/>
  <c r="E440" i="31"/>
  <c r="E448" i="30"/>
  <c r="E444" i="29"/>
  <c r="E444" i="36" l="1"/>
  <c r="E446" i="33"/>
  <c r="E451" i="32"/>
  <c r="E441" i="31"/>
  <c r="E449" i="30"/>
  <c r="E445" i="29"/>
  <c r="E445" i="36" l="1"/>
  <c r="E447" i="33"/>
  <c r="E452" i="32"/>
  <c r="E442" i="31"/>
  <c r="E450" i="30"/>
  <c r="E446" i="29"/>
  <c r="E446" i="36" l="1"/>
  <c r="E448" i="33"/>
  <c r="E453" i="32"/>
  <c r="E443" i="31"/>
  <c r="E451" i="30"/>
  <c r="E447" i="29"/>
  <c r="E447" i="36" l="1"/>
  <c r="E449" i="33"/>
  <c r="E454" i="32"/>
  <c r="E444" i="31"/>
  <c r="E452" i="30"/>
  <c r="E448" i="29"/>
  <c r="E448" i="36" l="1"/>
  <c r="E450" i="33"/>
  <c r="E455" i="32"/>
  <c r="E445" i="31"/>
  <c r="E453" i="30"/>
  <c r="E449" i="29"/>
  <c r="E449" i="36" l="1"/>
  <c r="E451" i="33"/>
  <c r="E456" i="32"/>
  <c r="E446" i="31"/>
  <c r="E454" i="30"/>
  <c r="E450" i="29"/>
  <c r="E450" i="36" l="1"/>
  <c r="E452" i="33"/>
  <c r="E457" i="32"/>
  <c r="E447" i="31"/>
  <c r="E455" i="30"/>
  <c r="E451" i="29"/>
  <c r="E451" i="36" l="1"/>
  <c r="E453" i="33"/>
  <c r="E458" i="32"/>
  <c r="E448" i="31"/>
  <c r="E456" i="30"/>
  <c r="E452" i="29"/>
  <c r="E452" i="36" l="1"/>
  <c r="E454" i="33"/>
  <c r="E459" i="32"/>
  <c r="E449" i="31"/>
  <c r="E457" i="30"/>
  <c r="E453" i="29"/>
  <c r="E453" i="36" l="1"/>
  <c r="E455" i="33"/>
  <c r="E460" i="32"/>
  <c r="E450" i="31"/>
  <c r="E458" i="30"/>
  <c r="E454" i="29"/>
  <c r="E454" i="36" l="1"/>
  <c r="E456" i="33"/>
  <c r="E461" i="32"/>
  <c r="E451" i="31"/>
  <c r="E459" i="30"/>
  <c r="E455" i="29"/>
  <c r="E455" i="36" l="1"/>
  <c r="E457" i="33"/>
  <c r="E462" i="32"/>
  <c r="E452" i="31"/>
  <c r="E460" i="30"/>
  <c r="E456" i="29"/>
  <c r="E456" i="36" l="1"/>
  <c r="E458" i="33"/>
  <c r="E463" i="32"/>
  <c r="E453" i="31"/>
  <c r="E461" i="30"/>
  <c r="E457" i="29"/>
  <c r="E457" i="36" l="1"/>
  <c r="E459" i="33"/>
  <c r="E464" i="32"/>
  <c r="E454" i="31"/>
  <c r="E462" i="30"/>
  <c r="E458" i="29"/>
  <c r="E458" i="36" l="1"/>
  <c r="E460" i="33"/>
  <c r="E465" i="32"/>
  <c r="E455" i="31"/>
  <c r="E463" i="30"/>
  <c r="E459" i="29"/>
  <c r="E459" i="36" l="1"/>
  <c r="E461" i="33"/>
  <c r="E466" i="32"/>
  <c r="E456" i="31"/>
  <c r="E464" i="30"/>
  <c r="E460" i="29"/>
  <c r="E460" i="36" l="1"/>
  <c r="E462" i="33"/>
  <c r="E467" i="32"/>
  <c r="E457" i="31"/>
  <c r="E465" i="30"/>
  <c r="E461" i="29"/>
  <c r="E461" i="36" l="1"/>
  <c r="E463" i="33"/>
  <c r="E468" i="32"/>
  <c r="E458" i="31"/>
  <c r="E466" i="30"/>
  <c r="E462" i="29"/>
  <c r="E462" i="36" l="1"/>
  <c r="E464" i="33"/>
  <c r="E469" i="32"/>
  <c r="E459" i="31"/>
  <c r="E467" i="30"/>
  <c r="E463" i="29"/>
  <c r="E463" i="36" l="1"/>
  <c r="E465" i="33"/>
  <c r="E470" i="32"/>
  <c r="E460" i="31"/>
  <c r="E468" i="30"/>
  <c r="E464" i="29"/>
  <c r="E464" i="36" l="1"/>
  <c r="E466" i="33"/>
  <c r="E471" i="32"/>
  <c r="E461" i="31"/>
  <c r="E469" i="30"/>
  <c r="E465" i="29"/>
  <c r="E465" i="36" l="1"/>
  <c r="E467" i="33"/>
  <c r="E472" i="32"/>
  <c r="E462" i="31"/>
  <c r="E470" i="30"/>
  <c r="E466" i="29"/>
  <c r="E466" i="36" l="1"/>
  <c r="E468" i="33"/>
  <c r="E473" i="32"/>
  <c r="E463" i="31"/>
  <c r="E471" i="30"/>
  <c r="E467" i="29"/>
  <c r="E467" i="36" l="1"/>
  <c r="E469" i="33"/>
  <c r="E474" i="32"/>
  <c r="E464" i="31"/>
  <c r="E472" i="30"/>
  <c r="E468" i="29"/>
  <c r="E468" i="36" l="1"/>
  <c r="E470" i="33"/>
  <c r="E475" i="32"/>
  <c r="E465" i="31"/>
  <c r="E473" i="30"/>
  <c r="E469" i="29"/>
  <c r="E469" i="36" l="1"/>
  <c r="E471" i="33"/>
  <c r="E476" i="32"/>
  <c r="E466" i="31"/>
  <c r="E474" i="30"/>
  <c r="E470" i="29"/>
  <c r="E470" i="36" l="1"/>
  <c r="E472" i="33"/>
  <c r="E477" i="32"/>
  <c r="E467" i="31"/>
  <c r="E475" i="30"/>
  <c r="E471" i="29"/>
  <c r="E471" i="36" l="1"/>
  <c r="E473" i="33"/>
  <c r="E478" i="32"/>
  <c r="E468" i="31"/>
  <c r="E476" i="30"/>
  <c r="E472" i="29"/>
  <c r="E472" i="36" l="1"/>
  <c r="E474" i="33"/>
  <c r="E479" i="32"/>
  <c r="E469" i="31"/>
  <c r="E477" i="30"/>
  <c r="E473" i="29"/>
  <c r="E473" i="36" l="1"/>
  <c r="E475" i="33"/>
  <c r="E480" i="32"/>
  <c r="E470" i="31"/>
  <c r="E478" i="30"/>
  <c r="E474" i="29"/>
  <c r="E474" i="36" l="1"/>
  <c r="E476" i="33"/>
  <c r="E481" i="32"/>
  <c r="E471" i="31"/>
  <c r="E479" i="30"/>
  <c r="E475" i="29"/>
  <c r="E475" i="36" l="1"/>
  <c r="E477" i="33"/>
  <c r="E482" i="32"/>
  <c r="E472" i="31"/>
  <c r="E480" i="30"/>
  <c r="E476" i="29"/>
  <c r="E476" i="36" l="1"/>
  <c r="E478" i="33"/>
  <c r="E483" i="32"/>
  <c r="E473" i="31"/>
  <c r="E481" i="30"/>
  <c r="E477" i="29"/>
  <c r="E477" i="36" l="1"/>
  <c r="E479" i="33"/>
  <c r="E484" i="32"/>
  <c r="E474" i="31"/>
  <c r="E482" i="30"/>
  <c r="E478" i="29"/>
  <c r="E478" i="36" l="1"/>
  <c r="E480" i="33"/>
  <c r="E485" i="32"/>
  <c r="E475" i="31"/>
  <c r="E483" i="30"/>
  <c r="E479" i="29"/>
  <c r="E479" i="36" l="1"/>
  <c r="E481" i="33"/>
  <c r="E486" i="32"/>
  <c r="E476" i="31"/>
  <c r="E484" i="30"/>
  <c r="E480" i="29"/>
  <c r="E480" i="36" l="1"/>
  <c r="E482" i="33"/>
  <c r="E487" i="32"/>
  <c r="E477" i="31"/>
  <c r="E485" i="30"/>
  <c r="E481" i="29"/>
  <c r="E481" i="36" l="1"/>
  <c r="E483" i="33"/>
  <c r="E488" i="32"/>
  <c r="E478" i="31"/>
  <c r="E486" i="30"/>
  <c r="E482" i="29"/>
  <c r="E482" i="36" l="1"/>
  <c r="E484" i="33"/>
  <c r="E489" i="32"/>
  <c r="E479" i="31"/>
  <c r="E487" i="30"/>
  <c r="E483" i="29"/>
  <c r="E483" i="36" l="1"/>
  <c r="E485" i="33"/>
  <c r="E490" i="32"/>
  <c r="E480" i="31"/>
  <c r="E488" i="30"/>
  <c r="E484" i="29"/>
  <c r="E484" i="36" l="1"/>
  <c r="E486" i="33"/>
  <c r="E491" i="32"/>
  <c r="E481" i="31"/>
  <c r="E489" i="30"/>
  <c r="E485" i="29"/>
  <c r="E485" i="36" l="1"/>
  <c r="E487" i="33"/>
  <c r="E492" i="32"/>
  <c r="E482" i="31"/>
  <c r="E490" i="30"/>
  <c r="E486" i="29"/>
  <c r="E486" i="36" l="1"/>
  <c r="E488" i="33"/>
  <c r="E493" i="32"/>
  <c r="E483" i="31"/>
  <c r="E491" i="30"/>
  <c r="E487" i="29"/>
  <c r="E487" i="36" l="1"/>
  <c r="E489" i="33"/>
  <c r="E494" i="32"/>
  <c r="E484" i="31"/>
  <c r="E492" i="30"/>
  <c r="E488" i="29"/>
  <c r="E488" i="36" l="1"/>
  <c r="E490" i="33"/>
  <c r="E495" i="32"/>
  <c r="E485" i="31"/>
  <c r="E493" i="30"/>
  <c r="E489" i="29"/>
  <c r="E489" i="36" l="1"/>
  <c r="E491" i="33"/>
  <c r="E496" i="32"/>
  <c r="E486" i="31"/>
  <c r="E494" i="30"/>
  <c r="E490" i="29"/>
  <c r="E490" i="36" l="1"/>
  <c r="E492" i="33"/>
  <c r="E497" i="32"/>
  <c r="E487" i="31"/>
  <c r="E495" i="30"/>
  <c r="E491" i="29"/>
  <c r="E491" i="36" l="1"/>
  <c r="E493" i="33"/>
  <c r="E498" i="32"/>
  <c r="E488" i="31"/>
  <c r="E496" i="30"/>
  <c r="E492" i="29"/>
  <c r="E492" i="36" l="1"/>
  <c r="E494" i="33"/>
  <c r="E499" i="32"/>
  <c r="E489" i="31"/>
  <c r="E497" i="30"/>
  <c r="E493" i="29"/>
  <c r="E493" i="36" l="1"/>
  <c r="E495" i="33"/>
  <c r="E500" i="32"/>
  <c r="E490" i="31"/>
  <c r="E498" i="30"/>
  <c r="E494" i="29"/>
  <c r="E494" i="36" l="1"/>
  <c r="E496" i="33"/>
  <c r="E501" i="32"/>
  <c r="E491" i="31"/>
  <c r="E499" i="30"/>
  <c r="E495" i="29"/>
  <c r="E495" i="36" l="1"/>
  <c r="E497" i="33"/>
  <c r="E502" i="32"/>
  <c r="E492" i="31"/>
  <c r="E500" i="30"/>
  <c r="E496" i="29"/>
  <c r="E496" i="36" l="1"/>
  <c r="E498" i="33"/>
  <c r="E503" i="32"/>
  <c r="E493" i="31"/>
  <c r="E501" i="30"/>
  <c r="E497" i="29"/>
  <c r="E497" i="36" l="1"/>
  <c r="E499" i="33"/>
  <c r="E504" i="32"/>
  <c r="E494" i="31"/>
  <c r="E502" i="30"/>
  <c r="E498" i="29"/>
  <c r="E498" i="36" l="1"/>
  <c r="E500" i="33"/>
  <c r="E505" i="32"/>
  <c r="E495" i="31"/>
  <c r="E503" i="30"/>
  <c r="E499" i="29"/>
  <c r="E499" i="36" l="1"/>
  <c r="E501" i="33"/>
  <c r="E506" i="32"/>
  <c r="E496" i="31"/>
  <c r="E504" i="30"/>
  <c r="E500" i="29"/>
  <c r="E500" i="36" l="1"/>
  <c r="E502" i="33"/>
  <c r="E507" i="32"/>
  <c r="E497" i="31"/>
  <c r="E505" i="30"/>
  <c r="E501" i="29"/>
  <c r="E501" i="36" l="1"/>
  <c r="E503" i="33"/>
  <c r="E508" i="32"/>
  <c r="E498" i="31"/>
  <c r="E506" i="30"/>
  <c r="E502" i="29"/>
  <c r="E502" i="36" l="1"/>
  <c r="E504" i="33"/>
  <c r="E509" i="32"/>
  <c r="E499" i="31"/>
  <c r="E507" i="30"/>
  <c r="E503" i="29"/>
  <c r="E503" i="36" l="1"/>
  <c r="E505" i="33"/>
  <c r="E510" i="32"/>
  <c r="E500" i="31"/>
  <c r="E508" i="30"/>
  <c r="E504" i="29"/>
  <c r="E504" i="36" l="1"/>
  <c r="E506" i="33"/>
  <c r="E511" i="32"/>
  <c r="E501" i="31"/>
  <c r="E509" i="30"/>
  <c r="E505" i="29"/>
  <c r="E505" i="36" l="1"/>
  <c r="E507" i="33"/>
  <c r="E512" i="32"/>
  <c r="E502" i="31"/>
  <c r="E510" i="30"/>
  <c r="E506" i="29"/>
  <c r="E506" i="36" l="1"/>
  <c r="E508" i="33"/>
  <c r="E513" i="32"/>
  <c r="E503" i="31"/>
  <c r="E511" i="30"/>
  <c r="E507" i="29"/>
  <c r="E507" i="36" l="1"/>
  <c r="E509" i="33"/>
  <c r="E514" i="32"/>
  <c r="E504" i="31"/>
  <c r="E512" i="30"/>
  <c r="E508" i="29"/>
  <c r="E508" i="36" l="1"/>
  <c r="E510" i="33"/>
  <c r="E515" i="32"/>
  <c r="E505" i="31"/>
  <c r="E513" i="30"/>
  <c r="E509" i="29"/>
  <c r="E509" i="36" l="1"/>
  <c r="E511" i="33"/>
  <c r="E516" i="32"/>
  <c r="E506" i="31"/>
  <c r="E514" i="30"/>
  <c r="E510" i="29"/>
  <c r="E510" i="36" l="1"/>
  <c r="E512" i="33"/>
  <c r="E517" i="32"/>
  <c r="E507" i="31"/>
  <c r="E515" i="30"/>
  <c r="E511" i="29"/>
  <c r="E511" i="36" l="1"/>
  <c r="E513" i="33"/>
  <c r="E518" i="32"/>
  <c r="E508" i="31"/>
  <c r="E516" i="30"/>
  <c r="E512" i="29"/>
  <c r="E512" i="36" l="1"/>
  <c r="E514" i="33"/>
  <c r="E519" i="32"/>
  <c r="E509" i="31"/>
  <c r="E517" i="30"/>
  <c r="E513" i="29"/>
  <c r="E513" i="36" l="1"/>
  <c r="E515" i="33"/>
  <c r="E520" i="32"/>
  <c r="E510" i="31"/>
  <c r="E518" i="30"/>
  <c r="E514" i="29"/>
  <c r="E514" i="36" l="1"/>
  <c r="E516" i="33"/>
  <c r="E521" i="32"/>
  <c r="E511" i="31"/>
  <c r="E519" i="30"/>
  <c r="E515" i="29"/>
  <c r="E515" i="36" l="1"/>
  <c r="E517" i="33"/>
  <c r="E522" i="32"/>
  <c r="E512" i="31"/>
  <c r="E520" i="30"/>
  <c r="E516" i="29"/>
  <c r="E516" i="36" l="1"/>
  <c r="E518" i="33"/>
  <c r="E523" i="32"/>
  <c r="E513" i="31"/>
  <c r="E521" i="30"/>
  <c r="E517" i="29"/>
  <c r="E517" i="36" l="1"/>
  <c r="E519" i="33"/>
  <c r="E524" i="32"/>
  <c r="E514" i="31"/>
  <c r="E522" i="30"/>
  <c r="E518" i="29"/>
  <c r="E518" i="36" l="1"/>
  <c r="E520" i="33"/>
  <c r="E525" i="32"/>
  <c r="E515" i="31"/>
  <c r="E523" i="30"/>
  <c r="E519" i="29"/>
  <c r="E519" i="36" l="1"/>
  <c r="E521" i="33"/>
  <c r="E526" i="32"/>
  <c r="E516" i="31"/>
  <c r="E524" i="30"/>
  <c r="E520" i="29"/>
  <c r="E520" i="36" l="1"/>
  <c r="E522" i="33"/>
  <c r="E527" i="32"/>
  <c r="E517" i="31"/>
  <c r="E525" i="30"/>
  <c r="E521" i="29"/>
  <c r="E521" i="36" l="1"/>
  <c r="E523" i="33"/>
  <c r="E528" i="32"/>
  <c r="E518" i="31"/>
  <c r="E526" i="30"/>
  <c r="E522" i="29"/>
  <c r="E522" i="36" l="1"/>
  <c r="E524" i="33"/>
  <c r="E529" i="32"/>
  <c r="E519" i="31"/>
  <c r="E527" i="30"/>
  <c r="E523" i="29"/>
  <c r="E523" i="36" l="1"/>
  <c r="E525" i="33"/>
  <c r="E530" i="32"/>
  <c r="E520" i="31"/>
  <c r="E528" i="30"/>
  <c r="E524" i="29"/>
  <c r="E524" i="36" l="1"/>
  <c r="E526" i="33"/>
  <c r="E531" i="32"/>
  <c r="E521" i="31"/>
  <c r="E529" i="30"/>
  <c r="E525" i="29"/>
  <c r="E525" i="36" l="1"/>
  <c r="E527" i="33"/>
  <c r="E532" i="32"/>
  <c r="E522" i="31"/>
  <c r="E530" i="30"/>
  <c r="E526" i="29"/>
  <c r="E526" i="36" l="1"/>
  <c r="E528" i="33"/>
  <c r="E533" i="32"/>
  <c r="E523" i="31"/>
  <c r="E531" i="30"/>
  <c r="E527" i="29"/>
  <c r="E527" i="36" l="1"/>
  <c r="E529" i="33"/>
  <c r="E534" i="32"/>
  <c r="E524" i="31"/>
  <c r="E532" i="30"/>
  <c r="E528" i="29"/>
  <c r="E528" i="36" l="1"/>
  <c r="E530" i="33"/>
  <c r="E535" i="32"/>
  <c r="E525" i="31"/>
  <c r="E533" i="30"/>
  <c r="E529" i="29"/>
  <c r="E529" i="36" l="1"/>
  <c r="E531" i="33"/>
  <c r="E536" i="32"/>
  <c r="E526" i="31"/>
  <c r="E534" i="30"/>
  <c r="E530" i="29"/>
  <c r="E530" i="36" l="1"/>
  <c r="E532" i="33"/>
  <c r="E537" i="32"/>
  <c r="E527" i="31"/>
  <c r="E535" i="30"/>
  <c r="E531" i="29"/>
  <c r="E531" i="36" l="1"/>
  <c r="E533" i="33"/>
  <c r="E538" i="32"/>
  <c r="E528" i="31"/>
  <c r="E536" i="30"/>
  <c r="E532" i="29"/>
  <c r="E532" i="36" l="1"/>
  <c r="E534" i="33"/>
  <c r="E539" i="32"/>
  <c r="E529" i="31"/>
  <c r="E537" i="30"/>
  <c r="E533" i="29"/>
  <c r="E533" i="36" l="1"/>
  <c r="E535" i="33"/>
  <c r="E540" i="32"/>
  <c r="E530" i="31"/>
  <c r="E538" i="30"/>
  <c r="E534" i="29"/>
  <c r="E534" i="36" l="1"/>
  <c r="E536" i="33"/>
  <c r="E541" i="32"/>
  <c r="E531" i="31"/>
  <c r="E539" i="30"/>
  <c r="E535" i="29"/>
  <c r="E535" i="36" l="1"/>
  <c r="E537" i="33"/>
  <c r="E542" i="32"/>
  <c r="E532" i="31"/>
  <c r="E540" i="30"/>
  <c r="E536" i="29"/>
  <c r="E536" i="36" l="1"/>
  <c r="E538" i="33"/>
  <c r="E543" i="32"/>
  <c r="E533" i="31"/>
  <c r="E541" i="30"/>
  <c r="E537" i="29"/>
  <c r="E537" i="36" l="1"/>
  <c r="E539" i="33"/>
  <c r="E544" i="32"/>
  <c r="E534" i="31"/>
  <c r="E542" i="30"/>
  <c r="E538" i="29"/>
  <c r="E538" i="36" l="1"/>
  <c r="E540" i="33"/>
  <c r="E545" i="32"/>
  <c r="E535" i="31"/>
  <c r="E543" i="30"/>
  <c r="E539" i="29"/>
  <c r="E539" i="36" l="1"/>
  <c r="E541" i="33"/>
  <c r="E546" i="32"/>
  <c r="E536" i="31"/>
  <c r="E544" i="30"/>
  <c r="E540" i="29"/>
  <c r="E540" i="36" l="1"/>
  <c r="E542" i="33"/>
  <c r="E547" i="32"/>
  <c r="E537" i="31"/>
  <c r="E545" i="30"/>
  <c r="E541" i="29"/>
  <c r="E541" i="36" l="1"/>
  <c r="E543" i="33"/>
  <c r="E548" i="32"/>
  <c r="E538" i="31"/>
  <c r="E546" i="30"/>
  <c r="E542" i="29"/>
  <c r="E542" i="36" l="1"/>
  <c r="E544" i="33"/>
  <c r="E549" i="32"/>
  <c r="E539" i="31"/>
  <c r="E547" i="30"/>
  <c r="E543" i="29"/>
  <c r="E543" i="36" l="1"/>
  <c r="E545" i="33"/>
  <c r="E540" i="31"/>
  <c r="E548" i="30"/>
  <c r="E544" i="29"/>
  <c r="E544" i="36" l="1"/>
  <c r="E546" i="33"/>
  <c r="E541" i="31"/>
  <c r="E549" i="30"/>
  <c r="E545" i="29"/>
  <c r="E545" i="36" l="1"/>
  <c r="E547" i="33"/>
  <c r="E542" i="31"/>
  <c r="E550" i="30"/>
  <c r="E546" i="29"/>
  <c r="E546" i="36" l="1"/>
  <c r="E548" i="33"/>
  <c r="E543" i="31"/>
  <c r="E551" i="30"/>
  <c r="E547" i="29"/>
  <c r="E547" i="36" l="1"/>
  <c r="E549" i="33"/>
  <c r="E544" i="31"/>
  <c r="E552" i="30"/>
  <c r="E548" i="29"/>
  <c r="E548" i="36" l="1"/>
  <c r="E550" i="33"/>
  <c r="E545" i="31"/>
  <c r="E553" i="30"/>
  <c r="E549" i="29"/>
  <c r="E549" i="36" l="1"/>
  <c r="E551" i="33"/>
  <c r="E546" i="31"/>
  <c r="E554" i="30"/>
  <c r="E550" i="29"/>
  <c r="E550" i="36" l="1"/>
  <c r="E552" i="33"/>
  <c r="E547" i="31"/>
  <c r="E555" i="30"/>
  <c r="E551" i="29"/>
  <c r="E551" i="36" l="1"/>
  <c r="E553" i="33"/>
  <c r="E548" i="31"/>
  <c r="E556" i="30"/>
  <c r="E552" i="29"/>
  <c r="E552" i="36" l="1"/>
  <c r="E554" i="33"/>
  <c r="E549" i="31"/>
  <c r="E557" i="30"/>
  <c r="E553" i="29"/>
  <c r="E553" i="36" l="1"/>
  <c r="E555" i="33"/>
  <c r="E550" i="31"/>
  <c r="E558" i="30"/>
  <c r="E554" i="29"/>
  <c r="E554" i="36" l="1"/>
  <c r="E556" i="33"/>
  <c r="E551" i="31"/>
  <c r="E559" i="30"/>
  <c r="E555" i="29"/>
  <c r="E555" i="36" l="1"/>
  <c r="E557" i="33"/>
  <c r="E552" i="31"/>
  <c r="E560" i="30"/>
  <c r="E556" i="29"/>
  <c r="E556" i="36" l="1"/>
  <c r="E558" i="33"/>
  <c r="E553" i="31"/>
  <c r="E561" i="30"/>
  <c r="E557" i="29"/>
  <c r="E557" i="36" l="1"/>
  <c r="E559" i="33"/>
  <c r="E554" i="31"/>
  <c r="E562" i="30"/>
  <c r="E558" i="29"/>
  <c r="E558" i="36" l="1"/>
  <c r="E560" i="33"/>
  <c r="E555" i="31"/>
  <c r="E563" i="30"/>
  <c r="E559" i="29"/>
  <c r="E559" i="36" l="1"/>
  <c r="E561" i="33"/>
  <c r="E556" i="31"/>
  <c r="E564" i="30"/>
  <c r="E560" i="29"/>
  <c r="E560" i="36" l="1"/>
  <c r="E562" i="33"/>
  <c r="E557" i="31"/>
  <c r="E565" i="30"/>
  <c r="E561" i="29"/>
  <c r="E561" i="36" l="1"/>
  <c r="E563" i="33"/>
  <c r="E558" i="31"/>
  <c r="E566" i="30"/>
  <c r="E562" i="29"/>
  <c r="E562" i="36" l="1"/>
  <c r="E564" i="33"/>
  <c r="E559" i="31"/>
  <c r="E567" i="30"/>
  <c r="E563" i="29"/>
  <c r="E563" i="36" l="1"/>
  <c r="E565" i="33"/>
  <c r="E560" i="31"/>
  <c r="E568" i="30"/>
  <c r="E564" i="29"/>
  <c r="E564" i="36" l="1"/>
  <c r="E566" i="33"/>
  <c r="E561" i="31"/>
  <c r="E569" i="30"/>
  <c r="E565" i="29"/>
  <c r="E565" i="36" l="1"/>
  <c r="E567" i="33"/>
  <c r="E562" i="31"/>
  <c r="E570" i="30"/>
  <c r="E566" i="29"/>
  <c r="E566" i="36" l="1"/>
  <c r="E568" i="33"/>
  <c r="E563" i="31"/>
  <c r="E571" i="30"/>
  <c r="E567" i="29"/>
  <c r="E567" i="36" l="1"/>
  <c r="E569" i="33"/>
  <c r="E564" i="31"/>
  <c r="E572" i="30"/>
  <c r="E568" i="29"/>
  <c r="E568" i="36" l="1"/>
  <c r="E570" i="33"/>
  <c r="E565" i="31"/>
  <c r="E573" i="30"/>
  <c r="E569" i="29"/>
  <c r="E569" i="36" l="1"/>
  <c r="E571" i="33"/>
  <c r="E566" i="31"/>
  <c r="E574" i="30"/>
  <c r="E570" i="29"/>
  <c r="E570" i="36" l="1"/>
  <c r="E572" i="33"/>
  <c r="E567" i="31"/>
  <c r="E575" i="30"/>
  <c r="E571" i="29"/>
  <c r="E571" i="36" l="1"/>
  <c r="E573" i="33"/>
  <c r="E568" i="31"/>
  <c r="E576" i="30"/>
  <c r="E572" i="29"/>
  <c r="E572" i="36" l="1"/>
  <c r="E574" i="33"/>
  <c r="E569" i="31"/>
  <c r="E577" i="30"/>
  <c r="E573" i="29"/>
  <c r="E573" i="36" l="1"/>
  <c r="E575" i="33"/>
  <c r="E570" i="31"/>
  <c r="E574" i="29"/>
  <c r="E574" i="36" l="1"/>
  <c r="E576" i="33"/>
  <c r="E571" i="31"/>
  <c r="E575" i="29"/>
  <c r="E575" i="36" l="1"/>
  <c r="E577" i="33"/>
  <c r="E572" i="31"/>
  <c r="E576" i="29"/>
  <c r="E576" i="36" l="1"/>
  <c r="E578" i="33"/>
  <c r="E573" i="31"/>
  <c r="E577" i="29"/>
  <c r="E577" i="36" l="1"/>
  <c r="E578" i="36" s="1"/>
  <c r="E579" i="36" s="1"/>
  <c r="E580" i="36" s="1"/>
  <c r="E581" i="36" s="1"/>
  <c r="E582" i="36" s="1"/>
  <c r="E583" i="36" s="1"/>
  <c r="E584" i="36" s="1"/>
  <c r="E585" i="36" s="1"/>
  <c r="E586" i="36" s="1"/>
  <c r="E587" i="36" s="1"/>
  <c r="E588" i="36" s="1"/>
  <c r="E589" i="36" s="1"/>
  <c r="E590" i="36" s="1"/>
  <c r="E591" i="36" s="1"/>
  <c r="E592" i="36" s="1"/>
  <c r="E593" i="36" s="1"/>
  <c r="E594" i="36" s="1"/>
  <c r="E595" i="36" s="1"/>
  <c r="E596" i="36" s="1"/>
  <c r="E597" i="36" s="1"/>
  <c r="E598" i="36" s="1"/>
  <c r="E599" i="36" s="1"/>
  <c r="E579" i="33"/>
  <c r="E574" i="31"/>
  <c r="E578" i="29"/>
  <c r="E580" i="33" l="1"/>
  <c r="E575" i="31"/>
  <c r="E579" i="29"/>
  <c r="E581" i="33" l="1"/>
  <c r="E576" i="31"/>
  <c r="E580" i="29"/>
  <c r="E582" i="33" l="1"/>
  <c r="E577" i="31"/>
  <c r="E581" i="29"/>
  <c r="E583" i="33" l="1"/>
  <c r="E578" i="31"/>
  <c r="E582" i="29"/>
  <c r="E584" i="33" l="1"/>
  <c r="E579" i="31"/>
  <c r="E583" i="29"/>
  <c r="E585" i="33" l="1"/>
  <c r="E580" i="31"/>
  <c r="E584" i="29"/>
  <c r="E586" i="33" l="1"/>
  <c r="E581" i="31"/>
  <c r="E585" i="29"/>
  <c r="E587" i="33" l="1"/>
  <c r="E582" i="31"/>
  <c r="E586" i="29"/>
  <c r="E588" i="33" l="1"/>
  <c r="E583" i="31"/>
  <c r="E587" i="29"/>
  <c r="E589" i="33" l="1"/>
  <c r="E584" i="31"/>
  <c r="E588" i="29"/>
  <c r="E590" i="33" l="1"/>
  <c r="E585" i="31"/>
  <c r="E589" i="29"/>
  <c r="E591" i="33" l="1"/>
  <c r="E586" i="31"/>
  <c r="E590" i="29"/>
  <c r="E592" i="33" l="1"/>
  <c r="E587" i="31"/>
  <c r="E591" i="29"/>
  <c r="E593" i="33" l="1"/>
  <c r="E588" i="31"/>
  <c r="E592" i="29"/>
  <c r="E594" i="33" l="1"/>
  <c r="E589" i="31"/>
  <c r="E593" i="29"/>
  <c r="E595" i="33" l="1"/>
  <c r="E590" i="31"/>
  <c r="E594" i="29"/>
  <c r="E596" i="33" l="1"/>
  <c r="E591" i="31"/>
  <c r="E595" i="29"/>
  <c r="E597" i="33" l="1"/>
  <c r="E592" i="31"/>
  <c r="E596" i="29"/>
  <c r="E593" i="31" l="1"/>
  <c r="E597" i="29"/>
  <c r="E594" i="31" l="1"/>
  <c r="E598" i="29"/>
  <c r="E595" i="31" l="1"/>
  <c r="E599" i="29"/>
  <c r="E596" i="31" l="1"/>
  <c r="E597" i="31" l="1"/>
  <c r="E598" i="31" l="1"/>
  <c r="E599" i="31" l="1"/>
  <c r="E600" i="31" l="1"/>
  <c r="E601" i="31" l="1"/>
  <c r="E602" i="31" l="1"/>
  <c r="E603" i="31" l="1"/>
  <c r="E604" i="31" l="1"/>
  <c r="E605" i="31" l="1"/>
  <c r="E606" i="31" l="1"/>
  <c r="E607" i="31" l="1"/>
  <c r="E608" i="31" l="1"/>
  <c r="E609" i="31" l="1"/>
  <c r="E610" i="31" l="1"/>
  <c r="E611" i="31" l="1"/>
  <c r="E612" i="31" l="1"/>
  <c r="E613" i="31" l="1"/>
  <c r="E614" i="31" l="1"/>
  <c r="E615" i="31" l="1"/>
  <c r="E616" i="31" l="1"/>
  <c r="E617" i="31" l="1"/>
  <c r="E618" i="31" l="1"/>
  <c r="E619" i="31" l="1"/>
  <c r="G982" i="22" l="1"/>
  <c r="H982" i="22"/>
  <c r="I982" i="22"/>
  <c r="J982" i="22"/>
  <c r="K982" i="22"/>
  <c r="L982" i="22"/>
  <c r="M982" i="22"/>
  <c r="N982" i="22"/>
  <c r="O982" i="22"/>
  <c r="P982" i="22"/>
  <c r="Q982" i="22"/>
  <c r="R982" i="22"/>
  <c r="S982" i="22"/>
  <c r="T982" i="22"/>
  <c r="U982" i="22"/>
  <c r="V982" i="22"/>
  <c r="W982" i="22"/>
  <c r="X982" i="22"/>
  <c r="Y982" i="22"/>
  <c r="Z982" i="22"/>
  <c r="AA982" i="22"/>
  <c r="AB982" i="22"/>
  <c r="AC982" i="22"/>
  <c r="AD982" i="22"/>
  <c r="AE982" i="22"/>
  <c r="AF982" i="22"/>
  <c r="G983" i="22"/>
  <c r="H983" i="22"/>
  <c r="I983" i="22"/>
  <c r="J983" i="22"/>
  <c r="K983" i="22"/>
  <c r="L983" i="22"/>
  <c r="M983" i="22"/>
  <c r="N983" i="22"/>
  <c r="O983" i="22"/>
  <c r="P983" i="22"/>
  <c r="Q983" i="22"/>
  <c r="R983" i="22"/>
  <c r="S983" i="22"/>
  <c r="T983" i="22"/>
  <c r="U983" i="22"/>
  <c r="V983" i="22"/>
  <c r="W983" i="22"/>
  <c r="X983" i="22"/>
  <c r="Y983" i="22"/>
  <c r="Z983" i="22"/>
  <c r="AA983" i="22"/>
  <c r="AB983" i="22"/>
  <c r="AC983" i="22"/>
  <c r="AD983" i="22"/>
  <c r="AE983" i="22"/>
  <c r="AF983" i="22"/>
  <c r="G984" i="22"/>
  <c r="H984" i="22"/>
  <c r="I984" i="22"/>
  <c r="J984" i="22"/>
  <c r="K984" i="22"/>
  <c r="L984" i="22"/>
  <c r="M984" i="22"/>
  <c r="N984" i="22"/>
  <c r="O984" i="22"/>
  <c r="P984" i="22"/>
  <c r="Q984" i="22"/>
  <c r="R984" i="22"/>
  <c r="S984" i="22"/>
  <c r="T984" i="22"/>
  <c r="U984" i="22"/>
  <c r="V984" i="22"/>
  <c r="W984" i="22"/>
  <c r="X984" i="22"/>
  <c r="Y984" i="22"/>
  <c r="Z984" i="22"/>
  <c r="AA984" i="22"/>
  <c r="AB984" i="22"/>
  <c r="AC984" i="22"/>
  <c r="AD984" i="22"/>
  <c r="AE984" i="22"/>
  <c r="AF984" i="22"/>
  <c r="G986" i="22"/>
  <c r="H986" i="22"/>
  <c r="I986" i="22"/>
  <c r="J986" i="22"/>
  <c r="K986" i="22"/>
  <c r="L986" i="22"/>
  <c r="M986" i="22"/>
  <c r="N986" i="22"/>
  <c r="O986" i="22"/>
  <c r="P986" i="22"/>
  <c r="Q986" i="22"/>
  <c r="R986" i="22"/>
  <c r="S986" i="22"/>
  <c r="T986" i="22"/>
  <c r="U986" i="22"/>
  <c r="V986" i="22"/>
  <c r="W986" i="22"/>
  <c r="X986" i="22"/>
  <c r="Y986" i="22"/>
  <c r="Z986" i="22"/>
  <c r="AA986" i="22"/>
  <c r="AB986" i="22"/>
  <c r="AC986" i="22"/>
  <c r="AD986" i="22"/>
  <c r="AE986" i="22"/>
  <c r="AF986" i="22"/>
  <c r="Q918" i="17"/>
  <c r="R918" i="17"/>
  <c r="J919" i="17"/>
  <c r="K919" i="17"/>
  <c r="V919" i="17"/>
  <c r="W919" i="17"/>
  <c r="H905" i="17"/>
  <c r="I905" i="17"/>
  <c r="J905" i="17"/>
  <c r="K905" i="17"/>
  <c r="L905" i="17"/>
  <c r="M905" i="17"/>
  <c r="N905" i="17"/>
  <c r="O905" i="17"/>
  <c r="P905" i="17"/>
  <c r="Q905" i="17"/>
  <c r="R905" i="17"/>
  <c r="S905" i="17"/>
  <c r="T905" i="17"/>
  <c r="U905" i="17"/>
  <c r="V905" i="17"/>
  <c r="W905" i="17"/>
  <c r="X905" i="17"/>
  <c r="Y905" i="17"/>
  <c r="H906" i="17"/>
  <c r="I906" i="17"/>
  <c r="J906" i="17"/>
  <c r="K906" i="17"/>
  <c r="L906" i="17"/>
  <c r="M906" i="17"/>
  <c r="N906" i="17"/>
  <c r="O906" i="17"/>
  <c r="P906" i="17"/>
  <c r="Q906" i="17"/>
  <c r="R906" i="17"/>
  <c r="S906" i="17"/>
  <c r="T906" i="17"/>
  <c r="U906" i="17"/>
  <c r="V906" i="17"/>
  <c r="W906" i="17"/>
  <c r="X906" i="17"/>
  <c r="Y906" i="17"/>
  <c r="H907" i="17"/>
  <c r="I907" i="17"/>
  <c r="J907" i="17"/>
  <c r="K907" i="17"/>
  <c r="L907" i="17"/>
  <c r="M907" i="17"/>
  <c r="N907" i="17"/>
  <c r="O907" i="17"/>
  <c r="P907" i="17"/>
  <c r="Q907" i="17"/>
  <c r="R907" i="17"/>
  <c r="S907" i="17"/>
  <c r="T907" i="17"/>
  <c r="U907" i="17"/>
  <c r="V907" i="17"/>
  <c r="W907" i="17"/>
  <c r="X907" i="17"/>
  <c r="Y907" i="17"/>
  <c r="H908" i="17"/>
  <c r="I908" i="17"/>
  <c r="J908" i="17"/>
  <c r="K908" i="17"/>
  <c r="L908" i="17"/>
  <c r="M908" i="17"/>
  <c r="N908" i="17"/>
  <c r="O908" i="17"/>
  <c r="P908" i="17"/>
  <c r="Q908" i="17"/>
  <c r="R908" i="17"/>
  <c r="S908" i="17"/>
  <c r="T908" i="17"/>
  <c r="U908" i="17"/>
  <c r="V908" i="17"/>
  <c r="W908" i="17"/>
  <c r="X908" i="17"/>
  <c r="Y908" i="17"/>
  <c r="H909" i="17"/>
  <c r="I909" i="17"/>
  <c r="J909" i="17"/>
  <c r="K909" i="17"/>
  <c r="L909" i="17"/>
  <c r="M909" i="17"/>
  <c r="N909" i="17"/>
  <c r="O909" i="17"/>
  <c r="P909" i="17"/>
  <c r="Q909" i="17"/>
  <c r="R909" i="17"/>
  <c r="S909" i="17"/>
  <c r="T909" i="17"/>
  <c r="U909" i="17"/>
  <c r="V909" i="17"/>
  <c r="W909" i="17"/>
  <c r="X909" i="17"/>
  <c r="Y909" i="17"/>
  <c r="H910" i="17"/>
  <c r="H918" i="17" s="1"/>
  <c r="I910" i="17"/>
  <c r="I918" i="17" s="1"/>
  <c r="J910" i="17"/>
  <c r="J918" i="17" s="1"/>
  <c r="K910" i="17"/>
  <c r="K918" i="17" s="1"/>
  <c r="L910" i="17"/>
  <c r="L918" i="17" s="1"/>
  <c r="M910" i="17"/>
  <c r="M919" i="17" s="1"/>
  <c r="N910" i="17"/>
  <c r="N919" i="17" s="1"/>
  <c r="O910" i="17"/>
  <c r="O919" i="17" s="1"/>
  <c r="P910" i="17"/>
  <c r="P919" i="17" s="1"/>
  <c r="Q910" i="17"/>
  <c r="Q919" i="17" s="1"/>
  <c r="R910" i="17"/>
  <c r="R919" i="17" s="1"/>
  <c r="S910" i="17"/>
  <c r="S919" i="17" s="1"/>
  <c r="T910" i="17"/>
  <c r="T918" i="17" s="1"/>
  <c r="U910" i="17"/>
  <c r="U918" i="17" s="1"/>
  <c r="V910" i="17"/>
  <c r="V918" i="17" s="1"/>
  <c r="W910" i="17"/>
  <c r="W918" i="17" s="1"/>
  <c r="X910" i="17"/>
  <c r="X918" i="17" s="1"/>
  <c r="Y910" i="17"/>
  <c r="Y919" i="17" s="1"/>
  <c r="H911" i="17"/>
  <c r="I911" i="17"/>
  <c r="J911" i="17"/>
  <c r="K911" i="17"/>
  <c r="L911" i="17"/>
  <c r="M911" i="17"/>
  <c r="N911" i="17"/>
  <c r="O911" i="17"/>
  <c r="P911" i="17"/>
  <c r="Q911" i="17"/>
  <c r="R911" i="17"/>
  <c r="S911" i="17"/>
  <c r="T911" i="17"/>
  <c r="U911" i="17"/>
  <c r="V911" i="17"/>
  <c r="W911" i="17"/>
  <c r="X911" i="17"/>
  <c r="Y911" i="17"/>
  <c r="H912" i="17"/>
  <c r="I912" i="17"/>
  <c r="J912" i="17"/>
  <c r="K912" i="17"/>
  <c r="L912" i="17"/>
  <c r="M912" i="17"/>
  <c r="N912" i="17"/>
  <c r="O912" i="17"/>
  <c r="P912" i="17"/>
  <c r="Q912" i="17"/>
  <c r="R912" i="17"/>
  <c r="S912" i="17"/>
  <c r="T912" i="17"/>
  <c r="U912" i="17"/>
  <c r="V912" i="17"/>
  <c r="W912" i="17"/>
  <c r="X912" i="17"/>
  <c r="Y912" i="17"/>
  <c r="H913" i="17"/>
  <c r="I913" i="17"/>
  <c r="J913" i="17"/>
  <c r="K913" i="17"/>
  <c r="L913" i="17"/>
  <c r="M913" i="17"/>
  <c r="N913" i="17"/>
  <c r="O913" i="17"/>
  <c r="P913" i="17"/>
  <c r="Q913" i="17"/>
  <c r="R913" i="17"/>
  <c r="S913" i="17"/>
  <c r="T913" i="17"/>
  <c r="U913" i="17"/>
  <c r="V913" i="17"/>
  <c r="W913" i="17"/>
  <c r="X913" i="17"/>
  <c r="Y913" i="17"/>
  <c r="H914" i="17"/>
  <c r="I914" i="17"/>
  <c r="J914" i="17"/>
  <c r="K914" i="17"/>
  <c r="L914" i="17"/>
  <c r="M914" i="17"/>
  <c r="N914" i="17"/>
  <c r="O914" i="17"/>
  <c r="P914" i="17"/>
  <c r="Q914" i="17"/>
  <c r="R914" i="17"/>
  <c r="S914" i="17"/>
  <c r="T914" i="17"/>
  <c r="U914" i="17"/>
  <c r="V914" i="17"/>
  <c r="W914" i="17"/>
  <c r="X914" i="17"/>
  <c r="Y914" i="17"/>
  <c r="H915" i="17"/>
  <c r="I915" i="17"/>
  <c r="J915" i="17"/>
  <c r="K915" i="17"/>
  <c r="L915" i="17"/>
  <c r="M915" i="17"/>
  <c r="N915" i="17"/>
  <c r="O915" i="17"/>
  <c r="P915" i="17"/>
  <c r="Q915" i="17"/>
  <c r="R915" i="17"/>
  <c r="S915" i="17"/>
  <c r="T915" i="17"/>
  <c r="U915" i="17"/>
  <c r="V915" i="17"/>
  <c r="W915" i="17"/>
  <c r="X915" i="17"/>
  <c r="Y915" i="17"/>
  <c r="H916" i="17"/>
  <c r="I916" i="17"/>
  <c r="J916" i="17"/>
  <c r="K916" i="17"/>
  <c r="L916" i="17"/>
  <c r="M916" i="17"/>
  <c r="N916" i="17"/>
  <c r="O916" i="17"/>
  <c r="P916" i="17"/>
  <c r="Q916" i="17"/>
  <c r="R916" i="17"/>
  <c r="S916" i="17"/>
  <c r="T916" i="17"/>
  <c r="U916" i="17"/>
  <c r="V916" i="17"/>
  <c r="W916" i="17"/>
  <c r="X916" i="17"/>
  <c r="Y916" i="17"/>
  <c r="G905" i="17"/>
  <c r="G916" i="17"/>
  <c r="G915" i="17"/>
  <c r="G914" i="17"/>
  <c r="G906" i="17"/>
  <c r="G908" i="17"/>
  <c r="G909" i="17"/>
  <c r="G910" i="17"/>
  <c r="G919" i="17" s="1"/>
  <c r="G911" i="17"/>
  <c r="G912" i="17"/>
  <c r="G913" i="17"/>
  <c r="G907" i="17"/>
  <c r="F982" i="22" l="1"/>
  <c r="X919" i="17"/>
  <c r="L919" i="17"/>
  <c r="S918" i="17"/>
  <c r="U919" i="17"/>
  <c r="I919" i="17"/>
  <c r="P918" i="17"/>
  <c r="T919" i="17"/>
  <c r="H919" i="17"/>
  <c r="O918" i="17"/>
  <c r="N918" i="17"/>
  <c r="Y918" i="17"/>
  <c r="M918" i="17"/>
  <c r="G918" i="17"/>
  <c r="Z905" i="17"/>
  <c r="I737" i="28" l="1"/>
  <c r="J737" i="28"/>
  <c r="K737" i="28"/>
  <c r="H737" i="28"/>
  <c r="D5" i="28"/>
  <c r="D6" i="28" s="1"/>
  <c r="D7" i="28" s="1"/>
  <c r="D8" i="28" s="1"/>
  <c r="D9" i="28" s="1"/>
  <c r="D10" i="28" s="1"/>
  <c r="D11" i="28" s="1"/>
  <c r="D12" i="28" s="1"/>
  <c r="D13" i="28" s="1"/>
  <c r="D14" i="28" s="1"/>
  <c r="D15" i="28" s="1"/>
  <c r="D16" i="28" s="1"/>
  <c r="D17" i="28" s="1"/>
  <c r="D18" i="28" s="1"/>
  <c r="D19" i="28" s="1"/>
  <c r="D20" i="28" s="1"/>
  <c r="D21" i="28" s="1"/>
  <c r="D22" i="28" s="1"/>
  <c r="D23" i="28" s="1"/>
  <c r="D24" i="28" s="1"/>
  <c r="D25" i="28" s="1"/>
  <c r="D26" i="28" s="1"/>
  <c r="D27" i="28" s="1"/>
  <c r="D28" i="28" s="1"/>
  <c r="D29" i="28" s="1"/>
  <c r="D30" i="28" s="1"/>
  <c r="D31" i="28" s="1"/>
  <c r="D32" i="28" s="1"/>
  <c r="D33" i="28" s="1"/>
  <c r="D34" i="28" s="1"/>
  <c r="D35" i="28" s="1"/>
  <c r="D36" i="28" s="1"/>
  <c r="D37" i="28" s="1"/>
  <c r="D38" i="28" s="1"/>
  <c r="D39" i="28" s="1"/>
  <c r="D40" i="28" s="1"/>
  <c r="D41" i="28" s="1"/>
  <c r="D42" i="28" s="1"/>
  <c r="D43" i="28" s="1"/>
  <c r="D44" i="28" s="1"/>
  <c r="D45" i="28" s="1"/>
  <c r="D46" i="28" s="1"/>
  <c r="D47" i="28" s="1"/>
  <c r="D48" i="28" s="1"/>
  <c r="D49" i="28" s="1"/>
  <c r="D50" i="28" s="1"/>
  <c r="D51" i="28" s="1"/>
  <c r="D52" i="28" s="1"/>
  <c r="D53" i="28" s="1"/>
  <c r="D54" i="28" s="1"/>
  <c r="D55" i="28" s="1"/>
  <c r="D56" i="28" s="1"/>
  <c r="D57" i="28" s="1"/>
  <c r="D58" i="28" s="1"/>
  <c r="D59" i="28" s="1"/>
  <c r="D60" i="28" s="1"/>
  <c r="D61" i="28" s="1"/>
  <c r="D62" i="28" s="1"/>
  <c r="D63" i="28" s="1"/>
  <c r="D64" i="28" s="1"/>
  <c r="D65" i="28" s="1"/>
  <c r="D66" i="28" s="1"/>
  <c r="D67" i="28" s="1"/>
  <c r="D68" i="28" s="1"/>
  <c r="D69" i="28" s="1"/>
  <c r="D70" i="28" s="1"/>
  <c r="D71" i="28" s="1"/>
  <c r="D72" i="28" s="1"/>
  <c r="D73" i="28" s="1"/>
  <c r="D74" i="28" s="1"/>
  <c r="D75" i="28" s="1"/>
  <c r="D76" i="28" s="1"/>
  <c r="D77" i="28" s="1"/>
  <c r="D78" i="28" s="1"/>
  <c r="D79" i="28" s="1"/>
  <c r="D80" i="28" s="1"/>
  <c r="D81" i="28" s="1"/>
  <c r="D82" i="28" s="1"/>
  <c r="D83" i="28" s="1"/>
  <c r="D84" i="28" s="1"/>
  <c r="D85" i="28" s="1"/>
  <c r="D86" i="28" s="1"/>
  <c r="D87" i="28" s="1"/>
  <c r="D88" i="28" s="1"/>
  <c r="D89" i="28" s="1"/>
  <c r="D90" i="28" s="1"/>
  <c r="D91" i="28" s="1"/>
  <c r="D92" i="28" s="1"/>
  <c r="D93" i="28" s="1"/>
  <c r="D94" i="28" s="1"/>
  <c r="D95" i="28" s="1"/>
  <c r="D96" i="28" s="1"/>
  <c r="D97" i="28" s="1"/>
  <c r="D98" i="28" s="1"/>
  <c r="D99" i="28" s="1"/>
  <c r="D100" i="28" s="1"/>
  <c r="D101" i="28" s="1"/>
  <c r="D102" i="28" s="1"/>
  <c r="D103" i="28" s="1"/>
  <c r="D104" i="28" s="1"/>
  <c r="D105" i="28" s="1"/>
  <c r="D106" i="28" s="1"/>
  <c r="D107" i="28" s="1"/>
  <c r="D108" i="28" s="1"/>
  <c r="D109" i="28" s="1"/>
  <c r="D110" i="28" s="1"/>
  <c r="D111" i="28" s="1"/>
  <c r="D112" i="28" s="1"/>
  <c r="D113" i="28" s="1"/>
  <c r="D114" i="28" s="1"/>
  <c r="D115" i="28" s="1"/>
  <c r="D116" i="28" s="1"/>
  <c r="D117" i="28" s="1"/>
  <c r="D118" i="28" s="1"/>
  <c r="D119" i="28" s="1"/>
  <c r="D120" i="28" s="1"/>
  <c r="D121" i="28" s="1"/>
  <c r="D122" i="28" s="1"/>
  <c r="D123" i="28" s="1"/>
  <c r="D124" i="28" s="1"/>
  <c r="D125" i="28" s="1"/>
  <c r="D126" i="28" s="1"/>
  <c r="D127" i="28" s="1"/>
  <c r="D128" i="28" s="1"/>
  <c r="D129" i="28" s="1"/>
  <c r="D130" i="28" s="1"/>
  <c r="D131" i="28" s="1"/>
  <c r="D132" i="28" s="1"/>
  <c r="D133" i="28" s="1"/>
  <c r="D134" i="28" s="1"/>
  <c r="D135" i="28" s="1"/>
  <c r="D136" i="28" s="1"/>
  <c r="D137" i="28" s="1"/>
  <c r="D138" i="28" s="1"/>
  <c r="D139" i="28" s="1"/>
  <c r="D140" i="28" s="1"/>
  <c r="D141" i="28" s="1"/>
  <c r="D142" i="28" s="1"/>
  <c r="D143" i="28" s="1"/>
  <c r="D144" i="28" s="1"/>
  <c r="D145" i="28" s="1"/>
  <c r="D146" i="28" s="1"/>
  <c r="D147" i="28" s="1"/>
  <c r="D148" i="28" s="1"/>
  <c r="D149" i="28" s="1"/>
  <c r="D150" i="28" s="1"/>
  <c r="D151" i="28" s="1"/>
  <c r="D152" i="28" s="1"/>
  <c r="D153" i="28" s="1"/>
  <c r="D154" i="28" s="1"/>
  <c r="D155" i="28" s="1"/>
  <c r="D156" i="28" s="1"/>
  <c r="D157" i="28" s="1"/>
  <c r="D158" i="28" s="1"/>
  <c r="D159" i="28" s="1"/>
  <c r="D160" i="28" s="1"/>
  <c r="D161" i="28" s="1"/>
  <c r="D162" i="28" s="1"/>
  <c r="D163" i="28" s="1"/>
  <c r="D164" i="28" s="1"/>
  <c r="D165" i="28" s="1"/>
  <c r="D166" i="28" s="1"/>
  <c r="D167" i="28" s="1"/>
  <c r="D168" i="28" s="1"/>
  <c r="D169" i="28" s="1"/>
  <c r="D170" i="28" s="1"/>
  <c r="D171" i="28" s="1"/>
  <c r="D172" i="28" s="1"/>
  <c r="D173" i="28" s="1"/>
  <c r="D174" i="28" s="1"/>
  <c r="D175" i="28" s="1"/>
  <c r="D176" i="28" s="1"/>
  <c r="D177" i="28" s="1"/>
  <c r="D178" i="28" s="1"/>
  <c r="D179" i="28" s="1"/>
  <c r="D180" i="28" s="1"/>
  <c r="D181" i="28" s="1"/>
  <c r="D182" i="28" s="1"/>
  <c r="D183" i="28" s="1"/>
  <c r="D184" i="28" s="1"/>
  <c r="D185" i="28" s="1"/>
  <c r="D186" i="28" s="1"/>
  <c r="D187" i="28" s="1"/>
  <c r="D188" i="28" s="1"/>
  <c r="D189" i="28" s="1"/>
  <c r="D190" i="28" s="1"/>
  <c r="D191" i="28" s="1"/>
  <c r="D192" i="28" s="1"/>
  <c r="D193" i="28" s="1"/>
  <c r="D194" i="28" s="1"/>
  <c r="D195" i="28" s="1"/>
  <c r="D196" i="28" s="1"/>
  <c r="D197" i="28" s="1"/>
  <c r="D198" i="28" s="1"/>
  <c r="D199" i="28" s="1"/>
  <c r="D200" i="28" s="1"/>
  <c r="D201" i="28" s="1"/>
  <c r="D202" i="28" s="1"/>
  <c r="D203" i="28" s="1"/>
  <c r="D204" i="28" s="1"/>
  <c r="D205" i="28" s="1"/>
  <c r="D206" i="28" s="1"/>
  <c r="D207" i="28" s="1"/>
  <c r="D208" i="28" s="1"/>
  <c r="D209" i="28" s="1"/>
  <c r="D210" i="28" s="1"/>
  <c r="D211" i="28" s="1"/>
  <c r="D212" i="28" s="1"/>
  <c r="D213" i="28" s="1"/>
  <c r="D214" i="28" s="1"/>
  <c r="D215" i="28" s="1"/>
  <c r="D216" i="28" s="1"/>
  <c r="D217" i="28" s="1"/>
  <c r="D218" i="28" s="1"/>
  <c r="D219" i="28" s="1"/>
  <c r="D220" i="28" s="1"/>
  <c r="D221" i="28" s="1"/>
  <c r="D222" i="28" s="1"/>
  <c r="D223" i="28" s="1"/>
  <c r="D224" i="28" s="1"/>
  <c r="D225" i="28" s="1"/>
  <c r="D226" i="28" s="1"/>
  <c r="D227" i="28" s="1"/>
  <c r="D228" i="28" s="1"/>
  <c r="D229" i="28" s="1"/>
  <c r="D230" i="28" s="1"/>
  <c r="D231" i="28" s="1"/>
  <c r="D232" i="28" s="1"/>
  <c r="D233" i="28" s="1"/>
  <c r="D234" i="28" s="1"/>
  <c r="D235" i="28" s="1"/>
  <c r="D236" i="28" s="1"/>
  <c r="D237" i="28" s="1"/>
  <c r="D238" i="28" s="1"/>
  <c r="D239" i="28" s="1"/>
  <c r="D240" i="28" s="1"/>
  <c r="D241" i="28" s="1"/>
  <c r="D242" i="28" s="1"/>
  <c r="D243" i="28" s="1"/>
  <c r="D244" i="28" s="1"/>
  <c r="D245" i="28" s="1"/>
  <c r="D246" i="28" s="1"/>
  <c r="D247" i="28" s="1"/>
  <c r="D248" i="28" s="1"/>
  <c r="D249" i="28" s="1"/>
  <c r="D250" i="28" s="1"/>
  <c r="D251" i="28" s="1"/>
  <c r="D252" i="28" s="1"/>
  <c r="D253" i="28" s="1"/>
  <c r="D254" i="28" s="1"/>
  <c r="D255" i="28" s="1"/>
  <c r="D256" i="28" s="1"/>
  <c r="D257" i="28" s="1"/>
  <c r="D258" i="28" s="1"/>
  <c r="D259" i="28" s="1"/>
  <c r="D260" i="28" s="1"/>
  <c r="D261" i="28" s="1"/>
  <c r="D262" i="28" s="1"/>
  <c r="D263" i="28" s="1"/>
  <c r="D264" i="28" s="1"/>
  <c r="D265" i="28" s="1"/>
  <c r="D266" i="28" s="1"/>
  <c r="D267" i="28" s="1"/>
  <c r="D268" i="28" s="1"/>
  <c r="D269" i="28" s="1"/>
  <c r="D270" i="28" s="1"/>
  <c r="D271" i="28" s="1"/>
  <c r="D272" i="28" s="1"/>
  <c r="D273" i="28" s="1"/>
  <c r="D274" i="28" s="1"/>
  <c r="D275" i="28" s="1"/>
  <c r="D276" i="28" s="1"/>
  <c r="D277" i="28" s="1"/>
  <c r="D278" i="28" s="1"/>
  <c r="D279" i="28" s="1"/>
  <c r="D280" i="28" s="1"/>
  <c r="D281" i="28" s="1"/>
  <c r="D282" i="28" s="1"/>
  <c r="D283" i="28" s="1"/>
  <c r="D284" i="28" s="1"/>
  <c r="D285" i="28" s="1"/>
  <c r="D286" i="28" s="1"/>
  <c r="D287" i="28" s="1"/>
  <c r="D288" i="28" s="1"/>
  <c r="D289" i="28" s="1"/>
  <c r="D290" i="28" s="1"/>
  <c r="D291" i="28" s="1"/>
  <c r="D292" i="28" s="1"/>
  <c r="D293" i="28" s="1"/>
  <c r="D294" i="28" s="1"/>
  <c r="D295" i="28" s="1"/>
  <c r="D296" i="28" s="1"/>
  <c r="D297" i="28" s="1"/>
  <c r="D298" i="28" s="1"/>
  <c r="D299" i="28" s="1"/>
  <c r="D300" i="28" s="1"/>
  <c r="D301" i="28" s="1"/>
  <c r="D302" i="28" s="1"/>
  <c r="D303" i="28" s="1"/>
  <c r="D304" i="28" s="1"/>
  <c r="D305" i="28" s="1"/>
  <c r="D306" i="28" s="1"/>
  <c r="D307" i="28" s="1"/>
  <c r="D308" i="28" s="1"/>
  <c r="D309" i="28" s="1"/>
  <c r="D310" i="28" s="1"/>
  <c r="D311" i="28" s="1"/>
  <c r="D312" i="28" s="1"/>
  <c r="D313" i="28" s="1"/>
  <c r="D314" i="28" s="1"/>
  <c r="D315" i="28" s="1"/>
  <c r="D316" i="28" s="1"/>
  <c r="D317" i="28" s="1"/>
  <c r="D318" i="28" s="1"/>
  <c r="D319" i="28" s="1"/>
  <c r="D320" i="28" s="1"/>
  <c r="D321" i="28" s="1"/>
  <c r="D322" i="28" s="1"/>
  <c r="D323" i="28" s="1"/>
  <c r="D324" i="28" s="1"/>
  <c r="D325" i="28" s="1"/>
  <c r="D326" i="28" s="1"/>
  <c r="D327" i="28" s="1"/>
  <c r="D328" i="28" s="1"/>
  <c r="D329" i="28" s="1"/>
  <c r="D330" i="28" s="1"/>
  <c r="D331" i="28" s="1"/>
  <c r="D332" i="28" s="1"/>
  <c r="D333" i="28" s="1"/>
  <c r="D334" i="28" s="1"/>
  <c r="D335" i="28" s="1"/>
  <c r="D336" i="28" s="1"/>
  <c r="D337" i="28" s="1"/>
  <c r="D338" i="28" s="1"/>
  <c r="D339" i="28" s="1"/>
  <c r="D340" i="28" s="1"/>
  <c r="D341" i="28" s="1"/>
  <c r="D342" i="28" s="1"/>
  <c r="D343" i="28" s="1"/>
  <c r="D344" i="28" s="1"/>
  <c r="D345" i="28" s="1"/>
  <c r="D346" i="28" s="1"/>
  <c r="D347" i="28" s="1"/>
  <c r="D348" i="28" s="1"/>
  <c r="D349" i="28" s="1"/>
  <c r="D350" i="28" s="1"/>
  <c r="D351" i="28" s="1"/>
  <c r="D352" i="28" s="1"/>
  <c r="D353" i="28" s="1"/>
  <c r="D354" i="28" s="1"/>
  <c r="D355" i="28" s="1"/>
  <c r="D356" i="28" s="1"/>
  <c r="D357" i="28" s="1"/>
  <c r="D358" i="28" s="1"/>
  <c r="D359" i="28" s="1"/>
  <c r="D360" i="28" s="1"/>
  <c r="D361" i="28" s="1"/>
  <c r="D362" i="28" s="1"/>
  <c r="D363" i="28" s="1"/>
  <c r="D364" i="28" s="1"/>
  <c r="D365" i="28" s="1"/>
  <c r="D366" i="28" s="1"/>
  <c r="D367" i="28" s="1"/>
  <c r="D368" i="28" s="1"/>
  <c r="D369" i="28" s="1"/>
  <c r="D370" i="28" s="1"/>
  <c r="D371" i="28" s="1"/>
  <c r="D372" i="28" s="1"/>
  <c r="D373" i="28" s="1"/>
  <c r="D374" i="28" s="1"/>
  <c r="D375" i="28" s="1"/>
  <c r="D376" i="28" s="1"/>
  <c r="D377" i="28" s="1"/>
  <c r="D378" i="28" s="1"/>
  <c r="D379" i="28" s="1"/>
  <c r="D380" i="28" s="1"/>
  <c r="D381" i="28" s="1"/>
  <c r="D382" i="28" s="1"/>
  <c r="D383" i="28" s="1"/>
  <c r="D384" i="28" s="1"/>
  <c r="D385" i="28" s="1"/>
  <c r="D386" i="28" s="1"/>
  <c r="D387" i="28" s="1"/>
  <c r="D388" i="28" s="1"/>
  <c r="D389" i="28" s="1"/>
  <c r="D390" i="28" s="1"/>
  <c r="D391" i="28" s="1"/>
  <c r="D392" i="28" s="1"/>
  <c r="D393" i="28" s="1"/>
  <c r="D394" i="28" s="1"/>
  <c r="D395" i="28" s="1"/>
  <c r="D396" i="28" s="1"/>
  <c r="D397" i="28" s="1"/>
  <c r="D398" i="28" s="1"/>
  <c r="D399" i="28" s="1"/>
  <c r="D400" i="28" s="1"/>
  <c r="D401" i="28" s="1"/>
  <c r="D402" i="28" s="1"/>
  <c r="D403" i="28" s="1"/>
  <c r="D404" i="28" s="1"/>
  <c r="D405" i="28" s="1"/>
  <c r="D406" i="28" s="1"/>
  <c r="D407" i="28" s="1"/>
  <c r="D408" i="28" s="1"/>
  <c r="D409" i="28" s="1"/>
  <c r="D410" i="28" s="1"/>
  <c r="D411" i="28" s="1"/>
  <c r="D412" i="28" s="1"/>
  <c r="D413" i="28" s="1"/>
  <c r="D414" i="28" s="1"/>
  <c r="D415" i="28" s="1"/>
  <c r="D416" i="28" s="1"/>
  <c r="D417" i="28" s="1"/>
  <c r="D418" i="28" s="1"/>
  <c r="D419" i="28" s="1"/>
  <c r="D420" i="28" s="1"/>
  <c r="D421" i="28" s="1"/>
  <c r="D422" i="28" s="1"/>
  <c r="D423" i="28" s="1"/>
  <c r="D424" i="28" s="1"/>
  <c r="D425" i="28" s="1"/>
  <c r="D426" i="28" s="1"/>
  <c r="D427" i="28" s="1"/>
  <c r="D428" i="28" s="1"/>
  <c r="D429" i="28" s="1"/>
  <c r="D430" i="28" s="1"/>
  <c r="D431" i="28" s="1"/>
  <c r="D432" i="28" s="1"/>
  <c r="D433" i="28" s="1"/>
  <c r="D434" i="28" s="1"/>
  <c r="D435" i="28" s="1"/>
  <c r="D436" i="28" s="1"/>
  <c r="D437" i="28" s="1"/>
  <c r="D438" i="28" s="1"/>
  <c r="D439" i="28" s="1"/>
  <c r="D440" i="28" s="1"/>
  <c r="D441" i="28" s="1"/>
  <c r="D442" i="28" s="1"/>
  <c r="D443" i="28" s="1"/>
  <c r="D444" i="28" s="1"/>
  <c r="D445" i="28" s="1"/>
  <c r="D446" i="28" s="1"/>
  <c r="D447" i="28" s="1"/>
  <c r="D448" i="28" s="1"/>
  <c r="D449" i="28" s="1"/>
  <c r="D450" i="28" s="1"/>
  <c r="D451" i="28" s="1"/>
  <c r="D452" i="28" s="1"/>
  <c r="D453" i="28" s="1"/>
  <c r="D454" i="28" s="1"/>
  <c r="D455" i="28" s="1"/>
  <c r="D456" i="28" s="1"/>
  <c r="D457" i="28" s="1"/>
  <c r="D458" i="28" s="1"/>
  <c r="D459" i="28" s="1"/>
  <c r="D460" i="28" s="1"/>
  <c r="D461" i="28" s="1"/>
  <c r="D462" i="28" s="1"/>
  <c r="D463" i="28" s="1"/>
  <c r="D464" i="28" s="1"/>
  <c r="D465" i="28" s="1"/>
  <c r="D466" i="28" s="1"/>
  <c r="D467" i="28" s="1"/>
  <c r="D468" i="28" s="1"/>
  <c r="D469" i="28" s="1"/>
  <c r="D470" i="28" s="1"/>
  <c r="D471" i="28" s="1"/>
  <c r="D472" i="28" s="1"/>
  <c r="D473" i="28" s="1"/>
  <c r="D474" i="28" s="1"/>
  <c r="D475" i="28" s="1"/>
  <c r="D476" i="28" s="1"/>
  <c r="D477" i="28" s="1"/>
  <c r="D478" i="28" s="1"/>
  <c r="D479" i="28" s="1"/>
  <c r="D480" i="28" s="1"/>
  <c r="D481" i="28" s="1"/>
  <c r="D482" i="28" s="1"/>
  <c r="D483" i="28" s="1"/>
  <c r="D484" i="28" s="1"/>
  <c r="D485" i="28" s="1"/>
  <c r="D486" i="28" s="1"/>
  <c r="D487" i="28" s="1"/>
  <c r="D488" i="28" s="1"/>
  <c r="D489" i="28" s="1"/>
  <c r="D490" i="28" s="1"/>
  <c r="D491" i="28" s="1"/>
  <c r="D492" i="28" s="1"/>
  <c r="D493" i="28" s="1"/>
  <c r="D494" i="28" s="1"/>
  <c r="D495" i="28" s="1"/>
  <c r="D496" i="28" s="1"/>
  <c r="D497" i="28" s="1"/>
  <c r="D498" i="28" s="1"/>
  <c r="D499" i="28" s="1"/>
  <c r="D500" i="28" s="1"/>
  <c r="D501" i="28" s="1"/>
  <c r="D502" i="28" s="1"/>
  <c r="D503" i="28" s="1"/>
  <c r="D504" i="28" s="1"/>
  <c r="D505" i="28" s="1"/>
  <c r="D506" i="28" s="1"/>
  <c r="D507" i="28" s="1"/>
  <c r="D508" i="28" s="1"/>
  <c r="D509" i="28" s="1"/>
  <c r="D510" i="28" s="1"/>
  <c r="D511" i="28" s="1"/>
  <c r="D512" i="28" s="1"/>
  <c r="D513" i="28" s="1"/>
  <c r="D514" i="28" s="1"/>
  <c r="D515" i="28" s="1"/>
  <c r="D516" i="28" s="1"/>
  <c r="D517" i="28" s="1"/>
  <c r="D518" i="28" s="1"/>
  <c r="D519" i="28" s="1"/>
  <c r="D520" i="28" s="1"/>
  <c r="D521" i="28" s="1"/>
  <c r="D522" i="28" s="1"/>
  <c r="D523" i="28" s="1"/>
  <c r="D524" i="28" s="1"/>
  <c r="D525" i="28" s="1"/>
  <c r="D526" i="28" s="1"/>
  <c r="D527" i="28" s="1"/>
  <c r="D528" i="28" s="1"/>
  <c r="D529" i="28" s="1"/>
  <c r="D530" i="28" s="1"/>
  <c r="D531" i="28" s="1"/>
  <c r="D532" i="28" s="1"/>
  <c r="D533" i="28" s="1"/>
  <c r="D534" i="28" s="1"/>
  <c r="D535" i="28" s="1"/>
  <c r="D536" i="28" s="1"/>
  <c r="D537" i="28" s="1"/>
  <c r="D538" i="28" s="1"/>
  <c r="D539" i="28" s="1"/>
  <c r="D540" i="28" s="1"/>
  <c r="D541" i="28" s="1"/>
  <c r="D542" i="28" s="1"/>
  <c r="D543" i="28" s="1"/>
  <c r="D544" i="28" s="1"/>
  <c r="D545" i="28" s="1"/>
  <c r="D546" i="28" s="1"/>
  <c r="D547" i="28" s="1"/>
  <c r="D548" i="28" s="1"/>
  <c r="D549" i="28" s="1"/>
  <c r="D550" i="28" s="1"/>
  <c r="D551" i="28" s="1"/>
  <c r="D552" i="28" s="1"/>
  <c r="D553" i="28" s="1"/>
  <c r="D554" i="28" s="1"/>
  <c r="D555" i="28" s="1"/>
  <c r="D556" i="28" s="1"/>
  <c r="D557" i="28" s="1"/>
  <c r="D558" i="28" s="1"/>
  <c r="D559" i="28" s="1"/>
  <c r="D560" i="28" s="1"/>
  <c r="D561" i="28" s="1"/>
  <c r="D562" i="28" s="1"/>
  <c r="D563" i="28" s="1"/>
  <c r="D564" i="28" s="1"/>
  <c r="D565" i="28" s="1"/>
  <c r="D566" i="28" s="1"/>
  <c r="D567" i="28" s="1"/>
  <c r="D568" i="28" s="1"/>
  <c r="D569" i="28" s="1"/>
  <c r="D570" i="28" s="1"/>
  <c r="D571" i="28" s="1"/>
  <c r="D572" i="28" s="1"/>
  <c r="D573" i="28" s="1"/>
  <c r="D574" i="28" s="1"/>
  <c r="D575" i="28" s="1"/>
  <c r="D576" i="28" s="1"/>
  <c r="D577" i="28" s="1"/>
  <c r="D578" i="28" s="1"/>
  <c r="D579" i="28" s="1"/>
  <c r="D580" i="28" s="1"/>
  <c r="D581" i="28" s="1"/>
  <c r="D582" i="28" s="1"/>
  <c r="D583" i="28" s="1"/>
  <c r="D584" i="28" s="1"/>
  <c r="D585" i="28" s="1"/>
  <c r="D586" i="28" s="1"/>
  <c r="D587" i="28" s="1"/>
  <c r="D588" i="28" s="1"/>
  <c r="D589" i="28" s="1"/>
  <c r="D590" i="28" s="1"/>
  <c r="D591" i="28" s="1"/>
  <c r="D592" i="28" s="1"/>
  <c r="D593" i="28" s="1"/>
  <c r="D594" i="28" s="1"/>
  <c r="D595" i="28" s="1"/>
  <c r="D596" i="28" s="1"/>
  <c r="D597" i="28" s="1"/>
  <c r="D598" i="28" s="1"/>
  <c r="D599" i="28" s="1"/>
  <c r="D600" i="28" s="1"/>
  <c r="D601" i="28" s="1"/>
  <c r="D602" i="28" s="1"/>
  <c r="D603" i="28" s="1"/>
  <c r="D604" i="28" s="1"/>
  <c r="D605" i="28" s="1"/>
  <c r="D606" i="28" s="1"/>
  <c r="D607" i="28" s="1"/>
  <c r="D608" i="28" s="1"/>
  <c r="D609" i="28" s="1"/>
  <c r="D610" i="28" s="1"/>
  <c r="D611" i="28" s="1"/>
  <c r="D612" i="28" s="1"/>
  <c r="D613" i="28" s="1"/>
  <c r="D614" i="28" s="1"/>
  <c r="D615" i="28" s="1"/>
  <c r="D616" i="28" s="1"/>
  <c r="D617" i="28" s="1"/>
  <c r="D618" i="28" s="1"/>
  <c r="D619" i="28" s="1"/>
  <c r="D620" i="28" s="1"/>
  <c r="D621" i="28" s="1"/>
  <c r="D622" i="28" s="1"/>
  <c r="D623" i="28" s="1"/>
  <c r="D624" i="28" s="1"/>
  <c r="D625" i="28" s="1"/>
  <c r="D626" i="28" s="1"/>
  <c r="D627" i="28" s="1"/>
  <c r="D628" i="28" s="1"/>
  <c r="D629" i="28" s="1"/>
  <c r="D630" i="28" s="1"/>
  <c r="D631" i="28" s="1"/>
  <c r="D632" i="28" s="1"/>
  <c r="D633" i="28" s="1"/>
  <c r="D634" i="28" s="1"/>
  <c r="D635" i="28" s="1"/>
  <c r="D636" i="28" s="1"/>
  <c r="D637" i="28" s="1"/>
  <c r="D638" i="28" s="1"/>
  <c r="D639" i="28" s="1"/>
  <c r="D640" i="28" s="1"/>
  <c r="D641" i="28" s="1"/>
  <c r="D642" i="28" s="1"/>
  <c r="D643" i="28" s="1"/>
  <c r="D644" i="28" s="1"/>
  <c r="D645" i="28" s="1"/>
  <c r="D646" i="28" s="1"/>
  <c r="D647" i="28" s="1"/>
  <c r="D648" i="28" s="1"/>
  <c r="D649" i="28" s="1"/>
  <c r="D650" i="28" s="1"/>
  <c r="D651" i="28" s="1"/>
  <c r="D652" i="28" s="1"/>
  <c r="D653" i="28" s="1"/>
  <c r="D654" i="28" s="1"/>
  <c r="D655" i="28" s="1"/>
  <c r="D656" i="28" s="1"/>
  <c r="D657" i="28" s="1"/>
  <c r="D658" i="28" s="1"/>
  <c r="D659" i="28" s="1"/>
  <c r="D660" i="28" s="1"/>
  <c r="D661" i="28" s="1"/>
  <c r="D662" i="28" s="1"/>
  <c r="D663" i="28" s="1"/>
  <c r="D664" i="28" s="1"/>
  <c r="D665" i="28" s="1"/>
  <c r="D666" i="28" s="1"/>
  <c r="D667" i="28" s="1"/>
  <c r="D668" i="28" s="1"/>
  <c r="D669" i="28" s="1"/>
  <c r="D670" i="28" s="1"/>
  <c r="D671" i="28" s="1"/>
  <c r="D672" i="28" s="1"/>
  <c r="D673" i="28" s="1"/>
  <c r="D674" i="28" s="1"/>
  <c r="D675" i="28" s="1"/>
  <c r="D676" i="28" s="1"/>
  <c r="D677" i="28" s="1"/>
  <c r="D678" i="28" s="1"/>
  <c r="D679" i="28" s="1"/>
  <c r="D680" i="28" s="1"/>
  <c r="D681" i="28" s="1"/>
  <c r="D682" i="28" s="1"/>
  <c r="D683" i="28" s="1"/>
  <c r="D684" i="28" s="1"/>
  <c r="D685" i="28" s="1"/>
  <c r="D686" i="28" s="1"/>
  <c r="D687" i="28" s="1"/>
  <c r="D688" i="28" s="1"/>
  <c r="D689" i="28" s="1"/>
  <c r="D690" i="28" s="1"/>
  <c r="D691" i="28" s="1"/>
  <c r="D692" i="28" s="1"/>
  <c r="D693" i="28" s="1"/>
  <c r="D694" i="28" s="1"/>
  <c r="D695" i="28" s="1"/>
  <c r="D696" i="28" s="1"/>
  <c r="D697" i="28" s="1"/>
  <c r="D698" i="28" s="1"/>
  <c r="D699" i="28" s="1"/>
  <c r="D700" i="28" s="1"/>
  <c r="D701" i="28" s="1"/>
  <c r="D702" i="28" s="1"/>
  <c r="D703" i="28" s="1"/>
  <c r="D704" i="28" s="1"/>
  <c r="D705" i="28" s="1"/>
  <c r="D706" i="28" s="1"/>
  <c r="D707" i="28" s="1"/>
  <c r="D708" i="28" s="1"/>
  <c r="D709" i="28" s="1"/>
  <c r="D710" i="28" s="1"/>
  <c r="D711" i="28" s="1"/>
  <c r="D712" i="28" s="1"/>
  <c r="D713" i="28" s="1"/>
  <c r="D714" i="28" s="1"/>
  <c r="D715" i="28" s="1"/>
  <c r="D716" i="28" s="1"/>
  <c r="D717" i="28" s="1"/>
  <c r="D718" i="28" s="1"/>
  <c r="D719" i="28" s="1"/>
  <c r="D720" i="28" s="1"/>
  <c r="D721" i="28" s="1"/>
  <c r="D722" i="28" s="1"/>
  <c r="D723" i="28" s="1"/>
  <c r="D724" i="28" s="1"/>
  <c r="D725" i="28" s="1"/>
  <c r="D726" i="28" s="1"/>
  <c r="D727" i="28" s="1"/>
  <c r="D728" i="28" s="1"/>
  <c r="D729" i="28" s="1"/>
  <c r="D730" i="28" s="1"/>
  <c r="D731" i="28" s="1"/>
  <c r="D4" i="28"/>
  <c r="K735" i="28"/>
  <c r="J735" i="28"/>
  <c r="I735" i="28"/>
  <c r="H735" i="28"/>
  <c r="K734" i="28"/>
  <c r="J734" i="28"/>
  <c r="I734" i="28"/>
  <c r="H734" i="28"/>
  <c r="K733" i="28"/>
  <c r="J733" i="28"/>
  <c r="I733" i="28"/>
  <c r="H733" i="28"/>
  <c r="E63" i="28"/>
  <c r="D4" i="27"/>
  <c r="D5" i="27" s="1"/>
  <c r="D6" i="27" s="1"/>
  <c r="D7" i="27" s="1"/>
  <c r="D8" i="27" s="1"/>
  <c r="D9" i="27" s="1"/>
  <c r="D10" i="27" s="1"/>
  <c r="D11" i="27" s="1"/>
  <c r="D12" i="27" s="1"/>
  <c r="D13" i="27" s="1"/>
  <c r="D14" i="27" s="1"/>
  <c r="D15" i="27" s="1"/>
  <c r="D16" i="27" s="1"/>
  <c r="D17" i="27" s="1"/>
  <c r="D18" i="27" s="1"/>
  <c r="D19" i="27" s="1"/>
  <c r="D20" i="27" s="1"/>
  <c r="D21" i="27" s="1"/>
  <c r="D22" i="27" s="1"/>
  <c r="D23" i="27" s="1"/>
  <c r="D24" i="27" s="1"/>
  <c r="D25" i="27" s="1"/>
  <c r="D26" i="27" s="1"/>
  <c r="D27" i="27" s="1"/>
  <c r="D28" i="27" s="1"/>
  <c r="D29" i="27" s="1"/>
  <c r="D30" i="27" s="1"/>
  <c r="D31" i="27" s="1"/>
  <c r="D32" i="27" s="1"/>
  <c r="D33" i="27" s="1"/>
  <c r="D34" i="27" s="1"/>
  <c r="D35" i="27" s="1"/>
  <c r="D36" i="27" s="1"/>
  <c r="D37" i="27" s="1"/>
  <c r="D38" i="27" s="1"/>
  <c r="D39" i="27" s="1"/>
  <c r="D40" i="27" s="1"/>
  <c r="D41" i="27" s="1"/>
  <c r="D42" i="27" s="1"/>
  <c r="D43" i="27" s="1"/>
  <c r="D44" i="27" s="1"/>
  <c r="D45" i="27" s="1"/>
  <c r="D46" i="27" s="1"/>
  <c r="D47" i="27" s="1"/>
  <c r="D48" i="27" s="1"/>
  <c r="D49" i="27" s="1"/>
  <c r="D50" i="27" s="1"/>
  <c r="D51" i="27" s="1"/>
  <c r="D52" i="27" s="1"/>
  <c r="D53" i="27" s="1"/>
  <c r="D54" i="27" s="1"/>
  <c r="D55" i="27" s="1"/>
  <c r="D56" i="27" s="1"/>
  <c r="D57" i="27" s="1"/>
  <c r="D58" i="27" s="1"/>
  <c r="D59" i="27" s="1"/>
  <c r="D60" i="27" s="1"/>
  <c r="D61" i="27" s="1"/>
  <c r="D62" i="27" s="1"/>
  <c r="D63" i="27" s="1"/>
  <c r="D64" i="27" s="1"/>
  <c r="D65" i="27" s="1"/>
  <c r="D66" i="27" s="1"/>
  <c r="D67" i="27" s="1"/>
  <c r="D68" i="27" s="1"/>
  <c r="D69" i="27" s="1"/>
  <c r="D70" i="27" s="1"/>
  <c r="D71" i="27" s="1"/>
  <c r="D72" i="27" s="1"/>
  <c r="D73" i="27" s="1"/>
  <c r="D74" i="27" s="1"/>
  <c r="D75" i="27" s="1"/>
  <c r="D76" i="27" s="1"/>
  <c r="D77" i="27" s="1"/>
  <c r="D78" i="27" s="1"/>
  <c r="D79" i="27" s="1"/>
  <c r="D80" i="27" s="1"/>
  <c r="D81" i="27" s="1"/>
  <c r="D82" i="27" s="1"/>
  <c r="D83" i="27" s="1"/>
  <c r="D84" i="27" s="1"/>
  <c r="D85" i="27" s="1"/>
  <c r="D86" i="27" s="1"/>
  <c r="D87" i="27" s="1"/>
  <c r="D88" i="27" s="1"/>
  <c r="D89" i="27" s="1"/>
  <c r="D90" i="27" s="1"/>
  <c r="D91" i="27" s="1"/>
  <c r="D92" i="27" s="1"/>
  <c r="D93" i="27" s="1"/>
  <c r="D94" i="27" s="1"/>
  <c r="D95" i="27" s="1"/>
  <c r="D96" i="27" s="1"/>
  <c r="D97" i="27" s="1"/>
  <c r="D98" i="27" s="1"/>
  <c r="D99" i="27" s="1"/>
  <c r="D100" i="27" s="1"/>
  <c r="D101" i="27" s="1"/>
  <c r="D102" i="27" s="1"/>
  <c r="D103" i="27" s="1"/>
  <c r="D104" i="27" s="1"/>
  <c r="D105" i="27" s="1"/>
  <c r="D106" i="27" s="1"/>
  <c r="D107" i="27" s="1"/>
  <c r="D108" i="27" s="1"/>
  <c r="D109" i="27" s="1"/>
  <c r="D110" i="27" s="1"/>
  <c r="D111" i="27" s="1"/>
  <c r="D112" i="27" s="1"/>
  <c r="D113" i="27" s="1"/>
  <c r="D114" i="27" s="1"/>
  <c r="D115" i="27" s="1"/>
  <c r="D116" i="27" s="1"/>
  <c r="D117" i="27" s="1"/>
  <c r="D118" i="27" s="1"/>
  <c r="D119" i="27" s="1"/>
  <c r="D120" i="27" s="1"/>
  <c r="D121" i="27" s="1"/>
  <c r="D122" i="27" s="1"/>
  <c r="D123" i="27" s="1"/>
  <c r="D124" i="27" s="1"/>
  <c r="D125" i="27" s="1"/>
  <c r="D126" i="27" s="1"/>
  <c r="D127" i="27" s="1"/>
  <c r="D128" i="27" s="1"/>
  <c r="D129" i="27" s="1"/>
  <c r="D130" i="27" s="1"/>
  <c r="D131" i="27" s="1"/>
  <c r="D132" i="27" s="1"/>
  <c r="D133" i="27" s="1"/>
  <c r="D134" i="27" s="1"/>
  <c r="D135" i="27" s="1"/>
  <c r="D136" i="27" s="1"/>
  <c r="D137" i="27" s="1"/>
  <c r="D138" i="27" s="1"/>
  <c r="D139" i="27" s="1"/>
  <c r="D140" i="27" s="1"/>
  <c r="D141" i="27" s="1"/>
  <c r="D142" i="27" s="1"/>
  <c r="D143" i="27" s="1"/>
  <c r="D144" i="27" s="1"/>
  <c r="D145" i="27" s="1"/>
  <c r="D146" i="27" s="1"/>
  <c r="D147" i="27" s="1"/>
  <c r="D148" i="27" s="1"/>
  <c r="D149" i="27" s="1"/>
  <c r="D150" i="27" s="1"/>
  <c r="D151" i="27" s="1"/>
  <c r="D152" i="27" s="1"/>
  <c r="D153" i="27" s="1"/>
  <c r="D154" i="27" s="1"/>
  <c r="D155" i="27" s="1"/>
  <c r="D156" i="27" s="1"/>
  <c r="D157" i="27" s="1"/>
  <c r="D158" i="27" s="1"/>
  <c r="D159" i="27" s="1"/>
  <c r="D160" i="27" s="1"/>
  <c r="D161" i="27" s="1"/>
  <c r="D162" i="27" s="1"/>
  <c r="D163" i="27" s="1"/>
  <c r="D164" i="27" s="1"/>
  <c r="D165" i="27" s="1"/>
  <c r="D166" i="27" s="1"/>
  <c r="D167" i="27" s="1"/>
  <c r="D168" i="27" s="1"/>
  <c r="D169" i="27" s="1"/>
  <c r="D170" i="27" s="1"/>
  <c r="D171" i="27" s="1"/>
  <c r="D172" i="27" s="1"/>
  <c r="D173" i="27" s="1"/>
  <c r="D174" i="27" s="1"/>
  <c r="D175" i="27" s="1"/>
  <c r="D176" i="27" s="1"/>
  <c r="D177" i="27" s="1"/>
  <c r="D178" i="27" s="1"/>
  <c r="D179" i="27" s="1"/>
  <c r="D180" i="27" s="1"/>
  <c r="D181" i="27" s="1"/>
  <c r="D182" i="27" s="1"/>
  <c r="D183" i="27" s="1"/>
  <c r="D184" i="27" s="1"/>
  <c r="D185" i="27" s="1"/>
  <c r="D186" i="27" s="1"/>
  <c r="D187" i="27" s="1"/>
  <c r="D188" i="27" s="1"/>
  <c r="D189" i="27" s="1"/>
  <c r="D190" i="27" s="1"/>
  <c r="D191" i="27" s="1"/>
  <c r="D192" i="27" s="1"/>
  <c r="D193" i="27" s="1"/>
  <c r="D194" i="27" s="1"/>
  <c r="D195" i="27" s="1"/>
  <c r="D196" i="27" s="1"/>
  <c r="D197" i="27" s="1"/>
  <c r="D198" i="27" s="1"/>
  <c r="D199" i="27" s="1"/>
  <c r="D200" i="27" s="1"/>
  <c r="D201" i="27" s="1"/>
  <c r="D202" i="27" s="1"/>
  <c r="D203" i="27" s="1"/>
  <c r="D204" i="27" s="1"/>
  <c r="D205" i="27" s="1"/>
  <c r="D206" i="27" s="1"/>
  <c r="D207" i="27" s="1"/>
  <c r="D208" i="27" s="1"/>
  <c r="D209" i="27" s="1"/>
  <c r="D210" i="27" s="1"/>
  <c r="D211" i="27" s="1"/>
  <c r="D212" i="27" s="1"/>
  <c r="D213" i="27" s="1"/>
  <c r="D214" i="27" s="1"/>
  <c r="D215" i="27" s="1"/>
  <c r="D216" i="27" s="1"/>
  <c r="D217" i="27" s="1"/>
  <c r="D218" i="27" s="1"/>
  <c r="D219" i="27" s="1"/>
  <c r="D220" i="27" s="1"/>
  <c r="D221" i="27" s="1"/>
  <c r="D222" i="27" s="1"/>
  <c r="D223" i="27" s="1"/>
  <c r="D224" i="27" s="1"/>
  <c r="D225" i="27" s="1"/>
  <c r="D226" i="27" s="1"/>
  <c r="D227" i="27" s="1"/>
  <c r="D228" i="27" s="1"/>
  <c r="D229" i="27" s="1"/>
  <c r="D230" i="27" s="1"/>
  <c r="D231" i="27" s="1"/>
  <c r="D232" i="27" s="1"/>
  <c r="D233" i="27" s="1"/>
  <c r="D234" i="27" s="1"/>
  <c r="D235" i="27" s="1"/>
  <c r="D236" i="27" s="1"/>
  <c r="D237" i="27" s="1"/>
  <c r="D238" i="27" s="1"/>
  <c r="D239" i="27" s="1"/>
  <c r="D240" i="27" s="1"/>
  <c r="D241" i="27" s="1"/>
  <c r="D242" i="27" s="1"/>
  <c r="D243" i="27" s="1"/>
  <c r="D244" i="27" s="1"/>
  <c r="D245" i="27" s="1"/>
  <c r="D246" i="27" s="1"/>
  <c r="D247" i="27" s="1"/>
  <c r="D248" i="27" s="1"/>
  <c r="D249" i="27" s="1"/>
  <c r="D250" i="27" s="1"/>
  <c r="D251" i="27" s="1"/>
  <c r="D252" i="27" s="1"/>
  <c r="D253" i="27" s="1"/>
  <c r="D254" i="27" s="1"/>
  <c r="D255" i="27" s="1"/>
  <c r="D256" i="27" s="1"/>
  <c r="D257" i="27" s="1"/>
  <c r="D258" i="27" s="1"/>
  <c r="D259" i="27" s="1"/>
  <c r="D260" i="27" s="1"/>
  <c r="D261" i="27" s="1"/>
  <c r="D262" i="27" s="1"/>
  <c r="D263" i="27" s="1"/>
  <c r="D264" i="27" s="1"/>
  <c r="D265" i="27" s="1"/>
  <c r="D266" i="27" s="1"/>
  <c r="D267" i="27" s="1"/>
  <c r="D268" i="27" s="1"/>
  <c r="D269" i="27" s="1"/>
  <c r="D270" i="27" s="1"/>
  <c r="D271" i="27" s="1"/>
  <c r="D272" i="27" s="1"/>
  <c r="D273" i="27" s="1"/>
  <c r="D274" i="27" s="1"/>
  <c r="D275" i="27" s="1"/>
  <c r="D276" i="27" s="1"/>
  <c r="D277" i="27" s="1"/>
  <c r="D278" i="27" s="1"/>
  <c r="D279" i="27" s="1"/>
  <c r="D280" i="27" s="1"/>
  <c r="D281" i="27" s="1"/>
  <c r="D282" i="27" s="1"/>
  <c r="D283" i="27" s="1"/>
  <c r="D284" i="27" s="1"/>
  <c r="D285" i="27" s="1"/>
  <c r="D286" i="27" s="1"/>
  <c r="D287" i="27" s="1"/>
  <c r="D288" i="27" s="1"/>
  <c r="D289" i="27" s="1"/>
  <c r="D290" i="27" s="1"/>
  <c r="D291" i="27" s="1"/>
  <c r="D292" i="27" s="1"/>
  <c r="D293" i="27" s="1"/>
  <c r="D294" i="27" s="1"/>
  <c r="D295" i="27" s="1"/>
  <c r="D296" i="27" s="1"/>
  <c r="D297" i="27" s="1"/>
  <c r="D298" i="27" s="1"/>
  <c r="D299" i="27" s="1"/>
  <c r="D300" i="27" s="1"/>
  <c r="D301" i="27" s="1"/>
  <c r="D302" i="27" s="1"/>
  <c r="D303" i="27" s="1"/>
  <c r="D304" i="27" s="1"/>
  <c r="D305" i="27" s="1"/>
  <c r="D306" i="27" s="1"/>
  <c r="D307" i="27" s="1"/>
  <c r="D308" i="27" s="1"/>
  <c r="D309" i="27" s="1"/>
  <c r="D310" i="27" s="1"/>
  <c r="D311" i="27" s="1"/>
  <c r="D312" i="27" s="1"/>
  <c r="D313" i="27" s="1"/>
  <c r="D314" i="27" s="1"/>
  <c r="D315" i="27" s="1"/>
  <c r="D316" i="27" s="1"/>
  <c r="D317" i="27" s="1"/>
  <c r="D318" i="27" s="1"/>
  <c r="D319" i="27" s="1"/>
  <c r="D320" i="27" s="1"/>
  <c r="D321" i="27" s="1"/>
  <c r="D322" i="27" s="1"/>
  <c r="D323" i="27" s="1"/>
  <c r="D324" i="27" s="1"/>
  <c r="D325" i="27" s="1"/>
  <c r="D326" i="27" s="1"/>
  <c r="D327" i="27" s="1"/>
  <c r="D328" i="27" s="1"/>
  <c r="D329" i="27" s="1"/>
  <c r="D330" i="27" s="1"/>
  <c r="D331" i="27" s="1"/>
  <c r="D332" i="27" s="1"/>
  <c r="D333" i="27" s="1"/>
  <c r="D334" i="27" s="1"/>
  <c r="D335" i="27" s="1"/>
  <c r="D336" i="27" s="1"/>
  <c r="D337" i="27" s="1"/>
  <c r="D338" i="27" s="1"/>
  <c r="D339" i="27" s="1"/>
  <c r="D340" i="27" s="1"/>
  <c r="D341" i="27" s="1"/>
  <c r="D342" i="27" s="1"/>
  <c r="D343" i="27" s="1"/>
  <c r="D344" i="27" s="1"/>
  <c r="D345" i="27" s="1"/>
  <c r="D346" i="27" s="1"/>
  <c r="D347" i="27" s="1"/>
  <c r="D348" i="27" s="1"/>
  <c r="D349" i="27" s="1"/>
  <c r="D350" i="27" s="1"/>
  <c r="D351" i="27" s="1"/>
  <c r="D352" i="27" s="1"/>
  <c r="D353" i="27" s="1"/>
  <c r="D354" i="27" s="1"/>
  <c r="D355" i="27" s="1"/>
  <c r="D356" i="27" s="1"/>
  <c r="D357" i="27" s="1"/>
  <c r="D358" i="27" s="1"/>
  <c r="D359" i="27" s="1"/>
  <c r="D360" i="27" s="1"/>
  <c r="D361" i="27" s="1"/>
  <c r="D362" i="27" s="1"/>
  <c r="D363" i="27" s="1"/>
  <c r="D364" i="27" s="1"/>
  <c r="D365" i="27" s="1"/>
  <c r="D366" i="27" s="1"/>
  <c r="D367" i="27" s="1"/>
  <c r="D368" i="27" s="1"/>
  <c r="D369" i="27" s="1"/>
  <c r="D370" i="27" s="1"/>
  <c r="D371" i="27" s="1"/>
  <c r="D372" i="27" s="1"/>
  <c r="D373" i="27" s="1"/>
  <c r="D374" i="27" s="1"/>
  <c r="D375" i="27" s="1"/>
  <c r="D376" i="27" s="1"/>
  <c r="D377" i="27" s="1"/>
  <c r="D378" i="27" s="1"/>
  <c r="D379" i="27" s="1"/>
  <c r="D380" i="27" s="1"/>
  <c r="D381" i="27" s="1"/>
  <c r="D382" i="27" s="1"/>
  <c r="D383" i="27" s="1"/>
  <c r="D384" i="27" s="1"/>
  <c r="D385" i="27" s="1"/>
  <c r="D386" i="27" s="1"/>
  <c r="D387" i="27" s="1"/>
  <c r="D388" i="27" s="1"/>
  <c r="D389" i="27" s="1"/>
  <c r="D390" i="27" s="1"/>
  <c r="D391" i="27" s="1"/>
  <c r="D392" i="27" s="1"/>
  <c r="D393" i="27" s="1"/>
  <c r="D394" i="27" s="1"/>
  <c r="D395" i="27" s="1"/>
  <c r="D396" i="27" s="1"/>
  <c r="D397" i="27" s="1"/>
  <c r="D398" i="27" s="1"/>
  <c r="D399" i="27" s="1"/>
  <c r="D400" i="27" s="1"/>
  <c r="D401" i="27" s="1"/>
  <c r="D402" i="27" s="1"/>
  <c r="D403" i="27" s="1"/>
  <c r="D404" i="27" s="1"/>
  <c r="D405" i="27" s="1"/>
  <c r="D406" i="27" s="1"/>
  <c r="D407" i="27" s="1"/>
  <c r="D408" i="27" s="1"/>
  <c r="D409" i="27" s="1"/>
  <c r="D410" i="27" s="1"/>
  <c r="D411" i="27" s="1"/>
  <c r="D412" i="27" s="1"/>
  <c r="D413" i="27" s="1"/>
  <c r="D414" i="27" s="1"/>
  <c r="D415" i="27" s="1"/>
  <c r="D416" i="27" s="1"/>
  <c r="D417" i="27" s="1"/>
  <c r="D418" i="27" s="1"/>
  <c r="D419" i="27" s="1"/>
  <c r="D420" i="27" s="1"/>
  <c r="D421" i="27" s="1"/>
  <c r="D422" i="27" s="1"/>
  <c r="D423" i="27" s="1"/>
  <c r="D424" i="27" s="1"/>
  <c r="D425" i="27" s="1"/>
  <c r="D426" i="27" s="1"/>
  <c r="D427" i="27" s="1"/>
  <c r="D428" i="27" s="1"/>
  <c r="D429" i="27" s="1"/>
  <c r="D430" i="27" s="1"/>
  <c r="D431" i="27" s="1"/>
  <c r="D432" i="27" s="1"/>
  <c r="D433" i="27" s="1"/>
  <c r="D434" i="27" s="1"/>
  <c r="D435" i="27" s="1"/>
  <c r="D436" i="27" s="1"/>
  <c r="D437" i="27" s="1"/>
  <c r="D438" i="27" s="1"/>
  <c r="D439" i="27" s="1"/>
  <c r="D440" i="27" s="1"/>
  <c r="D441" i="27" s="1"/>
  <c r="D442" i="27" s="1"/>
  <c r="D443" i="27" s="1"/>
  <c r="D444" i="27" s="1"/>
  <c r="D445" i="27" s="1"/>
  <c r="D446" i="27" s="1"/>
  <c r="D447" i="27" s="1"/>
  <c r="D448" i="27" s="1"/>
  <c r="D449" i="27" s="1"/>
  <c r="D450" i="27" s="1"/>
  <c r="D451" i="27" s="1"/>
  <c r="D452" i="27" s="1"/>
  <c r="D453" i="27" s="1"/>
  <c r="D454" i="27" s="1"/>
  <c r="D455" i="27" s="1"/>
  <c r="D456" i="27" s="1"/>
  <c r="D457" i="27" s="1"/>
  <c r="D458" i="27" s="1"/>
  <c r="D459" i="27" s="1"/>
  <c r="D460" i="27" s="1"/>
  <c r="D461" i="27" s="1"/>
  <c r="D462" i="27" s="1"/>
  <c r="D463" i="27" s="1"/>
  <c r="D464" i="27" s="1"/>
  <c r="D465" i="27" s="1"/>
  <c r="D466" i="27" s="1"/>
  <c r="D467" i="27" s="1"/>
  <c r="D468" i="27" s="1"/>
  <c r="D469" i="27" s="1"/>
  <c r="D470" i="27" s="1"/>
  <c r="D471" i="27" s="1"/>
  <c r="D472" i="27" s="1"/>
  <c r="D473" i="27" s="1"/>
  <c r="D474" i="27" s="1"/>
  <c r="D475" i="27" s="1"/>
  <c r="D476" i="27" s="1"/>
  <c r="D477" i="27" s="1"/>
  <c r="D478" i="27" s="1"/>
  <c r="D479" i="27" s="1"/>
  <c r="D480" i="27" s="1"/>
  <c r="D481" i="27" s="1"/>
  <c r="D482" i="27" s="1"/>
  <c r="D483" i="27" s="1"/>
  <c r="D484" i="27" s="1"/>
  <c r="D485" i="27" s="1"/>
  <c r="D486" i="27" s="1"/>
  <c r="D487" i="27" s="1"/>
  <c r="D488" i="27" s="1"/>
  <c r="D489" i="27" s="1"/>
  <c r="D490" i="27" s="1"/>
  <c r="D491" i="27" s="1"/>
  <c r="D492" i="27" s="1"/>
  <c r="D493" i="27" s="1"/>
  <c r="D494" i="27" s="1"/>
  <c r="D495" i="27" s="1"/>
  <c r="D496" i="27" s="1"/>
  <c r="D497" i="27" s="1"/>
  <c r="D498" i="27" s="1"/>
  <c r="D499" i="27" s="1"/>
  <c r="D500" i="27" s="1"/>
  <c r="D501" i="27" s="1"/>
  <c r="D502" i="27" s="1"/>
  <c r="D503" i="27" s="1"/>
  <c r="D504" i="27" s="1"/>
  <c r="D505" i="27" s="1"/>
  <c r="D506" i="27" s="1"/>
  <c r="D507" i="27" s="1"/>
  <c r="D508" i="27" s="1"/>
  <c r="D509" i="27" s="1"/>
  <c r="D510" i="27" s="1"/>
  <c r="D511" i="27" s="1"/>
  <c r="D512" i="27" s="1"/>
  <c r="D513" i="27" s="1"/>
  <c r="D514" i="27" s="1"/>
  <c r="D515" i="27" s="1"/>
  <c r="D516" i="27" s="1"/>
  <c r="D517" i="27" s="1"/>
  <c r="D518" i="27" s="1"/>
  <c r="D519" i="27" s="1"/>
  <c r="D520" i="27" s="1"/>
  <c r="D521" i="27" s="1"/>
  <c r="D522" i="27" s="1"/>
  <c r="D523" i="27" s="1"/>
  <c r="D524" i="27" s="1"/>
  <c r="D525" i="27" s="1"/>
  <c r="D526" i="27" s="1"/>
  <c r="D527" i="27" s="1"/>
  <c r="D528" i="27" s="1"/>
  <c r="D529" i="27" s="1"/>
  <c r="D530" i="27" s="1"/>
  <c r="D531" i="27" s="1"/>
  <c r="D532" i="27" s="1"/>
  <c r="D533" i="27" s="1"/>
  <c r="D534" i="27" s="1"/>
  <c r="D535" i="27" s="1"/>
  <c r="D536" i="27" s="1"/>
  <c r="D537" i="27" s="1"/>
  <c r="D538" i="27" s="1"/>
  <c r="D539" i="27" s="1"/>
  <c r="D540" i="27" s="1"/>
  <c r="D541" i="27" s="1"/>
  <c r="D542" i="27" s="1"/>
  <c r="D543" i="27" s="1"/>
  <c r="D544" i="27" s="1"/>
  <c r="D545" i="27" s="1"/>
  <c r="D546" i="27" s="1"/>
  <c r="D547" i="27" s="1"/>
  <c r="D548" i="27" s="1"/>
  <c r="D549" i="27" s="1"/>
  <c r="D550" i="27" s="1"/>
  <c r="D551" i="27" s="1"/>
  <c r="D552" i="27" s="1"/>
  <c r="D553" i="27" s="1"/>
  <c r="D554" i="27" s="1"/>
  <c r="D555" i="27" s="1"/>
  <c r="D556" i="27" s="1"/>
  <c r="D557" i="27" s="1"/>
  <c r="D558" i="27" s="1"/>
  <c r="D559" i="27" s="1"/>
  <c r="D560" i="27" s="1"/>
  <c r="D561" i="27" s="1"/>
  <c r="D562" i="27" s="1"/>
  <c r="D563" i="27" s="1"/>
  <c r="D564" i="27" s="1"/>
  <c r="D565" i="27" s="1"/>
  <c r="D566" i="27" s="1"/>
  <c r="D567" i="27" s="1"/>
  <c r="D568" i="27" s="1"/>
  <c r="D569" i="27" s="1"/>
  <c r="D570" i="27" s="1"/>
  <c r="D571" i="27" s="1"/>
  <c r="D572" i="27" s="1"/>
  <c r="D573" i="27" s="1"/>
  <c r="D574" i="27" s="1"/>
  <c r="D575" i="27" s="1"/>
  <c r="D576" i="27" s="1"/>
  <c r="D577" i="27" s="1"/>
  <c r="D578" i="27" s="1"/>
  <c r="D579" i="27" s="1"/>
  <c r="D580" i="27" s="1"/>
  <c r="D581" i="27" s="1"/>
  <c r="D582" i="27" s="1"/>
  <c r="D583" i="27" s="1"/>
  <c r="D584" i="27" s="1"/>
  <c r="D585" i="27" s="1"/>
  <c r="D586" i="27" s="1"/>
  <c r="D587" i="27" s="1"/>
  <c r="D588" i="27" s="1"/>
  <c r="D589" i="27" s="1"/>
  <c r="D590" i="27" s="1"/>
  <c r="D591" i="27" s="1"/>
  <c r="D592" i="27" s="1"/>
  <c r="D593" i="27" s="1"/>
  <c r="D594" i="27" s="1"/>
  <c r="D595" i="27" s="1"/>
  <c r="D596" i="27" s="1"/>
  <c r="D597" i="27" s="1"/>
  <c r="D598" i="27" s="1"/>
  <c r="D599" i="27" s="1"/>
  <c r="D600" i="27" s="1"/>
  <c r="D601" i="27" s="1"/>
  <c r="D602" i="27" s="1"/>
  <c r="D603" i="27" s="1"/>
  <c r="D604" i="27" s="1"/>
  <c r="D605" i="27" s="1"/>
  <c r="D606" i="27" s="1"/>
  <c r="D607" i="27" s="1"/>
  <c r="D608" i="27" s="1"/>
  <c r="D609" i="27" s="1"/>
  <c r="D610" i="27" s="1"/>
  <c r="D611" i="27" s="1"/>
  <c r="D612" i="27" s="1"/>
  <c r="D613" i="27" s="1"/>
  <c r="D614" i="27" s="1"/>
  <c r="D615" i="27" s="1"/>
  <c r="D616" i="27" s="1"/>
  <c r="D617" i="27" s="1"/>
  <c r="D618" i="27" s="1"/>
  <c r="D619" i="27" s="1"/>
  <c r="D620" i="27" s="1"/>
  <c r="D621" i="27" s="1"/>
  <c r="D622" i="27" s="1"/>
  <c r="D623" i="27" s="1"/>
  <c r="D624" i="27" s="1"/>
  <c r="D625" i="27" s="1"/>
  <c r="D626" i="27" s="1"/>
  <c r="D627" i="27" s="1"/>
  <c r="D628" i="27" s="1"/>
  <c r="D629" i="27" s="1"/>
  <c r="D630" i="27" s="1"/>
  <c r="D631" i="27" s="1"/>
  <c r="D632" i="27" s="1"/>
  <c r="D633" i="27" s="1"/>
  <c r="D634" i="27" s="1"/>
  <c r="D635" i="27" s="1"/>
  <c r="D636" i="27" s="1"/>
  <c r="D637" i="27" s="1"/>
  <c r="D638" i="27" s="1"/>
  <c r="D639" i="27" s="1"/>
  <c r="D640" i="27" s="1"/>
  <c r="D641" i="27" s="1"/>
  <c r="D642" i="27" s="1"/>
  <c r="D643" i="27" s="1"/>
  <c r="D644" i="27" s="1"/>
  <c r="D645" i="27" s="1"/>
  <c r="D646" i="27" s="1"/>
  <c r="D647" i="27" s="1"/>
  <c r="D648" i="27" s="1"/>
  <c r="D649" i="27" s="1"/>
  <c r="D650" i="27" s="1"/>
  <c r="D651" i="27" s="1"/>
  <c r="D652" i="27" s="1"/>
  <c r="D653" i="27" s="1"/>
  <c r="D654" i="27" s="1"/>
  <c r="D655" i="27" s="1"/>
  <c r="D656" i="27" s="1"/>
  <c r="D657" i="27" s="1"/>
  <c r="D658" i="27" s="1"/>
  <c r="D659" i="27" s="1"/>
  <c r="D660" i="27" s="1"/>
  <c r="D661" i="27" s="1"/>
  <c r="D662" i="27" s="1"/>
  <c r="D663" i="27" s="1"/>
  <c r="D664" i="27" s="1"/>
  <c r="D665" i="27" s="1"/>
  <c r="D666" i="27" s="1"/>
  <c r="D667" i="27" s="1"/>
  <c r="D668" i="27" s="1"/>
  <c r="D669" i="27" s="1"/>
  <c r="D670" i="27" s="1"/>
  <c r="D671" i="27" s="1"/>
  <c r="D672" i="27" s="1"/>
  <c r="D673" i="27" s="1"/>
  <c r="D674" i="27" s="1"/>
  <c r="D675" i="27" s="1"/>
  <c r="D676" i="27" s="1"/>
  <c r="D677" i="27" s="1"/>
  <c r="D678" i="27" s="1"/>
  <c r="D679" i="27" s="1"/>
  <c r="D680" i="27" s="1"/>
  <c r="D681" i="27" s="1"/>
  <c r="D682" i="27" s="1"/>
  <c r="D683" i="27" s="1"/>
  <c r="D684" i="27" s="1"/>
  <c r="D685" i="27" s="1"/>
  <c r="D686" i="27" s="1"/>
  <c r="D687" i="27" s="1"/>
  <c r="D688" i="27" s="1"/>
  <c r="D689" i="27" s="1"/>
  <c r="D690" i="27" s="1"/>
  <c r="D691" i="27" s="1"/>
  <c r="D692" i="27" s="1"/>
  <c r="D693" i="27" s="1"/>
  <c r="D694" i="27" s="1"/>
  <c r="D695" i="27" s="1"/>
  <c r="D696" i="27" s="1"/>
  <c r="D697" i="27" s="1"/>
  <c r="D698" i="27" s="1"/>
  <c r="D699" i="27" s="1"/>
  <c r="D700" i="27" s="1"/>
  <c r="D701" i="27" s="1"/>
  <c r="D702" i="27" s="1"/>
  <c r="D703" i="27" s="1"/>
  <c r="D704" i="27" s="1"/>
  <c r="D705" i="27" s="1"/>
  <c r="D706" i="27" s="1"/>
  <c r="D707" i="27" s="1"/>
  <c r="D708" i="27" s="1"/>
  <c r="D709" i="27" s="1"/>
  <c r="D710" i="27" s="1"/>
  <c r="D711" i="27" s="1"/>
  <c r="D712" i="27" s="1"/>
  <c r="D713" i="27" s="1"/>
  <c r="D714" i="27" s="1"/>
  <c r="D715" i="27" s="1"/>
  <c r="D716" i="27" s="1"/>
  <c r="D717" i="27" s="1"/>
  <c r="D718" i="27" s="1"/>
  <c r="D719" i="27" s="1"/>
  <c r="D720" i="27" s="1"/>
  <c r="D721" i="27" s="1"/>
  <c r="D722" i="27" s="1"/>
  <c r="D723" i="27" s="1"/>
  <c r="D724" i="27" s="1"/>
  <c r="D725" i="27" s="1"/>
  <c r="D726" i="27" s="1"/>
  <c r="D727" i="27" s="1"/>
  <c r="D728" i="27" s="1"/>
  <c r="D729" i="27" s="1"/>
  <c r="D730" i="27" s="1"/>
  <c r="D731" i="27" s="1"/>
  <c r="D732" i="27" s="1"/>
  <c r="I738" i="27"/>
  <c r="J738" i="27"/>
  <c r="K738" i="27"/>
  <c r="L738" i="27"/>
  <c r="M738" i="27"/>
  <c r="N738" i="27"/>
  <c r="O738" i="27"/>
  <c r="H738" i="27"/>
  <c r="O736" i="27"/>
  <c r="N736" i="27"/>
  <c r="M736" i="27"/>
  <c r="L736" i="27"/>
  <c r="K736" i="27"/>
  <c r="J736" i="27"/>
  <c r="I736" i="27"/>
  <c r="H736" i="27"/>
  <c r="O735" i="27"/>
  <c r="N735" i="27"/>
  <c r="M735" i="27"/>
  <c r="L735" i="27"/>
  <c r="K735" i="27"/>
  <c r="J735" i="27"/>
  <c r="I735" i="27"/>
  <c r="H735" i="27"/>
  <c r="O734" i="27"/>
  <c r="N734" i="27"/>
  <c r="M734" i="27"/>
  <c r="L734" i="27"/>
  <c r="K734" i="27"/>
  <c r="J734" i="27"/>
  <c r="I734" i="27"/>
  <c r="H734" i="27"/>
  <c r="E63" i="27"/>
  <c r="E64" i="27" s="1"/>
  <c r="X713" i="26"/>
  <c r="W714" i="26"/>
  <c r="V714" i="26"/>
  <c r="X714" i="26" s="1"/>
  <c r="I717" i="26"/>
  <c r="J717" i="26"/>
  <c r="K717" i="26"/>
  <c r="L717" i="26"/>
  <c r="M717" i="26"/>
  <c r="N717" i="26"/>
  <c r="O717" i="26"/>
  <c r="P717" i="26"/>
  <c r="Q717" i="26"/>
  <c r="R717" i="26"/>
  <c r="S717" i="26"/>
  <c r="H717" i="26"/>
  <c r="D4" i="26"/>
  <c r="D5" i="26" s="1"/>
  <c r="D6" i="26" s="1"/>
  <c r="D7" i="26" s="1"/>
  <c r="D8" i="26" s="1"/>
  <c r="D9" i="26" s="1"/>
  <c r="D10" i="26" s="1"/>
  <c r="D11" i="26" s="1"/>
  <c r="D12" i="26" s="1"/>
  <c r="D13" i="26" s="1"/>
  <c r="D14" i="26" s="1"/>
  <c r="D15" i="26" s="1"/>
  <c r="D16" i="26" s="1"/>
  <c r="D17" i="26" s="1"/>
  <c r="D18" i="26" s="1"/>
  <c r="D19" i="26" s="1"/>
  <c r="D20" i="26" s="1"/>
  <c r="D21" i="26" s="1"/>
  <c r="D22" i="26" s="1"/>
  <c r="D23" i="26" s="1"/>
  <c r="D24" i="26" s="1"/>
  <c r="D25" i="26" s="1"/>
  <c r="D26" i="26" s="1"/>
  <c r="D27" i="26" s="1"/>
  <c r="D28" i="26" s="1"/>
  <c r="D29" i="26" s="1"/>
  <c r="D30" i="26" s="1"/>
  <c r="D31" i="26" s="1"/>
  <c r="D32" i="26" s="1"/>
  <c r="D33" i="26" s="1"/>
  <c r="D34" i="26" s="1"/>
  <c r="D35" i="26" s="1"/>
  <c r="D36" i="26" s="1"/>
  <c r="D37" i="26" s="1"/>
  <c r="D38" i="26" s="1"/>
  <c r="D39" i="26" s="1"/>
  <c r="D40" i="26" s="1"/>
  <c r="D41" i="26" s="1"/>
  <c r="D42" i="26" s="1"/>
  <c r="D43" i="26" s="1"/>
  <c r="D44" i="26" s="1"/>
  <c r="D45" i="26" s="1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D82" i="26" s="1"/>
  <c r="D83" i="26" s="1"/>
  <c r="D84" i="26" s="1"/>
  <c r="D85" i="26" s="1"/>
  <c r="D86" i="26" s="1"/>
  <c r="D87" i="26" s="1"/>
  <c r="D88" i="26" s="1"/>
  <c r="D89" i="26" s="1"/>
  <c r="D90" i="26" s="1"/>
  <c r="D91" i="26" s="1"/>
  <c r="D92" i="26" s="1"/>
  <c r="D93" i="26" s="1"/>
  <c r="D94" i="26" s="1"/>
  <c r="D95" i="26" s="1"/>
  <c r="D96" i="26" s="1"/>
  <c r="D97" i="26" s="1"/>
  <c r="D98" i="26" s="1"/>
  <c r="D99" i="26" s="1"/>
  <c r="D100" i="26" s="1"/>
  <c r="D101" i="26" s="1"/>
  <c r="D102" i="26" s="1"/>
  <c r="D103" i="26" s="1"/>
  <c r="D104" i="26" s="1"/>
  <c r="D105" i="26" s="1"/>
  <c r="D106" i="26" s="1"/>
  <c r="D107" i="26" s="1"/>
  <c r="D108" i="26" s="1"/>
  <c r="D109" i="26" s="1"/>
  <c r="D110" i="26" s="1"/>
  <c r="D111" i="26" s="1"/>
  <c r="D112" i="26" s="1"/>
  <c r="D113" i="26" s="1"/>
  <c r="D114" i="26" s="1"/>
  <c r="D115" i="26" s="1"/>
  <c r="D116" i="26" s="1"/>
  <c r="D117" i="26" s="1"/>
  <c r="D118" i="26" s="1"/>
  <c r="D119" i="26" s="1"/>
  <c r="D120" i="26" s="1"/>
  <c r="D121" i="26" s="1"/>
  <c r="D122" i="26" s="1"/>
  <c r="D123" i="26" s="1"/>
  <c r="D124" i="26" s="1"/>
  <c r="D125" i="26" s="1"/>
  <c r="D126" i="26" s="1"/>
  <c r="D127" i="26" s="1"/>
  <c r="D128" i="26" s="1"/>
  <c r="D129" i="26" s="1"/>
  <c r="D130" i="26" s="1"/>
  <c r="D131" i="26" s="1"/>
  <c r="D132" i="26" s="1"/>
  <c r="D133" i="26" s="1"/>
  <c r="D134" i="26" s="1"/>
  <c r="D135" i="26" s="1"/>
  <c r="D136" i="26" s="1"/>
  <c r="D137" i="26" s="1"/>
  <c r="D138" i="26" s="1"/>
  <c r="D139" i="26" s="1"/>
  <c r="D140" i="26" s="1"/>
  <c r="D141" i="26" s="1"/>
  <c r="D142" i="26" s="1"/>
  <c r="D143" i="26" s="1"/>
  <c r="D144" i="26" s="1"/>
  <c r="D145" i="26" s="1"/>
  <c r="D146" i="26" s="1"/>
  <c r="D147" i="26" s="1"/>
  <c r="D148" i="26" s="1"/>
  <c r="D149" i="26" s="1"/>
  <c r="D150" i="26" s="1"/>
  <c r="D151" i="26" s="1"/>
  <c r="D152" i="26" s="1"/>
  <c r="D153" i="26" s="1"/>
  <c r="D154" i="26" s="1"/>
  <c r="D155" i="26" s="1"/>
  <c r="D156" i="26" s="1"/>
  <c r="D157" i="26" s="1"/>
  <c r="D158" i="26" s="1"/>
  <c r="D159" i="26" s="1"/>
  <c r="D160" i="26" s="1"/>
  <c r="D161" i="26" s="1"/>
  <c r="D162" i="26" s="1"/>
  <c r="D163" i="26" s="1"/>
  <c r="D164" i="26" s="1"/>
  <c r="D165" i="26" s="1"/>
  <c r="D166" i="26" s="1"/>
  <c r="D167" i="26" s="1"/>
  <c r="D168" i="26" s="1"/>
  <c r="D169" i="26" s="1"/>
  <c r="D170" i="26" s="1"/>
  <c r="D171" i="26" s="1"/>
  <c r="D172" i="26" s="1"/>
  <c r="D173" i="26" s="1"/>
  <c r="D174" i="26" s="1"/>
  <c r="D175" i="26" s="1"/>
  <c r="D176" i="26" s="1"/>
  <c r="D177" i="26" s="1"/>
  <c r="D178" i="26" s="1"/>
  <c r="D179" i="26" s="1"/>
  <c r="D180" i="26" s="1"/>
  <c r="D181" i="26" s="1"/>
  <c r="D182" i="26" s="1"/>
  <c r="D183" i="26" s="1"/>
  <c r="D184" i="26" s="1"/>
  <c r="D185" i="26" s="1"/>
  <c r="D186" i="26" s="1"/>
  <c r="D187" i="26" s="1"/>
  <c r="D188" i="26" s="1"/>
  <c r="D189" i="26" s="1"/>
  <c r="D190" i="26" s="1"/>
  <c r="D191" i="26" s="1"/>
  <c r="D192" i="26" s="1"/>
  <c r="D193" i="26" s="1"/>
  <c r="D194" i="26" s="1"/>
  <c r="D195" i="26" s="1"/>
  <c r="D196" i="26" s="1"/>
  <c r="D197" i="26" s="1"/>
  <c r="D198" i="26" s="1"/>
  <c r="D199" i="26" s="1"/>
  <c r="D200" i="26" s="1"/>
  <c r="D201" i="26" s="1"/>
  <c r="D202" i="26" s="1"/>
  <c r="D203" i="26" s="1"/>
  <c r="D204" i="26" s="1"/>
  <c r="D205" i="26" s="1"/>
  <c r="D206" i="26" s="1"/>
  <c r="D207" i="26" s="1"/>
  <c r="D208" i="26" s="1"/>
  <c r="D209" i="26" s="1"/>
  <c r="D210" i="26" s="1"/>
  <c r="D211" i="26" s="1"/>
  <c r="D212" i="26" s="1"/>
  <c r="D213" i="26" s="1"/>
  <c r="D214" i="26" s="1"/>
  <c r="D215" i="26" s="1"/>
  <c r="D216" i="26" s="1"/>
  <c r="D217" i="26" s="1"/>
  <c r="D218" i="26" s="1"/>
  <c r="D219" i="26" s="1"/>
  <c r="D220" i="26" s="1"/>
  <c r="D221" i="26" s="1"/>
  <c r="D222" i="26" s="1"/>
  <c r="D223" i="26" s="1"/>
  <c r="D224" i="26" s="1"/>
  <c r="D225" i="26" s="1"/>
  <c r="D226" i="26" s="1"/>
  <c r="D227" i="26" s="1"/>
  <c r="D228" i="26" s="1"/>
  <c r="D229" i="26" s="1"/>
  <c r="D230" i="26" s="1"/>
  <c r="D231" i="26" s="1"/>
  <c r="D232" i="26" s="1"/>
  <c r="D233" i="26" s="1"/>
  <c r="D234" i="26" s="1"/>
  <c r="D235" i="26" s="1"/>
  <c r="D236" i="26" s="1"/>
  <c r="D237" i="26" s="1"/>
  <c r="D238" i="26" s="1"/>
  <c r="D239" i="26" s="1"/>
  <c r="D240" i="26" s="1"/>
  <c r="D241" i="26" s="1"/>
  <c r="D242" i="26" s="1"/>
  <c r="D243" i="26" s="1"/>
  <c r="D244" i="26" s="1"/>
  <c r="D245" i="26" s="1"/>
  <c r="D246" i="26" s="1"/>
  <c r="D247" i="26" s="1"/>
  <c r="D248" i="26" s="1"/>
  <c r="D249" i="26" s="1"/>
  <c r="D250" i="26" s="1"/>
  <c r="D251" i="26" s="1"/>
  <c r="D252" i="26" s="1"/>
  <c r="D253" i="26" s="1"/>
  <c r="D254" i="26" s="1"/>
  <c r="D255" i="26" s="1"/>
  <c r="D256" i="26" s="1"/>
  <c r="D257" i="26" s="1"/>
  <c r="D258" i="26" s="1"/>
  <c r="D259" i="26" s="1"/>
  <c r="D260" i="26" s="1"/>
  <c r="D261" i="26" s="1"/>
  <c r="D262" i="26" s="1"/>
  <c r="D263" i="26" s="1"/>
  <c r="D264" i="26" s="1"/>
  <c r="D265" i="26" s="1"/>
  <c r="D266" i="26" s="1"/>
  <c r="D267" i="26" s="1"/>
  <c r="D268" i="26" s="1"/>
  <c r="D269" i="26" s="1"/>
  <c r="D270" i="26" s="1"/>
  <c r="D271" i="26" s="1"/>
  <c r="D272" i="26" s="1"/>
  <c r="D273" i="26" s="1"/>
  <c r="D274" i="26" s="1"/>
  <c r="D275" i="26" s="1"/>
  <c r="D276" i="26" s="1"/>
  <c r="D277" i="26" s="1"/>
  <c r="D278" i="26" s="1"/>
  <c r="D279" i="26" s="1"/>
  <c r="D280" i="26" s="1"/>
  <c r="D281" i="26" s="1"/>
  <c r="D282" i="26" s="1"/>
  <c r="D283" i="26" s="1"/>
  <c r="D284" i="26" s="1"/>
  <c r="D285" i="26" s="1"/>
  <c r="D286" i="26" s="1"/>
  <c r="D287" i="26" s="1"/>
  <c r="D288" i="26" s="1"/>
  <c r="D289" i="26" s="1"/>
  <c r="D290" i="26" s="1"/>
  <c r="D291" i="26" s="1"/>
  <c r="D292" i="26" s="1"/>
  <c r="D293" i="26" s="1"/>
  <c r="D294" i="26" s="1"/>
  <c r="D295" i="26" s="1"/>
  <c r="D296" i="26" s="1"/>
  <c r="D297" i="26" s="1"/>
  <c r="D298" i="26" s="1"/>
  <c r="D299" i="26" s="1"/>
  <c r="D300" i="26" s="1"/>
  <c r="D301" i="26" s="1"/>
  <c r="D302" i="26" s="1"/>
  <c r="D303" i="26" s="1"/>
  <c r="D304" i="26" s="1"/>
  <c r="D305" i="26" s="1"/>
  <c r="D306" i="26" s="1"/>
  <c r="D307" i="26" s="1"/>
  <c r="D308" i="26" s="1"/>
  <c r="D309" i="26" s="1"/>
  <c r="D310" i="26" s="1"/>
  <c r="D311" i="26" s="1"/>
  <c r="D312" i="26" s="1"/>
  <c r="D313" i="26" s="1"/>
  <c r="D314" i="26" s="1"/>
  <c r="D315" i="26" s="1"/>
  <c r="D316" i="26" s="1"/>
  <c r="D317" i="26" s="1"/>
  <c r="D318" i="26" s="1"/>
  <c r="D319" i="26" s="1"/>
  <c r="D320" i="26" s="1"/>
  <c r="D321" i="26" s="1"/>
  <c r="D322" i="26" s="1"/>
  <c r="D323" i="26" s="1"/>
  <c r="D324" i="26" s="1"/>
  <c r="D325" i="26" s="1"/>
  <c r="D326" i="26" s="1"/>
  <c r="D327" i="26" s="1"/>
  <c r="D328" i="26" s="1"/>
  <c r="D329" i="26" s="1"/>
  <c r="D330" i="26" s="1"/>
  <c r="D331" i="26" s="1"/>
  <c r="D332" i="26" s="1"/>
  <c r="D333" i="26" s="1"/>
  <c r="D334" i="26" s="1"/>
  <c r="D335" i="26" s="1"/>
  <c r="D336" i="26" s="1"/>
  <c r="D337" i="26" s="1"/>
  <c r="D338" i="26" s="1"/>
  <c r="D339" i="26" s="1"/>
  <c r="D340" i="26" s="1"/>
  <c r="D341" i="26" s="1"/>
  <c r="D342" i="26" s="1"/>
  <c r="D343" i="26" s="1"/>
  <c r="D344" i="26" s="1"/>
  <c r="D345" i="26" s="1"/>
  <c r="D346" i="26" s="1"/>
  <c r="D347" i="26" s="1"/>
  <c r="D348" i="26" s="1"/>
  <c r="D349" i="26" s="1"/>
  <c r="D350" i="26" s="1"/>
  <c r="D351" i="26" s="1"/>
  <c r="D352" i="26" s="1"/>
  <c r="D353" i="26" s="1"/>
  <c r="D354" i="26" s="1"/>
  <c r="D355" i="26" s="1"/>
  <c r="D356" i="26" s="1"/>
  <c r="D357" i="26" s="1"/>
  <c r="D358" i="26" s="1"/>
  <c r="D359" i="26" s="1"/>
  <c r="D360" i="26" s="1"/>
  <c r="D361" i="26" s="1"/>
  <c r="D362" i="26" s="1"/>
  <c r="D363" i="26" s="1"/>
  <c r="D364" i="26" s="1"/>
  <c r="D365" i="26" s="1"/>
  <c r="D366" i="26" s="1"/>
  <c r="D367" i="26" s="1"/>
  <c r="D368" i="26" s="1"/>
  <c r="D369" i="26" s="1"/>
  <c r="D370" i="26" s="1"/>
  <c r="D371" i="26" s="1"/>
  <c r="D372" i="26" s="1"/>
  <c r="D373" i="26" s="1"/>
  <c r="D374" i="26" s="1"/>
  <c r="D375" i="26" s="1"/>
  <c r="D376" i="26" s="1"/>
  <c r="D377" i="26" s="1"/>
  <c r="D378" i="26" s="1"/>
  <c r="D379" i="26" s="1"/>
  <c r="D380" i="26" s="1"/>
  <c r="D381" i="26" s="1"/>
  <c r="D382" i="26" s="1"/>
  <c r="D383" i="26" s="1"/>
  <c r="D384" i="26" s="1"/>
  <c r="D385" i="26" s="1"/>
  <c r="D386" i="26" s="1"/>
  <c r="D387" i="26" s="1"/>
  <c r="D388" i="26" s="1"/>
  <c r="D389" i="26" s="1"/>
  <c r="D390" i="26" s="1"/>
  <c r="D391" i="26" s="1"/>
  <c r="D392" i="26" s="1"/>
  <c r="D393" i="26" s="1"/>
  <c r="D394" i="26" s="1"/>
  <c r="D395" i="26" s="1"/>
  <c r="D396" i="26" s="1"/>
  <c r="D397" i="26" s="1"/>
  <c r="D398" i="26" s="1"/>
  <c r="D399" i="26" s="1"/>
  <c r="D400" i="26" s="1"/>
  <c r="D401" i="26" s="1"/>
  <c r="D402" i="26" s="1"/>
  <c r="D403" i="26" s="1"/>
  <c r="D404" i="26" s="1"/>
  <c r="D405" i="26" s="1"/>
  <c r="D406" i="26" s="1"/>
  <c r="D407" i="26" s="1"/>
  <c r="D408" i="26" s="1"/>
  <c r="D409" i="26" s="1"/>
  <c r="D410" i="26" s="1"/>
  <c r="D411" i="26" s="1"/>
  <c r="D412" i="26" s="1"/>
  <c r="D413" i="26" s="1"/>
  <c r="D414" i="26" s="1"/>
  <c r="D415" i="26" s="1"/>
  <c r="D416" i="26" s="1"/>
  <c r="D417" i="26" s="1"/>
  <c r="D418" i="26" s="1"/>
  <c r="D419" i="26" s="1"/>
  <c r="D420" i="26" s="1"/>
  <c r="D421" i="26" s="1"/>
  <c r="D422" i="26" s="1"/>
  <c r="D423" i="26" s="1"/>
  <c r="D424" i="26" s="1"/>
  <c r="D425" i="26" s="1"/>
  <c r="D426" i="26" s="1"/>
  <c r="D427" i="26" s="1"/>
  <c r="D428" i="26" s="1"/>
  <c r="D429" i="26" s="1"/>
  <c r="D430" i="26" s="1"/>
  <c r="D431" i="26" s="1"/>
  <c r="D432" i="26" s="1"/>
  <c r="D433" i="26" s="1"/>
  <c r="D434" i="26" s="1"/>
  <c r="D435" i="26" s="1"/>
  <c r="D436" i="26" s="1"/>
  <c r="D437" i="26" s="1"/>
  <c r="D438" i="26" s="1"/>
  <c r="D439" i="26" s="1"/>
  <c r="D440" i="26" s="1"/>
  <c r="D441" i="26" s="1"/>
  <c r="D442" i="26" s="1"/>
  <c r="D443" i="26" s="1"/>
  <c r="D444" i="26" s="1"/>
  <c r="D445" i="26" s="1"/>
  <c r="D446" i="26" s="1"/>
  <c r="D447" i="26" s="1"/>
  <c r="D448" i="26" s="1"/>
  <c r="D449" i="26" s="1"/>
  <c r="D450" i="26" s="1"/>
  <c r="D451" i="26" s="1"/>
  <c r="D452" i="26" s="1"/>
  <c r="D453" i="26" s="1"/>
  <c r="D454" i="26" s="1"/>
  <c r="D455" i="26" s="1"/>
  <c r="D456" i="26" s="1"/>
  <c r="D457" i="26" s="1"/>
  <c r="D458" i="26" s="1"/>
  <c r="D459" i="26" s="1"/>
  <c r="D460" i="26" s="1"/>
  <c r="D461" i="26" s="1"/>
  <c r="D462" i="26" s="1"/>
  <c r="D463" i="26" s="1"/>
  <c r="D464" i="26" s="1"/>
  <c r="D465" i="26" s="1"/>
  <c r="D466" i="26" s="1"/>
  <c r="D467" i="26" s="1"/>
  <c r="D468" i="26" s="1"/>
  <c r="D469" i="26" s="1"/>
  <c r="D470" i="26" s="1"/>
  <c r="D471" i="26" s="1"/>
  <c r="D472" i="26" s="1"/>
  <c r="D473" i="26" s="1"/>
  <c r="D474" i="26" s="1"/>
  <c r="D475" i="26" s="1"/>
  <c r="D476" i="26" s="1"/>
  <c r="D477" i="26" s="1"/>
  <c r="D478" i="26" s="1"/>
  <c r="D479" i="26" s="1"/>
  <c r="D480" i="26" s="1"/>
  <c r="D481" i="26" s="1"/>
  <c r="D482" i="26" s="1"/>
  <c r="D483" i="26" s="1"/>
  <c r="D484" i="26" s="1"/>
  <c r="D485" i="26" s="1"/>
  <c r="D486" i="26" s="1"/>
  <c r="D487" i="26" s="1"/>
  <c r="D488" i="26" s="1"/>
  <c r="D489" i="26" s="1"/>
  <c r="D490" i="26" s="1"/>
  <c r="D491" i="26" s="1"/>
  <c r="D492" i="26" s="1"/>
  <c r="D493" i="26" s="1"/>
  <c r="D494" i="26" s="1"/>
  <c r="D495" i="26" s="1"/>
  <c r="D496" i="26" s="1"/>
  <c r="D497" i="26" s="1"/>
  <c r="D498" i="26" s="1"/>
  <c r="D499" i="26" s="1"/>
  <c r="D500" i="26" s="1"/>
  <c r="D501" i="26" s="1"/>
  <c r="D502" i="26" s="1"/>
  <c r="D503" i="26" s="1"/>
  <c r="D504" i="26" s="1"/>
  <c r="D505" i="26" s="1"/>
  <c r="D506" i="26" s="1"/>
  <c r="D507" i="26" s="1"/>
  <c r="D508" i="26" s="1"/>
  <c r="D509" i="26" s="1"/>
  <c r="D510" i="26" s="1"/>
  <c r="D511" i="26" s="1"/>
  <c r="D512" i="26" s="1"/>
  <c r="D513" i="26" s="1"/>
  <c r="D514" i="26" s="1"/>
  <c r="D515" i="26" s="1"/>
  <c r="D516" i="26" s="1"/>
  <c r="D517" i="26" s="1"/>
  <c r="D518" i="26" s="1"/>
  <c r="D519" i="26" s="1"/>
  <c r="D520" i="26" s="1"/>
  <c r="D521" i="26" s="1"/>
  <c r="D522" i="26" s="1"/>
  <c r="D523" i="26" s="1"/>
  <c r="D524" i="26" s="1"/>
  <c r="D525" i="26" s="1"/>
  <c r="D526" i="26" s="1"/>
  <c r="D527" i="26" s="1"/>
  <c r="D528" i="26" s="1"/>
  <c r="D529" i="26" s="1"/>
  <c r="D530" i="26" s="1"/>
  <c r="D531" i="26" s="1"/>
  <c r="D532" i="26" s="1"/>
  <c r="D533" i="26" s="1"/>
  <c r="D534" i="26" s="1"/>
  <c r="D535" i="26" s="1"/>
  <c r="D536" i="26" s="1"/>
  <c r="D537" i="26" s="1"/>
  <c r="D538" i="26" s="1"/>
  <c r="D539" i="26" s="1"/>
  <c r="D540" i="26" s="1"/>
  <c r="D541" i="26" s="1"/>
  <c r="D542" i="26" s="1"/>
  <c r="D543" i="26" s="1"/>
  <c r="D544" i="26" s="1"/>
  <c r="D545" i="26" s="1"/>
  <c r="D546" i="26" s="1"/>
  <c r="D547" i="26" s="1"/>
  <c r="D548" i="26" s="1"/>
  <c r="D549" i="26" s="1"/>
  <c r="D550" i="26" s="1"/>
  <c r="D551" i="26" s="1"/>
  <c r="D552" i="26" s="1"/>
  <c r="D553" i="26" s="1"/>
  <c r="D554" i="26" s="1"/>
  <c r="D555" i="26" s="1"/>
  <c r="D556" i="26" s="1"/>
  <c r="D557" i="26" s="1"/>
  <c r="D558" i="26" s="1"/>
  <c r="D559" i="26" s="1"/>
  <c r="D560" i="26" s="1"/>
  <c r="D561" i="26" s="1"/>
  <c r="D562" i="26" s="1"/>
  <c r="D563" i="26" s="1"/>
  <c r="D564" i="26" s="1"/>
  <c r="D565" i="26" s="1"/>
  <c r="D566" i="26" s="1"/>
  <c r="D567" i="26" s="1"/>
  <c r="D568" i="26" s="1"/>
  <c r="D569" i="26" s="1"/>
  <c r="D570" i="26" s="1"/>
  <c r="D571" i="26" s="1"/>
  <c r="D572" i="26" s="1"/>
  <c r="D573" i="26" s="1"/>
  <c r="D574" i="26" s="1"/>
  <c r="D575" i="26" s="1"/>
  <c r="D576" i="26" s="1"/>
  <c r="D577" i="26" s="1"/>
  <c r="D578" i="26" s="1"/>
  <c r="D579" i="26" s="1"/>
  <c r="D580" i="26" s="1"/>
  <c r="D581" i="26" s="1"/>
  <c r="D582" i="26" s="1"/>
  <c r="D583" i="26" s="1"/>
  <c r="D584" i="26" s="1"/>
  <c r="D585" i="26" s="1"/>
  <c r="D586" i="26" s="1"/>
  <c r="D587" i="26" s="1"/>
  <c r="D588" i="26" s="1"/>
  <c r="D589" i="26" s="1"/>
  <c r="D590" i="26" s="1"/>
  <c r="D591" i="26" s="1"/>
  <c r="D592" i="26" s="1"/>
  <c r="D593" i="26" s="1"/>
  <c r="D594" i="26" s="1"/>
  <c r="D595" i="26" s="1"/>
  <c r="D596" i="26" s="1"/>
  <c r="D597" i="26" s="1"/>
  <c r="D598" i="26" s="1"/>
  <c r="D599" i="26" s="1"/>
  <c r="D600" i="26" s="1"/>
  <c r="D601" i="26" s="1"/>
  <c r="D602" i="26" s="1"/>
  <c r="D603" i="26" s="1"/>
  <c r="D604" i="26" s="1"/>
  <c r="D605" i="26" s="1"/>
  <c r="D606" i="26" s="1"/>
  <c r="D607" i="26" s="1"/>
  <c r="D608" i="26" s="1"/>
  <c r="D609" i="26" s="1"/>
  <c r="D610" i="26" s="1"/>
  <c r="D611" i="26" s="1"/>
  <c r="D612" i="26" s="1"/>
  <c r="D613" i="26" s="1"/>
  <c r="D614" i="26" s="1"/>
  <c r="D615" i="26" s="1"/>
  <c r="D616" i="26" s="1"/>
  <c r="D617" i="26" s="1"/>
  <c r="D618" i="26" s="1"/>
  <c r="D619" i="26" s="1"/>
  <c r="D620" i="26" s="1"/>
  <c r="D621" i="26" s="1"/>
  <c r="D622" i="26" s="1"/>
  <c r="D623" i="26" s="1"/>
  <c r="D624" i="26" s="1"/>
  <c r="D625" i="26" s="1"/>
  <c r="D626" i="26" s="1"/>
  <c r="D627" i="26" s="1"/>
  <c r="D628" i="26" s="1"/>
  <c r="D629" i="26" s="1"/>
  <c r="D630" i="26" s="1"/>
  <c r="D631" i="26" s="1"/>
  <c r="D632" i="26" s="1"/>
  <c r="D633" i="26" s="1"/>
  <c r="D634" i="26" s="1"/>
  <c r="D635" i="26" s="1"/>
  <c r="D636" i="26" s="1"/>
  <c r="D637" i="26" s="1"/>
  <c r="D638" i="26" s="1"/>
  <c r="D639" i="26" s="1"/>
  <c r="D640" i="26" s="1"/>
  <c r="D641" i="26" s="1"/>
  <c r="D642" i="26" s="1"/>
  <c r="D643" i="26" s="1"/>
  <c r="D644" i="26" s="1"/>
  <c r="D645" i="26" s="1"/>
  <c r="D646" i="26" s="1"/>
  <c r="D647" i="26" s="1"/>
  <c r="D648" i="26" s="1"/>
  <c r="D649" i="26" s="1"/>
  <c r="D650" i="26" s="1"/>
  <c r="D651" i="26" s="1"/>
  <c r="D652" i="26" s="1"/>
  <c r="D653" i="26" s="1"/>
  <c r="D654" i="26" s="1"/>
  <c r="D655" i="26" s="1"/>
  <c r="D656" i="26" s="1"/>
  <c r="D657" i="26" s="1"/>
  <c r="D658" i="26" s="1"/>
  <c r="D659" i="26" s="1"/>
  <c r="D660" i="26" s="1"/>
  <c r="D661" i="26" s="1"/>
  <c r="D662" i="26" s="1"/>
  <c r="D663" i="26" s="1"/>
  <c r="D664" i="26" s="1"/>
  <c r="D665" i="26" s="1"/>
  <c r="D666" i="26" s="1"/>
  <c r="D667" i="26" s="1"/>
  <c r="D668" i="26" s="1"/>
  <c r="D669" i="26" s="1"/>
  <c r="D670" i="26" s="1"/>
  <c r="D671" i="26" s="1"/>
  <c r="D672" i="26" s="1"/>
  <c r="D673" i="26" s="1"/>
  <c r="D674" i="26" s="1"/>
  <c r="D675" i="26" s="1"/>
  <c r="D676" i="26" s="1"/>
  <c r="D677" i="26" s="1"/>
  <c r="D678" i="26" s="1"/>
  <c r="D679" i="26" s="1"/>
  <c r="D680" i="26" s="1"/>
  <c r="D681" i="26" s="1"/>
  <c r="D682" i="26" s="1"/>
  <c r="D683" i="26" s="1"/>
  <c r="D684" i="26" s="1"/>
  <c r="D685" i="26" s="1"/>
  <c r="D686" i="26" s="1"/>
  <c r="D687" i="26" s="1"/>
  <c r="D688" i="26" s="1"/>
  <c r="D689" i="26" s="1"/>
  <c r="D690" i="26" s="1"/>
  <c r="D691" i="26" s="1"/>
  <c r="D692" i="26" s="1"/>
  <c r="D693" i="26" s="1"/>
  <c r="D694" i="26" s="1"/>
  <c r="D695" i="26" s="1"/>
  <c r="D696" i="26" s="1"/>
  <c r="D697" i="26" s="1"/>
  <c r="D698" i="26" s="1"/>
  <c r="D699" i="26" s="1"/>
  <c r="D700" i="26" s="1"/>
  <c r="D701" i="26" s="1"/>
  <c r="D702" i="26" s="1"/>
  <c r="D703" i="26" s="1"/>
  <c r="D704" i="26" s="1"/>
  <c r="D705" i="26" s="1"/>
  <c r="D706" i="26" s="1"/>
  <c r="D707" i="26" s="1"/>
  <c r="D708" i="26" s="1"/>
  <c r="D709" i="26" s="1"/>
  <c r="D710" i="26" s="1"/>
  <c r="D711" i="26" s="1"/>
  <c r="S715" i="26"/>
  <c r="R715" i="26"/>
  <c r="Q715" i="26"/>
  <c r="P715" i="26"/>
  <c r="O715" i="26"/>
  <c r="N715" i="26"/>
  <c r="M715" i="26"/>
  <c r="L715" i="26"/>
  <c r="K715" i="26"/>
  <c r="J715" i="26"/>
  <c r="I715" i="26"/>
  <c r="H715" i="26"/>
  <c r="S714" i="26"/>
  <c r="R714" i="26"/>
  <c r="Q714" i="26"/>
  <c r="P714" i="26"/>
  <c r="O714" i="26"/>
  <c r="N714" i="26"/>
  <c r="M714" i="26"/>
  <c r="L714" i="26"/>
  <c r="K714" i="26"/>
  <c r="J714" i="26"/>
  <c r="I714" i="26"/>
  <c r="H714" i="26"/>
  <c r="S713" i="26"/>
  <c r="R713" i="26"/>
  <c r="Q713" i="26"/>
  <c r="P713" i="26"/>
  <c r="O713" i="26"/>
  <c r="N713" i="26"/>
  <c r="M713" i="26"/>
  <c r="L713" i="26"/>
  <c r="K713" i="26"/>
  <c r="J713" i="26"/>
  <c r="I713" i="26"/>
  <c r="H713" i="26"/>
  <c r="E63" i="26"/>
  <c r="E64" i="26" s="1"/>
  <c r="E65" i="26" s="1"/>
  <c r="E66" i="26" s="1"/>
  <c r="H899" i="17"/>
  <c r="I899" i="17"/>
  <c r="J899" i="17"/>
  <c r="K899" i="17"/>
  <c r="L899" i="17"/>
  <c r="M899" i="17"/>
  <c r="N899" i="17"/>
  <c r="O899" i="17"/>
  <c r="P899" i="17"/>
  <c r="Q899" i="17"/>
  <c r="R899" i="17"/>
  <c r="S899" i="17"/>
  <c r="T899" i="17"/>
  <c r="U899" i="17"/>
  <c r="V899" i="17"/>
  <c r="W899" i="17"/>
  <c r="X899" i="17"/>
  <c r="Y899" i="17"/>
  <c r="H900" i="17"/>
  <c r="I900" i="17"/>
  <c r="J900" i="17"/>
  <c r="K900" i="17"/>
  <c r="L900" i="17"/>
  <c r="M900" i="17"/>
  <c r="N900" i="17"/>
  <c r="O900" i="17"/>
  <c r="P900" i="17"/>
  <c r="Q900" i="17"/>
  <c r="R900" i="17"/>
  <c r="S900" i="17"/>
  <c r="T900" i="17"/>
  <c r="U900" i="17"/>
  <c r="V900" i="17"/>
  <c r="W900" i="17"/>
  <c r="X900" i="17"/>
  <c r="Y900" i="17"/>
  <c r="H901" i="17"/>
  <c r="I901" i="17"/>
  <c r="J901" i="17"/>
  <c r="K901" i="17"/>
  <c r="L901" i="17"/>
  <c r="M901" i="17"/>
  <c r="N901" i="17"/>
  <c r="O901" i="17"/>
  <c r="P901" i="17"/>
  <c r="Q901" i="17"/>
  <c r="R901" i="17"/>
  <c r="S901" i="17"/>
  <c r="T901" i="17"/>
  <c r="U901" i="17"/>
  <c r="V901" i="17"/>
  <c r="W901" i="17"/>
  <c r="X901" i="17"/>
  <c r="Y901" i="17"/>
  <c r="H903" i="17"/>
  <c r="I903" i="17"/>
  <c r="J903" i="17"/>
  <c r="K903" i="17"/>
  <c r="L903" i="17"/>
  <c r="M903" i="17"/>
  <c r="N903" i="17"/>
  <c r="O903" i="17"/>
  <c r="P903" i="17"/>
  <c r="Q903" i="17"/>
  <c r="R903" i="17"/>
  <c r="S903" i="17"/>
  <c r="T903" i="17"/>
  <c r="U903" i="17"/>
  <c r="V903" i="17"/>
  <c r="W903" i="17"/>
  <c r="X903" i="17"/>
  <c r="Y903" i="17"/>
  <c r="G903" i="17"/>
  <c r="G901" i="17"/>
  <c r="G900" i="17"/>
  <c r="G899" i="17"/>
  <c r="D4" i="25"/>
  <c r="D5" i="25" s="1"/>
  <c r="D6" i="25" s="1"/>
  <c r="D7" i="25" s="1"/>
  <c r="D8" i="25" s="1"/>
  <c r="D9" i="25" s="1"/>
  <c r="D10" i="25" s="1"/>
  <c r="D11" i="25" s="1"/>
  <c r="D12" i="25" s="1"/>
  <c r="D13" i="25" s="1"/>
  <c r="D14" i="25" s="1"/>
  <c r="D15" i="25" s="1"/>
  <c r="D16" i="25" s="1"/>
  <c r="D17" i="25" s="1"/>
  <c r="D18" i="25" s="1"/>
  <c r="D19" i="25" s="1"/>
  <c r="D20" i="25" s="1"/>
  <c r="D21" i="25" s="1"/>
  <c r="D22" i="25" s="1"/>
  <c r="D23" i="25" s="1"/>
  <c r="D24" i="25" s="1"/>
  <c r="D25" i="25" s="1"/>
  <c r="D26" i="25" s="1"/>
  <c r="D27" i="25" s="1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47" i="25" s="1"/>
  <c r="D48" i="25" s="1"/>
  <c r="D49" i="25" s="1"/>
  <c r="D50" i="25" s="1"/>
  <c r="D51" i="25" s="1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D71" i="25" s="1"/>
  <c r="D72" i="25" s="1"/>
  <c r="D73" i="25" s="1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D95" i="25" s="1"/>
  <c r="D96" i="25" s="1"/>
  <c r="D97" i="25" s="1"/>
  <c r="D98" i="25" s="1"/>
  <c r="D99" i="25" s="1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19" i="25" s="1"/>
  <c r="D120" i="25" s="1"/>
  <c r="D121" i="25" s="1"/>
  <c r="D122" i="25" s="1"/>
  <c r="D123" i="25" s="1"/>
  <c r="D124" i="25" s="1"/>
  <c r="D125" i="25" s="1"/>
  <c r="D126" i="25" s="1"/>
  <c r="D127" i="25" s="1"/>
  <c r="D128" i="25" s="1"/>
  <c r="D129" i="25" s="1"/>
  <c r="D130" i="25" s="1"/>
  <c r="D131" i="25" s="1"/>
  <c r="D132" i="25" s="1"/>
  <c r="D133" i="25" s="1"/>
  <c r="D134" i="25" s="1"/>
  <c r="D135" i="25" s="1"/>
  <c r="D136" i="25" s="1"/>
  <c r="D137" i="25" s="1"/>
  <c r="D138" i="25" s="1"/>
  <c r="D139" i="25" s="1"/>
  <c r="D140" i="25" s="1"/>
  <c r="D141" i="25" s="1"/>
  <c r="D142" i="25" s="1"/>
  <c r="D143" i="25" s="1"/>
  <c r="D144" i="25" s="1"/>
  <c r="D145" i="25" s="1"/>
  <c r="D146" i="25" s="1"/>
  <c r="D147" i="25" s="1"/>
  <c r="D148" i="25" s="1"/>
  <c r="D149" i="25" s="1"/>
  <c r="D150" i="25" s="1"/>
  <c r="D151" i="25" s="1"/>
  <c r="D152" i="25" s="1"/>
  <c r="D153" i="25" s="1"/>
  <c r="D154" i="25" s="1"/>
  <c r="D155" i="25" s="1"/>
  <c r="D156" i="25" s="1"/>
  <c r="D157" i="25" s="1"/>
  <c r="D158" i="25" s="1"/>
  <c r="D159" i="25" s="1"/>
  <c r="D160" i="25" s="1"/>
  <c r="D161" i="25" s="1"/>
  <c r="D162" i="25" s="1"/>
  <c r="D163" i="25" s="1"/>
  <c r="D164" i="25" s="1"/>
  <c r="D165" i="25" s="1"/>
  <c r="D166" i="25" s="1"/>
  <c r="D167" i="25" s="1"/>
  <c r="D168" i="25" s="1"/>
  <c r="D169" i="25" s="1"/>
  <c r="D170" i="25" s="1"/>
  <c r="D171" i="25" s="1"/>
  <c r="D172" i="25" s="1"/>
  <c r="D173" i="25" s="1"/>
  <c r="D174" i="25" s="1"/>
  <c r="D175" i="25" s="1"/>
  <c r="D176" i="25" s="1"/>
  <c r="D177" i="25" s="1"/>
  <c r="D178" i="25" s="1"/>
  <c r="D179" i="25" s="1"/>
  <c r="D180" i="25" s="1"/>
  <c r="D181" i="25" s="1"/>
  <c r="D182" i="25" s="1"/>
  <c r="D183" i="25" s="1"/>
  <c r="D184" i="25" s="1"/>
  <c r="D185" i="25" s="1"/>
  <c r="D186" i="25" s="1"/>
  <c r="D187" i="25" s="1"/>
  <c r="D188" i="25" s="1"/>
  <c r="D189" i="25" s="1"/>
  <c r="D190" i="25" s="1"/>
  <c r="D191" i="25" s="1"/>
  <c r="D192" i="25" s="1"/>
  <c r="D193" i="25" s="1"/>
  <c r="D194" i="25" s="1"/>
  <c r="D195" i="25" s="1"/>
  <c r="D196" i="25" s="1"/>
  <c r="D197" i="25" s="1"/>
  <c r="D198" i="25" s="1"/>
  <c r="D199" i="25" s="1"/>
  <c r="D200" i="25" s="1"/>
  <c r="D201" i="25" s="1"/>
  <c r="D202" i="25" s="1"/>
  <c r="D203" i="25" s="1"/>
  <c r="D204" i="25" s="1"/>
  <c r="D205" i="25" s="1"/>
  <c r="D206" i="25" s="1"/>
  <c r="D207" i="25" s="1"/>
  <c r="D208" i="25" s="1"/>
  <c r="D209" i="25" s="1"/>
  <c r="D210" i="25" s="1"/>
  <c r="D211" i="25" s="1"/>
  <c r="D212" i="25" s="1"/>
  <c r="D213" i="25" s="1"/>
  <c r="D214" i="25" s="1"/>
  <c r="D215" i="25" s="1"/>
  <c r="D216" i="25" s="1"/>
  <c r="D217" i="25" s="1"/>
  <c r="D218" i="25" s="1"/>
  <c r="D219" i="25" s="1"/>
  <c r="D220" i="25" s="1"/>
  <c r="D221" i="25" s="1"/>
  <c r="D222" i="25" s="1"/>
  <c r="D223" i="25" s="1"/>
  <c r="D224" i="25" s="1"/>
  <c r="D225" i="25" s="1"/>
  <c r="D226" i="25" s="1"/>
  <c r="D227" i="25" s="1"/>
  <c r="D228" i="25" s="1"/>
  <c r="D229" i="25" s="1"/>
  <c r="D230" i="25" s="1"/>
  <c r="D231" i="25" s="1"/>
  <c r="D232" i="25" s="1"/>
  <c r="D233" i="25" s="1"/>
  <c r="D234" i="25" s="1"/>
  <c r="D235" i="25" s="1"/>
  <c r="D236" i="25" s="1"/>
  <c r="D237" i="25" s="1"/>
  <c r="D238" i="25" s="1"/>
  <c r="D239" i="25" s="1"/>
  <c r="D240" i="25" s="1"/>
  <c r="D241" i="25" s="1"/>
  <c r="D242" i="25" s="1"/>
  <c r="D243" i="25" s="1"/>
  <c r="D244" i="25" s="1"/>
  <c r="D245" i="25" s="1"/>
  <c r="D246" i="25" s="1"/>
  <c r="D247" i="25" s="1"/>
  <c r="D248" i="25" s="1"/>
  <c r="D249" i="25" s="1"/>
  <c r="D250" i="25" s="1"/>
  <c r="D251" i="25" s="1"/>
  <c r="D252" i="25" s="1"/>
  <c r="D253" i="25" s="1"/>
  <c r="D254" i="25" s="1"/>
  <c r="D255" i="25" s="1"/>
  <c r="D256" i="25" s="1"/>
  <c r="D257" i="25" s="1"/>
  <c r="D258" i="25" s="1"/>
  <c r="D259" i="25" s="1"/>
  <c r="D260" i="25" s="1"/>
  <c r="D261" i="25" s="1"/>
  <c r="D262" i="25" s="1"/>
  <c r="D263" i="25" s="1"/>
  <c r="D264" i="25" s="1"/>
  <c r="D265" i="25" s="1"/>
  <c r="D266" i="25" s="1"/>
  <c r="D267" i="25" s="1"/>
  <c r="D268" i="25" s="1"/>
  <c r="D269" i="25" s="1"/>
  <c r="D270" i="25" s="1"/>
  <c r="D271" i="25" s="1"/>
  <c r="D272" i="25" s="1"/>
  <c r="D273" i="25" s="1"/>
  <c r="D274" i="25" s="1"/>
  <c r="D275" i="25" s="1"/>
  <c r="D276" i="25" s="1"/>
  <c r="D277" i="25" s="1"/>
  <c r="D278" i="25" s="1"/>
  <c r="D279" i="25" s="1"/>
  <c r="D280" i="25" s="1"/>
  <c r="D281" i="25" s="1"/>
  <c r="D282" i="25" s="1"/>
  <c r="D283" i="25" s="1"/>
  <c r="D284" i="25" s="1"/>
  <c r="D285" i="25" s="1"/>
  <c r="D286" i="25" s="1"/>
  <c r="D287" i="25" s="1"/>
  <c r="D288" i="25" s="1"/>
  <c r="D289" i="25" s="1"/>
  <c r="D290" i="25" s="1"/>
  <c r="D291" i="25" s="1"/>
  <c r="D292" i="25" s="1"/>
  <c r="D293" i="25" s="1"/>
  <c r="D294" i="25" s="1"/>
  <c r="D295" i="25" s="1"/>
  <c r="D296" i="25" s="1"/>
  <c r="D297" i="25" s="1"/>
  <c r="D298" i="25" s="1"/>
  <c r="D299" i="25" s="1"/>
  <c r="D300" i="25" s="1"/>
  <c r="D301" i="25" s="1"/>
  <c r="D302" i="25" s="1"/>
  <c r="D303" i="25" s="1"/>
  <c r="D304" i="25" s="1"/>
  <c r="D305" i="25" s="1"/>
  <c r="D306" i="25" s="1"/>
  <c r="D307" i="25" s="1"/>
  <c r="D308" i="25" s="1"/>
  <c r="D309" i="25" s="1"/>
  <c r="D310" i="25" s="1"/>
  <c r="D311" i="25" s="1"/>
  <c r="D312" i="25" s="1"/>
  <c r="D313" i="25" s="1"/>
  <c r="D314" i="25" s="1"/>
  <c r="D315" i="25" s="1"/>
  <c r="D316" i="25" s="1"/>
  <c r="D317" i="25" s="1"/>
  <c r="D318" i="25" s="1"/>
  <c r="D319" i="25" s="1"/>
  <c r="D320" i="25" s="1"/>
  <c r="D321" i="25" s="1"/>
  <c r="D322" i="25" s="1"/>
  <c r="D323" i="25" s="1"/>
  <c r="D324" i="25" s="1"/>
  <c r="D325" i="25" s="1"/>
  <c r="D326" i="25" s="1"/>
  <c r="D327" i="25" s="1"/>
  <c r="D328" i="25" s="1"/>
  <c r="D329" i="25" s="1"/>
  <c r="D330" i="25" s="1"/>
  <c r="D331" i="25" s="1"/>
  <c r="D332" i="25" s="1"/>
  <c r="D333" i="25" s="1"/>
  <c r="D334" i="25" s="1"/>
  <c r="D335" i="25" s="1"/>
  <c r="D336" i="25" s="1"/>
  <c r="D337" i="25" s="1"/>
  <c r="D338" i="25" s="1"/>
  <c r="D339" i="25" s="1"/>
  <c r="D340" i="25" s="1"/>
  <c r="D341" i="25" s="1"/>
  <c r="D342" i="25" s="1"/>
  <c r="D343" i="25" s="1"/>
  <c r="D344" i="25" s="1"/>
  <c r="D345" i="25" s="1"/>
  <c r="D346" i="25" s="1"/>
  <c r="D347" i="25" s="1"/>
  <c r="D348" i="25" s="1"/>
  <c r="D349" i="25" s="1"/>
  <c r="D350" i="25" s="1"/>
  <c r="D351" i="25" s="1"/>
  <c r="D352" i="25" s="1"/>
  <c r="D353" i="25" s="1"/>
  <c r="D354" i="25" s="1"/>
  <c r="D355" i="25" s="1"/>
  <c r="D356" i="25" s="1"/>
  <c r="D357" i="25" s="1"/>
  <c r="D358" i="25" s="1"/>
  <c r="D359" i="25" s="1"/>
  <c r="D360" i="25" s="1"/>
  <c r="D361" i="25" s="1"/>
  <c r="D362" i="25" s="1"/>
  <c r="D363" i="25" s="1"/>
  <c r="D364" i="25" s="1"/>
  <c r="D365" i="25" s="1"/>
  <c r="D366" i="25" s="1"/>
  <c r="D367" i="25" s="1"/>
  <c r="D368" i="25" s="1"/>
  <c r="D369" i="25" s="1"/>
  <c r="D370" i="25" s="1"/>
  <c r="D371" i="25" s="1"/>
  <c r="D372" i="25" s="1"/>
  <c r="D373" i="25" s="1"/>
  <c r="D374" i="25" s="1"/>
  <c r="D375" i="25" s="1"/>
  <c r="D376" i="25" s="1"/>
  <c r="D377" i="25" s="1"/>
  <c r="D378" i="25" s="1"/>
  <c r="D379" i="25" s="1"/>
  <c r="D380" i="25" s="1"/>
  <c r="D381" i="25" s="1"/>
  <c r="D382" i="25" s="1"/>
  <c r="D383" i="25" s="1"/>
  <c r="D384" i="25" s="1"/>
  <c r="D385" i="25" s="1"/>
  <c r="D386" i="25" s="1"/>
  <c r="D387" i="25" s="1"/>
  <c r="D388" i="25" s="1"/>
  <c r="D389" i="25" s="1"/>
  <c r="D390" i="25" s="1"/>
  <c r="D391" i="25" s="1"/>
  <c r="D392" i="25" s="1"/>
  <c r="D393" i="25" s="1"/>
  <c r="D394" i="25" s="1"/>
  <c r="D395" i="25" s="1"/>
  <c r="D396" i="25" s="1"/>
  <c r="D397" i="25" s="1"/>
  <c r="D398" i="25" s="1"/>
  <c r="D399" i="25" s="1"/>
  <c r="D400" i="25" s="1"/>
  <c r="D401" i="25" s="1"/>
  <c r="D402" i="25" s="1"/>
  <c r="D403" i="25" s="1"/>
  <c r="D404" i="25" s="1"/>
  <c r="D405" i="25" s="1"/>
  <c r="D406" i="25" s="1"/>
  <c r="D407" i="25" s="1"/>
  <c r="D408" i="25" s="1"/>
  <c r="D409" i="25" s="1"/>
  <c r="D410" i="25" s="1"/>
  <c r="D411" i="25" s="1"/>
  <c r="D412" i="25" s="1"/>
  <c r="D413" i="25" s="1"/>
  <c r="D414" i="25" s="1"/>
  <c r="D415" i="25" s="1"/>
  <c r="D416" i="25" s="1"/>
  <c r="D417" i="25" s="1"/>
  <c r="D418" i="25" s="1"/>
  <c r="D419" i="25" s="1"/>
  <c r="D420" i="25" s="1"/>
  <c r="D421" i="25" s="1"/>
  <c r="D422" i="25" s="1"/>
  <c r="D423" i="25" s="1"/>
  <c r="D424" i="25" s="1"/>
  <c r="D425" i="25" s="1"/>
  <c r="D426" i="25" s="1"/>
  <c r="D427" i="25" s="1"/>
  <c r="D428" i="25" s="1"/>
  <c r="D429" i="25" s="1"/>
  <c r="D430" i="25" s="1"/>
  <c r="D431" i="25" s="1"/>
  <c r="D432" i="25" s="1"/>
  <c r="D433" i="25" s="1"/>
  <c r="D434" i="25" s="1"/>
  <c r="D435" i="25" s="1"/>
  <c r="D436" i="25" s="1"/>
  <c r="D437" i="25" s="1"/>
  <c r="D438" i="25" s="1"/>
  <c r="D439" i="25" s="1"/>
  <c r="D440" i="25" s="1"/>
  <c r="D441" i="25" s="1"/>
  <c r="D442" i="25" s="1"/>
  <c r="D443" i="25" s="1"/>
  <c r="D444" i="25" s="1"/>
  <c r="D445" i="25" s="1"/>
  <c r="D446" i="25" s="1"/>
  <c r="D447" i="25" s="1"/>
  <c r="D448" i="25" s="1"/>
  <c r="D449" i="25" s="1"/>
  <c r="D450" i="25" s="1"/>
  <c r="D451" i="25" s="1"/>
  <c r="D452" i="25" s="1"/>
  <c r="D453" i="25" s="1"/>
  <c r="D454" i="25" s="1"/>
  <c r="D455" i="25" s="1"/>
  <c r="D456" i="25" s="1"/>
  <c r="D457" i="25" s="1"/>
  <c r="D458" i="25" s="1"/>
  <c r="D459" i="25" s="1"/>
  <c r="D460" i="25" s="1"/>
  <c r="D461" i="25" s="1"/>
  <c r="D462" i="25" s="1"/>
  <c r="D463" i="25" s="1"/>
  <c r="D464" i="25" s="1"/>
  <c r="D465" i="25" s="1"/>
  <c r="D466" i="25" s="1"/>
  <c r="D467" i="25" s="1"/>
  <c r="D468" i="25" s="1"/>
  <c r="D469" i="25" s="1"/>
  <c r="D470" i="25" s="1"/>
  <c r="D471" i="25" s="1"/>
  <c r="D472" i="25" s="1"/>
  <c r="D473" i="25" s="1"/>
  <c r="D474" i="25" s="1"/>
  <c r="D475" i="25" s="1"/>
  <c r="D476" i="25" s="1"/>
  <c r="D477" i="25" s="1"/>
  <c r="D478" i="25" s="1"/>
  <c r="D479" i="25" s="1"/>
  <c r="D480" i="25" s="1"/>
  <c r="D481" i="25" s="1"/>
  <c r="D482" i="25" s="1"/>
  <c r="D483" i="25" s="1"/>
  <c r="D484" i="25" s="1"/>
  <c r="D485" i="25" s="1"/>
  <c r="D486" i="25" s="1"/>
  <c r="D487" i="25" s="1"/>
  <c r="D488" i="25" s="1"/>
  <c r="D489" i="25" s="1"/>
  <c r="D490" i="25" s="1"/>
  <c r="D491" i="25" s="1"/>
  <c r="D492" i="25" s="1"/>
  <c r="D493" i="25" s="1"/>
  <c r="D494" i="25" s="1"/>
  <c r="D495" i="25" s="1"/>
  <c r="D496" i="25" s="1"/>
  <c r="D497" i="25" s="1"/>
  <c r="D498" i="25" s="1"/>
  <c r="D499" i="25" s="1"/>
  <c r="D500" i="25" s="1"/>
  <c r="D501" i="25" s="1"/>
  <c r="D502" i="25" s="1"/>
  <c r="D503" i="25" s="1"/>
  <c r="D504" i="25" s="1"/>
  <c r="D505" i="25" s="1"/>
  <c r="D506" i="25" s="1"/>
  <c r="D507" i="25" s="1"/>
  <c r="D508" i="25" s="1"/>
  <c r="D509" i="25" s="1"/>
  <c r="D510" i="25" s="1"/>
  <c r="D511" i="25" s="1"/>
  <c r="D512" i="25" s="1"/>
  <c r="D513" i="25" s="1"/>
  <c r="D514" i="25" s="1"/>
  <c r="D515" i="25" s="1"/>
  <c r="D516" i="25" s="1"/>
  <c r="D517" i="25" s="1"/>
  <c r="D518" i="25" s="1"/>
  <c r="D519" i="25" s="1"/>
  <c r="D520" i="25" s="1"/>
  <c r="D521" i="25" s="1"/>
  <c r="D522" i="25" s="1"/>
  <c r="D523" i="25" s="1"/>
  <c r="D524" i="25" s="1"/>
  <c r="D525" i="25" s="1"/>
  <c r="D526" i="25" s="1"/>
  <c r="D527" i="25" s="1"/>
  <c r="D528" i="25" s="1"/>
  <c r="D529" i="25" s="1"/>
  <c r="D530" i="25" s="1"/>
  <c r="D531" i="25" s="1"/>
  <c r="D532" i="25" s="1"/>
  <c r="D533" i="25" s="1"/>
  <c r="D534" i="25" s="1"/>
  <c r="D535" i="25" s="1"/>
  <c r="D536" i="25" s="1"/>
  <c r="D537" i="25" s="1"/>
  <c r="D538" i="25" s="1"/>
  <c r="D539" i="25" s="1"/>
  <c r="D540" i="25" s="1"/>
  <c r="D541" i="25" s="1"/>
  <c r="D542" i="25" s="1"/>
  <c r="D543" i="25" s="1"/>
  <c r="D544" i="25" s="1"/>
  <c r="D545" i="25" s="1"/>
  <c r="D546" i="25" s="1"/>
  <c r="D547" i="25" s="1"/>
  <c r="D548" i="25" s="1"/>
  <c r="D549" i="25" s="1"/>
  <c r="D550" i="25" s="1"/>
  <c r="D551" i="25" s="1"/>
  <c r="D552" i="25" s="1"/>
  <c r="D553" i="25" s="1"/>
  <c r="D554" i="25" s="1"/>
  <c r="D555" i="25" s="1"/>
  <c r="D556" i="25" s="1"/>
  <c r="D557" i="25" s="1"/>
  <c r="D558" i="25" s="1"/>
  <c r="D559" i="25" s="1"/>
  <c r="D560" i="25" s="1"/>
  <c r="D561" i="25" s="1"/>
  <c r="D562" i="25" s="1"/>
  <c r="D563" i="25" s="1"/>
  <c r="D564" i="25" s="1"/>
  <c r="D565" i="25" s="1"/>
  <c r="D566" i="25" s="1"/>
  <c r="D567" i="25" s="1"/>
  <c r="D568" i="25" s="1"/>
  <c r="D569" i="25" s="1"/>
  <c r="D570" i="25" s="1"/>
  <c r="D571" i="25" s="1"/>
  <c r="D572" i="25" s="1"/>
  <c r="D573" i="25" s="1"/>
  <c r="D574" i="25" s="1"/>
  <c r="D575" i="25" s="1"/>
  <c r="D576" i="25" s="1"/>
  <c r="D577" i="25" s="1"/>
  <c r="D578" i="25" s="1"/>
  <c r="D579" i="25" s="1"/>
  <c r="D580" i="25" s="1"/>
  <c r="D581" i="25" s="1"/>
  <c r="D582" i="25" s="1"/>
  <c r="D583" i="25" s="1"/>
  <c r="D584" i="25" s="1"/>
  <c r="D585" i="25" s="1"/>
  <c r="D586" i="25" s="1"/>
  <c r="D587" i="25" s="1"/>
  <c r="D588" i="25" s="1"/>
  <c r="D589" i="25" s="1"/>
  <c r="D590" i="25" s="1"/>
  <c r="D591" i="25" s="1"/>
  <c r="D592" i="25" s="1"/>
  <c r="D593" i="25" s="1"/>
  <c r="D594" i="25" s="1"/>
  <c r="D595" i="25" s="1"/>
  <c r="D596" i="25" s="1"/>
  <c r="D597" i="25" s="1"/>
  <c r="D598" i="25" s="1"/>
  <c r="D599" i="25" s="1"/>
  <c r="D600" i="25" s="1"/>
  <c r="D601" i="25" s="1"/>
  <c r="D602" i="25" s="1"/>
  <c r="D603" i="25" s="1"/>
  <c r="D604" i="25" s="1"/>
  <c r="D605" i="25" s="1"/>
  <c r="D606" i="25" s="1"/>
  <c r="D607" i="25" s="1"/>
  <c r="D608" i="25" s="1"/>
  <c r="D609" i="25" s="1"/>
  <c r="D610" i="25" s="1"/>
  <c r="D611" i="25" s="1"/>
  <c r="D612" i="25" s="1"/>
  <c r="D613" i="25" s="1"/>
  <c r="D614" i="25" s="1"/>
  <c r="D615" i="25" s="1"/>
  <c r="D616" i="25" s="1"/>
  <c r="D617" i="25" s="1"/>
  <c r="D618" i="25" s="1"/>
  <c r="D619" i="25" s="1"/>
  <c r="D620" i="25" s="1"/>
  <c r="D621" i="25" s="1"/>
  <c r="D622" i="25" s="1"/>
  <c r="D623" i="25" s="1"/>
  <c r="D624" i="25" s="1"/>
  <c r="D625" i="25" s="1"/>
  <c r="D626" i="25" s="1"/>
  <c r="D627" i="25" s="1"/>
  <c r="D628" i="25" s="1"/>
  <c r="D629" i="25" s="1"/>
  <c r="D630" i="25" s="1"/>
  <c r="D631" i="25" s="1"/>
  <c r="D632" i="25" s="1"/>
  <c r="D633" i="25" s="1"/>
  <c r="D634" i="25" s="1"/>
  <c r="D635" i="25" s="1"/>
  <c r="D636" i="25" s="1"/>
  <c r="D637" i="25" s="1"/>
  <c r="D638" i="25" s="1"/>
  <c r="D639" i="25" s="1"/>
  <c r="D640" i="25" s="1"/>
  <c r="D641" i="25" s="1"/>
  <c r="D642" i="25" s="1"/>
  <c r="D643" i="25" s="1"/>
  <c r="D644" i="25" s="1"/>
  <c r="D645" i="25" s="1"/>
  <c r="D646" i="25" s="1"/>
  <c r="D647" i="25" s="1"/>
  <c r="D648" i="25" s="1"/>
  <c r="D649" i="25" s="1"/>
  <c r="D650" i="25" s="1"/>
  <c r="D651" i="25" s="1"/>
  <c r="D652" i="25" s="1"/>
  <c r="D653" i="25" s="1"/>
  <c r="D654" i="25" s="1"/>
  <c r="D655" i="25" s="1"/>
  <c r="D656" i="25" s="1"/>
  <c r="D657" i="25" s="1"/>
  <c r="D658" i="25" s="1"/>
  <c r="D659" i="25" s="1"/>
  <c r="D660" i="25" s="1"/>
  <c r="D661" i="25" s="1"/>
  <c r="D662" i="25" s="1"/>
  <c r="D663" i="25" s="1"/>
  <c r="D664" i="25" s="1"/>
  <c r="D665" i="25" s="1"/>
  <c r="D666" i="25" s="1"/>
  <c r="D667" i="25" s="1"/>
  <c r="D668" i="25" s="1"/>
  <c r="D669" i="25" s="1"/>
  <c r="D670" i="25" s="1"/>
  <c r="D671" i="25" s="1"/>
  <c r="D672" i="25" s="1"/>
  <c r="D673" i="25" s="1"/>
  <c r="D674" i="25" s="1"/>
  <c r="D675" i="25" s="1"/>
  <c r="D676" i="25" s="1"/>
  <c r="D677" i="25" s="1"/>
  <c r="D678" i="25" s="1"/>
  <c r="D679" i="25" s="1"/>
  <c r="D680" i="25" s="1"/>
  <c r="D681" i="25" s="1"/>
  <c r="D682" i="25" s="1"/>
  <c r="D683" i="25" s="1"/>
  <c r="D684" i="25" s="1"/>
  <c r="D685" i="25" s="1"/>
  <c r="D686" i="25" s="1"/>
  <c r="D687" i="25" s="1"/>
  <c r="D688" i="25" s="1"/>
  <c r="D689" i="25" s="1"/>
  <c r="D690" i="25" s="1"/>
  <c r="D691" i="25" s="1"/>
  <c r="D692" i="25" s="1"/>
  <c r="D693" i="25" s="1"/>
  <c r="D694" i="25" s="1"/>
  <c r="D695" i="25" s="1"/>
  <c r="D696" i="25" s="1"/>
  <c r="D697" i="25" s="1"/>
  <c r="D698" i="25" s="1"/>
  <c r="D699" i="25" s="1"/>
  <c r="D700" i="25" s="1"/>
  <c r="D701" i="25" s="1"/>
  <c r="D702" i="25" s="1"/>
  <c r="D703" i="25" s="1"/>
  <c r="D704" i="25" s="1"/>
  <c r="D705" i="25" s="1"/>
  <c r="D706" i="25" s="1"/>
  <c r="D707" i="25" s="1"/>
  <c r="D708" i="25" s="1"/>
  <c r="D709" i="25" s="1"/>
  <c r="D710" i="25" s="1"/>
  <c r="D711" i="25" s="1"/>
  <c r="J717" i="25"/>
  <c r="K717" i="25"/>
  <c r="L717" i="25"/>
  <c r="M717" i="25"/>
  <c r="N717" i="25"/>
  <c r="O717" i="25"/>
  <c r="P717" i="25"/>
  <c r="Q717" i="25"/>
  <c r="R717" i="25"/>
  <c r="S717" i="25"/>
  <c r="T717" i="25"/>
  <c r="U717" i="25"/>
  <c r="V717" i="25"/>
  <c r="W717" i="25"/>
  <c r="X717" i="25"/>
  <c r="Y717" i="25"/>
  <c r="Z717" i="25"/>
  <c r="AA717" i="25"/>
  <c r="I717" i="25"/>
  <c r="AA715" i="25"/>
  <c r="Z715" i="25"/>
  <c r="Y715" i="25"/>
  <c r="X715" i="25"/>
  <c r="W715" i="25"/>
  <c r="V715" i="25"/>
  <c r="U715" i="25"/>
  <c r="T715" i="25"/>
  <c r="S715" i="25"/>
  <c r="R715" i="25"/>
  <c r="Q715" i="25"/>
  <c r="P715" i="25"/>
  <c r="O715" i="25"/>
  <c r="N715" i="25"/>
  <c r="M715" i="25"/>
  <c r="L715" i="25"/>
  <c r="K715" i="25"/>
  <c r="J715" i="25"/>
  <c r="I715" i="25"/>
  <c r="AA714" i="25"/>
  <c r="Z714" i="25"/>
  <c r="Y714" i="25"/>
  <c r="X714" i="25"/>
  <c r="W714" i="25"/>
  <c r="V714" i="25"/>
  <c r="U714" i="25"/>
  <c r="T714" i="25"/>
  <c r="S714" i="25"/>
  <c r="R714" i="25"/>
  <c r="Q714" i="25"/>
  <c r="P714" i="25"/>
  <c r="O714" i="25"/>
  <c r="N714" i="25"/>
  <c r="M714" i="25"/>
  <c r="L714" i="25"/>
  <c r="K714" i="25"/>
  <c r="J714" i="25"/>
  <c r="I714" i="25"/>
  <c r="AA713" i="25"/>
  <c r="Z713" i="25"/>
  <c r="Y713" i="25"/>
  <c r="X713" i="25"/>
  <c r="W713" i="25"/>
  <c r="V713" i="25"/>
  <c r="U713" i="25"/>
  <c r="T713" i="25"/>
  <c r="S713" i="25"/>
  <c r="R713" i="25"/>
  <c r="Q713" i="25"/>
  <c r="P713" i="25"/>
  <c r="O713" i="25"/>
  <c r="N713" i="25"/>
  <c r="M713" i="25"/>
  <c r="L713" i="25"/>
  <c r="K713" i="25"/>
  <c r="J713" i="25"/>
  <c r="I713" i="25"/>
  <c r="E63" i="25"/>
  <c r="E64" i="25" s="1"/>
  <c r="BZ2609" i="23"/>
  <c r="BX2609" i="23"/>
  <c r="BV2609" i="23"/>
  <c r="BT2609" i="23"/>
  <c r="BR2609" i="23"/>
  <c r="BP2609" i="23"/>
  <c r="BN2609" i="23"/>
  <c r="BL2609" i="23"/>
  <c r="BJ2609" i="23"/>
  <c r="BH2609" i="23"/>
  <c r="BF2609" i="23"/>
  <c r="BD2609" i="23"/>
  <c r="BB2609" i="23"/>
  <c r="AZ2609" i="23"/>
  <c r="AX2609" i="23"/>
  <c r="AV2609" i="23"/>
  <c r="AT2609" i="23"/>
  <c r="AR2609" i="23"/>
  <c r="AP2609" i="23"/>
  <c r="AN2609" i="23"/>
  <c r="AL2609" i="23"/>
  <c r="AJ2609" i="23"/>
  <c r="AH2609" i="23"/>
  <c r="AF2609" i="23"/>
  <c r="AD2609" i="23"/>
  <c r="AB2609" i="23"/>
  <c r="Z2609" i="23"/>
  <c r="X2609" i="23"/>
  <c r="V2609" i="23"/>
  <c r="T2609" i="23"/>
  <c r="R2609" i="23"/>
  <c r="P2609" i="23"/>
  <c r="N2609" i="23"/>
  <c r="BZ2608" i="23"/>
  <c r="BX2608" i="23"/>
  <c r="BV2608" i="23"/>
  <c r="BT2608" i="23"/>
  <c r="BR2608" i="23"/>
  <c r="BP2608" i="23"/>
  <c r="BN2608" i="23"/>
  <c r="BL2608" i="23"/>
  <c r="BJ2608" i="23"/>
  <c r="BH2608" i="23"/>
  <c r="BF2608" i="23"/>
  <c r="BD2608" i="23"/>
  <c r="BB2608" i="23"/>
  <c r="AZ2608" i="23"/>
  <c r="AX2608" i="23"/>
  <c r="AV2608" i="23"/>
  <c r="AT2608" i="23"/>
  <c r="AR2608" i="23"/>
  <c r="AP2608" i="23"/>
  <c r="AN2608" i="23"/>
  <c r="AL2608" i="23"/>
  <c r="AJ2608" i="23"/>
  <c r="AH2608" i="23"/>
  <c r="AF2608" i="23"/>
  <c r="AD2608" i="23"/>
  <c r="AB2608" i="23"/>
  <c r="Z2608" i="23"/>
  <c r="X2608" i="23"/>
  <c r="V2608" i="23"/>
  <c r="T2608" i="23"/>
  <c r="R2608" i="23"/>
  <c r="P2608" i="23"/>
  <c r="N2608" i="23"/>
  <c r="BZ2607" i="23"/>
  <c r="BX2607" i="23"/>
  <c r="BV2607" i="23"/>
  <c r="BT2607" i="23"/>
  <c r="BR2607" i="23"/>
  <c r="BP2607" i="23"/>
  <c r="BN2607" i="23"/>
  <c r="BL2607" i="23"/>
  <c r="BJ2607" i="23"/>
  <c r="BH2607" i="23"/>
  <c r="BF2607" i="23"/>
  <c r="BD2607" i="23"/>
  <c r="BB2607" i="23"/>
  <c r="AZ2607" i="23"/>
  <c r="AX2607" i="23"/>
  <c r="AV2607" i="23"/>
  <c r="AT2607" i="23"/>
  <c r="AR2607" i="23"/>
  <c r="AP2607" i="23"/>
  <c r="AN2607" i="23"/>
  <c r="AL2607" i="23"/>
  <c r="AJ2607" i="23"/>
  <c r="AH2607" i="23"/>
  <c r="AF2607" i="23"/>
  <c r="AD2607" i="23"/>
  <c r="AB2607" i="23"/>
  <c r="Z2607" i="23"/>
  <c r="X2607" i="23"/>
  <c r="V2607" i="23"/>
  <c r="T2607" i="23"/>
  <c r="R2607" i="23"/>
  <c r="P2607" i="23"/>
  <c r="N2607" i="23"/>
  <c r="F2605" i="23"/>
  <c r="H2605" i="23" s="1"/>
  <c r="F2604" i="23"/>
  <c r="H2604" i="23" s="1"/>
  <c r="F2603" i="23"/>
  <c r="H2603" i="23" s="1"/>
  <c r="F2602" i="23"/>
  <c r="H2602" i="23" s="1"/>
  <c r="F2601" i="23"/>
  <c r="H2601" i="23" s="1"/>
  <c r="F2600" i="23"/>
  <c r="F2599" i="23"/>
  <c r="H2599" i="23" s="1"/>
  <c r="F2598" i="23"/>
  <c r="H2598" i="23" s="1"/>
  <c r="F2597" i="23"/>
  <c r="H2597" i="23" s="1"/>
  <c r="F2596" i="23"/>
  <c r="H2596" i="23" s="1"/>
  <c r="F2595" i="23"/>
  <c r="F2594" i="23"/>
  <c r="H2594" i="23" s="1"/>
  <c r="F2593" i="23"/>
  <c r="H2593" i="23" s="1"/>
  <c r="F2592" i="23"/>
  <c r="H2592" i="23" s="1"/>
  <c r="F2591" i="23"/>
  <c r="H2591" i="23" s="1"/>
  <c r="F2590" i="23"/>
  <c r="H2590" i="23" s="1"/>
  <c r="F2589" i="23"/>
  <c r="H2589" i="23" s="1"/>
  <c r="F2588" i="23"/>
  <c r="F2587" i="23"/>
  <c r="F2586" i="23"/>
  <c r="H2586" i="23" s="1"/>
  <c r="F2585" i="23"/>
  <c r="F2584" i="23"/>
  <c r="H2584" i="23" s="1"/>
  <c r="F2583" i="23"/>
  <c r="F2582" i="23"/>
  <c r="H2582" i="23" s="1"/>
  <c r="F2581" i="23"/>
  <c r="H2581" i="23" s="1"/>
  <c r="H2580" i="23"/>
  <c r="F2580" i="23"/>
  <c r="F2579" i="23"/>
  <c r="H2579" i="23" s="1"/>
  <c r="F2578" i="23"/>
  <c r="F2577" i="23"/>
  <c r="H2577" i="23" s="1"/>
  <c r="F2576" i="23"/>
  <c r="F2575" i="23"/>
  <c r="H2575" i="23" s="1"/>
  <c r="F2574" i="23"/>
  <c r="H2574" i="23" s="1"/>
  <c r="F2573" i="23"/>
  <c r="H2573" i="23" s="1"/>
  <c r="F2572" i="23"/>
  <c r="H2572" i="23" s="1"/>
  <c r="F2571" i="23"/>
  <c r="F2570" i="23"/>
  <c r="H2570" i="23" s="1"/>
  <c r="F2569" i="23"/>
  <c r="H2569" i="23" s="1"/>
  <c r="F2568" i="23"/>
  <c r="H2568" i="23" s="1"/>
  <c r="F2567" i="23"/>
  <c r="H2567" i="23" s="1"/>
  <c r="H2566" i="23"/>
  <c r="F2566" i="23"/>
  <c r="F2565" i="23"/>
  <c r="H2565" i="23" s="1"/>
  <c r="F2564" i="23"/>
  <c r="F2563" i="23"/>
  <c r="H2563" i="23" s="1"/>
  <c r="F2562" i="23"/>
  <c r="H2562" i="23" s="1"/>
  <c r="F2561" i="23"/>
  <c r="H2561" i="23" s="1"/>
  <c r="F2560" i="23"/>
  <c r="H2560" i="23" s="1"/>
  <c r="F2559" i="23"/>
  <c r="F2558" i="23"/>
  <c r="H2558" i="23" s="1"/>
  <c r="F2557" i="23"/>
  <c r="H2557" i="23" s="1"/>
  <c r="F2556" i="23"/>
  <c r="H2556" i="23" s="1"/>
  <c r="F2555" i="23"/>
  <c r="H2555" i="23" s="1"/>
  <c r="F2554" i="23"/>
  <c r="H2554" i="23" s="1"/>
  <c r="F2553" i="23"/>
  <c r="H2553" i="23" s="1"/>
  <c r="F2552" i="23"/>
  <c r="F2551" i="23"/>
  <c r="F2550" i="23"/>
  <c r="H2550" i="23" s="1"/>
  <c r="F2549" i="23"/>
  <c r="F2548" i="23"/>
  <c r="H2548" i="23" s="1"/>
  <c r="F2547" i="23"/>
  <c r="F2546" i="23"/>
  <c r="H2546" i="23" s="1"/>
  <c r="F2545" i="23"/>
  <c r="H2545" i="23" s="1"/>
  <c r="F2544" i="23"/>
  <c r="H2544" i="23" s="1"/>
  <c r="F2543" i="23"/>
  <c r="H2543" i="23" s="1"/>
  <c r="F2542" i="23"/>
  <c r="H2542" i="23" s="1"/>
  <c r="H2541" i="23"/>
  <c r="F2541" i="23"/>
  <c r="F2540" i="23"/>
  <c r="F2539" i="23"/>
  <c r="H2539" i="23" s="1"/>
  <c r="F2538" i="23"/>
  <c r="H2538" i="23" s="1"/>
  <c r="F2537" i="23"/>
  <c r="H2537" i="23" s="1"/>
  <c r="F2536" i="23"/>
  <c r="H2536" i="23" s="1"/>
  <c r="F2535" i="23"/>
  <c r="F2534" i="23"/>
  <c r="H2534" i="23" s="1"/>
  <c r="F2533" i="23"/>
  <c r="H2533" i="23" s="1"/>
  <c r="F2532" i="23"/>
  <c r="H2532" i="23" s="1"/>
  <c r="F2531" i="23"/>
  <c r="H2531" i="23" s="1"/>
  <c r="F2530" i="23"/>
  <c r="H2530" i="23" s="1"/>
  <c r="F2529" i="23"/>
  <c r="H2529" i="23" s="1"/>
  <c r="F2528" i="23"/>
  <c r="F2527" i="23"/>
  <c r="H2527" i="23" s="1"/>
  <c r="F2526" i="23"/>
  <c r="H2526" i="23" s="1"/>
  <c r="F2525" i="23"/>
  <c r="F2524" i="23"/>
  <c r="H2524" i="23" s="1"/>
  <c r="F2523" i="23"/>
  <c r="F2522" i="23"/>
  <c r="H2522" i="23" s="1"/>
  <c r="H2521" i="23"/>
  <c r="F2521" i="23"/>
  <c r="F2520" i="23"/>
  <c r="F2519" i="23"/>
  <c r="H2519" i="23" s="1"/>
  <c r="F2518" i="23"/>
  <c r="F2517" i="23"/>
  <c r="H2517" i="23" s="1"/>
  <c r="F2516" i="23"/>
  <c r="F2515" i="23"/>
  <c r="F2514" i="23"/>
  <c r="H2514" i="23" s="1"/>
  <c r="F2513" i="23"/>
  <c r="F2512" i="23"/>
  <c r="H2512" i="23" s="1"/>
  <c r="F2511" i="23"/>
  <c r="F2510" i="23"/>
  <c r="H2510" i="23" s="1"/>
  <c r="F2509" i="23"/>
  <c r="H2509" i="23" s="1"/>
  <c r="F2508" i="23"/>
  <c r="H2508" i="23" s="1"/>
  <c r="F2507" i="23"/>
  <c r="F2506" i="23"/>
  <c r="F2505" i="23"/>
  <c r="H2505" i="23" s="1"/>
  <c r="F2504" i="23"/>
  <c r="H2504" i="23" s="1"/>
  <c r="H2503" i="23"/>
  <c r="F2503" i="23"/>
  <c r="F2502" i="23"/>
  <c r="H2502" i="23" s="1"/>
  <c r="F2501" i="23"/>
  <c r="H2501" i="23" s="1"/>
  <c r="F2500" i="23"/>
  <c r="F2499" i="23"/>
  <c r="F2498" i="23"/>
  <c r="H2498" i="23" s="1"/>
  <c r="F2497" i="23"/>
  <c r="H2497" i="23" s="1"/>
  <c r="H2496" i="23"/>
  <c r="F2496" i="23"/>
  <c r="F2495" i="23"/>
  <c r="H2495" i="23" s="1"/>
  <c r="F2494" i="23"/>
  <c r="F2493" i="23"/>
  <c r="F2492" i="23"/>
  <c r="H2492" i="23" s="1"/>
  <c r="F2491" i="23"/>
  <c r="F2490" i="23"/>
  <c r="F2489" i="23"/>
  <c r="F2488" i="23"/>
  <c r="H2488" i="23" s="1"/>
  <c r="F2487" i="23"/>
  <c r="H2487" i="23" s="1"/>
  <c r="F2486" i="23"/>
  <c r="F2485" i="23"/>
  <c r="H2485" i="23" s="1"/>
  <c r="F2484" i="23"/>
  <c r="H2484" i="23" s="1"/>
  <c r="F2483" i="23"/>
  <c r="F2482" i="23"/>
  <c r="H2482" i="23" s="1"/>
  <c r="F2481" i="23"/>
  <c r="H2481" i="23" s="1"/>
  <c r="F2480" i="23"/>
  <c r="H2480" i="23" s="1"/>
  <c r="F2479" i="23"/>
  <c r="F2478" i="23"/>
  <c r="H2478" i="23" s="1"/>
  <c r="F2477" i="23"/>
  <c r="F2476" i="23"/>
  <c r="F2475" i="23"/>
  <c r="H2475" i="23" s="1"/>
  <c r="F2474" i="23"/>
  <c r="H2474" i="23" s="1"/>
  <c r="F2473" i="23"/>
  <c r="F2472" i="23"/>
  <c r="H2472" i="23" s="1"/>
  <c r="F2471" i="23"/>
  <c r="F2470" i="23"/>
  <c r="H2470" i="23" s="1"/>
  <c r="F2469" i="23"/>
  <c r="H2468" i="23"/>
  <c r="F2468" i="23"/>
  <c r="F2467" i="23"/>
  <c r="H2467" i="23" s="1"/>
  <c r="F2466" i="23"/>
  <c r="H2466" i="23" s="1"/>
  <c r="F2465" i="23"/>
  <c r="F2464" i="23"/>
  <c r="H2464" i="23" s="1"/>
  <c r="F2463" i="23"/>
  <c r="H2463" i="23" s="1"/>
  <c r="F2462" i="23"/>
  <c r="H2462" i="23" s="1"/>
  <c r="F2461" i="23"/>
  <c r="F2460" i="23"/>
  <c r="H2460" i="23" s="1"/>
  <c r="F2459" i="23"/>
  <c r="F2458" i="23"/>
  <c r="H2458" i="23" s="1"/>
  <c r="F2457" i="23"/>
  <c r="H2457" i="23" s="1"/>
  <c r="F2456" i="23"/>
  <c r="F2455" i="23"/>
  <c r="H2455" i="23" s="1"/>
  <c r="F2454" i="23"/>
  <c r="F2453" i="23"/>
  <c r="H2453" i="23" s="1"/>
  <c r="F2452" i="23"/>
  <c r="H2451" i="23"/>
  <c r="F2451" i="23"/>
  <c r="F2450" i="23"/>
  <c r="H2450" i="23" s="1"/>
  <c r="F2449" i="23"/>
  <c r="F2448" i="23"/>
  <c r="H2448" i="23" s="1"/>
  <c r="F2447" i="23"/>
  <c r="F2446" i="23"/>
  <c r="H2446" i="23" s="1"/>
  <c r="F2445" i="23"/>
  <c r="H2444" i="23"/>
  <c r="F2444" i="23"/>
  <c r="F2443" i="23"/>
  <c r="H2443" i="23" s="1"/>
  <c r="F2442" i="23"/>
  <c r="F2441" i="23"/>
  <c r="F2440" i="23"/>
  <c r="H2440" i="23" s="1"/>
  <c r="F2439" i="23"/>
  <c r="H2439" i="23" s="1"/>
  <c r="F2438" i="23"/>
  <c r="H2438" i="23" s="1"/>
  <c r="F2437" i="23"/>
  <c r="F2436" i="23"/>
  <c r="H2436" i="23" s="1"/>
  <c r="H2435" i="23"/>
  <c r="F2435" i="23"/>
  <c r="F2434" i="23"/>
  <c r="H2434" i="23" s="1"/>
  <c r="F2433" i="23"/>
  <c r="H2433" i="23" s="1"/>
  <c r="F2432" i="23"/>
  <c r="H2432" i="23" s="1"/>
  <c r="F2431" i="23"/>
  <c r="F2430" i="23"/>
  <c r="H2430" i="23" s="1"/>
  <c r="F2429" i="23"/>
  <c r="H2429" i="23" s="1"/>
  <c r="F2428" i="23"/>
  <c r="H2428" i="23" s="1"/>
  <c r="F2427" i="23"/>
  <c r="H2427" i="23" s="1"/>
  <c r="F2426" i="23"/>
  <c r="F2425" i="23"/>
  <c r="F2424" i="23"/>
  <c r="H2424" i="23" s="1"/>
  <c r="F2423" i="23"/>
  <c r="H2423" i="23" s="1"/>
  <c r="F2422" i="23"/>
  <c r="H2422" i="23" s="1"/>
  <c r="F2421" i="23"/>
  <c r="H2421" i="23" s="1"/>
  <c r="F2420" i="23"/>
  <c r="H2420" i="23" s="1"/>
  <c r="F2419" i="23"/>
  <c r="F2418" i="23"/>
  <c r="H2417" i="23"/>
  <c r="F2417" i="23"/>
  <c r="F2416" i="23"/>
  <c r="H2416" i="23" s="1"/>
  <c r="F2415" i="23"/>
  <c r="H2415" i="23" s="1"/>
  <c r="F2414" i="23"/>
  <c r="F2413" i="23"/>
  <c r="F2412" i="23"/>
  <c r="F2411" i="23"/>
  <c r="H2411" i="23" s="1"/>
  <c r="F2410" i="23"/>
  <c r="H2410" i="23" s="1"/>
  <c r="F2409" i="23"/>
  <c r="F2408" i="23"/>
  <c r="F2407" i="23"/>
  <c r="F2406" i="23"/>
  <c r="H2406" i="23" s="1"/>
  <c r="F2405" i="23"/>
  <c r="H2405" i="23" s="1"/>
  <c r="F2404" i="23"/>
  <c r="H2404" i="23" s="1"/>
  <c r="F2403" i="23"/>
  <c r="F2402" i="23"/>
  <c r="H2402" i="23" s="1"/>
  <c r="F2401" i="23"/>
  <c r="F2400" i="23"/>
  <c r="F2399" i="23"/>
  <c r="H2399" i="23" s="1"/>
  <c r="F2398" i="23"/>
  <c r="H2398" i="23" s="1"/>
  <c r="H2397" i="23"/>
  <c r="F2397" i="23"/>
  <c r="F2396" i="23"/>
  <c r="F2395" i="23"/>
  <c r="F2394" i="23"/>
  <c r="H2394" i="23" s="1"/>
  <c r="F2393" i="23"/>
  <c r="H2393" i="23" s="1"/>
  <c r="F2392" i="23"/>
  <c r="H2392" i="23" s="1"/>
  <c r="F2391" i="23"/>
  <c r="H2391" i="23" s="1"/>
  <c r="F2390" i="23"/>
  <c r="H2390" i="23" s="1"/>
  <c r="F2389" i="23"/>
  <c r="H2389" i="23" s="1"/>
  <c r="F2388" i="23"/>
  <c r="H2388" i="23" s="1"/>
  <c r="H2387" i="23"/>
  <c r="F2387" i="23"/>
  <c r="F2386" i="23"/>
  <c r="F2385" i="23"/>
  <c r="H2385" i="23" s="1"/>
  <c r="F2384" i="23"/>
  <c r="F2383" i="23"/>
  <c r="H2383" i="23" s="1"/>
  <c r="F2382" i="23"/>
  <c r="H2382" i="23" s="1"/>
  <c r="F2381" i="23"/>
  <c r="H2381" i="23" s="1"/>
  <c r="F2380" i="23"/>
  <c r="H2380" i="23" s="1"/>
  <c r="F2379" i="23"/>
  <c r="H2379" i="23" s="1"/>
  <c r="F2378" i="23"/>
  <c r="H2378" i="23" s="1"/>
  <c r="F2377" i="23"/>
  <c r="H2377" i="23" s="1"/>
  <c r="F2376" i="23"/>
  <c r="F2375" i="23"/>
  <c r="H2375" i="23" s="1"/>
  <c r="F2374" i="23"/>
  <c r="H2374" i="23" s="1"/>
  <c r="F2373" i="23"/>
  <c r="F2372" i="23"/>
  <c r="H2372" i="23" s="1"/>
  <c r="F2371" i="23"/>
  <c r="H2371" i="23" s="1"/>
  <c r="F2370" i="23"/>
  <c r="F2369" i="23"/>
  <c r="H2369" i="23" s="1"/>
  <c r="F2368" i="23"/>
  <c r="H2368" i="23" s="1"/>
  <c r="F2367" i="23"/>
  <c r="F2366" i="23"/>
  <c r="H2366" i="23" s="1"/>
  <c r="F2365" i="23"/>
  <c r="H2364" i="23"/>
  <c r="F2364" i="23"/>
  <c r="F2363" i="23"/>
  <c r="H2363" i="23" s="1"/>
  <c r="F2362" i="23"/>
  <c r="H2362" i="23" s="1"/>
  <c r="F2361" i="23"/>
  <c r="H2361" i="23" s="1"/>
  <c r="F2360" i="23"/>
  <c r="H2360" i="23" s="1"/>
  <c r="F2359" i="23"/>
  <c r="H2359" i="23" s="1"/>
  <c r="F2358" i="23"/>
  <c r="H2358" i="23" s="1"/>
  <c r="F2357" i="23"/>
  <c r="H2357" i="23" s="1"/>
  <c r="F2356" i="23"/>
  <c r="H2356" i="23" s="1"/>
  <c r="F2355" i="23"/>
  <c r="F2354" i="23"/>
  <c r="H2354" i="23" s="1"/>
  <c r="F2353" i="23"/>
  <c r="H2353" i="23" s="1"/>
  <c r="F2352" i="23"/>
  <c r="F2351" i="23"/>
  <c r="H2351" i="23" s="1"/>
  <c r="F2350" i="23"/>
  <c r="H2350" i="23" s="1"/>
  <c r="F2349" i="23"/>
  <c r="F2348" i="23"/>
  <c r="H2348" i="23" s="1"/>
  <c r="F2347" i="23"/>
  <c r="H2347" i="23" s="1"/>
  <c r="F2346" i="23"/>
  <c r="H2346" i="23" s="1"/>
  <c r="F2345" i="23"/>
  <c r="F2344" i="23"/>
  <c r="H2344" i="23" s="1"/>
  <c r="F2343" i="23"/>
  <c r="H2343" i="23" s="1"/>
  <c r="F2342" i="23"/>
  <c r="H2342" i="23" s="1"/>
  <c r="F2341" i="23"/>
  <c r="H2341" i="23" s="1"/>
  <c r="F2340" i="23"/>
  <c r="H2340" i="23" s="1"/>
  <c r="F2339" i="23"/>
  <c r="F2338" i="23"/>
  <c r="H2337" i="23"/>
  <c r="F2337" i="23"/>
  <c r="F2336" i="23"/>
  <c r="H2336" i="23" s="1"/>
  <c r="F2335" i="23"/>
  <c r="H2335" i="23" s="1"/>
  <c r="F2334" i="23"/>
  <c r="H2334" i="23" s="1"/>
  <c r="F2333" i="23"/>
  <c r="H2333" i="23" s="1"/>
  <c r="F2332" i="23"/>
  <c r="H2332" i="23" s="1"/>
  <c r="F2331" i="23"/>
  <c r="H2331" i="23" s="1"/>
  <c r="F2330" i="23"/>
  <c r="H2330" i="23" s="1"/>
  <c r="F2329" i="23"/>
  <c r="F2328" i="23"/>
  <c r="H2328" i="23" s="1"/>
  <c r="F2327" i="23"/>
  <c r="F2326" i="23"/>
  <c r="F2325" i="23"/>
  <c r="H2325" i="23" s="1"/>
  <c r="F2324" i="23"/>
  <c r="H2324" i="23" s="1"/>
  <c r="F2323" i="23"/>
  <c r="H2323" i="23" s="1"/>
  <c r="F2322" i="23"/>
  <c r="H2322" i="23" s="1"/>
  <c r="F2321" i="23"/>
  <c r="H2321" i="23" s="1"/>
  <c r="F2320" i="23"/>
  <c r="H2320" i="23" s="1"/>
  <c r="F2319" i="23"/>
  <c r="H2319" i="23" s="1"/>
  <c r="F2318" i="23"/>
  <c r="H2318" i="23" s="1"/>
  <c r="F2317" i="23"/>
  <c r="H2317" i="23" s="1"/>
  <c r="F2316" i="23"/>
  <c r="H2316" i="23" s="1"/>
  <c r="F2315" i="23"/>
  <c r="H2315" i="23" s="1"/>
  <c r="F2314" i="23"/>
  <c r="F2313" i="23"/>
  <c r="H2313" i="23" s="1"/>
  <c r="F2312" i="23"/>
  <c r="H2312" i="23" s="1"/>
  <c r="F2311" i="23"/>
  <c r="F2310" i="23"/>
  <c r="H2310" i="23" s="1"/>
  <c r="F2309" i="23"/>
  <c r="H2309" i="23" s="1"/>
  <c r="F2308" i="23"/>
  <c r="H2308" i="23" s="1"/>
  <c r="F2307" i="23"/>
  <c r="H2307" i="23" s="1"/>
  <c r="F2306" i="23"/>
  <c r="H2306" i="23" s="1"/>
  <c r="F2305" i="23"/>
  <c r="F2304" i="23"/>
  <c r="F2303" i="23"/>
  <c r="F2302" i="23"/>
  <c r="H2302" i="23" s="1"/>
  <c r="F2301" i="23"/>
  <c r="H2301" i="23" s="1"/>
  <c r="F2300" i="23"/>
  <c r="H2300" i="23" s="1"/>
  <c r="F2299" i="23"/>
  <c r="H2299" i="23" s="1"/>
  <c r="F2298" i="23"/>
  <c r="F2297" i="23"/>
  <c r="H2297" i="23" s="1"/>
  <c r="F2296" i="23"/>
  <c r="H2296" i="23" s="1"/>
  <c r="F2295" i="23"/>
  <c r="H2295" i="23" s="1"/>
  <c r="H2294" i="23"/>
  <c r="F2294" i="23"/>
  <c r="F2293" i="23"/>
  <c r="F2292" i="23"/>
  <c r="H2292" i="23" s="1"/>
  <c r="F2291" i="23"/>
  <c r="H2291" i="23" s="1"/>
  <c r="F2290" i="23"/>
  <c r="H2290" i="23" s="1"/>
  <c r="F2289" i="23"/>
  <c r="H2289" i="23" s="1"/>
  <c r="F2288" i="23"/>
  <c r="H2288" i="23" s="1"/>
  <c r="F2287" i="23"/>
  <c r="F2286" i="23"/>
  <c r="H2286" i="23" s="1"/>
  <c r="F2285" i="23"/>
  <c r="H2285" i="23" s="1"/>
  <c r="F2284" i="23"/>
  <c r="H2284" i="23" s="1"/>
  <c r="H2283" i="23"/>
  <c r="F2283" i="23"/>
  <c r="F2282" i="23"/>
  <c r="H2282" i="23" s="1"/>
  <c r="F2281" i="23"/>
  <c r="F2280" i="23"/>
  <c r="H2280" i="23" s="1"/>
  <c r="F2279" i="23"/>
  <c r="H2279" i="23" s="1"/>
  <c r="F2278" i="23"/>
  <c r="H2278" i="23" s="1"/>
  <c r="F2277" i="23"/>
  <c r="H2277" i="23" s="1"/>
  <c r="F2276" i="23"/>
  <c r="H2276" i="23" s="1"/>
  <c r="F2275" i="23"/>
  <c r="H2275" i="23" s="1"/>
  <c r="F2274" i="23"/>
  <c r="H2274" i="23" s="1"/>
  <c r="F2273" i="23"/>
  <c r="H2273" i="23" s="1"/>
  <c r="F2272" i="23"/>
  <c r="H2272" i="23" s="1"/>
  <c r="F2271" i="23"/>
  <c r="H2271" i="23" s="1"/>
  <c r="F2270" i="23"/>
  <c r="H2270" i="23" s="1"/>
  <c r="H2269" i="23"/>
  <c r="F2269" i="23"/>
  <c r="F2268" i="23"/>
  <c r="H2268" i="23" s="1"/>
  <c r="F2267" i="23"/>
  <c r="F2266" i="23"/>
  <c r="H2266" i="23" s="1"/>
  <c r="F2265" i="23"/>
  <c r="H2265" i="23" s="1"/>
  <c r="F2264" i="23"/>
  <c r="H2264" i="23" s="1"/>
  <c r="F2263" i="23"/>
  <c r="F2262" i="23"/>
  <c r="H2262" i="23" s="1"/>
  <c r="F2261" i="23"/>
  <c r="H2261" i="23" s="1"/>
  <c r="F2260" i="23"/>
  <c r="H2260" i="23" s="1"/>
  <c r="F2259" i="23"/>
  <c r="H2259" i="23" s="1"/>
  <c r="F2258" i="23"/>
  <c r="H2258" i="23" s="1"/>
  <c r="F2257" i="23"/>
  <c r="F2256" i="23"/>
  <c r="H2256" i="23" s="1"/>
  <c r="F2255" i="23"/>
  <c r="H2255" i="23" s="1"/>
  <c r="F2254" i="23"/>
  <c r="F2253" i="23"/>
  <c r="H2253" i="23" s="1"/>
  <c r="F2252" i="23"/>
  <c r="F2251" i="23"/>
  <c r="F2250" i="23"/>
  <c r="H2250" i="23" s="1"/>
  <c r="F2249" i="23"/>
  <c r="H2249" i="23" s="1"/>
  <c r="F2248" i="23"/>
  <c r="H2248" i="23" s="1"/>
  <c r="F2247" i="23"/>
  <c r="H2247" i="23" s="1"/>
  <c r="F2246" i="23"/>
  <c r="H2246" i="23" s="1"/>
  <c r="F2245" i="23"/>
  <c r="F2244" i="23"/>
  <c r="H2244" i="23" s="1"/>
  <c r="F2243" i="23"/>
  <c r="H2243" i="23" s="1"/>
  <c r="F2242" i="23"/>
  <c r="F2241" i="23"/>
  <c r="H2241" i="23" s="1"/>
  <c r="F2240" i="23"/>
  <c r="F2239" i="23"/>
  <c r="F2238" i="23"/>
  <c r="H2238" i="23" s="1"/>
  <c r="F2237" i="23"/>
  <c r="H2237" i="23" s="1"/>
  <c r="F2236" i="23"/>
  <c r="H2236" i="23" s="1"/>
  <c r="F2235" i="23"/>
  <c r="H2235" i="23" s="1"/>
  <c r="F2234" i="23"/>
  <c r="H2234" i="23" s="1"/>
  <c r="F2233" i="23"/>
  <c r="F2232" i="23"/>
  <c r="H2232" i="23" s="1"/>
  <c r="F2231" i="23"/>
  <c r="H2231" i="23" s="1"/>
  <c r="F2230" i="23"/>
  <c r="F2229" i="23"/>
  <c r="H2229" i="23" s="1"/>
  <c r="F2228" i="23"/>
  <c r="F2227" i="23"/>
  <c r="F2226" i="23"/>
  <c r="H2226" i="23" s="1"/>
  <c r="F2225" i="23"/>
  <c r="H2225" i="23" s="1"/>
  <c r="F2224" i="23"/>
  <c r="H2224" i="23" s="1"/>
  <c r="H2223" i="23"/>
  <c r="F2223" i="23"/>
  <c r="F2222" i="23"/>
  <c r="H2222" i="23" s="1"/>
  <c r="F2221" i="23"/>
  <c r="F2220" i="23"/>
  <c r="H2220" i="23" s="1"/>
  <c r="F2219" i="23"/>
  <c r="H2219" i="23" s="1"/>
  <c r="F2218" i="23"/>
  <c r="F2217" i="23"/>
  <c r="H2217" i="23" s="1"/>
  <c r="F2216" i="23"/>
  <c r="F2215" i="23"/>
  <c r="F2214" i="23"/>
  <c r="H2214" i="23" s="1"/>
  <c r="F2213" i="23"/>
  <c r="H2213" i="23" s="1"/>
  <c r="F2212" i="23"/>
  <c r="H2212" i="23" s="1"/>
  <c r="F2211" i="23"/>
  <c r="H2211" i="23" s="1"/>
  <c r="F2210" i="23"/>
  <c r="H2210" i="23" s="1"/>
  <c r="F2209" i="23"/>
  <c r="H2208" i="23"/>
  <c r="F2208" i="23"/>
  <c r="F2207" i="23"/>
  <c r="H2207" i="23" s="1"/>
  <c r="F2206" i="23"/>
  <c r="F2205" i="23"/>
  <c r="H2205" i="23" s="1"/>
  <c r="F2204" i="23"/>
  <c r="F2203" i="23"/>
  <c r="F2202" i="23"/>
  <c r="H2202" i="23" s="1"/>
  <c r="F2201" i="23"/>
  <c r="H2201" i="23" s="1"/>
  <c r="F2200" i="23"/>
  <c r="H2200" i="23" s="1"/>
  <c r="F2199" i="23"/>
  <c r="H2199" i="23" s="1"/>
  <c r="F2198" i="23"/>
  <c r="F2197" i="23"/>
  <c r="F2196" i="23"/>
  <c r="H2196" i="23" s="1"/>
  <c r="F2195" i="23"/>
  <c r="H2195" i="23" s="1"/>
  <c r="F2194" i="23"/>
  <c r="F2193" i="23"/>
  <c r="H2193" i="23" s="1"/>
  <c r="F2192" i="23"/>
  <c r="F2191" i="23"/>
  <c r="H2191" i="23" s="1"/>
  <c r="F2190" i="23"/>
  <c r="H2190" i="23" s="1"/>
  <c r="F2189" i="23"/>
  <c r="F2188" i="23"/>
  <c r="H2188" i="23" s="1"/>
  <c r="F2187" i="23"/>
  <c r="H2187" i="23" s="1"/>
  <c r="F2186" i="23"/>
  <c r="F2185" i="23"/>
  <c r="F2184" i="23"/>
  <c r="H2184" i="23" s="1"/>
  <c r="F2183" i="23"/>
  <c r="H2183" i="23" s="1"/>
  <c r="F2182" i="23"/>
  <c r="F2181" i="23"/>
  <c r="H2181" i="23" s="1"/>
  <c r="F2180" i="23"/>
  <c r="F2179" i="23"/>
  <c r="H2179" i="23" s="1"/>
  <c r="F2178" i="23"/>
  <c r="H2178" i="23" s="1"/>
  <c r="F2177" i="23"/>
  <c r="F2176" i="23"/>
  <c r="H2176" i="23" s="1"/>
  <c r="F2175" i="23"/>
  <c r="H2175" i="23" s="1"/>
  <c r="F2174" i="23"/>
  <c r="H2174" i="23" s="1"/>
  <c r="F2173" i="23"/>
  <c r="F2172" i="23"/>
  <c r="H2172" i="23" s="1"/>
  <c r="F2171" i="23"/>
  <c r="H2171" i="23" s="1"/>
  <c r="F2170" i="23"/>
  <c r="F2169" i="23"/>
  <c r="H2169" i="23" s="1"/>
  <c r="H2168" i="23"/>
  <c r="F2168" i="23"/>
  <c r="F2167" i="23"/>
  <c r="H2167" i="23" s="1"/>
  <c r="F2166" i="23"/>
  <c r="H2166" i="23" s="1"/>
  <c r="F2165" i="23"/>
  <c r="F2164" i="23"/>
  <c r="H2164" i="23" s="1"/>
  <c r="H2163" i="23"/>
  <c r="F2163" i="23"/>
  <c r="F2162" i="23"/>
  <c r="H2162" i="23" s="1"/>
  <c r="F2161" i="23"/>
  <c r="F2160" i="23"/>
  <c r="H2160" i="23" s="1"/>
  <c r="F2159" i="23"/>
  <c r="H2159" i="23" s="1"/>
  <c r="F2158" i="23"/>
  <c r="H2157" i="23"/>
  <c r="F2157" i="23"/>
  <c r="F2156" i="23"/>
  <c r="H2156" i="23" s="1"/>
  <c r="F2155" i="23"/>
  <c r="H2155" i="23" s="1"/>
  <c r="F2154" i="23"/>
  <c r="H2154" i="23" s="1"/>
  <c r="F2153" i="23"/>
  <c r="H2153" i="23" s="1"/>
  <c r="F2152" i="23"/>
  <c r="H2152" i="23" s="1"/>
  <c r="F2151" i="23"/>
  <c r="H2151" i="23" s="1"/>
  <c r="F2150" i="23"/>
  <c r="H2150" i="23" s="1"/>
  <c r="F2149" i="23"/>
  <c r="F2148" i="23"/>
  <c r="H2148" i="23" s="1"/>
  <c r="F2147" i="23"/>
  <c r="H2147" i="23" s="1"/>
  <c r="F2146" i="23"/>
  <c r="H2146" i="23" s="1"/>
  <c r="F2145" i="23"/>
  <c r="H2145" i="23" s="1"/>
  <c r="F2144" i="23"/>
  <c r="H2144" i="23" s="1"/>
  <c r="F2143" i="23"/>
  <c r="H2143" i="23" s="1"/>
  <c r="F2142" i="23"/>
  <c r="H2142" i="23" s="1"/>
  <c r="F2141" i="23"/>
  <c r="H2141" i="23" s="1"/>
  <c r="H2140" i="23"/>
  <c r="F2140" i="23"/>
  <c r="F2139" i="23"/>
  <c r="H2139" i="23" s="1"/>
  <c r="F2138" i="23"/>
  <c r="H2138" i="23" s="1"/>
  <c r="F2137" i="23"/>
  <c r="H2137" i="23" s="1"/>
  <c r="F2136" i="23"/>
  <c r="F2135" i="23"/>
  <c r="H2135" i="23" s="1"/>
  <c r="F2134" i="23"/>
  <c r="H2134" i="23" s="1"/>
  <c r="F2133" i="23"/>
  <c r="F2132" i="23"/>
  <c r="H2132" i="23" s="1"/>
  <c r="F2131" i="23"/>
  <c r="F2130" i="23"/>
  <c r="H2130" i="23" s="1"/>
  <c r="F2129" i="23"/>
  <c r="H2129" i="23" s="1"/>
  <c r="F2128" i="23"/>
  <c r="H2128" i="23" s="1"/>
  <c r="F2127" i="23"/>
  <c r="F2126" i="23"/>
  <c r="F2125" i="23"/>
  <c r="F2124" i="23"/>
  <c r="H2124" i="23" s="1"/>
  <c r="F2123" i="23"/>
  <c r="H2123" i="23" s="1"/>
  <c r="F2122" i="23"/>
  <c r="H2122" i="23" s="1"/>
  <c r="F2121" i="23"/>
  <c r="H2121" i="23" s="1"/>
  <c r="F2120" i="23"/>
  <c r="F2119" i="23"/>
  <c r="H2119" i="23" s="1"/>
  <c r="F2118" i="23"/>
  <c r="H2118" i="23" s="1"/>
  <c r="F2117" i="23"/>
  <c r="H2117" i="23" s="1"/>
  <c r="F2116" i="23"/>
  <c r="H2116" i="23" s="1"/>
  <c r="F2115" i="23"/>
  <c r="H2115" i="23" s="1"/>
  <c r="F2114" i="23"/>
  <c r="H2114" i="23" s="1"/>
  <c r="F2113" i="23"/>
  <c r="H2113" i="23" s="1"/>
  <c r="F2112" i="23"/>
  <c r="H2111" i="23"/>
  <c r="F2111" i="23"/>
  <c r="F2110" i="23"/>
  <c r="H2110" i="23" s="1"/>
  <c r="F2109" i="23"/>
  <c r="H2108" i="23"/>
  <c r="F2108" i="23"/>
  <c r="F2107" i="23"/>
  <c r="F2106" i="23"/>
  <c r="H2106" i="23" s="1"/>
  <c r="F2105" i="23"/>
  <c r="H2105" i="23" s="1"/>
  <c r="F2104" i="23"/>
  <c r="H2104" i="23" s="1"/>
  <c r="F2103" i="23"/>
  <c r="H2103" i="23" s="1"/>
  <c r="F2102" i="23"/>
  <c r="F2101" i="23"/>
  <c r="F2100" i="23"/>
  <c r="H2100" i="23" s="1"/>
  <c r="F2099" i="23"/>
  <c r="H2099" i="23" s="1"/>
  <c r="H2098" i="23"/>
  <c r="F2098" i="23"/>
  <c r="F2097" i="23"/>
  <c r="H2097" i="23" s="1"/>
  <c r="F2096" i="23"/>
  <c r="H2096" i="23" s="1"/>
  <c r="F2095" i="23"/>
  <c r="H2095" i="23" s="1"/>
  <c r="F2094" i="23"/>
  <c r="H2094" i="23" s="1"/>
  <c r="F2093" i="23"/>
  <c r="H2093" i="23" s="1"/>
  <c r="F2092" i="23"/>
  <c r="H2092" i="23" s="1"/>
  <c r="F2091" i="23"/>
  <c r="H2091" i="23" s="1"/>
  <c r="F2090" i="23"/>
  <c r="F2089" i="23"/>
  <c r="F2088" i="23"/>
  <c r="F2087" i="23"/>
  <c r="H2087" i="23" s="1"/>
  <c r="F2086" i="23"/>
  <c r="H2086" i="23" s="1"/>
  <c r="F2085" i="23"/>
  <c r="H2085" i="23" s="1"/>
  <c r="F2084" i="23"/>
  <c r="H2084" i="23" s="1"/>
  <c r="F2083" i="23"/>
  <c r="H2083" i="23" s="1"/>
  <c r="F2082" i="23"/>
  <c r="H2082" i="23" s="1"/>
  <c r="F2081" i="23"/>
  <c r="H2081" i="23" s="1"/>
  <c r="F2080" i="23"/>
  <c r="H2080" i="23" s="1"/>
  <c r="F2079" i="23"/>
  <c r="F2078" i="23"/>
  <c r="F2077" i="23"/>
  <c r="H2077" i="23" s="1"/>
  <c r="F2076" i="23"/>
  <c r="H2076" i="23" s="1"/>
  <c r="F2075" i="23"/>
  <c r="H2075" i="23" s="1"/>
  <c r="F2074" i="23"/>
  <c r="H2074" i="23" s="1"/>
  <c r="H2073" i="23"/>
  <c r="F2073" i="23"/>
  <c r="F2072" i="23"/>
  <c r="F2071" i="23"/>
  <c r="H2071" i="23" s="1"/>
  <c r="F2070" i="23"/>
  <c r="H2070" i="23" s="1"/>
  <c r="F2069" i="23"/>
  <c r="H2069" i="23" s="1"/>
  <c r="F2068" i="23"/>
  <c r="H2068" i="23" s="1"/>
  <c r="F2067" i="23"/>
  <c r="F2066" i="23"/>
  <c r="F2065" i="23"/>
  <c r="H2065" i="23" s="1"/>
  <c r="F2064" i="23"/>
  <c r="F2063" i="23"/>
  <c r="H2063" i="23" s="1"/>
  <c r="F2062" i="23"/>
  <c r="H2061" i="23"/>
  <c r="F2061" i="23"/>
  <c r="F2060" i="23"/>
  <c r="H2060" i="23" s="1"/>
  <c r="F2059" i="23"/>
  <c r="H2059" i="23" s="1"/>
  <c r="F2058" i="23"/>
  <c r="H2058" i="23" s="1"/>
  <c r="F2057" i="23"/>
  <c r="H2057" i="23" s="1"/>
  <c r="F2056" i="23"/>
  <c r="H2056" i="23" s="1"/>
  <c r="F2055" i="23"/>
  <c r="H2055" i="23" s="1"/>
  <c r="F2054" i="23"/>
  <c r="H2054" i="23" s="1"/>
  <c r="F2053" i="23"/>
  <c r="F2052" i="23"/>
  <c r="H2052" i="23" s="1"/>
  <c r="F2051" i="23"/>
  <c r="H2051" i="23" s="1"/>
  <c r="F2050" i="23"/>
  <c r="F2049" i="23"/>
  <c r="F2048" i="23"/>
  <c r="H2048" i="23" s="1"/>
  <c r="H2047" i="23"/>
  <c r="F2047" i="23"/>
  <c r="F2046" i="23"/>
  <c r="H2046" i="23" s="1"/>
  <c r="F2045" i="23"/>
  <c r="H2045" i="23" s="1"/>
  <c r="F2044" i="23"/>
  <c r="H2044" i="23" s="1"/>
  <c r="F2043" i="23"/>
  <c r="H2042" i="23"/>
  <c r="F2042" i="23"/>
  <c r="F2041" i="23"/>
  <c r="F2040" i="23"/>
  <c r="F2039" i="23"/>
  <c r="H2039" i="23" s="1"/>
  <c r="F2038" i="23"/>
  <c r="H2038" i="23" s="1"/>
  <c r="F2037" i="23"/>
  <c r="H2037" i="23" s="1"/>
  <c r="F2036" i="23"/>
  <c r="H2036" i="23" s="1"/>
  <c r="F2035" i="23"/>
  <c r="H2035" i="23" s="1"/>
  <c r="F2034" i="23"/>
  <c r="H2034" i="23" s="1"/>
  <c r="F2033" i="23"/>
  <c r="H2033" i="23" s="1"/>
  <c r="H2032" i="23"/>
  <c r="F2032" i="23"/>
  <c r="F2031" i="23"/>
  <c r="H2031" i="23" s="1"/>
  <c r="F2030" i="23"/>
  <c r="H2030" i="23" s="1"/>
  <c r="F2029" i="23"/>
  <c r="H2029" i="23" s="1"/>
  <c r="F2028" i="23"/>
  <c r="H2027" i="23"/>
  <c r="F2027" i="23"/>
  <c r="F2026" i="23"/>
  <c r="F2025" i="23"/>
  <c r="H2025" i="23" s="1"/>
  <c r="F2024" i="23"/>
  <c r="F2023" i="23"/>
  <c r="H2023" i="23" s="1"/>
  <c r="F2022" i="23"/>
  <c r="H2022" i="23" s="1"/>
  <c r="F2021" i="23"/>
  <c r="H2021" i="23" s="1"/>
  <c r="F2020" i="23"/>
  <c r="H2020" i="23" s="1"/>
  <c r="F2019" i="23"/>
  <c r="H2018" i="23"/>
  <c r="F2018" i="23"/>
  <c r="F2017" i="23"/>
  <c r="H2017" i="23" s="1"/>
  <c r="F2016" i="23"/>
  <c r="F2015" i="23"/>
  <c r="H2015" i="23" s="1"/>
  <c r="F2014" i="23"/>
  <c r="H2014" i="23" s="1"/>
  <c r="F2013" i="23"/>
  <c r="F2012" i="23"/>
  <c r="H2012" i="23" s="1"/>
  <c r="F2011" i="23"/>
  <c r="F2010" i="23"/>
  <c r="H2010" i="23" s="1"/>
  <c r="F2009" i="23"/>
  <c r="H2009" i="23" s="1"/>
  <c r="F2008" i="23"/>
  <c r="H2008" i="23" s="1"/>
  <c r="F2007" i="23"/>
  <c r="F2006" i="23"/>
  <c r="H2006" i="23" s="1"/>
  <c r="F2005" i="23"/>
  <c r="H2005" i="23" s="1"/>
  <c r="F2004" i="23"/>
  <c r="F2003" i="23"/>
  <c r="H2003" i="23" s="1"/>
  <c r="F2002" i="23"/>
  <c r="H2002" i="23" s="1"/>
  <c r="F2001" i="23"/>
  <c r="H2000" i="23"/>
  <c r="F2000" i="23"/>
  <c r="F1999" i="23"/>
  <c r="F1998" i="23"/>
  <c r="H1998" i="23" s="1"/>
  <c r="F1997" i="23"/>
  <c r="H1997" i="23" s="1"/>
  <c r="F1996" i="23"/>
  <c r="H1996" i="23" s="1"/>
  <c r="F1995" i="23"/>
  <c r="F1994" i="23"/>
  <c r="H1994" i="23" s="1"/>
  <c r="F1993" i="23"/>
  <c r="H1993" i="23" s="1"/>
  <c r="F1992" i="23"/>
  <c r="F1991" i="23"/>
  <c r="H1991" i="23" s="1"/>
  <c r="F1990" i="23"/>
  <c r="H1990" i="23" s="1"/>
  <c r="F1989" i="23"/>
  <c r="F1988" i="23"/>
  <c r="H1988" i="23" s="1"/>
  <c r="F1987" i="23"/>
  <c r="F1986" i="23"/>
  <c r="H1986" i="23" s="1"/>
  <c r="F1985" i="23"/>
  <c r="H1985" i="23" s="1"/>
  <c r="F1984" i="23"/>
  <c r="H1984" i="23" s="1"/>
  <c r="F1983" i="23"/>
  <c r="H1982" i="23"/>
  <c r="F1982" i="23"/>
  <c r="F1981" i="23"/>
  <c r="H1981" i="23" s="1"/>
  <c r="F1980" i="23"/>
  <c r="F1979" i="23"/>
  <c r="H1979" i="23" s="1"/>
  <c r="F1978" i="23"/>
  <c r="H1978" i="23" s="1"/>
  <c r="F1977" i="23"/>
  <c r="F1976" i="23"/>
  <c r="H1976" i="23" s="1"/>
  <c r="F1975" i="23"/>
  <c r="F1974" i="23"/>
  <c r="H1974" i="23" s="1"/>
  <c r="F1973" i="23"/>
  <c r="H1973" i="23" s="1"/>
  <c r="F1972" i="23"/>
  <c r="H1972" i="23" s="1"/>
  <c r="F1971" i="23"/>
  <c r="F1970" i="23"/>
  <c r="H1970" i="23" s="1"/>
  <c r="F1969" i="23"/>
  <c r="H1969" i="23" s="1"/>
  <c r="F1968" i="23"/>
  <c r="H1967" i="23"/>
  <c r="F1967" i="23"/>
  <c r="F1966" i="23"/>
  <c r="H1966" i="23" s="1"/>
  <c r="F1965" i="23"/>
  <c r="F1964" i="23"/>
  <c r="H1964" i="23" s="1"/>
  <c r="F1963" i="23"/>
  <c r="F1962" i="23"/>
  <c r="H1962" i="23" s="1"/>
  <c r="F1961" i="23"/>
  <c r="H1961" i="23" s="1"/>
  <c r="F1960" i="23"/>
  <c r="F1959" i="23"/>
  <c r="H1958" i="23"/>
  <c r="F1958" i="23"/>
  <c r="F1957" i="23"/>
  <c r="H1957" i="23" s="1"/>
  <c r="F1956" i="23"/>
  <c r="F1955" i="23"/>
  <c r="H1955" i="23" s="1"/>
  <c r="F1954" i="23"/>
  <c r="H1954" i="23" s="1"/>
  <c r="F1953" i="23"/>
  <c r="F1952" i="23"/>
  <c r="H1952" i="23" s="1"/>
  <c r="F1951" i="23"/>
  <c r="F1950" i="23"/>
  <c r="H1950" i="23" s="1"/>
  <c r="F1949" i="23"/>
  <c r="H1949" i="23" s="1"/>
  <c r="F1948" i="23"/>
  <c r="F1947" i="23"/>
  <c r="H1946" i="23"/>
  <c r="F1946" i="23"/>
  <c r="F1945" i="23"/>
  <c r="H1945" i="23" s="1"/>
  <c r="F1944" i="23"/>
  <c r="F1943" i="23"/>
  <c r="H1943" i="23" s="1"/>
  <c r="F1942" i="23"/>
  <c r="H1942" i="23" s="1"/>
  <c r="F1941" i="23"/>
  <c r="F1940" i="23"/>
  <c r="H1940" i="23" s="1"/>
  <c r="F1939" i="23"/>
  <c r="F1938" i="23"/>
  <c r="H1938" i="23" s="1"/>
  <c r="F1937" i="23"/>
  <c r="H1937" i="23" s="1"/>
  <c r="F1936" i="23"/>
  <c r="F1935" i="23"/>
  <c r="H1934" i="23"/>
  <c r="F1934" i="23"/>
  <c r="F1933" i="23"/>
  <c r="H1933" i="23" s="1"/>
  <c r="F1932" i="23"/>
  <c r="F1931" i="23"/>
  <c r="H1931" i="23" s="1"/>
  <c r="F1930" i="23"/>
  <c r="H1930" i="23" s="1"/>
  <c r="F1929" i="23"/>
  <c r="H1928" i="23"/>
  <c r="F1928" i="23"/>
  <c r="F1927" i="23"/>
  <c r="F1926" i="23"/>
  <c r="H1926" i="23" s="1"/>
  <c r="F1925" i="23"/>
  <c r="H1925" i="23" s="1"/>
  <c r="F1924" i="23"/>
  <c r="H1924" i="23" s="1"/>
  <c r="F1923" i="23"/>
  <c r="F1922" i="23"/>
  <c r="H1922" i="23" s="1"/>
  <c r="H1921" i="23"/>
  <c r="F1921" i="23"/>
  <c r="F1920" i="23"/>
  <c r="F1919" i="23"/>
  <c r="H1919" i="23" s="1"/>
  <c r="F1918" i="23"/>
  <c r="H1918" i="23" s="1"/>
  <c r="F1917" i="23"/>
  <c r="F1916" i="23"/>
  <c r="H1916" i="23" s="1"/>
  <c r="F1915" i="23"/>
  <c r="F1914" i="23"/>
  <c r="H1914" i="23" s="1"/>
  <c r="F1913" i="23"/>
  <c r="H1913" i="23" s="1"/>
  <c r="F1912" i="23"/>
  <c r="F1911" i="23"/>
  <c r="F1910" i="23"/>
  <c r="H1910" i="23" s="1"/>
  <c r="F1909" i="23"/>
  <c r="H1909" i="23" s="1"/>
  <c r="F1908" i="23"/>
  <c r="H1907" i="23"/>
  <c r="F1907" i="23"/>
  <c r="F1906" i="23"/>
  <c r="H1906" i="23" s="1"/>
  <c r="F1905" i="23"/>
  <c r="F1904" i="23"/>
  <c r="H1904" i="23" s="1"/>
  <c r="F1903" i="23"/>
  <c r="F1902" i="23"/>
  <c r="H1902" i="23" s="1"/>
  <c r="F1901" i="23"/>
  <c r="H1901" i="23" s="1"/>
  <c r="F1900" i="23"/>
  <c r="H1900" i="23" s="1"/>
  <c r="F1899" i="23"/>
  <c r="H1899" i="23" s="1"/>
  <c r="F1898" i="23"/>
  <c r="H1898" i="23" s="1"/>
  <c r="H1897" i="23"/>
  <c r="F1897" i="23"/>
  <c r="F1896" i="23"/>
  <c r="F1895" i="23"/>
  <c r="H1895" i="23" s="1"/>
  <c r="F1894" i="23"/>
  <c r="H1894" i="23" s="1"/>
  <c r="F1893" i="23"/>
  <c r="F1892" i="23"/>
  <c r="H1892" i="23" s="1"/>
  <c r="F1891" i="23"/>
  <c r="F1890" i="23"/>
  <c r="H1890" i="23" s="1"/>
  <c r="F1889" i="23"/>
  <c r="H1889" i="23" s="1"/>
  <c r="F1888" i="23"/>
  <c r="H1888" i="23" s="1"/>
  <c r="F1887" i="23"/>
  <c r="H1887" i="23" s="1"/>
  <c r="F1886" i="23"/>
  <c r="H1886" i="23" s="1"/>
  <c r="F1885" i="23"/>
  <c r="H1885" i="23" s="1"/>
  <c r="F1884" i="23"/>
  <c r="F1883" i="23"/>
  <c r="H1883" i="23" s="1"/>
  <c r="F1882" i="23"/>
  <c r="H1882" i="23" s="1"/>
  <c r="F1881" i="23"/>
  <c r="F1880" i="23"/>
  <c r="H1880" i="23" s="1"/>
  <c r="F1879" i="23"/>
  <c r="F1878" i="23"/>
  <c r="H1878" i="23" s="1"/>
  <c r="F1877" i="23"/>
  <c r="H1877" i="23" s="1"/>
  <c r="F1876" i="23"/>
  <c r="H1876" i="23" s="1"/>
  <c r="F1875" i="23"/>
  <c r="H1875" i="23" s="1"/>
  <c r="F1874" i="23"/>
  <c r="H1874" i="23" s="1"/>
  <c r="F1873" i="23"/>
  <c r="H1873" i="23" s="1"/>
  <c r="F1872" i="23"/>
  <c r="F1871" i="23"/>
  <c r="H1871" i="23" s="1"/>
  <c r="F1870" i="23"/>
  <c r="H1870" i="23" s="1"/>
  <c r="F1869" i="23"/>
  <c r="F1868" i="23"/>
  <c r="H1868" i="23" s="1"/>
  <c r="F1867" i="23"/>
  <c r="F1866" i="23"/>
  <c r="H1866" i="23" s="1"/>
  <c r="F1865" i="23"/>
  <c r="H1865" i="23" s="1"/>
  <c r="F1864" i="23"/>
  <c r="F1863" i="23"/>
  <c r="H1863" i="23" s="1"/>
  <c r="H1862" i="23"/>
  <c r="F1862" i="23"/>
  <c r="F1861" i="23"/>
  <c r="F1860" i="23"/>
  <c r="H1859" i="23"/>
  <c r="F1859" i="23"/>
  <c r="F1858" i="23"/>
  <c r="H1858" i="23" s="1"/>
  <c r="F1857" i="23"/>
  <c r="F1856" i="23"/>
  <c r="H1856" i="23" s="1"/>
  <c r="F1855" i="23"/>
  <c r="H1855" i="23" s="1"/>
  <c r="F1854" i="23"/>
  <c r="H1854" i="23" s="1"/>
  <c r="F1853" i="23"/>
  <c r="H1853" i="23" s="1"/>
  <c r="F1852" i="23"/>
  <c r="H1852" i="23" s="1"/>
  <c r="F1851" i="23"/>
  <c r="H1851" i="23" s="1"/>
  <c r="F1850" i="23"/>
  <c r="H1850" i="23" s="1"/>
  <c r="F1849" i="23"/>
  <c r="F1848" i="23"/>
  <c r="F1847" i="23"/>
  <c r="H1847" i="23" s="1"/>
  <c r="F1846" i="23"/>
  <c r="H1846" i="23" s="1"/>
  <c r="F1845" i="23"/>
  <c r="H1845" i="23" s="1"/>
  <c r="F1844" i="23"/>
  <c r="H1844" i="23" s="1"/>
  <c r="F1843" i="23"/>
  <c r="F1842" i="23"/>
  <c r="H1842" i="23" s="1"/>
  <c r="F1841" i="23"/>
  <c r="H1841" i="23" s="1"/>
  <c r="F1840" i="23"/>
  <c r="H1840" i="23" s="1"/>
  <c r="F1839" i="23"/>
  <c r="F1838" i="23"/>
  <c r="H1838" i="23" s="1"/>
  <c r="F1837" i="23"/>
  <c r="F1836" i="23"/>
  <c r="F1835" i="23"/>
  <c r="H1835" i="23" s="1"/>
  <c r="F1834" i="23"/>
  <c r="H1834" i="23" s="1"/>
  <c r="F1833" i="23"/>
  <c r="H1833" i="23" s="1"/>
  <c r="F1832" i="23"/>
  <c r="F1831" i="23"/>
  <c r="H1831" i="23" s="1"/>
  <c r="F1830" i="23"/>
  <c r="H1829" i="23"/>
  <c r="F1829" i="23"/>
  <c r="F1828" i="23"/>
  <c r="H1828" i="23" s="1"/>
  <c r="F1827" i="23"/>
  <c r="H1827" i="23" s="1"/>
  <c r="F1826" i="23"/>
  <c r="F1825" i="23"/>
  <c r="H1825" i="23" s="1"/>
  <c r="F1824" i="23"/>
  <c r="H1823" i="23"/>
  <c r="F1823" i="23"/>
  <c r="F1822" i="23"/>
  <c r="H1822" i="23" s="1"/>
  <c r="F1821" i="23"/>
  <c r="F1820" i="23"/>
  <c r="H1820" i="23" s="1"/>
  <c r="F1819" i="23"/>
  <c r="F1818" i="23"/>
  <c r="F1817" i="23"/>
  <c r="H1817" i="23" s="1"/>
  <c r="F1816" i="23"/>
  <c r="H1816" i="23" s="1"/>
  <c r="H1815" i="23"/>
  <c r="F1815" i="23"/>
  <c r="F1814" i="23"/>
  <c r="F1813" i="23"/>
  <c r="F1812" i="23"/>
  <c r="F1811" i="23"/>
  <c r="F1810" i="23"/>
  <c r="H1810" i="23" s="1"/>
  <c r="F1809" i="23"/>
  <c r="H1809" i="23" s="1"/>
  <c r="F1808" i="23"/>
  <c r="F1807" i="23"/>
  <c r="H1807" i="23" s="1"/>
  <c r="F1806" i="23"/>
  <c r="F1805" i="23"/>
  <c r="H1805" i="23" s="1"/>
  <c r="H1804" i="23"/>
  <c r="F1804" i="23"/>
  <c r="F1803" i="23"/>
  <c r="H1803" i="23" s="1"/>
  <c r="F1802" i="23"/>
  <c r="H1802" i="23" s="1"/>
  <c r="F1801" i="23"/>
  <c r="F1800" i="23"/>
  <c r="F1799" i="23"/>
  <c r="H1799" i="23" s="1"/>
  <c r="F1798" i="23"/>
  <c r="F1797" i="23"/>
  <c r="F1796" i="23"/>
  <c r="H1796" i="23" s="1"/>
  <c r="F1795" i="23"/>
  <c r="F1794" i="23"/>
  <c r="F1793" i="23"/>
  <c r="H1793" i="23" s="1"/>
  <c r="F1792" i="23"/>
  <c r="H1792" i="23" s="1"/>
  <c r="F1791" i="23"/>
  <c r="H1791" i="23" s="1"/>
  <c r="H1790" i="23"/>
  <c r="F1790" i="23"/>
  <c r="F1789" i="23"/>
  <c r="H1789" i="23" s="1"/>
  <c r="F1788" i="23"/>
  <c r="H1788" i="23" s="1"/>
  <c r="F1787" i="23"/>
  <c r="H1787" i="23" s="1"/>
  <c r="F1786" i="23"/>
  <c r="F1785" i="23"/>
  <c r="F1784" i="23"/>
  <c r="H1784" i="23" s="1"/>
  <c r="F1783" i="23"/>
  <c r="H1783" i="23" s="1"/>
  <c r="F1782" i="23"/>
  <c r="F1781" i="23"/>
  <c r="H1781" i="23" s="1"/>
  <c r="H1780" i="23"/>
  <c r="F1780" i="23"/>
  <c r="F1779" i="23"/>
  <c r="H1779" i="23" s="1"/>
  <c r="F1778" i="23"/>
  <c r="H1778" i="23" s="1"/>
  <c r="F1777" i="23"/>
  <c r="F1776" i="23"/>
  <c r="H1776" i="23" s="1"/>
  <c r="F1775" i="23"/>
  <c r="H1775" i="23" s="1"/>
  <c r="F1774" i="23"/>
  <c r="F1773" i="23"/>
  <c r="F1772" i="23"/>
  <c r="H1772" i="23" s="1"/>
  <c r="F1771" i="23"/>
  <c r="H1771" i="23" s="1"/>
  <c r="F1770" i="23"/>
  <c r="F1769" i="23"/>
  <c r="H1769" i="23" s="1"/>
  <c r="F1768" i="23"/>
  <c r="H1768" i="23" s="1"/>
  <c r="F1767" i="23"/>
  <c r="H1767" i="23" s="1"/>
  <c r="F1766" i="23"/>
  <c r="H1766" i="23" s="1"/>
  <c r="F1765" i="23"/>
  <c r="H1765" i="23" s="1"/>
  <c r="F1764" i="23"/>
  <c r="H1764" i="23" s="1"/>
  <c r="F1763" i="23"/>
  <c r="H1763" i="23" s="1"/>
  <c r="F1762" i="23"/>
  <c r="F1761" i="23"/>
  <c r="F1760" i="23"/>
  <c r="H1760" i="23" s="1"/>
  <c r="F1759" i="23"/>
  <c r="H1759" i="23" s="1"/>
  <c r="F1758" i="23"/>
  <c r="F1757" i="23"/>
  <c r="H1757" i="23" s="1"/>
  <c r="F1756" i="23"/>
  <c r="H1756" i="23" s="1"/>
  <c r="F1755" i="23"/>
  <c r="H1755" i="23" s="1"/>
  <c r="F1754" i="23"/>
  <c r="H1754" i="23" s="1"/>
  <c r="F1753" i="23"/>
  <c r="F1752" i="23"/>
  <c r="H1752" i="23" s="1"/>
  <c r="F1751" i="23"/>
  <c r="H1751" i="23" s="1"/>
  <c r="F1750" i="23"/>
  <c r="F1749" i="23"/>
  <c r="F1748" i="23"/>
  <c r="H1748" i="23" s="1"/>
  <c r="F1747" i="23"/>
  <c r="H1747" i="23" s="1"/>
  <c r="F1746" i="23"/>
  <c r="F1745" i="23"/>
  <c r="H1745" i="23" s="1"/>
  <c r="H1744" i="23"/>
  <c r="F1744" i="23"/>
  <c r="F1743" i="23"/>
  <c r="H1743" i="23" s="1"/>
  <c r="F1742" i="23"/>
  <c r="H1742" i="23" s="1"/>
  <c r="F1741" i="23"/>
  <c r="H1741" i="23" s="1"/>
  <c r="F1740" i="23"/>
  <c r="H1740" i="23" s="1"/>
  <c r="F1739" i="23"/>
  <c r="H1739" i="23" s="1"/>
  <c r="F1738" i="23"/>
  <c r="F1737" i="23"/>
  <c r="F1736" i="23"/>
  <c r="H1736" i="23" s="1"/>
  <c r="F1735" i="23"/>
  <c r="H1735" i="23" s="1"/>
  <c r="F1734" i="23"/>
  <c r="F1733" i="23"/>
  <c r="H1733" i="23" s="1"/>
  <c r="F1732" i="23"/>
  <c r="H1732" i="23" s="1"/>
  <c r="F1731" i="23"/>
  <c r="H1731" i="23" s="1"/>
  <c r="F1730" i="23"/>
  <c r="H1730" i="23" s="1"/>
  <c r="F1729" i="23"/>
  <c r="F1728" i="23"/>
  <c r="H1728" i="23" s="1"/>
  <c r="F1727" i="23"/>
  <c r="H1727" i="23" s="1"/>
  <c r="F1726" i="23"/>
  <c r="F1725" i="23"/>
  <c r="H1725" i="23" s="1"/>
  <c r="F1724" i="23"/>
  <c r="H1724" i="23" s="1"/>
  <c r="H1723" i="23"/>
  <c r="F1723" i="23"/>
  <c r="F1722" i="23"/>
  <c r="F1721" i="23"/>
  <c r="H1721" i="23" s="1"/>
  <c r="F1720" i="23"/>
  <c r="H1720" i="23" s="1"/>
  <c r="F1719" i="23"/>
  <c r="H1719" i="23" s="1"/>
  <c r="F1718" i="23"/>
  <c r="H1718" i="23" s="1"/>
  <c r="F1717" i="23"/>
  <c r="F1716" i="23"/>
  <c r="H1716" i="23" s="1"/>
  <c r="F1715" i="23"/>
  <c r="H1715" i="23" s="1"/>
  <c r="F1714" i="23"/>
  <c r="F1713" i="23"/>
  <c r="H1713" i="23" s="1"/>
  <c r="F1712" i="23"/>
  <c r="H1712" i="23" s="1"/>
  <c r="F1711" i="23"/>
  <c r="F1710" i="23"/>
  <c r="H1710" i="23" s="1"/>
  <c r="H1709" i="23"/>
  <c r="F1709" i="23"/>
  <c r="F1708" i="23"/>
  <c r="H1708" i="23" s="1"/>
  <c r="F1707" i="23"/>
  <c r="H1707" i="23" s="1"/>
  <c r="F1706" i="23"/>
  <c r="H1706" i="23" s="1"/>
  <c r="F1705" i="23"/>
  <c r="F1704" i="23"/>
  <c r="H1704" i="23" s="1"/>
  <c r="F1703" i="23"/>
  <c r="H1703" i="23" s="1"/>
  <c r="F1702" i="23"/>
  <c r="F1701" i="23"/>
  <c r="H1701" i="23" s="1"/>
  <c r="F1700" i="23"/>
  <c r="H1700" i="23" s="1"/>
  <c r="F1699" i="23"/>
  <c r="H1699" i="23" s="1"/>
  <c r="F1698" i="23"/>
  <c r="F1697" i="23"/>
  <c r="H1697" i="23" s="1"/>
  <c r="F1696" i="23"/>
  <c r="H1696" i="23" s="1"/>
  <c r="F1695" i="23"/>
  <c r="H1695" i="23" s="1"/>
  <c r="F1694" i="23"/>
  <c r="H1694" i="23" s="1"/>
  <c r="H1693" i="23"/>
  <c r="F1693" i="23"/>
  <c r="F1692" i="23"/>
  <c r="H1692" i="23" s="1"/>
  <c r="F1691" i="23"/>
  <c r="H1691" i="23" s="1"/>
  <c r="F1690" i="23"/>
  <c r="F1689" i="23"/>
  <c r="H1689" i="23" s="1"/>
  <c r="F1688" i="23"/>
  <c r="H1688" i="23" s="1"/>
  <c r="F1687" i="23"/>
  <c r="F1686" i="23"/>
  <c r="F1685" i="23"/>
  <c r="H1685" i="23" s="1"/>
  <c r="H1684" i="23"/>
  <c r="F1684" i="23"/>
  <c r="F1683" i="23"/>
  <c r="H1683" i="23" s="1"/>
  <c r="F1682" i="23"/>
  <c r="H1682" i="23" s="1"/>
  <c r="F1681" i="23"/>
  <c r="H1681" i="23" s="1"/>
  <c r="F1680" i="23"/>
  <c r="H1680" i="23" s="1"/>
  <c r="F1679" i="23"/>
  <c r="H1679" i="23" s="1"/>
  <c r="F1678" i="23"/>
  <c r="F1677" i="23"/>
  <c r="H1677" i="23" s="1"/>
  <c r="F1676" i="23"/>
  <c r="H1676" i="23" s="1"/>
  <c r="F1675" i="23"/>
  <c r="F1674" i="23"/>
  <c r="F1673" i="23"/>
  <c r="H1673" i="23" s="1"/>
  <c r="F1672" i="23"/>
  <c r="H1672" i="23" s="1"/>
  <c r="F1671" i="23"/>
  <c r="H1671" i="23" s="1"/>
  <c r="F1670" i="23"/>
  <c r="F1669" i="23"/>
  <c r="F1668" i="23"/>
  <c r="H1668" i="23" s="1"/>
  <c r="H1667" i="23"/>
  <c r="F1667" i="23"/>
  <c r="F1666" i="23"/>
  <c r="H1666" i="23" s="1"/>
  <c r="F1665" i="23"/>
  <c r="H1665" i="23" s="1"/>
  <c r="F1664" i="23"/>
  <c r="F1663" i="23"/>
  <c r="F1662" i="23"/>
  <c r="H1662" i="23" s="1"/>
  <c r="F1661" i="23"/>
  <c r="H1661" i="23" s="1"/>
  <c r="F1660" i="23"/>
  <c r="H1660" i="23" s="1"/>
  <c r="F1659" i="23"/>
  <c r="H1659" i="23" s="1"/>
  <c r="F1658" i="23"/>
  <c r="F1657" i="23"/>
  <c r="F1656" i="23"/>
  <c r="H1656" i="23" s="1"/>
  <c r="F1655" i="23"/>
  <c r="H1655" i="23" s="1"/>
  <c r="F1654" i="23"/>
  <c r="H1654" i="23" s="1"/>
  <c r="F1653" i="23"/>
  <c r="H1653" i="23" s="1"/>
  <c r="F1652" i="23"/>
  <c r="F1651" i="23"/>
  <c r="F1650" i="23"/>
  <c r="H1650" i="23" s="1"/>
  <c r="F1649" i="23"/>
  <c r="H1649" i="23" s="1"/>
  <c r="F1648" i="23"/>
  <c r="H1648" i="23" s="1"/>
  <c r="H1647" i="23"/>
  <c r="F1647" i="23"/>
  <c r="F1646" i="23"/>
  <c r="F1645" i="23"/>
  <c r="F1644" i="23"/>
  <c r="H1644" i="23" s="1"/>
  <c r="F1643" i="23"/>
  <c r="H1643" i="23" s="1"/>
  <c r="F1642" i="23"/>
  <c r="H1642" i="23" s="1"/>
  <c r="F1641" i="23"/>
  <c r="H1641" i="23" s="1"/>
  <c r="F1640" i="23"/>
  <c r="F1639" i="23"/>
  <c r="F1638" i="23"/>
  <c r="H1638" i="23" s="1"/>
  <c r="F1637" i="23"/>
  <c r="H1637" i="23" s="1"/>
  <c r="F1636" i="23"/>
  <c r="H1636" i="23" s="1"/>
  <c r="F1635" i="23"/>
  <c r="H1635" i="23" s="1"/>
  <c r="F1634" i="23"/>
  <c r="F1633" i="23"/>
  <c r="F1632" i="23"/>
  <c r="F1631" i="23"/>
  <c r="F1630" i="23"/>
  <c r="H1630" i="23" s="1"/>
  <c r="F1629" i="23"/>
  <c r="H1629" i="23" s="1"/>
  <c r="F1628" i="23"/>
  <c r="H1628" i="23" s="1"/>
  <c r="F1627" i="23"/>
  <c r="H1627" i="23" s="1"/>
  <c r="F1626" i="23"/>
  <c r="H1626" i="23" s="1"/>
  <c r="F1625" i="23"/>
  <c r="H1625" i="23" s="1"/>
  <c r="F1624" i="23"/>
  <c r="H1624" i="23" s="1"/>
  <c r="F1623" i="23"/>
  <c r="H1623" i="23" s="1"/>
  <c r="F1622" i="23"/>
  <c r="F1621" i="23"/>
  <c r="F1620" i="23"/>
  <c r="F1619" i="23"/>
  <c r="F1618" i="23"/>
  <c r="H1618" i="23" s="1"/>
  <c r="F1617" i="23"/>
  <c r="H1617" i="23" s="1"/>
  <c r="F1616" i="23"/>
  <c r="H1616" i="23" s="1"/>
  <c r="F1615" i="23"/>
  <c r="H1615" i="23" s="1"/>
  <c r="F1614" i="23"/>
  <c r="H1614" i="23" s="1"/>
  <c r="F1613" i="23"/>
  <c r="H1613" i="23" s="1"/>
  <c r="F1612" i="23"/>
  <c r="F1611" i="23"/>
  <c r="H1611" i="23" s="1"/>
  <c r="F1610" i="23"/>
  <c r="F1609" i="23"/>
  <c r="F1608" i="23"/>
  <c r="F1607" i="23"/>
  <c r="F1606" i="23"/>
  <c r="H1606" i="23" s="1"/>
  <c r="F1605" i="23"/>
  <c r="H1605" i="23" s="1"/>
  <c r="F1604" i="23"/>
  <c r="H1604" i="23" s="1"/>
  <c r="H1603" i="23"/>
  <c r="F1603" i="23"/>
  <c r="F1602" i="23"/>
  <c r="H1602" i="23" s="1"/>
  <c r="F1601" i="23"/>
  <c r="H1601" i="23" s="1"/>
  <c r="H1600" i="23"/>
  <c r="F1600" i="23"/>
  <c r="F1599" i="23"/>
  <c r="H1599" i="23" s="1"/>
  <c r="F1598" i="23"/>
  <c r="H1598" i="23" s="1"/>
  <c r="F1597" i="23"/>
  <c r="F1596" i="23"/>
  <c r="F1595" i="23"/>
  <c r="H1595" i="23" s="1"/>
  <c r="F1594" i="23"/>
  <c r="H1594" i="23" s="1"/>
  <c r="H1593" i="23"/>
  <c r="F1593" i="23"/>
  <c r="F1592" i="23"/>
  <c r="H1592" i="23" s="1"/>
  <c r="F1591" i="23"/>
  <c r="H1591" i="23" s="1"/>
  <c r="H1590" i="23"/>
  <c r="F1590" i="23"/>
  <c r="F1589" i="23"/>
  <c r="H1589" i="23" s="1"/>
  <c r="F1588" i="23"/>
  <c r="F1587" i="23"/>
  <c r="H1587" i="23" s="1"/>
  <c r="F1586" i="23"/>
  <c r="F1585" i="23"/>
  <c r="F1584" i="23"/>
  <c r="H1584" i="23" s="1"/>
  <c r="F1583" i="23"/>
  <c r="F1582" i="23"/>
  <c r="H1582" i="23" s="1"/>
  <c r="F1581" i="23"/>
  <c r="H1581" i="23" s="1"/>
  <c r="F1580" i="23"/>
  <c r="H1580" i="23" s="1"/>
  <c r="F1579" i="23"/>
  <c r="H1579" i="23" s="1"/>
  <c r="F1578" i="23"/>
  <c r="H1578" i="23" s="1"/>
  <c r="F1577" i="23"/>
  <c r="H1577" i="23" s="1"/>
  <c r="F1576" i="23"/>
  <c r="H1576" i="23" s="1"/>
  <c r="H1575" i="23"/>
  <c r="F1575" i="23"/>
  <c r="F1574" i="23"/>
  <c r="F1573" i="23"/>
  <c r="H1572" i="23"/>
  <c r="F1572" i="23"/>
  <c r="F1571" i="23"/>
  <c r="H1571" i="23" s="1"/>
  <c r="F1570" i="23"/>
  <c r="H1569" i="23"/>
  <c r="F1569" i="23"/>
  <c r="F1568" i="23"/>
  <c r="H1568" i="23" s="1"/>
  <c r="F1567" i="23"/>
  <c r="H1567" i="23" s="1"/>
  <c r="F1566" i="23"/>
  <c r="H1566" i="23" s="1"/>
  <c r="F1565" i="23"/>
  <c r="H1565" i="23" s="1"/>
  <c r="F1564" i="23"/>
  <c r="H1564" i="23" s="1"/>
  <c r="F1563" i="23"/>
  <c r="H1563" i="23" s="1"/>
  <c r="F1562" i="23"/>
  <c r="F1561" i="23"/>
  <c r="H1561" i="23" s="1"/>
  <c r="F1560" i="23"/>
  <c r="H1560" i="23" s="1"/>
  <c r="F1559" i="23"/>
  <c r="H1559" i="23" s="1"/>
  <c r="F1558" i="23"/>
  <c r="H1558" i="23" s="1"/>
  <c r="F1557" i="23"/>
  <c r="H1557" i="23" s="1"/>
  <c r="F1556" i="23"/>
  <c r="F1555" i="23"/>
  <c r="H1555" i="23" s="1"/>
  <c r="F1554" i="23"/>
  <c r="H1554" i="23" s="1"/>
  <c r="F1553" i="23"/>
  <c r="F1552" i="23"/>
  <c r="H1552" i="23" s="1"/>
  <c r="H1551" i="23"/>
  <c r="F1551" i="23"/>
  <c r="F1550" i="23"/>
  <c r="F1549" i="23"/>
  <c r="F1548" i="23"/>
  <c r="H1548" i="23" s="1"/>
  <c r="F1547" i="23"/>
  <c r="H1547" i="23" s="1"/>
  <c r="F1546" i="23"/>
  <c r="H1546" i="23" s="1"/>
  <c r="F1545" i="23"/>
  <c r="H1545" i="23" s="1"/>
  <c r="F1544" i="23"/>
  <c r="H1544" i="23" s="1"/>
  <c r="H1543" i="23"/>
  <c r="F1543" i="23"/>
  <c r="F1542" i="23"/>
  <c r="H1542" i="23" s="1"/>
  <c r="F1541" i="23"/>
  <c r="H1541" i="23" s="1"/>
  <c r="F1540" i="23"/>
  <c r="H1540" i="23" s="1"/>
  <c r="F1539" i="23"/>
  <c r="H1539" i="23" s="1"/>
  <c r="F1538" i="23"/>
  <c r="F1537" i="23"/>
  <c r="H1537" i="23" s="1"/>
  <c r="F1536" i="23"/>
  <c r="H1536" i="23" s="1"/>
  <c r="F1535" i="23"/>
  <c r="H1535" i="23" s="1"/>
  <c r="H1534" i="23"/>
  <c r="F1534" i="23"/>
  <c r="F1533" i="23"/>
  <c r="H1533" i="23" s="1"/>
  <c r="F1532" i="23"/>
  <c r="F1531" i="23"/>
  <c r="H1531" i="23" s="1"/>
  <c r="F1530" i="23"/>
  <c r="H1530" i="23" s="1"/>
  <c r="F1529" i="23"/>
  <c r="H1529" i="23" s="1"/>
  <c r="F1528" i="23"/>
  <c r="H1528" i="23" s="1"/>
  <c r="F1527" i="23"/>
  <c r="F1526" i="23"/>
  <c r="H1526" i="23" s="1"/>
  <c r="F1525" i="23"/>
  <c r="H1525" i="23" s="1"/>
  <c r="F1524" i="23"/>
  <c r="H1524" i="23" s="1"/>
  <c r="F1523" i="23"/>
  <c r="F1522" i="23"/>
  <c r="H1522" i="23" s="1"/>
  <c r="F1521" i="23"/>
  <c r="H1521" i="23" s="1"/>
  <c r="H1520" i="23"/>
  <c r="F1520" i="23"/>
  <c r="F1519" i="23"/>
  <c r="H1519" i="23" s="1"/>
  <c r="F1518" i="23"/>
  <c r="H1518" i="23" s="1"/>
  <c r="F1517" i="23"/>
  <c r="H1517" i="23" s="1"/>
  <c r="F1516" i="23"/>
  <c r="H1516" i="23" s="1"/>
  <c r="F1515" i="23"/>
  <c r="H1515" i="23" s="1"/>
  <c r="F1514" i="23"/>
  <c r="H1514" i="23" s="1"/>
  <c r="F1513" i="23"/>
  <c r="H1513" i="23" s="1"/>
  <c r="F1512" i="23"/>
  <c r="H1512" i="23" s="1"/>
  <c r="F1511" i="23"/>
  <c r="H1510" i="23"/>
  <c r="F1510" i="23"/>
  <c r="F1509" i="23"/>
  <c r="H1509" i="23" s="1"/>
  <c r="F1508" i="23"/>
  <c r="F1507" i="23"/>
  <c r="H1507" i="23" s="1"/>
  <c r="F1506" i="23"/>
  <c r="F1505" i="23"/>
  <c r="H1505" i="23" s="1"/>
  <c r="F1504" i="23"/>
  <c r="H1504" i="23" s="1"/>
  <c r="F1503" i="23"/>
  <c r="H1503" i="23" s="1"/>
  <c r="H1502" i="23"/>
  <c r="F1502" i="23"/>
  <c r="F1501" i="23"/>
  <c r="F1500" i="23"/>
  <c r="H1500" i="23" s="1"/>
  <c r="F1499" i="23"/>
  <c r="H1499" i="23" s="1"/>
  <c r="F1498" i="23"/>
  <c r="H1498" i="23" s="1"/>
  <c r="F1497" i="23"/>
  <c r="H1497" i="23" s="1"/>
  <c r="F1496" i="23"/>
  <c r="H1496" i="23" s="1"/>
  <c r="F1495" i="23"/>
  <c r="F1494" i="23"/>
  <c r="H1494" i="23" s="1"/>
  <c r="F1493" i="23"/>
  <c r="H1493" i="23" s="1"/>
  <c r="F1492" i="23"/>
  <c r="H1492" i="23" s="1"/>
  <c r="F1491" i="23"/>
  <c r="H1491" i="23" s="1"/>
  <c r="F1490" i="23"/>
  <c r="H1490" i="23" s="1"/>
  <c r="F1489" i="23"/>
  <c r="H1489" i="23" s="1"/>
  <c r="F1488" i="23"/>
  <c r="H1488" i="23" s="1"/>
  <c r="F1487" i="23"/>
  <c r="H1487" i="23" s="1"/>
  <c r="F1486" i="23"/>
  <c r="H1486" i="23" s="1"/>
  <c r="F1485" i="23"/>
  <c r="H1485" i="23" s="1"/>
  <c r="F1484" i="23"/>
  <c r="H1484" i="23" s="1"/>
  <c r="F1483" i="23"/>
  <c r="H1483" i="23" s="1"/>
  <c r="F1482" i="23"/>
  <c r="H1482" i="23" s="1"/>
  <c r="F1481" i="23"/>
  <c r="H1481" i="23" s="1"/>
  <c r="H1480" i="23"/>
  <c r="F1480" i="23"/>
  <c r="F1479" i="23"/>
  <c r="H1479" i="23" s="1"/>
  <c r="F1478" i="23"/>
  <c r="H1478" i="23" s="1"/>
  <c r="F1477" i="23"/>
  <c r="H1477" i="23" s="1"/>
  <c r="F1476" i="23"/>
  <c r="F1475" i="23"/>
  <c r="F1474" i="23"/>
  <c r="H1474" i="23" s="1"/>
  <c r="F1473" i="23"/>
  <c r="H1473" i="23" s="1"/>
  <c r="F1472" i="23"/>
  <c r="H1472" i="23" s="1"/>
  <c r="F1471" i="23"/>
  <c r="H1471" i="23" s="1"/>
  <c r="H1470" i="23"/>
  <c r="F1470" i="23"/>
  <c r="F1469" i="23"/>
  <c r="H1469" i="23" s="1"/>
  <c r="F1468" i="23"/>
  <c r="F1467" i="23"/>
  <c r="F1466" i="23"/>
  <c r="F1465" i="23"/>
  <c r="H1465" i="23" s="1"/>
  <c r="F1464" i="23"/>
  <c r="H1464" i="23" s="1"/>
  <c r="F1463" i="23"/>
  <c r="H1463" i="23" s="1"/>
  <c r="F1462" i="23"/>
  <c r="H1462" i="23" s="1"/>
  <c r="F1461" i="23"/>
  <c r="H1461" i="23" s="1"/>
  <c r="F1460" i="23"/>
  <c r="H1460" i="23" s="1"/>
  <c r="F1459" i="23"/>
  <c r="H1459" i="23" s="1"/>
  <c r="F1458" i="23"/>
  <c r="F1457" i="23"/>
  <c r="F1456" i="23"/>
  <c r="F1455" i="23"/>
  <c r="H1455" i="23" s="1"/>
  <c r="H1454" i="23"/>
  <c r="F1454" i="23"/>
  <c r="F1453" i="23"/>
  <c r="F1452" i="23"/>
  <c r="H1452" i="23" s="1"/>
  <c r="F1451" i="23"/>
  <c r="H1451" i="23" s="1"/>
  <c r="F1450" i="23"/>
  <c r="H1450" i="23" s="1"/>
  <c r="F1449" i="23"/>
  <c r="H1449" i="23" s="1"/>
  <c r="F1448" i="23"/>
  <c r="F1447" i="23"/>
  <c r="F1446" i="23"/>
  <c r="F1445" i="23"/>
  <c r="H1445" i="23" s="1"/>
  <c r="H1444" i="23"/>
  <c r="F1444" i="23"/>
  <c r="F1443" i="23"/>
  <c r="F1442" i="23"/>
  <c r="H1442" i="23" s="1"/>
  <c r="H1441" i="23"/>
  <c r="F1441" i="23"/>
  <c r="F1440" i="23"/>
  <c r="H1440" i="23" s="1"/>
  <c r="F1439" i="23"/>
  <c r="H1439" i="23" s="1"/>
  <c r="F1438" i="23"/>
  <c r="H1438" i="23" s="1"/>
  <c r="F1437" i="23"/>
  <c r="H1437" i="23" s="1"/>
  <c r="F1436" i="23"/>
  <c r="F1435" i="23"/>
  <c r="H1435" i="23" s="1"/>
  <c r="F1434" i="23"/>
  <c r="H1434" i="23" s="1"/>
  <c r="F1433" i="23"/>
  <c r="F1432" i="23"/>
  <c r="H1432" i="23" s="1"/>
  <c r="F1431" i="23"/>
  <c r="F1430" i="23"/>
  <c r="H1430" i="23" s="1"/>
  <c r="F1429" i="23"/>
  <c r="H1429" i="23" s="1"/>
  <c r="F1428" i="23"/>
  <c r="F1427" i="23"/>
  <c r="F1426" i="23"/>
  <c r="H1426" i="23" s="1"/>
  <c r="F1425" i="23"/>
  <c r="H1425" i="23" s="1"/>
  <c r="F1424" i="23"/>
  <c r="H1424" i="23" s="1"/>
  <c r="F1423" i="23"/>
  <c r="H1423" i="23" s="1"/>
  <c r="H1422" i="23"/>
  <c r="F1422" i="23"/>
  <c r="F1421" i="23"/>
  <c r="F1420" i="23"/>
  <c r="H1420" i="23" s="1"/>
  <c r="F1419" i="23"/>
  <c r="F1418" i="23"/>
  <c r="H1418" i="23" s="1"/>
  <c r="F1417" i="23"/>
  <c r="H1417" i="23" s="1"/>
  <c r="F1416" i="23"/>
  <c r="F1415" i="23"/>
  <c r="F1414" i="23"/>
  <c r="H1414" i="23" s="1"/>
  <c r="F1413" i="23"/>
  <c r="H1413" i="23" s="1"/>
  <c r="F1412" i="23"/>
  <c r="H1412" i="23" s="1"/>
  <c r="F1411" i="23"/>
  <c r="H1411" i="23" s="1"/>
  <c r="F1410" i="23"/>
  <c r="H1410" i="23" s="1"/>
  <c r="F1409" i="23"/>
  <c r="F1408" i="23"/>
  <c r="H1408" i="23" s="1"/>
  <c r="F1407" i="23"/>
  <c r="F1406" i="23"/>
  <c r="H1406" i="23" s="1"/>
  <c r="F1405" i="23"/>
  <c r="H1405" i="23" s="1"/>
  <c r="F1404" i="23"/>
  <c r="F1403" i="23"/>
  <c r="F1402" i="23"/>
  <c r="H1402" i="23" s="1"/>
  <c r="F1401" i="23"/>
  <c r="H1401" i="23" s="1"/>
  <c r="F1400" i="23"/>
  <c r="H1400" i="23" s="1"/>
  <c r="F1399" i="23"/>
  <c r="H1399" i="23" s="1"/>
  <c r="H1398" i="23"/>
  <c r="F1398" i="23"/>
  <c r="F1397" i="23"/>
  <c r="F1396" i="23"/>
  <c r="H1396" i="23" s="1"/>
  <c r="F1395" i="23"/>
  <c r="F1394" i="23"/>
  <c r="H1394" i="23" s="1"/>
  <c r="F1393" i="23"/>
  <c r="H1393" i="23" s="1"/>
  <c r="F1392" i="23"/>
  <c r="F1391" i="23"/>
  <c r="F1390" i="23"/>
  <c r="H1390" i="23" s="1"/>
  <c r="F1389" i="23"/>
  <c r="H1389" i="23" s="1"/>
  <c r="F1388" i="23"/>
  <c r="H1388" i="23" s="1"/>
  <c r="F1387" i="23"/>
  <c r="H1387" i="23" s="1"/>
  <c r="F1386" i="23"/>
  <c r="H1386" i="23" s="1"/>
  <c r="F1385" i="23"/>
  <c r="F1384" i="23"/>
  <c r="H1384" i="23" s="1"/>
  <c r="F1383" i="23"/>
  <c r="F1382" i="23"/>
  <c r="H1382" i="23" s="1"/>
  <c r="F1381" i="23"/>
  <c r="H1381" i="23" s="1"/>
  <c r="F1380" i="23"/>
  <c r="F1379" i="23"/>
  <c r="F1378" i="23"/>
  <c r="H1378" i="23" s="1"/>
  <c r="H1377" i="23"/>
  <c r="F1377" i="23"/>
  <c r="F1376" i="23"/>
  <c r="H1376" i="23" s="1"/>
  <c r="H1375" i="23"/>
  <c r="F1375" i="23"/>
  <c r="F1374" i="23"/>
  <c r="H1374" i="23" s="1"/>
  <c r="F1373" i="23"/>
  <c r="F1372" i="23"/>
  <c r="H1372" i="23" s="1"/>
  <c r="F1371" i="23"/>
  <c r="F1370" i="23"/>
  <c r="H1370" i="23" s="1"/>
  <c r="F1369" i="23"/>
  <c r="H1369" i="23" s="1"/>
  <c r="F1368" i="23"/>
  <c r="F1367" i="23"/>
  <c r="F1366" i="23"/>
  <c r="H1366" i="23" s="1"/>
  <c r="F1365" i="23"/>
  <c r="H1365" i="23" s="1"/>
  <c r="F1364" i="23"/>
  <c r="H1364" i="23" s="1"/>
  <c r="F1363" i="23"/>
  <c r="H1363" i="23" s="1"/>
  <c r="F1362" i="23"/>
  <c r="H1362" i="23" s="1"/>
  <c r="F1361" i="23"/>
  <c r="F1360" i="23"/>
  <c r="F1359" i="23"/>
  <c r="H1359" i="23" s="1"/>
  <c r="F1358" i="23"/>
  <c r="H1358" i="23" s="1"/>
  <c r="F1357" i="23"/>
  <c r="H1357" i="23" s="1"/>
  <c r="F1356" i="23"/>
  <c r="H1356" i="23" s="1"/>
  <c r="F1355" i="23"/>
  <c r="F1354" i="23"/>
  <c r="H1354" i="23" s="1"/>
  <c r="F1353" i="23"/>
  <c r="H1353" i="23" s="1"/>
  <c r="F1352" i="23"/>
  <c r="H1352" i="23" s="1"/>
  <c r="F1351" i="23"/>
  <c r="H1351" i="23" s="1"/>
  <c r="F1350" i="23"/>
  <c r="F1349" i="23"/>
  <c r="H1349" i="23" s="1"/>
  <c r="F1348" i="23"/>
  <c r="F1347" i="23"/>
  <c r="F1346" i="23"/>
  <c r="H1346" i="23" s="1"/>
  <c r="F1345" i="23"/>
  <c r="H1345" i="23" s="1"/>
  <c r="F1344" i="23"/>
  <c r="H1344" i="23" s="1"/>
  <c r="F1343" i="23"/>
  <c r="H1343" i="23" s="1"/>
  <c r="F1342" i="23"/>
  <c r="H1342" i="23" s="1"/>
  <c r="F1341" i="23"/>
  <c r="F1340" i="23"/>
  <c r="H1340" i="23" s="1"/>
  <c r="F1339" i="23"/>
  <c r="H1339" i="23" s="1"/>
  <c r="F1338" i="23"/>
  <c r="H1338" i="23" s="1"/>
  <c r="F1337" i="23"/>
  <c r="F1336" i="23"/>
  <c r="F1335" i="23"/>
  <c r="H1335" i="23" s="1"/>
  <c r="F1334" i="23"/>
  <c r="H1334" i="23" s="1"/>
  <c r="F1333" i="23"/>
  <c r="H1333" i="23" s="1"/>
  <c r="F1332" i="23"/>
  <c r="H1332" i="23" s="1"/>
  <c r="F1331" i="23"/>
  <c r="F1330" i="23"/>
  <c r="H1330" i="23" s="1"/>
  <c r="F1329" i="23"/>
  <c r="H1329" i="23" s="1"/>
  <c r="F1328" i="23"/>
  <c r="H1328" i="23" s="1"/>
  <c r="F1327" i="23"/>
  <c r="H1327" i="23" s="1"/>
  <c r="F1326" i="23"/>
  <c r="F1325" i="23"/>
  <c r="H1325" i="23" s="1"/>
  <c r="F1324" i="23"/>
  <c r="F1323" i="23"/>
  <c r="F1322" i="23"/>
  <c r="H1322" i="23" s="1"/>
  <c r="F1321" i="23"/>
  <c r="H1321" i="23" s="1"/>
  <c r="F1320" i="23"/>
  <c r="H1320" i="23" s="1"/>
  <c r="F1319" i="23"/>
  <c r="H1319" i="23" s="1"/>
  <c r="F1318" i="23"/>
  <c r="H1318" i="23" s="1"/>
  <c r="F1317" i="23"/>
  <c r="F1316" i="23"/>
  <c r="H1316" i="23" s="1"/>
  <c r="F1315" i="23"/>
  <c r="H1315" i="23" s="1"/>
  <c r="F1314" i="23"/>
  <c r="H1314" i="23" s="1"/>
  <c r="F1313" i="23"/>
  <c r="F1312" i="23"/>
  <c r="F1311" i="23"/>
  <c r="H1311" i="23" s="1"/>
  <c r="F1310" i="23"/>
  <c r="H1310" i="23" s="1"/>
  <c r="F1309" i="23"/>
  <c r="H1309" i="23" s="1"/>
  <c r="F1308" i="23"/>
  <c r="H1308" i="23" s="1"/>
  <c r="F1307" i="23"/>
  <c r="F1306" i="23"/>
  <c r="H1306" i="23" s="1"/>
  <c r="F1305" i="23"/>
  <c r="H1305" i="23" s="1"/>
  <c r="F1304" i="23"/>
  <c r="H1304" i="23" s="1"/>
  <c r="F1303" i="23"/>
  <c r="H1303" i="23" s="1"/>
  <c r="F1302" i="23"/>
  <c r="F1301" i="23"/>
  <c r="H1301" i="23" s="1"/>
  <c r="F1300" i="23"/>
  <c r="F1299" i="23"/>
  <c r="F1298" i="23"/>
  <c r="H1298" i="23" s="1"/>
  <c r="F1297" i="23"/>
  <c r="H1297" i="23" s="1"/>
  <c r="F1296" i="23"/>
  <c r="H1296" i="23" s="1"/>
  <c r="F1295" i="23"/>
  <c r="H1295" i="23" s="1"/>
  <c r="F1294" i="23"/>
  <c r="H1294" i="23" s="1"/>
  <c r="F1293" i="23"/>
  <c r="F1292" i="23"/>
  <c r="H1292" i="23" s="1"/>
  <c r="F1291" i="23"/>
  <c r="F1290" i="23"/>
  <c r="H1290" i="23" s="1"/>
  <c r="F1289" i="23"/>
  <c r="F1288" i="23"/>
  <c r="F1287" i="23"/>
  <c r="H1287" i="23" s="1"/>
  <c r="F1286" i="23"/>
  <c r="H1286" i="23" s="1"/>
  <c r="F1285" i="23"/>
  <c r="H1285" i="23" s="1"/>
  <c r="H1284" i="23"/>
  <c r="F1284" i="23"/>
  <c r="F1283" i="23"/>
  <c r="H1283" i="23" s="1"/>
  <c r="F1282" i="23"/>
  <c r="H1282" i="23" s="1"/>
  <c r="H1281" i="23"/>
  <c r="F1281" i="23"/>
  <c r="F1280" i="23"/>
  <c r="H1280" i="23" s="1"/>
  <c r="F1279" i="23"/>
  <c r="H1279" i="23" s="1"/>
  <c r="F1278" i="23"/>
  <c r="F1277" i="23"/>
  <c r="H1277" i="23" s="1"/>
  <c r="F1276" i="23"/>
  <c r="H1276" i="23" s="1"/>
  <c r="F1275" i="23"/>
  <c r="H1275" i="23" s="1"/>
  <c r="F1274" i="23"/>
  <c r="H1274" i="23" s="1"/>
  <c r="F1273" i="23"/>
  <c r="F1272" i="23"/>
  <c r="H1272" i="23" s="1"/>
  <c r="F1271" i="23"/>
  <c r="F1270" i="23"/>
  <c r="H1270" i="23" s="1"/>
  <c r="F1269" i="23"/>
  <c r="H1269" i="23" s="1"/>
  <c r="F1268" i="23"/>
  <c r="H1268" i="23" s="1"/>
  <c r="F1267" i="23"/>
  <c r="F1266" i="23"/>
  <c r="F1265" i="23"/>
  <c r="F1264" i="23"/>
  <c r="H1264" i="23" s="1"/>
  <c r="F1263" i="23"/>
  <c r="H1263" i="23" s="1"/>
  <c r="F1262" i="23"/>
  <c r="H1262" i="23" s="1"/>
  <c r="F1261" i="23"/>
  <c r="H1261" i="23" s="1"/>
  <c r="F1260" i="23"/>
  <c r="F1259" i="23"/>
  <c r="H1259" i="23" s="1"/>
  <c r="F1258" i="23"/>
  <c r="H1258" i="23" s="1"/>
  <c r="F1257" i="23"/>
  <c r="H1257" i="23" s="1"/>
  <c r="F1256" i="23"/>
  <c r="H1256" i="23" s="1"/>
  <c r="F1255" i="23"/>
  <c r="F1254" i="23"/>
  <c r="H1254" i="23" s="1"/>
  <c r="H1253" i="23"/>
  <c r="F1253" i="23"/>
  <c r="F1252" i="23"/>
  <c r="H1252" i="23" s="1"/>
  <c r="F1251" i="23"/>
  <c r="H1251" i="23" s="1"/>
  <c r="F1250" i="23"/>
  <c r="H1250" i="23" s="1"/>
  <c r="F1249" i="23"/>
  <c r="H1249" i="23" s="1"/>
  <c r="F1248" i="23"/>
  <c r="H1248" i="23" s="1"/>
  <c r="F1247" i="23"/>
  <c r="H1247" i="23" s="1"/>
  <c r="F1246" i="23"/>
  <c r="F1245" i="23"/>
  <c r="H1245" i="23" s="1"/>
  <c r="F1244" i="23"/>
  <c r="H1244" i="23" s="1"/>
  <c r="F1243" i="23"/>
  <c r="H1243" i="23" s="1"/>
  <c r="F1242" i="23"/>
  <c r="F1241" i="23"/>
  <c r="H1241" i="23" s="1"/>
  <c r="F1240" i="23"/>
  <c r="F1239" i="23"/>
  <c r="H1239" i="23" s="1"/>
  <c r="F1238" i="23"/>
  <c r="F1237" i="23"/>
  <c r="H1237" i="23" s="1"/>
  <c r="F1236" i="23"/>
  <c r="H1236" i="23" s="1"/>
  <c r="F1235" i="23"/>
  <c r="H1235" i="23" s="1"/>
  <c r="F1234" i="23"/>
  <c r="H1234" i="23" s="1"/>
  <c r="H1233" i="23"/>
  <c r="F1233" i="23"/>
  <c r="F1232" i="23"/>
  <c r="F1231" i="23"/>
  <c r="H1231" i="23" s="1"/>
  <c r="F1230" i="23"/>
  <c r="H1230" i="23" s="1"/>
  <c r="F1229" i="23"/>
  <c r="H1229" i="23" s="1"/>
  <c r="F1228" i="23"/>
  <c r="H1228" i="23" s="1"/>
  <c r="F1227" i="23"/>
  <c r="H1227" i="23" s="1"/>
  <c r="F1226" i="23"/>
  <c r="H1226" i="23" s="1"/>
  <c r="F1225" i="23"/>
  <c r="F1224" i="23"/>
  <c r="H1224" i="23" s="1"/>
  <c r="F1223" i="23"/>
  <c r="H1223" i="23" s="1"/>
  <c r="F1222" i="23"/>
  <c r="H1222" i="23" s="1"/>
  <c r="F1221" i="23"/>
  <c r="F1220" i="23"/>
  <c r="H1220" i="23" s="1"/>
  <c r="F1219" i="23"/>
  <c r="H1219" i="23" s="1"/>
  <c r="F1218" i="23"/>
  <c r="H1218" i="23" s="1"/>
  <c r="F1217" i="23"/>
  <c r="F1216" i="23"/>
  <c r="F1215" i="23"/>
  <c r="H1215" i="23" s="1"/>
  <c r="F1214" i="23"/>
  <c r="F1213" i="23"/>
  <c r="F1212" i="23"/>
  <c r="H1212" i="23" s="1"/>
  <c r="F1211" i="23"/>
  <c r="H1211" i="23" s="1"/>
  <c r="F1210" i="23"/>
  <c r="H1210" i="23" s="1"/>
  <c r="F1209" i="23"/>
  <c r="H1209" i="23" s="1"/>
  <c r="F1208" i="23"/>
  <c r="F1207" i="23"/>
  <c r="H1207" i="23" s="1"/>
  <c r="F1206" i="23"/>
  <c r="H1206" i="23" s="1"/>
  <c r="F1205" i="23"/>
  <c r="F1204" i="23"/>
  <c r="F1203" i="23"/>
  <c r="F1202" i="23"/>
  <c r="H1202" i="23" s="1"/>
  <c r="F1201" i="23"/>
  <c r="H1201" i="23" s="1"/>
  <c r="F1200" i="23"/>
  <c r="F1199" i="23"/>
  <c r="H1199" i="23" s="1"/>
  <c r="F1198" i="23"/>
  <c r="H1198" i="23" s="1"/>
  <c r="F1197" i="23"/>
  <c r="F1196" i="23"/>
  <c r="H1196" i="23" s="1"/>
  <c r="F1195" i="23"/>
  <c r="H1195" i="23" s="1"/>
  <c r="F1194" i="23"/>
  <c r="H1194" i="23" s="1"/>
  <c r="F1193" i="23"/>
  <c r="H1193" i="23" s="1"/>
  <c r="F1192" i="23"/>
  <c r="F1191" i="23"/>
  <c r="H1191" i="23" s="1"/>
  <c r="F1190" i="23"/>
  <c r="F1189" i="23"/>
  <c r="F1188" i="23"/>
  <c r="H1188" i="23" s="1"/>
  <c r="F1187" i="23"/>
  <c r="H1187" i="23" s="1"/>
  <c r="F1186" i="23"/>
  <c r="H1186" i="23" s="1"/>
  <c r="F1185" i="23"/>
  <c r="H1185" i="23" s="1"/>
  <c r="F1184" i="23"/>
  <c r="H1184" i="23" s="1"/>
  <c r="H1183" i="23"/>
  <c r="F1183" i="23"/>
  <c r="F1182" i="23"/>
  <c r="H1182" i="23" s="1"/>
  <c r="F1181" i="23"/>
  <c r="F1180" i="23"/>
  <c r="H1180" i="23" s="1"/>
  <c r="F1179" i="23"/>
  <c r="F1178" i="23"/>
  <c r="H1178" i="23" s="1"/>
  <c r="F1177" i="23"/>
  <c r="H1177" i="23" s="1"/>
  <c r="H1176" i="23"/>
  <c r="F1176" i="23"/>
  <c r="H1175" i="23"/>
  <c r="F1175" i="23"/>
  <c r="F1174" i="23"/>
  <c r="F1173" i="23"/>
  <c r="H1173" i="23" s="1"/>
  <c r="F1172" i="23"/>
  <c r="H1172" i="23" s="1"/>
  <c r="F1171" i="23"/>
  <c r="H1171" i="23" s="1"/>
  <c r="F1170" i="23"/>
  <c r="F1169" i="23"/>
  <c r="H1169" i="23" s="1"/>
  <c r="F1168" i="23"/>
  <c r="F1167" i="23"/>
  <c r="H1167" i="23" s="1"/>
  <c r="F1166" i="23"/>
  <c r="F1165" i="23"/>
  <c r="F1164" i="23"/>
  <c r="H1164" i="23" s="1"/>
  <c r="F1163" i="23"/>
  <c r="H1163" i="23" s="1"/>
  <c r="F1162" i="23"/>
  <c r="H1162" i="23" s="1"/>
  <c r="F1161" i="23"/>
  <c r="H1161" i="23" s="1"/>
  <c r="F1160" i="23"/>
  <c r="H1160" i="23" s="1"/>
  <c r="F1159" i="23"/>
  <c r="H1159" i="23" s="1"/>
  <c r="F1158" i="23"/>
  <c r="H1158" i="23" s="1"/>
  <c r="F1157" i="23"/>
  <c r="F1156" i="23"/>
  <c r="H1156" i="23" s="1"/>
  <c r="F1155" i="23"/>
  <c r="F1154" i="23"/>
  <c r="H1154" i="23" s="1"/>
  <c r="F1153" i="23"/>
  <c r="H1153" i="23" s="1"/>
  <c r="H1152" i="23"/>
  <c r="F1152" i="23"/>
  <c r="F1151" i="23"/>
  <c r="H1151" i="23" s="1"/>
  <c r="F1150" i="23"/>
  <c r="F1149" i="23"/>
  <c r="H1149" i="23" s="1"/>
  <c r="F1148" i="23"/>
  <c r="H1148" i="23" s="1"/>
  <c r="F1147" i="23"/>
  <c r="H1147" i="23" s="1"/>
  <c r="F1146" i="23"/>
  <c r="H1146" i="23" s="1"/>
  <c r="F1145" i="23"/>
  <c r="H1145" i="23" s="1"/>
  <c r="F1144" i="23"/>
  <c r="H1144" i="23" s="1"/>
  <c r="F1143" i="23"/>
  <c r="H1143" i="23" s="1"/>
  <c r="F1142" i="23"/>
  <c r="F1141" i="23"/>
  <c r="F1140" i="23"/>
  <c r="H1140" i="23" s="1"/>
  <c r="F1139" i="23"/>
  <c r="H1139" i="23" s="1"/>
  <c r="F1138" i="23"/>
  <c r="H1138" i="23" s="1"/>
  <c r="F1137" i="23"/>
  <c r="H1137" i="23" s="1"/>
  <c r="F1136" i="23"/>
  <c r="H1136" i="23" s="1"/>
  <c r="F1135" i="23"/>
  <c r="H1134" i="23"/>
  <c r="F1134" i="23"/>
  <c r="F1133" i="23"/>
  <c r="F1132" i="23"/>
  <c r="H1132" i="23" s="1"/>
  <c r="F1131" i="23"/>
  <c r="F1130" i="23"/>
  <c r="H1130" i="23" s="1"/>
  <c r="F1129" i="23"/>
  <c r="H1129" i="23" s="1"/>
  <c r="F1128" i="23"/>
  <c r="F1127" i="23"/>
  <c r="H1127" i="23" s="1"/>
  <c r="F1126" i="23"/>
  <c r="F1125" i="23"/>
  <c r="H1125" i="23" s="1"/>
  <c r="F1124" i="23"/>
  <c r="H1124" i="23" s="1"/>
  <c r="F1123" i="23"/>
  <c r="H1123" i="23" s="1"/>
  <c r="F1122" i="23"/>
  <c r="F1121" i="23"/>
  <c r="H1121" i="23" s="1"/>
  <c r="F1120" i="23"/>
  <c r="H1120" i="23" s="1"/>
  <c r="F1119" i="23"/>
  <c r="H1119" i="23" s="1"/>
  <c r="F1118" i="23"/>
  <c r="F1117" i="23"/>
  <c r="F1116" i="23"/>
  <c r="H1116" i="23" s="1"/>
  <c r="F1115" i="23"/>
  <c r="H1115" i="23" s="1"/>
  <c r="F1114" i="23"/>
  <c r="H1114" i="23" s="1"/>
  <c r="F1113" i="23"/>
  <c r="H1113" i="23" s="1"/>
  <c r="F1112" i="23"/>
  <c r="H1112" i="23" s="1"/>
  <c r="H1111" i="23"/>
  <c r="F1111" i="23"/>
  <c r="F1110" i="23"/>
  <c r="H1110" i="23" s="1"/>
  <c r="F1109" i="23"/>
  <c r="F1108" i="23"/>
  <c r="H1108" i="23" s="1"/>
  <c r="F1107" i="23"/>
  <c r="F1106" i="23"/>
  <c r="H1106" i="23" s="1"/>
  <c r="F1105" i="23"/>
  <c r="H1105" i="23" s="1"/>
  <c r="F1104" i="23"/>
  <c r="F1103" i="23"/>
  <c r="H1103" i="23" s="1"/>
  <c r="F1102" i="23"/>
  <c r="F1101" i="23"/>
  <c r="H1101" i="23" s="1"/>
  <c r="F1100" i="23"/>
  <c r="H1100" i="23" s="1"/>
  <c r="F1099" i="23"/>
  <c r="H1099" i="23" s="1"/>
  <c r="F1098" i="23"/>
  <c r="F1097" i="23"/>
  <c r="H1097" i="23" s="1"/>
  <c r="F1096" i="23"/>
  <c r="H1096" i="23" s="1"/>
  <c r="F1095" i="23"/>
  <c r="H1095" i="23" s="1"/>
  <c r="F1094" i="23"/>
  <c r="F1093" i="23"/>
  <c r="F1092" i="23"/>
  <c r="H1092" i="23" s="1"/>
  <c r="F1091" i="23"/>
  <c r="H1091" i="23" s="1"/>
  <c r="F1090" i="23"/>
  <c r="H1090" i="23" s="1"/>
  <c r="F1089" i="23"/>
  <c r="H1089" i="23" s="1"/>
  <c r="F1088" i="23"/>
  <c r="H1088" i="23" s="1"/>
  <c r="F1087" i="23"/>
  <c r="F1086" i="23"/>
  <c r="F1085" i="23"/>
  <c r="H1085" i="23" s="1"/>
  <c r="F1084" i="23"/>
  <c r="H1084" i="23" s="1"/>
  <c r="F1083" i="23"/>
  <c r="F1082" i="23"/>
  <c r="H1082" i="23" s="1"/>
  <c r="F1081" i="23"/>
  <c r="H1081" i="23" s="1"/>
  <c r="F1080" i="23"/>
  <c r="H1080" i="23" s="1"/>
  <c r="F1079" i="23"/>
  <c r="H1079" i="23" s="1"/>
  <c r="F1078" i="23"/>
  <c r="H1078" i="23" s="1"/>
  <c r="F1077" i="23"/>
  <c r="F1076" i="23"/>
  <c r="H1076" i="23" s="1"/>
  <c r="F1075" i="23"/>
  <c r="F1074" i="23"/>
  <c r="H1074" i="23" s="1"/>
  <c r="F1073" i="23"/>
  <c r="H1073" i="23" s="1"/>
  <c r="F1072" i="23"/>
  <c r="H1071" i="23"/>
  <c r="F1071" i="23"/>
  <c r="F1070" i="23"/>
  <c r="F1069" i="23"/>
  <c r="H1069" i="23" s="1"/>
  <c r="F1068" i="23"/>
  <c r="H1068" i="23" s="1"/>
  <c r="F1067" i="23"/>
  <c r="F1066" i="23"/>
  <c r="H1066" i="23" s="1"/>
  <c r="F1065" i="23"/>
  <c r="H1065" i="23" s="1"/>
  <c r="F1064" i="23"/>
  <c r="F1063" i="23"/>
  <c r="H1063" i="23" s="1"/>
  <c r="F1062" i="23"/>
  <c r="H1062" i="23" s="1"/>
  <c r="F1061" i="23"/>
  <c r="F1060" i="23"/>
  <c r="H1060" i="23" s="1"/>
  <c r="F1059" i="23"/>
  <c r="H1059" i="23" s="1"/>
  <c r="F1058" i="23"/>
  <c r="H1058" i="23" s="1"/>
  <c r="F1057" i="23"/>
  <c r="H1057" i="23" s="1"/>
  <c r="H1056" i="23"/>
  <c r="F1056" i="23"/>
  <c r="F1055" i="23"/>
  <c r="H1055" i="23" s="1"/>
  <c r="F1054" i="23"/>
  <c r="H1054" i="23" s="1"/>
  <c r="F1053" i="23"/>
  <c r="H1053" i="23" s="1"/>
  <c r="F1052" i="23"/>
  <c r="H1052" i="23" s="1"/>
  <c r="F1051" i="23"/>
  <c r="H1051" i="23" s="1"/>
  <c r="F1050" i="23"/>
  <c r="H1050" i="23" s="1"/>
  <c r="F1049" i="23"/>
  <c r="H1049" i="23" s="1"/>
  <c r="F1048" i="23"/>
  <c r="H1048" i="23" s="1"/>
  <c r="H1047" i="23"/>
  <c r="F1047" i="23"/>
  <c r="F1046" i="23"/>
  <c r="F1045" i="23"/>
  <c r="H1045" i="23" s="1"/>
  <c r="F1044" i="23"/>
  <c r="F1043" i="23"/>
  <c r="H1043" i="23" s="1"/>
  <c r="F1042" i="23"/>
  <c r="H1042" i="23" s="1"/>
  <c r="F1041" i="23"/>
  <c r="H1041" i="23" s="1"/>
  <c r="F1040" i="23"/>
  <c r="H1040" i="23" s="1"/>
  <c r="F1039" i="23"/>
  <c r="H1039" i="23" s="1"/>
  <c r="F1038" i="23"/>
  <c r="F1037" i="23"/>
  <c r="H1037" i="23" s="1"/>
  <c r="F1036" i="23"/>
  <c r="H1036" i="23" s="1"/>
  <c r="F1035" i="23"/>
  <c r="F1034" i="23"/>
  <c r="H1034" i="23" s="1"/>
  <c r="F1033" i="23"/>
  <c r="H1033" i="23" s="1"/>
  <c r="F1032" i="23"/>
  <c r="H1032" i="23" s="1"/>
  <c r="F1031" i="23"/>
  <c r="H1031" i="23" s="1"/>
  <c r="F1030" i="23"/>
  <c r="H1030" i="23" s="1"/>
  <c r="F1029" i="23"/>
  <c r="F1028" i="23"/>
  <c r="H1028" i="23" s="1"/>
  <c r="F1027" i="23"/>
  <c r="H1027" i="23" s="1"/>
  <c r="F1026" i="23"/>
  <c r="H1026" i="23" s="1"/>
  <c r="F1025" i="23"/>
  <c r="F1024" i="23"/>
  <c r="F1023" i="23"/>
  <c r="H1023" i="23" s="1"/>
  <c r="F1022" i="23"/>
  <c r="H1022" i="23" s="1"/>
  <c r="F1021" i="23"/>
  <c r="H1021" i="23" s="1"/>
  <c r="F1020" i="23"/>
  <c r="H1020" i="23" s="1"/>
  <c r="F1019" i="23"/>
  <c r="F1018" i="23"/>
  <c r="H1018" i="23" s="1"/>
  <c r="F1017" i="23"/>
  <c r="H1017" i="23" s="1"/>
  <c r="H1016" i="23"/>
  <c r="F1016" i="23"/>
  <c r="F1015" i="23"/>
  <c r="F1014" i="23"/>
  <c r="F1013" i="23"/>
  <c r="H1013" i="23" s="1"/>
  <c r="F1012" i="23"/>
  <c r="H1012" i="23" s="1"/>
  <c r="F1011" i="23"/>
  <c r="F1010" i="23"/>
  <c r="H1010" i="23" s="1"/>
  <c r="F1009" i="23"/>
  <c r="H1009" i="23" s="1"/>
  <c r="F1008" i="23"/>
  <c r="H1008" i="23" s="1"/>
  <c r="F1007" i="23"/>
  <c r="H1007" i="23" s="1"/>
  <c r="F1006" i="23"/>
  <c r="H1006" i="23" s="1"/>
  <c r="F1005" i="23"/>
  <c r="F1004" i="23"/>
  <c r="H1004" i="23" s="1"/>
  <c r="F1003" i="23"/>
  <c r="H1003" i="23" s="1"/>
  <c r="F1002" i="23"/>
  <c r="H1002" i="23" s="1"/>
  <c r="F1001" i="23"/>
  <c r="F1000" i="23"/>
  <c r="F999" i="23"/>
  <c r="H999" i="23" s="1"/>
  <c r="F998" i="23"/>
  <c r="H998" i="23" s="1"/>
  <c r="F997" i="23"/>
  <c r="H997" i="23" s="1"/>
  <c r="F996" i="23"/>
  <c r="H996" i="23" s="1"/>
  <c r="F995" i="23"/>
  <c r="F994" i="23"/>
  <c r="H994" i="23" s="1"/>
  <c r="F993" i="23"/>
  <c r="H993" i="23" s="1"/>
  <c r="F992" i="23"/>
  <c r="H992" i="23" s="1"/>
  <c r="F991" i="23"/>
  <c r="F990" i="23"/>
  <c r="F989" i="23"/>
  <c r="H989" i="23" s="1"/>
  <c r="F988" i="23"/>
  <c r="H988" i="23" s="1"/>
  <c r="F987" i="23"/>
  <c r="F986" i="23"/>
  <c r="H986" i="23" s="1"/>
  <c r="F985" i="23"/>
  <c r="H985" i="23" s="1"/>
  <c r="F984" i="23"/>
  <c r="H984" i="23" s="1"/>
  <c r="F983" i="23"/>
  <c r="H983" i="23" s="1"/>
  <c r="F982" i="23"/>
  <c r="H982" i="23" s="1"/>
  <c r="F981" i="23"/>
  <c r="H981" i="23" s="1"/>
  <c r="F980" i="23"/>
  <c r="F979" i="23"/>
  <c r="H979" i="23" s="1"/>
  <c r="F978" i="23"/>
  <c r="F977" i="23"/>
  <c r="F976" i="23"/>
  <c r="F975" i="23"/>
  <c r="H975" i="23" s="1"/>
  <c r="F974" i="23"/>
  <c r="H974" i="23" s="1"/>
  <c r="F973" i="23"/>
  <c r="H973" i="23" s="1"/>
  <c r="F972" i="23"/>
  <c r="H972" i="23" s="1"/>
  <c r="F971" i="23"/>
  <c r="F970" i="23"/>
  <c r="H970" i="23" s="1"/>
  <c r="F969" i="23"/>
  <c r="F968" i="23"/>
  <c r="H968" i="23" s="1"/>
  <c r="F967" i="23"/>
  <c r="H967" i="23" s="1"/>
  <c r="F966" i="23"/>
  <c r="F965" i="23"/>
  <c r="F964" i="23"/>
  <c r="F963" i="23"/>
  <c r="H962" i="23"/>
  <c r="F962" i="23"/>
  <c r="F961" i="23"/>
  <c r="H961" i="23" s="1"/>
  <c r="F960" i="23"/>
  <c r="F959" i="23"/>
  <c r="H959" i="23" s="1"/>
  <c r="F958" i="23"/>
  <c r="H958" i="23" s="1"/>
  <c r="F957" i="23"/>
  <c r="F956" i="23"/>
  <c r="F955" i="23"/>
  <c r="H955" i="23" s="1"/>
  <c r="F954" i="23"/>
  <c r="H954" i="23" s="1"/>
  <c r="F953" i="23"/>
  <c r="H953" i="23" s="1"/>
  <c r="F952" i="23"/>
  <c r="F951" i="23"/>
  <c r="F950" i="23"/>
  <c r="H950" i="23" s="1"/>
  <c r="F949" i="23"/>
  <c r="H949" i="23" s="1"/>
  <c r="F948" i="23"/>
  <c r="H948" i="23" s="1"/>
  <c r="F947" i="23"/>
  <c r="H947" i="23" s="1"/>
  <c r="F946" i="23"/>
  <c r="H946" i="23" s="1"/>
  <c r="F945" i="23"/>
  <c r="H945" i="23" s="1"/>
  <c r="F944" i="23"/>
  <c r="H944" i="23" s="1"/>
  <c r="F943" i="23"/>
  <c r="H943" i="23" s="1"/>
  <c r="F942" i="23"/>
  <c r="F941" i="23"/>
  <c r="H941" i="23" s="1"/>
  <c r="F940" i="23"/>
  <c r="F939" i="23"/>
  <c r="F938" i="23"/>
  <c r="H938" i="23" s="1"/>
  <c r="F937" i="23"/>
  <c r="H937" i="23" s="1"/>
  <c r="F936" i="23"/>
  <c r="H936" i="23" s="1"/>
  <c r="F935" i="23"/>
  <c r="H935" i="23" s="1"/>
  <c r="F934" i="23"/>
  <c r="H934" i="23" s="1"/>
  <c r="F933" i="23"/>
  <c r="H933" i="23" s="1"/>
  <c r="F932" i="23"/>
  <c r="F931" i="23"/>
  <c r="H931" i="23" s="1"/>
  <c r="F930" i="23"/>
  <c r="H930" i="23" s="1"/>
  <c r="F929" i="23"/>
  <c r="F928" i="23"/>
  <c r="F927" i="23"/>
  <c r="H927" i="23" s="1"/>
  <c r="F926" i="23"/>
  <c r="H926" i="23" s="1"/>
  <c r="F925" i="23"/>
  <c r="H925" i="23" s="1"/>
  <c r="F924" i="23"/>
  <c r="H924" i="23" s="1"/>
  <c r="F923" i="23"/>
  <c r="F922" i="23"/>
  <c r="H922" i="23" s="1"/>
  <c r="F921" i="23"/>
  <c r="H921" i="23" s="1"/>
  <c r="F920" i="23"/>
  <c r="H920" i="23" s="1"/>
  <c r="F919" i="23"/>
  <c r="H919" i="23" s="1"/>
  <c r="F918" i="23"/>
  <c r="H918" i="23" s="1"/>
  <c r="F917" i="23"/>
  <c r="H917" i="23" s="1"/>
  <c r="F916" i="23"/>
  <c r="F915" i="23"/>
  <c r="H915" i="23" s="1"/>
  <c r="F914" i="23"/>
  <c r="H914" i="23" s="1"/>
  <c r="H913" i="23"/>
  <c r="F913" i="23"/>
  <c r="F912" i="23"/>
  <c r="F911" i="23"/>
  <c r="H911" i="23" s="1"/>
  <c r="F910" i="23"/>
  <c r="H910" i="23" s="1"/>
  <c r="F909" i="23"/>
  <c r="H909" i="23" s="1"/>
  <c r="F908" i="23"/>
  <c r="H908" i="23" s="1"/>
  <c r="F907" i="23"/>
  <c r="H907" i="23" s="1"/>
  <c r="F906" i="23"/>
  <c r="F905" i="23"/>
  <c r="H905" i="23" s="1"/>
  <c r="F904" i="23"/>
  <c r="F903" i="23"/>
  <c r="H903" i="23" s="1"/>
  <c r="F902" i="23"/>
  <c r="F901" i="23"/>
  <c r="H901" i="23" s="1"/>
  <c r="F900" i="23"/>
  <c r="F899" i="23"/>
  <c r="H899" i="23" s="1"/>
  <c r="F898" i="23"/>
  <c r="H898" i="23" s="1"/>
  <c r="F897" i="23"/>
  <c r="H897" i="23" s="1"/>
  <c r="F896" i="23"/>
  <c r="H896" i="23" s="1"/>
  <c r="F895" i="23"/>
  <c r="H895" i="23" s="1"/>
  <c r="F894" i="23"/>
  <c r="F893" i="23"/>
  <c r="H893" i="23" s="1"/>
  <c r="F892" i="23"/>
  <c r="F891" i="23"/>
  <c r="F890" i="23"/>
  <c r="H890" i="23" s="1"/>
  <c r="F889" i="23"/>
  <c r="H889" i="23" s="1"/>
  <c r="F888" i="23"/>
  <c r="F887" i="23"/>
  <c r="H887" i="23" s="1"/>
  <c r="F886" i="23"/>
  <c r="H886" i="23" s="1"/>
  <c r="F885" i="23"/>
  <c r="H885" i="23" s="1"/>
  <c r="F884" i="23"/>
  <c r="H884" i="23" s="1"/>
  <c r="F883" i="23"/>
  <c r="H883" i="23" s="1"/>
  <c r="F882" i="23"/>
  <c r="F881" i="23"/>
  <c r="H881" i="23" s="1"/>
  <c r="F880" i="23"/>
  <c r="F879" i="23"/>
  <c r="F878" i="23"/>
  <c r="H878" i="23" s="1"/>
  <c r="F877" i="23"/>
  <c r="H877" i="23" s="1"/>
  <c r="F876" i="23"/>
  <c r="F875" i="23"/>
  <c r="H875" i="23" s="1"/>
  <c r="F874" i="23"/>
  <c r="H874" i="23" s="1"/>
  <c r="F873" i="23"/>
  <c r="H873" i="23" s="1"/>
  <c r="F872" i="23"/>
  <c r="H872" i="23" s="1"/>
  <c r="F871" i="23"/>
  <c r="H871" i="23" s="1"/>
  <c r="F870" i="23"/>
  <c r="H870" i="23" s="1"/>
  <c r="F869" i="23"/>
  <c r="H869" i="23" s="1"/>
  <c r="F868" i="23"/>
  <c r="F867" i="23"/>
  <c r="F866" i="23"/>
  <c r="H866" i="23" s="1"/>
  <c r="F865" i="23"/>
  <c r="H865" i="23" s="1"/>
  <c r="F864" i="23"/>
  <c r="F863" i="23"/>
  <c r="H863" i="23" s="1"/>
  <c r="F862" i="23"/>
  <c r="H862" i="23" s="1"/>
  <c r="F861" i="23"/>
  <c r="F860" i="23"/>
  <c r="F859" i="23"/>
  <c r="H859" i="23" s="1"/>
  <c r="F858" i="23"/>
  <c r="H858" i="23" s="1"/>
  <c r="F857" i="23"/>
  <c r="H857" i="23" s="1"/>
  <c r="F856" i="23"/>
  <c r="H856" i="23" s="1"/>
  <c r="F855" i="23"/>
  <c r="H855" i="23" s="1"/>
  <c r="F854" i="23"/>
  <c r="H854" i="23" s="1"/>
  <c r="F853" i="23"/>
  <c r="F852" i="23"/>
  <c r="H852" i="23" s="1"/>
  <c r="F851" i="23"/>
  <c r="H851" i="23" s="1"/>
  <c r="F850" i="23"/>
  <c r="H850" i="23" s="1"/>
  <c r="F849" i="23"/>
  <c r="H849" i="23" s="1"/>
  <c r="F848" i="23"/>
  <c r="H848" i="23" s="1"/>
  <c r="F847" i="23"/>
  <c r="F846" i="23"/>
  <c r="H846" i="23" s="1"/>
  <c r="F845" i="23"/>
  <c r="H845" i="23" s="1"/>
  <c r="F844" i="23"/>
  <c r="H844" i="23" s="1"/>
  <c r="F843" i="23"/>
  <c r="H843" i="23" s="1"/>
  <c r="F842" i="23"/>
  <c r="F841" i="23"/>
  <c r="H841" i="23" s="1"/>
  <c r="F840" i="23"/>
  <c r="H840" i="23" s="1"/>
  <c r="F839" i="23"/>
  <c r="H839" i="23" s="1"/>
  <c r="F838" i="23"/>
  <c r="H838" i="23" s="1"/>
  <c r="F837" i="23"/>
  <c r="F836" i="23"/>
  <c r="F835" i="23"/>
  <c r="H835" i="23" s="1"/>
  <c r="F834" i="23"/>
  <c r="H834" i="23" s="1"/>
  <c r="F833" i="23"/>
  <c r="H833" i="23" s="1"/>
  <c r="F832" i="23"/>
  <c r="H832" i="23" s="1"/>
  <c r="F831" i="23"/>
  <c r="H831" i="23" s="1"/>
  <c r="F830" i="23"/>
  <c r="H830" i="23" s="1"/>
  <c r="F829" i="23"/>
  <c r="F828" i="23"/>
  <c r="H828" i="23" s="1"/>
  <c r="F827" i="23"/>
  <c r="H827" i="23" s="1"/>
  <c r="F826" i="23"/>
  <c r="H826" i="23" s="1"/>
  <c r="F825" i="23"/>
  <c r="F824" i="23"/>
  <c r="H824" i="23" s="1"/>
  <c r="F823" i="23"/>
  <c r="F822" i="23"/>
  <c r="H822" i="23" s="1"/>
  <c r="F821" i="23"/>
  <c r="F820" i="23"/>
  <c r="H820" i="23" s="1"/>
  <c r="F819" i="23"/>
  <c r="H819" i="23" s="1"/>
  <c r="F818" i="23"/>
  <c r="H818" i="23" s="1"/>
  <c r="F817" i="23"/>
  <c r="H817" i="23" s="1"/>
  <c r="F816" i="23"/>
  <c r="F815" i="23"/>
  <c r="H815" i="23" s="1"/>
  <c r="F814" i="23"/>
  <c r="H814" i="23" s="1"/>
  <c r="F813" i="23"/>
  <c r="H813" i="23" s="1"/>
  <c r="F812" i="23"/>
  <c r="H812" i="23" s="1"/>
  <c r="F811" i="23"/>
  <c r="H811" i="23" s="1"/>
  <c r="F810" i="23"/>
  <c r="F809" i="23"/>
  <c r="H809" i="23" s="1"/>
  <c r="F808" i="23"/>
  <c r="H808" i="23" s="1"/>
  <c r="F807" i="23"/>
  <c r="H807" i="23" s="1"/>
  <c r="F806" i="23"/>
  <c r="H806" i="23" s="1"/>
  <c r="F805" i="23"/>
  <c r="H805" i="23" s="1"/>
  <c r="F804" i="23"/>
  <c r="F803" i="23"/>
  <c r="H803" i="23" s="1"/>
  <c r="F802" i="23"/>
  <c r="H802" i="23" s="1"/>
  <c r="F801" i="23"/>
  <c r="H801" i="23" s="1"/>
  <c r="F800" i="23"/>
  <c r="H800" i="23" s="1"/>
  <c r="F799" i="23"/>
  <c r="H799" i="23" s="1"/>
  <c r="F798" i="23"/>
  <c r="F797" i="23"/>
  <c r="H797" i="23" s="1"/>
  <c r="F796" i="23"/>
  <c r="H796" i="23" s="1"/>
  <c r="F795" i="23"/>
  <c r="H795" i="23" s="1"/>
  <c r="F794" i="23"/>
  <c r="H794" i="23" s="1"/>
  <c r="F793" i="23"/>
  <c r="H793" i="23" s="1"/>
  <c r="F792" i="23"/>
  <c r="F791" i="23"/>
  <c r="H791" i="23" s="1"/>
  <c r="F790" i="23"/>
  <c r="H790" i="23" s="1"/>
  <c r="F789" i="23"/>
  <c r="H789" i="23" s="1"/>
  <c r="F788" i="23"/>
  <c r="H788" i="23" s="1"/>
  <c r="F787" i="23"/>
  <c r="H787" i="23" s="1"/>
  <c r="F786" i="23"/>
  <c r="F785" i="23"/>
  <c r="H785" i="23" s="1"/>
  <c r="F784" i="23"/>
  <c r="H784" i="23" s="1"/>
  <c r="F783" i="23"/>
  <c r="H783" i="23" s="1"/>
  <c r="F782" i="23"/>
  <c r="H782" i="23" s="1"/>
  <c r="F781" i="23"/>
  <c r="H781" i="23" s="1"/>
  <c r="F780" i="23"/>
  <c r="F779" i="23"/>
  <c r="H779" i="23" s="1"/>
  <c r="F778" i="23"/>
  <c r="H778" i="23" s="1"/>
  <c r="F777" i="23"/>
  <c r="H777" i="23" s="1"/>
  <c r="H776" i="23"/>
  <c r="F776" i="23"/>
  <c r="F775" i="23"/>
  <c r="H775" i="23" s="1"/>
  <c r="F774" i="23"/>
  <c r="H774" i="23" s="1"/>
  <c r="F773" i="23"/>
  <c r="H773" i="23" s="1"/>
  <c r="F772" i="23"/>
  <c r="F771" i="23"/>
  <c r="H771" i="23" s="1"/>
  <c r="F770" i="23"/>
  <c r="F769" i="23"/>
  <c r="H769" i="23" s="1"/>
  <c r="F768" i="23"/>
  <c r="H768" i="23" s="1"/>
  <c r="F767" i="23"/>
  <c r="H767" i="23" s="1"/>
  <c r="F766" i="23"/>
  <c r="H766" i="23" s="1"/>
  <c r="F765" i="23"/>
  <c r="H765" i="23" s="1"/>
  <c r="F764" i="23"/>
  <c r="F763" i="23"/>
  <c r="H763" i="23" s="1"/>
  <c r="F762" i="23"/>
  <c r="F761" i="23"/>
  <c r="H761" i="23" s="1"/>
  <c r="F760" i="23"/>
  <c r="H760" i="23" s="1"/>
  <c r="F759" i="23"/>
  <c r="H759" i="23" s="1"/>
  <c r="F758" i="23"/>
  <c r="H758" i="23" s="1"/>
  <c r="F757" i="23"/>
  <c r="H757" i="23" s="1"/>
  <c r="F756" i="23"/>
  <c r="F755" i="23"/>
  <c r="H755" i="23" s="1"/>
  <c r="F754" i="23"/>
  <c r="F753" i="23"/>
  <c r="H753" i="23" s="1"/>
  <c r="F752" i="23"/>
  <c r="H752" i="23" s="1"/>
  <c r="F751" i="23"/>
  <c r="H751" i="23" s="1"/>
  <c r="F750" i="23"/>
  <c r="H750" i="23" s="1"/>
  <c r="F749" i="23"/>
  <c r="H749" i="23" s="1"/>
  <c r="F748" i="23"/>
  <c r="H748" i="23" s="1"/>
  <c r="F747" i="23"/>
  <c r="H747" i="23" s="1"/>
  <c r="F746" i="23"/>
  <c r="H746" i="23" s="1"/>
  <c r="F745" i="23"/>
  <c r="H745" i="23" s="1"/>
  <c r="F744" i="23"/>
  <c r="F743" i="23"/>
  <c r="H743" i="23" s="1"/>
  <c r="F742" i="23"/>
  <c r="H742" i="23" s="1"/>
  <c r="F741" i="23"/>
  <c r="H741" i="23" s="1"/>
  <c r="F740" i="23"/>
  <c r="H740" i="23" s="1"/>
  <c r="F739" i="23"/>
  <c r="H739" i="23" s="1"/>
  <c r="F738" i="23"/>
  <c r="H738" i="23" s="1"/>
  <c r="F737" i="23"/>
  <c r="H737" i="23" s="1"/>
  <c r="F736" i="23"/>
  <c r="F735" i="23"/>
  <c r="H735" i="23" s="1"/>
  <c r="L734" i="23"/>
  <c r="L735" i="23" s="1"/>
  <c r="L736" i="23" s="1"/>
  <c r="L737" i="23" s="1"/>
  <c r="L738" i="23" s="1"/>
  <c r="L739" i="23" s="1"/>
  <c r="L740" i="23" s="1"/>
  <c r="L741" i="23" s="1"/>
  <c r="L742" i="23" s="1"/>
  <c r="L743" i="23" s="1"/>
  <c r="L744" i="23" s="1"/>
  <c r="L745" i="23" s="1"/>
  <c r="L746" i="23" s="1"/>
  <c r="L747" i="23" s="1"/>
  <c r="L748" i="23" s="1"/>
  <c r="L749" i="23" s="1"/>
  <c r="L750" i="23" s="1"/>
  <c r="L751" i="23" s="1"/>
  <c r="L752" i="23" s="1"/>
  <c r="L753" i="23" s="1"/>
  <c r="L754" i="23" s="1"/>
  <c r="L755" i="23" s="1"/>
  <c r="L756" i="23" s="1"/>
  <c r="L757" i="23" s="1"/>
  <c r="L758" i="23" s="1"/>
  <c r="L759" i="23" s="1"/>
  <c r="L760" i="23" s="1"/>
  <c r="L761" i="23" s="1"/>
  <c r="L762" i="23" s="1"/>
  <c r="L763" i="23" s="1"/>
  <c r="L764" i="23" s="1"/>
  <c r="L765" i="23" s="1"/>
  <c r="L766" i="23" s="1"/>
  <c r="L767" i="23" s="1"/>
  <c r="L768" i="23" s="1"/>
  <c r="L769" i="23" s="1"/>
  <c r="L770" i="23" s="1"/>
  <c r="L771" i="23" s="1"/>
  <c r="L772" i="23" s="1"/>
  <c r="L773" i="23" s="1"/>
  <c r="L774" i="23" s="1"/>
  <c r="L775" i="23" s="1"/>
  <c r="L776" i="23" s="1"/>
  <c r="L777" i="23" s="1"/>
  <c r="L778" i="23" s="1"/>
  <c r="L779" i="23" s="1"/>
  <c r="L780" i="23" s="1"/>
  <c r="L781" i="23" s="1"/>
  <c r="L782" i="23" s="1"/>
  <c r="L783" i="23" s="1"/>
  <c r="L784" i="23" s="1"/>
  <c r="L785" i="23" s="1"/>
  <c r="L786" i="23" s="1"/>
  <c r="L787" i="23" s="1"/>
  <c r="L788" i="23" s="1"/>
  <c r="L789" i="23" s="1"/>
  <c r="L790" i="23" s="1"/>
  <c r="L791" i="23" s="1"/>
  <c r="L792" i="23" s="1"/>
  <c r="L793" i="23" s="1"/>
  <c r="L794" i="23" s="1"/>
  <c r="L795" i="23" s="1"/>
  <c r="L796" i="23" s="1"/>
  <c r="L797" i="23" s="1"/>
  <c r="L798" i="23" s="1"/>
  <c r="L799" i="23" s="1"/>
  <c r="L800" i="23" s="1"/>
  <c r="L801" i="23" s="1"/>
  <c r="L802" i="23" s="1"/>
  <c r="L803" i="23" s="1"/>
  <c r="L804" i="23" s="1"/>
  <c r="L805" i="23" s="1"/>
  <c r="L806" i="23" s="1"/>
  <c r="L807" i="23" s="1"/>
  <c r="L808" i="23" s="1"/>
  <c r="L809" i="23" s="1"/>
  <c r="L810" i="23" s="1"/>
  <c r="L811" i="23" s="1"/>
  <c r="L812" i="23" s="1"/>
  <c r="L813" i="23" s="1"/>
  <c r="L814" i="23" s="1"/>
  <c r="L815" i="23" s="1"/>
  <c r="L816" i="23" s="1"/>
  <c r="L817" i="23" s="1"/>
  <c r="L818" i="23" s="1"/>
  <c r="L819" i="23" s="1"/>
  <c r="L820" i="23" s="1"/>
  <c r="L821" i="23" s="1"/>
  <c r="L822" i="23" s="1"/>
  <c r="L823" i="23" s="1"/>
  <c r="L824" i="23" s="1"/>
  <c r="L825" i="23" s="1"/>
  <c r="L826" i="23" s="1"/>
  <c r="L827" i="23" s="1"/>
  <c r="L828" i="23" s="1"/>
  <c r="L829" i="23" s="1"/>
  <c r="L830" i="23" s="1"/>
  <c r="L831" i="23" s="1"/>
  <c r="L832" i="23" s="1"/>
  <c r="L833" i="23" s="1"/>
  <c r="L834" i="23" s="1"/>
  <c r="L835" i="23" s="1"/>
  <c r="L836" i="23" s="1"/>
  <c r="L837" i="23" s="1"/>
  <c r="L838" i="23" s="1"/>
  <c r="L839" i="23" s="1"/>
  <c r="L840" i="23" s="1"/>
  <c r="L841" i="23" s="1"/>
  <c r="L842" i="23" s="1"/>
  <c r="L843" i="23" s="1"/>
  <c r="L844" i="23" s="1"/>
  <c r="L845" i="23" s="1"/>
  <c r="L846" i="23" s="1"/>
  <c r="L847" i="23" s="1"/>
  <c r="L848" i="23" s="1"/>
  <c r="L849" i="23" s="1"/>
  <c r="L850" i="23" s="1"/>
  <c r="L851" i="23" s="1"/>
  <c r="L852" i="23" s="1"/>
  <c r="L853" i="23" s="1"/>
  <c r="L854" i="23" s="1"/>
  <c r="L855" i="23" s="1"/>
  <c r="L856" i="23" s="1"/>
  <c r="L857" i="23" s="1"/>
  <c r="L858" i="23" s="1"/>
  <c r="L859" i="23" s="1"/>
  <c r="L860" i="23" s="1"/>
  <c r="L861" i="23" s="1"/>
  <c r="L862" i="23" s="1"/>
  <c r="L863" i="23" s="1"/>
  <c r="L864" i="23" s="1"/>
  <c r="L865" i="23" s="1"/>
  <c r="L866" i="23" s="1"/>
  <c r="L867" i="23" s="1"/>
  <c r="L868" i="23" s="1"/>
  <c r="L869" i="23" s="1"/>
  <c r="L870" i="23" s="1"/>
  <c r="L871" i="23" s="1"/>
  <c r="L872" i="23" s="1"/>
  <c r="L873" i="23" s="1"/>
  <c r="L874" i="23" s="1"/>
  <c r="L875" i="23" s="1"/>
  <c r="L876" i="23" s="1"/>
  <c r="L877" i="23" s="1"/>
  <c r="L878" i="23" s="1"/>
  <c r="L879" i="23" s="1"/>
  <c r="L880" i="23" s="1"/>
  <c r="L881" i="23" s="1"/>
  <c r="L882" i="23" s="1"/>
  <c r="L883" i="23" s="1"/>
  <c r="L884" i="23" s="1"/>
  <c r="L885" i="23" s="1"/>
  <c r="L886" i="23" s="1"/>
  <c r="L887" i="23" s="1"/>
  <c r="L888" i="23" s="1"/>
  <c r="L889" i="23" s="1"/>
  <c r="L890" i="23" s="1"/>
  <c r="L891" i="23" s="1"/>
  <c r="L892" i="23" s="1"/>
  <c r="L893" i="23" s="1"/>
  <c r="L894" i="23" s="1"/>
  <c r="L895" i="23" s="1"/>
  <c r="L896" i="23" s="1"/>
  <c r="L897" i="23" s="1"/>
  <c r="L898" i="23" s="1"/>
  <c r="L899" i="23" s="1"/>
  <c r="L900" i="23" s="1"/>
  <c r="L901" i="23" s="1"/>
  <c r="L902" i="23" s="1"/>
  <c r="L903" i="23" s="1"/>
  <c r="L904" i="23" s="1"/>
  <c r="L905" i="23" s="1"/>
  <c r="L906" i="23" s="1"/>
  <c r="L907" i="23" s="1"/>
  <c r="L908" i="23" s="1"/>
  <c r="L909" i="23" s="1"/>
  <c r="L910" i="23" s="1"/>
  <c r="L911" i="23" s="1"/>
  <c r="L912" i="23" s="1"/>
  <c r="L913" i="23" s="1"/>
  <c r="L914" i="23" s="1"/>
  <c r="L915" i="23" s="1"/>
  <c r="L916" i="23" s="1"/>
  <c r="L917" i="23" s="1"/>
  <c r="L918" i="23" s="1"/>
  <c r="L919" i="23" s="1"/>
  <c r="L920" i="23" s="1"/>
  <c r="L921" i="23" s="1"/>
  <c r="L922" i="23" s="1"/>
  <c r="L923" i="23" s="1"/>
  <c r="L924" i="23" s="1"/>
  <c r="L925" i="23" s="1"/>
  <c r="L926" i="23" s="1"/>
  <c r="L927" i="23" s="1"/>
  <c r="L928" i="23" s="1"/>
  <c r="L929" i="23" s="1"/>
  <c r="L930" i="23" s="1"/>
  <c r="L931" i="23" s="1"/>
  <c r="L932" i="23" s="1"/>
  <c r="L933" i="23" s="1"/>
  <c r="L934" i="23" s="1"/>
  <c r="L935" i="23" s="1"/>
  <c r="L936" i="23" s="1"/>
  <c r="L937" i="23" s="1"/>
  <c r="L938" i="23" s="1"/>
  <c r="L939" i="23" s="1"/>
  <c r="L940" i="23" s="1"/>
  <c r="L941" i="23" s="1"/>
  <c r="L942" i="23" s="1"/>
  <c r="L943" i="23" s="1"/>
  <c r="L944" i="23" s="1"/>
  <c r="L945" i="23" s="1"/>
  <c r="L946" i="23" s="1"/>
  <c r="L947" i="23" s="1"/>
  <c r="L948" i="23" s="1"/>
  <c r="L949" i="23" s="1"/>
  <c r="L950" i="23" s="1"/>
  <c r="L951" i="23" s="1"/>
  <c r="L952" i="23" s="1"/>
  <c r="L953" i="23" s="1"/>
  <c r="L954" i="23" s="1"/>
  <c r="L955" i="23" s="1"/>
  <c r="L956" i="23" s="1"/>
  <c r="L957" i="23" s="1"/>
  <c r="L958" i="23" s="1"/>
  <c r="L959" i="23" s="1"/>
  <c r="L960" i="23" s="1"/>
  <c r="L961" i="23" s="1"/>
  <c r="L962" i="23" s="1"/>
  <c r="L963" i="23" s="1"/>
  <c r="L964" i="23" s="1"/>
  <c r="L965" i="23" s="1"/>
  <c r="L966" i="23" s="1"/>
  <c r="L967" i="23" s="1"/>
  <c r="L968" i="23" s="1"/>
  <c r="L969" i="23" s="1"/>
  <c r="L970" i="23" s="1"/>
  <c r="L971" i="23" s="1"/>
  <c r="L972" i="23" s="1"/>
  <c r="L973" i="23" s="1"/>
  <c r="L974" i="23" s="1"/>
  <c r="L975" i="23" s="1"/>
  <c r="L976" i="23" s="1"/>
  <c r="L977" i="23" s="1"/>
  <c r="L978" i="23" s="1"/>
  <c r="L979" i="23" s="1"/>
  <c r="L980" i="23" s="1"/>
  <c r="L981" i="23" s="1"/>
  <c r="L982" i="23" s="1"/>
  <c r="L983" i="23" s="1"/>
  <c r="L984" i="23" s="1"/>
  <c r="L985" i="23" s="1"/>
  <c r="L986" i="23" s="1"/>
  <c r="L987" i="23" s="1"/>
  <c r="L988" i="23" s="1"/>
  <c r="L989" i="23" s="1"/>
  <c r="L990" i="23" s="1"/>
  <c r="L991" i="23" s="1"/>
  <c r="L992" i="23" s="1"/>
  <c r="L993" i="23" s="1"/>
  <c r="L994" i="23" s="1"/>
  <c r="L995" i="23" s="1"/>
  <c r="L996" i="23" s="1"/>
  <c r="L997" i="23" s="1"/>
  <c r="L998" i="23" s="1"/>
  <c r="L999" i="23" s="1"/>
  <c r="L1000" i="23" s="1"/>
  <c r="L1001" i="23" s="1"/>
  <c r="L1002" i="23" s="1"/>
  <c r="L1003" i="23" s="1"/>
  <c r="L1004" i="23" s="1"/>
  <c r="L1005" i="23" s="1"/>
  <c r="L1006" i="23" s="1"/>
  <c r="L1007" i="23" s="1"/>
  <c r="L1008" i="23" s="1"/>
  <c r="L1009" i="23" s="1"/>
  <c r="L1010" i="23" s="1"/>
  <c r="L1011" i="23" s="1"/>
  <c r="L1012" i="23" s="1"/>
  <c r="L1013" i="23" s="1"/>
  <c r="L1014" i="23" s="1"/>
  <c r="L1015" i="23" s="1"/>
  <c r="L1016" i="23" s="1"/>
  <c r="L1017" i="23" s="1"/>
  <c r="L1018" i="23" s="1"/>
  <c r="L1019" i="23" s="1"/>
  <c r="L1020" i="23" s="1"/>
  <c r="L1021" i="23" s="1"/>
  <c r="L1022" i="23" s="1"/>
  <c r="L1023" i="23" s="1"/>
  <c r="L1024" i="23" s="1"/>
  <c r="L1025" i="23" s="1"/>
  <c r="L1026" i="23" s="1"/>
  <c r="L1027" i="23" s="1"/>
  <c r="L1028" i="23" s="1"/>
  <c r="L1029" i="23" s="1"/>
  <c r="L1030" i="23" s="1"/>
  <c r="L1031" i="23" s="1"/>
  <c r="L1032" i="23" s="1"/>
  <c r="L1033" i="23" s="1"/>
  <c r="L1034" i="23" s="1"/>
  <c r="L1035" i="23" s="1"/>
  <c r="L1036" i="23" s="1"/>
  <c r="L1037" i="23" s="1"/>
  <c r="L1038" i="23" s="1"/>
  <c r="L1039" i="23" s="1"/>
  <c r="L1040" i="23" s="1"/>
  <c r="L1041" i="23" s="1"/>
  <c r="L1042" i="23" s="1"/>
  <c r="L1043" i="23" s="1"/>
  <c r="L1044" i="23" s="1"/>
  <c r="L1045" i="23" s="1"/>
  <c r="L1046" i="23" s="1"/>
  <c r="L1047" i="23" s="1"/>
  <c r="L1048" i="23" s="1"/>
  <c r="L1049" i="23" s="1"/>
  <c r="L1050" i="23" s="1"/>
  <c r="L1051" i="23" s="1"/>
  <c r="L1052" i="23" s="1"/>
  <c r="L1053" i="23" s="1"/>
  <c r="L1054" i="23" s="1"/>
  <c r="L1055" i="23" s="1"/>
  <c r="L1056" i="23" s="1"/>
  <c r="L1057" i="23" s="1"/>
  <c r="L1058" i="23" s="1"/>
  <c r="L1059" i="23" s="1"/>
  <c r="L1060" i="23" s="1"/>
  <c r="L1061" i="23" s="1"/>
  <c r="L1062" i="23" s="1"/>
  <c r="L1063" i="23" s="1"/>
  <c r="L1064" i="23" s="1"/>
  <c r="L1065" i="23" s="1"/>
  <c r="L1066" i="23" s="1"/>
  <c r="L1067" i="23" s="1"/>
  <c r="L1068" i="23" s="1"/>
  <c r="L1069" i="23" s="1"/>
  <c r="L1070" i="23" s="1"/>
  <c r="L1071" i="23" s="1"/>
  <c r="L1072" i="23" s="1"/>
  <c r="L1073" i="23" s="1"/>
  <c r="L1074" i="23" s="1"/>
  <c r="L1075" i="23" s="1"/>
  <c r="L1076" i="23" s="1"/>
  <c r="L1077" i="23" s="1"/>
  <c r="L1078" i="23" s="1"/>
  <c r="L1079" i="23" s="1"/>
  <c r="L1080" i="23" s="1"/>
  <c r="L1081" i="23" s="1"/>
  <c r="L1082" i="23" s="1"/>
  <c r="L1083" i="23" s="1"/>
  <c r="L1084" i="23" s="1"/>
  <c r="L1085" i="23" s="1"/>
  <c r="L1086" i="23" s="1"/>
  <c r="L1087" i="23" s="1"/>
  <c r="L1088" i="23" s="1"/>
  <c r="L1089" i="23" s="1"/>
  <c r="L1090" i="23" s="1"/>
  <c r="L1091" i="23" s="1"/>
  <c r="L1092" i="23" s="1"/>
  <c r="L1093" i="23" s="1"/>
  <c r="L1094" i="23" s="1"/>
  <c r="L1095" i="23" s="1"/>
  <c r="L1096" i="23" s="1"/>
  <c r="L1097" i="23" s="1"/>
  <c r="L1098" i="23" s="1"/>
  <c r="L1099" i="23" s="1"/>
  <c r="L1100" i="23" s="1"/>
  <c r="L1101" i="23" s="1"/>
  <c r="L1102" i="23" s="1"/>
  <c r="L1103" i="23" s="1"/>
  <c r="L1104" i="23" s="1"/>
  <c r="L1105" i="23" s="1"/>
  <c r="L1106" i="23" s="1"/>
  <c r="L1107" i="23" s="1"/>
  <c r="L1108" i="23" s="1"/>
  <c r="L1109" i="23" s="1"/>
  <c r="L1110" i="23" s="1"/>
  <c r="L1111" i="23" s="1"/>
  <c r="L1112" i="23" s="1"/>
  <c r="L1113" i="23" s="1"/>
  <c r="L1114" i="23" s="1"/>
  <c r="L1115" i="23" s="1"/>
  <c r="L1116" i="23" s="1"/>
  <c r="L1117" i="23" s="1"/>
  <c r="L1118" i="23" s="1"/>
  <c r="L1119" i="23" s="1"/>
  <c r="L1120" i="23" s="1"/>
  <c r="L1121" i="23" s="1"/>
  <c r="L1122" i="23" s="1"/>
  <c r="L1123" i="23" s="1"/>
  <c r="L1124" i="23" s="1"/>
  <c r="L1125" i="23" s="1"/>
  <c r="L1126" i="23" s="1"/>
  <c r="L1127" i="23" s="1"/>
  <c r="L1128" i="23" s="1"/>
  <c r="L1129" i="23" s="1"/>
  <c r="L1130" i="23" s="1"/>
  <c r="L1131" i="23" s="1"/>
  <c r="L1132" i="23" s="1"/>
  <c r="L1133" i="23" s="1"/>
  <c r="L1134" i="23" s="1"/>
  <c r="L1135" i="23" s="1"/>
  <c r="L1136" i="23" s="1"/>
  <c r="L1137" i="23" s="1"/>
  <c r="L1138" i="23" s="1"/>
  <c r="L1139" i="23" s="1"/>
  <c r="L1140" i="23" s="1"/>
  <c r="L1141" i="23" s="1"/>
  <c r="L1142" i="23" s="1"/>
  <c r="L1143" i="23" s="1"/>
  <c r="L1144" i="23" s="1"/>
  <c r="L1145" i="23" s="1"/>
  <c r="L1146" i="23" s="1"/>
  <c r="L1147" i="23" s="1"/>
  <c r="L1148" i="23" s="1"/>
  <c r="L1149" i="23" s="1"/>
  <c r="L1150" i="23" s="1"/>
  <c r="L1151" i="23" s="1"/>
  <c r="L1152" i="23" s="1"/>
  <c r="L1153" i="23" s="1"/>
  <c r="L1154" i="23" s="1"/>
  <c r="L1155" i="23" s="1"/>
  <c r="L1156" i="23" s="1"/>
  <c r="L1157" i="23" s="1"/>
  <c r="L1158" i="23" s="1"/>
  <c r="L1159" i="23" s="1"/>
  <c r="L1160" i="23" s="1"/>
  <c r="L1161" i="23" s="1"/>
  <c r="L1162" i="23" s="1"/>
  <c r="L1163" i="23" s="1"/>
  <c r="L1164" i="23" s="1"/>
  <c r="L1165" i="23" s="1"/>
  <c r="L1166" i="23" s="1"/>
  <c r="L1167" i="23" s="1"/>
  <c r="L1168" i="23" s="1"/>
  <c r="L1169" i="23" s="1"/>
  <c r="L1170" i="23" s="1"/>
  <c r="L1171" i="23" s="1"/>
  <c r="L1172" i="23" s="1"/>
  <c r="L1173" i="23" s="1"/>
  <c r="L1174" i="23" s="1"/>
  <c r="L1175" i="23" s="1"/>
  <c r="L1176" i="23" s="1"/>
  <c r="L1177" i="23" s="1"/>
  <c r="L1178" i="23" s="1"/>
  <c r="L1179" i="23" s="1"/>
  <c r="L1180" i="23" s="1"/>
  <c r="L1181" i="23" s="1"/>
  <c r="L1182" i="23" s="1"/>
  <c r="L1183" i="23" s="1"/>
  <c r="L1184" i="23" s="1"/>
  <c r="L1185" i="23" s="1"/>
  <c r="L1186" i="23" s="1"/>
  <c r="L1187" i="23" s="1"/>
  <c r="L1188" i="23" s="1"/>
  <c r="L1189" i="23" s="1"/>
  <c r="L1190" i="23" s="1"/>
  <c r="L1191" i="23" s="1"/>
  <c r="L1192" i="23" s="1"/>
  <c r="L1193" i="23" s="1"/>
  <c r="L1194" i="23" s="1"/>
  <c r="L1195" i="23" s="1"/>
  <c r="L1196" i="23" s="1"/>
  <c r="L1197" i="23" s="1"/>
  <c r="L1198" i="23" s="1"/>
  <c r="L1199" i="23" s="1"/>
  <c r="L1200" i="23" s="1"/>
  <c r="L1201" i="23" s="1"/>
  <c r="L1202" i="23" s="1"/>
  <c r="L1203" i="23" s="1"/>
  <c r="L1204" i="23" s="1"/>
  <c r="L1205" i="23" s="1"/>
  <c r="L1206" i="23" s="1"/>
  <c r="L1207" i="23" s="1"/>
  <c r="L1208" i="23" s="1"/>
  <c r="L1209" i="23" s="1"/>
  <c r="L1210" i="23" s="1"/>
  <c r="L1211" i="23" s="1"/>
  <c r="L1212" i="23" s="1"/>
  <c r="L1213" i="23" s="1"/>
  <c r="L1214" i="23" s="1"/>
  <c r="L1215" i="23" s="1"/>
  <c r="L1216" i="23" s="1"/>
  <c r="L1217" i="23" s="1"/>
  <c r="L1218" i="23" s="1"/>
  <c r="L1219" i="23" s="1"/>
  <c r="L1220" i="23" s="1"/>
  <c r="L1221" i="23" s="1"/>
  <c r="L1222" i="23" s="1"/>
  <c r="L1223" i="23" s="1"/>
  <c r="L1224" i="23" s="1"/>
  <c r="L1225" i="23" s="1"/>
  <c r="L1226" i="23" s="1"/>
  <c r="L1227" i="23" s="1"/>
  <c r="L1228" i="23" s="1"/>
  <c r="L1229" i="23" s="1"/>
  <c r="L1230" i="23" s="1"/>
  <c r="L1231" i="23" s="1"/>
  <c r="L1232" i="23" s="1"/>
  <c r="L1233" i="23" s="1"/>
  <c r="L1234" i="23" s="1"/>
  <c r="L1235" i="23" s="1"/>
  <c r="L1236" i="23" s="1"/>
  <c r="L1237" i="23" s="1"/>
  <c r="L1238" i="23" s="1"/>
  <c r="L1239" i="23" s="1"/>
  <c r="L1240" i="23" s="1"/>
  <c r="L1241" i="23" s="1"/>
  <c r="L1242" i="23" s="1"/>
  <c r="L1243" i="23" s="1"/>
  <c r="L1244" i="23" s="1"/>
  <c r="L1245" i="23" s="1"/>
  <c r="L1246" i="23" s="1"/>
  <c r="L1247" i="23" s="1"/>
  <c r="L1248" i="23" s="1"/>
  <c r="L1249" i="23" s="1"/>
  <c r="L1250" i="23" s="1"/>
  <c r="L1251" i="23" s="1"/>
  <c r="L1252" i="23" s="1"/>
  <c r="L1253" i="23" s="1"/>
  <c r="L1254" i="23" s="1"/>
  <c r="L1255" i="23" s="1"/>
  <c r="L1256" i="23" s="1"/>
  <c r="L1257" i="23" s="1"/>
  <c r="L1258" i="23" s="1"/>
  <c r="L1259" i="23" s="1"/>
  <c r="L1260" i="23" s="1"/>
  <c r="L1261" i="23" s="1"/>
  <c r="L1262" i="23" s="1"/>
  <c r="L1263" i="23" s="1"/>
  <c r="L1264" i="23" s="1"/>
  <c r="L1265" i="23" s="1"/>
  <c r="L1266" i="23" s="1"/>
  <c r="L1267" i="23" s="1"/>
  <c r="L1268" i="23" s="1"/>
  <c r="L1269" i="23" s="1"/>
  <c r="L1270" i="23" s="1"/>
  <c r="L1271" i="23" s="1"/>
  <c r="L1272" i="23" s="1"/>
  <c r="L1273" i="23" s="1"/>
  <c r="L1274" i="23" s="1"/>
  <c r="L1275" i="23" s="1"/>
  <c r="L1276" i="23" s="1"/>
  <c r="L1277" i="23" s="1"/>
  <c r="L1278" i="23" s="1"/>
  <c r="L1279" i="23" s="1"/>
  <c r="L1280" i="23" s="1"/>
  <c r="L1281" i="23" s="1"/>
  <c r="L1282" i="23" s="1"/>
  <c r="L1283" i="23" s="1"/>
  <c r="L1284" i="23" s="1"/>
  <c r="L1285" i="23" s="1"/>
  <c r="L1286" i="23" s="1"/>
  <c r="L1287" i="23" s="1"/>
  <c r="L1288" i="23" s="1"/>
  <c r="L1289" i="23" s="1"/>
  <c r="L1290" i="23" s="1"/>
  <c r="L1291" i="23" s="1"/>
  <c r="L1292" i="23" s="1"/>
  <c r="L1293" i="23" s="1"/>
  <c r="L1294" i="23" s="1"/>
  <c r="L1295" i="23" s="1"/>
  <c r="L1296" i="23" s="1"/>
  <c r="L1297" i="23" s="1"/>
  <c r="L1298" i="23" s="1"/>
  <c r="L1299" i="23" s="1"/>
  <c r="L1300" i="23" s="1"/>
  <c r="L1301" i="23" s="1"/>
  <c r="L1302" i="23" s="1"/>
  <c r="L1303" i="23" s="1"/>
  <c r="L1304" i="23" s="1"/>
  <c r="L1305" i="23" s="1"/>
  <c r="L1306" i="23" s="1"/>
  <c r="L1307" i="23" s="1"/>
  <c r="L1308" i="23" s="1"/>
  <c r="L1309" i="23" s="1"/>
  <c r="L1310" i="23" s="1"/>
  <c r="L1311" i="23" s="1"/>
  <c r="L1312" i="23" s="1"/>
  <c r="L1313" i="23" s="1"/>
  <c r="L1314" i="23" s="1"/>
  <c r="L1315" i="23" s="1"/>
  <c r="L1316" i="23" s="1"/>
  <c r="L1317" i="23" s="1"/>
  <c r="L1318" i="23" s="1"/>
  <c r="L1319" i="23" s="1"/>
  <c r="L1320" i="23" s="1"/>
  <c r="L1321" i="23" s="1"/>
  <c r="L1322" i="23" s="1"/>
  <c r="L1323" i="23" s="1"/>
  <c r="L1324" i="23" s="1"/>
  <c r="L1325" i="23" s="1"/>
  <c r="L1326" i="23" s="1"/>
  <c r="L1327" i="23" s="1"/>
  <c r="L1328" i="23" s="1"/>
  <c r="L1329" i="23" s="1"/>
  <c r="L1330" i="23" s="1"/>
  <c r="L1331" i="23" s="1"/>
  <c r="L1332" i="23" s="1"/>
  <c r="L1333" i="23" s="1"/>
  <c r="L1334" i="23" s="1"/>
  <c r="L1335" i="23" s="1"/>
  <c r="L1336" i="23" s="1"/>
  <c r="L1337" i="23" s="1"/>
  <c r="L1338" i="23" s="1"/>
  <c r="L1339" i="23" s="1"/>
  <c r="L1340" i="23" s="1"/>
  <c r="L1341" i="23" s="1"/>
  <c r="L1342" i="23" s="1"/>
  <c r="L1343" i="23" s="1"/>
  <c r="L1344" i="23" s="1"/>
  <c r="L1345" i="23" s="1"/>
  <c r="L1346" i="23" s="1"/>
  <c r="L1347" i="23" s="1"/>
  <c r="L1348" i="23" s="1"/>
  <c r="L1349" i="23" s="1"/>
  <c r="L1350" i="23" s="1"/>
  <c r="L1351" i="23" s="1"/>
  <c r="L1352" i="23" s="1"/>
  <c r="L1353" i="23" s="1"/>
  <c r="L1354" i="23" s="1"/>
  <c r="L1355" i="23" s="1"/>
  <c r="L1356" i="23" s="1"/>
  <c r="L1357" i="23" s="1"/>
  <c r="L1358" i="23" s="1"/>
  <c r="L1359" i="23" s="1"/>
  <c r="L1360" i="23" s="1"/>
  <c r="L1361" i="23" s="1"/>
  <c r="L1362" i="23" s="1"/>
  <c r="L1363" i="23" s="1"/>
  <c r="L1364" i="23" s="1"/>
  <c r="L1365" i="23" s="1"/>
  <c r="L1366" i="23" s="1"/>
  <c r="L1367" i="23" s="1"/>
  <c r="L1368" i="23" s="1"/>
  <c r="L1369" i="23" s="1"/>
  <c r="L1370" i="23" s="1"/>
  <c r="L1371" i="23" s="1"/>
  <c r="L1372" i="23" s="1"/>
  <c r="L1373" i="23" s="1"/>
  <c r="L1374" i="23" s="1"/>
  <c r="L1375" i="23" s="1"/>
  <c r="L1376" i="23" s="1"/>
  <c r="L1377" i="23" s="1"/>
  <c r="L1378" i="23" s="1"/>
  <c r="L1379" i="23" s="1"/>
  <c r="L1380" i="23" s="1"/>
  <c r="L1381" i="23" s="1"/>
  <c r="L1382" i="23" s="1"/>
  <c r="L1383" i="23" s="1"/>
  <c r="L1384" i="23" s="1"/>
  <c r="L1385" i="23" s="1"/>
  <c r="L1386" i="23" s="1"/>
  <c r="L1387" i="23" s="1"/>
  <c r="L1388" i="23" s="1"/>
  <c r="L1389" i="23" s="1"/>
  <c r="L1390" i="23" s="1"/>
  <c r="L1391" i="23" s="1"/>
  <c r="L1392" i="23" s="1"/>
  <c r="L1393" i="23" s="1"/>
  <c r="L1394" i="23" s="1"/>
  <c r="L1395" i="23" s="1"/>
  <c r="L1396" i="23" s="1"/>
  <c r="L1397" i="23" s="1"/>
  <c r="L1398" i="23" s="1"/>
  <c r="L1399" i="23" s="1"/>
  <c r="L1400" i="23" s="1"/>
  <c r="L1401" i="23" s="1"/>
  <c r="L1402" i="23" s="1"/>
  <c r="L1403" i="23" s="1"/>
  <c r="L1404" i="23" s="1"/>
  <c r="L1405" i="23" s="1"/>
  <c r="L1406" i="23" s="1"/>
  <c r="L1407" i="23" s="1"/>
  <c r="L1408" i="23" s="1"/>
  <c r="L1409" i="23" s="1"/>
  <c r="L1410" i="23" s="1"/>
  <c r="L1411" i="23" s="1"/>
  <c r="L1412" i="23" s="1"/>
  <c r="L1413" i="23" s="1"/>
  <c r="L1414" i="23" s="1"/>
  <c r="L1415" i="23" s="1"/>
  <c r="L1416" i="23" s="1"/>
  <c r="L1417" i="23" s="1"/>
  <c r="L1418" i="23" s="1"/>
  <c r="L1419" i="23" s="1"/>
  <c r="L1420" i="23" s="1"/>
  <c r="L1421" i="23" s="1"/>
  <c r="L1422" i="23" s="1"/>
  <c r="L1423" i="23" s="1"/>
  <c r="L1424" i="23" s="1"/>
  <c r="L1425" i="23" s="1"/>
  <c r="L1426" i="23" s="1"/>
  <c r="L1427" i="23" s="1"/>
  <c r="L1428" i="23" s="1"/>
  <c r="L1429" i="23" s="1"/>
  <c r="L1430" i="23" s="1"/>
  <c r="L1431" i="23" s="1"/>
  <c r="L1432" i="23" s="1"/>
  <c r="L1433" i="23" s="1"/>
  <c r="L1434" i="23" s="1"/>
  <c r="L1435" i="23" s="1"/>
  <c r="L1436" i="23" s="1"/>
  <c r="L1437" i="23" s="1"/>
  <c r="L1438" i="23" s="1"/>
  <c r="L1439" i="23" s="1"/>
  <c r="L1440" i="23" s="1"/>
  <c r="L1441" i="23" s="1"/>
  <c r="L1442" i="23" s="1"/>
  <c r="L1443" i="23" s="1"/>
  <c r="L1444" i="23" s="1"/>
  <c r="L1445" i="23" s="1"/>
  <c r="L1446" i="23" s="1"/>
  <c r="L1447" i="23" s="1"/>
  <c r="L1448" i="23" s="1"/>
  <c r="L1449" i="23" s="1"/>
  <c r="L1450" i="23" s="1"/>
  <c r="L1451" i="23" s="1"/>
  <c r="L1452" i="23" s="1"/>
  <c r="L1453" i="23" s="1"/>
  <c r="L1454" i="23" s="1"/>
  <c r="L1455" i="23" s="1"/>
  <c r="L1456" i="23" s="1"/>
  <c r="L1457" i="23" s="1"/>
  <c r="L1458" i="23" s="1"/>
  <c r="L1459" i="23" s="1"/>
  <c r="L1460" i="23" s="1"/>
  <c r="L1461" i="23" s="1"/>
  <c r="L1462" i="23" s="1"/>
  <c r="L1463" i="23" s="1"/>
  <c r="L1464" i="23" s="1"/>
  <c r="L1465" i="23" s="1"/>
  <c r="L1466" i="23" s="1"/>
  <c r="L1467" i="23" s="1"/>
  <c r="L1468" i="23" s="1"/>
  <c r="L1469" i="23" s="1"/>
  <c r="L1470" i="23" s="1"/>
  <c r="L1471" i="23" s="1"/>
  <c r="L1472" i="23" s="1"/>
  <c r="L1473" i="23" s="1"/>
  <c r="L1474" i="23" s="1"/>
  <c r="L1475" i="23" s="1"/>
  <c r="L1476" i="23" s="1"/>
  <c r="L1477" i="23" s="1"/>
  <c r="L1478" i="23" s="1"/>
  <c r="L1479" i="23" s="1"/>
  <c r="L1480" i="23" s="1"/>
  <c r="L1481" i="23" s="1"/>
  <c r="L1482" i="23" s="1"/>
  <c r="L1483" i="23" s="1"/>
  <c r="L1484" i="23" s="1"/>
  <c r="L1485" i="23" s="1"/>
  <c r="L1486" i="23" s="1"/>
  <c r="L1487" i="23" s="1"/>
  <c r="L1488" i="23" s="1"/>
  <c r="L1489" i="23" s="1"/>
  <c r="L1490" i="23" s="1"/>
  <c r="L1491" i="23" s="1"/>
  <c r="L1492" i="23" s="1"/>
  <c r="L1493" i="23" s="1"/>
  <c r="L1494" i="23" s="1"/>
  <c r="L1495" i="23" s="1"/>
  <c r="L1496" i="23" s="1"/>
  <c r="L1497" i="23" s="1"/>
  <c r="L1498" i="23" s="1"/>
  <c r="L1499" i="23" s="1"/>
  <c r="L1500" i="23" s="1"/>
  <c r="L1501" i="23" s="1"/>
  <c r="L1502" i="23" s="1"/>
  <c r="L1503" i="23" s="1"/>
  <c r="L1504" i="23" s="1"/>
  <c r="L1505" i="23" s="1"/>
  <c r="L1506" i="23" s="1"/>
  <c r="L1507" i="23" s="1"/>
  <c r="L1508" i="23" s="1"/>
  <c r="L1509" i="23" s="1"/>
  <c r="L1510" i="23" s="1"/>
  <c r="L1511" i="23" s="1"/>
  <c r="L1512" i="23" s="1"/>
  <c r="L1513" i="23" s="1"/>
  <c r="L1514" i="23" s="1"/>
  <c r="L1515" i="23" s="1"/>
  <c r="L1516" i="23" s="1"/>
  <c r="L1517" i="23" s="1"/>
  <c r="L1518" i="23" s="1"/>
  <c r="L1519" i="23" s="1"/>
  <c r="L1520" i="23" s="1"/>
  <c r="L1521" i="23" s="1"/>
  <c r="L1522" i="23" s="1"/>
  <c r="L1523" i="23" s="1"/>
  <c r="L1524" i="23" s="1"/>
  <c r="L1525" i="23" s="1"/>
  <c r="L1526" i="23" s="1"/>
  <c r="L1527" i="23" s="1"/>
  <c r="L1528" i="23" s="1"/>
  <c r="L1529" i="23" s="1"/>
  <c r="L1530" i="23" s="1"/>
  <c r="L1531" i="23" s="1"/>
  <c r="L1532" i="23" s="1"/>
  <c r="L1533" i="23" s="1"/>
  <c r="L1534" i="23" s="1"/>
  <c r="L1535" i="23" s="1"/>
  <c r="L1536" i="23" s="1"/>
  <c r="L1537" i="23" s="1"/>
  <c r="L1538" i="23" s="1"/>
  <c r="L1539" i="23" s="1"/>
  <c r="L1540" i="23" s="1"/>
  <c r="L1541" i="23" s="1"/>
  <c r="L1542" i="23" s="1"/>
  <c r="L1543" i="23" s="1"/>
  <c r="L1544" i="23" s="1"/>
  <c r="L1545" i="23" s="1"/>
  <c r="L1546" i="23" s="1"/>
  <c r="L1547" i="23" s="1"/>
  <c r="L1548" i="23" s="1"/>
  <c r="L1549" i="23" s="1"/>
  <c r="L1550" i="23" s="1"/>
  <c r="L1551" i="23" s="1"/>
  <c r="L1552" i="23" s="1"/>
  <c r="L1553" i="23" s="1"/>
  <c r="L1554" i="23" s="1"/>
  <c r="L1555" i="23" s="1"/>
  <c r="L1556" i="23" s="1"/>
  <c r="L1557" i="23" s="1"/>
  <c r="L1558" i="23" s="1"/>
  <c r="L1559" i="23" s="1"/>
  <c r="L1560" i="23" s="1"/>
  <c r="L1561" i="23" s="1"/>
  <c r="L1562" i="23" s="1"/>
  <c r="L1563" i="23" s="1"/>
  <c r="L1564" i="23" s="1"/>
  <c r="L1565" i="23" s="1"/>
  <c r="L1566" i="23" s="1"/>
  <c r="L1567" i="23" s="1"/>
  <c r="L1568" i="23" s="1"/>
  <c r="L1569" i="23" s="1"/>
  <c r="L1570" i="23" s="1"/>
  <c r="L1571" i="23" s="1"/>
  <c r="L1572" i="23" s="1"/>
  <c r="L1573" i="23" s="1"/>
  <c r="L1574" i="23" s="1"/>
  <c r="L1575" i="23" s="1"/>
  <c r="L1576" i="23" s="1"/>
  <c r="L1577" i="23" s="1"/>
  <c r="L1578" i="23" s="1"/>
  <c r="L1579" i="23" s="1"/>
  <c r="L1580" i="23" s="1"/>
  <c r="L1581" i="23" s="1"/>
  <c r="L1582" i="23" s="1"/>
  <c r="L1583" i="23" s="1"/>
  <c r="L1584" i="23" s="1"/>
  <c r="L1585" i="23" s="1"/>
  <c r="L1586" i="23" s="1"/>
  <c r="L1587" i="23" s="1"/>
  <c r="L1588" i="23" s="1"/>
  <c r="L1589" i="23" s="1"/>
  <c r="L1590" i="23" s="1"/>
  <c r="L1591" i="23" s="1"/>
  <c r="L1592" i="23" s="1"/>
  <c r="L1593" i="23" s="1"/>
  <c r="L1594" i="23" s="1"/>
  <c r="L1595" i="23" s="1"/>
  <c r="L1596" i="23" s="1"/>
  <c r="L1597" i="23" s="1"/>
  <c r="L1598" i="23" s="1"/>
  <c r="L1599" i="23" s="1"/>
  <c r="L1600" i="23" s="1"/>
  <c r="L1601" i="23" s="1"/>
  <c r="L1602" i="23" s="1"/>
  <c r="L1603" i="23" s="1"/>
  <c r="L1604" i="23" s="1"/>
  <c r="L1605" i="23" s="1"/>
  <c r="L1606" i="23" s="1"/>
  <c r="L1607" i="23" s="1"/>
  <c r="L1608" i="23" s="1"/>
  <c r="L1609" i="23" s="1"/>
  <c r="L1610" i="23" s="1"/>
  <c r="L1611" i="23" s="1"/>
  <c r="L1612" i="23" s="1"/>
  <c r="L1613" i="23" s="1"/>
  <c r="L1614" i="23" s="1"/>
  <c r="L1615" i="23" s="1"/>
  <c r="L1616" i="23" s="1"/>
  <c r="L1617" i="23" s="1"/>
  <c r="L1618" i="23" s="1"/>
  <c r="L1619" i="23" s="1"/>
  <c r="L1620" i="23" s="1"/>
  <c r="L1621" i="23" s="1"/>
  <c r="L1622" i="23" s="1"/>
  <c r="L1623" i="23" s="1"/>
  <c r="L1624" i="23" s="1"/>
  <c r="L1625" i="23" s="1"/>
  <c r="L1626" i="23" s="1"/>
  <c r="L1627" i="23" s="1"/>
  <c r="L1628" i="23" s="1"/>
  <c r="L1629" i="23" s="1"/>
  <c r="L1630" i="23" s="1"/>
  <c r="L1631" i="23" s="1"/>
  <c r="L1632" i="23" s="1"/>
  <c r="L1633" i="23" s="1"/>
  <c r="L1634" i="23" s="1"/>
  <c r="L1635" i="23" s="1"/>
  <c r="L1636" i="23" s="1"/>
  <c r="L1637" i="23" s="1"/>
  <c r="L1638" i="23" s="1"/>
  <c r="L1639" i="23" s="1"/>
  <c r="L1640" i="23" s="1"/>
  <c r="L1641" i="23" s="1"/>
  <c r="L1642" i="23" s="1"/>
  <c r="L1643" i="23" s="1"/>
  <c r="L1644" i="23" s="1"/>
  <c r="L1645" i="23" s="1"/>
  <c r="L1646" i="23" s="1"/>
  <c r="L1647" i="23" s="1"/>
  <c r="L1648" i="23" s="1"/>
  <c r="L1649" i="23" s="1"/>
  <c r="L1650" i="23" s="1"/>
  <c r="L1651" i="23" s="1"/>
  <c r="L1652" i="23" s="1"/>
  <c r="L1653" i="23" s="1"/>
  <c r="L1654" i="23" s="1"/>
  <c r="L1655" i="23" s="1"/>
  <c r="L1656" i="23" s="1"/>
  <c r="L1657" i="23" s="1"/>
  <c r="L1658" i="23" s="1"/>
  <c r="L1659" i="23" s="1"/>
  <c r="L1660" i="23" s="1"/>
  <c r="L1661" i="23" s="1"/>
  <c r="L1662" i="23" s="1"/>
  <c r="L1663" i="23" s="1"/>
  <c r="L1664" i="23" s="1"/>
  <c r="L1665" i="23" s="1"/>
  <c r="L1666" i="23" s="1"/>
  <c r="L1667" i="23" s="1"/>
  <c r="L1668" i="23" s="1"/>
  <c r="L1669" i="23" s="1"/>
  <c r="L1670" i="23" s="1"/>
  <c r="L1671" i="23" s="1"/>
  <c r="L1672" i="23" s="1"/>
  <c r="L1673" i="23" s="1"/>
  <c r="L1674" i="23" s="1"/>
  <c r="L1675" i="23" s="1"/>
  <c r="L1676" i="23" s="1"/>
  <c r="L1677" i="23" s="1"/>
  <c r="L1678" i="23" s="1"/>
  <c r="L1679" i="23" s="1"/>
  <c r="L1680" i="23" s="1"/>
  <c r="L1681" i="23" s="1"/>
  <c r="L1682" i="23" s="1"/>
  <c r="L1683" i="23" s="1"/>
  <c r="L1684" i="23" s="1"/>
  <c r="L1685" i="23" s="1"/>
  <c r="L1686" i="23" s="1"/>
  <c r="L1687" i="23" s="1"/>
  <c r="L1688" i="23" s="1"/>
  <c r="L1689" i="23" s="1"/>
  <c r="L1690" i="23" s="1"/>
  <c r="L1691" i="23" s="1"/>
  <c r="L1692" i="23" s="1"/>
  <c r="L1693" i="23" s="1"/>
  <c r="L1694" i="23" s="1"/>
  <c r="L1695" i="23" s="1"/>
  <c r="L1696" i="23" s="1"/>
  <c r="L1697" i="23" s="1"/>
  <c r="L1698" i="23" s="1"/>
  <c r="L1699" i="23" s="1"/>
  <c r="L1700" i="23" s="1"/>
  <c r="L1701" i="23" s="1"/>
  <c r="L1702" i="23" s="1"/>
  <c r="L1703" i="23" s="1"/>
  <c r="L1704" i="23" s="1"/>
  <c r="L1705" i="23" s="1"/>
  <c r="L1706" i="23" s="1"/>
  <c r="L1707" i="23" s="1"/>
  <c r="L1708" i="23" s="1"/>
  <c r="L1709" i="23" s="1"/>
  <c r="L1710" i="23" s="1"/>
  <c r="L1711" i="23" s="1"/>
  <c r="L1712" i="23" s="1"/>
  <c r="L1713" i="23" s="1"/>
  <c r="L1714" i="23" s="1"/>
  <c r="L1715" i="23" s="1"/>
  <c r="L1716" i="23" s="1"/>
  <c r="L1717" i="23" s="1"/>
  <c r="L1718" i="23" s="1"/>
  <c r="L1719" i="23" s="1"/>
  <c r="L1720" i="23" s="1"/>
  <c r="L1721" i="23" s="1"/>
  <c r="L1722" i="23" s="1"/>
  <c r="L1723" i="23" s="1"/>
  <c r="L1724" i="23" s="1"/>
  <c r="L1725" i="23" s="1"/>
  <c r="L1726" i="23" s="1"/>
  <c r="L1727" i="23" s="1"/>
  <c r="L1728" i="23" s="1"/>
  <c r="L1729" i="23" s="1"/>
  <c r="L1730" i="23" s="1"/>
  <c r="L1731" i="23" s="1"/>
  <c r="L1732" i="23" s="1"/>
  <c r="L1733" i="23" s="1"/>
  <c r="L1734" i="23" s="1"/>
  <c r="L1735" i="23" s="1"/>
  <c r="L1736" i="23" s="1"/>
  <c r="L1737" i="23" s="1"/>
  <c r="L1738" i="23" s="1"/>
  <c r="L1739" i="23" s="1"/>
  <c r="L1740" i="23" s="1"/>
  <c r="L1741" i="23" s="1"/>
  <c r="L1742" i="23" s="1"/>
  <c r="L1743" i="23" s="1"/>
  <c r="L1744" i="23" s="1"/>
  <c r="L1745" i="23" s="1"/>
  <c r="L1746" i="23" s="1"/>
  <c r="L1747" i="23" s="1"/>
  <c r="L1748" i="23" s="1"/>
  <c r="L1749" i="23" s="1"/>
  <c r="L1750" i="23" s="1"/>
  <c r="L1751" i="23" s="1"/>
  <c r="L1752" i="23" s="1"/>
  <c r="L1753" i="23" s="1"/>
  <c r="L1754" i="23" s="1"/>
  <c r="L1755" i="23" s="1"/>
  <c r="L1756" i="23" s="1"/>
  <c r="L1757" i="23" s="1"/>
  <c r="L1758" i="23" s="1"/>
  <c r="L1759" i="23" s="1"/>
  <c r="L1760" i="23" s="1"/>
  <c r="L1761" i="23" s="1"/>
  <c r="L1762" i="23" s="1"/>
  <c r="L1763" i="23" s="1"/>
  <c r="L1764" i="23" s="1"/>
  <c r="L1765" i="23" s="1"/>
  <c r="L1766" i="23" s="1"/>
  <c r="L1767" i="23" s="1"/>
  <c r="L1768" i="23" s="1"/>
  <c r="L1769" i="23" s="1"/>
  <c r="L1770" i="23" s="1"/>
  <c r="L1771" i="23" s="1"/>
  <c r="L1772" i="23" s="1"/>
  <c r="L1773" i="23" s="1"/>
  <c r="L1774" i="23" s="1"/>
  <c r="L1775" i="23" s="1"/>
  <c r="L1776" i="23" s="1"/>
  <c r="L1777" i="23" s="1"/>
  <c r="L1778" i="23" s="1"/>
  <c r="L1779" i="23" s="1"/>
  <c r="L1780" i="23" s="1"/>
  <c r="L1781" i="23" s="1"/>
  <c r="L1782" i="23" s="1"/>
  <c r="L1783" i="23" s="1"/>
  <c r="L1784" i="23" s="1"/>
  <c r="L1785" i="23" s="1"/>
  <c r="L1786" i="23" s="1"/>
  <c r="L1787" i="23" s="1"/>
  <c r="L1788" i="23" s="1"/>
  <c r="L1789" i="23" s="1"/>
  <c r="L1790" i="23" s="1"/>
  <c r="L1791" i="23" s="1"/>
  <c r="L1792" i="23" s="1"/>
  <c r="L1793" i="23" s="1"/>
  <c r="L1794" i="23" s="1"/>
  <c r="L1795" i="23" s="1"/>
  <c r="L1796" i="23" s="1"/>
  <c r="L1797" i="23" s="1"/>
  <c r="L1798" i="23" s="1"/>
  <c r="L1799" i="23" s="1"/>
  <c r="L1800" i="23" s="1"/>
  <c r="L1801" i="23" s="1"/>
  <c r="L1802" i="23" s="1"/>
  <c r="L1803" i="23" s="1"/>
  <c r="L1804" i="23" s="1"/>
  <c r="L1805" i="23" s="1"/>
  <c r="L1806" i="23" s="1"/>
  <c r="L1807" i="23" s="1"/>
  <c r="L1808" i="23" s="1"/>
  <c r="L1809" i="23" s="1"/>
  <c r="L1810" i="23" s="1"/>
  <c r="L1811" i="23" s="1"/>
  <c r="L1812" i="23" s="1"/>
  <c r="L1813" i="23" s="1"/>
  <c r="L1814" i="23" s="1"/>
  <c r="L1815" i="23" s="1"/>
  <c r="L1816" i="23" s="1"/>
  <c r="L1817" i="23" s="1"/>
  <c r="L1818" i="23" s="1"/>
  <c r="L1819" i="23" s="1"/>
  <c r="L1820" i="23" s="1"/>
  <c r="L1821" i="23" s="1"/>
  <c r="L1822" i="23" s="1"/>
  <c r="L1823" i="23" s="1"/>
  <c r="L1824" i="23" s="1"/>
  <c r="L1825" i="23" s="1"/>
  <c r="L1826" i="23" s="1"/>
  <c r="L1827" i="23" s="1"/>
  <c r="L1828" i="23" s="1"/>
  <c r="L1829" i="23" s="1"/>
  <c r="L1830" i="23" s="1"/>
  <c r="L1831" i="23" s="1"/>
  <c r="L1832" i="23" s="1"/>
  <c r="L1833" i="23" s="1"/>
  <c r="L1834" i="23" s="1"/>
  <c r="L1835" i="23" s="1"/>
  <c r="L1836" i="23" s="1"/>
  <c r="L1837" i="23" s="1"/>
  <c r="L1838" i="23" s="1"/>
  <c r="L1839" i="23" s="1"/>
  <c r="L1840" i="23" s="1"/>
  <c r="L1841" i="23" s="1"/>
  <c r="L1842" i="23" s="1"/>
  <c r="L1843" i="23" s="1"/>
  <c r="L1844" i="23" s="1"/>
  <c r="L1845" i="23" s="1"/>
  <c r="L1846" i="23" s="1"/>
  <c r="L1847" i="23" s="1"/>
  <c r="L1848" i="23" s="1"/>
  <c r="L1849" i="23" s="1"/>
  <c r="L1850" i="23" s="1"/>
  <c r="L1851" i="23" s="1"/>
  <c r="L1852" i="23" s="1"/>
  <c r="L1853" i="23" s="1"/>
  <c r="L1854" i="23" s="1"/>
  <c r="L1855" i="23" s="1"/>
  <c r="L1856" i="23" s="1"/>
  <c r="L1857" i="23" s="1"/>
  <c r="L1858" i="23" s="1"/>
  <c r="L1859" i="23" s="1"/>
  <c r="L1860" i="23" s="1"/>
  <c r="L1861" i="23" s="1"/>
  <c r="L1862" i="23" s="1"/>
  <c r="L1863" i="23" s="1"/>
  <c r="L1864" i="23" s="1"/>
  <c r="L1865" i="23" s="1"/>
  <c r="L1866" i="23" s="1"/>
  <c r="L1867" i="23" s="1"/>
  <c r="L1868" i="23" s="1"/>
  <c r="L1869" i="23" s="1"/>
  <c r="L1870" i="23" s="1"/>
  <c r="L1871" i="23" s="1"/>
  <c r="L1872" i="23" s="1"/>
  <c r="L1873" i="23" s="1"/>
  <c r="L1874" i="23" s="1"/>
  <c r="L1875" i="23" s="1"/>
  <c r="L1876" i="23" s="1"/>
  <c r="L1877" i="23" s="1"/>
  <c r="L1878" i="23" s="1"/>
  <c r="L1879" i="23" s="1"/>
  <c r="L1880" i="23" s="1"/>
  <c r="L1881" i="23" s="1"/>
  <c r="L1882" i="23" s="1"/>
  <c r="L1883" i="23" s="1"/>
  <c r="L1884" i="23" s="1"/>
  <c r="L1885" i="23" s="1"/>
  <c r="L1886" i="23" s="1"/>
  <c r="L1887" i="23" s="1"/>
  <c r="L1888" i="23" s="1"/>
  <c r="L1889" i="23" s="1"/>
  <c r="L1890" i="23" s="1"/>
  <c r="L1891" i="23" s="1"/>
  <c r="L1892" i="23" s="1"/>
  <c r="L1893" i="23" s="1"/>
  <c r="L1894" i="23" s="1"/>
  <c r="L1895" i="23" s="1"/>
  <c r="L1896" i="23" s="1"/>
  <c r="L1897" i="23" s="1"/>
  <c r="L1898" i="23" s="1"/>
  <c r="L1899" i="23" s="1"/>
  <c r="L1900" i="23" s="1"/>
  <c r="L1901" i="23" s="1"/>
  <c r="L1902" i="23" s="1"/>
  <c r="L1903" i="23" s="1"/>
  <c r="L1904" i="23" s="1"/>
  <c r="L1905" i="23" s="1"/>
  <c r="L1906" i="23" s="1"/>
  <c r="L1907" i="23" s="1"/>
  <c r="L1908" i="23" s="1"/>
  <c r="L1909" i="23" s="1"/>
  <c r="L1910" i="23" s="1"/>
  <c r="L1911" i="23" s="1"/>
  <c r="L1912" i="23" s="1"/>
  <c r="L1913" i="23" s="1"/>
  <c r="L1914" i="23" s="1"/>
  <c r="L1915" i="23" s="1"/>
  <c r="L1916" i="23" s="1"/>
  <c r="L1917" i="23" s="1"/>
  <c r="L1918" i="23" s="1"/>
  <c r="L1919" i="23" s="1"/>
  <c r="L1920" i="23" s="1"/>
  <c r="L1921" i="23" s="1"/>
  <c r="L1922" i="23" s="1"/>
  <c r="L1923" i="23" s="1"/>
  <c r="L1924" i="23" s="1"/>
  <c r="L1925" i="23" s="1"/>
  <c r="L1926" i="23" s="1"/>
  <c r="L1927" i="23" s="1"/>
  <c r="L1928" i="23" s="1"/>
  <c r="L1929" i="23" s="1"/>
  <c r="L1930" i="23" s="1"/>
  <c r="L1931" i="23" s="1"/>
  <c r="L1932" i="23" s="1"/>
  <c r="L1933" i="23" s="1"/>
  <c r="L1934" i="23" s="1"/>
  <c r="L1935" i="23" s="1"/>
  <c r="L1936" i="23" s="1"/>
  <c r="L1937" i="23" s="1"/>
  <c r="L1938" i="23" s="1"/>
  <c r="L1939" i="23" s="1"/>
  <c r="L1940" i="23" s="1"/>
  <c r="L1941" i="23" s="1"/>
  <c r="L1942" i="23" s="1"/>
  <c r="L1943" i="23" s="1"/>
  <c r="L1944" i="23" s="1"/>
  <c r="L1945" i="23" s="1"/>
  <c r="L1946" i="23" s="1"/>
  <c r="L1947" i="23" s="1"/>
  <c r="L1948" i="23" s="1"/>
  <c r="L1949" i="23" s="1"/>
  <c r="L1950" i="23" s="1"/>
  <c r="L1951" i="23" s="1"/>
  <c r="L1952" i="23" s="1"/>
  <c r="L1953" i="23" s="1"/>
  <c r="L1954" i="23" s="1"/>
  <c r="L1955" i="23" s="1"/>
  <c r="L1956" i="23" s="1"/>
  <c r="L1957" i="23" s="1"/>
  <c r="L1958" i="23" s="1"/>
  <c r="L1959" i="23" s="1"/>
  <c r="L1960" i="23" s="1"/>
  <c r="L1961" i="23" s="1"/>
  <c r="L1962" i="23" s="1"/>
  <c r="L1963" i="23" s="1"/>
  <c r="L1964" i="23" s="1"/>
  <c r="L1965" i="23" s="1"/>
  <c r="L1966" i="23" s="1"/>
  <c r="L1967" i="23" s="1"/>
  <c r="L1968" i="23" s="1"/>
  <c r="L1969" i="23" s="1"/>
  <c r="L1970" i="23" s="1"/>
  <c r="L1971" i="23" s="1"/>
  <c r="L1972" i="23" s="1"/>
  <c r="L1973" i="23" s="1"/>
  <c r="L1974" i="23" s="1"/>
  <c r="L1975" i="23" s="1"/>
  <c r="L1976" i="23" s="1"/>
  <c r="L1977" i="23" s="1"/>
  <c r="L1978" i="23" s="1"/>
  <c r="L1979" i="23" s="1"/>
  <c r="L1980" i="23" s="1"/>
  <c r="L1981" i="23" s="1"/>
  <c r="L1982" i="23" s="1"/>
  <c r="L1983" i="23" s="1"/>
  <c r="L1984" i="23" s="1"/>
  <c r="L1985" i="23" s="1"/>
  <c r="L1986" i="23" s="1"/>
  <c r="L1987" i="23" s="1"/>
  <c r="L1988" i="23" s="1"/>
  <c r="L1989" i="23" s="1"/>
  <c r="L1990" i="23" s="1"/>
  <c r="L1991" i="23" s="1"/>
  <c r="L1992" i="23" s="1"/>
  <c r="L1993" i="23" s="1"/>
  <c r="L1994" i="23" s="1"/>
  <c r="L1995" i="23" s="1"/>
  <c r="L1996" i="23" s="1"/>
  <c r="L1997" i="23" s="1"/>
  <c r="L1998" i="23" s="1"/>
  <c r="L1999" i="23" s="1"/>
  <c r="L2000" i="23" s="1"/>
  <c r="L2001" i="23" s="1"/>
  <c r="L2002" i="23" s="1"/>
  <c r="L2003" i="23" s="1"/>
  <c r="L2004" i="23" s="1"/>
  <c r="L2005" i="23" s="1"/>
  <c r="L2006" i="23" s="1"/>
  <c r="L2007" i="23" s="1"/>
  <c r="L2008" i="23" s="1"/>
  <c r="L2009" i="23" s="1"/>
  <c r="L2010" i="23" s="1"/>
  <c r="L2011" i="23" s="1"/>
  <c r="L2012" i="23" s="1"/>
  <c r="L2013" i="23" s="1"/>
  <c r="L2014" i="23" s="1"/>
  <c r="L2015" i="23" s="1"/>
  <c r="L2016" i="23" s="1"/>
  <c r="L2017" i="23" s="1"/>
  <c r="L2018" i="23" s="1"/>
  <c r="L2019" i="23" s="1"/>
  <c r="L2020" i="23" s="1"/>
  <c r="L2021" i="23" s="1"/>
  <c r="L2022" i="23" s="1"/>
  <c r="L2023" i="23" s="1"/>
  <c r="L2024" i="23" s="1"/>
  <c r="L2025" i="23" s="1"/>
  <c r="L2026" i="23" s="1"/>
  <c r="L2027" i="23" s="1"/>
  <c r="L2028" i="23" s="1"/>
  <c r="L2029" i="23" s="1"/>
  <c r="L2030" i="23" s="1"/>
  <c r="L2031" i="23" s="1"/>
  <c r="L2032" i="23" s="1"/>
  <c r="L2033" i="23" s="1"/>
  <c r="L2034" i="23" s="1"/>
  <c r="L2035" i="23" s="1"/>
  <c r="L2036" i="23" s="1"/>
  <c r="L2037" i="23" s="1"/>
  <c r="L2038" i="23" s="1"/>
  <c r="L2039" i="23" s="1"/>
  <c r="L2040" i="23" s="1"/>
  <c r="L2041" i="23" s="1"/>
  <c r="L2042" i="23" s="1"/>
  <c r="L2043" i="23" s="1"/>
  <c r="L2044" i="23" s="1"/>
  <c r="L2045" i="23" s="1"/>
  <c r="L2046" i="23" s="1"/>
  <c r="L2047" i="23" s="1"/>
  <c r="L2048" i="23" s="1"/>
  <c r="L2049" i="23" s="1"/>
  <c r="L2050" i="23" s="1"/>
  <c r="L2051" i="23" s="1"/>
  <c r="L2052" i="23" s="1"/>
  <c r="L2053" i="23" s="1"/>
  <c r="L2054" i="23" s="1"/>
  <c r="L2055" i="23" s="1"/>
  <c r="L2056" i="23" s="1"/>
  <c r="L2057" i="23" s="1"/>
  <c r="L2058" i="23" s="1"/>
  <c r="L2059" i="23" s="1"/>
  <c r="L2060" i="23" s="1"/>
  <c r="L2061" i="23" s="1"/>
  <c r="L2062" i="23" s="1"/>
  <c r="L2063" i="23" s="1"/>
  <c r="L2064" i="23" s="1"/>
  <c r="L2065" i="23" s="1"/>
  <c r="L2066" i="23" s="1"/>
  <c r="L2067" i="23" s="1"/>
  <c r="L2068" i="23" s="1"/>
  <c r="L2069" i="23" s="1"/>
  <c r="L2070" i="23" s="1"/>
  <c r="L2071" i="23" s="1"/>
  <c r="L2072" i="23" s="1"/>
  <c r="L2073" i="23" s="1"/>
  <c r="L2074" i="23" s="1"/>
  <c r="L2075" i="23" s="1"/>
  <c r="L2076" i="23" s="1"/>
  <c r="L2077" i="23" s="1"/>
  <c r="L2078" i="23" s="1"/>
  <c r="L2079" i="23" s="1"/>
  <c r="L2080" i="23" s="1"/>
  <c r="L2081" i="23" s="1"/>
  <c r="L2082" i="23" s="1"/>
  <c r="L2083" i="23" s="1"/>
  <c r="L2084" i="23" s="1"/>
  <c r="L2085" i="23" s="1"/>
  <c r="L2086" i="23" s="1"/>
  <c r="L2087" i="23" s="1"/>
  <c r="L2088" i="23" s="1"/>
  <c r="L2089" i="23" s="1"/>
  <c r="L2090" i="23" s="1"/>
  <c r="L2091" i="23" s="1"/>
  <c r="L2092" i="23" s="1"/>
  <c r="L2093" i="23" s="1"/>
  <c r="L2094" i="23" s="1"/>
  <c r="L2095" i="23" s="1"/>
  <c r="L2096" i="23" s="1"/>
  <c r="L2097" i="23" s="1"/>
  <c r="L2098" i="23" s="1"/>
  <c r="L2099" i="23" s="1"/>
  <c r="L2100" i="23" s="1"/>
  <c r="L2101" i="23" s="1"/>
  <c r="L2102" i="23" s="1"/>
  <c r="L2103" i="23" s="1"/>
  <c r="L2104" i="23" s="1"/>
  <c r="L2105" i="23" s="1"/>
  <c r="L2106" i="23" s="1"/>
  <c r="L2107" i="23" s="1"/>
  <c r="L2108" i="23" s="1"/>
  <c r="L2109" i="23" s="1"/>
  <c r="L2110" i="23" s="1"/>
  <c r="L2111" i="23" s="1"/>
  <c r="L2112" i="23" s="1"/>
  <c r="L2113" i="23" s="1"/>
  <c r="L2114" i="23" s="1"/>
  <c r="L2115" i="23" s="1"/>
  <c r="L2116" i="23" s="1"/>
  <c r="L2117" i="23" s="1"/>
  <c r="L2118" i="23" s="1"/>
  <c r="L2119" i="23" s="1"/>
  <c r="L2120" i="23" s="1"/>
  <c r="L2121" i="23" s="1"/>
  <c r="L2122" i="23" s="1"/>
  <c r="L2123" i="23" s="1"/>
  <c r="L2124" i="23" s="1"/>
  <c r="L2125" i="23" s="1"/>
  <c r="L2126" i="23" s="1"/>
  <c r="L2127" i="23" s="1"/>
  <c r="L2128" i="23" s="1"/>
  <c r="L2129" i="23" s="1"/>
  <c r="L2130" i="23" s="1"/>
  <c r="L2131" i="23" s="1"/>
  <c r="L2132" i="23" s="1"/>
  <c r="L2133" i="23" s="1"/>
  <c r="L2134" i="23" s="1"/>
  <c r="L2135" i="23" s="1"/>
  <c r="L2136" i="23" s="1"/>
  <c r="L2137" i="23" s="1"/>
  <c r="L2138" i="23" s="1"/>
  <c r="L2139" i="23" s="1"/>
  <c r="L2140" i="23" s="1"/>
  <c r="L2141" i="23" s="1"/>
  <c r="L2142" i="23" s="1"/>
  <c r="L2143" i="23" s="1"/>
  <c r="L2144" i="23" s="1"/>
  <c r="L2145" i="23" s="1"/>
  <c r="L2146" i="23" s="1"/>
  <c r="L2147" i="23" s="1"/>
  <c r="L2148" i="23" s="1"/>
  <c r="L2149" i="23" s="1"/>
  <c r="L2150" i="23" s="1"/>
  <c r="L2151" i="23" s="1"/>
  <c r="L2152" i="23" s="1"/>
  <c r="L2153" i="23" s="1"/>
  <c r="L2154" i="23" s="1"/>
  <c r="L2155" i="23" s="1"/>
  <c r="L2156" i="23" s="1"/>
  <c r="L2157" i="23" s="1"/>
  <c r="L2158" i="23" s="1"/>
  <c r="L2159" i="23" s="1"/>
  <c r="L2160" i="23" s="1"/>
  <c r="L2161" i="23" s="1"/>
  <c r="L2162" i="23" s="1"/>
  <c r="L2163" i="23" s="1"/>
  <c r="L2164" i="23" s="1"/>
  <c r="L2165" i="23" s="1"/>
  <c r="L2166" i="23" s="1"/>
  <c r="L2167" i="23" s="1"/>
  <c r="L2168" i="23" s="1"/>
  <c r="L2169" i="23" s="1"/>
  <c r="L2170" i="23" s="1"/>
  <c r="L2171" i="23" s="1"/>
  <c r="L2172" i="23" s="1"/>
  <c r="L2173" i="23" s="1"/>
  <c r="L2174" i="23" s="1"/>
  <c r="L2175" i="23" s="1"/>
  <c r="L2176" i="23" s="1"/>
  <c r="L2177" i="23" s="1"/>
  <c r="L2178" i="23" s="1"/>
  <c r="L2179" i="23" s="1"/>
  <c r="L2180" i="23" s="1"/>
  <c r="L2181" i="23" s="1"/>
  <c r="L2182" i="23" s="1"/>
  <c r="L2183" i="23" s="1"/>
  <c r="L2184" i="23" s="1"/>
  <c r="L2185" i="23" s="1"/>
  <c r="L2186" i="23" s="1"/>
  <c r="L2187" i="23" s="1"/>
  <c r="L2188" i="23" s="1"/>
  <c r="L2189" i="23" s="1"/>
  <c r="L2190" i="23" s="1"/>
  <c r="L2191" i="23" s="1"/>
  <c r="L2192" i="23" s="1"/>
  <c r="L2193" i="23" s="1"/>
  <c r="L2194" i="23" s="1"/>
  <c r="L2195" i="23" s="1"/>
  <c r="L2196" i="23" s="1"/>
  <c r="L2197" i="23" s="1"/>
  <c r="L2198" i="23" s="1"/>
  <c r="L2199" i="23" s="1"/>
  <c r="L2200" i="23" s="1"/>
  <c r="L2201" i="23" s="1"/>
  <c r="L2202" i="23" s="1"/>
  <c r="L2203" i="23" s="1"/>
  <c r="L2204" i="23" s="1"/>
  <c r="L2205" i="23" s="1"/>
  <c r="L2206" i="23" s="1"/>
  <c r="L2207" i="23" s="1"/>
  <c r="L2208" i="23" s="1"/>
  <c r="L2209" i="23" s="1"/>
  <c r="L2210" i="23" s="1"/>
  <c r="L2211" i="23" s="1"/>
  <c r="L2212" i="23" s="1"/>
  <c r="L2213" i="23" s="1"/>
  <c r="L2214" i="23" s="1"/>
  <c r="L2215" i="23" s="1"/>
  <c r="L2216" i="23" s="1"/>
  <c r="L2217" i="23" s="1"/>
  <c r="L2218" i="23" s="1"/>
  <c r="L2219" i="23" s="1"/>
  <c r="L2220" i="23" s="1"/>
  <c r="L2221" i="23" s="1"/>
  <c r="L2222" i="23" s="1"/>
  <c r="L2223" i="23" s="1"/>
  <c r="L2224" i="23" s="1"/>
  <c r="L2225" i="23" s="1"/>
  <c r="L2226" i="23" s="1"/>
  <c r="L2227" i="23" s="1"/>
  <c r="L2228" i="23" s="1"/>
  <c r="L2229" i="23" s="1"/>
  <c r="L2230" i="23" s="1"/>
  <c r="L2231" i="23" s="1"/>
  <c r="L2232" i="23" s="1"/>
  <c r="L2233" i="23" s="1"/>
  <c r="L2234" i="23" s="1"/>
  <c r="L2235" i="23" s="1"/>
  <c r="L2236" i="23" s="1"/>
  <c r="L2237" i="23" s="1"/>
  <c r="L2238" i="23" s="1"/>
  <c r="L2239" i="23" s="1"/>
  <c r="L2240" i="23" s="1"/>
  <c r="L2241" i="23" s="1"/>
  <c r="L2242" i="23" s="1"/>
  <c r="L2243" i="23" s="1"/>
  <c r="L2244" i="23" s="1"/>
  <c r="L2245" i="23" s="1"/>
  <c r="L2246" i="23" s="1"/>
  <c r="L2247" i="23" s="1"/>
  <c r="L2248" i="23" s="1"/>
  <c r="L2249" i="23" s="1"/>
  <c r="L2250" i="23" s="1"/>
  <c r="L2251" i="23" s="1"/>
  <c r="L2252" i="23" s="1"/>
  <c r="L2253" i="23" s="1"/>
  <c r="L2254" i="23" s="1"/>
  <c r="L2255" i="23" s="1"/>
  <c r="L2256" i="23" s="1"/>
  <c r="L2257" i="23" s="1"/>
  <c r="L2258" i="23" s="1"/>
  <c r="L2259" i="23" s="1"/>
  <c r="L2260" i="23" s="1"/>
  <c r="L2261" i="23" s="1"/>
  <c r="L2262" i="23" s="1"/>
  <c r="L2263" i="23" s="1"/>
  <c r="L2264" i="23" s="1"/>
  <c r="L2265" i="23" s="1"/>
  <c r="L2266" i="23" s="1"/>
  <c r="L2267" i="23" s="1"/>
  <c r="L2268" i="23" s="1"/>
  <c r="L2269" i="23" s="1"/>
  <c r="L2270" i="23" s="1"/>
  <c r="L2271" i="23" s="1"/>
  <c r="L2272" i="23" s="1"/>
  <c r="L2273" i="23" s="1"/>
  <c r="L2274" i="23" s="1"/>
  <c r="L2275" i="23" s="1"/>
  <c r="L2276" i="23" s="1"/>
  <c r="L2277" i="23" s="1"/>
  <c r="L2278" i="23" s="1"/>
  <c r="L2279" i="23" s="1"/>
  <c r="L2280" i="23" s="1"/>
  <c r="L2281" i="23" s="1"/>
  <c r="L2282" i="23" s="1"/>
  <c r="L2283" i="23" s="1"/>
  <c r="L2284" i="23" s="1"/>
  <c r="L2285" i="23" s="1"/>
  <c r="L2286" i="23" s="1"/>
  <c r="L2287" i="23" s="1"/>
  <c r="L2288" i="23" s="1"/>
  <c r="L2289" i="23" s="1"/>
  <c r="L2290" i="23" s="1"/>
  <c r="L2291" i="23" s="1"/>
  <c r="L2292" i="23" s="1"/>
  <c r="L2293" i="23" s="1"/>
  <c r="L2294" i="23" s="1"/>
  <c r="L2295" i="23" s="1"/>
  <c r="L2296" i="23" s="1"/>
  <c r="L2297" i="23" s="1"/>
  <c r="L2298" i="23" s="1"/>
  <c r="L2299" i="23" s="1"/>
  <c r="L2300" i="23" s="1"/>
  <c r="L2301" i="23" s="1"/>
  <c r="L2302" i="23" s="1"/>
  <c r="L2303" i="23" s="1"/>
  <c r="L2304" i="23" s="1"/>
  <c r="L2305" i="23" s="1"/>
  <c r="L2306" i="23" s="1"/>
  <c r="L2307" i="23" s="1"/>
  <c r="L2308" i="23" s="1"/>
  <c r="L2309" i="23" s="1"/>
  <c r="L2310" i="23" s="1"/>
  <c r="L2311" i="23" s="1"/>
  <c r="L2312" i="23" s="1"/>
  <c r="L2313" i="23" s="1"/>
  <c r="L2314" i="23" s="1"/>
  <c r="L2315" i="23" s="1"/>
  <c r="L2316" i="23" s="1"/>
  <c r="L2317" i="23" s="1"/>
  <c r="L2318" i="23" s="1"/>
  <c r="L2319" i="23" s="1"/>
  <c r="L2320" i="23" s="1"/>
  <c r="L2321" i="23" s="1"/>
  <c r="L2322" i="23" s="1"/>
  <c r="L2323" i="23" s="1"/>
  <c r="L2324" i="23" s="1"/>
  <c r="L2325" i="23" s="1"/>
  <c r="L2326" i="23" s="1"/>
  <c r="L2327" i="23" s="1"/>
  <c r="L2328" i="23" s="1"/>
  <c r="L2329" i="23" s="1"/>
  <c r="L2330" i="23" s="1"/>
  <c r="L2331" i="23" s="1"/>
  <c r="L2332" i="23" s="1"/>
  <c r="L2333" i="23" s="1"/>
  <c r="L2334" i="23" s="1"/>
  <c r="L2335" i="23" s="1"/>
  <c r="L2336" i="23" s="1"/>
  <c r="L2337" i="23" s="1"/>
  <c r="L2338" i="23" s="1"/>
  <c r="L2339" i="23" s="1"/>
  <c r="L2340" i="23" s="1"/>
  <c r="L2341" i="23" s="1"/>
  <c r="L2342" i="23" s="1"/>
  <c r="L2343" i="23" s="1"/>
  <c r="L2344" i="23" s="1"/>
  <c r="L2345" i="23" s="1"/>
  <c r="L2346" i="23" s="1"/>
  <c r="L2347" i="23" s="1"/>
  <c r="L2348" i="23" s="1"/>
  <c r="L2349" i="23" s="1"/>
  <c r="L2350" i="23" s="1"/>
  <c r="L2351" i="23" s="1"/>
  <c r="L2352" i="23" s="1"/>
  <c r="L2353" i="23" s="1"/>
  <c r="L2354" i="23" s="1"/>
  <c r="L2355" i="23" s="1"/>
  <c r="L2356" i="23" s="1"/>
  <c r="L2357" i="23" s="1"/>
  <c r="L2358" i="23" s="1"/>
  <c r="L2359" i="23" s="1"/>
  <c r="L2360" i="23" s="1"/>
  <c r="L2361" i="23" s="1"/>
  <c r="L2362" i="23" s="1"/>
  <c r="L2363" i="23" s="1"/>
  <c r="L2364" i="23" s="1"/>
  <c r="L2365" i="23" s="1"/>
  <c r="L2366" i="23" s="1"/>
  <c r="L2367" i="23" s="1"/>
  <c r="L2368" i="23" s="1"/>
  <c r="L2369" i="23" s="1"/>
  <c r="L2370" i="23" s="1"/>
  <c r="L2371" i="23" s="1"/>
  <c r="L2372" i="23" s="1"/>
  <c r="L2373" i="23" s="1"/>
  <c r="L2374" i="23" s="1"/>
  <c r="L2375" i="23" s="1"/>
  <c r="L2376" i="23" s="1"/>
  <c r="L2377" i="23" s="1"/>
  <c r="L2378" i="23" s="1"/>
  <c r="L2379" i="23" s="1"/>
  <c r="L2380" i="23" s="1"/>
  <c r="L2381" i="23" s="1"/>
  <c r="L2382" i="23" s="1"/>
  <c r="L2383" i="23" s="1"/>
  <c r="L2384" i="23" s="1"/>
  <c r="L2385" i="23" s="1"/>
  <c r="L2386" i="23" s="1"/>
  <c r="L2387" i="23" s="1"/>
  <c r="L2388" i="23" s="1"/>
  <c r="L2389" i="23" s="1"/>
  <c r="L2390" i="23" s="1"/>
  <c r="L2391" i="23" s="1"/>
  <c r="L2392" i="23" s="1"/>
  <c r="L2393" i="23" s="1"/>
  <c r="L2394" i="23" s="1"/>
  <c r="L2395" i="23" s="1"/>
  <c r="L2396" i="23" s="1"/>
  <c r="L2397" i="23" s="1"/>
  <c r="L2398" i="23" s="1"/>
  <c r="L2399" i="23" s="1"/>
  <c r="L2400" i="23" s="1"/>
  <c r="L2401" i="23" s="1"/>
  <c r="L2402" i="23" s="1"/>
  <c r="L2403" i="23" s="1"/>
  <c r="L2404" i="23" s="1"/>
  <c r="L2405" i="23" s="1"/>
  <c r="L2406" i="23" s="1"/>
  <c r="L2407" i="23" s="1"/>
  <c r="L2408" i="23" s="1"/>
  <c r="L2409" i="23" s="1"/>
  <c r="L2410" i="23" s="1"/>
  <c r="L2411" i="23" s="1"/>
  <c r="L2412" i="23" s="1"/>
  <c r="L2413" i="23" s="1"/>
  <c r="L2414" i="23" s="1"/>
  <c r="L2415" i="23" s="1"/>
  <c r="L2416" i="23" s="1"/>
  <c r="L2417" i="23" s="1"/>
  <c r="L2418" i="23" s="1"/>
  <c r="L2419" i="23" s="1"/>
  <c r="L2420" i="23" s="1"/>
  <c r="L2421" i="23" s="1"/>
  <c r="L2422" i="23" s="1"/>
  <c r="L2423" i="23" s="1"/>
  <c r="L2424" i="23" s="1"/>
  <c r="L2425" i="23" s="1"/>
  <c r="L2426" i="23" s="1"/>
  <c r="L2427" i="23" s="1"/>
  <c r="L2428" i="23" s="1"/>
  <c r="L2429" i="23" s="1"/>
  <c r="L2430" i="23" s="1"/>
  <c r="L2431" i="23" s="1"/>
  <c r="L2432" i="23" s="1"/>
  <c r="L2433" i="23" s="1"/>
  <c r="L2434" i="23" s="1"/>
  <c r="L2435" i="23" s="1"/>
  <c r="L2436" i="23" s="1"/>
  <c r="L2437" i="23" s="1"/>
  <c r="L2438" i="23" s="1"/>
  <c r="L2439" i="23" s="1"/>
  <c r="L2440" i="23" s="1"/>
  <c r="L2441" i="23" s="1"/>
  <c r="L2442" i="23" s="1"/>
  <c r="L2443" i="23" s="1"/>
  <c r="L2444" i="23" s="1"/>
  <c r="L2445" i="23" s="1"/>
  <c r="L2446" i="23" s="1"/>
  <c r="L2447" i="23" s="1"/>
  <c r="L2448" i="23" s="1"/>
  <c r="L2449" i="23" s="1"/>
  <c r="L2450" i="23" s="1"/>
  <c r="L2451" i="23" s="1"/>
  <c r="L2452" i="23" s="1"/>
  <c r="L2453" i="23" s="1"/>
  <c r="L2454" i="23" s="1"/>
  <c r="L2455" i="23" s="1"/>
  <c r="L2456" i="23" s="1"/>
  <c r="L2457" i="23" s="1"/>
  <c r="L2458" i="23" s="1"/>
  <c r="L2459" i="23" s="1"/>
  <c r="L2460" i="23" s="1"/>
  <c r="L2461" i="23" s="1"/>
  <c r="L2462" i="23" s="1"/>
  <c r="L2463" i="23" s="1"/>
  <c r="L2464" i="23" s="1"/>
  <c r="L2465" i="23" s="1"/>
  <c r="L2466" i="23" s="1"/>
  <c r="L2467" i="23" s="1"/>
  <c r="L2468" i="23" s="1"/>
  <c r="L2469" i="23" s="1"/>
  <c r="L2470" i="23" s="1"/>
  <c r="L2471" i="23" s="1"/>
  <c r="L2472" i="23" s="1"/>
  <c r="L2473" i="23" s="1"/>
  <c r="L2474" i="23" s="1"/>
  <c r="L2475" i="23" s="1"/>
  <c r="L2476" i="23" s="1"/>
  <c r="L2477" i="23" s="1"/>
  <c r="L2478" i="23" s="1"/>
  <c r="L2479" i="23" s="1"/>
  <c r="L2480" i="23" s="1"/>
  <c r="L2481" i="23" s="1"/>
  <c r="L2482" i="23" s="1"/>
  <c r="L2483" i="23" s="1"/>
  <c r="L2484" i="23" s="1"/>
  <c r="L2485" i="23" s="1"/>
  <c r="L2486" i="23" s="1"/>
  <c r="L2487" i="23" s="1"/>
  <c r="L2488" i="23" s="1"/>
  <c r="L2489" i="23" s="1"/>
  <c r="L2490" i="23" s="1"/>
  <c r="L2491" i="23" s="1"/>
  <c r="L2492" i="23" s="1"/>
  <c r="L2493" i="23" s="1"/>
  <c r="L2494" i="23" s="1"/>
  <c r="L2495" i="23" s="1"/>
  <c r="L2496" i="23" s="1"/>
  <c r="L2497" i="23" s="1"/>
  <c r="L2498" i="23" s="1"/>
  <c r="L2499" i="23" s="1"/>
  <c r="L2500" i="23" s="1"/>
  <c r="L2501" i="23" s="1"/>
  <c r="L2502" i="23" s="1"/>
  <c r="L2503" i="23" s="1"/>
  <c r="L2504" i="23" s="1"/>
  <c r="L2505" i="23" s="1"/>
  <c r="L2506" i="23" s="1"/>
  <c r="L2507" i="23" s="1"/>
  <c r="L2508" i="23" s="1"/>
  <c r="L2509" i="23" s="1"/>
  <c r="L2510" i="23" s="1"/>
  <c r="L2511" i="23" s="1"/>
  <c r="L2512" i="23" s="1"/>
  <c r="L2513" i="23" s="1"/>
  <c r="L2514" i="23" s="1"/>
  <c r="L2515" i="23" s="1"/>
  <c r="L2516" i="23" s="1"/>
  <c r="L2517" i="23" s="1"/>
  <c r="L2518" i="23" s="1"/>
  <c r="L2519" i="23" s="1"/>
  <c r="L2520" i="23" s="1"/>
  <c r="L2521" i="23" s="1"/>
  <c r="L2522" i="23" s="1"/>
  <c r="L2523" i="23" s="1"/>
  <c r="L2524" i="23" s="1"/>
  <c r="L2525" i="23" s="1"/>
  <c r="L2526" i="23" s="1"/>
  <c r="L2527" i="23" s="1"/>
  <c r="L2528" i="23" s="1"/>
  <c r="L2529" i="23" s="1"/>
  <c r="L2530" i="23" s="1"/>
  <c r="L2531" i="23" s="1"/>
  <c r="L2532" i="23" s="1"/>
  <c r="L2533" i="23" s="1"/>
  <c r="L2534" i="23" s="1"/>
  <c r="L2535" i="23" s="1"/>
  <c r="L2536" i="23" s="1"/>
  <c r="L2537" i="23" s="1"/>
  <c r="L2538" i="23" s="1"/>
  <c r="L2539" i="23" s="1"/>
  <c r="L2540" i="23" s="1"/>
  <c r="L2541" i="23" s="1"/>
  <c r="L2542" i="23" s="1"/>
  <c r="L2543" i="23" s="1"/>
  <c r="L2544" i="23" s="1"/>
  <c r="L2545" i="23" s="1"/>
  <c r="L2546" i="23" s="1"/>
  <c r="L2547" i="23" s="1"/>
  <c r="L2548" i="23" s="1"/>
  <c r="L2549" i="23" s="1"/>
  <c r="L2550" i="23" s="1"/>
  <c r="L2551" i="23" s="1"/>
  <c r="L2552" i="23" s="1"/>
  <c r="L2553" i="23" s="1"/>
  <c r="L2554" i="23" s="1"/>
  <c r="L2555" i="23" s="1"/>
  <c r="L2556" i="23" s="1"/>
  <c r="L2557" i="23" s="1"/>
  <c r="L2558" i="23" s="1"/>
  <c r="L2559" i="23" s="1"/>
  <c r="L2560" i="23" s="1"/>
  <c r="L2561" i="23" s="1"/>
  <c r="L2562" i="23" s="1"/>
  <c r="L2563" i="23" s="1"/>
  <c r="L2564" i="23" s="1"/>
  <c r="L2565" i="23" s="1"/>
  <c r="L2566" i="23" s="1"/>
  <c r="L2567" i="23" s="1"/>
  <c r="L2568" i="23" s="1"/>
  <c r="L2569" i="23" s="1"/>
  <c r="L2570" i="23" s="1"/>
  <c r="L2571" i="23" s="1"/>
  <c r="L2572" i="23" s="1"/>
  <c r="L2573" i="23" s="1"/>
  <c r="L2574" i="23" s="1"/>
  <c r="L2575" i="23" s="1"/>
  <c r="L2576" i="23" s="1"/>
  <c r="L2577" i="23" s="1"/>
  <c r="L2578" i="23" s="1"/>
  <c r="L2579" i="23" s="1"/>
  <c r="L2580" i="23" s="1"/>
  <c r="L2581" i="23" s="1"/>
  <c r="L2582" i="23" s="1"/>
  <c r="L2583" i="23" s="1"/>
  <c r="L2584" i="23" s="1"/>
  <c r="L2585" i="23" s="1"/>
  <c r="L2586" i="23" s="1"/>
  <c r="L2587" i="23" s="1"/>
  <c r="L2588" i="23" s="1"/>
  <c r="L2589" i="23" s="1"/>
  <c r="L2590" i="23" s="1"/>
  <c r="L2591" i="23" s="1"/>
  <c r="L2592" i="23" s="1"/>
  <c r="L2593" i="23" s="1"/>
  <c r="L2594" i="23" s="1"/>
  <c r="L2595" i="23" s="1"/>
  <c r="L2596" i="23" s="1"/>
  <c r="L2597" i="23" s="1"/>
  <c r="L2598" i="23" s="1"/>
  <c r="L2599" i="23" s="1"/>
  <c r="L2600" i="23" s="1"/>
  <c r="L2601" i="23" s="1"/>
  <c r="L2602" i="23" s="1"/>
  <c r="L2603" i="23" s="1"/>
  <c r="L2604" i="23" s="1"/>
  <c r="L2605" i="23" s="1"/>
  <c r="F734" i="23"/>
  <c r="H734" i="23" s="1"/>
  <c r="F733" i="23"/>
  <c r="H733" i="23" s="1"/>
  <c r="F732" i="23"/>
  <c r="H732" i="23" s="1"/>
  <c r="F731" i="23"/>
  <c r="H731" i="23" s="1"/>
  <c r="F730" i="23"/>
  <c r="F729" i="23"/>
  <c r="F728" i="23"/>
  <c r="H728" i="23" s="1"/>
  <c r="F727" i="23"/>
  <c r="H727" i="23" s="1"/>
  <c r="F726" i="23"/>
  <c r="H726" i="23" s="1"/>
  <c r="F725" i="23"/>
  <c r="H725" i="23" s="1"/>
  <c r="F724" i="23"/>
  <c r="H724" i="23" s="1"/>
  <c r="F723" i="23"/>
  <c r="H723" i="23" s="1"/>
  <c r="F722" i="23"/>
  <c r="H722" i="23" s="1"/>
  <c r="H721" i="23"/>
  <c r="F721" i="23"/>
  <c r="F720" i="23"/>
  <c r="F719" i="23"/>
  <c r="H719" i="23" s="1"/>
  <c r="F718" i="23"/>
  <c r="H718" i="23" s="1"/>
  <c r="F717" i="23"/>
  <c r="H717" i="23" s="1"/>
  <c r="F716" i="23"/>
  <c r="H716" i="23" s="1"/>
  <c r="F715" i="23"/>
  <c r="F714" i="23"/>
  <c r="H714" i="23" s="1"/>
  <c r="F713" i="23"/>
  <c r="H713" i="23" s="1"/>
  <c r="F712" i="23"/>
  <c r="H712" i="23" s="1"/>
  <c r="F711" i="23"/>
  <c r="H711" i="23" s="1"/>
  <c r="F710" i="23"/>
  <c r="H710" i="23" s="1"/>
  <c r="F709" i="23"/>
  <c r="H709" i="23" s="1"/>
  <c r="F708" i="23"/>
  <c r="H708" i="23" s="1"/>
  <c r="F707" i="23"/>
  <c r="H707" i="23" s="1"/>
  <c r="F706" i="23"/>
  <c r="H706" i="23" s="1"/>
  <c r="F705" i="23"/>
  <c r="H705" i="23" s="1"/>
  <c r="F704" i="23"/>
  <c r="H704" i="23" s="1"/>
  <c r="F703" i="23"/>
  <c r="F702" i="23"/>
  <c r="H702" i="23" s="1"/>
  <c r="F701" i="23"/>
  <c r="F700" i="23"/>
  <c r="H699" i="23"/>
  <c r="F699" i="23"/>
  <c r="F698" i="23"/>
  <c r="H698" i="23" s="1"/>
  <c r="F697" i="23"/>
  <c r="F696" i="23"/>
  <c r="H696" i="23" s="1"/>
  <c r="F695" i="23"/>
  <c r="H695" i="23" s="1"/>
  <c r="F694" i="23"/>
  <c r="H694" i="23" s="1"/>
  <c r="F693" i="23"/>
  <c r="H693" i="23" s="1"/>
  <c r="H692" i="23"/>
  <c r="F692" i="23"/>
  <c r="F691" i="23"/>
  <c r="F690" i="23"/>
  <c r="H690" i="23" s="1"/>
  <c r="F689" i="23"/>
  <c r="F688" i="23"/>
  <c r="H687" i="23"/>
  <c r="F687" i="23"/>
  <c r="F686" i="23"/>
  <c r="H686" i="23" s="1"/>
  <c r="F685" i="23"/>
  <c r="F684" i="23"/>
  <c r="H684" i="23" s="1"/>
  <c r="F683" i="23"/>
  <c r="H683" i="23" s="1"/>
  <c r="F682" i="23"/>
  <c r="H682" i="23" s="1"/>
  <c r="F681" i="23"/>
  <c r="H681" i="23" s="1"/>
  <c r="H680" i="23"/>
  <c r="F680" i="23"/>
  <c r="F679" i="23"/>
  <c r="F678" i="23"/>
  <c r="H678" i="23" s="1"/>
  <c r="F677" i="23"/>
  <c r="F676" i="23"/>
  <c r="H675" i="23"/>
  <c r="F675" i="23"/>
  <c r="F674" i="23"/>
  <c r="H674" i="23" s="1"/>
  <c r="F673" i="23"/>
  <c r="F672" i="23"/>
  <c r="H672" i="23" s="1"/>
  <c r="F671" i="23"/>
  <c r="H671" i="23" s="1"/>
  <c r="F670" i="23"/>
  <c r="H670" i="23" s="1"/>
  <c r="F669" i="23"/>
  <c r="H669" i="23" s="1"/>
  <c r="H668" i="23"/>
  <c r="F668" i="23"/>
  <c r="F667" i="23"/>
  <c r="F666" i="23"/>
  <c r="H666" i="23" s="1"/>
  <c r="F665" i="23"/>
  <c r="F664" i="23"/>
  <c r="F663" i="23"/>
  <c r="H663" i="23" s="1"/>
  <c r="H662" i="23"/>
  <c r="F662" i="23"/>
  <c r="F661" i="23"/>
  <c r="F660" i="23"/>
  <c r="H660" i="23" s="1"/>
  <c r="F659" i="23"/>
  <c r="H659" i="23" s="1"/>
  <c r="F658" i="23"/>
  <c r="H658" i="23" s="1"/>
  <c r="F657" i="23"/>
  <c r="H657" i="23" s="1"/>
  <c r="F656" i="23"/>
  <c r="H656" i="23" s="1"/>
  <c r="F655" i="23"/>
  <c r="F654" i="23"/>
  <c r="H654" i="23" s="1"/>
  <c r="F653" i="23"/>
  <c r="F652" i="23"/>
  <c r="F651" i="23"/>
  <c r="H651" i="23" s="1"/>
  <c r="F650" i="23"/>
  <c r="H650" i="23" s="1"/>
  <c r="F649" i="23"/>
  <c r="F648" i="23"/>
  <c r="H648" i="23" s="1"/>
  <c r="F647" i="23"/>
  <c r="H647" i="23" s="1"/>
  <c r="F646" i="23"/>
  <c r="H646" i="23" s="1"/>
  <c r="F645" i="23"/>
  <c r="H645" i="23" s="1"/>
  <c r="F644" i="23"/>
  <c r="H644" i="23" s="1"/>
  <c r="F643" i="23"/>
  <c r="F642" i="23"/>
  <c r="H642" i="23" s="1"/>
  <c r="F641" i="23"/>
  <c r="F640" i="23"/>
  <c r="H639" i="23"/>
  <c r="F639" i="23"/>
  <c r="F638" i="23"/>
  <c r="H638" i="23" s="1"/>
  <c r="F637" i="23"/>
  <c r="F636" i="23"/>
  <c r="H636" i="23" s="1"/>
  <c r="F635" i="23"/>
  <c r="H635" i="23" s="1"/>
  <c r="F634" i="23"/>
  <c r="H634" i="23" s="1"/>
  <c r="F633" i="23"/>
  <c r="H633" i="23" s="1"/>
  <c r="F632" i="23"/>
  <c r="H632" i="23" s="1"/>
  <c r="F631" i="23"/>
  <c r="F630" i="23"/>
  <c r="H630" i="23" s="1"/>
  <c r="F629" i="23"/>
  <c r="F628" i="23"/>
  <c r="F627" i="23"/>
  <c r="H627" i="23" s="1"/>
  <c r="F626" i="23"/>
  <c r="H626" i="23" s="1"/>
  <c r="F625" i="23"/>
  <c r="F624" i="23"/>
  <c r="H624" i="23" s="1"/>
  <c r="F623" i="23"/>
  <c r="H623" i="23" s="1"/>
  <c r="F622" i="23"/>
  <c r="H622" i="23" s="1"/>
  <c r="F621" i="23"/>
  <c r="H621" i="23" s="1"/>
  <c r="F620" i="23"/>
  <c r="H620" i="23" s="1"/>
  <c r="F619" i="23"/>
  <c r="H619" i="23" s="1"/>
  <c r="F618" i="23"/>
  <c r="H618" i="23" s="1"/>
  <c r="F617" i="23"/>
  <c r="F616" i="23"/>
  <c r="F615" i="23"/>
  <c r="H615" i="23" s="1"/>
  <c r="F614" i="23"/>
  <c r="H614" i="23" s="1"/>
  <c r="F613" i="23"/>
  <c r="F612" i="23"/>
  <c r="H612" i="23" s="1"/>
  <c r="F611" i="23"/>
  <c r="H611" i="23" s="1"/>
  <c r="F610" i="23"/>
  <c r="H610" i="23" s="1"/>
  <c r="F609" i="23"/>
  <c r="H609" i="23" s="1"/>
  <c r="H608" i="23"/>
  <c r="F608" i="23"/>
  <c r="F607" i="23"/>
  <c r="H607" i="23" s="1"/>
  <c r="F606" i="23"/>
  <c r="H606" i="23" s="1"/>
  <c r="F605" i="23"/>
  <c r="F604" i="23"/>
  <c r="F603" i="23"/>
  <c r="H603" i="23" s="1"/>
  <c r="F602" i="23"/>
  <c r="H602" i="23" s="1"/>
  <c r="F601" i="23"/>
  <c r="F600" i="23"/>
  <c r="H600" i="23" s="1"/>
  <c r="F599" i="23"/>
  <c r="H599" i="23" s="1"/>
  <c r="F598" i="23"/>
  <c r="H598" i="23" s="1"/>
  <c r="F597" i="23"/>
  <c r="H597" i="23" s="1"/>
  <c r="F596" i="23"/>
  <c r="F595" i="23"/>
  <c r="H595" i="23" s="1"/>
  <c r="F594" i="23"/>
  <c r="H594" i="23" s="1"/>
  <c r="F593" i="23"/>
  <c r="F592" i="23"/>
  <c r="F591" i="23"/>
  <c r="H591" i="23" s="1"/>
  <c r="F590" i="23"/>
  <c r="H590" i="23" s="1"/>
  <c r="F589" i="23"/>
  <c r="F588" i="23"/>
  <c r="H588" i="23" s="1"/>
  <c r="H587" i="23"/>
  <c r="F587" i="23"/>
  <c r="F586" i="23"/>
  <c r="H586" i="23" s="1"/>
  <c r="F585" i="23"/>
  <c r="H585" i="23" s="1"/>
  <c r="F584" i="23"/>
  <c r="F583" i="23"/>
  <c r="H583" i="23" s="1"/>
  <c r="F582" i="23"/>
  <c r="H582" i="23" s="1"/>
  <c r="F581" i="23"/>
  <c r="F580" i="23"/>
  <c r="F579" i="23"/>
  <c r="H579" i="23" s="1"/>
  <c r="F578" i="23"/>
  <c r="H578" i="23" s="1"/>
  <c r="F577" i="23"/>
  <c r="F576" i="23"/>
  <c r="H576" i="23" s="1"/>
  <c r="F575" i="23"/>
  <c r="H575" i="23" s="1"/>
  <c r="F574" i="23"/>
  <c r="H574" i="23" s="1"/>
  <c r="F573" i="23"/>
  <c r="H573" i="23" s="1"/>
  <c r="F572" i="23"/>
  <c r="F571" i="23"/>
  <c r="H571" i="23" s="1"/>
  <c r="F570" i="23"/>
  <c r="H570" i="23" s="1"/>
  <c r="F569" i="23"/>
  <c r="F568" i="23"/>
  <c r="F567" i="23"/>
  <c r="H567" i="23" s="1"/>
  <c r="F566" i="23"/>
  <c r="H566" i="23" s="1"/>
  <c r="F565" i="23"/>
  <c r="F564" i="23"/>
  <c r="H564" i="23" s="1"/>
  <c r="F563" i="23"/>
  <c r="H563" i="23" s="1"/>
  <c r="F562" i="23"/>
  <c r="H562" i="23" s="1"/>
  <c r="F561" i="23"/>
  <c r="H561" i="23" s="1"/>
  <c r="F560" i="23"/>
  <c r="F559" i="23"/>
  <c r="H559" i="23" s="1"/>
  <c r="F558" i="23"/>
  <c r="H558" i="23" s="1"/>
  <c r="F557" i="23"/>
  <c r="F556" i="23"/>
  <c r="F555" i="23"/>
  <c r="H555" i="23" s="1"/>
  <c r="F554" i="23"/>
  <c r="H554" i="23" s="1"/>
  <c r="F553" i="23"/>
  <c r="F552" i="23"/>
  <c r="H552" i="23" s="1"/>
  <c r="F551" i="23"/>
  <c r="H551" i="23" s="1"/>
  <c r="F550" i="23"/>
  <c r="H550" i="23" s="1"/>
  <c r="F549" i="23"/>
  <c r="H549" i="23" s="1"/>
  <c r="F548" i="23"/>
  <c r="F547" i="23"/>
  <c r="H547" i="23" s="1"/>
  <c r="F546" i="23"/>
  <c r="H546" i="23" s="1"/>
  <c r="F545" i="23"/>
  <c r="F544" i="23"/>
  <c r="F543" i="23"/>
  <c r="H543" i="23" s="1"/>
  <c r="F542" i="23"/>
  <c r="H542" i="23" s="1"/>
  <c r="F541" i="23"/>
  <c r="H540" i="23"/>
  <c r="F540" i="23"/>
  <c r="H539" i="23"/>
  <c r="F539" i="23"/>
  <c r="F538" i="23"/>
  <c r="H538" i="23" s="1"/>
  <c r="F537" i="23"/>
  <c r="H537" i="23" s="1"/>
  <c r="F536" i="23"/>
  <c r="F535" i="23"/>
  <c r="H535" i="23" s="1"/>
  <c r="F534" i="23"/>
  <c r="H534" i="23" s="1"/>
  <c r="F533" i="23"/>
  <c r="F532" i="23"/>
  <c r="F531" i="23"/>
  <c r="H531" i="23" s="1"/>
  <c r="H530" i="23"/>
  <c r="F530" i="23"/>
  <c r="F529" i="23"/>
  <c r="F528" i="23"/>
  <c r="H528" i="23" s="1"/>
  <c r="F527" i="23"/>
  <c r="H527" i="23" s="1"/>
  <c r="F526" i="23"/>
  <c r="H526" i="23" s="1"/>
  <c r="F525" i="23"/>
  <c r="H525" i="23" s="1"/>
  <c r="F524" i="23"/>
  <c r="H524" i="23" s="1"/>
  <c r="F523" i="23"/>
  <c r="H523" i="23" s="1"/>
  <c r="F522" i="23"/>
  <c r="H522" i="23" s="1"/>
  <c r="F521" i="23"/>
  <c r="H521" i="23" s="1"/>
  <c r="F520" i="23"/>
  <c r="F519" i="23"/>
  <c r="F518" i="23"/>
  <c r="H518" i="23" s="1"/>
  <c r="F517" i="23"/>
  <c r="F516" i="23"/>
  <c r="H516" i="23" s="1"/>
  <c r="F515" i="23"/>
  <c r="H515" i="23" s="1"/>
  <c r="F514" i="23"/>
  <c r="H514" i="23" s="1"/>
  <c r="F513" i="23"/>
  <c r="H513" i="23" s="1"/>
  <c r="F512" i="23"/>
  <c r="H512" i="23" s="1"/>
  <c r="F511" i="23"/>
  <c r="H511" i="23" s="1"/>
  <c r="F510" i="23"/>
  <c r="H510" i="23" s="1"/>
  <c r="F509" i="23"/>
  <c r="H509" i="23" s="1"/>
  <c r="F508" i="23"/>
  <c r="F507" i="23"/>
  <c r="F506" i="23"/>
  <c r="H506" i="23" s="1"/>
  <c r="F505" i="23"/>
  <c r="F504" i="23"/>
  <c r="H504" i="23" s="1"/>
  <c r="F503" i="23"/>
  <c r="H503" i="23" s="1"/>
  <c r="F502" i="23"/>
  <c r="H502" i="23" s="1"/>
  <c r="F501" i="23"/>
  <c r="H501" i="23" s="1"/>
  <c r="F500" i="23"/>
  <c r="H500" i="23" s="1"/>
  <c r="F499" i="23"/>
  <c r="H499" i="23" s="1"/>
  <c r="F498" i="23"/>
  <c r="H498" i="23" s="1"/>
  <c r="F497" i="23"/>
  <c r="H497" i="23" s="1"/>
  <c r="F496" i="23"/>
  <c r="F495" i="23"/>
  <c r="F494" i="23"/>
  <c r="H494" i="23" s="1"/>
  <c r="F493" i="23"/>
  <c r="F492" i="23"/>
  <c r="H492" i="23" s="1"/>
  <c r="F491" i="23"/>
  <c r="H491" i="23" s="1"/>
  <c r="F490" i="23"/>
  <c r="H490" i="23" s="1"/>
  <c r="F489" i="23"/>
  <c r="H489" i="23" s="1"/>
  <c r="F488" i="23"/>
  <c r="H488" i="23" s="1"/>
  <c r="F487" i="23"/>
  <c r="H487" i="23" s="1"/>
  <c r="F486" i="23"/>
  <c r="H486" i="23" s="1"/>
  <c r="F485" i="23"/>
  <c r="F484" i="23"/>
  <c r="F483" i="23"/>
  <c r="F482" i="23"/>
  <c r="H482" i="23" s="1"/>
  <c r="F481" i="23"/>
  <c r="F480" i="23"/>
  <c r="H480" i="23" s="1"/>
  <c r="F479" i="23"/>
  <c r="H479" i="23" s="1"/>
  <c r="F478" i="23"/>
  <c r="H478" i="23" s="1"/>
  <c r="F477" i="23"/>
  <c r="H477" i="23" s="1"/>
  <c r="F476" i="23"/>
  <c r="H476" i="23" s="1"/>
  <c r="F475" i="23"/>
  <c r="H475" i="23" s="1"/>
  <c r="F474" i="23"/>
  <c r="H474" i="23" s="1"/>
  <c r="F473" i="23"/>
  <c r="F472" i="23"/>
  <c r="F471" i="23"/>
  <c r="F470" i="23"/>
  <c r="H470" i="23" s="1"/>
  <c r="F469" i="23"/>
  <c r="F468" i="23"/>
  <c r="H468" i="23" s="1"/>
  <c r="F467" i="23"/>
  <c r="H467" i="23" s="1"/>
  <c r="F466" i="23"/>
  <c r="H466" i="23" s="1"/>
  <c r="F465" i="23"/>
  <c r="H465" i="23" s="1"/>
  <c r="F464" i="23"/>
  <c r="F463" i="23"/>
  <c r="H463" i="23" s="1"/>
  <c r="F462" i="23"/>
  <c r="H462" i="23" s="1"/>
  <c r="F461" i="23"/>
  <c r="H461" i="23" s="1"/>
  <c r="F460" i="23"/>
  <c r="F459" i="23"/>
  <c r="H459" i="23" s="1"/>
  <c r="F458" i="23"/>
  <c r="H458" i="23" s="1"/>
  <c r="F457" i="23"/>
  <c r="F456" i="23"/>
  <c r="F455" i="23"/>
  <c r="H455" i="23" s="1"/>
  <c r="F454" i="23"/>
  <c r="H454" i="23" s="1"/>
  <c r="F453" i="23"/>
  <c r="H453" i="23" s="1"/>
  <c r="F452" i="23"/>
  <c r="H452" i="23" s="1"/>
  <c r="F451" i="23"/>
  <c r="H451" i="23" s="1"/>
  <c r="F450" i="23"/>
  <c r="H450" i="23" s="1"/>
  <c r="F449" i="23"/>
  <c r="H449" i="23" s="1"/>
  <c r="F448" i="23"/>
  <c r="F447" i="23"/>
  <c r="H447" i="23" s="1"/>
  <c r="F446" i="23"/>
  <c r="H446" i="23" s="1"/>
  <c r="F445" i="23"/>
  <c r="F444" i="23"/>
  <c r="F443" i="23"/>
  <c r="H443" i="23" s="1"/>
  <c r="F442" i="23"/>
  <c r="H442" i="23" s="1"/>
  <c r="F441" i="23"/>
  <c r="H441" i="23" s="1"/>
  <c r="F440" i="23"/>
  <c r="F439" i="23"/>
  <c r="H439" i="23" s="1"/>
  <c r="F438" i="23"/>
  <c r="H438" i="23" s="1"/>
  <c r="F437" i="23"/>
  <c r="F436" i="23"/>
  <c r="F435" i="23"/>
  <c r="H435" i="23" s="1"/>
  <c r="F434" i="23"/>
  <c r="H434" i="23" s="1"/>
  <c r="F433" i="23"/>
  <c r="F432" i="23"/>
  <c r="F431" i="23"/>
  <c r="H431" i="23" s="1"/>
  <c r="F430" i="23"/>
  <c r="H430" i="23" s="1"/>
  <c r="F429" i="23"/>
  <c r="H429" i="23" s="1"/>
  <c r="F428" i="23"/>
  <c r="F427" i="23"/>
  <c r="H427" i="23" s="1"/>
  <c r="F426" i="23"/>
  <c r="H426" i="23" s="1"/>
  <c r="F425" i="23"/>
  <c r="H425" i="23" s="1"/>
  <c r="F424" i="23"/>
  <c r="H424" i="23" s="1"/>
  <c r="F423" i="23"/>
  <c r="F422" i="23"/>
  <c r="H422" i="23" s="1"/>
  <c r="F421" i="23"/>
  <c r="F420" i="23"/>
  <c r="H420" i="23" s="1"/>
  <c r="F419" i="23"/>
  <c r="H419" i="23" s="1"/>
  <c r="H418" i="23"/>
  <c r="F418" i="23"/>
  <c r="F417" i="23"/>
  <c r="H417" i="23" s="1"/>
  <c r="F416" i="23"/>
  <c r="F415" i="23"/>
  <c r="F414" i="23"/>
  <c r="H414" i="23" s="1"/>
  <c r="F413" i="23"/>
  <c r="H413" i="23" s="1"/>
  <c r="F412" i="23"/>
  <c r="H412" i="23" s="1"/>
  <c r="F411" i="23"/>
  <c r="F410" i="23"/>
  <c r="H410" i="23" s="1"/>
  <c r="F409" i="23"/>
  <c r="F408" i="23"/>
  <c r="H408" i="23" s="1"/>
  <c r="F407" i="23"/>
  <c r="H407" i="23" s="1"/>
  <c r="F406" i="23"/>
  <c r="H406" i="23" s="1"/>
  <c r="F405" i="23"/>
  <c r="H405" i="23" s="1"/>
  <c r="F404" i="23"/>
  <c r="H404" i="23" s="1"/>
  <c r="F403" i="23"/>
  <c r="H403" i="23" s="1"/>
  <c r="F402" i="23"/>
  <c r="H402" i="23" s="1"/>
  <c r="F401" i="23"/>
  <c r="H401" i="23" s="1"/>
  <c r="F400" i="23"/>
  <c r="H400" i="23" s="1"/>
  <c r="F399" i="23"/>
  <c r="H399" i="23" s="1"/>
  <c r="F398" i="23"/>
  <c r="H398" i="23" s="1"/>
  <c r="F397" i="23"/>
  <c r="H396" i="23"/>
  <c r="F396" i="23"/>
  <c r="F395" i="23"/>
  <c r="H395" i="23" s="1"/>
  <c r="F394" i="23"/>
  <c r="H394" i="23" s="1"/>
  <c r="F393" i="23"/>
  <c r="H393" i="23" s="1"/>
  <c r="F392" i="23"/>
  <c r="F391" i="23"/>
  <c r="H391" i="23" s="1"/>
  <c r="F390" i="23"/>
  <c r="H390" i="23" s="1"/>
  <c r="F389" i="23"/>
  <c r="H389" i="23" s="1"/>
  <c r="F388" i="23"/>
  <c r="H388" i="23" s="1"/>
  <c r="F387" i="23"/>
  <c r="F386" i="23"/>
  <c r="H386" i="23" s="1"/>
  <c r="F385" i="23"/>
  <c r="F384" i="23"/>
  <c r="H384" i="23" s="1"/>
  <c r="F383" i="23"/>
  <c r="H383" i="23" s="1"/>
  <c r="F382" i="23"/>
  <c r="H382" i="23" s="1"/>
  <c r="F381" i="23"/>
  <c r="H381" i="23" s="1"/>
  <c r="F380" i="23"/>
  <c r="F379" i="23"/>
  <c r="F378" i="23"/>
  <c r="H378" i="23" s="1"/>
  <c r="F377" i="23"/>
  <c r="F376" i="23"/>
  <c r="F375" i="23"/>
  <c r="H375" i="23" s="1"/>
  <c r="H374" i="23"/>
  <c r="F374" i="23"/>
  <c r="F373" i="23"/>
  <c r="F372" i="23"/>
  <c r="F371" i="23"/>
  <c r="H371" i="23" s="1"/>
  <c r="F370" i="23"/>
  <c r="H370" i="23" s="1"/>
  <c r="F369" i="23"/>
  <c r="F368" i="23"/>
  <c r="H368" i="23" s="1"/>
  <c r="F367" i="23"/>
  <c r="H367" i="23" s="1"/>
  <c r="F366" i="23"/>
  <c r="H366" i="23" s="1"/>
  <c r="F365" i="23"/>
  <c r="H365" i="23" s="1"/>
  <c r="F364" i="23"/>
  <c r="H364" i="23" s="1"/>
  <c r="F363" i="23"/>
  <c r="F362" i="23"/>
  <c r="H362" i="23" s="1"/>
  <c r="F361" i="23"/>
  <c r="H360" i="23"/>
  <c r="F360" i="23"/>
  <c r="F359" i="23"/>
  <c r="H359" i="23" s="1"/>
  <c r="F358" i="23"/>
  <c r="H358" i="23" s="1"/>
  <c r="F357" i="23"/>
  <c r="H357" i="23" s="1"/>
  <c r="F356" i="23"/>
  <c r="H356" i="23" s="1"/>
  <c r="F355" i="23"/>
  <c r="H355" i="23" s="1"/>
  <c r="F354" i="23"/>
  <c r="H354" i="23" s="1"/>
  <c r="F353" i="23"/>
  <c r="H353" i="23" s="1"/>
  <c r="F352" i="23"/>
  <c r="H352" i="23" s="1"/>
  <c r="F351" i="23"/>
  <c r="H351" i="23" s="1"/>
  <c r="F350" i="23"/>
  <c r="H350" i="23" s="1"/>
  <c r="F349" i="23"/>
  <c r="H349" i="23" s="1"/>
  <c r="F348" i="23"/>
  <c r="H348" i="23" s="1"/>
  <c r="F347" i="23"/>
  <c r="H347" i="23" s="1"/>
  <c r="F346" i="23"/>
  <c r="H346" i="23" s="1"/>
  <c r="F345" i="23"/>
  <c r="H345" i="23" s="1"/>
  <c r="F344" i="23"/>
  <c r="F343" i="23"/>
  <c r="H343" i="23" s="1"/>
  <c r="H342" i="23"/>
  <c r="F342" i="23"/>
  <c r="F341" i="23"/>
  <c r="H341" i="23" s="1"/>
  <c r="F340" i="23"/>
  <c r="H340" i="23" s="1"/>
  <c r="F339" i="23"/>
  <c r="H339" i="23" s="1"/>
  <c r="F338" i="23"/>
  <c r="H338" i="23" s="1"/>
  <c r="F337" i="23"/>
  <c r="H337" i="23" s="1"/>
  <c r="F336" i="23"/>
  <c r="H336" i="23" s="1"/>
  <c r="F335" i="23"/>
  <c r="H335" i="23" s="1"/>
  <c r="F334" i="23"/>
  <c r="H334" i="23" s="1"/>
  <c r="F333" i="23"/>
  <c r="F332" i="23"/>
  <c r="H332" i="23" s="1"/>
  <c r="F331" i="23"/>
  <c r="H331" i="23" s="1"/>
  <c r="F330" i="23"/>
  <c r="H330" i="23" s="1"/>
  <c r="F329" i="23"/>
  <c r="H329" i="23" s="1"/>
  <c r="F328" i="23"/>
  <c r="F327" i="23"/>
  <c r="H327" i="23" s="1"/>
  <c r="F326" i="23"/>
  <c r="H326" i="23" s="1"/>
  <c r="F325" i="23"/>
  <c r="H325" i="23" s="1"/>
  <c r="F324" i="23"/>
  <c r="F323" i="23"/>
  <c r="H323" i="23" s="1"/>
  <c r="H322" i="23"/>
  <c r="F322" i="23"/>
  <c r="F321" i="23"/>
  <c r="F320" i="23"/>
  <c r="F319" i="23"/>
  <c r="H319" i="23" s="1"/>
  <c r="F318" i="23"/>
  <c r="H318" i="23" s="1"/>
  <c r="F317" i="23"/>
  <c r="H317" i="23" s="1"/>
  <c r="F316" i="23"/>
  <c r="F315" i="23"/>
  <c r="H315" i="23" s="1"/>
  <c r="F314" i="23"/>
  <c r="F313" i="23"/>
  <c r="H313" i="23" s="1"/>
  <c r="F312" i="23"/>
  <c r="H312" i="23" s="1"/>
  <c r="F311" i="23"/>
  <c r="H311" i="23" s="1"/>
  <c r="F310" i="23"/>
  <c r="H310" i="23" s="1"/>
  <c r="F309" i="23"/>
  <c r="H309" i="23" s="1"/>
  <c r="F308" i="23"/>
  <c r="F307" i="23"/>
  <c r="H307" i="23" s="1"/>
  <c r="F306" i="23"/>
  <c r="H306" i="23" s="1"/>
  <c r="F305" i="23"/>
  <c r="H305" i="23" s="1"/>
  <c r="F304" i="23"/>
  <c r="F303" i="23"/>
  <c r="H303" i="23" s="1"/>
  <c r="F302" i="23"/>
  <c r="F301" i="23"/>
  <c r="H301" i="23" s="1"/>
  <c r="F300" i="23"/>
  <c r="H300" i="23" s="1"/>
  <c r="F299" i="23"/>
  <c r="H299" i="23" s="1"/>
  <c r="F298" i="23"/>
  <c r="H298" i="23" s="1"/>
  <c r="F297" i="23"/>
  <c r="H297" i="23" s="1"/>
  <c r="F296" i="23"/>
  <c r="F295" i="23"/>
  <c r="H295" i="23" s="1"/>
  <c r="F294" i="23"/>
  <c r="H294" i="23" s="1"/>
  <c r="F293" i="23"/>
  <c r="H293" i="23" s="1"/>
  <c r="F292" i="23"/>
  <c r="H291" i="23"/>
  <c r="F291" i="23"/>
  <c r="F290" i="23"/>
  <c r="F289" i="23"/>
  <c r="H289" i="23" s="1"/>
  <c r="F288" i="23"/>
  <c r="H288" i="23" s="1"/>
  <c r="F287" i="23"/>
  <c r="H287" i="23" s="1"/>
  <c r="F286" i="23"/>
  <c r="H286" i="23" s="1"/>
  <c r="F285" i="23"/>
  <c r="H285" i="23" s="1"/>
  <c r="F284" i="23"/>
  <c r="F283" i="23"/>
  <c r="H283" i="23" s="1"/>
  <c r="F282" i="23"/>
  <c r="H282" i="23" s="1"/>
  <c r="F281" i="23"/>
  <c r="H281" i="23" s="1"/>
  <c r="F280" i="23"/>
  <c r="F279" i="23"/>
  <c r="H279" i="23" s="1"/>
  <c r="F278" i="23"/>
  <c r="F277" i="23"/>
  <c r="H277" i="23" s="1"/>
  <c r="F276" i="23"/>
  <c r="H276" i="23" s="1"/>
  <c r="F275" i="23"/>
  <c r="H275" i="23" s="1"/>
  <c r="F274" i="23"/>
  <c r="H274" i="23" s="1"/>
  <c r="F273" i="23"/>
  <c r="H273" i="23" s="1"/>
  <c r="F272" i="23"/>
  <c r="F271" i="23"/>
  <c r="H271" i="23" s="1"/>
  <c r="F270" i="23"/>
  <c r="H270" i="23" s="1"/>
  <c r="F269" i="23"/>
  <c r="H269" i="23" s="1"/>
  <c r="F268" i="23"/>
  <c r="H268" i="23" s="1"/>
  <c r="F267" i="23"/>
  <c r="H267" i="23" s="1"/>
  <c r="F266" i="23"/>
  <c r="F265" i="23"/>
  <c r="H265" i="23" s="1"/>
  <c r="F264" i="23"/>
  <c r="H264" i="23" s="1"/>
  <c r="F263" i="23"/>
  <c r="H263" i="23" s="1"/>
  <c r="H262" i="23"/>
  <c r="F262" i="23"/>
  <c r="F261" i="23"/>
  <c r="H261" i="23" s="1"/>
  <c r="F260" i="23"/>
  <c r="F259" i="23"/>
  <c r="H259" i="23" s="1"/>
  <c r="F258" i="23"/>
  <c r="H258" i="23" s="1"/>
  <c r="F257" i="23"/>
  <c r="H257" i="23" s="1"/>
  <c r="F256" i="23"/>
  <c r="H256" i="23" s="1"/>
  <c r="F255" i="23"/>
  <c r="H255" i="23" s="1"/>
  <c r="F254" i="23"/>
  <c r="F253" i="23"/>
  <c r="H253" i="23" s="1"/>
  <c r="F252" i="23"/>
  <c r="H252" i="23" s="1"/>
  <c r="H251" i="23"/>
  <c r="F251" i="23"/>
  <c r="H250" i="23"/>
  <c r="F250" i="23"/>
  <c r="F249" i="23"/>
  <c r="H249" i="23" s="1"/>
  <c r="F248" i="23"/>
  <c r="F247" i="23"/>
  <c r="H247" i="23" s="1"/>
  <c r="F246" i="23"/>
  <c r="H246" i="23" s="1"/>
  <c r="F245" i="23"/>
  <c r="H245" i="23" s="1"/>
  <c r="F244" i="23"/>
  <c r="H244" i="23" s="1"/>
  <c r="H243" i="23"/>
  <c r="F243" i="23"/>
  <c r="F242" i="23"/>
  <c r="F241" i="23"/>
  <c r="H241" i="23" s="1"/>
  <c r="F240" i="23"/>
  <c r="H240" i="23" s="1"/>
  <c r="F239" i="23"/>
  <c r="H239" i="23" s="1"/>
  <c r="F238" i="23"/>
  <c r="H238" i="23" s="1"/>
  <c r="F237" i="23"/>
  <c r="H237" i="23" s="1"/>
  <c r="F236" i="23"/>
  <c r="F235" i="23"/>
  <c r="H235" i="23" s="1"/>
  <c r="F234" i="23"/>
  <c r="H234" i="23" s="1"/>
  <c r="F233" i="23"/>
  <c r="H233" i="23" s="1"/>
  <c r="F232" i="23"/>
  <c r="H232" i="23" s="1"/>
  <c r="F231" i="23"/>
  <c r="H231" i="23" s="1"/>
  <c r="F230" i="23"/>
  <c r="F229" i="23"/>
  <c r="H229" i="23" s="1"/>
  <c r="F228" i="23"/>
  <c r="H228" i="23" s="1"/>
  <c r="F227" i="23"/>
  <c r="H227" i="23" s="1"/>
  <c r="H226" i="23"/>
  <c r="F226" i="23"/>
  <c r="F225" i="23"/>
  <c r="H225" i="23" s="1"/>
  <c r="F224" i="23"/>
  <c r="F223" i="23"/>
  <c r="H223" i="23" s="1"/>
  <c r="F222" i="23"/>
  <c r="H222" i="23" s="1"/>
  <c r="F221" i="23"/>
  <c r="H221" i="23" s="1"/>
  <c r="F220" i="23"/>
  <c r="H220" i="23" s="1"/>
  <c r="F219" i="23"/>
  <c r="H219" i="23" s="1"/>
  <c r="F218" i="23"/>
  <c r="H218" i="23" s="1"/>
  <c r="F217" i="23"/>
  <c r="H217" i="23" s="1"/>
  <c r="F216" i="23"/>
  <c r="H216" i="23" s="1"/>
  <c r="H215" i="23"/>
  <c r="F215" i="23"/>
  <c r="F214" i="23"/>
  <c r="F213" i="23"/>
  <c r="H213" i="23" s="1"/>
  <c r="F212" i="23"/>
  <c r="H212" i="23" s="1"/>
  <c r="F211" i="23"/>
  <c r="H211" i="23" s="1"/>
  <c r="F210" i="23"/>
  <c r="H210" i="23" s="1"/>
  <c r="F209" i="23"/>
  <c r="H209" i="23" s="1"/>
  <c r="F208" i="23"/>
  <c r="H208" i="23" s="1"/>
  <c r="F207" i="23"/>
  <c r="H207" i="23" s="1"/>
  <c r="F206" i="23"/>
  <c r="F205" i="23"/>
  <c r="F204" i="23"/>
  <c r="H204" i="23" s="1"/>
  <c r="F203" i="23"/>
  <c r="H203" i="23" s="1"/>
  <c r="F202" i="23"/>
  <c r="H202" i="23" s="1"/>
  <c r="F201" i="23"/>
  <c r="H201" i="23" s="1"/>
  <c r="F200" i="23"/>
  <c r="F199" i="23"/>
  <c r="H199" i="23" s="1"/>
  <c r="F198" i="23"/>
  <c r="H198" i="23" s="1"/>
  <c r="F197" i="23"/>
  <c r="H197" i="23" s="1"/>
  <c r="F196" i="23"/>
  <c r="H196" i="23" s="1"/>
  <c r="F195" i="23"/>
  <c r="H195" i="23" s="1"/>
  <c r="F194" i="23"/>
  <c r="F193" i="23"/>
  <c r="F192" i="23"/>
  <c r="H192" i="23" s="1"/>
  <c r="F191" i="23"/>
  <c r="H191" i="23" s="1"/>
  <c r="F190" i="23"/>
  <c r="H190" i="23" s="1"/>
  <c r="F189" i="23"/>
  <c r="H189" i="23" s="1"/>
  <c r="F188" i="23"/>
  <c r="F187" i="23"/>
  <c r="H187" i="23" s="1"/>
  <c r="F186" i="23"/>
  <c r="H186" i="23" s="1"/>
  <c r="F185" i="23"/>
  <c r="H185" i="23" s="1"/>
  <c r="F184" i="23"/>
  <c r="H184" i="23" s="1"/>
  <c r="F183" i="23"/>
  <c r="H183" i="23" s="1"/>
  <c r="F182" i="23"/>
  <c r="F181" i="23"/>
  <c r="F180" i="23"/>
  <c r="H180" i="23" s="1"/>
  <c r="F179" i="23"/>
  <c r="H179" i="23" s="1"/>
  <c r="F178" i="23"/>
  <c r="H178" i="23" s="1"/>
  <c r="F177" i="23"/>
  <c r="H177" i="23" s="1"/>
  <c r="F176" i="23"/>
  <c r="H176" i="23" s="1"/>
  <c r="F175" i="23"/>
  <c r="F174" i="23"/>
  <c r="F173" i="23"/>
  <c r="H173" i="23" s="1"/>
  <c r="F172" i="23"/>
  <c r="H172" i="23" s="1"/>
  <c r="F171" i="23"/>
  <c r="H171" i="23" s="1"/>
  <c r="F170" i="23"/>
  <c r="F169" i="23"/>
  <c r="H169" i="23" s="1"/>
  <c r="F168" i="23"/>
  <c r="H168" i="23" s="1"/>
  <c r="F167" i="23"/>
  <c r="F166" i="23"/>
  <c r="H166" i="23" s="1"/>
  <c r="F165" i="23"/>
  <c r="H165" i="23" s="1"/>
  <c r="F164" i="23"/>
  <c r="F163" i="23"/>
  <c r="F162" i="23"/>
  <c r="H162" i="23" s="1"/>
  <c r="F161" i="23"/>
  <c r="H161" i="23" s="1"/>
  <c r="F160" i="23"/>
  <c r="H160" i="23" s="1"/>
  <c r="F159" i="23"/>
  <c r="F158" i="23"/>
  <c r="H158" i="23" s="1"/>
  <c r="F157" i="23"/>
  <c r="H157" i="23" s="1"/>
  <c r="F156" i="23"/>
  <c r="H156" i="23" s="1"/>
  <c r="F155" i="23"/>
  <c r="H155" i="23" s="1"/>
  <c r="F154" i="23"/>
  <c r="F153" i="23"/>
  <c r="H153" i="23" s="1"/>
  <c r="F152" i="23"/>
  <c r="F151" i="23"/>
  <c r="H151" i="23" s="1"/>
  <c r="F150" i="23"/>
  <c r="H150" i="23" s="1"/>
  <c r="F149" i="23"/>
  <c r="H149" i="23" s="1"/>
  <c r="F148" i="23"/>
  <c r="H148" i="23" s="1"/>
  <c r="F147" i="23"/>
  <c r="F146" i="23"/>
  <c r="H146" i="23" s="1"/>
  <c r="F145" i="23"/>
  <c r="F144" i="23"/>
  <c r="F143" i="23"/>
  <c r="H142" i="23"/>
  <c r="F142" i="23"/>
  <c r="F141" i="23"/>
  <c r="F140" i="23"/>
  <c r="H140" i="23" s="1"/>
  <c r="F139" i="23"/>
  <c r="H139" i="23" s="1"/>
  <c r="F138" i="23"/>
  <c r="H138" i="23" s="1"/>
  <c r="F137" i="23"/>
  <c r="H137" i="23" s="1"/>
  <c r="F136" i="23"/>
  <c r="H136" i="23" s="1"/>
  <c r="F135" i="23"/>
  <c r="F134" i="23"/>
  <c r="H134" i="23" s="1"/>
  <c r="F133" i="23"/>
  <c r="F132" i="23"/>
  <c r="F131" i="23"/>
  <c r="F130" i="23"/>
  <c r="H130" i="23" s="1"/>
  <c r="F129" i="23"/>
  <c r="F128" i="23"/>
  <c r="H128" i="23" s="1"/>
  <c r="F127" i="23"/>
  <c r="H127" i="23" s="1"/>
  <c r="F126" i="23"/>
  <c r="H126" i="23" s="1"/>
  <c r="F125" i="23"/>
  <c r="H125" i="23" s="1"/>
  <c r="F124" i="23"/>
  <c r="H124" i="23" s="1"/>
  <c r="F123" i="23"/>
  <c r="F122" i="23"/>
  <c r="H122" i="23" s="1"/>
  <c r="F121" i="23"/>
  <c r="F120" i="23"/>
  <c r="F119" i="23"/>
  <c r="F118" i="23"/>
  <c r="H118" i="23" s="1"/>
  <c r="F117" i="23"/>
  <c r="F116" i="23"/>
  <c r="H116" i="23" s="1"/>
  <c r="F115" i="23"/>
  <c r="H115" i="23" s="1"/>
  <c r="F114" i="23"/>
  <c r="H114" i="23" s="1"/>
  <c r="F113" i="23"/>
  <c r="H113" i="23" s="1"/>
  <c r="F112" i="23"/>
  <c r="H112" i="23" s="1"/>
  <c r="F111" i="23"/>
  <c r="F110" i="23"/>
  <c r="H110" i="23" s="1"/>
  <c r="F109" i="23"/>
  <c r="F108" i="23"/>
  <c r="F107" i="23"/>
  <c r="F106" i="23"/>
  <c r="H106" i="23" s="1"/>
  <c r="F105" i="23"/>
  <c r="F104" i="23"/>
  <c r="H104" i="23" s="1"/>
  <c r="F103" i="23"/>
  <c r="H103" i="23" s="1"/>
  <c r="F102" i="23"/>
  <c r="H102" i="23" s="1"/>
  <c r="F101" i="23"/>
  <c r="H101" i="23" s="1"/>
  <c r="F100" i="23"/>
  <c r="H100" i="23" s="1"/>
  <c r="F99" i="23"/>
  <c r="F98" i="23"/>
  <c r="H98" i="23" s="1"/>
  <c r="F97" i="23"/>
  <c r="F96" i="23"/>
  <c r="F95" i="23"/>
  <c r="F94" i="23"/>
  <c r="H94" i="23" s="1"/>
  <c r="F93" i="23"/>
  <c r="F92" i="23"/>
  <c r="H92" i="23" s="1"/>
  <c r="F91" i="23"/>
  <c r="H91" i="23" s="1"/>
  <c r="F90" i="23"/>
  <c r="H90" i="23" s="1"/>
  <c r="F89" i="23"/>
  <c r="H89" i="23" s="1"/>
  <c r="F88" i="23"/>
  <c r="H88" i="23" s="1"/>
  <c r="F87" i="23"/>
  <c r="H87" i="23" s="1"/>
  <c r="F86" i="23"/>
  <c r="F85" i="23"/>
  <c r="F84" i="23"/>
  <c r="H84" i="23" s="1"/>
  <c r="F83" i="23"/>
  <c r="H83" i="23" s="1"/>
  <c r="F82" i="23"/>
  <c r="F81" i="23"/>
  <c r="H81" i="23" s="1"/>
  <c r="F80" i="23"/>
  <c r="H80" i="23" s="1"/>
  <c r="F79" i="23"/>
  <c r="H79" i="23" s="1"/>
  <c r="F78" i="23"/>
  <c r="H78" i="23" s="1"/>
  <c r="F77" i="23"/>
  <c r="H77" i="23" s="1"/>
  <c r="F76" i="23"/>
  <c r="H76" i="23" s="1"/>
  <c r="F75" i="23"/>
  <c r="H75" i="23" s="1"/>
  <c r="F74" i="23"/>
  <c r="F73" i="23"/>
  <c r="F72" i="23"/>
  <c r="H72" i="23" s="1"/>
  <c r="F71" i="23"/>
  <c r="H71" i="23" s="1"/>
  <c r="F70" i="23"/>
  <c r="H70" i="23" s="1"/>
  <c r="F69" i="23"/>
  <c r="H69" i="23" s="1"/>
  <c r="H68" i="23"/>
  <c r="F68" i="23"/>
  <c r="H67" i="23"/>
  <c r="F67" i="23"/>
  <c r="F66" i="23"/>
  <c r="H66" i="23" s="1"/>
  <c r="F65" i="23"/>
  <c r="H65" i="23" s="1"/>
  <c r="H64" i="23"/>
  <c r="F64" i="23"/>
  <c r="K63" i="23"/>
  <c r="K64" i="23" s="1"/>
  <c r="F63" i="23"/>
  <c r="H63" i="23" s="1"/>
  <c r="F62" i="23"/>
  <c r="H62" i="23" s="1"/>
  <c r="F61" i="23"/>
  <c r="H61" i="23" s="1"/>
  <c r="F60" i="23"/>
  <c r="H60" i="23" s="1"/>
  <c r="F59" i="23"/>
  <c r="H59" i="23" s="1"/>
  <c r="F58" i="23"/>
  <c r="H58" i="23" s="1"/>
  <c r="F57" i="23"/>
  <c r="H57" i="23" s="1"/>
  <c r="F56" i="23"/>
  <c r="H56" i="23" s="1"/>
  <c r="F55" i="23"/>
  <c r="H55" i="23" s="1"/>
  <c r="F54" i="23"/>
  <c r="H54" i="23" s="1"/>
  <c r="F53" i="23"/>
  <c r="H53" i="23" s="1"/>
  <c r="F52" i="23"/>
  <c r="H52" i="23" s="1"/>
  <c r="F51" i="23"/>
  <c r="H51" i="23" s="1"/>
  <c r="F50" i="23"/>
  <c r="H50" i="23" s="1"/>
  <c r="F49" i="23"/>
  <c r="H49" i="23" s="1"/>
  <c r="F48" i="23"/>
  <c r="H48" i="23" s="1"/>
  <c r="F47" i="23"/>
  <c r="H47" i="23" s="1"/>
  <c r="F46" i="23"/>
  <c r="H46" i="23" s="1"/>
  <c r="F45" i="23"/>
  <c r="H45" i="23" s="1"/>
  <c r="F44" i="23"/>
  <c r="H44" i="23" s="1"/>
  <c r="F43" i="23"/>
  <c r="H43" i="23" s="1"/>
  <c r="F42" i="23"/>
  <c r="H42" i="23" s="1"/>
  <c r="F41" i="23"/>
  <c r="H41" i="23" s="1"/>
  <c r="F40" i="23"/>
  <c r="H40" i="23" s="1"/>
  <c r="F39" i="23"/>
  <c r="H39" i="23" s="1"/>
  <c r="H38" i="23"/>
  <c r="F38" i="23"/>
  <c r="F37" i="23"/>
  <c r="H37" i="23" s="1"/>
  <c r="F36" i="23"/>
  <c r="H36" i="23" s="1"/>
  <c r="F35" i="23"/>
  <c r="H35" i="23" s="1"/>
  <c r="F34" i="23"/>
  <c r="H34" i="23" s="1"/>
  <c r="F33" i="23"/>
  <c r="H33" i="23" s="1"/>
  <c r="F32" i="23"/>
  <c r="H32" i="23" s="1"/>
  <c r="F31" i="23"/>
  <c r="H31" i="23" s="1"/>
  <c r="F30" i="23"/>
  <c r="H30" i="23" s="1"/>
  <c r="F29" i="23"/>
  <c r="H29" i="23" s="1"/>
  <c r="F28" i="23"/>
  <c r="H28" i="23" s="1"/>
  <c r="F27" i="23"/>
  <c r="H27" i="23" s="1"/>
  <c r="F26" i="23"/>
  <c r="F25" i="23"/>
  <c r="H25" i="23" s="1"/>
  <c r="F24" i="23"/>
  <c r="H24" i="23" s="1"/>
  <c r="F23" i="23"/>
  <c r="F22" i="23"/>
  <c r="H22" i="23" s="1"/>
  <c r="F21" i="23"/>
  <c r="H21" i="23" s="1"/>
  <c r="F20" i="23"/>
  <c r="F19" i="23"/>
  <c r="H19" i="23" s="1"/>
  <c r="F18" i="23"/>
  <c r="H18" i="23" s="1"/>
  <c r="F17" i="23"/>
  <c r="F16" i="23"/>
  <c r="H16" i="23" s="1"/>
  <c r="F15" i="23"/>
  <c r="H15" i="23" s="1"/>
  <c r="H14" i="23"/>
  <c r="F14" i="23"/>
  <c r="F13" i="23"/>
  <c r="F12" i="23"/>
  <c r="H12" i="23" s="1"/>
  <c r="H11" i="23"/>
  <c r="F11" i="23"/>
  <c r="F10" i="23"/>
  <c r="H10" i="23" s="1"/>
  <c r="F9" i="23"/>
  <c r="F8" i="23"/>
  <c r="H8" i="23" s="1"/>
  <c r="F7" i="23"/>
  <c r="H7" i="23" s="1"/>
  <c r="H6" i="23"/>
  <c r="F6" i="23"/>
  <c r="F5" i="23"/>
  <c r="F4" i="23"/>
  <c r="H4" i="23" s="1"/>
  <c r="F3" i="23"/>
  <c r="H3" i="23" s="1"/>
  <c r="F2" i="23"/>
  <c r="H2" i="23" s="1"/>
  <c r="E64" i="28" l="1"/>
  <c r="F733" i="28"/>
  <c r="E65" i="27"/>
  <c r="F734" i="27"/>
  <c r="E67" i="26"/>
  <c r="E65" i="25"/>
  <c r="E66" i="25" s="1"/>
  <c r="I4" i="23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I166" i="23" s="1"/>
  <c r="I167" i="23" s="1"/>
  <c r="I168" i="23" s="1"/>
  <c r="I169" i="23" s="1"/>
  <c r="I170" i="23" s="1"/>
  <c r="I171" i="23" s="1"/>
  <c r="I172" i="23" s="1"/>
  <c r="I173" i="23" s="1"/>
  <c r="I174" i="23" s="1"/>
  <c r="I175" i="23" s="1"/>
  <c r="I176" i="23" s="1"/>
  <c r="I177" i="23" s="1"/>
  <c r="I178" i="23" s="1"/>
  <c r="I179" i="23" s="1"/>
  <c r="I180" i="23" s="1"/>
  <c r="I181" i="23" s="1"/>
  <c r="I182" i="23" s="1"/>
  <c r="I183" i="23" s="1"/>
  <c r="I184" i="23" s="1"/>
  <c r="I185" i="23" s="1"/>
  <c r="I186" i="23" s="1"/>
  <c r="I187" i="23" s="1"/>
  <c r="I188" i="23" s="1"/>
  <c r="I189" i="23" s="1"/>
  <c r="I190" i="23" s="1"/>
  <c r="I191" i="23" s="1"/>
  <c r="I192" i="23" s="1"/>
  <c r="I193" i="23" s="1"/>
  <c r="I194" i="23" s="1"/>
  <c r="I195" i="23" s="1"/>
  <c r="I196" i="23" s="1"/>
  <c r="I197" i="23" s="1"/>
  <c r="I198" i="23" s="1"/>
  <c r="I199" i="23" s="1"/>
  <c r="I200" i="23" s="1"/>
  <c r="I201" i="23" s="1"/>
  <c r="I202" i="23" s="1"/>
  <c r="I203" i="23" s="1"/>
  <c r="I204" i="23" s="1"/>
  <c r="I205" i="23" s="1"/>
  <c r="I206" i="23" s="1"/>
  <c r="I207" i="23" s="1"/>
  <c r="I208" i="23" s="1"/>
  <c r="I209" i="23" s="1"/>
  <c r="I210" i="23" s="1"/>
  <c r="I211" i="23" s="1"/>
  <c r="I212" i="23" s="1"/>
  <c r="I213" i="23" s="1"/>
  <c r="I214" i="23" s="1"/>
  <c r="I215" i="23" s="1"/>
  <c r="I216" i="23" s="1"/>
  <c r="I217" i="23" s="1"/>
  <c r="I218" i="23" s="1"/>
  <c r="I219" i="23" s="1"/>
  <c r="I220" i="23" s="1"/>
  <c r="I221" i="23" s="1"/>
  <c r="I222" i="23" s="1"/>
  <c r="I223" i="23" s="1"/>
  <c r="I224" i="23" s="1"/>
  <c r="I225" i="23" s="1"/>
  <c r="I226" i="23" s="1"/>
  <c r="I227" i="23" s="1"/>
  <c r="I228" i="23" s="1"/>
  <c r="I229" i="23" s="1"/>
  <c r="I230" i="23" s="1"/>
  <c r="I231" i="23" s="1"/>
  <c r="I232" i="23" s="1"/>
  <c r="I233" i="23" s="1"/>
  <c r="I234" i="23" s="1"/>
  <c r="I235" i="23" s="1"/>
  <c r="I236" i="23" s="1"/>
  <c r="I237" i="23" s="1"/>
  <c r="I238" i="23" s="1"/>
  <c r="I239" i="23" s="1"/>
  <c r="I240" i="23" s="1"/>
  <c r="I241" i="23" s="1"/>
  <c r="I242" i="23" s="1"/>
  <c r="I243" i="23" s="1"/>
  <c r="I244" i="23" s="1"/>
  <c r="I245" i="23" s="1"/>
  <c r="I246" i="23" s="1"/>
  <c r="I247" i="23" s="1"/>
  <c r="I248" i="23" s="1"/>
  <c r="I249" i="23" s="1"/>
  <c r="I250" i="23" s="1"/>
  <c r="I251" i="23" s="1"/>
  <c r="I252" i="23" s="1"/>
  <c r="I253" i="23" s="1"/>
  <c r="I254" i="23" s="1"/>
  <c r="I255" i="23" s="1"/>
  <c r="I256" i="23" s="1"/>
  <c r="I257" i="23" s="1"/>
  <c r="I258" i="23" s="1"/>
  <c r="I259" i="23" s="1"/>
  <c r="I260" i="23" s="1"/>
  <c r="I261" i="23" s="1"/>
  <c r="I262" i="23" s="1"/>
  <c r="I263" i="23" s="1"/>
  <c r="I264" i="23" s="1"/>
  <c r="I265" i="23" s="1"/>
  <c r="I266" i="23" s="1"/>
  <c r="I267" i="23" s="1"/>
  <c r="I268" i="23" s="1"/>
  <c r="I269" i="23" s="1"/>
  <c r="I270" i="23" s="1"/>
  <c r="I271" i="23" s="1"/>
  <c r="I272" i="23" s="1"/>
  <c r="I273" i="23" s="1"/>
  <c r="I274" i="23" s="1"/>
  <c r="I275" i="23" s="1"/>
  <c r="I276" i="23" s="1"/>
  <c r="I277" i="23" s="1"/>
  <c r="I278" i="23" s="1"/>
  <c r="I279" i="23" s="1"/>
  <c r="I280" i="23" s="1"/>
  <c r="I281" i="23" s="1"/>
  <c r="I282" i="23" s="1"/>
  <c r="I283" i="23" s="1"/>
  <c r="I284" i="23" s="1"/>
  <c r="I285" i="23" s="1"/>
  <c r="I286" i="23" s="1"/>
  <c r="I287" i="23" s="1"/>
  <c r="I288" i="23" s="1"/>
  <c r="I289" i="23" s="1"/>
  <c r="I290" i="23" s="1"/>
  <c r="I291" i="23" s="1"/>
  <c r="I292" i="23" s="1"/>
  <c r="I293" i="23" s="1"/>
  <c r="I294" i="23" s="1"/>
  <c r="I295" i="23" s="1"/>
  <c r="I296" i="23" s="1"/>
  <c r="I297" i="23" s="1"/>
  <c r="I298" i="23" s="1"/>
  <c r="I299" i="23" s="1"/>
  <c r="I300" i="23" s="1"/>
  <c r="I301" i="23" s="1"/>
  <c r="I302" i="23" s="1"/>
  <c r="I303" i="23" s="1"/>
  <c r="I304" i="23" s="1"/>
  <c r="I305" i="23" s="1"/>
  <c r="I306" i="23" s="1"/>
  <c r="I307" i="23" s="1"/>
  <c r="I308" i="23" s="1"/>
  <c r="I309" i="23" s="1"/>
  <c r="I310" i="23" s="1"/>
  <c r="I311" i="23" s="1"/>
  <c r="I312" i="23" s="1"/>
  <c r="I313" i="23" s="1"/>
  <c r="I314" i="23" s="1"/>
  <c r="I315" i="23" s="1"/>
  <c r="I316" i="23" s="1"/>
  <c r="I317" i="23" s="1"/>
  <c r="I318" i="23" s="1"/>
  <c r="I319" i="23" s="1"/>
  <c r="I320" i="23" s="1"/>
  <c r="I321" i="23" s="1"/>
  <c r="I322" i="23" s="1"/>
  <c r="I323" i="23" s="1"/>
  <c r="I324" i="23" s="1"/>
  <c r="I325" i="23" s="1"/>
  <c r="I326" i="23" s="1"/>
  <c r="I327" i="23" s="1"/>
  <c r="I328" i="23" s="1"/>
  <c r="I329" i="23" s="1"/>
  <c r="I330" i="23" s="1"/>
  <c r="I331" i="23" s="1"/>
  <c r="I332" i="23" s="1"/>
  <c r="I333" i="23" s="1"/>
  <c r="I334" i="23" s="1"/>
  <c r="I335" i="23" s="1"/>
  <c r="I336" i="23" s="1"/>
  <c r="I337" i="23" s="1"/>
  <c r="I338" i="23" s="1"/>
  <c r="I339" i="23" s="1"/>
  <c r="I340" i="23" s="1"/>
  <c r="I341" i="23" s="1"/>
  <c r="I342" i="23" s="1"/>
  <c r="I343" i="23" s="1"/>
  <c r="I344" i="23" s="1"/>
  <c r="I345" i="23" s="1"/>
  <c r="I346" i="23" s="1"/>
  <c r="I347" i="23" s="1"/>
  <c r="I348" i="23" s="1"/>
  <c r="I349" i="23" s="1"/>
  <c r="I350" i="23" s="1"/>
  <c r="I351" i="23" s="1"/>
  <c r="I352" i="23" s="1"/>
  <c r="I353" i="23" s="1"/>
  <c r="I354" i="23" s="1"/>
  <c r="I355" i="23" s="1"/>
  <c r="I356" i="23" s="1"/>
  <c r="I357" i="23" s="1"/>
  <c r="I358" i="23" s="1"/>
  <c r="I359" i="23" s="1"/>
  <c r="I360" i="23" s="1"/>
  <c r="I361" i="23" s="1"/>
  <c r="I362" i="23" s="1"/>
  <c r="I363" i="23" s="1"/>
  <c r="I364" i="23" s="1"/>
  <c r="I365" i="23" s="1"/>
  <c r="I366" i="23" s="1"/>
  <c r="I367" i="23" s="1"/>
  <c r="I368" i="23" s="1"/>
  <c r="I369" i="23" s="1"/>
  <c r="I370" i="23" s="1"/>
  <c r="I371" i="23" s="1"/>
  <c r="I372" i="23" s="1"/>
  <c r="I373" i="23" s="1"/>
  <c r="I374" i="23" s="1"/>
  <c r="I375" i="23" s="1"/>
  <c r="I376" i="23" s="1"/>
  <c r="I377" i="23" s="1"/>
  <c r="I378" i="23" s="1"/>
  <c r="I379" i="23" s="1"/>
  <c r="I380" i="23" s="1"/>
  <c r="I381" i="23" s="1"/>
  <c r="I382" i="23" s="1"/>
  <c r="I383" i="23" s="1"/>
  <c r="I384" i="23" s="1"/>
  <c r="I385" i="23" s="1"/>
  <c r="I386" i="23" s="1"/>
  <c r="I387" i="23" s="1"/>
  <c r="I388" i="23" s="1"/>
  <c r="I389" i="23" s="1"/>
  <c r="I390" i="23" s="1"/>
  <c r="I391" i="23" s="1"/>
  <c r="I392" i="23" s="1"/>
  <c r="I393" i="23" s="1"/>
  <c r="I394" i="23" s="1"/>
  <c r="I395" i="23" s="1"/>
  <c r="I396" i="23" s="1"/>
  <c r="I397" i="23" s="1"/>
  <c r="I398" i="23" s="1"/>
  <c r="I399" i="23" s="1"/>
  <c r="I400" i="23" s="1"/>
  <c r="I401" i="23" s="1"/>
  <c r="I402" i="23" s="1"/>
  <c r="I403" i="23" s="1"/>
  <c r="I404" i="23" s="1"/>
  <c r="I405" i="23" s="1"/>
  <c r="I406" i="23" s="1"/>
  <c r="I407" i="23" s="1"/>
  <c r="I408" i="23" s="1"/>
  <c r="I409" i="23" s="1"/>
  <c r="I410" i="23" s="1"/>
  <c r="I411" i="23" s="1"/>
  <c r="I412" i="23" s="1"/>
  <c r="I413" i="23" s="1"/>
  <c r="I414" i="23" s="1"/>
  <c r="I415" i="23" s="1"/>
  <c r="I416" i="23" s="1"/>
  <c r="I417" i="23" s="1"/>
  <c r="I418" i="23" s="1"/>
  <c r="I419" i="23" s="1"/>
  <c r="I420" i="23" s="1"/>
  <c r="I421" i="23" s="1"/>
  <c r="I422" i="23" s="1"/>
  <c r="I423" i="23" s="1"/>
  <c r="I424" i="23" s="1"/>
  <c r="I425" i="23" s="1"/>
  <c r="I426" i="23" s="1"/>
  <c r="I427" i="23" s="1"/>
  <c r="I428" i="23" s="1"/>
  <c r="I429" i="23" s="1"/>
  <c r="I430" i="23" s="1"/>
  <c r="I431" i="23" s="1"/>
  <c r="I432" i="23" s="1"/>
  <c r="I433" i="23" s="1"/>
  <c r="I434" i="23" s="1"/>
  <c r="I435" i="23" s="1"/>
  <c r="I436" i="23" s="1"/>
  <c r="I437" i="23" s="1"/>
  <c r="I438" i="23" s="1"/>
  <c r="I439" i="23" s="1"/>
  <c r="I440" i="23" s="1"/>
  <c r="I441" i="23" s="1"/>
  <c r="I442" i="23" s="1"/>
  <c r="I443" i="23" s="1"/>
  <c r="I444" i="23" s="1"/>
  <c r="I445" i="23" s="1"/>
  <c r="I446" i="23" s="1"/>
  <c r="I447" i="23" s="1"/>
  <c r="I448" i="23" s="1"/>
  <c r="I449" i="23" s="1"/>
  <c r="I450" i="23" s="1"/>
  <c r="I451" i="23" s="1"/>
  <c r="I452" i="23" s="1"/>
  <c r="I453" i="23" s="1"/>
  <c r="I454" i="23" s="1"/>
  <c r="I455" i="23" s="1"/>
  <c r="I456" i="23" s="1"/>
  <c r="I457" i="23" s="1"/>
  <c r="I458" i="23" s="1"/>
  <c r="I459" i="23" s="1"/>
  <c r="I460" i="23" s="1"/>
  <c r="I461" i="23" s="1"/>
  <c r="I462" i="23" s="1"/>
  <c r="I463" i="23" s="1"/>
  <c r="I464" i="23" s="1"/>
  <c r="I465" i="23" s="1"/>
  <c r="I466" i="23" s="1"/>
  <c r="I467" i="23" s="1"/>
  <c r="I468" i="23" s="1"/>
  <c r="I469" i="23" s="1"/>
  <c r="I470" i="23" s="1"/>
  <c r="I471" i="23" s="1"/>
  <c r="I472" i="23" s="1"/>
  <c r="I473" i="23" s="1"/>
  <c r="I474" i="23" s="1"/>
  <c r="I475" i="23" s="1"/>
  <c r="I476" i="23" s="1"/>
  <c r="I477" i="23" s="1"/>
  <c r="I478" i="23" s="1"/>
  <c r="I479" i="23" s="1"/>
  <c r="I480" i="23" s="1"/>
  <c r="I481" i="23" s="1"/>
  <c r="I482" i="23" s="1"/>
  <c r="I483" i="23" s="1"/>
  <c r="I484" i="23" s="1"/>
  <c r="I485" i="23" s="1"/>
  <c r="I486" i="23" s="1"/>
  <c r="I487" i="23" s="1"/>
  <c r="I488" i="23" s="1"/>
  <c r="I489" i="23" s="1"/>
  <c r="I490" i="23" s="1"/>
  <c r="I491" i="23" s="1"/>
  <c r="I492" i="23" s="1"/>
  <c r="I493" i="23" s="1"/>
  <c r="I494" i="23" s="1"/>
  <c r="I495" i="23" s="1"/>
  <c r="I496" i="23" s="1"/>
  <c r="I497" i="23" s="1"/>
  <c r="I498" i="23" s="1"/>
  <c r="I499" i="23" s="1"/>
  <c r="I500" i="23" s="1"/>
  <c r="I501" i="23" s="1"/>
  <c r="I502" i="23" s="1"/>
  <c r="I503" i="23" s="1"/>
  <c r="I504" i="23" s="1"/>
  <c r="I505" i="23" s="1"/>
  <c r="I506" i="23" s="1"/>
  <c r="I507" i="23" s="1"/>
  <c r="I508" i="23" s="1"/>
  <c r="I509" i="23" s="1"/>
  <c r="I510" i="23" s="1"/>
  <c r="I511" i="23" s="1"/>
  <c r="I512" i="23" s="1"/>
  <c r="I513" i="23" s="1"/>
  <c r="I514" i="23" s="1"/>
  <c r="I515" i="23" s="1"/>
  <c r="I516" i="23" s="1"/>
  <c r="I517" i="23" s="1"/>
  <c r="I518" i="23" s="1"/>
  <c r="I519" i="23" s="1"/>
  <c r="I520" i="23" s="1"/>
  <c r="I521" i="23" s="1"/>
  <c r="I522" i="23" s="1"/>
  <c r="I523" i="23" s="1"/>
  <c r="I524" i="23" s="1"/>
  <c r="I525" i="23" s="1"/>
  <c r="I526" i="23" s="1"/>
  <c r="I527" i="23" s="1"/>
  <c r="I528" i="23" s="1"/>
  <c r="I529" i="23" s="1"/>
  <c r="I530" i="23" s="1"/>
  <c r="I531" i="23" s="1"/>
  <c r="I532" i="23" s="1"/>
  <c r="I533" i="23" s="1"/>
  <c r="I534" i="23" s="1"/>
  <c r="I535" i="23" s="1"/>
  <c r="I536" i="23" s="1"/>
  <c r="I537" i="23" s="1"/>
  <c r="I538" i="23" s="1"/>
  <c r="I539" i="23" s="1"/>
  <c r="I540" i="23" s="1"/>
  <c r="I541" i="23" s="1"/>
  <c r="I542" i="23" s="1"/>
  <c r="I543" i="23" s="1"/>
  <c r="I544" i="23" s="1"/>
  <c r="I545" i="23" s="1"/>
  <c r="I546" i="23" s="1"/>
  <c r="I547" i="23" s="1"/>
  <c r="I548" i="23" s="1"/>
  <c r="I549" i="23" s="1"/>
  <c r="I550" i="23" s="1"/>
  <c r="I551" i="23" s="1"/>
  <c r="I552" i="23" s="1"/>
  <c r="I553" i="23" s="1"/>
  <c r="I554" i="23" s="1"/>
  <c r="I555" i="23" s="1"/>
  <c r="I556" i="23" s="1"/>
  <c r="I557" i="23" s="1"/>
  <c r="I558" i="23" s="1"/>
  <c r="I559" i="23" s="1"/>
  <c r="I560" i="23" s="1"/>
  <c r="I561" i="23" s="1"/>
  <c r="I562" i="23" s="1"/>
  <c r="I563" i="23" s="1"/>
  <c r="I564" i="23" s="1"/>
  <c r="I565" i="23" s="1"/>
  <c r="I566" i="23" s="1"/>
  <c r="I567" i="23" s="1"/>
  <c r="I568" i="23" s="1"/>
  <c r="I569" i="23" s="1"/>
  <c r="I570" i="23" s="1"/>
  <c r="I571" i="23" s="1"/>
  <c r="I572" i="23" s="1"/>
  <c r="I573" i="23" s="1"/>
  <c r="I574" i="23" s="1"/>
  <c r="I575" i="23" s="1"/>
  <c r="I576" i="23" s="1"/>
  <c r="I577" i="23" s="1"/>
  <c r="I578" i="23" s="1"/>
  <c r="I579" i="23" s="1"/>
  <c r="I580" i="23" s="1"/>
  <c r="I581" i="23" s="1"/>
  <c r="I582" i="23" s="1"/>
  <c r="I583" i="23" s="1"/>
  <c r="I584" i="23" s="1"/>
  <c r="I585" i="23" s="1"/>
  <c r="I586" i="23" s="1"/>
  <c r="I587" i="23" s="1"/>
  <c r="I588" i="23" s="1"/>
  <c r="I589" i="23" s="1"/>
  <c r="I590" i="23" s="1"/>
  <c r="I591" i="23" s="1"/>
  <c r="I592" i="23" s="1"/>
  <c r="I593" i="23" s="1"/>
  <c r="I594" i="23" s="1"/>
  <c r="I595" i="23" s="1"/>
  <c r="I596" i="23" s="1"/>
  <c r="I597" i="23" s="1"/>
  <c r="I598" i="23" s="1"/>
  <c r="I599" i="23" s="1"/>
  <c r="I600" i="23" s="1"/>
  <c r="I601" i="23" s="1"/>
  <c r="I602" i="23" s="1"/>
  <c r="I603" i="23" s="1"/>
  <c r="I604" i="23" s="1"/>
  <c r="I605" i="23" s="1"/>
  <c r="I606" i="23" s="1"/>
  <c r="I607" i="23" s="1"/>
  <c r="I608" i="23" s="1"/>
  <c r="I609" i="23" s="1"/>
  <c r="I610" i="23" s="1"/>
  <c r="I611" i="23" s="1"/>
  <c r="I612" i="23" s="1"/>
  <c r="I613" i="23" s="1"/>
  <c r="I614" i="23" s="1"/>
  <c r="I615" i="23" s="1"/>
  <c r="I616" i="23" s="1"/>
  <c r="I617" i="23" s="1"/>
  <c r="I618" i="23" s="1"/>
  <c r="I619" i="23" s="1"/>
  <c r="I620" i="23" s="1"/>
  <c r="I621" i="23" s="1"/>
  <c r="I622" i="23" s="1"/>
  <c r="I623" i="23" s="1"/>
  <c r="I624" i="23" s="1"/>
  <c r="I625" i="23" s="1"/>
  <c r="I626" i="23" s="1"/>
  <c r="I627" i="23" s="1"/>
  <c r="I628" i="23" s="1"/>
  <c r="I629" i="23" s="1"/>
  <c r="I630" i="23" s="1"/>
  <c r="I631" i="23" s="1"/>
  <c r="I632" i="23" s="1"/>
  <c r="I633" i="23" s="1"/>
  <c r="I634" i="23" s="1"/>
  <c r="I635" i="23" s="1"/>
  <c r="I636" i="23" s="1"/>
  <c r="I637" i="23" s="1"/>
  <c r="I638" i="23" s="1"/>
  <c r="I639" i="23" s="1"/>
  <c r="I640" i="23" s="1"/>
  <c r="I641" i="23" s="1"/>
  <c r="I642" i="23" s="1"/>
  <c r="I643" i="23" s="1"/>
  <c r="I644" i="23" s="1"/>
  <c r="I645" i="23" s="1"/>
  <c r="I646" i="23" s="1"/>
  <c r="I647" i="23" s="1"/>
  <c r="I648" i="23" s="1"/>
  <c r="I649" i="23" s="1"/>
  <c r="I650" i="23" s="1"/>
  <c r="I651" i="23" s="1"/>
  <c r="I652" i="23" s="1"/>
  <c r="I653" i="23" s="1"/>
  <c r="I654" i="23" s="1"/>
  <c r="I655" i="23" s="1"/>
  <c r="I656" i="23" s="1"/>
  <c r="I657" i="23" s="1"/>
  <c r="I658" i="23" s="1"/>
  <c r="I659" i="23" s="1"/>
  <c r="I660" i="23" s="1"/>
  <c r="I661" i="23" s="1"/>
  <c r="I662" i="23" s="1"/>
  <c r="I663" i="23" s="1"/>
  <c r="I664" i="23" s="1"/>
  <c r="I665" i="23" s="1"/>
  <c r="I666" i="23" s="1"/>
  <c r="I667" i="23" s="1"/>
  <c r="I668" i="23" s="1"/>
  <c r="I669" i="23" s="1"/>
  <c r="I670" i="23" s="1"/>
  <c r="I671" i="23" s="1"/>
  <c r="I672" i="23" s="1"/>
  <c r="I673" i="23" s="1"/>
  <c r="I674" i="23" s="1"/>
  <c r="I675" i="23" s="1"/>
  <c r="I676" i="23" s="1"/>
  <c r="I677" i="23" s="1"/>
  <c r="I678" i="23" s="1"/>
  <c r="I679" i="23" s="1"/>
  <c r="I680" i="23" s="1"/>
  <c r="I681" i="23" s="1"/>
  <c r="I682" i="23" s="1"/>
  <c r="I683" i="23" s="1"/>
  <c r="I684" i="23" s="1"/>
  <c r="I685" i="23" s="1"/>
  <c r="I686" i="23" s="1"/>
  <c r="I687" i="23" s="1"/>
  <c r="I688" i="23" s="1"/>
  <c r="I689" i="23" s="1"/>
  <c r="I690" i="23" s="1"/>
  <c r="I691" i="23" s="1"/>
  <c r="I692" i="23" s="1"/>
  <c r="I693" i="23" s="1"/>
  <c r="I694" i="23" s="1"/>
  <c r="I695" i="23" s="1"/>
  <c r="I696" i="23" s="1"/>
  <c r="I697" i="23" s="1"/>
  <c r="I698" i="23" s="1"/>
  <c r="I699" i="23" s="1"/>
  <c r="I700" i="23" s="1"/>
  <c r="I701" i="23" s="1"/>
  <c r="I702" i="23" s="1"/>
  <c r="I703" i="23" s="1"/>
  <c r="I704" i="23" s="1"/>
  <c r="I705" i="23" s="1"/>
  <c r="I706" i="23" s="1"/>
  <c r="I707" i="23" s="1"/>
  <c r="I708" i="23" s="1"/>
  <c r="I709" i="23" s="1"/>
  <c r="I710" i="23" s="1"/>
  <c r="I711" i="23" s="1"/>
  <c r="I712" i="23" s="1"/>
  <c r="I713" i="23" s="1"/>
  <c r="I714" i="23" s="1"/>
  <c r="I715" i="23" s="1"/>
  <c r="I716" i="23" s="1"/>
  <c r="I717" i="23" s="1"/>
  <c r="I718" i="23" s="1"/>
  <c r="I719" i="23" s="1"/>
  <c r="I720" i="23" s="1"/>
  <c r="I721" i="23" s="1"/>
  <c r="I722" i="23" s="1"/>
  <c r="I723" i="23" s="1"/>
  <c r="I724" i="23" s="1"/>
  <c r="I725" i="23" s="1"/>
  <c r="I726" i="23" s="1"/>
  <c r="I727" i="23" s="1"/>
  <c r="I728" i="23" s="1"/>
  <c r="I729" i="23" s="1"/>
  <c r="I730" i="23" s="1"/>
  <c r="I731" i="23" s="1"/>
  <c r="I732" i="23" s="1"/>
  <c r="I733" i="23" s="1"/>
  <c r="I734" i="23" s="1"/>
  <c r="I735" i="23" s="1"/>
  <c r="I736" i="23" s="1"/>
  <c r="I737" i="23" s="1"/>
  <c r="I738" i="23" s="1"/>
  <c r="I739" i="23" s="1"/>
  <c r="I740" i="23" s="1"/>
  <c r="I741" i="23" s="1"/>
  <c r="I742" i="23" s="1"/>
  <c r="I743" i="23" s="1"/>
  <c r="I744" i="23" s="1"/>
  <c r="I745" i="23" s="1"/>
  <c r="I746" i="23" s="1"/>
  <c r="I747" i="23" s="1"/>
  <c r="I748" i="23" s="1"/>
  <c r="I749" i="23" s="1"/>
  <c r="I750" i="23" s="1"/>
  <c r="I751" i="23" s="1"/>
  <c r="I752" i="23" s="1"/>
  <c r="I753" i="23" s="1"/>
  <c r="I754" i="23" s="1"/>
  <c r="I755" i="23" s="1"/>
  <c r="I756" i="23" s="1"/>
  <c r="I757" i="23" s="1"/>
  <c r="I758" i="23" s="1"/>
  <c r="I759" i="23" s="1"/>
  <c r="I760" i="23" s="1"/>
  <c r="I761" i="23" s="1"/>
  <c r="I762" i="23" s="1"/>
  <c r="I763" i="23" s="1"/>
  <c r="I764" i="23" s="1"/>
  <c r="I765" i="23" s="1"/>
  <c r="I766" i="23" s="1"/>
  <c r="I767" i="23" s="1"/>
  <c r="I768" i="23" s="1"/>
  <c r="I769" i="23" s="1"/>
  <c r="I770" i="23" s="1"/>
  <c r="I771" i="23" s="1"/>
  <c r="I772" i="23" s="1"/>
  <c r="I773" i="23" s="1"/>
  <c r="I774" i="23" s="1"/>
  <c r="I775" i="23" s="1"/>
  <c r="I776" i="23" s="1"/>
  <c r="I777" i="23" s="1"/>
  <c r="I778" i="23" s="1"/>
  <c r="I779" i="23" s="1"/>
  <c r="I780" i="23" s="1"/>
  <c r="I781" i="23" s="1"/>
  <c r="I782" i="23" s="1"/>
  <c r="I783" i="23" s="1"/>
  <c r="I784" i="23" s="1"/>
  <c r="I785" i="23" s="1"/>
  <c r="I786" i="23" s="1"/>
  <c r="I787" i="23" s="1"/>
  <c r="I788" i="23" s="1"/>
  <c r="I789" i="23" s="1"/>
  <c r="I790" i="23" s="1"/>
  <c r="I791" i="23" s="1"/>
  <c r="I792" i="23" s="1"/>
  <c r="I793" i="23" s="1"/>
  <c r="I794" i="23" s="1"/>
  <c r="I795" i="23" s="1"/>
  <c r="I796" i="23" s="1"/>
  <c r="I797" i="23" s="1"/>
  <c r="I798" i="23" s="1"/>
  <c r="I799" i="23" s="1"/>
  <c r="I800" i="23" s="1"/>
  <c r="I801" i="23" s="1"/>
  <c r="I802" i="23" s="1"/>
  <c r="I803" i="23" s="1"/>
  <c r="I804" i="23" s="1"/>
  <c r="I805" i="23" s="1"/>
  <c r="I806" i="23" s="1"/>
  <c r="I807" i="23" s="1"/>
  <c r="I808" i="23" s="1"/>
  <c r="I809" i="23" s="1"/>
  <c r="I810" i="23" s="1"/>
  <c r="I811" i="23" s="1"/>
  <c r="I812" i="23" s="1"/>
  <c r="I813" i="23" s="1"/>
  <c r="I814" i="23" s="1"/>
  <c r="I815" i="23" s="1"/>
  <c r="I816" i="23" s="1"/>
  <c r="I817" i="23" s="1"/>
  <c r="I818" i="23" s="1"/>
  <c r="I819" i="23" s="1"/>
  <c r="I820" i="23" s="1"/>
  <c r="I821" i="23" s="1"/>
  <c r="I822" i="23" s="1"/>
  <c r="I823" i="23" s="1"/>
  <c r="I824" i="23" s="1"/>
  <c r="I825" i="23" s="1"/>
  <c r="I826" i="23" s="1"/>
  <c r="I827" i="23" s="1"/>
  <c r="I828" i="23" s="1"/>
  <c r="I829" i="23" s="1"/>
  <c r="I830" i="23" s="1"/>
  <c r="I831" i="23" s="1"/>
  <c r="I832" i="23" s="1"/>
  <c r="I833" i="23" s="1"/>
  <c r="I834" i="23" s="1"/>
  <c r="I835" i="23" s="1"/>
  <c r="I836" i="23" s="1"/>
  <c r="I837" i="23" s="1"/>
  <c r="I838" i="23" s="1"/>
  <c r="I839" i="23" s="1"/>
  <c r="I840" i="23" s="1"/>
  <c r="I841" i="23" s="1"/>
  <c r="I842" i="23" s="1"/>
  <c r="I843" i="23" s="1"/>
  <c r="I844" i="23" s="1"/>
  <c r="I845" i="23" s="1"/>
  <c r="I846" i="23" s="1"/>
  <c r="I847" i="23" s="1"/>
  <c r="I848" i="23" s="1"/>
  <c r="I849" i="23" s="1"/>
  <c r="I850" i="23" s="1"/>
  <c r="I851" i="23" s="1"/>
  <c r="I852" i="23" s="1"/>
  <c r="I853" i="23" s="1"/>
  <c r="I854" i="23" s="1"/>
  <c r="I855" i="23" s="1"/>
  <c r="I856" i="23" s="1"/>
  <c r="I857" i="23" s="1"/>
  <c r="I858" i="23" s="1"/>
  <c r="I859" i="23" s="1"/>
  <c r="I860" i="23" s="1"/>
  <c r="I861" i="23" s="1"/>
  <c r="I862" i="23" s="1"/>
  <c r="I863" i="23" s="1"/>
  <c r="I864" i="23" s="1"/>
  <c r="I865" i="23" s="1"/>
  <c r="I866" i="23" s="1"/>
  <c r="I867" i="23" s="1"/>
  <c r="I868" i="23" s="1"/>
  <c r="I869" i="23" s="1"/>
  <c r="I870" i="23" s="1"/>
  <c r="I871" i="23" s="1"/>
  <c r="I872" i="23" s="1"/>
  <c r="I873" i="23" s="1"/>
  <c r="I874" i="23" s="1"/>
  <c r="I875" i="23" s="1"/>
  <c r="I876" i="23" s="1"/>
  <c r="I877" i="23" s="1"/>
  <c r="I878" i="23" s="1"/>
  <c r="I879" i="23" s="1"/>
  <c r="I880" i="23" s="1"/>
  <c r="I881" i="23" s="1"/>
  <c r="I882" i="23" s="1"/>
  <c r="I883" i="23" s="1"/>
  <c r="I884" i="23" s="1"/>
  <c r="I885" i="23" s="1"/>
  <c r="I886" i="23" s="1"/>
  <c r="I887" i="23" s="1"/>
  <c r="I888" i="23" s="1"/>
  <c r="I889" i="23" s="1"/>
  <c r="I890" i="23" s="1"/>
  <c r="I891" i="23" s="1"/>
  <c r="I892" i="23" s="1"/>
  <c r="I893" i="23" s="1"/>
  <c r="I894" i="23" s="1"/>
  <c r="I895" i="23" s="1"/>
  <c r="I896" i="23" s="1"/>
  <c r="I897" i="23" s="1"/>
  <c r="I898" i="23" s="1"/>
  <c r="I899" i="23" s="1"/>
  <c r="I900" i="23" s="1"/>
  <c r="I901" i="23" s="1"/>
  <c r="I902" i="23" s="1"/>
  <c r="I903" i="23" s="1"/>
  <c r="I904" i="23" s="1"/>
  <c r="I905" i="23" s="1"/>
  <c r="I906" i="23" s="1"/>
  <c r="I907" i="23" s="1"/>
  <c r="I908" i="23" s="1"/>
  <c r="I909" i="23" s="1"/>
  <c r="I910" i="23" s="1"/>
  <c r="I911" i="23" s="1"/>
  <c r="I912" i="23" s="1"/>
  <c r="I913" i="23" s="1"/>
  <c r="I914" i="23" s="1"/>
  <c r="I915" i="23" s="1"/>
  <c r="I916" i="23" s="1"/>
  <c r="I917" i="23" s="1"/>
  <c r="I918" i="23" s="1"/>
  <c r="I919" i="23" s="1"/>
  <c r="I920" i="23" s="1"/>
  <c r="I921" i="23" s="1"/>
  <c r="I922" i="23" s="1"/>
  <c r="I923" i="23" s="1"/>
  <c r="I924" i="23" s="1"/>
  <c r="I925" i="23" s="1"/>
  <c r="I926" i="23" s="1"/>
  <c r="I927" i="23" s="1"/>
  <c r="I928" i="23" s="1"/>
  <c r="I929" i="23" s="1"/>
  <c r="I930" i="23" s="1"/>
  <c r="I931" i="23" s="1"/>
  <c r="I932" i="23" s="1"/>
  <c r="I933" i="23" s="1"/>
  <c r="I934" i="23" s="1"/>
  <c r="I935" i="23" s="1"/>
  <c r="I936" i="23" s="1"/>
  <c r="I937" i="23" s="1"/>
  <c r="I938" i="23" s="1"/>
  <c r="I939" i="23" s="1"/>
  <c r="I940" i="23" s="1"/>
  <c r="I941" i="23" s="1"/>
  <c r="I942" i="23" s="1"/>
  <c r="I943" i="23" s="1"/>
  <c r="I944" i="23" s="1"/>
  <c r="I945" i="23" s="1"/>
  <c r="I946" i="23" s="1"/>
  <c r="I947" i="23" s="1"/>
  <c r="I948" i="23" s="1"/>
  <c r="I949" i="23" s="1"/>
  <c r="I950" i="23" s="1"/>
  <c r="I951" i="23" s="1"/>
  <c r="I952" i="23" s="1"/>
  <c r="I953" i="23" s="1"/>
  <c r="I954" i="23" s="1"/>
  <c r="I955" i="23" s="1"/>
  <c r="I956" i="23" s="1"/>
  <c r="I957" i="23" s="1"/>
  <c r="I958" i="23" s="1"/>
  <c r="I959" i="23" s="1"/>
  <c r="I960" i="23" s="1"/>
  <c r="I961" i="23" s="1"/>
  <c r="I962" i="23" s="1"/>
  <c r="I963" i="23" s="1"/>
  <c r="I964" i="23" s="1"/>
  <c r="I965" i="23" s="1"/>
  <c r="I966" i="23" s="1"/>
  <c r="I967" i="23" s="1"/>
  <c r="I968" i="23" s="1"/>
  <c r="I969" i="23" s="1"/>
  <c r="I970" i="23" s="1"/>
  <c r="I971" i="23" s="1"/>
  <c r="I972" i="23" s="1"/>
  <c r="I973" i="23" s="1"/>
  <c r="I974" i="23" s="1"/>
  <c r="I975" i="23" s="1"/>
  <c r="I976" i="23" s="1"/>
  <c r="I977" i="23" s="1"/>
  <c r="I978" i="23" s="1"/>
  <c r="I979" i="23" s="1"/>
  <c r="I980" i="23" s="1"/>
  <c r="I981" i="23" s="1"/>
  <c r="I982" i="23" s="1"/>
  <c r="I983" i="23" s="1"/>
  <c r="I984" i="23" s="1"/>
  <c r="I985" i="23" s="1"/>
  <c r="I986" i="23" s="1"/>
  <c r="I987" i="23" s="1"/>
  <c r="I988" i="23" s="1"/>
  <c r="I989" i="23" s="1"/>
  <c r="I990" i="23" s="1"/>
  <c r="I991" i="23" s="1"/>
  <c r="I992" i="23" s="1"/>
  <c r="I993" i="23" s="1"/>
  <c r="I994" i="23" s="1"/>
  <c r="I995" i="23" s="1"/>
  <c r="I996" i="23" s="1"/>
  <c r="I997" i="23" s="1"/>
  <c r="I998" i="23" s="1"/>
  <c r="I999" i="23" s="1"/>
  <c r="I1000" i="23" s="1"/>
  <c r="I1001" i="23" s="1"/>
  <c r="I1002" i="23" s="1"/>
  <c r="I1003" i="23" s="1"/>
  <c r="I1004" i="23" s="1"/>
  <c r="I1005" i="23" s="1"/>
  <c r="I1006" i="23" s="1"/>
  <c r="I1007" i="23" s="1"/>
  <c r="I1008" i="23" s="1"/>
  <c r="I1009" i="23" s="1"/>
  <c r="I1010" i="23" s="1"/>
  <c r="I1011" i="23" s="1"/>
  <c r="I1012" i="23" s="1"/>
  <c r="I1013" i="23" s="1"/>
  <c r="I1014" i="23" s="1"/>
  <c r="I1015" i="23" s="1"/>
  <c r="I1016" i="23" s="1"/>
  <c r="I1017" i="23" s="1"/>
  <c r="I1018" i="23" s="1"/>
  <c r="I1019" i="23" s="1"/>
  <c r="I1020" i="23" s="1"/>
  <c r="I1021" i="23" s="1"/>
  <c r="I1022" i="23" s="1"/>
  <c r="I1023" i="23" s="1"/>
  <c r="I1024" i="23" s="1"/>
  <c r="I1025" i="23" s="1"/>
  <c r="I1026" i="23" s="1"/>
  <c r="I1027" i="23" s="1"/>
  <c r="I1028" i="23" s="1"/>
  <c r="I1029" i="23" s="1"/>
  <c r="I1030" i="23" s="1"/>
  <c r="I1031" i="23" s="1"/>
  <c r="I1032" i="23" s="1"/>
  <c r="I1033" i="23" s="1"/>
  <c r="I1034" i="23" s="1"/>
  <c r="I1035" i="23" s="1"/>
  <c r="I1036" i="23" s="1"/>
  <c r="I1037" i="23" s="1"/>
  <c r="I1038" i="23" s="1"/>
  <c r="I1039" i="23" s="1"/>
  <c r="I1040" i="23" s="1"/>
  <c r="I1041" i="23" s="1"/>
  <c r="I1042" i="23" s="1"/>
  <c r="I1043" i="23" s="1"/>
  <c r="I1044" i="23" s="1"/>
  <c r="I1045" i="23" s="1"/>
  <c r="I1046" i="23" s="1"/>
  <c r="I1047" i="23" s="1"/>
  <c r="I1048" i="23" s="1"/>
  <c r="I1049" i="23" s="1"/>
  <c r="I1050" i="23" s="1"/>
  <c r="I1051" i="23" s="1"/>
  <c r="I1052" i="23" s="1"/>
  <c r="I1053" i="23" s="1"/>
  <c r="I1054" i="23" s="1"/>
  <c r="I1055" i="23" s="1"/>
  <c r="I1056" i="23" s="1"/>
  <c r="I1057" i="23" s="1"/>
  <c r="I1058" i="23" s="1"/>
  <c r="I1059" i="23" s="1"/>
  <c r="I1060" i="23" s="1"/>
  <c r="I1061" i="23" s="1"/>
  <c r="I1062" i="23" s="1"/>
  <c r="I1063" i="23" s="1"/>
  <c r="I1064" i="23" s="1"/>
  <c r="I1065" i="23" s="1"/>
  <c r="I1066" i="23" s="1"/>
  <c r="I1067" i="23" s="1"/>
  <c r="I1068" i="23" s="1"/>
  <c r="I1069" i="23" s="1"/>
  <c r="I1070" i="23" s="1"/>
  <c r="I1071" i="23" s="1"/>
  <c r="I1072" i="23" s="1"/>
  <c r="I1073" i="23" s="1"/>
  <c r="I1074" i="23" s="1"/>
  <c r="I1075" i="23" s="1"/>
  <c r="I1076" i="23" s="1"/>
  <c r="I1077" i="23" s="1"/>
  <c r="I1078" i="23" s="1"/>
  <c r="I1079" i="23" s="1"/>
  <c r="I1080" i="23" s="1"/>
  <c r="I1081" i="23" s="1"/>
  <c r="I1082" i="23" s="1"/>
  <c r="I1083" i="23" s="1"/>
  <c r="I1084" i="23" s="1"/>
  <c r="I1085" i="23" s="1"/>
  <c r="I1086" i="23" s="1"/>
  <c r="I1087" i="23" s="1"/>
  <c r="I1088" i="23" s="1"/>
  <c r="I1089" i="23" s="1"/>
  <c r="I1090" i="23" s="1"/>
  <c r="I1091" i="23" s="1"/>
  <c r="I1092" i="23" s="1"/>
  <c r="I1093" i="23" s="1"/>
  <c r="I1094" i="23" s="1"/>
  <c r="I1095" i="23" s="1"/>
  <c r="I1096" i="23" s="1"/>
  <c r="I1097" i="23" s="1"/>
  <c r="I1098" i="23" s="1"/>
  <c r="I1099" i="23" s="1"/>
  <c r="I1100" i="23" s="1"/>
  <c r="I1101" i="23" s="1"/>
  <c r="I1102" i="23" s="1"/>
  <c r="I1103" i="23" s="1"/>
  <c r="I1104" i="23" s="1"/>
  <c r="I1105" i="23" s="1"/>
  <c r="I1106" i="23" s="1"/>
  <c r="I1107" i="23" s="1"/>
  <c r="I1108" i="23" s="1"/>
  <c r="I1109" i="23" s="1"/>
  <c r="I1110" i="23" s="1"/>
  <c r="I1111" i="23" s="1"/>
  <c r="I1112" i="23" s="1"/>
  <c r="I1113" i="23" s="1"/>
  <c r="I1114" i="23" s="1"/>
  <c r="I1115" i="23" s="1"/>
  <c r="I1116" i="23" s="1"/>
  <c r="I1117" i="23" s="1"/>
  <c r="I1118" i="23" s="1"/>
  <c r="I1119" i="23" s="1"/>
  <c r="I1120" i="23" s="1"/>
  <c r="I1121" i="23" s="1"/>
  <c r="I1122" i="23" s="1"/>
  <c r="I1123" i="23" s="1"/>
  <c r="I1124" i="23" s="1"/>
  <c r="I1125" i="23" s="1"/>
  <c r="I1126" i="23" s="1"/>
  <c r="I1127" i="23" s="1"/>
  <c r="I1128" i="23" s="1"/>
  <c r="I1129" i="23" s="1"/>
  <c r="I1130" i="23" s="1"/>
  <c r="I1131" i="23" s="1"/>
  <c r="I1132" i="23" s="1"/>
  <c r="I1133" i="23" s="1"/>
  <c r="I1134" i="23" s="1"/>
  <c r="I1135" i="23" s="1"/>
  <c r="I1136" i="23" s="1"/>
  <c r="I1137" i="23" s="1"/>
  <c r="I1138" i="23" s="1"/>
  <c r="I1139" i="23" s="1"/>
  <c r="I1140" i="23" s="1"/>
  <c r="I1141" i="23" s="1"/>
  <c r="I1142" i="23" s="1"/>
  <c r="I1143" i="23" s="1"/>
  <c r="I1144" i="23" s="1"/>
  <c r="I1145" i="23" s="1"/>
  <c r="I1146" i="23" s="1"/>
  <c r="I1147" i="23" s="1"/>
  <c r="I1148" i="23" s="1"/>
  <c r="I1149" i="23" s="1"/>
  <c r="I1150" i="23" s="1"/>
  <c r="I1151" i="23" s="1"/>
  <c r="I1152" i="23" s="1"/>
  <c r="I1153" i="23" s="1"/>
  <c r="I1154" i="23" s="1"/>
  <c r="I1155" i="23" s="1"/>
  <c r="I1156" i="23" s="1"/>
  <c r="I1157" i="23" s="1"/>
  <c r="I1158" i="23" s="1"/>
  <c r="I1159" i="23" s="1"/>
  <c r="I1160" i="23" s="1"/>
  <c r="I1161" i="23" s="1"/>
  <c r="I1162" i="23" s="1"/>
  <c r="I1163" i="23" s="1"/>
  <c r="I1164" i="23" s="1"/>
  <c r="I1165" i="23" s="1"/>
  <c r="I1166" i="23" s="1"/>
  <c r="I1167" i="23" s="1"/>
  <c r="I1168" i="23" s="1"/>
  <c r="I1169" i="23" s="1"/>
  <c r="I1170" i="23" s="1"/>
  <c r="I1171" i="23" s="1"/>
  <c r="I1172" i="23" s="1"/>
  <c r="I1173" i="23" s="1"/>
  <c r="I1174" i="23" s="1"/>
  <c r="I1175" i="23" s="1"/>
  <c r="I1176" i="23" s="1"/>
  <c r="I1177" i="23" s="1"/>
  <c r="I1178" i="23" s="1"/>
  <c r="I1179" i="23" s="1"/>
  <c r="I1180" i="23" s="1"/>
  <c r="I1181" i="23" s="1"/>
  <c r="I1182" i="23" s="1"/>
  <c r="I1183" i="23" s="1"/>
  <c r="I1184" i="23" s="1"/>
  <c r="I1185" i="23" s="1"/>
  <c r="I1186" i="23" s="1"/>
  <c r="I1187" i="23" s="1"/>
  <c r="I1188" i="23" s="1"/>
  <c r="I1189" i="23" s="1"/>
  <c r="I1190" i="23" s="1"/>
  <c r="I1191" i="23" s="1"/>
  <c r="I1192" i="23" s="1"/>
  <c r="I1193" i="23" s="1"/>
  <c r="I1194" i="23" s="1"/>
  <c r="I1195" i="23" s="1"/>
  <c r="I1196" i="23" s="1"/>
  <c r="I1197" i="23" s="1"/>
  <c r="I1198" i="23" s="1"/>
  <c r="I1199" i="23" s="1"/>
  <c r="I1200" i="23" s="1"/>
  <c r="I1201" i="23" s="1"/>
  <c r="I1202" i="23" s="1"/>
  <c r="I1203" i="23" s="1"/>
  <c r="I1204" i="23" s="1"/>
  <c r="I1205" i="23" s="1"/>
  <c r="I1206" i="23" s="1"/>
  <c r="I1207" i="23" s="1"/>
  <c r="I1208" i="23" s="1"/>
  <c r="I1209" i="23" s="1"/>
  <c r="I1210" i="23" s="1"/>
  <c r="I1211" i="23" s="1"/>
  <c r="I1212" i="23" s="1"/>
  <c r="I1213" i="23" s="1"/>
  <c r="I1214" i="23" s="1"/>
  <c r="I1215" i="23" s="1"/>
  <c r="I1216" i="23" s="1"/>
  <c r="I1217" i="23" s="1"/>
  <c r="I1218" i="23" s="1"/>
  <c r="I1219" i="23" s="1"/>
  <c r="I1220" i="23" s="1"/>
  <c r="I1221" i="23" s="1"/>
  <c r="I1222" i="23" s="1"/>
  <c r="I1223" i="23" s="1"/>
  <c r="I1224" i="23" s="1"/>
  <c r="I1225" i="23" s="1"/>
  <c r="I1226" i="23" s="1"/>
  <c r="I1227" i="23" s="1"/>
  <c r="I1228" i="23" s="1"/>
  <c r="I1229" i="23" s="1"/>
  <c r="I1230" i="23" s="1"/>
  <c r="I1231" i="23" s="1"/>
  <c r="I1232" i="23" s="1"/>
  <c r="I1233" i="23" s="1"/>
  <c r="I1234" i="23" s="1"/>
  <c r="I1235" i="23" s="1"/>
  <c r="I1236" i="23" s="1"/>
  <c r="I1237" i="23" s="1"/>
  <c r="I1238" i="23" s="1"/>
  <c r="I1239" i="23" s="1"/>
  <c r="I1240" i="23" s="1"/>
  <c r="I1241" i="23" s="1"/>
  <c r="I1242" i="23" s="1"/>
  <c r="I1243" i="23" s="1"/>
  <c r="I1244" i="23" s="1"/>
  <c r="I1245" i="23" s="1"/>
  <c r="I1246" i="23" s="1"/>
  <c r="I1247" i="23" s="1"/>
  <c r="I1248" i="23" s="1"/>
  <c r="I1249" i="23" s="1"/>
  <c r="I1250" i="23" s="1"/>
  <c r="I1251" i="23" s="1"/>
  <c r="I1252" i="23" s="1"/>
  <c r="I1253" i="23" s="1"/>
  <c r="I1254" i="23" s="1"/>
  <c r="I1255" i="23" s="1"/>
  <c r="I1256" i="23" s="1"/>
  <c r="I1257" i="23" s="1"/>
  <c r="I1258" i="23" s="1"/>
  <c r="I1259" i="23" s="1"/>
  <c r="I1260" i="23" s="1"/>
  <c r="I1261" i="23" s="1"/>
  <c r="I1262" i="23" s="1"/>
  <c r="I1263" i="23" s="1"/>
  <c r="I1264" i="23" s="1"/>
  <c r="I1265" i="23" s="1"/>
  <c r="I1266" i="23" s="1"/>
  <c r="I1267" i="23" s="1"/>
  <c r="I1268" i="23" s="1"/>
  <c r="I1269" i="23" s="1"/>
  <c r="I1270" i="23" s="1"/>
  <c r="I1271" i="23" s="1"/>
  <c r="I1272" i="23" s="1"/>
  <c r="I1273" i="23" s="1"/>
  <c r="I1274" i="23" s="1"/>
  <c r="I1275" i="23" s="1"/>
  <c r="I1276" i="23" s="1"/>
  <c r="I1277" i="23" s="1"/>
  <c r="I1278" i="23" s="1"/>
  <c r="I1279" i="23" s="1"/>
  <c r="I1280" i="23" s="1"/>
  <c r="I1281" i="23" s="1"/>
  <c r="I1282" i="23" s="1"/>
  <c r="I1283" i="23" s="1"/>
  <c r="I1284" i="23" s="1"/>
  <c r="I1285" i="23" s="1"/>
  <c r="I1286" i="23" s="1"/>
  <c r="I1287" i="23" s="1"/>
  <c r="I1288" i="23" s="1"/>
  <c r="I1289" i="23" s="1"/>
  <c r="I1290" i="23" s="1"/>
  <c r="I1291" i="23" s="1"/>
  <c r="I1292" i="23" s="1"/>
  <c r="I1293" i="23" s="1"/>
  <c r="I1294" i="23" s="1"/>
  <c r="I1295" i="23" s="1"/>
  <c r="I1296" i="23" s="1"/>
  <c r="I1297" i="23" s="1"/>
  <c r="I1298" i="23" s="1"/>
  <c r="I1299" i="23" s="1"/>
  <c r="I1300" i="23" s="1"/>
  <c r="I1301" i="23" s="1"/>
  <c r="I1302" i="23" s="1"/>
  <c r="I1303" i="23" s="1"/>
  <c r="I1304" i="23" s="1"/>
  <c r="I1305" i="23" s="1"/>
  <c r="I1306" i="23" s="1"/>
  <c r="I1307" i="23" s="1"/>
  <c r="I1308" i="23" s="1"/>
  <c r="I1309" i="23" s="1"/>
  <c r="I1310" i="23" s="1"/>
  <c r="I1311" i="23" s="1"/>
  <c r="I1312" i="23" s="1"/>
  <c r="I1313" i="23" s="1"/>
  <c r="I1314" i="23" s="1"/>
  <c r="I1315" i="23" s="1"/>
  <c r="I1316" i="23" s="1"/>
  <c r="I1317" i="23" s="1"/>
  <c r="I1318" i="23" s="1"/>
  <c r="I1319" i="23" s="1"/>
  <c r="I1320" i="23" s="1"/>
  <c r="I1321" i="23" s="1"/>
  <c r="I1322" i="23" s="1"/>
  <c r="I1323" i="23" s="1"/>
  <c r="I1324" i="23" s="1"/>
  <c r="I1325" i="23" s="1"/>
  <c r="I1326" i="23" s="1"/>
  <c r="I1327" i="23" s="1"/>
  <c r="I1328" i="23" s="1"/>
  <c r="I1329" i="23" s="1"/>
  <c r="I1330" i="23" s="1"/>
  <c r="I1331" i="23" s="1"/>
  <c r="I1332" i="23" s="1"/>
  <c r="I1333" i="23" s="1"/>
  <c r="I1334" i="23" s="1"/>
  <c r="I1335" i="23" s="1"/>
  <c r="I1336" i="23" s="1"/>
  <c r="I1337" i="23" s="1"/>
  <c r="I1338" i="23" s="1"/>
  <c r="I1339" i="23" s="1"/>
  <c r="I1340" i="23" s="1"/>
  <c r="I1341" i="23" s="1"/>
  <c r="I1342" i="23" s="1"/>
  <c r="I1343" i="23" s="1"/>
  <c r="I1344" i="23" s="1"/>
  <c r="I1345" i="23" s="1"/>
  <c r="I1346" i="23" s="1"/>
  <c r="I1347" i="23" s="1"/>
  <c r="I1348" i="23" s="1"/>
  <c r="I1349" i="23" s="1"/>
  <c r="I1350" i="23" s="1"/>
  <c r="I1351" i="23" s="1"/>
  <c r="I1352" i="23" s="1"/>
  <c r="I1353" i="23" s="1"/>
  <c r="I1354" i="23" s="1"/>
  <c r="I1355" i="23" s="1"/>
  <c r="I1356" i="23" s="1"/>
  <c r="I1357" i="23" s="1"/>
  <c r="I1358" i="23" s="1"/>
  <c r="I1359" i="23" s="1"/>
  <c r="I1360" i="23" s="1"/>
  <c r="I1361" i="23" s="1"/>
  <c r="I1362" i="23" s="1"/>
  <c r="I1363" i="23" s="1"/>
  <c r="I1364" i="23" s="1"/>
  <c r="I1365" i="23" s="1"/>
  <c r="I1366" i="23" s="1"/>
  <c r="I1367" i="23" s="1"/>
  <c r="I1368" i="23" s="1"/>
  <c r="I1369" i="23" s="1"/>
  <c r="I1370" i="23" s="1"/>
  <c r="I1371" i="23" s="1"/>
  <c r="I1372" i="23" s="1"/>
  <c r="I1373" i="23" s="1"/>
  <c r="I1374" i="23" s="1"/>
  <c r="I1375" i="23" s="1"/>
  <c r="I1376" i="23" s="1"/>
  <c r="I1377" i="23" s="1"/>
  <c r="I1378" i="23" s="1"/>
  <c r="I1379" i="23" s="1"/>
  <c r="I1380" i="23" s="1"/>
  <c r="I1381" i="23" s="1"/>
  <c r="I1382" i="23" s="1"/>
  <c r="I1383" i="23" s="1"/>
  <c r="I1384" i="23" s="1"/>
  <c r="I1385" i="23" s="1"/>
  <c r="I1386" i="23" s="1"/>
  <c r="I1387" i="23" s="1"/>
  <c r="I1388" i="23" s="1"/>
  <c r="I1389" i="23" s="1"/>
  <c r="I1390" i="23" s="1"/>
  <c r="I1391" i="23" s="1"/>
  <c r="I1392" i="23" s="1"/>
  <c r="I1393" i="23" s="1"/>
  <c r="I1394" i="23" s="1"/>
  <c r="I1395" i="23" s="1"/>
  <c r="I1396" i="23" s="1"/>
  <c r="I1397" i="23" s="1"/>
  <c r="I1398" i="23" s="1"/>
  <c r="I1399" i="23" s="1"/>
  <c r="I1400" i="23" s="1"/>
  <c r="I1401" i="23" s="1"/>
  <c r="I1402" i="23" s="1"/>
  <c r="I1403" i="23" s="1"/>
  <c r="I1404" i="23" s="1"/>
  <c r="I1405" i="23" s="1"/>
  <c r="I1406" i="23" s="1"/>
  <c r="I1407" i="23" s="1"/>
  <c r="I1408" i="23" s="1"/>
  <c r="I1409" i="23" s="1"/>
  <c r="I1410" i="23" s="1"/>
  <c r="I1411" i="23" s="1"/>
  <c r="I1412" i="23" s="1"/>
  <c r="I1413" i="23" s="1"/>
  <c r="I1414" i="23" s="1"/>
  <c r="I1415" i="23" s="1"/>
  <c r="I1416" i="23" s="1"/>
  <c r="I1417" i="23" s="1"/>
  <c r="I1418" i="23" s="1"/>
  <c r="I1419" i="23" s="1"/>
  <c r="I1420" i="23" s="1"/>
  <c r="I1421" i="23" s="1"/>
  <c r="I1422" i="23" s="1"/>
  <c r="I1423" i="23" s="1"/>
  <c r="I1424" i="23" s="1"/>
  <c r="I1425" i="23" s="1"/>
  <c r="I1426" i="23" s="1"/>
  <c r="I1427" i="23" s="1"/>
  <c r="I1428" i="23" s="1"/>
  <c r="I1429" i="23" s="1"/>
  <c r="I1430" i="23" s="1"/>
  <c r="I1431" i="23" s="1"/>
  <c r="I1432" i="23" s="1"/>
  <c r="I1433" i="23" s="1"/>
  <c r="I1434" i="23" s="1"/>
  <c r="I1435" i="23" s="1"/>
  <c r="I1436" i="23" s="1"/>
  <c r="I1437" i="23" s="1"/>
  <c r="I1438" i="23" s="1"/>
  <c r="I1439" i="23" s="1"/>
  <c r="I1440" i="23" s="1"/>
  <c r="I1441" i="23" s="1"/>
  <c r="I1442" i="23" s="1"/>
  <c r="I1443" i="23" s="1"/>
  <c r="I1444" i="23" s="1"/>
  <c r="I1445" i="23" s="1"/>
  <c r="I1446" i="23" s="1"/>
  <c r="I1447" i="23" s="1"/>
  <c r="I1448" i="23" s="1"/>
  <c r="I1449" i="23" s="1"/>
  <c r="I1450" i="23" s="1"/>
  <c r="I1451" i="23" s="1"/>
  <c r="I1452" i="23" s="1"/>
  <c r="I1453" i="23" s="1"/>
  <c r="I1454" i="23" s="1"/>
  <c r="I1455" i="23" s="1"/>
  <c r="I1456" i="23" s="1"/>
  <c r="I1457" i="23" s="1"/>
  <c r="I1458" i="23" s="1"/>
  <c r="I1459" i="23" s="1"/>
  <c r="I1460" i="23" s="1"/>
  <c r="I1461" i="23" s="1"/>
  <c r="I1462" i="23" s="1"/>
  <c r="I1463" i="23" s="1"/>
  <c r="I1464" i="23" s="1"/>
  <c r="I1465" i="23" s="1"/>
  <c r="I1466" i="23" s="1"/>
  <c r="I1467" i="23" s="1"/>
  <c r="I1468" i="23" s="1"/>
  <c r="I1469" i="23" s="1"/>
  <c r="I1470" i="23" s="1"/>
  <c r="I1471" i="23" s="1"/>
  <c r="I1472" i="23" s="1"/>
  <c r="I1473" i="23" s="1"/>
  <c r="I1474" i="23" s="1"/>
  <c r="I1475" i="23" s="1"/>
  <c r="I1476" i="23" s="1"/>
  <c r="I1477" i="23" s="1"/>
  <c r="I1478" i="23" s="1"/>
  <c r="I1479" i="23" s="1"/>
  <c r="I1480" i="23" s="1"/>
  <c r="I1481" i="23" s="1"/>
  <c r="I1482" i="23" s="1"/>
  <c r="I1483" i="23" s="1"/>
  <c r="I1484" i="23" s="1"/>
  <c r="I1485" i="23" s="1"/>
  <c r="I1486" i="23" s="1"/>
  <c r="I1487" i="23" s="1"/>
  <c r="I1488" i="23" s="1"/>
  <c r="I1489" i="23" s="1"/>
  <c r="I1490" i="23" s="1"/>
  <c r="I1491" i="23" s="1"/>
  <c r="I1492" i="23" s="1"/>
  <c r="I1493" i="23" s="1"/>
  <c r="I1494" i="23" s="1"/>
  <c r="I1495" i="23" s="1"/>
  <c r="I1496" i="23" s="1"/>
  <c r="I1497" i="23" s="1"/>
  <c r="I1498" i="23" s="1"/>
  <c r="I1499" i="23" s="1"/>
  <c r="I1500" i="23" s="1"/>
  <c r="I1501" i="23" s="1"/>
  <c r="I1502" i="23" s="1"/>
  <c r="I1503" i="23" s="1"/>
  <c r="I1504" i="23" s="1"/>
  <c r="I1505" i="23" s="1"/>
  <c r="I1506" i="23" s="1"/>
  <c r="I1507" i="23" s="1"/>
  <c r="I1508" i="23" s="1"/>
  <c r="I1509" i="23" s="1"/>
  <c r="I1510" i="23" s="1"/>
  <c r="I1511" i="23" s="1"/>
  <c r="I1512" i="23" s="1"/>
  <c r="I1513" i="23" s="1"/>
  <c r="I1514" i="23" s="1"/>
  <c r="I1515" i="23" s="1"/>
  <c r="I1516" i="23" s="1"/>
  <c r="I1517" i="23" s="1"/>
  <c r="I1518" i="23" s="1"/>
  <c r="I1519" i="23" s="1"/>
  <c r="I1520" i="23" s="1"/>
  <c r="I1521" i="23" s="1"/>
  <c r="I1522" i="23" s="1"/>
  <c r="I1523" i="23" s="1"/>
  <c r="I1524" i="23" s="1"/>
  <c r="I1525" i="23" s="1"/>
  <c r="I1526" i="23" s="1"/>
  <c r="I1527" i="23" s="1"/>
  <c r="I1528" i="23" s="1"/>
  <c r="I1529" i="23" s="1"/>
  <c r="I1530" i="23" s="1"/>
  <c r="I1531" i="23" s="1"/>
  <c r="I1532" i="23" s="1"/>
  <c r="I1533" i="23" s="1"/>
  <c r="I1534" i="23" s="1"/>
  <c r="I1535" i="23" s="1"/>
  <c r="I1536" i="23" s="1"/>
  <c r="I1537" i="23" s="1"/>
  <c r="I1538" i="23" s="1"/>
  <c r="I1539" i="23" s="1"/>
  <c r="I1540" i="23" s="1"/>
  <c r="I1541" i="23" s="1"/>
  <c r="I1542" i="23" s="1"/>
  <c r="I1543" i="23" s="1"/>
  <c r="I1544" i="23" s="1"/>
  <c r="I1545" i="23" s="1"/>
  <c r="I1546" i="23" s="1"/>
  <c r="I1547" i="23" s="1"/>
  <c r="I1548" i="23" s="1"/>
  <c r="I1549" i="23" s="1"/>
  <c r="I1550" i="23" s="1"/>
  <c r="I1551" i="23" s="1"/>
  <c r="I1552" i="23" s="1"/>
  <c r="I1553" i="23" s="1"/>
  <c r="I1554" i="23" s="1"/>
  <c r="I1555" i="23" s="1"/>
  <c r="I1556" i="23" s="1"/>
  <c r="I1557" i="23" s="1"/>
  <c r="I1558" i="23" s="1"/>
  <c r="I1559" i="23" s="1"/>
  <c r="I1560" i="23" s="1"/>
  <c r="I1561" i="23" s="1"/>
  <c r="I1562" i="23" s="1"/>
  <c r="I1563" i="23" s="1"/>
  <c r="I1564" i="23" s="1"/>
  <c r="I1565" i="23" s="1"/>
  <c r="I1566" i="23" s="1"/>
  <c r="I1567" i="23" s="1"/>
  <c r="I1568" i="23" s="1"/>
  <c r="I1569" i="23" s="1"/>
  <c r="I1570" i="23" s="1"/>
  <c r="I1571" i="23" s="1"/>
  <c r="I1572" i="23" s="1"/>
  <c r="I1573" i="23" s="1"/>
  <c r="I1574" i="23" s="1"/>
  <c r="I1575" i="23" s="1"/>
  <c r="I1576" i="23" s="1"/>
  <c r="I1577" i="23" s="1"/>
  <c r="I1578" i="23" s="1"/>
  <c r="I1579" i="23" s="1"/>
  <c r="I1580" i="23" s="1"/>
  <c r="I1581" i="23" s="1"/>
  <c r="I1582" i="23" s="1"/>
  <c r="I1583" i="23" s="1"/>
  <c r="I1584" i="23" s="1"/>
  <c r="I1585" i="23" s="1"/>
  <c r="I1586" i="23" s="1"/>
  <c r="I1587" i="23" s="1"/>
  <c r="I1588" i="23" s="1"/>
  <c r="I1589" i="23" s="1"/>
  <c r="I1590" i="23" s="1"/>
  <c r="I1591" i="23" s="1"/>
  <c r="I1592" i="23" s="1"/>
  <c r="I1593" i="23" s="1"/>
  <c r="I1594" i="23" s="1"/>
  <c r="I1595" i="23" s="1"/>
  <c r="I1596" i="23" s="1"/>
  <c r="I1597" i="23" s="1"/>
  <c r="I1598" i="23" s="1"/>
  <c r="I1599" i="23" s="1"/>
  <c r="I1600" i="23" s="1"/>
  <c r="I1601" i="23" s="1"/>
  <c r="I1602" i="23" s="1"/>
  <c r="I1603" i="23" s="1"/>
  <c r="I1604" i="23" s="1"/>
  <c r="I1605" i="23" s="1"/>
  <c r="I1606" i="23" s="1"/>
  <c r="I1607" i="23" s="1"/>
  <c r="I1608" i="23" s="1"/>
  <c r="I1609" i="23" s="1"/>
  <c r="I1610" i="23" s="1"/>
  <c r="I1611" i="23" s="1"/>
  <c r="I1612" i="23" s="1"/>
  <c r="I1613" i="23" s="1"/>
  <c r="I1614" i="23" s="1"/>
  <c r="I1615" i="23" s="1"/>
  <c r="I1616" i="23" s="1"/>
  <c r="I1617" i="23" s="1"/>
  <c r="I1618" i="23" s="1"/>
  <c r="I1619" i="23" s="1"/>
  <c r="I1620" i="23" s="1"/>
  <c r="I1621" i="23" s="1"/>
  <c r="I1622" i="23" s="1"/>
  <c r="I1623" i="23" s="1"/>
  <c r="I1624" i="23" s="1"/>
  <c r="I1625" i="23" s="1"/>
  <c r="I1626" i="23" s="1"/>
  <c r="I1627" i="23" s="1"/>
  <c r="I1628" i="23" s="1"/>
  <c r="I1629" i="23" s="1"/>
  <c r="I1630" i="23" s="1"/>
  <c r="I1631" i="23" s="1"/>
  <c r="I1632" i="23" s="1"/>
  <c r="I1633" i="23" s="1"/>
  <c r="I1634" i="23" s="1"/>
  <c r="I1635" i="23" s="1"/>
  <c r="I1636" i="23" s="1"/>
  <c r="I1637" i="23" s="1"/>
  <c r="I1638" i="23" s="1"/>
  <c r="I1639" i="23" s="1"/>
  <c r="I1640" i="23" s="1"/>
  <c r="I1641" i="23" s="1"/>
  <c r="I1642" i="23" s="1"/>
  <c r="I1643" i="23" s="1"/>
  <c r="I1644" i="23" s="1"/>
  <c r="I1645" i="23" s="1"/>
  <c r="I1646" i="23" s="1"/>
  <c r="I1647" i="23" s="1"/>
  <c r="I1648" i="23" s="1"/>
  <c r="I1649" i="23" s="1"/>
  <c r="I1650" i="23" s="1"/>
  <c r="I1651" i="23" s="1"/>
  <c r="I1652" i="23" s="1"/>
  <c r="I1653" i="23" s="1"/>
  <c r="I1654" i="23" s="1"/>
  <c r="I1655" i="23" s="1"/>
  <c r="I1656" i="23" s="1"/>
  <c r="I1657" i="23" s="1"/>
  <c r="I1658" i="23" s="1"/>
  <c r="I1659" i="23" s="1"/>
  <c r="I1660" i="23" s="1"/>
  <c r="I1661" i="23" s="1"/>
  <c r="I1662" i="23" s="1"/>
  <c r="I1663" i="23" s="1"/>
  <c r="I1664" i="23" s="1"/>
  <c r="I1665" i="23" s="1"/>
  <c r="I1666" i="23" s="1"/>
  <c r="I1667" i="23" s="1"/>
  <c r="I1668" i="23" s="1"/>
  <c r="I1669" i="23" s="1"/>
  <c r="I1670" i="23" s="1"/>
  <c r="I1671" i="23" s="1"/>
  <c r="I1672" i="23" s="1"/>
  <c r="I1673" i="23" s="1"/>
  <c r="I1674" i="23" s="1"/>
  <c r="I1675" i="23" s="1"/>
  <c r="I1676" i="23" s="1"/>
  <c r="I1677" i="23" s="1"/>
  <c r="I1678" i="23" s="1"/>
  <c r="I1679" i="23" s="1"/>
  <c r="I1680" i="23" s="1"/>
  <c r="I1681" i="23" s="1"/>
  <c r="I1682" i="23" s="1"/>
  <c r="I1683" i="23" s="1"/>
  <c r="I1684" i="23" s="1"/>
  <c r="I1685" i="23" s="1"/>
  <c r="I1686" i="23" s="1"/>
  <c r="I1687" i="23" s="1"/>
  <c r="I1688" i="23" s="1"/>
  <c r="I1689" i="23" s="1"/>
  <c r="I1690" i="23" s="1"/>
  <c r="I1691" i="23" s="1"/>
  <c r="I1692" i="23" s="1"/>
  <c r="I1693" i="23" s="1"/>
  <c r="I1694" i="23" s="1"/>
  <c r="I1695" i="23" s="1"/>
  <c r="I1696" i="23" s="1"/>
  <c r="I1697" i="23" s="1"/>
  <c r="I1698" i="23" s="1"/>
  <c r="I1699" i="23" s="1"/>
  <c r="I1700" i="23" s="1"/>
  <c r="I1701" i="23" s="1"/>
  <c r="I1702" i="23" s="1"/>
  <c r="I1703" i="23" s="1"/>
  <c r="I1704" i="23" s="1"/>
  <c r="I1705" i="23" s="1"/>
  <c r="I1706" i="23" s="1"/>
  <c r="I1707" i="23" s="1"/>
  <c r="I1708" i="23" s="1"/>
  <c r="I1709" i="23" s="1"/>
  <c r="I1710" i="23" s="1"/>
  <c r="I1711" i="23" s="1"/>
  <c r="I1712" i="23" s="1"/>
  <c r="I1713" i="23" s="1"/>
  <c r="I1714" i="23" s="1"/>
  <c r="I1715" i="23" s="1"/>
  <c r="I1716" i="23" s="1"/>
  <c r="I1717" i="23" s="1"/>
  <c r="I1718" i="23" s="1"/>
  <c r="I1719" i="23" s="1"/>
  <c r="I1720" i="23" s="1"/>
  <c r="I1721" i="23" s="1"/>
  <c r="I1722" i="23" s="1"/>
  <c r="I1723" i="23" s="1"/>
  <c r="I1724" i="23" s="1"/>
  <c r="I1725" i="23" s="1"/>
  <c r="I1726" i="23" s="1"/>
  <c r="I1727" i="23" s="1"/>
  <c r="I1728" i="23" s="1"/>
  <c r="I1729" i="23" s="1"/>
  <c r="I1730" i="23" s="1"/>
  <c r="I1731" i="23" s="1"/>
  <c r="I1732" i="23" s="1"/>
  <c r="I1733" i="23" s="1"/>
  <c r="I1734" i="23" s="1"/>
  <c r="I1735" i="23" s="1"/>
  <c r="I1736" i="23" s="1"/>
  <c r="I1737" i="23" s="1"/>
  <c r="I1738" i="23" s="1"/>
  <c r="I1739" i="23" s="1"/>
  <c r="I1740" i="23" s="1"/>
  <c r="I1741" i="23" s="1"/>
  <c r="I1742" i="23" s="1"/>
  <c r="I1743" i="23" s="1"/>
  <c r="I1744" i="23" s="1"/>
  <c r="I1745" i="23" s="1"/>
  <c r="I1746" i="23" s="1"/>
  <c r="I1747" i="23" s="1"/>
  <c r="I1748" i="23" s="1"/>
  <c r="I1749" i="23" s="1"/>
  <c r="I1750" i="23" s="1"/>
  <c r="I1751" i="23" s="1"/>
  <c r="I1752" i="23" s="1"/>
  <c r="I1753" i="23" s="1"/>
  <c r="I1754" i="23" s="1"/>
  <c r="I1755" i="23" s="1"/>
  <c r="I1756" i="23" s="1"/>
  <c r="I1757" i="23" s="1"/>
  <c r="I1758" i="23" s="1"/>
  <c r="I1759" i="23" s="1"/>
  <c r="I1760" i="23" s="1"/>
  <c r="I1761" i="23" s="1"/>
  <c r="I1762" i="23" s="1"/>
  <c r="I1763" i="23" s="1"/>
  <c r="I1764" i="23" s="1"/>
  <c r="I1765" i="23" s="1"/>
  <c r="I1766" i="23" s="1"/>
  <c r="I1767" i="23" s="1"/>
  <c r="I1768" i="23" s="1"/>
  <c r="I1769" i="23" s="1"/>
  <c r="I1770" i="23" s="1"/>
  <c r="I1771" i="23" s="1"/>
  <c r="I1772" i="23" s="1"/>
  <c r="I1773" i="23" s="1"/>
  <c r="I1774" i="23" s="1"/>
  <c r="I1775" i="23" s="1"/>
  <c r="I1776" i="23" s="1"/>
  <c r="I1777" i="23" s="1"/>
  <c r="I1778" i="23" s="1"/>
  <c r="I1779" i="23" s="1"/>
  <c r="I1780" i="23" s="1"/>
  <c r="I1781" i="23" s="1"/>
  <c r="I1782" i="23" s="1"/>
  <c r="I1783" i="23" s="1"/>
  <c r="I1784" i="23" s="1"/>
  <c r="I1785" i="23" s="1"/>
  <c r="I1786" i="23" s="1"/>
  <c r="I1787" i="23" s="1"/>
  <c r="I1788" i="23" s="1"/>
  <c r="I1789" i="23" s="1"/>
  <c r="I1790" i="23" s="1"/>
  <c r="I1791" i="23" s="1"/>
  <c r="I1792" i="23" s="1"/>
  <c r="I1793" i="23" s="1"/>
  <c r="I1794" i="23" s="1"/>
  <c r="I1795" i="23" s="1"/>
  <c r="I1796" i="23" s="1"/>
  <c r="I1797" i="23" s="1"/>
  <c r="I1798" i="23" s="1"/>
  <c r="I1799" i="23" s="1"/>
  <c r="I1800" i="23" s="1"/>
  <c r="I1801" i="23" s="1"/>
  <c r="I1802" i="23" s="1"/>
  <c r="I1803" i="23" s="1"/>
  <c r="I1804" i="23" s="1"/>
  <c r="I1805" i="23" s="1"/>
  <c r="I1806" i="23" s="1"/>
  <c r="I1807" i="23" s="1"/>
  <c r="I1808" i="23" s="1"/>
  <c r="I1809" i="23" s="1"/>
  <c r="I1810" i="23" s="1"/>
  <c r="I1811" i="23" s="1"/>
  <c r="I1812" i="23" s="1"/>
  <c r="I1813" i="23" s="1"/>
  <c r="I1814" i="23" s="1"/>
  <c r="I1815" i="23" s="1"/>
  <c r="I1816" i="23" s="1"/>
  <c r="I1817" i="23" s="1"/>
  <c r="I1818" i="23" s="1"/>
  <c r="I1819" i="23" s="1"/>
  <c r="I1820" i="23" s="1"/>
  <c r="I1821" i="23" s="1"/>
  <c r="I1822" i="23" s="1"/>
  <c r="I1823" i="23" s="1"/>
  <c r="I1824" i="23" s="1"/>
  <c r="I1825" i="23" s="1"/>
  <c r="I1826" i="23" s="1"/>
  <c r="I1827" i="23" s="1"/>
  <c r="I1828" i="23" s="1"/>
  <c r="I1829" i="23" s="1"/>
  <c r="I1830" i="23" s="1"/>
  <c r="I1831" i="23" s="1"/>
  <c r="I1832" i="23" s="1"/>
  <c r="I1833" i="23" s="1"/>
  <c r="I1834" i="23" s="1"/>
  <c r="I1835" i="23" s="1"/>
  <c r="I1836" i="23" s="1"/>
  <c r="I1837" i="23" s="1"/>
  <c r="I1838" i="23" s="1"/>
  <c r="I1839" i="23" s="1"/>
  <c r="I1840" i="23" s="1"/>
  <c r="I1841" i="23" s="1"/>
  <c r="I1842" i="23" s="1"/>
  <c r="I1843" i="23" s="1"/>
  <c r="I1844" i="23" s="1"/>
  <c r="I1845" i="23" s="1"/>
  <c r="I1846" i="23" s="1"/>
  <c r="I1847" i="23" s="1"/>
  <c r="I1848" i="23" s="1"/>
  <c r="I1849" i="23" s="1"/>
  <c r="I1850" i="23" s="1"/>
  <c r="I1851" i="23" s="1"/>
  <c r="I1852" i="23" s="1"/>
  <c r="I1853" i="23" s="1"/>
  <c r="I1854" i="23" s="1"/>
  <c r="I1855" i="23" s="1"/>
  <c r="I1856" i="23" s="1"/>
  <c r="I1857" i="23" s="1"/>
  <c r="I1858" i="23" s="1"/>
  <c r="I1859" i="23" s="1"/>
  <c r="I1860" i="23" s="1"/>
  <c r="I1861" i="23" s="1"/>
  <c r="I1862" i="23" s="1"/>
  <c r="I1863" i="23" s="1"/>
  <c r="I1864" i="23" s="1"/>
  <c r="I1865" i="23" s="1"/>
  <c r="I1866" i="23" s="1"/>
  <c r="I1867" i="23" s="1"/>
  <c r="I1868" i="23" s="1"/>
  <c r="I1869" i="23" s="1"/>
  <c r="I1870" i="23" s="1"/>
  <c r="I1871" i="23" s="1"/>
  <c r="I1872" i="23" s="1"/>
  <c r="I1873" i="23" s="1"/>
  <c r="I1874" i="23" s="1"/>
  <c r="I1875" i="23" s="1"/>
  <c r="I1876" i="23" s="1"/>
  <c r="I1877" i="23" s="1"/>
  <c r="I1878" i="23" s="1"/>
  <c r="I1879" i="23" s="1"/>
  <c r="I1880" i="23" s="1"/>
  <c r="I1881" i="23" s="1"/>
  <c r="I1882" i="23" s="1"/>
  <c r="I1883" i="23" s="1"/>
  <c r="I1884" i="23" s="1"/>
  <c r="I1885" i="23" s="1"/>
  <c r="I1886" i="23" s="1"/>
  <c r="I1887" i="23" s="1"/>
  <c r="I1888" i="23" s="1"/>
  <c r="I1889" i="23" s="1"/>
  <c r="I1890" i="23" s="1"/>
  <c r="I1891" i="23" s="1"/>
  <c r="I1892" i="23" s="1"/>
  <c r="I1893" i="23" s="1"/>
  <c r="I1894" i="23" s="1"/>
  <c r="I1895" i="23" s="1"/>
  <c r="I1896" i="23" s="1"/>
  <c r="I1897" i="23" s="1"/>
  <c r="I1898" i="23" s="1"/>
  <c r="I1899" i="23" s="1"/>
  <c r="I1900" i="23" s="1"/>
  <c r="I1901" i="23" s="1"/>
  <c r="I1902" i="23" s="1"/>
  <c r="I1903" i="23" s="1"/>
  <c r="I1904" i="23" s="1"/>
  <c r="I1905" i="23" s="1"/>
  <c r="I1906" i="23" s="1"/>
  <c r="I1907" i="23" s="1"/>
  <c r="I1908" i="23" s="1"/>
  <c r="I1909" i="23" s="1"/>
  <c r="I1910" i="23" s="1"/>
  <c r="I1911" i="23" s="1"/>
  <c r="I1912" i="23" s="1"/>
  <c r="I1913" i="23" s="1"/>
  <c r="I1914" i="23" s="1"/>
  <c r="I1915" i="23" s="1"/>
  <c r="I1916" i="23" s="1"/>
  <c r="I1917" i="23" s="1"/>
  <c r="I1918" i="23" s="1"/>
  <c r="I1919" i="23" s="1"/>
  <c r="I1920" i="23" s="1"/>
  <c r="I1921" i="23" s="1"/>
  <c r="I1922" i="23" s="1"/>
  <c r="I1923" i="23" s="1"/>
  <c r="I1924" i="23" s="1"/>
  <c r="I1925" i="23" s="1"/>
  <c r="I1926" i="23" s="1"/>
  <c r="I1927" i="23" s="1"/>
  <c r="I1928" i="23" s="1"/>
  <c r="I1929" i="23" s="1"/>
  <c r="I1930" i="23" s="1"/>
  <c r="I1931" i="23" s="1"/>
  <c r="I1932" i="23" s="1"/>
  <c r="I1933" i="23" s="1"/>
  <c r="I1934" i="23" s="1"/>
  <c r="I1935" i="23" s="1"/>
  <c r="I1936" i="23" s="1"/>
  <c r="I1937" i="23" s="1"/>
  <c r="I1938" i="23" s="1"/>
  <c r="I1939" i="23" s="1"/>
  <c r="I1940" i="23" s="1"/>
  <c r="I1941" i="23" s="1"/>
  <c r="I1942" i="23" s="1"/>
  <c r="I1943" i="23" s="1"/>
  <c r="I1944" i="23" s="1"/>
  <c r="I1945" i="23" s="1"/>
  <c r="I1946" i="23" s="1"/>
  <c r="I1947" i="23" s="1"/>
  <c r="I1948" i="23" s="1"/>
  <c r="I1949" i="23" s="1"/>
  <c r="I1950" i="23" s="1"/>
  <c r="I1951" i="23" s="1"/>
  <c r="I1952" i="23" s="1"/>
  <c r="I1953" i="23" s="1"/>
  <c r="I1954" i="23" s="1"/>
  <c r="I1955" i="23" s="1"/>
  <c r="I1956" i="23" s="1"/>
  <c r="I1957" i="23" s="1"/>
  <c r="I1958" i="23" s="1"/>
  <c r="I1959" i="23" s="1"/>
  <c r="I1960" i="23" s="1"/>
  <c r="I1961" i="23" s="1"/>
  <c r="I1962" i="23" s="1"/>
  <c r="I1963" i="23" s="1"/>
  <c r="I1964" i="23" s="1"/>
  <c r="I1965" i="23" s="1"/>
  <c r="I1966" i="23" s="1"/>
  <c r="I1967" i="23" s="1"/>
  <c r="I1968" i="23" s="1"/>
  <c r="I1969" i="23" s="1"/>
  <c r="I1970" i="23" s="1"/>
  <c r="I1971" i="23" s="1"/>
  <c r="I1972" i="23" s="1"/>
  <c r="I1973" i="23" s="1"/>
  <c r="I1974" i="23" s="1"/>
  <c r="I1975" i="23" s="1"/>
  <c r="I1976" i="23" s="1"/>
  <c r="I1977" i="23" s="1"/>
  <c r="I1978" i="23" s="1"/>
  <c r="I1979" i="23" s="1"/>
  <c r="I1980" i="23" s="1"/>
  <c r="I1981" i="23" s="1"/>
  <c r="I1982" i="23" s="1"/>
  <c r="I1983" i="23" s="1"/>
  <c r="I1984" i="23" s="1"/>
  <c r="I1985" i="23" s="1"/>
  <c r="I1986" i="23" s="1"/>
  <c r="I1987" i="23" s="1"/>
  <c r="I1988" i="23" s="1"/>
  <c r="I1989" i="23" s="1"/>
  <c r="I1990" i="23" s="1"/>
  <c r="I1991" i="23" s="1"/>
  <c r="I1992" i="23" s="1"/>
  <c r="I1993" i="23" s="1"/>
  <c r="I1994" i="23" s="1"/>
  <c r="I1995" i="23" s="1"/>
  <c r="I1996" i="23" s="1"/>
  <c r="I1997" i="23" s="1"/>
  <c r="I1998" i="23" s="1"/>
  <c r="I1999" i="23" s="1"/>
  <c r="I2000" i="23" s="1"/>
  <c r="I2001" i="23" s="1"/>
  <c r="I2002" i="23" s="1"/>
  <c r="I2003" i="23" s="1"/>
  <c r="I2004" i="23" s="1"/>
  <c r="I2005" i="23" s="1"/>
  <c r="I2006" i="23" s="1"/>
  <c r="I2007" i="23" s="1"/>
  <c r="I2008" i="23" s="1"/>
  <c r="I2009" i="23" s="1"/>
  <c r="I2010" i="23" s="1"/>
  <c r="I2011" i="23" s="1"/>
  <c r="I2012" i="23" s="1"/>
  <c r="I2013" i="23" s="1"/>
  <c r="I2014" i="23" s="1"/>
  <c r="I2015" i="23" s="1"/>
  <c r="I2016" i="23" s="1"/>
  <c r="I2017" i="23" s="1"/>
  <c r="I2018" i="23" s="1"/>
  <c r="I2019" i="23" s="1"/>
  <c r="I2020" i="23" s="1"/>
  <c r="I2021" i="23" s="1"/>
  <c r="I2022" i="23" s="1"/>
  <c r="I2023" i="23" s="1"/>
  <c r="I2024" i="23" s="1"/>
  <c r="I2025" i="23" s="1"/>
  <c r="I2026" i="23" s="1"/>
  <c r="I2027" i="23" s="1"/>
  <c r="I2028" i="23" s="1"/>
  <c r="I2029" i="23" s="1"/>
  <c r="I2030" i="23" s="1"/>
  <c r="I2031" i="23" s="1"/>
  <c r="I2032" i="23" s="1"/>
  <c r="I2033" i="23" s="1"/>
  <c r="I2034" i="23" s="1"/>
  <c r="I2035" i="23" s="1"/>
  <c r="I2036" i="23" s="1"/>
  <c r="I2037" i="23" s="1"/>
  <c r="I2038" i="23" s="1"/>
  <c r="I2039" i="23" s="1"/>
  <c r="I2040" i="23" s="1"/>
  <c r="I2041" i="23" s="1"/>
  <c r="I2042" i="23" s="1"/>
  <c r="I2043" i="23" s="1"/>
  <c r="I2044" i="23" s="1"/>
  <c r="I2045" i="23" s="1"/>
  <c r="I2046" i="23" s="1"/>
  <c r="I2047" i="23" s="1"/>
  <c r="I2048" i="23" s="1"/>
  <c r="I2049" i="23" s="1"/>
  <c r="I2050" i="23" s="1"/>
  <c r="I2051" i="23" s="1"/>
  <c r="I2052" i="23" s="1"/>
  <c r="I2053" i="23" s="1"/>
  <c r="I2054" i="23" s="1"/>
  <c r="I2055" i="23" s="1"/>
  <c r="I2056" i="23" s="1"/>
  <c r="I2057" i="23" s="1"/>
  <c r="I2058" i="23" s="1"/>
  <c r="I2059" i="23" s="1"/>
  <c r="I2060" i="23" s="1"/>
  <c r="I2061" i="23" s="1"/>
  <c r="I2062" i="23" s="1"/>
  <c r="I2063" i="23" s="1"/>
  <c r="I2064" i="23" s="1"/>
  <c r="I2065" i="23" s="1"/>
  <c r="I2066" i="23" s="1"/>
  <c r="I2067" i="23" s="1"/>
  <c r="I2068" i="23" s="1"/>
  <c r="I2069" i="23" s="1"/>
  <c r="I2070" i="23" s="1"/>
  <c r="I2071" i="23" s="1"/>
  <c r="I2072" i="23" s="1"/>
  <c r="I2073" i="23" s="1"/>
  <c r="I2074" i="23" s="1"/>
  <c r="I2075" i="23" s="1"/>
  <c r="I2076" i="23" s="1"/>
  <c r="I2077" i="23" s="1"/>
  <c r="I2078" i="23" s="1"/>
  <c r="I2079" i="23" s="1"/>
  <c r="I2080" i="23" s="1"/>
  <c r="I2081" i="23" s="1"/>
  <c r="I2082" i="23" s="1"/>
  <c r="I2083" i="23" s="1"/>
  <c r="I2084" i="23" s="1"/>
  <c r="I2085" i="23" s="1"/>
  <c r="I2086" i="23" s="1"/>
  <c r="I2087" i="23" s="1"/>
  <c r="I2088" i="23" s="1"/>
  <c r="I2089" i="23" s="1"/>
  <c r="I2090" i="23" s="1"/>
  <c r="I2091" i="23" s="1"/>
  <c r="I2092" i="23" s="1"/>
  <c r="I2093" i="23" s="1"/>
  <c r="I2094" i="23" s="1"/>
  <c r="I2095" i="23" s="1"/>
  <c r="I2096" i="23" s="1"/>
  <c r="I2097" i="23" s="1"/>
  <c r="I2098" i="23" s="1"/>
  <c r="I2099" i="23" s="1"/>
  <c r="I2100" i="23" s="1"/>
  <c r="I2101" i="23" s="1"/>
  <c r="I2102" i="23" s="1"/>
  <c r="I2103" i="23" s="1"/>
  <c r="I2104" i="23" s="1"/>
  <c r="I2105" i="23" s="1"/>
  <c r="I2106" i="23" s="1"/>
  <c r="I2107" i="23" s="1"/>
  <c r="I2108" i="23" s="1"/>
  <c r="I2109" i="23" s="1"/>
  <c r="I2110" i="23" s="1"/>
  <c r="I2111" i="23" s="1"/>
  <c r="I2112" i="23" s="1"/>
  <c r="I2113" i="23" s="1"/>
  <c r="I2114" i="23" s="1"/>
  <c r="I2115" i="23" s="1"/>
  <c r="I2116" i="23" s="1"/>
  <c r="I2117" i="23" s="1"/>
  <c r="I2118" i="23" s="1"/>
  <c r="I2119" i="23" s="1"/>
  <c r="I2120" i="23" s="1"/>
  <c r="I2121" i="23" s="1"/>
  <c r="I2122" i="23" s="1"/>
  <c r="I2123" i="23" s="1"/>
  <c r="I2124" i="23" s="1"/>
  <c r="I2125" i="23" s="1"/>
  <c r="I2126" i="23" s="1"/>
  <c r="I2127" i="23" s="1"/>
  <c r="I2128" i="23" s="1"/>
  <c r="I2129" i="23" s="1"/>
  <c r="I2130" i="23" s="1"/>
  <c r="I2131" i="23" s="1"/>
  <c r="I2132" i="23" s="1"/>
  <c r="I2133" i="23" s="1"/>
  <c r="I2134" i="23" s="1"/>
  <c r="I2135" i="23" s="1"/>
  <c r="I2136" i="23" s="1"/>
  <c r="I2137" i="23" s="1"/>
  <c r="I2138" i="23" s="1"/>
  <c r="I2139" i="23" s="1"/>
  <c r="I2140" i="23" s="1"/>
  <c r="I2141" i="23" s="1"/>
  <c r="I2142" i="23" s="1"/>
  <c r="I2143" i="23" s="1"/>
  <c r="I2144" i="23" s="1"/>
  <c r="I2145" i="23" s="1"/>
  <c r="I2146" i="23" s="1"/>
  <c r="I2147" i="23" s="1"/>
  <c r="I2148" i="23" s="1"/>
  <c r="I2149" i="23" s="1"/>
  <c r="I2150" i="23" s="1"/>
  <c r="I2151" i="23" s="1"/>
  <c r="I2152" i="23" s="1"/>
  <c r="I2153" i="23" s="1"/>
  <c r="I2154" i="23" s="1"/>
  <c r="I2155" i="23" s="1"/>
  <c r="I2156" i="23" s="1"/>
  <c r="I2157" i="23" s="1"/>
  <c r="I2158" i="23" s="1"/>
  <c r="I2159" i="23" s="1"/>
  <c r="I2160" i="23" s="1"/>
  <c r="I2161" i="23" s="1"/>
  <c r="I2162" i="23" s="1"/>
  <c r="I2163" i="23" s="1"/>
  <c r="I2164" i="23" s="1"/>
  <c r="I2165" i="23" s="1"/>
  <c r="I2166" i="23" s="1"/>
  <c r="I2167" i="23" s="1"/>
  <c r="I2168" i="23" s="1"/>
  <c r="I2169" i="23" s="1"/>
  <c r="I2170" i="23" s="1"/>
  <c r="I2171" i="23" s="1"/>
  <c r="I2172" i="23" s="1"/>
  <c r="I2173" i="23" s="1"/>
  <c r="I2174" i="23" s="1"/>
  <c r="I2175" i="23" s="1"/>
  <c r="I2176" i="23" s="1"/>
  <c r="I2177" i="23" s="1"/>
  <c r="I2178" i="23" s="1"/>
  <c r="I2179" i="23" s="1"/>
  <c r="I2180" i="23" s="1"/>
  <c r="I2181" i="23" s="1"/>
  <c r="I2182" i="23" s="1"/>
  <c r="I2183" i="23" s="1"/>
  <c r="I2184" i="23" s="1"/>
  <c r="I2185" i="23" s="1"/>
  <c r="I2186" i="23" s="1"/>
  <c r="I2187" i="23" s="1"/>
  <c r="I2188" i="23" s="1"/>
  <c r="I2189" i="23" s="1"/>
  <c r="I2190" i="23" s="1"/>
  <c r="I2191" i="23" s="1"/>
  <c r="I2192" i="23" s="1"/>
  <c r="I2193" i="23" s="1"/>
  <c r="I2194" i="23" s="1"/>
  <c r="I2195" i="23" s="1"/>
  <c r="I2196" i="23" s="1"/>
  <c r="I2197" i="23" s="1"/>
  <c r="I2198" i="23" s="1"/>
  <c r="I2199" i="23" s="1"/>
  <c r="I2200" i="23" s="1"/>
  <c r="I2201" i="23" s="1"/>
  <c r="I2202" i="23" s="1"/>
  <c r="I2203" i="23" s="1"/>
  <c r="I2204" i="23" s="1"/>
  <c r="I2205" i="23" s="1"/>
  <c r="I2206" i="23" s="1"/>
  <c r="I2207" i="23" s="1"/>
  <c r="I2208" i="23" s="1"/>
  <c r="I2209" i="23" s="1"/>
  <c r="I2210" i="23" s="1"/>
  <c r="I2211" i="23" s="1"/>
  <c r="I2212" i="23" s="1"/>
  <c r="I2213" i="23" s="1"/>
  <c r="I2214" i="23" s="1"/>
  <c r="I2215" i="23" s="1"/>
  <c r="I2216" i="23" s="1"/>
  <c r="I2217" i="23" s="1"/>
  <c r="I2218" i="23" s="1"/>
  <c r="I2219" i="23" s="1"/>
  <c r="I2220" i="23" s="1"/>
  <c r="I2221" i="23" s="1"/>
  <c r="I2222" i="23" s="1"/>
  <c r="I2223" i="23" s="1"/>
  <c r="I2224" i="23" s="1"/>
  <c r="I2225" i="23" s="1"/>
  <c r="I2226" i="23" s="1"/>
  <c r="I2227" i="23" s="1"/>
  <c r="I2228" i="23" s="1"/>
  <c r="I2229" i="23" s="1"/>
  <c r="I2230" i="23" s="1"/>
  <c r="I2231" i="23" s="1"/>
  <c r="I2232" i="23" s="1"/>
  <c r="I2233" i="23" s="1"/>
  <c r="I2234" i="23" s="1"/>
  <c r="I2235" i="23" s="1"/>
  <c r="I2236" i="23" s="1"/>
  <c r="I2237" i="23" s="1"/>
  <c r="I2238" i="23" s="1"/>
  <c r="I2239" i="23" s="1"/>
  <c r="I2240" i="23" s="1"/>
  <c r="I2241" i="23" s="1"/>
  <c r="I2242" i="23" s="1"/>
  <c r="I2243" i="23" s="1"/>
  <c r="I2244" i="23" s="1"/>
  <c r="I2245" i="23" s="1"/>
  <c r="I2246" i="23" s="1"/>
  <c r="I2247" i="23" s="1"/>
  <c r="I2248" i="23" s="1"/>
  <c r="I2249" i="23" s="1"/>
  <c r="I2250" i="23" s="1"/>
  <c r="I2251" i="23" s="1"/>
  <c r="I2252" i="23" s="1"/>
  <c r="I2253" i="23" s="1"/>
  <c r="I2254" i="23" s="1"/>
  <c r="I2255" i="23" s="1"/>
  <c r="I2256" i="23" s="1"/>
  <c r="I2257" i="23" s="1"/>
  <c r="I2258" i="23" s="1"/>
  <c r="I2259" i="23" s="1"/>
  <c r="I2260" i="23" s="1"/>
  <c r="I2261" i="23" s="1"/>
  <c r="I2262" i="23" s="1"/>
  <c r="I2263" i="23" s="1"/>
  <c r="I2264" i="23" s="1"/>
  <c r="I2265" i="23" s="1"/>
  <c r="I2266" i="23" s="1"/>
  <c r="I2267" i="23" s="1"/>
  <c r="I2268" i="23" s="1"/>
  <c r="I2269" i="23" s="1"/>
  <c r="I2270" i="23" s="1"/>
  <c r="I2271" i="23" s="1"/>
  <c r="I2272" i="23" s="1"/>
  <c r="I2273" i="23" s="1"/>
  <c r="I2274" i="23" s="1"/>
  <c r="I2275" i="23" s="1"/>
  <c r="I2276" i="23" s="1"/>
  <c r="I2277" i="23" s="1"/>
  <c r="I2278" i="23" s="1"/>
  <c r="I2279" i="23" s="1"/>
  <c r="I2280" i="23" s="1"/>
  <c r="I2281" i="23" s="1"/>
  <c r="I2282" i="23" s="1"/>
  <c r="I2283" i="23" s="1"/>
  <c r="I2284" i="23" s="1"/>
  <c r="I2285" i="23" s="1"/>
  <c r="I2286" i="23" s="1"/>
  <c r="I2287" i="23" s="1"/>
  <c r="I2288" i="23" s="1"/>
  <c r="I2289" i="23" s="1"/>
  <c r="I2290" i="23" s="1"/>
  <c r="I2291" i="23" s="1"/>
  <c r="I2292" i="23" s="1"/>
  <c r="I2293" i="23" s="1"/>
  <c r="I2294" i="23" s="1"/>
  <c r="I2295" i="23" s="1"/>
  <c r="I2296" i="23" s="1"/>
  <c r="I2297" i="23" s="1"/>
  <c r="I2298" i="23" s="1"/>
  <c r="I2299" i="23" s="1"/>
  <c r="I2300" i="23" s="1"/>
  <c r="I2301" i="23" s="1"/>
  <c r="I2302" i="23" s="1"/>
  <c r="I2303" i="23" s="1"/>
  <c r="I2304" i="23" s="1"/>
  <c r="I2305" i="23" s="1"/>
  <c r="I2306" i="23" s="1"/>
  <c r="I2307" i="23" s="1"/>
  <c r="I2308" i="23" s="1"/>
  <c r="I2309" i="23" s="1"/>
  <c r="I2310" i="23" s="1"/>
  <c r="I2311" i="23" s="1"/>
  <c r="I2312" i="23" s="1"/>
  <c r="I2313" i="23" s="1"/>
  <c r="I2314" i="23" s="1"/>
  <c r="I2315" i="23" s="1"/>
  <c r="I2316" i="23" s="1"/>
  <c r="I2317" i="23" s="1"/>
  <c r="I2318" i="23" s="1"/>
  <c r="I2319" i="23" s="1"/>
  <c r="I2320" i="23" s="1"/>
  <c r="I2321" i="23" s="1"/>
  <c r="I2322" i="23" s="1"/>
  <c r="I2323" i="23" s="1"/>
  <c r="I2324" i="23" s="1"/>
  <c r="I2325" i="23" s="1"/>
  <c r="I2326" i="23" s="1"/>
  <c r="I2327" i="23" s="1"/>
  <c r="I2328" i="23" s="1"/>
  <c r="I2329" i="23" s="1"/>
  <c r="I2330" i="23" s="1"/>
  <c r="I2331" i="23" s="1"/>
  <c r="I2332" i="23" s="1"/>
  <c r="I2333" i="23" s="1"/>
  <c r="I2334" i="23" s="1"/>
  <c r="I2335" i="23" s="1"/>
  <c r="I2336" i="23" s="1"/>
  <c r="I2337" i="23" s="1"/>
  <c r="I2338" i="23" s="1"/>
  <c r="I2339" i="23" s="1"/>
  <c r="I2340" i="23" s="1"/>
  <c r="I2341" i="23" s="1"/>
  <c r="I2342" i="23" s="1"/>
  <c r="I2343" i="23" s="1"/>
  <c r="I2344" i="23" s="1"/>
  <c r="I2345" i="23" s="1"/>
  <c r="I2346" i="23" s="1"/>
  <c r="I2347" i="23" s="1"/>
  <c r="I2348" i="23" s="1"/>
  <c r="I2349" i="23" s="1"/>
  <c r="I2350" i="23" s="1"/>
  <c r="I2351" i="23" s="1"/>
  <c r="I2352" i="23" s="1"/>
  <c r="I2353" i="23" s="1"/>
  <c r="I2354" i="23" s="1"/>
  <c r="I2355" i="23" s="1"/>
  <c r="I2356" i="23" s="1"/>
  <c r="I2357" i="23" s="1"/>
  <c r="I2358" i="23" s="1"/>
  <c r="I2359" i="23" s="1"/>
  <c r="I2360" i="23" s="1"/>
  <c r="I2361" i="23" s="1"/>
  <c r="I2362" i="23" s="1"/>
  <c r="I2363" i="23" s="1"/>
  <c r="I2364" i="23" s="1"/>
  <c r="I2365" i="23" s="1"/>
  <c r="I2366" i="23" s="1"/>
  <c r="I2367" i="23" s="1"/>
  <c r="I2368" i="23" s="1"/>
  <c r="I2369" i="23" s="1"/>
  <c r="I2370" i="23" s="1"/>
  <c r="I2371" i="23" s="1"/>
  <c r="I2372" i="23" s="1"/>
  <c r="I2373" i="23" s="1"/>
  <c r="I2374" i="23" s="1"/>
  <c r="I2375" i="23" s="1"/>
  <c r="I2376" i="23" s="1"/>
  <c r="I2377" i="23" s="1"/>
  <c r="I2378" i="23" s="1"/>
  <c r="I2379" i="23" s="1"/>
  <c r="I2380" i="23" s="1"/>
  <c r="I2381" i="23" s="1"/>
  <c r="I2382" i="23" s="1"/>
  <c r="I2383" i="23" s="1"/>
  <c r="I2384" i="23" s="1"/>
  <c r="I2385" i="23" s="1"/>
  <c r="I2386" i="23" s="1"/>
  <c r="I2387" i="23" s="1"/>
  <c r="I2388" i="23" s="1"/>
  <c r="I2389" i="23" s="1"/>
  <c r="I2390" i="23" s="1"/>
  <c r="I2391" i="23" s="1"/>
  <c r="I2392" i="23" s="1"/>
  <c r="I2393" i="23" s="1"/>
  <c r="I2394" i="23" s="1"/>
  <c r="I2395" i="23" s="1"/>
  <c r="I2396" i="23" s="1"/>
  <c r="I2397" i="23" s="1"/>
  <c r="I2398" i="23" s="1"/>
  <c r="I2399" i="23" s="1"/>
  <c r="I2400" i="23" s="1"/>
  <c r="I2401" i="23" s="1"/>
  <c r="I2402" i="23" s="1"/>
  <c r="I2403" i="23" s="1"/>
  <c r="I2404" i="23" s="1"/>
  <c r="I2405" i="23" s="1"/>
  <c r="I2406" i="23" s="1"/>
  <c r="I2407" i="23" s="1"/>
  <c r="I2408" i="23" s="1"/>
  <c r="I2409" i="23" s="1"/>
  <c r="I2410" i="23" s="1"/>
  <c r="I2411" i="23" s="1"/>
  <c r="I2412" i="23" s="1"/>
  <c r="I2413" i="23" s="1"/>
  <c r="I2414" i="23" s="1"/>
  <c r="I2415" i="23" s="1"/>
  <c r="I2416" i="23" s="1"/>
  <c r="I2417" i="23" s="1"/>
  <c r="I2418" i="23" s="1"/>
  <c r="I2419" i="23" s="1"/>
  <c r="I2420" i="23" s="1"/>
  <c r="I2421" i="23" s="1"/>
  <c r="I2422" i="23" s="1"/>
  <c r="I2423" i="23" s="1"/>
  <c r="I2424" i="23" s="1"/>
  <c r="I2425" i="23" s="1"/>
  <c r="I2426" i="23" s="1"/>
  <c r="I2427" i="23" s="1"/>
  <c r="I2428" i="23" s="1"/>
  <c r="I2429" i="23" s="1"/>
  <c r="I2430" i="23" s="1"/>
  <c r="I2431" i="23" s="1"/>
  <c r="I2432" i="23" s="1"/>
  <c r="I2433" i="23" s="1"/>
  <c r="I2434" i="23" s="1"/>
  <c r="I2435" i="23" s="1"/>
  <c r="I2436" i="23" s="1"/>
  <c r="I2437" i="23" s="1"/>
  <c r="I2438" i="23" s="1"/>
  <c r="I2439" i="23" s="1"/>
  <c r="I2440" i="23" s="1"/>
  <c r="I2441" i="23" s="1"/>
  <c r="I2442" i="23" s="1"/>
  <c r="I2443" i="23" s="1"/>
  <c r="I2444" i="23" s="1"/>
  <c r="I2445" i="23" s="1"/>
  <c r="I2446" i="23" s="1"/>
  <c r="I2447" i="23" s="1"/>
  <c r="I2448" i="23" s="1"/>
  <c r="I2449" i="23" s="1"/>
  <c r="I2450" i="23" s="1"/>
  <c r="I2451" i="23" s="1"/>
  <c r="I2452" i="23" s="1"/>
  <c r="I2453" i="23" s="1"/>
  <c r="I2454" i="23" s="1"/>
  <c r="I2455" i="23" s="1"/>
  <c r="I2456" i="23" s="1"/>
  <c r="I2457" i="23" s="1"/>
  <c r="I2458" i="23" s="1"/>
  <c r="I2459" i="23" s="1"/>
  <c r="I2460" i="23" s="1"/>
  <c r="I2461" i="23" s="1"/>
  <c r="I2462" i="23" s="1"/>
  <c r="I2463" i="23" s="1"/>
  <c r="I2464" i="23" s="1"/>
  <c r="I2465" i="23" s="1"/>
  <c r="I2466" i="23" s="1"/>
  <c r="I2467" i="23" s="1"/>
  <c r="I2468" i="23" s="1"/>
  <c r="I2469" i="23" s="1"/>
  <c r="I2470" i="23" s="1"/>
  <c r="I2471" i="23" s="1"/>
  <c r="I2472" i="23" s="1"/>
  <c r="I2473" i="23" s="1"/>
  <c r="I2474" i="23" s="1"/>
  <c r="I2475" i="23" s="1"/>
  <c r="I2476" i="23" s="1"/>
  <c r="I2477" i="23" s="1"/>
  <c r="I2478" i="23" s="1"/>
  <c r="I2479" i="23" s="1"/>
  <c r="I2480" i="23" s="1"/>
  <c r="I2481" i="23" s="1"/>
  <c r="I2482" i="23" s="1"/>
  <c r="I2483" i="23" s="1"/>
  <c r="I2484" i="23" s="1"/>
  <c r="I2485" i="23" s="1"/>
  <c r="I2486" i="23" s="1"/>
  <c r="I2487" i="23" s="1"/>
  <c r="I2488" i="23" s="1"/>
  <c r="I2489" i="23" s="1"/>
  <c r="I2490" i="23" s="1"/>
  <c r="I2491" i="23" s="1"/>
  <c r="I2492" i="23" s="1"/>
  <c r="I2493" i="23" s="1"/>
  <c r="I2494" i="23" s="1"/>
  <c r="I2495" i="23" s="1"/>
  <c r="I2496" i="23" s="1"/>
  <c r="I2497" i="23" s="1"/>
  <c r="I2498" i="23" s="1"/>
  <c r="I2499" i="23" s="1"/>
  <c r="I2500" i="23" s="1"/>
  <c r="I2501" i="23" s="1"/>
  <c r="I2502" i="23" s="1"/>
  <c r="I2503" i="23" s="1"/>
  <c r="I2504" i="23" s="1"/>
  <c r="I2505" i="23" s="1"/>
  <c r="I2506" i="23" s="1"/>
  <c r="I2507" i="23" s="1"/>
  <c r="I2508" i="23" s="1"/>
  <c r="I2509" i="23" s="1"/>
  <c r="I2510" i="23" s="1"/>
  <c r="I2511" i="23" s="1"/>
  <c r="I2512" i="23" s="1"/>
  <c r="I2513" i="23" s="1"/>
  <c r="I2514" i="23" s="1"/>
  <c r="I2515" i="23" s="1"/>
  <c r="I2516" i="23" s="1"/>
  <c r="I2517" i="23" s="1"/>
  <c r="I2518" i="23" s="1"/>
  <c r="I2519" i="23" s="1"/>
  <c r="I2520" i="23" s="1"/>
  <c r="I2521" i="23" s="1"/>
  <c r="I2522" i="23" s="1"/>
  <c r="I2523" i="23" s="1"/>
  <c r="I2524" i="23" s="1"/>
  <c r="I2525" i="23" s="1"/>
  <c r="I2526" i="23" s="1"/>
  <c r="I2527" i="23" s="1"/>
  <c r="I2528" i="23" s="1"/>
  <c r="I2529" i="23" s="1"/>
  <c r="I2530" i="23" s="1"/>
  <c r="I2531" i="23" s="1"/>
  <c r="I2532" i="23" s="1"/>
  <c r="I2533" i="23" s="1"/>
  <c r="I2534" i="23" s="1"/>
  <c r="I2535" i="23" s="1"/>
  <c r="I2536" i="23" s="1"/>
  <c r="I2537" i="23" s="1"/>
  <c r="I2538" i="23" s="1"/>
  <c r="I2539" i="23" s="1"/>
  <c r="I2540" i="23" s="1"/>
  <c r="I2541" i="23" s="1"/>
  <c r="I2542" i="23" s="1"/>
  <c r="I2543" i="23" s="1"/>
  <c r="I2544" i="23" s="1"/>
  <c r="I2545" i="23" s="1"/>
  <c r="I2546" i="23" s="1"/>
  <c r="I2547" i="23" s="1"/>
  <c r="I2548" i="23" s="1"/>
  <c r="I2549" i="23" s="1"/>
  <c r="I2550" i="23" s="1"/>
  <c r="I2551" i="23" s="1"/>
  <c r="I2552" i="23" s="1"/>
  <c r="I2553" i="23" s="1"/>
  <c r="I2554" i="23" s="1"/>
  <c r="I2555" i="23" s="1"/>
  <c r="I2556" i="23" s="1"/>
  <c r="I2557" i="23" s="1"/>
  <c r="I2558" i="23" s="1"/>
  <c r="I2559" i="23" s="1"/>
  <c r="I2560" i="23" s="1"/>
  <c r="I2561" i="23" s="1"/>
  <c r="I2562" i="23" s="1"/>
  <c r="I2563" i="23" s="1"/>
  <c r="I2564" i="23" s="1"/>
  <c r="I2565" i="23" s="1"/>
  <c r="I2566" i="23" s="1"/>
  <c r="I2567" i="23" s="1"/>
  <c r="I2568" i="23" s="1"/>
  <c r="I2569" i="23" s="1"/>
  <c r="I2570" i="23" s="1"/>
  <c r="I2571" i="23" s="1"/>
  <c r="I2572" i="23" s="1"/>
  <c r="I2573" i="23" s="1"/>
  <c r="I2574" i="23" s="1"/>
  <c r="I2575" i="23" s="1"/>
  <c r="I2576" i="23" s="1"/>
  <c r="I2577" i="23" s="1"/>
  <c r="I2578" i="23" s="1"/>
  <c r="I2579" i="23" s="1"/>
  <c r="I2580" i="23" s="1"/>
  <c r="I2581" i="23" s="1"/>
  <c r="I2582" i="23" s="1"/>
  <c r="I2583" i="23" s="1"/>
  <c r="I2584" i="23" s="1"/>
  <c r="I2585" i="23" s="1"/>
  <c r="I2586" i="23" s="1"/>
  <c r="I2587" i="23" s="1"/>
  <c r="I2588" i="23" s="1"/>
  <c r="I2589" i="23" s="1"/>
  <c r="I2590" i="23" s="1"/>
  <c r="I2591" i="23" s="1"/>
  <c r="I2592" i="23" s="1"/>
  <c r="I2593" i="23" s="1"/>
  <c r="I2594" i="23" s="1"/>
  <c r="I2595" i="23" s="1"/>
  <c r="I2596" i="23" s="1"/>
  <c r="I2597" i="23" s="1"/>
  <c r="I2598" i="23" s="1"/>
  <c r="I2599" i="23" s="1"/>
  <c r="I2600" i="23" s="1"/>
  <c r="I2601" i="23" s="1"/>
  <c r="I2602" i="23" s="1"/>
  <c r="I2603" i="23" s="1"/>
  <c r="I2604" i="23" s="1"/>
  <c r="I2605" i="23" s="1"/>
  <c r="K65" i="23"/>
  <c r="H73" i="23"/>
  <c r="H85" i="23"/>
  <c r="H97" i="23"/>
  <c r="H109" i="23"/>
  <c r="H121" i="23"/>
  <c r="H133" i="23"/>
  <c r="H145" i="23"/>
  <c r="H280" i="23"/>
  <c r="H369" i="23"/>
  <c r="H387" i="23"/>
  <c r="H411" i="23"/>
  <c r="H643" i="23"/>
  <c r="H304" i="23"/>
  <c r="H423" i="23"/>
  <c r="H437" i="23"/>
  <c r="H505" i="23"/>
  <c r="H95" i="23"/>
  <c r="H107" i="23"/>
  <c r="H119" i="23"/>
  <c r="H131" i="23"/>
  <c r="H143" i="23"/>
  <c r="H164" i="23"/>
  <c r="H175" i="23"/>
  <c r="H214" i="23"/>
  <c r="H224" i="23"/>
  <c r="H272" i="23"/>
  <c r="H314" i="23"/>
  <c r="H324" i="23"/>
  <c r="H344" i="23"/>
  <c r="H377" i="23"/>
  <c r="H236" i="23"/>
  <c r="H248" i="23"/>
  <c r="H260" i="23"/>
  <c r="H290" i="23"/>
  <c r="H469" i="23"/>
  <c r="H93" i="23"/>
  <c r="H105" i="23"/>
  <c r="H117" i="23"/>
  <c r="H129" i="23"/>
  <c r="H141" i="23"/>
  <c r="H159" i="23"/>
  <c r="H167" i="23"/>
  <c r="H170" i="23"/>
  <c r="H181" i="23"/>
  <c r="H193" i="23"/>
  <c r="H205" i="23"/>
  <c r="H440" i="23"/>
  <c r="H485" i="23"/>
  <c r="H74" i="23"/>
  <c r="H86" i="23"/>
  <c r="H320" i="23"/>
  <c r="H296" i="23"/>
  <c r="H316" i="23"/>
  <c r="H321" i="23"/>
  <c r="H372" i="23"/>
  <c r="H493" i="23"/>
  <c r="H569" i="23"/>
  <c r="H631" i="23"/>
  <c r="H655" i="23"/>
  <c r="H5" i="23"/>
  <c r="H9" i="23"/>
  <c r="H13" i="23"/>
  <c r="H17" i="23"/>
  <c r="H20" i="23"/>
  <c r="H23" i="23"/>
  <c r="H26" i="23"/>
  <c r="H96" i="23"/>
  <c r="H108" i="23"/>
  <c r="H120" i="23"/>
  <c r="H132" i="23"/>
  <c r="H144" i="23"/>
  <c r="H154" i="23"/>
  <c r="H182" i="23"/>
  <c r="H188" i="23"/>
  <c r="H194" i="23"/>
  <c r="H200" i="23"/>
  <c r="H206" i="23"/>
  <c r="H278" i="23"/>
  <c r="H433" i="23"/>
  <c r="H292" i="23"/>
  <c r="H380" i="23"/>
  <c r="H473" i="23"/>
  <c r="H517" i="23"/>
  <c r="H82" i="23"/>
  <c r="H302" i="23"/>
  <c r="H416" i="23"/>
  <c r="H99" i="23"/>
  <c r="H111" i="23"/>
  <c r="H123" i="23"/>
  <c r="H135" i="23"/>
  <c r="H147" i="23"/>
  <c r="H152" i="23"/>
  <c r="H163" i="23"/>
  <c r="H174" i="23"/>
  <c r="H230" i="23"/>
  <c r="H242" i="23"/>
  <c r="H254" i="23"/>
  <c r="H266" i="23"/>
  <c r="H284" i="23"/>
  <c r="H625" i="23"/>
  <c r="H308" i="23"/>
  <c r="H328" i="23"/>
  <c r="H333" i="23"/>
  <c r="H444" i="23"/>
  <c r="H481" i="23"/>
  <c r="H557" i="23"/>
  <c r="H445" i="23"/>
  <c r="H544" i="23"/>
  <c r="H592" i="23"/>
  <c r="H385" i="23"/>
  <c r="H421" i="23"/>
  <c r="H456" i="23"/>
  <c r="H460" i="23"/>
  <c r="H536" i="23"/>
  <c r="H553" i="23"/>
  <c r="H584" i="23"/>
  <c r="H601" i="23"/>
  <c r="H691" i="23"/>
  <c r="H471" i="23"/>
  <c r="H483" i="23"/>
  <c r="H495" i="23"/>
  <c r="H507" i="23"/>
  <c r="H519" i="23"/>
  <c r="H545" i="23"/>
  <c r="H593" i="23"/>
  <c r="H617" i="23"/>
  <c r="H363" i="23"/>
  <c r="H376" i="23"/>
  <c r="H379" i="23"/>
  <c r="H392" i="23"/>
  <c r="H415" i="23"/>
  <c r="H428" i="23"/>
  <c r="H464" i="23"/>
  <c r="H532" i="23"/>
  <c r="H580" i="23"/>
  <c r="H373" i="23"/>
  <c r="H457" i="23"/>
  <c r="H472" i="23"/>
  <c r="H484" i="23"/>
  <c r="H496" i="23"/>
  <c r="H508" i="23"/>
  <c r="H520" i="23"/>
  <c r="H541" i="23"/>
  <c r="H572" i="23"/>
  <c r="H589" i="23"/>
  <c r="H679" i="23"/>
  <c r="H409" i="23"/>
  <c r="H432" i="23"/>
  <c r="H436" i="23"/>
  <c r="H533" i="23"/>
  <c r="H581" i="23"/>
  <c r="H613" i="23"/>
  <c r="H629" i="23"/>
  <c r="H568" i="23"/>
  <c r="H641" i="23"/>
  <c r="H653" i="23"/>
  <c r="H361" i="23"/>
  <c r="H529" i="23"/>
  <c r="H560" i="23"/>
  <c r="H577" i="23"/>
  <c r="H667" i="23"/>
  <c r="H397" i="23"/>
  <c r="H448" i="23"/>
  <c r="H556" i="23"/>
  <c r="H548" i="23"/>
  <c r="H565" i="23"/>
  <c r="H596" i="23"/>
  <c r="H605" i="23"/>
  <c r="H703" i="23"/>
  <c r="H604" i="23"/>
  <c r="H616" i="23"/>
  <c r="H628" i="23"/>
  <c r="H640" i="23"/>
  <c r="H652" i="23"/>
  <c r="H664" i="23"/>
  <c r="H676" i="23"/>
  <c r="H688" i="23"/>
  <c r="H700" i="23"/>
  <c r="H715" i="23"/>
  <c r="H729" i="23"/>
  <c r="H744" i="23"/>
  <c r="H754" i="23"/>
  <c r="H762" i="23"/>
  <c r="H770" i="23"/>
  <c r="H860" i="23"/>
  <c r="H861" i="23"/>
  <c r="H876" i="23"/>
  <c r="H821" i="23"/>
  <c r="H836" i="23"/>
  <c r="H882" i="23"/>
  <c r="H665" i="23"/>
  <c r="H677" i="23"/>
  <c r="H689" i="23"/>
  <c r="H701" i="23"/>
  <c r="H730" i="23"/>
  <c r="H853" i="23"/>
  <c r="H867" i="23"/>
  <c r="H894" i="23"/>
  <c r="H837" i="23"/>
  <c r="H888" i="23"/>
  <c r="H900" i="23"/>
  <c r="H906" i="23"/>
  <c r="H868" i="23"/>
  <c r="H912" i="23"/>
  <c r="H736" i="23"/>
  <c r="H780" i="23"/>
  <c r="H786" i="23"/>
  <c r="H792" i="23"/>
  <c r="H798" i="23"/>
  <c r="H804" i="23"/>
  <c r="H810" i="23"/>
  <c r="H816" i="23"/>
  <c r="H829" i="23"/>
  <c r="H637" i="23"/>
  <c r="H649" i="23"/>
  <c r="H661" i="23"/>
  <c r="H673" i="23"/>
  <c r="H685" i="23"/>
  <c r="H697" i="23"/>
  <c r="H720" i="23"/>
  <c r="H842" i="23"/>
  <c r="H756" i="23"/>
  <c r="H764" i="23"/>
  <c r="H772" i="23"/>
  <c r="H864" i="23"/>
  <c r="H879" i="23"/>
  <c r="H847" i="23"/>
  <c r="H902" i="23"/>
  <c r="H980" i="23"/>
  <c r="H928" i="23"/>
  <c r="H963" i="23"/>
  <c r="H987" i="23"/>
  <c r="H969" i="23"/>
  <c r="H823" i="23"/>
  <c r="H825" i="23"/>
  <c r="H964" i="23"/>
  <c r="H891" i="23"/>
  <c r="H923" i="23"/>
  <c r="H929" i="23"/>
  <c r="H932" i="23"/>
  <c r="H960" i="23"/>
  <c r="H942" i="23"/>
  <c r="H951" i="23"/>
  <c r="H966" i="23"/>
  <c r="H971" i="23"/>
  <c r="H956" i="23"/>
  <c r="H978" i="23"/>
  <c r="H939" i="23"/>
  <c r="H952" i="23"/>
  <c r="H957" i="23"/>
  <c r="H880" i="23"/>
  <c r="H892" i="23"/>
  <c r="H904" i="23"/>
  <c r="H916" i="23"/>
  <c r="H940" i="23"/>
  <c r="H965" i="23"/>
  <c r="H1005" i="23"/>
  <c r="H1044" i="23"/>
  <c r="H1067" i="23"/>
  <c r="H1001" i="23"/>
  <c r="H1014" i="23"/>
  <c r="H1035" i="23"/>
  <c r="H1102" i="23"/>
  <c r="H1019" i="23"/>
  <c r="H1015" i="23"/>
  <c r="H1070" i="23"/>
  <c r="H990" i="23"/>
  <c r="H1011" i="23"/>
  <c r="H1077" i="23"/>
  <c r="H995" i="23"/>
  <c r="H976" i="23"/>
  <c r="H991" i="23"/>
  <c r="H1024" i="23"/>
  <c r="H1029" i="23"/>
  <c r="H977" i="23"/>
  <c r="H1025" i="23"/>
  <c r="H1000" i="23"/>
  <c r="H1038" i="23"/>
  <c r="H1093" i="23"/>
  <c r="H1118" i="23"/>
  <c r="H1128" i="23"/>
  <c r="H1131" i="23"/>
  <c r="H1141" i="23"/>
  <c r="H1122" i="23"/>
  <c r="H1135" i="23"/>
  <c r="H1170" i="23"/>
  <c r="H1174" i="23"/>
  <c r="H1142" i="23"/>
  <c r="H1061" i="23"/>
  <c r="H1064" i="23"/>
  <c r="H1072" i="23"/>
  <c r="H1094" i="23"/>
  <c r="H1109" i="23"/>
  <c r="H1126" i="23"/>
  <c r="H1075" i="23"/>
  <c r="H1083" i="23"/>
  <c r="H1086" i="23"/>
  <c r="H1197" i="23"/>
  <c r="H1133" i="23"/>
  <c r="H1150" i="23"/>
  <c r="H1157" i="23"/>
  <c r="H1168" i="23"/>
  <c r="H1087" i="23"/>
  <c r="H1098" i="23"/>
  <c r="H1104" i="23"/>
  <c r="H1107" i="23"/>
  <c r="H1117" i="23"/>
  <c r="H1046" i="23"/>
  <c r="H1165" i="23"/>
  <c r="H1181" i="23"/>
  <c r="H1189" i="23"/>
  <c r="H1361" i="23"/>
  <c r="H1371" i="23"/>
  <c r="H1391" i="23"/>
  <c r="H1291" i="23"/>
  <c r="H1302" i="23"/>
  <c r="H1323" i="23"/>
  <c r="H1392" i="23"/>
  <c r="H1192" i="23"/>
  <c r="H1205" i="23"/>
  <c r="H1216" i="23"/>
  <c r="H1225" i="23"/>
  <c r="H1246" i="23"/>
  <c r="H1299" i="23"/>
  <c r="H1307" i="23"/>
  <c r="H1403" i="23"/>
  <c r="H1155" i="23"/>
  <c r="H1166" i="23"/>
  <c r="H1179" i="23"/>
  <c r="H1190" i="23"/>
  <c r="H1203" i="23"/>
  <c r="H1214" i="23"/>
  <c r="H1232" i="23"/>
  <c r="H1266" i="23"/>
  <c r="H1271" i="23"/>
  <c r="H1288" i="23"/>
  <c r="H1336" i="23"/>
  <c r="H1404" i="23"/>
  <c r="H1341" i="23"/>
  <c r="H1431" i="23"/>
  <c r="H1337" i="23"/>
  <c r="H1367" i="23"/>
  <c r="H1383" i="23"/>
  <c r="H1208" i="23"/>
  <c r="H1221" i="23"/>
  <c r="H1242" i="23"/>
  <c r="H1289" i="23"/>
  <c r="H1293" i="23"/>
  <c r="H1312" i="23"/>
  <c r="H1368" i="23"/>
  <c r="H1317" i="23"/>
  <c r="H1350" i="23"/>
  <c r="H1395" i="23"/>
  <c r="H1204" i="23"/>
  <c r="H1217" i="23"/>
  <c r="H1240" i="23"/>
  <c r="H1267" i="23"/>
  <c r="H1313" i="23"/>
  <c r="H1355" i="23"/>
  <c r="H1419" i="23"/>
  <c r="H1407" i="23"/>
  <c r="H1200" i="23"/>
  <c r="H1213" i="23"/>
  <c r="H1238" i="23"/>
  <c r="H1255" i="23"/>
  <c r="H1326" i="23"/>
  <c r="H1347" i="23"/>
  <c r="H1379" i="23"/>
  <c r="H1260" i="23"/>
  <c r="H1265" i="23"/>
  <c r="H1273" i="23"/>
  <c r="H1278" i="23"/>
  <c r="H1331" i="23"/>
  <c r="H1360" i="23"/>
  <c r="H1380" i="23"/>
  <c r="H1508" i="23"/>
  <c r="H1416" i="23"/>
  <c r="H1428" i="23"/>
  <c r="H1448" i="23"/>
  <c r="H1458" i="23"/>
  <c r="H1468" i="23"/>
  <c r="H1300" i="23"/>
  <c r="H1324" i="23"/>
  <c r="H1348" i="23"/>
  <c r="H1373" i="23"/>
  <c r="H1385" i="23"/>
  <c r="H1397" i="23"/>
  <c r="H1409" i="23"/>
  <c r="H1421" i="23"/>
  <c r="H1433" i="23"/>
  <c r="H1443" i="23"/>
  <c r="H1453" i="23"/>
  <c r="H1476" i="23"/>
  <c r="H1523" i="23"/>
  <c r="H1436" i="23"/>
  <c r="H1446" i="23"/>
  <c r="H1456" i="23"/>
  <c r="H1466" i="23"/>
  <c r="H1501" i="23"/>
  <c r="H1415" i="23"/>
  <c r="H1427" i="23"/>
  <c r="H1447" i="23"/>
  <c r="H1457" i="23"/>
  <c r="H1467" i="23"/>
  <c r="H1495" i="23"/>
  <c r="H1506" i="23"/>
  <c r="H1475" i="23"/>
  <c r="H1511" i="23"/>
  <c r="H1527" i="23"/>
  <c r="H1538" i="23"/>
  <c r="H1550" i="23"/>
  <c r="H1553" i="23"/>
  <c r="H1556" i="23"/>
  <c r="H1562" i="23"/>
  <c r="H1670" i="23"/>
  <c r="H1585" i="23"/>
  <c r="H1588" i="23"/>
  <c r="H1607" i="23"/>
  <c r="H1612" i="23"/>
  <c r="H1658" i="23"/>
  <c r="H1621" i="23"/>
  <c r="H1622" i="23"/>
  <c r="H1633" i="23"/>
  <c r="H1634" i="23"/>
  <c r="H1640" i="23"/>
  <c r="H1646" i="23"/>
  <c r="H1573" i="23"/>
  <c r="H1586" i="23"/>
  <c r="H1596" i="23"/>
  <c r="H1549" i="23"/>
  <c r="H1570" i="23"/>
  <c r="H1583" i="23"/>
  <c r="H1609" i="23"/>
  <c r="H1597" i="23"/>
  <c r="H1574" i="23"/>
  <c r="H1610" i="23"/>
  <c r="H1532" i="23"/>
  <c r="H1738" i="23"/>
  <c r="H1786" i="23"/>
  <c r="H1830" i="23"/>
  <c r="H1714" i="23"/>
  <c r="H1726" i="23"/>
  <c r="H1773" i="23"/>
  <c r="H1722" i="23"/>
  <c r="H1734" i="23"/>
  <c r="H1782" i="23"/>
  <c r="H1824" i="23"/>
  <c r="H1832" i="23"/>
  <c r="H1675" i="23"/>
  <c r="H1678" i="23"/>
  <c r="H1687" i="23"/>
  <c r="H1690" i="23"/>
  <c r="H1774" i="23"/>
  <c r="H1797" i="23"/>
  <c r="H1608" i="23"/>
  <c r="H1619" i="23"/>
  <c r="H1632" i="23"/>
  <c r="H1639" i="23"/>
  <c r="H1651" i="23"/>
  <c r="H1663" i="23"/>
  <c r="H1711" i="23"/>
  <c r="H1761" i="23"/>
  <c r="H1798" i="23"/>
  <c r="H1811" i="23"/>
  <c r="H1818" i="23"/>
  <c r="H1826" i="23"/>
  <c r="H1753" i="23"/>
  <c r="H1770" i="23"/>
  <c r="H1812" i="23"/>
  <c r="H1705" i="23"/>
  <c r="H1762" i="23"/>
  <c r="H1749" i="23"/>
  <c r="H1806" i="23"/>
  <c r="H1814" i="23"/>
  <c r="H1758" i="23"/>
  <c r="H1800" i="23"/>
  <c r="H1652" i="23"/>
  <c r="H1664" i="23"/>
  <c r="H1698" i="23"/>
  <c r="H1702" i="23"/>
  <c r="H1750" i="23"/>
  <c r="H1801" i="23"/>
  <c r="H1808" i="23"/>
  <c r="H1821" i="23"/>
  <c r="H1836" i="23"/>
  <c r="H1620" i="23"/>
  <c r="H1631" i="23"/>
  <c r="H1645" i="23"/>
  <c r="H1657" i="23"/>
  <c r="H1669" i="23"/>
  <c r="H1717" i="23"/>
  <c r="H1729" i="23"/>
  <c r="H1737" i="23"/>
  <c r="H1785" i="23"/>
  <c r="H1794" i="23"/>
  <c r="H1674" i="23"/>
  <c r="H1686" i="23"/>
  <c r="H1746" i="23"/>
  <c r="H1777" i="23"/>
  <c r="H1795" i="23"/>
  <c r="H1860" i="23"/>
  <c r="H1879" i="23"/>
  <c r="H1891" i="23"/>
  <c r="H1903" i="23"/>
  <c r="H1911" i="23"/>
  <c r="H1843" i="23"/>
  <c r="H1857" i="23"/>
  <c r="H1864" i="23"/>
  <c r="H1948" i="23"/>
  <c r="H1936" i="23"/>
  <c r="H1861" i="23"/>
  <c r="H1912" i="23"/>
  <c r="H1819" i="23"/>
  <c r="H1837" i="23"/>
  <c r="H1917" i="23"/>
  <c r="H1813" i="23"/>
  <c r="H1869" i="23"/>
  <c r="H1881" i="23"/>
  <c r="H1893" i="23"/>
  <c r="H1905" i="23"/>
  <c r="H1927" i="23"/>
  <c r="H1939" i="23"/>
  <c r="H1848" i="23"/>
  <c r="H1923" i="23"/>
  <c r="H1915" i="23"/>
  <c r="H1960" i="23"/>
  <c r="H1839" i="23"/>
  <c r="H1849" i="23"/>
  <c r="H1867" i="23"/>
  <c r="H1929" i="23"/>
  <c r="H1941" i="23"/>
  <c r="H1953" i="23"/>
  <c r="H1965" i="23"/>
  <c r="H1977" i="23"/>
  <c r="H1989" i="23"/>
  <c r="H2001" i="23"/>
  <c r="H2013" i="23"/>
  <c r="H2028" i="23"/>
  <c r="H1951" i="23"/>
  <c r="H1963" i="23"/>
  <c r="H1975" i="23"/>
  <c r="H1987" i="23"/>
  <c r="H1999" i="23"/>
  <c r="H2011" i="23"/>
  <c r="H2040" i="23"/>
  <c r="H2043" i="23"/>
  <c r="H1872" i="23"/>
  <c r="H1884" i="23"/>
  <c r="H1896" i="23"/>
  <c r="H1908" i="23"/>
  <c r="H1920" i="23"/>
  <c r="H1932" i="23"/>
  <c r="H1944" i="23"/>
  <c r="H1956" i="23"/>
  <c r="H1968" i="23"/>
  <c r="H1980" i="23"/>
  <c r="H1992" i="23"/>
  <c r="H2004" i="23"/>
  <c r="H2016" i="23"/>
  <c r="H2026" i="23"/>
  <c r="H2049" i="23"/>
  <c r="H2066" i="23"/>
  <c r="H2053" i="23"/>
  <c r="H1935" i="23"/>
  <c r="H1947" i="23"/>
  <c r="H1959" i="23"/>
  <c r="H1971" i="23"/>
  <c r="H1983" i="23"/>
  <c r="H1995" i="23"/>
  <c r="H2007" i="23"/>
  <c r="H2019" i="23"/>
  <c r="H2024" i="23"/>
  <c r="H2041" i="23"/>
  <c r="H2050" i="23"/>
  <c r="H2062" i="23"/>
  <c r="H2088" i="23"/>
  <c r="H2089" i="23"/>
  <c r="H2064" i="23"/>
  <c r="H2112" i="23"/>
  <c r="H2079" i="23"/>
  <c r="H2109" i="23"/>
  <c r="H2126" i="23"/>
  <c r="H2149" i="23"/>
  <c r="H2136" i="23"/>
  <c r="H2177" i="23"/>
  <c r="H2120" i="23"/>
  <c r="H2133" i="23"/>
  <c r="H2165" i="23"/>
  <c r="H2186" i="23"/>
  <c r="H2107" i="23"/>
  <c r="H2161" i="23"/>
  <c r="H2173" i="23"/>
  <c r="H2192" i="23"/>
  <c r="H2072" i="23"/>
  <c r="H2127" i="23"/>
  <c r="H2101" i="23"/>
  <c r="H2131" i="23"/>
  <c r="H2203" i="23"/>
  <c r="H2216" i="23"/>
  <c r="H2067" i="23"/>
  <c r="H2078" i="23"/>
  <c r="H2198" i="23"/>
  <c r="H2204" i="23"/>
  <c r="H2090" i="23"/>
  <c r="H2102" i="23"/>
  <c r="H2125" i="23"/>
  <c r="H2180" i="23"/>
  <c r="H2189" i="23"/>
  <c r="H2158" i="23"/>
  <c r="H2170" i="23"/>
  <c r="H2182" i="23"/>
  <c r="H2194" i="23"/>
  <c r="H2206" i="23"/>
  <c r="H2218" i="23"/>
  <c r="H2230" i="23"/>
  <c r="H2242" i="23"/>
  <c r="H2254" i="23"/>
  <c r="H2373" i="23"/>
  <c r="H2228" i="23"/>
  <c r="H2240" i="23"/>
  <c r="H2252" i="23"/>
  <c r="H2281" i="23"/>
  <c r="H2287" i="23"/>
  <c r="H2293" i="23"/>
  <c r="H2329" i="23"/>
  <c r="H2345" i="23"/>
  <c r="H2349" i="23"/>
  <c r="H2185" i="23"/>
  <c r="H2197" i="23"/>
  <c r="H2209" i="23"/>
  <c r="H2221" i="23"/>
  <c r="H2233" i="23"/>
  <c r="H2245" i="23"/>
  <c r="H2257" i="23"/>
  <c r="H2267" i="23"/>
  <c r="H2303" i="23"/>
  <c r="H2314" i="23"/>
  <c r="H2376" i="23"/>
  <c r="H2311" i="23"/>
  <c r="H2355" i="23"/>
  <c r="H2370" i="23"/>
  <c r="H2304" i="23"/>
  <c r="H2365" i="23"/>
  <c r="H2326" i="23"/>
  <c r="H2338" i="23"/>
  <c r="H2215" i="23"/>
  <c r="H2227" i="23"/>
  <c r="H2239" i="23"/>
  <c r="H2251" i="23"/>
  <c r="H2263" i="23"/>
  <c r="H2298" i="23"/>
  <c r="H2305" i="23"/>
  <c r="H2327" i="23"/>
  <c r="H2352" i="23"/>
  <c r="H2339" i="23"/>
  <c r="H2384" i="23"/>
  <c r="H2367" i="23"/>
  <c r="H2419" i="23"/>
  <c r="H2401" i="23"/>
  <c r="H2445" i="23"/>
  <c r="H2477" i="23"/>
  <c r="H2386" i="23"/>
  <c r="H2408" i="23"/>
  <c r="H2456" i="23"/>
  <c r="H2412" i="23"/>
  <c r="H2425" i="23"/>
  <c r="H2426" i="23"/>
  <c r="H2473" i="23"/>
  <c r="H2395" i="23"/>
  <c r="H2409" i="23"/>
  <c r="H2413" i="23"/>
  <c r="H2431" i="23"/>
  <c r="H2452" i="23"/>
  <c r="H2479" i="23"/>
  <c r="H2403" i="23"/>
  <c r="H2500" i="23"/>
  <c r="H2437" i="23"/>
  <c r="H2442" i="23"/>
  <c r="H2396" i="23"/>
  <c r="H2414" i="23"/>
  <c r="H2486" i="23"/>
  <c r="H2400" i="23"/>
  <c r="H2418" i="23"/>
  <c r="H2551" i="23"/>
  <c r="H2471" i="23"/>
  <c r="H2506" i="23"/>
  <c r="H2547" i="23"/>
  <c r="H2559" i="23"/>
  <c r="H2493" i="23"/>
  <c r="H2515" i="23"/>
  <c r="H2520" i="23"/>
  <c r="H2578" i="23"/>
  <c r="H2494" i="23"/>
  <c r="H2449" i="23"/>
  <c r="H2476" i="23"/>
  <c r="H2549" i="23"/>
  <c r="H2585" i="23"/>
  <c r="H2490" i="23"/>
  <c r="H2407" i="23"/>
  <c r="H2461" i="23"/>
  <c r="H2469" i="23"/>
  <c r="H2499" i="23"/>
  <c r="H2587" i="23"/>
  <c r="H2454" i="23"/>
  <c r="H2491" i="23"/>
  <c r="H2513" i="23"/>
  <c r="H2518" i="23"/>
  <c r="H2535" i="23"/>
  <c r="H2447" i="23"/>
  <c r="H2459" i="23"/>
  <c r="H2483" i="23"/>
  <c r="H2576" i="23"/>
  <c r="H2507" i="23"/>
  <c r="H2516" i="23"/>
  <c r="H2525" i="23"/>
  <c r="H2552" i="23"/>
  <c r="H2588" i="23"/>
  <c r="H2595" i="23"/>
  <c r="H2465" i="23"/>
  <c r="H2523" i="23"/>
  <c r="H2564" i="23"/>
  <c r="H2600" i="23"/>
  <c r="H2540" i="23"/>
  <c r="H2571" i="23"/>
  <c r="H2489" i="23"/>
  <c r="H2511" i="23"/>
  <c r="H2583" i="23"/>
  <c r="L2607" i="23"/>
  <c r="H2441" i="23"/>
  <c r="H2528" i="23"/>
  <c r="E65" i="28" l="1"/>
  <c r="E66" i="28" s="1"/>
  <c r="E66" i="27"/>
  <c r="E68" i="26"/>
  <c r="E67" i="25"/>
  <c r="E68" i="25" s="1"/>
  <c r="J16" i="23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95" i="23" s="1"/>
  <c r="J96" i="23" s="1"/>
  <c r="J97" i="23" s="1"/>
  <c r="J98" i="23" s="1"/>
  <c r="J99" i="23" s="1"/>
  <c r="J100" i="23" s="1"/>
  <c r="J101" i="23" s="1"/>
  <c r="J102" i="23" s="1"/>
  <c r="J103" i="23" s="1"/>
  <c r="J104" i="23" s="1"/>
  <c r="J105" i="23" s="1"/>
  <c r="J106" i="23" s="1"/>
  <c r="K66" i="23"/>
  <c r="K67" i="23" s="1"/>
  <c r="E67" i="28" l="1"/>
  <c r="E68" i="28" s="1"/>
  <c r="E67" i="27"/>
  <c r="E69" i="26"/>
  <c r="E70" i="26" s="1"/>
  <c r="E69" i="25"/>
  <c r="K68" i="23"/>
  <c r="K69" i="23" s="1"/>
  <c r="K70" i="23"/>
  <c r="K71" i="23" s="1"/>
  <c r="J107" i="23"/>
  <c r="J108" i="23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19" i="23" s="1"/>
  <c r="J120" i="23" s="1"/>
  <c r="J121" i="23" s="1"/>
  <c r="J122" i="23" s="1"/>
  <c r="J123" i="23" s="1"/>
  <c r="J124" i="23" s="1"/>
  <c r="J125" i="23" s="1"/>
  <c r="J126" i="23" s="1"/>
  <c r="J127" i="23" s="1"/>
  <c r="J128" i="23" s="1"/>
  <c r="J129" i="23" s="1"/>
  <c r="J130" i="23" s="1"/>
  <c r="J131" i="23" s="1"/>
  <c r="J132" i="23" s="1"/>
  <c r="J133" i="23" s="1"/>
  <c r="J134" i="23" s="1"/>
  <c r="J135" i="23" s="1"/>
  <c r="J136" i="23" s="1"/>
  <c r="J137" i="23" s="1"/>
  <c r="J138" i="23" s="1"/>
  <c r="J139" i="23" s="1"/>
  <c r="J140" i="23" s="1"/>
  <c r="J141" i="23" s="1"/>
  <c r="J142" i="23" s="1"/>
  <c r="J143" i="23" s="1"/>
  <c r="J144" i="23" s="1"/>
  <c r="J145" i="23" s="1"/>
  <c r="J146" i="23" s="1"/>
  <c r="J147" i="23" s="1"/>
  <c r="J148" i="23" s="1"/>
  <c r="J149" i="23" s="1"/>
  <c r="J150" i="23" s="1"/>
  <c r="J151" i="23" s="1"/>
  <c r="J152" i="23" s="1"/>
  <c r="J153" i="23" s="1"/>
  <c r="J154" i="23" s="1"/>
  <c r="J155" i="23" s="1"/>
  <c r="J156" i="23" s="1"/>
  <c r="J157" i="23" s="1"/>
  <c r="J158" i="23" s="1"/>
  <c r="J159" i="23" s="1"/>
  <c r="J160" i="23" s="1"/>
  <c r="J161" i="23" s="1"/>
  <c r="J162" i="23" s="1"/>
  <c r="J163" i="23" s="1"/>
  <c r="J164" i="23" s="1"/>
  <c r="J165" i="23" s="1"/>
  <c r="J166" i="23" s="1"/>
  <c r="J167" i="23" s="1"/>
  <c r="J168" i="23" s="1"/>
  <c r="J169" i="23" s="1"/>
  <c r="J170" i="23" s="1"/>
  <c r="J171" i="23" s="1"/>
  <c r="J172" i="23" s="1"/>
  <c r="J173" i="23" s="1"/>
  <c r="J174" i="23" s="1"/>
  <c r="J175" i="23" s="1"/>
  <c r="J176" i="23" s="1"/>
  <c r="J177" i="23" s="1"/>
  <c r="J178" i="23" s="1"/>
  <c r="J179" i="23" s="1"/>
  <c r="J180" i="23" s="1"/>
  <c r="J181" i="23" s="1"/>
  <c r="J182" i="23" s="1"/>
  <c r="J183" i="23" s="1"/>
  <c r="J184" i="23" s="1"/>
  <c r="J185" i="23" s="1"/>
  <c r="J186" i="23" s="1"/>
  <c r="J187" i="23" s="1"/>
  <c r="J188" i="23" s="1"/>
  <c r="J189" i="23" s="1"/>
  <c r="J190" i="23" s="1"/>
  <c r="J191" i="23" s="1"/>
  <c r="J192" i="23" s="1"/>
  <c r="J193" i="23" s="1"/>
  <c r="J194" i="23" s="1"/>
  <c r="J195" i="23" s="1"/>
  <c r="J196" i="23" s="1"/>
  <c r="J197" i="23" s="1"/>
  <c r="J198" i="23" s="1"/>
  <c r="J199" i="23" s="1"/>
  <c r="J200" i="23" s="1"/>
  <c r="J201" i="23" s="1"/>
  <c r="J202" i="23" s="1"/>
  <c r="J203" i="23" s="1"/>
  <c r="J204" i="23" s="1"/>
  <c r="J205" i="23" s="1"/>
  <c r="J206" i="23" s="1"/>
  <c r="J207" i="23" s="1"/>
  <c r="J208" i="23" s="1"/>
  <c r="J209" i="23" s="1"/>
  <c r="J210" i="23" s="1"/>
  <c r="J211" i="23" s="1"/>
  <c r="J212" i="23" s="1"/>
  <c r="J213" i="23" s="1"/>
  <c r="J214" i="23" s="1"/>
  <c r="J215" i="23" s="1"/>
  <c r="J216" i="23" s="1"/>
  <c r="J217" i="23" s="1"/>
  <c r="J218" i="23" s="1"/>
  <c r="J219" i="23" s="1"/>
  <c r="J220" i="23" s="1"/>
  <c r="J221" i="23" s="1"/>
  <c r="J222" i="23" s="1"/>
  <c r="J223" i="23" s="1"/>
  <c r="J224" i="23" s="1"/>
  <c r="J225" i="23" s="1"/>
  <c r="J226" i="23" s="1"/>
  <c r="J227" i="23" s="1"/>
  <c r="J228" i="23" s="1"/>
  <c r="J229" i="23" s="1"/>
  <c r="J230" i="23" s="1"/>
  <c r="J231" i="23" s="1"/>
  <c r="J232" i="23" s="1"/>
  <c r="J233" i="23" s="1"/>
  <c r="J234" i="23" s="1"/>
  <c r="J235" i="23" s="1"/>
  <c r="J236" i="23" s="1"/>
  <c r="J237" i="23" s="1"/>
  <c r="J238" i="23" s="1"/>
  <c r="J239" i="23" s="1"/>
  <c r="J240" i="23" s="1"/>
  <c r="J241" i="23" s="1"/>
  <c r="J242" i="23" s="1"/>
  <c r="J243" i="23" s="1"/>
  <c r="J244" i="23" s="1"/>
  <c r="J245" i="23" s="1"/>
  <c r="J246" i="23" s="1"/>
  <c r="J247" i="23" s="1"/>
  <c r="J248" i="23" s="1"/>
  <c r="J249" i="23" s="1"/>
  <c r="J250" i="23" s="1"/>
  <c r="J251" i="23" s="1"/>
  <c r="J252" i="23" s="1"/>
  <c r="J253" i="23" s="1"/>
  <c r="J254" i="23" s="1"/>
  <c r="J255" i="23" s="1"/>
  <c r="J256" i="23" s="1"/>
  <c r="J257" i="23" s="1"/>
  <c r="J258" i="23" s="1"/>
  <c r="J259" i="23" s="1"/>
  <c r="J260" i="23" s="1"/>
  <c r="J261" i="23" s="1"/>
  <c r="J262" i="23" s="1"/>
  <c r="J263" i="23" s="1"/>
  <c r="J264" i="23" s="1"/>
  <c r="J265" i="23" s="1"/>
  <c r="J266" i="23" s="1"/>
  <c r="J267" i="23" s="1"/>
  <c r="J268" i="23" s="1"/>
  <c r="J269" i="23" s="1"/>
  <c r="J270" i="23" s="1"/>
  <c r="J271" i="23" s="1"/>
  <c r="J272" i="23" s="1"/>
  <c r="J273" i="23" s="1"/>
  <c r="J274" i="23" s="1"/>
  <c r="J275" i="23" s="1"/>
  <c r="J276" i="23" s="1"/>
  <c r="J277" i="23" s="1"/>
  <c r="J278" i="23" s="1"/>
  <c r="J279" i="23" s="1"/>
  <c r="J280" i="23" s="1"/>
  <c r="J281" i="23" s="1"/>
  <c r="J282" i="23" s="1"/>
  <c r="J283" i="23" s="1"/>
  <c r="J284" i="23" s="1"/>
  <c r="J285" i="23" s="1"/>
  <c r="J286" i="23" s="1"/>
  <c r="J287" i="23" s="1"/>
  <c r="J288" i="23" s="1"/>
  <c r="J289" i="23" s="1"/>
  <c r="J290" i="23" s="1"/>
  <c r="J291" i="23" s="1"/>
  <c r="J292" i="23" s="1"/>
  <c r="J293" i="23" s="1"/>
  <c r="J294" i="23" s="1"/>
  <c r="J295" i="23" s="1"/>
  <c r="J296" i="23" s="1"/>
  <c r="J297" i="23" s="1"/>
  <c r="J298" i="23" s="1"/>
  <c r="J299" i="23" s="1"/>
  <c r="J300" i="23" s="1"/>
  <c r="J301" i="23" s="1"/>
  <c r="J302" i="23" s="1"/>
  <c r="J303" i="23" s="1"/>
  <c r="J304" i="23" s="1"/>
  <c r="J305" i="23" s="1"/>
  <c r="J306" i="23" s="1"/>
  <c r="J307" i="23" s="1"/>
  <c r="J308" i="23" s="1"/>
  <c r="J309" i="23" s="1"/>
  <c r="J310" i="23" s="1"/>
  <c r="J311" i="23" s="1"/>
  <c r="J312" i="23" s="1"/>
  <c r="J313" i="23" s="1"/>
  <c r="J314" i="23" s="1"/>
  <c r="J315" i="23" s="1"/>
  <c r="J316" i="23" s="1"/>
  <c r="J317" i="23" s="1"/>
  <c r="J318" i="23" s="1"/>
  <c r="J319" i="23" s="1"/>
  <c r="J320" i="23" s="1"/>
  <c r="J321" i="23" s="1"/>
  <c r="J322" i="23" s="1"/>
  <c r="J323" i="23" s="1"/>
  <c r="J324" i="23" s="1"/>
  <c r="J325" i="23" s="1"/>
  <c r="J326" i="23" s="1"/>
  <c r="J327" i="23" s="1"/>
  <c r="J328" i="23" s="1"/>
  <c r="J329" i="23" s="1"/>
  <c r="J330" i="23" s="1"/>
  <c r="J331" i="23" s="1"/>
  <c r="J332" i="23" s="1"/>
  <c r="J333" i="23" s="1"/>
  <c r="J334" i="23" s="1"/>
  <c r="J335" i="23" s="1"/>
  <c r="J336" i="23" s="1"/>
  <c r="J337" i="23" s="1"/>
  <c r="J338" i="23" s="1"/>
  <c r="J339" i="23" s="1"/>
  <c r="J340" i="23" s="1"/>
  <c r="J341" i="23" s="1"/>
  <c r="J342" i="23" s="1"/>
  <c r="J343" i="23" s="1"/>
  <c r="J344" i="23" s="1"/>
  <c r="J345" i="23" s="1"/>
  <c r="J346" i="23" s="1"/>
  <c r="J347" i="23" s="1"/>
  <c r="J348" i="23" s="1"/>
  <c r="J349" i="23" s="1"/>
  <c r="J350" i="23" s="1"/>
  <c r="J351" i="23" s="1"/>
  <c r="J352" i="23" s="1"/>
  <c r="J353" i="23" s="1"/>
  <c r="J354" i="23" s="1"/>
  <c r="J355" i="23" s="1"/>
  <c r="J356" i="23" s="1"/>
  <c r="J357" i="23" s="1"/>
  <c r="J358" i="23" s="1"/>
  <c r="J359" i="23" s="1"/>
  <c r="J360" i="23" s="1"/>
  <c r="J361" i="23" s="1"/>
  <c r="J362" i="23" s="1"/>
  <c r="J363" i="23" s="1"/>
  <c r="J364" i="23" s="1"/>
  <c r="J365" i="23" s="1"/>
  <c r="J366" i="23" s="1"/>
  <c r="J367" i="23" s="1"/>
  <c r="J368" i="23" s="1"/>
  <c r="J369" i="23" s="1"/>
  <c r="J370" i="23" s="1"/>
  <c r="J371" i="23" s="1"/>
  <c r="J372" i="23" s="1"/>
  <c r="J373" i="23" s="1"/>
  <c r="J374" i="23" s="1"/>
  <c r="J375" i="23" s="1"/>
  <c r="J376" i="23" s="1"/>
  <c r="J377" i="23" s="1"/>
  <c r="J378" i="23" s="1"/>
  <c r="J379" i="23" s="1"/>
  <c r="J380" i="23" s="1"/>
  <c r="J381" i="23" s="1"/>
  <c r="J382" i="23" s="1"/>
  <c r="J383" i="23" s="1"/>
  <c r="J384" i="23" s="1"/>
  <c r="J385" i="23" s="1"/>
  <c r="J386" i="23" s="1"/>
  <c r="J387" i="23" s="1"/>
  <c r="J388" i="23" s="1"/>
  <c r="J389" i="23" s="1"/>
  <c r="J390" i="23" s="1"/>
  <c r="J391" i="23" s="1"/>
  <c r="J392" i="23" s="1"/>
  <c r="J393" i="23" s="1"/>
  <c r="J394" i="23" s="1"/>
  <c r="J395" i="23" s="1"/>
  <c r="J396" i="23" s="1"/>
  <c r="J397" i="23" s="1"/>
  <c r="J398" i="23" s="1"/>
  <c r="J399" i="23" s="1"/>
  <c r="J400" i="23" s="1"/>
  <c r="J401" i="23" s="1"/>
  <c r="J402" i="23" s="1"/>
  <c r="J403" i="23" s="1"/>
  <c r="J404" i="23" s="1"/>
  <c r="J405" i="23" s="1"/>
  <c r="J406" i="23" s="1"/>
  <c r="J407" i="23" s="1"/>
  <c r="J408" i="23" s="1"/>
  <c r="J409" i="23" s="1"/>
  <c r="J410" i="23" s="1"/>
  <c r="J411" i="23" s="1"/>
  <c r="J412" i="23" s="1"/>
  <c r="J413" i="23" s="1"/>
  <c r="J414" i="23" s="1"/>
  <c r="J415" i="23" s="1"/>
  <c r="J416" i="23" s="1"/>
  <c r="J417" i="23" s="1"/>
  <c r="J418" i="23" s="1"/>
  <c r="J419" i="23" s="1"/>
  <c r="J420" i="23" s="1"/>
  <c r="J421" i="23" s="1"/>
  <c r="J422" i="23" s="1"/>
  <c r="J423" i="23" s="1"/>
  <c r="J424" i="23" s="1"/>
  <c r="J425" i="23" s="1"/>
  <c r="J426" i="23" s="1"/>
  <c r="J427" i="23" s="1"/>
  <c r="J428" i="23" s="1"/>
  <c r="J429" i="23" s="1"/>
  <c r="J430" i="23" s="1"/>
  <c r="J431" i="23" s="1"/>
  <c r="J432" i="23" s="1"/>
  <c r="J433" i="23" s="1"/>
  <c r="J434" i="23" s="1"/>
  <c r="J435" i="23" s="1"/>
  <c r="J436" i="23" s="1"/>
  <c r="J437" i="23" s="1"/>
  <c r="J438" i="23" s="1"/>
  <c r="J439" i="23" s="1"/>
  <c r="J440" i="23" s="1"/>
  <c r="J441" i="23" s="1"/>
  <c r="J442" i="23" s="1"/>
  <c r="J443" i="23" s="1"/>
  <c r="J444" i="23" s="1"/>
  <c r="J445" i="23" s="1"/>
  <c r="J446" i="23" s="1"/>
  <c r="J447" i="23" s="1"/>
  <c r="J448" i="23" s="1"/>
  <c r="J449" i="23" s="1"/>
  <c r="J450" i="23" s="1"/>
  <c r="J451" i="23" s="1"/>
  <c r="J452" i="23" s="1"/>
  <c r="J453" i="23" s="1"/>
  <c r="J454" i="23" s="1"/>
  <c r="J455" i="23" s="1"/>
  <c r="J456" i="23" s="1"/>
  <c r="J457" i="23" s="1"/>
  <c r="J458" i="23" s="1"/>
  <c r="J459" i="23" s="1"/>
  <c r="J460" i="23" s="1"/>
  <c r="J461" i="23" s="1"/>
  <c r="J462" i="23" s="1"/>
  <c r="J463" i="23" s="1"/>
  <c r="J464" i="23" s="1"/>
  <c r="J465" i="23" s="1"/>
  <c r="J466" i="23" s="1"/>
  <c r="J467" i="23" s="1"/>
  <c r="J468" i="23" s="1"/>
  <c r="J469" i="23" s="1"/>
  <c r="J470" i="23" s="1"/>
  <c r="J471" i="23" s="1"/>
  <c r="J472" i="23" s="1"/>
  <c r="J473" i="23" s="1"/>
  <c r="J474" i="23" s="1"/>
  <c r="J475" i="23" s="1"/>
  <c r="J476" i="23" s="1"/>
  <c r="J477" i="23" s="1"/>
  <c r="J478" i="23" s="1"/>
  <c r="J479" i="23" s="1"/>
  <c r="J480" i="23" s="1"/>
  <c r="J481" i="23" s="1"/>
  <c r="J482" i="23" s="1"/>
  <c r="J483" i="23" s="1"/>
  <c r="J484" i="23" s="1"/>
  <c r="J485" i="23" s="1"/>
  <c r="J486" i="23" s="1"/>
  <c r="J487" i="23" s="1"/>
  <c r="J488" i="23" s="1"/>
  <c r="J489" i="23" s="1"/>
  <c r="J490" i="23" s="1"/>
  <c r="J491" i="23" s="1"/>
  <c r="J492" i="23" s="1"/>
  <c r="J493" i="23" s="1"/>
  <c r="J494" i="23" s="1"/>
  <c r="J495" i="23" s="1"/>
  <c r="J496" i="23" s="1"/>
  <c r="J497" i="23" s="1"/>
  <c r="J498" i="23" s="1"/>
  <c r="J499" i="23" s="1"/>
  <c r="J500" i="23" s="1"/>
  <c r="J501" i="23" s="1"/>
  <c r="J502" i="23" s="1"/>
  <c r="J503" i="23" s="1"/>
  <c r="J504" i="23" s="1"/>
  <c r="J505" i="23" s="1"/>
  <c r="J506" i="23" s="1"/>
  <c r="J507" i="23" s="1"/>
  <c r="J508" i="23" s="1"/>
  <c r="J509" i="23" s="1"/>
  <c r="J510" i="23" s="1"/>
  <c r="J511" i="23" s="1"/>
  <c r="J512" i="23" s="1"/>
  <c r="J513" i="23" s="1"/>
  <c r="J514" i="23" s="1"/>
  <c r="J515" i="23" s="1"/>
  <c r="J516" i="23" s="1"/>
  <c r="J517" i="23" s="1"/>
  <c r="J518" i="23" s="1"/>
  <c r="J519" i="23" s="1"/>
  <c r="J520" i="23" s="1"/>
  <c r="J521" i="23" s="1"/>
  <c r="J522" i="23" s="1"/>
  <c r="J523" i="23" s="1"/>
  <c r="J524" i="23" s="1"/>
  <c r="J525" i="23" s="1"/>
  <c r="J526" i="23" s="1"/>
  <c r="J527" i="23" s="1"/>
  <c r="J528" i="23" s="1"/>
  <c r="J529" i="23" s="1"/>
  <c r="J530" i="23" s="1"/>
  <c r="J531" i="23" s="1"/>
  <c r="J532" i="23" s="1"/>
  <c r="J533" i="23" s="1"/>
  <c r="J534" i="23" s="1"/>
  <c r="J535" i="23" s="1"/>
  <c r="J536" i="23" s="1"/>
  <c r="J537" i="23" s="1"/>
  <c r="J538" i="23" s="1"/>
  <c r="J539" i="23" s="1"/>
  <c r="J540" i="23" s="1"/>
  <c r="J541" i="23" s="1"/>
  <c r="J542" i="23" s="1"/>
  <c r="J543" i="23" s="1"/>
  <c r="J544" i="23" s="1"/>
  <c r="J545" i="23" s="1"/>
  <c r="J546" i="23" s="1"/>
  <c r="J547" i="23" s="1"/>
  <c r="J548" i="23" s="1"/>
  <c r="J549" i="23" s="1"/>
  <c r="J550" i="23" s="1"/>
  <c r="J551" i="23" s="1"/>
  <c r="J552" i="23" s="1"/>
  <c r="J553" i="23" s="1"/>
  <c r="J554" i="23" s="1"/>
  <c r="J555" i="23" s="1"/>
  <c r="J556" i="23" s="1"/>
  <c r="J557" i="23" s="1"/>
  <c r="J558" i="23" s="1"/>
  <c r="J559" i="23" s="1"/>
  <c r="J560" i="23" s="1"/>
  <c r="J561" i="23" s="1"/>
  <c r="J562" i="23" s="1"/>
  <c r="J563" i="23" s="1"/>
  <c r="J564" i="23" s="1"/>
  <c r="J565" i="23" s="1"/>
  <c r="J566" i="23" s="1"/>
  <c r="J567" i="23" s="1"/>
  <c r="J568" i="23" s="1"/>
  <c r="J569" i="23" s="1"/>
  <c r="J570" i="23" s="1"/>
  <c r="J571" i="23" s="1"/>
  <c r="J572" i="23" s="1"/>
  <c r="J573" i="23" s="1"/>
  <c r="J574" i="23" s="1"/>
  <c r="J575" i="23" s="1"/>
  <c r="J576" i="23" s="1"/>
  <c r="J577" i="23" s="1"/>
  <c r="J578" i="23" s="1"/>
  <c r="J579" i="23" s="1"/>
  <c r="J580" i="23" s="1"/>
  <c r="J581" i="23" s="1"/>
  <c r="J582" i="23" s="1"/>
  <c r="J583" i="23" s="1"/>
  <c r="J584" i="23" s="1"/>
  <c r="J585" i="23" s="1"/>
  <c r="J586" i="23" s="1"/>
  <c r="J587" i="23" s="1"/>
  <c r="J588" i="23" s="1"/>
  <c r="J589" i="23" s="1"/>
  <c r="J590" i="23" s="1"/>
  <c r="J591" i="23" s="1"/>
  <c r="J592" i="23" s="1"/>
  <c r="J593" i="23" s="1"/>
  <c r="J594" i="23" s="1"/>
  <c r="J595" i="23" s="1"/>
  <c r="J596" i="23" s="1"/>
  <c r="J597" i="23" s="1"/>
  <c r="J598" i="23" s="1"/>
  <c r="J599" i="23" s="1"/>
  <c r="J600" i="23" s="1"/>
  <c r="J601" i="23" s="1"/>
  <c r="J602" i="23" s="1"/>
  <c r="J603" i="23" s="1"/>
  <c r="J604" i="23" s="1"/>
  <c r="J605" i="23" s="1"/>
  <c r="J606" i="23" s="1"/>
  <c r="J607" i="23" s="1"/>
  <c r="J608" i="23" s="1"/>
  <c r="J609" i="23" s="1"/>
  <c r="J610" i="23" s="1"/>
  <c r="J611" i="23" s="1"/>
  <c r="J612" i="23" s="1"/>
  <c r="J613" i="23" s="1"/>
  <c r="J614" i="23" s="1"/>
  <c r="J615" i="23" s="1"/>
  <c r="J616" i="23" s="1"/>
  <c r="J617" i="23" s="1"/>
  <c r="J618" i="23" s="1"/>
  <c r="J619" i="23" s="1"/>
  <c r="J620" i="23" s="1"/>
  <c r="J621" i="23" s="1"/>
  <c r="J622" i="23" s="1"/>
  <c r="J623" i="23" s="1"/>
  <c r="J624" i="23" s="1"/>
  <c r="J625" i="23" s="1"/>
  <c r="J626" i="23" s="1"/>
  <c r="J627" i="23" s="1"/>
  <c r="J628" i="23" s="1"/>
  <c r="J629" i="23" s="1"/>
  <c r="J630" i="23" s="1"/>
  <c r="J631" i="23" s="1"/>
  <c r="J632" i="23" s="1"/>
  <c r="J633" i="23" s="1"/>
  <c r="J634" i="23" s="1"/>
  <c r="J635" i="23" s="1"/>
  <c r="J636" i="23" s="1"/>
  <c r="J637" i="23" s="1"/>
  <c r="J638" i="23" s="1"/>
  <c r="J639" i="23" s="1"/>
  <c r="J640" i="23" s="1"/>
  <c r="J641" i="23" s="1"/>
  <c r="J642" i="23" s="1"/>
  <c r="J643" i="23" s="1"/>
  <c r="J644" i="23" s="1"/>
  <c r="J645" i="23" s="1"/>
  <c r="J646" i="23" s="1"/>
  <c r="J647" i="23" s="1"/>
  <c r="J648" i="23" s="1"/>
  <c r="J649" i="23" s="1"/>
  <c r="J650" i="23" s="1"/>
  <c r="J651" i="23" s="1"/>
  <c r="J652" i="23" s="1"/>
  <c r="J653" i="23" s="1"/>
  <c r="J654" i="23" s="1"/>
  <c r="J655" i="23" s="1"/>
  <c r="J656" i="23" s="1"/>
  <c r="J657" i="23" s="1"/>
  <c r="J658" i="23" s="1"/>
  <c r="J659" i="23" s="1"/>
  <c r="J660" i="23" s="1"/>
  <c r="J661" i="23" s="1"/>
  <c r="J662" i="23" s="1"/>
  <c r="J663" i="23" s="1"/>
  <c r="J664" i="23" s="1"/>
  <c r="J665" i="23" s="1"/>
  <c r="J666" i="23" s="1"/>
  <c r="J667" i="23" s="1"/>
  <c r="J668" i="23" s="1"/>
  <c r="J669" i="23" s="1"/>
  <c r="J670" i="23" s="1"/>
  <c r="J671" i="23" s="1"/>
  <c r="J672" i="23" s="1"/>
  <c r="J673" i="23" s="1"/>
  <c r="J674" i="23" s="1"/>
  <c r="J675" i="23" s="1"/>
  <c r="J676" i="23" s="1"/>
  <c r="J677" i="23" s="1"/>
  <c r="J678" i="23" s="1"/>
  <c r="J679" i="23" s="1"/>
  <c r="J680" i="23" s="1"/>
  <c r="J681" i="23" s="1"/>
  <c r="J682" i="23" s="1"/>
  <c r="J683" i="23" s="1"/>
  <c r="J684" i="23" s="1"/>
  <c r="J685" i="23" s="1"/>
  <c r="J686" i="23" s="1"/>
  <c r="J687" i="23" s="1"/>
  <c r="J688" i="23" s="1"/>
  <c r="J689" i="23" s="1"/>
  <c r="J690" i="23" s="1"/>
  <c r="J691" i="23" s="1"/>
  <c r="J692" i="23" s="1"/>
  <c r="J693" i="23" s="1"/>
  <c r="J694" i="23" s="1"/>
  <c r="J695" i="23" s="1"/>
  <c r="J696" i="23" s="1"/>
  <c r="J697" i="23" s="1"/>
  <c r="J698" i="23" s="1"/>
  <c r="J699" i="23" s="1"/>
  <c r="J700" i="23" s="1"/>
  <c r="J701" i="23" s="1"/>
  <c r="J702" i="23" s="1"/>
  <c r="J703" i="23" s="1"/>
  <c r="J704" i="23" s="1"/>
  <c r="J705" i="23" s="1"/>
  <c r="J706" i="23" s="1"/>
  <c r="J707" i="23" s="1"/>
  <c r="J708" i="23" s="1"/>
  <c r="J709" i="23" s="1"/>
  <c r="J710" i="23" s="1"/>
  <c r="J711" i="23" s="1"/>
  <c r="J712" i="23" s="1"/>
  <c r="J713" i="23" s="1"/>
  <c r="J714" i="23" s="1"/>
  <c r="J715" i="23" s="1"/>
  <c r="J716" i="23" s="1"/>
  <c r="J717" i="23" s="1"/>
  <c r="J718" i="23" s="1"/>
  <c r="J719" i="23" s="1"/>
  <c r="J720" i="23" s="1"/>
  <c r="J721" i="23" s="1"/>
  <c r="J722" i="23" s="1"/>
  <c r="J723" i="23" s="1"/>
  <c r="J724" i="23" s="1"/>
  <c r="J725" i="23" s="1"/>
  <c r="J726" i="23" s="1"/>
  <c r="J727" i="23" s="1"/>
  <c r="J728" i="23" s="1"/>
  <c r="J729" i="23" s="1"/>
  <c r="J730" i="23" s="1"/>
  <c r="J731" i="23" s="1"/>
  <c r="J732" i="23" s="1"/>
  <c r="J733" i="23" s="1"/>
  <c r="J734" i="23" s="1"/>
  <c r="J735" i="23" s="1"/>
  <c r="J736" i="23" s="1"/>
  <c r="J737" i="23" s="1"/>
  <c r="J738" i="23" s="1"/>
  <c r="J739" i="23" s="1"/>
  <c r="J740" i="23" s="1"/>
  <c r="J741" i="23" s="1"/>
  <c r="J742" i="23" s="1"/>
  <c r="J743" i="23" s="1"/>
  <c r="J744" i="23" s="1"/>
  <c r="J745" i="23" s="1"/>
  <c r="J746" i="23" s="1"/>
  <c r="J747" i="23" s="1"/>
  <c r="J748" i="23" s="1"/>
  <c r="J749" i="23" s="1"/>
  <c r="J750" i="23" s="1"/>
  <c r="J751" i="23" s="1"/>
  <c r="J752" i="23" s="1"/>
  <c r="J753" i="23" s="1"/>
  <c r="J754" i="23" s="1"/>
  <c r="J755" i="23" s="1"/>
  <c r="J756" i="23" s="1"/>
  <c r="J757" i="23" s="1"/>
  <c r="J758" i="23" s="1"/>
  <c r="J759" i="23" s="1"/>
  <c r="J760" i="23" s="1"/>
  <c r="J761" i="23" s="1"/>
  <c r="J762" i="23" s="1"/>
  <c r="J763" i="23" s="1"/>
  <c r="J764" i="23" s="1"/>
  <c r="J765" i="23" s="1"/>
  <c r="J766" i="23" s="1"/>
  <c r="J767" i="23" s="1"/>
  <c r="J768" i="23" s="1"/>
  <c r="J769" i="23" s="1"/>
  <c r="J770" i="23" s="1"/>
  <c r="J771" i="23" s="1"/>
  <c r="J772" i="23" s="1"/>
  <c r="J773" i="23" s="1"/>
  <c r="J774" i="23" s="1"/>
  <c r="J775" i="23" s="1"/>
  <c r="J776" i="23" s="1"/>
  <c r="J777" i="23" s="1"/>
  <c r="J778" i="23" s="1"/>
  <c r="J779" i="23" s="1"/>
  <c r="J780" i="23" s="1"/>
  <c r="J781" i="23" s="1"/>
  <c r="J782" i="23" s="1"/>
  <c r="J783" i="23" s="1"/>
  <c r="J784" i="23" s="1"/>
  <c r="J785" i="23" s="1"/>
  <c r="J786" i="23" s="1"/>
  <c r="J787" i="23" s="1"/>
  <c r="J788" i="23" s="1"/>
  <c r="J789" i="23" s="1"/>
  <c r="J790" i="23" s="1"/>
  <c r="J791" i="23" s="1"/>
  <c r="J792" i="23" s="1"/>
  <c r="J793" i="23" s="1"/>
  <c r="J794" i="23" s="1"/>
  <c r="J795" i="23" s="1"/>
  <c r="J796" i="23" s="1"/>
  <c r="J797" i="23" s="1"/>
  <c r="J798" i="23" s="1"/>
  <c r="J799" i="23" s="1"/>
  <c r="J800" i="23" s="1"/>
  <c r="J801" i="23" s="1"/>
  <c r="J802" i="23" s="1"/>
  <c r="J803" i="23" s="1"/>
  <c r="J804" i="23" s="1"/>
  <c r="J805" i="23" s="1"/>
  <c r="J806" i="23" s="1"/>
  <c r="J807" i="23" s="1"/>
  <c r="J808" i="23" s="1"/>
  <c r="J809" i="23" s="1"/>
  <c r="J810" i="23" s="1"/>
  <c r="J811" i="23" s="1"/>
  <c r="J812" i="23" s="1"/>
  <c r="J813" i="23" s="1"/>
  <c r="J814" i="23" s="1"/>
  <c r="J815" i="23" s="1"/>
  <c r="J816" i="23" s="1"/>
  <c r="J817" i="23" s="1"/>
  <c r="J818" i="23" s="1"/>
  <c r="J819" i="23" s="1"/>
  <c r="J820" i="23" s="1"/>
  <c r="J821" i="23" s="1"/>
  <c r="J822" i="23" s="1"/>
  <c r="J823" i="23" s="1"/>
  <c r="J824" i="23" s="1"/>
  <c r="J825" i="23" s="1"/>
  <c r="J826" i="23" s="1"/>
  <c r="J827" i="23" s="1"/>
  <c r="J828" i="23" s="1"/>
  <c r="J829" i="23" s="1"/>
  <c r="J830" i="23" s="1"/>
  <c r="J831" i="23" s="1"/>
  <c r="J832" i="23" s="1"/>
  <c r="J833" i="23" s="1"/>
  <c r="J834" i="23" s="1"/>
  <c r="J835" i="23" s="1"/>
  <c r="J836" i="23" s="1"/>
  <c r="J837" i="23" s="1"/>
  <c r="J838" i="23" s="1"/>
  <c r="J839" i="23" s="1"/>
  <c r="J840" i="23" s="1"/>
  <c r="J841" i="23" s="1"/>
  <c r="J842" i="23" s="1"/>
  <c r="J843" i="23" s="1"/>
  <c r="J844" i="23" s="1"/>
  <c r="J845" i="23" s="1"/>
  <c r="J846" i="23" s="1"/>
  <c r="J847" i="23" s="1"/>
  <c r="J848" i="23" s="1"/>
  <c r="J849" i="23" s="1"/>
  <c r="J850" i="23" s="1"/>
  <c r="J851" i="23" s="1"/>
  <c r="J852" i="23" s="1"/>
  <c r="J853" i="23" s="1"/>
  <c r="J854" i="23" s="1"/>
  <c r="J855" i="23" s="1"/>
  <c r="J856" i="23" s="1"/>
  <c r="J857" i="23" s="1"/>
  <c r="J858" i="23" s="1"/>
  <c r="J859" i="23" s="1"/>
  <c r="J860" i="23" s="1"/>
  <c r="J861" i="23" s="1"/>
  <c r="J862" i="23" s="1"/>
  <c r="J863" i="23" s="1"/>
  <c r="J864" i="23" s="1"/>
  <c r="J865" i="23" s="1"/>
  <c r="J866" i="23" s="1"/>
  <c r="J867" i="23" s="1"/>
  <c r="J868" i="23" s="1"/>
  <c r="J869" i="23" s="1"/>
  <c r="J870" i="23" s="1"/>
  <c r="J871" i="23" s="1"/>
  <c r="J872" i="23" s="1"/>
  <c r="J873" i="23" s="1"/>
  <c r="J874" i="23" s="1"/>
  <c r="J875" i="23" s="1"/>
  <c r="J876" i="23" s="1"/>
  <c r="J877" i="23" s="1"/>
  <c r="J878" i="23" s="1"/>
  <c r="J879" i="23" s="1"/>
  <c r="J880" i="23" s="1"/>
  <c r="J881" i="23" s="1"/>
  <c r="J882" i="23" s="1"/>
  <c r="J883" i="23" s="1"/>
  <c r="J884" i="23" s="1"/>
  <c r="J885" i="23" s="1"/>
  <c r="J886" i="23" s="1"/>
  <c r="J887" i="23" s="1"/>
  <c r="J888" i="23" s="1"/>
  <c r="J889" i="23" s="1"/>
  <c r="J890" i="23" s="1"/>
  <c r="J891" i="23" s="1"/>
  <c r="J892" i="23" s="1"/>
  <c r="J893" i="23" s="1"/>
  <c r="J894" i="23" s="1"/>
  <c r="J895" i="23" s="1"/>
  <c r="J896" i="23" s="1"/>
  <c r="J897" i="23" s="1"/>
  <c r="J898" i="23" s="1"/>
  <c r="J899" i="23" s="1"/>
  <c r="J900" i="23" s="1"/>
  <c r="J901" i="23" s="1"/>
  <c r="J902" i="23" s="1"/>
  <c r="J903" i="23" s="1"/>
  <c r="J904" i="23" s="1"/>
  <c r="J905" i="23" s="1"/>
  <c r="J906" i="23" s="1"/>
  <c r="J907" i="23" s="1"/>
  <c r="J908" i="23" s="1"/>
  <c r="J909" i="23" s="1"/>
  <c r="J910" i="23" s="1"/>
  <c r="J911" i="23" s="1"/>
  <c r="J912" i="23" s="1"/>
  <c r="J913" i="23" s="1"/>
  <c r="J914" i="23" s="1"/>
  <c r="J915" i="23" s="1"/>
  <c r="J916" i="23" s="1"/>
  <c r="J917" i="23" s="1"/>
  <c r="J918" i="23" s="1"/>
  <c r="J919" i="23" s="1"/>
  <c r="J920" i="23" s="1"/>
  <c r="J921" i="23" s="1"/>
  <c r="J922" i="23" s="1"/>
  <c r="J923" i="23" s="1"/>
  <c r="J924" i="23" s="1"/>
  <c r="J925" i="23" s="1"/>
  <c r="J926" i="23" s="1"/>
  <c r="J927" i="23" s="1"/>
  <c r="J928" i="23" s="1"/>
  <c r="J929" i="23" s="1"/>
  <c r="J930" i="23" s="1"/>
  <c r="J931" i="23" s="1"/>
  <c r="J932" i="23" s="1"/>
  <c r="J933" i="23" s="1"/>
  <c r="J934" i="23" s="1"/>
  <c r="J935" i="23" s="1"/>
  <c r="J936" i="23" s="1"/>
  <c r="J937" i="23" s="1"/>
  <c r="J938" i="23" s="1"/>
  <c r="J939" i="23" s="1"/>
  <c r="J940" i="23" s="1"/>
  <c r="J941" i="23" s="1"/>
  <c r="J942" i="23" s="1"/>
  <c r="J943" i="23" s="1"/>
  <c r="J944" i="23" s="1"/>
  <c r="J945" i="23" s="1"/>
  <c r="J946" i="23" s="1"/>
  <c r="J947" i="23" s="1"/>
  <c r="J948" i="23" s="1"/>
  <c r="J949" i="23" s="1"/>
  <c r="J950" i="23" s="1"/>
  <c r="J951" i="23" s="1"/>
  <c r="J952" i="23" s="1"/>
  <c r="J953" i="23" s="1"/>
  <c r="J954" i="23" s="1"/>
  <c r="J955" i="23" s="1"/>
  <c r="J956" i="23" s="1"/>
  <c r="J957" i="23" s="1"/>
  <c r="J958" i="23" s="1"/>
  <c r="J959" i="23" s="1"/>
  <c r="J960" i="23" s="1"/>
  <c r="J961" i="23" s="1"/>
  <c r="J962" i="23" s="1"/>
  <c r="J963" i="23" s="1"/>
  <c r="J964" i="23" s="1"/>
  <c r="J965" i="23" s="1"/>
  <c r="J966" i="23" s="1"/>
  <c r="J967" i="23" s="1"/>
  <c r="J968" i="23" s="1"/>
  <c r="J969" i="23" s="1"/>
  <c r="J970" i="23" s="1"/>
  <c r="J971" i="23" s="1"/>
  <c r="J972" i="23" s="1"/>
  <c r="J973" i="23" s="1"/>
  <c r="J974" i="23" s="1"/>
  <c r="J975" i="23" s="1"/>
  <c r="J976" i="23" s="1"/>
  <c r="J977" i="23" s="1"/>
  <c r="J978" i="23" s="1"/>
  <c r="J979" i="23" s="1"/>
  <c r="J980" i="23" s="1"/>
  <c r="J981" i="23" s="1"/>
  <c r="J982" i="23" s="1"/>
  <c r="J983" i="23" s="1"/>
  <c r="J984" i="23" s="1"/>
  <c r="J985" i="23" s="1"/>
  <c r="J986" i="23" s="1"/>
  <c r="J987" i="23" s="1"/>
  <c r="J988" i="23" s="1"/>
  <c r="J989" i="23" s="1"/>
  <c r="J990" i="23" s="1"/>
  <c r="J991" i="23" s="1"/>
  <c r="J992" i="23" s="1"/>
  <c r="J993" i="23" s="1"/>
  <c r="J994" i="23" s="1"/>
  <c r="J995" i="23" s="1"/>
  <c r="J996" i="23" s="1"/>
  <c r="J997" i="23" s="1"/>
  <c r="J998" i="23" s="1"/>
  <c r="J999" i="23" s="1"/>
  <c r="J1000" i="23" s="1"/>
  <c r="J1001" i="23" s="1"/>
  <c r="J1002" i="23" s="1"/>
  <c r="J1003" i="23" s="1"/>
  <c r="J1004" i="23" s="1"/>
  <c r="J1005" i="23" s="1"/>
  <c r="J1006" i="23" s="1"/>
  <c r="J1007" i="23" s="1"/>
  <c r="J1008" i="23" s="1"/>
  <c r="J1009" i="23" s="1"/>
  <c r="J1010" i="23" s="1"/>
  <c r="J1011" i="23" s="1"/>
  <c r="J1012" i="23" s="1"/>
  <c r="J1013" i="23" s="1"/>
  <c r="J1014" i="23" s="1"/>
  <c r="J1015" i="23" s="1"/>
  <c r="J1016" i="23" s="1"/>
  <c r="J1017" i="23" s="1"/>
  <c r="J1018" i="23" s="1"/>
  <c r="J1019" i="23" s="1"/>
  <c r="J1020" i="23" s="1"/>
  <c r="J1021" i="23" s="1"/>
  <c r="J1022" i="23" s="1"/>
  <c r="J1023" i="23" s="1"/>
  <c r="J1024" i="23" s="1"/>
  <c r="J1025" i="23" s="1"/>
  <c r="J1026" i="23" s="1"/>
  <c r="J1027" i="23" s="1"/>
  <c r="J1028" i="23" s="1"/>
  <c r="J1029" i="23" s="1"/>
  <c r="J1030" i="23" s="1"/>
  <c r="J1031" i="23" s="1"/>
  <c r="J1032" i="23" s="1"/>
  <c r="J1033" i="23" s="1"/>
  <c r="J1034" i="23" s="1"/>
  <c r="J1035" i="23" s="1"/>
  <c r="J1036" i="23" s="1"/>
  <c r="J1037" i="23" s="1"/>
  <c r="J1038" i="23" s="1"/>
  <c r="J1039" i="23" s="1"/>
  <c r="J1040" i="23" s="1"/>
  <c r="J1041" i="23" s="1"/>
  <c r="J1042" i="23" s="1"/>
  <c r="J1043" i="23" s="1"/>
  <c r="J1044" i="23" s="1"/>
  <c r="J1045" i="23" s="1"/>
  <c r="J1046" i="23" s="1"/>
  <c r="J1047" i="23" s="1"/>
  <c r="J1048" i="23" s="1"/>
  <c r="J1049" i="23" s="1"/>
  <c r="J1050" i="23" s="1"/>
  <c r="J1051" i="23" s="1"/>
  <c r="J1052" i="23" s="1"/>
  <c r="J1053" i="23" s="1"/>
  <c r="J1054" i="23" s="1"/>
  <c r="J1055" i="23" s="1"/>
  <c r="J1056" i="23" s="1"/>
  <c r="J1057" i="23" s="1"/>
  <c r="J1058" i="23" s="1"/>
  <c r="J1059" i="23" s="1"/>
  <c r="J1060" i="23" s="1"/>
  <c r="J1061" i="23" s="1"/>
  <c r="J1062" i="23" s="1"/>
  <c r="J1063" i="23" s="1"/>
  <c r="J1064" i="23" s="1"/>
  <c r="J1065" i="23" s="1"/>
  <c r="J1066" i="23" s="1"/>
  <c r="J1067" i="23" s="1"/>
  <c r="J1068" i="23" s="1"/>
  <c r="J1069" i="23" s="1"/>
  <c r="J1070" i="23" s="1"/>
  <c r="J1071" i="23" s="1"/>
  <c r="J1072" i="23" s="1"/>
  <c r="J1073" i="23" s="1"/>
  <c r="J1074" i="23" s="1"/>
  <c r="J1075" i="23" s="1"/>
  <c r="J1076" i="23" s="1"/>
  <c r="J1077" i="23" s="1"/>
  <c r="J1078" i="23" s="1"/>
  <c r="J1079" i="23" s="1"/>
  <c r="J1080" i="23" s="1"/>
  <c r="J1081" i="23" s="1"/>
  <c r="J1082" i="23" s="1"/>
  <c r="J1083" i="23" s="1"/>
  <c r="J1084" i="23" s="1"/>
  <c r="J1085" i="23" s="1"/>
  <c r="J1086" i="23" s="1"/>
  <c r="J1087" i="23" s="1"/>
  <c r="J1088" i="23" s="1"/>
  <c r="J1089" i="23" s="1"/>
  <c r="J1090" i="23" s="1"/>
  <c r="J1091" i="23" s="1"/>
  <c r="J1092" i="23" s="1"/>
  <c r="J1093" i="23" s="1"/>
  <c r="J1094" i="23" s="1"/>
  <c r="J1095" i="23" s="1"/>
  <c r="J1096" i="23" s="1"/>
  <c r="J1097" i="23" s="1"/>
  <c r="J1098" i="23" s="1"/>
  <c r="J1099" i="23" s="1"/>
  <c r="J1100" i="23" s="1"/>
  <c r="J1101" i="23" s="1"/>
  <c r="J1102" i="23" s="1"/>
  <c r="J1103" i="23" s="1"/>
  <c r="J1104" i="23" s="1"/>
  <c r="J1105" i="23" s="1"/>
  <c r="J1106" i="23" s="1"/>
  <c r="J1107" i="23" s="1"/>
  <c r="J1108" i="23" s="1"/>
  <c r="J1109" i="23" s="1"/>
  <c r="J1110" i="23" s="1"/>
  <c r="J1111" i="23" s="1"/>
  <c r="J1112" i="23" s="1"/>
  <c r="J1113" i="23" s="1"/>
  <c r="J1114" i="23" s="1"/>
  <c r="J1115" i="23" s="1"/>
  <c r="J1116" i="23" s="1"/>
  <c r="J1117" i="23" s="1"/>
  <c r="J1118" i="23" s="1"/>
  <c r="J1119" i="23" s="1"/>
  <c r="J1120" i="23" s="1"/>
  <c r="J1121" i="23" s="1"/>
  <c r="J1122" i="23" s="1"/>
  <c r="J1123" i="23" s="1"/>
  <c r="J1124" i="23" s="1"/>
  <c r="J1125" i="23" s="1"/>
  <c r="J1126" i="23" s="1"/>
  <c r="J1127" i="23" s="1"/>
  <c r="J1128" i="23" s="1"/>
  <c r="J1129" i="23" s="1"/>
  <c r="J1130" i="23" s="1"/>
  <c r="J1131" i="23" s="1"/>
  <c r="J1132" i="23" s="1"/>
  <c r="J1133" i="23" s="1"/>
  <c r="J1134" i="23" s="1"/>
  <c r="J1135" i="23" s="1"/>
  <c r="J1136" i="23" s="1"/>
  <c r="J1137" i="23" s="1"/>
  <c r="J1138" i="23" s="1"/>
  <c r="J1139" i="23" s="1"/>
  <c r="J1140" i="23" s="1"/>
  <c r="J1141" i="23" s="1"/>
  <c r="J1142" i="23" s="1"/>
  <c r="J1143" i="23" s="1"/>
  <c r="J1144" i="23" s="1"/>
  <c r="J1145" i="23" s="1"/>
  <c r="J1146" i="23" s="1"/>
  <c r="J1147" i="23" s="1"/>
  <c r="J1148" i="23" s="1"/>
  <c r="J1149" i="23" s="1"/>
  <c r="J1150" i="23" s="1"/>
  <c r="J1151" i="23" s="1"/>
  <c r="J1152" i="23" s="1"/>
  <c r="J1153" i="23" s="1"/>
  <c r="J1154" i="23" s="1"/>
  <c r="J1155" i="23" s="1"/>
  <c r="J1156" i="23" s="1"/>
  <c r="J1157" i="23" s="1"/>
  <c r="J1158" i="23" s="1"/>
  <c r="J1159" i="23" s="1"/>
  <c r="J1160" i="23" s="1"/>
  <c r="J1161" i="23" s="1"/>
  <c r="J1162" i="23" s="1"/>
  <c r="J1163" i="23" s="1"/>
  <c r="J1164" i="23" s="1"/>
  <c r="J1165" i="23" s="1"/>
  <c r="J1166" i="23" s="1"/>
  <c r="J1167" i="23" s="1"/>
  <c r="J1168" i="23" s="1"/>
  <c r="J1169" i="23" s="1"/>
  <c r="J1170" i="23" s="1"/>
  <c r="J1171" i="23" s="1"/>
  <c r="J1172" i="23" s="1"/>
  <c r="J1173" i="23" s="1"/>
  <c r="J1174" i="23" s="1"/>
  <c r="J1175" i="23" s="1"/>
  <c r="J1176" i="23" s="1"/>
  <c r="J1177" i="23" s="1"/>
  <c r="J1178" i="23" s="1"/>
  <c r="J1179" i="23" s="1"/>
  <c r="J1180" i="23" s="1"/>
  <c r="J1181" i="23" s="1"/>
  <c r="J1182" i="23" s="1"/>
  <c r="J1183" i="23" s="1"/>
  <c r="J1184" i="23" s="1"/>
  <c r="J1185" i="23" s="1"/>
  <c r="J1186" i="23" s="1"/>
  <c r="J1187" i="23" s="1"/>
  <c r="J1188" i="23" s="1"/>
  <c r="J1189" i="23" s="1"/>
  <c r="J1190" i="23" s="1"/>
  <c r="J1191" i="23" s="1"/>
  <c r="J1192" i="23" s="1"/>
  <c r="J1193" i="23" s="1"/>
  <c r="J1194" i="23" s="1"/>
  <c r="J1195" i="23" s="1"/>
  <c r="J1196" i="23" s="1"/>
  <c r="J1197" i="23" s="1"/>
  <c r="J1198" i="23" s="1"/>
  <c r="J1199" i="23" s="1"/>
  <c r="J1200" i="23" s="1"/>
  <c r="J1201" i="23" s="1"/>
  <c r="J1202" i="23" s="1"/>
  <c r="J1203" i="23" s="1"/>
  <c r="J1204" i="23" s="1"/>
  <c r="J1205" i="23" s="1"/>
  <c r="J1206" i="23" s="1"/>
  <c r="J1207" i="23" s="1"/>
  <c r="J1208" i="23" s="1"/>
  <c r="J1209" i="23" s="1"/>
  <c r="J1210" i="23" s="1"/>
  <c r="J1211" i="23" s="1"/>
  <c r="J1212" i="23" s="1"/>
  <c r="J1213" i="23" s="1"/>
  <c r="J1214" i="23" s="1"/>
  <c r="J1215" i="23" s="1"/>
  <c r="J1216" i="23" s="1"/>
  <c r="J1217" i="23" s="1"/>
  <c r="J1218" i="23" s="1"/>
  <c r="J1219" i="23" s="1"/>
  <c r="J1220" i="23" s="1"/>
  <c r="J1221" i="23" s="1"/>
  <c r="J1222" i="23" s="1"/>
  <c r="J1223" i="23" s="1"/>
  <c r="J1224" i="23" s="1"/>
  <c r="J1225" i="23" s="1"/>
  <c r="J1226" i="23" s="1"/>
  <c r="J1227" i="23" s="1"/>
  <c r="J1228" i="23" s="1"/>
  <c r="J1229" i="23" s="1"/>
  <c r="J1230" i="23" s="1"/>
  <c r="J1231" i="23" s="1"/>
  <c r="J1232" i="23" s="1"/>
  <c r="J1233" i="23" s="1"/>
  <c r="J1234" i="23" s="1"/>
  <c r="J1235" i="23" s="1"/>
  <c r="J1236" i="23" s="1"/>
  <c r="J1237" i="23" s="1"/>
  <c r="J1238" i="23" s="1"/>
  <c r="J1239" i="23" s="1"/>
  <c r="J1240" i="23" s="1"/>
  <c r="J1241" i="23" s="1"/>
  <c r="J1242" i="23" s="1"/>
  <c r="J1243" i="23" s="1"/>
  <c r="J1244" i="23" s="1"/>
  <c r="J1245" i="23" s="1"/>
  <c r="J1246" i="23" s="1"/>
  <c r="J1247" i="23" s="1"/>
  <c r="J1248" i="23" s="1"/>
  <c r="J1249" i="23" s="1"/>
  <c r="J1250" i="23" s="1"/>
  <c r="J1251" i="23" s="1"/>
  <c r="J1252" i="23" s="1"/>
  <c r="J1253" i="23" s="1"/>
  <c r="J1254" i="23" s="1"/>
  <c r="J1255" i="23" s="1"/>
  <c r="J1256" i="23" s="1"/>
  <c r="J1257" i="23" s="1"/>
  <c r="J1258" i="23" s="1"/>
  <c r="J1259" i="23" s="1"/>
  <c r="J1260" i="23" s="1"/>
  <c r="J1261" i="23" s="1"/>
  <c r="J1262" i="23" s="1"/>
  <c r="J1263" i="23" s="1"/>
  <c r="J1264" i="23" s="1"/>
  <c r="J1265" i="23" s="1"/>
  <c r="J1266" i="23" s="1"/>
  <c r="J1267" i="23" s="1"/>
  <c r="J1268" i="23" s="1"/>
  <c r="J1269" i="23" s="1"/>
  <c r="J1270" i="23" s="1"/>
  <c r="J1271" i="23" s="1"/>
  <c r="J1272" i="23" s="1"/>
  <c r="J1273" i="23" s="1"/>
  <c r="J1274" i="23" s="1"/>
  <c r="J1275" i="23" s="1"/>
  <c r="J1276" i="23" s="1"/>
  <c r="J1277" i="23" s="1"/>
  <c r="J1278" i="23" s="1"/>
  <c r="J1279" i="23" s="1"/>
  <c r="J1280" i="23" s="1"/>
  <c r="J1281" i="23" s="1"/>
  <c r="J1282" i="23" s="1"/>
  <c r="J1283" i="23" s="1"/>
  <c r="J1284" i="23" s="1"/>
  <c r="J1285" i="23" s="1"/>
  <c r="J1286" i="23" s="1"/>
  <c r="J1287" i="23" s="1"/>
  <c r="J1288" i="23" s="1"/>
  <c r="J1289" i="23" s="1"/>
  <c r="J1290" i="23" s="1"/>
  <c r="J1291" i="23" s="1"/>
  <c r="J1292" i="23" s="1"/>
  <c r="J1293" i="23" s="1"/>
  <c r="J1294" i="23" s="1"/>
  <c r="J1295" i="23" s="1"/>
  <c r="J1296" i="23" s="1"/>
  <c r="J1297" i="23" s="1"/>
  <c r="J1298" i="23" s="1"/>
  <c r="J1299" i="23" s="1"/>
  <c r="J1300" i="23" s="1"/>
  <c r="J1301" i="23" s="1"/>
  <c r="J1302" i="23" s="1"/>
  <c r="J1303" i="23" s="1"/>
  <c r="J1304" i="23" s="1"/>
  <c r="J1305" i="23" s="1"/>
  <c r="J1306" i="23" s="1"/>
  <c r="J1307" i="23" s="1"/>
  <c r="J1308" i="23" s="1"/>
  <c r="J1309" i="23" s="1"/>
  <c r="J1310" i="23" s="1"/>
  <c r="J1311" i="23" s="1"/>
  <c r="J1312" i="23" s="1"/>
  <c r="J1313" i="23" s="1"/>
  <c r="J1314" i="23" s="1"/>
  <c r="J1315" i="23" s="1"/>
  <c r="J1316" i="23" s="1"/>
  <c r="J1317" i="23" s="1"/>
  <c r="J1318" i="23" s="1"/>
  <c r="J1319" i="23" s="1"/>
  <c r="J1320" i="23" s="1"/>
  <c r="J1321" i="23" s="1"/>
  <c r="J1322" i="23" s="1"/>
  <c r="J1323" i="23" s="1"/>
  <c r="J1324" i="23" s="1"/>
  <c r="J1325" i="23" s="1"/>
  <c r="J1326" i="23" s="1"/>
  <c r="J1327" i="23" s="1"/>
  <c r="J1328" i="23" s="1"/>
  <c r="J1329" i="23" s="1"/>
  <c r="J1330" i="23" s="1"/>
  <c r="J1331" i="23" s="1"/>
  <c r="J1332" i="23" s="1"/>
  <c r="J1333" i="23" s="1"/>
  <c r="J1334" i="23" s="1"/>
  <c r="J1335" i="23" s="1"/>
  <c r="J1336" i="23" s="1"/>
  <c r="J1337" i="23" s="1"/>
  <c r="J1338" i="23" s="1"/>
  <c r="J1339" i="23" s="1"/>
  <c r="J1340" i="23" s="1"/>
  <c r="J1341" i="23" s="1"/>
  <c r="J1342" i="23" s="1"/>
  <c r="J1343" i="23" s="1"/>
  <c r="J1344" i="23" s="1"/>
  <c r="J1345" i="23" s="1"/>
  <c r="J1346" i="23" s="1"/>
  <c r="J1347" i="23" s="1"/>
  <c r="J1348" i="23" s="1"/>
  <c r="J1349" i="23" s="1"/>
  <c r="J1350" i="23" s="1"/>
  <c r="J1351" i="23" s="1"/>
  <c r="J1352" i="23" s="1"/>
  <c r="J1353" i="23" s="1"/>
  <c r="J1354" i="23" s="1"/>
  <c r="J1355" i="23" s="1"/>
  <c r="J1356" i="23" s="1"/>
  <c r="J1357" i="23" s="1"/>
  <c r="J1358" i="23" s="1"/>
  <c r="J1359" i="23" s="1"/>
  <c r="J1360" i="23" s="1"/>
  <c r="J1361" i="23" s="1"/>
  <c r="J1362" i="23" s="1"/>
  <c r="J1363" i="23" s="1"/>
  <c r="J1364" i="23" s="1"/>
  <c r="J1365" i="23" s="1"/>
  <c r="J1366" i="23" s="1"/>
  <c r="J1367" i="23" s="1"/>
  <c r="J1368" i="23" s="1"/>
  <c r="J1369" i="23" s="1"/>
  <c r="J1370" i="23" s="1"/>
  <c r="J1371" i="23" s="1"/>
  <c r="J1372" i="23" s="1"/>
  <c r="J1373" i="23" s="1"/>
  <c r="J1374" i="23" s="1"/>
  <c r="J1375" i="23" s="1"/>
  <c r="J1376" i="23" s="1"/>
  <c r="J1377" i="23" s="1"/>
  <c r="J1378" i="23" s="1"/>
  <c r="J1379" i="23" s="1"/>
  <c r="J1380" i="23" s="1"/>
  <c r="J1381" i="23" s="1"/>
  <c r="J1382" i="23" s="1"/>
  <c r="J1383" i="23" s="1"/>
  <c r="J1384" i="23" s="1"/>
  <c r="J1385" i="23" s="1"/>
  <c r="J1386" i="23" s="1"/>
  <c r="J1387" i="23" s="1"/>
  <c r="J1388" i="23" s="1"/>
  <c r="J1389" i="23" s="1"/>
  <c r="J1390" i="23" s="1"/>
  <c r="J1391" i="23" s="1"/>
  <c r="J1392" i="23" s="1"/>
  <c r="J1393" i="23" s="1"/>
  <c r="J1394" i="23" s="1"/>
  <c r="J1395" i="23" s="1"/>
  <c r="J1396" i="23" s="1"/>
  <c r="J1397" i="23" s="1"/>
  <c r="J1398" i="23" s="1"/>
  <c r="J1399" i="23" s="1"/>
  <c r="J1400" i="23" s="1"/>
  <c r="J1401" i="23" s="1"/>
  <c r="J1402" i="23" s="1"/>
  <c r="J1403" i="23" s="1"/>
  <c r="J1404" i="23" s="1"/>
  <c r="J1405" i="23" s="1"/>
  <c r="J1406" i="23" s="1"/>
  <c r="J1407" i="23" s="1"/>
  <c r="J1408" i="23" s="1"/>
  <c r="J1409" i="23" s="1"/>
  <c r="J1410" i="23" s="1"/>
  <c r="J1411" i="23" s="1"/>
  <c r="J1412" i="23" s="1"/>
  <c r="J1413" i="23" s="1"/>
  <c r="J1414" i="23" s="1"/>
  <c r="J1415" i="23" s="1"/>
  <c r="J1416" i="23" s="1"/>
  <c r="J1417" i="23" s="1"/>
  <c r="J1418" i="23" s="1"/>
  <c r="J1419" i="23" s="1"/>
  <c r="J1420" i="23" s="1"/>
  <c r="J1421" i="23" s="1"/>
  <c r="J1422" i="23" s="1"/>
  <c r="J1423" i="23" s="1"/>
  <c r="J1424" i="23" s="1"/>
  <c r="J1425" i="23" s="1"/>
  <c r="J1426" i="23" s="1"/>
  <c r="J1427" i="23" s="1"/>
  <c r="J1428" i="23" s="1"/>
  <c r="J1429" i="23" s="1"/>
  <c r="J1430" i="23" s="1"/>
  <c r="J1431" i="23" s="1"/>
  <c r="J1432" i="23" s="1"/>
  <c r="J1433" i="23" s="1"/>
  <c r="J1434" i="23" s="1"/>
  <c r="J1435" i="23" s="1"/>
  <c r="J1436" i="23" s="1"/>
  <c r="J1437" i="23" s="1"/>
  <c r="J1438" i="23" s="1"/>
  <c r="J1439" i="23" s="1"/>
  <c r="J1440" i="23" s="1"/>
  <c r="J1441" i="23" s="1"/>
  <c r="J1442" i="23" s="1"/>
  <c r="J1443" i="23" s="1"/>
  <c r="J1444" i="23" s="1"/>
  <c r="J1445" i="23" s="1"/>
  <c r="J1446" i="23" s="1"/>
  <c r="J1447" i="23" s="1"/>
  <c r="J1448" i="23" s="1"/>
  <c r="J1449" i="23" s="1"/>
  <c r="J1450" i="23" s="1"/>
  <c r="J1451" i="23" s="1"/>
  <c r="J1452" i="23" s="1"/>
  <c r="J1453" i="23" s="1"/>
  <c r="J1454" i="23" s="1"/>
  <c r="J1455" i="23" s="1"/>
  <c r="J1456" i="23" s="1"/>
  <c r="J1457" i="23" s="1"/>
  <c r="J1458" i="23" s="1"/>
  <c r="J1459" i="23" s="1"/>
  <c r="J1460" i="23" s="1"/>
  <c r="J1461" i="23" s="1"/>
  <c r="J1462" i="23" s="1"/>
  <c r="J1463" i="23" s="1"/>
  <c r="J1464" i="23" s="1"/>
  <c r="J1465" i="23" s="1"/>
  <c r="J1466" i="23" s="1"/>
  <c r="J1467" i="23" s="1"/>
  <c r="J1468" i="23" s="1"/>
  <c r="J1469" i="23" s="1"/>
  <c r="J1470" i="23" s="1"/>
  <c r="J1471" i="23" s="1"/>
  <c r="J1472" i="23" s="1"/>
  <c r="J1473" i="23" s="1"/>
  <c r="J1474" i="23" s="1"/>
  <c r="J1475" i="23" s="1"/>
  <c r="J1476" i="23" s="1"/>
  <c r="J1477" i="23" s="1"/>
  <c r="J1478" i="23" s="1"/>
  <c r="J1479" i="23" s="1"/>
  <c r="J1480" i="23" s="1"/>
  <c r="J1481" i="23" s="1"/>
  <c r="J1482" i="23" s="1"/>
  <c r="J1483" i="23" s="1"/>
  <c r="J1484" i="23" s="1"/>
  <c r="J1485" i="23" s="1"/>
  <c r="J1486" i="23" s="1"/>
  <c r="J1487" i="23" s="1"/>
  <c r="J1488" i="23" s="1"/>
  <c r="J1489" i="23" s="1"/>
  <c r="J1490" i="23" s="1"/>
  <c r="J1491" i="23" s="1"/>
  <c r="J1492" i="23" s="1"/>
  <c r="J1493" i="23" s="1"/>
  <c r="J1494" i="23" s="1"/>
  <c r="J1495" i="23" s="1"/>
  <c r="J1496" i="23" s="1"/>
  <c r="J1497" i="23" s="1"/>
  <c r="J1498" i="23" s="1"/>
  <c r="J1499" i="23" s="1"/>
  <c r="J1500" i="23" s="1"/>
  <c r="J1501" i="23" s="1"/>
  <c r="J1502" i="23" s="1"/>
  <c r="J1503" i="23" s="1"/>
  <c r="J1504" i="23" s="1"/>
  <c r="J1505" i="23" s="1"/>
  <c r="J1506" i="23" s="1"/>
  <c r="J1507" i="23" s="1"/>
  <c r="J1508" i="23" s="1"/>
  <c r="J1509" i="23" s="1"/>
  <c r="J1510" i="23" s="1"/>
  <c r="J1511" i="23" s="1"/>
  <c r="J1512" i="23" s="1"/>
  <c r="J1513" i="23" s="1"/>
  <c r="J1514" i="23" s="1"/>
  <c r="J1515" i="23" s="1"/>
  <c r="J1516" i="23" s="1"/>
  <c r="J1517" i="23" s="1"/>
  <c r="J1518" i="23" s="1"/>
  <c r="J1519" i="23" s="1"/>
  <c r="J1520" i="23" s="1"/>
  <c r="J1521" i="23" s="1"/>
  <c r="J1522" i="23" s="1"/>
  <c r="J1523" i="23" s="1"/>
  <c r="J1524" i="23" s="1"/>
  <c r="J1525" i="23" s="1"/>
  <c r="J1526" i="23" s="1"/>
  <c r="J1527" i="23" s="1"/>
  <c r="J1528" i="23" s="1"/>
  <c r="J1529" i="23" s="1"/>
  <c r="J1530" i="23" s="1"/>
  <c r="J1531" i="23" s="1"/>
  <c r="J1532" i="23" s="1"/>
  <c r="J1533" i="23" s="1"/>
  <c r="J1534" i="23" s="1"/>
  <c r="J1535" i="23" s="1"/>
  <c r="J1536" i="23" s="1"/>
  <c r="J1537" i="23" s="1"/>
  <c r="J1538" i="23" s="1"/>
  <c r="J1539" i="23" s="1"/>
  <c r="J1540" i="23" s="1"/>
  <c r="J1541" i="23" s="1"/>
  <c r="J1542" i="23" s="1"/>
  <c r="J1543" i="23" s="1"/>
  <c r="J1544" i="23" s="1"/>
  <c r="J1545" i="23" s="1"/>
  <c r="J1546" i="23" s="1"/>
  <c r="J1547" i="23" s="1"/>
  <c r="J1548" i="23" s="1"/>
  <c r="J1549" i="23" s="1"/>
  <c r="J1550" i="23" s="1"/>
  <c r="J1551" i="23" s="1"/>
  <c r="J1552" i="23" s="1"/>
  <c r="J1553" i="23" s="1"/>
  <c r="J1554" i="23" s="1"/>
  <c r="J1555" i="23" s="1"/>
  <c r="J1556" i="23" s="1"/>
  <c r="J1557" i="23" s="1"/>
  <c r="J1558" i="23" s="1"/>
  <c r="J1559" i="23" s="1"/>
  <c r="J1560" i="23" s="1"/>
  <c r="J1561" i="23" s="1"/>
  <c r="J1562" i="23" s="1"/>
  <c r="J1563" i="23" s="1"/>
  <c r="J1564" i="23" s="1"/>
  <c r="J1565" i="23" s="1"/>
  <c r="J1566" i="23" s="1"/>
  <c r="J1567" i="23" s="1"/>
  <c r="J1568" i="23" s="1"/>
  <c r="J1569" i="23" s="1"/>
  <c r="J1570" i="23" s="1"/>
  <c r="J1571" i="23" s="1"/>
  <c r="J1572" i="23" s="1"/>
  <c r="J1573" i="23" s="1"/>
  <c r="J1574" i="23" s="1"/>
  <c r="J1575" i="23" s="1"/>
  <c r="J1576" i="23" s="1"/>
  <c r="J1577" i="23" s="1"/>
  <c r="J1578" i="23" s="1"/>
  <c r="J1579" i="23" s="1"/>
  <c r="J1580" i="23" s="1"/>
  <c r="J1581" i="23" s="1"/>
  <c r="J1582" i="23" s="1"/>
  <c r="J1583" i="23" s="1"/>
  <c r="J1584" i="23" s="1"/>
  <c r="J1585" i="23" s="1"/>
  <c r="J1586" i="23" s="1"/>
  <c r="J1587" i="23" s="1"/>
  <c r="J1588" i="23" s="1"/>
  <c r="J1589" i="23" s="1"/>
  <c r="J1590" i="23" s="1"/>
  <c r="J1591" i="23" s="1"/>
  <c r="J1592" i="23" s="1"/>
  <c r="J1593" i="23" s="1"/>
  <c r="J1594" i="23" s="1"/>
  <c r="J1595" i="23" s="1"/>
  <c r="J1596" i="23" s="1"/>
  <c r="J1597" i="23" s="1"/>
  <c r="J1598" i="23" s="1"/>
  <c r="J1599" i="23" s="1"/>
  <c r="J1600" i="23" s="1"/>
  <c r="J1601" i="23" s="1"/>
  <c r="J1602" i="23" s="1"/>
  <c r="J1603" i="23" s="1"/>
  <c r="J1604" i="23" s="1"/>
  <c r="J1605" i="23" s="1"/>
  <c r="J1606" i="23" s="1"/>
  <c r="J1607" i="23" s="1"/>
  <c r="J1608" i="23" s="1"/>
  <c r="J1609" i="23" s="1"/>
  <c r="J1610" i="23" s="1"/>
  <c r="J1611" i="23" s="1"/>
  <c r="J1612" i="23" s="1"/>
  <c r="J1613" i="23" s="1"/>
  <c r="J1614" i="23" s="1"/>
  <c r="J1615" i="23" s="1"/>
  <c r="J1616" i="23" s="1"/>
  <c r="J1617" i="23" s="1"/>
  <c r="J1618" i="23" s="1"/>
  <c r="J1619" i="23" s="1"/>
  <c r="J1620" i="23" s="1"/>
  <c r="J1621" i="23" s="1"/>
  <c r="J1622" i="23" s="1"/>
  <c r="J1623" i="23" s="1"/>
  <c r="J1624" i="23" s="1"/>
  <c r="J1625" i="23" s="1"/>
  <c r="J1626" i="23" s="1"/>
  <c r="J1627" i="23" s="1"/>
  <c r="J1628" i="23" s="1"/>
  <c r="J1629" i="23" s="1"/>
  <c r="J1630" i="23" s="1"/>
  <c r="J1631" i="23" s="1"/>
  <c r="J1632" i="23" s="1"/>
  <c r="J1633" i="23" s="1"/>
  <c r="J1634" i="23" s="1"/>
  <c r="J1635" i="23" s="1"/>
  <c r="J1636" i="23" s="1"/>
  <c r="J1637" i="23" s="1"/>
  <c r="J1638" i="23" s="1"/>
  <c r="J1639" i="23" s="1"/>
  <c r="J1640" i="23" s="1"/>
  <c r="J1641" i="23" s="1"/>
  <c r="J1642" i="23" s="1"/>
  <c r="J1643" i="23" s="1"/>
  <c r="J1644" i="23" s="1"/>
  <c r="J1645" i="23" s="1"/>
  <c r="J1646" i="23" s="1"/>
  <c r="J1647" i="23" s="1"/>
  <c r="J1648" i="23" s="1"/>
  <c r="J1649" i="23" s="1"/>
  <c r="J1650" i="23" s="1"/>
  <c r="J1651" i="23" s="1"/>
  <c r="J1652" i="23" s="1"/>
  <c r="J1653" i="23" s="1"/>
  <c r="J1654" i="23" s="1"/>
  <c r="J1655" i="23" s="1"/>
  <c r="J1656" i="23" s="1"/>
  <c r="J1657" i="23" s="1"/>
  <c r="J1658" i="23" s="1"/>
  <c r="J1659" i="23" s="1"/>
  <c r="J1660" i="23" s="1"/>
  <c r="J1661" i="23" s="1"/>
  <c r="J1662" i="23" s="1"/>
  <c r="J1663" i="23" s="1"/>
  <c r="J1664" i="23" s="1"/>
  <c r="J1665" i="23" s="1"/>
  <c r="J1666" i="23" s="1"/>
  <c r="J1667" i="23" s="1"/>
  <c r="J1668" i="23" s="1"/>
  <c r="J1669" i="23" s="1"/>
  <c r="J1670" i="23" s="1"/>
  <c r="J1671" i="23" s="1"/>
  <c r="J1672" i="23" s="1"/>
  <c r="J1673" i="23" s="1"/>
  <c r="J1674" i="23" s="1"/>
  <c r="J1675" i="23" s="1"/>
  <c r="J1676" i="23" s="1"/>
  <c r="J1677" i="23" s="1"/>
  <c r="J1678" i="23" s="1"/>
  <c r="J1679" i="23" s="1"/>
  <c r="J1680" i="23" s="1"/>
  <c r="J1681" i="23" s="1"/>
  <c r="J1682" i="23" s="1"/>
  <c r="J1683" i="23" s="1"/>
  <c r="J1684" i="23" s="1"/>
  <c r="J1685" i="23" s="1"/>
  <c r="J1686" i="23" s="1"/>
  <c r="J1687" i="23" s="1"/>
  <c r="J1688" i="23" s="1"/>
  <c r="J1689" i="23" s="1"/>
  <c r="J1690" i="23" s="1"/>
  <c r="J1691" i="23" s="1"/>
  <c r="J1692" i="23" s="1"/>
  <c r="J1693" i="23" s="1"/>
  <c r="J1694" i="23" s="1"/>
  <c r="J1695" i="23" s="1"/>
  <c r="J1696" i="23" s="1"/>
  <c r="J1697" i="23" s="1"/>
  <c r="J1698" i="23" s="1"/>
  <c r="J1699" i="23" s="1"/>
  <c r="J1700" i="23" s="1"/>
  <c r="J1701" i="23" s="1"/>
  <c r="J1702" i="23" s="1"/>
  <c r="J1703" i="23" s="1"/>
  <c r="J1704" i="23" s="1"/>
  <c r="J1705" i="23" s="1"/>
  <c r="J1706" i="23" s="1"/>
  <c r="J1707" i="23" s="1"/>
  <c r="J1708" i="23" s="1"/>
  <c r="J1709" i="23" s="1"/>
  <c r="J1710" i="23" s="1"/>
  <c r="J1711" i="23" s="1"/>
  <c r="J1712" i="23" s="1"/>
  <c r="J1713" i="23" s="1"/>
  <c r="J1714" i="23" s="1"/>
  <c r="J1715" i="23" s="1"/>
  <c r="J1716" i="23" s="1"/>
  <c r="J1717" i="23" s="1"/>
  <c r="J1718" i="23" s="1"/>
  <c r="J1719" i="23" s="1"/>
  <c r="J1720" i="23" s="1"/>
  <c r="J1721" i="23" s="1"/>
  <c r="J1722" i="23" s="1"/>
  <c r="J1723" i="23" s="1"/>
  <c r="J1724" i="23" s="1"/>
  <c r="J1725" i="23" s="1"/>
  <c r="J1726" i="23" s="1"/>
  <c r="J1727" i="23" s="1"/>
  <c r="J1728" i="23" s="1"/>
  <c r="J1729" i="23" s="1"/>
  <c r="J1730" i="23" s="1"/>
  <c r="J1731" i="23" s="1"/>
  <c r="J1732" i="23" s="1"/>
  <c r="J1733" i="23" s="1"/>
  <c r="J1734" i="23" s="1"/>
  <c r="J1735" i="23" s="1"/>
  <c r="J1736" i="23" s="1"/>
  <c r="J1737" i="23" s="1"/>
  <c r="J1738" i="23" s="1"/>
  <c r="J1739" i="23" s="1"/>
  <c r="J1740" i="23" s="1"/>
  <c r="J1741" i="23" s="1"/>
  <c r="J1742" i="23" s="1"/>
  <c r="J1743" i="23" s="1"/>
  <c r="J1744" i="23" s="1"/>
  <c r="J1745" i="23" s="1"/>
  <c r="J1746" i="23" s="1"/>
  <c r="J1747" i="23" s="1"/>
  <c r="J1748" i="23" s="1"/>
  <c r="J1749" i="23" s="1"/>
  <c r="J1750" i="23" s="1"/>
  <c r="J1751" i="23" s="1"/>
  <c r="J1752" i="23" s="1"/>
  <c r="J1753" i="23" s="1"/>
  <c r="J1754" i="23" s="1"/>
  <c r="J1755" i="23" s="1"/>
  <c r="J1756" i="23" s="1"/>
  <c r="J1757" i="23" s="1"/>
  <c r="J1758" i="23" s="1"/>
  <c r="J1759" i="23" s="1"/>
  <c r="J1760" i="23" s="1"/>
  <c r="J1761" i="23" s="1"/>
  <c r="J1762" i="23" s="1"/>
  <c r="J1763" i="23" s="1"/>
  <c r="J1764" i="23" s="1"/>
  <c r="J1765" i="23" s="1"/>
  <c r="J1766" i="23" s="1"/>
  <c r="J1767" i="23" s="1"/>
  <c r="J1768" i="23" s="1"/>
  <c r="J1769" i="23" s="1"/>
  <c r="J1770" i="23" s="1"/>
  <c r="J1771" i="23" s="1"/>
  <c r="J1772" i="23" s="1"/>
  <c r="J1773" i="23" s="1"/>
  <c r="J1774" i="23" s="1"/>
  <c r="J1775" i="23" s="1"/>
  <c r="J1776" i="23" s="1"/>
  <c r="J1777" i="23" s="1"/>
  <c r="J1778" i="23" s="1"/>
  <c r="J1779" i="23" s="1"/>
  <c r="J1780" i="23" s="1"/>
  <c r="J1781" i="23" s="1"/>
  <c r="J1782" i="23" s="1"/>
  <c r="J1783" i="23" s="1"/>
  <c r="J1784" i="23" s="1"/>
  <c r="J1785" i="23" s="1"/>
  <c r="J1786" i="23" s="1"/>
  <c r="J1787" i="23" s="1"/>
  <c r="J1788" i="23" s="1"/>
  <c r="J1789" i="23" s="1"/>
  <c r="J1790" i="23" s="1"/>
  <c r="J1791" i="23" s="1"/>
  <c r="J1792" i="23" s="1"/>
  <c r="J1793" i="23" s="1"/>
  <c r="J1794" i="23" s="1"/>
  <c r="J1795" i="23" s="1"/>
  <c r="J1796" i="23" s="1"/>
  <c r="J1797" i="23" s="1"/>
  <c r="J1798" i="23" s="1"/>
  <c r="J1799" i="23" s="1"/>
  <c r="J1800" i="23" s="1"/>
  <c r="J1801" i="23" s="1"/>
  <c r="J1802" i="23" s="1"/>
  <c r="J1803" i="23" s="1"/>
  <c r="J1804" i="23" s="1"/>
  <c r="J1805" i="23" s="1"/>
  <c r="J1806" i="23" s="1"/>
  <c r="J1807" i="23" s="1"/>
  <c r="J1808" i="23" s="1"/>
  <c r="J1809" i="23" s="1"/>
  <c r="J1810" i="23" s="1"/>
  <c r="J1811" i="23" s="1"/>
  <c r="J1812" i="23" s="1"/>
  <c r="J1813" i="23" s="1"/>
  <c r="J1814" i="23" s="1"/>
  <c r="J1815" i="23" s="1"/>
  <c r="J1816" i="23" s="1"/>
  <c r="J1817" i="23" s="1"/>
  <c r="J1818" i="23" s="1"/>
  <c r="J1819" i="23" s="1"/>
  <c r="J1820" i="23" s="1"/>
  <c r="J1821" i="23" s="1"/>
  <c r="J1822" i="23" s="1"/>
  <c r="J1823" i="23" s="1"/>
  <c r="J1824" i="23" s="1"/>
  <c r="J1825" i="23" s="1"/>
  <c r="J1826" i="23" s="1"/>
  <c r="J1827" i="23" s="1"/>
  <c r="J1828" i="23" s="1"/>
  <c r="J1829" i="23" s="1"/>
  <c r="J1830" i="23" s="1"/>
  <c r="J1831" i="23" s="1"/>
  <c r="J1832" i="23" s="1"/>
  <c r="J1833" i="23" s="1"/>
  <c r="J1834" i="23" s="1"/>
  <c r="J1835" i="23" s="1"/>
  <c r="J1836" i="23" s="1"/>
  <c r="J1837" i="23" s="1"/>
  <c r="J1838" i="23" s="1"/>
  <c r="J1839" i="23" s="1"/>
  <c r="J1840" i="23" s="1"/>
  <c r="J1841" i="23" s="1"/>
  <c r="J1842" i="23" s="1"/>
  <c r="J1843" i="23" s="1"/>
  <c r="J1844" i="23" s="1"/>
  <c r="J1845" i="23" s="1"/>
  <c r="J1846" i="23" s="1"/>
  <c r="J1847" i="23" s="1"/>
  <c r="J1848" i="23" s="1"/>
  <c r="J1849" i="23" s="1"/>
  <c r="J1850" i="23" s="1"/>
  <c r="J1851" i="23" s="1"/>
  <c r="J1852" i="23" s="1"/>
  <c r="J1853" i="23" s="1"/>
  <c r="J1854" i="23" s="1"/>
  <c r="J1855" i="23" s="1"/>
  <c r="J1856" i="23" s="1"/>
  <c r="J1857" i="23" s="1"/>
  <c r="J1858" i="23" s="1"/>
  <c r="J1859" i="23" s="1"/>
  <c r="J1860" i="23" s="1"/>
  <c r="J1861" i="23" s="1"/>
  <c r="J1862" i="23" s="1"/>
  <c r="J1863" i="23" s="1"/>
  <c r="J1864" i="23" s="1"/>
  <c r="J1865" i="23" s="1"/>
  <c r="J1866" i="23" s="1"/>
  <c r="J1867" i="23" s="1"/>
  <c r="J1868" i="23" s="1"/>
  <c r="J1869" i="23" s="1"/>
  <c r="J1870" i="23" s="1"/>
  <c r="J1871" i="23" s="1"/>
  <c r="J1872" i="23" s="1"/>
  <c r="J1873" i="23" s="1"/>
  <c r="J1874" i="23" s="1"/>
  <c r="J1875" i="23" s="1"/>
  <c r="J1876" i="23" s="1"/>
  <c r="J1877" i="23" s="1"/>
  <c r="J1878" i="23" s="1"/>
  <c r="J1879" i="23" s="1"/>
  <c r="J1880" i="23" s="1"/>
  <c r="J1881" i="23" s="1"/>
  <c r="J1882" i="23" s="1"/>
  <c r="J1883" i="23" s="1"/>
  <c r="J1884" i="23" s="1"/>
  <c r="J1885" i="23" s="1"/>
  <c r="J1886" i="23" s="1"/>
  <c r="J1887" i="23" s="1"/>
  <c r="J1888" i="23" s="1"/>
  <c r="J1889" i="23" s="1"/>
  <c r="J1890" i="23" s="1"/>
  <c r="J1891" i="23" s="1"/>
  <c r="J1892" i="23" s="1"/>
  <c r="J1893" i="23" s="1"/>
  <c r="J1894" i="23" s="1"/>
  <c r="J1895" i="23" s="1"/>
  <c r="J1896" i="23" s="1"/>
  <c r="J1897" i="23" s="1"/>
  <c r="J1898" i="23" s="1"/>
  <c r="J1899" i="23" s="1"/>
  <c r="J1900" i="23" s="1"/>
  <c r="J1901" i="23" s="1"/>
  <c r="J1902" i="23" s="1"/>
  <c r="J1903" i="23" s="1"/>
  <c r="J1904" i="23" s="1"/>
  <c r="J1905" i="23" s="1"/>
  <c r="J1906" i="23" s="1"/>
  <c r="J1907" i="23" s="1"/>
  <c r="J1908" i="23" s="1"/>
  <c r="J1909" i="23" s="1"/>
  <c r="J1910" i="23" s="1"/>
  <c r="J1911" i="23" s="1"/>
  <c r="J1912" i="23" s="1"/>
  <c r="J1913" i="23" s="1"/>
  <c r="J1914" i="23" s="1"/>
  <c r="J1915" i="23" s="1"/>
  <c r="J1916" i="23" s="1"/>
  <c r="J1917" i="23" s="1"/>
  <c r="J1918" i="23" s="1"/>
  <c r="J1919" i="23" s="1"/>
  <c r="J1920" i="23" s="1"/>
  <c r="J1921" i="23" s="1"/>
  <c r="J1922" i="23" s="1"/>
  <c r="J1923" i="23" s="1"/>
  <c r="J1924" i="23" s="1"/>
  <c r="J1925" i="23" s="1"/>
  <c r="J1926" i="23" s="1"/>
  <c r="J1927" i="23" s="1"/>
  <c r="J1928" i="23" s="1"/>
  <c r="J1929" i="23" s="1"/>
  <c r="J1930" i="23" s="1"/>
  <c r="J1931" i="23" s="1"/>
  <c r="J1932" i="23" s="1"/>
  <c r="J1933" i="23" s="1"/>
  <c r="J1934" i="23" s="1"/>
  <c r="J1935" i="23" s="1"/>
  <c r="J1936" i="23" s="1"/>
  <c r="J1937" i="23" s="1"/>
  <c r="J1938" i="23" s="1"/>
  <c r="J1939" i="23" s="1"/>
  <c r="J1940" i="23" s="1"/>
  <c r="J1941" i="23" s="1"/>
  <c r="J1942" i="23" s="1"/>
  <c r="J1943" i="23" s="1"/>
  <c r="J1944" i="23" s="1"/>
  <c r="J1945" i="23" s="1"/>
  <c r="J1946" i="23" s="1"/>
  <c r="J1947" i="23" s="1"/>
  <c r="J1948" i="23" s="1"/>
  <c r="J1949" i="23" s="1"/>
  <c r="J1950" i="23" s="1"/>
  <c r="J1951" i="23" s="1"/>
  <c r="J1952" i="23" s="1"/>
  <c r="J1953" i="23" s="1"/>
  <c r="J1954" i="23" s="1"/>
  <c r="J1955" i="23" s="1"/>
  <c r="J1956" i="23" s="1"/>
  <c r="J1957" i="23" s="1"/>
  <c r="J1958" i="23" s="1"/>
  <c r="J1959" i="23" s="1"/>
  <c r="J1960" i="23" s="1"/>
  <c r="J1961" i="23" s="1"/>
  <c r="J1962" i="23" s="1"/>
  <c r="J1963" i="23" s="1"/>
  <c r="J1964" i="23" s="1"/>
  <c r="J1965" i="23" s="1"/>
  <c r="J1966" i="23" s="1"/>
  <c r="J1967" i="23" s="1"/>
  <c r="J1968" i="23" s="1"/>
  <c r="J1969" i="23" s="1"/>
  <c r="J1970" i="23" s="1"/>
  <c r="J1971" i="23" s="1"/>
  <c r="J1972" i="23" s="1"/>
  <c r="J1973" i="23" s="1"/>
  <c r="J1974" i="23" s="1"/>
  <c r="J1975" i="23" s="1"/>
  <c r="J1976" i="23" s="1"/>
  <c r="J1977" i="23" s="1"/>
  <c r="J1978" i="23" s="1"/>
  <c r="J1979" i="23" s="1"/>
  <c r="J1980" i="23" s="1"/>
  <c r="J1981" i="23" s="1"/>
  <c r="J1982" i="23" s="1"/>
  <c r="J1983" i="23" s="1"/>
  <c r="J1984" i="23" s="1"/>
  <c r="J1985" i="23" s="1"/>
  <c r="J1986" i="23" s="1"/>
  <c r="J1987" i="23" s="1"/>
  <c r="J1988" i="23" s="1"/>
  <c r="J1989" i="23" s="1"/>
  <c r="J1990" i="23" s="1"/>
  <c r="J1991" i="23" s="1"/>
  <c r="J1992" i="23" s="1"/>
  <c r="J1993" i="23" s="1"/>
  <c r="J1994" i="23" s="1"/>
  <c r="J1995" i="23" s="1"/>
  <c r="J1996" i="23" s="1"/>
  <c r="J1997" i="23" s="1"/>
  <c r="J1998" i="23" s="1"/>
  <c r="J1999" i="23" s="1"/>
  <c r="J2000" i="23" s="1"/>
  <c r="J2001" i="23" s="1"/>
  <c r="J2002" i="23" s="1"/>
  <c r="J2003" i="23" s="1"/>
  <c r="J2004" i="23" s="1"/>
  <c r="J2005" i="23" s="1"/>
  <c r="J2006" i="23" s="1"/>
  <c r="J2007" i="23" s="1"/>
  <c r="J2008" i="23" s="1"/>
  <c r="J2009" i="23" s="1"/>
  <c r="J2010" i="23" s="1"/>
  <c r="J2011" i="23" s="1"/>
  <c r="J2012" i="23" s="1"/>
  <c r="J2013" i="23" s="1"/>
  <c r="J2014" i="23" s="1"/>
  <c r="J2015" i="23" s="1"/>
  <c r="J2016" i="23" s="1"/>
  <c r="J2017" i="23" s="1"/>
  <c r="J2018" i="23" s="1"/>
  <c r="J2019" i="23" s="1"/>
  <c r="J2020" i="23" s="1"/>
  <c r="J2021" i="23" s="1"/>
  <c r="J2022" i="23" s="1"/>
  <c r="J2023" i="23" s="1"/>
  <c r="J2024" i="23" s="1"/>
  <c r="J2025" i="23" s="1"/>
  <c r="J2026" i="23" s="1"/>
  <c r="J2027" i="23" s="1"/>
  <c r="J2028" i="23" s="1"/>
  <c r="J2029" i="23" s="1"/>
  <c r="J2030" i="23" s="1"/>
  <c r="J2031" i="23" s="1"/>
  <c r="J2032" i="23" s="1"/>
  <c r="J2033" i="23" s="1"/>
  <c r="J2034" i="23" s="1"/>
  <c r="J2035" i="23" s="1"/>
  <c r="J2036" i="23" s="1"/>
  <c r="J2037" i="23" s="1"/>
  <c r="J2038" i="23" s="1"/>
  <c r="J2039" i="23" s="1"/>
  <c r="J2040" i="23" s="1"/>
  <c r="J2041" i="23" s="1"/>
  <c r="J2042" i="23" s="1"/>
  <c r="J2043" i="23" s="1"/>
  <c r="J2044" i="23" s="1"/>
  <c r="J2045" i="23" s="1"/>
  <c r="J2046" i="23" s="1"/>
  <c r="J2047" i="23" s="1"/>
  <c r="J2048" i="23" s="1"/>
  <c r="J2049" i="23" s="1"/>
  <c r="J2050" i="23" s="1"/>
  <c r="J2051" i="23" s="1"/>
  <c r="J2052" i="23" s="1"/>
  <c r="J2053" i="23" s="1"/>
  <c r="J2054" i="23" s="1"/>
  <c r="J2055" i="23" s="1"/>
  <c r="J2056" i="23" s="1"/>
  <c r="J2057" i="23" s="1"/>
  <c r="J2058" i="23" s="1"/>
  <c r="J2059" i="23" s="1"/>
  <c r="J2060" i="23" s="1"/>
  <c r="J2061" i="23" s="1"/>
  <c r="J2062" i="23" s="1"/>
  <c r="J2063" i="23" s="1"/>
  <c r="J2064" i="23" s="1"/>
  <c r="J2065" i="23" s="1"/>
  <c r="J2066" i="23" s="1"/>
  <c r="J2067" i="23" s="1"/>
  <c r="J2068" i="23" s="1"/>
  <c r="J2069" i="23" s="1"/>
  <c r="J2070" i="23" s="1"/>
  <c r="J2071" i="23" s="1"/>
  <c r="J2072" i="23" s="1"/>
  <c r="J2073" i="23" s="1"/>
  <c r="J2074" i="23" s="1"/>
  <c r="J2075" i="23" s="1"/>
  <c r="J2076" i="23" s="1"/>
  <c r="J2077" i="23" s="1"/>
  <c r="J2078" i="23" s="1"/>
  <c r="J2079" i="23" s="1"/>
  <c r="J2080" i="23" s="1"/>
  <c r="J2081" i="23" s="1"/>
  <c r="J2082" i="23" s="1"/>
  <c r="J2083" i="23" s="1"/>
  <c r="J2084" i="23" s="1"/>
  <c r="J2085" i="23" s="1"/>
  <c r="J2086" i="23" s="1"/>
  <c r="J2087" i="23" s="1"/>
  <c r="J2088" i="23" s="1"/>
  <c r="J2089" i="23" s="1"/>
  <c r="J2090" i="23" s="1"/>
  <c r="J2091" i="23" s="1"/>
  <c r="J2092" i="23" s="1"/>
  <c r="J2093" i="23" s="1"/>
  <c r="J2094" i="23" s="1"/>
  <c r="J2095" i="23" s="1"/>
  <c r="J2096" i="23" s="1"/>
  <c r="J2097" i="23" s="1"/>
  <c r="J2098" i="23" s="1"/>
  <c r="J2099" i="23" s="1"/>
  <c r="J2100" i="23" s="1"/>
  <c r="J2101" i="23" s="1"/>
  <c r="J2102" i="23" s="1"/>
  <c r="J2103" i="23" s="1"/>
  <c r="J2104" i="23" s="1"/>
  <c r="J2105" i="23" s="1"/>
  <c r="J2106" i="23" s="1"/>
  <c r="J2107" i="23" s="1"/>
  <c r="J2108" i="23" s="1"/>
  <c r="J2109" i="23" s="1"/>
  <c r="J2110" i="23" s="1"/>
  <c r="J2111" i="23" s="1"/>
  <c r="J2112" i="23" s="1"/>
  <c r="J2113" i="23" s="1"/>
  <c r="J2114" i="23" s="1"/>
  <c r="J2115" i="23" s="1"/>
  <c r="J2116" i="23" s="1"/>
  <c r="J2117" i="23" s="1"/>
  <c r="J2118" i="23" s="1"/>
  <c r="J2119" i="23" s="1"/>
  <c r="J2120" i="23" s="1"/>
  <c r="J2121" i="23" s="1"/>
  <c r="J2122" i="23" s="1"/>
  <c r="J2123" i="23" s="1"/>
  <c r="J2124" i="23" s="1"/>
  <c r="J2125" i="23" s="1"/>
  <c r="J2126" i="23" s="1"/>
  <c r="J2127" i="23" s="1"/>
  <c r="J2128" i="23" s="1"/>
  <c r="J2129" i="23" s="1"/>
  <c r="J2130" i="23" s="1"/>
  <c r="J2131" i="23" s="1"/>
  <c r="J2132" i="23" s="1"/>
  <c r="J2133" i="23" s="1"/>
  <c r="J2134" i="23" s="1"/>
  <c r="J2135" i="23" s="1"/>
  <c r="J2136" i="23" s="1"/>
  <c r="J2137" i="23" s="1"/>
  <c r="J2138" i="23" s="1"/>
  <c r="J2139" i="23" s="1"/>
  <c r="J2140" i="23" s="1"/>
  <c r="J2141" i="23" s="1"/>
  <c r="J2142" i="23" s="1"/>
  <c r="J2143" i="23" s="1"/>
  <c r="J2144" i="23" s="1"/>
  <c r="J2145" i="23" s="1"/>
  <c r="J2146" i="23" s="1"/>
  <c r="J2147" i="23" s="1"/>
  <c r="J2148" i="23" s="1"/>
  <c r="J2149" i="23" s="1"/>
  <c r="J2150" i="23" s="1"/>
  <c r="J2151" i="23" s="1"/>
  <c r="J2152" i="23" s="1"/>
  <c r="J2153" i="23" s="1"/>
  <c r="J2154" i="23" s="1"/>
  <c r="J2155" i="23" s="1"/>
  <c r="J2156" i="23" s="1"/>
  <c r="J2157" i="23" s="1"/>
  <c r="J2158" i="23" s="1"/>
  <c r="J2159" i="23" s="1"/>
  <c r="J2160" i="23" s="1"/>
  <c r="J2161" i="23" s="1"/>
  <c r="J2162" i="23" s="1"/>
  <c r="J2163" i="23" s="1"/>
  <c r="J2164" i="23" s="1"/>
  <c r="J2165" i="23" s="1"/>
  <c r="J2166" i="23" s="1"/>
  <c r="J2167" i="23" s="1"/>
  <c r="J2168" i="23" s="1"/>
  <c r="J2169" i="23" s="1"/>
  <c r="J2170" i="23" s="1"/>
  <c r="J2171" i="23" s="1"/>
  <c r="J2172" i="23" s="1"/>
  <c r="J2173" i="23" s="1"/>
  <c r="J2174" i="23" s="1"/>
  <c r="J2175" i="23" s="1"/>
  <c r="J2176" i="23" s="1"/>
  <c r="J2177" i="23" s="1"/>
  <c r="J2178" i="23" s="1"/>
  <c r="J2179" i="23" s="1"/>
  <c r="J2180" i="23" s="1"/>
  <c r="J2181" i="23" s="1"/>
  <c r="J2182" i="23" s="1"/>
  <c r="J2183" i="23" s="1"/>
  <c r="J2184" i="23" s="1"/>
  <c r="J2185" i="23" s="1"/>
  <c r="J2186" i="23" s="1"/>
  <c r="J2187" i="23" s="1"/>
  <c r="J2188" i="23" s="1"/>
  <c r="J2189" i="23" s="1"/>
  <c r="J2190" i="23" s="1"/>
  <c r="J2191" i="23" s="1"/>
  <c r="J2192" i="23" s="1"/>
  <c r="J2193" i="23" s="1"/>
  <c r="J2194" i="23" s="1"/>
  <c r="J2195" i="23" s="1"/>
  <c r="J2196" i="23" s="1"/>
  <c r="J2197" i="23" s="1"/>
  <c r="J2198" i="23" s="1"/>
  <c r="J2199" i="23" s="1"/>
  <c r="J2200" i="23" s="1"/>
  <c r="J2201" i="23" s="1"/>
  <c r="J2202" i="23" s="1"/>
  <c r="J2203" i="23" s="1"/>
  <c r="J2204" i="23" s="1"/>
  <c r="J2205" i="23" s="1"/>
  <c r="J2206" i="23" s="1"/>
  <c r="J2207" i="23" s="1"/>
  <c r="J2208" i="23" s="1"/>
  <c r="J2209" i="23" s="1"/>
  <c r="J2210" i="23" s="1"/>
  <c r="J2211" i="23" s="1"/>
  <c r="J2212" i="23" s="1"/>
  <c r="J2213" i="23" s="1"/>
  <c r="J2214" i="23" s="1"/>
  <c r="J2215" i="23" s="1"/>
  <c r="J2216" i="23" s="1"/>
  <c r="J2217" i="23" s="1"/>
  <c r="J2218" i="23" s="1"/>
  <c r="J2219" i="23" s="1"/>
  <c r="J2220" i="23" s="1"/>
  <c r="J2221" i="23" s="1"/>
  <c r="J2222" i="23" s="1"/>
  <c r="J2223" i="23" s="1"/>
  <c r="J2224" i="23" s="1"/>
  <c r="J2225" i="23" s="1"/>
  <c r="J2226" i="23" s="1"/>
  <c r="J2227" i="23" s="1"/>
  <c r="J2228" i="23" s="1"/>
  <c r="J2229" i="23" s="1"/>
  <c r="J2230" i="23" s="1"/>
  <c r="J2231" i="23" s="1"/>
  <c r="J2232" i="23" s="1"/>
  <c r="J2233" i="23" s="1"/>
  <c r="J2234" i="23" s="1"/>
  <c r="J2235" i="23" s="1"/>
  <c r="J2236" i="23" s="1"/>
  <c r="J2237" i="23" s="1"/>
  <c r="J2238" i="23" s="1"/>
  <c r="J2239" i="23" s="1"/>
  <c r="J2240" i="23" s="1"/>
  <c r="J2241" i="23" s="1"/>
  <c r="J2242" i="23" s="1"/>
  <c r="J2243" i="23" s="1"/>
  <c r="J2244" i="23" s="1"/>
  <c r="J2245" i="23" s="1"/>
  <c r="J2246" i="23" s="1"/>
  <c r="J2247" i="23" s="1"/>
  <c r="J2248" i="23" s="1"/>
  <c r="J2249" i="23" s="1"/>
  <c r="J2250" i="23" s="1"/>
  <c r="J2251" i="23" s="1"/>
  <c r="J2252" i="23" s="1"/>
  <c r="J2253" i="23" s="1"/>
  <c r="J2254" i="23" s="1"/>
  <c r="J2255" i="23" s="1"/>
  <c r="J2256" i="23" s="1"/>
  <c r="J2257" i="23" s="1"/>
  <c r="J2258" i="23" s="1"/>
  <c r="J2259" i="23" s="1"/>
  <c r="J2260" i="23" s="1"/>
  <c r="J2261" i="23" s="1"/>
  <c r="J2262" i="23" s="1"/>
  <c r="J2263" i="23" s="1"/>
  <c r="J2264" i="23" s="1"/>
  <c r="J2265" i="23" s="1"/>
  <c r="J2266" i="23" s="1"/>
  <c r="J2267" i="23" s="1"/>
  <c r="J2268" i="23" s="1"/>
  <c r="J2269" i="23" s="1"/>
  <c r="J2270" i="23" s="1"/>
  <c r="J2271" i="23" s="1"/>
  <c r="J2272" i="23" s="1"/>
  <c r="J2273" i="23" s="1"/>
  <c r="J2274" i="23" s="1"/>
  <c r="J2275" i="23" s="1"/>
  <c r="J2276" i="23" s="1"/>
  <c r="J2277" i="23" s="1"/>
  <c r="J2278" i="23" s="1"/>
  <c r="J2279" i="23" s="1"/>
  <c r="J2280" i="23" s="1"/>
  <c r="J2281" i="23" s="1"/>
  <c r="J2282" i="23" s="1"/>
  <c r="J2283" i="23" s="1"/>
  <c r="J2284" i="23" s="1"/>
  <c r="J2285" i="23" s="1"/>
  <c r="J2286" i="23" s="1"/>
  <c r="J2287" i="23" s="1"/>
  <c r="J2288" i="23" s="1"/>
  <c r="J2289" i="23" s="1"/>
  <c r="J2290" i="23" s="1"/>
  <c r="J2291" i="23" s="1"/>
  <c r="J2292" i="23" s="1"/>
  <c r="J2293" i="23" s="1"/>
  <c r="J2294" i="23" s="1"/>
  <c r="J2295" i="23" s="1"/>
  <c r="J2296" i="23" s="1"/>
  <c r="J2297" i="23" s="1"/>
  <c r="J2298" i="23" s="1"/>
  <c r="J2299" i="23" s="1"/>
  <c r="J2300" i="23" s="1"/>
  <c r="J2301" i="23" s="1"/>
  <c r="J2302" i="23" s="1"/>
  <c r="J2303" i="23" s="1"/>
  <c r="J2304" i="23" s="1"/>
  <c r="J2305" i="23" s="1"/>
  <c r="J2306" i="23" s="1"/>
  <c r="J2307" i="23" s="1"/>
  <c r="J2308" i="23" s="1"/>
  <c r="J2309" i="23" s="1"/>
  <c r="J2310" i="23" s="1"/>
  <c r="J2311" i="23" s="1"/>
  <c r="J2312" i="23" s="1"/>
  <c r="J2313" i="23" s="1"/>
  <c r="J2314" i="23" s="1"/>
  <c r="J2315" i="23" s="1"/>
  <c r="J2316" i="23" s="1"/>
  <c r="J2317" i="23" s="1"/>
  <c r="J2318" i="23" s="1"/>
  <c r="J2319" i="23" s="1"/>
  <c r="J2320" i="23" s="1"/>
  <c r="J2321" i="23" s="1"/>
  <c r="J2322" i="23" s="1"/>
  <c r="J2323" i="23" s="1"/>
  <c r="J2324" i="23" s="1"/>
  <c r="J2325" i="23" s="1"/>
  <c r="J2326" i="23" s="1"/>
  <c r="J2327" i="23" s="1"/>
  <c r="J2328" i="23" s="1"/>
  <c r="J2329" i="23" s="1"/>
  <c r="J2330" i="23" s="1"/>
  <c r="J2331" i="23" s="1"/>
  <c r="J2332" i="23" s="1"/>
  <c r="J2333" i="23" s="1"/>
  <c r="J2334" i="23" s="1"/>
  <c r="J2335" i="23" s="1"/>
  <c r="J2336" i="23" s="1"/>
  <c r="J2337" i="23" s="1"/>
  <c r="J2338" i="23" s="1"/>
  <c r="J2339" i="23" s="1"/>
  <c r="J2340" i="23" s="1"/>
  <c r="J2341" i="23" s="1"/>
  <c r="J2342" i="23" s="1"/>
  <c r="J2343" i="23" s="1"/>
  <c r="J2344" i="23" s="1"/>
  <c r="J2345" i="23" s="1"/>
  <c r="J2346" i="23" s="1"/>
  <c r="J2347" i="23" s="1"/>
  <c r="J2348" i="23" s="1"/>
  <c r="J2349" i="23" s="1"/>
  <c r="J2350" i="23" s="1"/>
  <c r="J2351" i="23" s="1"/>
  <c r="J2352" i="23" s="1"/>
  <c r="J2353" i="23" s="1"/>
  <c r="J2354" i="23" s="1"/>
  <c r="J2355" i="23" s="1"/>
  <c r="J2356" i="23" s="1"/>
  <c r="J2357" i="23" s="1"/>
  <c r="J2358" i="23" s="1"/>
  <c r="J2359" i="23" s="1"/>
  <c r="J2360" i="23" s="1"/>
  <c r="J2361" i="23" s="1"/>
  <c r="J2362" i="23" s="1"/>
  <c r="J2363" i="23" s="1"/>
  <c r="J2364" i="23" s="1"/>
  <c r="J2365" i="23" s="1"/>
  <c r="J2366" i="23" s="1"/>
  <c r="J2367" i="23" s="1"/>
  <c r="J2368" i="23" s="1"/>
  <c r="J2369" i="23" s="1"/>
  <c r="J2370" i="23" s="1"/>
  <c r="J2371" i="23" s="1"/>
  <c r="J2372" i="23" s="1"/>
  <c r="J2373" i="23" s="1"/>
  <c r="J2374" i="23" s="1"/>
  <c r="J2375" i="23" s="1"/>
  <c r="J2376" i="23" s="1"/>
  <c r="J2377" i="23" s="1"/>
  <c r="J2378" i="23" s="1"/>
  <c r="J2379" i="23" s="1"/>
  <c r="J2380" i="23" s="1"/>
  <c r="J2381" i="23" s="1"/>
  <c r="J2382" i="23" s="1"/>
  <c r="J2383" i="23" s="1"/>
  <c r="J2384" i="23" s="1"/>
  <c r="J2385" i="23" s="1"/>
  <c r="J2386" i="23" s="1"/>
  <c r="J2387" i="23" s="1"/>
  <c r="J2388" i="23" s="1"/>
  <c r="J2389" i="23" s="1"/>
  <c r="J2390" i="23" s="1"/>
  <c r="J2391" i="23" s="1"/>
  <c r="J2392" i="23" s="1"/>
  <c r="J2393" i="23" s="1"/>
  <c r="J2394" i="23" s="1"/>
  <c r="J2395" i="23" s="1"/>
  <c r="J2396" i="23" s="1"/>
  <c r="J2397" i="23" s="1"/>
  <c r="J2398" i="23" s="1"/>
  <c r="J2399" i="23" s="1"/>
  <c r="J2400" i="23" s="1"/>
  <c r="J2401" i="23" s="1"/>
  <c r="J2402" i="23" s="1"/>
  <c r="J2403" i="23" s="1"/>
  <c r="J2404" i="23" s="1"/>
  <c r="J2405" i="23" s="1"/>
  <c r="J2406" i="23" s="1"/>
  <c r="J2407" i="23" s="1"/>
  <c r="J2408" i="23" s="1"/>
  <c r="J2409" i="23" s="1"/>
  <c r="J2410" i="23" s="1"/>
  <c r="J2411" i="23" s="1"/>
  <c r="J2412" i="23" s="1"/>
  <c r="J2413" i="23" s="1"/>
  <c r="J2414" i="23" s="1"/>
  <c r="J2415" i="23" s="1"/>
  <c r="J2416" i="23" s="1"/>
  <c r="J2417" i="23" s="1"/>
  <c r="J2418" i="23" s="1"/>
  <c r="J2419" i="23" s="1"/>
  <c r="J2420" i="23" s="1"/>
  <c r="J2421" i="23" s="1"/>
  <c r="J2422" i="23" s="1"/>
  <c r="J2423" i="23" s="1"/>
  <c r="J2424" i="23" s="1"/>
  <c r="J2425" i="23" s="1"/>
  <c r="J2426" i="23" s="1"/>
  <c r="J2427" i="23" s="1"/>
  <c r="J2428" i="23" s="1"/>
  <c r="J2429" i="23" s="1"/>
  <c r="J2430" i="23" s="1"/>
  <c r="J2431" i="23" s="1"/>
  <c r="J2432" i="23" s="1"/>
  <c r="J2433" i="23" s="1"/>
  <c r="J2434" i="23" s="1"/>
  <c r="J2435" i="23" s="1"/>
  <c r="J2436" i="23" s="1"/>
  <c r="J2437" i="23" s="1"/>
  <c r="J2438" i="23" s="1"/>
  <c r="J2439" i="23" s="1"/>
  <c r="J2440" i="23" s="1"/>
  <c r="J2441" i="23" s="1"/>
  <c r="J2442" i="23" s="1"/>
  <c r="J2443" i="23" s="1"/>
  <c r="J2444" i="23" s="1"/>
  <c r="J2445" i="23" s="1"/>
  <c r="J2446" i="23" s="1"/>
  <c r="J2447" i="23" s="1"/>
  <c r="J2448" i="23" s="1"/>
  <c r="J2449" i="23" s="1"/>
  <c r="J2450" i="23" s="1"/>
  <c r="J2451" i="23" s="1"/>
  <c r="J2452" i="23" s="1"/>
  <c r="J2453" i="23" s="1"/>
  <c r="J2454" i="23" s="1"/>
  <c r="J2455" i="23" s="1"/>
  <c r="J2456" i="23" s="1"/>
  <c r="J2457" i="23" s="1"/>
  <c r="J2458" i="23" s="1"/>
  <c r="J2459" i="23" s="1"/>
  <c r="J2460" i="23" s="1"/>
  <c r="J2461" i="23" s="1"/>
  <c r="J2462" i="23" s="1"/>
  <c r="J2463" i="23" s="1"/>
  <c r="J2464" i="23" s="1"/>
  <c r="J2465" i="23" s="1"/>
  <c r="J2466" i="23" s="1"/>
  <c r="J2467" i="23" s="1"/>
  <c r="J2468" i="23" s="1"/>
  <c r="J2469" i="23" s="1"/>
  <c r="J2470" i="23" s="1"/>
  <c r="J2471" i="23" s="1"/>
  <c r="J2472" i="23" s="1"/>
  <c r="J2473" i="23" s="1"/>
  <c r="J2474" i="23" s="1"/>
  <c r="J2475" i="23" s="1"/>
  <c r="J2476" i="23" s="1"/>
  <c r="J2477" i="23" s="1"/>
  <c r="J2478" i="23" s="1"/>
  <c r="J2479" i="23" s="1"/>
  <c r="J2480" i="23" s="1"/>
  <c r="J2481" i="23" s="1"/>
  <c r="J2482" i="23" s="1"/>
  <c r="J2483" i="23" s="1"/>
  <c r="J2484" i="23" s="1"/>
  <c r="J2485" i="23" s="1"/>
  <c r="J2486" i="23" s="1"/>
  <c r="J2487" i="23" s="1"/>
  <c r="J2488" i="23" s="1"/>
  <c r="J2489" i="23" s="1"/>
  <c r="J2490" i="23" s="1"/>
  <c r="J2491" i="23" s="1"/>
  <c r="J2492" i="23" s="1"/>
  <c r="J2493" i="23" s="1"/>
  <c r="J2494" i="23" s="1"/>
  <c r="J2495" i="23" s="1"/>
  <c r="J2496" i="23" s="1"/>
  <c r="J2497" i="23" s="1"/>
  <c r="J2498" i="23" s="1"/>
  <c r="J2499" i="23" s="1"/>
  <c r="J2500" i="23" s="1"/>
  <c r="J2501" i="23" s="1"/>
  <c r="J2502" i="23" s="1"/>
  <c r="J2503" i="23" s="1"/>
  <c r="J2504" i="23" s="1"/>
  <c r="J2505" i="23" s="1"/>
  <c r="J2506" i="23" s="1"/>
  <c r="J2507" i="23" s="1"/>
  <c r="J2508" i="23" s="1"/>
  <c r="J2509" i="23" s="1"/>
  <c r="J2510" i="23" s="1"/>
  <c r="J2511" i="23" s="1"/>
  <c r="J2512" i="23" s="1"/>
  <c r="J2513" i="23" s="1"/>
  <c r="J2514" i="23" s="1"/>
  <c r="J2515" i="23" s="1"/>
  <c r="J2516" i="23" s="1"/>
  <c r="J2517" i="23" s="1"/>
  <c r="J2518" i="23" s="1"/>
  <c r="J2519" i="23" s="1"/>
  <c r="J2520" i="23" s="1"/>
  <c r="J2521" i="23" s="1"/>
  <c r="J2522" i="23" s="1"/>
  <c r="J2523" i="23" s="1"/>
  <c r="J2524" i="23" s="1"/>
  <c r="J2525" i="23" s="1"/>
  <c r="J2526" i="23" s="1"/>
  <c r="J2527" i="23" s="1"/>
  <c r="J2528" i="23" s="1"/>
  <c r="J2529" i="23" s="1"/>
  <c r="J2530" i="23" s="1"/>
  <c r="J2531" i="23" s="1"/>
  <c r="J2532" i="23" s="1"/>
  <c r="J2533" i="23" s="1"/>
  <c r="J2534" i="23" s="1"/>
  <c r="J2535" i="23" s="1"/>
  <c r="J2536" i="23" s="1"/>
  <c r="J2537" i="23" s="1"/>
  <c r="J2538" i="23" s="1"/>
  <c r="J2539" i="23" s="1"/>
  <c r="J2540" i="23" s="1"/>
  <c r="J2541" i="23" s="1"/>
  <c r="J2542" i="23" s="1"/>
  <c r="J2543" i="23" s="1"/>
  <c r="J2544" i="23" s="1"/>
  <c r="J2545" i="23" s="1"/>
  <c r="J2546" i="23" s="1"/>
  <c r="J2547" i="23" s="1"/>
  <c r="J2548" i="23" s="1"/>
  <c r="J2549" i="23" s="1"/>
  <c r="J2550" i="23" s="1"/>
  <c r="J2551" i="23" s="1"/>
  <c r="J2552" i="23" s="1"/>
  <c r="J2553" i="23" s="1"/>
  <c r="J2554" i="23" s="1"/>
  <c r="J2555" i="23" s="1"/>
  <c r="J2556" i="23" s="1"/>
  <c r="J2557" i="23" s="1"/>
  <c r="J2558" i="23" s="1"/>
  <c r="J2559" i="23" s="1"/>
  <c r="J2560" i="23" s="1"/>
  <c r="J2561" i="23" s="1"/>
  <c r="J2562" i="23" s="1"/>
  <c r="J2563" i="23" s="1"/>
  <c r="J2564" i="23" s="1"/>
  <c r="J2565" i="23" s="1"/>
  <c r="J2566" i="23" s="1"/>
  <c r="J2567" i="23" s="1"/>
  <c r="J2568" i="23" s="1"/>
  <c r="J2569" i="23" s="1"/>
  <c r="J2570" i="23" s="1"/>
  <c r="J2571" i="23" s="1"/>
  <c r="J2572" i="23" s="1"/>
  <c r="J2573" i="23" s="1"/>
  <c r="J2574" i="23" s="1"/>
  <c r="J2575" i="23" s="1"/>
  <c r="J2576" i="23" s="1"/>
  <c r="J2577" i="23" s="1"/>
  <c r="J2578" i="23" s="1"/>
  <c r="J2579" i="23" s="1"/>
  <c r="J2580" i="23" s="1"/>
  <c r="J2581" i="23" s="1"/>
  <c r="J2582" i="23" s="1"/>
  <c r="J2583" i="23" s="1"/>
  <c r="J2584" i="23" s="1"/>
  <c r="J2585" i="23" s="1"/>
  <c r="J2586" i="23" s="1"/>
  <c r="J2587" i="23" s="1"/>
  <c r="J2588" i="23" s="1"/>
  <c r="J2589" i="23" s="1"/>
  <c r="J2590" i="23" s="1"/>
  <c r="J2591" i="23" s="1"/>
  <c r="J2592" i="23" s="1"/>
  <c r="J2593" i="23" s="1"/>
  <c r="J2594" i="23" s="1"/>
  <c r="J2595" i="23" s="1"/>
  <c r="J2596" i="23" s="1"/>
  <c r="J2597" i="23" s="1"/>
  <c r="J2598" i="23" s="1"/>
  <c r="J2599" i="23" s="1"/>
  <c r="J2600" i="23" s="1"/>
  <c r="J2601" i="23" s="1"/>
  <c r="J2602" i="23" s="1"/>
  <c r="J2603" i="23" s="1"/>
  <c r="J2604" i="23" s="1"/>
  <c r="J2605" i="23" s="1"/>
  <c r="E69" i="28" l="1"/>
  <c r="E70" i="28" s="1"/>
  <c r="E68" i="27"/>
  <c r="E69" i="27" s="1"/>
  <c r="E71" i="26"/>
  <c r="E72" i="26" s="1"/>
  <c r="E70" i="25"/>
  <c r="E71" i="25" s="1"/>
  <c r="K72" i="23"/>
  <c r="K73" i="23" s="1"/>
  <c r="E71" i="28" l="1"/>
  <c r="E72" i="28" s="1"/>
  <c r="E73" i="28" s="1"/>
  <c r="E74" i="28" s="1"/>
  <c r="E70" i="27"/>
  <c r="E73" i="26"/>
  <c r="E72" i="25"/>
  <c r="E73" i="25" s="1"/>
  <c r="K74" i="23"/>
  <c r="E75" i="28" l="1"/>
  <c r="E76" i="28" s="1"/>
  <c r="E77" i="28" s="1"/>
  <c r="E71" i="27"/>
  <c r="E74" i="26"/>
  <c r="E74" i="25"/>
  <c r="E75" i="25" s="1"/>
  <c r="E76" i="25" s="1"/>
  <c r="K75" i="23"/>
  <c r="E78" i="28" l="1"/>
  <c r="E72" i="27"/>
  <c r="E75" i="26"/>
  <c r="E77" i="25"/>
  <c r="K76" i="23"/>
  <c r="E79" i="28" l="1"/>
  <c r="E73" i="27"/>
  <c r="E76" i="26"/>
  <c r="E78" i="25"/>
  <c r="K77" i="23"/>
  <c r="E80" i="28" l="1"/>
  <c r="E74" i="27"/>
  <c r="E77" i="26"/>
  <c r="E79" i="25"/>
  <c r="K78" i="23"/>
  <c r="E81" i="28" l="1"/>
  <c r="E75" i="27"/>
  <c r="E78" i="26"/>
  <c r="E80" i="25"/>
  <c r="K79" i="23"/>
  <c r="E82" i="28" l="1"/>
  <c r="E76" i="27"/>
  <c r="E79" i="26"/>
  <c r="E81" i="25"/>
  <c r="K80" i="23"/>
  <c r="E83" i="28" l="1"/>
  <c r="E77" i="27"/>
  <c r="E80" i="26"/>
  <c r="E82" i="25"/>
  <c r="K81" i="23"/>
  <c r="E84" i="28" l="1"/>
  <c r="E78" i="27"/>
  <c r="E81" i="26"/>
  <c r="E83" i="25"/>
  <c r="K82" i="23"/>
  <c r="E85" i="28" l="1"/>
  <c r="E79" i="27"/>
  <c r="E82" i="26"/>
  <c r="E84" i="25"/>
  <c r="K83" i="23"/>
  <c r="E86" i="28" l="1"/>
  <c r="E80" i="27"/>
  <c r="E83" i="26"/>
  <c r="E85" i="25"/>
  <c r="K84" i="23"/>
  <c r="E87" i="28" l="1"/>
  <c r="E81" i="27"/>
  <c r="E84" i="26"/>
  <c r="E86" i="25"/>
  <c r="K85" i="23"/>
  <c r="E88" i="28" l="1"/>
  <c r="E82" i="27"/>
  <c r="E85" i="26"/>
  <c r="E87" i="25"/>
  <c r="K86" i="23"/>
  <c r="E89" i="28" l="1"/>
  <c r="E83" i="27"/>
  <c r="E86" i="26"/>
  <c r="E88" i="25"/>
  <c r="K87" i="23"/>
  <c r="E90" i="28" l="1"/>
  <c r="E84" i="27"/>
  <c r="E87" i="26"/>
  <c r="E89" i="25"/>
  <c r="K88" i="23"/>
  <c r="E91" i="28" l="1"/>
  <c r="E85" i="27"/>
  <c r="E88" i="26"/>
  <c r="E90" i="25"/>
  <c r="K89" i="23"/>
  <c r="E92" i="28" l="1"/>
  <c r="E86" i="27"/>
  <c r="E89" i="26"/>
  <c r="E91" i="25"/>
  <c r="K90" i="23"/>
  <c r="E93" i="28" l="1"/>
  <c r="E87" i="27"/>
  <c r="E90" i="26"/>
  <c r="E92" i="25"/>
  <c r="K91" i="23"/>
  <c r="E94" i="28" l="1"/>
  <c r="E88" i="27"/>
  <c r="E91" i="26"/>
  <c r="E93" i="25"/>
  <c r="K92" i="23"/>
  <c r="E95" i="28" l="1"/>
  <c r="E89" i="27"/>
  <c r="E92" i="26"/>
  <c r="E94" i="25"/>
  <c r="K93" i="23"/>
  <c r="E96" i="28" l="1"/>
  <c r="E90" i="27"/>
  <c r="E93" i="26"/>
  <c r="E95" i="25"/>
  <c r="K94" i="23"/>
  <c r="E97" i="28" l="1"/>
  <c r="E91" i="27"/>
  <c r="E94" i="26"/>
  <c r="E96" i="25"/>
  <c r="K95" i="23"/>
  <c r="E98" i="28" l="1"/>
  <c r="E92" i="27"/>
  <c r="E95" i="26"/>
  <c r="E97" i="25"/>
  <c r="K96" i="23"/>
  <c r="E99" i="28" l="1"/>
  <c r="E93" i="27"/>
  <c r="E96" i="26"/>
  <c r="E98" i="25"/>
  <c r="K97" i="23"/>
  <c r="E100" i="28" l="1"/>
  <c r="E94" i="27"/>
  <c r="E97" i="26"/>
  <c r="E99" i="25"/>
  <c r="K98" i="23"/>
  <c r="E101" i="28" l="1"/>
  <c r="E95" i="27"/>
  <c r="E98" i="26"/>
  <c r="E100" i="25"/>
  <c r="K99" i="23"/>
  <c r="D4" i="22"/>
  <c r="D5" i="22" s="1"/>
  <c r="D6" i="22" s="1"/>
  <c r="D7" i="22" s="1"/>
  <c r="D8" i="22" s="1"/>
  <c r="D9" i="22" s="1"/>
  <c r="D10" i="22" s="1"/>
  <c r="D11" i="22" s="1"/>
  <c r="D12" i="22" s="1"/>
  <c r="D13" i="22" s="1"/>
  <c r="D14" i="22" s="1"/>
  <c r="D15" i="22" s="1"/>
  <c r="D16" i="22" s="1"/>
  <c r="D17" i="22" s="1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19" i="22" s="1"/>
  <c r="D120" i="22" s="1"/>
  <c r="D121" i="22" s="1"/>
  <c r="D122" i="22" s="1"/>
  <c r="D123" i="22" s="1"/>
  <c r="D124" i="22" s="1"/>
  <c r="D125" i="22" s="1"/>
  <c r="D126" i="22" s="1"/>
  <c r="D127" i="22" s="1"/>
  <c r="D128" i="22" s="1"/>
  <c r="D129" i="22" s="1"/>
  <c r="D130" i="22" s="1"/>
  <c r="D131" i="22" s="1"/>
  <c r="D132" i="22" s="1"/>
  <c r="D133" i="22" s="1"/>
  <c r="D134" i="22" s="1"/>
  <c r="D135" i="22" s="1"/>
  <c r="D136" i="22" s="1"/>
  <c r="D137" i="22" s="1"/>
  <c r="D138" i="22" s="1"/>
  <c r="D139" i="22" s="1"/>
  <c r="D140" i="22" s="1"/>
  <c r="D141" i="22" s="1"/>
  <c r="D142" i="22" s="1"/>
  <c r="D143" i="22" s="1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D186" i="22" s="1"/>
  <c r="D187" i="22" s="1"/>
  <c r="D188" i="22" s="1"/>
  <c r="D189" i="22" s="1"/>
  <c r="D190" i="22" s="1"/>
  <c r="D191" i="22" s="1"/>
  <c r="D192" i="22" s="1"/>
  <c r="D193" i="22" s="1"/>
  <c r="D194" i="22" s="1"/>
  <c r="D195" i="22" s="1"/>
  <c r="D196" i="22" s="1"/>
  <c r="D197" i="22" s="1"/>
  <c r="D198" i="22" s="1"/>
  <c r="D199" i="22" s="1"/>
  <c r="D200" i="22" s="1"/>
  <c r="D201" i="22" s="1"/>
  <c r="D202" i="22" s="1"/>
  <c r="D203" i="22" s="1"/>
  <c r="D204" i="22" s="1"/>
  <c r="D205" i="22" s="1"/>
  <c r="D206" i="22" s="1"/>
  <c r="D207" i="22" s="1"/>
  <c r="D208" i="22" s="1"/>
  <c r="D209" i="22" s="1"/>
  <c r="D210" i="22" s="1"/>
  <c r="D211" i="22" s="1"/>
  <c r="D212" i="22" s="1"/>
  <c r="D213" i="22" s="1"/>
  <c r="D214" i="22" s="1"/>
  <c r="D215" i="22" s="1"/>
  <c r="D216" i="22" s="1"/>
  <c r="D217" i="22" s="1"/>
  <c r="D218" i="22" s="1"/>
  <c r="D219" i="22" s="1"/>
  <c r="D220" i="22" s="1"/>
  <c r="D221" i="22" s="1"/>
  <c r="D222" i="22" s="1"/>
  <c r="D223" i="22" s="1"/>
  <c r="D224" i="22" s="1"/>
  <c r="D225" i="22" s="1"/>
  <c r="D226" i="22" s="1"/>
  <c r="D227" i="22" s="1"/>
  <c r="D228" i="22" s="1"/>
  <c r="D229" i="22" s="1"/>
  <c r="D230" i="22" s="1"/>
  <c r="D231" i="22" s="1"/>
  <c r="D232" i="22" s="1"/>
  <c r="D233" i="22" s="1"/>
  <c r="D234" i="22" s="1"/>
  <c r="D235" i="22" s="1"/>
  <c r="D236" i="22" s="1"/>
  <c r="D237" i="22" s="1"/>
  <c r="D238" i="22" s="1"/>
  <c r="D239" i="22" s="1"/>
  <c r="D240" i="22" s="1"/>
  <c r="D241" i="22" s="1"/>
  <c r="D242" i="22" s="1"/>
  <c r="D243" i="22" s="1"/>
  <c r="D244" i="22" s="1"/>
  <c r="D245" i="22" s="1"/>
  <c r="D246" i="22" s="1"/>
  <c r="D247" i="22" s="1"/>
  <c r="D248" i="22" s="1"/>
  <c r="D249" i="22" s="1"/>
  <c r="D250" i="22" s="1"/>
  <c r="D251" i="22" s="1"/>
  <c r="D252" i="22" s="1"/>
  <c r="D253" i="22" s="1"/>
  <c r="D254" i="22" s="1"/>
  <c r="D255" i="22" s="1"/>
  <c r="D256" i="22" s="1"/>
  <c r="D257" i="22" s="1"/>
  <c r="D258" i="22" s="1"/>
  <c r="D259" i="22" s="1"/>
  <c r="D260" i="22" s="1"/>
  <c r="D261" i="22" s="1"/>
  <c r="D262" i="22" s="1"/>
  <c r="D263" i="22" s="1"/>
  <c r="D264" i="22" s="1"/>
  <c r="D265" i="22" s="1"/>
  <c r="D266" i="22" s="1"/>
  <c r="D267" i="22" s="1"/>
  <c r="D268" i="22" s="1"/>
  <c r="D269" i="22" s="1"/>
  <c r="D270" i="22" s="1"/>
  <c r="D271" i="22" s="1"/>
  <c r="D272" i="22" s="1"/>
  <c r="D273" i="22" s="1"/>
  <c r="D274" i="22" s="1"/>
  <c r="D275" i="22" s="1"/>
  <c r="D276" i="22" s="1"/>
  <c r="D277" i="22" s="1"/>
  <c r="D278" i="22" s="1"/>
  <c r="D279" i="22" s="1"/>
  <c r="D280" i="22" s="1"/>
  <c r="D281" i="22" s="1"/>
  <c r="D282" i="22" s="1"/>
  <c r="D283" i="22" s="1"/>
  <c r="D284" i="22" s="1"/>
  <c r="D285" i="22" s="1"/>
  <c r="D286" i="22" s="1"/>
  <c r="D287" i="22" s="1"/>
  <c r="D288" i="22" s="1"/>
  <c r="D289" i="22" s="1"/>
  <c r="D290" i="22" s="1"/>
  <c r="D291" i="22" s="1"/>
  <c r="D292" i="22" s="1"/>
  <c r="D293" i="22" s="1"/>
  <c r="D294" i="22" s="1"/>
  <c r="D295" i="22" s="1"/>
  <c r="D296" i="22" s="1"/>
  <c r="D297" i="22" s="1"/>
  <c r="D298" i="22" s="1"/>
  <c r="D299" i="22" s="1"/>
  <c r="D300" i="22" s="1"/>
  <c r="D301" i="22" s="1"/>
  <c r="D302" i="22" s="1"/>
  <c r="D303" i="22" s="1"/>
  <c r="D304" i="22" s="1"/>
  <c r="D305" i="22" s="1"/>
  <c r="D306" i="22" s="1"/>
  <c r="D307" i="22" s="1"/>
  <c r="D308" i="22" s="1"/>
  <c r="D309" i="22" s="1"/>
  <c r="D310" i="22" s="1"/>
  <c r="D311" i="22" s="1"/>
  <c r="D312" i="22" s="1"/>
  <c r="D313" i="22" s="1"/>
  <c r="D314" i="22" s="1"/>
  <c r="D315" i="22" s="1"/>
  <c r="D316" i="22" s="1"/>
  <c r="D317" i="22" s="1"/>
  <c r="D318" i="22" s="1"/>
  <c r="D319" i="22" s="1"/>
  <c r="D320" i="22" s="1"/>
  <c r="D321" i="22" s="1"/>
  <c r="D322" i="22" s="1"/>
  <c r="D323" i="22" s="1"/>
  <c r="D324" i="22" s="1"/>
  <c r="D325" i="22" s="1"/>
  <c r="D326" i="22" s="1"/>
  <c r="D327" i="22" s="1"/>
  <c r="D328" i="22" s="1"/>
  <c r="D329" i="22" s="1"/>
  <c r="D330" i="22" s="1"/>
  <c r="D331" i="22" s="1"/>
  <c r="D332" i="22" s="1"/>
  <c r="D333" i="22" s="1"/>
  <c r="D334" i="22" s="1"/>
  <c r="D335" i="22" s="1"/>
  <c r="D336" i="22" s="1"/>
  <c r="D337" i="22" s="1"/>
  <c r="D338" i="22" s="1"/>
  <c r="D339" i="22" s="1"/>
  <c r="D340" i="22" s="1"/>
  <c r="D341" i="22" s="1"/>
  <c r="D342" i="22" s="1"/>
  <c r="D343" i="22" s="1"/>
  <c r="D344" i="22" s="1"/>
  <c r="D345" i="22" s="1"/>
  <c r="D346" i="22" s="1"/>
  <c r="D347" i="22" s="1"/>
  <c r="D348" i="22" s="1"/>
  <c r="D349" i="22" s="1"/>
  <c r="D350" i="22" s="1"/>
  <c r="D351" i="22" s="1"/>
  <c r="D352" i="22" s="1"/>
  <c r="D353" i="22" s="1"/>
  <c r="D354" i="22" s="1"/>
  <c r="D355" i="22" s="1"/>
  <c r="D356" i="22" s="1"/>
  <c r="D357" i="22" s="1"/>
  <c r="D358" i="22" s="1"/>
  <c r="D359" i="22" s="1"/>
  <c r="D360" i="22" s="1"/>
  <c r="D361" i="22" s="1"/>
  <c r="D362" i="22" s="1"/>
  <c r="D363" i="22" s="1"/>
  <c r="D364" i="22" s="1"/>
  <c r="D365" i="22" s="1"/>
  <c r="D366" i="22" s="1"/>
  <c r="D367" i="22" s="1"/>
  <c r="D368" i="22" s="1"/>
  <c r="D369" i="22" s="1"/>
  <c r="D370" i="22" s="1"/>
  <c r="D371" i="22" s="1"/>
  <c r="D372" i="22" s="1"/>
  <c r="D373" i="22" s="1"/>
  <c r="D374" i="22" s="1"/>
  <c r="D375" i="22" s="1"/>
  <c r="D376" i="22" s="1"/>
  <c r="D377" i="22" s="1"/>
  <c r="D378" i="22" s="1"/>
  <c r="D379" i="22" s="1"/>
  <c r="D380" i="22" s="1"/>
  <c r="D381" i="22" s="1"/>
  <c r="D382" i="22" s="1"/>
  <c r="D383" i="22" s="1"/>
  <c r="D384" i="22" s="1"/>
  <c r="D385" i="22" s="1"/>
  <c r="D386" i="22" s="1"/>
  <c r="D387" i="22" s="1"/>
  <c r="D388" i="22" s="1"/>
  <c r="D389" i="22" s="1"/>
  <c r="D390" i="22" s="1"/>
  <c r="D391" i="22" s="1"/>
  <c r="D392" i="22" s="1"/>
  <c r="D393" i="22" s="1"/>
  <c r="D394" i="22" s="1"/>
  <c r="D395" i="22" s="1"/>
  <c r="D396" i="22" s="1"/>
  <c r="D397" i="22" s="1"/>
  <c r="D398" i="22" s="1"/>
  <c r="D399" i="22" s="1"/>
  <c r="D400" i="22" s="1"/>
  <c r="D401" i="22" s="1"/>
  <c r="D402" i="22" s="1"/>
  <c r="D403" i="22" s="1"/>
  <c r="D404" i="22" s="1"/>
  <c r="D405" i="22" s="1"/>
  <c r="D406" i="22" s="1"/>
  <c r="D407" i="22" s="1"/>
  <c r="D408" i="22" s="1"/>
  <c r="D409" i="22" s="1"/>
  <c r="D410" i="22" s="1"/>
  <c r="D411" i="22" s="1"/>
  <c r="D412" i="22" s="1"/>
  <c r="D413" i="22" s="1"/>
  <c r="D414" i="22" s="1"/>
  <c r="D415" i="22" s="1"/>
  <c r="D416" i="22" s="1"/>
  <c r="D417" i="22" s="1"/>
  <c r="D418" i="22" s="1"/>
  <c r="D419" i="22" s="1"/>
  <c r="D420" i="22" s="1"/>
  <c r="D421" i="22" s="1"/>
  <c r="D422" i="22" s="1"/>
  <c r="D423" i="22" s="1"/>
  <c r="D424" i="22" s="1"/>
  <c r="D425" i="22" s="1"/>
  <c r="D426" i="22" s="1"/>
  <c r="D427" i="22" s="1"/>
  <c r="D428" i="22" s="1"/>
  <c r="D429" i="22" s="1"/>
  <c r="D430" i="22" s="1"/>
  <c r="D431" i="22" s="1"/>
  <c r="D432" i="22" s="1"/>
  <c r="D433" i="22" s="1"/>
  <c r="D434" i="22" s="1"/>
  <c r="D435" i="22" s="1"/>
  <c r="D436" i="22" s="1"/>
  <c r="D437" i="22" s="1"/>
  <c r="D438" i="22" s="1"/>
  <c r="D439" i="22" s="1"/>
  <c r="D440" i="22" s="1"/>
  <c r="D441" i="22" s="1"/>
  <c r="D442" i="22" s="1"/>
  <c r="D443" i="22" s="1"/>
  <c r="D444" i="22" s="1"/>
  <c r="D445" i="22" s="1"/>
  <c r="D446" i="22" s="1"/>
  <c r="D447" i="22" s="1"/>
  <c r="D448" i="22" s="1"/>
  <c r="D449" i="22" s="1"/>
  <c r="D450" i="22" s="1"/>
  <c r="D451" i="22" s="1"/>
  <c r="D452" i="22" s="1"/>
  <c r="D453" i="22" s="1"/>
  <c r="D454" i="22" s="1"/>
  <c r="D455" i="22" s="1"/>
  <c r="D456" i="22" s="1"/>
  <c r="D457" i="22" s="1"/>
  <c r="D458" i="22" s="1"/>
  <c r="D459" i="22" s="1"/>
  <c r="D460" i="22" s="1"/>
  <c r="D461" i="22" s="1"/>
  <c r="D462" i="22" s="1"/>
  <c r="D463" i="22" s="1"/>
  <c r="D464" i="22" s="1"/>
  <c r="D465" i="22" s="1"/>
  <c r="D466" i="22" s="1"/>
  <c r="D467" i="22" s="1"/>
  <c r="D468" i="22" s="1"/>
  <c r="D469" i="22" s="1"/>
  <c r="D470" i="22" s="1"/>
  <c r="D471" i="22" s="1"/>
  <c r="D472" i="22" s="1"/>
  <c r="D473" i="22" s="1"/>
  <c r="D474" i="22" s="1"/>
  <c r="D475" i="22" s="1"/>
  <c r="D476" i="22" s="1"/>
  <c r="D477" i="22" s="1"/>
  <c r="D478" i="22" s="1"/>
  <c r="D479" i="22" s="1"/>
  <c r="D480" i="22" s="1"/>
  <c r="D481" i="22" s="1"/>
  <c r="D482" i="22" s="1"/>
  <c r="D483" i="22" s="1"/>
  <c r="D484" i="22" s="1"/>
  <c r="D485" i="22" s="1"/>
  <c r="D486" i="22" s="1"/>
  <c r="D487" i="22" s="1"/>
  <c r="D488" i="22" s="1"/>
  <c r="D489" i="22" s="1"/>
  <c r="D490" i="22" s="1"/>
  <c r="D491" i="22" s="1"/>
  <c r="D492" i="22" s="1"/>
  <c r="D493" i="22" s="1"/>
  <c r="D494" i="22" s="1"/>
  <c r="D495" i="22" s="1"/>
  <c r="D496" i="22" s="1"/>
  <c r="D497" i="22" s="1"/>
  <c r="D498" i="22" s="1"/>
  <c r="D499" i="22" s="1"/>
  <c r="D500" i="22" s="1"/>
  <c r="D501" i="22" s="1"/>
  <c r="D502" i="22" s="1"/>
  <c r="D503" i="22" s="1"/>
  <c r="D504" i="22" s="1"/>
  <c r="D505" i="22" s="1"/>
  <c r="D506" i="22" s="1"/>
  <c r="D507" i="22" s="1"/>
  <c r="D508" i="22" s="1"/>
  <c r="D509" i="22" s="1"/>
  <c r="D510" i="22" s="1"/>
  <c r="D511" i="22" s="1"/>
  <c r="D512" i="22" s="1"/>
  <c r="D513" i="22" s="1"/>
  <c r="D514" i="22" s="1"/>
  <c r="D515" i="22" s="1"/>
  <c r="D516" i="22" s="1"/>
  <c r="D517" i="22" s="1"/>
  <c r="D518" i="22" s="1"/>
  <c r="D519" i="22" s="1"/>
  <c r="D520" i="22" s="1"/>
  <c r="D521" i="22" s="1"/>
  <c r="D522" i="22" s="1"/>
  <c r="D523" i="22" s="1"/>
  <c r="D524" i="22" s="1"/>
  <c r="D525" i="22" s="1"/>
  <c r="D526" i="22" s="1"/>
  <c r="D527" i="22" s="1"/>
  <c r="D528" i="22" s="1"/>
  <c r="D529" i="22" s="1"/>
  <c r="D530" i="22" s="1"/>
  <c r="D531" i="22" s="1"/>
  <c r="D532" i="22" s="1"/>
  <c r="D533" i="22" s="1"/>
  <c r="D534" i="22" s="1"/>
  <c r="D535" i="22" s="1"/>
  <c r="D536" i="22" s="1"/>
  <c r="D537" i="22" s="1"/>
  <c r="D538" i="22" s="1"/>
  <c r="D539" i="22" s="1"/>
  <c r="D540" i="22" s="1"/>
  <c r="D541" i="22" s="1"/>
  <c r="D542" i="22" s="1"/>
  <c r="D543" i="22" s="1"/>
  <c r="D544" i="22" s="1"/>
  <c r="D545" i="22" s="1"/>
  <c r="D546" i="22" s="1"/>
  <c r="D547" i="22" s="1"/>
  <c r="D548" i="22" s="1"/>
  <c r="D549" i="22" s="1"/>
  <c r="D550" i="22" s="1"/>
  <c r="D551" i="22" s="1"/>
  <c r="D552" i="22" s="1"/>
  <c r="D553" i="22" s="1"/>
  <c r="D554" i="22" s="1"/>
  <c r="D555" i="22" s="1"/>
  <c r="D556" i="22" s="1"/>
  <c r="D557" i="22" s="1"/>
  <c r="D558" i="22" s="1"/>
  <c r="D559" i="22" s="1"/>
  <c r="D560" i="22" s="1"/>
  <c r="D561" i="22" s="1"/>
  <c r="D562" i="22" s="1"/>
  <c r="D563" i="22" s="1"/>
  <c r="D564" i="22" s="1"/>
  <c r="D565" i="22" s="1"/>
  <c r="D566" i="22" s="1"/>
  <c r="D567" i="22" s="1"/>
  <c r="D568" i="22" s="1"/>
  <c r="D569" i="22" s="1"/>
  <c r="D570" i="22" s="1"/>
  <c r="D571" i="22" s="1"/>
  <c r="D572" i="22" s="1"/>
  <c r="D573" i="22" s="1"/>
  <c r="D574" i="22" s="1"/>
  <c r="D575" i="22" s="1"/>
  <c r="D576" i="22" s="1"/>
  <c r="D577" i="22" s="1"/>
  <c r="D578" i="22" s="1"/>
  <c r="D579" i="22" s="1"/>
  <c r="D580" i="22" s="1"/>
  <c r="D581" i="22" s="1"/>
  <c r="D582" i="22" s="1"/>
  <c r="D583" i="22" s="1"/>
  <c r="D584" i="22" s="1"/>
  <c r="D585" i="22" s="1"/>
  <c r="D586" i="22" s="1"/>
  <c r="D587" i="22" s="1"/>
  <c r="D588" i="22" s="1"/>
  <c r="D589" i="22" s="1"/>
  <c r="D590" i="22" s="1"/>
  <c r="D591" i="22" s="1"/>
  <c r="D592" i="22" s="1"/>
  <c r="D593" i="22" s="1"/>
  <c r="D594" i="22" s="1"/>
  <c r="D595" i="22" s="1"/>
  <c r="D596" i="22" s="1"/>
  <c r="D597" i="22" s="1"/>
  <c r="D598" i="22" s="1"/>
  <c r="D599" i="22" s="1"/>
  <c r="D600" i="22" s="1"/>
  <c r="D601" i="22" s="1"/>
  <c r="D602" i="22" s="1"/>
  <c r="D603" i="22" s="1"/>
  <c r="D604" i="22" s="1"/>
  <c r="D605" i="22" s="1"/>
  <c r="D606" i="22" s="1"/>
  <c r="D607" i="22" s="1"/>
  <c r="D608" i="22" s="1"/>
  <c r="D609" i="22" s="1"/>
  <c r="D610" i="22" s="1"/>
  <c r="D611" i="22" s="1"/>
  <c r="D612" i="22" s="1"/>
  <c r="D613" i="22" s="1"/>
  <c r="D614" i="22" s="1"/>
  <c r="D615" i="22" s="1"/>
  <c r="D616" i="22" s="1"/>
  <c r="D617" i="22" s="1"/>
  <c r="D618" i="22" s="1"/>
  <c r="D619" i="22" s="1"/>
  <c r="D620" i="22" s="1"/>
  <c r="D621" i="22" s="1"/>
  <c r="D622" i="22" s="1"/>
  <c r="D623" i="22" s="1"/>
  <c r="D624" i="22" s="1"/>
  <c r="D625" i="22" s="1"/>
  <c r="D626" i="22" s="1"/>
  <c r="D627" i="22" s="1"/>
  <c r="D628" i="22" s="1"/>
  <c r="D629" i="22" s="1"/>
  <c r="D630" i="22" s="1"/>
  <c r="D631" i="22" s="1"/>
  <c r="D632" i="22" s="1"/>
  <c r="D633" i="22" s="1"/>
  <c r="D634" i="22" s="1"/>
  <c r="D635" i="22" s="1"/>
  <c r="D636" i="22" s="1"/>
  <c r="D637" i="22" s="1"/>
  <c r="D638" i="22" s="1"/>
  <c r="D639" i="22" s="1"/>
  <c r="D640" i="22" s="1"/>
  <c r="D641" i="22" s="1"/>
  <c r="D642" i="22" s="1"/>
  <c r="D643" i="22" s="1"/>
  <c r="D644" i="22" s="1"/>
  <c r="D645" i="22" s="1"/>
  <c r="D646" i="22" s="1"/>
  <c r="D647" i="22" s="1"/>
  <c r="D648" i="22" s="1"/>
  <c r="D649" i="22" s="1"/>
  <c r="D650" i="22" s="1"/>
  <c r="D651" i="22" s="1"/>
  <c r="D652" i="22" s="1"/>
  <c r="D653" i="22" s="1"/>
  <c r="D654" i="22" s="1"/>
  <c r="D655" i="22" s="1"/>
  <c r="D656" i="22" s="1"/>
  <c r="D657" i="22" s="1"/>
  <c r="D658" i="22" s="1"/>
  <c r="D659" i="22" s="1"/>
  <c r="D660" i="22" s="1"/>
  <c r="D661" i="22" s="1"/>
  <c r="D662" i="22" s="1"/>
  <c r="D663" i="22" s="1"/>
  <c r="D664" i="22" s="1"/>
  <c r="D665" i="22" s="1"/>
  <c r="D666" i="22" s="1"/>
  <c r="D667" i="22" s="1"/>
  <c r="D668" i="22" s="1"/>
  <c r="D669" i="22" s="1"/>
  <c r="D670" i="22" s="1"/>
  <c r="D671" i="22" s="1"/>
  <c r="D672" i="22" s="1"/>
  <c r="D673" i="22" s="1"/>
  <c r="D674" i="22" s="1"/>
  <c r="D675" i="22" s="1"/>
  <c r="D676" i="22" s="1"/>
  <c r="D677" i="22" s="1"/>
  <c r="D678" i="22" s="1"/>
  <c r="D679" i="22" s="1"/>
  <c r="D680" i="22" s="1"/>
  <c r="D681" i="22" s="1"/>
  <c r="D682" i="22" s="1"/>
  <c r="D683" i="22" s="1"/>
  <c r="D684" i="22" s="1"/>
  <c r="D685" i="22" s="1"/>
  <c r="D686" i="22" s="1"/>
  <c r="D687" i="22" s="1"/>
  <c r="D688" i="22" s="1"/>
  <c r="D689" i="22" s="1"/>
  <c r="D690" i="22" s="1"/>
  <c r="D691" i="22" s="1"/>
  <c r="D692" i="22" s="1"/>
  <c r="D693" i="22" s="1"/>
  <c r="D694" i="22" s="1"/>
  <c r="D695" i="22" s="1"/>
  <c r="D696" i="22" s="1"/>
  <c r="D697" i="22" s="1"/>
  <c r="D698" i="22" s="1"/>
  <c r="D699" i="22" s="1"/>
  <c r="D700" i="22" s="1"/>
  <c r="D701" i="22" s="1"/>
  <c r="D702" i="22" s="1"/>
  <c r="D703" i="22" s="1"/>
  <c r="D704" i="22" s="1"/>
  <c r="D705" i="22" s="1"/>
  <c r="D706" i="22" s="1"/>
  <c r="D707" i="22" s="1"/>
  <c r="D708" i="22" s="1"/>
  <c r="D709" i="22" s="1"/>
  <c r="D710" i="22" s="1"/>
  <c r="D711" i="22" s="1"/>
  <c r="D712" i="22" s="1"/>
  <c r="D713" i="22" s="1"/>
  <c r="D714" i="22" s="1"/>
  <c r="D715" i="22" s="1"/>
  <c r="D716" i="22" s="1"/>
  <c r="D717" i="22" s="1"/>
  <c r="D718" i="22" s="1"/>
  <c r="D719" i="22" s="1"/>
  <c r="D720" i="22" s="1"/>
  <c r="D721" i="22" s="1"/>
  <c r="D722" i="22" s="1"/>
  <c r="D723" i="22" s="1"/>
  <c r="D724" i="22" s="1"/>
  <c r="D725" i="22" s="1"/>
  <c r="D726" i="22" s="1"/>
  <c r="D727" i="22" s="1"/>
  <c r="D728" i="22" s="1"/>
  <c r="D729" i="22" s="1"/>
  <c r="D730" i="22" s="1"/>
  <c r="D731" i="22" s="1"/>
  <c r="D732" i="22" s="1"/>
  <c r="D733" i="22" s="1"/>
  <c r="D734" i="22" s="1"/>
  <c r="D735" i="22" s="1"/>
  <c r="D736" i="22" s="1"/>
  <c r="D737" i="22" s="1"/>
  <c r="D738" i="22" s="1"/>
  <c r="D739" i="22" s="1"/>
  <c r="D740" i="22" s="1"/>
  <c r="D741" i="22" s="1"/>
  <c r="D742" i="22" s="1"/>
  <c r="D743" i="22" s="1"/>
  <c r="D744" i="22" s="1"/>
  <c r="D745" i="22" s="1"/>
  <c r="D746" i="22" s="1"/>
  <c r="D747" i="22" s="1"/>
  <c r="D748" i="22" s="1"/>
  <c r="D749" i="22" s="1"/>
  <c r="D750" i="22" s="1"/>
  <c r="D751" i="22" s="1"/>
  <c r="D752" i="22" s="1"/>
  <c r="D753" i="22" s="1"/>
  <c r="D754" i="22" s="1"/>
  <c r="D755" i="22" s="1"/>
  <c r="D756" i="22" s="1"/>
  <c r="D757" i="22" s="1"/>
  <c r="D758" i="22" s="1"/>
  <c r="D759" i="22" s="1"/>
  <c r="D760" i="22" s="1"/>
  <c r="D761" i="22" s="1"/>
  <c r="D762" i="22" s="1"/>
  <c r="D763" i="22" s="1"/>
  <c r="D764" i="22" s="1"/>
  <c r="D765" i="22" s="1"/>
  <c r="D766" i="22" s="1"/>
  <c r="D767" i="22" s="1"/>
  <c r="D768" i="22" s="1"/>
  <c r="D769" i="22" s="1"/>
  <c r="D770" i="22" s="1"/>
  <c r="D771" i="22" s="1"/>
  <c r="D772" i="22" s="1"/>
  <c r="D773" i="22" s="1"/>
  <c r="D774" i="22" s="1"/>
  <c r="D775" i="22" s="1"/>
  <c r="D776" i="22" s="1"/>
  <c r="D777" i="22" s="1"/>
  <c r="D778" i="22" s="1"/>
  <c r="D779" i="22" s="1"/>
  <c r="D780" i="22" s="1"/>
  <c r="D781" i="22" s="1"/>
  <c r="D782" i="22" s="1"/>
  <c r="D783" i="22" s="1"/>
  <c r="D784" i="22" s="1"/>
  <c r="D785" i="22" s="1"/>
  <c r="D786" i="22" s="1"/>
  <c r="D787" i="22" s="1"/>
  <c r="D788" i="22" s="1"/>
  <c r="D789" i="22" s="1"/>
  <c r="D790" i="22" s="1"/>
  <c r="D791" i="22" s="1"/>
  <c r="D792" i="22" s="1"/>
  <c r="D793" i="22" s="1"/>
  <c r="D794" i="22" s="1"/>
  <c r="D795" i="22" s="1"/>
  <c r="D796" i="22" s="1"/>
  <c r="D797" i="22" s="1"/>
  <c r="D798" i="22" s="1"/>
  <c r="D799" i="22" s="1"/>
  <c r="D800" i="22" s="1"/>
  <c r="D801" i="22" s="1"/>
  <c r="D802" i="22" s="1"/>
  <c r="D803" i="22" s="1"/>
  <c r="D804" i="22" s="1"/>
  <c r="D805" i="22" s="1"/>
  <c r="D806" i="22" s="1"/>
  <c r="D807" i="22" s="1"/>
  <c r="D808" i="22" s="1"/>
  <c r="D809" i="22" s="1"/>
  <c r="D810" i="22" s="1"/>
  <c r="D811" i="22" s="1"/>
  <c r="D812" i="22" s="1"/>
  <c r="D813" i="22" s="1"/>
  <c r="D814" i="22" s="1"/>
  <c r="D815" i="22" s="1"/>
  <c r="D816" i="22" s="1"/>
  <c r="D817" i="22" s="1"/>
  <c r="D818" i="22" s="1"/>
  <c r="D819" i="22" s="1"/>
  <c r="D820" i="22" s="1"/>
  <c r="D821" i="22" s="1"/>
  <c r="D822" i="22" s="1"/>
  <c r="D823" i="22" s="1"/>
  <c r="D824" i="22" s="1"/>
  <c r="D825" i="22" s="1"/>
  <c r="D826" i="22" s="1"/>
  <c r="D827" i="22" s="1"/>
  <c r="D828" i="22" s="1"/>
  <c r="D829" i="22" s="1"/>
  <c r="D830" i="22" s="1"/>
  <c r="D831" i="22" s="1"/>
  <c r="D832" i="22" s="1"/>
  <c r="D833" i="22" s="1"/>
  <c r="D834" i="22" s="1"/>
  <c r="D835" i="22" s="1"/>
  <c r="D836" i="22" s="1"/>
  <c r="D837" i="22" s="1"/>
  <c r="D838" i="22" s="1"/>
  <c r="D839" i="22" s="1"/>
  <c r="D840" i="22" s="1"/>
  <c r="D841" i="22" s="1"/>
  <c r="D842" i="22" s="1"/>
  <c r="D843" i="22" s="1"/>
  <c r="D844" i="22" s="1"/>
  <c r="D845" i="22" s="1"/>
  <c r="D846" i="22" s="1"/>
  <c r="D847" i="22" s="1"/>
  <c r="D848" i="22" s="1"/>
  <c r="D849" i="22" s="1"/>
  <c r="D850" i="22" s="1"/>
  <c r="D851" i="22" s="1"/>
  <c r="D852" i="22" s="1"/>
  <c r="D853" i="22" s="1"/>
  <c r="D854" i="22" s="1"/>
  <c r="D855" i="22" s="1"/>
  <c r="D856" i="22" s="1"/>
  <c r="D857" i="22" s="1"/>
  <c r="D858" i="22" s="1"/>
  <c r="D859" i="22" s="1"/>
  <c r="D860" i="22" s="1"/>
  <c r="D861" i="22" s="1"/>
  <c r="D862" i="22" s="1"/>
  <c r="D863" i="22" s="1"/>
  <c r="D864" i="22" s="1"/>
  <c r="D865" i="22" s="1"/>
  <c r="D866" i="22" s="1"/>
  <c r="D867" i="22" s="1"/>
  <c r="D868" i="22" s="1"/>
  <c r="D869" i="22" s="1"/>
  <c r="D870" i="22" s="1"/>
  <c r="D871" i="22" s="1"/>
  <c r="D872" i="22" s="1"/>
  <c r="D873" i="22" s="1"/>
  <c r="D874" i="22" s="1"/>
  <c r="D875" i="22" s="1"/>
  <c r="D876" i="22" s="1"/>
  <c r="D877" i="22" s="1"/>
  <c r="D878" i="22" s="1"/>
  <c r="D879" i="22" s="1"/>
  <c r="D880" i="22" s="1"/>
  <c r="D881" i="22" s="1"/>
  <c r="D882" i="22" s="1"/>
  <c r="D883" i="22" s="1"/>
  <c r="D884" i="22" s="1"/>
  <c r="D885" i="22" s="1"/>
  <c r="D886" i="22" s="1"/>
  <c r="D887" i="22" s="1"/>
  <c r="D888" i="22" s="1"/>
  <c r="D889" i="22" s="1"/>
  <c r="D890" i="22" s="1"/>
  <c r="D891" i="22" s="1"/>
  <c r="D892" i="22" s="1"/>
  <c r="D893" i="22" s="1"/>
  <c r="D894" i="22" s="1"/>
  <c r="D895" i="22" s="1"/>
  <c r="D896" i="22" s="1"/>
  <c r="D897" i="22" s="1"/>
  <c r="D898" i="22" s="1"/>
  <c r="D899" i="22" s="1"/>
  <c r="D900" i="22" s="1"/>
  <c r="D901" i="22" s="1"/>
  <c r="D902" i="22" s="1"/>
  <c r="D903" i="22" s="1"/>
  <c r="D904" i="22" s="1"/>
  <c r="D905" i="22" s="1"/>
  <c r="D906" i="22" s="1"/>
  <c r="D907" i="22" s="1"/>
  <c r="D908" i="22" s="1"/>
  <c r="D909" i="22" s="1"/>
  <c r="D910" i="22" s="1"/>
  <c r="D911" i="22" s="1"/>
  <c r="D912" i="22" s="1"/>
  <c r="D913" i="22" s="1"/>
  <c r="D914" i="22" s="1"/>
  <c r="D915" i="22" s="1"/>
  <c r="D916" i="22" s="1"/>
  <c r="D917" i="22" s="1"/>
  <c r="D918" i="22" s="1"/>
  <c r="D919" i="22" s="1"/>
  <c r="D920" i="22" s="1"/>
  <c r="F734" i="22"/>
  <c r="F735" i="22" s="1"/>
  <c r="F736" i="22" s="1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E63" i="22"/>
  <c r="E63" i="17"/>
  <c r="E64" i="17" s="1"/>
  <c r="F734" i="17"/>
  <c r="F735" i="17" s="1"/>
  <c r="F736" i="17" s="1"/>
  <c r="F737" i="17" s="1"/>
  <c r="F738" i="17" s="1"/>
  <c r="F739" i="17" s="1"/>
  <c r="F740" i="17" s="1"/>
  <c r="F741" i="17" s="1"/>
  <c r="F742" i="17" s="1"/>
  <c r="F743" i="17" s="1"/>
  <c r="F744" i="17" s="1"/>
  <c r="F745" i="17" s="1"/>
  <c r="F746" i="17" s="1"/>
  <c r="F747" i="17" s="1"/>
  <c r="F748" i="17" s="1"/>
  <c r="F749" i="17" s="1"/>
  <c r="F750" i="17" s="1"/>
  <c r="F751" i="17" s="1"/>
  <c r="F752" i="17" s="1"/>
  <c r="F753" i="17" s="1"/>
  <c r="F754" i="17" s="1"/>
  <c r="F755" i="17" s="1"/>
  <c r="F756" i="17" s="1"/>
  <c r="F757" i="17" s="1"/>
  <c r="F758" i="17" s="1"/>
  <c r="F759" i="17" s="1"/>
  <c r="F760" i="17" s="1"/>
  <c r="F761" i="17" s="1"/>
  <c r="F762" i="17" s="1"/>
  <c r="F763" i="17" s="1"/>
  <c r="F764" i="17" s="1"/>
  <c r="F765" i="17" s="1"/>
  <c r="F766" i="17" s="1"/>
  <c r="F767" i="17" s="1"/>
  <c r="F768" i="17" s="1"/>
  <c r="F769" i="17" s="1"/>
  <c r="F770" i="17" s="1"/>
  <c r="F771" i="17" s="1"/>
  <c r="F772" i="17" s="1"/>
  <c r="F773" i="17" s="1"/>
  <c r="F774" i="17" s="1"/>
  <c r="F775" i="17" s="1"/>
  <c r="F776" i="17" s="1"/>
  <c r="F777" i="17" s="1"/>
  <c r="F778" i="17" s="1"/>
  <c r="F779" i="17" s="1"/>
  <c r="F780" i="17" s="1"/>
  <c r="F781" i="17" s="1"/>
  <c r="F782" i="17" s="1"/>
  <c r="F783" i="17" s="1"/>
  <c r="F784" i="17" s="1"/>
  <c r="F785" i="17" s="1"/>
  <c r="F786" i="17" s="1"/>
  <c r="F787" i="17" s="1"/>
  <c r="F788" i="17" s="1"/>
  <c r="F789" i="17" s="1"/>
  <c r="F790" i="17" s="1"/>
  <c r="F791" i="17" s="1"/>
  <c r="F792" i="17" s="1"/>
  <c r="F793" i="17" s="1"/>
  <c r="F794" i="17" s="1"/>
  <c r="F795" i="17" s="1"/>
  <c r="F796" i="17" s="1"/>
  <c r="F797" i="17" s="1"/>
  <c r="F798" i="17" s="1"/>
  <c r="F799" i="17" s="1"/>
  <c r="F800" i="17" s="1"/>
  <c r="F801" i="17" s="1"/>
  <c r="F802" i="17" s="1"/>
  <c r="F803" i="17" s="1"/>
  <c r="F804" i="17" s="1"/>
  <c r="F805" i="17" s="1"/>
  <c r="F806" i="17" s="1"/>
  <c r="F807" i="17" s="1"/>
  <c r="F808" i="17" s="1"/>
  <c r="F809" i="17" s="1"/>
  <c r="F810" i="17" s="1"/>
  <c r="F811" i="17" s="1"/>
  <c r="F812" i="17" s="1"/>
  <c r="F813" i="17" s="1"/>
  <c r="F814" i="17" s="1"/>
  <c r="F815" i="17" s="1"/>
  <c r="F816" i="17" s="1"/>
  <c r="F817" i="17" s="1"/>
  <c r="F818" i="17" s="1"/>
  <c r="F819" i="17" s="1"/>
  <c r="F820" i="17" s="1"/>
  <c r="F821" i="17" s="1"/>
  <c r="F822" i="17" s="1"/>
  <c r="F823" i="17" s="1"/>
  <c r="F824" i="17" s="1"/>
  <c r="F825" i="17" s="1"/>
  <c r="F826" i="17" s="1"/>
  <c r="F827" i="17" s="1"/>
  <c r="F828" i="17" s="1"/>
  <c r="F829" i="17" s="1"/>
  <c r="F830" i="17" s="1"/>
  <c r="F831" i="17" s="1"/>
  <c r="F832" i="17" s="1"/>
  <c r="F833" i="17" s="1"/>
  <c r="F834" i="17" s="1"/>
  <c r="F835" i="17" s="1"/>
  <c r="F836" i="17" s="1"/>
  <c r="F837" i="17" s="1"/>
  <c r="F838" i="17" s="1"/>
  <c r="F839" i="17" s="1"/>
  <c r="F840" i="17" s="1"/>
  <c r="F841" i="17" s="1"/>
  <c r="F842" i="17" s="1"/>
  <c r="F843" i="17" s="1"/>
  <c r="F844" i="17" s="1"/>
  <c r="F845" i="17" s="1"/>
  <c r="F846" i="17" s="1"/>
  <c r="F847" i="17" s="1"/>
  <c r="F848" i="17" s="1"/>
  <c r="F849" i="17" s="1"/>
  <c r="F850" i="17" s="1"/>
  <c r="F851" i="17" s="1"/>
  <c r="F852" i="17" s="1"/>
  <c r="F853" i="17" s="1"/>
  <c r="F854" i="17" s="1"/>
  <c r="F855" i="17" s="1"/>
  <c r="F856" i="17" s="1"/>
  <c r="F857" i="17" s="1"/>
  <c r="F858" i="17" s="1"/>
  <c r="F859" i="17" s="1"/>
  <c r="F860" i="17" s="1"/>
  <c r="F861" i="17" s="1"/>
  <c r="F862" i="17" s="1"/>
  <c r="F863" i="17" s="1"/>
  <c r="F864" i="17" s="1"/>
  <c r="F865" i="17" s="1"/>
  <c r="F866" i="17" s="1"/>
  <c r="F867" i="17" s="1"/>
  <c r="F868" i="17" s="1"/>
  <c r="F869" i="17" s="1"/>
  <c r="F870" i="17" s="1"/>
  <c r="F871" i="17" s="1"/>
  <c r="F872" i="17" s="1"/>
  <c r="F873" i="17" s="1"/>
  <c r="F874" i="17" s="1"/>
  <c r="F875" i="17" s="1"/>
  <c r="F876" i="17" s="1"/>
  <c r="F877" i="17" s="1"/>
  <c r="F878" i="17" s="1"/>
  <c r="F879" i="17" s="1"/>
  <c r="F880" i="17" s="1"/>
  <c r="F881" i="17" s="1"/>
  <c r="F882" i="17" s="1"/>
  <c r="F883" i="17" s="1"/>
  <c r="F884" i="17" s="1"/>
  <c r="F885" i="17" s="1"/>
  <c r="F886" i="17" s="1"/>
  <c r="F887" i="17" s="1"/>
  <c r="F888" i="17" s="1"/>
  <c r="F889" i="17" s="1"/>
  <c r="F890" i="17" s="1"/>
  <c r="F891" i="17" s="1"/>
  <c r="F892" i="17" s="1"/>
  <c r="F893" i="17" s="1"/>
  <c r="F894" i="17" s="1"/>
  <c r="F895" i="17" s="1"/>
  <c r="F896" i="17" s="1"/>
  <c r="F897" i="17" s="1"/>
  <c r="E102" i="28" l="1"/>
  <c r="E96" i="27"/>
  <c r="E99" i="26"/>
  <c r="E101" i="25"/>
  <c r="K100" i="23"/>
  <c r="E64" i="22"/>
  <c r="E65" i="17"/>
  <c r="E66" i="17" s="1"/>
  <c r="D4" i="17"/>
  <c r="D5" i="17" s="1"/>
  <c r="D6" i="17" s="1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D95" i="17" s="1"/>
  <c r="D96" i="17" s="1"/>
  <c r="D97" i="17" s="1"/>
  <c r="D98" i="17" s="1"/>
  <c r="D99" i="17" s="1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133" i="17" s="1"/>
  <c r="D134" i="17" s="1"/>
  <c r="D135" i="17" s="1"/>
  <c r="D136" i="17" s="1"/>
  <c r="D137" i="17" s="1"/>
  <c r="D138" i="17" s="1"/>
  <c r="D139" i="17" s="1"/>
  <c r="D140" i="17" s="1"/>
  <c r="D141" i="17" s="1"/>
  <c r="D142" i="17" s="1"/>
  <c r="D143" i="17" s="1"/>
  <c r="D144" i="17" s="1"/>
  <c r="D145" i="17" s="1"/>
  <c r="D146" i="17" s="1"/>
  <c r="D147" i="17" s="1"/>
  <c r="D148" i="17" s="1"/>
  <c r="D149" i="17" s="1"/>
  <c r="D150" i="17" s="1"/>
  <c r="D151" i="17" s="1"/>
  <c r="D152" i="17" s="1"/>
  <c r="D153" i="17" s="1"/>
  <c r="D154" i="17" s="1"/>
  <c r="D155" i="17" s="1"/>
  <c r="D156" i="17" s="1"/>
  <c r="D157" i="17" s="1"/>
  <c r="D158" i="17" s="1"/>
  <c r="D159" i="17" s="1"/>
  <c r="D160" i="17" s="1"/>
  <c r="D161" i="17" s="1"/>
  <c r="D162" i="17" s="1"/>
  <c r="D163" i="17" s="1"/>
  <c r="D164" i="17" s="1"/>
  <c r="D165" i="17" s="1"/>
  <c r="D166" i="17" s="1"/>
  <c r="D167" i="17" s="1"/>
  <c r="D168" i="17" s="1"/>
  <c r="D169" i="17" s="1"/>
  <c r="D170" i="17" s="1"/>
  <c r="D171" i="17" s="1"/>
  <c r="D172" i="17" s="1"/>
  <c r="D173" i="17" s="1"/>
  <c r="D174" i="17" s="1"/>
  <c r="D175" i="17" s="1"/>
  <c r="D176" i="17" s="1"/>
  <c r="D177" i="17" s="1"/>
  <c r="D178" i="17" s="1"/>
  <c r="D179" i="17" s="1"/>
  <c r="D180" i="17" s="1"/>
  <c r="D181" i="17" s="1"/>
  <c r="D182" i="17" s="1"/>
  <c r="D183" i="17" s="1"/>
  <c r="D184" i="17" s="1"/>
  <c r="D185" i="17" s="1"/>
  <c r="D186" i="17" s="1"/>
  <c r="D187" i="17" s="1"/>
  <c r="D188" i="17" s="1"/>
  <c r="D189" i="17" s="1"/>
  <c r="D190" i="17" s="1"/>
  <c r="D191" i="17" s="1"/>
  <c r="D192" i="17" s="1"/>
  <c r="D193" i="17" s="1"/>
  <c r="D194" i="17" s="1"/>
  <c r="D195" i="17" s="1"/>
  <c r="D196" i="17" s="1"/>
  <c r="D197" i="17" s="1"/>
  <c r="D198" i="17" s="1"/>
  <c r="D199" i="17" s="1"/>
  <c r="D200" i="17" s="1"/>
  <c r="D201" i="17" s="1"/>
  <c r="D202" i="17" s="1"/>
  <c r="D203" i="17" s="1"/>
  <c r="D204" i="17" s="1"/>
  <c r="D205" i="17" s="1"/>
  <c r="D206" i="17" s="1"/>
  <c r="D207" i="17" s="1"/>
  <c r="D208" i="17" s="1"/>
  <c r="D209" i="17" s="1"/>
  <c r="D210" i="17" s="1"/>
  <c r="D211" i="17" s="1"/>
  <c r="D212" i="17" s="1"/>
  <c r="D213" i="17" s="1"/>
  <c r="D214" i="17" s="1"/>
  <c r="D215" i="17" s="1"/>
  <c r="D216" i="17" s="1"/>
  <c r="D217" i="17" s="1"/>
  <c r="D218" i="17" s="1"/>
  <c r="D219" i="17" s="1"/>
  <c r="D220" i="17" s="1"/>
  <c r="D221" i="17" s="1"/>
  <c r="D222" i="17" s="1"/>
  <c r="D223" i="17" s="1"/>
  <c r="D224" i="17" s="1"/>
  <c r="D225" i="17" s="1"/>
  <c r="D226" i="17" s="1"/>
  <c r="D227" i="17" s="1"/>
  <c r="D228" i="17" s="1"/>
  <c r="D229" i="17" s="1"/>
  <c r="D230" i="17" s="1"/>
  <c r="D231" i="17" s="1"/>
  <c r="D232" i="17" s="1"/>
  <c r="D233" i="17" s="1"/>
  <c r="D234" i="17" s="1"/>
  <c r="D235" i="17" s="1"/>
  <c r="D236" i="17" s="1"/>
  <c r="D237" i="17" s="1"/>
  <c r="D238" i="17" s="1"/>
  <c r="D239" i="17" s="1"/>
  <c r="D240" i="17" s="1"/>
  <c r="D241" i="17" s="1"/>
  <c r="D242" i="17" s="1"/>
  <c r="D243" i="17" s="1"/>
  <c r="D244" i="17" s="1"/>
  <c r="D245" i="17" s="1"/>
  <c r="D246" i="17" s="1"/>
  <c r="D247" i="17" s="1"/>
  <c r="D248" i="17" s="1"/>
  <c r="D249" i="17" s="1"/>
  <c r="D250" i="17" s="1"/>
  <c r="D251" i="17" s="1"/>
  <c r="D252" i="17" s="1"/>
  <c r="D253" i="17" s="1"/>
  <c r="D254" i="17" s="1"/>
  <c r="D255" i="17" s="1"/>
  <c r="D256" i="17" s="1"/>
  <c r="D257" i="17" s="1"/>
  <c r="D258" i="17" s="1"/>
  <c r="D259" i="17" s="1"/>
  <c r="D260" i="17" s="1"/>
  <c r="D261" i="17" s="1"/>
  <c r="D262" i="17" s="1"/>
  <c r="D263" i="17" s="1"/>
  <c r="D264" i="17" s="1"/>
  <c r="D265" i="17" s="1"/>
  <c r="D266" i="17" s="1"/>
  <c r="D267" i="17" s="1"/>
  <c r="D268" i="17" s="1"/>
  <c r="D269" i="17" s="1"/>
  <c r="D270" i="17" s="1"/>
  <c r="D271" i="17" s="1"/>
  <c r="D272" i="17" s="1"/>
  <c r="D273" i="17" s="1"/>
  <c r="D274" i="17" s="1"/>
  <c r="D275" i="17" s="1"/>
  <c r="D276" i="17" s="1"/>
  <c r="D277" i="17" s="1"/>
  <c r="D278" i="17" s="1"/>
  <c r="D279" i="17" s="1"/>
  <c r="D280" i="17" s="1"/>
  <c r="D281" i="17" s="1"/>
  <c r="D282" i="17" s="1"/>
  <c r="D283" i="17" s="1"/>
  <c r="D284" i="17" s="1"/>
  <c r="D285" i="17" s="1"/>
  <c r="D286" i="17" s="1"/>
  <c r="D287" i="17" s="1"/>
  <c r="D288" i="17" s="1"/>
  <c r="D289" i="17" s="1"/>
  <c r="D290" i="17" s="1"/>
  <c r="D291" i="17" s="1"/>
  <c r="D292" i="17" s="1"/>
  <c r="D293" i="17" s="1"/>
  <c r="D294" i="17" s="1"/>
  <c r="D295" i="17" s="1"/>
  <c r="D296" i="17" s="1"/>
  <c r="D297" i="17" s="1"/>
  <c r="D298" i="17" s="1"/>
  <c r="D299" i="17" s="1"/>
  <c r="D300" i="17" s="1"/>
  <c r="D301" i="17" s="1"/>
  <c r="D302" i="17" s="1"/>
  <c r="D303" i="17" s="1"/>
  <c r="D304" i="17" s="1"/>
  <c r="D305" i="17" s="1"/>
  <c r="D306" i="17" s="1"/>
  <c r="D307" i="17" s="1"/>
  <c r="D308" i="17" s="1"/>
  <c r="D309" i="17" s="1"/>
  <c r="D310" i="17" s="1"/>
  <c r="D311" i="17" s="1"/>
  <c r="D312" i="17" s="1"/>
  <c r="D313" i="17" s="1"/>
  <c r="D314" i="17" s="1"/>
  <c r="D315" i="17" s="1"/>
  <c r="D316" i="17" s="1"/>
  <c r="D317" i="17" s="1"/>
  <c r="D318" i="17" s="1"/>
  <c r="D319" i="17" s="1"/>
  <c r="D320" i="17" s="1"/>
  <c r="D321" i="17" s="1"/>
  <c r="D322" i="17" s="1"/>
  <c r="D323" i="17" s="1"/>
  <c r="D324" i="17" s="1"/>
  <c r="D325" i="17" s="1"/>
  <c r="D326" i="17" s="1"/>
  <c r="D327" i="17" s="1"/>
  <c r="D328" i="17" s="1"/>
  <c r="D329" i="17" s="1"/>
  <c r="D330" i="17" s="1"/>
  <c r="D331" i="17" s="1"/>
  <c r="D332" i="17" s="1"/>
  <c r="D333" i="17" s="1"/>
  <c r="D334" i="17" s="1"/>
  <c r="D335" i="17" s="1"/>
  <c r="D336" i="17" s="1"/>
  <c r="D337" i="17" s="1"/>
  <c r="D338" i="17" s="1"/>
  <c r="D339" i="17" s="1"/>
  <c r="D340" i="17" s="1"/>
  <c r="D341" i="17" s="1"/>
  <c r="D342" i="17" s="1"/>
  <c r="D343" i="17" s="1"/>
  <c r="D344" i="17" s="1"/>
  <c r="D345" i="17" s="1"/>
  <c r="D346" i="17" s="1"/>
  <c r="D347" i="17" s="1"/>
  <c r="D348" i="17" s="1"/>
  <c r="D349" i="17" s="1"/>
  <c r="D350" i="17" s="1"/>
  <c r="D351" i="17" s="1"/>
  <c r="D352" i="17" s="1"/>
  <c r="D353" i="17" s="1"/>
  <c r="D354" i="17" s="1"/>
  <c r="D355" i="17" s="1"/>
  <c r="D356" i="17" s="1"/>
  <c r="D357" i="17" s="1"/>
  <c r="D358" i="17" s="1"/>
  <c r="D359" i="17" s="1"/>
  <c r="D360" i="17" s="1"/>
  <c r="D361" i="17" s="1"/>
  <c r="D362" i="17" s="1"/>
  <c r="D363" i="17" s="1"/>
  <c r="D364" i="17" s="1"/>
  <c r="D365" i="17" s="1"/>
  <c r="D366" i="17" s="1"/>
  <c r="D367" i="17" s="1"/>
  <c r="D368" i="17" s="1"/>
  <c r="D369" i="17" s="1"/>
  <c r="D370" i="17" s="1"/>
  <c r="D371" i="17" s="1"/>
  <c r="D372" i="17" s="1"/>
  <c r="D373" i="17" s="1"/>
  <c r="D374" i="17" s="1"/>
  <c r="D375" i="17" s="1"/>
  <c r="D376" i="17" s="1"/>
  <c r="D377" i="17" s="1"/>
  <c r="D378" i="17" s="1"/>
  <c r="D379" i="17" s="1"/>
  <c r="D380" i="17" s="1"/>
  <c r="D381" i="17" s="1"/>
  <c r="D382" i="17" s="1"/>
  <c r="D383" i="17" s="1"/>
  <c r="D384" i="17" s="1"/>
  <c r="D385" i="17" s="1"/>
  <c r="D386" i="17" s="1"/>
  <c r="D387" i="17" s="1"/>
  <c r="D388" i="17" s="1"/>
  <c r="D389" i="17" s="1"/>
  <c r="D390" i="17" s="1"/>
  <c r="D391" i="17" s="1"/>
  <c r="D392" i="17" s="1"/>
  <c r="D393" i="17" s="1"/>
  <c r="D394" i="17" s="1"/>
  <c r="D395" i="17" s="1"/>
  <c r="D396" i="17" s="1"/>
  <c r="D397" i="17" s="1"/>
  <c r="D398" i="17" s="1"/>
  <c r="D399" i="17" s="1"/>
  <c r="D400" i="17" s="1"/>
  <c r="D401" i="17" s="1"/>
  <c r="D402" i="17" s="1"/>
  <c r="D403" i="17" s="1"/>
  <c r="D404" i="17" s="1"/>
  <c r="D405" i="17" s="1"/>
  <c r="D406" i="17" s="1"/>
  <c r="D407" i="17" s="1"/>
  <c r="D408" i="17" s="1"/>
  <c r="D409" i="17" s="1"/>
  <c r="D410" i="17" s="1"/>
  <c r="D411" i="17" s="1"/>
  <c r="D412" i="17" s="1"/>
  <c r="D413" i="17" s="1"/>
  <c r="D414" i="17" s="1"/>
  <c r="D415" i="17" s="1"/>
  <c r="D416" i="17" s="1"/>
  <c r="D417" i="17" s="1"/>
  <c r="D418" i="17" s="1"/>
  <c r="D419" i="17" s="1"/>
  <c r="D420" i="17" s="1"/>
  <c r="D421" i="17" s="1"/>
  <c r="D422" i="17" s="1"/>
  <c r="D423" i="17" s="1"/>
  <c r="D424" i="17" s="1"/>
  <c r="D425" i="17" s="1"/>
  <c r="D426" i="17" s="1"/>
  <c r="D427" i="17" s="1"/>
  <c r="D428" i="17" s="1"/>
  <c r="D429" i="17" s="1"/>
  <c r="D430" i="17" s="1"/>
  <c r="D431" i="17" s="1"/>
  <c r="D432" i="17" s="1"/>
  <c r="D433" i="17" s="1"/>
  <c r="D434" i="17" s="1"/>
  <c r="D435" i="17" s="1"/>
  <c r="D436" i="17" s="1"/>
  <c r="D437" i="17" s="1"/>
  <c r="D438" i="17" s="1"/>
  <c r="D439" i="17" s="1"/>
  <c r="D440" i="17" s="1"/>
  <c r="D441" i="17" s="1"/>
  <c r="D442" i="17" s="1"/>
  <c r="D443" i="17" s="1"/>
  <c r="D444" i="17" s="1"/>
  <c r="D445" i="17" s="1"/>
  <c r="D446" i="17" s="1"/>
  <c r="D447" i="17" s="1"/>
  <c r="D448" i="17" s="1"/>
  <c r="D449" i="17" s="1"/>
  <c r="D450" i="17" s="1"/>
  <c r="D451" i="17" s="1"/>
  <c r="D452" i="17" s="1"/>
  <c r="D453" i="17" s="1"/>
  <c r="D454" i="17" s="1"/>
  <c r="D455" i="17" s="1"/>
  <c r="D456" i="17" s="1"/>
  <c r="D457" i="17" s="1"/>
  <c r="D458" i="17" s="1"/>
  <c r="D459" i="17" s="1"/>
  <c r="D460" i="17" s="1"/>
  <c r="D461" i="17" s="1"/>
  <c r="D462" i="17" s="1"/>
  <c r="D463" i="17" s="1"/>
  <c r="D464" i="17" s="1"/>
  <c r="D465" i="17" s="1"/>
  <c r="D466" i="17" s="1"/>
  <c r="D467" i="17" s="1"/>
  <c r="D468" i="17" s="1"/>
  <c r="D469" i="17" s="1"/>
  <c r="D470" i="17" s="1"/>
  <c r="D471" i="17" s="1"/>
  <c r="D472" i="17" s="1"/>
  <c r="D473" i="17" s="1"/>
  <c r="D474" i="17" s="1"/>
  <c r="D475" i="17" s="1"/>
  <c r="D476" i="17" s="1"/>
  <c r="D477" i="17" s="1"/>
  <c r="D478" i="17" s="1"/>
  <c r="D479" i="17" s="1"/>
  <c r="D480" i="17" s="1"/>
  <c r="D481" i="17" s="1"/>
  <c r="D482" i="17" s="1"/>
  <c r="D483" i="17" s="1"/>
  <c r="D484" i="17" s="1"/>
  <c r="D485" i="17" s="1"/>
  <c r="D486" i="17" s="1"/>
  <c r="D487" i="17" s="1"/>
  <c r="D488" i="17" s="1"/>
  <c r="D489" i="17" s="1"/>
  <c r="D490" i="17" s="1"/>
  <c r="D491" i="17" s="1"/>
  <c r="D492" i="17" s="1"/>
  <c r="D493" i="17" s="1"/>
  <c r="D494" i="17" s="1"/>
  <c r="D495" i="17" s="1"/>
  <c r="D496" i="17" s="1"/>
  <c r="D497" i="17" s="1"/>
  <c r="D498" i="17" s="1"/>
  <c r="D499" i="17" s="1"/>
  <c r="D500" i="17" s="1"/>
  <c r="D501" i="17" s="1"/>
  <c r="D502" i="17" s="1"/>
  <c r="D503" i="17" s="1"/>
  <c r="D504" i="17" s="1"/>
  <c r="D505" i="17" s="1"/>
  <c r="D506" i="17" s="1"/>
  <c r="D507" i="17" s="1"/>
  <c r="D508" i="17" s="1"/>
  <c r="D509" i="17" s="1"/>
  <c r="D510" i="17" s="1"/>
  <c r="D511" i="17" s="1"/>
  <c r="D512" i="17" s="1"/>
  <c r="D513" i="17" s="1"/>
  <c r="D514" i="17" s="1"/>
  <c r="D515" i="17" s="1"/>
  <c r="D516" i="17" s="1"/>
  <c r="D517" i="17" s="1"/>
  <c r="D518" i="17" s="1"/>
  <c r="D519" i="17" s="1"/>
  <c r="D520" i="17" s="1"/>
  <c r="D521" i="17" s="1"/>
  <c r="D522" i="17" s="1"/>
  <c r="D523" i="17" s="1"/>
  <c r="D524" i="17" s="1"/>
  <c r="D525" i="17" s="1"/>
  <c r="D526" i="17" s="1"/>
  <c r="D527" i="17" s="1"/>
  <c r="D528" i="17" s="1"/>
  <c r="D529" i="17" s="1"/>
  <c r="D530" i="17" s="1"/>
  <c r="D531" i="17" s="1"/>
  <c r="D532" i="17" s="1"/>
  <c r="D533" i="17" s="1"/>
  <c r="D534" i="17" s="1"/>
  <c r="D535" i="17" s="1"/>
  <c r="D536" i="17" s="1"/>
  <c r="D537" i="17" s="1"/>
  <c r="D538" i="17" s="1"/>
  <c r="D539" i="17" s="1"/>
  <c r="D540" i="17" s="1"/>
  <c r="D541" i="17" s="1"/>
  <c r="D542" i="17" s="1"/>
  <c r="D543" i="17" s="1"/>
  <c r="D544" i="17" s="1"/>
  <c r="D545" i="17" s="1"/>
  <c r="D546" i="17" s="1"/>
  <c r="D547" i="17" s="1"/>
  <c r="D548" i="17" s="1"/>
  <c r="D549" i="17" s="1"/>
  <c r="D550" i="17" s="1"/>
  <c r="D551" i="17" s="1"/>
  <c r="D552" i="17" s="1"/>
  <c r="D553" i="17" s="1"/>
  <c r="D554" i="17" s="1"/>
  <c r="D555" i="17" s="1"/>
  <c r="D556" i="17" s="1"/>
  <c r="D557" i="17" s="1"/>
  <c r="D558" i="17" s="1"/>
  <c r="D559" i="17" s="1"/>
  <c r="D560" i="17" s="1"/>
  <c r="D561" i="17" s="1"/>
  <c r="D562" i="17" s="1"/>
  <c r="D563" i="17" s="1"/>
  <c r="D564" i="17" s="1"/>
  <c r="D565" i="17" s="1"/>
  <c r="D566" i="17" s="1"/>
  <c r="D567" i="17" s="1"/>
  <c r="D568" i="17" s="1"/>
  <c r="D569" i="17" s="1"/>
  <c r="D570" i="17" s="1"/>
  <c r="D571" i="17" s="1"/>
  <c r="D572" i="17" s="1"/>
  <c r="D573" i="17" s="1"/>
  <c r="D574" i="17" s="1"/>
  <c r="D575" i="17" s="1"/>
  <c r="D576" i="17" s="1"/>
  <c r="D577" i="17" s="1"/>
  <c r="D578" i="17" s="1"/>
  <c r="D579" i="17" s="1"/>
  <c r="D580" i="17" s="1"/>
  <c r="D581" i="17" s="1"/>
  <c r="D582" i="17" s="1"/>
  <c r="D583" i="17" s="1"/>
  <c r="D584" i="17" s="1"/>
  <c r="D585" i="17" s="1"/>
  <c r="D586" i="17" s="1"/>
  <c r="D587" i="17" s="1"/>
  <c r="D588" i="17" s="1"/>
  <c r="D589" i="17" s="1"/>
  <c r="D590" i="17" s="1"/>
  <c r="D591" i="17" s="1"/>
  <c r="D592" i="17" s="1"/>
  <c r="D593" i="17" s="1"/>
  <c r="D594" i="17" s="1"/>
  <c r="D595" i="17" s="1"/>
  <c r="D596" i="17" s="1"/>
  <c r="D597" i="17" s="1"/>
  <c r="D598" i="17" s="1"/>
  <c r="D599" i="17" s="1"/>
  <c r="D600" i="17" s="1"/>
  <c r="D601" i="17" s="1"/>
  <c r="D602" i="17" s="1"/>
  <c r="D603" i="17" s="1"/>
  <c r="D604" i="17" s="1"/>
  <c r="D605" i="17" s="1"/>
  <c r="D606" i="17" s="1"/>
  <c r="D607" i="17" s="1"/>
  <c r="D608" i="17" s="1"/>
  <c r="D609" i="17" s="1"/>
  <c r="D610" i="17" s="1"/>
  <c r="D611" i="17" s="1"/>
  <c r="D612" i="17" s="1"/>
  <c r="D613" i="17" s="1"/>
  <c r="D614" i="17" s="1"/>
  <c r="D615" i="17" s="1"/>
  <c r="D616" i="17" s="1"/>
  <c r="D617" i="17" s="1"/>
  <c r="D618" i="17" s="1"/>
  <c r="D619" i="17" s="1"/>
  <c r="D620" i="17" s="1"/>
  <c r="D621" i="17" s="1"/>
  <c r="D622" i="17" s="1"/>
  <c r="D623" i="17" s="1"/>
  <c r="D624" i="17" s="1"/>
  <c r="D625" i="17" s="1"/>
  <c r="D626" i="17" s="1"/>
  <c r="D627" i="17" s="1"/>
  <c r="D628" i="17" s="1"/>
  <c r="D629" i="17" s="1"/>
  <c r="D630" i="17" s="1"/>
  <c r="D631" i="17" s="1"/>
  <c r="D632" i="17" s="1"/>
  <c r="D633" i="17" s="1"/>
  <c r="D634" i="17" s="1"/>
  <c r="D635" i="17" s="1"/>
  <c r="D636" i="17" s="1"/>
  <c r="D637" i="17" s="1"/>
  <c r="D638" i="17" s="1"/>
  <c r="D639" i="17" s="1"/>
  <c r="D640" i="17" s="1"/>
  <c r="D641" i="17" s="1"/>
  <c r="D642" i="17" s="1"/>
  <c r="D643" i="17" s="1"/>
  <c r="D644" i="17" s="1"/>
  <c r="D645" i="17" s="1"/>
  <c r="D646" i="17" s="1"/>
  <c r="D647" i="17" s="1"/>
  <c r="D648" i="17" s="1"/>
  <c r="D649" i="17" s="1"/>
  <c r="D650" i="17" s="1"/>
  <c r="D651" i="17" s="1"/>
  <c r="D652" i="17" s="1"/>
  <c r="D653" i="17" s="1"/>
  <c r="D654" i="17" s="1"/>
  <c r="D655" i="17" s="1"/>
  <c r="D656" i="17" s="1"/>
  <c r="D657" i="17" s="1"/>
  <c r="D658" i="17" s="1"/>
  <c r="D659" i="17" s="1"/>
  <c r="D660" i="17" s="1"/>
  <c r="D661" i="17" s="1"/>
  <c r="D662" i="17" s="1"/>
  <c r="D663" i="17" s="1"/>
  <c r="D664" i="17" s="1"/>
  <c r="D665" i="17" s="1"/>
  <c r="D666" i="17" s="1"/>
  <c r="D667" i="17" s="1"/>
  <c r="D668" i="17" s="1"/>
  <c r="D669" i="17" s="1"/>
  <c r="D670" i="17" s="1"/>
  <c r="D671" i="17" s="1"/>
  <c r="D672" i="17" s="1"/>
  <c r="D673" i="17" s="1"/>
  <c r="D674" i="17" s="1"/>
  <c r="D675" i="17" s="1"/>
  <c r="D676" i="17" s="1"/>
  <c r="D677" i="17" s="1"/>
  <c r="D678" i="17" s="1"/>
  <c r="D679" i="17" s="1"/>
  <c r="D680" i="17" s="1"/>
  <c r="D681" i="17" s="1"/>
  <c r="D682" i="17" s="1"/>
  <c r="D683" i="17" s="1"/>
  <c r="D684" i="17" s="1"/>
  <c r="D685" i="17" s="1"/>
  <c r="D686" i="17" s="1"/>
  <c r="D687" i="17" s="1"/>
  <c r="D688" i="17" s="1"/>
  <c r="D689" i="17" s="1"/>
  <c r="D690" i="17" s="1"/>
  <c r="D691" i="17" s="1"/>
  <c r="D692" i="17" s="1"/>
  <c r="D693" i="17" s="1"/>
  <c r="D694" i="17" s="1"/>
  <c r="D695" i="17" s="1"/>
  <c r="D696" i="17" s="1"/>
  <c r="D697" i="17" s="1"/>
  <c r="D698" i="17" s="1"/>
  <c r="D699" i="17" s="1"/>
  <c r="D700" i="17" s="1"/>
  <c r="D701" i="17" s="1"/>
  <c r="D702" i="17" s="1"/>
  <c r="D703" i="17" s="1"/>
  <c r="D704" i="17" s="1"/>
  <c r="D705" i="17" s="1"/>
  <c r="D706" i="17" s="1"/>
  <c r="D707" i="17" s="1"/>
  <c r="D708" i="17" s="1"/>
  <c r="D709" i="17" s="1"/>
  <c r="D710" i="17" s="1"/>
  <c r="D711" i="17" s="1"/>
  <c r="D712" i="17" s="1"/>
  <c r="D713" i="17" s="1"/>
  <c r="D714" i="17" s="1"/>
  <c r="D715" i="17" s="1"/>
  <c r="D716" i="17" s="1"/>
  <c r="D717" i="17" s="1"/>
  <c r="D718" i="17" s="1"/>
  <c r="D719" i="17" s="1"/>
  <c r="D720" i="17" s="1"/>
  <c r="D721" i="17" s="1"/>
  <c r="D722" i="17" s="1"/>
  <c r="D723" i="17" s="1"/>
  <c r="D724" i="17" s="1"/>
  <c r="D725" i="17" s="1"/>
  <c r="D726" i="17" s="1"/>
  <c r="D727" i="17" s="1"/>
  <c r="D728" i="17" s="1"/>
  <c r="D729" i="17" s="1"/>
  <c r="D730" i="17" s="1"/>
  <c r="D731" i="17" s="1"/>
  <c r="D732" i="17" s="1"/>
  <c r="D733" i="17" s="1"/>
  <c r="D734" i="17" s="1"/>
  <c r="D735" i="17" s="1"/>
  <c r="D736" i="17" s="1"/>
  <c r="D737" i="17" s="1"/>
  <c r="D738" i="17" s="1"/>
  <c r="D739" i="17" s="1"/>
  <c r="D740" i="17" s="1"/>
  <c r="D741" i="17" s="1"/>
  <c r="D742" i="17" s="1"/>
  <c r="D743" i="17" s="1"/>
  <c r="D744" i="17" s="1"/>
  <c r="D745" i="17" s="1"/>
  <c r="D746" i="17" s="1"/>
  <c r="D747" i="17" s="1"/>
  <c r="D748" i="17" s="1"/>
  <c r="D749" i="17" s="1"/>
  <c r="D750" i="17" s="1"/>
  <c r="D751" i="17" s="1"/>
  <c r="D752" i="17" s="1"/>
  <c r="D753" i="17" s="1"/>
  <c r="D754" i="17" s="1"/>
  <c r="D755" i="17" s="1"/>
  <c r="D756" i="17" s="1"/>
  <c r="D757" i="17" s="1"/>
  <c r="D758" i="17" s="1"/>
  <c r="D759" i="17" s="1"/>
  <c r="D760" i="17" s="1"/>
  <c r="D761" i="17" s="1"/>
  <c r="D762" i="17" s="1"/>
  <c r="D763" i="17" s="1"/>
  <c r="D764" i="17" s="1"/>
  <c r="D765" i="17" s="1"/>
  <c r="D766" i="17" s="1"/>
  <c r="D767" i="17" s="1"/>
  <c r="D768" i="17" s="1"/>
  <c r="D769" i="17" s="1"/>
  <c r="D770" i="17" s="1"/>
  <c r="D771" i="17" s="1"/>
  <c r="D772" i="17" s="1"/>
  <c r="D773" i="17" s="1"/>
  <c r="D774" i="17" s="1"/>
  <c r="D775" i="17" s="1"/>
  <c r="D776" i="17" s="1"/>
  <c r="D777" i="17" s="1"/>
  <c r="D778" i="17" s="1"/>
  <c r="D779" i="17" s="1"/>
  <c r="D780" i="17" s="1"/>
  <c r="D781" i="17" s="1"/>
  <c r="D782" i="17" s="1"/>
  <c r="D783" i="17" s="1"/>
  <c r="D784" i="17" s="1"/>
  <c r="D785" i="17" s="1"/>
  <c r="D786" i="17" s="1"/>
  <c r="D787" i="17" s="1"/>
  <c r="D788" i="17" s="1"/>
  <c r="D789" i="17" s="1"/>
  <c r="D790" i="17" s="1"/>
  <c r="D791" i="17" s="1"/>
  <c r="D792" i="17" s="1"/>
  <c r="D793" i="17" s="1"/>
  <c r="D794" i="17" s="1"/>
  <c r="D795" i="17" s="1"/>
  <c r="D796" i="17" s="1"/>
  <c r="D797" i="17" s="1"/>
  <c r="D798" i="17" s="1"/>
  <c r="D799" i="17" s="1"/>
  <c r="D800" i="17" s="1"/>
  <c r="D801" i="17" s="1"/>
  <c r="D802" i="17" s="1"/>
  <c r="D803" i="17" s="1"/>
  <c r="D804" i="17" s="1"/>
  <c r="D805" i="17" s="1"/>
  <c r="D806" i="17" s="1"/>
  <c r="D807" i="17" s="1"/>
  <c r="D808" i="17" s="1"/>
  <c r="D809" i="17" s="1"/>
  <c r="D810" i="17" s="1"/>
  <c r="D811" i="17" s="1"/>
  <c r="D812" i="17" s="1"/>
  <c r="D813" i="17" s="1"/>
  <c r="D814" i="17" s="1"/>
  <c r="D815" i="17" s="1"/>
  <c r="D816" i="17" s="1"/>
  <c r="D817" i="17" s="1"/>
  <c r="D818" i="17" s="1"/>
  <c r="D819" i="17" s="1"/>
  <c r="D820" i="17" s="1"/>
  <c r="D821" i="17" s="1"/>
  <c r="D822" i="17" s="1"/>
  <c r="D823" i="17" s="1"/>
  <c r="D824" i="17" s="1"/>
  <c r="D825" i="17" s="1"/>
  <c r="D826" i="17" s="1"/>
  <c r="D827" i="17" s="1"/>
  <c r="D828" i="17" s="1"/>
  <c r="D829" i="17" s="1"/>
  <c r="D830" i="17" s="1"/>
  <c r="D831" i="17" s="1"/>
  <c r="D832" i="17" s="1"/>
  <c r="D833" i="17" s="1"/>
  <c r="D834" i="17" s="1"/>
  <c r="D835" i="17" s="1"/>
  <c r="D836" i="17" s="1"/>
  <c r="D837" i="17" s="1"/>
  <c r="D838" i="17" s="1"/>
  <c r="D839" i="17" s="1"/>
  <c r="D840" i="17" s="1"/>
  <c r="D841" i="17" s="1"/>
  <c r="D842" i="17" s="1"/>
  <c r="D843" i="17" s="1"/>
  <c r="D844" i="17" s="1"/>
  <c r="D845" i="17" s="1"/>
  <c r="D846" i="17" s="1"/>
  <c r="D847" i="17" s="1"/>
  <c r="D848" i="17" s="1"/>
  <c r="D849" i="17" s="1"/>
  <c r="D850" i="17" s="1"/>
  <c r="D851" i="17" s="1"/>
  <c r="D852" i="17" s="1"/>
  <c r="D853" i="17" s="1"/>
  <c r="D854" i="17" s="1"/>
  <c r="D855" i="17" s="1"/>
  <c r="D856" i="17" s="1"/>
  <c r="D857" i="17" s="1"/>
  <c r="D858" i="17" s="1"/>
  <c r="D859" i="17" s="1"/>
  <c r="D860" i="17" s="1"/>
  <c r="D861" i="17" s="1"/>
  <c r="D862" i="17" s="1"/>
  <c r="D863" i="17" s="1"/>
  <c r="D864" i="17" s="1"/>
  <c r="D865" i="17" s="1"/>
  <c r="D866" i="17" s="1"/>
  <c r="D867" i="17" s="1"/>
  <c r="D868" i="17" s="1"/>
  <c r="D869" i="17" s="1"/>
  <c r="D870" i="17" s="1"/>
  <c r="D871" i="17" s="1"/>
  <c r="D872" i="17" s="1"/>
  <c r="D873" i="17" s="1"/>
  <c r="D874" i="17" s="1"/>
  <c r="D875" i="17" s="1"/>
  <c r="D876" i="17" s="1"/>
  <c r="D877" i="17" s="1"/>
  <c r="D878" i="17" s="1"/>
  <c r="D879" i="17" s="1"/>
  <c r="D880" i="17" s="1"/>
  <c r="D881" i="17" s="1"/>
  <c r="D882" i="17" s="1"/>
  <c r="D883" i="17" s="1"/>
  <c r="D884" i="17" s="1"/>
  <c r="D885" i="17" s="1"/>
  <c r="D886" i="17" s="1"/>
  <c r="D887" i="17" s="1"/>
  <c r="D888" i="17" s="1"/>
  <c r="D889" i="17" s="1"/>
  <c r="D890" i="17" s="1"/>
  <c r="D891" i="17" s="1"/>
  <c r="D892" i="17" s="1"/>
  <c r="D893" i="17" s="1"/>
  <c r="D894" i="17" s="1"/>
  <c r="D895" i="17" s="1"/>
  <c r="D896" i="17" s="1"/>
  <c r="D897" i="17" s="1"/>
  <c r="E103" i="28" l="1"/>
  <c r="E97" i="27"/>
  <c r="E100" i="26"/>
  <c r="E102" i="25"/>
  <c r="K101" i="23"/>
  <c r="E65" i="22"/>
  <c r="E67" i="17"/>
  <c r="X34" i="16"/>
  <c r="Y34" i="16" s="1"/>
  <c r="AC34" i="16"/>
  <c r="AD34" i="16" s="1"/>
  <c r="AH34" i="16"/>
  <c r="AI34" i="16" s="1"/>
  <c r="AM34" i="16"/>
  <c r="AN34" i="16"/>
  <c r="AR35" i="16"/>
  <c r="AS35" i="16" s="1"/>
  <c r="AR34" i="16"/>
  <c r="AS34" i="16" s="1"/>
  <c r="AR33" i="16"/>
  <c r="AS33" i="16" s="1"/>
  <c r="AS32" i="16"/>
  <c r="AR32" i="16"/>
  <c r="AS31" i="16"/>
  <c r="AR31" i="16"/>
  <c r="AR30" i="16"/>
  <c r="AS30" i="16" s="1"/>
  <c r="AR29" i="16"/>
  <c r="AS29" i="16" s="1"/>
  <c r="AR28" i="16"/>
  <c r="AS28" i="16" s="1"/>
  <c r="AR27" i="16"/>
  <c r="AS27" i="16" s="1"/>
  <c r="AR26" i="16"/>
  <c r="AS26" i="16" s="1"/>
  <c r="AR25" i="16"/>
  <c r="AS25" i="16" s="1"/>
  <c r="AR24" i="16"/>
  <c r="AS24" i="16" s="1"/>
  <c r="AR23" i="16"/>
  <c r="AS23" i="16" s="1"/>
  <c r="AR22" i="16"/>
  <c r="AS22" i="16" s="1"/>
  <c r="AR21" i="16"/>
  <c r="AS21" i="16" s="1"/>
  <c r="AS20" i="16"/>
  <c r="AR20" i="16"/>
  <c r="AR19" i="16"/>
  <c r="AS19" i="16" s="1"/>
  <c r="AR18" i="16"/>
  <c r="AS18" i="16" s="1"/>
  <c r="AR17" i="16"/>
  <c r="AS17" i="16" s="1"/>
  <c r="AR16" i="16"/>
  <c r="AS16" i="16" s="1"/>
  <c r="AR15" i="16"/>
  <c r="AS15" i="16" s="1"/>
  <c r="AR14" i="16"/>
  <c r="AS14" i="16" s="1"/>
  <c r="AR13" i="16"/>
  <c r="AS13" i="16" s="1"/>
  <c r="AR12" i="16"/>
  <c r="AS12" i="16" s="1"/>
  <c r="AR11" i="16"/>
  <c r="AS11" i="16" s="1"/>
  <c r="AR10" i="16"/>
  <c r="AS10" i="16" s="1"/>
  <c r="AR9" i="16"/>
  <c r="AS9" i="16" s="1"/>
  <c r="AS8" i="16"/>
  <c r="AR8" i="16"/>
  <c r="AR7" i="16"/>
  <c r="AS7" i="16" s="1"/>
  <c r="AR6" i="16"/>
  <c r="AS6" i="16" s="1"/>
  <c r="AR5" i="16"/>
  <c r="AS5" i="16" s="1"/>
  <c r="AR4" i="16"/>
  <c r="AS4" i="16" s="1"/>
  <c r="AR3" i="16"/>
  <c r="AS3" i="16" s="1"/>
  <c r="AO1" i="16"/>
  <c r="AM35" i="16"/>
  <c r="AN35" i="16" s="1"/>
  <c r="AM33" i="16"/>
  <c r="AN33" i="16" s="1"/>
  <c r="AM32" i="16"/>
  <c r="AN32" i="16" s="1"/>
  <c r="AM31" i="16"/>
  <c r="AN31" i="16" s="1"/>
  <c r="AM30" i="16"/>
  <c r="AN30" i="16" s="1"/>
  <c r="AM29" i="16"/>
  <c r="AN29" i="16" s="1"/>
  <c r="AM28" i="16"/>
  <c r="AN28" i="16" s="1"/>
  <c r="AM27" i="16"/>
  <c r="AN27" i="16" s="1"/>
  <c r="AM26" i="16"/>
  <c r="AN26" i="16" s="1"/>
  <c r="AM25" i="16"/>
  <c r="AN25" i="16" s="1"/>
  <c r="AM24" i="16"/>
  <c r="AN24" i="16" s="1"/>
  <c r="AN23" i="16"/>
  <c r="AM23" i="16"/>
  <c r="AM22" i="16"/>
  <c r="AN22" i="16" s="1"/>
  <c r="AM21" i="16"/>
  <c r="AN21" i="16" s="1"/>
  <c r="AM20" i="16"/>
  <c r="AN20" i="16" s="1"/>
  <c r="AM19" i="16"/>
  <c r="AN19" i="16" s="1"/>
  <c r="AM18" i="16"/>
  <c r="AN18" i="16" s="1"/>
  <c r="AM17" i="16"/>
  <c r="AN17" i="16" s="1"/>
  <c r="AM16" i="16"/>
  <c r="AN16" i="16" s="1"/>
  <c r="AM15" i="16"/>
  <c r="AN15" i="16" s="1"/>
  <c r="AM14" i="16"/>
  <c r="AN14" i="16" s="1"/>
  <c r="AM13" i="16"/>
  <c r="AN13" i="16" s="1"/>
  <c r="AM12" i="16"/>
  <c r="AN12" i="16" s="1"/>
  <c r="AM11" i="16"/>
  <c r="AN11" i="16" s="1"/>
  <c r="AM10" i="16"/>
  <c r="AN10" i="16" s="1"/>
  <c r="AM9" i="16"/>
  <c r="AN9" i="16" s="1"/>
  <c r="AM8" i="16"/>
  <c r="AN8" i="16" s="1"/>
  <c r="AM7" i="16"/>
  <c r="AN7" i="16" s="1"/>
  <c r="AM6" i="16"/>
  <c r="AN6" i="16" s="1"/>
  <c r="AN5" i="16"/>
  <c r="AM5" i="16"/>
  <c r="AM4" i="16"/>
  <c r="AN4" i="16" s="1"/>
  <c r="AM3" i="16"/>
  <c r="AN3" i="16" s="1"/>
  <c r="AJ1" i="16"/>
  <c r="AH35" i="16"/>
  <c r="AI35" i="16" s="1"/>
  <c r="AH33" i="16"/>
  <c r="AI33" i="16" s="1"/>
  <c r="AH32" i="16"/>
  <c r="AI32" i="16" s="1"/>
  <c r="AH31" i="16"/>
  <c r="AI31" i="16" s="1"/>
  <c r="AH30" i="16"/>
  <c r="AI30" i="16" s="1"/>
  <c r="AH29" i="16"/>
  <c r="AI29" i="16" s="1"/>
  <c r="AH28" i="16"/>
  <c r="AI28" i="16" s="1"/>
  <c r="AH27" i="16"/>
  <c r="AI27" i="16" s="1"/>
  <c r="AH26" i="16"/>
  <c r="AI26" i="16" s="1"/>
  <c r="AH25" i="16"/>
  <c r="AI25" i="16" s="1"/>
  <c r="AH24" i="16"/>
  <c r="AI24" i="16" s="1"/>
  <c r="AH23" i="16"/>
  <c r="AI23" i="16" s="1"/>
  <c r="AH22" i="16"/>
  <c r="AI22" i="16" s="1"/>
  <c r="AH21" i="16"/>
  <c r="AI21" i="16" s="1"/>
  <c r="AH20" i="16"/>
  <c r="AI20" i="16" s="1"/>
  <c r="AH19" i="16"/>
  <c r="AI19" i="16" s="1"/>
  <c r="AH18" i="16"/>
  <c r="AI18" i="16" s="1"/>
  <c r="AH17" i="16"/>
  <c r="AI17" i="16" s="1"/>
  <c r="AH16" i="16"/>
  <c r="AI16" i="16" s="1"/>
  <c r="AH15" i="16"/>
  <c r="AI15" i="16" s="1"/>
  <c r="AH14" i="16"/>
  <c r="AI14" i="16" s="1"/>
  <c r="AH13" i="16"/>
  <c r="AI13" i="16" s="1"/>
  <c r="AH12" i="16"/>
  <c r="AI12" i="16" s="1"/>
  <c r="AH11" i="16"/>
  <c r="AI11" i="16" s="1"/>
  <c r="AH10" i="16"/>
  <c r="AI10" i="16" s="1"/>
  <c r="AH9" i="16"/>
  <c r="AI9" i="16" s="1"/>
  <c r="AH8" i="16"/>
  <c r="AI8" i="16" s="1"/>
  <c r="AH7" i="16"/>
  <c r="AI7" i="16" s="1"/>
  <c r="AH6" i="16"/>
  <c r="AI6" i="16" s="1"/>
  <c r="AH5" i="16"/>
  <c r="AI5" i="16" s="1"/>
  <c r="AH4" i="16"/>
  <c r="AI4" i="16" s="1"/>
  <c r="AH3" i="16"/>
  <c r="AI3" i="16" s="1"/>
  <c r="AE1" i="16"/>
  <c r="AC35" i="16"/>
  <c r="AD35" i="16" s="1"/>
  <c r="AC33" i="16"/>
  <c r="AD33" i="16" s="1"/>
  <c r="AC32" i="16"/>
  <c r="AD32" i="16" s="1"/>
  <c r="AC31" i="16"/>
  <c r="AD31" i="16" s="1"/>
  <c r="AD30" i="16"/>
  <c r="AC30" i="16"/>
  <c r="AC29" i="16"/>
  <c r="AD29" i="16" s="1"/>
  <c r="AC28" i="16"/>
  <c r="AD28" i="16" s="1"/>
  <c r="AC27" i="16"/>
  <c r="AD27" i="16" s="1"/>
  <c r="AC26" i="16"/>
  <c r="AD26" i="16" s="1"/>
  <c r="AC25" i="16"/>
  <c r="AD25" i="16" s="1"/>
  <c r="AC24" i="16"/>
  <c r="AD24" i="16" s="1"/>
  <c r="AC23" i="16"/>
  <c r="AD23" i="16" s="1"/>
  <c r="AC22" i="16"/>
  <c r="AD22" i="16" s="1"/>
  <c r="AC21" i="16"/>
  <c r="AD21" i="16" s="1"/>
  <c r="AC20" i="16"/>
  <c r="AD20" i="16" s="1"/>
  <c r="AC19" i="16"/>
  <c r="AD19" i="16" s="1"/>
  <c r="AC18" i="16"/>
  <c r="AD18" i="16" s="1"/>
  <c r="AC17" i="16"/>
  <c r="AD17" i="16" s="1"/>
  <c r="AC16" i="16"/>
  <c r="AD16" i="16" s="1"/>
  <c r="AC15" i="16"/>
  <c r="AD15" i="16" s="1"/>
  <c r="AC14" i="16"/>
  <c r="AD14" i="16" s="1"/>
  <c r="AC13" i="16"/>
  <c r="AD13" i="16" s="1"/>
  <c r="AD12" i="16"/>
  <c r="AC12" i="16"/>
  <c r="AC11" i="16"/>
  <c r="AD11" i="16" s="1"/>
  <c r="AC10" i="16"/>
  <c r="AD10" i="16" s="1"/>
  <c r="AC9" i="16"/>
  <c r="AD9" i="16" s="1"/>
  <c r="AC8" i="16"/>
  <c r="AD8" i="16" s="1"/>
  <c r="AC7" i="16"/>
  <c r="AD7" i="16" s="1"/>
  <c r="AC6" i="16"/>
  <c r="AD6" i="16" s="1"/>
  <c r="AC5" i="16"/>
  <c r="AD5" i="16" s="1"/>
  <c r="AC4" i="16"/>
  <c r="AD4" i="16" s="1"/>
  <c r="AC3" i="16"/>
  <c r="AD3" i="16" s="1"/>
  <c r="X35" i="16"/>
  <c r="Y35" i="16" s="1"/>
  <c r="X33" i="16"/>
  <c r="Y33" i="16" s="1"/>
  <c r="X32" i="16"/>
  <c r="Y32" i="16" s="1"/>
  <c r="X31" i="16"/>
  <c r="Y31" i="16" s="1"/>
  <c r="X30" i="16"/>
  <c r="Y30" i="16" s="1"/>
  <c r="X29" i="16"/>
  <c r="Y29" i="16" s="1"/>
  <c r="X28" i="16"/>
  <c r="Y28" i="16" s="1"/>
  <c r="X27" i="16"/>
  <c r="Y27" i="16" s="1"/>
  <c r="X26" i="16"/>
  <c r="Y26" i="16" s="1"/>
  <c r="X25" i="16"/>
  <c r="Y25" i="16" s="1"/>
  <c r="X24" i="16"/>
  <c r="Y24" i="16" s="1"/>
  <c r="X23" i="16"/>
  <c r="Y23" i="16" s="1"/>
  <c r="X22" i="16"/>
  <c r="Y22" i="16" s="1"/>
  <c r="X21" i="16"/>
  <c r="Y21" i="16" s="1"/>
  <c r="X20" i="16"/>
  <c r="Y20" i="16" s="1"/>
  <c r="X19" i="16"/>
  <c r="Y19" i="16" s="1"/>
  <c r="Y18" i="16"/>
  <c r="X18" i="16"/>
  <c r="X17" i="16"/>
  <c r="Y17" i="16" s="1"/>
  <c r="X16" i="16"/>
  <c r="Y16" i="16" s="1"/>
  <c r="X15" i="16"/>
  <c r="Y15" i="16" s="1"/>
  <c r="X14" i="16"/>
  <c r="Y14" i="16" s="1"/>
  <c r="X13" i="16"/>
  <c r="Y13" i="16" s="1"/>
  <c r="X12" i="16"/>
  <c r="Y12" i="16" s="1"/>
  <c r="X11" i="16"/>
  <c r="Y11" i="16" s="1"/>
  <c r="X10" i="16"/>
  <c r="Y10" i="16" s="1"/>
  <c r="X9" i="16"/>
  <c r="Y9" i="16" s="1"/>
  <c r="X8" i="16"/>
  <c r="Y8" i="16" s="1"/>
  <c r="X7" i="16"/>
  <c r="Y7" i="16" s="1"/>
  <c r="X6" i="16"/>
  <c r="Y6" i="16" s="1"/>
  <c r="X5" i="16"/>
  <c r="Y5" i="16" s="1"/>
  <c r="X4" i="16"/>
  <c r="Y4" i="16" s="1"/>
  <c r="X3" i="16"/>
  <c r="Y3" i="16" s="1"/>
  <c r="S35" i="16"/>
  <c r="T35" i="16" s="1"/>
  <c r="S34" i="16"/>
  <c r="T34" i="16" s="1"/>
  <c r="S33" i="16"/>
  <c r="T33" i="16" s="1"/>
  <c r="S32" i="16"/>
  <c r="T32" i="16" s="1"/>
  <c r="S31" i="16"/>
  <c r="T31" i="16" s="1"/>
  <c r="S30" i="16"/>
  <c r="T30" i="16" s="1"/>
  <c r="S29" i="16"/>
  <c r="T29" i="16" s="1"/>
  <c r="S28" i="16"/>
  <c r="T28" i="16" s="1"/>
  <c r="S27" i="16"/>
  <c r="T27" i="16" s="1"/>
  <c r="S26" i="16"/>
  <c r="T26" i="16" s="1"/>
  <c r="S25" i="16"/>
  <c r="T25" i="16" s="1"/>
  <c r="S24" i="16"/>
  <c r="T24" i="16" s="1"/>
  <c r="S23" i="16"/>
  <c r="T23" i="16" s="1"/>
  <c r="S22" i="16"/>
  <c r="T22" i="16" s="1"/>
  <c r="S21" i="16"/>
  <c r="T21" i="16" s="1"/>
  <c r="T20" i="16"/>
  <c r="S20" i="16"/>
  <c r="S19" i="16"/>
  <c r="T19" i="16" s="1"/>
  <c r="S18" i="16"/>
  <c r="T18" i="16" s="1"/>
  <c r="S17" i="16"/>
  <c r="T17" i="16" s="1"/>
  <c r="S16" i="16"/>
  <c r="T16" i="16" s="1"/>
  <c r="S15" i="16"/>
  <c r="T15" i="16" s="1"/>
  <c r="S14" i="16"/>
  <c r="T14" i="16" s="1"/>
  <c r="S13" i="16"/>
  <c r="T13" i="16" s="1"/>
  <c r="S12" i="16"/>
  <c r="T12" i="16" s="1"/>
  <c r="S11" i="16"/>
  <c r="T11" i="16" s="1"/>
  <c r="S10" i="16"/>
  <c r="T10" i="16" s="1"/>
  <c r="S9" i="16"/>
  <c r="T9" i="16" s="1"/>
  <c r="S8" i="16"/>
  <c r="T8" i="16" s="1"/>
  <c r="S7" i="16"/>
  <c r="T7" i="16" s="1"/>
  <c r="S6" i="16"/>
  <c r="T6" i="16" s="1"/>
  <c r="S5" i="16"/>
  <c r="T5" i="16" s="1"/>
  <c r="S4" i="16"/>
  <c r="T4" i="16" s="1"/>
  <c r="S3" i="16"/>
  <c r="T3" i="16" s="1"/>
  <c r="O35" i="16"/>
  <c r="N35" i="16"/>
  <c r="N34" i="16"/>
  <c r="O34" i="16" s="1"/>
  <c r="N33" i="16"/>
  <c r="O33" i="16" s="1"/>
  <c r="N32" i="16"/>
  <c r="O32" i="16" s="1"/>
  <c r="N31" i="16"/>
  <c r="O31" i="16" s="1"/>
  <c r="N30" i="16"/>
  <c r="O30" i="16" s="1"/>
  <c r="O29" i="16"/>
  <c r="N29" i="16"/>
  <c r="N28" i="16"/>
  <c r="O28" i="16" s="1"/>
  <c r="N27" i="16"/>
  <c r="O27" i="16" s="1"/>
  <c r="N26" i="16"/>
  <c r="O26" i="16" s="1"/>
  <c r="N25" i="16"/>
  <c r="O25" i="16" s="1"/>
  <c r="N24" i="16"/>
  <c r="O24" i="16" s="1"/>
  <c r="N23" i="16"/>
  <c r="O23" i="16" s="1"/>
  <c r="O22" i="16"/>
  <c r="N22" i="16"/>
  <c r="N21" i="16"/>
  <c r="O21" i="16" s="1"/>
  <c r="O20" i="16"/>
  <c r="N20" i="16"/>
  <c r="N19" i="16"/>
  <c r="O19" i="16" s="1"/>
  <c r="O18" i="16"/>
  <c r="N18" i="16"/>
  <c r="N17" i="16"/>
  <c r="O17" i="16" s="1"/>
  <c r="N16" i="16"/>
  <c r="O16" i="16" s="1"/>
  <c r="N15" i="16"/>
  <c r="O15" i="16" s="1"/>
  <c r="N14" i="16"/>
  <c r="O14" i="16" s="1"/>
  <c r="N13" i="16"/>
  <c r="O13" i="16" s="1"/>
  <c r="N12" i="16"/>
  <c r="O12" i="16" s="1"/>
  <c r="O11" i="16"/>
  <c r="N11" i="16"/>
  <c r="N10" i="16"/>
  <c r="O10" i="16" s="1"/>
  <c r="N9" i="16"/>
  <c r="O9" i="16" s="1"/>
  <c r="N8" i="16"/>
  <c r="O8" i="16" s="1"/>
  <c r="N7" i="16"/>
  <c r="O7" i="16" s="1"/>
  <c r="N6" i="16"/>
  <c r="O6" i="16" s="1"/>
  <c r="N5" i="16"/>
  <c r="O5" i="16" s="1"/>
  <c r="O4" i="16"/>
  <c r="N4" i="16"/>
  <c r="N3" i="16"/>
  <c r="O3" i="16" s="1"/>
  <c r="Q1" i="16"/>
  <c r="V1" i="16" s="1"/>
  <c r="AA1" i="16" s="1"/>
  <c r="AF1" i="16" s="1"/>
  <c r="AK1" i="16" s="1"/>
  <c r="AP1" i="16" s="1"/>
  <c r="Z1" i="16"/>
  <c r="U1" i="16"/>
  <c r="P1" i="16"/>
  <c r="K1" i="16"/>
  <c r="I35" i="16"/>
  <c r="J35" i="16" s="1"/>
  <c r="I34" i="16"/>
  <c r="J34" i="16" s="1"/>
  <c r="I33" i="16"/>
  <c r="J33" i="16" s="1"/>
  <c r="I32" i="16"/>
  <c r="J32" i="16" s="1"/>
  <c r="I31" i="16"/>
  <c r="J31" i="16" s="1"/>
  <c r="I30" i="16"/>
  <c r="J30" i="16" s="1"/>
  <c r="I29" i="16"/>
  <c r="J29" i="16" s="1"/>
  <c r="I28" i="16"/>
  <c r="J28" i="16" s="1"/>
  <c r="I27" i="16"/>
  <c r="J27" i="16" s="1"/>
  <c r="I26" i="16"/>
  <c r="J26" i="16" s="1"/>
  <c r="I25" i="16"/>
  <c r="J25" i="16" s="1"/>
  <c r="I24" i="16"/>
  <c r="J24" i="16" s="1"/>
  <c r="I23" i="16"/>
  <c r="J23" i="16" s="1"/>
  <c r="I22" i="16"/>
  <c r="J22" i="16" s="1"/>
  <c r="I21" i="16"/>
  <c r="J21" i="16" s="1"/>
  <c r="I20" i="16"/>
  <c r="J20" i="16" s="1"/>
  <c r="I19" i="16"/>
  <c r="J19" i="16" s="1"/>
  <c r="I18" i="16"/>
  <c r="J18" i="16" s="1"/>
  <c r="I17" i="16"/>
  <c r="J17" i="16" s="1"/>
  <c r="I16" i="16"/>
  <c r="J16" i="16" s="1"/>
  <c r="I15" i="16"/>
  <c r="J15" i="16" s="1"/>
  <c r="I14" i="16"/>
  <c r="J14" i="16" s="1"/>
  <c r="I13" i="16"/>
  <c r="J13" i="16" s="1"/>
  <c r="I12" i="16"/>
  <c r="J12" i="16" s="1"/>
  <c r="I11" i="16"/>
  <c r="J11" i="16" s="1"/>
  <c r="I10" i="16"/>
  <c r="J10" i="16" s="1"/>
  <c r="I9" i="16"/>
  <c r="J9" i="16" s="1"/>
  <c r="I8" i="16"/>
  <c r="J8" i="16" s="1"/>
  <c r="I7" i="16"/>
  <c r="J7" i="16" s="1"/>
  <c r="I6" i="16"/>
  <c r="J6" i="16" s="1"/>
  <c r="I5" i="16"/>
  <c r="J5" i="16" s="1"/>
  <c r="I4" i="16"/>
  <c r="J4" i="16" s="1"/>
  <c r="I3" i="16"/>
  <c r="J3" i="16" s="1"/>
  <c r="E104" i="28" l="1"/>
  <c r="E98" i="27"/>
  <c r="E101" i="26"/>
  <c r="E103" i="25"/>
  <c r="K102" i="23"/>
  <c r="E66" i="22"/>
  <c r="E68" i="17"/>
  <c r="E69" i="17" s="1"/>
  <c r="K63" i="15"/>
  <c r="K64" i="15" s="1"/>
  <c r="L734" i="15"/>
  <c r="L735" i="15" s="1"/>
  <c r="L736" i="15" s="1"/>
  <c r="L737" i="15" s="1"/>
  <c r="L738" i="15" s="1"/>
  <c r="L739" i="15" s="1"/>
  <c r="L740" i="15" s="1"/>
  <c r="L741" i="15" s="1"/>
  <c r="L742" i="15" s="1"/>
  <c r="L743" i="15" s="1"/>
  <c r="L744" i="15" s="1"/>
  <c r="L745" i="15" s="1"/>
  <c r="L746" i="15" s="1"/>
  <c r="L747" i="15" s="1"/>
  <c r="L748" i="15" s="1"/>
  <c r="L749" i="15" s="1"/>
  <c r="L750" i="15" s="1"/>
  <c r="L751" i="15" s="1"/>
  <c r="L752" i="15" s="1"/>
  <c r="L753" i="15" s="1"/>
  <c r="L754" i="15" s="1"/>
  <c r="L755" i="15" s="1"/>
  <c r="L756" i="15" s="1"/>
  <c r="L757" i="15" s="1"/>
  <c r="L758" i="15" s="1"/>
  <c r="L759" i="15" s="1"/>
  <c r="L760" i="15" s="1"/>
  <c r="L761" i="15" s="1"/>
  <c r="L762" i="15" s="1"/>
  <c r="L763" i="15" s="1"/>
  <c r="L764" i="15" s="1"/>
  <c r="L765" i="15" s="1"/>
  <c r="L766" i="15" s="1"/>
  <c r="L767" i="15" s="1"/>
  <c r="L768" i="15" s="1"/>
  <c r="L769" i="15" s="1"/>
  <c r="L770" i="15" s="1"/>
  <c r="L771" i="15" s="1"/>
  <c r="L772" i="15" s="1"/>
  <c r="L773" i="15" s="1"/>
  <c r="L774" i="15" s="1"/>
  <c r="L775" i="15" s="1"/>
  <c r="L776" i="15" s="1"/>
  <c r="L777" i="15" s="1"/>
  <c r="L778" i="15" s="1"/>
  <c r="L779" i="15" s="1"/>
  <c r="L780" i="15" s="1"/>
  <c r="L781" i="15" s="1"/>
  <c r="L782" i="15" s="1"/>
  <c r="L783" i="15" s="1"/>
  <c r="L784" i="15" s="1"/>
  <c r="L785" i="15" s="1"/>
  <c r="L786" i="15" s="1"/>
  <c r="L787" i="15" s="1"/>
  <c r="L788" i="15" s="1"/>
  <c r="L789" i="15" s="1"/>
  <c r="L790" i="15" s="1"/>
  <c r="L791" i="15" s="1"/>
  <c r="L792" i="15" s="1"/>
  <c r="L793" i="15" s="1"/>
  <c r="L794" i="15" s="1"/>
  <c r="L795" i="15" s="1"/>
  <c r="L796" i="15" s="1"/>
  <c r="L797" i="15" s="1"/>
  <c r="L798" i="15" s="1"/>
  <c r="L799" i="15" s="1"/>
  <c r="L800" i="15" s="1"/>
  <c r="L801" i="15" s="1"/>
  <c r="L802" i="15" s="1"/>
  <c r="L803" i="15" s="1"/>
  <c r="L804" i="15" s="1"/>
  <c r="L805" i="15" s="1"/>
  <c r="L806" i="15" s="1"/>
  <c r="L807" i="15" s="1"/>
  <c r="L808" i="15" s="1"/>
  <c r="L809" i="15" s="1"/>
  <c r="L810" i="15" s="1"/>
  <c r="L811" i="15" s="1"/>
  <c r="L812" i="15" s="1"/>
  <c r="L813" i="15" s="1"/>
  <c r="L814" i="15" s="1"/>
  <c r="L815" i="15" s="1"/>
  <c r="L816" i="15" s="1"/>
  <c r="L817" i="15" s="1"/>
  <c r="L818" i="15" s="1"/>
  <c r="L819" i="15" s="1"/>
  <c r="L820" i="15" s="1"/>
  <c r="L821" i="15" s="1"/>
  <c r="L822" i="15" s="1"/>
  <c r="L823" i="15" s="1"/>
  <c r="L824" i="15" s="1"/>
  <c r="L825" i="15" s="1"/>
  <c r="L826" i="15" s="1"/>
  <c r="L827" i="15" s="1"/>
  <c r="L828" i="15" s="1"/>
  <c r="L829" i="15" s="1"/>
  <c r="L830" i="15" s="1"/>
  <c r="L831" i="15" s="1"/>
  <c r="L832" i="15" s="1"/>
  <c r="L833" i="15" s="1"/>
  <c r="L834" i="15" s="1"/>
  <c r="L835" i="15" s="1"/>
  <c r="L836" i="15" s="1"/>
  <c r="L837" i="15" s="1"/>
  <c r="L838" i="15" s="1"/>
  <c r="L839" i="15" s="1"/>
  <c r="L840" i="15" s="1"/>
  <c r="L841" i="15" s="1"/>
  <c r="L842" i="15" s="1"/>
  <c r="L843" i="15" s="1"/>
  <c r="L844" i="15" s="1"/>
  <c r="L845" i="15" s="1"/>
  <c r="L846" i="15" s="1"/>
  <c r="L847" i="15" s="1"/>
  <c r="L848" i="15" s="1"/>
  <c r="L849" i="15" s="1"/>
  <c r="L850" i="15" s="1"/>
  <c r="L851" i="15" s="1"/>
  <c r="L852" i="15" s="1"/>
  <c r="L853" i="15" s="1"/>
  <c r="L854" i="15" s="1"/>
  <c r="L855" i="15" s="1"/>
  <c r="L856" i="15" s="1"/>
  <c r="L857" i="15" s="1"/>
  <c r="L858" i="15" s="1"/>
  <c r="L859" i="15" s="1"/>
  <c r="L860" i="15" s="1"/>
  <c r="L861" i="15" s="1"/>
  <c r="L862" i="15" s="1"/>
  <c r="L863" i="15" s="1"/>
  <c r="L864" i="15" s="1"/>
  <c r="L865" i="15" s="1"/>
  <c r="L866" i="15" s="1"/>
  <c r="L867" i="15" s="1"/>
  <c r="L868" i="15" s="1"/>
  <c r="L869" i="15" s="1"/>
  <c r="L870" i="15" s="1"/>
  <c r="L871" i="15" s="1"/>
  <c r="L872" i="15" s="1"/>
  <c r="L873" i="15" s="1"/>
  <c r="L874" i="15" s="1"/>
  <c r="L875" i="15" s="1"/>
  <c r="L876" i="15" s="1"/>
  <c r="L877" i="15" s="1"/>
  <c r="L878" i="15" s="1"/>
  <c r="L879" i="15" s="1"/>
  <c r="L880" i="15" s="1"/>
  <c r="L881" i="15" s="1"/>
  <c r="L882" i="15" s="1"/>
  <c r="L883" i="15" s="1"/>
  <c r="L884" i="15" s="1"/>
  <c r="L885" i="15" s="1"/>
  <c r="L886" i="15" s="1"/>
  <c r="L887" i="15" s="1"/>
  <c r="L888" i="15" s="1"/>
  <c r="L889" i="15" s="1"/>
  <c r="L890" i="15" s="1"/>
  <c r="L891" i="15" s="1"/>
  <c r="L892" i="15" s="1"/>
  <c r="L893" i="15" s="1"/>
  <c r="L894" i="15" s="1"/>
  <c r="L895" i="15" s="1"/>
  <c r="L896" i="15" s="1"/>
  <c r="L897" i="15" s="1"/>
  <c r="L898" i="15" s="1"/>
  <c r="L899" i="15" s="1"/>
  <c r="L900" i="15" s="1"/>
  <c r="L901" i="15" s="1"/>
  <c r="L902" i="15" s="1"/>
  <c r="L903" i="15" s="1"/>
  <c r="L904" i="15" s="1"/>
  <c r="L905" i="15" s="1"/>
  <c r="L906" i="15" s="1"/>
  <c r="L907" i="15" s="1"/>
  <c r="L908" i="15" s="1"/>
  <c r="L909" i="15" s="1"/>
  <c r="L910" i="15" s="1"/>
  <c r="L911" i="15" s="1"/>
  <c r="L912" i="15" s="1"/>
  <c r="L913" i="15" s="1"/>
  <c r="L914" i="15" s="1"/>
  <c r="L915" i="15" s="1"/>
  <c r="L916" i="15" s="1"/>
  <c r="L917" i="15" s="1"/>
  <c r="L918" i="15" s="1"/>
  <c r="L919" i="15" s="1"/>
  <c r="L920" i="15" s="1"/>
  <c r="L921" i="15" s="1"/>
  <c r="L922" i="15" s="1"/>
  <c r="L923" i="15" s="1"/>
  <c r="L924" i="15" s="1"/>
  <c r="L925" i="15" s="1"/>
  <c r="L926" i="15" s="1"/>
  <c r="L927" i="15" s="1"/>
  <c r="L928" i="15" s="1"/>
  <c r="L929" i="15" s="1"/>
  <c r="L930" i="15" s="1"/>
  <c r="L931" i="15" s="1"/>
  <c r="L932" i="15" s="1"/>
  <c r="L933" i="15" s="1"/>
  <c r="L934" i="15" s="1"/>
  <c r="L935" i="15" s="1"/>
  <c r="L936" i="15" s="1"/>
  <c r="L937" i="15" s="1"/>
  <c r="L938" i="15" s="1"/>
  <c r="L939" i="15" s="1"/>
  <c r="L940" i="15" s="1"/>
  <c r="L941" i="15" s="1"/>
  <c r="L942" i="15" s="1"/>
  <c r="L943" i="15" s="1"/>
  <c r="L944" i="15" s="1"/>
  <c r="L945" i="15" s="1"/>
  <c r="L946" i="15" s="1"/>
  <c r="L947" i="15" s="1"/>
  <c r="L948" i="15" s="1"/>
  <c r="L949" i="15" s="1"/>
  <c r="L950" i="15" s="1"/>
  <c r="L951" i="15" s="1"/>
  <c r="L952" i="15" s="1"/>
  <c r="L953" i="15" s="1"/>
  <c r="L954" i="15" s="1"/>
  <c r="L955" i="15" s="1"/>
  <c r="L956" i="15" s="1"/>
  <c r="L957" i="15" s="1"/>
  <c r="L958" i="15" s="1"/>
  <c r="L959" i="15" s="1"/>
  <c r="L960" i="15" s="1"/>
  <c r="L961" i="15" s="1"/>
  <c r="L962" i="15" s="1"/>
  <c r="L963" i="15" s="1"/>
  <c r="L964" i="15" s="1"/>
  <c r="L965" i="15" s="1"/>
  <c r="L966" i="15" s="1"/>
  <c r="L967" i="15" s="1"/>
  <c r="L968" i="15" s="1"/>
  <c r="L969" i="15" s="1"/>
  <c r="L970" i="15" s="1"/>
  <c r="L971" i="15" s="1"/>
  <c r="L972" i="15" s="1"/>
  <c r="L973" i="15" s="1"/>
  <c r="L974" i="15" s="1"/>
  <c r="L975" i="15" s="1"/>
  <c r="L976" i="15" s="1"/>
  <c r="L977" i="15" s="1"/>
  <c r="L978" i="15" s="1"/>
  <c r="L979" i="15" s="1"/>
  <c r="L980" i="15" s="1"/>
  <c r="L981" i="15" s="1"/>
  <c r="L982" i="15" s="1"/>
  <c r="L983" i="15" s="1"/>
  <c r="L984" i="15" s="1"/>
  <c r="L985" i="15" s="1"/>
  <c r="L986" i="15" s="1"/>
  <c r="L987" i="15" s="1"/>
  <c r="L988" i="15" s="1"/>
  <c r="L989" i="15" s="1"/>
  <c r="L990" i="15" s="1"/>
  <c r="L991" i="15" s="1"/>
  <c r="L992" i="15" s="1"/>
  <c r="L993" i="15" s="1"/>
  <c r="L994" i="15" s="1"/>
  <c r="L995" i="15" s="1"/>
  <c r="L996" i="15" s="1"/>
  <c r="L997" i="15" s="1"/>
  <c r="L998" i="15" s="1"/>
  <c r="L999" i="15" s="1"/>
  <c r="L1000" i="15" s="1"/>
  <c r="L1001" i="15" s="1"/>
  <c r="L1002" i="15" s="1"/>
  <c r="L1003" i="15" s="1"/>
  <c r="L1004" i="15" s="1"/>
  <c r="L1005" i="15" s="1"/>
  <c r="L1006" i="15" s="1"/>
  <c r="L1007" i="15" s="1"/>
  <c r="L1008" i="15" s="1"/>
  <c r="L1009" i="15" s="1"/>
  <c r="L1010" i="15" s="1"/>
  <c r="L1011" i="15" s="1"/>
  <c r="L1012" i="15" s="1"/>
  <c r="L1013" i="15" s="1"/>
  <c r="L1014" i="15" s="1"/>
  <c r="L1015" i="15" s="1"/>
  <c r="L1016" i="15" s="1"/>
  <c r="L1017" i="15" s="1"/>
  <c r="L1018" i="15" s="1"/>
  <c r="L1019" i="15" s="1"/>
  <c r="L1020" i="15" s="1"/>
  <c r="L1021" i="15" s="1"/>
  <c r="L1022" i="15" s="1"/>
  <c r="L1023" i="15" s="1"/>
  <c r="L1024" i="15" s="1"/>
  <c r="L1025" i="15" s="1"/>
  <c r="L1026" i="15" s="1"/>
  <c r="L1027" i="15" s="1"/>
  <c r="L1028" i="15" s="1"/>
  <c r="L1029" i="15" s="1"/>
  <c r="L1030" i="15" s="1"/>
  <c r="L1031" i="15" s="1"/>
  <c r="L1032" i="15" s="1"/>
  <c r="L1033" i="15" s="1"/>
  <c r="L1034" i="15" s="1"/>
  <c r="L1035" i="15" s="1"/>
  <c r="L1036" i="15" s="1"/>
  <c r="L1037" i="15" s="1"/>
  <c r="L1038" i="15" s="1"/>
  <c r="L1039" i="15" s="1"/>
  <c r="L1040" i="15" s="1"/>
  <c r="L1041" i="15" s="1"/>
  <c r="L1042" i="15" s="1"/>
  <c r="L1043" i="15" s="1"/>
  <c r="L1044" i="15" s="1"/>
  <c r="L1045" i="15" s="1"/>
  <c r="L1046" i="15" s="1"/>
  <c r="L1047" i="15" s="1"/>
  <c r="L1048" i="15" s="1"/>
  <c r="L1049" i="15" s="1"/>
  <c r="L1050" i="15" s="1"/>
  <c r="L1051" i="15" s="1"/>
  <c r="L1052" i="15" s="1"/>
  <c r="L1053" i="15" s="1"/>
  <c r="L1054" i="15" s="1"/>
  <c r="L1055" i="15" s="1"/>
  <c r="L1056" i="15" s="1"/>
  <c r="L1057" i="15" s="1"/>
  <c r="L1058" i="15" s="1"/>
  <c r="L1059" i="15" s="1"/>
  <c r="L1060" i="15" s="1"/>
  <c r="L1061" i="15" s="1"/>
  <c r="L1062" i="15" s="1"/>
  <c r="L1063" i="15" s="1"/>
  <c r="L1064" i="15" s="1"/>
  <c r="L1065" i="15" s="1"/>
  <c r="L1066" i="15" s="1"/>
  <c r="L1067" i="15" s="1"/>
  <c r="L1068" i="15" s="1"/>
  <c r="L1069" i="15" s="1"/>
  <c r="L1070" i="15" s="1"/>
  <c r="L1071" i="15" s="1"/>
  <c r="L1072" i="15" s="1"/>
  <c r="L1073" i="15" s="1"/>
  <c r="L1074" i="15" s="1"/>
  <c r="L1075" i="15" s="1"/>
  <c r="L1076" i="15" s="1"/>
  <c r="L1077" i="15" s="1"/>
  <c r="L1078" i="15" s="1"/>
  <c r="L1079" i="15" s="1"/>
  <c r="L1080" i="15" s="1"/>
  <c r="L1081" i="15" s="1"/>
  <c r="L1082" i="15" s="1"/>
  <c r="L1083" i="15" s="1"/>
  <c r="L1084" i="15" s="1"/>
  <c r="L1085" i="15" s="1"/>
  <c r="L1086" i="15" s="1"/>
  <c r="L1087" i="15" s="1"/>
  <c r="L1088" i="15" s="1"/>
  <c r="L1089" i="15" s="1"/>
  <c r="L1090" i="15" s="1"/>
  <c r="L1091" i="15" s="1"/>
  <c r="L1092" i="15" s="1"/>
  <c r="L1093" i="15" s="1"/>
  <c r="L1094" i="15" s="1"/>
  <c r="L1095" i="15" s="1"/>
  <c r="L1096" i="15" s="1"/>
  <c r="L1097" i="15" s="1"/>
  <c r="L1098" i="15" s="1"/>
  <c r="L1099" i="15" s="1"/>
  <c r="L1100" i="15" s="1"/>
  <c r="L1101" i="15" s="1"/>
  <c r="L1102" i="15" s="1"/>
  <c r="L1103" i="15" s="1"/>
  <c r="L1104" i="15" s="1"/>
  <c r="L1105" i="15" s="1"/>
  <c r="L1106" i="15" s="1"/>
  <c r="L1107" i="15" s="1"/>
  <c r="L1108" i="15" s="1"/>
  <c r="L1109" i="15" s="1"/>
  <c r="L1110" i="15" s="1"/>
  <c r="L1111" i="15" s="1"/>
  <c r="L1112" i="15" s="1"/>
  <c r="L1113" i="15" s="1"/>
  <c r="L1114" i="15" s="1"/>
  <c r="L1115" i="15" s="1"/>
  <c r="L1116" i="15" s="1"/>
  <c r="L1117" i="15" s="1"/>
  <c r="L1118" i="15" s="1"/>
  <c r="L1119" i="15" s="1"/>
  <c r="L1120" i="15" s="1"/>
  <c r="L1121" i="15" s="1"/>
  <c r="L1122" i="15" s="1"/>
  <c r="L1123" i="15" s="1"/>
  <c r="L1124" i="15" s="1"/>
  <c r="L1125" i="15" s="1"/>
  <c r="L1126" i="15" s="1"/>
  <c r="L1127" i="15" s="1"/>
  <c r="L1128" i="15" s="1"/>
  <c r="L1129" i="15" s="1"/>
  <c r="L1130" i="15" s="1"/>
  <c r="L1131" i="15" s="1"/>
  <c r="L1132" i="15" s="1"/>
  <c r="L1133" i="15" s="1"/>
  <c r="L1134" i="15" s="1"/>
  <c r="L1135" i="15" s="1"/>
  <c r="L1136" i="15" s="1"/>
  <c r="L1137" i="15" s="1"/>
  <c r="L1138" i="15" s="1"/>
  <c r="L1139" i="15" s="1"/>
  <c r="L1140" i="15" s="1"/>
  <c r="L1141" i="15" s="1"/>
  <c r="L1142" i="15" s="1"/>
  <c r="L1143" i="15" s="1"/>
  <c r="L1144" i="15" s="1"/>
  <c r="L1145" i="15" s="1"/>
  <c r="L1146" i="15" s="1"/>
  <c r="L1147" i="15" s="1"/>
  <c r="L1148" i="15" s="1"/>
  <c r="L1149" i="15" s="1"/>
  <c r="L1150" i="15" s="1"/>
  <c r="L1151" i="15" s="1"/>
  <c r="L1152" i="15" s="1"/>
  <c r="L1153" i="15" s="1"/>
  <c r="L1154" i="15" s="1"/>
  <c r="L1155" i="15" s="1"/>
  <c r="L1156" i="15" s="1"/>
  <c r="L1157" i="15" s="1"/>
  <c r="L1158" i="15" s="1"/>
  <c r="L1159" i="15" s="1"/>
  <c r="L1160" i="15" s="1"/>
  <c r="L1161" i="15" s="1"/>
  <c r="L1162" i="15" s="1"/>
  <c r="L1163" i="15" s="1"/>
  <c r="L1164" i="15" s="1"/>
  <c r="L1165" i="15" s="1"/>
  <c r="L1166" i="15" s="1"/>
  <c r="L1167" i="15" s="1"/>
  <c r="L1168" i="15" s="1"/>
  <c r="L1169" i="15" s="1"/>
  <c r="L1170" i="15" s="1"/>
  <c r="L1171" i="15" s="1"/>
  <c r="L1172" i="15" s="1"/>
  <c r="L1173" i="15" s="1"/>
  <c r="L1174" i="15" s="1"/>
  <c r="L1175" i="15" s="1"/>
  <c r="L1176" i="15" s="1"/>
  <c r="L1177" i="15" s="1"/>
  <c r="L1178" i="15" s="1"/>
  <c r="L1179" i="15" s="1"/>
  <c r="L1180" i="15" s="1"/>
  <c r="L1181" i="15" s="1"/>
  <c r="L1182" i="15" s="1"/>
  <c r="L1183" i="15" s="1"/>
  <c r="L1184" i="15" s="1"/>
  <c r="L1185" i="15" s="1"/>
  <c r="L1186" i="15" s="1"/>
  <c r="L1187" i="15" s="1"/>
  <c r="L1188" i="15" s="1"/>
  <c r="L1189" i="15" s="1"/>
  <c r="L1190" i="15" s="1"/>
  <c r="L1191" i="15" s="1"/>
  <c r="L1192" i="15" s="1"/>
  <c r="L1193" i="15" s="1"/>
  <c r="L1194" i="15" s="1"/>
  <c r="L1195" i="15" s="1"/>
  <c r="L1196" i="15" s="1"/>
  <c r="L1197" i="15" s="1"/>
  <c r="L1198" i="15" s="1"/>
  <c r="L1199" i="15" s="1"/>
  <c r="L1200" i="15" s="1"/>
  <c r="L1201" i="15" s="1"/>
  <c r="L1202" i="15" s="1"/>
  <c r="L1203" i="15" s="1"/>
  <c r="L1204" i="15" s="1"/>
  <c r="L1205" i="15" s="1"/>
  <c r="L1206" i="15" s="1"/>
  <c r="L1207" i="15" s="1"/>
  <c r="L1208" i="15" s="1"/>
  <c r="L1209" i="15" s="1"/>
  <c r="L1210" i="15" s="1"/>
  <c r="L1211" i="15" s="1"/>
  <c r="L1212" i="15" s="1"/>
  <c r="L1213" i="15" s="1"/>
  <c r="L1214" i="15" s="1"/>
  <c r="L1215" i="15" s="1"/>
  <c r="L1216" i="15" s="1"/>
  <c r="L1217" i="15" s="1"/>
  <c r="L1218" i="15" s="1"/>
  <c r="L1219" i="15" s="1"/>
  <c r="L1220" i="15" s="1"/>
  <c r="L1221" i="15" s="1"/>
  <c r="L1222" i="15" s="1"/>
  <c r="L1223" i="15" s="1"/>
  <c r="L1224" i="15" s="1"/>
  <c r="L1225" i="15" s="1"/>
  <c r="L1226" i="15" s="1"/>
  <c r="L1227" i="15" s="1"/>
  <c r="L1228" i="15" s="1"/>
  <c r="L1229" i="15" s="1"/>
  <c r="L1230" i="15" s="1"/>
  <c r="L1231" i="15" s="1"/>
  <c r="L1232" i="15" s="1"/>
  <c r="L1233" i="15" s="1"/>
  <c r="L1234" i="15" s="1"/>
  <c r="L1235" i="15" s="1"/>
  <c r="L1236" i="15" s="1"/>
  <c r="L1237" i="15" s="1"/>
  <c r="L1238" i="15" s="1"/>
  <c r="L1239" i="15" s="1"/>
  <c r="L1240" i="15" s="1"/>
  <c r="L1241" i="15" s="1"/>
  <c r="L1242" i="15" s="1"/>
  <c r="L1243" i="15" s="1"/>
  <c r="L1244" i="15" s="1"/>
  <c r="L1245" i="15" s="1"/>
  <c r="L1246" i="15" s="1"/>
  <c r="L1247" i="15" s="1"/>
  <c r="L1248" i="15" s="1"/>
  <c r="L1249" i="15" s="1"/>
  <c r="L1250" i="15" s="1"/>
  <c r="L1251" i="15" s="1"/>
  <c r="L1252" i="15" s="1"/>
  <c r="L1253" i="15" s="1"/>
  <c r="L1254" i="15" s="1"/>
  <c r="L1255" i="15" s="1"/>
  <c r="L1256" i="15" s="1"/>
  <c r="L1257" i="15" s="1"/>
  <c r="L1258" i="15" s="1"/>
  <c r="L1259" i="15" s="1"/>
  <c r="L1260" i="15" s="1"/>
  <c r="L1261" i="15" s="1"/>
  <c r="L1262" i="15" s="1"/>
  <c r="L1263" i="15" s="1"/>
  <c r="L1264" i="15" s="1"/>
  <c r="L1265" i="15" s="1"/>
  <c r="L1266" i="15" s="1"/>
  <c r="L1267" i="15" s="1"/>
  <c r="L1268" i="15" s="1"/>
  <c r="L1269" i="15" s="1"/>
  <c r="L1270" i="15" s="1"/>
  <c r="L1271" i="15" s="1"/>
  <c r="L1272" i="15" s="1"/>
  <c r="L1273" i="15" s="1"/>
  <c r="L1274" i="15" s="1"/>
  <c r="L1275" i="15" s="1"/>
  <c r="L1276" i="15" s="1"/>
  <c r="L1277" i="15" s="1"/>
  <c r="L1278" i="15" s="1"/>
  <c r="L1279" i="15" s="1"/>
  <c r="L1280" i="15" s="1"/>
  <c r="L1281" i="15" s="1"/>
  <c r="L1282" i="15" s="1"/>
  <c r="L1283" i="15" s="1"/>
  <c r="L1284" i="15" s="1"/>
  <c r="L1285" i="15" s="1"/>
  <c r="L1286" i="15" s="1"/>
  <c r="L1287" i="15" s="1"/>
  <c r="L1288" i="15" s="1"/>
  <c r="L1289" i="15" s="1"/>
  <c r="L1290" i="15" s="1"/>
  <c r="L1291" i="15" s="1"/>
  <c r="L1292" i="15" s="1"/>
  <c r="L1293" i="15" s="1"/>
  <c r="L1294" i="15" s="1"/>
  <c r="L1295" i="15" s="1"/>
  <c r="L1296" i="15" s="1"/>
  <c r="L1297" i="15" s="1"/>
  <c r="L1298" i="15" s="1"/>
  <c r="L1299" i="15" s="1"/>
  <c r="L1300" i="15" s="1"/>
  <c r="L1301" i="15" s="1"/>
  <c r="L1302" i="15" s="1"/>
  <c r="L1303" i="15" s="1"/>
  <c r="L1304" i="15" s="1"/>
  <c r="L1305" i="15" s="1"/>
  <c r="L1306" i="15" s="1"/>
  <c r="L1307" i="15" s="1"/>
  <c r="L1308" i="15" s="1"/>
  <c r="L1309" i="15" s="1"/>
  <c r="L1310" i="15" s="1"/>
  <c r="L1311" i="15" s="1"/>
  <c r="L1312" i="15" s="1"/>
  <c r="L1313" i="15" s="1"/>
  <c r="L1314" i="15" s="1"/>
  <c r="L1315" i="15" s="1"/>
  <c r="L1316" i="15" s="1"/>
  <c r="L1317" i="15" s="1"/>
  <c r="L1318" i="15" s="1"/>
  <c r="L1319" i="15" s="1"/>
  <c r="L1320" i="15" s="1"/>
  <c r="L1321" i="15" s="1"/>
  <c r="L1322" i="15" s="1"/>
  <c r="L1323" i="15" s="1"/>
  <c r="L1324" i="15" s="1"/>
  <c r="L1325" i="15" s="1"/>
  <c r="L1326" i="15" s="1"/>
  <c r="L1327" i="15" s="1"/>
  <c r="L1328" i="15" s="1"/>
  <c r="L1329" i="15" s="1"/>
  <c r="L1330" i="15" s="1"/>
  <c r="L1331" i="15" s="1"/>
  <c r="L1332" i="15" s="1"/>
  <c r="L1333" i="15" s="1"/>
  <c r="L1334" i="15" s="1"/>
  <c r="L1335" i="15" s="1"/>
  <c r="L1336" i="15" s="1"/>
  <c r="L1337" i="15" s="1"/>
  <c r="L1338" i="15" s="1"/>
  <c r="L1339" i="15" s="1"/>
  <c r="L1340" i="15" s="1"/>
  <c r="L1341" i="15" s="1"/>
  <c r="L1342" i="15" s="1"/>
  <c r="L1343" i="15" s="1"/>
  <c r="L1344" i="15" s="1"/>
  <c r="L1345" i="15" s="1"/>
  <c r="L1346" i="15" s="1"/>
  <c r="L1347" i="15" s="1"/>
  <c r="L1348" i="15" s="1"/>
  <c r="L1349" i="15" s="1"/>
  <c r="L1350" i="15" s="1"/>
  <c r="L1351" i="15" s="1"/>
  <c r="L1352" i="15" s="1"/>
  <c r="L1353" i="15" s="1"/>
  <c r="L1354" i="15" s="1"/>
  <c r="L1355" i="15" s="1"/>
  <c r="L1356" i="15" s="1"/>
  <c r="L1357" i="15" s="1"/>
  <c r="L1358" i="15" s="1"/>
  <c r="L1359" i="15" s="1"/>
  <c r="L1360" i="15" s="1"/>
  <c r="L1361" i="15" s="1"/>
  <c r="L1362" i="15" s="1"/>
  <c r="L1363" i="15" s="1"/>
  <c r="L1364" i="15" s="1"/>
  <c r="L1365" i="15" s="1"/>
  <c r="L1366" i="15" s="1"/>
  <c r="L1367" i="15" s="1"/>
  <c r="L1368" i="15" s="1"/>
  <c r="L1369" i="15" s="1"/>
  <c r="L1370" i="15" s="1"/>
  <c r="L1371" i="15" s="1"/>
  <c r="L1372" i="15" s="1"/>
  <c r="L1373" i="15" s="1"/>
  <c r="L1374" i="15" s="1"/>
  <c r="L1375" i="15" s="1"/>
  <c r="L1376" i="15" s="1"/>
  <c r="L1377" i="15" s="1"/>
  <c r="L1378" i="15" s="1"/>
  <c r="L1379" i="15" s="1"/>
  <c r="L1380" i="15" s="1"/>
  <c r="L1381" i="15" s="1"/>
  <c r="L1382" i="15" s="1"/>
  <c r="L1383" i="15" s="1"/>
  <c r="L1384" i="15" s="1"/>
  <c r="L1385" i="15" s="1"/>
  <c r="L1386" i="15" s="1"/>
  <c r="L1387" i="15" s="1"/>
  <c r="L1388" i="15" s="1"/>
  <c r="L1389" i="15" s="1"/>
  <c r="L1390" i="15" s="1"/>
  <c r="L1391" i="15" s="1"/>
  <c r="L1392" i="15" s="1"/>
  <c r="L1393" i="15" s="1"/>
  <c r="L1394" i="15" s="1"/>
  <c r="L1395" i="15" s="1"/>
  <c r="L1396" i="15" s="1"/>
  <c r="L1397" i="15" s="1"/>
  <c r="L1398" i="15" s="1"/>
  <c r="L1399" i="15" s="1"/>
  <c r="L1400" i="15" s="1"/>
  <c r="L1401" i="15" s="1"/>
  <c r="L1402" i="15" s="1"/>
  <c r="L1403" i="15" s="1"/>
  <c r="L1404" i="15" s="1"/>
  <c r="L1405" i="15" s="1"/>
  <c r="L1406" i="15" s="1"/>
  <c r="L1407" i="15" s="1"/>
  <c r="L1408" i="15" s="1"/>
  <c r="L1409" i="15" s="1"/>
  <c r="L1410" i="15" s="1"/>
  <c r="L1411" i="15" s="1"/>
  <c r="L1412" i="15" s="1"/>
  <c r="L1413" i="15" s="1"/>
  <c r="L1414" i="15" s="1"/>
  <c r="L1415" i="15" s="1"/>
  <c r="L1416" i="15" s="1"/>
  <c r="L1417" i="15" s="1"/>
  <c r="L1418" i="15" s="1"/>
  <c r="L1419" i="15" s="1"/>
  <c r="L1420" i="15" s="1"/>
  <c r="L1421" i="15" s="1"/>
  <c r="L1422" i="15" s="1"/>
  <c r="L1423" i="15" s="1"/>
  <c r="L1424" i="15" s="1"/>
  <c r="L1425" i="15" s="1"/>
  <c r="L1426" i="15" s="1"/>
  <c r="L1427" i="15" s="1"/>
  <c r="L1428" i="15" s="1"/>
  <c r="L1429" i="15" s="1"/>
  <c r="L1430" i="15" s="1"/>
  <c r="L1431" i="15" s="1"/>
  <c r="L1432" i="15" s="1"/>
  <c r="L1433" i="15" s="1"/>
  <c r="L1434" i="15" s="1"/>
  <c r="L1435" i="15" s="1"/>
  <c r="L1436" i="15" s="1"/>
  <c r="L1437" i="15" s="1"/>
  <c r="L1438" i="15" s="1"/>
  <c r="L1439" i="15" s="1"/>
  <c r="L1440" i="15" s="1"/>
  <c r="L1441" i="15" s="1"/>
  <c r="L1442" i="15" s="1"/>
  <c r="L1443" i="15" s="1"/>
  <c r="L1444" i="15" s="1"/>
  <c r="L1445" i="15" s="1"/>
  <c r="L1446" i="15" s="1"/>
  <c r="L1447" i="15" s="1"/>
  <c r="L1448" i="15" s="1"/>
  <c r="L1449" i="15" s="1"/>
  <c r="L1450" i="15" s="1"/>
  <c r="L1451" i="15" s="1"/>
  <c r="L1452" i="15" s="1"/>
  <c r="L1453" i="15" s="1"/>
  <c r="L1454" i="15" s="1"/>
  <c r="L1455" i="15" s="1"/>
  <c r="L1456" i="15" s="1"/>
  <c r="L1457" i="15" s="1"/>
  <c r="L1458" i="15" s="1"/>
  <c r="L1459" i="15" s="1"/>
  <c r="L1460" i="15" s="1"/>
  <c r="L1461" i="15" s="1"/>
  <c r="L1462" i="15" s="1"/>
  <c r="L1463" i="15" s="1"/>
  <c r="L1464" i="15" s="1"/>
  <c r="L1465" i="15" s="1"/>
  <c r="L1466" i="15" s="1"/>
  <c r="L1467" i="15" s="1"/>
  <c r="L1468" i="15" s="1"/>
  <c r="L1469" i="15" s="1"/>
  <c r="L1470" i="15" s="1"/>
  <c r="L1471" i="15" s="1"/>
  <c r="L1472" i="15" s="1"/>
  <c r="L1473" i="15" s="1"/>
  <c r="L1474" i="15" s="1"/>
  <c r="L1475" i="15" s="1"/>
  <c r="L1476" i="15" s="1"/>
  <c r="L1477" i="15" s="1"/>
  <c r="L1478" i="15" s="1"/>
  <c r="L1479" i="15" s="1"/>
  <c r="L1480" i="15" s="1"/>
  <c r="L1481" i="15" s="1"/>
  <c r="L1482" i="15" s="1"/>
  <c r="L1483" i="15" s="1"/>
  <c r="L1484" i="15" s="1"/>
  <c r="L1485" i="15" s="1"/>
  <c r="L1486" i="15" s="1"/>
  <c r="L1487" i="15" s="1"/>
  <c r="L1488" i="15" s="1"/>
  <c r="L1489" i="15" s="1"/>
  <c r="L1490" i="15" s="1"/>
  <c r="L1491" i="15" s="1"/>
  <c r="L1492" i="15" s="1"/>
  <c r="L1493" i="15" s="1"/>
  <c r="L1494" i="15" s="1"/>
  <c r="L1495" i="15" s="1"/>
  <c r="L1496" i="15" s="1"/>
  <c r="L1497" i="15" s="1"/>
  <c r="L1498" i="15" s="1"/>
  <c r="L1499" i="15" s="1"/>
  <c r="L1500" i="15" s="1"/>
  <c r="L1501" i="15" s="1"/>
  <c r="L1502" i="15" s="1"/>
  <c r="L1503" i="15" s="1"/>
  <c r="L1504" i="15" s="1"/>
  <c r="L1505" i="15" s="1"/>
  <c r="L1506" i="15" s="1"/>
  <c r="L1507" i="15" s="1"/>
  <c r="L1508" i="15" s="1"/>
  <c r="L1509" i="15" s="1"/>
  <c r="L1510" i="15" s="1"/>
  <c r="L1511" i="15" s="1"/>
  <c r="L1512" i="15" s="1"/>
  <c r="L1513" i="15" s="1"/>
  <c r="L1514" i="15" s="1"/>
  <c r="L1515" i="15" s="1"/>
  <c r="L1516" i="15" s="1"/>
  <c r="L1517" i="15" s="1"/>
  <c r="L1518" i="15" s="1"/>
  <c r="L1519" i="15" s="1"/>
  <c r="L1520" i="15" s="1"/>
  <c r="L1521" i="15" s="1"/>
  <c r="L1522" i="15" s="1"/>
  <c r="L1523" i="15" s="1"/>
  <c r="L1524" i="15" s="1"/>
  <c r="L1525" i="15" s="1"/>
  <c r="L1526" i="15" s="1"/>
  <c r="L1527" i="15" s="1"/>
  <c r="L1528" i="15" s="1"/>
  <c r="L1529" i="15" s="1"/>
  <c r="L1530" i="15" s="1"/>
  <c r="L1531" i="15" s="1"/>
  <c r="L1532" i="15" s="1"/>
  <c r="L1533" i="15" s="1"/>
  <c r="L1534" i="15" s="1"/>
  <c r="L1535" i="15" s="1"/>
  <c r="L1536" i="15" s="1"/>
  <c r="L1537" i="15" s="1"/>
  <c r="L1538" i="15" s="1"/>
  <c r="L1539" i="15" s="1"/>
  <c r="L1540" i="15" s="1"/>
  <c r="L1541" i="15" s="1"/>
  <c r="L1542" i="15" s="1"/>
  <c r="L1543" i="15" s="1"/>
  <c r="L1544" i="15" s="1"/>
  <c r="L1545" i="15" s="1"/>
  <c r="L1546" i="15" s="1"/>
  <c r="L1547" i="15" s="1"/>
  <c r="L1548" i="15" s="1"/>
  <c r="L1549" i="15" s="1"/>
  <c r="L1550" i="15" s="1"/>
  <c r="L1551" i="15" s="1"/>
  <c r="L1552" i="15" s="1"/>
  <c r="L1553" i="15" s="1"/>
  <c r="L1554" i="15" s="1"/>
  <c r="L1555" i="15" s="1"/>
  <c r="L1556" i="15" s="1"/>
  <c r="L1557" i="15" s="1"/>
  <c r="L1558" i="15" s="1"/>
  <c r="L1559" i="15" s="1"/>
  <c r="L1560" i="15" s="1"/>
  <c r="L1561" i="15" s="1"/>
  <c r="L1562" i="15" s="1"/>
  <c r="L1563" i="15" s="1"/>
  <c r="L1564" i="15" s="1"/>
  <c r="L1565" i="15" s="1"/>
  <c r="L1566" i="15" s="1"/>
  <c r="L1567" i="15" s="1"/>
  <c r="L1568" i="15" s="1"/>
  <c r="L1569" i="15" s="1"/>
  <c r="L1570" i="15" s="1"/>
  <c r="L1571" i="15" s="1"/>
  <c r="L1572" i="15" s="1"/>
  <c r="L1573" i="15" s="1"/>
  <c r="L1574" i="15" s="1"/>
  <c r="L1575" i="15" s="1"/>
  <c r="L1576" i="15" s="1"/>
  <c r="L1577" i="15" s="1"/>
  <c r="L1578" i="15" s="1"/>
  <c r="L1579" i="15" s="1"/>
  <c r="L1580" i="15" s="1"/>
  <c r="L1581" i="15" s="1"/>
  <c r="L1582" i="15" s="1"/>
  <c r="L1583" i="15" s="1"/>
  <c r="L1584" i="15" s="1"/>
  <c r="L1585" i="15" s="1"/>
  <c r="L1586" i="15" s="1"/>
  <c r="L1587" i="15" s="1"/>
  <c r="L1588" i="15" s="1"/>
  <c r="L1589" i="15" s="1"/>
  <c r="L1590" i="15" s="1"/>
  <c r="L1591" i="15" s="1"/>
  <c r="L1592" i="15" s="1"/>
  <c r="L1593" i="15" s="1"/>
  <c r="L1594" i="15" s="1"/>
  <c r="L1595" i="15" s="1"/>
  <c r="L1596" i="15" s="1"/>
  <c r="L1597" i="15" s="1"/>
  <c r="L1598" i="15" s="1"/>
  <c r="L1599" i="15" s="1"/>
  <c r="L1600" i="15" s="1"/>
  <c r="L1601" i="15" s="1"/>
  <c r="L1602" i="15" s="1"/>
  <c r="L1603" i="15" s="1"/>
  <c r="L1604" i="15" s="1"/>
  <c r="L1605" i="15" s="1"/>
  <c r="L1606" i="15" s="1"/>
  <c r="L1607" i="15" s="1"/>
  <c r="L1608" i="15" s="1"/>
  <c r="L1609" i="15" s="1"/>
  <c r="L1610" i="15" s="1"/>
  <c r="L1611" i="15" s="1"/>
  <c r="L1612" i="15" s="1"/>
  <c r="L1613" i="15" s="1"/>
  <c r="L1614" i="15" s="1"/>
  <c r="L1615" i="15" s="1"/>
  <c r="L1616" i="15" s="1"/>
  <c r="L1617" i="15" s="1"/>
  <c r="L1618" i="15" s="1"/>
  <c r="L1619" i="15" s="1"/>
  <c r="L1620" i="15" s="1"/>
  <c r="L1621" i="15" s="1"/>
  <c r="L1622" i="15" s="1"/>
  <c r="L1623" i="15" s="1"/>
  <c r="L1624" i="15" s="1"/>
  <c r="L1625" i="15" s="1"/>
  <c r="L1626" i="15" s="1"/>
  <c r="L1627" i="15" s="1"/>
  <c r="L1628" i="15" s="1"/>
  <c r="L1629" i="15" s="1"/>
  <c r="L1630" i="15" s="1"/>
  <c r="L1631" i="15" s="1"/>
  <c r="L1632" i="15" s="1"/>
  <c r="L1633" i="15" s="1"/>
  <c r="L1634" i="15" s="1"/>
  <c r="L1635" i="15" s="1"/>
  <c r="L1636" i="15" s="1"/>
  <c r="L1637" i="15" s="1"/>
  <c r="L1638" i="15" s="1"/>
  <c r="L1639" i="15" s="1"/>
  <c r="L1640" i="15" s="1"/>
  <c r="L1641" i="15" s="1"/>
  <c r="L1642" i="15" s="1"/>
  <c r="L1643" i="15" s="1"/>
  <c r="L1644" i="15" s="1"/>
  <c r="L1645" i="15" s="1"/>
  <c r="L1646" i="15" s="1"/>
  <c r="L1647" i="15" s="1"/>
  <c r="L1648" i="15" s="1"/>
  <c r="L1649" i="15" s="1"/>
  <c r="L1650" i="15" s="1"/>
  <c r="L1651" i="15" s="1"/>
  <c r="L1652" i="15" s="1"/>
  <c r="L1653" i="15" s="1"/>
  <c r="L1654" i="15" s="1"/>
  <c r="L1655" i="15" s="1"/>
  <c r="L1656" i="15" s="1"/>
  <c r="L1657" i="15" s="1"/>
  <c r="L1658" i="15" s="1"/>
  <c r="L1659" i="15" s="1"/>
  <c r="L1660" i="15" s="1"/>
  <c r="L1661" i="15" s="1"/>
  <c r="L1662" i="15" s="1"/>
  <c r="L1663" i="15" s="1"/>
  <c r="L1664" i="15" s="1"/>
  <c r="L1665" i="15" s="1"/>
  <c r="L1666" i="15" s="1"/>
  <c r="L1667" i="15" s="1"/>
  <c r="L1668" i="15" s="1"/>
  <c r="L1669" i="15" s="1"/>
  <c r="L1670" i="15" s="1"/>
  <c r="L1671" i="15" s="1"/>
  <c r="L1672" i="15" s="1"/>
  <c r="L1673" i="15" s="1"/>
  <c r="L1674" i="15" s="1"/>
  <c r="L1675" i="15" s="1"/>
  <c r="L1676" i="15" s="1"/>
  <c r="L1677" i="15" s="1"/>
  <c r="L1678" i="15" s="1"/>
  <c r="L1679" i="15" s="1"/>
  <c r="L1680" i="15" s="1"/>
  <c r="L1681" i="15" s="1"/>
  <c r="L1682" i="15" s="1"/>
  <c r="L1683" i="15" s="1"/>
  <c r="L1684" i="15" s="1"/>
  <c r="L1685" i="15" s="1"/>
  <c r="L1686" i="15" s="1"/>
  <c r="L1687" i="15" s="1"/>
  <c r="L1688" i="15" s="1"/>
  <c r="L1689" i="15" s="1"/>
  <c r="L1690" i="15" s="1"/>
  <c r="L1691" i="15" s="1"/>
  <c r="L1692" i="15" s="1"/>
  <c r="L1693" i="15" s="1"/>
  <c r="L1694" i="15" s="1"/>
  <c r="L1695" i="15" s="1"/>
  <c r="L1696" i="15" s="1"/>
  <c r="L1697" i="15" s="1"/>
  <c r="L1698" i="15" s="1"/>
  <c r="L1699" i="15" s="1"/>
  <c r="L1700" i="15" s="1"/>
  <c r="L1701" i="15" s="1"/>
  <c r="L1702" i="15" s="1"/>
  <c r="L1703" i="15" s="1"/>
  <c r="L1704" i="15" s="1"/>
  <c r="L1705" i="15" s="1"/>
  <c r="L1706" i="15" s="1"/>
  <c r="L1707" i="15" s="1"/>
  <c r="L1708" i="15" s="1"/>
  <c r="L1709" i="15" s="1"/>
  <c r="L1710" i="15" s="1"/>
  <c r="L1711" i="15" s="1"/>
  <c r="L1712" i="15" s="1"/>
  <c r="L1713" i="15" s="1"/>
  <c r="L1714" i="15" s="1"/>
  <c r="L1715" i="15" s="1"/>
  <c r="L1716" i="15" s="1"/>
  <c r="L1717" i="15" s="1"/>
  <c r="L1718" i="15" s="1"/>
  <c r="L1719" i="15" s="1"/>
  <c r="L1720" i="15" s="1"/>
  <c r="L1721" i="15" s="1"/>
  <c r="L1722" i="15" s="1"/>
  <c r="L1723" i="15" s="1"/>
  <c r="L1724" i="15" s="1"/>
  <c r="L1725" i="15" s="1"/>
  <c r="L1726" i="15" s="1"/>
  <c r="L1727" i="15" s="1"/>
  <c r="L1728" i="15" s="1"/>
  <c r="L1729" i="15" s="1"/>
  <c r="L1730" i="15" s="1"/>
  <c r="L1731" i="15" s="1"/>
  <c r="L1732" i="15" s="1"/>
  <c r="L1733" i="15" s="1"/>
  <c r="L1734" i="15" s="1"/>
  <c r="L1735" i="15" s="1"/>
  <c r="L1736" i="15" s="1"/>
  <c r="L1737" i="15" s="1"/>
  <c r="L1738" i="15" s="1"/>
  <c r="L1739" i="15" s="1"/>
  <c r="L1740" i="15" s="1"/>
  <c r="L1741" i="15" s="1"/>
  <c r="L1742" i="15" s="1"/>
  <c r="L1743" i="15" s="1"/>
  <c r="L1744" i="15" s="1"/>
  <c r="L1745" i="15" s="1"/>
  <c r="L1746" i="15" s="1"/>
  <c r="L1747" i="15" s="1"/>
  <c r="L1748" i="15" s="1"/>
  <c r="L1749" i="15" s="1"/>
  <c r="L1750" i="15" s="1"/>
  <c r="L1751" i="15" s="1"/>
  <c r="L1752" i="15" s="1"/>
  <c r="L1753" i="15" s="1"/>
  <c r="L1754" i="15" s="1"/>
  <c r="L1755" i="15" s="1"/>
  <c r="L1756" i="15" s="1"/>
  <c r="L1757" i="15" s="1"/>
  <c r="L1758" i="15" s="1"/>
  <c r="L1759" i="15" s="1"/>
  <c r="L1760" i="15" s="1"/>
  <c r="L1761" i="15" s="1"/>
  <c r="L1762" i="15" s="1"/>
  <c r="L1763" i="15" s="1"/>
  <c r="L1764" i="15" s="1"/>
  <c r="L1765" i="15" s="1"/>
  <c r="L1766" i="15" s="1"/>
  <c r="L1767" i="15" s="1"/>
  <c r="L1768" i="15" s="1"/>
  <c r="L1769" i="15" s="1"/>
  <c r="L1770" i="15" s="1"/>
  <c r="L1771" i="15" s="1"/>
  <c r="L1772" i="15" s="1"/>
  <c r="L1773" i="15" s="1"/>
  <c r="L1774" i="15" s="1"/>
  <c r="L1775" i="15" s="1"/>
  <c r="L1776" i="15" s="1"/>
  <c r="L1777" i="15" s="1"/>
  <c r="L1778" i="15" s="1"/>
  <c r="L1779" i="15" s="1"/>
  <c r="L1780" i="15" s="1"/>
  <c r="L1781" i="15" s="1"/>
  <c r="L1782" i="15" s="1"/>
  <c r="L1783" i="15" s="1"/>
  <c r="L1784" i="15" s="1"/>
  <c r="L1785" i="15" s="1"/>
  <c r="L1786" i="15" s="1"/>
  <c r="L1787" i="15" s="1"/>
  <c r="L1788" i="15" s="1"/>
  <c r="L1789" i="15" s="1"/>
  <c r="L1790" i="15" s="1"/>
  <c r="L1791" i="15" s="1"/>
  <c r="L1792" i="15" s="1"/>
  <c r="L1793" i="15" s="1"/>
  <c r="L1794" i="15" s="1"/>
  <c r="L1795" i="15" s="1"/>
  <c r="L1796" i="15" s="1"/>
  <c r="L1797" i="15" s="1"/>
  <c r="L1798" i="15" s="1"/>
  <c r="L1799" i="15" s="1"/>
  <c r="L1800" i="15" s="1"/>
  <c r="L1801" i="15" s="1"/>
  <c r="L1802" i="15" s="1"/>
  <c r="L1803" i="15" s="1"/>
  <c r="L1804" i="15" s="1"/>
  <c r="L1805" i="15" s="1"/>
  <c r="L1806" i="15" s="1"/>
  <c r="L1807" i="15" s="1"/>
  <c r="L1808" i="15" s="1"/>
  <c r="L1809" i="15" s="1"/>
  <c r="L1810" i="15" s="1"/>
  <c r="L1811" i="15" s="1"/>
  <c r="L1812" i="15" s="1"/>
  <c r="L1813" i="15" s="1"/>
  <c r="L1814" i="15" s="1"/>
  <c r="L1815" i="15" s="1"/>
  <c r="L1816" i="15" s="1"/>
  <c r="L1817" i="15" s="1"/>
  <c r="L1818" i="15" s="1"/>
  <c r="L1819" i="15" s="1"/>
  <c r="L1820" i="15" s="1"/>
  <c r="L1821" i="15" s="1"/>
  <c r="L1822" i="15" s="1"/>
  <c r="L1823" i="15" s="1"/>
  <c r="L1824" i="15" s="1"/>
  <c r="L1825" i="15" s="1"/>
  <c r="L1826" i="15" s="1"/>
  <c r="L1827" i="15" s="1"/>
  <c r="L1828" i="15" s="1"/>
  <c r="L1829" i="15" s="1"/>
  <c r="L1830" i="15" s="1"/>
  <c r="L1831" i="15" s="1"/>
  <c r="L1832" i="15" s="1"/>
  <c r="L1833" i="15" s="1"/>
  <c r="L1834" i="15" s="1"/>
  <c r="L1835" i="15" s="1"/>
  <c r="L1836" i="15" s="1"/>
  <c r="L1837" i="15" s="1"/>
  <c r="L1838" i="15" s="1"/>
  <c r="L1839" i="15" s="1"/>
  <c r="L1840" i="15" s="1"/>
  <c r="L1841" i="15" s="1"/>
  <c r="L1842" i="15" s="1"/>
  <c r="L1843" i="15" s="1"/>
  <c r="L1844" i="15" s="1"/>
  <c r="L1845" i="15" s="1"/>
  <c r="L1846" i="15" s="1"/>
  <c r="L1847" i="15" s="1"/>
  <c r="L1848" i="15" s="1"/>
  <c r="L1849" i="15" s="1"/>
  <c r="L1850" i="15" s="1"/>
  <c r="L1851" i="15" s="1"/>
  <c r="L1852" i="15" s="1"/>
  <c r="L1853" i="15" s="1"/>
  <c r="L1854" i="15" s="1"/>
  <c r="L1855" i="15" s="1"/>
  <c r="L1856" i="15" s="1"/>
  <c r="L1857" i="15" s="1"/>
  <c r="L1858" i="15" s="1"/>
  <c r="L1859" i="15" s="1"/>
  <c r="L1860" i="15" s="1"/>
  <c r="L1861" i="15" s="1"/>
  <c r="L1862" i="15" s="1"/>
  <c r="L1863" i="15" s="1"/>
  <c r="L1864" i="15" s="1"/>
  <c r="L1865" i="15" s="1"/>
  <c r="L1866" i="15" s="1"/>
  <c r="L1867" i="15" s="1"/>
  <c r="L1868" i="15" s="1"/>
  <c r="L1869" i="15" s="1"/>
  <c r="L1870" i="15" s="1"/>
  <c r="L1871" i="15" s="1"/>
  <c r="L1872" i="15" s="1"/>
  <c r="L1873" i="15" s="1"/>
  <c r="L1874" i="15" s="1"/>
  <c r="L1875" i="15" s="1"/>
  <c r="L1876" i="15" s="1"/>
  <c r="L1877" i="15" s="1"/>
  <c r="L1878" i="15" s="1"/>
  <c r="L1879" i="15" s="1"/>
  <c r="L1880" i="15" s="1"/>
  <c r="L1881" i="15" s="1"/>
  <c r="L1882" i="15" s="1"/>
  <c r="L1883" i="15" s="1"/>
  <c r="L1884" i="15" s="1"/>
  <c r="L1885" i="15" s="1"/>
  <c r="L1886" i="15" s="1"/>
  <c r="L1887" i="15" s="1"/>
  <c r="L1888" i="15" s="1"/>
  <c r="L1889" i="15" s="1"/>
  <c r="L1890" i="15" s="1"/>
  <c r="L1891" i="15" s="1"/>
  <c r="L1892" i="15" s="1"/>
  <c r="L1893" i="15" s="1"/>
  <c r="L1894" i="15" s="1"/>
  <c r="L1895" i="15" s="1"/>
  <c r="L1896" i="15" s="1"/>
  <c r="L1897" i="15" s="1"/>
  <c r="L1898" i="15" s="1"/>
  <c r="L1899" i="15" s="1"/>
  <c r="L1900" i="15" s="1"/>
  <c r="L1901" i="15" s="1"/>
  <c r="L1902" i="15" s="1"/>
  <c r="L1903" i="15" s="1"/>
  <c r="L1904" i="15" s="1"/>
  <c r="L1905" i="15" s="1"/>
  <c r="L1906" i="15" s="1"/>
  <c r="L1907" i="15" s="1"/>
  <c r="L1908" i="15" s="1"/>
  <c r="L1909" i="15" s="1"/>
  <c r="L1910" i="15" s="1"/>
  <c r="L1911" i="15" s="1"/>
  <c r="L1912" i="15" s="1"/>
  <c r="L1913" i="15" s="1"/>
  <c r="L1914" i="15" s="1"/>
  <c r="L1915" i="15" s="1"/>
  <c r="L1916" i="15" s="1"/>
  <c r="L1917" i="15" s="1"/>
  <c r="L1918" i="15" s="1"/>
  <c r="L1919" i="15" s="1"/>
  <c r="L1920" i="15" s="1"/>
  <c r="L1921" i="15" s="1"/>
  <c r="L1922" i="15" s="1"/>
  <c r="L1923" i="15" s="1"/>
  <c r="L1924" i="15" s="1"/>
  <c r="L1925" i="15" s="1"/>
  <c r="L1926" i="15" s="1"/>
  <c r="L1927" i="15" s="1"/>
  <c r="L1928" i="15" s="1"/>
  <c r="L1929" i="15" s="1"/>
  <c r="L1930" i="15" s="1"/>
  <c r="L1931" i="15" s="1"/>
  <c r="L1932" i="15" s="1"/>
  <c r="L1933" i="15" s="1"/>
  <c r="L1934" i="15" s="1"/>
  <c r="L1935" i="15" s="1"/>
  <c r="L1936" i="15" s="1"/>
  <c r="L1937" i="15" s="1"/>
  <c r="L1938" i="15" s="1"/>
  <c r="L1939" i="15" s="1"/>
  <c r="L1940" i="15" s="1"/>
  <c r="L1941" i="15" s="1"/>
  <c r="L1942" i="15" s="1"/>
  <c r="L1943" i="15" s="1"/>
  <c r="L1944" i="15" s="1"/>
  <c r="L1945" i="15" s="1"/>
  <c r="L1946" i="15" s="1"/>
  <c r="L1947" i="15" s="1"/>
  <c r="L1948" i="15" s="1"/>
  <c r="L1949" i="15" s="1"/>
  <c r="L1950" i="15" s="1"/>
  <c r="L1951" i="15" s="1"/>
  <c r="L1952" i="15" s="1"/>
  <c r="L1953" i="15" s="1"/>
  <c r="L1954" i="15" s="1"/>
  <c r="L1955" i="15" s="1"/>
  <c r="L1956" i="15" s="1"/>
  <c r="L1957" i="15" s="1"/>
  <c r="L1958" i="15" s="1"/>
  <c r="L1959" i="15" s="1"/>
  <c r="L1960" i="15" s="1"/>
  <c r="L1961" i="15" s="1"/>
  <c r="L1962" i="15" s="1"/>
  <c r="L1963" i="15" s="1"/>
  <c r="L1964" i="15" s="1"/>
  <c r="L1965" i="15" s="1"/>
  <c r="L1966" i="15" s="1"/>
  <c r="L1967" i="15" s="1"/>
  <c r="L1968" i="15" s="1"/>
  <c r="L1969" i="15" s="1"/>
  <c r="L1970" i="15" s="1"/>
  <c r="L1971" i="15" s="1"/>
  <c r="L1972" i="15" s="1"/>
  <c r="L1973" i="15" s="1"/>
  <c r="L1974" i="15" s="1"/>
  <c r="L1975" i="15" s="1"/>
  <c r="L1976" i="15" s="1"/>
  <c r="L1977" i="15" s="1"/>
  <c r="L1978" i="15" s="1"/>
  <c r="L1979" i="15" s="1"/>
  <c r="L1980" i="15" s="1"/>
  <c r="L1981" i="15" s="1"/>
  <c r="L1982" i="15" s="1"/>
  <c r="L1983" i="15" s="1"/>
  <c r="L1984" i="15" s="1"/>
  <c r="L1985" i="15" s="1"/>
  <c r="L1986" i="15" s="1"/>
  <c r="L1987" i="15" s="1"/>
  <c r="L1988" i="15" s="1"/>
  <c r="L1989" i="15" s="1"/>
  <c r="L1990" i="15" s="1"/>
  <c r="L1991" i="15" s="1"/>
  <c r="L1992" i="15" s="1"/>
  <c r="L1993" i="15" s="1"/>
  <c r="L1994" i="15" s="1"/>
  <c r="L1995" i="15" s="1"/>
  <c r="L1996" i="15" s="1"/>
  <c r="L1997" i="15" s="1"/>
  <c r="L1998" i="15" s="1"/>
  <c r="L1999" i="15" s="1"/>
  <c r="L2000" i="15" s="1"/>
  <c r="L2001" i="15" s="1"/>
  <c r="L2002" i="15" s="1"/>
  <c r="L2003" i="15" s="1"/>
  <c r="L2004" i="15" s="1"/>
  <c r="L2005" i="15" s="1"/>
  <c r="L2006" i="15" s="1"/>
  <c r="L2007" i="15" s="1"/>
  <c r="L2008" i="15" s="1"/>
  <c r="L2009" i="15" s="1"/>
  <c r="L2010" i="15" s="1"/>
  <c r="L2011" i="15" s="1"/>
  <c r="L2012" i="15" s="1"/>
  <c r="L2013" i="15" s="1"/>
  <c r="L2014" i="15" s="1"/>
  <c r="L2015" i="15" s="1"/>
  <c r="L2016" i="15" s="1"/>
  <c r="L2017" i="15" s="1"/>
  <c r="L2018" i="15" s="1"/>
  <c r="L2019" i="15" s="1"/>
  <c r="L2020" i="15" s="1"/>
  <c r="L2021" i="15" s="1"/>
  <c r="L2022" i="15" s="1"/>
  <c r="L2023" i="15" s="1"/>
  <c r="L2024" i="15" s="1"/>
  <c r="L2025" i="15" s="1"/>
  <c r="L2026" i="15" s="1"/>
  <c r="L2027" i="15" s="1"/>
  <c r="L2028" i="15" s="1"/>
  <c r="L2029" i="15" s="1"/>
  <c r="L2030" i="15" s="1"/>
  <c r="L2031" i="15" s="1"/>
  <c r="L2032" i="15" s="1"/>
  <c r="L2033" i="15" s="1"/>
  <c r="L2034" i="15" s="1"/>
  <c r="L2035" i="15" s="1"/>
  <c r="L2036" i="15" s="1"/>
  <c r="L2037" i="15" s="1"/>
  <c r="L2038" i="15" s="1"/>
  <c r="L2039" i="15" s="1"/>
  <c r="L2040" i="15" s="1"/>
  <c r="L2041" i="15" s="1"/>
  <c r="L2042" i="15" s="1"/>
  <c r="L2043" i="15" s="1"/>
  <c r="L2044" i="15" s="1"/>
  <c r="L2045" i="15" s="1"/>
  <c r="L2046" i="15" s="1"/>
  <c r="L2047" i="15" s="1"/>
  <c r="L2048" i="15" s="1"/>
  <c r="L2049" i="15" s="1"/>
  <c r="L2050" i="15" s="1"/>
  <c r="L2051" i="15" s="1"/>
  <c r="L2052" i="15" s="1"/>
  <c r="L2053" i="15" s="1"/>
  <c r="L2054" i="15" s="1"/>
  <c r="L2055" i="15" s="1"/>
  <c r="L2056" i="15" s="1"/>
  <c r="L2057" i="15" s="1"/>
  <c r="L2058" i="15" s="1"/>
  <c r="L2059" i="15" s="1"/>
  <c r="L2060" i="15" s="1"/>
  <c r="L2061" i="15" s="1"/>
  <c r="L2062" i="15" s="1"/>
  <c r="L2063" i="15" s="1"/>
  <c r="L2064" i="15" s="1"/>
  <c r="L2065" i="15" s="1"/>
  <c r="L2066" i="15" s="1"/>
  <c r="L2067" i="15" s="1"/>
  <c r="L2068" i="15" s="1"/>
  <c r="L2069" i="15" s="1"/>
  <c r="L2070" i="15" s="1"/>
  <c r="L2071" i="15" s="1"/>
  <c r="L2072" i="15" s="1"/>
  <c r="L2073" i="15" s="1"/>
  <c r="L2074" i="15" s="1"/>
  <c r="L2075" i="15" s="1"/>
  <c r="L2076" i="15" s="1"/>
  <c r="L2077" i="15" s="1"/>
  <c r="L2078" i="15" s="1"/>
  <c r="L2079" i="15" s="1"/>
  <c r="L2080" i="15" s="1"/>
  <c r="L2081" i="15" s="1"/>
  <c r="L2082" i="15" s="1"/>
  <c r="L2083" i="15" s="1"/>
  <c r="L2084" i="15" s="1"/>
  <c r="L2085" i="15" s="1"/>
  <c r="L2086" i="15" s="1"/>
  <c r="L2087" i="15" s="1"/>
  <c r="L2088" i="15" s="1"/>
  <c r="L2089" i="15" s="1"/>
  <c r="L2090" i="15" s="1"/>
  <c r="L2091" i="15" s="1"/>
  <c r="L2092" i="15" s="1"/>
  <c r="L2093" i="15" s="1"/>
  <c r="L2094" i="15" s="1"/>
  <c r="L2095" i="15" s="1"/>
  <c r="L2096" i="15" s="1"/>
  <c r="L2097" i="15" s="1"/>
  <c r="L2098" i="15" s="1"/>
  <c r="L2099" i="15" s="1"/>
  <c r="L2100" i="15" s="1"/>
  <c r="L2101" i="15" s="1"/>
  <c r="L2102" i="15" s="1"/>
  <c r="L2103" i="15" s="1"/>
  <c r="L2104" i="15" s="1"/>
  <c r="L2105" i="15" s="1"/>
  <c r="L2106" i="15" s="1"/>
  <c r="L2107" i="15" s="1"/>
  <c r="L2108" i="15" s="1"/>
  <c r="L2109" i="15" s="1"/>
  <c r="L2110" i="15" s="1"/>
  <c r="L2111" i="15" s="1"/>
  <c r="L2112" i="15" s="1"/>
  <c r="L2113" i="15" s="1"/>
  <c r="L2114" i="15" s="1"/>
  <c r="L2115" i="15" s="1"/>
  <c r="L2116" i="15" s="1"/>
  <c r="L2117" i="15" s="1"/>
  <c r="L2118" i="15" s="1"/>
  <c r="L2119" i="15" s="1"/>
  <c r="L2120" i="15" s="1"/>
  <c r="L2121" i="15" s="1"/>
  <c r="L2122" i="15" s="1"/>
  <c r="L2123" i="15" s="1"/>
  <c r="L2124" i="15" s="1"/>
  <c r="L2125" i="15" s="1"/>
  <c r="L2126" i="15" s="1"/>
  <c r="L2127" i="15" s="1"/>
  <c r="L2128" i="15" s="1"/>
  <c r="L2129" i="15" s="1"/>
  <c r="L2130" i="15" s="1"/>
  <c r="L2131" i="15" s="1"/>
  <c r="L2132" i="15" s="1"/>
  <c r="L2133" i="15" s="1"/>
  <c r="L2134" i="15" s="1"/>
  <c r="L2135" i="15" s="1"/>
  <c r="L2136" i="15" s="1"/>
  <c r="L2137" i="15" s="1"/>
  <c r="L2138" i="15" s="1"/>
  <c r="L2139" i="15" s="1"/>
  <c r="L2140" i="15" s="1"/>
  <c r="L2141" i="15" s="1"/>
  <c r="L2142" i="15" s="1"/>
  <c r="L2143" i="15" s="1"/>
  <c r="L2144" i="15" s="1"/>
  <c r="L2145" i="15" s="1"/>
  <c r="L2146" i="15" s="1"/>
  <c r="L2147" i="15" s="1"/>
  <c r="L2148" i="15" s="1"/>
  <c r="L2149" i="15" s="1"/>
  <c r="L2150" i="15" s="1"/>
  <c r="L2151" i="15" s="1"/>
  <c r="L2152" i="15" s="1"/>
  <c r="L2153" i="15" s="1"/>
  <c r="L2154" i="15" s="1"/>
  <c r="L2155" i="15" s="1"/>
  <c r="L2156" i="15" s="1"/>
  <c r="L2157" i="15" s="1"/>
  <c r="L2158" i="15" s="1"/>
  <c r="L2159" i="15" s="1"/>
  <c r="L2160" i="15" s="1"/>
  <c r="L2161" i="15" s="1"/>
  <c r="L2162" i="15" s="1"/>
  <c r="L2163" i="15" s="1"/>
  <c r="L2164" i="15" s="1"/>
  <c r="L2165" i="15" s="1"/>
  <c r="L2166" i="15" s="1"/>
  <c r="L2167" i="15" s="1"/>
  <c r="L2168" i="15" s="1"/>
  <c r="L2169" i="15" s="1"/>
  <c r="L2170" i="15" s="1"/>
  <c r="L2171" i="15" s="1"/>
  <c r="L2172" i="15" s="1"/>
  <c r="L2173" i="15" s="1"/>
  <c r="L2174" i="15" s="1"/>
  <c r="L2175" i="15" s="1"/>
  <c r="L2176" i="15" s="1"/>
  <c r="L2177" i="15" s="1"/>
  <c r="L2178" i="15" s="1"/>
  <c r="L2179" i="15" s="1"/>
  <c r="L2180" i="15" s="1"/>
  <c r="L2181" i="15" s="1"/>
  <c r="L2182" i="15" s="1"/>
  <c r="L2183" i="15" s="1"/>
  <c r="L2184" i="15" s="1"/>
  <c r="L2185" i="15" s="1"/>
  <c r="L2186" i="15" s="1"/>
  <c r="L2187" i="15" s="1"/>
  <c r="L2188" i="15" s="1"/>
  <c r="L2189" i="15" s="1"/>
  <c r="L2190" i="15" s="1"/>
  <c r="L2191" i="15" s="1"/>
  <c r="L2192" i="15" s="1"/>
  <c r="L2193" i="15" s="1"/>
  <c r="L2194" i="15" s="1"/>
  <c r="L2195" i="15" s="1"/>
  <c r="L2196" i="15" s="1"/>
  <c r="L2197" i="15" s="1"/>
  <c r="L2198" i="15" s="1"/>
  <c r="L2199" i="15" s="1"/>
  <c r="L2200" i="15" s="1"/>
  <c r="L2201" i="15" s="1"/>
  <c r="L2202" i="15" s="1"/>
  <c r="L2203" i="15" s="1"/>
  <c r="L2204" i="15" s="1"/>
  <c r="L2205" i="15" s="1"/>
  <c r="L2206" i="15" s="1"/>
  <c r="L2207" i="15" s="1"/>
  <c r="L2208" i="15" s="1"/>
  <c r="L2209" i="15" s="1"/>
  <c r="L2210" i="15" s="1"/>
  <c r="L2211" i="15" s="1"/>
  <c r="L2212" i="15" s="1"/>
  <c r="L2213" i="15" s="1"/>
  <c r="L2214" i="15" s="1"/>
  <c r="L2215" i="15" s="1"/>
  <c r="L2216" i="15" s="1"/>
  <c r="L2217" i="15" s="1"/>
  <c r="L2218" i="15" s="1"/>
  <c r="L2219" i="15" s="1"/>
  <c r="L2220" i="15" s="1"/>
  <c r="L2221" i="15" s="1"/>
  <c r="L2222" i="15" s="1"/>
  <c r="L2223" i="15" s="1"/>
  <c r="L2224" i="15" s="1"/>
  <c r="L2225" i="15" s="1"/>
  <c r="L2226" i="15" s="1"/>
  <c r="L2227" i="15" s="1"/>
  <c r="L2228" i="15" s="1"/>
  <c r="L2229" i="15" s="1"/>
  <c r="L2230" i="15" s="1"/>
  <c r="L2231" i="15" s="1"/>
  <c r="L2232" i="15" s="1"/>
  <c r="L2233" i="15" s="1"/>
  <c r="L2234" i="15" s="1"/>
  <c r="L2235" i="15" s="1"/>
  <c r="L2236" i="15" s="1"/>
  <c r="L2237" i="15" s="1"/>
  <c r="L2238" i="15" s="1"/>
  <c r="L2239" i="15" s="1"/>
  <c r="L2240" i="15" s="1"/>
  <c r="L2241" i="15" s="1"/>
  <c r="L2242" i="15" s="1"/>
  <c r="L2243" i="15" s="1"/>
  <c r="L2244" i="15" s="1"/>
  <c r="L2245" i="15" s="1"/>
  <c r="L2246" i="15" s="1"/>
  <c r="L2247" i="15" s="1"/>
  <c r="L2248" i="15" s="1"/>
  <c r="L2249" i="15" s="1"/>
  <c r="L2250" i="15" s="1"/>
  <c r="L2251" i="15" s="1"/>
  <c r="L2252" i="15" s="1"/>
  <c r="L2253" i="15" s="1"/>
  <c r="L2254" i="15" s="1"/>
  <c r="L2255" i="15" s="1"/>
  <c r="L2256" i="15" s="1"/>
  <c r="L2257" i="15" s="1"/>
  <c r="L2258" i="15" s="1"/>
  <c r="L2259" i="15" s="1"/>
  <c r="L2260" i="15" s="1"/>
  <c r="L2261" i="15" s="1"/>
  <c r="L2262" i="15" s="1"/>
  <c r="L2263" i="15" s="1"/>
  <c r="L2264" i="15" s="1"/>
  <c r="L2265" i="15" s="1"/>
  <c r="L2266" i="15" s="1"/>
  <c r="L2267" i="15" s="1"/>
  <c r="L2268" i="15" s="1"/>
  <c r="L2269" i="15" s="1"/>
  <c r="L2270" i="15" s="1"/>
  <c r="L2271" i="15" s="1"/>
  <c r="L2272" i="15" s="1"/>
  <c r="L2273" i="15" s="1"/>
  <c r="L2274" i="15" s="1"/>
  <c r="L2275" i="15" s="1"/>
  <c r="L2276" i="15" s="1"/>
  <c r="L2277" i="15" s="1"/>
  <c r="L2278" i="15" s="1"/>
  <c r="L2279" i="15" s="1"/>
  <c r="L2280" i="15" s="1"/>
  <c r="L2281" i="15" s="1"/>
  <c r="L2282" i="15" s="1"/>
  <c r="L2283" i="15" s="1"/>
  <c r="L2284" i="15" s="1"/>
  <c r="L2285" i="15" s="1"/>
  <c r="L2286" i="15" s="1"/>
  <c r="L2287" i="15" s="1"/>
  <c r="L2288" i="15" s="1"/>
  <c r="L2289" i="15" s="1"/>
  <c r="L2290" i="15" s="1"/>
  <c r="L2291" i="15" s="1"/>
  <c r="L2292" i="15" s="1"/>
  <c r="L2293" i="15" s="1"/>
  <c r="L2294" i="15" s="1"/>
  <c r="L2295" i="15" s="1"/>
  <c r="L2296" i="15" s="1"/>
  <c r="L2297" i="15" s="1"/>
  <c r="L2298" i="15" s="1"/>
  <c r="L2299" i="15" s="1"/>
  <c r="L2300" i="15" s="1"/>
  <c r="L2301" i="15" s="1"/>
  <c r="L2302" i="15" s="1"/>
  <c r="L2303" i="15" s="1"/>
  <c r="L2304" i="15" s="1"/>
  <c r="L2305" i="15" s="1"/>
  <c r="L2306" i="15" s="1"/>
  <c r="L2307" i="15" s="1"/>
  <c r="L2308" i="15" s="1"/>
  <c r="L2309" i="15" s="1"/>
  <c r="L2310" i="15" s="1"/>
  <c r="L2311" i="15" s="1"/>
  <c r="L2312" i="15" s="1"/>
  <c r="L2313" i="15" s="1"/>
  <c r="L2314" i="15" s="1"/>
  <c r="L2315" i="15" s="1"/>
  <c r="L2316" i="15" s="1"/>
  <c r="L2317" i="15" s="1"/>
  <c r="L2318" i="15" s="1"/>
  <c r="L2319" i="15" s="1"/>
  <c r="L2320" i="15" s="1"/>
  <c r="L2321" i="15" s="1"/>
  <c r="L2322" i="15" s="1"/>
  <c r="L2323" i="15" s="1"/>
  <c r="L2324" i="15" s="1"/>
  <c r="L2325" i="15" s="1"/>
  <c r="L2326" i="15" s="1"/>
  <c r="L2327" i="15" s="1"/>
  <c r="L2328" i="15" s="1"/>
  <c r="L2329" i="15" s="1"/>
  <c r="L2330" i="15" s="1"/>
  <c r="L2331" i="15" s="1"/>
  <c r="L2332" i="15" s="1"/>
  <c r="L2333" i="15" s="1"/>
  <c r="L2334" i="15" s="1"/>
  <c r="L2335" i="15" s="1"/>
  <c r="L2336" i="15" s="1"/>
  <c r="L2337" i="15" s="1"/>
  <c r="L2338" i="15" s="1"/>
  <c r="L2339" i="15" s="1"/>
  <c r="L2340" i="15" s="1"/>
  <c r="L2341" i="15" s="1"/>
  <c r="L2342" i="15" s="1"/>
  <c r="L2343" i="15" s="1"/>
  <c r="L2344" i="15" s="1"/>
  <c r="L2345" i="15" s="1"/>
  <c r="L2346" i="15" s="1"/>
  <c r="L2347" i="15" s="1"/>
  <c r="L2348" i="15" s="1"/>
  <c r="L2349" i="15" s="1"/>
  <c r="L2350" i="15" s="1"/>
  <c r="L2351" i="15" s="1"/>
  <c r="L2352" i="15" s="1"/>
  <c r="L2353" i="15" s="1"/>
  <c r="L2354" i="15" s="1"/>
  <c r="L2355" i="15" s="1"/>
  <c r="L2356" i="15" s="1"/>
  <c r="L2357" i="15" s="1"/>
  <c r="L2358" i="15" s="1"/>
  <c r="L2359" i="15" s="1"/>
  <c r="L2360" i="15" s="1"/>
  <c r="L2361" i="15" s="1"/>
  <c r="L2362" i="15" s="1"/>
  <c r="L2363" i="15" s="1"/>
  <c r="L2364" i="15" s="1"/>
  <c r="L2365" i="15" s="1"/>
  <c r="L2366" i="15" s="1"/>
  <c r="L2367" i="15" s="1"/>
  <c r="L2368" i="15" s="1"/>
  <c r="L2369" i="15" s="1"/>
  <c r="L2370" i="15" s="1"/>
  <c r="L2371" i="15" s="1"/>
  <c r="L2372" i="15" s="1"/>
  <c r="L2373" i="15" s="1"/>
  <c r="L2374" i="15" s="1"/>
  <c r="L2375" i="15" s="1"/>
  <c r="L2376" i="15" s="1"/>
  <c r="L2377" i="15" s="1"/>
  <c r="L2378" i="15" s="1"/>
  <c r="L2379" i="15" s="1"/>
  <c r="L2380" i="15" s="1"/>
  <c r="L2381" i="15" s="1"/>
  <c r="L2382" i="15" s="1"/>
  <c r="L2383" i="15" s="1"/>
  <c r="L2384" i="15" s="1"/>
  <c r="L2385" i="15" s="1"/>
  <c r="L2386" i="15" s="1"/>
  <c r="L2387" i="15" s="1"/>
  <c r="L2388" i="15" s="1"/>
  <c r="L2389" i="15" s="1"/>
  <c r="L2390" i="15" s="1"/>
  <c r="L2391" i="15" s="1"/>
  <c r="L2392" i="15" s="1"/>
  <c r="L2393" i="15" s="1"/>
  <c r="L2394" i="15" s="1"/>
  <c r="L2395" i="15" s="1"/>
  <c r="L2396" i="15" s="1"/>
  <c r="L2397" i="15" s="1"/>
  <c r="L2398" i="15" s="1"/>
  <c r="L2399" i="15" s="1"/>
  <c r="L2400" i="15" s="1"/>
  <c r="L2401" i="15" s="1"/>
  <c r="L2402" i="15" s="1"/>
  <c r="L2403" i="15" s="1"/>
  <c r="L2404" i="15" s="1"/>
  <c r="L2405" i="15" s="1"/>
  <c r="L2406" i="15" s="1"/>
  <c r="L2407" i="15" s="1"/>
  <c r="L2408" i="15" s="1"/>
  <c r="L2409" i="15" s="1"/>
  <c r="L2410" i="15" s="1"/>
  <c r="L2411" i="15" s="1"/>
  <c r="L2412" i="15" s="1"/>
  <c r="L2413" i="15" s="1"/>
  <c r="L2414" i="15" s="1"/>
  <c r="L2415" i="15" s="1"/>
  <c r="L2416" i="15" s="1"/>
  <c r="L2417" i="15" s="1"/>
  <c r="L2418" i="15" s="1"/>
  <c r="L2419" i="15" s="1"/>
  <c r="L2420" i="15" s="1"/>
  <c r="L2421" i="15" s="1"/>
  <c r="L2422" i="15" s="1"/>
  <c r="L2423" i="15" s="1"/>
  <c r="L2424" i="15" s="1"/>
  <c r="L2425" i="15" s="1"/>
  <c r="L2426" i="15" s="1"/>
  <c r="L2427" i="15" s="1"/>
  <c r="L2428" i="15" s="1"/>
  <c r="L2429" i="15" s="1"/>
  <c r="L2430" i="15" s="1"/>
  <c r="L2431" i="15" s="1"/>
  <c r="L2432" i="15" s="1"/>
  <c r="L2433" i="15" s="1"/>
  <c r="L2434" i="15" s="1"/>
  <c r="L2435" i="15" s="1"/>
  <c r="L2436" i="15" s="1"/>
  <c r="L2437" i="15" s="1"/>
  <c r="L2438" i="15" s="1"/>
  <c r="L2439" i="15" s="1"/>
  <c r="L2440" i="15" s="1"/>
  <c r="L2441" i="15" s="1"/>
  <c r="L2442" i="15" s="1"/>
  <c r="L2443" i="15" s="1"/>
  <c r="L2444" i="15" s="1"/>
  <c r="L2445" i="15" s="1"/>
  <c r="L2446" i="15" s="1"/>
  <c r="L2447" i="15" s="1"/>
  <c r="L2448" i="15" s="1"/>
  <c r="L2449" i="15" s="1"/>
  <c r="L2450" i="15" s="1"/>
  <c r="L2451" i="15" s="1"/>
  <c r="L2452" i="15" s="1"/>
  <c r="L2453" i="15" s="1"/>
  <c r="L2454" i="15" s="1"/>
  <c r="L2455" i="15" s="1"/>
  <c r="L2456" i="15" s="1"/>
  <c r="L2457" i="15" s="1"/>
  <c r="L2458" i="15" s="1"/>
  <c r="L2459" i="15" s="1"/>
  <c r="L2460" i="15" s="1"/>
  <c r="L2461" i="15" s="1"/>
  <c r="L2462" i="15" s="1"/>
  <c r="L2463" i="15" s="1"/>
  <c r="L2464" i="15" s="1"/>
  <c r="L2465" i="15" s="1"/>
  <c r="L2466" i="15" s="1"/>
  <c r="L2467" i="15" s="1"/>
  <c r="L2468" i="15" s="1"/>
  <c r="L2469" i="15" s="1"/>
  <c r="L2470" i="15" s="1"/>
  <c r="L2471" i="15" s="1"/>
  <c r="L2472" i="15" s="1"/>
  <c r="L2473" i="15" s="1"/>
  <c r="L2474" i="15" s="1"/>
  <c r="L2475" i="15" s="1"/>
  <c r="L2476" i="15" s="1"/>
  <c r="L2477" i="15" s="1"/>
  <c r="L2478" i="15" s="1"/>
  <c r="L2479" i="15" s="1"/>
  <c r="L2480" i="15" s="1"/>
  <c r="L2481" i="15" s="1"/>
  <c r="L2482" i="15" s="1"/>
  <c r="L2483" i="15" s="1"/>
  <c r="L2484" i="15" s="1"/>
  <c r="L2485" i="15" s="1"/>
  <c r="L2486" i="15" s="1"/>
  <c r="L2487" i="15" s="1"/>
  <c r="L2488" i="15" s="1"/>
  <c r="L2489" i="15" s="1"/>
  <c r="L2490" i="15" s="1"/>
  <c r="L2491" i="15" s="1"/>
  <c r="L2492" i="15" s="1"/>
  <c r="L2493" i="15" s="1"/>
  <c r="L2494" i="15" s="1"/>
  <c r="L2495" i="15" s="1"/>
  <c r="L2496" i="15" s="1"/>
  <c r="L2497" i="15" s="1"/>
  <c r="L2498" i="15" s="1"/>
  <c r="L2499" i="15" s="1"/>
  <c r="L2500" i="15" s="1"/>
  <c r="L2501" i="15" s="1"/>
  <c r="L2502" i="15" s="1"/>
  <c r="L2503" i="15" s="1"/>
  <c r="L2504" i="15" s="1"/>
  <c r="L2505" i="15" s="1"/>
  <c r="L2506" i="15" s="1"/>
  <c r="L2507" i="15" s="1"/>
  <c r="L2508" i="15" s="1"/>
  <c r="L2509" i="15" s="1"/>
  <c r="L2510" i="15" s="1"/>
  <c r="L2511" i="15" s="1"/>
  <c r="L2512" i="15" s="1"/>
  <c r="L2513" i="15" s="1"/>
  <c r="L2514" i="15" s="1"/>
  <c r="L2515" i="15" s="1"/>
  <c r="L2516" i="15" s="1"/>
  <c r="L2517" i="15" s="1"/>
  <c r="L2518" i="15" s="1"/>
  <c r="L2519" i="15" s="1"/>
  <c r="L2520" i="15" s="1"/>
  <c r="L2521" i="15" s="1"/>
  <c r="L2522" i="15" s="1"/>
  <c r="L2523" i="15" s="1"/>
  <c r="L2524" i="15" s="1"/>
  <c r="L2525" i="15" s="1"/>
  <c r="L2526" i="15" s="1"/>
  <c r="L2527" i="15" s="1"/>
  <c r="L2528" i="15" s="1"/>
  <c r="L2529" i="15" s="1"/>
  <c r="L2530" i="15" s="1"/>
  <c r="L2531" i="15" s="1"/>
  <c r="L2532" i="15" s="1"/>
  <c r="L2533" i="15" s="1"/>
  <c r="L2534" i="15" s="1"/>
  <c r="L2535" i="15" s="1"/>
  <c r="L2536" i="15" s="1"/>
  <c r="L2537" i="15" s="1"/>
  <c r="L2538" i="15" s="1"/>
  <c r="L2539" i="15" s="1"/>
  <c r="L2540" i="15" s="1"/>
  <c r="L2541" i="15" s="1"/>
  <c r="L2542" i="15" s="1"/>
  <c r="L2543" i="15" s="1"/>
  <c r="L2544" i="15" s="1"/>
  <c r="L2545" i="15" s="1"/>
  <c r="L2546" i="15" s="1"/>
  <c r="L2547" i="15" s="1"/>
  <c r="L2548" i="15" s="1"/>
  <c r="L2549" i="15" s="1"/>
  <c r="L2550" i="15" s="1"/>
  <c r="L2551" i="15" s="1"/>
  <c r="L2552" i="15" s="1"/>
  <c r="L2553" i="15" s="1"/>
  <c r="L2554" i="15" s="1"/>
  <c r="L2555" i="15" s="1"/>
  <c r="L2556" i="15" s="1"/>
  <c r="L2557" i="15" s="1"/>
  <c r="L2558" i="15" s="1"/>
  <c r="L2559" i="15" s="1"/>
  <c r="L2560" i="15" s="1"/>
  <c r="L2561" i="15" s="1"/>
  <c r="L2562" i="15" s="1"/>
  <c r="L2563" i="15" s="1"/>
  <c r="L2564" i="15" s="1"/>
  <c r="L2565" i="15" s="1"/>
  <c r="L2566" i="15" s="1"/>
  <c r="L2567" i="15" s="1"/>
  <c r="L2568" i="15" s="1"/>
  <c r="L2569" i="15" s="1"/>
  <c r="L2570" i="15" s="1"/>
  <c r="L2571" i="15" s="1"/>
  <c r="L2572" i="15" s="1"/>
  <c r="L2573" i="15" s="1"/>
  <c r="L2574" i="15" s="1"/>
  <c r="L2575" i="15" s="1"/>
  <c r="L2576" i="15" s="1"/>
  <c r="L2577" i="15" s="1"/>
  <c r="L2578" i="15" s="1"/>
  <c r="L2579" i="15" s="1"/>
  <c r="L2580" i="15" s="1"/>
  <c r="L2581" i="15" s="1"/>
  <c r="L2582" i="15" s="1"/>
  <c r="L2583" i="15" s="1"/>
  <c r="L2584" i="15" s="1"/>
  <c r="L2585" i="15" s="1"/>
  <c r="L2586" i="15" s="1"/>
  <c r="L2587" i="15" s="1"/>
  <c r="L2588" i="15" s="1"/>
  <c r="L2589" i="15" s="1"/>
  <c r="L2590" i="15" s="1"/>
  <c r="L2591" i="15" s="1"/>
  <c r="L2592" i="15" s="1"/>
  <c r="L2593" i="15" s="1"/>
  <c r="L2594" i="15" s="1"/>
  <c r="L2595" i="15" s="1"/>
  <c r="L2596" i="15" s="1"/>
  <c r="L2597" i="15" s="1"/>
  <c r="L2598" i="15" s="1"/>
  <c r="L2599" i="15" s="1"/>
  <c r="L2600" i="15" s="1"/>
  <c r="L2601" i="15" s="1"/>
  <c r="L2602" i="15" s="1"/>
  <c r="L2603" i="15" s="1"/>
  <c r="L2604" i="15" s="1"/>
  <c r="L2605" i="15" s="1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52" i="15"/>
  <c r="F953" i="15"/>
  <c r="F955" i="15"/>
  <c r="AS2609" i="15"/>
  <c r="AR2609" i="15"/>
  <c r="AQ2609" i="15"/>
  <c r="AP2609" i="15"/>
  <c r="AO2609" i="15"/>
  <c r="AN2609" i="15"/>
  <c r="AM2609" i="15"/>
  <c r="AL2609" i="15"/>
  <c r="AK2609" i="15"/>
  <c r="AJ2609" i="15"/>
  <c r="AI2609" i="15"/>
  <c r="AH2609" i="15"/>
  <c r="AG2609" i="15"/>
  <c r="AF2609" i="15"/>
  <c r="AE2609" i="15"/>
  <c r="AD2609" i="15"/>
  <c r="AC2609" i="15"/>
  <c r="AB2609" i="15"/>
  <c r="AA2609" i="15"/>
  <c r="Z2609" i="15"/>
  <c r="Y2609" i="15"/>
  <c r="X2609" i="15"/>
  <c r="W2609" i="15"/>
  <c r="V2609" i="15"/>
  <c r="U2609" i="15"/>
  <c r="T2609" i="15"/>
  <c r="S2609" i="15"/>
  <c r="R2609" i="15"/>
  <c r="Q2609" i="15"/>
  <c r="P2609" i="15"/>
  <c r="O2609" i="15"/>
  <c r="N2609" i="15"/>
  <c r="M2609" i="15"/>
  <c r="AS2608" i="15"/>
  <c r="AR2608" i="15"/>
  <c r="AQ2608" i="15"/>
  <c r="AP2608" i="15"/>
  <c r="AO2608" i="15"/>
  <c r="AN2608" i="15"/>
  <c r="AM2608" i="15"/>
  <c r="AL2608" i="15"/>
  <c r="AK2608" i="15"/>
  <c r="AJ2608" i="15"/>
  <c r="AI2608" i="15"/>
  <c r="AH2608" i="15"/>
  <c r="AG2608" i="15"/>
  <c r="AF2608" i="15"/>
  <c r="AE2608" i="15"/>
  <c r="AD2608" i="15"/>
  <c r="AC2608" i="15"/>
  <c r="AB2608" i="15"/>
  <c r="AA2608" i="15"/>
  <c r="Z2608" i="15"/>
  <c r="Y2608" i="15"/>
  <c r="X2608" i="15"/>
  <c r="W2608" i="15"/>
  <c r="V2608" i="15"/>
  <c r="U2608" i="15"/>
  <c r="T2608" i="15"/>
  <c r="S2608" i="15"/>
  <c r="R2608" i="15"/>
  <c r="Q2608" i="15"/>
  <c r="P2608" i="15"/>
  <c r="O2608" i="15"/>
  <c r="N2608" i="15"/>
  <c r="M2608" i="15"/>
  <c r="AS2607" i="15"/>
  <c r="AR2607" i="15"/>
  <c r="AQ2607" i="15"/>
  <c r="AP2607" i="15"/>
  <c r="AO2607" i="15"/>
  <c r="AN2607" i="15"/>
  <c r="AM2607" i="15"/>
  <c r="AL2607" i="15"/>
  <c r="AK2607" i="15"/>
  <c r="AJ2607" i="15"/>
  <c r="AI2607" i="15"/>
  <c r="AH2607" i="15"/>
  <c r="AG2607" i="15"/>
  <c r="AF2607" i="15"/>
  <c r="AE2607" i="15"/>
  <c r="AD2607" i="15"/>
  <c r="AC2607" i="15"/>
  <c r="AB2607" i="15"/>
  <c r="AA2607" i="15"/>
  <c r="Z2607" i="15"/>
  <c r="Y2607" i="15"/>
  <c r="X2607" i="15"/>
  <c r="W2607" i="15"/>
  <c r="V2607" i="15"/>
  <c r="U2607" i="15"/>
  <c r="T2607" i="15"/>
  <c r="S2607" i="15"/>
  <c r="R2607" i="15"/>
  <c r="Q2607" i="15"/>
  <c r="P2607" i="15"/>
  <c r="O2607" i="15"/>
  <c r="N2607" i="15"/>
  <c r="M2607" i="15"/>
  <c r="F2605" i="15"/>
  <c r="H2605" i="15" s="1"/>
  <c r="F2604" i="15"/>
  <c r="H2604" i="15" s="1"/>
  <c r="F2603" i="15"/>
  <c r="H2603" i="15" s="1"/>
  <c r="F2602" i="15"/>
  <c r="F2601" i="15"/>
  <c r="H2601" i="15" s="1"/>
  <c r="F2600" i="15"/>
  <c r="H2600" i="15" s="1"/>
  <c r="F2599" i="15"/>
  <c r="H2599" i="15" s="1"/>
  <c r="F2598" i="15"/>
  <c r="F2597" i="15"/>
  <c r="H2597" i="15" s="1"/>
  <c r="F2596" i="15"/>
  <c r="F2595" i="15"/>
  <c r="H2595" i="15" s="1"/>
  <c r="F2594" i="15"/>
  <c r="H2594" i="15" s="1"/>
  <c r="F2593" i="15"/>
  <c r="H2593" i="15" s="1"/>
  <c r="F2592" i="15"/>
  <c r="H2592" i="15" s="1"/>
  <c r="F2591" i="15"/>
  <c r="H2591" i="15" s="1"/>
  <c r="F2590" i="15"/>
  <c r="F2589" i="15"/>
  <c r="H2589" i="15" s="1"/>
  <c r="F2588" i="15"/>
  <c r="F2587" i="15"/>
  <c r="H2587" i="15" s="1"/>
  <c r="F2586" i="15"/>
  <c r="H2586" i="15" s="1"/>
  <c r="F2585" i="15"/>
  <c r="F2584" i="15"/>
  <c r="H2584" i="15" s="1"/>
  <c r="F2583" i="15"/>
  <c r="H2583" i="15" s="1"/>
  <c r="F2582" i="15"/>
  <c r="F2581" i="15"/>
  <c r="H2581" i="15" s="1"/>
  <c r="F2580" i="15"/>
  <c r="H2580" i="15" s="1"/>
  <c r="F2579" i="15"/>
  <c r="H2579" i="15" s="1"/>
  <c r="F2578" i="15"/>
  <c r="F2577" i="15"/>
  <c r="F2576" i="15"/>
  <c r="H2576" i="15" s="1"/>
  <c r="F2575" i="15"/>
  <c r="H2575" i="15" s="1"/>
  <c r="F2574" i="15"/>
  <c r="H2574" i="15" s="1"/>
  <c r="F2573" i="15"/>
  <c r="H2573" i="15" s="1"/>
  <c r="F2572" i="15"/>
  <c r="F2571" i="15"/>
  <c r="H2571" i="15" s="1"/>
  <c r="F2570" i="15"/>
  <c r="H2570" i="15" s="1"/>
  <c r="F2569" i="15"/>
  <c r="H2569" i="15" s="1"/>
  <c r="F2568" i="15"/>
  <c r="H2568" i="15" s="1"/>
  <c r="F2567" i="15"/>
  <c r="H2567" i="15" s="1"/>
  <c r="F2566" i="15"/>
  <c r="F2565" i="15"/>
  <c r="H2565" i="15" s="1"/>
  <c r="F2564" i="15"/>
  <c r="F2563" i="15"/>
  <c r="H2563" i="15" s="1"/>
  <c r="F2562" i="15"/>
  <c r="H2562" i="15" s="1"/>
  <c r="F2561" i="15"/>
  <c r="F2560" i="15"/>
  <c r="H2560" i="15" s="1"/>
  <c r="F2559" i="15"/>
  <c r="H2559" i="15" s="1"/>
  <c r="F2558" i="15"/>
  <c r="F2557" i="15"/>
  <c r="H2557" i="15" s="1"/>
  <c r="F2556" i="15"/>
  <c r="H2556" i="15" s="1"/>
  <c r="F2555" i="15"/>
  <c r="H2555" i="15" s="1"/>
  <c r="F2554" i="15"/>
  <c r="F2553" i="15"/>
  <c r="F2552" i="15"/>
  <c r="H2552" i="15" s="1"/>
  <c r="F2551" i="15"/>
  <c r="H2551" i="15" s="1"/>
  <c r="F2550" i="15"/>
  <c r="F2549" i="15"/>
  <c r="H2549" i="15" s="1"/>
  <c r="F2548" i="15"/>
  <c r="F2547" i="15"/>
  <c r="H2547" i="15" s="1"/>
  <c r="F2546" i="15"/>
  <c r="H2546" i="15" s="1"/>
  <c r="F2545" i="15"/>
  <c r="H2545" i="15" s="1"/>
  <c r="F2544" i="15"/>
  <c r="H2544" i="15" s="1"/>
  <c r="F2543" i="15"/>
  <c r="H2543" i="15" s="1"/>
  <c r="F2542" i="15"/>
  <c r="F2541" i="15"/>
  <c r="H2541" i="15" s="1"/>
  <c r="F2540" i="15"/>
  <c r="F2539" i="15"/>
  <c r="H2539" i="15" s="1"/>
  <c r="F2538" i="15"/>
  <c r="H2538" i="15" s="1"/>
  <c r="F2537" i="15"/>
  <c r="F2536" i="15"/>
  <c r="H2536" i="15" s="1"/>
  <c r="F2535" i="15"/>
  <c r="H2535" i="15" s="1"/>
  <c r="F2534" i="15"/>
  <c r="F2533" i="15"/>
  <c r="H2533" i="15" s="1"/>
  <c r="F2532" i="15"/>
  <c r="H2532" i="15" s="1"/>
  <c r="F2531" i="15"/>
  <c r="H2531" i="15" s="1"/>
  <c r="F2530" i="15"/>
  <c r="F2529" i="15"/>
  <c r="F2528" i="15"/>
  <c r="H2528" i="15" s="1"/>
  <c r="F2527" i="15"/>
  <c r="H2527" i="15" s="1"/>
  <c r="F2526" i="15"/>
  <c r="F2525" i="15"/>
  <c r="H2525" i="15" s="1"/>
  <c r="F2524" i="15"/>
  <c r="F2523" i="15"/>
  <c r="H2523" i="15" s="1"/>
  <c r="F2522" i="15"/>
  <c r="H2522" i="15" s="1"/>
  <c r="F2521" i="15"/>
  <c r="H2521" i="15" s="1"/>
  <c r="F2520" i="15"/>
  <c r="H2520" i="15" s="1"/>
  <c r="F2519" i="15"/>
  <c r="H2519" i="15" s="1"/>
  <c r="F2518" i="15"/>
  <c r="F2517" i="15"/>
  <c r="H2517" i="15" s="1"/>
  <c r="F2516" i="15"/>
  <c r="F2515" i="15"/>
  <c r="H2515" i="15" s="1"/>
  <c r="F2514" i="15"/>
  <c r="F2513" i="15"/>
  <c r="F2512" i="15"/>
  <c r="H2512" i="15" s="1"/>
  <c r="F2511" i="15"/>
  <c r="H2511" i="15" s="1"/>
  <c r="F2510" i="15"/>
  <c r="F2509" i="15"/>
  <c r="H2509" i="15" s="1"/>
  <c r="F2508" i="15"/>
  <c r="H2508" i="15" s="1"/>
  <c r="F2507" i="15"/>
  <c r="F2506" i="15"/>
  <c r="F2505" i="15"/>
  <c r="F2504" i="15"/>
  <c r="H2504" i="15" s="1"/>
  <c r="F2503" i="15"/>
  <c r="H2503" i="15" s="1"/>
  <c r="F2502" i="15"/>
  <c r="F2501" i="15"/>
  <c r="H2501" i="15" s="1"/>
  <c r="F2500" i="15"/>
  <c r="F2499" i="15"/>
  <c r="H2499" i="15" s="1"/>
  <c r="F2498" i="15"/>
  <c r="H2498" i="15" s="1"/>
  <c r="F2497" i="15"/>
  <c r="H2497" i="15" s="1"/>
  <c r="F2496" i="15"/>
  <c r="H2496" i="15" s="1"/>
  <c r="F2495" i="15"/>
  <c r="H2495" i="15" s="1"/>
  <c r="F2494" i="15"/>
  <c r="F2493" i="15"/>
  <c r="H2493" i="15" s="1"/>
  <c r="F2492" i="15"/>
  <c r="H2492" i="15" s="1"/>
  <c r="F2491" i="15"/>
  <c r="H2491" i="15" s="1"/>
  <c r="F2490" i="15"/>
  <c r="F2489" i="15"/>
  <c r="F2488" i="15"/>
  <c r="H2488" i="15" s="1"/>
  <c r="F2487" i="15"/>
  <c r="H2487" i="15" s="1"/>
  <c r="F2486" i="15"/>
  <c r="F2485" i="15"/>
  <c r="H2485" i="15" s="1"/>
  <c r="F2484" i="15"/>
  <c r="H2484" i="15" s="1"/>
  <c r="F2483" i="15"/>
  <c r="H2483" i="15" s="1"/>
  <c r="F2482" i="15"/>
  <c r="F2481" i="15"/>
  <c r="H2481" i="15" s="1"/>
  <c r="F2480" i="15"/>
  <c r="H2480" i="15" s="1"/>
  <c r="F2479" i="15"/>
  <c r="F2478" i="15"/>
  <c r="H2478" i="15" s="1"/>
  <c r="F2477" i="15"/>
  <c r="H2477" i="15" s="1"/>
  <c r="F2476" i="15"/>
  <c r="F2475" i="15"/>
  <c r="F2474" i="15"/>
  <c r="H2474" i="15" s="1"/>
  <c r="F2473" i="15"/>
  <c r="H2473" i="15" s="1"/>
  <c r="F2472" i="15"/>
  <c r="H2472" i="15" s="1"/>
  <c r="F2471" i="15"/>
  <c r="H2471" i="15" s="1"/>
  <c r="F2470" i="15"/>
  <c r="F2469" i="15"/>
  <c r="H2469" i="15" s="1"/>
  <c r="F2468" i="15"/>
  <c r="H2468" i="15" s="1"/>
  <c r="F2467" i="15"/>
  <c r="H2467" i="15" s="1"/>
  <c r="F2466" i="15"/>
  <c r="H2466" i="15" s="1"/>
  <c r="F2465" i="15"/>
  <c r="F2464" i="15"/>
  <c r="H2464" i="15" s="1"/>
  <c r="F2463" i="15"/>
  <c r="H2463" i="15" s="1"/>
  <c r="F2462" i="15"/>
  <c r="F2461" i="15"/>
  <c r="F2460" i="15"/>
  <c r="H2460" i="15" s="1"/>
  <c r="F2459" i="15"/>
  <c r="H2459" i="15" s="1"/>
  <c r="F2458" i="15"/>
  <c r="F2457" i="15"/>
  <c r="H2457" i="15" s="1"/>
  <c r="F2456" i="15"/>
  <c r="H2456" i="15" s="1"/>
  <c r="F2455" i="15"/>
  <c r="F2454" i="15"/>
  <c r="F2453" i="15"/>
  <c r="H2453" i="15" s="1"/>
  <c r="F2452" i="15"/>
  <c r="F2451" i="15"/>
  <c r="F2450" i="15"/>
  <c r="H2450" i="15" s="1"/>
  <c r="F2449" i="15"/>
  <c r="H2449" i="15" s="1"/>
  <c r="F2448" i="15"/>
  <c r="H2448" i="15" s="1"/>
  <c r="F2447" i="15"/>
  <c r="H2447" i="15" s="1"/>
  <c r="F2446" i="15"/>
  <c r="F2445" i="15"/>
  <c r="H2445" i="15" s="1"/>
  <c r="F2444" i="15"/>
  <c r="H2444" i="15" s="1"/>
  <c r="F2443" i="15"/>
  <c r="F2442" i="15"/>
  <c r="F2441" i="15"/>
  <c r="F2440" i="15"/>
  <c r="H2440" i="15" s="1"/>
  <c r="F2439" i="15"/>
  <c r="H2439" i="15" s="1"/>
  <c r="F2438" i="15"/>
  <c r="F2437" i="15"/>
  <c r="H2437" i="15" s="1"/>
  <c r="F2436" i="15"/>
  <c r="H2436" i="15" s="1"/>
  <c r="F2435" i="15"/>
  <c r="H2435" i="15" s="1"/>
  <c r="F2434" i="15"/>
  <c r="F2433" i="15"/>
  <c r="F2432" i="15"/>
  <c r="H2432" i="15" s="1"/>
  <c r="F2431" i="15"/>
  <c r="H2431" i="15" s="1"/>
  <c r="F2430" i="15"/>
  <c r="F2429" i="15"/>
  <c r="H2429" i="15" s="1"/>
  <c r="F2428" i="15"/>
  <c r="H2428" i="15" s="1"/>
  <c r="F2427" i="15"/>
  <c r="F2426" i="15"/>
  <c r="H2426" i="15" s="1"/>
  <c r="F2425" i="15"/>
  <c r="H2425" i="15" s="1"/>
  <c r="F2424" i="15"/>
  <c r="F2423" i="15"/>
  <c r="F2422" i="15"/>
  <c r="F2421" i="15"/>
  <c r="H2421" i="15" s="1"/>
  <c r="F2420" i="15"/>
  <c r="H2420" i="15" s="1"/>
  <c r="F2419" i="15"/>
  <c r="H2419" i="15" s="1"/>
  <c r="F2418" i="15"/>
  <c r="H2418" i="15" s="1"/>
  <c r="F2417" i="15"/>
  <c r="F2416" i="15"/>
  <c r="F2415" i="15"/>
  <c r="H2415" i="15" s="1"/>
  <c r="F2414" i="15"/>
  <c r="H2414" i="15" s="1"/>
  <c r="F2413" i="15"/>
  <c r="H2413" i="15" s="1"/>
  <c r="F2412" i="15"/>
  <c r="H2412" i="15" s="1"/>
  <c r="F2411" i="15"/>
  <c r="F2410" i="15"/>
  <c r="F2409" i="15"/>
  <c r="H2409" i="15" s="1"/>
  <c r="F2408" i="15"/>
  <c r="H2408" i="15" s="1"/>
  <c r="F2407" i="15"/>
  <c r="H2407" i="15" s="1"/>
  <c r="F2406" i="15"/>
  <c r="H2406" i="15" s="1"/>
  <c r="F2405" i="15"/>
  <c r="H2405" i="15" s="1"/>
  <c r="F2404" i="15"/>
  <c r="H2404" i="15" s="1"/>
  <c r="F2403" i="15"/>
  <c r="F2402" i="15"/>
  <c r="H2402" i="15" s="1"/>
  <c r="F2401" i="15"/>
  <c r="H2401" i="15" s="1"/>
  <c r="F2400" i="15"/>
  <c r="F2399" i="15"/>
  <c r="F2398" i="15"/>
  <c r="F2397" i="15"/>
  <c r="F2396" i="15"/>
  <c r="F2395" i="15"/>
  <c r="H2395" i="15" s="1"/>
  <c r="F2394" i="15"/>
  <c r="F2393" i="15"/>
  <c r="H2393" i="15" s="1"/>
  <c r="F2392" i="15"/>
  <c r="F2391" i="15"/>
  <c r="H2391" i="15" s="1"/>
  <c r="F2390" i="15"/>
  <c r="F2389" i="15"/>
  <c r="H2389" i="15" s="1"/>
  <c r="F2388" i="15"/>
  <c r="F2387" i="15"/>
  <c r="F2386" i="15"/>
  <c r="F2385" i="15"/>
  <c r="H2385" i="15" s="1"/>
  <c r="F2384" i="15"/>
  <c r="F2383" i="15"/>
  <c r="F2382" i="15"/>
  <c r="F2381" i="15"/>
  <c r="H2381" i="15" s="1"/>
  <c r="F2380" i="15"/>
  <c r="H2380" i="15" s="1"/>
  <c r="F2379" i="15"/>
  <c r="F2378" i="15"/>
  <c r="F2377" i="15"/>
  <c r="F2376" i="15"/>
  <c r="F2375" i="15"/>
  <c r="F2374" i="15"/>
  <c r="F2373" i="15"/>
  <c r="H2373" i="15" s="1"/>
  <c r="F2372" i="15"/>
  <c r="F2371" i="15"/>
  <c r="F2370" i="15"/>
  <c r="F2369" i="15"/>
  <c r="F2368" i="15"/>
  <c r="F2367" i="15"/>
  <c r="F2366" i="15"/>
  <c r="F2365" i="15"/>
  <c r="F2364" i="15"/>
  <c r="F2363" i="15"/>
  <c r="F2362" i="15"/>
  <c r="F2361" i="15"/>
  <c r="F2360" i="15"/>
  <c r="F2359" i="15"/>
  <c r="H2359" i="15" s="1"/>
  <c r="F2358" i="15"/>
  <c r="F2357" i="15"/>
  <c r="H2357" i="15" s="1"/>
  <c r="F2356" i="15"/>
  <c r="H2356" i="15" s="1"/>
  <c r="F2355" i="15"/>
  <c r="F2354" i="15"/>
  <c r="F2353" i="15"/>
  <c r="F2352" i="15"/>
  <c r="F2351" i="15"/>
  <c r="F2350" i="15"/>
  <c r="F2349" i="15"/>
  <c r="H2349" i="15" s="1"/>
  <c r="F2348" i="15"/>
  <c r="F2347" i="15"/>
  <c r="H2347" i="15" s="1"/>
  <c r="F2346" i="15"/>
  <c r="F2345" i="15"/>
  <c r="H2345" i="15" s="1"/>
  <c r="F2344" i="15"/>
  <c r="H2344" i="15" s="1"/>
  <c r="F2343" i="15"/>
  <c r="F2342" i="15"/>
  <c r="F2341" i="15"/>
  <c r="F2340" i="15"/>
  <c r="F2339" i="15"/>
  <c r="F2338" i="15"/>
  <c r="F2337" i="15"/>
  <c r="H2337" i="15" s="1"/>
  <c r="F2336" i="15"/>
  <c r="H2336" i="15" s="1"/>
  <c r="F2335" i="15"/>
  <c r="H2335" i="15" s="1"/>
  <c r="F2334" i="15"/>
  <c r="F2333" i="15"/>
  <c r="H2333" i="15" s="1"/>
  <c r="F2332" i="15"/>
  <c r="F2331" i="15"/>
  <c r="F2330" i="15"/>
  <c r="F2329" i="15"/>
  <c r="F2328" i="15"/>
  <c r="F2327" i="15"/>
  <c r="F2326" i="15"/>
  <c r="F2325" i="15"/>
  <c r="F2324" i="15"/>
  <c r="H2324" i="15" s="1"/>
  <c r="F2323" i="15"/>
  <c r="F2322" i="15"/>
  <c r="H2322" i="15" s="1"/>
  <c r="F2321" i="15"/>
  <c r="H2321" i="15" s="1"/>
  <c r="F2320" i="15"/>
  <c r="F2319" i="15"/>
  <c r="F2318" i="15"/>
  <c r="F2317" i="15"/>
  <c r="F2316" i="15"/>
  <c r="F2315" i="15"/>
  <c r="F2314" i="15"/>
  <c r="F2313" i="15"/>
  <c r="F2312" i="15"/>
  <c r="F2311" i="15"/>
  <c r="H2311" i="15" s="1"/>
  <c r="F2310" i="15"/>
  <c r="H2310" i="15" s="1"/>
  <c r="F2309" i="15"/>
  <c r="H2309" i="15" s="1"/>
  <c r="F2308" i="15"/>
  <c r="F2307" i="15"/>
  <c r="F2306" i="15"/>
  <c r="F2305" i="15"/>
  <c r="F2304" i="15"/>
  <c r="F2303" i="15"/>
  <c r="F2302" i="15"/>
  <c r="F2301" i="15"/>
  <c r="F2300" i="15"/>
  <c r="F2299" i="15"/>
  <c r="H2299" i="15" s="1"/>
  <c r="F2298" i="15"/>
  <c r="H2298" i="15" s="1"/>
  <c r="F2297" i="15"/>
  <c r="H2297" i="15" s="1"/>
  <c r="F2296" i="15"/>
  <c r="H2296" i="15" s="1"/>
  <c r="F2295" i="15"/>
  <c r="F2294" i="15"/>
  <c r="F2293" i="15"/>
  <c r="F2292" i="15"/>
  <c r="F2291" i="15"/>
  <c r="F2290" i="15"/>
  <c r="F2289" i="15"/>
  <c r="F2288" i="15"/>
  <c r="F2287" i="15"/>
  <c r="H2287" i="15" s="1"/>
  <c r="F2286" i="15"/>
  <c r="H2286" i="15" s="1"/>
  <c r="F2285" i="15"/>
  <c r="F2284" i="15"/>
  <c r="H2284" i="15" s="1"/>
  <c r="F2283" i="15"/>
  <c r="F2282" i="15"/>
  <c r="F2281" i="15"/>
  <c r="F2280" i="15"/>
  <c r="F2279" i="15"/>
  <c r="F2278" i="15"/>
  <c r="F2277" i="15"/>
  <c r="F2276" i="15"/>
  <c r="F2275" i="15"/>
  <c r="F2274" i="15"/>
  <c r="H2274" i="15" s="1"/>
  <c r="F2273" i="15"/>
  <c r="F2272" i="15"/>
  <c r="F2271" i="15"/>
  <c r="F2270" i="15"/>
  <c r="F2269" i="15"/>
  <c r="F2268" i="15"/>
  <c r="F2267" i="15"/>
  <c r="F2266" i="15"/>
  <c r="F2265" i="15"/>
  <c r="F2264" i="15"/>
  <c r="F2263" i="15"/>
  <c r="F2262" i="15"/>
  <c r="H2262" i="15" s="1"/>
  <c r="F2261" i="15"/>
  <c r="F2260" i="15"/>
  <c r="F2259" i="15"/>
  <c r="F2258" i="15"/>
  <c r="F2257" i="15"/>
  <c r="F2256" i="15"/>
  <c r="F2255" i="15"/>
  <c r="F2254" i="15"/>
  <c r="F2253" i="15"/>
  <c r="F2252" i="15"/>
  <c r="F2251" i="15"/>
  <c r="F2250" i="15"/>
  <c r="F2249" i="15"/>
  <c r="F2248" i="15"/>
  <c r="F2247" i="15"/>
  <c r="F2246" i="15"/>
  <c r="F2245" i="15"/>
  <c r="F2244" i="15"/>
  <c r="F2243" i="15"/>
  <c r="F2242" i="15"/>
  <c r="F2241" i="15"/>
  <c r="F2240" i="15"/>
  <c r="F2239" i="15"/>
  <c r="F2238" i="15"/>
  <c r="F2237" i="15"/>
  <c r="F2236" i="15"/>
  <c r="F2235" i="15"/>
  <c r="F2234" i="15"/>
  <c r="F2233" i="15"/>
  <c r="F2232" i="15"/>
  <c r="F2231" i="15"/>
  <c r="F2230" i="15"/>
  <c r="F2229" i="15"/>
  <c r="F2228" i="15"/>
  <c r="F2227" i="15"/>
  <c r="F2226" i="15"/>
  <c r="F2225" i="15"/>
  <c r="F2224" i="15"/>
  <c r="F2223" i="15"/>
  <c r="F2222" i="15"/>
  <c r="F2221" i="15"/>
  <c r="F2220" i="15"/>
  <c r="F2219" i="15"/>
  <c r="F2218" i="15"/>
  <c r="F2217" i="15"/>
  <c r="F2216" i="15"/>
  <c r="F2215" i="15"/>
  <c r="F2214" i="15"/>
  <c r="F2213" i="15"/>
  <c r="F2212" i="15"/>
  <c r="F2211" i="15"/>
  <c r="F2210" i="15"/>
  <c r="F2209" i="15"/>
  <c r="F2208" i="15"/>
  <c r="F2207" i="15"/>
  <c r="F2206" i="15"/>
  <c r="F2205" i="15"/>
  <c r="F2204" i="15"/>
  <c r="F2203" i="15"/>
  <c r="F2202" i="15"/>
  <c r="F2201" i="15"/>
  <c r="F2200" i="15"/>
  <c r="F2199" i="15"/>
  <c r="F2198" i="15"/>
  <c r="F2197" i="15"/>
  <c r="F2196" i="15"/>
  <c r="H2196" i="15" s="1"/>
  <c r="F2195" i="15"/>
  <c r="F2194" i="15"/>
  <c r="F2193" i="15"/>
  <c r="F2192" i="15"/>
  <c r="F2191" i="15"/>
  <c r="F2190" i="15"/>
  <c r="F2189" i="15"/>
  <c r="F2188" i="15"/>
  <c r="F2187" i="15"/>
  <c r="H2187" i="15" s="1"/>
  <c r="F2186" i="15"/>
  <c r="F2185" i="15"/>
  <c r="F2184" i="15"/>
  <c r="F2183" i="15"/>
  <c r="F2182" i="15"/>
  <c r="F2181" i="15"/>
  <c r="F2180" i="15"/>
  <c r="F2179" i="15"/>
  <c r="F2178" i="15"/>
  <c r="H2178" i="15" s="1"/>
  <c r="F2177" i="15"/>
  <c r="F2176" i="15"/>
  <c r="F2175" i="15"/>
  <c r="F2174" i="15"/>
  <c r="F2173" i="15"/>
  <c r="F2172" i="15"/>
  <c r="F2171" i="15"/>
  <c r="F2170" i="15"/>
  <c r="F2169" i="15"/>
  <c r="H2169" i="15" s="1"/>
  <c r="F2168" i="15"/>
  <c r="F2167" i="15"/>
  <c r="F2166" i="15"/>
  <c r="F2165" i="15"/>
  <c r="F2164" i="15"/>
  <c r="F2163" i="15"/>
  <c r="F2162" i="15"/>
  <c r="F2161" i="15"/>
  <c r="F2160" i="15"/>
  <c r="H2160" i="15" s="1"/>
  <c r="F2159" i="15"/>
  <c r="F2158" i="15"/>
  <c r="F2157" i="15"/>
  <c r="F2156" i="15"/>
  <c r="F2155" i="15"/>
  <c r="F2154" i="15"/>
  <c r="F2153" i="15"/>
  <c r="F2152" i="15"/>
  <c r="F2151" i="15"/>
  <c r="H2151" i="15" s="1"/>
  <c r="F2150" i="15"/>
  <c r="F2149" i="15"/>
  <c r="F2148" i="15"/>
  <c r="F2147" i="15"/>
  <c r="F2146" i="15"/>
  <c r="F2145" i="15"/>
  <c r="F2144" i="15"/>
  <c r="F2143" i="15"/>
  <c r="F2142" i="15"/>
  <c r="F2141" i="15"/>
  <c r="F2140" i="15"/>
  <c r="F2139" i="15"/>
  <c r="F2138" i="15"/>
  <c r="F2137" i="15"/>
  <c r="H2137" i="15" s="1"/>
  <c r="F2136" i="15"/>
  <c r="F2135" i="15"/>
  <c r="F2134" i="15"/>
  <c r="F2133" i="15"/>
  <c r="F2132" i="15"/>
  <c r="F2131" i="15"/>
  <c r="F2130" i="15"/>
  <c r="F2129" i="15"/>
  <c r="F2128" i="15"/>
  <c r="F2127" i="15"/>
  <c r="F2126" i="15"/>
  <c r="F2125" i="15"/>
  <c r="F2124" i="15"/>
  <c r="F2123" i="15"/>
  <c r="F2122" i="15"/>
  <c r="F2121" i="15"/>
  <c r="F2120" i="15"/>
  <c r="F2119" i="15"/>
  <c r="F2118" i="15"/>
  <c r="F2117" i="15"/>
  <c r="F2116" i="15"/>
  <c r="F2115" i="15"/>
  <c r="F2114" i="15"/>
  <c r="F2113" i="15"/>
  <c r="F2112" i="15"/>
  <c r="F2111" i="15"/>
  <c r="F2110" i="15"/>
  <c r="F2109" i="15"/>
  <c r="F2108" i="15"/>
  <c r="F2107" i="15"/>
  <c r="F2106" i="15"/>
  <c r="F2105" i="15"/>
  <c r="F2104" i="15"/>
  <c r="F2103" i="15"/>
  <c r="F2102" i="15"/>
  <c r="F2101" i="15"/>
  <c r="F2100" i="15"/>
  <c r="F2099" i="15"/>
  <c r="F2098" i="15"/>
  <c r="F2097" i="15"/>
  <c r="F2096" i="15"/>
  <c r="F2095" i="15"/>
  <c r="F2094" i="15"/>
  <c r="F2093" i="15"/>
  <c r="F2092" i="15"/>
  <c r="F2091" i="15"/>
  <c r="F2090" i="15"/>
  <c r="F2089" i="15"/>
  <c r="F2088" i="15"/>
  <c r="F2087" i="15"/>
  <c r="F2086" i="15"/>
  <c r="F2085" i="15"/>
  <c r="F2084" i="15"/>
  <c r="F2083" i="15"/>
  <c r="F2082" i="15"/>
  <c r="F2081" i="15"/>
  <c r="F2080" i="15"/>
  <c r="F2079" i="15"/>
  <c r="F2078" i="15"/>
  <c r="F2077" i="15"/>
  <c r="F2076" i="15"/>
  <c r="F2075" i="15"/>
  <c r="F2074" i="15"/>
  <c r="F2073" i="15"/>
  <c r="F2072" i="15"/>
  <c r="F2071" i="15"/>
  <c r="F2070" i="15"/>
  <c r="F2069" i="15"/>
  <c r="F2068" i="15"/>
  <c r="F2067" i="15"/>
  <c r="F2066" i="15"/>
  <c r="F2065" i="15"/>
  <c r="F2064" i="15"/>
  <c r="F2063" i="15"/>
  <c r="F2062" i="15"/>
  <c r="F2061" i="15"/>
  <c r="F2060" i="15"/>
  <c r="F2059" i="15"/>
  <c r="F2058" i="15"/>
  <c r="F2057" i="15"/>
  <c r="F2056" i="15"/>
  <c r="F2055" i="15"/>
  <c r="F2054" i="15"/>
  <c r="F2053" i="15"/>
  <c r="F2052" i="15"/>
  <c r="F2051" i="15"/>
  <c r="F2050" i="15"/>
  <c r="F2049" i="15"/>
  <c r="F2048" i="15"/>
  <c r="F2047" i="15"/>
  <c r="F2046" i="15"/>
  <c r="F2045" i="15"/>
  <c r="F2044" i="15"/>
  <c r="F2043" i="15"/>
  <c r="F2042" i="15"/>
  <c r="F2041" i="15"/>
  <c r="F2040" i="15"/>
  <c r="F2039" i="15"/>
  <c r="F2038" i="15"/>
  <c r="F2037" i="15"/>
  <c r="F2036" i="15"/>
  <c r="F2035" i="15"/>
  <c r="F2034" i="15"/>
  <c r="F2033" i="15"/>
  <c r="F2032" i="15"/>
  <c r="F2031" i="15"/>
  <c r="F2030" i="15"/>
  <c r="F2029" i="15"/>
  <c r="F2028" i="15"/>
  <c r="F2027" i="15"/>
  <c r="F2026" i="15"/>
  <c r="F2025" i="15"/>
  <c r="F2024" i="15"/>
  <c r="F2023" i="15"/>
  <c r="F2022" i="15"/>
  <c r="F2021" i="15"/>
  <c r="F2020" i="15"/>
  <c r="F2019" i="15"/>
  <c r="F2018" i="15"/>
  <c r="F2017" i="15"/>
  <c r="F2016" i="15"/>
  <c r="F2015" i="15"/>
  <c r="F2014" i="15"/>
  <c r="F2013" i="15"/>
  <c r="F2012" i="15"/>
  <c r="F2011" i="15"/>
  <c r="F2010" i="15"/>
  <c r="F2009" i="15"/>
  <c r="F2008" i="15"/>
  <c r="F2007" i="15"/>
  <c r="F2006" i="15"/>
  <c r="F2005" i="15"/>
  <c r="F2004" i="15"/>
  <c r="F2003" i="15"/>
  <c r="F2002" i="15"/>
  <c r="F2001" i="15"/>
  <c r="F2000" i="15"/>
  <c r="F1999" i="15"/>
  <c r="H1999" i="15" s="1"/>
  <c r="F1998" i="15"/>
  <c r="F1997" i="15"/>
  <c r="F1996" i="15"/>
  <c r="F1995" i="15"/>
  <c r="F1994" i="15"/>
  <c r="F1993" i="15"/>
  <c r="F1992" i="15"/>
  <c r="F1991" i="15"/>
  <c r="F1990" i="15"/>
  <c r="F1989" i="15"/>
  <c r="F1988" i="15"/>
  <c r="F1987" i="15"/>
  <c r="F1986" i="15"/>
  <c r="F1985" i="15"/>
  <c r="F1984" i="15"/>
  <c r="F1983" i="15"/>
  <c r="F1982" i="15"/>
  <c r="F1981" i="15"/>
  <c r="H1981" i="15" s="1"/>
  <c r="F1980" i="15"/>
  <c r="F1979" i="15"/>
  <c r="F1978" i="15"/>
  <c r="F1977" i="15"/>
  <c r="F1976" i="15"/>
  <c r="F1975" i="15"/>
  <c r="F1974" i="15"/>
  <c r="F1973" i="15"/>
  <c r="F1972" i="15"/>
  <c r="F1971" i="15"/>
  <c r="F1970" i="15"/>
  <c r="F1969" i="15"/>
  <c r="F1968" i="15"/>
  <c r="F1967" i="15"/>
  <c r="F1966" i="15"/>
  <c r="F1965" i="15"/>
  <c r="F1964" i="15"/>
  <c r="F1963" i="15"/>
  <c r="F1962" i="15"/>
  <c r="F1961" i="15"/>
  <c r="F1960" i="15"/>
  <c r="F1959" i="15"/>
  <c r="F1958" i="15"/>
  <c r="F1957" i="15"/>
  <c r="F1956" i="15"/>
  <c r="F1955" i="15"/>
  <c r="F1954" i="15"/>
  <c r="F1953" i="15"/>
  <c r="F1952" i="15"/>
  <c r="F1951" i="15"/>
  <c r="F1950" i="15"/>
  <c r="F1949" i="15"/>
  <c r="F1948" i="15"/>
  <c r="F1947" i="15"/>
  <c r="F1946" i="15"/>
  <c r="F1945" i="15"/>
  <c r="F1944" i="15"/>
  <c r="F1943" i="15"/>
  <c r="F1942" i="15"/>
  <c r="F1941" i="15"/>
  <c r="F1940" i="15"/>
  <c r="F1939" i="15"/>
  <c r="F1938" i="15"/>
  <c r="F1937" i="15"/>
  <c r="F1936" i="15"/>
  <c r="F1935" i="15"/>
  <c r="F1934" i="15"/>
  <c r="F1933" i="15"/>
  <c r="F1932" i="15"/>
  <c r="F1931" i="15"/>
  <c r="F1930" i="15"/>
  <c r="F1929" i="15"/>
  <c r="F1928" i="15"/>
  <c r="F1927" i="15"/>
  <c r="F1926" i="15"/>
  <c r="F1925" i="15"/>
  <c r="F1924" i="15"/>
  <c r="F1923" i="15"/>
  <c r="F1922" i="15"/>
  <c r="F1921" i="15"/>
  <c r="F1920" i="15"/>
  <c r="F1919" i="15"/>
  <c r="F1918" i="15"/>
  <c r="F1917" i="15"/>
  <c r="F1916" i="15"/>
  <c r="F1915" i="15"/>
  <c r="F1914" i="15"/>
  <c r="F1913" i="15"/>
  <c r="F1912" i="15"/>
  <c r="F1911" i="15"/>
  <c r="F1910" i="15"/>
  <c r="F1909" i="15"/>
  <c r="F1908" i="15"/>
  <c r="F1907" i="15"/>
  <c r="F1906" i="15"/>
  <c r="F1905" i="15"/>
  <c r="F1904" i="15"/>
  <c r="F1903" i="15"/>
  <c r="F1902" i="15"/>
  <c r="F1901" i="15"/>
  <c r="F1900" i="15"/>
  <c r="F1899" i="15"/>
  <c r="F1898" i="15"/>
  <c r="F1897" i="15"/>
  <c r="F1896" i="15"/>
  <c r="F1895" i="15"/>
  <c r="F1894" i="15"/>
  <c r="F1893" i="15"/>
  <c r="F1892" i="15"/>
  <c r="F1891" i="15"/>
  <c r="F1890" i="15"/>
  <c r="F1889" i="15"/>
  <c r="F1888" i="15"/>
  <c r="F1887" i="15"/>
  <c r="F1886" i="15"/>
  <c r="F1885" i="15"/>
  <c r="F1884" i="15"/>
  <c r="F1883" i="15"/>
  <c r="F1882" i="15"/>
  <c r="F1881" i="15"/>
  <c r="F1880" i="15"/>
  <c r="F1879" i="15"/>
  <c r="F1878" i="15"/>
  <c r="F1877" i="15"/>
  <c r="F1876" i="15"/>
  <c r="F1875" i="15"/>
  <c r="F1874" i="15"/>
  <c r="F1873" i="15"/>
  <c r="F1872" i="15"/>
  <c r="F1871" i="15"/>
  <c r="F1870" i="15"/>
  <c r="F1869" i="15"/>
  <c r="F1868" i="15"/>
  <c r="F1867" i="15"/>
  <c r="F1866" i="15"/>
  <c r="F1865" i="15"/>
  <c r="F1864" i="15"/>
  <c r="F1863" i="15"/>
  <c r="F1862" i="15"/>
  <c r="F1861" i="15"/>
  <c r="F1860" i="15"/>
  <c r="F1859" i="15"/>
  <c r="F1858" i="15"/>
  <c r="F1857" i="15"/>
  <c r="F1856" i="15"/>
  <c r="F1855" i="15"/>
  <c r="F1854" i="15"/>
  <c r="F1853" i="15"/>
  <c r="F1852" i="15"/>
  <c r="F1851" i="15"/>
  <c r="F1850" i="15"/>
  <c r="F1849" i="15"/>
  <c r="F1848" i="15"/>
  <c r="F1847" i="15"/>
  <c r="F1846" i="15"/>
  <c r="F1845" i="15"/>
  <c r="F1844" i="15"/>
  <c r="F1843" i="15"/>
  <c r="F1842" i="15"/>
  <c r="F1841" i="15"/>
  <c r="F1840" i="15"/>
  <c r="F1839" i="15"/>
  <c r="F1838" i="15"/>
  <c r="F1837" i="15"/>
  <c r="F1836" i="15"/>
  <c r="F1835" i="15"/>
  <c r="F1834" i="15"/>
  <c r="F1833" i="15"/>
  <c r="F1832" i="15"/>
  <c r="F1831" i="15"/>
  <c r="F1830" i="15"/>
  <c r="F1829" i="15"/>
  <c r="F1828" i="15"/>
  <c r="F1827" i="15"/>
  <c r="F1826" i="15"/>
  <c r="F1825" i="15"/>
  <c r="F1824" i="15"/>
  <c r="F1823" i="15"/>
  <c r="F1822" i="15"/>
  <c r="F1821" i="15"/>
  <c r="F1820" i="15"/>
  <c r="F1819" i="15"/>
  <c r="F1818" i="15"/>
  <c r="F1817" i="15"/>
  <c r="F1816" i="15"/>
  <c r="F1815" i="15"/>
  <c r="F1814" i="15"/>
  <c r="F1813" i="15"/>
  <c r="F1812" i="15"/>
  <c r="F1811" i="15"/>
  <c r="F1810" i="15"/>
  <c r="F1809" i="15"/>
  <c r="F1808" i="15"/>
  <c r="F1807" i="15"/>
  <c r="F1806" i="15"/>
  <c r="F1805" i="15"/>
  <c r="F1804" i="15"/>
  <c r="F1803" i="15"/>
  <c r="F1802" i="15"/>
  <c r="F1801" i="15"/>
  <c r="F1800" i="15"/>
  <c r="F1799" i="15"/>
  <c r="F1798" i="15"/>
  <c r="F1797" i="15"/>
  <c r="F1796" i="15"/>
  <c r="F1795" i="15"/>
  <c r="F1794" i="15"/>
  <c r="F1793" i="15"/>
  <c r="F1792" i="15"/>
  <c r="F1791" i="15"/>
  <c r="F1790" i="15"/>
  <c r="F1789" i="15"/>
  <c r="F1788" i="15"/>
  <c r="F1787" i="15"/>
  <c r="F1786" i="15"/>
  <c r="F1785" i="15"/>
  <c r="F1784" i="15"/>
  <c r="F1783" i="15"/>
  <c r="F1782" i="15"/>
  <c r="F1781" i="15"/>
  <c r="F1780" i="15"/>
  <c r="F1779" i="15"/>
  <c r="F1778" i="15"/>
  <c r="F1777" i="15"/>
  <c r="F1776" i="15"/>
  <c r="F1775" i="15"/>
  <c r="F1774" i="15"/>
  <c r="F1773" i="15"/>
  <c r="F1772" i="15"/>
  <c r="F1771" i="15"/>
  <c r="F1770" i="15"/>
  <c r="F1769" i="15"/>
  <c r="F1768" i="15"/>
  <c r="F1767" i="15"/>
  <c r="F1766" i="15"/>
  <c r="F1765" i="15"/>
  <c r="F1764" i="15"/>
  <c r="F1763" i="15"/>
  <c r="F1762" i="15"/>
  <c r="F1761" i="15"/>
  <c r="F1760" i="15"/>
  <c r="F1759" i="15"/>
  <c r="F1758" i="15"/>
  <c r="F1757" i="15"/>
  <c r="F1756" i="15"/>
  <c r="F1755" i="15"/>
  <c r="F1754" i="15"/>
  <c r="F1753" i="15"/>
  <c r="F1752" i="15"/>
  <c r="F1751" i="15"/>
  <c r="F1750" i="15"/>
  <c r="F1749" i="15"/>
  <c r="F1748" i="15"/>
  <c r="F1747" i="15"/>
  <c r="F1746" i="15"/>
  <c r="F1745" i="15"/>
  <c r="F1744" i="15"/>
  <c r="F1743" i="15"/>
  <c r="F1742" i="15"/>
  <c r="F1741" i="15"/>
  <c r="F1740" i="15"/>
  <c r="F1739" i="15"/>
  <c r="F1738" i="15"/>
  <c r="F1737" i="15"/>
  <c r="F1736" i="15"/>
  <c r="F1735" i="15"/>
  <c r="F1734" i="15"/>
  <c r="F1733" i="15"/>
  <c r="F1732" i="15"/>
  <c r="F1731" i="15"/>
  <c r="F1730" i="15"/>
  <c r="F1729" i="15"/>
  <c r="F1728" i="15"/>
  <c r="F1727" i="15"/>
  <c r="F1726" i="15"/>
  <c r="F1725" i="15"/>
  <c r="F1724" i="15"/>
  <c r="F1723" i="15"/>
  <c r="F1722" i="15"/>
  <c r="F1721" i="15"/>
  <c r="F1720" i="15"/>
  <c r="F1719" i="15"/>
  <c r="F1718" i="15"/>
  <c r="F1717" i="15"/>
  <c r="F1716" i="15"/>
  <c r="F1715" i="15"/>
  <c r="F1714" i="15"/>
  <c r="F1713" i="15"/>
  <c r="F1712" i="15"/>
  <c r="F1711" i="15"/>
  <c r="F1710" i="15"/>
  <c r="F1709" i="15"/>
  <c r="F1708" i="15"/>
  <c r="F1707" i="15"/>
  <c r="F1706" i="15"/>
  <c r="F1705" i="15"/>
  <c r="F1704" i="15"/>
  <c r="F1703" i="15"/>
  <c r="F1702" i="15"/>
  <c r="F1701" i="15"/>
  <c r="F1700" i="15"/>
  <c r="F1699" i="15"/>
  <c r="F1698" i="15"/>
  <c r="F1697" i="15"/>
  <c r="F1696" i="15"/>
  <c r="F1695" i="15"/>
  <c r="F1694" i="15"/>
  <c r="F1693" i="15"/>
  <c r="F1692" i="15"/>
  <c r="F1691" i="15"/>
  <c r="F1690" i="15"/>
  <c r="F1689" i="15"/>
  <c r="F1688" i="15"/>
  <c r="F1687" i="15"/>
  <c r="F1686" i="15"/>
  <c r="F1685" i="15"/>
  <c r="F1684" i="15"/>
  <c r="F1683" i="15"/>
  <c r="F1682" i="15"/>
  <c r="H1682" i="15" s="1"/>
  <c r="F1681" i="15"/>
  <c r="F1680" i="15"/>
  <c r="F1679" i="15"/>
  <c r="F1678" i="15"/>
  <c r="F1677" i="15"/>
  <c r="F1676" i="15"/>
  <c r="F1675" i="15"/>
  <c r="F1674" i="15"/>
  <c r="F1673" i="15"/>
  <c r="F1672" i="15"/>
  <c r="F1671" i="15"/>
  <c r="F1670" i="15"/>
  <c r="F1669" i="15"/>
  <c r="F1668" i="15"/>
  <c r="F1667" i="15"/>
  <c r="F1666" i="15"/>
  <c r="F1665" i="15"/>
  <c r="F1664" i="15"/>
  <c r="F1663" i="15"/>
  <c r="F1662" i="15"/>
  <c r="F1661" i="15"/>
  <c r="F1660" i="15"/>
  <c r="F1659" i="15"/>
  <c r="F1658" i="15"/>
  <c r="F1657" i="15"/>
  <c r="F1656" i="15"/>
  <c r="F1655" i="15"/>
  <c r="F1654" i="15"/>
  <c r="F1653" i="15"/>
  <c r="F1652" i="15"/>
  <c r="F1651" i="15"/>
  <c r="F1650" i="15"/>
  <c r="F1649" i="15"/>
  <c r="F1648" i="15"/>
  <c r="F1647" i="15"/>
  <c r="F1646" i="15"/>
  <c r="F1645" i="15"/>
  <c r="F1644" i="15"/>
  <c r="F1643" i="15"/>
  <c r="F1642" i="15"/>
  <c r="F1641" i="15"/>
  <c r="F1640" i="15"/>
  <c r="F1639" i="15"/>
  <c r="F1638" i="15"/>
  <c r="F1637" i="15"/>
  <c r="F1636" i="15"/>
  <c r="F1635" i="15"/>
  <c r="F1634" i="15"/>
  <c r="F1633" i="15"/>
  <c r="F1632" i="15"/>
  <c r="F1631" i="15"/>
  <c r="F1630" i="15"/>
  <c r="F1629" i="15"/>
  <c r="F1628" i="15"/>
  <c r="F1627" i="15"/>
  <c r="F1626" i="15"/>
  <c r="F1625" i="15"/>
  <c r="F1624" i="15"/>
  <c r="F1623" i="15"/>
  <c r="F1622" i="15"/>
  <c r="F1621" i="15"/>
  <c r="F1620" i="15"/>
  <c r="F1619" i="15"/>
  <c r="F1618" i="15"/>
  <c r="F1617" i="15"/>
  <c r="F1616" i="15"/>
  <c r="F1615" i="15"/>
  <c r="F1614" i="15"/>
  <c r="F1613" i="15"/>
  <c r="F1612" i="15"/>
  <c r="F1611" i="15"/>
  <c r="F1610" i="15"/>
  <c r="F1609" i="15"/>
  <c r="F1608" i="15"/>
  <c r="F1607" i="15"/>
  <c r="F1606" i="15"/>
  <c r="F1605" i="15"/>
  <c r="F1604" i="15"/>
  <c r="F1603" i="15"/>
  <c r="F1602" i="15"/>
  <c r="F1601" i="15"/>
  <c r="F1600" i="15"/>
  <c r="F1599" i="15"/>
  <c r="F1598" i="15"/>
  <c r="F1597" i="15"/>
  <c r="F1596" i="15"/>
  <c r="F1595" i="15"/>
  <c r="F1594" i="15"/>
  <c r="F1593" i="15"/>
  <c r="F1592" i="15"/>
  <c r="F1591" i="15"/>
  <c r="F1590" i="15"/>
  <c r="F1589" i="15"/>
  <c r="F1588" i="15"/>
  <c r="F1587" i="15"/>
  <c r="F1586" i="15"/>
  <c r="F1585" i="15"/>
  <c r="F1584" i="15"/>
  <c r="F1583" i="15"/>
  <c r="F1582" i="15"/>
  <c r="F1581" i="15"/>
  <c r="F1580" i="15"/>
  <c r="F1579" i="15"/>
  <c r="F1578" i="15"/>
  <c r="F1577" i="15"/>
  <c r="F1576" i="15"/>
  <c r="F1575" i="15"/>
  <c r="F1574" i="15"/>
  <c r="F1573" i="15"/>
  <c r="F1572" i="15"/>
  <c r="F1571" i="15"/>
  <c r="F1570" i="15"/>
  <c r="F1569" i="15"/>
  <c r="F1568" i="15"/>
  <c r="F1567" i="15"/>
  <c r="F1566" i="15"/>
  <c r="F1565" i="15"/>
  <c r="F1564" i="15"/>
  <c r="F1563" i="15"/>
  <c r="F1562" i="15"/>
  <c r="F1561" i="15"/>
  <c r="F1560" i="15"/>
  <c r="F1559" i="15"/>
  <c r="F1558" i="15"/>
  <c r="F1557" i="15"/>
  <c r="F1556" i="15"/>
  <c r="F1555" i="15"/>
  <c r="F1554" i="15"/>
  <c r="F1553" i="15"/>
  <c r="F1552" i="15"/>
  <c r="F1551" i="15"/>
  <c r="F1550" i="15"/>
  <c r="F1549" i="15"/>
  <c r="F1548" i="15"/>
  <c r="F1547" i="15"/>
  <c r="F1546" i="15"/>
  <c r="F1545" i="15"/>
  <c r="F1544" i="15"/>
  <c r="F1543" i="15"/>
  <c r="F1542" i="15"/>
  <c r="F1541" i="15"/>
  <c r="F1540" i="15"/>
  <c r="F1539" i="15"/>
  <c r="F1538" i="15"/>
  <c r="F1537" i="15"/>
  <c r="F1536" i="15"/>
  <c r="F1535" i="15"/>
  <c r="F1534" i="15"/>
  <c r="F1533" i="15"/>
  <c r="F1532" i="15"/>
  <c r="F1531" i="15"/>
  <c r="F1530" i="15"/>
  <c r="F1529" i="15"/>
  <c r="F1528" i="15"/>
  <c r="F1527" i="15"/>
  <c r="F1526" i="15"/>
  <c r="F1525" i="15"/>
  <c r="F1524" i="15"/>
  <c r="F1523" i="15"/>
  <c r="F1522" i="15"/>
  <c r="F1521" i="15"/>
  <c r="F1520" i="15"/>
  <c r="F1519" i="15"/>
  <c r="F1518" i="15"/>
  <c r="F1517" i="15"/>
  <c r="F1516" i="15"/>
  <c r="F1515" i="15"/>
  <c r="F1514" i="15"/>
  <c r="F1513" i="15"/>
  <c r="F1512" i="15"/>
  <c r="F1511" i="15"/>
  <c r="F1510" i="15"/>
  <c r="F1509" i="15"/>
  <c r="F1508" i="15"/>
  <c r="F1507" i="15"/>
  <c r="F1506" i="15"/>
  <c r="F1505" i="15"/>
  <c r="F1504" i="15"/>
  <c r="F1503" i="15"/>
  <c r="F1502" i="15"/>
  <c r="F1501" i="15"/>
  <c r="F1500" i="15"/>
  <c r="F1499" i="15"/>
  <c r="F1498" i="15"/>
  <c r="F1497" i="15"/>
  <c r="F1496" i="15"/>
  <c r="F1495" i="15"/>
  <c r="F1494" i="15"/>
  <c r="F1493" i="15"/>
  <c r="F1492" i="15"/>
  <c r="F1491" i="15"/>
  <c r="F1490" i="15"/>
  <c r="F1489" i="15"/>
  <c r="F1488" i="15"/>
  <c r="F1487" i="15"/>
  <c r="F1486" i="15"/>
  <c r="F1485" i="15"/>
  <c r="F1484" i="15"/>
  <c r="F1483" i="15"/>
  <c r="F1482" i="15"/>
  <c r="F1481" i="15"/>
  <c r="F1480" i="15"/>
  <c r="F1479" i="15"/>
  <c r="F1478" i="15"/>
  <c r="F1477" i="15"/>
  <c r="F1476" i="15"/>
  <c r="F1475" i="15"/>
  <c r="F1474" i="15"/>
  <c r="F1473" i="15"/>
  <c r="F1472" i="15"/>
  <c r="F1471" i="15"/>
  <c r="F1470" i="15"/>
  <c r="F1469" i="15"/>
  <c r="F1468" i="15"/>
  <c r="F1467" i="15"/>
  <c r="F1466" i="15"/>
  <c r="F1465" i="15"/>
  <c r="F1464" i="15"/>
  <c r="F1463" i="15"/>
  <c r="F1462" i="15"/>
  <c r="F1461" i="15"/>
  <c r="F1460" i="15"/>
  <c r="F1459" i="15"/>
  <c r="F1458" i="15"/>
  <c r="F1457" i="15"/>
  <c r="F1456" i="15"/>
  <c r="F1455" i="15"/>
  <c r="F1454" i="15"/>
  <c r="F1453" i="15"/>
  <c r="F1452" i="15"/>
  <c r="F1451" i="15"/>
  <c r="F1450" i="15"/>
  <c r="F1449" i="15"/>
  <c r="F1448" i="15"/>
  <c r="F1447" i="15"/>
  <c r="F1446" i="15"/>
  <c r="F1445" i="15"/>
  <c r="F1444" i="15"/>
  <c r="F1443" i="15"/>
  <c r="F1442" i="15"/>
  <c r="F1441" i="15"/>
  <c r="F1440" i="15"/>
  <c r="F1439" i="15"/>
  <c r="F1438" i="15"/>
  <c r="F1437" i="15"/>
  <c r="F1436" i="15"/>
  <c r="F1435" i="15"/>
  <c r="F1434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418" i="15"/>
  <c r="F1417" i="15"/>
  <c r="F1416" i="15"/>
  <c r="F1415" i="15"/>
  <c r="F1414" i="15"/>
  <c r="F1413" i="15"/>
  <c r="F1412" i="15"/>
  <c r="F1411" i="15"/>
  <c r="F1410" i="15"/>
  <c r="F1409" i="15"/>
  <c r="F1408" i="15"/>
  <c r="F1407" i="15"/>
  <c r="F1406" i="15"/>
  <c r="F1405" i="15"/>
  <c r="F1404" i="15"/>
  <c r="F1403" i="15"/>
  <c r="F1402" i="15"/>
  <c r="F1401" i="15"/>
  <c r="F1400" i="15"/>
  <c r="F1399" i="15"/>
  <c r="F1398" i="15"/>
  <c r="F1397" i="15"/>
  <c r="F1396" i="15"/>
  <c r="F1395" i="15"/>
  <c r="F1394" i="15"/>
  <c r="F1393" i="15"/>
  <c r="F1392" i="15"/>
  <c r="F1391" i="15"/>
  <c r="F1390" i="15"/>
  <c r="F1389" i="15"/>
  <c r="F1388" i="15"/>
  <c r="F1387" i="15"/>
  <c r="F1386" i="15"/>
  <c r="F1385" i="15"/>
  <c r="F1384" i="15"/>
  <c r="F1383" i="15"/>
  <c r="F1382" i="15"/>
  <c r="F1381" i="15"/>
  <c r="F1380" i="15"/>
  <c r="F1379" i="15"/>
  <c r="F1378" i="15"/>
  <c r="F1377" i="15"/>
  <c r="F1376" i="15"/>
  <c r="F1375" i="15"/>
  <c r="F1374" i="15"/>
  <c r="F1373" i="15"/>
  <c r="F1372" i="15"/>
  <c r="F1371" i="15"/>
  <c r="F1370" i="15"/>
  <c r="F1369" i="15"/>
  <c r="F1368" i="15"/>
  <c r="F1367" i="15"/>
  <c r="F1366" i="15"/>
  <c r="F1365" i="15"/>
  <c r="F1364" i="15"/>
  <c r="F1363" i="15"/>
  <c r="F1362" i="15"/>
  <c r="F1361" i="15"/>
  <c r="F1360" i="15"/>
  <c r="F1359" i="15"/>
  <c r="F1358" i="15"/>
  <c r="F1357" i="15"/>
  <c r="F1356" i="15"/>
  <c r="F1355" i="15"/>
  <c r="F1354" i="15"/>
  <c r="F1353" i="15"/>
  <c r="F1352" i="15"/>
  <c r="F1351" i="15"/>
  <c r="F1350" i="15"/>
  <c r="F1349" i="15"/>
  <c r="F1348" i="15"/>
  <c r="F1347" i="15"/>
  <c r="F1346" i="15"/>
  <c r="F1345" i="15"/>
  <c r="F1344" i="15"/>
  <c r="F1343" i="15"/>
  <c r="F1342" i="15"/>
  <c r="F1341" i="15"/>
  <c r="F1340" i="15"/>
  <c r="F1339" i="15"/>
  <c r="F1338" i="15"/>
  <c r="F1337" i="15"/>
  <c r="F1336" i="15"/>
  <c r="F1335" i="15"/>
  <c r="F1334" i="15"/>
  <c r="F1333" i="15"/>
  <c r="F1332" i="15"/>
  <c r="F1331" i="15"/>
  <c r="F1330" i="15"/>
  <c r="F1329" i="15"/>
  <c r="F1328" i="15"/>
  <c r="F1327" i="15"/>
  <c r="F1326" i="15"/>
  <c r="F1325" i="15"/>
  <c r="F1324" i="15"/>
  <c r="F1323" i="15"/>
  <c r="F1322" i="15"/>
  <c r="F1321" i="15"/>
  <c r="F1320" i="15"/>
  <c r="F1319" i="15"/>
  <c r="F1318" i="15"/>
  <c r="F1317" i="15"/>
  <c r="F1316" i="15"/>
  <c r="F1315" i="15"/>
  <c r="F1314" i="15"/>
  <c r="F1313" i="15"/>
  <c r="F1312" i="15"/>
  <c r="F1311" i="15"/>
  <c r="F1310" i="15"/>
  <c r="F1309" i="15"/>
  <c r="F1308" i="15"/>
  <c r="F1307" i="15"/>
  <c r="F1306" i="15"/>
  <c r="F1305" i="15"/>
  <c r="F1304" i="15"/>
  <c r="F1303" i="15"/>
  <c r="F1302" i="15"/>
  <c r="F1301" i="15"/>
  <c r="F1300" i="15"/>
  <c r="F1299" i="15"/>
  <c r="F1298" i="15"/>
  <c r="F1297" i="15"/>
  <c r="F1296" i="15"/>
  <c r="F1295" i="15"/>
  <c r="F1294" i="15"/>
  <c r="F1293" i="15"/>
  <c r="F1292" i="15"/>
  <c r="F1291" i="15"/>
  <c r="F1290" i="15"/>
  <c r="F1289" i="15"/>
  <c r="F1288" i="15"/>
  <c r="F1287" i="15"/>
  <c r="F1286" i="15"/>
  <c r="F1285" i="15"/>
  <c r="F1284" i="15"/>
  <c r="F1283" i="15"/>
  <c r="F1282" i="15"/>
  <c r="F1281" i="15"/>
  <c r="F1280" i="15"/>
  <c r="F1279" i="15"/>
  <c r="F1278" i="15"/>
  <c r="F1277" i="15"/>
  <c r="F1276" i="15"/>
  <c r="F1275" i="15"/>
  <c r="F1274" i="15"/>
  <c r="F1273" i="15"/>
  <c r="F1272" i="15"/>
  <c r="F1271" i="15"/>
  <c r="F1270" i="15"/>
  <c r="F1269" i="15"/>
  <c r="F1268" i="15"/>
  <c r="F1267" i="15"/>
  <c r="F1266" i="15"/>
  <c r="F1265" i="15"/>
  <c r="F1264" i="15"/>
  <c r="F1263" i="15"/>
  <c r="F1262" i="15"/>
  <c r="F1261" i="15"/>
  <c r="F1260" i="15"/>
  <c r="F1259" i="15"/>
  <c r="F1258" i="15"/>
  <c r="F1257" i="15"/>
  <c r="F1256" i="15"/>
  <c r="F1255" i="15"/>
  <c r="F1254" i="15"/>
  <c r="F1253" i="15"/>
  <c r="F1252" i="15"/>
  <c r="F1251" i="15"/>
  <c r="F1250" i="15"/>
  <c r="F1249" i="15"/>
  <c r="F1248" i="15"/>
  <c r="F1247" i="15"/>
  <c r="F1246" i="15"/>
  <c r="F1245" i="15"/>
  <c r="F1244" i="15"/>
  <c r="F1243" i="15"/>
  <c r="F1242" i="15"/>
  <c r="F1241" i="15"/>
  <c r="F1240" i="15"/>
  <c r="F1239" i="15"/>
  <c r="F1238" i="15"/>
  <c r="F1237" i="15"/>
  <c r="F1236" i="15"/>
  <c r="F1235" i="15"/>
  <c r="F1234" i="15"/>
  <c r="F1233" i="15"/>
  <c r="F1232" i="15"/>
  <c r="F1231" i="15"/>
  <c r="F1230" i="15"/>
  <c r="F1229" i="15"/>
  <c r="F1228" i="15"/>
  <c r="F1227" i="15"/>
  <c r="F1226" i="15"/>
  <c r="F1225" i="15"/>
  <c r="F1224" i="15"/>
  <c r="F1223" i="15"/>
  <c r="F1222" i="15"/>
  <c r="F1221" i="15"/>
  <c r="F1220" i="15"/>
  <c r="F1219" i="15"/>
  <c r="F1218" i="15"/>
  <c r="F1217" i="15"/>
  <c r="F1216" i="15"/>
  <c r="F1215" i="15"/>
  <c r="F1214" i="15"/>
  <c r="F1213" i="15"/>
  <c r="F1212" i="15"/>
  <c r="F1211" i="15"/>
  <c r="F1210" i="15"/>
  <c r="F1209" i="15"/>
  <c r="F1208" i="15"/>
  <c r="F1207" i="15"/>
  <c r="F1206" i="15"/>
  <c r="F1205" i="15"/>
  <c r="F1204" i="15"/>
  <c r="F1203" i="15"/>
  <c r="F1202" i="15"/>
  <c r="F1201" i="15"/>
  <c r="F1200" i="15"/>
  <c r="F1199" i="15"/>
  <c r="F1198" i="15"/>
  <c r="F1197" i="15"/>
  <c r="F1196" i="15"/>
  <c r="F1195" i="15"/>
  <c r="F1194" i="15"/>
  <c r="F1193" i="15"/>
  <c r="F1192" i="15"/>
  <c r="F1191" i="15"/>
  <c r="F1190" i="15"/>
  <c r="F1189" i="15"/>
  <c r="F1188" i="15"/>
  <c r="F1187" i="15"/>
  <c r="F1186" i="15"/>
  <c r="F1185" i="15"/>
  <c r="F1184" i="15"/>
  <c r="F1183" i="15"/>
  <c r="F1182" i="15"/>
  <c r="F1181" i="15"/>
  <c r="F1180" i="15"/>
  <c r="F1179" i="15"/>
  <c r="F1178" i="15"/>
  <c r="F1177" i="15"/>
  <c r="F1176" i="15"/>
  <c r="F1175" i="15"/>
  <c r="F1174" i="15"/>
  <c r="F1173" i="15"/>
  <c r="F1172" i="15"/>
  <c r="F1171" i="15"/>
  <c r="F1170" i="15"/>
  <c r="F1169" i="15"/>
  <c r="F1168" i="15"/>
  <c r="F1167" i="15"/>
  <c r="F1166" i="15"/>
  <c r="F1165" i="15"/>
  <c r="F1164" i="15"/>
  <c r="F1163" i="15"/>
  <c r="F1162" i="15"/>
  <c r="F1161" i="15"/>
  <c r="F1160" i="15"/>
  <c r="F1159" i="15"/>
  <c r="F1158" i="15"/>
  <c r="F1157" i="15"/>
  <c r="F1156" i="15"/>
  <c r="F1155" i="15"/>
  <c r="F1154" i="15"/>
  <c r="F1153" i="15"/>
  <c r="F1152" i="15"/>
  <c r="F1151" i="15"/>
  <c r="F1150" i="15"/>
  <c r="F1149" i="15"/>
  <c r="F1148" i="15"/>
  <c r="F1147" i="15"/>
  <c r="F1146" i="15"/>
  <c r="F1145" i="15"/>
  <c r="F1144" i="15"/>
  <c r="F1143" i="15"/>
  <c r="F1142" i="15"/>
  <c r="F1141" i="15"/>
  <c r="F1140" i="15"/>
  <c r="F1139" i="15"/>
  <c r="F1138" i="15"/>
  <c r="F1137" i="15"/>
  <c r="F1136" i="15"/>
  <c r="F1135" i="15"/>
  <c r="F1134" i="15"/>
  <c r="F1133" i="15"/>
  <c r="F1132" i="15"/>
  <c r="F1131" i="15"/>
  <c r="F1130" i="15"/>
  <c r="F1129" i="15"/>
  <c r="F1128" i="15"/>
  <c r="F1127" i="15"/>
  <c r="F1126" i="15"/>
  <c r="F1125" i="15"/>
  <c r="F1124" i="15"/>
  <c r="F1123" i="15"/>
  <c r="F1122" i="15"/>
  <c r="F1121" i="15"/>
  <c r="F1120" i="15"/>
  <c r="F1119" i="15"/>
  <c r="F1118" i="15"/>
  <c r="F1117" i="15"/>
  <c r="F1116" i="15"/>
  <c r="F1115" i="15"/>
  <c r="F1114" i="15"/>
  <c r="F1113" i="15"/>
  <c r="F1112" i="15"/>
  <c r="F1111" i="15"/>
  <c r="F1110" i="15"/>
  <c r="F1109" i="15"/>
  <c r="F1108" i="15"/>
  <c r="F1107" i="15"/>
  <c r="F1106" i="15"/>
  <c r="F1105" i="15"/>
  <c r="F1104" i="15"/>
  <c r="F1103" i="15"/>
  <c r="F1102" i="15"/>
  <c r="F1101" i="15"/>
  <c r="F1100" i="15"/>
  <c r="F1099" i="15"/>
  <c r="F1098" i="15"/>
  <c r="F1097" i="15"/>
  <c r="F1096" i="15"/>
  <c r="F1095" i="15"/>
  <c r="F1094" i="15"/>
  <c r="F1093" i="15"/>
  <c r="F1092" i="15"/>
  <c r="F1091" i="15"/>
  <c r="F1090" i="15"/>
  <c r="F1089" i="15"/>
  <c r="F1088" i="15"/>
  <c r="F1087" i="15"/>
  <c r="F1086" i="15"/>
  <c r="F1085" i="15"/>
  <c r="F1084" i="15"/>
  <c r="F1083" i="15"/>
  <c r="F1082" i="15"/>
  <c r="F1081" i="15"/>
  <c r="F1080" i="15"/>
  <c r="F1079" i="15"/>
  <c r="F1078" i="15"/>
  <c r="F1077" i="15"/>
  <c r="F1076" i="15"/>
  <c r="F1075" i="15"/>
  <c r="F1074" i="15"/>
  <c r="F1073" i="15"/>
  <c r="F1072" i="15"/>
  <c r="F1071" i="15"/>
  <c r="F1070" i="15"/>
  <c r="F1069" i="15"/>
  <c r="F1068" i="15"/>
  <c r="F1067" i="15"/>
  <c r="F1066" i="15"/>
  <c r="F1065" i="15"/>
  <c r="F1064" i="15"/>
  <c r="F1063" i="15"/>
  <c r="F1062" i="15"/>
  <c r="F1061" i="15"/>
  <c r="F1060" i="15"/>
  <c r="F1059" i="15"/>
  <c r="F1058" i="15"/>
  <c r="F1057" i="15"/>
  <c r="F1056" i="15"/>
  <c r="F1055" i="15"/>
  <c r="F1054" i="15"/>
  <c r="F1053" i="15"/>
  <c r="F1052" i="15"/>
  <c r="F1051" i="15"/>
  <c r="F1050" i="15"/>
  <c r="F1049" i="15"/>
  <c r="F1048" i="15"/>
  <c r="F1047" i="15"/>
  <c r="F1046" i="15"/>
  <c r="F1045" i="15"/>
  <c r="F1044" i="15"/>
  <c r="F1043" i="15"/>
  <c r="F1042" i="15"/>
  <c r="F1041" i="15"/>
  <c r="F1040" i="15"/>
  <c r="F1039" i="15"/>
  <c r="F1038" i="15"/>
  <c r="F1037" i="15"/>
  <c r="F1036" i="15"/>
  <c r="F1035" i="15"/>
  <c r="F1034" i="15"/>
  <c r="F1033" i="15"/>
  <c r="F1032" i="15"/>
  <c r="F1031" i="15"/>
  <c r="F1030" i="15"/>
  <c r="F1029" i="15"/>
  <c r="F1028" i="15"/>
  <c r="F1027" i="15"/>
  <c r="F1026" i="15"/>
  <c r="F1025" i="15"/>
  <c r="F1024" i="15"/>
  <c r="F1023" i="15"/>
  <c r="F1022" i="15"/>
  <c r="F1021" i="15"/>
  <c r="F1020" i="15"/>
  <c r="F1019" i="15"/>
  <c r="F1018" i="15"/>
  <c r="F1017" i="15"/>
  <c r="F1016" i="15"/>
  <c r="F1015" i="15"/>
  <c r="F1014" i="15"/>
  <c r="F1013" i="15"/>
  <c r="F1012" i="15"/>
  <c r="F1011" i="15"/>
  <c r="F1010" i="15"/>
  <c r="F1009" i="15"/>
  <c r="F1008" i="15"/>
  <c r="F1007" i="15"/>
  <c r="F1006" i="15"/>
  <c r="F1005" i="15"/>
  <c r="F1004" i="15"/>
  <c r="F1003" i="15"/>
  <c r="F1002" i="15"/>
  <c r="F1001" i="15"/>
  <c r="F1000" i="15"/>
  <c r="F999" i="15"/>
  <c r="F998" i="15"/>
  <c r="F997" i="15"/>
  <c r="F996" i="15"/>
  <c r="F995" i="15"/>
  <c r="F994" i="15"/>
  <c r="F993" i="15"/>
  <c r="F992" i="15"/>
  <c r="F991" i="15"/>
  <c r="F990" i="15"/>
  <c r="F989" i="15"/>
  <c r="F988" i="15"/>
  <c r="F987" i="15"/>
  <c r="F986" i="15"/>
  <c r="F985" i="15"/>
  <c r="F984" i="15"/>
  <c r="F983" i="15"/>
  <c r="F982" i="15"/>
  <c r="F981" i="15"/>
  <c r="F980" i="15"/>
  <c r="F979" i="15"/>
  <c r="F978" i="15"/>
  <c r="F977" i="15"/>
  <c r="F976" i="15"/>
  <c r="F975" i="15"/>
  <c r="F974" i="15"/>
  <c r="F954" i="15"/>
  <c r="F951" i="15"/>
  <c r="F950" i="15"/>
  <c r="F949" i="15"/>
  <c r="F948" i="15"/>
  <c r="F947" i="15"/>
  <c r="F946" i="15"/>
  <c r="F945" i="15"/>
  <c r="F944" i="15"/>
  <c r="F943" i="15"/>
  <c r="F942" i="15"/>
  <c r="F941" i="15"/>
  <c r="F940" i="15"/>
  <c r="F939" i="15"/>
  <c r="F938" i="15"/>
  <c r="F937" i="15"/>
  <c r="F936" i="15"/>
  <c r="F935" i="15"/>
  <c r="F934" i="15"/>
  <c r="F933" i="15"/>
  <c r="F932" i="15"/>
  <c r="F931" i="15"/>
  <c r="F930" i="15"/>
  <c r="F929" i="15"/>
  <c r="F928" i="15"/>
  <c r="F927" i="15"/>
  <c r="F926" i="15"/>
  <c r="F925" i="15"/>
  <c r="F924" i="15"/>
  <c r="F923" i="15"/>
  <c r="F922" i="15"/>
  <c r="F921" i="15"/>
  <c r="F920" i="15"/>
  <c r="F919" i="15"/>
  <c r="F918" i="15"/>
  <c r="F917" i="15"/>
  <c r="F916" i="15"/>
  <c r="F915" i="15"/>
  <c r="F914" i="15"/>
  <c r="F913" i="15"/>
  <c r="F912" i="15"/>
  <c r="F911" i="15"/>
  <c r="F910" i="15"/>
  <c r="F909" i="15"/>
  <c r="F908" i="15"/>
  <c r="F907" i="15"/>
  <c r="F906" i="15"/>
  <c r="F905" i="15"/>
  <c r="F904" i="15"/>
  <c r="F903" i="15"/>
  <c r="F902" i="15"/>
  <c r="F901" i="15"/>
  <c r="F900" i="15"/>
  <c r="F899" i="15"/>
  <c r="F898" i="15"/>
  <c r="F897" i="15"/>
  <c r="F896" i="15"/>
  <c r="F895" i="15"/>
  <c r="F894" i="15"/>
  <c r="F893" i="15"/>
  <c r="F892" i="15"/>
  <c r="F891" i="15"/>
  <c r="F890" i="15"/>
  <c r="F889" i="15"/>
  <c r="F888" i="15"/>
  <c r="F887" i="15"/>
  <c r="F886" i="15"/>
  <c r="F885" i="15"/>
  <c r="F884" i="15"/>
  <c r="F883" i="15"/>
  <c r="F882" i="15"/>
  <c r="F881" i="15"/>
  <c r="F880" i="15"/>
  <c r="F879" i="15"/>
  <c r="F878" i="15"/>
  <c r="F877" i="15"/>
  <c r="F876" i="15"/>
  <c r="F875" i="15"/>
  <c r="F874" i="15"/>
  <c r="F873" i="15"/>
  <c r="F872" i="15"/>
  <c r="F871" i="15"/>
  <c r="F870" i="15"/>
  <c r="F869" i="15"/>
  <c r="F868" i="15"/>
  <c r="F867" i="15"/>
  <c r="F866" i="15"/>
  <c r="F865" i="15"/>
  <c r="F864" i="15"/>
  <c r="F863" i="15"/>
  <c r="F862" i="15"/>
  <c r="F861" i="15"/>
  <c r="F860" i="15"/>
  <c r="F859" i="15"/>
  <c r="F858" i="15"/>
  <c r="F857" i="15"/>
  <c r="F856" i="15"/>
  <c r="F855" i="15"/>
  <c r="F854" i="15"/>
  <c r="F853" i="15"/>
  <c r="F852" i="15"/>
  <c r="F851" i="15"/>
  <c r="F850" i="15"/>
  <c r="F849" i="15"/>
  <c r="F848" i="15"/>
  <c r="F847" i="15"/>
  <c r="F846" i="15"/>
  <c r="F845" i="15"/>
  <c r="F844" i="15"/>
  <c r="F843" i="15"/>
  <c r="F842" i="15"/>
  <c r="F841" i="15"/>
  <c r="F840" i="15"/>
  <c r="F839" i="15"/>
  <c r="F838" i="15"/>
  <c r="F837" i="15"/>
  <c r="F836" i="15"/>
  <c r="F835" i="15"/>
  <c r="F834" i="15"/>
  <c r="F833" i="15"/>
  <c r="F832" i="15"/>
  <c r="F831" i="15"/>
  <c r="F830" i="15"/>
  <c r="F829" i="15"/>
  <c r="F828" i="15"/>
  <c r="F827" i="15"/>
  <c r="F826" i="15"/>
  <c r="F825" i="15"/>
  <c r="F824" i="15"/>
  <c r="F823" i="15"/>
  <c r="F822" i="15"/>
  <c r="F821" i="15"/>
  <c r="F820" i="15"/>
  <c r="F819" i="15"/>
  <c r="F818" i="15"/>
  <c r="F817" i="15"/>
  <c r="F816" i="15"/>
  <c r="F815" i="15"/>
  <c r="F814" i="15"/>
  <c r="F813" i="15"/>
  <c r="F812" i="15"/>
  <c r="F811" i="15"/>
  <c r="F810" i="15"/>
  <c r="F809" i="15"/>
  <c r="F808" i="15"/>
  <c r="F807" i="15"/>
  <c r="F806" i="15"/>
  <c r="F805" i="15"/>
  <c r="F804" i="15"/>
  <c r="F803" i="15"/>
  <c r="F802" i="15"/>
  <c r="F801" i="15"/>
  <c r="F800" i="15"/>
  <c r="F799" i="15"/>
  <c r="F798" i="15"/>
  <c r="F797" i="15"/>
  <c r="F796" i="15"/>
  <c r="F795" i="15"/>
  <c r="F794" i="15"/>
  <c r="F793" i="15"/>
  <c r="F792" i="15"/>
  <c r="F791" i="15"/>
  <c r="F790" i="15"/>
  <c r="F789" i="15"/>
  <c r="F788" i="15"/>
  <c r="F787" i="15"/>
  <c r="F786" i="15"/>
  <c r="F785" i="15"/>
  <c r="F784" i="15"/>
  <c r="F783" i="15"/>
  <c r="F782" i="15"/>
  <c r="F781" i="15"/>
  <c r="F780" i="15"/>
  <c r="F779" i="15"/>
  <c r="F778" i="15"/>
  <c r="F777" i="15"/>
  <c r="F776" i="15"/>
  <c r="F775" i="15"/>
  <c r="F774" i="15"/>
  <c r="F773" i="15"/>
  <c r="F772" i="15"/>
  <c r="F771" i="15"/>
  <c r="F770" i="15"/>
  <c r="F769" i="15"/>
  <c r="F768" i="15"/>
  <c r="F767" i="15"/>
  <c r="F766" i="15"/>
  <c r="F765" i="15"/>
  <c r="F764" i="15"/>
  <c r="F763" i="15"/>
  <c r="F762" i="15"/>
  <c r="F761" i="15"/>
  <c r="F760" i="15"/>
  <c r="F759" i="15"/>
  <c r="F758" i="15"/>
  <c r="F757" i="15"/>
  <c r="F756" i="15"/>
  <c r="F755" i="15"/>
  <c r="F754" i="15"/>
  <c r="F753" i="15"/>
  <c r="F752" i="15"/>
  <c r="F751" i="15"/>
  <c r="F750" i="15"/>
  <c r="F749" i="15"/>
  <c r="F748" i="15"/>
  <c r="F747" i="15"/>
  <c r="F746" i="15"/>
  <c r="F745" i="15"/>
  <c r="F744" i="15"/>
  <c r="F743" i="15"/>
  <c r="F742" i="15"/>
  <c r="F741" i="15"/>
  <c r="F740" i="15"/>
  <c r="F739" i="15"/>
  <c r="F738" i="15"/>
  <c r="F737" i="15"/>
  <c r="F736" i="15"/>
  <c r="F735" i="15"/>
  <c r="F734" i="15"/>
  <c r="F733" i="15"/>
  <c r="F732" i="15"/>
  <c r="F731" i="15"/>
  <c r="F730" i="15"/>
  <c r="F729" i="15"/>
  <c r="F728" i="15"/>
  <c r="F727" i="15"/>
  <c r="F726" i="15"/>
  <c r="F725" i="15"/>
  <c r="F724" i="15"/>
  <c r="F723" i="15"/>
  <c r="F722" i="15"/>
  <c r="F721" i="15"/>
  <c r="F720" i="15"/>
  <c r="F719" i="15"/>
  <c r="F718" i="15"/>
  <c r="F717" i="15"/>
  <c r="F716" i="15"/>
  <c r="F715" i="15"/>
  <c r="F714" i="15"/>
  <c r="F713" i="15"/>
  <c r="F712" i="15"/>
  <c r="F711" i="15"/>
  <c r="F710" i="15"/>
  <c r="F709" i="15"/>
  <c r="F708" i="15"/>
  <c r="F707" i="15"/>
  <c r="F706" i="15"/>
  <c r="F705" i="15"/>
  <c r="F704" i="15"/>
  <c r="F703" i="15"/>
  <c r="F702" i="15"/>
  <c r="F701" i="15"/>
  <c r="F700" i="15"/>
  <c r="F699" i="15"/>
  <c r="F698" i="15"/>
  <c r="F697" i="15"/>
  <c r="F696" i="15"/>
  <c r="F695" i="15"/>
  <c r="F694" i="15"/>
  <c r="F693" i="15"/>
  <c r="F692" i="15"/>
  <c r="F691" i="15"/>
  <c r="F690" i="15"/>
  <c r="F689" i="15"/>
  <c r="F688" i="15"/>
  <c r="F687" i="15"/>
  <c r="F686" i="15"/>
  <c r="F685" i="15"/>
  <c r="F684" i="15"/>
  <c r="F683" i="15"/>
  <c r="F682" i="15"/>
  <c r="F681" i="15"/>
  <c r="F680" i="15"/>
  <c r="F679" i="15"/>
  <c r="F678" i="15"/>
  <c r="F677" i="15"/>
  <c r="F676" i="15"/>
  <c r="F675" i="15"/>
  <c r="F674" i="15"/>
  <c r="F673" i="15"/>
  <c r="F672" i="15"/>
  <c r="F671" i="15"/>
  <c r="F670" i="15"/>
  <c r="F669" i="15"/>
  <c r="F668" i="15"/>
  <c r="F667" i="15"/>
  <c r="F666" i="15"/>
  <c r="F665" i="15"/>
  <c r="F664" i="15"/>
  <c r="F663" i="15"/>
  <c r="F662" i="15"/>
  <c r="F661" i="15"/>
  <c r="F660" i="15"/>
  <c r="F659" i="15"/>
  <c r="F658" i="15"/>
  <c r="F657" i="15"/>
  <c r="F656" i="15"/>
  <c r="F655" i="15"/>
  <c r="F654" i="15"/>
  <c r="F653" i="15"/>
  <c r="F652" i="15"/>
  <c r="F651" i="15"/>
  <c r="F650" i="15"/>
  <c r="F649" i="15"/>
  <c r="F648" i="15"/>
  <c r="F647" i="15"/>
  <c r="F646" i="15"/>
  <c r="F645" i="15"/>
  <c r="F644" i="15"/>
  <c r="F643" i="15"/>
  <c r="F642" i="15"/>
  <c r="F641" i="15"/>
  <c r="F640" i="15"/>
  <c r="F639" i="15"/>
  <c r="F638" i="15"/>
  <c r="F637" i="15"/>
  <c r="F636" i="15"/>
  <c r="F635" i="15"/>
  <c r="F634" i="15"/>
  <c r="F633" i="15"/>
  <c r="F632" i="15"/>
  <c r="F631" i="15"/>
  <c r="F630" i="15"/>
  <c r="F629" i="15"/>
  <c r="F628" i="15"/>
  <c r="F627" i="15"/>
  <c r="F626" i="15"/>
  <c r="F625" i="15"/>
  <c r="F624" i="15"/>
  <c r="F623" i="15"/>
  <c r="F622" i="15"/>
  <c r="F621" i="15"/>
  <c r="F620" i="15"/>
  <c r="F619" i="15"/>
  <c r="F618" i="15"/>
  <c r="F617" i="15"/>
  <c r="F616" i="15"/>
  <c r="F615" i="15"/>
  <c r="F614" i="15"/>
  <c r="F613" i="15"/>
  <c r="F612" i="15"/>
  <c r="F611" i="15"/>
  <c r="F610" i="15"/>
  <c r="F609" i="15"/>
  <c r="F608" i="15"/>
  <c r="F607" i="15"/>
  <c r="F606" i="15"/>
  <c r="F605" i="15"/>
  <c r="F604" i="15"/>
  <c r="F603" i="15"/>
  <c r="F602" i="15"/>
  <c r="F601" i="15"/>
  <c r="F600" i="15"/>
  <c r="F599" i="15"/>
  <c r="F598" i="15"/>
  <c r="F597" i="15"/>
  <c r="F596" i="15"/>
  <c r="F595" i="15"/>
  <c r="F594" i="15"/>
  <c r="F593" i="15"/>
  <c r="F592" i="15"/>
  <c r="F591" i="15"/>
  <c r="F590" i="15"/>
  <c r="F589" i="15"/>
  <c r="F588" i="15"/>
  <c r="F587" i="15"/>
  <c r="F586" i="15"/>
  <c r="F585" i="15"/>
  <c r="F584" i="15"/>
  <c r="F583" i="15"/>
  <c r="F582" i="15"/>
  <c r="F581" i="15"/>
  <c r="F580" i="15"/>
  <c r="F579" i="15"/>
  <c r="F578" i="15"/>
  <c r="F577" i="15"/>
  <c r="F576" i="15"/>
  <c r="F575" i="15"/>
  <c r="F574" i="15"/>
  <c r="F573" i="15"/>
  <c r="F572" i="15"/>
  <c r="F571" i="15"/>
  <c r="F570" i="15"/>
  <c r="F569" i="15"/>
  <c r="F568" i="15"/>
  <c r="F567" i="15"/>
  <c r="F566" i="15"/>
  <c r="F565" i="15"/>
  <c r="F564" i="15"/>
  <c r="F563" i="15"/>
  <c r="F562" i="15"/>
  <c r="F561" i="15"/>
  <c r="F560" i="15"/>
  <c r="F559" i="15"/>
  <c r="F558" i="15"/>
  <c r="F557" i="15"/>
  <c r="F556" i="15"/>
  <c r="F555" i="15"/>
  <c r="F554" i="15"/>
  <c r="F553" i="15"/>
  <c r="F552" i="15"/>
  <c r="F551" i="15"/>
  <c r="F550" i="15"/>
  <c r="F549" i="15"/>
  <c r="F548" i="15"/>
  <c r="F547" i="15"/>
  <c r="F546" i="15"/>
  <c r="F545" i="15"/>
  <c r="F544" i="15"/>
  <c r="F543" i="15"/>
  <c r="F542" i="15"/>
  <c r="F541" i="15"/>
  <c r="F540" i="15"/>
  <c r="F539" i="15"/>
  <c r="F538" i="15"/>
  <c r="F537" i="15"/>
  <c r="F536" i="15"/>
  <c r="F535" i="15"/>
  <c r="F534" i="15"/>
  <c r="F533" i="15"/>
  <c r="F532" i="15"/>
  <c r="F531" i="15"/>
  <c r="F530" i="15"/>
  <c r="F529" i="15"/>
  <c r="F528" i="15"/>
  <c r="F527" i="15"/>
  <c r="F526" i="15"/>
  <c r="F525" i="15"/>
  <c r="F524" i="15"/>
  <c r="F523" i="15"/>
  <c r="F522" i="15"/>
  <c r="F521" i="15"/>
  <c r="F520" i="15"/>
  <c r="F519" i="15"/>
  <c r="F518" i="15"/>
  <c r="F517" i="15"/>
  <c r="F516" i="15"/>
  <c r="F515" i="15"/>
  <c r="F514" i="15"/>
  <c r="F513" i="15"/>
  <c r="F512" i="15"/>
  <c r="F511" i="15"/>
  <c r="F510" i="15"/>
  <c r="F509" i="15"/>
  <c r="F508" i="15"/>
  <c r="F507" i="15"/>
  <c r="F506" i="15"/>
  <c r="F505" i="15"/>
  <c r="F504" i="15"/>
  <c r="F503" i="15"/>
  <c r="F502" i="15"/>
  <c r="F501" i="15"/>
  <c r="F500" i="15"/>
  <c r="F499" i="15"/>
  <c r="F498" i="15"/>
  <c r="F497" i="15"/>
  <c r="F496" i="15"/>
  <c r="F495" i="15"/>
  <c r="F494" i="15"/>
  <c r="F493" i="15"/>
  <c r="F492" i="15"/>
  <c r="F491" i="15"/>
  <c r="F490" i="15"/>
  <c r="F489" i="15"/>
  <c r="F488" i="15"/>
  <c r="F487" i="15"/>
  <c r="F486" i="15"/>
  <c r="F485" i="15"/>
  <c r="F484" i="15"/>
  <c r="F483" i="15"/>
  <c r="F482" i="15"/>
  <c r="F481" i="15"/>
  <c r="F480" i="15"/>
  <c r="F479" i="15"/>
  <c r="F478" i="15"/>
  <c r="F477" i="15"/>
  <c r="F476" i="15"/>
  <c r="F475" i="15"/>
  <c r="F474" i="15"/>
  <c r="F473" i="15"/>
  <c r="F472" i="15"/>
  <c r="F471" i="15"/>
  <c r="F470" i="15"/>
  <c r="F469" i="15"/>
  <c r="F468" i="15"/>
  <c r="F467" i="15"/>
  <c r="F466" i="15"/>
  <c r="F465" i="15"/>
  <c r="F464" i="15"/>
  <c r="F463" i="15"/>
  <c r="F462" i="15"/>
  <c r="F461" i="15"/>
  <c r="F460" i="15"/>
  <c r="F459" i="15"/>
  <c r="F458" i="15"/>
  <c r="F457" i="15"/>
  <c r="F456" i="15"/>
  <c r="F455" i="15"/>
  <c r="F454" i="15"/>
  <c r="F453" i="15"/>
  <c r="F452" i="15"/>
  <c r="F451" i="15"/>
  <c r="F450" i="15"/>
  <c r="F449" i="15"/>
  <c r="F448" i="15"/>
  <c r="F447" i="15"/>
  <c r="F446" i="15"/>
  <c r="F445" i="15"/>
  <c r="F444" i="15"/>
  <c r="F443" i="15"/>
  <c r="F442" i="15"/>
  <c r="F441" i="15"/>
  <c r="F440" i="15"/>
  <c r="F439" i="15"/>
  <c r="F438" i="15"/>
  <c r="F437" i="15"/>
  <c r="F436" i="15"/>
  <c r="F435" i="15"/>
  <c r="F434" i="15"/>
  <c r="F433" i="15"/>
  <c r="F432" i="15"/>
  <c r="F431" i="15"/>
  <c r="F430" i="15"/>
  <c r="F429" i="15"/>
  <c r="F428" i="15"/>
  <c r="F427" i="15"/>
  <c r="F426" i="15"/>
  <c r="F425" i="15"/>
  <c r="F424" i="15"/>
  <c r="F423" i="15"/>
  <c r="F422" i="15"/>
  <c r="F421" i="15"/>
  <c r="F420" i="15"/>
  <c r="F419" i="15"/>
  <c r="F418" i="15"/>
  <c r="F417" i="15"/>
  <c r="F416" i="15"/>
  <c r="F415" i="15"/>
  <c r="F414" i="15"/>
  <c r="F413" i="15"/>
  <c r="F412" i="15"/>
  <c r="F411" i="15"/>
  <c r="F410" i="15"/>
  <c r="F409" i="15"/>
  <c r="F408" i="15"/>
  <c r="F407" i="15"/>
  <c r="F406" i="15"/>
  <c r="F405" i="15"/>
  <c r="F404" i="15"/>
  <c r="F403" i="15"/>
  <c r="F402" i="15"/>
  <c r="F401" i="15"/>
  <c r="F400" i="15"/>
  <c r="F399" i="15"/>
  <c r="F398" i="15"/>
  <c r="F397" i="15"/>
  <c r="F396" i="15"/>
  <c r="F395" i="15"/>
  <c r="F394" i="15"/>
  <c r="F393" i="15"/>
  <c r="F392" i="15"/>
  <c r="F391" i="15"/>
  <c r="F390" i="15"/>
  <c r="F389" i="15"/>
  <c r="F388" i="15"/>
  <c r="F387" i="15"/>
  <c r="F386" i="15"/>
  <c r="F385" i="15"/>
  <c r="F384" i="15"/>
  <c r="F383" i="15"/>
  <c r="F382" i="15"/>
  <c r="F381" i="15"/>
  <c r="F380" i="15"/>
  <c r="F379" i="15"/>
  <c r="F378" i="15"/>
  <c r="F377" i="15"/>
  <c r="F376" i="15"/>
  <c r="F375" i="15"/>
  <c r="F374" i="15"/>
  <c r="F373" i="15"/>
  <c r="F372" i="15"/>
  <c r="F371" i="15"/>
  <c r="F370" i="15"/>
  <c r="F369" i="15"/>
  <c r="F368" i="15"/>
  <c r="F367" i="15"/>
  <c r="F366" i="15"/>
  <c r="F365" i="15"/>
  <c r="F364" i="15"/>
  <c r="F363" i="15"/>
  <c r="F362" i="15"/>
  <c r="F361" i="15"/>
  <c r="F360" i="15"/>
  <c r="F359" i="15"/>
  <c r="F358" i="15"/>
  <c r="F357" i="15"/>
  <c r="F356" i="15"/>
  <c r="F355" i="15"/>
  <c r="F354" i="15"/>
  <c r="F353" i="15"/>
  <c r="F352" i="15"/>
  <c r="F351" i="15"/>
  <c r="F350" i="15"/>
  <c r="F349" i="15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F290" i="15"/>
  <c r="F289" i="15"/>
  <c r="F288" i="15"/>
  <c r="F287" i="15"/>
  <c r="F286" i="15"/>
  <c r="F285" i="15"/>
  <c r="F284" i="15"/>
  <c r="F283" i="15"/>
  <c r="F282" i="15"/>
  <c r="F281" i="15"/>
  <c r="F280" i="15"/>
  <c r="F279" i="15"/>
  <c r="F278" i="15"/>
  <c r="F277" i="15"/>
  <c r="F276" i="15"/>
  <c r="F275" i="15"/>
  <c r="F274" i="15"/>
  <c r="F273" i="15"/>
  <c r="F272" i="15"/>
  <c r="F271" i="15"/>
  <c r="F270" i="15"/>
  <c r="F269" i="15"/>
  <c r="F268" i="15"/>
  <c r="F267" i="15"/>
  <c r="F266" i="15"/>
  <c r="F265" i="15"/>
  <c r="F264" i="15"/>
  <c r="F263" i="15"/>
  <c r="F262" i="15"/>
  <c r="F261" i="15"/>
  <c r="F260" i="15"/>
  <c r="F259" i="15"/>
  <c r="F258" i="15"/>
  <c r="F257" i="15"/>
  <c r="F256" i="15"/>
  <c r="F255" i="15"/>
  <c r="F254" i="15"/>
  <c r="F253" i="15"/>
  <c r="F252" i="15"/>
  <c r="F251" i="15"/>
  <c r="F250" i="15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H189" i="15" s="1"/>
  <c r="F188" i="15"/>
  <c r="F187" i="15"/>
  <c r="F186" i="15"/>
  <c r="F185" i="15"/>
  <c r="F184" i="15"/>
  <c r="F183" i="15"/>
  <c r="F182" i="15"/>
  <c r="F181" i="15"/>
  <c r="F180" i="15"/>
  <c r="F179" i="15"/>
  <c r="F178" i="15"/>
  <c r="H178" i="15" s="1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I4" i="15" s="1"/>
  <c r="F3" i="15"/>
  <c r="H3" i="15" s="1"/>
  <c r="F2" i="15"/>
  <c r="H2" i="15" s="1"/>
  <c r="E105" i="28" l="1"/>
  <c r="E99" i="27"/>
  <c r="E102" i="26"/>
  <c r="E104" i="25"/>
  <c r="K103" i="23"/>
  <c r="E67" i="22"/>
  <c r="E68" i="22" s="1"/>
  <c r="E70" i="17"/>
  <c r="H78" i="15"/>
  <c r="H208" i="15"/>
  <c r="H340" i="15"/>
  <c r="H460" i="15"/>
  <c r="H556" i="15"/>
  <c r="H676" i="15"/>
  <c r="H784" i="15"/>
  <c r="H892" i="15"/>
  <c r="H1020" i="15"/>
  <c r="H1368" i="15"/>
  <c r="H1692" i="15"/>
  <c r="H1800" i="15"/>
  <c r="H2028" i="15"/>
  <c r="H2112" i="15"/>
  <c r="H21" i="15"/>
  <c r="H33" i="15"/>
  <c r="H45" i="15"/>
  <c r="H57" i="15"/>
  <c r="H153" i="15"/>
  <c r="H165" i="15"/>
  <c r="H177" i="15"/>
  <c r="H188" i="15"/>
  <c r="H199" i="15"/>
  <c r="H343" i="15"/>
  <c r="H355" i="15"/>
  <c r="H367" i="15"/>
  <c r="H379" i="15"/>
  <c r="H391" i="15"/>
  <c r="H403" i="15"/>
  <c r="H415" i="15"/>
  <c r="H427" i="15"/>
  <c r="H439" i="15"/>
  <c r="H451" i="15"/>
  <c r="H463" i="15"/>
  <c r="H475" i="15"/>
  <c r="H487" i="15"/>
  <c r="H499" i="15"/>
  <c r="H511" i="15"/>
  <c r="H523" i="15"/>
  <c r="H535" i="15"/>
  <c r="H559" i="15"/>
  <c r="H571" i="15"/>
  <c r="H583" i="15"/>
  <c r="H595" i="15"/>
  <c r="H607" i="15"/>
  <c r="H619" i="15"/>
  <c r="H643" i="15"/>
  <c r="H655" i="15"/>
  <c r="H667" i="15"/>
  <c r="H691" i="15"/>
  <c r="H703" i="15"/>
  <c r="H715" i="15"/>
  <c r="H727" i="15"/>
  <c r="H739" i="15"/>
  <c r="H751" i="15"/>
  <c r="H763" i="15"/>
  <c r="H775" i="15"/>
  <c r="H787" i="15"/>
  <c r="H799" i="15"/>
  <c r="H811" i="15"/>
  <c r="H883" i="15"/>
  <c r="H919" i="15"/>
  <c r="H943" i="15"/>
  <c r="H988" i="15"/>
  <c r="H1011" i="15"/>
  <c r="H1023" i="15"/>
  <c r="H1059" i="15"/>
  <c r="H1083" i="15"/>
  <c r="H1167" i="15"/>
  <c r="H1191" i="15"/>
  <c r="H1203" i="15"/>
  <c r="H1215" i="15"/>
  <c r="H1239" i="15"/>
  <c r="H1383" i="15"/>
  <c r="H1407" i="15"/>
  <c r="H1431" i="15"/>
  <c r="H1455" i="15"/>
  <c r="H1479" i="15"/>
  <c r="H1515" i="15"/>
  <c r="H1563" i="15"/>
  <c r="H1587" i="15"/>
  <c r="H1599" i="15"/>
  <c r="H1611" i="15"/>
  <c r="H1671" i="15"/>
  <c r="H1683" i="15"/>
  <c r="H1695" i="15"/>
  <c r="H1707" i="15"/>
  <c r="H1719" i="15"/>
  <c r="H1731" i="15"/>
  <c r="H1743" i="15"/>
  <c r="H1755" i="15"/>
  <c r="H1767" i="15"/>
  <c r="H1779" i="15"/>
  <c r="H1791" i="15"/>
  <c r="H1803" i="15"/>
  <c r="H1815" i="15"/>
  <c r="H1827" i="15"/>
  <c r="H1839" i="15"/>
  <c r="H1851" i="15"/>
  <c r="H1863" i="15"/>
  <c r="H1875" i="15"/>
  <c r="H1887" i="15"/>
  <c r="H1899" i="15"/>
  <c r="H1911" i="15"/>
  <c r="H1923" i="15"/>
  <c r="H1935" i="15"/>
  <c r="H1947" i="15"/>
  <c r="H1959" i="15"/>
  <c r="H1971" i="15"/>
  <c r="H1983" i="15"/>
  <c r="H1995" i="15"/>
  <c r="H2007" i="15"/>
  <c r="H2019" i="15"/>
  <c r="H2031" i="15"/>
  <c r="H2055" i="15"/>
  <c r="H2079" i="15"/>
  <c r="H2091" i="15"/>
  <c r="H2103" i="15"/>
  <c r="H2115" i="15"/>
  <c r="H2127" i="15"/>
  <c r="H2139" i="15"/>
  <c r="H2163" i="15"/>
  <c r="H2175" i="15"/>
  <c r="H2223" i="15"/>
  <c r="H2235" i="15"/>
  <c r="H2247" i="15"/>
  <c r="H2259" i="15"/>
  <c r="H2271" i="15"/>
  <c r="H2283" i="15"/>
  <c r="H2295" i="15"/>
  <c r="H2307" i="15"/>
  <c r="H2319" i="15"/>
  <c r="H2331" i="15"/>
  <c r="H2367" i="15"/>
  <c r="H2379" i="15"/>
  <c r="H42" i="15"/>
  <c r="H424" i="15"/>
  <c r="H640" i="15"/>
  <c r="H772" i="15"/>
  <c r="H880" i="15"/>
  <c r="H997" i="15"/>
  <c r="H1212" i="15"/>
  <c r="H1428" i="15"/>
  <c r="H1788" i="15"/>
  <c r="H1884" i="15"/>
  <c r="H2040" i="15"/>
  <c r="H2280" i="15"/>
  <c r="H10" i="15"/>
  <c r="H22" i="15"/>
  <c r="H34" i="15"/>
  <c r="H46" i="15"/>
  <c r="H58" i="15"/>
  <c r="H70" i="15"/>
  <c r="H82" i="15"/>
  <c r="H94" i="15"/>
  <c r="H106" i="15"/>
  <c r="H118" i="15"/>
  <c r="H130" i="15"/>
  <c r="H142" i="15"/>
  <c r="H154" i="15"/>
  <c r="H166" i="15"/>
  <c r="H200" i="15"/>
  <c r="H212" i="15"/>
  <c r="H224" i="15"/>
  <c r="H236" i="15"/>
  <c r="H248" i="15"/>
  <c r="H260" i="15"/>
  <c r="H272" i="15"/>
  <c r="H284" i="15"/>
  <c r="H296" i="15"/>
  <c r="H308" i="15"/>
  <c r="H332" i="15"/>
  <c r="H344" i="15"/>
  <c r="H356" i="15"/>
  <c r="H368" i="15"/>
  <c r="H380" i="15"/>
  <c r="H404" i="15"/>
  <c r="H416" i="15"/>
  <c r="H440" i="15"/>
  <c r="H452" i="15"/>
  <c r="H464" i="15"/>
  <c r="H476" i="15"/>
  <c r="H488" i="15"/>
  <c r="H500" i="15"/>
  <c r="H512" i="15"/>
  <c r="H524" i="15"/>
  <c r="H536" i="15"/>
  <c r="H548" i="15"/>
  <c r="H572" i="15"/>
  <c r="H584" i="15"/>
  <c r="H596" i="15"/>
  <c r="H608" i="15"/>
  <c r="H620" i="15"/>
  <c r="H632" i="15"/>
  <c r="H656" i="15"/>
  <c r="H692" i="15"/>
  <c r="H728" i="15"/>
  <c r="H740" i="15"/>
  <c r="H752" i="15"/>
  <c r="H764" i="15"/>
  <c r="H776" i="15"/>
  <c r="H788" i="15"/>
  <c r="H800" i="15"/>
  <c r="H824" i="15"/>
  <c r="H884" i="15"/>
  <c r="H896" i="15"/>
  <c r="H908" i="15"/>
  <c r="H920" i="15"/>
  <c r="H932" i="15"/>
  <c r="H944" i="15"/>
  <c r="H977" i="15"/>
  <c r="H1001" i="15"/>
  <c r="H1012" i="15"/>
  <c r="H1024" i="15"/>
  <c r="H1096" i="15"/>
  <c r="H1108" i="15"/>
  <c r="H1120" i="15"/>
  <c r="H1132" i="15"/>
  <c r="H1144" i="15"/>
  <c r="H1156" i="15"/>
  <c r="H1180" i="15"/>
  <c r="H1192" i="15"/>
  <c r="H1204" i="15"/>
  <c r="H1216" i="15"/>
  <c r="H1240" i="15"/>
  <c r="H1252" i="15"/>
  <c r="H1264" i="15"/>
  <c r="H1276" i="15"/>
  <c r="H1288" i="15"/>
  <c r="H1300" i="15"/>
  <c r="H1312" i="15"/>
  <c r="H1324" i="15"/>
  <c r="H1336" i="15"/>
  <c r="H1348" i="15"/>
  <c r="H1360" i="15"/>
  <c r="H1384" i="15"/>
  <c r="H1396" i="15"/>
  <c r="H1408" i="15"/>
  <c r="H1420" i="15"/>
  <c r="H1432" i="15"/>
  <c r="H1444" i="15"/>
  <c r="H1456" i="15"/>
  <c r="H1468" i="15"/>
  <c r="H1492" i="15"/>
  <c r="H1504" i="15"/>
  <c r="H1516" i="15"/>
  <c r="H1624" i="15"/>
  <c r="H1636" i="15"/>
  <c r="H1648" i="15"/>
  <c r="H1660" i="15"/>
  <c r="H1672" i="15"/>
  <c r="H1684" i="15"/>
  <c r="H1696" i="15"/>
  <c r="H1708" i="15"/>
  <c r="H1720" i="15"/>
  <c r="H1732" i="15"/>
  <c r="H1756" i="15"/>
  <c r="H1768" i="15"/>
  <c r="H1780" i="15"/>
  <c r="H1792" i="15"/>
  <c r="H1804" i="15"/>
  <c r="H1816" i="15"/>
  <c r="H1828" i="15"/>
  <c r="H1840" i="15"/>
  <c r="H1852" i="15"/>
  <c r="H1864" i="15"/>
  <c r="H1876" i="15"/>
  <c r="H1888" i="15"/>
  <c r="H1924" i="15"/>
  <c r="H1936" i="15"/>
  <c r="H1948" i="15"/>
  <c r="H1960" i="15"/>
  <c r="H1972" i="15"/>
  <c r="H1996" i="15"/>
  <c r="H2008" i="15"/>
  <c r="H2020" i="15"/>
  <c r="H2044" i="15"/>
  <c r="H2056" i="15"/>
  <c r="H2068" i="15"/>
  <c r="H2092" i="15"/>
  <c r="H2104" i="15"/>
  <c r="H2116" i="15"/>
  <c r="H2140" i="15"/>
  <c r="H2164" i="15"/>
  <c r="H2188" i="15"/>
  <c r="H2212" i="15"/>
  <c r="H2224" i="15"/>
  <c r="H2236" i="15"/>
  <c r="H2248" i="15"/>
  <c r="H2260" i="15"/>
  <c r="H2272" i="15"/>
  <c r="H18" i="15"/>
  <c r="H150" i="15"/>
  <c r="H280" i="15"/>
  <c r="H820" i="15"/>
  <c r="H1164" i="15"/>
  <c r="H1272" i="15"/>
  <c r="H1380" i="15"/>
  <c r="H1716" i="15"/>
  <c r="H1848" i="15"/>
  <c r="H2004" i="15"/>
  <c r="H11" i="15"/>
  <c r="H23" i="15"/>
  <c r="H35" i="15"/>
  <c r="H47" i="15"/>
  <c r="H59" i="15"/>
  <c r="H155" i="15"/>
  <c r="H201" i="15"/>
  <c r="H213" i="15"/>
  <c r="H225" i="15"/>
  <c r="H237" i="15"/>
  <c r="H249" i="15"/>
  <c r="H261" i="15"/>
  <c r="H273" i="15"/>
  <c r="H285" i="15"/>
  <c r="H309" i="15"/>
  <c r="H321" i="15"/>
  <c r="H345" i="15"/>
  <c r="H357" i="15"/>
  <c r="H369" i="15"/>
  <c r="H381" i="15"/>
  <c r="H393" i="15"/>
  <c r="H405" i="15"/>
  <c r="H417" i="15"/>
  <c r="H429" i="15"/>
  <c r="H441" i="15"/>
  <c r="H453" i="15"/>
  <c r="H465" i="15"/>
  <c r="H477" i="15"/>
  <c r="H489" i="15"/>
  <c r="H501" i="15"/>
  <c r="H513" i="15"/>
  <c r="H525" i="15"/>
  <c r="H537" i="15"/>
  <c r="H561" i="15"/>
  <c r="H573" i="15"/>
  <c r="H585" i="15"/>
  <c r="H597" i="15"/>
  <c r="H609" i="15"/>
  <c r="H621" i="15"/>
  <c r="H633" i="15"/>
  <c r="H645" i="15"/>
  <c r="H681" i="15"/>
  <c r="H717" i="15"/>
  <c r="H753" i="15"/>
  <c r="H765" i="15"/>
  <c r="H777" i="15"/>
  <c r="H789" i="15"/>
  <c r="H801" i="15"/>
  <c r="H813" i="15"/>
  <c r="H825" i="15"/>
  <c r="H837" i="15"/>
  <c r="H849" i="15"/>
  <c r="H861" i="15"/>
  <c r="H873" i="15"/>
  <c r="H897" i="15"/>
  <c r="H909" i="15"/>
  <c r="H921" i="15"/>
  <c r="H933" i="15"/>
  <c r="H945" i="15"/>
  <c r="H978" i="15"/>
  <c r="H990" i="15"/>
  <c r="H1025" i="15"/>
  <c r="H1037" i="15"/>
  <c r="H1049" i="15"/>
  <c r="H1061" i="15"/>
  <c r="H1073" i="15"/>
  <c r="H1085" i="15"/>
  <c r="H1097" i="15"/>
  <c r="H1109" i="15"/>
  <c r="H1121" i="15"/>
  <c r="H1133" i="15"/>
  <c r="H1145" i="15"/>
  <c r="H1169" i="15"/>
  <c r="H1181" i="15"/>
  <c r="H1193" i="15"/>
  <c r="H1205" i="15"/>
  <c r="H1217" i="15"/>
  <c r="H1253" i="15"/>
  <c r="H1481" i="15"/>
  <c r="H1493" i="15"/>
  <c r="H1505" i="15"/>
  <c r="H1637" i="15"/>
  <c r="H1661" i="15"/>
  <c r="H1685" i="15"/>
  <c r="H1709" i="15"/>
  <c r="H1733" i="15"/>
  <c r="H1745" i="15"/>
  <c r="H1757" i="15"/>
  <c r="H1769" i="15"/>
  <c r="H1781" i="15"/>
  <c r="H1793" i="15"/>
  <c r="H1805" i="15"/>
  <c r="H1817" i="15"/>
  <c r="H1829" i="15"/>
  <c r="H1841" i="15"/>
  <c r="H1853" i="15"/>
  <c r="H1865" i="15"/>
  <c r="H1877" i="15"/>
  <c r="H1889" i="15"/>
  <c r="H1901" i="15"/>
  <c r="H1973" i="15"/>
  <c r="H1985" i="15"/>
  <c r="H1997" i="15"/>
  <c r="H2009" i="15"/>
  <c r="H2033" i="15"/>
  <c r="H2045" i="15"/>
  <c r="H2057" i="15"/>
  <c r="H2069" i="15"/>
  <c r="H2129" i="15"/>
  <c r="H2261" i="15"/>
  <c r="H2273" i="15"/>
  <c r="H2285" i="15"/>
  <c r="H66" i="15"/>
  <c r="H196" i="15"/>
  <c r="H316" i="15"/>
  <c r="H712" i="15"/>
  <c r="H796" i="15"/>
  <c r="H1044" i="15"/>
  <c r="H1152" i="15"/>
  <c r="H1248" i="15"/>
  <c r="H1344" i="15"/>
  <c r="H1452" i="15"/>
  <c r="H1656" i="15"/>
  <c r="H1752" i="15"/>
  <c r="H1860" i="15"/>
  <c r="H1980" i="15"/>
  <c r="H2172" i="15"/>
  <c r="H2388" i="15"/>
  <c r="H24" i="15"/>
  <c r="H36" i="15"/>
  <c r="H48" i="15"/>
  <c r="H60" i="15"/>
  <c r="H72" i="15"/>
  <c r="H84" i="15"/>
  <c r="H96" i="15"/>
  <c r="H108" i="15"/>
  <c r="H120" i="15"/>
  <c r="H132" i="15"/>
  <c r="H144" i="15"/>
  <c r="H156" i="15"/>
  <c r="H168" i="15"/>
  <c r="H179" i="15"/>
  <c r="H190" i="15"/>
  <c r="H202" i="15"/>
  <c r="H214" i="15"/>
  <c r="H226" i="15"/>
  <c r="H238" i="15"/>
  <c r="H250" i="15"/>
  <c r="H262" i="15"/>
  <c r="H274" i="15"/>
  <c r="H286" i="15"/>
  <c r="H298" i="15"/>
  <c r="H310" i="15"/>
  <c r="H322" i="15"/>
  <c r="H334" i="15"/>
  <c r="H346" i="15"/>
  <c r="H358" i="15"/>
  <c r="H370" i="15"/>
  <c r="H382" i="15"/>
  <c r="H394" i="15"/>
  <c r="H406" i="15"/>
  <c r="H418" i="15"/>
  <c r="H430" i="15"/>
  <c r="H442" i="15"/>
  <c r="H454" i="15"/>
  <c r="H466" i="15"/>
  <c r="H478" i="15"/>
  <c r="H490" i="15"/>
  <c r="H502" i="15"/>
  <c r="H514" i="15"/>
  <c r="H526" i="15"/>
  <c r="H538" i="15"/>
  <c r="H550" i="15"/>
  <c r="H562" i="15"/>
  <c r="H574" i="15"/>
  <c r="H586" i="15"/>
  <c r="H598" i="15"/>
  <c r="H610" i="15"/>
  <c r="H622" i="15"/>
  <c r="H634" i="15"/>
  <c r="H646" i="15"/>
  <c r="H658" i="15"/>
  <c r="H670" i="15"/>
  <c r="H682" i="15"/>
  <c r="H694" i="15"/>
  <c r="H706" i="15"/>
  <c r="H718" i="15"/>
  <c r="H730" i="15"/>
  <c r="H742" i="15"/>
  <c r="H754" i="15"/>
  <c r="H766" i="15"/>
  <c r="H778" i="15"/>
  <c r="H790" i="15"/>
  <c r="H802" i="15"/>
  <c r="H814" i="15"/>
  <c r="H826" i="15"/>
  <c r="H838" i="15"/>
  <c r="H850" i="15"/>
  <c r="H862" i="15"/>
  <c r="H874" i="15"/>
  <c r="H898" i="15"/>
  <c r="H910" i="15"/>
  <c r="H934" i="15"/>
  <c r="H979" i="15"/>
  <c r="H991" i="15"/>
  <c r="H1002" i="15"/>
  <c r="H1014" i="15"/>
  <c r="H1038" i="15"/>
  <c r="H1050" i="15"/>
  <c r="H1062" i="15"/>
  <c r="H1074" i="15"/>
  <c r="H1086" i="15"/>
  <c r="H1098" i="15"/>
  <c r="H1110" i="15"/>
  <c r="H1122" i="15"/>
  <c r="H1134" i="15"/>
  <c r="H1146" i="15"/>
  <c r="H1158" i="15"/>
  <c r="H1170" i="15"/>
  <c r="H1182" i="15"/>
  <c r="H1194" i="15"/>
  <c r="H1206" i="15"/>
  <c r="H1218" i="15"/>
  <c r="H1230" i="15"/>
  <c r="H1242" i="15"/>
  <c r="H1254" i="15"/>
  <c r="H1266" i="15"/>
  <c r="H1338" i="15"/>
  <c r="H1374" i="15"/>
  <c r="H1386" i="15"/>
  <c r="H1398" i="15"/>
  <c r="H1410" i="15"/>
  <c r="H1422" i="15"/>
  <c r="H1434" i="15"/>
  <c r="H1446" i="15"/>
  <c r="H1458" i="15"/>
  <c r="H1470" i="15"/>
  <c r="H1494" i="15"/>
  <c r="H1518" i="15"/>
  <c r="H1542" i="15"/>
  <c r="H1566" i="15"/>
  <c r="H1578" i="15"/>
  <c r="H1590" i="15"/>
  <c r="H1602" i="15"/>
  <c r="H1614" i="15"/>
  <c r="H1626" i="15"/>
  <c r="H1638" i="15"/>
  <c r="H1650" i="15"/>
  <c r="H1662" i="15"/>
  <c r="H1758" i="15"/>
  <c r="H1770" i="15"/>
  <c r="H1782" i="15"/>
  <c r="H1794" i="15"/>
  <c r="H1806" i="15"/>
  <c r="H1818" i="15"/>
  <c r="H1830" i="15"/>
  <c r="H1842" i="15"/>
  <c r="H1854" i="15"/>
  <c r="H1866" i="15"/>
  <c r="H1878" i="15"/>
  <c r="H1890" i="15"/>
  <c r="H1914" i="15"/>
  <c r="H1926" i="15"/>
  <c r="H1938" i="15"/>
  <c r="H1950" i="15"/>
  <c r="H1962" i="15"/>
  <c r="H1974" i="15"/>
  <c r="H1986" i="15"/>
  <c r="H2034" i="15"/>
  <c r="H2058" i="15"/>
  <c r="H2082" i="15"/>
  <c r="H2106" i="15"/>
  <c r="H2118" i="15"/>
  <c r="H2130" i="15"/>
  <c r="H2166" i="15"/>
  <c r="H2202" i="15"/>
  <c r="H126" i="15"/>
  <c r="H256" i="15"/>
  <c r="H376" i="15"/>
  <c r="H736" i="15"/>
  <c r="H985" i="15"/>
  <c r="H1188" i="15"/>
  <c r="H1416" i="15"/>
  <c r="H1620" i="15"/>
  <c r="H1728" i="15"/>
  <c r="H1824" i="15"/>
  <c r="H1968" i="15"/>
  <c r="H13" i="15"/>
  <c r="H25" i="15"/>
  <c r="H37" i="15"/>
  <c r="H49" i="15"/>
  <c r="H61" i="15"/>
  <c r="H157" i="15"/>
  <c r="H169" i="15"/>
  <c r="H180" i="15"/>
  <c r="H191" i="15"/>
  <c r="H215" i="15"/>
  <c r="H263" i="15"/>
  <c r="H275" i="15"/>
  <c r="H299" i="15"/>
  <c r="H311" i="15"/>
  <c r="H323" i="15"/>
  <c r="H335" i="15"/>
  <c r="H347" i="15"/>
  <c r="H359" i="15"/>
  <c r="H383" i="15"/>
  <c r="H395" i="15"/>
  <c r="H407" i="15"/>
  <c r="H419" i="15"/>
  <c r="H443" i="15"/>
  <c r="H455" i="15"/>
  <c r="H467" i="15"/>
  <c r="H479" i="15"/>
  <c r="H491" i="15"/>
  <c r="H503" i="15"/>
  <c r="H515" i="15"/>
  <c r="H551" i="15"/>
  <c r="H575" i="15"/>
  <c r="H587" i="15"/>
  <c r="H599" i="15"/>
  <c r="H611" i="15"/>
  <c r="H623" i="15"/>
  <c r="H635" i="15"/>
  <c r="H647" i="15"/>
  <c r="H659" i="15"/>
  <c r="H671" i="15"/>
  <c r="H683" i="15"/>
  <c r="H695" i="15"/>
  <c r="H707" i="15"/>
  <c r="H719" i="15"/>
  <c r="H731" i="15"/>
  <c r="H743" i="15"/>
  <c r="H755" i="15"/>
  <c r="H767" i="15"/>
  <c r="H779" i="15"/>
  <c r="H803" i="15"/>
  <c r="H827" i="15"/>
  <c r="H839" i="15"/>
  <c r="H851" i="15"/>
  <c r="H863" i="15"/>
  <c r="H875" i="15"/>
  <c r="H899" i="15"/>
  <c r="H911" i="15"/>
  <c r="H923" i="15"/>
  <c r="H935" i="15"/>
  <c r="H947" i="15"/>
  <c r="H980" i="15"/>
  <c r="H992" i="15"/>
  <c r="H1003" i="15"/>
  <c r="H1015" i="15"/>
  <c r="H1027" i="15"/>
  <c r="H1039" i="15"/>
  <c r="H1063" i="15"/>
  <c r="H1087" i="15"/>
  <c r="H1099" i="15"/>
  <c r="H1111" i="15"/>
  <c r="H1123" i="15"/>
  <c r="H1135" i="15"/>
  <c r="H1147" i="15"/>
  <c r="H1159" i="15"/>
  <c r="H1171" i="15"/>
  <c r="H1183" i="15"/>
  <c r="H1195" i="15"/>
  <c r="H1219" i="15"/>
  <c r="H1231" i="15"/>
  <c r="H1243" i="15"/>
  <c r="H1267" i="15"/>
  <c r="H1279" i="15"/>
  <c r="H1291" i="15"/>
  <c r="H1303" i="15"/>
  <c r="H1315" i="15"/>
  <c r="H1327" i="15"/>
  <c r="H1339" i="15"/>
  <c r="H1351" i="15"/>
  <c r="H1375" i="15"/>
  <c r="H1399" i="15"/>
  <c r="H1423" i="15"/>
  <c r="H1447" i="15"/>
  <c r="H1495" i="15"/>
  <c r="H1507" i="15"/>
  <c r="H1519" i="15"/>
  <c r="H1531" i="15"/>
  <c r="H1579" i="15"/>
  <c r="H1591" i="15"/>
  <c r="H1603" i="15"/>
  <c r="H1615" i="15"/>
  <c r="H1675" i="15"/>
  <c r="H1699" i="15"/>
  <c r="H1711" i="15"/>
  <c r="H1723" i="15"/>
  <c r="H1735" i="15"/>
  <c r="H1771" i="15"/>
  <c r="H1783" i="15"/>
  <c r="H1795" i="15"/>
  <c r="H1819" i="15"/>
  <c r="H1843" i="15"/>
  <c r="H1855" i="15"/>
  <c r="H1867" i="15"/>
  <c r="H1879" i="15"/>
  <c r="H1891" i="15"/>
  <c r="H1903" i="15"/>
  <c r="H1915" i="15"/>
  <c r="H1939" i="15"/>
  <c r="H1951" i="15"/>
  <c r="H1963" i="15"/>
  <c r="H1975" i="15"/>
  <c r="H1987" i="15"/>
  <c r="H2011" i="15"/>
  <c r="H2023" i="15"/>
  <c r="H2035" i="15"/>
  <c r="H2047" i="15"/>
  <c r="H2071" i="15"/>
  <c r="H2095" i="15"/>
  <c r="H2107" i="15"/>
  <c r="H2119" i="15"/>
  <c r="H2143" i="15"/>
  <c r="H2167" i="15"/>
  <c r="H2251" i="15"/>
  <c r="H2275" i="15"/>
  <c r="H54" i="15"/>
  <c r="H185" i="15"/>
  <c r="H328" i="15"/>
  <c r="H568" i="15"/>
  <c r="H700" i="15"/>
  <c r="H808" i="15"/>
  <c r="H1236" i="15"/>
  <c r="H1356" i="15"/>
  <c r="H1464" i="15"/>
  <c r="H1668" i="15"/>
  <c r="H1764" i="15"/>
  <c r="H1872" i="15"/>
  <c r="H1992" i="15"/>
  <c r="H2184" i="15"/>
  <c r="H14" i="15"/>
  <c r="H26" i="15"/>
  <c r="H38" i="15"/>
  <c r="H50" i="15"/>
  <c r="H62" i="15"/>
  <c r="H74" i="15"/>
  <c r="H86" i="15"/>
  <c r="H98" i="15"/>
  <c r="H110" i="15"/>
  <c r="H122" i="15"/>
  <c r="H134" i="15"/>
  <c r="H146" i="15"/>
  <c r="H170" i="15"/>
  <c r="H181" i="15"/>
  <c r="H192" i="15"/>
  <c r="H204" i="15"/>
  <c r="H216" i="15"/>
  <c r="H228" i="15"/>
  <c r="H240" i="15"/>
  <c r="H252" i="15"/>
  <c r="H264" i="15"/>
  <c r="H276" i="15"/>
  <c r="H288" i="15"/>
  <c r="H312" i="15"/>
  <c r="H324" i="15"/>
  <c r="H348" i="15"/>
  <c r="H372" i="15"/>
  <c r="H384" i="15"/>
  <c r="H396" i="15"/>
  <c r="H408" i="15"/>
  <c r="H420" i="15"/>
  <c r="H432" i="15"/>
  <c r="H444" i="15"/>
  <c r="H456" i="15"/>
  <c r="H468" i="15"/>
  <c r="H480" i="15"/>
  <c r="H492" i="15"/>
  <c r="H504" i="15"/>
  <c r="H516" i="15"/>
  <c r="H528" i="15"/>
  <c r="H540" i="15"/>
  <c r="H564" i="15"/>
  <c r="H756" i="15"/>
  <c r="H768" i="15"/>
  <c r="H780" i="15"/>
  <c r="H792" i="15"/>
  <c r="H816" i="15"/>
  <c r="H888" i="15"/>
  <c r="H912" i="15"/>
  <c r="H924" i="15"/>
  <c r="H936" i="15"/>
  <c r="H948" i="15"/>
  <c r="H981" i="15"/>
  <c r="H993" i="15"/>
  <c r="H1004" i="15"/>
  <c r="H1016" i="15"/>
  <c r="H1028" i="15"/>
  <c r="H1052" i="15"/>
  <c r="H1076" i="15"/>
  <c r="H1100" i="15"/>
  <c r="H1112" i="15"/>
  <c r="H1124" i="15"/>
  <c r="H1136" i="15"/>
  <c r="H1160" i="15"/>
  <c r="H1184" i="15"/>
  <c r="H1208" i="15"/>
  <c r="H1220" i="15"/>
  <c r="H1232" i="15"/>
  <c r="H1256" i="15"/>
  <c r="H1268" i="15"/>
  <c r="H1280" i="15"/>
  <c r="H1292" i="15"/>
  <c r="H1304" i="15"/>
  <c r="H1316" i="15"/>
  <c r="H1328" i="15"/>
  <c r="H1340" i="15"/>
  <c r="H1352" i="15"/>
  <c r="H1376" i="15"/>
  <c r="H1388" i="15"/>
  <c r="H1400" i="15"/>
  <c r="H1412" i="15"/>
  <c r="H1424" i="15"/>
  <c r="H1436" i="15"/>
  <c r="H1448" i="15"/>
  <c r="H1460" i="15"/>
  <c r="H1484" i="15"/>
  <c r="H1508" i="15"/>
  <c r="H1532" i="15"/>
  <c r="H1556" i="15"/>
  <c r="H1592" i="15"/>
  <c r="H1616" i="15"/>
  <c r="H1628" i="15"/>
  <c r="H1640" i="15"/>
  <c r="H1652" i="15"/>
  <c r="H1664" i="15"/>
  <c r="H1676" i="15"/>
  <c r="H1688" i="15"/>
  <c r="H1700" i="15"/>
  <c r="H1712" i="15"/>
  <c r="H1724" i="15"/>
  <c r="H1736" i="15"/>
  <c r="H1748" i="15"/>
  <c r="H1760" i="15"/>
  <c r="H1784" i="15"/>
  <c r="H1808" i="15"/>
  <c r="H1832" i="15"/>
  <c r="H1844" i="15"/>
  <c r="H1856" i="15"/>
  <c r="H1868" i="15"/>
  <c r="H1880" i="15"/>
  <c r="H1892" i="15"/>
  <c r="H1952" i="15"/>
  <c r="H1964" i="15"/>
  <c r="H1988" i="15"/>
  <c r="H2000" i="15"/>
  <c r="H2012" i="15"/>
  <c r="H2024" i="15"/>
  <c r="H2060" i="15"/>
  <c r="H2072" i="15"/>
  <c r="H2084" i="15"/>
  <c r="H2096" i="15"/>
  <c r="H2108" i="15"/>
  <c r="H2120" i="15"/>
  <c r="H2132" i="15"/>
  <c r="H2144" i="15"/>
  <c r="H2156" i="15"/>
  <c r="H2168" i="15"/>
  <c r="H2180" i="15"/>
  <c r="H2204" i="15"/>
  <c r="H2228" i="15"/>
  <c r="H2240" i="15"/>
  <c r="H2252" i="15"/>
  <c r="H2264" i="15"/>
  <c r="H6" i="15"/>
  <c r="H138" i="15"/>
  <c r="H268" i="15"/>
  <c r="H388" i="15"/>
  <c r="H508" i="15"/>
  <c r="H616" i="15"/>
  <c r="H748" i="15"/>
  <c r="H954" i="15"/>
  <c r="H1308" i="15"/>
  <c r="H1404" i="15"/>
  <c r="H1632" i="15"/>
  <c r="H1740" i="15"/>
  <c r="H1836" i="15"/>
  <c r="H1956" i="15"/>
  <c r="H2064" i="15"/>
  <c r="H2148" i="15"/>
  <c r="H15" i="15"/>
  <c r="H27" i="15"/>
  <c r="H39" i="15"/>
  <c r="H51" i="15"/>
  <c r="H63" i="15"/>
  <c r="H75" i="15"/>
  <c r="H87" i="15"/>
  <c r="H99" i="15"/>
  <c r="H111" i="15"/>
  <c r="H123" i="15"/>
  <c r="H135" i="15"/>
  <c r="H147" i="15"/>
  <c r="H159" i="15"/>
  <c r="H171" i="15"/>
  <c r="H182" i="15"/>
  <c r="H193" i="15"/>
  <c r="H205" i="15"/>
  <c r="H217" i="15"/>
  <c r="H229" i="15"/>
  <c r="H241" i="15"/>
  <c r="H253" i="15"/>
  <c r="H265" i="15"/>
  <c r="H277" i="15"/>
  <c r="H289" i="15"/>
  <c r="H301" i="15"/>
  <c r="H313" i="15"/>
  <c r="H325" i="15"/>
  <c r="H337" i="15"/>
  <c r="H349" i="15"/>
  <c r="H361" i="15"/>
  <c r="H373" i="15"/>
  <c r="H385" i="15"/>
  <c r="H397" i="15"/>
  <c r="H409" i="15"/>
  <c r="H421" i="15"/>
  <c r="H433" i="15"/>
  <c r="H445" i="15"/>
  <c r="H457" i="15"/>
  <c r="H469" i="15"/>
  <c r="H481" i="15"/>
  <c r="H493" i="15"/>
  <c r="H505" i="15"/>
  <c r="H517" i="15"/>
  <c r="H529" i="15"/>
  <c r="H541" i="15"/>
  <c r="H553" i="15"/>
  <c r="H577" i="15"/>
  <c r="H745" i="15"/>
  <c r="H757" i="15"/>
  <c r="H769" i="15"/>
  <c r="H781" i="15"/>
  <c r="H793" i="15"/>
  <c r="H817" i="15"/>
  <c r="H829" i="15"/>
  <c r="H841" i="15"/>
  <c r="H853" i="15"/>
  <c r="H865" i="15"/>
  <c r="H889" i="15"/>
  <c r="H901" i="15"/>
  <c r="H925" i="15"/>
  <c r="H937" i="15"/>
  <c r="H949" i="15"/>
  <c r="H982" i="15"/>
  <c r="H1005" i="15"/>
  <c r="H1017" i="15"/>
  <c r="H1041" i="15"/>
  <c r="H1053" i="15"/>
  <c r="H1065" i="15"/>
  <c r="H1077" i="15"/>
  <c r="H1089" i="15"/>
  <c r="H1101" i="15"/>
  <c r="H1113" i="15"/>
  <c r="H1125" i="15"/>
  <c r="H1137" i="15"/>
  <c r="H1149" i="15"/>
  <c r="H1161" i="15"/>
  <c r="H1173" i="15"/>
  <c r="H1197" i="15"/>
  <c r="H1209" i="15"/>
  <c r="H1221" i="15"/>
  <c r="H1233" i="15"/>
  <c r="H1269" i="15"/>
  <c r="H1305" i="15"/>
  <c r="H1329" i="15"/>
  <c r="H1353" i="15"/>
  <c r="H1473" i="15"/>
  <c r="H1485" i="15"/>
  <c r="H1497" i="15"/>
  <c r="H1509" i="15"/>
  <c r="H1629" i="15"/>
  <c r="H1653" i="15"/>
  <c r="H1665" i="15"/>
  <c r="H1689" i="15"/>
  <c r="H1701" i="15"/>
  <c r="H1713" i="15"/>
  <c r="H1725" i="15"/>
  <c r="H1737" i="15"/>
  <c r="H1749" i="15"/>
  <c r="H1785" i="15"/>
  <c r="H1797" i="15"/>
  <c r="H1821" i="15"/>
  <c r="H1845" i="15"/>
  <c r="H1857" i="15"/>
  <c r="H1869" i="15"/>
  <c r="H1881" i="15"/>
  <c r="H1893" i="15"/>
  <c r="H1905" i="15"/>
  <c r="H1917" i="15"/>
  <c r="H1929" i="15"/>
  <c r="H1941" i="15"/>
  <c r="H1953" i="15"/>
  <c r="H1965" i="15"/>
  <c r="H1977" i="15"/>
  <c r="H2073" i="15"/>
  <c r="H2085" i="15"/>
  <c r="H2097" i="15"/>
  <c r="H2109" i="15"/>
  <c r="H2121" i="15"/>
  <c r="H2133" i="15"/>
  <c r="H2145" i="15"/>
  <c r="H2157" i="15"/>
  <c r="H2181" i="15"/>
  <c r="H2229" i="15"/>
  <c r="H2241" i="15"/>
  <c r="H2253" i="15"/>
  <c r="H2265" i="15"/>
  <c r="H2277" i="15"/>
  <c r="H2289" i="15"/>
  <c r="H2301" i="15"/>
  <c r="H2313" i="15"/>
  <c r="H90" i="15"/>
  <c r="H220" i="15"/>
  <c r="H352" i="15"/>
  <c r="H1932" i="15"/>
  <c r="H16" i="15"/>
  <c r="H40" i="15"/>
  <c r="H52" i="15"/>
  <c r="H172" i="15"/>
  <c r="H218" i="15"/>
  <c r="H254" i="15"/>
  <c r="H266" i="15"/>
  <c r="H290" i="15"/>
  <c r="H302" i="15"/>
  <c r="H314" i="15"/>
  <c r="H326" i="15"/>
  <c r="H338" i="15"/>
  <c r="H350" i="15"/>
  <c r="H362" i="15"/>
  <c r="H386" i="15"/>
  <c r="H398" i="15"/>
  <c r="H422" i="15"/>
  <c r="H434" i="15"/>
  <c r="H458" i="15"/>
  <c r="H566" i="15"/>
  <c r="H578" i="15"/>
  <c r="H590" i="15"/>
  <c r="H602" i="15"/>
  <c r="H614" i="15"/>
  <c r="H626" i="15"/>
  <c r="H638" i="15"/>
  <c r="H662" i="15"/>
  <c r="H674" i="15"/>
  <c r="H698" i="15"/>
  <c r="H710" i="15"/>
  <c r="H734" i="15"/>
  <c r="H746" i="15"/>
  <c r="H758" i="15"/>
  <c r="H770" i="15"/>
  <c r="H782" i="15"/>
  <c r="H806" i="15"/>
  <c r="H830" i="15"/>
  <c r="H842" i="15"/>
  <c r="H854" i="15"/>
  <c r="H866" i="15"/>
  <c r="H890" i="15"/>
  <c r="H902" i="15"/>
  <c r="H914" i="15"/>
  <c r="H926" i="15"/>
  <c r="H938" i="15"/>
  <c r="H950" i="15"/>
  <c r="H983" i="15"/>
  <c r="H995" i="15"/>
  <c r="H1006" i="15"/>
  <c r="H1030" i="15"/>
  <c r="H1042" i="15"/>
  <c r="H1054" i="15"/>
  <c r="H1066" i="15"/>
  <c r="H1078" i="15"/>
  <c r="H1090" i="15"/>
  <c r="H1102" i="15"/>
  <c r="H1114" i="15"/>
  <c r="H1126" i="15"/>
  <c r="H1138" i="15"/>
  <c r="H1150" i="15"/>
  <c r="H1162" i="15"/>
  <c r="H1174" i="15"/>
  <c r="H1198" i="15"/>
  <c r="H1222" i="15"/>
  <c r="H1234" i="15"/>
  <c r="H1246" i="15"/>
  <c r="H1258" i="15"/>
  <c r="H1366" i="15"/>
  <c r="H1378" i="15"/>
  <c r="H1390" i="15"/>
  <c r="H1402" i="15"/>
  <c r="H1414" i="15"/>
  <c r="H1426" i="15"/>
  <c r="H1438" i="15"/>
  <c r="H1450" i="15"/>
  <c r="H1462" i="15"/>
  <c r="H1486" i="15"/>
  <c r="H1498" i="15"/>
  <c r="H1522" i="15"/>
  <c r="H1534" i="15"/>
  <c r="H1546" i="15"/>
  <c r="H1558" i="15"/>
  <c r="H1570" i="15"/>
  <c r="H1582" i="15"/>
  <c r="H1594" i="15"/>
  <c r="H1606" i="15"/>
  <c r="H1618" i="15"/>
  <c r="H1630" i="15"/>
  <c r="H1642" i="15"/>
  <c r="H1654" i="15"/>
  <c r="H1666" i="15"/>
  <c r="H1678" i="15"/>
  <c r="H1690" i="15"/>
  <c r="H1702" i="15"/>
  <c r="H1714" i="15"/>
  <c r="H1726" i="15"/>
  <c r="H1750" i="15"/>
  <c r="H1774" i="15"/>
  <c r="H1786" i="15"/>
  <c r="H1798" i="15"/>
  <c r="H1810" i="15"/>
  <c r="H1822" i="15"/>
  <c r="H1834" i="15"/>
  <c r="H1846" i="15"/>
  <c r="H1870" i="15"/>
  <c r="H1906" i="15"/>
  <c r="H1918" i="15"/>
  <c r="H1930" i="15"/>
  <c r="H1942" i="15"/>
  <c r="H1954" i="15"/>
  <c r="H1966" i="15"/>
  <c r="H1978" i="15"/>
  <c r="H2026" i="15"/>
  <c r="H2050" i="15"/>
  <c r="H2062" i="15"/>
  <c r="H2086" i="15"/>
  <c r="H2098" i="15"/>
  <c r="H2110" i="15"/>
  <c r="H2122" i="15"/>
  <c r="H2134" i="15"/>
  <c r="H2146" i="15"/>
  <c r="H2158" i="15"/>
  <c r="H2170" i="15"/>
  <c r="H2194" i="15"/>
  <c r="H2218" i="15"/>
  <c r="H2230" i="15"/>
  <c r="H2242" i="15"/>
  <c r="H2254" i="15"/>
  <c r="H2266" i="15"/>
  <c r="H2278" i="15"/>
  <c r="H2290" i="15"/>
  <c r="H2302" i="15"/>
  <c r="H2314" i="15"/>
  <c r="H2362" i="15"/>
  <c r="H2410" i="15"/>
  <c r="H2458" i="15"/>
  <c r="H2470" i="15"/>
  <c r="H2482" i="15"/>
  <c r="H2494" i="15"/>
  <c r="H2506" i="15"/>
  <c r="H2518" i="15"/>
  <c r="H2530" i="15"/>
  <c r="H2542" i="15"/>
  <c r="H2554" i="15"/>
  <c r="H2566" i="15"/>
  <c r="H2578" i="15"/>
  <c r="H2590" i="15"/>
  <c r="H2602" i="15"/>
  <c r="H971" i="15"/>
  <c r="H959" i="15"/>
  <c r="H114" i="15"/>
  <c r="H232" i="15"/>
  <c r="H400" i="15"/>
  <c r="H664" i="15"/>
  <c r="H1944" i="15"/>
  <c r="H28" i="15"/>
  <c r="H160" i="15"/>
  <c r="H5" i="15"/>
  <c r="I5" i="15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95" i="15" s="1"/>
  <c r="I96" i="15" s="1"/>
  <c r="I97" i="15" s="1"/>
  <c r="I98" i="15" s="1"/>
  <c r="I99" i="15" s="1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I132" i="15" s="1"/>
  <c r="I133" i="15" s="1"/>
  <c r="I134" i="15" s="1"/>
  <c r="I135" i="15" s="1"/>
  <c r="I136" i="15" s="1"/>
  <c r="I137" i="15" s="1"/>
  <c r="I138" i="15" s="1"/>
  <c r="I139" i="15" s="1"/>
  <c r="I140" i="15" s="1"/>
  <c r="I141" i="15" s="1"/>
  <c r="I142" i="15" s="1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I169" i="15" s="1"/>
  <c r="I170" i="15" s="1"/>
  <c r="I171" i="15" s="1"/>
  <c r="I172" i="15" s="1"/>
  <c r="I173" i="15" s="1"/>
  <c r="I174" i="15" s="1"/>
  <c r="I175" i="15" s="1"/>
  <c r="I176" i="15" s="1"/>
  <c r="I177" i="15" s="1"/>
  <c r="I178" i="15" s="1"/>
  <c r="I179" i="15" s="1"/>
  <c r="I180" i="15" s="1"/>
  <c r="I181" i="15" s="1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I219" i="15" s="1"/>
  <c r="I220" i="15" s="1"/>
  <c r="I221" i="15" s="1"/>
  <c r="I222" i="15" s="1"/>
  <c r="I223" i="15" s="1"/>
  <c r="I224" i="15" s="1"/>
  <c r="I225" i="15" s="1"/>
  <c r="I226" i="15" s="1"/>
  <c r="I227" i="15" s="1"/>
  <c r="I228" i="15" s="1"/>
  <c r="I229" i="15" s="1"/>
  <c r="I230" i="15" s="1"/>
  <c r="I231" i="15" s="1"/>
  <c r="I232" i="15" s="1"/>
  <c r="I233" i="15" s="1"/>
  <c r="I234" i="15" s="1"/>
  <c r="I235" i="15" s="1"/>
  <c r="I236" i="15" s="1"/>
  <c r="I237" i="15" s="1"/>
  <c r="I238" i="15" s="1"/>
  <c r="I239" i="15" s="1"/>
  <c r="I240" i="15" s="1"/>
  <c r="I241" i="15" s="1"/>
  <c r="I242" i="15" s="1"/>
  <c r="I243" i="15" s="1"/>
  <c r="I244" i="15" s="1"/>
  <c r="I245" i="15" s="1"/>
  <c r="I246" i="15" s="1"/>
  <c r="I247" i="15" s="1"/>
  <c r="I248" i="15" s="1"/>
  <c r="I249" i="15" s="1"/>
  <c r="I250" i="15" s="1"/>
  <c r="I251" i="15" s="1"/>
  <c r="I252" i="15" s="1"/>
  <c r="I253" i="15" s="1"/>
  <c r="I254" i="15" s="1"/>
  <c r="I255" i="15" s="1"/>
  <c r="I256" i="15" s="1"/>
  <c r="I257" i="15" s="1"/>
  <c r="I258" i="15" s="1"/>
  <c r="I259" i="15" s="1"/>
  <c r="I260" i="15" s="1"/>
  <c r="I261" i="15" s="1"/>
  <c r="I262" i="15" s="1"/>
  <c r="I263" i="15" s="1"/>
  <c r="I264" i="15" s="1"/>
  <c r="I265" i="15" s="1"/>
  <c r="I266" i="15" s="1"/>
  <c r="I267" i="15" s="1"/>
  <c r="I268" i="15" s="1"/>
  <c r="I269" i="15" s="1"/>
  <c r="I270" i="15" s="1"/>
  <c r="I271" i="15" s="1"/>
  <c r="I272" i="15" s="1"/>
  <c r="I273" i="15" s="1"/>
  <c r="I274" i="15" s="1"/>
  <c r="I275" i="15" s="1"/>
  <c r="I276" i="15" s="1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I296" i="15" s="1"/>
  <c r="I297" i="15" s="1"/>
  <c r="I298" i="15" s="1"/>
  <c r="I299" i="15" s="1"/>
  <c r="I300" i="15" s="1"/>
  <c r="I301" i="15" s="1"/>
  <c r="I302" i="15" s="1"/>
  <c r="I303" i="15" s="1"/>
  <c r="I304" i="15" s="1"/>
  <c r="I305" i="15" s="1"/>
  <c r="I306" i="15" s="1"/>
  <c r="I307" i="15" s="1"/>
  <c r="I308" i="15" s="1"/>
  <c r="I309" i="15" s="1"/>
  <c r="I310" i="15" s="1"/>
  <c r="I311" i="15" s="1"/>
  <c r="I312" i="15" s="1"/>
  <c r="I313" i="15" s="1"/>
  <c r="I314" i="15" s="1"/>
  <c r="I315" i="15" s="1"/>
  <c r="I316" i="15" s="1"/>
  <c r="I317" i="15" s="1"/>
  <c r="I318" i="15" s="1"/>
  <c r="I319" i="15" s="1"/>
  <c r="I320" i="15" s="1"/>
  <c r="I321" i="15" s="1"/>
  <c r="I322" i="15" s="1"/>
  <c r="I323" i="15" s="1"/>
  <c r="I324" i="15" s="1"/>
  <c r="I325" i="15" s="1"/>
  <c r="I326" i="15" s="1"/>
  <c r="I327" i="15" s="1"/>
  <c r="I328" i="15" s="1"/>
  <c r="I329" i="15" s="1"/>
  <c r="I330" i="15" s="1"/>
  <c r="I331" i="15" s="1"/>
  <c r="I332" i="15" s="1"/>
  <c r="I333" i="15" s="1"/>
  <c r="I334" i="15" s="1"/>
  <c r="I335" i="15" s="1"/>
  <c r="I336" i="15" s="1"/>
  <c r="I337" i="15" s="1"/>
  <c r="I338" i="15" s="1"/>
  <c r="I339" i="15" s="1"/>
  <c r="I340" i="15" s="1"/>
  <c r="I341" i="15" s="1"/>
  <c r="I342" i="15" s="1"/>
  <c r="I343" i="15" s="1"/>
  <c r="I344" i="15" s="1"/>
  <c r="I345" i="15" s="1"/>
  <c r="I346" i="15" s="1"/>
  <c r="I347" i="15" s="1"/>
  <c r="I348" i="15" s="1"/>
  <c r="I349" i="15" s="1"/>
  <c r="I350" i="15" s="1"/>
  <c r="I351" i="15" s="1"/>
  <c r="I352" i="15" s="1"/>
  <c r="I353" i="15" s="1"/>
  <c r="I354" i="15" s="1"/>
  <c r="I355" i="15" s="1"/>
  <c r="I356" i="15" s="1"/>
  <c r="I357" i="15" s="1"/>
  <c r="I358" i="15" s="1"/>
  <c r="I359" i="15" s="1"/>
  <c r="I360" i="15" s="1"/>
  <c r="I361" i="15" s="1"/>
  <c r="I362" i="15" s="1"/>
  <c r="I363" i="15" s="1"/>
  <c r="I364" i="15" s="1"/>
  <c r="I365" i="15" s="1"/>
  <c r="I366" i="15" s="1"/>
  <c r="I367" i="15" s="1"/>
  <c r="I368" i="15" s="1"/>
  <c r="I369" i="15" s="1"/>
  <c r="I370" i="15" s="1"/>
  <c r="I371" i="15" s="1"/>
  <c r="I372" i="15" s="1"/>
  <c r="I373" i="15" s="1"/>
  <c r="I374" i="15" s="1"/>
  <c r="I375" i="15" s="1"/>
  <c r="I376" i="15" s="1"/>
  <c r="I377" i="15" s="1"/>
  <c r="I378" i="15" s="1"/>
  <c r="I379" i="15" s="1"/>
  <c r="I380" i="15" s="1"/>
  <c r="I381" i="15" s="1"/>
  <c r="I382" i="15" s="1"/>
  <c r="I383" i="15" s="1"/>
  <c r="I384" i="15" s="1"/>
  <c r="I385" i="15" s="1"/>
  <c r="I386" i="15" s="1"/>
  <c r="I387" i="15" s="1"/>
  <c r="I388" i="15" s="1"/>
  <c r="I389" i="15" s="1"/>
  <c r="I390" i="15" s="1"/>
  <c r="I391" i="15" s="1"/>
  <c r="I392" i="15" s="1"/>
  <c r="I393" i="15" s="1"/>
  <c r="I394" i="15" s="1"/>
  <c r="I395" i="15" s="1"/>
  <c r="I396" i="15" s="1"/>
  <c r="I397" i="15" s="1"/>
  <c r="I398" i="15" s="1"/>
  <c r="I399" i="15" s="1"/>
  <c r="I400" i="15" s="1"/>
  <c r="I401" i="15" s="1"/>
  <c r="I402" i="15" s="1"/>
  <c r="I403" i="15" s="1"/>
  <c r="I404" i="15" s="1"/>
  <c r="I405" i="15" s="1"/>
  <c r="I406" i="15" s="1"/>
  <c r="I407" i="15" s="1"/>
  <c r="I408" i="15" s="1"/>
  <c r="I409" i="15" s="1"/>
  <c r="I410" i="15" s="1"/>
  <c r="I411" i="15" s="1"/>
  <c r="I412" i="15" s="1"/>
  <c r="I413" i="15" s="1"/>
  <c r="I414" i="15" s="1"/>
  <c r="I415" i="15" s="1"/>
  <c r="I416" i="15" s="1"/>
  <c r="I417" i="15" s="1"/>
  <c r="I418" i="15" s="1"/>
  <c r="I419" i="15" s="1"/>
  <c r="I420" i="15" s="1"/>
  <c r="I421" i="15" s="1"/>
  <c r="I422" i="15" s="1"/>
  <c r="I423" i="15" s="1"/>
  <c r="I424" i="15" s="1"/>
  <c r="I425" i="15" s="1"/>
  <c r="I426" i="15" s="1"/>
  <c r="I427" i="15" s="1"/>
  <c r="I428" i="15" s="1"/>
  <c r="I429" i="15" s="1"/>
  <c r="I430" i="15" s="1"/>
  <c r="I431" i="15" s="1"/>
  <c r="I432" i="15" s="1"/>
  <c r="I433" i="15" s="1"/>
  <c r="I434" i="15" s="1"/>
  <c r="I435" i="15" s="1"/>
  <c r="I436" i="15" s="1"/>
  <c r="I437" i="15" s="1"/>
  <c r="I438" i="15" s="1"/>
  <c r="I439" i="15" s="1"/>
  <c r="I440" i="15" s="1"/>
  <c r="I441" i="15" s="1"/>
  <c r="I442" i="15" s="1"/>
  <c r="I443" i="15" s="1"/>
  <c r="I444" i="15" s="1"/>
  <c r="I445" i="15" s="1"/>
  <c r="I446" i="15" s="1"/>
  <c r="I447" i="15" s="1"/>
  <c r="I448" i="15" s="1"/>
  <c r="I449" i="15" s="1"/>
  <c r="I450" i="15" s="1"/>
  <c r="I451" i="15" s="1"/>
  <c r="I452" i="15" s="1"/>
  <c r="I453" i="15" s="1"/>
  <c r="I454" i="15" s="1"/>
  <c r="I455" i="15" s="1"/>
  <c r="I456" i="15" s="1"/>
  <c r="I457" i="15" s="1"/>
  <c r="I458" i="15" s="1"/>
  <c r="I459" i="15" s="1"/>
  <c r="I460" i="15" s="1"/>
  <c r="I461" i="15" s="1"/>
  <c r="I462" i="15" s="1"/>
  <c r="I463" i="15" s="1"/>
  <c r="I464" i="15" s="1"/>
  <c r="I465" i="15" s="1"/>
  <c r="I466" i="15" s="1"/>
  <c r="I467" i="15" s="1"/>
  <c r="I468" i="15" s="1"/>
  <c r="I469" i="15" s="1"/>
  <c r="I470" i="15" s="1"/>
  <c r="I471" i="15" s="1"/>
  <c r="I472" i="15" s="1"/>
  <c r="I473" i="15" s="1"/>
  <c r="I474" i="15" s="1"/>
  <c r="I475" i="15" s="1"/>
  <c r="I476" i="15" s="1"/>
  <c r="I477" i="15" s="1"/>
  <c r="I478" i="15" s="1"/>
  <c r="I479" i="15" s="1"/>
  <c r="I480" i="15" s="1"/>
  <c r="I481" i="15" s="1"/>
  <c r="I482" i="15" s="1"/>
  <c r="I483" i="15" s="1"/>
  <c r="I484" i="15" s="1"/>
  <c r="I485" i="15" s="1"/>
  <c r="I486" i="15" s="1"/>
  <c r="I487" i="15" s="1"/>
  <c r="I488" i="15" s="1"/>
  <c r="I489" i="15" s="1"/>
  <c r="I490" i="15" s="1"/>
  <c r="I491" i="15" s="1"/>
  <c r="I492" i="15" s="1"/>
  <c r="I493" i="15" s="1"/>
  <c r="I494" i="15" s="1"/>
  <c r="I495" i="15" s="1"/>
  <c r="I496" i="15" s="1"/>
  <c r="I497" i="15" s="1"/>
  <c r="I498" i="15" s="1"/>
  <c r="I499" i="15" s="1"/>
  <c r="I500" i="15" s="1"/>
  <c r="I501" i="15" s="1"/>
  <c r="I502" i="15" s="1"/>
  <c r="I503" i="15" s="1"/>
  <c r="I504" i="15" s="1"/>
  <c r="I505" i="15" s="1"/>
  <c r="I506" i="15" s="1"/>
  <c r="I507" i="15" s="1"/>
  <c r="I508" i="15" s="1"/>
  <c r="I509" i="15" s="1"/>
  <c r="I510" i="15" s="1"/>
  <c r="I511" i="15" s="1"/>
  <c r="I512" i="15" s="1"/>
  <c r="I513" i="15" s="1"/>
  <c r="I514" i="15" s="1"/>
  <c r="I515" i="15" s="1"/>
  <c r="I516" i="15" s="1"/>
  <c r="I517" i="15" s="1"/>
  <c r="I518" i="15" s="1"/>
  <c r="I519" i="15" s="1"/>
  <c r="I520" i="15" s="1"/>
  <c r="I521" i="15" s="1"/>
  <c r="I522" i="15" s="1"/>
  <c r="I523" i="15" s="1"/>
  <c r="I524" i="15" s="1"/>
  <c r="I525" i="15" s="1"/>
  <c r="I526" i="15" s="1"/>
  <c r="I527" i="15" s="1"/>
  <c r="I528" i="15" s="1"/>
  <c r="I529" i="15" s="1"/>
  <c r="I530" i="15" s="1"/>
  <c r="I531" i="15" s="1"/>
  <c r="I532" i="15" s="1"/>
  <c r="I533" i="15" s="1"/>
  <c r="I534" i="15" s="1"/>
  <c r="I535" i="15" s="1"/>
  <c r="I536" i="15" s="1"/>
  <c r="I537" i="15" s="1"/>
  <c r="I538" i="15" s="1"/>
  <c r="I539" i="15" s="1"/>
  <c r="I540" i="15" s="1"/>
  <c r="I541" i="15" s="1"/>
  <c r="I542" i="15" s="1"/>
  <c r="I543" i="15" s="1"/>
  <c r="I544" i="15" s="1"/>
  <c r="I545" i="15" s="1"/>
  <c r="I546" i="15" s="1"/>
  <c r="I547" i="15" s="1"/>
  <c r="I548" i="15" s="1"/>
  <c r="I549" i="15" s="1"/>
  <c r="I550" i="15" s="1"/>
  <c r="I551" i="15" s="1"/>
  <c r="I552" i="15" s="1"/>
  <c r="I553" i="15" s="1"/>
  <c r="I554" i="15" s="1"/>
  <c r="I555" i="15" s="1"/>
  <c r="I556" i="15" s="1"/>
  <c r="I557" i="15" s="1"/>
  <c r="I558" i="15" s="1"/>
  <c r="I559" i="15" s="1"/>
  <c r="I560" i="15" s="1"/>
  <c r="I561" i="15" s="1"/>
  <c r="I562" i="15" s="1"/>
  <c r="I563" i="15" s="1"/>
  <c r="I564" i="15" s="1"/>
  <c r="I565" i="15" s="1"/>
  <c r="I566" i="15" s="1"/>
  <c r="I567" i="15" s="1"/>
  <c r="I568" i="15" s="1"/>
  <c r="I569" i="15" s="1"/>
  <c r="I570" i="15" s="1"/>
  <c r="I571" i="15" s="1"/>
  <c r="I572" i="15" s="1"/>
  <c r="I573" i="15" s="1"/>
  <c r="I574" i="15" s="1"/>
  <c r="I575" i="15" s="1"/>
  <c r="I576" i="15" s="1"/>
  <c r="I577" i="15" s="1"/>
  <c r="I578" i="15" s="1"/>
  <c r="I579" i="15" s="1"/>
  <c r="I580" i="15" s="1"/>
  <c r="I581" i="15" s="1"/>
  <c r="I582" i="15" s="1"/>
  <c r="I583" i="15" s="1"/>
  <c r="I584" i="15" s="1"/>
  <c r="I585" i="15" s="1"/>
  <c r="I586" i="15" s="1"/>
  <c r="I587" i="15" s="1"/>
  <c r="I588" i="15" s="1"/>
  <c r="I589" i="15" s="1"/>
  <c r="I590" i="15" s="1"/>
  <c r="I591" i="15" s="1"/>
  <c r="I592" i="15" s="1"/>
  <c r="I593" i="15" s="1"/>
  <c r="I594" i="15" s="1"/>
  <c r="I595" i="15" s="1"/>
  <c r="I596" i="15" s="1"/>
  <c r="I597" i="15" s="1"/>
  <c r="I598" i="15" s="1"/>
  <c r="I599" i="15" s="1"/>
  <c r="I600" i="15" s="1"/>
  <c r="I601" i="15" s="1"/>
  <c r="I602" i="15" s="1"/>
  <c r="I603" i="15" s="1"/>
  <c r="I604" i="15" s="1"/>
  <c r="I605" i="15" s="1"/>
  <c r="I606" i="15" s="1"/>
  <c r="I607" i="15" s="1"/>
  <c r="I608" i="15" s="1"/>
  <c r="I609" i="15" s="1"/>
  <c r="I610" i="15" s="1"/>
  <c r="I611" i="15" s="1"/>
  <c r="I612" i="15" s="1"/>
  <c r="I613" i="15" s="1"/>
  <c r="I614" i="15" s="1"/>
  <c r="I615" i="15" s="1"/>
  <c r="I616" i="15" s="1"/>
  <c r="I617" i="15" s="1"/>
  <c r="I618" i="15" s="1"/>
  <c r="I619" i="15" s="1"/>
  <c r="I620" i="15" s="1"/>
  <c r="I621" i="15" s="1"/>
  <c r="I622" i="15" s="1"/>
  <c r="I623" i="15" s="1"/>
  <c r="I624" i="15" s="1"/>
  <c r="I625" i="15" s="1"/>
  <c r="I626" i="15" s="1"/>
  <c r="I627" i="15" s="1"/>
  <c r="I628" i="15" s="1"/>
  <c r="I629" i="15" s="1"/>
  <c r="I630" i="15" s="1"/>
  <c r="I631" i="15" s="1"/>
  <c r="I632" i="15" s="1"/>
  <c r="I633" i="15" s="1"/>
  <c r="I634" i="15" s="1"/>
  <c r="I635" i="15" s="1"/>
  <c r="I636" i="15" s="1"/>
  <c r="I637" i="15" s="1"/>
  <c r="I638" i="15" s="1"/>
  <c r="I639" i="15" s="1"/>
  <c r="I640" i="15" s="1"/>
  <c r="I641" i="15" s="1"/>
  <c r="I642" i="15" s="1"/>
  <c r="I643" i="15" s="1"/>
  <c r="I644" i="15" s="1"/>
  <c r="I645" i="15" s="1"/>
  <c r="I646" i="15" s="1"/>
  <c r="I647" i="15" s="1"/>
  <c r="I648" i="15" s="1"/>
  <c r="I649" i="15" s="1"/>
  <c r="I650" i="15" s="1"/>
  <c r="I651" i="15" s="1"/>
  <c r="I652" i="15" s="1"/>
  <c r="I653" i="15" s="1"/>
  <c r="I654" i="15" s="1"/>
  <c r="I655" i="15" s="1"/>
  <c r="I656" i="15" s="1"/>
  <c r="I657" i="15" s="1"/>
  <c r="I658" i="15" s="1"/>
  <c r="I659" i="15" s="1"/>
  <c r="I660" i="15" s="1"/>
  <c r="I661" i="15" s="1"/>
  <c r="I662" i="15" s="1"/>
  <c r="I663" i="15" s="1"/>
  <c r="I664" i="15" s="1"/>
  <c r="I665" i="15" s="1"/>
  <c r="I666" i="15" s="1"/>
  <c r="I667" i="15" s="1"/>
  <c r="I668" i="15" s="1"/>
  <c r="I669" i="15" s="1"/>
  <c r="I670" i="15" s="1"/>
  <c r="I671" i="15" s="1"/>
  <c r="I672" i="15" s="1"/>
  <c r="I673" i="15" s="1"/>
  <c r="I674" i="15" s="1"/>
  <c r="I675" i="15" s="1"/>
  <c r="I676" i="15" s="1"/>
  <c r="I677" i="15" s="1"/>
  <c r="I678" i="15" s="1"/>
  <c r="I679" i="15" s="1"/>
  <c r="I680" i="15" s="1"/>
  <c r="I681" i="15" s="1"/>
  <c r="I682" i="15" s="1"/>
  <c r="I683" i="15" s="1"/>
  <c r="I684" i="15" s="1"/>
  <c r="I685" i="15" s="1"/>
  <c r="I686" i="15" s="1"/>
  <c r="I687" i="15" s="1"/>
  <c r="I688" i="15" s="1"/>
  <c r="I689" i="15" s="1"/>
  <c r="I690" i="15" s="1"/>
  <c r="I691" i="15" s="1"/>
  <c r="I692" i="15" s="1"/>
  <c r="I693" i="15" s="1"/>
  <c r="I694" i="15" s="1"/>
  <c r="I695" i="15" s="1"/>
  <c r="I696" i="15" s="1"/>
  <c r="I697" i="15" s="1"/>
  <c r="I698" i="15" s="1"/>
  <c r="I699" i="15" s="1"/>
  <c r="I700" i="15" s="1"/>
  <c r="I701" i="15" s="1"/>
  <c r="I702" i="15" s="1"/>
  <c r="I703" i="15" s="1"/>
  <c r="I704" i="15" s="1"/>
  <c r="I705" i="15" s="1"/>
  <c r="I706" i="15" s="1"/>
  <c r="I707" i="15" s="1"/>
  <c r="I708" i="15" s="1"/>
  <c r="I709" i="15" s="1"/>
  <c r="I710" i="15" s="1"/>
  <c r="I711" i="15" s="1"/>
  <c r="I712" i="15" s="1"/>
  <c r="I713" i="15" s="1"/>
  <c r="I714" i="15" s="1"/>
  <c r="I715" i="15" s="1"/>
  <c r="I716" i="15" s="1"/>
  <c r="I717" i="15" s="1"/>
  <c r="I718" i="15" s="1"/>
  <c r="I719" i="15" s="1"/>
  <c r="I720" i="15" s="1"/>
  <c r="I721" i="15" s="1"/>
  <c r="I722" i="15" s="1"/>
  <c r="I723" i="15" s="1"/>
  <c r="I724" i="15" s="1"/>
  <c r="I725" i="15" s="1"/>
  <c r="I726" i="15" s="1"/>
  <c r="I727" i="15" s="1"/>
  <c r="I728" i="15" s="1"/>
  <c r="I729" i="15" s="1"/>
  <c r="I730" i="15" s="1"/>
  <c r="I731" i="15" s="1"/>
  <c r="I732" i="15" s="1"/>
  <c r="I733" i="15" s="1"/>
  <c r="I734" i="15" s="1"/>
  <c r="I735" i="15" s="1"/>
  <c r="I736" i="15" s="1"/>
  <c r="I737" i="15" s="1"/>
  <c r="I738" i="15" s="1"/>
  <c r="I739" i="15" s="1"/>
  <c r="I740" i="15" s="1"/>
  <c r="I741" i="15" s="1"/>
  <c r="I742" i="15" s="1"/>
  <c r="I743" i="15" s="1"/>
  <c r="I744" i="15" s="1"/>
  <c r="I745" i="15" s="1"/>
  <c r="I746" i="15" s="1"/>
  <c r="I747" i="15" s="1"/>
  <c r="I748" i="15" s="1"/>
  <c r="I749" i="15" s="1"/>
  <c r="I750" i="15" s="1"/>
  <c r="I751" i="15" s="1"/>
  <c r="I752" i="15" s="1"/>
  <c r="I753" i="15" s="1"/>
  <c r="I754" i="15" s="1"/>
  <c r="I755" i="15" s="1"/>
  <c r="I756" i="15" s="1"/>
  <c r="I757" i="15" s="1"/>
  <c r="I758" i="15" s="1"/>
  <c r="I759" i="15" s="1"/>
  <c r="I760" i="15" s="1"/>
  <c r="I761" i="15" s="1"/>
  <c r="I762" i="15" s="1"/>
  <c r="I763" i="15" s="1"/>
  <c r="I764" i="15" s="1"/>
  <c r="I765" i="15" s="1"/>
  <c r="I766" i="15" s="1"/>
  <c r="I767" i="15" s="1"/>
  <c r="I768" i="15" s="1"/>
  <c r="I769" i="15" s="1"/>
  <c r="I770" i="15" s="1"/>
  <c r="I771" i="15" s="1"/>
  <c r="I772" i="15" s="1"/>
  <c r="I773" i="15" s="1"/>
  <c r="I774" i="15" s="1"/>
  <c r="I775" i="15" s="1"/>
  <c r="I776" i="15" s="1"/>
  <c r="I777" i="15" s="1"/>
  <c r="I778" i="15" s="1"/>
  <c r="I779" i="15" s="1"/>
  <c r="I780" i="15" s="1"/>
  <c r="I781" i="15" s="1"/>
  <c r="I782" i="15" s="1"/>
  <c r="I783" i="15" s="1"/>
  <c r="I784" i="15" s="1"/>
  <c r="I785" i="15" s="1"/>
  <c r="I786" i="15" s="1"/>
  <c r="I787" i="15" s="1"/>
  <c r="I788" i="15" s="1"/>
  <c r="I789" i="15" s="1"/>
  <c r="I790" i="15" s="1"/>
  <c r="I791" i="15" s="1"/>
  <c r="I792" i="15" s="1"/>
  <c r="I793" i="15" s="1"/>
  <c r="I794" i="15" s="1"/>
  <c r="I795" i="15" s="1"/>
  <c r="I796" i="15" s="1"/>
  <c r="I797" i="15" s="1"/>
  <c r="I798" i="15" s="1"/>
  <c r="I799" i="15" s="1"/>
  <c r="I800" i="15" s="1"/>
  <c r="I801" i="15" s="1"/>
  <c r="I802" i="15" s="1"/>
  <c r="I803" i="15" s="1"/>
  <c r="I804" i="15" s="1"/>
  <c r="I805" i="15" s="1"/>
  <c r="I806" i="15" s="1"/>
  <c r="I807" i="15" s="1"/>
  <c r="I808" i="15" s="1"/>
  <c r="I809" i="15" s="1"/>
  <c r="I810" i="15" s="1"/>
  <c r="I811" i="15" s="1"/>
  <c r="I812" i="15" s="1"/>
  <c r="I813" i="15" s="1"/>
  <c r="I814" i="15" s="1"/>
  <c r="I815" i="15" s="1"/>
  <c r="I816" i="15" s="1"/>
  <c r="I817" i="15" s="1"/>
  <c r="I818" i="15" s="1"/>
  <c r="I819" i="15" s="1"/>
  <c r="I820" i="15" s="1"/>
  <c r="I821" i="15" s="1"/>
  <c r="I822" i="15" s="1"/>
  <c r="I823" i="15" s="1"/>
  <c r="I824" i="15" s="1"/>
  <c r="I825" i="15" s="1"/>
  <c r="I826" i="15" s="1"/>
  <c r="I827" i="15" s="1"/>
  <c r="I828" i="15" s="1"/>
  <c r="I829" i="15" s="1"/>
  <c r="I830" i="15" s="1"/>
  <c r="I831" i="15" s="1"/>
  <c r="I832" i="15" s="1"/>
  <c r="I833" i="15" s="1"/>
  <c r="I834" i="15" s="1"/>
  <c r="I835" i="15" s="1"/>
  <c r="I836" i="15" s="1"/>
  <c r="I837" i="15" s="1"/>
  <c r="I838" i="15" s="1"/>
  <c r="I839" i="15" s="1"/>
  <c r="I840" i="15" s="1"/>
  <c r="I841" i="15" s="1"/>
  <c r="I842" i="15" s="1"/>
  <c r="I843" i="15" s="1"/>
  <c r="I844" i="15" s="1"/>
  <c r="I845" i="15" s="1"/>
  <c r="I846" i="15" s="1"/>
  <c r="I847" i="15" s="1"/>
  <c r="I848" i="15" s="1"/>
  <c r="I849" i="15" s="1"/>
  <c r="I850" i="15" s="1"/>
  <c r="I851" i="15" s="1"/>
  <c r="I852" i="15" s="1"/>
  <c r="I853" i="15" s="1"/>
  <c r="I854" i="15" s="1"/>
  <c r="I855" i="15" s="1"/>
  <c r="I856" i="15" s="1"/>
  <c r="I857" i="15" s="1"/>
  <c r="I858" i="15" s="1"/>
  <c r="I859" i="15" s="1"/>
  <c r="I860" i="15" s="1"/>
  <c r="I861" i="15" s="1"/>
  <c r="I862" i="15" s="1"/>
  <c r="I863" i="15" s="1"/>
  <c r="I864" i="15" s="1"/>
  <c r="I865" i="15" s="1"/>
  <c r="I866" i="15" s="1"/>
  <c r="I867" i="15" s="1"/>
  <c r="I868" i="15" s="1"/>
  <c r="I869" i="15" s="1"/>
  <c r="I870" i="15" s="1"/>
  <c r="I871" i="15" s="1"/>
  <c r="I872" i="15" s="1"/>
  <c r="I873" i="15" s="1"/>
  <c r="I874" i="15" s="1"/>
  <c r="I875" i="15" s="1"/>
  <c r="I876" i="15" s="1"/>
  <c r="I877" i="15" s="1"/>
  <c r="I878" i="15" s="1"/>
  <c r="I879" i="15" s="1"/>
  <c r="I880" i="15" s="1"/>
  <c r="I881" i="15" s="1"/>
  <c r="I882" i="15" s="1"/>
  <c r="I883" i="15" s="1"/>
  <c r="I884" i="15" s="1"/>
  <c r="I885" i="15" s="1"/>
  <c r="I886" i="15" s="1"/>
  <c r="I887" i="15" s="1"/>
  <c r="I888" i="15" s="1"/>
  <c r="I889" i="15" s="1"/>
  <c r="I890" i="15" s="1"/>
  <c r="I891" i="15" s="1"/>
  <c r="I892" i="15" s="1"/>
  <c r="I893" i="15" s="1"/>
  <c r="I894" i="15" s="1"/>
  <c r="I895" i="15" s="1"/>
  <c r="I896" i="15" s="1"/>
  <c r="I897" i="15" s="1"/>
  <c r="I898" i="15" s="1"/>
  <c r="I899" i="15" s="1"/>
  <c r="I900" i="15" s="1"/>
  <c r="I901" i="15" s="1"/>
  <c r="I902" i="15" s="1"/>
  <c r="I903" i="15" s="1"/>
  <c r="I904" i="15" s="1"/>
  <c r="I905" i="15" s="1"/>
  <c r="I906" i="15" s="1"/>
  <c r="I907" i="15" s="1"/>
  <c r="I908" i="15" s="1"/>
  <c r="I909" i="15" s="1"/>
  <c r="I910" i="15" s="1"/>
  <c r="I911" i="15" s="1"/>
  <c r="I912" i="15" s="1"/>
  <c r="I913" i="15" s="1"/>
  <c r="I914" i="15" s="1"/>
  <c r="I915" i="15" s="1"/>
  <c r="I916" i="15" s="1"/>
  <c r="I917" i="15" s="1"/>
  <c r="I918" i="15" s="1"/>
  <c r="I919" i="15" s="1"/>
  <c r="I920" i="15" s="1"/>
  <c r="I921" i="15" s="1"/>
  <c r="I922" i="15" s="1"/>
  <c r="I923" i="15" s="1"/>
  <c r="I924" i="15" s="1"/>
  <c r="I925" i="15" s="1"/>
  <c r="I926" i="15" s="1"/>
  <c r="I927" i="15" s="1"/>
  <c r="I928" i="15" s="1"/>
  <c r="I929" i="15" s="1"/>
  <c r="I930" i="15" s="1"/>
  <c r="I931" i="15" s="1"/>
  <c r="I932" i="15" s="1"/>
  <c r="I933" i="15" s="1"/>
  <c r="I934" i="15" s="1"/>
  <c r="I935" i="15" s="1"/>
  <c r="I936" i="15" s="1"/>
  <c r="I937" i="15" s="1"/>
  <c r="I938" i="15" s="1"/>
  <c r="I939" i="15" s="1"/>
  <c r="I940" i="15" s="1"/>
  <c r="I941" i="15" s="1"/>
  <c r="I942" i="15" s="1"/>
  <c r="I943" i="15" s="1"/>
  <c r="I944" i="15" s="1"/>
  <c r="I945" i="15" s="1"/>
  <c r="I946" i="15" s="1"/>
  <c r="I947" i="15" s="1"/>
  <c r="I948" i="15" s="1"/>
  <c r="I949" i="15" s="1"/>
  <c r="I950" i="15" s="1"/>
  <c r="I951" i="15" s="1"/>
  <c r="I952" i="15" s="1"/>
  <c r="I953" i="15" s="1"/>
  <c r="I954" i="15" s="1"/>
  <c r="I955" i="15" s="1"/>
  <c r="I956" i="15" s="1"/>
  <c r="I957" i="15" s="1"/>
  <c r="I958" i="15" s="1"/>
  <c r="I959" i="15" s="1"/>
  <c r="I960" i="15" s="1"/>
  <c r="I961" i="15" s="1"/>
  <c r="I962" i="15" s="1"/>
  <c r="I963" i="15" s="1"/>
  <c r="I964" i="15" s="1"/>
  <c r="I965" i="15" s="1"/>
  <c r="I966" i="15" s="1"/>
  <c r="I967" i="15" s="1"/>
  <c r="I968" i="15" s="1"/>
  <c r="I969" i="15" s="1"/>
  <c r="I970" i="15" s="1"/>
  <c r="I971" i="15" s="1"/>
  <c r="I972" i="15" s="1"/>
  <c r="I973" i="15" s="1"/>
  <c r="I974" i="15" s="1"/>
  <c r="I975" i="15" s="1"/>
  <c r="I976" i="15" s="1"/>
  <c r="I977" i="15" s="1"/>
  <c r="I978" i="15" s="1"/>
  <c r="I979" i="15" s="1"/>
  <c r="I980" i="15" s="1"/>
  <c r="I981" i="15" s="1"/>
  <c r="I982" i="15" s="1"/>
  <c r="I983" i="15" s="1"/>
  <c r="I984" i="15" s="1"/>
  <c r="I985" i="15" s="1"/>
  <c r="I986" i="15" s="1"/>
  <c r="I987" i="15" s="1"/>
  <c r="I988" i="15" s="1"/>
  <c r="I989" i="15" s="1"/>
  <c r="I990" i="15" s="1"/>
  <c r="I991" i="15" s="1"/>
  <c r="I992" i="15" s="1"/>
  <c r="I993" i="15" s="1"/>
  <c r="I994" i="15" s="1"/>
  <c r="I995" i="15" s="1"/>
  <c r="I996" i="15" s="1"/>
  <c r="I997" i="15" s="1"/>
  <c r="I998" i="15" s="1"/>
  <c r="I999" i="15" s="1"/>
  <c r="I1000" i="15" s="1"/>
  <c r="I1001" i="15" s="1"/>
  <c r="I1002" i="15" s="1"/>
  <c r="I1003" i="15" s="1"/>
  <c r="I1004" i="15" s="1"/>
  <c r="I1005" i="15" s="1"/>
  <c r="I1006" i="15" s="1"/>
  <c r="I1007" i="15" s="1"/>
  <c r="I1008" i="15" s="1"/>
  <c r="I1009" i="15" s="1"/>
  <c r="I1010" i="15" s="1"/>
  <c r="I1011" i="15" s="1"/>
  <c r="I1012" i="15" s="1"/>
  <c r="I1013" i="15" s="1"/>
  <c r="I1014" i="15" s="1"/>
  <c r="I1015" i="15" s="1"/>
  <c r="I1016" i="15" s="1"/>
  <c r="I1017" i="15" s="1"/>
  <c r="I1018" i="15" s="1"/>
  <c r="I1019" i="15" s="1"/>
  <c r="I1020" i="15" s="1"/>
  <c r="I1021" i="15" s="1"/>
  <c r="I1022" i="15" s="1"/>
  <c r="I1023" i="15" s="1"/>
  <c r="I1024" i="15" s="1"/>
  <c r="I1025" i="15" s="1"/>
  <c r="I1026" i="15" s="1"/>
  <c r="I1027" i="15" s="1"/>
  <c r="I1028" i="15" s="1"/>
  <c r="I1029" i="15" s="1"/>
  <c r="I1030" i="15" s="1"/>
  <c r="I1031" i="15" s="1"/>
  <c r="I1032" i="15" s="1"/>
  <c r="I1033" i="15" s="1"/>
  <c r="I1034" i="15" s="1"/>
  <c r="I1035" i="15" s="1"/>
  <c r="I1036" i="15" s="1"/>
  <c r="I1037" i="15" s="1"/>
  <c r="I1038" i="15" s="1"/>
  <c r="I1039" i="15" s="1"/>
  <c r="I1040" i="15" s="1"/>
  <c r="I1041" i="15" s="1"/>
  <c r="I1042" i="15" s="1"/>
  <c r="I1043" i="15" s="1"/>
  <c r="I1044" i="15" s="1"/>
  <c r="I1045" i="15" s="1"/>
  <c r="I1046" i="15" s="1"/>
  <c r="I1047" i="15" s="1"/>
  <c r="I1048" i="15" s="1"/>
  <c r="I1049" i="15" s="1"/>
  <c r="I1050" i="15" s="1"/>
  <c r="I1051" i="15" s="1"/>
  <c r="I1052" i="15" s="1"/>
  <c r="I1053" i="15" s="1"/>
  <c r="I1054" i="15" s="1"/>
  <c r="I1055" i="15" s="1"/>
  <c r="I1056" i="15" s="1"/>
  <c r="I1057" i="15" s="1"/>
  <c r="I1058" i="15" s="1"/>
  <c r="I1059" i="15" s="1"/>
  <c r="I1060" i="15" s="1"/>
  <c r="I1061" i="15" s="1"/>
  <c r="I1062" i="15" s="1"/>
  <c r="I1063" i="15" s="1"/>
  <c r="I1064" i="15" s="1"/>
  <c r="I1065" i="15" s="1"/>
  <c r="I1066" i="15" s="1"/>
  <c r="I1067" i="15" s="1"/>
  <c r="I1068" i="15" s="1"/>
  <c r="I1069" i="15" s="1"/>
  <c r="I1070" i="15" s="1"/>
  <c r="I1071" i="15" s="1"/>
  <c r="I1072" i="15" s="1"/>
  <c r="I1073" i="15" s="1"/>
  <c r="I1074" i="15" s="1"/>
  <c r="I1075" i="15" s="1"/>
  <c r="I1076" i="15" s="1"/>
  <c r="I1077" i="15" s="1"/>
  <c r="I1078" i="15" s="1"/>
  <c r="I1079" i="15" s="1"/>
  <c r="I1080" i="15" s="1"/>
  <c r="I1081" i="15" s="1"/>
  <c r="I1082" i="15" s="1"/>
  <c r="I1083" i="15" s="1"/>
  <c r="I1084" i="15" s="1"/>
  <c r="I1085" i="15" s="1"/>
  <c r="I1086" i="15" s="1"/>
  <c r="I1087" i="15" s="1"/>
  <c r="I1088" i="15" s="1"/>
  <c r="I1089" i="15" s="1"/>
  <c r="I1090" i="15" s="1"/>
  <c r="I1091" i="15" s="1"/>
  <c r="I1092" i="15" s="1"/>
  <c r="I1093" i="15" s="1"/>
  <c r="I1094" i="15" s="1"/>
  <c r="I1095" i="15" s="1"/>
  <c r="I1096" i="15" s="1"/>
  <c r="I1097" i="15" s="1"/>
  <c r="I1098" i="15" s="1"/>
  <c r="I1099" i="15" s="1"/>
  <c r="I1100" i="15" s="1"/>
  <c r="I1101" i="15" s="1"/>
  <c r="I1102" i="15" s="1"/>
  <c r="I1103" i="15" s="1"/>
  <c r="I1104" i="15" s="1"/>
  <c r="I1105" i="15" s="1"/>
  <c r="I1106" i="15" s="1"/>
  <c r="I1107" i="15" s="1"/>
  <c r="I1108" i="15" s="1"/>
  <c r="I1109" i="15" s="1"/>
  <c r="I1110" i="15" s="1"/>
  <c r="I1111" i="15" s="1"/>
  <c r="I1112" i="15" s="1"/>
  <c r="I1113" i="15" s="1"/>
  <c r="I1114" i="15" s="1"/>
  <c r="I1115" i="15" s="1"/>
  <c r="I1116" i="15" s="1"/>
  <c r="I1117" i="15" s="1"/>
  <c r="I1118" i="15" s="1"/>
  <c r="I1119" i="15" s="1"/>
  <c r="I1120" i="15" s="1"/>
  <c r="I1121" i="15" s="1"/>
  <c r="I1122" i="15" s="1"/>
  <c r="I1123" i="15" s="1"/>
  <c r="I1124" i="15" s="1"/>
  <c r="I1125" i="15" s="1"/>
  <c r="I1126" i="15" s="1"/>
  <c r="I1127" i="15" s="1"/>
  <c r="I1128" i="15" s="1"/>
  <c r="I1129" i="15" s="1"/>
  <c r="I1130" i="15" s="1"/>
  <c r="I1131" i="15" s="1"/>
  <c r="I1132" i="15" s="1"/>
  <c r="I1133" i="15" s="1"/>
  <c r="I1134" i="15" s="1"/>
  <c r="I1135" i="15" s="1"/>
  <c r="I1136" i="15" s="1"/>
  <c r="I1137" i="15" s="1"/>
  <c r="I1138" i="15" s="1"/>
  <c r="I1139" i="15" s="1"/>
  <c r="I1140" i="15" s="1"/>
  <c r="I1141" i="15" s="1"/>
  <c r="I1142" i="15" s="1"/>
  <c r="I1143" i="15" s="1"/>
  <c r="I1144" i="15" s="1"/>
  <c r="I1145" i="15" s="1"/>
  <c r="I1146" i="15" s="1"/>
  <c r="I1147" i="15" s="1"/>
  <c r="I1148" i="15" s="1"/>
  <c r="I1149" i="15" s="1"/>
  <c r="I1150" i="15" s="1"/>
  <c r="I1151" i="15" s="1"/>
  <c r="I1152" i="15" s="1"/>
  <c r="I1153" i="15" s="1"/>
  <c r="I1154" i="15" s="1"/>
  <c r="I1155" i="15" s="1"/>
  <c r="I1156" i="15" s="1"/>
  <c r="I1157" i="15" s="1"/>
  <c r="I1158" i="15" s="1"/>
  <c r="I1159" i="15" s="1"/>
  <c r="I1160" i="15" s="1"/>
  <c r="I1161" i="15" s="1"/>
  <c r="I1162" i="15" s="1"/>
  <c r="I1163" i="15" s="1"/>
  <c r="I1164" i="15" s="1"/>
  <c r="I1165" i="15" s="1"/>
  <c r="I1166" i="15" s="1"/>
  <c r="I1167" i="15" s="1"/>
  <c r="I1168" i="15" s="1"/>
  <c r="I1169" i="15" s="1"/>
  <c r="I1170" i="15" s="1"/>
  <c r="I1171" i="15" s="1"/>
  <c r="I1172" i="15" s="1"/>
  <c r="I1173" i="15" s="1"/>
  <c r="I1174" i="15" s="1"/>
  <c r="I1175" i="15" s="1"/>
  <c r="I1176" i="15" s="1"/>
  <c r="I1177" i="15" s="1"/>
  <c r="I1178" i="15" s="1"/>
  <c r="I1179" i="15" s="1"/>
  <c r="I1180" i="15" s="1"/>
  <c r="I1181" i="15" s="1"/>
  <c r="I1182" i="15" s="1"/>
  <c r="I1183" i="15" s="1"/>
  <c r="I1184" i="15" s="1"/>
  <c r="I1185" i="15" s="1"/>
  <c r="I1186" i="15" s="1"/>
  <c r="I1187" i="15" s="1"/>
  <c r="I1188" i="15" s="1"/>
  <c r="I1189" i="15" s="1"/>
  <c r="I1190" i="15" s="1"/>
  <c r="I1191" i="15" s="1"/>
  <c r="I1192" i="15" s="1"/>
  <c r="I1193" i="15" s="1"/>
  <c r="I1194" i="15" s="1"/>
  <c r="I1195" i="15" s="1"/>
  <c r="I1196" i="15" s="1"/>
  <c r="I1197" i="15" s="1"/>
  <c r="I1198" i="15" s="1"/>
  <c r="I1199" i="15" s="1"/>
  <c r="I1200" i="15" s="1"/>
  <c r="I1201" i="15" s="1"/>
  <c r="I1202" i="15" s="1"/>
  <c r="I1203" i="15" s="1"/>
  <c r="I1204" i="15" s="1"/>
  <c r="I1205" i="15" s="1"/>
  <c r="I1206" i="15" s="1"/>
  <c r="I1207" i="15" s="1"/>
  <c r="I1208" i="15" s="1"/>
  <c r="I1209" i="15" s="1"/>
  <c r="I1210" i="15" s="1"/>
  <c r="I1211" i="15" s="1"/>
  <c r="I1212" i="15" s="1"/>
  <c r="I1213" i="15" s="1"/>
  <c r="I1214" i="15" s="1"/>
  <c r="I1215" i="15" s="1"/>
  <c r="I1216" i="15" s="1"/>
  <c r="I1217" i="15" s="1"/>
  <c r="I1218" i="15" s="1"/>
  <c r="I1219" i="15" s="1"/>
  <c r="I1220" i="15" s="1"/>
  <c r="I1221" i="15" s="1"/>
  <c r="I1222" i="15" s="1"/>
  <c r="I1223" i="15" s="1"/>
  <c r="I1224" i="15" s="1"/>
  <c r="I1225" i="15" s="1"/>
  <c r="I1226" i="15" s="1"/>
  <c r="I1227" i="15" s="1"/>
  <c r="I1228" i="15" s="1"/>
  <c r="I1229" i="15" s="1"/>
  <c r="I1230" i="15" s="1"/>
  <c r="I1231" i="15" s="1"/>
  <c r="I1232" i="15" s="1"/>
  <c r="I1233" i="15" s="1"/>
  <c r="I1234" i="15" s="1"/>
  <c r="I1235" i="15" s="1"/>
  <c r="I1236" i="15" s="1"/>
  <c r="I1237" i="15" s="1"/>
  <c r="I1238" i="15" s="1"/>
  <c r="I1239" i="15" s="1"/>
  <c r="I1240" i="15" s="1"/>
  <c r="I1241" i="15" s="1"/>
  <c r="I1242" i="15" s="1"/>
  <c r="I1243" i="15" s="1"/>
  <c r="I1244" i="15" s="1"/>
  <c r="I1245" i="15" s="1"/>
  <c r="I1246" i="15" s="1"/>
  <c r="I1247" i="15" s="1"/>
  <c r="I1248" i="15" s="1"/>
  <c r="I1249" i="15" s="1"/>
  <c r="I1250" i="15" s="1"/>
  <c r="I1251" i="15" s="1"/>
  <c r="I1252" i="15" s="1"/>
  <c r="I1253" i="15" s="1"/>
  <c r="I1254" i="15" s="1"/>
  <c r="I1255" i="15" s="1"/>
  <c r="I1256" i="15" s="1"/>
  <c r="I1257" i="15" s="1"/>
  <c r="I1258" i="15" s="1"/>
  <c r="I1259" i="15" s="1"/>
  <c r="I1260" i="15" s="1"/>
  <c r="I1261" i="15" s="1"/>
  <c r="I1262" i="15" s="1"/>
  <c r="I1263" i="15" s="1"/>
  <c r="I1264" i="15" s="1"/>
  <c r="I1265" i="15" s="1"/>
  <c r="I1266" i="15" s="1"/>
  <c r="I1267" i="15" s="1"/>
  <c r="I1268" i="15" s="1"/>
  <c r="I1269" i="15" s="1"/>
  <c r="I1270" i="15" s="1"/>
  <c r="I1271" i="15" s="1"/>
  <c r="I1272" i="15" s="1"/>
  <c r="I1273" i="15" s="1"/>
  <c r="I1274" i="15" s="1"/>
  <c r="I1275" i="15" s="1"/>
  <c r="I1276" i="15" s="1"/>
  <c r="I1277" i="15" s="1"/>
  <c r="I1278" i="15" s="1"/>
  <c r="I1279" i="15" s="1"/>
  <c r="I1280" i="15" s="1"/>
  <c r="I1281" i="15" s="1"/>
  <c r="I1282" i="15" s="1"/>
  <c r="I1283" i="15" s="1"/>
  <c r="I1284" i="15" s="1"/>
  <c r="I1285" i="15" s="1"/>
  <c r="I1286" i="15" s="1"/>
  <c r="I1287" i="15" s="1"/>
  <c r="I1288" i="15" s="1"/>
  <c r="I1289" i="15" s="1"/>
  <c r="I1290" i="15" s="1"/>
  <c r="I1291" i="15" s="1"/>
  <c r="I1292" i="15" s="1"/>
  <c r="I1293" i="15" s="1"/>
  <c r="I1294" i="15" s="1"/>
  <c r="I1295" i="15" s="1"/>
  <c r="I1296" i="15" s="1"/>
  <c r="I1297" i="15" s="1"/>
  <c r="I1298" i="15" s="1"/>
  <c r="I1299" i="15" s="1"/>
  <c r="I1300" i="15" s="1"/>
  <c r="I1301" i="15" s="1"/>
  <c r="I1302" i="15" s="1"/>
  <c r="I1303" i="15" s="1"/>
  <c r="I1304" i="15" s="1"/>
  <c r="I1305" i="15" s="1"/>
  <c r="I1306" i="15" s="1"/>
  <c r="I1307" i="15" s="1"/>
  <c r="I1308" i="15" s="1"/>
  <c r="I1309" i="15" s="1"/>
  <c r="I1310" i="15" s="1"/>
  <c r="I1311" i="15" s="1"/>
  <c r="I1312" i="15" s="1"/>
  <c r="I1313" i="15" s="1"/>
  <c r="I1314" i="15" s="1"/>
  <c r="I1315" i="15" s="1"/>
  <c r="I1316" i="15" s="1"/>
  <c r="I1317" i="15" s="1"/>
  <c r="I1318" i="15" s="1"/>
  <c r="I1319" i="15" s="1"/>
  <c r="I1320" i="15" s="1"/>
  <c r="I1321" i="15" s="1"/>
  <c r="I1322" i="15" s="1"/>
  <c r="I1323" i="15" s="1"/>
  <c r="I1324" i="15" s="1"/>
  <c r="I1325" i="15" s="1"/>
  <c r="I1326" i="15" s="1"/>
  <c r="I1327" i="15" s="1"/>
  <c r="I1328" i="15" s="1"/>
  <c r="I1329" i="15" s="1"/>
  <c r="I1330" i="15" s="1"/>
  <c r="I1331" i="15" s="1"/>
  <c r="I1332" i="15" s="1"/>
  <c r="I1333" i="15" s="1"/>
  <c r="I1334" i="15" s="1"/>
  <c r="I1335" i="15" s="1"/>
  <c r="I1336" i="15" s="1"/>
  <c r="I1337" i="15" s="1"/>
  <c r="I1338" i="15" s="1"/>
  <c r="I1339" i="15" s="1"/>
  <c r="I1340" i="15" s="1"/>
  <c r="I1341" i="15" s="1"/>
  <c r="I1342" i="15" s="1"/>
  <c r="I1343" i="15" s="1"/>
  <c r="I1344" i="15" s="1"/>
  <c r="I1345" i="15" s="1"/>
  <c r="I1346" i="15" s="1"/>
  <c r="I1347" i="15" s="1"/>
  <c r="I1348" i="15" s="1"/>
  <c r="I1349" i="15" s="1"/>
  <c r="I1350" i="15" s="1"/>
  <c r="I1351" i="15" s="1"/>
  <c r="I1352" i="15" s="1"/>
  <c r="I1353" i="15" s="1"/>
  <c r="I1354" i="15" s="1"/>
  <c r="I1355" i="15" s="1"/>
  <c r="I1356" i="15" s="1"/>
  <c r="I1357" i="15" s="1"/>
  <c r="I1358" i="15" s="1"/>
  <c r="I1359" i="15" s="1"/>
  <c r="I1360" i="15" s="1"/>
  <c r="I1361" i="15" s="1"/>
  <c r="I1362" i="15" s="1"/>
  <c r="I1363" i="15" s="1"/>
  <c r="I1364" i="15" s="1"/>
  <c r="I1365" i="15" s="1"/>
  <c r="I1366" i="15" s="1"/>
  <c r="I1367" i="15" s="1"/>
  <c r="I1368" i="15" s="1"/>
  <c r="I1369" i="15" s="1"/>
  <c r="I1370" i="15" s="1"/>
  <c r="I1371" i="15" s="1"/>
  <c r="I1372" i="15" s="1"/>
  <c r="I1373" i="15" s="1"/>
  <c r="I1374" i="15" s="1"/>
  <c r="I1375" i="15" s="1"/>
  <c r="I1376" i="15" s="1"/>
  <c r="I1377" i="15" s="1"/>
  <c r="I1378" i="15" s="1"/>
  <c r="I1379" i="15" s="1"/>
  <c r="I1380" i="15" s="1"/>
  <c r="I1381" i="15" s="1"/>
  <c r="I1382" i="15" s="1"/>
  <c r="I1383" i="15" s="1"/>
  <c r="I1384" i="15" s="1"/>
  <c r="I1385" i="15" s="1"/>
  <c r="I1386" i="15" s="1"/>
  <c r="I1387" i="15" s="1"/>
  <c r="I1388" i="15" s="1"/>
  <c r="I1389" i="15" s="1"/>
  <c r="I1390" i="15" s="1"/>
  <c r="I1391" i="15" s="1"/>
  <c r="I1392" i="15" s="1"/>
  <c r="I1393" i="15" s="1"/>
  <c r="I1394" i="15" s="1"/>
  <c r="I1395" i="15" s="1"/>
  <c r="I1396" i="15" s="1"/>
  <c r="I1397" i="15" s="1"/>
  <c r="I1398" i="15" s="1"/>
  <c r="I1399" i="15" s="1"/>
  <c r="I1400" i="15" s="1"/>
  <c r="I1401" i="15" s="1"/>
  <c r="I1402" i="15" s="1"/>
  <c r="I1403" i="15" s="1"/>
  <c r="I1404" i="15" s="1"/>
  <c r="I1405" i="15" s="1"/>
  <c r="I1406" i="15" s="1"/>
  <c r="I1407" i="15" s="1"/>
  <c r="I1408" i="15" s="1"/>
  <c r="I1409" i="15" s="1"/>
  <c r="I1410" i="15" s="1"/>
  <c r="I1411" i="15" s="1"/>
  <c r="I1412" i="15" s="1"/>
  <c r="I1413" i="15" s="1"/>
  <c r="I1414" i="15" s="1"/>
  <c r="I1415" i="15" s="1"/>
  <c r="I1416" i="15" s="1"/>
  <c r="I1417" i="15" s="1"/>
  <c r="I1418" i="15" s="1"/>
  <c r="I1419" i="15" s="1"/>
  <c r="I1420" i="15" s="1"/>
  <c r="I1421" i="15" s="1"/>
  <c r="I1422" i="15" s="1"/>
  <c r="I1423" i="15" s="1"/>
  <c r="I1424" i="15" s="1"/>
  <c r="I1425" i="15" s="1"/>
  <c r="I1426" i="15" s="1"/>
  <c r="I1427" i="15" s="1"/>
  <c r="I1428" i="15" s="1"/>
  <c r="I1429" i="15" s="1"/>
  <c r="I1430" i="15" s="1"/>
  <c r="I1431" i="15" s="1"/>
  <c r="I1432" i="15" s="1"/>
  <c r="I1433" i="15" s="1"/>
  <c r="I1434" i="15" s="1"/>
  <c r="I1435" i="15" s="1"/>
  <c r="I1436" i="15" s="1"/>
  <c r="I1437" i="15" s="1"/>
  <c r="I1438" i="15" s="1"/>
  <c r="I1439" i="15" s="1"/>
  <c r="I1440" i="15" s="1"/>
  <c r="I1441" i="15" s="1"/>
  <c r="I1442" i="15" s="1"/>
  <c r="I1443" i="15" s="1"/>
  <c r="I1444" i="15" s="1"/>
  <c r="I1445" i="15" s="1"/>
  <c r="I1446" i="15" s="1"/>
  <c r="I1447" i="15" s="1"/>
  <c r="I1448" i="15" s="1"/>
  <c r="I1449" i="15" s="1"/>
  <c r="I1450" i="15" s="1"/>
  <c r="I1451" i="15" s="1"/>
  <c r="I1452" i="15" s="1"/>
  <c r="I1453" i="15" s="1"/>
  <c r="I1454" i="15" s="1"/>
  <c r="I1455" i="15" s="1"/>
  <c r="I1456" i="15" s="1"/>
  <c r="I1457" i="15" s="1"/>
  <c r="I1458" i="15" s="1"/>
  <c r="I1459" i="15" s="1"/>
  <c r="I1460" i="15" s="1"/>
  <c r="I1461" i="15" s="1"/>
  <c r="I1462" i="15" s="1"/>
  <c r="I1463" i="15" s="1"/>
  <c r="I1464" i="15" s="1"/>
  <c r="I1465" i="15" s="1"/>
  <c r="I1466" i="15" s="1"/>
  <c r="I1467" i="15" s="1"/>
  <c r="I1468" i="15" s="1"/>
  <c r="I1469" i="15" s="1"/>
  <c r="I1470" i="15" s="1"/>
  <c r="I1471" i="15" s="1"/>
  <c r="I1472" i="15" s="1"/>
  <c r="I1473" i="15" s="1"/>
  <c r="I1474" i="15" s="1"/>
  <c r="I1475" i="15" s="1"/>
  <c r="I1476" i="15" s="1"/>
  <c r="I1477" i="15" s="1"/>
  <c r="I1478" i="15" s="1"/>
  <c r="I1479" i="15" s="1"/>
  <c r="I1480" i="15" s="1"/>
  <c r="I1481" i="15" s="1"/>
  <c r="I1482" i="15" s="1"/>
  <c r="I1483" i="15" s="1"/>
  <c r="I1484" i="15" s="1"/>
  <c r="I1485" i="15" s="1"/>
  <c r="I1486" i="15" s="1"/>
  <c r="I1487" i="15" s="1"/>
  <c r="I1488" i="15" s="1"/>
  <c r="I1489" i="15" s="1"/>
  <c r="I1490" i="15" s="1"/>
  <c r="I1491" i="15" s="1"/>
  <c r="I1492" i="15" s="1"/>
  <c r="I1493" i="15" s="1"/>
  <c r="I1494" i="15" s="1"/>
  <c r="I1495" i="15" s="1"/>
  <c r="I1496" i="15" s="1"/>
  <c r="I1497" i="15" s="1"/>
  <c r="I1498" i="15" s="1"/>
  <c r="I1499" i="15" s="1"/>
  <c r="I1500" i="15" s="1"/>
  <c r="I1501" i="15" s="1"/>
  <c r="I1502" i="15" s="1"/>
  <c r="I1503" i="15" s="1"/>
  <c r="I1504" i="15" s="1"/>
  <c r="I1505" i="15" s="1"/>
  <c r="I1506" i="15" s="1"/>
  <c r="I1507" i="15" s="1"/>
  <c r="I1508" i="15" s="1"/>
  <c r="I1509" i="15" s="1"/>
  <c r="I1510" i="15" s="1"/>
  <c r="I1511" i="15" s="1"/>
  <c r="I1512" i="15" s="1"/>
  <c r="I1513" i="15" s="1"/>
  <c r="I1514" i="15" s="1"/>
  <c r="I1515" i="15" s="1"/>
  <c r="I1516" i="15" s="1"/>
  <c r="I1517" i="15" s="1"/>
  <c r="I1518" i="15" s="1"/>
  <c r="I1519" i="15" s="1"/>
  <c r="I1520" i="15" s="1"/>
  <c r="I1521" i="15" s="1"/>
  <c r="I1522" i="15" s="1"/>
  <c r="I1523" i="15" s="1"/>
  <c r="I1524" i="15" s="1"/>
  <c r="I1525" i="15" s="1"/>
  <c r="I1526" i="15" s="1"/>
  <c r="I1527" i="15" s="1"/>
  <c r="I1528" i="15" s="1"/>
  <c r="I1529" i="15" s="1"/>
  <c r="I1530" i="15" s="1"/>
  <c r="I1531" i="15" s="1"/>
  <c r="I1532" i="15" s="1"/>
  <c r="I1533" i="15" s="1"/>
  <c r="I1534" i="15" s="1"/>
  <c r="I1535" i="15" s="1"/>
  <c r="I1536" i="15" s="1"/>
  <c r="I1537" i="15" s="1"/>
  <c r="I1538" i="15" s="1"/>
  <c r="I1539" i="15" s="1"/>
  <c r="I1540" i="15" s="1"/>
  <c r="I1541" i="15" s="1"/>
  <c r="I1542" i="15" s="1"/>
  <c r="I1543" i="15" s="1"/>
  <c r="I1544" i="15" s="1"/>
  <c r="I1545" i="15" s="1"/>
  <c r="I1546" i="15" s="1"/>
  <c r="I1547" i="15" s="1"/>
  <c r="I1548" i="15" s="1"/>
  <c r="I1549" i="15" s="1"/>
  <c r="I1550" i="15" s="1"/>
  <c r="I1551" i="15" s="1"/>
  <c r="I1552" i="15" s="1"/>
  <c r="I1553" i="15" s="1"/>
  <c r="I1554" i="15" s="1"/>
  <c r="I1555" i="15" s="1"/>
  <c r="I1556" i="15" s="1"/>
  <c r="I1557" i="15" s="1"/>
  <c r="I1558" i="15" s="1"/>
  <c r="I1559" i="15" s="1"/>
  <c r="I1560" i="15" s="1"/>
  <c r="I1561" i="15" s="1"/>
  <c r="I1562" i="15" s="1"/>
  <c r="I1563" i="15" s="1"/>
  <c r="I1564" i="15" s="1"/>
  <c r="I1565" i="15" s="1"/>
  <c r="I1566" i="15" s="1"/>
  <c r="I1567" i="15" s="1"/>
  <c r="I1568" i="15" s="1"/>
  <c r="I1569" i="15" s="1"/>
  <c r="I1570" i="15" s="1"/>
  <c r="I1571" i="15" s="1"/>
  <c r="I1572" i="15" s="1"/>
  <c r="I1573" i="15" s="1"/>
  <c r="I1574" i="15" s="1"/>
  <c r="I1575" i="15" s="1"/>
  <c r="I1576" i="15" s="1"/>
  <c r="I1577" i="15" s="1"/>
  <c r="I1578" i="15" s="1"/>
  <c r="I1579" i="15" s="1"/>
  <c r="I1580" i="15" s="1"/>
  <c r="I1581" i="15" s="1"/>
  <c r="I1582" i="15" s="1"/>
  <c r="I1583" i="15" s="1"/>
  <c r="I1584" i="15" s="1"/>
  <c r="I1585" i="15" s="1"/>
  <c r="I1586" i="15" s="1"/>
  <c r="I1587" i="15" s="1"/>
  <c r="I1588" i="15" s="1"/>
  <c r="I1589" i="15" s="1"/>
  <c r="I1590" i="15" s="1"/>
  <c r="I1591" i="15" s="1"/>
  <c r="I1592" i="15" s="1"/>
  <c r="I1593" i="15" s="1"/>
  <c r="I1594" i="15" s="1"/>
  <c r="I1595" i="15" s="1"/>
  <c r="I1596" i="15" s="1"/>
  <c r="I1597" i="15" s="1"/>
  <c r="I1598" i="15" s="1"/>
  <c r="I1599" i="15" s="1"/>
  <c r="I1600" i="15" s="1"/>
  <c r="I1601" i="15" s="1"/>
  <c r="I1602" i="15" s="1"/>
  <c r="I1603" i="15" s="1"/>
  <c r="I1604" i="15" s="1"/>
  <c r="I1605" i="15" s="1"/>
  <c r="I1606" i="15" s="1"/>
  <c r="I1607" i="15" s="1"/>
  <c r="I1608" i="15" s="1"/>
  <c r="I1609" i="15" s="1"/>
  <c r="I1610" i="15" s="1"/>
  <c r="I1611" i="15" s="1"/>
  <c r="I1612" i="15" s="1"/>
  <c r="I1613" i="15" s="1"/>
  <c r="I1614" i="15" s="1"/>
  <c r="I1615" i="15" s="1"/>
  <c r="I1616" i="15" s="1"/>
  <c r="I1617" i="15" s="1"/>
  <c r="I1618" i="15" s="1"/>
  <c r="I1619" i="15" s="1"/>
  <c r="I1620" i="15" s="1"/>
  <c r="I1621" i="15" s="1"/>
  <c r="I1622" i="15" s="1"/>
  <c r="I1623" i="15" s="1"/>
  <c r="I1624" i="15" s="1"/>
  <c r="I1625" i="15" s="1"/>
  <c r="I1626" i="15" s="1"/>
  <c r="I1627" i="15" s="1"/>
  <c r="I1628" i="15" s="1"/>
  <c r="I1629" i="15" s="1"/>
  <c r="I1630" i="15" s="1"/>
  <c r="I1631" i="15" s="1"/>
  <c r="I1632" i="15" s="1"/>
  <c r="I1633" i="15" s="1"/>
  <c r="I1634" i="15" s="1"/>
  <c r="I1635" i="15" s="1"/>
  <c r="I1636" i="15" s="1"/>
  <c r="I1637" i="15" s="1"/>
  <c r="I1638" i="15" s="1"/>
  <c r="I1639" i="15" s="1"/>
  <c r="I1640" i="15" s="1"/>
  <c r="I1641" i="15" s="1"/>
  <c r="I1642" i="15" s="1"/>
  <c r="I1643" i="15" s="1"/>
  <c r="I1644" i="15" s="1"/>
  <c r="I1645" i="15" s="1"/>
  <c r="I1646" i="15" s="1"/>
  <c r="I1647" i="15" s="1"/>
  <c r="I1648" i="15" s="1"/>
  <c r="I1649" i="15" s="1"/>
  <c r="I1650" i="15" s="1"/>
  <c r="I1651" i="15" s="1"/>
  <c r="I1652" i="15" s="1"/>
  <c r="I1653" i="15" s="1"/>
  <c r="I1654" i="15" s="1"/>
  <c r="I1655" i="15" s="1"/>
  <c r="I1656" i="15" s="1"/>
  <c r="I1657" i="15" s="1"/>
  <c r="I1658" i="15" s="1"/>
  <c r="I1659" i="15" s="1"/>
  <c r="I1660" i="15" s="1"/>
  <c r="I1661" i="15" s="1"/>
  <c r="I1662" i="15" s="1"/>
  <c r="I1663" i="15" s="1"/>
  <c r="I1664" i="15" s="1"/>
  <c r="I1665" i="15" s="1"/>
  <c r="I1666" i="15" s="1"/>
  <c r="I1667" i="15" s="1"/>
  <c r="I1668" i="15" s="1"/>
  <c r="I1669" i="15" s="1"/>
  <c r="I1670" i="15" s="1"/>
  <c r="I1671" i="15" s="1"/>
  <c r="I1672" i="15" s="1"/>
  <c r="I1673" i="15" s="1"/>
  <c r="I1674" i="15" s="1"/>
  <c r="I1675" i="15" s="1"/>
  <c r="I1676" i="15" s="1"/>
  <c r="I1677" i="15" s="1"/>
  <c r="I1678" i="15" s="1"/>
  <c r="I1679" i="15" s="1"/>
  <c r="I1680" i="15" s="1"/>
  <c r="I1681" i="15" s="1"/>
  <c r="I1682" i="15" s="1"/>
  <c r="I1683" i="15" s="1"/>
  <c r="I1684" i="15" s="1"/>
  <c r="I1685" i="15" s="1"/>
  <c r="I1686" i="15" s="1"/>
  <c r="I1687" i="15" s="1"/>
  <c r="I1688" i="15" s="1"/>
  <c r="I1689" i="15" s="1"/>
  <c r="I1690" i="15" s="1"/>
  <c r="I1691" i="15" s="1"/>
  <c r="I1692" i="15" s="1"/>
  <c r="I1693" i="15" s="1"/>
  <c r="I1694" i="15" s="1"/>
  <c r="I1695" i="15" s="1"/>
  <c r="I1696" i="15" s="1"/>
  <c r="I1697" i="15" s="1"/>
  <c r="I1698" i="15" s="1"/>
  <c r="I1699" i="15" s="1"/>
  <c r="I1700" i="15" s="1"/>
  <c r="I1701" i="15" s="1"/>
  <c r="I1702" i="15" s="1"/>
  <c r="I1703" i="15" s="1"/>
  <c r="I1704" i="15" s="1"/>
  <c r="I1705" i="15" s="1"/>
  <c r="I1706" i="15" s="1"/>
  <c r="I1707" i="15" s="1"/>
  <c r="I1708" i="15" s="1"/>
  <c r="I1709" i="15" s="1"/>
  <c r="I1710" i="15" s="1"/>
  <c r="I1711" i="15" s="1"/>
  <c r="I1712" i="15" s="1"/>
  <c r="I1713" i="15" s="1"/>
  <c r="I1714" i="15" s="1"/>
  <c r="I1715" i="15" s="1"/>
  <c r="I1716" i="15" s="1"/>
  <c r="I1717" i="15" s="1"/>
  <c r="I1718" i="15" s="1"/>
  <c r="I1719" i="15" s="1"/>
  <c r="I1720" i="15" s="1"/>
  <c r="I1721" i="15" s="1"/>
  <c r="I1722" i="15" s="1"/>
  <c r="I1723" i="15" s="1"/>
  <c r="I1724" i="15" s="1"/>
  <c r="I1725" i="15" s="1"/>
  <c r="I1726" i="15" s="1"/>
  <c r="I1727" i="15" s="1"/>
  <c r="I1728" i="15" s="1"/>
  <c r="I1729" i="15" s="1"/>
  <c r="I1730" i="15" s="1"/>
  <c r="I1731" i="15" s="1"/>
  <c r="I1732" i="15" s="1"/>
  <c r="I1733" i="15" s="1"/>
  <c r="I1734" i="15" s="1"/>
  <c r="I1735" i="15" s="1"/>
  <c r="I1736" i="15" s="1"/>
  <c r="I1737" i="15" s="1"/>
  <c r="I1738" i="15" s="1"/>
  <c r="I1739" i="15" s="1"/>
  <c r="I1740" i="15" s="1"/>
  <c r="I1741" i="15" s="1"/>
  <c r="I1742" i="15" s="1"/>
  <c r="I1743" i="15" s="1"/>
  <c r="I1744" i="15" s="1"/>
  <c r="I1745" i="15" s="1"/>
  <c r="I1746" i="15" s="1"/>
  <c r="I1747" i="15" s="1"/>
  <c r="I1748" i="15" s="1"/>
  <c r="I1749" i="15" s="1"/>
  <c r="I1750" i="15" s="1"/>
  <c r="I1751" i="15" s="1"/>
  <c r="I1752" i="15" s="1"/>
  <c r="I1753" i="15" s="1"/>
  <c r="I1754" i="15" s="1"/>
  <c r="I1755" i="15" s="1"/>
  <c r="I1756" i="15" s="1"/>
  <c r="I1757" i="15" s="1"/>
  <c r="I1758" i="15" s="1"/>
  <c r="I1759" i="15" s="1"/>
  <c r="I1760" i="15" s="1"/>
  <c r="I1761" i="15" s="1"/>
  <c r="I1762" i="15" s="1"/>
  <c r="I1763" i="15" s="1"/>
  <c r="I1764" i="15" s="1"/>
  <c r="I1765" i="15" s="1"/>
  <c r="I1766" i="15" s="1"/>
  <c r="I1767" i="15" s="1"/>
  <c r="I1768" i="15" s="1"/>
  <c r="I1769" i="15" s="1"/>
  <c r="I1770" i="15" s="1"/>
  <c r="I1771" i="15" s="1"/>
  <c r="I1772" i="15" s="1"/>
  <c r="I1773" i="15" s="1"/>
  <c r="I1774" i="15" s="1"/>
  <c r="I1775" i="15" s="1"/>
  <c r="I1776" i="15" s="1"/>
  <c r="I1777" i="15" s="1"/>
  <c r="I1778" i="15" s="1"/>
  <c r="I1779" i="15" s="1"/>
  <c r="I1780" i="15" s="1"/>
  <c r="I1781" i="15" s="1"/>
  <c r="I1782" i="15" s="1"/>
  <c r="I1783" i="15" s="1"/>
  <c r="I1784" i="15" s="1"/>
  <c r="I1785" i="15" s="1"/>
  <c r="I1786" i="15" s="1"/>
  <c r="I1787" i="15" s="1"/>
  <c r="I1788" i="15" s="1"/>
  <c r="I1789" i="15" s="1"/>
  <c r="I1790" i="15" s="1"/>
  <c r="I1791" i="15" s="1"/>
  <c r="I1792" i="15" s="1"/>
  <c r="I1793" i="15" s="1"/>
  <c r="I1794" i="15" s="1"/>
  <c r="I1795" i="15" s="1"/>
  <c r="I1796" i="15" s="1"/>
  <c r="I1797" i="15" s="1"/>
  <c r="I1798" i="15" s="1"/>
  <c r="I1799" i="15" s="1"/>
  <c r="I1800" i="15" s="1"/>
  <c r="I1801" i="15" s="1"/>
  <c r="I1802" i="15" s="1"/>
  <c r="I1803" i="15" s="1"/>
  <c r="I1804" i="15" s="1"/>
  <c r="I1805" i="15" s="1"/>
  <c r="I1806" i="15" s="1"/>
  <c r="I1807" i="15" s="1"/>
  <c r="I1808" i="15" s="1"/>
  <c r="I1809" i="15" s="1"/>
  <c r="I1810" i="15" s="1"/>
  <c r="I1811" i="15" s="1"/>
  <c r="I1812" i="15" s="1"/>
  <c r="I1813" i="15" s="1"/>
  <c r="I1814" i="15" s="1"/>
  <c r="I1815" i="15" s="1"/>
  <c r="I1816" i="15" s="1"/>
  <c r="I1817" i="15" s="1"/>
  <c r="I1818" i="15" s="1"/>
  <c r="I1819" i="15" s="1"/>
  <c r="I1820" i="15" s="1"/>
  <c r="I1821" i="15" s="1"/>
  <c r="I1822" i="15" s="1"/>
  <c r="I1823" i="15" s="1"/>
  <c r="I1824" i="15" s="1"/>
  <c r="I1825" i="15" s="1"/>
  <c r="I1826" i="15" s="1"/>
  <c r="I1827" i="15" s="1"/>
  <c r="I1828" i="15" s="1"/>
  <c r="I1829" i="15" s="1"/>
  <c r="I1830" i="15" s="1"/>
  <c r="I1831" i="15" s="1"/>
  <c r="I1832" i="15" s="1"/>
  <c r="I1833" i="15" s="1"/>
  <c r="I1834" i="15" s="1"/>
  <c r="I1835" i="15" s="1"/>
  <c r="I1836" i="15" s="1"/>
  <c r="I1837" i="15" s="1"/>
  <c r="I1838" i="15" s="1"/>
  <c r="I1839" i="15" s="1"/>
  <c r="I1840" i="15" s="1"/>
  <c r="I1841" i="15" s="1"/>
  <c r="I1842" i="15" s="1"/>
  <c r="I1843" i="15" s="1"/>
  <c r="I1844" i="15" s="1"/>
  <c r="I1845" i="15" s="1"/>
  <c r="I1846" i="15" s="1"/>
  <c r="I1847" i="15" s="1"/>
  <c r="I1848" i="15" s="1"/>
  <c r="I1849" i="15" s="1"/>
  <c r="I1850" i="15" s="1"/>
  <c r="I1851" i="15" s="1"/>
  <c r="I1852" i="15" s="1"/>
  <c r="I1853" i="15" s="1"/>
  <c r="I1854" i="15" s="1"/>
  <c r="I1855" i="15" s="1"/>
  <c r="I1856" i="15" s="1"/>
  <c r="I1857" i="15" s="1"/>
  <c r="I1858" i="15" s="1"/>
  <c r="I1859" i="15" s="1"/>
  <c r="I1860" i="15" s="1"/>
  <c r="I1861" i="15" s="1"/>
  <c r="I1862" i="15" s="1"/>
  <c r="I1863" i="15" s="1"/>
  <c r="I1864" i="15" s="1"/>
  <c r="I1865" i="15" s="1"/>
  <c r="I1866" i="15" s="1"/>
  <c r="I1867" i="15" s="1"/>
  <c r="I1868" i="15" s="1"/>
  <c r="I1869" i="15" s="1"/>
  <c r="I1870" i="15" s="1"/>
  <c r="I1871" i="15" s="1"/>
  <c r="I1872" i="15" s="1"/>
  <c r="I1873" i="15" s="1"/>
  <c r="I1874" i="15" s="1"/>
  <c r="I1875" i="15" s="1"/>
  <c r="I1876" i="15" s="1"/>
  <c r="I1877" i="15" s="1"/>
  <c r="I1878" i="15" s="1"/>
  <c r="I1879" i="15" s="1"/>
  <c r="I1880" i="15" s="1"/>
  <c r="I1881" i="15" s="1"/>
  <c r="I1882" i="15" s="1"/>
  <c r="I1883" i="15" s="1"/>
  <c r="I1884" i="15" s="1"/>
  <c r="I1885" i="15" s="1"/>
  <c r="I1886" i="15" s="1"/>
  <c r="I1887" i="15" s="1"/>
  <c r="I1888" i="15" s="1"/>
  <c r="I1889" i="15" s="1"/>
  <c r="I1890" i="15" s="1"/>
  <c r="I1891" i="15" s="1"/>
  <c r="I1892" i="15" s="1"/>
  <c r="I1893" i="15" s="1"/>
  <c r="I1894" i="15" s="1"/>
  <c r="I1895" i="15" s="1"/>
  <c r="I1896" i="15" s="1"/>
  <c r="I1897" i="15" s="1"/>
  <c r="I1898" i="15" s="1"/>
  <c r="I1899" i="15" s="1"/>
  <c r="I1900" i="15" s="1"/>
  <c r="I1901" i="15" s="1"/>
  <c r="I1902" i="15" s="1"/>
  <c r="I1903" i="15" s="1"/>
  <c r="I1904" i="15" s="1"/>
  <c r="I1905" i="15" s="1"/>
  <c r="I1906" i="15" s="1"/>
  <c r="I1907" i="15" s="1"/>
  <c r="I1908" i="15" s="1"/>
  <c r="I1909" i="15" s="1"/>
  <c r="I1910" i="15" s="1"/>
  <c r="I1911" i="15" s="1"/>
  <c r="I1912" i="15" s="1"/>
  <c r="I1913" i="15" s="1"/>
  <c r="I1914" i="15" s="1"/>
  <c r="I1915" i="15" s="1"/>
  <c r="I1916" i="15" s="1"/>
  <c r="I1917" i="15" s="1"/>
  <c r="I1918" i="15" s="1"/>
  <c r="I1919" i="15" s="1"/>
  <c r="I1920" i="15" s="1"/>
  <c r="I1921" i="15" s="1"/>
  <c r="I1922" i="15" s="1"/>
  <c r="I1923" i="15" s="1"/>
  <c r="I1924" i="15" s="1"/>
  <c r="I1925" i="15" s="1"/>
  <c r="I1926" i="15" s="1"/>
  <c r="I1927" i="15" s="1"/>
  <c r="I1928" i="15" s="1"/>
  <c r="I1929" i="15" s="1"/>
  <c r="I1930" i="15" s="1"/>
  <c r="I1931" i="15" s="1"/>
  <c r="I1932" i="15" s="1"/>
  <c r="I1933" i="15" s="1"/>
  <c r="I1934" i="15" s="1"/>
  <c r="I1935" i="15" s="1"/>
  <c r="I1936" i="15" s="1"/>
  <c r="I1937" i="15" s="1"/>
  <c r="I1938" i="15" s="1"/>
  <c r="I1939" i="15" s="1"/>
  <c r="I1940" i="15" s="1"/>
  <c r="I1941" i="15" s="1"/>
  <c r="I1942" i="15" s="1"/>
  <c r="I1943" i="15" s="1"/>
  <c r="I1944" i="15" s="1"/>
  <c r="I1945" i="15" s="1"/>
  <c r="I1946" i="15" s="1"/>
  <c r="I1947" i="15" s="1"/>
  <c r="I1948" i="15" s="1"/>
  <c r="I1949" i="15" s="1"/>
  <c r="I1950" i="15" s="1"/>
  <c r="I1951" i="15" s="1"/>
  <c r="I1952" i="15" s="1"/>
  <c r="I1953" i="15" s="1"/>
  <c r="I1954" i="15" s="1"/>
  <c r="I1955" i="15" s="1"/>
  <c r="I1956" i="15" s="1"/>
  <c r="I1957" i="15" s="1"/>
  <c r="I1958" i="15" s="1"/>
  <c r="I1959" i="15" s="1"/>
  <c r="I1960" i="15" s="1"/>
  <c r="I1961" i="15" s="1"/>
  <c r="I1962" i="15" s="1"/>
  <c r="I1963" i="15" s="1"/>
  <c r="I1964" i="15" s="1"/>
  <c r="I1965" i="15" s="1"/>
  <c r="I1966" i="15" s="1"/>
  <c r="I1967" i="15" s="1"/>
  <c r="I1968" i="15" s="1"/>
  <c r="I1969" i="15" s="1"/>
  <c r="I1970" i="15" s="1"/>
  <c r="I1971" i="15" s="1"/>
  <c r="I1972" i="15" s="1"/>
  <c r="I1973" i="15" s="1"/>
  <c r="I1974" i="15" s="1"/>
  <c r="I1975" i="15" s="1"/>
  <c r="I1976" i="15" s="1"/>
  <c r="I1977" i="15" s="1"/>
  <c r="I1978" i="15" s="1"/>
  <c r="I1979" i="15" s="1"/>
  <c r="I1980" i="15" s="1"/>
  <c r="I1981" i="15" s="1"/>
  <c r="I1982" i="15" s="1"/>
  <c r="I1983" i="15" s="1"/>
  <c r="I1984" i="15" s="1"/>
  <c r="I1985" i="15" s="1"/>
  <c r="I1986" i="15" s="1"/>
  <c r="I1987" i="15" s="1"/>
  <c r="I1988" i="15" s="1"/>
  <c r="I1989" i="15" s="1"/>
  <c r="I1990" i="15" s="1"/>
  <c r="I1991" i="15" s="1"/>
  <c r="I1992" i="15" s="1"/>
  <c r="I1993" i="15" s="1"/>
  <c r="I1994" i="15" s="1"/>
  <c r="I1995" i="15" s="1"/>
  <c r="I1996" i="15" s="1"/>
  <c r="I1997" i="15" s="1"/>
  <c r="I1998" i="15" s="1"/>
  <c r="I1999" i="15" s="1"/>
  <c r="I2000" i="15" s="1"/>
  <c r="I2001" i="15" s="1"/>
  <c r="I2002" i="15" s="1"/>
  <c r="I2003" i="15" s="1"/>
  <c r="I2004" i="15" s="1"/>
  <c r="I2005" i="15" s="1"/>
  <c r="I2006" i="15" s="1"/>
  <c r="I2007" i="15" s="1"/>
  <c r="I2008" i="15" s="1"/>
  <c r="I2009" i="15" s="1"/>
  <c r="I2010" i="15" s="1"/>
  <c r="I2011" i="15" s="1"/>
  <c r="I2012" i="15" s="1"/>
  <c r="I2013" i="15" s="1"/>
  <c r="I2014" i="15" s="1"/>
  <c r="I2015" i="15" s="1"/>
  <c r="I2016" i="15" s="1"/>
  <c r="I2017" i="15" s="1"/>
  <c r="I2018" i="15" s="1"/>
  <c r="I2019" i="15" s="1"/>
  <c r="I2020" i="15" s="1"/>
  <c r="I2021" i="15" s="1"/>
  <c r="I2022" i="15" s="1"/>
  <c r="I2023" i="15" s="1"/>
  <c r="I2024" i="15" s="1"/>
  <c r="I2025" i="15" s="1"/>
  <c r="I2026" i="15" s="1"/>
  <c r="I2027" i="15" s="1"/>
  <c r="I2028" i="15" s="1"/>
  <c r="I2029" i="15" s="1"/>
  <c r="I2030" i="15" s="1"/>
  <c r="I2031" i="15" s="1"/>
  <c r="I2032" i="15" s="1"/>
  <c r="I2033" i="15" s="1"/>
  <c r="I2034" i="15" s="1"/>
  <c r="I2035" i="15" s="1"/>
  <c r="I2036" i="15" s="1"/>
  <c r="I2037" i="15" s="1"/>
  <c r="I2038" i="15" s="1"/>
  <c r="I2039" i="15" s="1"/>
  <c r="I2040" i="15" s="1"/>
  <c r="I2041" i="15" s="1"/>
  <c r="I2042" i="15" s="1"/>
  <c r="I2043" i="15" s="1"/>
  <c r="I2044" i="15" s="1"/>
  <c r="I2045" i="15" s="1"/>
  <c r="I2046" i="15" s="1"/>
  <c r="I2047" i="15" s="1"/>
  <c r="I2048" i="15" s="1"/>
  <c r="I2049" i="15" s="1"/>
  <c r="I2050" i="15" s="1"/>
  <c r="I2051" i="15" s="1"/>
  <c r="I2052" i="15" s="1"/>
  <c r="I2053" i="15" s="1"/>
  <c r="I2054" i="15" s="1"/>
  <c r="I2055" i="15" s="1"/>
  <c r="I2056" i="15" s="1"/>
  <c r="I2057" i="15" s="1"/>
  <c r="I2058" i="15" s="1"/>
  <c r="I2059" i="15" s="1"/>
  <c r="I2060" i="15" s="1"/>
  <c r="I2061" i="15" s="1"/>
  <c r="I2062" i="15" s="1"/>
  <c r="I2063" i="15" s="1"/>
  <c r="I2064" i="15" s="1"/>
  <c r="I2065" i="15" s="1"/>
  <c r="I2066" i="15" s="1"/>
  <c r="I2067" i="15" s="1"/>
  <c r="I2068" i="15" s="1"/>
  <c r="I2069" i="15" s="1"/>
  <c r="I2070" i="15" s="1"/>
  <c r="I2071" i="15" s="1"/>
  <c r="I2072" i="15" s="1"/>
  <c r="I2073" i="15" s="1"/>
  <c r="I2074" i="15" s="1"/>
  <c r="I2075" i="15" s="1"/>
  <c r="I2076" i="15" s="1"/>
  <c r="I2077" i="15" s="1"/>
  <c r="I2078" i="15" s="1"/>
  <c r="I2079" i="15" s="1"/>
  <c r="I2080" i="15" s="1"/>
  <c r="I2081" i="15" s="1"/>
  <c r="I2082" i="15" s="1"/>
  <c r="I2083" i="15" s="1"/>
  <c r="I2084" i="15" s="1"/>
  <c r="I2085" i="15" s="1"/>
  <c r="I2086" i="15" s="1"/>
  <c r="I2087" i="15" s="1"/>
  <c r="I2088" i="15" s="1"/>
  <c r="I2089" i="15" s="1"/>
  <c r="I2090" i="15" s="1"/>
  <c r="I2091" i="15" s="1"/>
  <c r="I2092" i="15" s="1"/>
  <c r="I2093" i="15" s="1"/>
  <c r="I2094" i="15" s="1"/>
  <c r="I2095" i="15" s="1"/>
  <c r="I2096" i="15" s="1"/>
  <c r="I2097" i="15" s="1"/>
  <c r="I2098" i="15" s="1"/>
  <c r="I2099" i="15" s="1"/>
  <c r="I2100" i="15" s="1"/>
  <c r="I2101" i="15" s="1"/>
  <c r="I2102" i="15" s="1"/>
  <c r="I2103" i="15" s="1"/>
  <c r="I2104" i="15" s="1"/>
  <c r="I2105" i="15" s="1"/>
  <c r="I2106" i="15" s="1"/>
  <c r="I2107" i="15" s="1"/>
  <c r="I2108" i="15" s="1"/>
  <c r="I2109" i="15" s="1"/>
  <c r="I2110" i="15" s="1"/>
  <c r="I2111" i="15" s="1"/>
  <c r="I2112" i="15" s="1"/>
  <c r="I2113" i="15" s="1"/>
  <c r="I2114" i="15" s="1"/>
  <c r="I2115" i="15" s="1"/>
  <c r="I2116" i="15" s="1"/>
  <c r="I2117" i="15" s="1"/>
  <c r="I2118" i="15" s="1"/>
  <c r="I2119" i="15" s="1"/>
  <c r="I2120" i="15" s="1"/>
  <c r="I2121" i="15" s="1"/>
  <c r="I2122" i="15" s="1"/>
  <c r="I2123" i="15" s="1"/>
  <c r="I2124" i="15" s="1"/>
  <c r="I2125" i="15" s="1"/>
  <c r="I2126" i="15" s="1"/>
  <c r="I2127" i="15" s="1"/>
  <c r="I2128" i="15" s="1"/>
  <c r="I2129" i="15" s="1"/>
  <c r="I2130" i="15" s="1"/>
  <c r="I2131" i="15" s="1"/>
  <c r="I2132" i="15" s="1"/>
  <c r="I2133" i="15" s="1"/>
  <c r="I2134" i="15" s="1"/>
  <c r="I2135" i="15" s="1"/>
  <c r="I2136" i="15" s="1"/>
  <c r="I2137" i="15" s="1"/>
  <c r="I2138" i="15" s="1"/>
  <c r="I2139" i="15" s="1"/>
  <c r="I2140" i="15" s="1"/>
  <c r="I2141" i="15" s="1"/>
  <c r="I2142" i="15" s="1"/>
  <c r="I2143" i="15" s="1"/>
  <c r="I2144" i="15" s="1"/>
  <c r="I2145" i="15" s="1"/>
  <c r="I2146" i="15" s="1"/>
  <c r="I2147" i="15" s="1"/>
  <c r="I2148" i="15" s="1"/>
  <c r="I2149" i="15" s="1"/>
  <c r="I2150" i="15" s="1"/>
  <c r="I2151" i="15" s="1"/>
  <c r="I2152" i="15" s="1"/>
  <c r="I2153" i="15" s="1"/>
  <c r="I2154" i="15" s="1"/>
  <c r="I2155" i="15" s="1"/>
  <c r="I2156" i="15" s="1"/>
  <c r="I2157" i="15" s="1"/>
  <c r="I2158" i="15" s="1"/>
  <c r="I2159" i="15" s="1"/>
  <c r="I2160" i="15" s="1"/>
  <c r="I2161" i="15" s="1"/>
  <c r="I2162" i="15" s="1"/>
  <c r="I2163" i="15" s="1"/>
  <c r="I2164" i="15" s="1"/>
  <c r="I2165" i="15" s="1"/>
  <c r="I2166" i="15" s="1"/>
  <c r="I2167" i="15" s="1"/>
  <c r="I2168" i="15" s="1"/>
  <c r="I2169" i="15" s="1"/>
  <c r="I2170" i="15" s="1"/>
  <c r="I2171" i="15" s="1"/>
  <c r="I2172" i="15" s="1"/>
  <c r="I2173" i="15" s="1"/>
  <c r="I2174" i="15" s="1"/>
  <c r="I2175" i="15" s="1"/>
  <c r="I2176" i="15" s="1"/>
  <c r="I2177" i="15" s="1"/>
  <c r="I2178" i="15" s="1"/>
  <c r="I2179" i="15" s="1"/>
  <c r="I2180" i="15" s="1"/>
  <c r="I2181" i="15" s="1"/>
  <c r="I2182" i="15" s="1"/>
  <c r="I2183" i="15" s="1"/>
  <c r="I2184" i="15" s="1"/>
  <c r="I2185" i="15" s="1"/>
  <c r="I2186" i="15" s="1"/>
  <c r="I2187" i="15" s="1"/>
  <c r="I2188" i="15" s="1"/>
  <c r="I2189" i="15" s="1"/>
  <c r="I2190" i="15" s="1"/>
  <c r="I2191" i="15" s="1"/>
  <c r="I2192" i="15" s="1"/>
  <c r="I2193" i="15" s="1"/>
  <c r="I2194" i="15" s="1"/>
  <c r="I2195" i="15" s="1"/>
  <c r="I2196" i="15" s="1"/>
  <c r="I2197" i="15" s="1"/>
  <c r="I2198" i="15" s="1"/>
  <c r="I2199" i="15" s="1"/>
  <c r="I2200" i="15" s="1"/>
  <c r="I2201" i="15" s="1"/>
  <c r="I2202" i="15" s="1"/>
  <c r="I2203" i="15" s="1"/>
  <c r="I2204" i="15" s="1"/>
  <c r="I2205" i="15" s="1"/>
  <c r="I2206" i="15" s="1"/>
  <c r="I2207" i="15" s="1"/>
  <c r="I2208" i="15" s="1"/>
  <c r="I2209" i="15" s="1"/>
  <c r="I2210" i="15" s="1"/>
  <c r="I2211" i="15" s="1"/>
  <c r="I2212" i="15" s="1"/>
  <c r="I2213" i="15" s="1"/>
  <c r="I2214" i="15" s="1"/>
  <c r="I2215" i="15" s="1"/>
  <c r="I2216" i="15" s="1"/>
  <c r="I2217" i="15" s="1"/>
  <c r="I2218" i="15" s="1"/>
  <c r="I2219" i="15" s="1"/>
  <c r="I2220" i="15" s="1"/>
  <c r="I2221" i="15" s="1"/>
  <c r="I2222" i="15" s="1"/>
  <c r="I2223" i="15" s="1"/>
  <c r="I2224" i="15" s="1"/>
  <c r="I2225" i="15" s="1"/>
  <c r="I2226" i="15" s="1"/>
  <c r="I2227" i="15" s="1"/>
  <c r="I2228" i="15" s="1"/>
  <c r="I2229" i="15" s="1"/>
  <c r="I2230" i="15" s="1"/>
  <c r="I2231" i="15" s="1"/>
  <c r="I2232" i="15" s="1"/>
  <c r="I2233" i="15" s="1"/>
  <c r="I2234" i="15" s="1"/>
  <c r="I2235" i="15" s="1"/>
  <c r="I2236" i="15" s="1"/>
  <c r="I2237" i="15" s="1"/>
  <c r="I2238" i="15" s="1"/>
  <c r="I2239" i="15" s="1"/>
  <c r="I2240" i="15" s="1"/>
  <c r="I2241" i="15" s="1"/>
  <c r="I2242" i="15" s="1"/>
  <c r="I2243" i="15" s="1"/>
  <c r="I2244" i="15" s="1"/>
  <c r="I2245" i="15" s="1"/>
  <c r="I2246" i="15" s="1"/>
  <c r="I2247" i="15" s="1"/>
  <c r="I2248" i="15" s="1"/>
  <c r="I2249" i="15" s="1"/>
  <c r="I2250" i="15" s="1"/>
  <c r="I2251" i="15" s="1"/>
  <c r="I2252" i="15" s="1"/>
  <c r="I2253" i="15" s="1"/>
  <c r="I2254" i="15" s="1"/>
  <c r="I2255" i="15" s="1"/>
  <c r="I2256" i="15" s="1"/>
  <c r="I2257" i="15" s="1"/>
  <c r="I2258" i="15" s="1"/>
  <c r="I2259" i="15" s="1"/>
  <c r="I2260" i="15" s="1"/>
  <c r="I2261" i="15" s="1"/>
  <c r="I2262" i="15" s="1"/>
  <c r="I2263" i="15" s="1"/>
  <c r="I2264" i="15" s="1"/>
  <c r="I2265" i="15" s="1"/>
  <c r="I2266" i="15" s="1"/>
  <c r="I2267" i="15" s="1"/>
  <c r="I2268" i="15" s="1"/>
  <c r="I2269" i="15" s="1"/>
  <c r="I2270" i="15" s="1"/>
  <c r="I2271" i="15" s="1"/>
  <c r="I2272" i="15" s="1"/>
  <c r="I2273" i="15" s="1"/>
  <c r="I2274" i="15" s="1"/>
  <c r="I2275" i="15" s="1"/>
  <c r="I2276" i="15" s="1"/>
  <c r="I2277" i="15" s="1"/>
  <c r="I2278" i="15" s="1"/>
  <c r="I2279" i="15" s="1"/>
  <c r="I2280" i="15" s="1"/>
  <c r="I2281" i="15" s="1"/>
  <c r="I2282" i="15" s="1"/>
  <c r="I2283" i="15" s="1"/>
  <c r="I2284" i="15" s="1"/>
  <c r="I2285" i="15" s="1"/>
  <c r="I2286" i="15" s="1"/>
  <c r="I2287" i="15" s="1"/>
  <c r="I2288" i="15" s="1"/>
  <c r="I2289" i="15" s="1"/>
  <c r="I2290" i="15" s="1"/>
  <c r="I2291" i="15" s="1"/>
  <c r="I2292" i="15" s="1"/>
  <c r="I2293" i="15" s="1"/>
  <c r="I2294" i="15" s="1"/>
  <c r="I2295" i="15" s="1"/>
  <c r="I2296" i="15" s="1"/>
  <c r="I2297" i="15" s="1"/>
  <c r="I2298" i="15" s="1"/>
  <c r="I2299" i="15" s="1"/>
  <c r="I2300" i="15" s="1"/>
  <c r="I2301" i="15" s="1"/>
  <c r="I2302" i="15" s="1"/>
  <c r="I2303" i="15" s="1"/>
  <c r="I2304" i="15" s="1"/>
  <c r="I2305" i="15" s="1"/>
  <c r="I2306" i="15" s="1"/>
  <c r="I2307" i="15" s="1"/>
  <c r="I2308" i="15" s="1"/>
  <c r="I2309" i="15" s="1"/>
  <c r="I2310" i="15" s="1"/>
  <c r="I2311" i="15" s="1"/>
  <c r="I2312" i="15" s="1"/>
  <c r="I2313" i="15" s="1"/>
  <c r="I2314" i="15" s="1"/>
  <c r="I2315" i="15" s="1"/>
  <c r="I2316" i="15" s="1"/>
  <c r="I2317" i="15" s="1"/>
  <c r="I2318" i="15" s="1"/>
  <c r="I2319" i="15" s="1"/>
  <c r="I2320" i="15" s="1"/>
  <c r="I2321" i="15" s="1"/>
  <c r="I2322" i="15" s="1"/>
  <c r="I2323" i="15" s="1"/>
  <c r="I2324" i="15" s="1"/>
  <c r="I2325" i="15" s="1"/>
  <c r="I2326" i="15" s="1"/>
  <c r="I2327" i="15" s="1"/>
  <c r="I2328" i="15" s="1"/>
  <c r="I2329" i="15" s="1"/>
  <c r="I2330" i="15" s="1"/>
  <c r="I2331" i="15" s="1"/>
  <c r="I2332" i="15" s="1"/>
  <c r="I2333" i="15" s="1"/>
  <c r="I2334" i="15" s="1"/>
  <c r="I2335" i="15" s="1"/>
  <c r="I2336" i="15" s="1"/>
  <c r="I2337" i="15" s="1"/>
  <c r="I2338" i="15" s="1"/>
  <c r="I2339" i="15" s="1"/>
  <c r="I2340" i="15" s="1"/>
  <c r="I2341" i="15" s="1"/>
  <c r="I2342" i="15" s="1"/>
  <c r="I2343" i="15" s="1"/>
  <c r="I2344" i="15" s="1"/>
  <c r="I2345" i="15" s="1"/>
  <c r="I2346" i="15" s="1"/>
  <c r="I2347" i="15" s="1"/>
  <c r="I2348" i="15" s="1"/>
  <c r="I2349" i="15" s="1"/>
  <c r="I2350" i="15" s="1"/>
  <c r="I2351" i="15" s="1"/>
  <c r="I2352" i="15" s="1"/>
  <c r="I2353" i="15" s="1"/>
  <c r="I2354" i="15" s="1"/>
  <c r="I2355" i="15" s="1"/>
  <c r="I2356" i="15" s="1"/>
  <c r="I2357" i="15" s="1"/>
  <c r="I2358" i="15" s="1"/>
  <c r="I2359" i="15" s="1"/>
  <c r="I2360" i="15" s="1"/>
  <c r="I2361" i="15" s="1"/>
  <c r="I2362" i="15" s="1"/>
  <c r="I2363" i="15" s="1"/>
  <c r="I2364" i="15" s="1"/>
  <c r="I2365" i="15" s="1"/>
  <c r="I2366" i="15" s="1"/>
  <c r="I2367" i="15" s="1"/>
  <c r="I2368" i="15" s="1"/>
  <c r="I2369" i="15" s="1"/>
  <c r="I2370" i="15" s="1"/>
  <c r="I2371" i="15" s="1"/>
  <c r="I2372" i="15" s="1"/>
  <c r="I2373" i="15" s="1"/>
  <c r="I2374" i="15" s="1"/>
  <c r="I2375" i="15" s="1"/>
  <c r="I2376" i="15" s="1"/>
  <c r="I2377" i="15" s="1"/>
  <c r="I2378" i="15" s="1"/>
  <c r="I2379" i="15" s="1"/>
  <c r="I2380" i="15" s="1"/>
  <c r="I2381" i="15" s="1"/>
  <c r="I2382" i="15" s="1"/>
  <c r="I2383" i="15" s="1"/>
  <c r="I2384" i="15" s="1"/>
  <c r="I2385" i="15" s="1"/>
  <c r="I2386" i="15" s="1"/>
  <c r="I2387" i="15" s="1"/>
  <c r="I2388" i="15" s="1"/>
  <c r="I2389" i="15" s="1"/>
  <c r="I2390" i="15" s="1"/>
  <c r="I2391" i="15" s="1"/>
  <c r="I2392" i="15" s="1"/>
  <c r="I2393" i="15" s="1"/>
  <c r="I2394" i="15" s="1"/>
  <c r="I2395" i="15" s="1"/>
  <c r="I2396" i="15" s="1"/>
  <c r="I2397" i="15" s="1"/>
  <c r="I2398" i="15" s="1"/>
  <c r="I2399" i="15" s="1"/>
  <c r="I2400" i="15" s="1"/>
  <c r="I2401" i="15" s="1"/>
  <c r="I2402" i="15" s="1"/>
  <c r="I2403" i="15" s="1"/>
  <c r="I2404" i="15" s="1"/>
  <c r="I2405" i="15" s="1"/>
  <c r="I2406" i="15" s="1"/>
  <c r="I2407" i="15" s="1"/>
  <c r="I2408" i="15" s="1"/>
  <c r="I2409" i="15" s="1"/>
  <c r="I2410" i="15" s="1"/>
  <c r="I2411" i="15" s="1"/>
  <c r="I2412" i="15" s="1"/>
  <c r="I2413" i="15" s="1"/>
  <c r="I2414" i="15" s="1"/>
  <c r="I2415" i="15" s="1"/>
  <c r="I2416" i="15" s="1"/>
  <c r="I2417" i="15" s="1"/>
  <c r="I2418" i="15" s="1"/>
  <c r="I2419" i="15" s="1"/>
  <c r="I2420" i="15" s="1"/>
  <c r="I2421" i="15" s="1"/>
  <c r="I2422" i="15" s="1"/>
  <c r="I2423" i="15" s="1"/>
  <c r="I2424" i="15" s="1"/>
  <c r="I2425" i="15" s="1"/>
  <c r="I2426" i="15" s="1"/>
  <c r="I2427" i="15" s="1"/>
  <c r="I2428" i="15" s="1"/>
  <c r="I2429" i="15" s="1"/>
  <c r="I2430" i="15" s="1"/>
  <c r="I2431" i="15" s="1"/>
  <c r="I2432" i="15" s="1"/>
  <c r="I2433" i="15" s="1"/>
  <c r="I2434" i="15" s="1"/>
  <c r="I2435" i="15" s="1"/>
  <c r="I2436" i="15" s="1"/>
  <c r="I2437" i="15" s="1"/>
  <c r="I2438" i="15" s="1"/>
  <c r="I2439" i="15" s="1"/>
  <c r="I2440" i="15" s="1"/>
  <c r="I2441" i="15" s="1"/>
  <c r="I2442" i="15" s="1"/>
  <c r="I2443" i="15" s="1"/>
  <c r="I2444" i="15" s="1"/>
  <c r="I2445" i="15" s="1"/>
  <c r="I2446" i="15" s="1"/>
  <c r="I2447" i="15" s="1"/>
  <c r="I2448" i="15" s="1"/>
  <c r="I2449" i="15" s="1"/>
  <c r="I2450" i="15" s="1"/>
  <c r="I2451" i="15" s="1"/>
  <c r="I2452" i="15" s="1"/>
  <c r="I2453" i="15" s="1"/>
  <c r="I2454" i="15" s="1"/>
  <c r="I2455" i="15" s="1"/>
  <c r="I2456" i="15" s="1"/>
  <c r="I2457" i="15" s="1"/>
  <c r="I2458" i="15" s="1"/>
  <c r="I2459" i="15" s="1"/>
  <c r="I2460" i="15" s="1"/>
  <c r="I2461" i="15" s="1"/>
  <c r="I2462" i="15" s="1"/>
  <c r="I2463" i="15" s="1"/>
  <c r="I2464" i="15" s="1"/>
  <c r="I2465" i="15" s="1"/>
  <c r="I2466" i="15" s="1"/>
  <c r="I2467" i="15" s="1"/>
  <c r="I2468" i="15" s="1"/>
  <c r="I2469" i="15" s="1"/>
  <c r="I2470" i="15" s="1"/>
  <c r="I2471" i="15" s="1"/>
  <c r="I2472" i="15" s="1"/>
  <c r="I2473" i="15" s="1"/>
  <c r="I2474" i="15" s="1"/>
  <c r="I2475" i="15" s="1"/>
  <c r="I2476" i="15" s="1"/>
  <c r="I2477" i="15" s="1"/>
  <c r="I2478" i="15" s="1"/>
  <c r="I2479" i="15" s="1"/>
  <c r="I2480" i="15" s="1"/>
  <c r="I2481" i="15" s="1"/>
  <c r="I2482" i="15" s="1"/>
  <c r="I2483" i="15" s="1"/>
  <c r="I2484" i="15" s="1"/>
  <c r="I2485" i="15" s="1"/>
  <c r="I2486" i="15" s="1"/>
  <c r="I2487" i="15" s="1"/>
  <c r="I2488" i="15" s="1"/>
  <c r="I2489" i="15" s="1"/>
  <c r="I2490" i="15" s="1"/>
  <c r="I2491" i="15" s="1"/>
  <c r="I2492" i="15" s="1"/>
  <c r="I2493" i="15" s="1"/>
  <c r="I2494" i="15" s="1"/>
  <c r="I2495" i="15" s="1"/>
  <c r="I2496" i="15" s="1"/>
  <c r="I2497" i="15" s="1"/>
  <c r="I2498" i="15" s="1"/>
  <c r="I2499" i="15" s="1"/>
  <c r="I2500" i="15" s="1"/>
  <c r="I2501" i="15" s="1"/>
  <c r="I2502" i="15" s="1"/>
  <c r="I2503" i="15" s="1"/>
  <c r="I2504" i="15" s="1"/>
  <c r="I2505" i="15" s="1"/>
  <c r="I2506" i="15" s="1"/>
  <c r="I2507" i="15" s="1"/>
  <c r="I2508" i="15" s="1"/>
  <c r="I2509" i="15" s="1"/>
  <c r="I2510" i="15" s="1"/>
  <c r="I2511" i="15" s="1"/>
  <c r="I2512" i="15" s="1"/>
  <c r="I2513" i="15" s="1"/>
  <c r="I2514" i="15" s="1"/>
  <c r="I2515" i="15" s="1"/>
  <c r="I2516" i="15" s="1"/>
  <c r="I2517" i="15" s="1"/>
  <c r="I2518" i="15" s="1"/>
  <c r="I2519" i="15" s="1"/>
  <c r="I2520" i="15" s="1"/>
  <c r="I2521" i="15" s="1"/>
  <c r="I2522" i="15" s="1"/>
  <c r="I2523" i="15" s="1"/>
  <c r="I2524" i="15" s="1"/>
  <c r="I2525" i="15" s="1"/>
  <c r="I2526" i="15" s="1"/>
  <c r="I2527" i="15" s="1"/>
  <c r="I2528" i="15" s="1"/>
  <c r="I2529" i="15" s="1"/>
  <c r="I2530" i="15" s="1"/>
  <c r="I2531" i="15" s="1"/>
  <c r="I2532" i="15" s="1"/>
  <c r="I2533" i="15" s="1"/>
  <c r="I2534" i="15" s="1"/>
  <c r="I2535" i="15" s="1"/>
  <c r="I2536" i="15" s="1"/>
  <c r="I2537" i="15" s="1"/>
  <c r="I2538" i="15" s="1"/>
  <c r="I2539" i="15" s="1"/>
  <c r="I2540" i="15" s="1"/>
  <c r="I2541" i="15" s="1"/>
  <c r="I2542" i="15" s="1"/>
  <c r="I2543" i="15" s="1"/>
  <c r="I2544" i="15" s="1"/>
  <c r="I2545" i="15" s="1"/>
  <c r="I2546" i="15" s="1"/>
  <c r="I2547" i="15" s="1"/>
  <c r="I2548" i="15" s="1"/>
  <c r="I2549" i="15" s="1"/>
  <c r="I2550" i="15" s="1"/>
  <c r="I2551" i="15" s="1"/>
  <c r="I2552" i="15" s="1"/>
  <c r="I2553" i="15" s="1"/>
  <c r="I2554" i="15" s="1"/>
  <c r="I2555" i="15" s="1"/>
  <c r="I2556" i="15" s="1"/>
  <c r="I2557" i="15" s="1"/>
  <c r="I2558" i="15" s="1"/>
  <c r="I2559" i="15" s="1"/>
  <c r="I2560" i="15" s="1"/>
  <c r="I2561" i="15" s="1"/>
  <c r="I2562" i="15" s="1"/>
  <c r="I2563" i="15" s="1"/>
  <c r="I2564" i="15" s="1"/>
  <c r="I2565" i="15" s="1"/>
  <c r="I2566" i="15" s="1"/>
  <c r="I2567" i="15" s="1"/>
  <c r="I2568" i="15" s="1"/>
  <c r="I2569" i="15" s="1"/>
  <c r="I2570" i="15" s="1"/>
  <c r="I2571" i="15" s="1"/>
  <c r="I2572" i="15" s="1"/>
  <c r="I2573" i="15" s="1"/>
  <c r="I2574" i="15" s="1"/>
  <c r="I2575" i="15" s="1"/>
  <c r="I2576" i="15" s="1"/>
  <c r="I2577" i="15" s="1"/>
  <c r="I2578" i="15" s="1"/>
  <c r="I2579" i="15" s="1"/>
  <c r="I2580" i="15" s="1"/>
  <c r="I2581" i="15" s="1"/>
  <c r="I2582" i="15" s="1"/>
  <c r="I2583" i="15" s="1"/>
  <c r="I2584" i="15" s="1"/>
  <c r="I2585" i="15" s="1"/>
  <c r="I2586" i="15" s="1"/>
  <c r="I2587" i="15" s="1"/>
  <c r="I2588" i="15" s="1"/>
  <c r="I2589" i="15" s="1"/>
  <c r="I2590" i="15" s="1"/>
  <c r="I2591" i="15" s="1"/>
  <c r="I2592" i="15" s="1"/>
  <c r="I2593" i="15" s="1"/>
  <c r="I2594" i="15" s="1"/>
  <c r="I2595" i="15" s="1"/>
  <c r="I2596" i="15" s="1"/>
  <c r="I2597" i="15" s="1"/>
  <c r="I2598" i="15" s="1"/>
  <c r="I2599" i="15" s="1"/>
  <c r="I2600" i="15" s="1"/>
  <c r="I2601" i="15" s="1"/>
  <c r="I2602" i="15" s="1"/>
  <c r="I2603" i="15" s="1"/>
  <c r="I2604" i="15" s="1"/>
  <c r="I2605" i="15" s="1"/>
  <c r="H17" i="15"/>
  <c r="H29" i="15"/>
  <c r="H41" i="15"/>
  <c r="H53" i="15"/>
  <c r="H65" i="15"/>
  <c r="H77" i="15"/>
  <c r="H89" i="15"/>
  <c r="H101" i="15"/>
  <c r="H113" i="15"/>
  <c r="H125" i="15"/>
  <c r="H137" i="15"/>
  <c r="H149" i="15"/>
  <c r="H161" i="15"/>
  <c r="H173" i="15"/>
  <c r="H184" i="15"/>
  <c r="H315" i="15"/>
  <c r="H327" i="15"/>
  <c r="H351" i="15"/>
  <c r="H363" i="15"/>
  <c r="H375" i="15"/>
  <c r="H387" i="15"/>
  <c r="H399" i="15"/>
  <c r="H411" i="15"/>
  <c r="H423" i="15"/>
  <c r="H435" i="15"/>
  <c r="H447" i="15"/>
  <c r="H459" i="15"/>
  <c r="H471" i="15"/>
  <c r="H483" i="15"/>
  <c r="H495" i="15"/>
  <c r="H507" i="15"/>
  <c r="H519" i="15"/>
  <c r="H531" i="15"/>
  <c r="H543" i="15"/>
  <c r="H555" i="15"/>
  <c r="H579" i="15"/>
  <c r="H591" i="15"/>
  <c r="H603" i="15"/>
  <c r="H627" i="15"/>
  <c r="H651" i="15"/>
  <c r="H675" i="15"/>
  <c r="H687" i="15"/>
  <c r="H711" i="15"/>
  <c r="H723" i="15"/>
  <c r="H759" i="15"/>
  <c r="H771" i="15"/>
  <c r="H783" i="15"/>
  <c r="H795" i="15"/>
  <c r="H807" i="15"/>
  <c r="H819" i="15"/>
  <c r="H891" i="15"/>
  <c r="H903" i="15"/>
  <c r="H927" i="15"/>
  <c r="H939" i="15"/>
  <c r="H951" i="15"/>
  <c r="H984" i="15"/>
  <c r="H996" i="15"/>
  <c r="H1007" i="15"/>
  <c r="H1031" i="15"/>
  <c r="H1055" i="15"/>
  <c r="H1079" i="15"/>
  <c r="H1151" i="15"/>
  <c r="H1163" i="15"/>
  <c r="H1175" i="15"/>
  <c r="H1187" i="15"/>
  <c r="H1211" i="15"/>
  <c r="H1223" i="15"/>
  <c r="H1235" i="15"/>
  <c r="H1247" i="15"/>
  <c r="H1343" i="15"/>
  <c r="H1355" i="15"/>
  <c r="H1367" i="15"/>
  <c r="H1391" i="15"/>
  <c r="H1415" i="15"/>
  <c r="H1439" i="15"/>
  <c r="H1463" i="15"/>
  <c r="H1475" i="15"/>
  <c r="H1499" i="15"/>
  <c r="H1511" i="15"/>
  <c r="H1535" i="15"/>
  <c r="H1547" i="15"/>
  <c r="H1559" i="15"/>
  <c r="H1571" i="15"/>
  <c r="H1583" i="15"/>
  <c r="H1595" i="15"/>
  <c r="H1607" i="15"/>
  <c r="H1667" i="15"/>
  <c r="H1679" i="15"/>
  <c r="H1691" i="15"/>
  <c r="H1703" i="15"/>
  <c r="H1727" i="15"/>
  <c r="H1751" i="15"/>
  <c r="H1799" i="15"/>
  <c r="H1811" i="15"/>
  <c r="H1823" i="15"/>
  <c r="H1835" i="15"/>
  <c r="H1847" i="15"/>
  <c r="H1859" i="15"/>
  <c r="H1871" i="15"/>
  <c r="H1883" i="15"/>
  <c r="H1895" i="15"/>
  <c r="H1907" i="15"/>
  <c r="H1919" i="15"/>
  <c r="H1931" i="15"/>
  <c r="H1943" i="15"/>
  <c r="H1955" i="15"/>
  <c r="H1967" i="15"/>
  <c r="H1979" i="15"/>
  <c r="H1991" i="15"/>
  <c r="H2003" i="15"/>
  <c r="H2015" i="15"/>
  <c r="H2027" i="15"/>
  <c r="H2039" i="15"/>
  <c r="H2255" i="15"/>
  <c r="H2267" i="15"/>
  <c r="H2291" i="15"/>
  <c r="H2303" i="15"/>
  <c r="H2327" i="15"/>
  <c r="H2339" i="15"/>
  <c r="H2351" i="15"/>
  <c r="H2363" i="15"/>
  <c r="H2375" i="15"/>
  <c r="H2387" i="15"/>
  <c r="H2399" i="15"/>
  <c r="H2423" i="15"/>
  <c r="H30" i="15"/>
  <c r="H304" i="15"/>
  <c r="H436" i="15"/>
  <c r="H652" i="15"/>
  <c r="H760" i="15"/>
  <c r="H1224" i="15"/>
  <c r="H1332" i="15"/>
  <c r="H1440" i="15"/>
  <c r="H1644" i="15"/>
  <c r="H2016" i="15"/>
  <c r="H2100" i="15"/>
  <c r="H2268" i="15"/>
  <c r="H7" i="15"/>
  <c r="H67" i="15"/>
  <c r="H79" i="15"/>
  <c r="H91" i="15"/>
  <c r="H103" i="15"/>
  <c r="H115" i="15"/>
  <c r="H127" i="15"/>
  <c r="H139" i="15"/>
  <c r="H151" i="15"/>
  <c r="H163" i="15"/>
  <c r="H175" i="15"/>
  <c r="H186" i="15"/>
  <c r="H197" i="15"/>
  <c r="H209" i="15"/>
  <c r="H221" i="15"/>
  <c r="H233" i="15"/>
  <c r="H245" i="15"/>
  <c r="H257" i="15"/>
  <c r="H269" i="15"/>
  <c r="H281" i="15"/>
  <c r="H293" i="15"/>
  <c r="H305" i="15"/>
  <c r="H317" i="15"/>
  <c r="H329" i="15"/>
  <c r="H341" i="15"/>
  <c r="H353" i="15"/>
  <c r="H365" i="15"/>
  <c r="H557" i="15"/>
  <c r="H569" i="15"/>
  <c r="H581" i="15"/>
  <c r="H593" i="15"/>
  <c r="H605" i="15"/>
  <c r="H617" i="15"/>
  <c r="H629" i="15"/>
  <c r="H641" i="15"/>
  <c r="H653" i="15"/>
  <c r="H665" i="15"/>
  <c r="H677" i="15"/>
  <c r="H689" i="15"/>
  <c r="H701" i="15"/>
  <c r="H713" i="15"/>
  <c r="H725" i="15"/>
  <c r="H737" i="15"/>
  <c r="H749" i="15"/>
  <c r="H761" i="15"/>
  <c r="H773" i="15"/>
  <c r="H785" i="15"/>
  <c r="H809" i="15"/>
  <c r="H833" i="15"/>
  <c r="H845" i="15"/>
  <c r="H857" i="15"/>
  <c r="H869" i="15"/>
  <c r="H881" i="15"/>
  <c r="H905" i="15"/>
  <c r="H929" i="15"/>
  <c r="H974" i="15"/>
  <c r="H986" i="15"/>
  <c r="H998" i="15"/>
  <c r="H1009" i="15"/>
  <c r="H1021" i="15"/>
  <c r="H1033" i="15"/>
  <c r="H1045" i="15"/>
  <c r="H1069" i="15"/>
  <c r="H1153" i="15"/>
  <c r="H1165" i="15"/>
  <c r="H1177" i="15"/>
  <c r="H1201" i="15"/>
  <c r="H1237" i="15"/>
  <c r="H1249" i="15"/>
  <c r="H1261" i="15"/>
  <c r="H1285" i="15"/>
  <c r="H1297" i="15"/>
  <c r="H1309" i="15"/>
  <c r="H1333" i="15"/>
  <c r="H1345" i="15"/>
  <c r="H1357" i="15"/>
  <c r="H1477" i="15"/>
  <c r="H1489" i="15"/>
  <c r="H1501" i="15"/>
  <c r="H1513" i="15"/>
  <c r="H1525" i="15"/>
  <c r="H1537" i="15"/>
  <c r="H1549" i="15"/>
  <c r="H1561" i="15"/>
  <c r="H1573" i="15"/>
  <c r="H1621" i="15"/>
  <c r="H1645" i="15"/>
  <c r="H1669" i="15"/>
  <c r="H1681" i="15"/>
  <c r="H1693" i="15"/>
  <c r="H1717" i="15"/>
  <c r="H1741" i="15"/>
  <c r="H1765" i="15"/>
  <c r="H1777" i="15"/>
  <c r="H1801" i="15"/>
  <c r="H1813" i="15"/>
  <c r="H1825" i="15"/>
  <c r="H1837" i="15"/>
  <c r="H1849" i="15"/>
  <c r="H1861" i="15"/>
  <c r="H1873" i="15"/>
  <c r="H1885" i="15"/>
  <c r="H1897" i="15"/>
  <c r="H1909" i="15"/>
  <c r="H2005" i="15"/>
  <c r="H2017" i="15"/>
  <c r="H2029" i="15"/>
  <c r="H2053" i="15"/>
  <c r="H2065" i="15"/>
  <c r="H2089" i="15"/>
  <c r="H2101" i="15"/>
  <c r="H2125" i="15"/>
  <c r="H2161" i="15"/>
  <c r="H2173" i="15"/>
  <c r="H2185" i="15"/>
  <c r="H2257" i="15"/>
  <c r="H2269" i="15"/>
  <c r="H2281" i="15"/>
  <c r="H2293" i="15"/>
  <c r="H2305" i="15"/>
  <c r="H2317" i="15"/>
  <c r="H2341" i="15"/>
  <c r="H2353" i="15"/>
  <c r="H2365" i="15"/>
  <c r="H102" i="15"/>
  <c r="H244" i="15"/>
  <c r="H364" i="15"/>
  <c r="H484" i="15"/>
  <c r="H592" i="15"/>
  <c r="H940" i="15"/>
  <c r="H1068" i="15"/>
  <c r="H1176" i="15"/>
  <c r="H1392" i="15"/>
  <c r="H1488" i="15"/>
  <c r="H1704" i="15"/>
  <c r="H1812" i="15"/>
  <c r="H1920" i="15"/>
  <c r="H2052" i="15"/>
  <c r="H2136" i="15"/>
  <c r="H8" i="15"/>
  <c r="H20" i="15"/>
  <c r="H32" i="15"/>
  <c r="H44" i="15"/>
  <c r="H56" i="15"/>
  <c r="H68" i="15"/>
  <c r="H80" i="15"/>
  <c r="H92" i="15"/>
  <c r="H104" i="15"/>
  <c r="H116" i="15"/>
  <c r="H128" i="15"/>
  <c r="H140" i="15"/>
  <c r="H152" i="15"/>
  <c r="H164" i="15"/>
  <c r="H176" i="15"/>
  <c r="H187" i="15"/>
  <c r="H198" i="15"/>
  <c r="H210" i="15"/>
  <c r="H234" i="15"/>
  <c r="H246" i="15"/>
  <c r="H258" i="15"/>
  <c r="H270" i="15"/>
  <c r="H282" i="15"/>
  <c r="H294" i="15"/>
  <c r="H306" i="15"/>
  <c r="H318" i="15"/>
  <c r="H330" i="15"/>
  <c r="H342" i="15"/>
  <c r="H354" i="15"/>
  <c r="H366" i="15"/>
  <c r="H378" i="15"/>
  <c r="H390" i="15"/>
  <c r="H402" i="15"/>
  <c r="H414" i="15"/>
  <c r="H426" i="15"/>
  <c r="H438" i="15"/>
  <c r="H450" i="15"/>
  <c r="H462" i="15"/>
  <c r="H474" i="15"/>
  <c r="H486" i="15"/>
  <c r="H498" i="15"/>
  <c r="H510" i="15"/>
  <c r="H522" i="15"/>
  <c r="H534" i="15"/>
  <c r="H546" i="15"/>
  <c r="H570" i="15"/>
  <c r="H582" i="15"/>
  <c r="H594" i="15"/>
  <c r="H606" i="15"/>
  <c r="H618" i="15"/>
  <c r="H630" i="15"/>
  <c r="H642" i="15"/>
  <c r="H654" i="15"/>
  <c r="H666" i="15"/>
  <c r="H678" i="15"/>
  <c r="H690" i="15"/>
  <c r="H702" i="15"/>
  <c r="H714" i="15"/>
  <c r="H726" i="15"/>
  <c r="H762" i="15"/>
  <c r="H774" i="15"/>
  <c r="H798" i="15"/>
  <c r="H822" i="15"/>
  <c r="H834" i="15"/>
  <c r="H846" i="15"/>
  <c r="H858" i="15"/>
  <c r="H870" i="15"/>
  <c r="H882" i="15"/>
  <c r="H906" i="15"/>
  <c r="H918" i="15"/>
  <c r="H930" i="15"/>
  <c r="H942" i="15"/>
  <c r="H975" i="15"/>
  <c r="H987" i="15"/>
  <c r="H999" i="15"/>
  <c r="H1010" i="15"/>
  <c r="H1022" i="15"/>
  <c r="H1034" i="15"/>
  <c r="H1058" i="15"/>
  <c r="H1082" i="15"/>
  <c r="H1094" i="15"/>
  <c r="H1106" i="15"/>
  <c r="H1118" i="15"/>
  <c r="H1130" i="15"/>
  <c r="H1142" i="15"/>
  <c r="H1154" i="15"/>
  <c r="H1178" i="15"/>
  <c r="H1202" i="15"/>
  <c r="H1226" i="15"/>
  <c r="H1238" i="15"/>
  <c r="H1262" i="15"/>
  <c r="H1274" i="15"/>
  <c r="H1286" i="15"/>
  <c r="H1298" i="15"/>
  <c r="H1310" i="15"/>
  <c r="H1322" i="15"/>
  <c r="H1370" i="15"/>
  <c r="H1382" i="15"/>
  <c r="H1394" i="15"/>
  <c r="H1406" i="15"/>
  <c r="H1418" i="15"/>
  <c r="H1430" i="15"/>
  <c r="H1442" i="15"/>
  <c r="H1454" i="15"/>
  <c r="H1466" i="15"/>
  <c r="H1502" i="15"/>
  <c r="H1526" i="15"/>
  <c r="H1538" i="15"/>
  <c r="H1550" i="15"/>
  <c r="H1562" i="15"/>
  <c r="H1574" i="15"/>
  <c r="H1586" i="15"/>
  <c r="H1598" i="15"/>
  <c r="H1610" i="15"/>
  <c r="H1622" i="15"/>
  <c r="H1634" i="15"/>
  <c r="H1646" i="15"/>
  <c r="H1658" i="15"/>
  <c r="H1706" i="15"/>
  <c r="H1730" i="15"/>
  <c r="H1742" i="15"/>
  <c r="H1754" i="15"/>
  <c r="H1766" i="15"/>
  <c r="H1790" i="15"/>
  <c r="H1934" i="15"/>
  <c r="H1946" i="15"/>
  <c r="H1958" i="15"/>
  <c r="H1970" i="15"/>
  <c r="H2042" i="15"/>
  <c r="H2054" i="15"/>
  <c r="H2066" i="15"/>
  <c r="H2078" i="15"/>
  <c r="H2090" i="15"/>
  <c r="H2102" i="15"/>
  <c r="H2114" i="15"/>
  <c r="H2126" i="15"/>
  <c r="H2138" i="15"/>
  <c r="H2150" i="15"/>
  <c r="H2162" i="15"/>
  <c r="H2174" i="15"/>
  <c r="H2210" i="15"/>
  <c r="H2222" i="15"/>
  <c r="H2234" i="15"/>
  <c r="H2246" i="15"/>
  <c r="H2258" i="15"/>
  <c r="H968" i="15"/>
  <c r="H956" i="15"/>
  <c r="H967" i="15"/>
  <c r="H966" i="15"/>
  <c r="H965" i="15"/>
  <c r="H955" i="15"/>
  <c r="H964" i="15"/>
  <c r="H953" i="15"/>
  <c r="H963" i="15"/>
  <c r="H952" i="15"/>
  <c r="H962" i="15"/>
  <c r="H973" i="15"/>
  <c r="H961" i="15"/>
  <c r="H972" i="15"/>
  <c r="H960" i="15"/>
  <c r="H970" i="15"/>
  <c r="H958" i="15"/>
  <c r="H969" i="15"/>
  <c r="H957" i="15"/>
  <c r="K65" i="15"/>
  <c r="K66" i="15" s="1"/>
  <c r="H4" i="15"/>
  <c r="H9" i="15"/>
  <c r="H71" i="15"/>
  <c r="H83" i="15"/>
  <c r="H95" i="15"/>
  <c r="H107" i="15"/>
  <c r="H119" i="15"/>
  <c r="H131" i="15"/>
  <c r="H143" i="15"/>
  <c r="H162" i="15"/>
  <c r="H333" i="15"/>
  <c r="H392" i="15"/>
  <c r="H472" i="15"/>
  <c r="H520" i="15"/>
  <c r="H527" i="15"/>
  <c r="H206" i="15"/>
  <c r="H222" i="15"/>
  <c r="H320" i="15"/>
  <c r="H473" i="15"/>
  <c r="H688" i="15"/>
  <c r="H195" i="15"/>
  <c r="H203" i="15"/>
  <c r="H207" i="15"/>
  <c r="H211" i="15"/>
  <c r="H278" i="15"/>
  <c r="H283" i="15"/>
  <c r="H287" i="15"/>
  <c r="H297" i="15"/>
  <c r="H292" i="15"/>
  <c r="H448" i="15"/>
  <c r="H604" i="15"/>
  <c r="H19" i="15"/>
  <c r="H31" i="15"/>
  <c r="H43" i="15"/>
  <c r="H55" i="15"/>
  <c r="H69" i="15"/>
  <c r="H81" i="15"/>
  <c r="H93" i="15"/>
  <c r="H105" i="15"/>
  <c r="H117" i="15"/>
  <c r="H129" i="15"/>
  <c r="H141" i="15"/>
  <c r="H219" i="15"/>
  <c r="H223" i="15"/>
  <c r="H259" i="15"/>
  <c r="H267" i="15"/>
  <c r="H307" i="15"/>
  <c r="H360" i="15"/>
  <c r="H371" i="15"/>
  <c r="H412" i="15"/>
  <c r="H271" i="15"/>
  <c r="H183" i="15"/>
  <c r="H230" i="15"/>
  <c r="H242" i="15"/>
  <c r="H247" i="15"/>
  <c r="H251" i="15"/>
  <c r="H255" i="15"/>
  <c r="H377" i="15"/>
  <c r="H431" i="15"/>
  <c r="H449" i="15"/>
  <c r="H554" i="15"/>
  <c r="H279" i="15"/>
  <c r="H227" i="15"/>
  <c r="H231" i="15"/>
  <c r="H235" i="15"/>
  <c r="H239" i="15"/>
  <c r="H243" i="15"/>
  <c r="H413" i="15"/>
  <c r="H496" i="15"/>
  <c r="H497" i="15"/>
  <c r="H12" i="15"/>
  <c r="H64" i="15"/>
  <c r="H73" i="15"/>
  <c r="H76" i="15"/>
  <c r="H85" i="15"/>
  <c r="H88" i="15"/>
  <c r="H97" i="15"/>
  <c r="H100" i="15"/>
  <c r="H109" i="15"/>
  <c r="H112" i="15"/>
  <c r="H121" i="15"/>
  <c r="H124" i="15"/>
  <c r="H133" i="15"/>
  <c r="H136" i="15"/>
  <c r="H145" i="15"/>
  <c r="H148" i="15"/>
  <c r="H167" i="15"/>
  <c r="H174" i="15"/>
  <c r="H194" i="15"/>
  <c r="H336" i="15"/>
  <c r="H331" i="15"/>
  <c r="H158" i="15"/>
  <c r="H295" i="15"/>
  <c r="H300" i="15"/>
  <c r="H374" i="15"/>
  <c r="H428" i="15"/>
  <c r="H580" i="15"/>
  <c r="H639" i="15"/>
  <c r="H482" i="15"/>
  <c r="H506" i="15"/>
  <c r="H521" i="15"/>
  <c r="H532" i="15"/>
  <c r="H661" i="15"/>
  <c r="H533" i="15"/>
  <c r="H549" i="15"/>
  <c r="H668" i="15"/>
  <c r="H648" i="15"/>
  <c r="H697" i="15"/>
  <c r="H724" i="15"/>
  <c r="H303" i="15"/>
  <c r="H339" i="15"/>
  <c r="H410" i="15"/>
  <c r="H446" i="15"/>
  <c r="H539" i="15"/>
  <c r="H544" i="15"/>
  <c r="H567" i="15"/>
  <c r="H704" i="15"/>
  <c r="H885" i="15"/>
  <c r="H389" i="15"/>
  <c r="H425" i="15"/>
  <c r="H461" i="15"/>
  <c r="H470" i="15"/>
  <c r="H494" i="15"/>
  <c r="H545" i="15"/>
  <c r="H823" i="15"/>
  <c r="H291" i="15"/>
  <c r="H319" i="15"/>
  <c r="H485" i="15"/>
  <c r="H509" i="15"/>
  <c r="H589" i="15"/>
  <c r="H684" i="15"/>
  <c r="H733" i="15"/>
  <c r="H563" i="15"/>
  <c r="H601" i="15"/>
  <c r="H879" i="15"/>
  <c r="H904" i="15"/>
  <c r="H558" i="15"/>
  <c r="H613" i="15"/>
  <c r="H818" i="15"/>
  <c r="H401" i="15"/>
  <c r="H437" i="15"/>
  <c r="H720" i="15"/>
  <c r="H805" i="15"/>
  <c r="H843" i="15"/>
  <c r="H797" i="15"/>
  <c r="H828" i="15"/>
  <c r="H844" i="15"/>
  <c r="H636" i="15"/>
  <c r="H649" i="15"/>
  <c r="H855" i="15"/>
  <c r="H867" i="15"/>
  <c r="H518" i="15"/>
  <c r="H530" i="15"/>
  <c r="H542" i="15"/>
  <c r="H547" i="15"/>
  <c r="H552" i="15"/>
  <c r="H560" i="15"/>
  <c r="H565" i="15"/>
  <c r="H685" i="15"/>
  <c r="H721" i="15"/>
  <c r="H794" i="15"/>
  <c r="H810" i="15"/>
  <c r="H887" i="15"/>
  <c r="H893" i="15"/>
  <c r="H913" i="15"/>
  <c r="H928" i="15"/>
  <c r="H669" i="15"/>
  <c r="H672" i="15"/>
  <c r="H705" i="15"/>
  <c r="H708" i="15"/>
  <c r="H786" i="15"/>
  <c r="H815" i="15"/>
  <c r="H835" i="15"/>
  <c r="H907" i="15"/>
  <c r="H624" i="15"/>
  <c r="H637" i="15"/>
  <c r="H840" i="15"/>
  <c r="H900" i="15"/>
  <c r="H615" i="15"/>
  <c r="H628" i="15"/>
  <c r="H650" i="15"/>
  <c r="H663" i="15"/>
  <c r="H679" i="15"/>
  <c r="H699" i="15"/>
  <c r="H791" i="15"/>
  <c r="H895" i="15"/>
  <c r="H922" i="15"/>
  <c r="H576" i="15"/>
  <c r="H673" i="15"/>
  <c r="H686" i="15"/>
  <c r="H709" i="15"/>
  <c r="H722" i="15"/>
  <c r="H735" i="15"/>
  <c r="H738" i="15"/>
  <c r="H741" i="15"/>
  <c r="H744" i="15"/>
  <c r="H747" i="15"/>
  <c r="H750" i="15"/>
  <c r="H915" i="15"/>
  <c r="H612" i="15"/>
  <c r="H625" i="15"/>
  <c r="H631" i="15"/>
  <c r="H644" i="15"/>
  <c r="H657" i="15"/>
  <c r="H660" i="15"/>
  <c r="H693" i="15"/>
  <c r="H696" i="15"/>
  <c r="H729" i="15"/>
  <c r="H732" i="15"/>
  <c r="H821" i="15"/>
  <c r="H831" i="15"/>
  <c r="H847" i="15"/>
  <c r="H852" i="15"/>
  <c r="H864" i="15"/>
  <c r="H876" i="15"/>
  <c r="H916" i="15"/>
  <c r="H931" i="15"/>
  <c r="H588" i="15"/>
  <c r="H600" i="15"/>
  <c r="H680" i="15"/>
  <c r="H716" i="15"/>
  <c r="H804" i="15"/>
  <c r="H812" i="15"/>
  <c r="H832" i="15"/>
  <c r="H859" i="15"/>
  <c r="H871" i="15"/>
  <c r="H877" i="15"/>
  <c r="H1008" i="15"/>
  <c r="H1064" i="15"/>
  <c r="H1179" i="15"/>
  <c r="H1088" i="15"/>
  <c r="H1104" i="15"/>
  <c r="H1018" i="15"/>
  <c r="H1051" i="15"/>
  <c r="H1140" i="15"/>
  <c r="H1196" i="15"/>
  <c r="H1046" i="15"/>
  <c r="H1075" i="15"/>
  <c r="H1116" i="15"/>
  <c r="H1128" i="15"/>
  <c r="H1019" i="15"/>
  <c r="H1035" i="15"/>
  <c r="H1070" i="15"/>
  <c r="H1095" i="15"/>
  <c r="H1189" i="15"/>
  <c r="H946" i="15"/>
  <c r="H976" i="15"/>
  <c r="H994" i="15"/>
  <c r="H1000" i="15"/>
  <c r="H1013" i="15"/>
  <c r="H1029" i="15"/>
  <c r="H1032" i="15"/>
  <c r="H836" i="15"/>
  <c r="H848" i="15"/>
  <c r="H860" i="15"/>
  <c r="H872" i="15"/>
  <c r="H1026" i="15"/>
  <c r="H1057" i="15"/>
  <c r="H1155" i="15"/>
  <c r="H1036" i="15"/>
  <c r="H1048" i="15"/>
  <c r="H1081" i="15"/>
  <c r="H1107" i="15"/>
  <c r="H1199" i="15"/>
  <c r="H917" i="15"/>
  <c r="H941" i="15"/>
  <c r="H989" i="15"/>
  <c r="H1040" i="15"/>
  <c r="H1072" i="15"/>
  <c r="H856" i="15"/>
  <c r="H868" i="15"/>
  <c r="H878" i="15"/>
  <c r="H886" i="15"/>
  <c r="H894" i="15"/>
  <c r="H1092" i="15"/>
  <c r="H1186" i="15"/>
  <c r="H1293" i="15"/>
  <c r="H1200" i="15"/>
  <c r="H1190" i="15"/>
  <c r="H1213" i="15"/>
  <c r="H1119" i="15"/>
  <c r="H1131" i="15"/>
  <c r="H1143" i="15"/>
  <c r="H1148" i="15"/>
  <c r="H1168" i="15"/>
  <c r="H1214" i="15"/>
  <c r="H1227" i="15"/>
  <c r="H1047" i="15"/>
  <c r="H1060" i="15"/>
  <c r="H1071" i="15"/>
  <c r="H1084" i="15"/>
  <c r="H1093" i="15"/>
  <c r="H1105" i="15"/>
  <c r="H1117" i="15"/>
  <c r="H1129" i="15"/>
  <c r="H1141" i="15"/>
  <c r="H1172" i="15"/>
  <c r="H1228" i="15"/>
  <c r="H1166" i="15"/>
  <c r="H1210" i="15"/>
  <c r="H1043" i="15"/>
  <c r="H1056" i="15"/>
  <c r="H1067" i="15"/>
  <c r="H1080" i="15"/>
  <c r="H1091" i="15"/>
  <c r="H1103" i="15"/>
  <c r="H1115" i="15"/>
  <c r="H1127" i="15"/>
  <c r="H1139" i="15"/>
  <c r="H1157" i="15"/>
  <c r="H1185" i="15"/>
  <c r="H1207" i="15"/>
  <c r="H1250" i="15"/>
  <c r="H1225" i="15"/>
  <c r="H1283" i="15"/>
  <c r="H1273" i="15"/>
  <c r="H1251" i="15"/>
  <c r="H1259" i="15"/>
  <c r="H1244" i="15"/>
  <c r="H1255" i="15"/>
  <c r="H1241" i="15"/>
  <c r="H1290" i="15"/>
  <c r="H1245" i="15"/>
  <c r="H1229" i="15"/>
  <c r="H1317" i="15"/>
  <c r="H1363" i="15"/>
  <c r="H1476" i="15"/>
  <c r="H1321" i="15"/>
  <c r="H1358" i="15"/>
  <c r="H1314" i="15"/>
  <c r="H1379" i="15"/>
  <c r="H1289" i="15"/>
  <c r="H1296" i="15"/>
  <c r="H1307" i="15"/>
  <c r="H1325" i="15"/>
  <c r="H1337" i="15"/>
  <c r="H1350" i="15"/>
  <c r="H1326" i="15"/>
  <c r="H1341" i="15"/>
  <c r="H1277" i="15"/>
  <c r="H1301" i="15"/>
  <c r="H1319" i="15"/>
  <c r="H1334" i="15"/>
  <c r="H1346" i="15"/>
  <c r="H1371" i="15"/>
  <c r="H1536" i="15"/>
  <c r="H1271" i="15"/>
  <c r="H1281" i="15"/>
  <c r="H1284" i="15"/>
  <c r="H1257" i="15"/>
  <c r="H1260" i="15"/>
  <c r="H1265" i="15"/>
  <c r="H1278" i="15"/>
  <c r="H1302" i="15"/>
  <c r="H1331" i="15"/>
  <c r="H1362" i="15"/>
  <c r="H1295" i="15"/>
  <c r="H1313" i="15"/>
  <c r="H1320" i="15"/>
  <c r="H1365" i="15"/>
  <c r="H1373" i="15"/>
  <c r="H1381" i="15"/>
  <c r="H1389" i="15"/>
  <c r="H1397" i="15"/>
  <c r="H1405" i="15"/>
  <c r="H1413" i="15"/>
  <c r="H1421" i="15"/>
  <c r="H1429" i="15"/>
  <c r="H1437" i="15"/>
  <c r="H1445" i="15"/>
  <c r="H1453" i="15"/>
  <c r="H1461" i="15"/>
  <c r="H1469" i="15"/>
  <c r="H1496" i="15"/>
  <c r="H1554" i="15"/>
  <c r="H1609" i="15"/>
  <c r="H1480" i="15"/>
  <c r="H1483" i="15"/>
  <c r="H1387" i="15"/>
  <c r="H1395" i="15"/>
  <c r="H1403" i="15"/>
  <c r="H1411" i="15"/>
  <c r="H1419" i="15"/>
  <c r="H1427" i="15"/>
  <c r="H1435" i="15"/>
  <c r="H1443" i="15"/>
  <c r="H1451" i="15"/>
  <c r="H1459" i="15"/>
  <c r="H1467" i="15"/>
  <c r="H1500" i="15"/>
  <c r="H1514" i="15"/>
  <c r="H1487" i="15"/>
  <c r="H1490" i="15"/>
  <c r="H1520" i="15"/>
  <c r="H1564" i="15"/>
  <c r="H1604" i="15"/>
  <c r="H1349" i="15"/>
  <c r="H1361" i="15"/>
  <c r="H1369" i="15"/>
  <c r="H1377" i="15"/>
  <c r="H1385" i="15"/>
  <c r="H1393" i="15"/>
  <c r="H1401" i="15"/>
  <c r="H1409" i="15"/>
  <c r="H1417" i="15"/>
  <c r="H1425" i="15"/>
  <c r="H1433" i="15"/>
  <c r="H1441" i="15"/>
  <c r="H1449" i="15"/>
  <c r="H1457" i="15"/>
  <c r="H1465" i="15"/>
  <c r="H1474" i="15"/>
  <c r="H1539" i="15"/>
  <c r="H1270" i="15"/>
  <c r="H1282" i="15"/>
  <c r="H1294" i="15"/>
  <c r="H1306" i="15"/>
  <c r="H1318" i="15"/>
  <c r="H1330" i="15"/>
  <c r="H1342" i="15"/>
  <c r="H1354" i="15"/>
  <c r="H1364" i="15"/>
  <c r="H1372" i="15"/>
  <c r="H1491" i="15"/>
  <c r="H1263" i="15"/>
  <c r="H1275" i="15"/>
  <c r="H1287" i="15"/>
  <c r="H1299" i="15"/>
  <c r="H1311" i="15"/>
  <c r="H1323" i="15"/>
  <c r="H1335" i="15"/>
  <c r="H1347" i="15"/>
  <c r="H1359" i="15"/>
  <c r="H1471" i="15"/>
  <c r="H1478" i="15"/>
  <c r="H1506" i="15"/>
  <c r="H1510" i="15"/>
  <c r="H1575" i="15"/>
  <c r="H1568" i="15"/>
  <c r="H1523" i="15"/>
  <c r="H1472" i="15"/>
  <c r="H1482" i="15"/>
  <c r="H1512" i="15"/>
  <c r="H1517" i="15"/>
  <c r="H1560" i="15"/>
  <c r="H1543" i="15"/>
  <c r="H1572" i="15"/>
  <c r="H1596" i="15"/>
  <c r="H1600" i="15"/>
  <c r="H1540" i="15"/>
  <c r="H1576" i="15"/>
  <c r="H1521" i="15"/>
  <c r="H1524" i="15"/>
  <c r="H1544" i="15"/>
  <c r="H1551" i="15"/>
  <c r="H1580" i="15"/>
  <c r="H1584" i="15"/>
  <c r="H1588" i="15"/>
  <c r="H1503" i="15"/>
  <c r="H1527" i="15"/>
  <c r="H1530" i="15"/>
  <c r="H1555" i="15"/>
  <c r="H1597" i="15"/>
  <c r="H1548" i="15"/>
  <c r="H1612" i="15"/>
  <c r="H1552" i="15"/>
  <c r="H1585" i="15"/>
  <c r="H1705" i="15"/>
  <c r="H1528" i="15"/>
  <c r="H1567" i="15"/>
  <c r="H1673" i="15"/>
  <c r="H1619" i="15"/>
  <c r="H1627" i="15"/>
  <c r="H1635" i="15"/>
  <c r="H1643" i="15"/>
  <c r="H1651" i="15"/>
  <c r="H1659" i="15"/>
  <c r="H1670" i="15"/>
  <c r="H1694" i="15"/>
  <c r="H1697" i="15"/>
  <c r="H1729" i="15"/>
  <c r="H1710" i="15"/>
  <c r="H1533" i="15"/>
  <c r="H1545" i="15"/>
  <c r="H1557" i="15"/>
  <c r="H1569" i="15"/>
  <c r="H1581" i="15"/>
  <c r="H1593" i="15"/>
  <c r="H1605" i="15"/>
  <c r="H1617" i="15"/>
  <c r="H1625" i="15"/>
  <c r="H1633" i="15"/>
  <c r="H1641" i="15"/>
  <c r="H1649" i="15"/>
  <c r="H1657" i="15"/>
  <c r="H1698" i="15"/>
  <c r="H1773" i="15"/>
  <c r="H1747" i="15"/>
  <c r="H1753" i="15"/>
  <c r="H1721" i="15"/>
  <c r="H1608" i="15"/>
  <c r="H1623" i="15"/>
  <c r="H1631" i="15"/>
  <c r="H1639" i="15"/>
  <c r="H1647" i="15"/>
  <c r="H1655" i="15"/>
  <c r="H1663" i="15"/>
  <c r="H1674" i="15"/>
  <c r="H1677" i="15"/>
  <c r="H1722" i="15"/>
  <c r="H1529" i="15"/>
  <c r="H1541" i="15"/>
  <c r="H1553" i="15"/>
  <c r="H1565" i="15"/>
  <c r="H1577" i="15"/>
  <c r="H1589" i="15"/>
  <c r="H1601" i="15"/>
  <c r="H1613" i="15"/>
  <c r="H1776" i="15"/>
  <c r="H1680" i="15"/>
  <c r="H1686" i="15"/>
  <c r="H1763" i="15"/>
  <c r="H1738" i="15"/>
  <c r="H1734" i="15"/>
  <c r="H1739" i="15"/>
  <c r="H1687" i="15"/>
  <c r="H1718" i="15"/>
  <c r="H1838" i="15"/>
  <c r="H1902" i="15"/>
  <c r="H1912" i="15"/>
  <c r="H1762" i="15"/>
  <c r="H1772" i="15"/>
  <c r="H1775" i="15"/>
  <c r="H1778" i="15"/>
  <c r="H1789" i="15"/>
  <c r="H1802" i="15"/>
  <c r="H1882" i="15"/>
  <c r="H1933" i="15"/>
  <c r="H1886" i="15"/>
  <c r="H1898" i="15"/>
  <c r="H1913" i="15"/>
  <c r="H1809" i="15"/>
  <c r="H1908" i="15"/>
  <c r="H1826" i="15"/>
  <c r="H1894" i="15"/>
  <c r="H1927" i="15"/>
  <c r="H1787" i="15"/>
  <c r="H1796" i="15"/>
  <c r="H1850" i="15"/>
  <c r="H1904" i="15"/>
  <c r="H1928" i="15"/>
  <c r="H1945" i="15"/>
  <c r="H1746" i="15"/>
  <c r="H1833" i="15"/>
  <c r="H1921" i="15"/>
  <c r="H1858" i="15"/>
  <c r="H1900" i="15"/>
  <c r="H1910" i="15"/>
  <c r="H1715" i="15"/>
  <c r="H1744" i="15"/>
  <c r="H1761" i="15"/>
  <c r="H1807" i="15"/>
  <c r="H1820" i="15"/>
  <c r="H1862" i="15"/>
  <c r="H1916" i="15"/>
  <c r="H1922" i="15"/>
  <c r="H1814" i="15"/>
  <c r="H1896" i="15"/>
  <c r="H1759" i="15"/>
  <c r="H1831" i="15"/>
  <c r="H1874" i="15"/>
  <c r="H1940" i="15"/>
  <c r="H2002" i="15"/>
  <c r="H1925" i="15"/>
  <c r="H1937" i="15"/>
  <c r="H1949" i="15"/>
  <c r="H1961" i="15"/>
  <c r="H1998" i="15"/>
  <c r="H2046" i="15"/>
  <c r="H1976" i="15"/>
  <c r="H2025" i="15"/>
  <c r="H2041" i="15"/>
  <c r="H1957" i="15"/>
  <c r="H1969" i="15"/>
  <c r="H1989" i="15"/>
  <c r="H2030" i="15"/>
  <c r="H1984" i="15"/>
  <c r="H2021" i="15"/>
  <c r="H2036" i="15"/>
  <c r="H2022" i="15"/>
  <c r="H2049" i="15"/>
  <c r="H1990" i="15"/>
  <c r="H1993" i="15"/>
  <c r="H2013" i="15"/>
  <c r="H1982" i="15"/>
  <c r="H2001" i="15"/>
  <c r="H2014" i="15"/>
  <c r="H2010" i="15"/>
  <c r="H2075" i="15"/>
  <c r="H2059" i="15"/>
  <c r="H2083" i="15"/>
  <c r="H2032" i="15"/>
  <c r="H2037" i="15"/>
  <c r="H2076" i="15"/>
  <c r="H2063" i="15"/>
  <c r="H2080" i="15"/>
  <c r="H2128" i="15"/>
  <c r="H2048" i="15"/>
  <c r="H2070" i="15"/>
  <c r="H2088" i="15"/>
  <c r="H1994" i="15"/>
  <c r="H2006" i="15"/>
  <c r="H2018" i="15"/>
  <c r="H2038" i="15"/>
  <c r="H2051" i="15"/>
  <c r="H2077" i="15"/>
  <c r="H2117" i="15"/>
  <c r="H2043" i="15"/>
  <c r="H2067" i="15"/>
  <c r="H2081" i="15"/>
  <c r="H2094" i="15"/>
  <c r="H2074" i="15"/>
  <c r="H2131" i="15"/>
  <c r="H2061" i="15"/>
  <c r="H2099" i="15"/>
  <c r="H2093" i="15"/>
  <c r="H2123" i="15"/>
  <c r="H2176" i="15"/>
  <c r="H2214" i="15"/>
  <c r="H2263" i="15"/>
  <c r="H2153" i="15"/>
  <c r="H2192" i="15"/>
  <c r="H2197" i="15"/>
  <c r="H2203" i="15"/>
  <c r="H2147" i="15"/>
  <c r="H2198" i="15"/>
  <c r="H2215" i="15"/>
  <c r="H2221" i="15"/>
  <c r="H2227" i="15"/>
  <c r="H2233" i="15"/>
  <c r="H2177" i="15"/>
  <c r="H2193" i="15"/>
  <c r="H2113" i="15"/>
  <c r="H2124" i="15"/>
  <c r="H2135" i="15"/>
  <c r="H2105" i="15"/>
  <c r="H2141" i="15"/>
  <c r="H2154" i="15"/>
  <c r="H2199" i="15"/>
  <c r="H2211" i="15"/>
  <c r="H2111" i="15"/>
  <c r="H2171" i="15"/>
  <c r="H2189" i="15"/>
  <c r="H2206" i="15"/>
  <c r="H2142" i="15"/>
  <c r="H2155" i="15"/>
  <c r="H2190" i="15"/>
  <c r="H2195" i="15"/>
  <c r="H2182" i="15"/>
  <c r="H2201" i="15"/>
  <c r="H2087" i="15"/>
  <c r="H2149" i="15"/>
  <c r="H2152" i="15"/>
  <c r="H2159" i="15"/>
  <c r="H2165" i="15"/>
  <c r="H2179" i="15"/>
  <c r="H2186" i="15"/>
  <c r="H2207" i="15"/>
  <c r="H2219" i="15"/>
  <c r="H2183" i="15"/>
  <c r="H2191" i="15"/>
  <c r="H2279" i="15"/>
  <c r="H2315" i="15"/>
  <c r="H2270" i="15"/>
  <c r="H2294" i="15"/>
  <c r="H2239" i="15"/>
  <c r="H2245" i="15"/>
  <c r="H2300" i="15"/>
  <c r="H2342" i="15"/>
  <c r="H2200" i="15"/>
  <c r="H2205" i="15"/>
  <c r="H2208" i="15"/>
  <c r="H2213" i="15"/>
  <c r="H2216" i="15"/>
  <c r="H2276" i="15"/>
  <c r="H2325" i="15"/>
  <c r="H2368" i="15"/>
  <c r="H2312" i="15"/>
  <c r="H2434" i="15"/>
  <c r="H2225" i="15"/>
  <c r="H2231" i="15"/>
  <c r="H2237" i="15"/>
  <c r="H2243" i="15"/>
  <c r="H2249" i="15"/>
  <c r="H2371" i="15"/>
  <c r="H2282" i="15"/>
  <c r="H2427" i="15"/>
  <c r="H2209" i="15"/>
  <c r="H2217" i="15"/>
  <c r="H2220" i="15"/>
  <c r="H2226" i="15"/>
  <c r="H2232" i="15"/>
  <c r="H2238" i="15"/>
  <c r="H2244" i="15"/>
  <c r="H2250" i="15"/>
  <c r="H2256" i="15"/>
  <c r="H2288" i="15"/>
  <c r="H2382" i="15"/>
  <c r="H2433" i="15"/>
  <c r="H2416" i="15"/>
  <c r="H2308" i="15"/>
  <c r="H2320" i="15"/>
  <c r="H2328" i="15"/>
  <c r="H2348" i="15"/>
  <c r="H2354" i="15"/>
  <c r="H2374" i="15"/>
  <c r="H2377" i="15"/>
  <c r="H2383" i="15"/>
  <c r="H2386" i="15"/>
  <c r="H2392" i="15"/>
  <c r="H2411" i="15"/>
  <c r="H2334" i="15"/>
  <c r="H2417" i="15"/>
  <c r="H2306" i="15"/>
  <c r="H2318" i="15"/>
  <c r="H2323" i="15"/>
  <c r="H2340" i="15"/>
  <c r="H2343" i="15"/>
  <c r="H2360" i="15"/>
  <c r="H2366" i="15"/>
  <c r="H2369" i="15"/>
  <c r="H2346" i="15"/>
  <c r="H2396" i="15"/>
  <c r="H2292" i="15"/>
  <c r="H2304" i="15"/>
  <c r="H2316" i="15"/>
  <c r="H2326" i="15"/>
  <c r="H2329" i="15"/>
  <c r="H2352" i="15"/>
  <c r="H2355" i="15"/>
  <c r="H2372" i="15"/>
  <c r="H2378" i="15"/>
  <c r="H2390" i="15"/>
  <c r="H2332" i="15"/>
  <c r="H2358" i="15"/>
  <c r="H2361" i="15"/>
  <c r="H2384" i="15"/>
  <c r="H2397" i="15"/>
  <c r="H2400" i="15"/>
  <c r="H2424" i="15"/>
  <c r="H2338" i="15"/>
  <c r="H2364" i="15"/>
  <c r="H2370" i="15"/>
  <c r="H2475" i="15"/>
  <c r="H2330" i="15"/>
  <c r="H2350" i="15"/>
  <c r="H2376" i="15"/>
  <c r="H2394" i="15"/>
  <c r="H2465" i="15"/>
  <c r="H2502" i="15"/>
  <c r="H2537" i="15"/>
  <c r="H2564" i="15"/>
  <c r="H2430" i="15"/>
  <c r="H2451" i="15"/>
  <c r="H2461" i="15"/>
  <c r="H2441" i="15"/>
  <c r="H2452" i="15"/>
  <c r="H2438" i="15"/>
  <c r="H2403" i="15"/>
  <c r="H2442" i="15"/>
  <c r="H2398" i="15"/>
  <c r="H2422" i="15"/>
  <c r="H2446" i="15"/>
  <c r="H2454" i="15"/>
  <c r="H2443" i="15"/>
  <c r="H2553" i="15"/>
  <c r="H2548" i="15"/>
  <c r="H2507" i="15"/>
  <c r="H2585" i="15"/>
  <c r="H2596" i="15"/>
  <c r="H2529" i="15"/>
  <c r="H2479" i="15"/>
  <c r="H2513" i="15"/>
  <c r="H2540" i="15"/>
  <c r="H2550" i="15"/>
  <c r="H2598" i="15"/>
  <c r="H2476" i="15"/>
  <c r="H2489" i="15"/>
  <c r="H2500" i="15"/>
  <c r="H2524" i="15"/>
  <c r="H2577" i="15"/>
  <c r="H2455" i="15"/>
  <c r="H2561" i="15"/>
  <c r="H2588" i="15"/>
  <c r="H2572" i="15"/>
  <c r="H2490" i="15"/>
  <c r="H2505" i="15"/>
  <c r="H2462" i="15"/>
  <c r="H2516" i="15"/>
  <c r="H2526" i="15"/>
  <c r="H2514" i="15"/>
  <c r="H2486" i="15"/>
  <c r="H2510" i="15"/>
  <c r="H2534" i="15"/>
  <c r="H2558" i="15"/>
  <c r="H2582" i="15"/>
  <c r="E106" i="28" l="1"/>
  <c r="E100" i="27"/>
  <c r="E103" i="26"/>
  <c r="E105" i="25"/>
  <c r="K104" i="23"/>
  <c r="E69" i="22"/>
  <c r="E71" i="17"/>
  <c r="E72" i="17" s="1"/>
  <c r="K67" i="15"/>
  <c r="J16" i="15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E107" i="28" l="1"/>
  <c r="E101" i="27"/>
  <c r="E104" i="26"/>
  <c r="E106" i="25"/>
  <c r="K105" i="23"/>
  <c r="E70" i="22"/>
  <c r="E73" i="17"/>
  <c r="J107" i="15"/>
  <c r="J108" i="15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259" i="15" s="1"/>
  <c r="J260" i="15" s="1"/>
  <c r="J261" i="15" s="1"/>
  <c r="J262" i="15" s="1"/>
  <c r="J263" i="15" s="1"/>
  <c r="J264" i="15" s="1"/>
  <c r="J265" i="15" s="1"/>
  <c r="J266" i="15" s="1"/>
  <c r="J267" i="15" s="1"/>
  <c r="J268" i="15" s="1"/>
  <c r="J269" i="15" s="1"/>
  <c r="J270" i="15" s="1"/>
  <c r="J271" i="15" s="1"/>
  <c r="J272" i="15" s="1"/>
  <c r="J273" i="15" s="1"/>
  <c r="J274" i="15" s="1"/>
  <c r="J275" i="15" s="1"/>
  <c r="J276" i="15" s="1"/>
  <c r="J277" i="15" s="1"/>
  <c r="J278" i="15" s="1"/>
  <c r="J279" i="15" s="1"/>
  <c r="J280" i="15" s="1"/>
  <c r="J281" i="15" s="1"/>
  <c r="J282" i="15" s="1"/>
  <c r="J283" i="15" s="1"/>
  <c r="J284" i="15" s="1"/>
  <c r="J285" i="15" s="1"/>
  <c r="J286" i="15" s="1"/>
  <c r="J287" i="15" s="1"/>
  <c r="J288" i="15" s="1"/>
  <c r="J289" i="15" s="1"/>
  <c r="J290" i="15" s="1"/>
  <c r="J291" i="15" s="1"/>
  <c r="J292" i="15" s="1"/>
  <c r="J293" i="15" s="1"/>
  <c r="J294" i="15" s="1"/>
  <c r="J295" i="15" s="1"/>
  <c r="J296" i="15" s="1"/>
  <c r="J297" i="15" s="1"/>
  <c r="J298" i="15" s="1"/>
  <c r="J299" i="15" s="1"/>
  <c r="J300" i="15" s="1"/>
  <c r="J301" i="15" s="1"/>
  <c r="J302" i="15" s="1"/>
  <c r="J303" i="15" s="1"/>
  <c r="J304" i="15" s="1"/>
  <c r="J305" i="15" s="1"/>
  <c r="J306" i="15" s="1"/>
  <c r="J307" i="15" s="1"/>
  <c r="J308" i="15" s="1"/>
  <c r="J309" i="15" s="1"/>
  <c r="J310" i="15" s="1"/>
  <c r="J311" i="15" s="1"/>
  <c r="J312" i="15" s="1"/>
  <c r="J313" i="15" s="1"/>
  <c r="J314" i="15" s="1"/>
  <c r="J315" i="15" s="1"/>
  <c r="J316" i="15" s="1"/>
  <c r="J317" i="15" s="1"/>
  <c r="J318" i="15" s="1"/>
  <c r="J319" i="15" s="1"/>
  <c r="J320" i="15" s="1"/>
  <c r="J321" i="15" s="1"/>
  <c r="J322" i="15" s="1"/>
  <c r="J323" i="15" s="1"/>
  <c r="J324" i="15" s="1"/>
  <c r="J325" i="15" s="1"/>
  <c r="J326" i="15" s="1"/>
  <c r="J327" i="15" s="1"/>
  <c r="J328" i="15" s="1"/>
  <c r="J329" i="15" s="1"/>
  <c r="J330" i="15" s="1"/>
  <c r="J331" i="15" s="1"/>
  <c r="J332" i="15" s="1"/>
  <c r="J333" i="15" s="1"/>
  <c r="J334" i="15" s="1"/>
  <c r="J335" i="15" s="1"/>
  <c r="J336" i="15" s="1"/>
  <c r="J337" i="15" s="1"/>
  <c r="J338" i="15" s="1"/>
  <c r="J339" i="15" s="1"/>
  <c r="J340" i="15" s="1"/>
  <c r="J341" i="15" s="1"/>
  <c r="J342" i="15" s="1"/>
  <c r="J343" i="15" s="1"/>
  <c r="J344" i="15" s="1"/>
  <c r="J345" i="15" s="1"/>
  <c r="J346" i="15" s="1"/>
  <c r="J347" i="15" s="1"/>
  <c r="J348" i="15" s="1"/>
  <c r="J349" i="15" s="1"/>
  <c r="J350" i="15" s="1"/>
  <c r="J351" i="15" s="1"/>
  <c r="J352" i="15" s="1"/>
  <c r="J353" i="15" s="1"/>
  <c r="J354" i="15" s="1"/>
  <c r="J355" i="15" s="1"/>
  <c r="J356" i="15" s="1"/>
  <c r="J357" i="15" s="1"/>
  <c r="J358" i="15" s="1"/>
  <c r="J359" i="15" s="1"/>
  <c r="J360" i="15" s="1"/>
  <c r="J361" i="15" s="1"/>
  <c r="J362" i="15" s="1"/>
  <c r="J363" i="15" s="1"/>
  <c r="J364" i="15" s="1"/>
  <c r="J365" i="15" s="1"/>
  <c r="J366" i="15" s="1"/>
  <c r="J367" i="15" s="1"/>
  <c r="J368" i="15" s="1"/>
  <c r="J369" i="15" s="1"/>
  <c r="J370" i="15" s="1"/>
  <c r="J371" i="15" s="1"/>
  <c r="J372" i="15" s="1"/>
  <c r="J373" i="15" s="1"/>
  <c r="J374" i="15" s="1"/>
  <c r="J375" i="15" s="1"/>
  <c r="J376" i="15" s="1"/>
  <c r="J377" i="15" s="1"/>
  <c r="J378" i="15" s="1"/>
  <c r="J379" i="15" s="1"/>
  <c r="J380" i="15" s="1"/>
  <c r="J381" i="15" s="1"/>
  <c r="J382" i="15" s="1"/>
  <c r="J383" i="15" s="1"/>
  <c r="J384" i="15" s="1"/>
  <c r="J385" i="15" s="1"/>
  <c r="J386" i="15" s="1"/>
  <c r="J387" i="15" s="1"/>
  <c r="J388" i="15" s="1"/>
  <c r="J389" i="15" s="1"/>
  <c r="J390" i="15" s="1"/>
  <c r="J391" i="15" s="1"/>
  <c r="J392" i="15" s="1"/>
  <c r="J393" i="15" s="1"/>
  <c r="J394" i="15" s="1"/>
  <c r="J395" i="15" s="1"/>
  <c r="J396" i="15" s="1"/>
  <c r="J397" i="15" s="1"/>
  <c r="J398" i="15" s="1"/>
  <c r="J399" i="15" s="1"/>
  <c r="J400" i="15" s="1"/>
  <c r="J401" i="15" s="1"/>
  <c r="J402" i="15" s="1"/>
  <c r="J403" i="15" s="1"/>
  <c r="J404" i="15" s="1"/>
  <c r="J405" i="15" s="1"/>
  <c r="J406" i="15" s="1"/>
  <c r="J407" i="15" s="1"/>
  <c r="J408" i="15" s="1"/>
  <c r="J409" i="15" s="1"/>
  <c r="J410" i="15" s="1"/>
  <c r="J411" i="15" s="1"/>
  <c r="J412" i="15" s="1"/>
  <c r="J413" i="15" s="1"/>
  <c r="J414" i="15" s="1"/>
  <c r="J415" i="15" s="1"/>
  <c r="J416" i="15" s="1"/>
  <c r="J417" i="15" s="1"/>
  <c r="J418" i="15" s="1"/>
  <c r="J419" i="15" s="1"/>
  <c r="J420" i="15" s="1"/>
  <c r="J421" i="15" s="1"/>
  <c r="J422" i="15" s="1"/>
  <c r="J423" i="15" s="1"/>
  <c r="J424" i="15" s="1"/>
  <c r="J425" i="15" s="1"/>
  <c r="J426" i="15" s="1"/>
  <c r="J427" i="15" s="1"/>
  <c r="J428" i="15" s="1"/>
  <c r="J429" i="15" s="1"/>
  <c r="J430" i="15" s="1"/>
  <c r="J431" i="15" s="1"/>
  <c r="J432" i="15" s="1"/>
  <c r="J433" i="15" s="1"/>
  <c r="J434" i="15" s="1"/>
  <c r="J435" i="15" s="1"/>
  <c r="J436" i="15" s="1"/>
  <c r="J437" i="15" s="1"/>
  <c r="J438" i="15" s="1"/>
  <c r="J439" i="15" s="1"/>
  <c r="J440" i="15" s="1"/>
  <c r="J441" i="15" s="1"/>
  <c r="J442" i="15" s="1"/>
  <c r="J443" i="15" s="1"/>
  <c r="J444" i="15" s="1"/>
  <c r="J445" i="15" s="1"/>
  <c r="J446" i="15" s="1"/>
  <c r="J447" i="15" s="1"/>
  <c r="J448" i="15" s="1"/>
  <c r="J449" i="15" s="1"/>
  <c r="J450" i="15" s="1"/>
  <c r="J451" i="15" s="1"/>
  <c r="J452" i="15" s="1"/>
  <c r="J453" i="15" s="1"/>
  <c r="J454" i="15" s="1"/>
  <c r="J455" i="15" s="1"/>
  <c r="J456" i="15" s="1"/>
  <c r="J457" i="15" s="1"/>
  <c r="J458" i="15" s="1"/>
  <c r="J459" i="15" s="1"/>
  <c r="J460" i="15" s="1"/>
  <c r="J461" i="15" s="1"/>
  <c r="J462" i="15" s="1"/>
  <c r="J463" i="15" s="1"/>
  <c r="J464" i="15" s="1"/>
  <c r="J465" i="15" s="1"/>
  <c r="J466" i="15" s="1"/>
  <c r="J467" i="15" s="1"/>
  <c r="J468" i="15" s="1"/>
  <c r="J469" i="15" s="1"/>
  <c r="J470" i="15" s="1"/>
  <c r="J471" i="15" s="1"/>
  <c r="J472" i="15" s="1"/>
  <c r="J473" i="15" s="1"/>
  <c r="J474" i="15" s="1"/>
  <c r="J475" i="15" s="1"/>
  <c r="J476" i="15" s="1"/>
  <c r="J477" i="15" s="1"/>
  <c r="J478" i="15" s="1"/>
  <c r="J479" i="15" s="1"/>
  <c r="J480" i="15" s="1"/>
  <c r="J481" i="15" s="1"/>
  <c r="J482" i="15" s="1"/>
  <c r="J483" i="15" s="1"/>
  <c r="J484" i="15" s="1"/>
  <c r="J485" i="15" s="1"/>
  <c r="J486" i="15" s="1"/>
  <c r="J487" i="15" s="1"/>
  <c r="J488" i="15" s="1"/>
  <c r="J489" i="15" s="1"/>
  <c r="J490" i="15" s="1"/>
  <c r="J491" i="15" s="1"/>
  <c r="J492" i="15" s="1"/>
  <c r="J493" i="15" s="1"/>
  <c r="J494" i="15" s="1"/>
  <c r="J495" i="15" s="1"/>
  <c r="J496" i="15" s="1"/>
  <c r="J497" i="15" s="1"/>
  <c r="J498" i="15" s="1"/>
  <c r="J499" i="15" s="1"/>
  <c r="J500" i="15" s="1"/>
  <c r="J501" i="15" s="1"/>
  <c r="J502" i="15" s="1"/>
  <c r="J503" i="15" s="1"/>
  <c r="J504" i="15" s="1"/>
  <c r="J505" i="15" s="1"/>
  <c r="J506" i="15" s="1"/>
  <c r="J507" i="15" s="1"/>
  <c r="J508" i="15" s="1"/>
  <c r="J509" i="15" s="1"/>
  <c r="J510" i="15" s="1"/>
  <c r="J511" i="15" s="1"/>
  <c r="J512" i="15" s="1"/>
  <c r="J513" i="15" s="1"/>
  <c r="J514" i="15" s="1"/>
  <c r="J515" i="15" s="1"/>
  <c r="J516" i="15" s="1"/>
  <c r="J517" i="15" s="1"/>
  <c r="J518" i="15" s="1"/>
  <c r="J519" i="15" s="1"/>
  <c r="J520" i="15" s="1"/>
  <c r="J521" i="15" s="1"/>
  <c r="J522" i="15" s="1"/>
  <c r="J523" i="15" s="1"/>
  <c r="J524" i="15" s="1"/>
  <c r="J525" i="15" s="1"/>
  <c r="J526" i="15" s="1"/>
  <c r="J527" i="15" s="1"/>
  <c r="J528" i="15" s="1"/>
  <c r="J529" i="15" s="1"/>
  <c r="J530" i="15" s="1"/>
  <c r="J531" i="15" s="1"/>
  <c r="J532" i="15" s="1"/>
  <c r="J533" i="15" s="1"/>
  <c r="J534" i="15" s="1"/>
  <c r="J535" i="15" s="1"/>
  <c r="J536" i="15" s="1"/>
  <c r="J537" i="15" s="1"/>
  <c r="J538" i="15" s="1"/>
  <c r="J539" i="15" s="1"/>
  <c r="J540" i="15" s="1"/>
  <c r="J541" i="15" s="1"/>
  <c r="J542" i="15" s="1"/>
  <c r="J543" i="15" s="1"/>
  <c r="J544" i="15" s="1"/>
  <c r="J545" i="15" s="1"/>
  <c r="J546" i="15" s="1"/>
  <c r="J547" i="15" s="1"/>
  <c r="J548" i="15" s="1"/>
  <c r="J549" i="15" s="1"/>
  <c r="J550" i="15" s="1"/>
  <c r="J551" i="15" s="1"/>
  <c r="J552" i="15" s="1"/>
  <c r="J553" i="15" s="1"/>
  <c r="J554" i="15" s="1"/>
  <c r="J555" i="15" s="1"/>
  <c r="J556" i="15" s="1"/>
  <c r="J557" i="15" s="1"/>
  <c r="J558" i="15" s="1"/>
  <c r="J559" i="15" s="1"/>
  <c r="J560" i="15" s="1"/>
  <c r="J561" i="15" s="1"/>
  <c r="J562" i="15" s="1"/>
  <c r="J563" i="15" s="1"/>
  <c r="J564" i="15" s="1"/>
  <c r="J565" i="15" s="1"/>
  <c r="J566" i="15" s="1"/>
  <c r="J567" i="15" s="1"/>
  <c r="J568" i="15" s="1"/>
  <c r="J569" i="15" s="1"/>
  <c r="J570" i="15" s="1"/>
  <c r="J571" i="15" s="1"/>
  <c r="J572" i="15" s="1"/>
  <c r="J573" i="15" s="1"/>
  <c r="J574" i="15" s="1"/>
  <c r="J575" i="15" s="1"/>
  <c r="J576" i="15" s="1"/>
  <c r="J577" i="15" s="1"/>
  <c r="J578" i="15" s="1"/>
  <c r="J579" i="15" s="1"/>
  <c r="J580" i="15" s="1"/>
  <c r="J581" i="15" s="1"/>
  <c r="J582" i="15" s="1"/>
  <c r="J583" i="15" s="1"/>
  <c r="J584" i="15" s="1"/>
  <c r="J585" i="15" s="1"/>
  <c r="J586" i="15" s="1"/>
  <c r="J587" i="15" s="1"/>
  <c r="J588" i="15" s="1"/>
  <c r="J589" i="15" s="1"/>
  <c r="J590" i="15" s="1"/>
  <c r="J591" i="15" s="1"/>
  <c r="J592" i="15" s="1"/>
  <c r="J593" i="15" s="1"/>
  <c r="J594" i="15" s="1"/>
  <c r="J595" i="15" s="1"/>
  <c r="J596" i="15" s="1"/>
  <c r="J597" i="15" s="1"/>
  <c r="J598" i="15" s="1"/>
  <c r="J599" i="15" s="1"/>
  <c r="J600" i="15" s="1"/>
  <c r="J601" i="15" s="1"/>
  <c r="J602" i="15" s="1"/>
  <c r="J603" i="15" s="1"/>
  <c r="J604" i="15" s="1"/>
  <c r="J605" i="15" s="1"/>
  <c r="J606" i="15" s="1"/>
  <c r="J607" i="15" s="1"/>
  <c r="J608" i="15" s="1"/>
  <c r="J609" i="15" s="1"/>
  <c r="J610" i="15" s="1"/>
  <c r="J611" i="15" s="1"/>
  <c r="J612" i="15" s="1"/>
  <c r="J613" i="15" s="1"/>
  <c r="J614" i="15" s="1"/>
  <c r="J615" i="15" s="1"/>
  <c r="J616" i="15" s="1"/>
  <c r="J617" i="15" s="1"/>
  <c r="J618" i="15" s="1"/>
  <c r="J619" i="15" s="1"/>
  <c r="J620" i="15" s="1"/>
  <c r="J621" i="15" s="1"/>
  <c r="J622" i="15" s="1"/>
  <c r="J623" i="15" s="1"/>
  <c r="J624" i="15" s="1"/>
  <c r="J625" i="15" s="1"/>
  <c r="J626" i="15" s="1"/>
  <c r="J627" i="15" s="1"/>
  <c r="J628" i="15" s="1"/>
  <c r="J629" i="15" s="1"/>
  <c r="J630" i="15" s="1"/>
  <c r="J631" i="15" s="1"/>
  <c r="J632" i="15" s="1"/>
  <c r="J633" i="15" s="1"/>
  <c r="J634" i="15" s="1"/>
  <c r="J635" i="15" s="1"/>
  <c r="J636" i="15" s="1"/>
  <c r="J637" i="15" s="1"/>
  <c r="J638" i="15" s="1"/>
  <c r="J639" i="15" s="1"/>
  <c r="J640" i="15" s="1"/>
  <c r="J641" i="15" s="1"/>
  <c r="J642" i="15" s="1"/>
  <c r="J643" i="15" s="1"/>
  <c r="J644" i="15" s="1"/>
  <c r="J645" i="15" s="1"/>
  <c r="J646" i="15" s="1"/>
  <c r="J647" i="15" s="1"/>
  <c r="J648" i="15" s="1"/>
  <c r="J649" i="15" s="1"/>
  <c r="J650" i="15" s="1"/>
  <c r="J651" i="15" s="1"/>
  <c r="J652" i="15" s="1"/>
  <c r="J653" i="15" s="1"/>
  <c r="J654" i="15" s="1"/>
  <c r="J655" i="15" s="1"/>
  <c r="J656" i="15" s="1"/>
  <c r="J657" i="15" s="1"/>
  <c r="J658" i="15" s="1"/>
  <c r="J659" i="15" s="1"/>
  <c r="J660" i="15" s="1"/>
  <c r="J661" i="15" s="1"/>
  <c r="J662" i="15" s="1"/>
  <c r="J663" i="15" s="1"/>
  <c r="J664" i="15" s="1"/>
  <c r="J665" i="15" s="1"/>
  <c r="J666" i="15" s="1"/>
  <c r="J667" i="15" s="1"/>
  <c r="J668" i="15" s="1"/>
  <c r="J669" i="15" s="1"/>
  <c r="J670" i="15" s="1"/>
  <c r="J671" i="15" s="1"/>
  <c r="J672" i="15" s="1"/>
  <c r="J673" i="15" s="1"/>
  <c r="J674" i="15" s="1"/>
  <c r="J675" i="15" s="1"/>
  <c r="J676" i="15" s="1"/>
  <c r="J677" i="15" s="1"/>
  <c r="J678" i="15" s="1"/>
  <c r="J679" i="15" s="1"/>
  <c r="J680" i="15" s="1"/>
  <c r="J681" i="15" s="1"/>
  <c r="J682" i="15" s="1"/>
  <c r="J683" i="15" s="1"/>
  <c r="J684" i="15" s="1"/>
  <c r="J685" i="15" s="1"/>
  <c r="J686" i="15" s="1"/>
  <c r="J687" i="15" s="1"/>
  <c r="J688" i="15" s="1"/>
  <c r="J689" i="15" s="1"/>
  <c r="J690" i="15" s="1"/>
  <c r="J691" i="15" s="1"/>
  <c r="J692" i="15" s="1"/>
  <c r="J693" i="15" s="1"/>
  <c r="J694" i="15" s="1"/>
  <c r="J695" i="15" s="1"/>
  <c r="J696" i="15" s="1"/>
  <c r="J697" i="15" s="1"/>
  <c r="J698" i="15" s="1"/>
  <c r="J699" i="15" s="1"/>
  <c r="J700" i="15" s="1"/>
  <c r="J701" i="15" s="1"/>
  <c r="J702" i="15" s="1"/>
  <c r="J703" i="15" s="1"/>
  <c r="J704" i="15" s="1"/>
  <c r="J705" i="15" s="1"/>
  <c r="J706" i="15" s="1"/>
  <c r="J707" i="15" s="1"/>
  <c r="J708" i="15" s="1"/>
  <c r="J709" i="15" s="1"/>
  <c r="J710" i="15" s="1"/>
  <c r="J711" i="15" s="1"/>
  <c r="J712" i="15" s="1"/>
  <c r="J713" i="15" s="1"/>
  <c r="J714" i="15" s="1"/>
  <c r="J715" i="15" s="1"/>
  <c r="J716" i="15" s="1"/>
  <c r="J717" i="15" s="1"/>
  <c r="J718" i="15" s="1"/>
  <c r="J719" i="15" s="1"/>
  <c r="J720" i="15" s="1"/>
  <c r="J721" i="15" s="1"/>
  <c r="J722" i="15" s="1"/>
  <c r="J723" i="15" s="1"/>
  <c r="J724" i="15" s="1"/>
  <c r="J725" i="15" s="1"/>
  <c r="J726" i="15" s="1"/>
  <c r="J727" i="15" s="1"/>
  <c r="J728" i="15" s="1"/>
  <c r="J729" i="15" s="1"/>
  <c r="J730" i="15" s="1"/>
  <c r="J731" i="15" s="1"/>
  <c r="J732" i="15" s="1"/>
  <c r="J733" i="15" s="1"/>
  <c r="J734" i="15" s="1"/>
  <c r="J735" i="15" s="1"/>
  <c r="J736" i="15" s="1"/>
  <c r="J737" i="15" s="1"/>
  <c r="J738" i="15" s="1"/>
  <c r="J739" i="15" s="1"/>
  <c r="J740" i="15" s="1"/>
  <c r="J741" i="15" s="1"/>
  <c r="J742" i="15" s="1"/>
  <c r="J743" i="15" s="1"/>
  <c r="J744" i="15" s="1"/>
  <c r="J745" i="15" s="1"/>
  <c r="J746" i="15" s="1"/>
  <c r="J747" i="15" s="1"/>
  <c r="J748" i="15" s="1"/>
  <c r="J749" i="15" s="1"/>
  <c r="J750" i="15" s="1"/>
  <c r="J751" i="15" s="1"/>
  <c r="J752" i="15" s="1"/>
  <c r="J753" i="15" s="1"/>
  <c r="J754" i="15" s="1"/>
  <c r="J755" i="15" s="1"/>
  <c r="J756" i="15" s="1"/>
  <c r="J757" i="15" s="1"/>
  <c r="J758" i="15" s="1"/>
  <c r="J759" i="15" s="1"/>
  <c r="J760" i="15" s="1"/>
  <c r="J761" i="15" s="1"/>
  <c r="J762" i="15" s="1"/>
  <c r="J763" i="15" s="1"/>
  <c r="J764" i="15" s="1"/>
  <c r="J765" i="15" s="1"/>
  <c r="J766" i="15" s="1"/>
  <c r="J767" i="15" s="1"/>
  <c r="J768" i="15" s="1"/>
  <c r="J769" i="15" s="1"/>
  <c r="J770" i="15" s="1"/>
  <c r="J771" i="15" s="1"/>
  <c r="J772" i="15" s="1"/>
  <c r="J773" i="15" s="1"/>
  <c r="J774" i="15" s="1"/>
  <c r="J775" i="15" s="1"/>
  <c r="J776" i="15" s="1"/>
  <c r="J777" i="15" s="1"/>
  <c r="J778" i="15" s="1"/>
  <c r="J779" i="15" s="1"/>
  <c r="J780" i="15" s="1"/>
  <c r="J781" i="15" s="1"/>
  <c r="J782" i="15" s="1"/>
  <c r="J783" i="15" s="1"/>
  <c r="J784" i="15" s="1"/>
  <c r="J785" i="15" s="1"/>
  <c r="J786" i="15" s="1"/>
  <c r="J787" i="15" s="1"/>
  <c r="J788" i="15" s="1"/>
  <c r="J789" i="15" s="1"/>
  <c r="J790" i="15" s="1"/>
  <c r="J791" i="15" s="1"/>
  <c r="J792" i="15" s="1"/>
  <c r="J793" i="15" s="1"/>
  <c r="J794" i="15" s="1"/>
  <c r="J795" i="15" s="1"/>
  <c r="J796" i="15" s="1"/>
  <c r="J797" i="15" s="1"/>
  <c r="J798" i="15" s="1"/>
  <c r="J799" i="15" s="1"/>
  <c r="J800" i="15" s="1"/>
  <c r="J801" i="15" s="1"/>
  <c r="J802" i="15" s="1"/>
  <c r="J803" i="15" s="1"/>
  <c r="J804" i="15" s="1"/>
  <c r="J805" i="15" s="1"/>
  <c r="J806" i="15" s="1"/>
  <c r="J807" i="15" s="1"/>
  <c r="J808" i="15" s="1"/>
  <c r="J809" i="15" s="1"/>
  <c r="J810" i="15" s="1"/>
  <c r="J811" i="15" s="1"/>
  <c r="J812" i="15" s="1"/>
  <c r="J813" i="15" s="1"/>
  <c r="J814" i="15" s="1"/>
  <c r="J815" i="15" s="1"/>
  <c r="J816" i="15" s="1"/>
  <c r="J817" i="15" s="1"/>
  <c r="J818" i="15" s="1"/>
  <c r="J819" i="15" s="1"/>
  <c r="J820" i="15" s="1"/>
  <c r="J821" i="15" s="1"/>
  <c r="J822" i="15" s="1"/>
  <c r="J823" i="15" s="1"/>
  <c r="J824" i="15" s="1"/>
  <c r="J825" i="15" s="1"/>
  <c r="J826" i="15" s="1"/>
  <c r="J827" i="15" s="1"/>
  <c r="J828" i="15" s="1"/>
  <c r="J829" i="15" s="1"/>
  <c r="J830" i="15" s="1"/>
  <c r="J831" i="15" s="1"/>
  <c r="J832" i="15" s="1"/>
  <c r="J833" i="15" s="1"/>
  <c r="J834" i="15" s="1"/>
  <c r="J835" i="15" s="1"/>
  <c r="J836" i="15" s="1"/>
  <c r="J837" i="15" s="1"/>
  <c r="J838" i="15" s="1"/>
  <c r="J839" i="15" s="1"/>
  <c r="J840" i="15" s="1"/>
  <c r="J841" i="15" s="1"/>
  <c r="J842" i="15" s="1"/>
  <c r="J843" i="15" s="1"/>
  <c r="J844" i="15" s="1"/>
  <c r="J845" i="15" s="1"/>
  <c r="J846" i="15" s="1"/>
  <c r="J847" i="15" s="1"/>
  <c r="J848" i="15" s="1"/>
  <c r="J849" i="15" s="1"/>
  <c r="J850" i="15" s="1"/>
  <c r="J851" i="15" s="1"/>
  <c r="J852" i="15" s="1"/>
  <c r="J853" i="15" s="1"/>
  <c r="J854" i="15" s="1"/>
  <c r="J855" i="15" s="1"/>
  <c r="J856" i="15" s="1"/>
  <c r="J857" i="15" s="1"/>
  <c r="J858" i="15" s="1"/>
  <c r="J859" i="15" s="1"/>
  <c r="J860" i="15" s="1"/>
  <c r="J861" i="15" s="1"/>
  <c r="J862" i="15" s="1"/>
  <c r="J863" i="15" s="1"/>
  <c r="J864" i="15" s="1"/>
  <c r="J865" i="15" s="1"/>
  <c r="J866" i="15" s="1"/>
  <c r="J867" i="15" s="1"/>
  <c r="J868" i="15" s="1"/>
  <c r="J869" i="15" s="1"/>
  <c r="J870" i="15" s="1"/>
  <c r="J871" i="15" s="1"/>
  <c r="J872" i="15" s="1"/>
  <c r="J873" i="15" s="1"/>
  <c r="J874" i="15" s="1"/>
  <c r="J875" i="15" s="1"/>
  <c r="J876" i="15" s="1"/>
  <c r="J877" i="15" s="1"/>
  <c r="J878" i="15" s="1"/>
  <c r="J879" i="15" s="1"/>
  <c r="J880" i="15" s="1"/>
  <c r="J881" i="15" s="1"/>
  <c r="J882" i="15" s="1"/>
  <c r="J883" i="15" s="1"/>
  <c r="J884" i="15" s="1"/>
  <c r="J885" i="15" s="1"/>
  <c r="J886" i="15" s="1"/>
  <c r="J887" i="15" s="1"/>
  <c r="J888" i="15" s="1"/>
  <c r="J889" i="15" s="1"/>
  <c r="J890" i="15" s="1"/>
  <c r="J891" i="15" s="1"/>
  <c r="J892" i="15" s="1"/>
  <c r="J893" i="15" s="1"/>
  <c r="J894" i="15" s="1"/>
  <c r="J895" i="15" s="1"/>
  <c r="J896" i="15" s="1"/>
  <c r="J897" i="15" s="1"/>
  <c r="J898" i="15" s="1"/>
  <c r="J899" i="15" s="1"/>
  <c r="J900" i="15" s="1"/>
  <c r="J901" i="15" s="1"/>
  <c r="J902" i="15" s="1"/>
  <c r="J903" i="15" s="1"/>
  <c r="J904" i="15" s="1"/>
  <c r="J905" i="15" s="1"/>
  <c r="J906" i="15" s="1"/>
  <c r="J907" i="15" s="1"/>
  <c r="J908" i="15" s="1"/>
  <c r="J909" i="15" s="1"/>
  <c r="J910" i="15" s="1"/>
  <c r="J911" i="15" s="1"/>
  <c r="J912" i="15" s="1"/>
  <c r="J913" i="15" s="1"/>
  <c r="J914" i="15" s="1"/>
  <c r="J915" i="15" s="1"/>
  <c r="J916" i="15" s="1"/>
  <c r="J917" i="15" s="1"/>
  <c r="J918" i="15" s="1"/>
  <c r="J919" i="15" s="1"/>
  <c r="J920" i="15" s="1"/>
  <c r="J921" i="15" s="1"/>
  <c r="J922" i="15" s="1"/>
  <c r="J923" i="15" s="1"/>
  <c r="J924" i="15" s="1"/>
  <c r="J925" i="15" s="1"/>
  <c r="J926" i="15" s="1"/>
  <c r="J927" i="15" s="1"/>
  <c r="J928" i="15" s="1"/>
  <c r="J929" i="15" s="1"/>
  <c r="J930" i="15" s="1"/>
  <c r="J931" i="15" s="1"/>
  <c r="J932" i="15" s="1"/>
  <c r="J933" i="15" s="1"/>
  <c r="J934" i="15" s="1"/>
  <c r="J935" i="15" s="1"/>
  <c r="J936" i="15" s="1"/>
  <c r="J937" i="15" s="1"/>
  <c r="J938" i="15" s="1"/>
  <c r="J939" i="15" s="1"/>
  <c r="J940" i="15" s="1"/>
  <c r="J941" i="15" s="1"/>
  <c r="J942" i="15" s="1"/>
  <c r="J943" i="15" s="1"/>
  <c r="J944" i="15" s="1"/>
  <c r="J945" i="15" s="1"/>
  <c r="J946" i="15" s="1"/>
  <c r="J947" i="15" s="1"/>
  <c r="J948" i="15" s="1"/>
  <c r="J949" i="15" s="1"/>
  <c r="J950" i="15" s="1"/>
  <c r="J951" i="15" s="1"/>
  <c r="J952" i="15" s="1"/>
  <c r="J953" i="15" s="1"/>
  <c r="J954" i="15" s="1"/>
  <c r="J955" i="15" s="1"/>
  <c r="J956" i="15" s="1"/>
  <c r="J957" i="15" s="1"/>
  <c r="J958" i="15" s="1"/>
  <c r="J959" i="15" s="1"/>
  <c r="J960" i="15" s="1"/>
  <c r="J961" i="15" s="1"/>
  <c r="J962" i="15" s="1"/>
  <c r="J963" i="15" s="1"/>
  <c r="J964" i="15" s="1"/>
  <c r="J965" i="15" s="1"/>
  <c r="J966" i="15" s="1"/>
  <c r="J967" i="15" s="1"/>
  <c r="J968" i="15" s="1"/>
  <c r="J969" i="15" s="1"/>
  <c r="J970" i="15" s="1"/>
  <c r="J971" i="15" s="1"/>
  <c r="J972" i="15" s="1"/>
  <c r="J973" i="15" s="1"/>
  <c r="J974" i="15" s="1"/>
  <c r="J975" i="15" s="1"/>
  <c r="J976" i="15" s="1"/>
  <c r="J977" i="15" s="1"/>
  <c r="J978" i="15" s="1"/>
  <c r="J979" i="15" s="1"/>
  <c r="J980" i="15" s="1"/>
  <c r="J981" i="15" s="1"/>
  <c r="J982" i="15" s="1"/>
  <c r="J983" i="15" s="1"/>
  <c r="J984" i="15" s="1"/>
  <c r="J985" i="15" s="1"/>
  <c r="J986" i="15" s="1"/>
  <c r="J987" i="15" s="1"/>
  <c r="J988" i="15" s="1"/>
  <c r="J989" i="15" s="1"/>
  <c r="J990" i="15" s="1"/>
  <c r="J991" i="15" s="1"/>
  <c r="J992" i="15" s="1"/>
  <c r="J993" i="15" s="1"/>
  <c r="J994" i="15" s="1"/>
  <c r="J995" i="15" s="1"/>
  <c r="J996" i="15" s="1"/>
  <c r="J997" i="15" s="1"/>
  <c r="J998" i="15" s="1"/>
  <c r="J999" i="15" s="1"/>
  <c r="J1000" i="15" s="1"/>
  <c r="J1001" i="15" s="1"/>
  <c r="J1002" i="15" s="1"/>
  <c r="J1003" i="15" s="1"/>
  <c r="J1004" i="15" s="1"/>
  <c r="J1005" i="15" s="1"/>
  <c r="J1006" i="15" s="1"/>
  <c r="J1007" i="15" s="1"/>
  <c r="J1008" i="15" s="1"/>
  <c r="J1009" i="15" s="1"/>
  <c r="J1010" i="15" s="1"/>
  <c r="J1011" i="15" s="1"/>
  <c r="J1012" i="15" s="1"/>
  <c r="J1013" i="15" s="1"/>
  <c r="J1014" i="15" s="1"/>
  <c r="J1015" i="15" s="1"/>
  <c r="J1016" i="15" s="1"/>
  <c r="J1017" i="15" s="1"/>
  <c r="J1018" i="15" s="1"/>
  <c r="J1019" i="15" s="1"/>
  <c r="J1020" i="15" s="1"/>
  <c r="J1021" i="15" s="1"/>
  <c r="J1022" i="15" s="1"/>
  <c r="J1023" i="15" s="1"/>
  <c r="J1024" i="15" s="1"/>
  <c r="J1025" i="15" s="1"/>
  <c r="J1026" i="15" s="1"/>
  <c r="J1027" i="15" s="1"/>
  <c r="J1028" i="15" s="1"/>
  <c r="J1029" i="15" s="1"/>
  <c r="J1030" i="15" s="1"/>
  <c r="J1031" i="15" s="1"/>
  <c r="J1032" i="15" s="1"/>
  <c r="J1033" i="15" s="1"/>
  <c r="J1034" i="15" s="1"/>
  <c r="J1035" i="15" s="1"/>
  <c r="J1036" i="15" s="1"/>
  <c r="J1037" i="15" s="1"/>
  <c r="J1038" i="15" s="1"/>
  <c r="J1039" i="15" s="1"/>
  <c r="J1040" i="15" s="1"/>
  <c r="J1041" i="15" s="1"/>
  <c r="J1042" i="15" s="1"/>
  <c r="J1043" i="15" s="1"/>
  <c r="J1044" i="15" s="1"/>
  <c r="J1045" i="15" s="1"/>
  <c r="J1046" i="15" s="1"/>
  <c r="J1047" i="15" s="1"/>
  <c r="J1048" i="15" s="1"/>
  <c r="J1049" i="15" s="1"/>
  <c r="J1050" i="15" s="1"/>
  <c r="J1051" i="15" s="1"/>
  <c r="J1052" i="15" s="1"/>
  <c r="J1053" i="15" s="1"/>
  <c r="J1054" i="15" s="1"/>
  <c r="J1055" i="15" s="1"/>
  <c r="J1056" i="15" s="1"/>
  <c r="J1057" i="15" s="1"/>
  <c r="J1058" i="15" s="1"/>
  <c r="J1059" i="15" s="1"/>
  <c r="J1060" i="15" s="1"/>
  <c r="J1061" i="15" s="1"/>
  <c r="J1062" i="15" s="1"/>
  <c r="J1063" i="15" s="1"/>
  <c r="J1064" i="15" s="1"/>
  <c r="J1065" i="15" s="1"/>
  <c r="J1066" i="15" s="1"/>
  <c r="J1067" i="15" s="1"/>
  <c r="J1068" i="15" s="1"/>
  <c r="J1069" i="15" s="1"/>
  <c r="J1070" i="15" s="1"/>
  <c r="J1071" i="15" s="1"/>
  <c r="J1072" i="15" s="1"/>
  <c r="J1073" i="15" s="1"/>
  <c r="J1074" i="15" s="1"/>
  <c r="J1075" i="15" s="1"/>
  <c r="J1076" i="15" s="1"/>
  <c r="J1077" i="15" s="1"/>
  <c r="J1078" i="15" s="1"/>
  <c r="J1079" i="15" s="1"/>
  <c r="J1080" i="15" s="1"/>
  <c r="J1081" i="15" s="1"/>
  <c r="J1082" i="15" s="1"/>
  <c r="J1083" i="15" s="1"/>
  <c r="J1084" i="15" s="1"/>
  <c r="J1085" i="15" s="1"/>
  <c r="J1086" i="15" s="1"/>
  <c r="J1087" i="15" s="1"/>
  <c r="J1088" i="15" s="1"/>
  <c r="J1089" i="15" s="1"/>
  <c r="J1090" i="15" s="1"/>
  <c r="J1091" i="15" s="1"/>
  <c r="J1092" i="15" s="1"/>
  <c r="J1093" i="15" s="1"/>
  <c r="J1094" i="15" s="1"/>
  <c r="J1095" i="15" s="1"/>
  <c r="J1096" i="15" s="1"/>
  <c r="J1097" i="15" s="1"/>
  <c r="J1098" i="15" s="1"/>
  <c r="J1099" i="15" s="1"/>
  <c r="J1100" i="15" s="1"/>
  <c r="J1101" i="15" s="1"/>
  <c r="J1102" i="15" s="1"/>
  <c r="J1103" i="15" s="1"/>
  <c r="J1104" i="15" s="1"/>
  <c r="J1105" i="15" s="1"/>
  <c r="J1106" i="15" s="1"/>
  <c r="J1107" i="15" s="1"/>
  <c r="J1108" i="15" s="1"/>
  <c r="J1109" i="15" s="1"/>
  <c r="J1110" i="15" s="1"/>
  <c r="J1111" i="15" s="1"/>
  <c r="J1112" i="15" s="1"/>
  <c r="J1113" i="15" s="1"/>
  <c r="J1114" i="15" s="1"/>
  <c r="J1115" i="15" s="1"/>
  <c r="J1116" i="15" s="1"/>
  <c r="J1117" i="15" s="1"/>
  <c r="J1118" i="15" s="1"/>
  <c r="J1119" i="15" s="1"/>
  <c r="J1120" i="15" s="1"/>
  <c r="J1121" i="15" s="1"/>
  <c r="J1122" i="15" s="1"/>
  <c r="J1123" i="15" s="1"/>
  <c r="J1124" i="15" s="1"/>
  <c r="J1125" i="15" s="1"/>
  <c r="J1126" i="15" s="1"/>
  <c r="J1127" i="15" s="1"/>
  <c r="J1128" i="15" s="1"/>
  <c r="J1129" i="15" s="1"/>
  <c r="J1130" i="15" s="1"/>
  <c r="J1131" i="15" s="1"/>
  <c r="J1132" i="15" s="1"/>
  <c r="J1133" i="15" s="1"/>
  <c r="J1134" i="15" s="1"/>
  <c r="J1135" i="15" s="1"/>
  <c r="J1136" i="15" s="1"/>
  <c r="J1137" i="15" s="1"/>
  <c r="J1138" i="15" s="1"/>
  <c r="J1139" i="15" s="1"/>
  <c r="J1140" i="15" s="1"/>
  <c r="J1141" i="15" s="1"/>
  <c r="J1142" i="15" s="1"/>
  <c r="J1143" i="15" s="1"/>
  <c r="J1144" i="15" s="1"/>
  <c r="J1145" i="15" s="1"/>
  <c r="J1146" i="15" s="1"/>
  <c r="J1147" i="15" s="1"/>
  <c r="J1148" i="15" s="1"/>
  <c r="J1149" i="15" s="1"/>
  <c r="J1150" i="15" s="1"/>
  <c r="J1151" i="15" s="1"/>
  <c r="J1152" i="15" s="1"/>
  <c r="J1153" i="15" s="1"/>
  <c r="J1154" i="15" s="1"/>
  <c r="J1155" i="15" s="1"/>
  <c r="J1156" i="15" s="1"/>
  <c r="J1157" i="15" s="1"/>
  <c r="J1158" i="15" s="1"/>
  <c r="J1159" i="15" s="1"/>
  <c r="J1160" i="15" s="1"/>
  <c r="J1161" i="15" s="1"/>
  <c r="J1162" i="15" s="1"/>
  <c r="J1163" i="15" s="1"/>
  <c r="J1164" i="15" s="1"/>
  <c r="J1165" i="15" s="1"/>
  <c r="J1166" i="15" s="1"/>
  <c r="J1167" i="15" s="1"/>
  <c r="J1168" i="15" s="1"/>
  <c r="J1169" i="15" s="1"/>
  <c r="J1170" i="15" s="1"/>
  <c r="J1171" i="15" s="1"/>
  <c r="J1172" i="15" s="1"/>
  <c r="J1173" i="15" s="1"/>
  <c r="J1174" i="15" s="1"/>
  <c r="J1175" i="15" s="1"/>
  <c r="J1176" i="15" s="1"/>
  <c r="J1177" i="15" s="1"/>
  <c r="J1178" i="15" s="1"/>
  <c r="J1179" i="15" s="1"/>
  <c r="J1180" i="15" s="1"/>
  <c r="J1181" i="15" s="1"/>
  <c r="J1182" i="15" s="1"/>
  <c r="J1183" i="15" s="1"/>
  <c r="J1184" i="15" s="1"/>
  <c r="J1185" i="15" s="1"/>
  <c r="J1186" i="15" s="1"/>
  <c r="J1187" i="15" s="1"/>
  <c r="J1188" i="15" s="1"/>
  <c r="J1189" i="15" s="1"/>
  <c r="J1190" i="15" s="1"/>
  <c r="J1191" i="15" s="1"/>
  <c r="J1192" i="15" s="1"/>
  <c r="J1193" i="15" s="1"/>
  <c r="J1194" i="15" s="1"/>
  <c r="J1195" i="15" s="1"/>
  <c r="J1196" i="15" s="1"/>
  <c r="J1197" i="15" s="1"/>
  <c r="J1198" i="15" s="1"/>
  <c r="J1199" i="15" s="1"/>
  <c r="J1200" i="15" s="1"/>
  <c r="J1201" i="15" s="1"/>
  <c r="J1202" i="15" s="1"/>
  <c r="J1203" i="15" s="1"/>
  <c r="J1204" i="15" s="1"/>
  <c r="J1205" i="15" s="1"/>
  <c r="J1206" i="15" s="1"/>
  <c r="J1207" i="15" s="1"/>
  <c r="J1208" i="15" s="1"/>
  <c r="J1209" i="15" s="1"/>
  <c r="J1210" i="15" s="1"/>
  <c r="J1211" i="15" s="1"/>
  <c r="J1212" i="15" s="1"/>
  <c r="J1213" i="15" s="1"/>
  <c r="J1214" i="15" s="1"/>
  <c r="J1215" i="15" s="1"/>
  <c r="J1216" i="15" s="1"/>
  <c r="J1217" i="15" s="1"/>
  <c r="J1218" i="15" s="1"/>
  <c r="J1219" i="15" s="1"/>
  <c r="J1220" i="15" s="1"/>
  <c r="J1221" i="15" s="1"/>
  <c r="J1222" i="15" s="1"/>
  <c r="J1223" i="15" s="1"/>
  <c r="J1224" i="15" s="1"/>
  <c r="J1225" i="15" s="1"/>
  <c r="J1226" i="15" s="1"/>
  <c r="J1227" i="15" s="1"/>
  <c r="J1228" i="15" s="1"/>
  <c r="J1229" i="15" s="1"/>
  <c r="J1230" i="15" s="1"/>
  <c r="J1231" i="15" s="1"/>
  <c r="J1232" i="15" s="1"/>
  <c r="J1233" i="15" s="1"/>
  <c r="J1234" i="15" s="1"/>
  <c r="J1235" i="15" s="1"/>
  <c r="J1236" i="15" s="1"/>
  <c r="J1237" i="15" s="1"/>
  <c r="J1238" i="15" s="1"/>
  <c r="J1239" i="15" s="1"/>
  <c r="J1240" i="15" s="1"/>
  <c r="J1241" i="15" s="1"/>
  <c r="J1242" i="15" s="1"/>
  <c r="J1243" i="15" s="1"/>
  <c r="J1244" i="15" s="1"/>
  <c r="J1245" i="15" s="1"/>
  <c r="J1246" i="15" s="1"/>
  <c r="J1247" i="15" s="1"/>
  <c r="J1248" i="15" s="1"/>
  <c r="J1249" i="15" s="1"/>
  <c r="J1250" i="15" s="1"/>
  <c r="J1251" i="15" s="1"/>
  <c r="J1252" i="15" s="1"/>
  <c r="J1253" i="15" s="1"/>
  <c r="J1254" i="15" s="1"/>
  <c r="J1255" i="15" s="1"/>
  <c r="J1256" i="15" s="1"/>
  <c r="J1257" i="15" s="1"/>
  <c r="J1258" i="15" s="1"/>
  <c r="J1259" i="15" s="1"/>
  <c r="J1260" i="15" s="1"/>
  <c r="J1261" i="15" s="1"/>
  <c r="J1262" i="15" s="1"/>
  <c r="J1263" i="15" s="1"/>
  <c r="J1264" i="15" s="1"/>
  <c r="J1265" i="15" s="1"/>
  <c r="J1266" i="15" s="1"/>
  <c r="J1267" i="15" s="1"/>
  <c r="J1268" i="15" s="1"/>
  <c r="J1269" i="15" s="1"/>
  <c r="J1270" i="15" s="1"/>
  <c r="J1271" i="15" s="1"/>
  <c r="J1272" i="15" s="1"/>
  <c r="J1273" i="15" s="1"/>
  <c r="J1274" i="15" s="1"/>
  <c r="J1275" i="15" s="1"/>
  <c r="J1276" i="15" s="1"/>
  <c r="J1277" i="15" s="1"/>
  <c r="J1278" i="15" s="1"/>
  <c r="J1279" i="15" s="1"/>
  <c r="J1280" i="15" s="1"/>
  <c r="J1281" i="15" s="1"/>
  <c r="J1282" i="15" s="1"/>
  <c r="J1283" i="15" s="1"/>
  <c r="J1284" i="15" s="1"/>
  <c r="J1285" i="15" s="1"/>
  <c r="J1286" i="15" s="1"/>
  <c r="J1287" i="15" s="1"/>
  <c r="J1288" i="15" s="1"/>
  <c r="J1289" i="15" s="1"/>
  <c r="J1290" i="15" s="1"/>
  <c r="J1291" i="15" s="1"/>
  <c r="J1292" i="15" s="1"/>
  <c r="J1293" i="15" s="1"/>
  <c r="J1294" i="15" s="1"/>
  <c r="J1295" i="15" s="1"/>
  <c r="J1296" i="15" s="1"/>
  <c r="J1297" i="15" s="1"/>
  <c r="J1298" i="15" s="1"/>
  <c r="J1299" i="15" s="1"/>
  <c r="J1300" i="15" s="1"/>
  <c r="J1301" i="15" s="1"/>
  <c r="J1302" i="15" s="1"/>
  <c r="J1303" i="15" s="1"/>
  <c r="J1304" i="15" s="1"/>
  <c r="J1305" i="15" s="1"/>
  <c r="J1306" i="15" s="1"/>
  <c r="J1307" i="15" s="1"/>
  <c r="J1308" i="15" s="1"/>
  <c r="J1309" i="15" s="1"/>
  <c r="J1310" i="15" s="1"/>
  <c r="J1311" i="15" s="1"/>
  <c r="J1312" i="15" s="1"/>
  <c r="J1313" i="15" s="1"/>
  <c r="J1314" i="15" s="1"/>
  <c r="J1315" i="15" s="1"/>
  <c r="J1316" i="15" s="1"/>
  <c r="J1317" i="15" s="1"/>
  <c r="J1318" i="15" s="1"/>
  <c r="J1319" i="15" s="1"/>
  <c r="J1320" i="15" s="1"/>
  <c r="J1321" i="15" s="1"/>
  <c r="J1322" i="15" s="1"/>
  <c r="J1323" i="15" s="1"/>
  <c r="J1324" i="15" s="1"/>
  <c r="J1325" i="15" s="1"/>
  <c r="J1326" i="15" s="1"/>
  <c r="J1327" i="15" s="1"/>
  <c r="J1328" i="15" s="1"/>
  <c r="J1329" i="15" s="1"/>
  <c r="J1330" i="15" s="1"/>
  <c r="J1331" i="15" s="1"/>
  <c r="J1332" i="15" s="1"/>
  <c r="J1333" i="15" s="1"/>
  <c r="J1334" i="15" s="1"/>
  <c r="J1335" i="15" s="1"/>
  <c r="J1336" i="15" s="1"/>
  <c r="J1337" i="15" s="1"/>
  <c r="J1338" i="15" s="1"/>
  <c r="J1339" i="15" s="1"/>
  <c r="J1340" i="15" s="1"/>
  <c r="J1341" i="15" s="1"/>
  <c r="J1342" i="15" s="1"/>
  <c r="J1343" i="15" s="1"/>
  <c r="J1344" i="15" s="1"/>
  <c r="J1345" i="15" s="1"/>
  <c r="J1346" i="15" s="1"/>
  <c r="J1347" i="15" s="1"/>
  <c r="J1348" i="15" s="1"/>
  <c r="J1349" i="15" s="1"/>
  <c r="J1350" i="15" s="1"/>
  <c r="J1351" i="15" s="1"/>
  <c r="J1352" i="15" s="1"/>
  <c r="J1353" i="15" s="1"/>
  <c r="J1354" i="15" s="1"/>
  <c r="J1355" i="15" s="1"/>
  <c r="J1356" i="15" s="1"/>
  <c r="J1357" i="15" s="1"/>
  <c r="J1358" i="15" s="1"/>
  <c r="J1359" i="15" s="1"/>
  <c r="J1360" i="15" s="1"/>
  <c r="J1361" i="15" s="1"/>
  <c r="J1362" i="15" s="1"/>
  <c r="J1363" i="15" s="1"/>
  <c r="J1364" i="15" s="1"/>
  <c r="J1365" i="15" s="1"/>
  <c r="J1366" i="15" s="1"/>
  <c r="J1367" i="15" s="1"/>
  <c r="J1368" i="15" s="1"/>
  <c r="J1369" i="15" s="1"/>
  <c r="J1370" i="15" s="1"/>
  <c r="J1371" i="15" s="1"/>
  <c r="J1372" i="15" s="1"/>
  <c r="J1373" i="15" s="1"/>
  <c r="J1374" i="15" s="1"/>
  <c r="J1375" i="15" s="1"/>
  <c r="J1376" i="15" s="1"/>
  <c r="J1377" i="15" s="1"/>
  <c r="J1378" i="15" s="1"/>
  <c r="J1379" i="15" s="1"/>
  <c r="J1380" i="15" s="1"/>
  <c r="J1381" i="15" s="1"/>
  <c r="J1382" i="15" s="1"/>
  <c r="J1383" i="15" s="1"/>
  <c r="J1384" i="15" s="1"/>
  <c r="J1385" i="15" s="1"/>
  <c r="J1386" i="15" s="1"/>
  <c r="J1387" i="15" s="1"/>
  <c r="J1388" i="15" s="1"/>
  <c r="J1389" i="15" s="1"/>
  <c r="J1390" i="15" s="1"/>
  <c r="J1391" i="15" s="1"/>
  <c r="J1392" i="15" s="1"/>
  <c r="J1393" i="15" s="1"/>
  <c r="J1394" i="15" s="1"/>
  <c r="J1395" i="15" s="1"/>
  <c r="J1396" i="15" s="1"/>
  <c r="J1397" i="15" s="1"/>
  <c r="J1398" i="15" s="1"/>
  <c r="J1399" i="15" s="1"/>
  <c r="J1400" i="15" s="1"/>
  <c r="J1401" i="15" s="1"/>
  <c r="J1402" i="15" s="1"/>
  <c r="J1403" i="15" s="1"/>
  <c r="J1404" i="15" s="1"/>
  <c r="J1405" i="15" s="1"/>
  <c r="J1406" i="15" s="1"/>
  <c r="J1407" i="15" s="1"/>
  <c r="J1408" i="15" s="1"/>
  <c r="J1409" i="15" s="1"/>
  <c r="J1410" i="15" s="1"/>
  <c r="J1411" i="15" s="1"/>
  <c r="J1412" i="15" s="1"/>
  <c r="J1413" i="15" s="1"/>
  <c r="J1414" i="15" s="1"/>
  <c r="J1415" i="15" s="1"/>
  <c r="J1416" i="15" s="1"/>
  <c r="J1417" i="15" s="1"/>
  <c r="J1418" i="15" s="1"/>
  <c r="J1419" i="15" s="1"/>
  <c r="J1420" i="15" s="1"/>
  <c r="J1421" i="15" s="1"/>
  <c r="J1422" i="15" s="1"/>
  <c r="J1423" i="15" s="1"/>
  <c r="J1424" i="15" s="1"/>
  <c r="J1425" i="15" s="1"/>
  <c r="J1426" i="15" s="1"/>
  <c r="J1427" i="15" s="1"/>
  <c r="J1428" i="15" s="1"/>
  <c r="J1429" i="15" s="1"/>
  <c r="J1430" i="15" s="1"/>
  <c r="J1431" i="15" s="1"/>
  <c r="J1432" i="15" s="1"/>
  <c r="J1433" i="15" s="1"/>
  <c r="J1434" i="15" s="1"/>
  <c r="J1435" i="15" s="1"/>
  <c r="J1436" i="15" s="1"/>
  <c r="J1437" i="15" s="1"/>
  <c r="J1438" i="15" s="1"/>
  <c r="J1439" i="15" s="1"/>
  <c r="J1440" i="15" s="1"/>
  <c r="J1441" i="15" s="1"/>
  <c r="J1442" i="15" s="1"/>
  <c r="J1443" i="15" s="1"/>
  <c r="J1444" i="15" s="1"/>
  <c r="J1445" i="15" s="1"/>
  <c r="J1446" i="15" s="1"/>
  <c r="J1447" i="15" s="1"/>
  <c r="J1448" i="15" s="1"/>
  <c r="J1449" i="15" s="1"/>
  <c r="J1450" i="15" s="1"/>
  <c r="J1451" i="15" s="1"/>
  <c r="J1452" i="15" s="1"/>
  <c r="J1453" i="15" s="1"/>
  <c r="J1454" i="15" s="1"/>
  <c r="J1455" i="15" s="1"/>
  <c r="J1456" i="15" s="1"/>
  <c r="J1457" i="15" s="1"/>
  <c r="J1458" i="15" s="1"/>
  <c r="J1459" i="15" s="1"/>
  <c r="J1460" i="15" s="1"/>
  <c r="J1461" i="15" s="1"/>
  <c r="J1462" i="15" s="1"/>
  <c r="J1463" i="15" s="1"/>
  <c r="J1464" i="15" s="1"/>
  <c r="J1465" i="15" s="1"/>
  <c r="J1466" i="15" s="1"/>
  <c r="J1467" i="15" s="1"/>
  <c r="J1468" i="15" s="1"/>
  <c r="J1469" i="15" s="1"/>
  <c r="J1470" i="15" s="1"/>
  <c r="J1471" i="15" s="1"/>
  <c r="J1472" i="15" s="1"/>
  <c r="J1473" i="15" s="1"/>
  <c r="J1474" i="15" s="1"/>
  <c r="J1475" i="15" s="1"/>
  <c r="J1476" i="15" s="1"/>
  <c r="J1477" i="15" s="1"/>
  <c r="J1478" i="15" s="1"/>
  <c r="J1479" i="15" s="1"/>
  <c r="J1480" i="15" s="1"/>
  <c r="J1481" i="15" s="1"/>
  <c r="J1482" i="15" s="1"/>
  <c r="J1483" i="15" s="1"/>
  <c r="J1484" i="15" s="1"/>
  <c r="J1485" i="15" s="1"/>
  <c r="J1486" i="15" s="1"/>
  <c r="J1487" i="15" s="1"/>
  <c r="J1488" i="15" s="1"/>
  <c r="J1489" i="15" s="1"/>
  <c r="J1490" i="15" s="1"/>
  <c r="J1491" i="15" s="1"/>
  <c r="J1492" i="15" s="1"/>
  <c r="J1493" i="15" s="1"/>
  <c r="J1494" i="15" s="1"/>
  <c r="J1495" i="15" s="1"/>
  <c r="J1496" i="15" s="1"/>
  <c r="J1497" i="15" s="1"/>
  <c r="J1498" i="15" s="1"/>
  <c r="J1499" i="15" s="1"/>
  <c r="J1500" i="15" s="1"/>
  <c r="J1501" i="15" s="1"/>
  <c r="J1502" i="15" s="1"/>
  <c r="J1503" i="15" s="1"/>
  <c r="J1504" i="15" s="1"/>
  <c r="J1505" i="15" s="1"/>
  <c r="J1506" i="15" s="1"/>
  <c r="J1507" i="15" s="1"/>
  <c r="J1508" i="15" s="1"/>
  <c r="J1509" i="15" s="1"/>
  <c r="J1510" i="15" s="1"/>
  <c r="J1511" i="15" s="1"/>
  <c r="J1512" i="15" s="1"/>
  <c r="J1513" i="15" s="1"/>
  <c r="J1514" i="15" s="1"/>
  <c r="J1515" i="15" s="1"/>
  <c r="J1516" i="15" s="1"/>
  <c r="J1517" i="15" s="1"/>
  <c r="J1518" i="15" s="1"/>
  <c r="J1519" i="15" s="1"/>
  <c r="J1520" i="15" s="1"/>
  <c r="J1521" i="15" s="1"/>
  <c r="J1522" i="15" s="1"/>
  <c r="J1523" i="15" s="1"/>
  <c r="J1524" i="15" s="1"/>
  <c r="J1525" i="15" s="1"/>
  <c r="J1526" i="15" s="1"/>
  <c r="J1527" i="15" s="1"/>
  <c r="J1528" i="15" s="1"/>
  <c r="J1529" i="15" s="1"/>
  <c r="J1530" i="15" s="1"/>
  <c r="J1531" i="15" s="1"/>
  <c r="J1532" i="15" s="1"/>
  <c r="J1533" i="15" s="1"/>
  <c r="J1534" i="15" s="1"/>
  <c r="J1535" i="15" s="1"/>
  <c r="J1536" i="15" s="1"/>
  <c r="J1537" i="15" s="1"/>
  <c r="J1538" i="15" s="1"/>
  <c r="J1539" i="15" s="1"/>
  <c r="J1540" i="15" s="1"/>
  <c r="J1541" i="15" s="1"/>
  <c r="J1542" i="15" s="1"/>
  <c r="J1543" i="15" s="1"/>
  <c r="J1544" i="15" s="1"/>
  <c r="J1545" i="15" s="1"/>
  <c r="J1546" i="15" s="1"/>
  <c r="J1547" i="15" s="1"/>
  <c r="J1548" i="15" s="1"/>
  <c r="J1549" i="15" s="1"/>
  <c r="J1550" i="15" s="1"/>
  <c r="J1551" i="15" s="1"/>
  <c r="J1552" i="15" s="1"/>
  <c r="J1553" i="15" s="1"/>
  <c r="J1554" i="15" s="1"/>
  <c r="J1555" i="15" s="1"/>
  <c r="J1556" i="15" s="1"/>
  <c r="J1557" i="15" s="1"/>
  <c r="J1558" i="15" s="1"/>
  <c r="J1559" i="15" s="1"/>
  <c r="J1560" i="15" s="1"/>
  <c r="J1561" i="15" s="1"/>
  <c r="J1562" i="15" s="1"/>
  <c r="J1563" i="15" s="1"/>
  <c r="J1564" i="15" s="1"/>
  <c r="J1565" i="15" s="1"/>
  <c r="J1566" i="15" s="1"/>
  <c r="J1567" i="15" s="1"/>
  <c r="J1568" i="15" s="1"/>
  <c r="J1569" i="15" s="1"/>
  <c r="J1570" i="15" s="1"/>
  <c r="J1571" i="15" s="1"/>
  <c r="J1572" i="15" s="1"/>
  <c r="J1573" i="15" s="1"/>
  <c r="J1574" i="15" s="1"/>
  <c r="J1575" i="15" s="1"/>
  <c r="J1576" i="15" s="1"/>
  <c r="J1577" i="15" s="1"/>
  <c r="J1578" i="15" s="1"/>
  <c r="J1579" i="15" s="1"/>
  <c r="J1580" i="15" s="1"/>
  <c r="J1581" i="15" s="1"/>
  <c r="J1582" i="15" s="1"/>
  <c r="J1583" i="15" s="1"/>
  <c r="J1584" i="15" s="1"/>
  <c r="J1585" i="15" s="1"/>
  <c r="J1586" i="15" s="1"/>
  <c r="J1587" i="15" s="1"/>
  <c r="J1588" i="15" s="1"/>
  <c r="J1589" i="15" s="1"/>
  <c r="J1590" i="15" s="1"/>
  <c r="J1591" i="15" s="1"/>
  <c r="J1592" i="15" s="1"/>
  <c r="J1593" i="15" s="1"/>
  <c r="J1594" i="15" s="1"/>
  <c r="J1595" i="15" s="1"/>
  <c r="J1596" i="15" s="1"/>
  <c r="J1597" i="15" s="1"/>
  <c r="J1598" i="15" s="1"/>
  <c r="J1599" i="15" s="1"/>
  <c r="J1600" i="15" s="1"/>
  <c r="J1601" i="15" s="1"/>
  <c r="J1602" i="15" s="1"/>
  <c r="J1603" i="15" s="1"/>
  <c r="J1604" i="15" s="1"/>
  <c r="J1605" i="15" s="1"/>
  <c r="J1606" i="15" s="1"/>
  <c r="J1607" i="15" s="1"/>
  <c r="J1608" i="15" s="1"/>
  <c r="J1609" i="15" s="1"/>
  <c r="J1610" i="15" s="1"/>
  <c r="J1611" i="15" s="1"/>
  <c r="J1612" i="15" s="1"/>
  <c r="J1613" i="15" s="1"/>
  <c r="J1614" i="15" s="1"/>
  <c r="J1615" i="15" s="1"/>
  <c r="J1616" i="15" s="1"/>
  <c r="J1617" i="15" s="1"/>
  <c r="J1618" i="15" s="1"/>
  <c r="J1619" i="15" s="1"/>
  <c r="J1620" i="15" s="1"/>
  <c r="J1621" i="15" s="1"/>
  <c r="J1622" i="15" s="1"/>
  <c r="J1623" i="15" s="1"/>
  <c r="J1624" i="15" s="1"/>
  <c r="J1625" i="15" s="1"/>
  <c r="J1626" i="15" s="1"/>
  <c r="J1627" i="15" s="1"/>
  <c r="J1628" i="15" s="1"/>
  <c r="J1629" i="15" s="1"/>
  <c r="J1630" i="15" s="1"/>
  <c r="J1631" i="15" s="1"/>
  <c r="J1632" i="15" s="1"/>
  <c r="J1633" i="15" s="1"/>
  <c r="J1634" i="15" s="1"/>
  <c r="J1635" i="15" s="1"/>
  <c r="J1636" i="15" s="1"/>
  <c r="J1637" i="15" s="1"/>
  <c r="J1638" i="15" s="1"/>
  <c r="J1639" i="15" s="1"/>
  <c r="J1640" i="15" s="1"/>
  <c r="J1641" i="15" s="1"/>
  <c r="J1642" i="15" s="1"/>
  <c r="J1643" i="15" s="1"/>
  <c r="J1644" i="15" s="1"/>
  <c r="J1645" i="15" s="1"/>
  <c r="J1646" i="15" s="1"/>
  <c r="J1647" i="15" s="1"/>
  <c r="J1648" i="15" s="1"/>
  <c r="J1649" i="15" s="1"/>
  <c r="J1650" i="15" s="1"/>
  <c r="J1651" i="15" s="1"/>
  <c r="J1652" i="15" s="1"/>
  <c r="J1653" i="15" s="1"/>
  <c r="J1654" i="15" s="1"/>
  <c r="J1655" i="15" s="1"/>
  <c r="J1656" i="15" s="1"/>
  <c r="J1657" i="15" s="1"/>
  <c r="J1658" i="15" s="1"/>
  <c r="J1659" i="15" s="1"/>
  <c r="J1660" i="15" s="1"/>
  <c r="J1661" i="15" s="1"/>
  <c r="J1662" i="15" s="1"/>
  <c r="J1663" i="15" s="1"/>
  <c r="J1664" i="15" s="1"/>
  <c r="J1665" i="15" s="1"/>
  <c r="J1666" i="15" s="1"/>
  <c r="J1667" i="15" s="1"/>
  <c r="J1668" i="15" s="1"/>
  <c r="J1669" i="15" s="1"/>
  <c r="J1670" i="15" s="1"/>
  <c r="J1671" i="15" s="1"/>
  <c r="J1672" i="15" s="1"/>
  <c r="J1673" i="15" s="1"/>
  <c r="J1674" i="15" s="1"/>
  <c r="J1675" i="15" s="1"/>
  <c r="J1676" i="15" s="1"/>
  <c r="J1677" i="15" s="1"/>
  <c r="J1678" i="15" s="1"/>
  <c r="J1679" i="15" s="1"/>
  <c r="J1680" i="15" s="1"/>
  <c r="J1681" i="15" s="1"/>
  <c r="J1682" i="15" s="1"/>
  <c r="J1683" i="15" s="1"/>
  <c r="J1684" i="15" s="1"/>
  <c r="J1685" i="15" s="1"/>
  <c r="J1686" i="15" s="1"/>
  <c r="J1687" i="15" s="1"/>
  <c r="J1688" i="15" s="1"/>
  <c r="J1689" i="15" s="1"/>
  <c r="J1690" i="15" s="1"/>
  <c r="J1691" i="15" s="1"/>
  <c r="J1692" i="15" s="1"/>
  <c r="J1693" i="15" s="1"/>
  <c r="J1694" i="15" s="1"/>
  <c r="J1695" i="15" s="1"/>
  <c r="J1696" i="15" s="1"/>
  <c r="J1697" i="15" s="1"/>
  <c r="J1698" i="15" s="1"/>
  <c r="J1699" i="15" s="1"/>
  <c r="J1700" i="15" s="1"/>
  <c r="J1701" i="15" s="1"/>
  <c r="J1702" i="15" s="1"/>
  <c r="J1703" i="15" s="1"/>
  <c r="J1704" i="15" s="1"/>
  <c r="J1705" i="15" s="1"/>
  <c r="J1706" i="15" s="1"/>
  <c r="J1707" i="15" s="1"/>
  <c r="J1708" i="15" s="1"/>
  <c r="J1709" i="15" s="1"/>
  <c r="J1710" i="15" s="1"/>
  <c r="J1711" i="15" s="1"/>
  <c r="J1712" i="15" s="1"/>
  <c r="J1713" i="15" s="1"/>
  <c r="J1714" i="15" s="1"/>
  <c r="J1715" i="15" s="1"/>
  <c r="J1716" i="15" s="1"/>
  <c r="J1717" i="15" s="1"/>
  <c r="J1718" i="15" s="1"/>
  <c r="J1719" i="15" s="1"/>
  <c r="J1720" i="15" s="1"/>
  <c r="J1721" i="15" s="1"/>
  <c r="J1722" i="15" s="1"/>
  <c r="J1723" i="15" s="1"/>
  <c r="J1724" i="15" s="1"/>
  <c r="J1725" i="15" s="1"/>
  <c r="J1726" i="15" s="1"/>
  <c r="J1727" i="15" s="1"/>
  <c r="J1728" i="15" s="1"/>
  <c r="J1729" i="15" s="1"/>
  <c r="J1730" i="15" s="1"/>
  <c r="J1731" i="15" s="1"/>
  <c r="J1732" i="15" s="1"/>
  <c r="J1733" i="15" s="1"/>
  <c r="J1734" i="15" s="1"/>
  <c r="J1735" i="15" s="1"/>
  <c r="J1736" i="15" s="1"/>
  <c r="J1737" i="15" s="1"/>
  <c r="J1738" i="15" s="1"/>
  <c r="J1739" i="15" s="1"/>
  <c r="J1740" i="15" s="1"/>
  <c r="J1741" i="15" s="1"/>
  <c r="J1742" i="15" s="1"/>
  <c r="J1743" i="15" s="1"/>
  <c r="J1744" i="15" s="1"/>
  <c r="J1745" i="15" s="1"/>
  <c r="J1746" i="15" s="1"/>
  <c r="J1747" i="15" s="1"/>
  <c r="J1748" i="15" s="1"/>
  <c r="J1749" i="15" s="1"/>
  <c r="J1750" i="15" s="1"/>
  <c r="J1751" i="15" s="1"/>
  <c r="J1752" i="15" s="1"/>
  <c r="J1753" i="15" s="1"/>
  <c r="J1754" i="15" s="1"/>
  <c r="J1755" i="15" s="1"/>
  <c r="J1756" i="15" s="1"/>
  <c r="J1757" i="15" s="1"/>
  <c r="J1758" i="15" s="1"/>
  <c r="J1759" i="15" s="1"/>
  <c r="J1760" i="15" s="1"/>
  <c r="J1761" i="15" s="1"/>
  <c r="J1762" i="15" s="1"/>
  <c r="J1763" i="15" s="1"/>
  <c r="J1764" i="15" s="1"/>
  <c r="J1765" i="15" s="1"/>
  <c r="J1766" i="15" s="1"/>
  <c r="J1767" i="15" s="1"/>
  <c r="J1768" i="15" s="1"/>
  <c r="J1769" i="15" s="1"/>
  <c r="J1770" i="15" s="1"/>
  <c r="J1771" i="15" s="1"/>
  <c r="J1772" i="15" s="1"/>
  <c r="J1773" i="15" s="1"/>
  <c r="J1774" i="15" s="1"/>
  <c r="J1775" i="15" s="1"/>
  <c r="J1776" i="15" s="1"/>
  <c r="J1777" i="15" s="1"/>
  <c r="J1778" i="15" s="1"/>
  <c r="J1779" i="15" s="1"/>
  <c r="J1780" i="15" s="1"/>
  <c r="J1781" i="15" s="1"/>
  <c r="J1782" i="15" s="1"/>
  <c r="J1783" i="15" s="1"/>
  <c r="J1784" i="15" s="1"/>
  <c r="J1785" i="15" s="1"/>
  <c r="J1786" i="15" s="1"/>
  <c r="J1787" i="15" s="1"/>
  <c r="J1788" i="15" s="1"/>
  <c r="J1789" i="15" s="1"/>
  <c r="J1790" i="15" s="1"/>
  <c r="J1791" i="15" s="1"/>
  <c r="J1792" i="15" s="1"/>
  <c r="J1793" i="15" s="1"/>
  <c r="J1794" i="15" s="1"/>
  <c r="J1795" i="15" s="1"/>
  <c r="J1796" i="15" s="1"/>
  <c r="J1797" i="15" s="1"/>
  <c r="J1798" i="15" s="1"/>
  <c r="J1799" i="15" s="1"/>
  <c r="J1800" i="15" s="1"/>
  <c r="J1801" i="15" s="1"/>
  <c r="J1802" i="15" s="1"/>
  <c r="J1803" i="15" s="1"/>
  <c r="J1804" i="15" s="1"/>
  <c r="J1805" i="15" s="1"/>
  <c r="J1806" i="15" s="1"/>
  <c r="J1807" i="15" s="1"/>
  <c r="J1808" i="15" s="1"/>
  <c r="J1809" i="15" s="1"/>
  <c r="J1810" i="15" s="1"/>
  <c r="J1811" i="15" s="1"/>
  <c r="J1812" i="15" s="1"/>
  <c r="J1813" i="15" s="1"/>
  <c r="J1814" i="15" s="1"/>
  <c r="J1815" i="15" s="1"/>
  <c r="J1816" i="15" s="1"/>
  <c r="J1817" i="15" s="1"/>
  <c r="J1818" i="15" s="1"/>
  <c r="J1819" i="15" s="1"/>
  <c r="J1820" i="15" s="1"/>
  <c r="J1821" i="15" s="1"/>
  <c r="J1822" i="15" s="1"/>
  <c r="J1823" i="15" s="1"/>
  <c r="J1824" i="15" s="1"/>
  <c r="J1825" i="15" s="1"/>
  <c r="J1826" i="15" s="1"/>
  <c r="J1827" i="15" s="1"/>
  <c r="J1828" i="15" s="1"/>
  <c r="J1829" i="15" s="1"/>
  <c r="J1830" i="15" s="1"/>
  <c r="J1831" i="15" s="1"/>
  <c r="J1832" i="15" s="1"/>
  <c r="J1833" i="15" s="1"/>
  <c r="J1834" i="15" s="1"/>
  <c r="J1835" i="15" s="1"/>
  <c r="J1836" i="15" s="1"/>
  <c r="J1837" i="15" s="1"/>
  <c r="J1838" i="15" s="1"/>
  <c r="J1839" i="15" s="1"/>
  <c r="J1840" i="15" s="1"/>
  <c r="J1841" i="15" s="1"/>
  <c r="J1842" i="15" s="1"/>
  <c r="J1843" i="15" s="1"/>
  <c r="J1844" i="15" s="1"/>
  <c r="J1845" i="15" s="1"/>
  <c r="J1846" i="15" s="1"/>
  <c r="J1847" i="15" s="1"/>
  <c r="J1848" i="15" s="1"/>
  <c r="J1849" i="15" s="1"/>
  <c r="J1850" i="15" s="1"/>
  <c r="J1851" i="15" s="1"/>
  <c r="J1852" i="15" s="1"/>
  <c r="J1853" i="15" s="1"/>
  <c r="J1854" i="15" s="1"/>
  <c r="J1855" i="15" s="1"/>
  <c r="J1856" i="15" s="1"/>
  <c r="J1857" i="15" s="1"/>
  <c r="J1858" i="15" s="1"/>
  <c r="J1859" i="15" s="1"/>
  <c r="J1860" i="15" s="1"/>
  <c r="J1861" i="15" s="1"/>
  <c r="J1862" i="15" s="1"/>
  <c r="J1863" i="15" s="1"/>
  <c r="J1864" i="15" s="1"/>
  <c r="J1865" i="15" s="1"/>
  <c r="J1866" i="15" s="1"/>
  <c r="J1867" i="15" s="1"/>
  <c r="J1868" i="15" s="1"/>
  <c r="J1869" i="15" s="1"/>
  <c r="J1870" i="15" s="1"/>
  <c r="J1871" i="15" s="1"/>
  <c r="J1872" i="15" s="1"/>
  <c r="J1873" i="15" s="1"/>
  <c r="J1874" i="15" s="1"/>
  <c r="J1875" i="15" s="1"/>
  <c r="J1876" i="15" s="1"/>
  <c r="J1877" i="15" s="1"/>
  <c r="J1878" i="15" s="1"/>
  <c r="J1879" i="15" s="1"/>
  <c r="J1880" i="15" s="1"/>
  <c r="J1881" i="15" s="1"/>
  <c r="J1882" i="15" s="1"/>
  <c r="J1883" i="15" s="1"/>
  <c r="J1884" i="15" s="1"/>
  <c r="J1885" i="15" s="1"/>
  <c r="J1886" i="15" s="1"/>
  <c r="J1887" i="15" s="1"/>
  <c r="J1888" i="15" s="1"/>
  <c r="J1889" i="15" s="1"/>
  <c r="J1890" i="15" s="1"/>
  <c r="J1891" i="15" s="1"/>
  <c r="J1892" i="15" s="1"/>
  <c r="J1893" i="15" s="1"/>
  <c r="J1894" i="15" s="1"/>
  <c r="J1895" i="15" s="1"/>
  <c r="J1896" i="15" s="1"/>
  <c r="J1897" i="15" s="1"/>
  <c r="J1898" i="15" s="1"/>
  <c r="J1899" i="15" s="1"/>
  <c r="J1900" i="15" s="1"/>
  <c r="J1901" i="15" s="1"/>
  <c r="J1902" i="15" s="1"/>
  <c r="J1903" i="15" s="1"/>
  <c r="J1904" i="15" s="1"/>
  <c r="J1905" i="15" s="1"/>
  <c r="J1906" i="15" s="1"/>
  <c r="J1907" i="15" s="1"/>
  <c r="J1908" i="15" s="1"/>
  <c r="J1909" i="15" s="1"/>
  <c r="J1910" i="15" s="1"/>
  <c r="J1911" i="15" s="1"/>
  <c r="J1912" i="15" s="1"/>
  <c r="J1913" i="15" s="1"/>
  <c r="J1914" i="15" s="1"/>
  <c r="J1915" i="15" s="1"/>
  <c r="J1916" i="15" s="1"/>
  <c r="J1917" i="15" s="1"/>
  <c r="J1918" i="15" s="1"/>
  <c r="J1919" i="15" s="1"/>
  <c r="J1920" i="15" s="1"/>
  <c r="J1921" i="15" s="1"/>
  <c r="J1922" i="15" s="1"/>
  <c r="J1923" i="15" s="1"/>
  <c r="J1924" i="15" s="1"/>
  <c r="J1925" i="15" s="1"/>
  <c r="J1926" i="15" s="1"/>
  <c r="J1927" i="15" s="1"/>
  <c r="J1928" i="15" s="1"/>
  <c r="J1929" i="15" s="1"/>
  <c r="J1930" i="15" s="1"/>
  <c r="J1931" i="15" s="1"/>
  <c r="J1932" i="15" s="1"/>
  <c r="J1933" i="15" s="1"/>
  <c r="J1934" i="15" s="1"/>
  <c r="J1935" i="15" s="1"/>
  <c r="J1936" i="15" s="1"/>
  <c r="J1937" i="15" s="1"/>
  <c r="J1938" i="15" s="1"/>
  <c r="J1939" i="15" s="1"/>
  <c r="J1940" i="15" s="1"/>
  <c r="J1941" i="15" s="1"/>
  <c r="J1942" i="15" s="1"/>
  <c r="J1943" i="15" s="1"/>
  <c r="J1944" i="15" s="1"/>
  <c r="J1945" i="15" s="1"/>
  <c r="J1946" i="15" s="1"/>
  <c r="J1947" i="15" s="1"/>
  <c r="J1948" i="15" s="1"/>
  <c r="J1949" i="15" s="1"/>
  <c r="J1950" i="15" s="1"/>
  <c r="J1951" i="15" s="1"/>
  <c r="J1952" i="15" s="1"/>
  <c r="J1953" i="15" s="1"/>
  <c r="J1954" i="15" s="1"/>
  <c r="J1955" i="15" s="1"/>
  <c r="J1956" i="15" s="1"/>
  <c r="J1957" i="15" s="1"/>
  <c r="J1958" i="15" s="1"/>
  <c r="J1959" i="15" s="1"/>
  <c r="J1960" i="15" s="1"/>
  <c r="J1961" i="15" s="1"/>
  <c r="J1962" i="15" s="1"/>
  <c r="J1963" i="15" s="1"/>
  <c r="J1964" i="15" s="1"/>
  <c r="J1965" i="15" s="1"/>
  <c r="J1966" i="15" s="1"/>
  <c r="J1967" i="15" s="1"/>
  <c r="J1968" i="15" s="1"/>
  <c r="J1969" i="15" s="1"/>
  <c r="J1970" i="15" s="1"/>
  <c r="J1971" i="15" s="1"/>
  <c r="J1972" i="15" s="1"/>
  <c r="J1973" i="15" s="1"/>
  <c r="J1974" i="15" s="1"/>
  <c r="J1975" i="15" s="1"/>
  <c r="J1976" i="15" s="1"/>
  <c r="J1977" i="15" s="1"/>
  <c r="J1978" i="15" s="1"/>
  <c r="J1979" i="15" s="1"/>
  <c r="J1980" i="15" s="1"/>
  <c r="J1981" i="15" s="1"/>
  <c r="J1982" i="15" s="1"/>
  <c r="J1983" i="15" s="1"/>
  <c r="J1984" i="15" s="1"/>
  <c r="J1985" i="15" s="1"/>
  <c r="J1986" i="15" s="1"/>
  <c r="J1987" i="15" s="1"/>
  <c r="J1988" i="15" s="1"/>
  <c r="J1989" i="15" s="1"/>
  <c r="J1990" i="15" s="1"/>
  <c r="J1991" i="15" s="1"/>
  <c r="J1992" i="15" s="1"/>
  <c r="J1993" i="15" s="1"/>
  <c r="J1994" i="15" s="1"/>
  <c r="J1995" i="15" s="1"/>
  <c r="J1996" i="15" s="1"/>
  <c r="J1997" i="15" s="1"/>
  <c r="J1998" i="15" s="1"/>
  <c r="J1999" i="15" s="1"/>
  <c r="J2000" i="15" s="1"/>
  <c r="J2001" i="15" s="1"/>
  <c r="J2002" i="15" s="1"/>
  <c r="J2003" i="15" s="1"/>
  <c r="J2004" i="15" s="1"/>
  <c r="J2005" i="15" s="1"/>
  <c r="J2006" i="15" s="1"/>
  <c r="J2007" i="15" s="1"/>
  <c r="J2008" i="15" s="1"/>
  <c r="J2009" i="15" s="1"/>
  <c r="J2010" i="15" s="1"/>
  <c r="J2011" i="15" s="1"/>
  <c r="J2012" i="15" s="1"/>
  <c r="J2013" i="15" s="1"/>
  <c r="J2014" i="15" s="1"/>
  <c r="J2015" i="15" s="1"/>
  <c r="J2016" i="15" s="1"/>
  <c r="J2017" i="15" s="1"/>
  <c r="J2018" i="15" s="1"/>
  <c r="J2019" i="15" s="1"/>
  <c r="J2020" i="15" s="1"/>
  <c r="J2021" i="15" s="1"/>
  <c r="J2022" i="15" s="1"/>
  <c r="J2023" i="15" s="1"/>
  <c r="J2024" i="15" s="1"/>
  <c r="J2025" i="15" s="1"/>
  <c r="J2026" i="15" s="1"/>
  <c r="J2027" i="15" s="1"/>
  <c r="J2028" i="15" s="1"/>
  <c r="J2029" i="15" s="1"/>
  <c r="J2030" i="15" s="1"/>
  <c r="J2031" i="15" s="1"/>
  <c r="J2032" i="15" s="1"/>
  <c r="J2033" i="15" s="1"/>
  <c r="J2034" i="15" s="1"/>
  <c r="J2035" i="15" s="1"/>
  <c r="J2036" i="15" s="1"/>
  <c r="J2037" i="15" s="1"/>
  <c r="J2038" i="15" s="1"/>
  <c r="J2039" i="15" s="1"/>
  <c r="J2040" i="15" s="1"/>
  <c r="J2041" i="15" s="1"/>
  <c r="J2042" i="15" s="1"/>
  <c r="J2043" i="15" s="1"/>
  <c r="J2044" i="15" s="1"/>
  <c r="J2045" i="15" s="1"/>
  <c r="J2046" i="15" s="1"/>
  <c r="J2047" i="15" s="1"/>
  <c r="J2048" i="15" s="1"/>
  <c r="J2049" i="15" s="1"/>
  <c r="J2050" i="15" s="1"/>
  <c r="J2051" i="15" s="1"/>
  <c r="J2052" i="15" s="1"/>
  <c r="J2053" i="15" s="1"/>
  <c r="J2054" i="15" s="1"/>
  <c r="J2055" i="15" s="1"/>
  <c r="J2056" i="15" s="1"/>
  <c r="J2057" i="15" s="1"/>
  <c r="J2058" i="15" s="1"/>
  <c r="J2059" i="15" s="1"/>
  <c r="J2060" i="15" s="1"/>
  <c r="J2061" i="15" s="1"/>
  <c r="J2062" i="15" s="1"/>
  <c r="J2063" i="15" s="1"/>
  <c r="J2064" i="15" s="1"/>
  <c r="J2065" i="15" s="1"/>
  <c r="J2066" i="15" s="1"/>
  <c r="J2067" i="15" s="1"/>
  <c r="J2068" i="15" s="1"/>
  <c r="J2069" i="15" s="1"/>
  <c r="J2070" i="15" s="1"/>
  <c r="J2071" i="15" s="1"/>
  <c r="J2072" i="15" s="1"/>
  <c r="J2073" i="15" s="1"/>
  <c r="J2074" i="15" s="1"/>
  <c r="J2075" i="15" s="1"/>
  <c r="J2076" i="15" s="1"/>
  <c r="J2077" i="15" s="1"/>
  <c r="J2078" i="15" s="1"/>
  <c r="J2079" i="15" s="1"/>
  <c r="J2080" i="15" s="1"/>
  <c r="J2081" i="15" s="1"/>
  <c r="J2082" i="15" s="1"/>
  <c r="J2083" i="15" s="1"/>
  <c r="J2084" i="15" s="1"/>
  <c r="J2085" i="15" s="1"/>
  <c r="J2086" i="15" s="1"/>
  <c r="J2087" i="15" s="1"/>
  <c r="J2088" i="15" s="1"/>
  <c r="J2089" i="15" s="1"/>
  <c r="J2090" i="15" s="1"/>
  <c r="J2091" i="15" s="1"/>
  <c r="J2092" i="15" s="1"/>
  <c r="J2093" i="15" s="1"/>
  <c r="J2094" i="15" s="1"/>
  <c r="J2095" i="15" s="1"/>
  <c r="J2096" i="15" s="1"/>
  <c r="J2097" i="15" s="1"/>
  <c r="J2098" i="15" s="1"/>
  <c r="J2099" i="15" s="1"/>
  <c r="J2100" i="15" s="1"/>
  <c r="J2101" i="15" s="1"/>
  <c r="J2102" i="15" s="1"/>
  <c r="J2103" i="15" s="1"/>
  <c r="J2104" i="15" s="1"/>
  <c r="J2105" i="15" s="1"/>
  <c r="J2106" i="15" s="1"/>
  <c r="J2107" i="15" s="1"/>
  <c r="J2108" i="15" s="1"/>
  <c r="J2109" i="15" s="1"/>
  <c r="J2110" i="15" s="1"/>
  <c r="J2111" i="15" s="1"/>
  <c r="J2112" i="15" s="1"/>
  <c r="J2113" i="15" s="1"/>
  <c r="J2114" i="15" s="1"/>
  <c r="J2115" i="15" s="1"/>
  <c r="J2116" i="15" s="1"/>
  <c r="J2117" i="15" s="1"/>
  <c r="J2118" i="15" s="1"/>
  <c r="J2119" i="15" s="1"/>
  <c r="J2120" i="15" s="1"/>
  <c r="J2121" i="15" s="1"/>
  <c r="J2122" i="15" s="1"/>
  <c r="J2123" i="15" s="1"/>
  <c r="J2124" i="15" s="1"/>
  <c r="J2125" i="15" s="1"/>
  <c r="J2126" i="15" s="1"/>
  <c r="J2127" i="15" s="1"/>
  <c r="J2128" i="15" s="1"/>
  <c r="J2129" i="15" s="1"/>
  <c r="J2130" i="15" s="1"/>
  <c r="J2131" i="15" s="1"/>
  <c r="J2132" i="15" s="1"/>
  <c r="J2133" i="15" s="1"/>
  <c r="J2134" i="15" s="1"/>
  <c r="J2135" i="15" s="1"/>
  <c r="J2136" i="15" s="1"/>
  <c r="J2137" i="15" s="1"/>
  <c r="J2138" i="15" s="1"/>
  <c r="J2139" i="15" s="1"/>
  <c r="J2140" i="15" s="1"/>
  <c r="J2141" i="15" s="1"/>
  <c r="J2142" i="15" s="1"/>
  <c r="J2143" i="15" s="1"/>
  <c r="J2144" i="15" s="1"/>
  <c r="J2145" i="15" s="1"/>
  <c r="J2146" i="15" s="1"/>
  <c r="J2147" i="15" s="1"/>
  <c r="J2148" i="15" s="1"/>
  <c r="J2149" i="15" s="1"/>
  <c r="J2150" i="15" s="1"/>
  <c r="J2151" i="15" s="1"/>
  <c r="J2152" i="15" s="1"/>
  <c r="J2153" i="15" s="1"/>
  <c r="J2154" i="15" s="1"/>
  <c r="J2155" i="15" s="1"/>
  <c r="J2156" i="15" s="1"/>
  <c r="J2157" i="15" s="1"/>
  <c r="J2158" i="15" s="1"/>
  <c r="J2159" i="15" s="1"/>
  <c r="J2160" i="15" s="1"/>
  <c r="J2161" i="15" s="1"/>
  <c r="J2162" i="15" s="1"/>
  <c r="J2163" i="15" s="1"/>
  <c r="J2164" i="15" s="1"/>
  <c r="J2165" i="15" s="1"/>
  <c r="J2166" i="15" s="1"/>
  <c r="J2167" i="15" s="1"/>
  <c r="J2168" i="15" s="1"/>
  <c r="J2169" i="15" s="1"/>
  <c r="J2170" i="15" s="1"/>
  <c r="J2171" i="15" s="1"/>
  <c r="J2172" i="15" s="1"/>
  <c r="J2173" i="15" s="1"/>
  <c r="J2174" i="15" s="1"/>
  <c r="J2175" i="15" s="1"/>
  <c r="J2176" i="15" s="1"/>
  <c r="J2177" i="15" s="1"/>
  <c r="J2178" i="15" s="1"/>
  <c r="J2179" i="15" s="1"/>
  <c r="J2180" i="15" s="1"/>
  <c r="J2181" i="15" s="1"/>
  <c r="J2182" i="15" s="1"/>
  <c r="J2183" i="15" s="1"/>
  <c r="J2184" i="15" s="1"/>
  <c r="J2185" i="15" s="1"/>
  <c r="J2186" i="15" s="1"/>
  <c r="J2187" i="15" s="1"/>
  <c r="J2188" i="15" s="1"/>
  <c r="J2189" i="15" s="1"/>
  <c r="J2190" i="15" s="1"/>
  <c r="J2191" i="15" s="1"/>
  <c r="J2192" i="15" s="1"/>
  <c r="J2193" i="15" s="1"/>
  <c r="J2194" i="15" s="1"/>
  <c r="J2195" i="15" s="1"/>
  <c r="J2196" i="15" s="1"/>
  <c r="J2197" i="15" s="1"/>
  <c r="J2198" i="15" s="1"/>
  <c r="J2199" i="15" s="1"/>
  <c r="J2200" i="15" s="1"/>
  <c r="J2201" i="15" s="1"/>
  <c r="J2202" i="15" s="1"/>
  <c r="J2203" i="15" s="1"/>
  <c r="J2204" i="15" s="1"/>
  <c r="J2205" i="15" s="1"/>
  <c r="J2206" i="15" s="1"/>
  <c r="J2207" i="15" s="1"/>
  <c r="J2208" i="15" s="1"/>
  <c r="J2209" i="15" s="1"/>
  <c r="J2210" i="15" s="1"/>
  <c r="J2211" i="15" s="1"/>
  <c r="J2212" i="15" s="1"/>
  <c r="J2213" i="15" s="1"/>
  <c r="J2214" i="15" s="1"/>
  <c r="J2215" i="15" s="1"/>
  <c r="J2216" i="15" s="1"/>
  <c r="J2217" i="15" s="1"/>
  <c r="J2218" i="15" s="1"/>
  <c r="J2219" i="15" s="1"/>
  <c r="J2220" i="15" s="1"/>
  <c r="J2221" i="15" s="1"/>
  <c r="J2222" i="15" s="1"/>
  <c r="J2223" i="15" s="1"/>
  <c r="J2224" i="15" s="1"/>
  <c r="J2225" i="15" s="1"/>
  <c r="J2226" i="15" s="1"/>
  <c r="J2227" i="15" s="1"/>
  <c r="J2228" i="15" s="1"/>
  <c r="J2229" i="15" s="1"/>
  <c r="J2230" i="15" s="1"/>
  <c r="J2231" i="15" s="1"/>
  <c r="J2232" i="15" s="1"/>
  <c r="J2233" i="15" s="1"/>
  <c r="J2234" i="15" s="1"/>
  <c r="J2235" i="15" s="1"/>
  <c r="J2236" i="15" s="1"/>
  <c r="J2237" i="15" s="1"/>
  <c r="J2238" i="15" s="1"/>
  <c r="J2239" i="15" s="1"/>
  <c r="J2240" i="15" s="1"/>
  <c r="J2241" i="15" s="1"/>
  <c r="J2242" i="15" s="1"/>
  <c r="J2243" i="15" s="1"/>
  <c r="J2244" i="15" s="1"/>
  <c r="J2245" i="15" s="1"/>
  <c r="J2246" i="15" s="1"/>
  <c r="J2247" i="15" s="1"/>
  <c r="J2248" i="15" s="1"/>
  <c r="J2249" i="15" s="1"/>
  <c r="J2250" i="15" s="1"/>
  <c r="J2251" i="15" s="1"/>
  <c r="J2252" i="15" s="1"/>
  <c r="J2253" i="15" s="1"/>
  <c r="J2254" i="15" s="1"/>
  <c r="J2255" i="15" s="1"/>
  <c r="J2256" i="15" s="1"/>
  <c r="J2257" i="15" s="1"/>
  <c r="J2258" i="15" s="1"/>
  <c r="J2259" i="15" s="1"/>
  <c r="J2260" i="15" s="1"/>
  <c r="J2261" i="15" s="1"/>
  <c r="J2262" i="15" s="1"/>
  <c r="J2263" i="15" s="1"/>
  <c r="J2264" i="15" s="1"/>
  <c r="J2265" i="15" s="1"/>
  <c r="J2266" i="15" s="1"/>
  <c r="J2267" i="15" s="1"/>
  <c r="J2268" i="15" s="1"/>
  <c r="J2269" i="15" s="1"/>
  <c r="J2270" i="15" s="1"/>
  <c r="J2271" i="15" s="1"/>
  <c r="J2272" i="15" s="1"/>
  <c r="J2273" i="15" s="1"/>
  <c r="J2274" i="15" s="1"/>
  <c r="J2275" i="15" s="1"/>
  <c r="J2276" i="15" s="1"/>
  <c r="J2277" i="15" s="1"/>
  <c r="J2278" i="15" s="1"/>
  <c r="J2279" i="15" s="1"/>
  <c r="J2280" i="15" s="1"/>
  <c r="J2281" i="15" s="1"/>
  <c r="J2282" i="15" s="1"/>
  <c r="J2283" i="15" s="1"/>
  <c r="J2284" i="15" s="1"/>
  <c r="J2285" i="15" s="1"/>
  <c r="J2286" i="15" s="1"/>
  <c r="J2287" i="15" s="1"/>
  <c r="J2288" i="15" s="1"/>
  <c r="J2289" i="15" s="1"/>
  <c r="J2290" i="15" s="1"/>
  <c r="J2291" i="15" s="1"/>
  <c r="J2292" i="15" s="1"/>
  <c r="J2293" i="15" s="1"/>
  <c r="J2294" i="15" s="1"/>
  <c r="J2295" i="15" s="1"/>
  <c r="J2296" i="15" s="1"/>
  <c r="J2297" i="15" s="1"/>
  <c r="J2298" i="15" s="1"/>
  <c r="J2299" i="15" s="1"/>
  <c r="J2300" i="15" s="1"/>
  <c r="J2301" i="15" s="1"/>
  <c r="J2302" i="15" s="1"/>
  <c r="J2303" i="15" s="1"/>
  <c r="J2304" i="15" s="1"/>
  <c r="J2305" i="15" s="1"/>
  <c r="J2306" i="15" s="1"/>
  <c r="J2307" i="15" s="1"/>
  <c r="J2308" i="15" s="1"/>
  <c r="J2309" i="15" s="1"/>
  <c r="J2310" i="15" s="1"/>
  <c r="J2311" i="15" s="1"/>
  <c r="J2312" i="15" s="1"/>
  <c r="J2313" i="15" s="1"/>
  <c r="J2314" i="15" s="1"/>
  <c r="J2315" i="15" s="1"/>
  <c r="J2316" i="15" s="1"/>
  <c r="J2317" i="15" s="1"/>
  <c r="J2318" i="15" s="1"/>
  <c r="J2319" i="15" s="1"/>
  <c r="J2320" i="15" s="1"/>
  <c r="J2321" i="15" s="1"/>
  <c r="J2322" i="15" s="1"/>
  <c r="J2323" i="15" s="1"/>
  <c r="J2324" i="15" s="1"/>
  <c r="J2325" i="15" s="1"/>
  <c r="J2326" i="15" s="1"/>
  <c r="J2327" i="15" s="1"/>
  <c r="J2328" i="15" s="1"/>
  <c r="J2329" i="15" s="1"/>
  <c r="J2330" i="15" s="1"/>
  <c r="J2331" i="15" s="1"/>
  <c r="J2332" i="15" s="1"/>
  <c r="J2333" i="15" s="1"/>
  <c r="J2334" i="15" s="1"/>
  <c r="J2335" i="15" s="1"/>
  <c r="J2336" i="15" s="1"/>
  <c r="J2337" i="15" s="1"/>
  <c r="J2338" i="15" s="1"/>
  <c r="J2339" i="15" s="1"/>
  <c r="J2340" i="15" s="1"/>
  <c r="J2341" i="15" s="1"/>
  <c r="J2342" i="15" s="1"/>
  <c r="J2343" i="15" s="1"/>
  <c r="J2344" i="15" s="1"/>
  <c r="J2345" i="15" s="1"/>
  <c r="J2346" i="15" s="1"/>
  <c r="J2347" i="15" s="1"/>
  <c r="J2348" i="15" s="1"/>
  <c r="J2349" i="15" s="1"/>
  <c r="J2350" i="15" s="1"/>
  <c r="J2351" i="15" s="1"/>
  <c r="J2352" i="15" s="1"/>
  <c r="J2353" i="15" s="1"/>
  <c r="J2354" i="15" s="1"/>
  <c r="J2355" i="15" s="1"/>
  <c r="J2356" i="15" s="1"/>
  <c r="J2357" i="15" s="1"/>
  <c r="J2358" i="15" s="1"/>
  <c r="J2359" i="15" s="1"/>
  <c r="J2360" i="15" s="1"/>
  <c r="J2361" i="15" s="1"/>
  <c r="J2362" i="15" s="1"/>
  <c r="J2363" i="15" s="1"/>
  <c r="J2364" i="15" s="1"/>
  <c r="J2365" i="15" s="1"/>
  <c r="J2366" i="15" s="1"/>
  <c r="J2367" i="15" s="1"/>
  <c r="J2368" i="15" s="1"/>
  <c r="J2369" i="15" s="1"/>
  <c r="J2370" i="15" s="1"/>
  <c r="J2371" i="15" s="1"/>
  <c r="J2372" i="15" s="1"/>
  <c r="J2373" i="15" s="1"/>
  <c r="J2374" i="15" s="1"/>
  <c r="J2375" i="15" s="1"/>
  <c r="J2376" i="15" s="1"/>
  <c r="J2377" i="15" s="1"/>
  <c r="J2378" i="15" s="1"/>
  <c r="J2379" i="15" s="1"/>
  <c r="J2380" i="15" s="1"/>
  <c r="J2381" i="15" s="1"/>
  <c r="J2382" i="15" s="1"/>
  <c r="J2383" i="15" s="1"/>
  <c r="J2384" i="15" s="1"/>
  <c r="J2385" i="15" s="1"/>
  <c r="J2386" i="15" s="1"/>
  <c r="J2387" i="15" s="1"/>
  <c r="J2388" i="15" s="1"/>
  <c r="J2389" i="15" s="1"/>
  <c r="J2390" i="15" s="1"/>
  <c r="J2391" i="15" s="1"/>
  <c r="J2392" i="15" s="1"/>
  <c r="J2393" i="15" s="1"/>
  <c r="J2394" i="15" s="1"/>
  <c r="J2395" i="15" s="1"/>
  <c r="J2396" i="15" s="1"/>
  <c r="J2397" i="15" s="1"/>
  <c r="J2398" i="15" s="1"/>
  <c r="J2399" i="15" s="1"/>
  <c r="J2400" i="15" s="1"/>
  <c r="J2401" i="15" s="1"/>
  <c r="J2402" i="15" s="1"/>
  <c r="J2403" i="15" s="1"/>
  <c r="J2404" i="15" s="1"/>
  <c r="J2405" i="15" s="1"/>
  <c r="J2406" i="15" s="1"/>
  <c r="J2407" i="15" s="1"/>
  <c r="J2408" i="15" s="1"/>
  <c r="J2409" i="15" s="1"/>
  <c r="J2410" i="15" s="1"/>
  <c r="J2411" i="15" s="1"/>
  <c r="J2412" i="15" s="1"/>
  <c r="J2413" i="15" s="1"/>
  <c r="J2414" i="15" s="1"/>
  <c r="J2415" i="15" s="1"/>
  <c r="J2416" i="15" s="1"/>
  <c r="J2417" i="15" s="1"/>
  <c r="J2418" i="15" s="1"/>
  <c r="J2419" i="15" s="1"/>
  <c r="J2420" i="15" s="1"/>
  <c r="J2421" i="15" s="1"/>
  <c r="J2422" i="15" s="1"/>
  <c r="J2423" i="15" s="1"/>
  <c r="J2424" i="15" s="1"/>
  <c r="J2425" i="15" s="1"/>
  <c r="J2426" i="15" s="1"/>
  <c r="J2427" i="15" s="1"/>
  <c r="J2428" i="15" s="1"/>
  <c r="J2429" i="15" s="1"/>
  <c r="J2430" i="15" s="1"/>
  <c r="J2431" i="15" s="1"/>
  <c r="J2432" i="15" s="1"/>
  <c r="J2433" i="15" s="1"/>
  <c r="J2434" i="15" s="1"/>
  <c r="J2435" i="15" s="1"/>
  <c r="J2436" i="15" s="1"/>
  <c r="J2437" i="15" s="1"/>
  <c r="J2438" i="15" s="1"/>
  <c r="J2439" i="15" s="1"/>
  <c r="J2440" i="15" s="1"/>
  <c r="J2441" i="15" s="1"/>
  <c r="J2442" i="15" s="1"/>
  <c r="J2443" i="15" s="1"/>
  <c r="J2444" i="15" s="1"/>
  <c r="J2445" i="15" s="1"/>
  <c r="J2446" i="15" s="1"/>
  <c r="J2447" i="15" s="1"/>
  <c r="J2448" i="15" s="1"/>
  <c r="J2449" i="15" s="1"/>
  <c r="J2450" i="15" s="1"/>
  <c r="J2451" i="15" s="1"/>
  <c r="J2452" i="15" s="1"/>
  <c r="J2453" i="15" s="1"/>
  <c r="J2454" i="15" s="1"/>
  <c r="J2455" i="15" s="1"/>
  <c r="J2456" i="15" s="1"/>
  <c r="J2457" i="15" s="1"/>
  <c r="J2458" i="15" s="1"/>
  <c r="J2459" i="15" s="1"/>
  <c r="J2460" i="15" s="1"/>
  <c r="J2461" i="15" s="1"/>
  <c r="J2462" i="15" s="1"/>
  <c r="J2463" i="15" s="1"/>
  <c r="J2464" i="15" s="1"/>
  <c r="J2465" i="15" s="1"/>
  <c r="J2466" i="15" s="1"/>
  <c r="J2467" i="15" s="1"/>
  <c r="J2468" i="15" s="1"/>
  <c r="J2469" i="15" s="1"/>
  <c r="J2470" i="15" s="1"/>
  <c r="J2471" i="15" s="1"/>
  <c r="J2472" i="15" s="1"/>
  <c r="J2473" i="15" s="1"/>
  <c r="J2474" i="15" s="1"/>
  <c r="J2475" i="15" s="1"/>
  <c r="J2476" i="15" s="1"/>
  <c r="J2477" i="15" s="1"/>
  <c r="J2478" i="15" s="1"/>
  <c r="J2479" i="15" s="1"/>
  <c r="J2480" i="15" s="1"/>
  <c r="J2481" i="15" s="1"/>
  <c r="J2482" i="15" s="1"/>
  <c r="J2483" i="15" s="1"/>
  <c r="J2484" i="15" s="1"/>
  <c r="J2485" i="15" s="1"/>
  <c r="J2486" i="15" s="1"/>
  <c r="J2487" i="15" s="1"/>
  <c r="J2488" i="15" s="1"/>
  <c r="J2489" i="15" s="1"/>
  <c r="J2490" i="15" s="1"/>
  <c r="J2491" i="15" s="1"/>
  <c r="J2492" i="15" s="1"/>
  <c r="J2493" i="15" s="1"/>
  <c r="J2494" i="15" s="1"/>
  <c r="J2495" i="15" s="1"/>
  <c r="J2496" i="15" s="1"/>
  <c r="J2497" i="15" s="1"/>
  <c r="J2498" i="15" s="1"/>
  <c r="J2499" i="15" s="1"/>
  <c r="J2500" i="15" s="1"/>
  <c r="J2501" i="15" s="1"/>
  <c r="J2502" i="15" s="1"/>
  <c r="J2503" i="15" s="1"/>
  <c r="J2504" i="15" s="1"/>
  <c r="J2505" i="15" s="1"/>
  <c r="J2506" i="15" s="1"/>
  <c r="J2507" i="15" s="1"/>
  <c r="J2508" i="15" s="1"/>
  <c r="J2509" i="15" s="1"/>
  <c r="J2510" i="15" s="1"/>
  <c r="J2511" i="15" s="1"/>
  <c r="J2512" i="15" s="1"/>
  <c r="J2513" i="15" s="1"/>
  <c r="J2514" i="15" s="1"/>
  <c r="J2515" i="15" s="1"/>
  <c r="J2516" i="15" s="1"/>
  <c r="J2517" i="15" s="1"/>
  <c r="J2518" i="15" s="1"/>
  <c r="J2519" i="15" s="1"/>
  <c r="J2520" i="15" s="1"/>
  <c r="J2521" i="15" s="1"/>
  <c r="J2522" i="15" s="1"/>
  <c r="J2523" i="15" s="1"/>
  <c r="J2524" i="15" s="1"/>
  <c r="J2525" i="15" s="1"/>
  <c r="J2526" i="15" s="1"/>
  <c r="J2527" i="15" s="1"/>
  <c r="J2528" i="15" s="1"/>
  <c r="J2529" i="15" s="1"/>
  <c r="J2530" i="15" s="1"/>
  <c r="J2531" i="15" s="1"/>
  <c r="J2532" i="15" s="1"/>
  <c r="J2533" i="15" s="1"/>
  <c r="J2534" i="15" s="1"/>
  <c r="J2535" i="15" s="1"/>
  <c r="J2536" i="15" s="1"/>
  <c r="J2537" i="15" s="1"/>
  <c r="J2538" i="15" s="1"/>
  <c r="J2539" i="15" s="1"/>
  <c r="J2540" i="15" s="1"/>
  <c r="J2541" i="15" s="1"/>
  <c r="J2542" i="15" s="1"/>
  <c r="J2543" i="15" s="1"/>
  <c r="J2544" i="15" s="1"/>
  <c r="J2545" i="15" s="1"/>
  <c r="J2546" i="15" s="1"/>
  <c r="J2547" i="15" s="1"/>
  <c r="J2548" i="15" s="1"/>
  <c r="J2549" i="15" s="1"/>
  <c r="J2550" i="15" s="1"/>
  <c r="J2551" i="15" s="1"/>
  <c r="J2552" i="15" s="1"/>
  <c r="J2553" i="15" s="1"/>
  <c r="J2554" i="15" s="1"/>
  <c r="J2555" i="15" s="1"/>
  <c r="J2556" i="15" s="1"/>
  <c r="J2557" i="15" s="1"/>
  <c r="J2558" i="15" s="1"/>
  <c r="J2559" i="15" s="1"/>
  <c r="J2560" i="15" s="1"/>
  <c r="J2561" i="15" s="1"/>
  <c r="J2562" i="15" s="1"/>
  <c r="J2563" i="15" s="1"/>
  <c r="J2564" i="15" s="1"/>
  <c r="J2565" i="15" s="1"/>
  <c r="J2566" i="15" s="1"/>
  <c r="J2567" i="15" s="1"/>
  <c r="J2568" i="15" s="1"/>
  <c r="J2569" i="15" s="1"/>
  <c r="J2570" i="15" s="1"/>
  <c r="J2571" i="15" s="1"/>
  <c r="J2572" i="15" s="1"/>
  <c r="J2573" i="15" s="1"/>
  <c r="J2574" i="15" s="1"/>
  <c r="J2575" i="15" s="1"/>
  <c r="J2576" i="15" s="1"/>
  <c r="J2577" i="15" s="1"/>
  <c r="J2578" i="15" s="1"/>
  <c r="J2579" i="15" s="1"/>
  <c r="J2580" i="15" s="1"/>
  <c r="J2581" i="15" s="1"/>
  <c r="J2582" i="15" s="1"/>
  <c r="J2583" i="15" s="1"/>
  <c r="J2584" i="15" s="1"/>
  <c r="J2585" i="15" s="1"/>
  <c r="J2586" i="15" s="1"/>
  <c r="J2587" i="15" s="1"/>
  <c r="J2588" i="15" s="1"/>
  <c r="J2589" i="15" s="1"/>
  <c r="J2590" i="15" s="1"/>
  <c r="J2591" i="15" s="1"/>
  <c r="J2592" i="15" s="1"/>
  <c r="J2593" i="15" s="1"/>
  <c r="J2594" i="15" s="1"/>
  <c r="J2595" i="15" s="1"/>
  <c r="J2596" i="15" s="1"/>
  <c r="J2597" i="15" s="1"/>
  <c r="J2598" i="15" s="1"/>
  <c r="J2599" i="15" s="1"/>
  <c r="J2600" i="15" s="1"/>
  <c r="J2601" i="15" s="1"/>
  <c r="J2602" i="15" s="1"/>
  <c r="J2603" i="15" s="1"/>
  <c r="J2604" i="15" s="1"/>
  <c r="J2605" i="15" s="1"/>
  <c r="K68" i="15"/>
  <c r="E108" i="28" l="1"/>
  <c r="E102" i="27"/>
  <c r="E105" i="26"/>
  <c r="E107" i="25"/>
  <c r="K106" i="23"/>
  <c r="E71" i="22"/>
  <c r="E74" i="17"/>
  <c r="K69" i="15"/>
  <c r="E109" i="28" l="1"/>
  <c r="E103" i="27"/>
  <c r="E106" i="26"/>
  <c r="E108" i="25"/>
  <c r="K107" i="23"/>
  <c r="E72" i="22"/>
  <c r="E75" i="17"/>
  <c r="K70" i="15"/>
  <c r="E110" i="28" l="1"/>
  <c r="E104" i="27"/>
  <c r="E107" i="26"/>
  <c r="E109" i="25"/>
  <c r="K108" i="23"/>
  <c r="E73" i="22"/>
  <c r="E76" i="17"/>
  <c r="K71" i="15"/>
  <c r="E111" i="28" l="1"/>
  <c r="E105" i="27"/>
  <c r="E108" i="26"/>
  <c r="E110" i="25"/>
  <c r="K109" i="23"/>
  <c r="E74" i="22"/>
  <c r="E77" i="17"/>
  <c r="K72" i="15"/>
  <c r="E112" i="28" l="1"/>
  <c r="E106" i="27"/>
  <c r="E109" i="26"/>
  <c r="E111" i="25"/>
  <c r="K110" i="23"/>
  <c r="E75" i="22"/>
  <c r="E78" i="17"/>
  <c r="K73" i="15"/>
  <c r="E113" i="28" l="1"/>
  <c r="E107" i="27"/>
  <c r="E110" i="26"/>
  <c r="E112" i="25"/>
  <c r="K111" i="23"/>
  <c r="E76" i="22"/>
  <c r="E79" i="17"/>
  <c r="K74" i="15"/>
  <c r="E114" i="28" l="1"/>
  <c r="E108" i="27"/>
  <c r="E111" i="26"/>
  <c r="E113" i="25"/>
  <c r="K112" i="23"/>
  <c r="E77" i="22"/>
  <c r="E80" i="17"/>
  <c r="K75" i="15"/>
  <c r="E115" i="28" l="1"/>
  <c r="E109" i="27"/>
  <c r="E112" i="26"/>
  <c r="E114" i="25"/>
  <c r="K113" i="23"/>
  <c r="E78" i="22"/>
  <c r="E81" i="17"/>
  <c r="K76" i="15"/>
  <c r="E116" i="28" l="1"/>
  <c r="E110" i="27"/>
  <c r="E113" i="26"/>
  <c r="E115" i="25"/>
  <c r="K114" i="23"/>
  <c r="E79" i="22"/>
  <c r="E82" i="17"/>
  <c r="K77" i="15"/>
  <c r="E117" i="28" l="1"/>
  <c r="E111" i="27"/>
  <c r="E114" i="26"/>
  <c r="E116" i="25"/>
  <c r="K115" i="23"/>
  <c r="E80" i="22"/>
  <c r="E83" i="17"/>
  <c r="K78" i="15"/>
  <c r="E118" i="28" l="1"/>
  <c r="E112" i="27"/>
  <c r="E115" i="26"/>
  <c r="E117" i="25"/>
  <c r="K116" i="23"/>
  <c r="E81" i="22"/>
  <c r="E84" i="17"/>
  <c r="K79" i="15"/>
  <c r="E119" i="28" l="1"/>
  <c r="E113" i="27"/>
  <c r="E116" i="26"/>
  <c r="E118" i="25"/>
  <c r="K117" i="23"/>
  <c r="E82" i="22"/>
  <c r="E85" i="17"/>
  <c r="K80" i="15"/>
  <c r="E120" i="28" l="1"/>
  <c r="E114" i="27"/>
  <c r="E117" i="26"/>
  <c r="E119" i="25"/>
  <c r="K118" i="23"/>
  <c r="E83" i="22"/>
  <c r="E86" i="17"/>
  <c r="K81" i="15"/>
  <c r="E121" i="28" l="1"/>
  <c r="E115" i="27"/>
  <c r="E118" i="26"/>
  <c r="E120" i="25"/>
  <c r="K119" i="23"/>
  <c r="E84" i="22"/>
  <c r="E87" i="17"/>
  <c r="K82" i="15"/>
  <c r="E122" i="28" l="1"/>
  <c r="E116" i="27"/>
  <c r="E119" i="26"/>
  <c r="E121" i="25"/>
  <c r="K120" i="23"/>
  <c r="E85" i="22"/>
  <c r="E88" i="17"/>
  <c r="K83" i="15"/>
  <c r="E123" i="28" l="1"/>
  <c r="E117" i="27"/>
  <c r="E120" i="26"/>
  <c r="E122" i="25"/>
  <c r="K121" i="23"/>
  <c r="E86" i="22"/>
  <c r="E89" i="17"/>
  <c r="K84" i="15"/>
  <c r="E124" i="28" l="1"/>
  <c r="E118" i="27"/>
  <c r="E121" i="26"/>
  <c r="E123" i="25"/>
  <c r="K122" i="23"/>
  <c r="E87" i="22"/>
  <c r="E90" i="17"/>
  <c r="K85" i="15"/>
  <c r="E125" i="28" l="1"/>
  <c r="E119" i="27"/>
  <c r="E122" i="26"/>
  <c r="E124" i="25"/>
  <c r="K123" i="23"/>
  <c r="E88" i="22"/>
  <c r="E91" i="17"/>
  <c r="K86" i="15"/>
  <c r="E126" i="28" l="1"/>
  <c r="E120" i="27"/>
  <c r="E123" i="26"/>
  <c r="E125" i="25"/>
  <c r="K124" i="23"/>
  <c r="E89" i="22"/>
  <c r="E92" i="17"/>
  <c r="K87" i="15"/>
  <c r="E127" i="28" l="1"/>
  <c r="E121" i="27"/>
  <c r="E124" i="26"/>
  <c r="E126" i="25"/>
  <c r="K125" i="23"/>
  <c r="E90" i="22"/>
  <c r="E93" i="17"/>
  <c r="K88" i="15"/>
  <c r="E128" i="28" l="1"/>
  <c r="E122" i="27"/>
  <c r="E125" i="26"/>
  <c r="E127" i="25"/>
  <c r="K126" i="23"/>
  <c r="E91" i="22"/>
  <c r="E94" i="17"/>
  <c r="K89" i="15"/>
  <c r="E129" i="28" l="1"/>
  <c r="E123" i="27"/>
  <c r="E126" i="26"/>
  <c r="E128" i="25"/>
  <c r="K127" i="23"/>
  <c r="E92" i="22"/>
  <c r="E95" i="17"/>
  <c r="K90" i="15"/>
  <c r="E130" i="28" l="1"/>
  <c r="E124" i="27"/>
  <c r="E127" i="26"/>
  <c r="E129" i="25"/>
  <c r="K128" i="23"/>
  <c r="E93" i="22"/>
  <c r="E96" i="17"/>
  <c r="K91" i="15"/>
  <c r="E131" i="28" l="1"/>
  <c r="E125" i="27"/>
  <c r="E128" i="26"/>
  <c r="E130" i="25"/>
  <c r="K129" i="23"/>
  <c r="E94" i="22"/>
  <c r="E97" i="17"/>
  <c r="K92" i="15"/>
  <c r="E132" i="28" l="1"/>
  <c r="E126" i="27"/>
  <c r="E129" i="26"/>
  <c r="E131" i="25"/>
  <c r="K130" i="23"/>
  <c r="E95" i="22"/>
  <c r="E98" i="17"/>
  <c r="K93" i="15"/>
  <c r="E133" i="28" l="1"/>
  <c r="E127" i="27"/>
  <c r="E130" i="26"/>
  <c r="E132" i="25"/>
  <c r="K131" i="23"/>
  <c r="E96" i="22"/>
  <c r="E99" i="17"/>
  <c r="K94" i="15"/>
  <c r="E134" i="28" l="1"/>
  <c r="E128" i="27"/>
  <c r="E131" i="26"/>
  <c r="E133" i="25"/>
  <c r="K132" i="23"/>
  <c r="E97" i="22"/>
  <c r="E100" i="17"/>
  <c r="K95" i="15"/>
  <c r="E135" i="28" l="1"/>
  <c r="E129" i="27"/>
  <c r="E132" i="26"/>
  <c r="E134" i="25"/>
  <c r="K133" i="23"/>
  <c r="E98" i="22"/>
  <c r="E101" i="17"/>
  <c r="K96" i="15"/>
  <c r="E136" i="28" l="1"/>
  <c r="E130" i="27"/>
  <c r="E133" i="26"/>
  <c r="E135" i="25"/>
  <c r="K134" i="23"/>
  <c r="E99" i="22"/>
  <c r="E102" i="17"/>
  <c r="K97" i="15"/>
  <c r="E137" i="28" l="1"/>
  <c r="E131" i="27"/>
  <c r="E134" i="26"/>
  <c r="E136" i="25"/>
  <c r="K135" i="23"/>
  <c r="E100" i="22"/>
  <c r="E103" i="17"/>
  <c r="K98" i="15"/>
  <c r="E138" i="28" l="1"/>
  <c r="E132" i="27"/>
  <c r="E135" i="26"/>
  <c r="E137" i="25"/>
  <c r="K136" i="23"/>
  <c r="E101" i="22"/>
  <c r="E104" i="17"/>
  <c r="K99" i="15"/>
  <c r="E139" i="28" l="1"/>
  <c r="E133" i="27"/>
  <c r="E136" i="26"/>
  <c r="E138" i="25"/>
  <c r="K137" i="23"/>
  <c r="E102" i="22"/>
  <c r="E105" i="17"/>
  <c r="K100" i="15"/>
  <c r="E140" i="28" l="1"/>
  <c r="E134" i="27"/>
  <c r="E137" i="26"/>
  <c r="E139" i="25"/>
  <c r="K138" i="23"/>
  <c r="E103" i="22"/>
  <c r="E106" i="17"/>
  <c r="K101" i="15"/>
  <c r="E141" i="28" l="1"/>
  <c r="E135" i="27"/>
  <c r="E138" i="26"/>
  <c r="E140" i="25"/>
  <c r="K139" i="23"/>
  <c r="E104" i="22"/>
  <c r="E107" i="17"/>
  <c r="K102" i="15"/>
  <c r="E142" i="28" l="1"/>
  <c r="E136" i="27"/>
  <c r="E139" i="26"/>
  <c r="E141" i="25"/>
  <c r="K140" i="23"/>
  <c r="E105" i="22"/>
  <c r="E108" i="17"/>
  <c r="K103" i="15"/>
  <c r="E143" i="28" l="1"/>
  <c r="E137" i="27"/>
  <c r="E140" i="26"/>
  <c r="E142" i="25"/>
  <c r="K141" i="23"/>
  <c r="E106" i="22"/>
  <c r="E109" i="17"/>
  <c r="K104" i="15"/>
  <c r="E144" i="28" l="1"/>
  <c r="E138" i="27"/>
  <c r="E141" i="26"/>
  <c r="E143" i="25"/>
  <c r="K142" i="23"/>
  <c r="E107" i="22"/>
  <c r="E110" i="17"/>
  <c r="K105" i="15"/>
  <c r="E145" i="28" l="1"/>
  <c r="E139" i="27"/>
  <c r="E142" i="26"/>
  <c r="E144" i="25"/>
  <c r="K143" i="23"/>
  <c r="E108" i="22"/>
  <c r="E111" i="17"/>
  <c r="K106" i="15"/>
  <c r="E146" i="28" l="1"/>
  <c r="E140" i="27"/>
  <c r="E143" i="26"/>
  <c r="E145" i="25"/>
  <c r="K144" i="23"/>
  <c r="E109" i="22"/>
  <c r="E112" i="17"/>
  <c r="K107" i="15"/>
  <c r="E147" i="28" l="1"/>
  <c r="E141" i="27"/>
  <c r="E144" i="26"/>
  <c r="E146" i="25"/>
  <c r="K145" i="23"/>
  <c r="E110" i="22"/>
  <c r="E113" i="17"/>
  <c r="K108" i="15"/>
  <c r="E148" i="28" l="1"/>
  <c r="E142" i="27"/>
  <c r="E145" i="26"/>
  <c r="E147" i="25"/>
  <c r="K146" i="23"/>
  <c r="E111" i="22"/>
  <c r="E114" i="17"/>
  <c r="K109" i="15"/>
  <c r="E149" i="28" l="1"/>
  <c r="E143" i="27"/>
  <c r="E146" i="26"/>
  <c r="E148" i="25"/>
  <c r="K147" i="23"/>
  <c r="E112" i="22"/>
  <c r="E115" i="17"/>
  <c r="K110" i="15"/>
  <c r="E150" i="28" l="1"/>
  <c r="E144" i="27"/>
  <c r="E147" i="26"/>
  <c r="E149" i="25"/>
  <c r="K148" i="23"/>
  <c r="E113" i="22"/>
  <c r="E116" i="17"/>
  <c r="K111" i="15"/>
  <c r="E151" i="28" l="1"/>
  <c r="E145" i="27"/>
  <c r="E148" i="26"/>
  <c r="E150" i="25"/>
  <c r="K149" i="23"/>
  <c r="E114" i="22"/>
  <c r="E117" i="17"/>
  <c r="K112" i="15"/>
  <c r="E152" i="28" l="1"/>
  <c r="E146" i="27"/>
  <c r="E149" i="26"/>
  <c r="E151" i="25"/>
  <c r="K150" i="23"/>
  <c r="E115" i="22"/>
  <c r="E118" i="17"/>
  <c r="K113" i="15"/>
  <c r="E153" i="28" l="1"/>
  <c r="E147" i="27"/>
  <c r="E150" i="26"/>
  <c r="E152" i="25"/>
  <c r="K151" i="23"/>
  <c r="E116" i="22"/>
  <c r="E119" i="17"/>
  <c r="K114" i="15"/>
  <c r="E154" i="28" l="1"/>
  <c r="E148" i="27"/>
  <c r="E151" i="26"/>
  <c r="E153" i="25"/>
  <c r="K152" i="23"/>
  <c r="E117" i="22"/>
  <c r="E120" i="17"/>
  <c r="K115" i="15"/>
  <c r="E155" i="28" l="1"/>
  <c r="E149" i="27"/>
  <c r="E152" i="26"/>
  <c r="E154" i="25"/>
  <c r="K153" i="23"/>
  <c r="E118" i="22"/>
  <c r="E121" i="17"/>
  <c r="K116" i="15"/>
  <c r="E156" i="28" l="1"/>
  <c r="E150" i="27"/>
  <c r="E153" i="26"/>
  <c r="E155" i="25"/>
  <c r="K154" i="23"/>
  <c r="E119" i="22"/>
  <c r="E122" i="17"/>
  <c r="K117" i="15"/>
  <c r="E157" i="28" l="1"/>
  <c r="E151" i="27"/>
  <c r="E154" i="26"/>
  <c r="E156" i="25"/>
  <c r="K155" i="23"/>
  <c r="E120" i="22"/>
  <c r="E123" i="17"/>
  <c r="K118" i="15"/>
  <c r="E158" i="28" l="1"/>
  <c r="E152" i="27"/>
  <c r="E155" i="26"/>
  <c r="E157" i="25"/>
  <c r="K156" i="23"/>
  <c r="E121" i="22"/>
  <c r="E124" i="17"/>
  <c r="K119" i="15"/>
  <c r="E159" i="28" l="1"/>
  <c r="E153" i="27"/>
  <c r="E156" i="26"/>
  <c r="E158" i="25"/>
  <c r="K157" i="23"/>
  <c r="E122" i="22"/>
  <c r="E125" i="17"/>
  <c r="K120" i="15"/>
  <c r="E160" i="28" l="1"/>
  <c r="E154" i="27"/>
  <c r="E157" i="26"/>
  <c r="E159" i="25"/>
  <c r="K158" i="23"/>
  <c r="E123" i="22"/>
  <c r="E126" i="17"/>
  <c r="K121" i="15"/>
  <c r="E161" i="28" l="1"/>
  <c r="E155" i="27"/>
  <c r="E158" i="26"/>
  <c r="E160" i="25"/>
  <c r="K159" i="23"/>
  <c r="E124" i="22"/>
  <c r="E127" i="17"/>
  <c r="K122" i="15"/>
  <c r="E162" i="28" l="1"/>
  <c r="E156" i="27"/>
  <c r="E159" i="26"/>
  <c r="E161" i="25"/>
  <c r="K160" i="23"/>
  <c r="E125" i="22"/>
  <c r="E128" i="17"/>
  <c r="K123" i="15"/>
  <c r="E163" i="28" l="1"/>
  <c r="E157" i="27"/>
  <c r="E160" i="26"/>
  <c r="E162" i="25"/>
  <c r="K161" i="23"/>
  <c r="E126" i="22"/>
  <c r="E129" i="17"/>
  <c r="K124" i="15"/>
  <c r="E164" i="28" l="1"/>
  <c r="E158" i="27"/>
  <c r="E161" i="26"/>
  <c r="E163" i="25"/>
  <c r="K162" i="23"/>
  <c r="E127" i="22"/>
  <c r="E130" i="17"/>
  <c r="K125" i="15"/>
  <c r="E165" i="28" l="1"/>
  <c r="E159" i="27"/>
  <c r="E162" i="26"/>
  <c r="E164" i="25"/>
  <c r="K163" i="23"/>
  <c r="E128" i="22"/>
  <c r="E131" i="17"/>
  <c r="K126" i="15"/>
  <c r="E166" i="28" l="1"/>
  <c r="E160" i="27"/>
  <c r="E163" i="26"/>
  <c r="E165" i="25"/>
  <c r="K164" i="23"/>
  <c r="E129" i="22"/>
  <c r="E132" i="17"/>
  <c r="K127" i="15"/>
  <c r="E167" i="28" l="1"/>
  <c r="E161" i="27"/>
  <c r="E164" i="26"/>
  <c r="E166" i="25"/>
  <c r="K165" i="23"/>
  <c r="E130" i="22"/>
  <c r="E133" i="17"/>
  <c r="K128" i="15"/>
  <c r="E168" i="28" l="1"/>
  <c r="E162" i="27"/>
  <c r="E165" i="26"/>
  <c r="E167" i="25"/>
  <c r="K166" i="23"/>
  <c r="E131" i="22"/>
  <c r="E134" i="17"/>
  <c r="K129" i="15"/>
  <c r="E169" i="28" l="1"/>
  <c r="E163" i="27"/>
  <c r="E166" i="26"/>
  <c r="E168" i="25"/>
  <c r="K167" i="23"/>
  <c r="E132" i="22"/>
  <c r="E135" i="17"/>
  <c r="K130" i="15"/>
  <c r="E170" i="28" l="1"/>
  <c r="E164" i="27"/>
  <c r="E167" i="26"/>
  <c r="E169" i="25"/>
  <c r="K168" i="23"/>
  <c r="E133" i="22"/>
  <c r="E136" i="17"/>
  <c r="K131" i="15"/>
  <c r="E171" i="28" l="1"/>
  <c r="E165" i="27"/>
  <c r="E168" i="26"/>
  <c r="E170" i="25"/>
  <c r="K169" i="23"/>
  <c r="E134" i="22"/>
  <c r="E137" i="17"/>
  <c r="K132" i="15"/>
  <c r="E172" i="28" l="1"/>
  <c r="E166" i="27"/>
  <c r="E169" i="26"/>
  <c r="E171" i="25"/>
  <c r="K170" i="23"/>
  <c r="E135" i="22"/>
  <c r="E138" i="17"/>
  <c r="K133" i="15"/>
  <c r="E173" i="28" l="1"/>
  <c r="E167" i="27"/>
  <c r="E170" i="26"/>
  <c r="E172" i="25"/>
  <c r="K171" i="23"/>
  <c r="E136" i="22"/>
  <c r="E139" i="17"/>
  <c r="K134" i="15"/>
  <c r="E174" i="28" l="1"/>
  <c r="E168" i="27"/>
  <c r="E171" i="26"/>
  <c r="E173" i="25"/>
  <c r="K172" i="23"/>
  <c r="E137" i="22"/>
  <c r="E140" i="17"/>
  <c r="K135" i="15"/>
  <c r="E175" i="28" l="1"/>
  <c r="E169" i="27"/>
  <c r="E172" i="26"/>
  <c r="E174" i="25"/>
  <c r="K173" i="23"/>
  <c r="E138" i="22"/>
  <c r="E141" i="17"/>
  <c r="K136" i="15"/>
  <c r="E176" i="28" l="1"/>
  <c r="E170" i="27"/>
  <c r="E173" i="26"/>
  <c r="E175" i="25"/>
  <c r="K174" i="23"/>
  <c r="E139" i="22"/>
  <c r="E142" i="17"/>
  <c r="K137" i="15"/>
  <c r="E177" i="28" l="1"/>
  <c r="E171" i="27"/>
  <c r="E174" i="26"/>
  <c r="E176" i="25"/>
  <c r="K175" i="23"/>
  <c r="E140" i="22"/>
  <c r="E143" i="17"/>
  <c r="K138" i="15"/>
  <c r="E178" i="28" l="1"/>
  <c r="E172" i="27"/>
  <c r="E175" i="26"/>
  <c r="E177" i="25"/>
  <c r="K176" i="23"/>
  <c r="E141" i="22"/>
  <c r="E144" i="17"/>
  <c r="K139" i="15"/>
  <c r="E179" i="28" l="1"/>
  <c r="E173" i="27"/>
  <c r="E176" i="26"/>
  <c r="E178" i="25"/>
  <c r="K177" i="23"/>
  <c r="E142" i="22"/>
  <c r="E145" i="17"/>
  <c r="K140" i="15"/>
  <c r="E180" i="28" l="1"/>
  <c r="E174" i="27"/>
  <c r="E177" i="26"/>
  <c r="E179" i="25"/>
  <c r="K178" i="23"/>
  <c r="E143" i="22"/>
  <c r="E146" i="17"/>
  <c r="K141" i="15"/>
  <c r="E181" i="28" l="1"/>
  <c r="E175" i="27"/>
  <c r="E178" i="26"/>
  <c r="E180" i="25"/>
  <c r="K179" i="23"/>
  <c r="E144" i="22"/>
  <c r="E147" i="17"/>
  <c r="K142" i="15"/>
  <c r="E182" i="28" l="1"/>
  <c r="E176" i="27"/>
  <c r="E179" i="26"/>
  <c r="E181" i="25"/>
  <c r="K180" i="23"/>
  <c r="E145" i="22"/>
  <c r="E148" i="17"/>
  <c r="K143" i="15"/>
  <c r="E183" i="28" l="1"/>
  <c r="E177" i="27"/>
  <c r="E180" i="26"/>
  <c r="E182" i="25"/>
  <c r="K181" i="23"/>
  <c r="E146" i="22"/>
  <c r="E149" i="17"/>
  <c r="K144" i="15"/>
  <c r="E184" i="28" l="1"/>
  <c r="E178" i="27"/>
  <c r="E181" i="26"/>
  <c r="E183" i="25"/>
  <c r="K182" i="23"/>
  <c r="E147" i="22"/>
  <c r="E150" i="17"/>
  <c r="K145" i="15"/>
  <c r="E185" i="28" l="1"/>
  <c r="E179" i="27"/>
  <c r="E182" i="26"/>
  <c r="E184" i="25"/>
  <c r="K183" i="23"/>
  <c r="E148" i="22"/>
  <c r="E151" i="17"/>
  <c r="K146" i="15"/>
  <c r="E186" i="28" l="1"/>
  <c r="E180" i="27"/>
  <c r="E183" i="26"/>
  <c r="E185" i="25"/>
  <c r="K184" i="23"/>
  <c r="E149" i="22"/>
  <c r="E152" i="17"/>
  <c r="K147" i="15"/>
  <c r="E187" i="28" l="1"/>
  <c r="E181" i="27"/>
  <c r="E184" i="26"/>
  <c r="E186" i="25"/>
  <c r="K185" i="23"/>
  <c r="E150" i="22"/>
  <c r="E153" i="17"/>
  <c r="K148" i="15"/>
  <c r="E188" i="28" l="1"/>
  <c r="E182" i="27"/>
  <c r="E185" i="26"/>
  <c r="E187" i="25"/>
  <c r="K186" i="23"/>
  <c r="E151" i="22"/>
  <c r="E154" i="17"/>
  <c r="K149" i="15"/>
  <c r="E189" i="28" l="1"/>
  <c r="E183" i="27"/>
  <c r="E186" i="26"/>
  <c r="E188" i="25"/>
  <c r="K187" i="23"/>
  <c r="E152" i="22"/>
  <c r="E155" i="17"/>
  <c r="K150" i="15"/>
  <c r="E190" i="28" l="1"/>
  <c r="E184" i="27"/>
  <c r="E187" i="26"/>
  <c r="E189" i="25"/>
  <c r="K188" i="23"/>
  <c r="E153" i="22"/>
  <c r="E156" i="17"/>
  <c r="K151" i="15"/>
  <c r="E191" i="28" l="1"/>
  <c r="E185" i="27"/>
  <c r="E188" i="26"/>
  <c r="E190" i="25"/>
  <c r="K189" i="23"/>
  <c r="E154" i="22"/>
  <c r="E157" i="17"/>
  <c r="K152" i="15"/>
  <c r="E192" i="28" l="1"/>
  <c r="E186" i="27"/>
  <c r="E189" i="26"/>
  <c r="E191" i="25"/>
  <c r="K190" i="23"/>
  <c r="E155" i="22"/>
  <c r="E158" i="17"/>
  <c r="K153" i="15"/>
  <c r="E193" i="28" l="1"/>
  <c r="E187" i="27"/>
  <c r="E190" i="26"/>
  <c r="E192" i="25"/>
  <c r="K191" i="23"/>
  <c r="E156" i="22"/>
  <c r="E159" i="17"/>
  <c r="K154" i="15"/>
  <c r="E194" i="28" l="1"/>
  <c r="E188" i="27"/>
  <c r="E191" i="26"/>
  <c r="E193" i="25"/>
  <c r="K192" i="23"/>
  <c r="E157" i="22"/>
  <c r="E160" i="17"/>
  <c r="K155" i="15"/>
  <c r="E195" i="28" l="1"/>
  <c r="E189" i="27"/>
  <c r="E192" i="26"/>
  <c r="E194" i="25"/>
  <c r="K193" i="23"/>
  <c r="E158" i="22"/>
  <c r="E161" i="17"/>
  <c r="K156" i="15"/>
  <c r="E196" i="28" l="1"/>
  <c r="E190" i="27"/>
  <c r="E193" i="26"/>
  <c r="E195" i="25"/>
  <c r="K194" i="23"/>
  <c r="E159" i="22"/>
  <c r="E162" i="17"/>
  <c r="K157" i="15"/>
  <c r="E197" i="28" l="1"/>
  <c r="E191" i="27"/>
  <c r="E194" i="26"/>
  <c r="E196" i="25"/>
  <c r="K195" i="23"/>
  <c r="E160" i="22"/>
  <c r="E163" i="17"/>
  <c r="K158" i="15"/>
  <c r="E198" i="28" l="1"/>
  <c r="E192" i="27"/>
  <c r="E195" i="26"/>
  <c r="E197" i="25"/>
  <c r="K196" i="23"/>
  <c r="E161" i="22"/>
  <c r="E164" i="17"/>
  <c r="K159" i="15"/>
  <c r="E199" i="28" l="1"/>
  <c r="E193" i="27"/>
  <c r="E196" i="26"/>
  <c r="E198" i="25"/>
  <c r="K197" i="23"/>
  <c r="E162" i="22"/>
  <c r="E165" i="17"/>
  <c r="K160" i="15"/>
  <c r="E200" i="28" l="1"/>
  <c r="E194" i="27"/>
  <c r="E197" i="26"/>
  <c r="E199" i="25"/>
  <c r="K198" i="23"/>
  <c r="E163" i="22"/>
  <c r="E166" i="17"/>
  <c r="K161" i="15"/>
  <c r="E201" i="28" l="1"/>
  <c r="E195" i="27"/>
  <c r="E198" i="26"/>
  <c r="E200" i="25"/>
  <c r="K199" i="23"/>
  <c r="E164" i="22"/>
  <c r="E167" i="17"/>
  <c r="K162" i="15"/>
  <c r="E202" i="28" l="1"/>
  <c r="E196" i="27"/>
  <c r="E199" i="26"/>
  <c r="E201" i="25"/>
  <c r="K200" i="23"/>
  <c r="E165" i="22"/>
  <c r="E168" i="17"/>
  <c r="K163" i="15"/>
  <c r="E203" i="28" l="1"/>
  <c r="E197" i="27"/>
  <c r="E200" i="26"/>
  <c r="E202" i="25"/>
  <c r="K201" i="23"/>
  <c r="E166" i="22"/>
  <c r="E169" i="17"/>
  <c r="K164" i="15"/>
  <c r="E204" i="28" l="1"/>
  <c r="E198" i="27"/>
  <c r="E201" i="26"/>
  <c r="E203" i="25"/>
  <c r="K202" i="23"/>
  <c r="E167" i="22"/>
  <c r="E170" i="17"/>
  <c r="K165" i="15"/>
  <c r="E205" i="28" l="1"/>
  <c r="E199" i="27"/>
  <c r="E202" i="26"/>
  <c r="E204" i="25"/>
  <c r="K203" i="23"/>
  <c r="E168" i="22"/>
  <c r="E171" i="17"/>
  <c r="K166" i="15"/>
  <c r="E206" i="28" l="1"/>
  <c r="E200" i="27"/>
  <c r="E203" i="26"/>
  <c r="E205" i="25"/>
  <c r="K204" i="23"/>
  <c r="E169" i="22"/>
  <c r="E172" i="17"/>
  <c r="K167" i="15"/>
  <c r="E207" i="28" l="1"/>
  <c r="E201" i="27"/>
  <c r="E204" i="26"/>
  <c r="E206" i="25"/>
  <c r="K205" i="23"/>
  <c r="E170" i="22"/>
  <c r="E173" i="17"/>
  <c r="K168" i="15"/>
  <c r="E208" i="28" l="1"/>
  <c r="E202" i="27"/>
  <c r="E205" i="26"/>
  <c r="E207" i="25"/>
  <c r="K206" i="23"/>
  <c r="E171" i="22"/>
  <c r="E174" i="17"/>
  <c r="K169" i="15"/>
  <c r="E209" i="28" l="1"/>
  <c r="E203" i="27"/>
  <c r="E206" i="26"/>
  <c r="E208" i="25"/>
  <c r="K207" i="23"/>
  <c r="E172" i="22"/>
  <c r="E175" i="17"/>
  <c r="K170" i="15"/>
  <c r="E210" i="28" l="1"/>
  <c r="E204" i="27"/>
  <c r="E207" i="26"/>
  <c r="E209" i="25"/>
  <c r="K208" i="23"/>
  <c r="E173" i="22"/>
  <c r="E176" i="17"/>
  <c r="K171" i="15"/>
  <c r="E211" i="28" l="1"/>
  <c r="E205" i="27"/>
  <c r="E208" i="26"/>
  <c r="E210" i="25"/>
  <c r="K209" i="23"/>
  <c r="E174" i="22"/>
  <c r="E177" i="17"/>
  <c r="K172" i="15"/>
  <c r="E212" i="28" l="1"/>
  <c r="E206" i="27"/>
  <c r="E209" i="26"/>
  <c r="E211" i="25"/>
  <c r="K210" i="23"/>
  <c r="E175" i="22"/>
  <c r="E178" i="17"/>
  <c r="K173" i="15"/>
  <c r="E213" i="28" l="1"/>
  <c r="E207" i="27"/>
  <c r="E210" i="26"/>
  <c r="E212" i="25"/>
  <c r="K211" i="23"/>
  <c r="E176" i="22"/>
  <c r="E179" i="17"/>
  <c r="K174" i="15"/>
  <c r="E214" i="28" l="1"/>
  <c r="E208" i="27"/>
  <c r="E211" i="26"/>
  <c r="E213" i="25"/>
  <c r="K212" i="23"/>
  <c r="E177" i="22"/>
  <c r="E180" i="17"/>
  <c r="K175" i="15"/>
  <c r="E215" i="28" l="1"/>
  <c r="E209" i="27"/>
  <c r="E212" i="26"/>
  <c r="E214" i="25"/>
  <c r="K213" i="23"/>
  <c r="E178" i="22"/>
  <c r="E181" i="17"/>
  <c r="K176" i="15"/>
  <c r="E216" i="28" l="1"/>
  <c r="E210" i="27"/>
  <c r="E213" i="26"/>
  <c r="E215" i="25"/>
  <c r="K214" i="23"/>
  <c r="E179" i="22"/>
  <c r="E182" i="17"/>
  <c r="K177" i="15"/>
  <c r="E217" i="28" l="1"/>
  <c r="E211" i="27"/>
  <c r="E214" i="26"/>
  <c r="E216" i="25"/>
  <c r="K215" i="23"/>
  <c r="E180" i="22"/>
  <c r="E183" i="17"/>
  <c r="K178" i="15"/>
  <c r="E218" i="28" l="1"/>
  <c r="E212" i="27"/>
  <c r="E215" i="26"/>
  <c r="E217" i="25"/>
  <c r="K216" i="23"/>
  <c r="E181" i="22"/>
  <c r="E184" i="17"/>
  <c r="K179" i="15"/>
  <c r="E219" i="28" l="1"/>
  <c r="E213" i="27"/>
  <c r="E216" i="26"/>
  <c r="E218" i="25"/>
  <c r="K217" i="23"/>
  <c r="E182" i="22"/>
  <c r="E185" i="17"/>
  <c r="K180" i="15"/>
  <c r="E220" i="28" l="1"/>
  <c r="E214" i="27"/>
  <c r="E217" i="26"/>
  <c r="E219" i="25"/>
  <c r="K218" i="23"/>
  <c r="E183" i="22"/>
  <c r="E186" i="17"/>
  <c r="K181" i="15"/>
  <c r="E221" i="28" l="1"/>
  <c r="E215" i="27"/>
  <c r="E218" i="26"/>
  <c r="E220" i="25"/>
  <c r="K219" i="23"/>
  <c r="E184" i="22"/>
  <c r="E187" i="17"/>
  <c r="K182" i="15"/>
  <c r="E222" i="28" l="1"/>
  <c r="E216" i="27"/>
  <c r="E219" i="26"/>
  <c r="E221" i="25"/>
  <c r="K220" i="23"/>
  <c r="E185" i="22"/>
  <c r="E188" i="17"/>
  <c r="K183" i="15"/>
  <c r="E223" i="28" l="1"/>
  <c r="E217" i="27"/>
  <c r="E220" i="26"/>
  <c r="E222" i="25"/>
  <c r="K221" i="23"/>
  <c r="E186" i="22"/>
  <c r="E189" i="17"/>
  <c r="K184" i="15"/>
  <c r="E224" i="28" l="1"/>
  <c r="E218" i="27"/>
  <c r="E221" i="26"/>
  <c r="E223" i="25"/>
  <c r="K222" i="23"/>
  <c r="E187" i="22"/>
  <c r="E190" i="17"/>
  <c r="K185" i="15"/>
  <c r="E225" i="28" l="1"/>
  <c r="E219" i="27"/>
  <c r="E222" i="26"/>
  <c r="E224" i="25"/>
  <c r="K223" i="23"/>
  <c r="E188" i="22"/>
  <c r="E191" i="17"/>
  <c r="K186" i="15"/>
  <c r="E226" i="28" l="1"/>
  <c r="E220" i="27"/>
  <c r="E223" i="26"/>
  <c r="E225" i="25"/>
  <c r="K224" i="23"/>
  <c r="E189" i="22"/>
  <c r="E192" i="17"/>
  <c r="K187" i="15"/>
  <c r="E227" i="28" l="1"/>
  <c r="E221" i="27"/>
  <c r="E224" i="26"/>
  <c r="E226" i="25"/>
  <c r="K225" i="23"/>
  <c r="E190" i="22"/>
  <c r="E193" i="17"/>
  <c r="K188" i="15"/>
  <c r="E228" i="28" l="1"/>
  <c r="E222" i="27"/>
  <c r="E225" i="26"/>
  <c r="E227" i="25"/>
  <c r="K226" i="23"/>
  <c r="E191" i="22"/>
  <c r="E194" i="17"/>
  <c r="K189" i="15"/>
  <c r="E229" i="28" l="1"/>
  <c r="E223" i="27"/>
  <c r="E226" i="26"/>
  <c r="E228" i="25"/>
  <c r="K227" i="23"/>
  <c r="E192" i="22"/>
  <c r="E195" i="17"/>
  <c r="K190" i="15"/>
  <c r="E230" i="28" l="1"/>
  <c r="E224" i="27"/>
  <c r="E227" i="26"/>
  <c r="E229" i="25"/>
  <c r="K228" i="23"/>
  <c r="E193" i="22"/>
  <c r="E196" i="17"/>
  <c r="K191" i="15"/>
  <c r="E231" i="28" l="1"/>
  <c r="E225" i="27"/>
  <c r="E228" i="26"/>
  <c r="E230" i="25"/>
  <c r="K229" i="23"/>
  <c r="E194" i="22"/>
  <c r="E197" i="17"/>
  <c r="K192" i="15"/>
  <c r="E232" i="28" l="1"/>
  <c r="E226" i="27"/>
  <c r="E229" i="26"/>
  <c r="E231" i="25"/>
  <c r="K230" i="23"/>
  <c r="E195" i="22"/>
  <c r="E198" i="17"/>
  <c r="K193" i="15"/>
  <c r="E233" i="28" l="1"/>
  <c r="E227" i="27"/>
  <c r="E230" i="26"/>
  <c r="E232" i="25"/>
  <c r="K231" i="23"/>
  <c r="E196" i="22"/>
  <c r="E199" i="17"/>
  <c r="K194" i="15"/>
  <c r="E234" i="28" l="1"/>
  <c r="E228" i="27"/>
  <c r="E231" i="26"/>
  <c r="E233" i="25"/>
  <c r="K232" i="23"/>
  <c r="E197" i="22"/>
  <c r="E200" i="17"/>
  <c r="K195" i="15"/>
  <c r="E235" i="28" l="1"/>
  <c r="E229" i="27"/>
  <c r="E232" i="26"/>
  <c r="E234" i="25"/>
  <c r="K233" i="23"/>
  <c r="E198" i="22"/>
  <c r="E201" i="17"/>
  <c r="K196" i="15"/>
  <c r="E236" i="28" l="1"/>
  <c r="E230" i="27"/>
  <c r="E233" i="26"/>
  <c r="E235" i="25"/>
  <c r="K234" i="23"/>
  <c r="E199" i="22"/>
  <c r="E202" i="17"/>
  <c r="K197" i="15"/>
  <c r="E237" i="28" l="1"/>
  <c r="E231" i="27"/>
  <c r="E234" i="26"/>
  <c r="E236" i="25"/>
  <c r="K235" i="23"/>
  <c r="E200" i="22"/>
  <c r="E203" i="17"/>
  <c r="K198" i="15"/>
  <c r="E238" i="28" l="1"/>
  <c r="E232" i="27"/>
  <c r="E235" i="26"/>
  <c r="E237" i="25"/>
  <c r="K236" i="23"/>
  <c r="E201" i="22"/>
  <c r="E204" i="17"/>
  <c r="K199" i="15"/>
  <c r="E239" i="28" l="1"/>
  <c r="E233" i="27"/>
  <c r="E236" i="26"/>
  <c r="E238" i="25"/>
  <c r="K237" i="23"/>
  <c r="E202" i="22"/>
  <c r="E205" i="17"/>
  <c r="K200" i="15"/>
  <c r="E240" i="28" l="1"/>
  <c r="E234" i="27"/>
  <c r="E237" i="26"/>
  <c r="E239" i="25"/>
  <c r="K238" i="23"/>
  <c r="E203" i="22"/>
  <c r="E206" i="17"/>
  <c r="K201" i="15"/>
  <c r="E241" i="28" l="1"/>
  <c r="E235" i="27"/>
  <c r="E238" i="26"/>
  <c r="E240" i="25"/>
  <c r="K239" i="23"/>
  <c r="E204" i="22"/>
  <c r="E207" i="17"/>
  <c r="K202" i="15"/>
  <c r="E242" i="28" l="1"/>
  <c r="E236" i="27"/>
  <c r="E239" i="26"/>
  <c r="E241" i="25"/>
  <c r="K240" i="23"/>
  <c r="E205" i="22"/>
  <c r="E208" i="17"/>
  <c r="K203" i="15"/>
  <c r="E243" i="28" l="1"/>
  <c r="E237" i="27"/>
  <c r="E240" i="26"/>
  <c r="E242" i="25"/>
  <c r="K241" i="23"/>
  <c r="E206" i="22"/>
  <c r="E209" i="17"/>
  <c r="K204" i="15"/>
  <c r="E244" i="28" l="1"/>
  <c r="E238" i="27"/>
  <c r="E241" i="26"/>
  <c r="E243" i="25"/>
  <c r="K242" i="23"/>
  <c r="E207" i="22"/>
  <c r="E210" i="17"/>
  <c r="K205" i="15"/>
  <c r="E245" i="28" l="1"/>
  <c r="E239" i="27"/>
  <c r="E242" i="26"/>
  <c r="E244" i="25"/>
  <c r="K243" i="23"/>
  <c r="E208" i="22"/>
  <c r="E211" i="17"/>
  <c r="K206" i="15"/>
  <c r="E246" i="28" l="1"/>
  <c r="E240" i="27"/>
  <c r="E243" i="26"/>
  <c r="E245" i="25"/>
  <c r="K244" i="23"/>
  <c r="E209" i="22"/>
  <c r="E212" i="17"/>
  <c r="K207" i="15"/>
  <c r="E247" i="28" l="1"/>
  <c r="E241" i="27"/>
  <c r="E244" i="26"/>
  <c r="E246" i="25"/>
  <c r="K245" i="23"/>
  <c r="E210" i="22"/>
  <c r="E213" i="17"/>
  <c r="K208" i="15"/>
  <c r="E248" i="28" l="1"/>
  <c r="E242" i="27"/>
  <c r="E245" i="26"/>
  <c r="E247" i="25"/>
  <c r="K246" i="23"/>
  <c r="E211" i="22"/>
  <c r="E214" i="17"/>
  <c r="K209" i="15"/>
  <c r="E249" i="28" l="1"/>
  <c r="E243" i="27"/>
  <c r="E246" i="26"/>
  <c r="E248" i="25"/>
  <c r="K247" i="23"/>
  <c r="E212" i="22"/>
  <c r="E215" i="17"/>
  <c r="K210" i="15"/>
  <c r="E250" i="28" l="1"/>
  <c r="E244" i="27"/>
  <c r="E247" i="26"/>
  <c r="E249" i="25"/>
  <c r="K248" i="23"/>
  <c r="E213" i="22"/>
  <c r="E216" i="17"/>
  <c r="K211" i="15"/>
  <c r="E251" i="28" l="1"/>
  <c r="E245" i="27"/>
  <c r="E248" i="26"/>
  <c r="E250" i="25"/>
  <c r="K249" i="23"/>
  <c r="E214" i="22"/>
  <c r="E217" i="17"/>
  <c r="K212" i="15"/>
  <c r="E252" i="28" l="1"/>
  <c r="E246" i="27"/>
  <c r="E249" i="26"/>
  <c r="E251" i="25"/>
  <c r="K250" i="23"/>
  <c r="E215" i="22"/>
  <c r="E218" i="17"/>
  <c r="K213" i="15"/>
  <c r="E253" i="28" l="1"/>
  <c r="E247" i="27"/>
  <c r="E250" i="26"/>
  <c r="E252" i="25"/>
  <c r="K251" i="23"/>
  <c r="E216" i="22"/>
  <c r="E219" i="17"/>
  <c r="K214" i="15"/>
  <c r="E254" i="28" l="1"/>
  <c r="E248" i="27"/>
  <c r="E251" i="26"/>
  <c r="E253" i="25"/>
  <c r="K252" i="23"/>
  <c r="E217" i="22"/>
  <c r="E220" i="17"/>
  <c r="K215" i="15"/>
  <c r="E255" i="28" l="1"/>
  <c r="E249" i="27"/>
  <c r="E252" i="26"/>
  <c r="E254" i="25"/>
  <c r="K253" i="23"/>
  <c r="E218" i="22"/>
  <c r="E221" i="17"/>
  <c r="K216" i="15"/>
  <c r="E256" i="28" l="1"/>
  <c r="E250" i="27"/>
  <c r="E253" i="26"/>
  <c r="E255" i="25"/>
  <c r="K254" i="23"/>
  <c r="E219" i="22"/>
  <c r="E222" i="17"/>
  <c r="K217" i="15"/>
  <c r="E257" i="28" l="1"/>
  <c r="E251" i="27"/>
  <c r="E254" i="26"/>
  <c r="E256" i="25"/>
  <c r="K255" i="23"/>
  <c r="E220" i="22"/>
  <c r="E223" i="17"/>
  <c r="K218" i="15"/>
  <c r="E258" i="28" l="1"/>
  <c r="E252" i="27"/>
  <c r="E255" i="26"/>
  <c r="E257" i="25"/>
  <c r="K256" i="23"/>
  <c r="E221" i="22"/>
  <c r="E224" i="17"/>
  <c r="K219" i="15"/>
  <c r="E259" i="28" l="1"/>
  <c r="E253" i="27"/>
  <c r="E256" i="26"/>
  <c r="E258" i="25"/>
  <c r="K257" i="23"/>
  <c r="E222" i="22"/>
  <c r="E225" i="17"/>
  <c r="K220" i="15"/>
  <c r="E260" i="28" l="1"/>
  <c r="E254" i="27"/>
  <c r="E257" i="26"/>
  <c r="E259" i="25"/>
  <c r="K258" i="23"/>
  <c r="E223" i="22"/>
  <c r="E226" i="17"/>
  <c r="K221" i="15"/>
  <c r="E261" i="28" l="1"/>
  <c r="E255" i="27"/>
  <c r="E258" i="26"/>
  <c r="E260" i="25"/>
  <c r="K259" i="23"/>
  <c r="E224" i="22"/>
  <c r="E227" i="17"/>
  <c r="K222" i="15"/>
  <c r="E262" i="28" l="1"/>
  <c r="E256" i="27"/>
  <c r="E259" i="26"/>
  <c r="E261" i="25"/>
  <c r="K260" i="23"/>
  <c r="E225" i="22"/>
  <c r="E228" i="17"/>
  <c r="K223" i="15"/>
  <c r="E263" i="28" l="1"/>
  <c r="E257" i="27"/>
  <c r="E260" i="26"/>
  <c r="E262" i="25"/>
  <c r="K261" i="23"/>
  <c r="E226" i="22"/>
  <c r="E229" i="17"/>
  <c r="K224" i="15"/>
  <c r="E264" i="28" l="1"/>
  <c r="E258" i="27"/>
  <c r="E261" i="26"/>
  <c r="E263" i="25"/>
  <c r="K262" i="23"/>
  <c r="E227" i="22"/>
  <c r="E230" i="17"/>
  <c r="K225" i="15"/>
  <c r="E265" i="28" l="1"/>
  <c r="E259" i="27"/>
  <c r="E262" i="26"/>
  <c r="E264" i="25"/>
  <c r="K263" i="23"/>
  <c r="E228" i="22"/>
  <c r="E231" i="17"/>
  <c r="K226" i="15"/>
  <c r="E266" i="28" l="1"/>
  <c r="E260" i="27"/>
  <c r="E263" i="26"/>
  <c r="E265" i="25"/>
  <c r="K264" i="23"/>
  <c r="E229" i="22"/>
  <c r="E232" i="17"/>
  <c r="K227" i="15"/>
  <c r="E267" i="28" l="1"/>
  <c r="E261" i="27"/>
  <c r="E264" i="26"/>
  <c r="E266" i="25"/>
  <c r="K265" i="23"/>
  <c r="E230" i="22"/>
  <c r="E233" i="17"/>
  <c r="K228" i="15"/>
  <c r="E268" i="28" l="1"/>
  <c r="E262" i="27"/>
  <c r="E265" i="26"/>
  <c r="E267" i="25"/>
  <c r="K266" i="23"/>
  <c r="E231" i="22"/>
  <c r="E234" i="17"/>
  <c r="K229" i="15"/>
  <c r="E269" i="28" l="1"/>
  <c r="E263" i="27"/>
  <c r="E266" i="26"/>
  <c r="E268" i="25"/>
  <c r="K267" i="23"/>
  <c r="E232" i="22"/>
  <c r="E235" i="17"/>
  <c r="K230" i="15"/>
  <c r="E270" i="28" l="1"/>
  <c r="E264" i="27"/>
  <c r="E267" i="26"/>
  <c r="E269" i="25"/>
  <c r="K268" i="23"/>
  <c r="E233" i="22"/>
  <c r="E236" i="17"/>
  <c r="K231" i="15"/>
  <c r="E271" i="28" l="1"/>
  <c r="E265" i="27"/>
  <c r="E268" i="26"/>
  <c r="E270" i="25"/>
  <c r="K269" i="23"/>
  <c r="E234" i="22"/>
  <c r="E237" i="17"/>
  <c r="K232" i="15"/>
  <c r="E272" i="28" l="1"/>
  <c r="E266" i="27"/>
  <c r="E269" i="26"/>
  <c r="E271" i="25"/>
  <c r="K270" i="23"/>
  <c r="E235" i="22"/>
  <c r="E238" i="17"/>
  <c r="K233" i="15"/>
  <c r="E273" i="28" l="1"/>
  <c r="E267" i="27"/>
  <c r="E270" i="26"/>
  <c r="E272" i="25"/>
  <c r="K271" i="23"/>
  <c r="E236" i="22"/>
  <c r="E239" i="17"/>
  <c r="K234" i="15"/>
  <c r="E274" i="28" l="1"/>
  <c r="E268" i="27"/>
  <c r="E271" i="26"/>
  <c r="E273" i="25"/>
  <c r="K272" i="23"/>
  <c r="E237" i="22"/>
  <c r="E240" i="17"/>
  <c r="K235" i="15"/>
  <c r="E275" i="28" l="1"/>
  <c r="E269" i="27"/>
  <c r="E272" i="26"/>
  <c r="E274" i="25"/>
  <c r="K273" i="23"/>
  <c r="E238" i="22"/>
  <c r="E241" i="17"/>
  <c r="K236" i="15"/>
  <c r="E276" i="28" l="1"/>
  <c r="E270" i="27"/>
  <c r="E273" i="26"/>
  <c r="E275" i="25"/>
  <c r="K274" i="23"/>
  <c r="E239" i="22"/>
  <c r="E242" i="17"/>
  <c r="K237" i="15"/>
  <c r="E277" i="28" l="1"/>
  <c r="E271" i="27"/>
  <c r="E274" i="26"/>
  <c r="E276" i="25"/>
  <c r="K275" i="23"/>
  <c r="E240" i="22"/>
  <c r="E243" i="17"/>
  <c r="K238" i="15"/>
  <c r="E278" i="28" l="1"/>
  <c r="E272" i="27"/>
  <c r="E275" i="26"/>
  <c r="E277" i="25"/>
  <c r="K276" i="23"/>
  <c r="E241" i="22"/>
  <c r="E244" i="17"/>
  <c r="K239" i="15"/>
  <c r="E279" i="28" l="1"/>
  <c r="E273" i="27"/>
  <c r="E276" i="26"/>
  <c r="E278" i="25"/>
  <c r="K277" i="23"/>
  <c r="E242" i="22"/>
  <c r="E245" i="17"/>
  <c r="K240" i="15"/>
  <c r="E280" i="28" l="1"/>
  <c r="E274" i="27"/>
  <c r="E277" i="26"/>
  <c r="E279" i="25"/>
  <c r="K278" i="23"/>
  <c r="E243" i="22"/>
  <c r="E246" i="17"/>
  <c r="K241" i="15"/>
  <c r="E281" i="28" l="1"/>
  <c r="E275" i="27"/>
  <c r="E278" i="26"/>
  <c r="E280" i="25"/>
  <c r="K279" i="23"/>
  <c r="E244" i="22"/>
  <c r="E247" i="17"/>
  <c r="K242" i="15"/>
  <c r="E282" i="28" l="1"/>
  <c r="E276" i="27"/>
  <c r="E279" i="26"/>
  <c r="E281" i="25"/>
  <c r="K280" i="23"/>
  <c r="E245" i="22"/>
  <c r="E248" i="17"/>
  <c r="K243" i="15"/>
  <c r="E283" i="28" l="1"/>
  <c r="E277" i="27"/>
  <c r="E280" i="26"/>
  <c r="E282" i="25"/>
  <c r="K281" i="23"/>
  <c r="E246" i="22"/>
  <c r="E249" i="17"/>
  <c r="K244" i="15"/>
  <c r="E284" i="28" l="1"/>
  <c r="E278" i="27"/>
  <c r="E281" i="26"/>
  <c r="E283" i="25"/>
  <c r="K282" i="23"/>
  <c r="E247" i="22"/>
  <c r="E250" i="17"/>
  <c r="K245" i="15"/>
  <c r="E285" i="28" l="1"/>
  <c r="E279" i="27"/>
  <c r="E282" i="26"/>
  <c r="E284" i="25"/>
  <c r="K283" i="23"/>
  <c r="E248" i="22"/>
  <c r="E251" i="17"/>
  <c r="K246" i="15"/>
  <c r="E286" i="28" l="1"/>
  <c r="E280" i="27"/>
  <c r="E283" i="26"/>
  <c r="E285" i="25"/>
  <c r="K284" i="23"/>
  <c r="E249" i="22"/>
  <c r="E252" i="17"/>
  <c r="K247" i="15"/>
  <c r="E287" i="28" l="1"/>
  <c r="E281" i="27"/>
  <c r="E284" i="26"/>
  <c r="E286" i="25"/>
  <c r="K285" i="23"/>
  <c r="E250" i="22"/>
  <c r="E253" i="17"/>
  <c r="K248" i="15"/>
  <c r="E288" i="28" l="1"/>
  <c r="E282" i="27"/>
  <c r="E285" i="26"/>
  <c r="E287" i="25"/>
  <c r="K286" i="23"/>
  <c r="E251" i="22"/>
  <c r="E254" i="17"/>
  <c r="K249" i="15"/>
  <c r="E289" i="28" l="1"/>
  <c r="E283" i="27"/>
  <c r="E286" i="26"/>
  <c r="E288" i="25"/>
  <c r="K287" i="23"/>
  <c r="E252" i="22"/>
  <c r="E255" i="17"/>
  <c r="K250" i="15"/>
  <c r="E290" i="28" l="1"/>
  <c r="E284" i="27"/>
  <c r="E287" i="26"/>
  <c r="E289" i="25"/>
  <c r="K288" i="23"/>
  <c r="E253" i="22"/>
  <c r="E256" i="17"/>
  <c r="K251" i="15"/>
  <c r="E291" i="28" l="1"/>
  <c r="E285" i="27"/>
  <c r="E288" i="26"/>
  <c r="E290" i="25"/>
  <c r="K289" i="23"/>
  <c r="E254" i="22"/>
  <c r="E257" i="17"/>
  <c r="K252" i="15"/>
  <c r="E292" i="28" l="1"/>
  <c r="E286" i="27"/>
  <c r="E289" i="26"/>
  <c r="E291" i="25"/>
  <c r="K290" i="23"/>
  <c r="E255" i="22"/>
  <c r="E258" i="17"/>
  <c r="K253" i="15"/>
  <c r="E293" i="28" l="1"/>
  <c r="E287" i="27"/>
  <c r="E290" i="26"/>
  <c r="E292" i="25"/>
  <c r="K291" i="23"/>
  <c r="E256" i="22"/>
  <c r="E259" i="17"/>
  <c r="K254" i="15"/>
  <c r="E294" i="28" l="1"/>
  <c r="E288" i="27"/>
  <c r="E291" i="26"/>
  <c r="E293" i="25"/>
  <c r="K292" i="23"/>
  <c r="E257" i="22"/>
  <c r="E260" i="17"/>
  <c r="K255" i="15"/>
  <c r="E295" i="28" l="1"/>
  <c r="E289" i="27"/>
  <c r="E292" i="26"/>
  <c r="E294" i="25"/>
  <c r="K293" i="23"/>
  <c r="E258" i="22"/>
  <c r="E261" i="17"/>
  <c r="K256" i="15"/>
  <c r="E296" i="28" l="1"/>
  <c r="E290" i="27"/>
  <c r="E293" i="26"/>
  <c r="E295" i="25"/>
  <c r="K294" i="23"/>
  <c r="E259" i="22"/>
  <c r="E262" i="17"/>
  <c r="K257" i="15"/>
  <c r="E297" i="28" l="1"/>
  <c r="E291" i="27"/>
  <c r="E294" i="26"/>
  <c r="E296" i="25"/>
  <c r="K295" i="23"/>
  <c r="E260" i="22"/>
  <c r="E263" i="17"/>
  <c r="K258" i="15"/>
  <c r="E298" i="28" l="1"/>
  <c r="E292" i="27"/>
  <c r="E295" i="26"/>
  <c r="E297" i="25"/>
  <c r="K296" i="23"/>
  <c r="E261" i="22"/>
  <c r="E264" i="17"/>
  <c r="K259" i="15"/>
  <c r="E299" i="28" l="1"/>
  <c r="E293" i="27"/>
  <c r="E296" i="26"/>
  <c r="E298" i="25"/>
  <c r="K297" i="23"/>
  <c r="E262" i="22"/>
  <c r="E265" i="17"/>
  <c r="K260" i="15"/>
  <c r="E300" i="28" l="1"/>
  <c r="E294" i="27"/>
  <c r="E297" i="26"/>
  <c r="E299" i="25"/>
  <c r="K298" i="23"/>
  <c r="E263" i="22"/>
  <c r="E266" i="17"/>
  <c r="K261" i="15"/>
  <c r="E301" i="28" l="1"/>
  <c r="E295" i="27"/>
  <c r="E298" i="26"/>
  <c r="E300" i="25"/>
  <c r="K299" i="23"/>
  <c r="E264" i="22"/>
  <c r="E267" i="17"/>
  <c r="K262" i="15"/>
  <c r="E302" i="28" l="1"/>
  <c r="E296" i="27"/>
  <c r="E299" i="26"/>
  <c r="E301" i="25"/>
  <c r="K300" i="23"/>
  <c r="E265" i="22"/>
  <c r="E268" i="17"/>
  <c r="K263" i="15"/>
  <c r="E303" i="28" l="1"/>
  <c r="E297" i="27"/>
  <c r="E300" i="26"/>
  <c r="E302" i="25"/>
  <c r="K301" i="23"/>
  <c r="E266" i="22"/>
  <c r="E269" i="17"/>
  <c r="K264" i="15"/>
  <c r="E304" i="28" l="1"/>
  <c r="E298" i="27"/>
  <c r="E301" i="26"/>
  <c r="E303" i="25"/>
  <c r="K302" i="23"/>
  <c r="E267" i="22"/>
  <c r="E270" i="17"/>
  <c r="K265" i="15"/>
  <c r="E305" i="28" l="1"/>
  <c r="E299" i="27"/>
  <c r="E302" i="26"/>
  <c r="E304" i="25"/>
  <c r="K303" i="23"/>
  <c r="E268" i="22"/>
  <c r="E271" i="17"/>
  <c r="K266" i="15"/>
  <c r="E306" i="28" l="1"/>
  <c r="E300" i="27"/>
  <c r="E303" i="26"/>
  <c r="E305" i="25"/>
  <c r="K304" i="23"/>
  <c r="E269" i="22"/>
  <c r="E272" i="17"/>
  <c r="K267" i="15"/>
  <c r="E307" i="28" l="1"/>
  <c r="E301" i="27"/>
  <c r="E304" i="26"/>
  <c r="E306" i="25"/>
  <c r="K305" i="23"/>
  <c r="E270" i="22"/>
  <c r="E273" i="17"/>
  <c r="K268" i="15"/>
  <c r="E308" i="28" l="1"/>
  <c r="E302" i="27"/>
  <c r="E305" i="26"/>
  <c r="E307" i="25"/>
  <c r="K306" i="23"/>
  <c r="E271" i="22"/>
  <c r="E274" i="17"/>
  <c r="K269" i="15"/>
  <c r="E309" i="28" l="1"/>
  <c r="E303" i="27"/>
  <c r="E306" i="26"/>
  <c r="E308" i="25"/>
  <c r="K307" i="23"/>
  <c r="E272" i="22"/>
  <c r="E275" i="17"/>
  <c r="K270" i="15"/>
  <c r="E310" i="28" l="1"/>
  <c r="E304" i="27"/>
  <c r="E307" i="26"/>
  <c r="E309" i="25"/>
  <c r="K308" i="23"/>
  <c r="E273" i="22"/>
  <c r="E276" i="17"/>
  <c r="K271" i="15"/>
  <c r="E311" i="28" l="1"/>
  <c r="E305" i="27"/>
  <c r="E308" i="26"/>
  <c r="E310" i="25"/>
  <c r="K309" i="23"/>
  <c r="E274" i="22"/>
  <c r="E277" i="17"/>
  <c r="K272" i="15"/>
  <c r="E312" i="28" l="1"/>
  <c r="E306" i="27"/>
  <c r="E309" i="26"/>
  <c r="E311" i="25"/>
  <c r="K310" i="23"/>
  <c r="E275" i="22"/>
  <c r="E278" i="17"/>
  <c r="K273" i="15"/>
  <c r="E313" i="28" l="1"/>
  <c r="E307" i="27"/>
  <c r="E310" i="26"/>
  <c r="E312" i="25"/>
  <c r="K311" i="23"/>
  <c r="E276" i="22"/>
  <c r="E279" i="17"/>
  <c r="K274" i="15"/>
  <c r="E314" i="28" l="1"/>
  <c r="E308" i="27"/>
  <c r="E311" i="26"/>
  <c r="E313" i="25"/>
  <c r="K312" i="23"/>
  <c r="E277" i="22"/>
  <c r="E280" i="17"/>
  <c r="K275" i="15"/>
  <c r="E315" i="28" l="1"/>
  <c r="E309" i="27"/>
  <c r="E312" i="26"/>
  <c r="E314" i="25"/>
  <c r="K313" i="23"/>
  <c r="E278" i="22"/>
  <c r="E281" i="17"/>
  <c r="K276" i="15"/>
  <c r="E316" i="28" l="1"/>
  <c r="E310" i="27"/>
  <c r="E313" i="26"/>
  <c r="E315" i="25"/>
  <c r="K314" i="23"/>
  <c r="E279" i="22"/>
  <c r="E282" i="17"/>
  <c r="K277" i="15"/>
  <c r="E317" i="28" l="1"/>
  <c r="E311" i="27"/>
  <c r="E314" i="26"/>
  <c r="E316" i="25"/>
  <c r="K315" i="23"/>
  <c r="E280" i="22"/>
  <c r="E283" i="17"/>
  <c r="K278" i="15"/>
  <c r="E318" i="28" l="1"/>
  <c r="E312" i="27"/>
  <c r="E315" i="26"/>
  <c r="E317" i="25"/>
  <c r="K316" i="23"/>
  <c r="E281" i="22"/>
  <c r="E284" i="17"/>
  <c r="K279" i="15"/>
  <c r="E319" i="28" l="1"/>
  <c r="E313" i="27"/>
  <c r="E316" i="26"/>
  <c r="E318" i="25"/>
  <c r="K317" i="23"/>
  <c r="E282" i="22"/>
  <c r="E285" i="17"/>
  <c r="K280" i="15"/>
  <c r="E320" i="28" l="1"/>
  <c r="E314" i="27"/>
  <c r="E317" i="26"/>
  <c r="E319" i="25"/>
  <c r="K318" i="23"/>
  <c r="E283" i="22"/>
  <c r="E286" i="17"/>
  <c r="K281" i="15"/>
  <c r="E321" i="28" l="1"/>
  <c r="E315" i="27"/>
  <c r="E318" i="26"/>
  <c r="E320" i="25"/>
  <c r="K319" i="23"/>
  <c r="E284" i="22"/>
  <c r="E287" i="17"/>
  <c r="K282" i="15"/>
  <c r="E322" i="28" l="1"/>
  <c r="E316" i="27"/>
  <c r="E319" i="26"/>
  <c r="E321" i="25"/>
  <c r="K320" i="23"/>
  <c r="E285" i="22"/>
  <c r="E288" i="17"/>
  <c r="K283" i="15"/>
  <c r="E323" i="28" l="1"/>
  <c r="E317" i="27"/>
  <c r="E320" i="26"/>
  <c r="E322" i="25"/>
  <c r="K321" i="23"/>
  <c r="E286" i="22"/>
  <c r="E289" i="17"/>
  <c r="K284" i="15"/>
  <c r="E324" i="28" l="1"/>
  <c r="E318" i="27"/>
  <c r="E321" i="26"/>
  <c r="E323" i="25"/>
  <c r="K322" i="23"/>
  <c r="E287" i="22"/>
  <c r="E290" i="17"/>
  <c r="K285" i="15"/>
  <c r="E325" i="28" l="1"/>
  <c r="E319" i="27"/>
  <c r="E322" i="26"/>
  <c r="E324" i="25"/>
  <c r="K323" i="23"/>
  <c r="E288" i="22"/>
  <c r="E291" i="17"/>
  <c r="K286" i="15"/>
  <c r="E326" i="28" l="1"/>
  <c r="E320" i="27"/>
  <c r="E323" i="26"/>
  <c r="E325" i="25"/>
  <c r="K324" i="23"/>
  <c r="E289" i="22"/>
  <c r="E292" i="17"/>
  <c r="K287" i="15"/>
  <c r="E327" i="28" l="1"/>
  <c r="E321" i="27"/>
  <c r="E324" i="26"/>
  <c r="E326" i="25"/>
  <c r="K325" i="23"/>
  <c r="E290" i="22"/>
  <c r="E293" i="17"/>
  <c r="K288" i="15"/>
  <c r="E328" i="28" l="1"/>
  <c r="E322" i="27"/>
  <c r="E325" i="26"/>
  <c r="E327" i="25"/>
  <c r="K326" i="23"/>
  <c r="E291" i="22"/>
  <c r="E294" i="17"/>
  <c r="K289" i="15"/>
  <c r="E329" i="28" l="1"/>
  <c r="E323" i="27"/>
  <c r="E326" i="26"/>
  <c r="E328" i="25"/>
  <c r="K327" i="23"/>
  <c r="E292" i="22"/>
  <c r="E295" i="17"/>
  <c r="K290" i="15"/>
  <c r="E330" i="28" l="1"/>
  <c r="E324" i="27"/>
  <c r="E327" i="26"/>
  <c r="E329" i="25"/>
  <c r="K328" i="23"/>
  <c r="E293" i="22"/>
  <c r="E296" i="17"/>
  <c r="K291" i="15"/>
  <c r="E331" i="28" l="1"/>
  <c r="E325" i="27"/>
  <c r="E328" i="26"/>
  <c r="E330" i="25"/>
  <c r="K329" i="23"/>
  <c r="E294" i="22"/>
  <c r="E297" i="17"/>
  <c r="K292" i="15"/>
  <c r="E332" i="28" l="1"/>
  <c r="E326" i="27"/>
  <c r="E329" i="26"/>
  <c r="E331" i="25"/>
  <c r="K330" i="23"/>
  <c r="E295" i="22"/>
  <c r="E298" i="17"/>
  <c r="K293" i="15"/>
  <c r="E333" i="28" l="1"/>
  <c r="E327" i="27"/>
  <c r="E330" i="26"/>
  <c r="E332" i="25"/>
  <c r="K331" i="23"/>
  <c r="E296" i="22"/>
  <c r="E299" i="17"/>
  <c r="K294" i="15"/>
  <c r="E334" i="28" l="1"/>
  <c r="E328" i="27"/>
  <c r="E331" i="26"/>
  <c r="E333" i="25"/>
  <c r="K332" i="23"/>
  <c r="E297" i="22"/>
  <c r="E300" i="17"/>
  <c r="K295" i="15"/>
  <c r="E335" i="28" l="1"/>
  <c r="E329" i="27"/>
  <c r="E332" i="26"/>
  <c r="E334" i="25"/>
  <c r="K333" i="23"/>
  <c r="E298" i="22"/>
  <c r="E301" i="17"/>
  <c r="K296" i="15"/>
  <c r="E336" i="28" l="1"/>
  <c r="E330" i="27"/>
  <c r="E333" i="26"/>
  <c r="E335" i="25"/>
  <c r="K334" i="23"/>
  <c r="E299" i="22"/>
  <c r="E302" i="17"/>
  <c r="K297" i="15"/>
  <c r="E337" i="28" l="1"/>
  <c r="E331" i="27"/>
  <c r="E334" i="26"/>
  <c r="E336" i="25"/>
  <c r="K335" i="23"/>
  <c r="E300" i="22"/>
  <c r="E303" i="17"/>
  <c r="K298" i="15"/>
  <c r="E338" i="28" l="1"/>
  <c r="E332" i="27"/>
  <c r="E335" i="26"/>
  <c r="E337" i="25"/>
  <c r="K336" i="23"/>
  <c r="E301" i="22"/>
  <c r="E304" i="17"/>
  <c r="K299" i="15"/>
  <c r="E339" i="28" l="1"/>
  <c r="E333" i="27"/>
  <c r="E336" i="26"/>
  <c r="E338" i="25"/>
  <c r="K337" i="23"/>
  <c r="E302" i="22"/>
  <c r="E305" i="17"/>
  <c r="K300" i="15"/>
  <c r="E340" i="28" l="1"/>
  <c r="E334" i="27"/>
  <c r="E337" i="26"/>
  <c r="E339" i="25"/>
  <c r="K338" i="23"/>
  <c r="E303" i="22"/>
  <c r="E306" i="17"/>
  <c r="K301" i="15"/>
  <c r="E341" i="28" l="1"/>
  <c r="E335" i="27"/>
  <c r="E338" i="26"/>
  <c r="E340" i="25"/>
  <c r="K339" i="23"/>
  <c r="E304" i="22"/>
  <c r="E307" i="17"/>
  <c r="K302" i="15"/>
  <c r="E342" i="28" l="1"/>
  <c r="E336" i="27"/>
  <c r="E339" i="26"/>
  <c r="E341" i="25"/>
  <c r="K340" i="23"/>
  <c r="E305" i="22"/>
  <c r="E308" i="17"/>
  <c r="K303" i="15"/>
  <c r="E343" i="28" l="1"/>
  <c r="E337" i="27"/>
  <c r="E340" i="26"/>
  <c r="E342" i="25"/>
  <c r="K341" i="23"/>
  <c r="E306" i="22"/>
  <c r="E309" i="17"/>
  <c r="K304" i="15"/>
  <c r="E344" i="28" l="1"/>
  <c r="E338" i="27"/>
  <c r="E341" i="26"/>
  <c r="E343" i="25"/>
  <c r="K342" i="23"/>
  <c r="E307" i="22"/>
  <c r="E310" i="17"/>
  <c r="K305" i="15"/>
  <c r="E345" i="28" l="1"/>
  <c r="E339" i="27"/>
  <c r="E342" i="26"/>
  <c r="E344" i="25"/>
  <c r="K343" i="23"/>
  <c r="E308" i="22"/>
  <c r="E311" i="17"/>
  <c r="K306" i="15"/>
  <c r="E346" i="28" l="1"/>
  <c r="E340" i="27"/>
  <c r="E343" i="26"/>
  <c r="E345" i="25"/>
  <c r="K344" i="23"/>
  <c r="E309" i="22"/>
  <c r="E312" i="17"/>
  <c r="K307" i="15"/>
  <c r="E347" i="28" l="1"/>
  <c r="E341" i="27"/>
  <c r="E344" i="26"/>
  <c r="E346" i="25"/>
  <c r="K345" i="23"/>
  <c r="E310" i="22"/>
  <c r="E313" i="17"/>
  <c r="K308" i="15"/>
  <c r="E348" i="28" l="1"/>
  <c r="E342" i="27"/>
  <c r="E345" i="26"/>
  <c r="E347" i="25"/>
  <c r="K346" i="23"/>
  <c r="E311" i="22"/>
  <c r="E314" i="17"/>
  <c r="K309" i="15"/>
  <c r="E349" i="28" l="1"/>
  <c r="E343" i="27"/>
  <c r="E346" i="26"/>
  <c r="E348" i="25"/>
  <c r="K347" i="23"/>
  <c r="E312" i="22"/>
  <c r="E315" i="17"/>
  <c r="K310" i="15"/>
  <c r="E350" i="28" l="1"/>
  <c r="E344" i="27"/>
  <c r="E347" i="26"/>
  <c r="E349" i="25"/>
  <c r="K348" i="23"/>
  <c r="E313" i="22"/>
  <c r="E316" i="17"/>
  <c r="K311" i="15"/>
  <c r="E351" i="28" l="1"/>
  <c r="E345" i="27"/>
  <c r="E348" i="26"/>
  <c r="E350" i="25"/>
  <c r="K349" i="23"/>
  <c r="E314" i="22"/>
  <c r="E317" i="17"/>
  <c r="K312" i="15"/>
  <c r="E352" i="28" l="1"/>
  <c r="E346" i="27"/>
  <c r="E349" i="26"/>
  <c r="E351" i="25"/>
  <c r="K350" i="23"/>
  <c r="E315" i="22"/>
  <c r="E318" i="17"/>
  <c r="K313" i="15"/>
  <c r="E353" i="28" l="1"/>
  <c r="E347" i="27"/>
  <c r="E350" i="26"/>
  <c r="E352" i="25"/>
  <c r="K351" i="23"/>
  <c r="E316" i="22"/>
  <c r="E319" i="17"/>
  <c r="K314" i="15"/>
  <c r="E354" i="28" l="1"/>
  <c r="E348" i="27"/>
  <c r="E351" i="26"/>
  <c r="E353" i="25"/>
  <c r="K352" i="23"/>
  <c r="E317" i="22"/>
  <c r="E320" i="17"/>
  <c r="K315" i="15"/>
  <c r="E355" i="28" l="1"/>
  <c r="E349" i="27"/>
  <c r="E352" i="26"/>
  <c r="E354" i="25"/>
  <c r="K353" i="23"/>
  <c r="E318" i="22"/>
  <c r="E321" i="17"/>
  <c r="K316" i="15"/>
  <c r="E356" i="28" l="1"/>
  <c r="E350" i="27"/>
  <c r="E353" i="26"/>
  <c r="E355" i="25"/>
  <c r="K354" i="23"/>
  <c r="E319" i="22"/>
  <c r="E322" i="17"/>
  <c r="K317" i="15"/>
  <c r="E357" i="28" l="1"/>
  <c r="E351" i="27"/>
  <c r="E354" i="26"/>
  <c r="E356" i="25"/>
  <c r="K355" i="23"/>
  <c r="E320" i="22"/>
  <c r="E323" i="17"/>
  <c r="K318" i="15"/>
  <c r="E358" i="28" l="1"/>
  <c r="E352" i="27"/>
  <c r="E355" i="26"/>
  <c r="E357" i="25"/>
  <c r="K356" i="23"/>
  <c r="E321" i="22"/>
  <c r="E324" i="17"/>
  <c r="K319" i="15"/>
  <c r="E359" i="28" l="1"/>
  <c r="E353" i="27"/>
  <c r="E356" i="26"/>
  <c r="E358" i="25"/>
  <c r="K357" i="23"/>
  <c r="E322" i="22"/>
  <c r="E325" i="17"/>
  <c r="K320" i="15"/>
  <c r="E360" i="28" l="1"/>
  <c r="E354" i="27"/>
  <c r="E357" i="26"/>
  <c r="E359" i="25"/>
  <c r="K358" i="23"/>
  <c r="E323" i="22"/>
  <c r="E326" i="17"/>
  <c r="K321" i="15"/>
  <c r="E361" i="28" l="1"/>
  <c r="E355" i="27"/>
  <c r="E358" i="26"/>
  <c r="E360" i="25"/>
  <c r="K359" i="23"/>
  <c r="E324" i="22"/>
  <c r="E327" i="17"/>
  <c r="K322" i="15"/>
  <c r="E362" i="28" l="1"/>
  <c r="E356" i="27"/>
  <c r="E359" i="26"/>
  <c r="E361" i="25"/>
  <c r="K360" i="23"/>
  <c r="E325" i="22"/>
  <c r="E328" i="17"/>
  <c r="K323" i="15"/>
  <c r="E363" i="28" l="1"/>
  <c r="E357" i="27"/>
  <c r="E360" i="26"/>
  <c r="E362" i="25"/>
  <c r="K361" i="23"/>
  <c r="E326" i="22"/>
  <c r="E329" i="17"/>
  <c r="K324" i="15"/>
  <c r="E364" i="28" l="1"/>
  <c r="E358" i="27"/>
  <c r="E361" i="26"/>
  <c r="E363" i="25"/>
  <c r="K362" i="23"/>
  <c r="E327" i="22"/>
  <c r="E330" i="17"/>
  <c r="K325" i="15"/>
  <c r="E365" i="28" l="1"/>
  <c r="E359" i="27"/>
  <c r="E362" i="26"/>
  <c r="E364" i="25"/>
  <c r="K363" i="23"/>
  <c r="E328" i="22"/>
  <c r="E331" i="17"/>
  <c r="K326" i="15"/>
  <c r="E366" i="28" l="1"/>
  <c r="E360" i="27"/>
  <c r="E363" i="26"/>
  <c r="E365" i="25"/>
  <c r="K364" i="23"/>
  <c r="E329" i="22"/>
  <c r="E332" i="17"/>
  <c r="K327" i="15"/>
  <c r="E367" i="28" l="1"/>
  <c r="E361" i="27"/>
  <c r="E364" i="26"/>
  <c r="E366" i="25"/>
  <c r="K365" i="23"/>
  <c r="E330" i="22"/>
  <c r="E333" i="17"/>
  <c r="K328" i="15"/>
  <c r="E368" i="28" l="1"/>
  <c r="E362" i="27"/>
  <c r="E365" i="26"/>
  <c r="E367" i="25"/>
  <c r="K366" i="23"/>
  <c r="E331" i="22"/>
  <c r="E334" i="17"/>
  <c r="K329" i="15"/>
  <c r="E369" i="28" l="1"/>
  <c r="E363" i="27"/>
  <c r="E366" i="26"/>
  <c r="E368" i="25"/>
  <c r="K367" i="23"/>
  <c r="E332" i="22"/>
  <c r="E335" i="17"/>
  <c r="K330" i="15"/>
  <c r="E370" i="28" l="1"/>
  <c r="E364" i="27"/>
  <c r="E367" i="26"/>
  <c r="E369" i="25"/>
  <c r="K368" i="23"/>
  <c r="E333" i="22"/>
  <c r="E336" i="17"/>
  <c r="K331" i="15"/>
  <c r="E371" i="28" l="1"/>
  <c r="E365" i="27"/>
  <c r="E368" i="26"/>
  <c r="E370" i="25"/>
  <c r="K369" i="23"/>
  <c r="E334" i="22"/>
  <c r="E337" i="17"/>
  <c r="K332" i="15"/>
  <c r="E372" i="28" l="1"/>
  <c r="E366" i="27"/>
  <c r="E369" i="26"/>
  <c r="E371" i="25"/>
  <c r="K370" i="23"/>
  <c r="E335" i="22"/>
  <c r="E338" i="17"/>
  <c r="K333" i="15"/>
  <c r="E373" i="28" l="1"/>
  <c r="E367" i="27"/>
  <c r="E370" i="26"/>
  <c r="E372" i="25"/>
  <c r="K371" i="23"/>
  <c r="E336" i="22"/>
  <c r="E339" i="17"/>
  <c r="K334" i="15"/>
  <c r="E374" i="28" l="1"/>
  <c r="E368" i="27"/>
  <c r="E371" i="26"/>
  <c r="E373" i="25"/>
  <c r="K372" i="23"/>
  <c r="E337" i="22"/>
  <c r="E340" i="17"/>
  <c r="K335" i="15"/>
  <c r="E375" i="28" l="1"/>
  <c r="E369" i="27"/>
  <c r="E372" i="26"/>
  <c r="E374" i="25"/>
  <c r="K373" i="23"/>
  <c r="E338" i="22"/>
  <c r="E341" i="17"/>
  <c r="K336" i="15"/>
  <c r="E376" i="28" l="1"/>
  <c r="E370" i="27"/>
  <c r="E373" i="26"/>
  <c r="E375" i="25"/>
  <c r="K374" i="23"/>
  <c r="E339" i="22"/>
  <c r="E342" i="17"/>
  <c r="K337" i="15"/>
  <c r="E377" i="28" l="1"/>
  <c r="E371" i="27"/>
  <c r="E374" i="26"/>
  <c r="E376" i="25"/>
  <c r="K375" i="23"/>
  <c r="E340" i="22"/>
  <c r="E343" i="17"/>
  <c r="K338" i="15"/>
  <c r="E378" i="28" l="1"/>
  <c r="E372" i="27"/>
  <c r="E375" i="26"/>
  <c r="E377" i="25"/>
  <c r="K376" i="23"/>
  <c r="E341" i="22"/>
  <c r="E344" i="17"/>
  <c r="K339" i="15"/>
  <c r="E379" i="28" l="1"/>
  <c r="E373" i="27"/>
  <c r="E376" i="26"/>
  <c r="E378" i="25"/>
  <c r="K377" i="23"/>
  <c r="E342" i="22"/>
  <c r="E345" i="17"/>
  <c r="K340" i="15"/>
  <c r="E380" i="28" l="1"/>
  <c r="E374" i="27"/>
  <c r="E377" i="26"/>
  <c r="E379" i="25"/>
  <c r="K378" i="23"/>
  <c r="E343" i="22"/>
  <c r="E346" i="17"/>
  <c r="K341" i="15"/>
  <c r="E381" i="28" l="1"/>
  <c r="E375" i="27"/>
  <c r="E378" i="26"/>
  <c r="E380" i="25"/>
  <c r="K379" i="23"/>
  <c r="E344" i="22"/>
  <c r="E347" i="17"/>
  <c r="K342" i="15"/>
  <c r="E382" i="28" l="1"/>
  <c r="E376" i="27"/>
  <c r="E379" i="26"/>
  <c r="E381" i="25"/>
  <c r="K380" i="23"/>
  <c r="E345" i="22"/>
  <c r="E348" i="17"/>
  <c r="K343" i="15"/>
  <c r="E383" i="28" l="1"/>
  <c r="E377" i="27"/>
  <c r="E380" i="26"/>
  <c r="E382" i="25"/>
  <c r="K381" i="23"/>
  <c r="E346" i="22"/>
  <c r="E349" i="17"/>
  <c r="K344" i="15"/>
  <c r="E384" i="28" l="1"/>
  <c r="E378" i="27"/>
  <c r="E381" i="26"/>
  <c r="E383" i="25"/>
  <c r="K382" i="23"/>
  <c r="E347" i="22"/>
  <c r="E350" i="17"/>
  <c r="K345" i="15"/>
  <c r="E385" i="28" l="1"/>
  <c r="E379" i="27"/>
  <c r="E382" i="26"/>
  <c r="E384" i="25"/>
  <c r="K383" i="23"/>
  <c r="E348" i="22"/>
  <c r="E351" i="17"/>
  <c r="K346" i="15"/>
  <c r="E386" i="28" l="1"/>
  <c r="E380" i="27"/>
  <c r="E383" i="26"/>
  <c r="E385" i="25"/>
  <c r="K384" i="23"/>
  <c r="E349" i="22"/>
  <c r="E352" i="17"/>
  <c r="K347" i="15"/>
  <c r="E387" i="28" l="1"/>
  <c r="E381" i="27"/>
  <c r="E384" i="26"/>
  <c r="E386" i="25"/>
  <c r="K385" i="23"/>
  <c r="E350" i="22"/>
  <c r="E353" i="17"/>
  <c r="K348" i="15"/>
  <c r="E388" i="28" l="1"/>
  <c r="E382" i="27"/>
  <c r="E385" i="26"/>
  <c r="E387" i="25"/>
  <c r="K386" i="23"/>
  <c r="E351" i="22"/>
  <c r="E354" i="17"/>
  <c r="K349" i="15"/>
  <c r="E389" i="28" l="1"/>
  <c r="E383" i="27"/>
  <c r="E386" i="26"/>
  <c r="E388" i="25"/>
  <c r="K387" i="23"/>
  <c r="E352" i="22"/>
  <c r="E355" i="17"/>
  <c r="K350" i="15"/>
  <c r="E390" i="28" l="1"/>
  <c r="E384" i="27"/>
  <c r="E387" i="26"/>
  <c r="E389" i="25"/>
  <c r="K388" i="23"/>
  <c r="E353" i="22"/>
  <c r="E356" i="17"/>
  <c r="K351" i="15"/>
  <c r="E391" i="28" l="1"/>
  <c r="E385" i="27"/>
  <c r="E388" i="26"/>
  <c r="E390" i="25"/>
  <c r="K389" i="23"/>
  <c r="E354" i="22"/>
  <c r="E357" i="17"/>
  <c r="K352" i="15"/>
  <c r="E392" i="28" l="1"/>
  <c r="E386" i="27"/>
  <c r="E389" i="26"/>
  <c r="E391" i="25"/>
  <c r="K390" i="23"/>
  <c r="E355" i="22"/>
  <c r="E358" i="17"/>
  <c r="K353" i="15"/>
  <c r="E393" i="28" l="1"/>
  <c r="E387" i="27"/>
  <c r="E390" i="26"/>
  <c r="E392" i="25"/>
  <c r="K391" i="23"/>
  <c r="E356" i="22"/>
  <c r="E359" i="17"/>
  <c r="K354" i="15"/>
  <c r="E394" i="28" l="1"/>
  <c r="E388" i="27"/>
  <c r="E391" i="26"/>
  <c r="E393" i="25"/>
  <c r="K392" i="23"/>
  <c r="E357" i="22"/>
  <c r="E360" i="17"/>
  <c r="K355" i="15"/>
  <c r="E395" i="28" l="1"/>
  <c r="E389" i="27"/>
  <c r="E392" i="26"/>
  <c r="E394" i="25"/>
  <c r="K393" i="23"/>
  <c r="E358" i="22"/>
  <c r="E361" i="17"/>
  <c r="K356" i="15"/>
  <c r="E396" i="28" l="1"/>
  <c r="E390" i="27"/>
  <c r="E393" i="26"/>
  <c r="E395" i="25"/>
  <c r="K394" i="23"/>
  <c r="E359" i="22"/>
  <c r="E362" i="17"/>
  <c r="K357" i="15"/>
  <c r="E397" i="28" l="1"/>
  <c r="E391" i="27"/>
  <c r="E394" i="26"/>
  <c r="E396" i="25"/>
  <c r="K395" i="23"/>
  <c r="E360" i="22"/>
  <c r="E363" i="17"/>
  <c r="K358" i="15"/>
  <c r="E398" i="28" l="1"/>
  <c r="E392" i="27"/>
  <c r="E395" i="26"/>
  <c r="E397" i="25"/>
  <c r="K396" i="23"/>
  <c r="E361" i="22"/>
  <c r="E364" i="17"/>
  <c r="K359" i="15"/>
  <c r="E399" i="28" l="1"/>
  <c r="E393" i="27"/>
  <c r="E396" i="26"/>
  <c r="E398" i="25"/>
  <c r="K397" i="23"/>
  <c r="E362" i="22"/>
  <c r="E365" i="17"/>
  <c r="K360" i="15"/>
  <c r="E400" i="28" l="1"/>
  <c r="E394" i="27"/>
  <c r="E397" i="26"/>
  <c r="E399" i="25"/>
  <c r="K398" i="23"/>
  <c r="E363" i="22"/>
  <c r="E366" i="17"/>
  <c r="K361" i="15"/>
  <c r="E401" i="28" l="1"/>
  <c r="E395" i="27"/>
  <c r="E398" i="26"/>
  <c r="E400" i="25"/>
  <c r="K399" i="23"/>
  <c r="E364" i="22"/>
  <c r="E367" i="17"/>
  <c r="K362" i="15"/>
  <c r="E402" i="28" l="1"/>
  <c r="E396" i="27"/>
  <c r="E399" i="26"/>
  <c r="E401" i="25"/>
  <c r="K400" i="23"/>
  <c r="E365" i="22"/>
  <c r="E368" i="17"/>
  <c r="K363" i="15"/>
  <c r="E403" i="28" l="1"/>
  <c r="E397" i="27"/>
  <c r="E400" i="26"/>
  <c r="E402" i="25"/>
  <c r="K401" i="23"/>
  <c r="E366" i="22"/>
  <c r="E369" i="17"/>
  <c r="K364" i="15"/>
  <c r="E404" i="28" l="1"/>
  <c r="E398" i="27"/>
  <c r="E401" i="26"/>
  <c r="E403" i="25"/>
  <c r="K402" i="23"/>
  <c r="E367" i="22"/>
  <c r="E370" i="17"/>
  <c r="K365" i="15"/>
  <c r="E405" i="28" l="1"/>
  <c r="E399" i="27"/>
  <c r="E402" i="26"/>
  <c r="E404" i="25"/>
  <c r="K403" i="23"/>
  <c r="E368" i="22"/>
  <c r="E371" i="17"/>
  <c r="K366" i="15"/>
  <c r="E406" i="28" l="1"/>
  <c r="E400" i="27"/>
  <c r="E403" i="26"/>
  <c r="E405" i="25"/>
  <c r="K404" i="23"/>
  <c r="E369" i="22"/>
  <c r="E372" i="17"/>
  <c r="K367" i="15"/>
  <c r="E407" i="28" l="1"/>
  <c r="E401" i="27"/>
  <c r="E404" i="26"/>
  <c r="E406" i="25"/>
  <c r="K405" i="23"/>
  <c r="E370" i="22"/>
  <c r="E373" i="17"/>
  <c r="K368" i="15"/>
  <c r="E408" i="28" l="1"/>
  <c r="E402" i="27"/>
  <c r="E405" i="26"/>
  <c r="E407" i="25"/>
  <c r="K406" i="23"/>
  <c r="E371" i="22"/>
  <c r="E374" i="17"/>
  <c r="K369" i="15"/>
  <c r="E409" i="28" l="1"/>
  <c r="E403" i="27"/>
  <c r="E406" i="26"/>
  <c r="E408" i="25"/>
  <c r="K407" i="23"/>
  <c r="E372" i="22"/>
  <c r="E375" i="17"/>
  <c r="K370" i="15"/>
  <c r="E410" i="28" l="1"/>
  <c r="E404" i="27"/>
  <c r="E407" i="26"/>
  <c r="E409" i="25"/>
  <c r="K408" i="23"/>
  <c r="E373" i="22"/>
  <c r="E376" i="17"/>
  <c r="K371" i="15"/>
  <c r="E411" i="28" l="1"/>
  <c r="E405" i="27"/>
  <c r="E408" i="26"/>
  <c r="E410" i="25"/>
  <c r="K409" i="23"/>
  <c r="E374" i="22"/>
  <c r="E377" i="17"/>
  <c r="K372" i="15"/>
  <c r="E412" i="28" l="1"/>
  <c r="E406" i="27"/>
  <c r="E409" i="26"/>
  <c r="E411" i="25"/>
  <c r="K410" i="23"/>
  <c r="E375" i="22"/>
  <c r="E378" i="17"/>
  <c r="K373" i="15"/>
  <c r="E413" i="28" l="1"/>
  <c r="E407" i="27"/>
  <c r="E410" i="26"/>
  <c r="E412" i="25"/>
  <c r="K411" i="23"/>
  <c r="E376" i="22"/>
  <c r="E379" i="17"/>
  <c r="K374" i="15"/>
  <c r="E414" i="28" l="1"/>
  <c r="E408" i="27"/>
  <c r="E411" i="26"/>
  <c r="E413" i="25"/>
  <c r="K412" i="23"/>
  <c r="E377" i="22"/>
  <c r="E380" i="17"/>
  <c r="K375" i="15"/>
  <c r="E415" i="28" l="1"/>
  <c r="E409" i="27"/>
  <c r="E412" i="26"/>
  <c r="E414" i="25"/>
  <c r="K413" i="23"/>
  <c r="E378" i="22"/>
  <c r="E381" i="17"/>
  <c r="K376" i="15"/>
  <c r="E416" i="28" l="1"/>
  <c r="E410" i="27"/>
  <c r="E413" i="26"/>
  <c r="E415" i="25"/>
  <c r="K414" i="23"/>
  <c r="E379" i="22"/>
  <c r="E382" i="17"/>
  <c r="K377" i="15"/>
  <c r="E417" i="28" l="1"/>
  <c r="E411" i="27"/>
  <c r="E414" i="26"/>
  <c r="E416" i="25"/>
  <c r="K415" i="23"/>
  <c r="E380" i="22"/>
  <c r="E383" i="17"/>
  <c r="K378" i="15"/>
  <c r="E418" i="28" l="1"/>
  <c r="E412" i="27"/>
  <c r="E415" i="26"/>
  <c r="E417" i="25"/>
  <c r="K416" i="23"/>
  <c r="E381" i="22"/>
  <c r="E384" i="17"/>
  <c r="K379" i="15"/>
  <c r="E419" i="28" l="1"/>
  <c r="E413" i="27"/>
  <c r="E416" i="26"/>
  <c r="E418" i="25"/>
  <c r="K417" i="23"/>
  <c r="E382" i="22"/>
  <c r="E385" i="17"/>
  <c r="K380" i="15"/>
  <c r="E420" i="28" l="1"/>
  <c r="E414" i="27"/>
  <c r="E417" i="26"/>
  <c r="E419" i="25"/>
  <c r="K418" i="23"/>
  <c r="E383" i="22"/>
  <c r="E386" i="17"/>
  <c r="K381" i="15"/>
  <c r="E421" i="28" l="1"/>
  <c r="E415" i="27"/>
  <c r="E418" i="26"/>
  <c r="E420" i="25"/>
  <c r="K419" i="23"/>
  <c r="E384" i="22"/>
  <c r="E387" i="17"/>
  <c r="K382" i="15"/>
  <c r="E422" i="28" l="1"/>
  <c r="E416" i="27"/>
  <c r="E419" i="26"/>
  <c r="E421" i="25"/>
  <c r="K420" i="23"/>
  <c r="E385" i="22"/>
  <c r="E388" i="17"/>
  <c r="K383" i="15"/>
  <c r="E423" i="28" l="1"/>
  <c r="E417" i="27"/>
  <c r="E420" i="26"/>
  <c r="E422" i="25"/>
  <c r="K421" i="23"/>
  <c r="E386" i="22"/>
  <c r="E389" i="17"/>
  <c r="K384" i="15"/>
  <c r="E424" i="28" l="1"/>
  <c r="E418" i="27"/>
  <c r="E421" i="26"/>
  <c r="E423" i="25"/>
  <c r="K422" i="23"/>
  <c r="E387" i="22"/>
  <c r="E390" i="17"/>
  <c r="K385" i="15"/>
  <c r="E425" i="28" l="1"/>
  <c r="E419" i="27"/>
  <c r="E422" i="26"/>
  <c r="E424" i="25"/>
  <c r="K423" i="23"/>
  <c r="E388" i="22"/>
  <c r="E391" i="17"/>
  <c r="K386" i="15"/>
  <c r="E426" i="28" l="1"/>
  <c r="E420" i="27"/>
  <c r="E423" i="26"/>
  <c r="E425" i="25"/>
  <c r="K424" i="23"/>
  <c r="E389" i="22"/>
  <c r="E392" i="17"/>
  <c r="K387" i="15"/>
  <c r="E427" i="28" l="1"/>
  <c r="E421" i="27"/>
  <c r="E424" i="26"/>
  <c r="E426" i="25"/>
  <c r="K425" i="23"/>
  <c r="E390" i="22"/>
  <c r="E393" i="17"/>
  <c r="K388" i="15"/>
  <c r="E428" i="28" l="1"/>
  <c r="E422" i="27"/>
  <c r="E425" i="26"/>
  <c r="E427" i="25"/>
  <c r="K426" i="23"/>
  <c r="E391" i="22"/>
  <c r="E394" i="17"/>
  <c r="K389" i="15"/>
  <c r="E429" i="28" l="1"/>
  <c r="E423" i="27"/>
  <c r="E426" i="26"/>
  <c r="E428" i="25"/>
  <c r="K427" i="23"/>
  <c r="E392" i="22"/>
  <c r="E395" i="17"/>
  <c r="K390" i="15"/>
  <c r="E430" i="28" l="1"/>
  <c r="E424" i="27"/>
  <c r="E427" i="26"/>
  <c r="E429" i="25"/>
  <c r="K428" i="23"/>
  <c r="E393" i="22"/>
  <c r="E396" i="17"/>
  <c r="K391" i="15"/>
  <c r="E431" i="28" l="1"/>
  <c r="E425" i="27"/>
  <c r="E428" i="26"/>
  <c r="E430" i="25"/>
  <c r="K429" i="23"/>
  <c r="E394" i="22"/>
  <c r="E397" i="17"/>
  <c r="K392" i="15"/>
  <c r="E432" i="28" l="1"/>
  <c r="E426" i="27"/>
  <c r="E429" i="26"/>
  <c r="E431" i="25"/>
  <c r="K430" i="23"/>
  <c r="E395" i="22"/>
  <c r="E398" i="17"/>
  <c r="K393" i="15"/>
  <c r="E433" i="28" l="1"/>
  <c r="E427" i="27"/>
  <c r="E430" i="26"/>
  <c r="E432" i="25"/>
  <c r="K431" i="23"/>
  <c r="E396" i="22"/>
  <c r="E399" i="17"/>
  <c r="K394" i="15"/>
  <c r="E434" i="28" l="1"/>
  <c r="E428" i="27"/>
  <c r="E431" i="26"/>
  <c r="E433" i="25"/>
  <c r="K432" i="23"/>
  <c r="E397" i="22"/>
  <c r="E400" i="17"/>
  <c r="K395" i="15"/>
  <c r="E435" i="28" l="1"/>
  <c r="E429" i="27"/>
  <c r="E432" i="26"/>
  <c r="E434" i="25"/>
  <c r="K433" i="23"/>
  <c r="E398" i="22"/>
  <c r="E401" i="17"/>
  <c r="K396" i="15"/>
  <c r="E436" i="28" l="1"/>
  <c r="E430" i="27"/>
  <c r="E433" i="26"/>
  <c r="E435" i="25"/>
  <c r="K434" i="23"/>
  <c r="E399" i="22"/>
  <c r="E402" i="17"/>
  <c r="K397" i="15"/>
  <c r="E437" i="28" l="1"/>
  <c r="E431" i="27"/>
  <c r="E434" i="26"/>
  <c r="E436" i="25"/>
  <c r="K435" i="23"/>
  <c r="E400" i="22"/>
  <c r="E403" i="17"/>
  <c r="K398" i="15"/>
  <c r="E438" i="28" l="1"/>
  <c r="E432" i="27"/>
  <c r="E435" i="26"/>
  <c r="E437" i="25"/>
  <c r="K436" i="23"/>
  <c r="E401" i="22"/>
  <c r="E404" i="17"/>
  <c r="K399" i="15"/>
  <c r="E439" i="28" l="1"/>
  <c r="E433" i="27"/>
  <c r="E436" i="26"/>
  <c r="E438" i="25"/>
  <c r="K437" i="23"/>
  <c r="E402" i="22"/>
  <c r="E405" i="17"/>
  <c r="K400" i="15"/>
  <c r="E440" i="28" l="1"/>
  <c r="E434" i="27"/>
  <c r="E437" i="26"/>
  <c r="E439" i="25"/>
  <c r="K438" i="23"/>
  <c r="E403" i="22"/>
  <c r="E406" i="17"/>
  <c r="K401" i="15"/>
  <c r="E441" i="28" l="1"/>
  <c r="E435" i="27"/>
  <c r="E438" i="26"/>
  <c r="E440" i="25"/>
  <c r="K439" i="23"/>
  <c r="E404" i="22"/>
  <c r="E407" i="17"/>
  <c r="K402" i="15"/>
  <c r="E442" i="28" l="1"/>
  <c r="E436" i="27"/>
  <c r="E439" i="26"/>
  <c r="E441" i="25"/>
  <c r="K440" i="23"/>
  <c r="E405" i="22"/>
  <c r="E408" i="17"/>
  <c r="K403" i="15"/>
  <c r="E443" i="28" l="1"/>
  <c r="E437" i="27"/>
  <c r="E440" i="26"/>
  <c r="E442" i="25"/>
  <c r="K441" i="23"/>
  <c r="E406" i="22"/>
  <c r="E409" i="17"/>
  <c r="K404" i="15"/>
  <c r="E444" i="28" l="1"/>
  <c r="E438" i="27"/>
  <c r="E441" i="26"/>
  <c r="E443" i="25"/>
  <c r="K442" i="23"/>
  <c r="E407" i="22"/>
  <c r="E410" i="17"/>
  <c r="K405" i="15"/>
  <c r="E445" i="28" l="1"/>
  <c r="E439" i="27"/>
  <c r="E442" i="26"/>
  <c r="E444" i="25"/>
  <c r="K443" i="23"/>
  <c r="E408" i="22"/>
  <c r="E411" i="17"/>
  <c r="K406" i="15"/>
  <c r="E446" i="28" l="1"/>
  <c r="E440" i="27"/>
  <c r="E443" i="26"/>
  <c r="E445" i="25"/>
  <c r="K444" i="23"/>
  <c r="E409" i="22"/>
  <c r="E412" i="17"/>
  <c r="K407" i="15"/>
  <c r="E447" i="28" l="1"/>
  <c r="E441" i="27"/>
  <c r="E444" i="26"/>
  <c r="E446" i="25"/>
  <c r="K445" i="23"/>
  <c r="E410" i="22"/>
  <c r="E413" i="17"/>
  <c r="K408" i="15"/>
  <c r="E448" i="28" l="1"/>
  <c r="E442" i="27"/>
  <c r="E445" i="26"/>
  <c r="E447" i="25"/>
  <c r="K446" i="23"/>
  <c r="E411" i="22"/>
  <c r="E414" i="17"/>
  <c r="K409" i="15"/>
  <c r="E449" i="28" l="1"/>
  <c r="E443" i="27"/>
  <c r="E446" i="26"/>
  <c r="E448" i="25"/>
  <c r="K447" i="23"/>
  <c r="E412" i="22"/>
  <c r="E415" i="17"/>
  <c r="K410" i="15"/>
  <c r="E450" i="28" l="1"/>
  <c r="E444" i="27"/>
  <c r="E447" i="26"/>
  <c r="E449" i="25"/>
  <c r="K448" i="23"/>
  <c r="E413" i="22"/>
  <c r="E416" i="17"/>
  <c r="K411" i="15"/>
  <c r="E451" i="28" l="1"/>
  <c r="E445" i="27"/>
  <c r="E448" i="26"/>
  <c r="E450" i="25"/>
  <c r="K449" i="23"/>
  <c r="E414" i="22"/>
  <c r="E417" i="17"/>
  <c r="K412" i="15"/>
  <c r="E452" i="28" l="1"/>
  <c r="E446" i="27"/>
  <c r="E449" i="26"/>
  <c r="E451" i="25"/>
  <c r="K450" i="23"/>
  <c r="E415" i="22"/>
  <c r="E418" i="17"/>
  <c r="K413" i="15"/>
  <c r="E453" i="28" l="1"/>
  <c r="E447" i="27"/>
  <c r="E450" i="26"/>
  <c r="E452" i="25"/>
  <c r="K451" i="23"/>
  <c r="E416" i="22"/>
  <c r="E419" i="17"/>
  <c r="K414" i="15"/>
  <c r="E454" i="28" l="1"/>
  <c r="E448" i="27"/>
  <c r="E451" i="26"/>
  <c r="E453" i="25"/>
  <c r="K452" i="23"/>
  <c r="E417" i="22"/>
  <c r="E420" i="17"/>
  <c r="K415" i="15"/>
  <c r="E455" i="28" l="1"/>
  <c r="E449" i="27"/>
  <c r="E452" i="26"/>
  <c r="E454" i="25"/>
  <c r="K453" i="23"/>
  <c r="E418" i="22"/>
  <c r="E421" i="17"/>
  <c r="K416" i="15"/>
  <c r="E456" i="28" l="1"/>
  <c r="E450" i="27"/>
  <c r="E453" i="26"/>
  <c r="E455" i="25"/>
  <c r="K454" i="23"/>
  <c r="E419" i="22"/>
  <c r="E422" i="17"/>
  <c r="K417" i="15"/>
  <c r="E457" i="28" l="1"/>
  <c r="E451" i="27"/>
  <c r="E454" i="26"/>
  <c r="E456" i="25"/>
  <c r="K455" i="23"/>
  <c r="E420" i="22"/>
  <c r="E423" i="17"/>
  <c r="K418" i="15"/>
  <c r="E458" i="28" l="1"/>
  <c r="E452" i="27"/>
  <c r="E455" i="26"/>
  <c r="E457" i="25"/>
  <c r="K456" i="23"/>
  <c r="E421" i="22"/>
  <c r="E424" i="17"/>
  <c r="K419" i="15"/>
  <c r="E459" i="28" l="1"/>
  <c r="E453" i="27"/>
  <c r="E456" i="26"/>
  <c r="E458" i="25"/>
  <c r="K457" i="23"/>
  <c r="E422" i="22"/>
  <c r="E425" i="17"/>
  <c r="K420" i="15"/>
  <c r="E460" i="28" l="1"/>
  <c r="E454" i="27"/>
  <c r="E457" i="26"/>
  <c r="E459" i="25"/>
  <c r="K458" i="23"/>
  <c r="E423" i="22"/>
  <c r="E426" i="17"/>
  <c r="K421" i="15"/>
  <c r="E461" i="28" l="1"/>
  <c r="E455" i="27"/>
  <c r="E458" i="26"/>
  <c r="E460" i="25"/>
  <c r="K459" i="23"/>
  <c r="E424" i="22"/>
  <c r="E427" i="17"/>
  <c r="K422" i="15"/>
  <c r="E462" i="28" l="1"/>
  <c r="E456" i="27"/>
  <c r="E459" i="26"/>
  <c r="E461" i="25"/>
  <c r="K460" i="23"/>
  <c r="E425" i="22"/>
  <c r="E428" i="17"/>
  <c r="K423" i="15"/>
  <c r="E463" i="28" l="1"/>
  <c r="E457" i="27"/>
  <c r="E460" i="26"/>
  <c r="E462" i="25"/>
  <c r="K461" i="23"/>
  <c r="E426" i="22"/>
  <c r="E429" i="17"/>
  <c r="K424" i="15"/>
  <c r="E464" i="28" l="1"/>
  <c r="E458" i="27"/>
  <c r="E461" i="26"/>
  <c r="E463" i="25"/>
  <c r="K462" i="23"/>
  <c r="E427" i="22"/>
  <c r="E430" i="17"/>
  <c r="K425" i="15"/>
  <c r="E465" i="28" l="1"/>
  <c r="E459" i="27"/>
  <c r="E462" i="26"/>
  <c r="E464" i="25"/>
  <c r="K463" i="23"/>
  <c r="E428" i="22"/>
  <c r="E431" i="17"/>
  <c r="K426" i="15"/>
  <c r="E466" i="28" l="1"/>
  <c r="E460" i="27"/>
  <c r="E463" i="26"/>
  <c r="E465" i="25"/>
  <c r="K464" i="23"/>
  <c r="E429" i="22"/>
  <c r="E432" i="17"/>
  <c r="K427" i="15"/>
  <c r="E467" i="28" l="1"/>
  <c r="E461" i="27"/>
  <c r="E464" i="26"/>
  <c r="E466" i="25"/>
  <c r="K465" i="23"/>
  <c r="E430" i="22"/>
  <c r="E433" i="17"/>
  <c r="K428" i="15"/>
  <c r="E468" i="28" l="1"/>
  <c r="E462" i="27"/>
  <c r="E465" i="26"/>
  <c r="E467" i="25"/>
  <c r="K466" i="23"/>
  <c r="E431" i="22"/>
  <c r="E434" i="17"/>
  <c r="K429" i="15"/>
  <c r="E469" i="28" l="1"/>
  <c r="E463" i="27"/>
  <c r="E466" i="26"/>
  <c r="E468" i="25"/>
  <c r="K467" i="23"/>
  <c r="E432" i="22"/>
  <c r="E435" i="17"/>
  <c r="K430" i="15"/>
  <c r="E470" i="28" l="1"/>
  <c r="E464" i="27"/>
  <c r="E467" i="26"/>
  <c r="E469" i="25"/>
  <c r="K468" i="23"/>
  <c r="E433" i="22"/>
  <c r="E436" i="17"/>
  <c r="K431" i="15"/>
  <c r="E471" i="28" l="1"/>
  <c r="E465" i="27"/>
  <c r="E468" i="26"/>
  <c r="E470" i="25"/>
  <c r="K469" i="23"/>
  <c r="E434" i="22"/>
  <c r="E437" i="17"/>
  <c r="K432" i="15"/>
  <c r="E472" i="28" l="1"/>
  <c r="E466" i="27"/>
  <c r="E469" i="26"/>
  <c r="E471" i="25"/>
  <c r="K470" i="23"/>
  <c r="E435" i="22"/>
  <c r="E438" i="17"/>
  <c r="K433" i="15"/>
  <c r="E473" i="28" l="1"/>
  <c r="E467" i="27"/>
  <c r="E470" i="26"/>
  <c r="E472" i="25"/>
  <c r="K471" i="23"/>
  <c r="E436" i="22"/>
  <c r="E439" i="17"/>
  <c r="K434" i="15"/>
  <c r="E474" i="28" l="1"/>
  <c r="E468" i="27"/>
  <c r="E471" i="26"/>
  <c r="E473" i="25"/>
  <c r="K472" i="23"/>
  <c r="E437" i="22"/>
  <c r="E440" i="17"/>
  <c r="K435" i="15"/>
  <c r="E475" i="28" l="1"/>
  <c r="E469" i="27"/>
  <c r="E472" i="26"/>
  <c r="E474" i="25"/>
  <c r="K473" i="23"/>
  <c r="E438" i="22"/>
  <c r="E441" i="17"/>
  <c r="K436" i="15"/>
  <c r="E476" i="28" l="1"/>
  <c r="E470" i="27"/>
  <c r="E473" i="26"/>
  <c r="E475" i="25"/>
  <c r="K474" i="23"/>
  <c r="E439" i="22"/>
  <c r="E442" i="17"/>
  <c r="K437" i="15"/>
  <c r="E477" i="28" l="1"/>
  <c r="E471" i="27"/>
  <c r="E474" i="26"/>
  <c r="E476" i="25"/>
  <c r="K475" i="23"/>
  <c r="E440" i="22"/>
  <c r="E443" i="17"/>
  <c r="K438" i="15"/>
  <c r="E478" i="28" l="1"/>
  <c r="E472" i="27"/>
  <c r="E475" i="26"/>
  <c r="E477" i="25"/>
  <c r="K476" i="23"/>
  <c r="E441" i="22"/>
  <c r="E444" i="17"/>
  <c r="K439" i="15"/>
  <c r="E479" i="28" l="1"/>
  <c r="E473" i="27"/>
  <c r="E476" i="26"/>
  <c r="E478" i="25"/>
  <c r="K477" i="23"/>
  <c r="E442" i="22"/>
  <c r="E445" i="17"/>
  <c r="K440" i="15"/>
  <c r="E480" i="28" l="1"/>
  <c r="E474" i="27"/>
  <c r="E477" i="26"/>
  <c r="E479" i="25"/>
  <c r="K478" i="23"/>
  <c r="E443" i="22"/>
  <c r="E446" i="17"/>
  <c r="K441" i="15"/>
  <c r="E481" i="28" l="1"/>
  <c r="E475" i="27"/>
  <c r="E478" i="26"/>
  <c r="E480" i="25"/>
  <c r="K479" i="23"/>
  <c r="E444" i="22"/>
  <c r="E447" i="17"/>
  <c r="K442" i="15"/>
  <c r="E482" i="28" l="1"/>
  <c r="E476" i="27"/>
  <c r="E479" i="26"/>
  <c r="E481" i="25"/>
  <c r="K480" i="23"/>
  <c r="E445" i="22"/>
  <c r="E448" i="17"/>
  <c r="K443" i="15"/>
  <c r="E483" i="28" l="1"/>
  <c r="E477" i="27"/>
  <c r="E480" i="26"/>
  <c r="E482" i="25"/>
  <c r="K481" i="23"/>
  <c r="E446" i="22"/>
  <c r="E449" i="17"/>
  <c r="K444" i="15"/>
  <c r="E484" i="28" l="1"/>
  <c r="E478" i="27"/>
  <c r="E481" i="26"/>
  <c r="E483" i="25"/>
  <c r="K482" i="23"/>
  <c r="E447" i="22"/>
  <c r="E450" i="17"/>
  <c r="K445" i="15"/>
  <c r="E485" i="28" l="1"/>
  <c r="E479" i="27"/>
  <c r="E482" i="26"/>
  <c r="E484" i="25"/>
  <c r="K483" i="23"/>
  <c r="E448" i="22"/>
  <c r="E451" i="17"/>
  <c r="K446" i="15"/>
  <c r="E486" i="28" l="1"/>
  <c r="E480" i="27"/>
  <c r="E483" i="26"/>
  <c r="E485" i="25"/>
  <c r="K484" i="23"/>
  <c r="E449" i="22"/>
  <c r="E452" i="17"/>
  <c r="K447" i="15"/>
  <c r="E487" i="28" l="1"/>
  <c r="E481" i="27"/>
  <c r="E484" i="26"/>
  <c r="E486" i="25"/>
  <c r="K485" i="23"/>
  <c r="E450" i="22"/>
  <c r="E453" i="17"/>
  <c r="K448" i="15"/>
  <c r="E488" i="28" l="1"/>
  <c r="E482" i="27"/>
  <c r="E485" i="26"/>
  <c r="E487" i="25"/>
  <c r="K486" i="23"/>
  <c r="E451" i="22"/>
  <c r="E454" i="17"/>
  <c r="K449" i="15"/>
  <c r="E489" i="28" l="1"/>
  <c r="E483" i="27"/>
  <c r="E486" i="26"/>
  <c r="E488" i="25"/>
  <c r="K487" i="23"/>
  <c r="E452" i="22"/>
  <c r="E455" i="17"/>
  <c r="K450" i="15"/>
  <c r="E490" i="28" l="1"/>
  <c r="E484" i="27"/>
  <c r="E487" i="26"/>
  <c r="E489" i="25"/>
  <c r="K488" i="23"/>
  <c r="E453" i="22"/>
  <c r="E456" i="17"/>
  <c r="K451" i="15"/>
  <c r="E491" i="28" l="1"/>
  <c r="E485" i="27"/>
  <c r="E488" i="26"/>
  <c r="E490" i="25"/>
  <c r="K489" i="23"/>
  <c r="E454" i="22"/>
  <c r="E457" i="17"/>
  <c r="K452" i="15"/>
  <c r="E492" i="28" l="1"/>
  <c r="E486" i="27"/>
  <c r="E489" i="26"/>
  <c r="E491" i="25"/>
  <c r="K490" i="23"/>
  <c r="E455" i="22"/>
  <c r="E458" i="17"/>
  <c r="K453" i="15"/>
  <c r="E493" i="28" l="1"/>
  <c r="E487" i="27"/>
  <c r="E490" i="26"/>
  <c r="E492" i="25"/>
  <c r="K491" i="23"/>
  <c r="E456" i="22"/>
  <c r="E459" i="17"/>
  <c r="K454" i="15"/>
  <c r="E494" i="28" l="1"/>
  <c r="E488" i="27"/>
  <c r="E491" i="26"/>
  <c r="E493" i="25"/>
  <c r="K492" i="23"/>
  <c r="E457" i="22"/>
  <c r="E460" i="17"/>
  <c r="K455" i="15"/>
  <c r="E495" i="28" l="1"/>
  <c r="E489" i="27"/>
  <c r="E492" i="26"/>
  <c r="E494" i="25"/>
  <c r="K493" i="23"/>
  <c r="E458" i="22"/>
  <c r="E461" i="17"/>
  <c r="K456" i="15"/>
  <c r="E496" i="28" l="1"/>
  <c r="E490" i="27"/>
  <c r="E493" i="26"/>
  <c r="E495" i="25"/>
  <c r="K494" i="23"/>
  <c r="E459" i="22"/>
  <c r="E462" i="17"/>
  <c r="K457" i="15"/>
  <c r="E497" i="28" l="1"/>
  <c r="E491" i="27"/>
  <c r="E494" i="26"/>
  <c r="E496" i="25"/>
  <c r="K495" i="23"/>
  <c r="E460" i="22"/>
  <c r="E463" i="17"/>
  <c r="K458" i="15"/>
  <c r="E498" i="28" l="1"/>
  <c r="E492" i="27"/>
  <c r="E495" i="26"/>
  <c r="E497" i="25"/>
  <c r="K496" i="23"/>
  <c r="E461" i="22"/>
  <c r="E464" i="17"/>
  <c r="K459" i="15"/>
  <c r="E499" i="28" l="1"/>
  <c r="E493" i="27"/>
  <c r="E496" i="26"/>
  <c r="E498" i="25"/>
  <c r="K497" i="23"/>
  <c r="E462" i="22"/>
  <c r="E465" i="17"/>
  <c r="K460" i="15"/>
  <c r="E500" i="28" l="1"/>
  <c r="E494" i="27"/>
  <c r="E497" i="26"/>
  <c r="E499" i="25"/>
  <c r="K498" i="23"/>
  <c r="E463" i="22"/>
  <c r="E466" i="17"/>
  <c r="K461" i="15"/>
  <c r="E501" i="28" l="1"/>
  <c r="E495" i="27"/>
  <c r="E498" i="26"/>
  <c r="E500" i="25"/>
  <c r="K499" i="23"/>
  <c r="E464" i="22"/>
  <c r="E467" i="17"/>
  <c r="K462" i="15"/>
  <c r="E502" i="28" l="1"/>
  <c r="E496" i="27"/>
  <c r="E499" i="26"/>
  <c r="E501" i="25"/>
  <c r="K500" i="23"/>
  <c r="E465" i="22"/>
  <c r="E468" i="17"/>
  <c r="K463" i="15"/>
  <c r="E503" i="28" l="1"/>
  <c r="E497" i="27"/>
  <c r="E500" i="26"/>
  <c r="E502" i="25"/>
  <c r="K501" i="23"/>
  <c r="E466" i="22"/>
  <c r="E469" i="17"/>
  <c r="K464" i="15"/>
  <c r="E504" i="28" l="1"/>
  <c r="E498" i="27"/>
  <c r="E501" i="26"/>
  <c r="E503" i="25"/>
  <c r="K502" i="23"/>
  <c r="E467" i="22"/>
  <c r="E470" i="17"/>
  <c r="K465" i="15"/>
  <c r="E505" i="28" l="1"/>
  <c r="E499" i="27"/>
  <c r="E502" i="26"/>
  <c r="E504" i="25"/>
  <c r="K503" i="23"/>
  <c r="E468" i="22"/>
  <c r="E471" i="17"/>
  <c r="K466" i="15"/>
  <c r="E506" i="28" l="1"/>
  <c r="E500" i="27"/>
  <c r="E503" i="26"/>
  <c r="E505" i="25"/>
  <c r="K504" i="23"/>
  <c r="E469" i="22"/>
  <c r="E472" i="17"/>
  <c r="K467" i="15"/>
  <c r="E507" i="28" l="1"/>
  <c r="E501" i="27"/>
  <c r="E504" i="26"/>
  <c r="E506" i="25"/>
  <c r="K505" i="23"/>
  <c r="E470" i="22"/>
  <c r="E473" i="17"/>
  <c r="K468" i="15"/>
  <c r="E508" i="28" l="1"/>
  <c r="E502" i="27"/>
  <c r="E505" i="26"/>
  <c r="E507" i="25"/>
  <c r="K506" i="23"/>
  <c r="E471" i="22"/>
  <c r="E474" i="17"/>
  <c r="K469" i="15"/>
  <c r="E509" i="28" l="1"/>
  <c r="E503" i="27"/>
  <c r="E506" i="26"/>
  <c r="E508" i="25"/>
  <c r="K507" i="23"/>
  <c r="E472" i="22"/>
  <c r="E475" i="17"/>
  <c r="K470" i="15"/>
  <c r="E510" i="28" l="1"/>
  <c r="E504" i="27"/>
  <c r="E507" i="26"/>
  <c r="E509" i="25"/>
  <c r="K508" i="23"/>
  <c r="E473" i="22"/>
  <c r="E476" i="17"/>
  <c r="K471" i="15"/>
  <c r="E511" i="28" l="1"/>
  <c r="E505" i="27"/>
  <c r="E508" i="26"/>
  <c r="E510" i="25"/>
  <c r="K509" i="23"/>
  <c r="E474" i="22"/>
  <c r="E477" i="17"/>
  <c r="K472" i="15"/>
  <c r="E512" i="28" l="1"/>
  <c r="E506" i="27"/>
  <c r="E509" i="26"/>
  <c r="E511" i="25"/>
  <c r="K510" i="23"/>
  <c r="E475" i="22"/>
  <c r="E478" i="17"/>
  <c r="K473" i="15"/>
  <c r="E513" i="28" l="1"/>
  <c r="E507" i="27"/>
  <c r="E510" i="26"/>
  <c r="E512" i="25"/>
  <c r="K511" i="23"/>
  <c r="E476" i="22"/>
  <c r="E479" i="17"/>
  <c r="K474" i="15"/>
  <c r="E514" i="28" l="1"/>
  <c r="E508" i="27"/>
  <c r="E511" i="26"/>
  <c r="E513" i="25"/>
  <c r="K512" i="23"/>
  <c r="E477" i="22"/>
  <c r="E480" i="17"/>
  <c r="K475" i="15"/>
  <c r="E515" i="28" l="1"/>
  <c r="E509" i="27"/>
  <c r="E512" i="26"/>
  <c r="E514" i="25"/>
  <c r="K513" i="23"/>
  <c r="E478" i="22"/>
  <c r="E481" i="17"/>
  <c r="K476" i="15"/>
  <c r="E516" i="28" l="1"/>
  <c r="E510" i="27"/>
  <c r="E513" i="26"/>
  <c r="E515" i="25"/>
  <c r="K514" i="23"/>
  <c r="E479" i="22"/>
  <c r="E482" i="17"/>
  <c r="K477" i="15"/>
  <c r="E517" i="28" l="1"/>
  <c r="E511" i="27"/>
  <c r="E514" i="26"/>
  <c r="E516" i="25"/>
  <c r="K515" i="23"/>
  <c r="E480" i="22"/>
  <c r="E483" i="17"/>
  <c r="K478" i="15"/>
  <c r="E518" i="28" l="1"/>
  <c r="E512" i="27"/>
  <c r="E515" i="26"/>
  <c r="E517" i="25"/>
  <c r="K516" i="23"/>
  <c r="E481" i="22"/>
  <c r="E484" i="17"/>
  <c r="K479" i="15"/>
  <c r="E519" i="28" l="1"/>
  <c r="E513" i="27"/>
  <c r="E516" i="26"/>
  <c r="E518" i="25"/>
  <c r="K517" i="23"/>
  <c r="E482" i="22"/>
  <c r="E485" i="17"/>
  <c r="K480" i="15"/>
  <c r="E520" i="28" l="1"/>
  <c r="E514" i="27"/>
  <c r="E517" i="26"/>
  <c r="E519" i="25"/>
  <c r="K518" i="23"/>
  <c r="E483" i="22"/>
  <c r="E486" i="17"/>
  <c r="K481" i="15"/>
  <c r="E521" i="28" l="1"/>
  <c r="E515" i="27"/>
  <c r="E518" i="26"/>
  <c r="E520" i="25"/>
  <c r="K519" i="23"/>
  <c r="E484" i="22"/>
  <c r="E487" i="17"/>
  <c r="K482" i="15"/>
  <c r="E522" i="28" l="1"/>
  <c r="E516" i="27"/>
  <c r="E519" i="26"/>
  <c r="E521" i="25"/>
  <c r="K520" i="23"/>
  <c r="E485" i="22"/>
  <c r="E488" i="17"/>
  <c r="K483" i="15"/>
  <c r="E523" i="28" l="1"/>
  <c r="E517" i="27"/>
  <c r="E520" i="26"/>
  <c r="E522" i="25"/>
  <c r="K521" i="23"/>
  <c r="E486" i="22"/>
  <c r="E489" i="17"/>
  <c r="K484" i="15"/>
  <c r="E524" i="28" l="1"/>
  <c r="E518" i="27"/>
  <c r="E521" i="26"/>
  <c r="E523" i="25"/>
  <c r="K522" i="23"/>
  <c r="E487" i="22"/>
  <c r="E490" i="17"/>
  <c r="K485" i="15"/>
  <c r="E525" i="28" l="1"/>
  <c r="E519" i="27"/>
  <c r="E522" i="26"/>
  <c r="E524" i="25"/>
  <c r="K523" i="23"/>
  <c r="E488" i="22"/>
  <c r="E491" i="17"/>
  <c r="K486" i="15"/>
  <c r="E526" i="28" l="1"/>
  <c r="E520" i="27"/>
  <c r="E523" i="26"/>
  <c r="E525" i="25"/>
  <c r="K524" i="23"/>
  <c r="E489" i="22"/>
  <c r="E492" i="17"/>
  <c r="K487" i="15"/>
  <c r="E527" i="28" l="1"/>
  <c r="E521" i="27"/>
  <c r="E524" i="26"/>
  <c r="E526" i="25"/>
  <c r="K525" i="23"/>
  <c r="E490" i="22"/>
  <c r="E493" i="17"/>
  <c r="K488" i="15"/>
  <c r="E528" i="28" l="1"/>
  <c r="E522" i="27"/>
  <c r="E525" i="26"/>
  <c r="E527" i="25"/>
  <c r="K526" i="23"/>
  <c r="E491" i="22"/>
  <c r="E494" i="17"/>
  <c r="K489" i="15"/>
  <c r="E529" i="28" l="1"/>
  <c r="E523" i="27"/>
  <c r="E526" i="26"/>
  <c r="E528" i="25"/>
  <c r="K527" i="23"/>
  <c r="E492" i="22"/>
  <c r="E495" i="17"/>
  <c r="K490" i="15"/>
  <c r="E530" i="28" l="1"/>
  <c r="E524" i="27"/>
  <c r="E527" i="26"/>
  <c r="E529" i="25"/>
  <c r="K528" i="23"/>
  <c r="E493" i="22"/>
  <c r="E496" i="17"/>
  <c r="K491" i="15"/>
  <c r="E531" i="28" l="1"/>
  <c r="E525" i="27"/>
  <c r="E528" i="26"/>
  <c r="E530" i="25"/>
  <c r="K529" i="23"/>
  <c r="E494" i="22"/>
  <c r="E497" i="17"/>
  <c r="K492" i="15"/>
  <c r="E532" i="28" l="1"/>
  <c r="E526" i="27"/>
  <c r="E529" i="26"/>
  <c r="E531" i="25"/>
  <c r="K530" i="23"/>
  <c r="E495" i="22"/>
  <c r="E498" i="17"/>
  <c r="K493" i="15"/>
  <c r="E533" i="28" l="1"/>
  <c r="E527" i="27"/>
  <c r="E530" i="26"/>
  <c r="E532" i="25"/>
  <c r="K531" i="23"/>
  <c r="E496" i="22"/>
  <c r="E499" i="17"/>
  <c r="K494" i="15"/>
  <c r="E534" i="28" l="1"/>
  <c r="E528" i="27"/>
  <c r="E531" i="26"/>
  <c r="E533" i="25"/>
  <c r="K532" i="23"/>
  <c r="E497" i="22"/>
  <c r="E500" i="17"/>
  <c r="K495" i="15"/>
  <c r="E535" i="28" l="1"/>
  <c r="E529" i="27"/>
  <c r="E532" i="26"/>
  <c r="E534" i="25"/>
  <c r="K533" i="23"/>
  <c r="E498" i="22"/>
  <c r="E501" i="17"/>
  <c r="K496" i="15"/>
  <c r="E536" i="28" l="1"/>
  <c r="E530" i="27"/>
  <c r="E533" i="26"/>
  <c r="E535" i="25"/>
  <c r="K534" i="23"/>
  <c r="E499" i="22"/>
  <c r="E502" i="17"/>
  <c r="K497" i="15"/>
  <c r="E537" i="28" l="1"/>
  <c r="E531" i="27"/>
  <c r="E534" i="26"/>
  <c r="E536" i="25"/>
  <c r="K535" i="23"/>
  <c r="E500" i="22"/>
  <c r="E503" i="17"/>
  <c r="K498" i="15"/>
  <c r="E538" i="28" l="1"/>
  <c r="E532" i="27"/>
  <c r="E535" i="26"/>
  <c r="E537" i="25"/>
  <c r="K536" i="23"/>
  <c r="E501" i="22"/>
  <c r="E504" i="17"/>
  <c r="K499" i="15"/>
  <c r="E539" i="28" l="1"/>
  <c r="E533" i="27"/>
  <c r="E536" i="26"/>
  <c r="E538" i="25"/>
  <c r="K537" i="23"/>
  <c r="E502" i="22"/>
  <c r="E505" i="17"/>
  <c r="K500" i="15"/>
  <c r="E540" i="28" l="1"/>
  <c r="E534" i="27"/>
  <c r="E537" i="26"/>
  <c r="E539" i="25"/>
  <c r="K538" i="23"/>
  <c r="E503" i="22"/>
  <c r="E506" i="17"/>
  <c r="K501" i="15"/>
  <c r="E541" i="28" l="1"/>
  <c r="E535" i="27"/>
  <c r="E538" i="26"/>
  <c r="E540" i="25"/>
  <c r="K539" i="23"/>
  <c r="E504" i="22"/>
  <c r="E507" i="17"/>
  <c r="K502" i="15"/>
  <c r="E542" i="28" l="1"/>
  <c r="E536" i="27"/>
  <c r="E539" i="26"/>
  <c r="E541" i="25"/>
  <c r="K540" i="23"/>
  <c r="E505" i="22"/>
  <c r="E508" i="17"/>
  <c r="K503" i="15"/>
  <c r="E543" i="28" l="1"/>
  <c r="E537" i="27"/>
  <c r="E540" i="26"/>
  <c r="E542" i="25"/>
  <c r="K541" i="23"/>
  <c r="E506" i="22"/>
  <c r="E509" i="17"/>
  <c r="K504" i="15"/>
  <c r="E544" i="28" l="1"/>
  <c r="E538" i="27"/>
  <c r="E541" i="26"/>
  <c r="E543" i="25"/>
  <c r="K542" i="23"/>
  <c r="E507" i="22"/>
  <c r="E510" i="17"/>
  <c r="K505" i="15"/>
  <c r="E545" i="28" l="1"/>
  <c r="E539" i="27"/>
  <c r="E542" i="26"/>
  <c r="E544" i="25"/>
  <c r="K543" i="23"/>
  <c r="E508" i="22"/>
  <c r="E511" i="17"/>
  <c r="K506" i="15"/>
  <c r="E546" i="28" l="1"/>
  <c r="E540" i="27"/>
  <c r="E543" i="26"/>
  <c r="E545" i="25"/>
  <c r="K544" i="23"/>
  <c r="E509" i="22"/>
  <c r="E512" i="17"/>
  <c r="K507" i="15"/>
  <c r="E547" i="28" l="1"/>
  <c r="E541" i="27"/>
  <c r="E544" i="26"/>
  <c r="E546" i="25"/>
  <c r="K545" i="23"/>
  <c r="E510" i="22"/>
  <c r="E513" i="17"/>
  <c r="K508" i="15"/>
  <c r="E548" i="28" l="1"/>
  <c r="E542" i="27"/>
  <c r="E545" i="26"/>
  <c r="E547" i="25"/>
  <c r="K546" i="23"/>
  <c r="E511" i="22"/>
  <c r="E514" i="17"/>
  <c r="K509" i="15"/>
  <c r="E549" i="28" l="1"/>
  <c r="E543" i="27"/>
  <c r="E546" i="26"/>
  <c r="E548" i="25"/>
  <c r="K547" i="23"/>
  <c r="E512" i="22"/>
  <c r="E515" i="17"/>
  <c r="K510" i="15"/>
  <c r="E550" i="28" l="1"/>
  <c r="E544" i="27"/>
  <c r="E547" i="26"/>
  <c r="E549" i="25"/>
  <c r="K548" i="23"/>
  <c r="E513" i="22"/>
  <c r="E516" i="17"/>
  <c r="K511" i="15"/>
  <c r="E551" i="28" l="1"/>
  <c r="E545" i="27"/>
  <c r="E548" i="26"/>
  <c r="E550" i="25"/>
  <c r="K549" i="23"/>
  <c r="E514" i="22"/>
  <c r="E517" i="17"/>
  <c r="K512" i="15"/>
  <c r="E552" i="28" l="1"/>
  <c r="E546" i="27"/>
  <c r="E549" i="26"/>
  <c r="E551" i="25"/>
  <c r="K550" i="23"/>
  <c r="E515" i="22"/>
  <c r="E518" i="17"/>
  <c r="K513" i="15"/>
  <c r="E553" i="28" l="1"/>
  <c r="E547" i="27"/>
  <c r="E550" i="26"/>
  <c r="E552" i="25"/>
  <c r="K551" i="23"/>
  <c r="E516" i="22"/>
  <c r="E519" i="17"/>
  <c r="K514" i="15"/>
  <c r="E554" i="28" l="1"/>
  <c r="E548" i="27"/>
  <c r="E551" i="26"/>
  <c r="E553" i="25"/>
  <c r="K552" i="23"/>
  <c r="E517" i="22"/>
  <c r="E520" i="17"/>
  <c r="K515" i="15"/>
  <c r="E555" i="28" l="1"/>
  <c r="E549" i="27"/>
  <c r="E552" i="26"/>
  <c r="E554" i="25"/>
  <c r="K553" i="23"/>
  <c r="E518" i="22"/>
  <c r="E521" i="17"/>
  <c r="K516" i="15"/>
  <c r="E556" i="28" l="1"/>
  <c r="E550" i="27"/>
  <c r="E553" i="26"/>
  <c r="E555" i="25"/>
  <c r="K554" i="23"/>
  <c r="E519" i="22"/>
  <c r="E522" i="17"/>
  <c r="K517" i="15"/>
  <c r="E557" i="28" l="1"/>
  <c r="E551" i="27"/>
  <c r="E554" i="26"/>
  <c r="E556" i="25"/>
  <c r="K555" i="23"/>
  <c r="E520" i="22"/>
  <c r="E523" i="17"/>
  <c r="K518" i="15"/>
  <c r="E558" i="28" l="1"/>
  <c r="E552" i="27"/>
  <c r="E555" i="26"/>
  <c r="E557" i="25"/>
  <c r="K556" i="23"/>
  <c r="E521" i="22"/>
  <c r="E524" i="17"/>
  <c r="K519" i="15"/>
  <c r="E559" i="28" l="1"/>
  <c r="E553" i="27"/>
  <c r="E556" i="26"/>
  <c r="E558" i="25"/>
  <c r="K557" i="23"/>
  <c r="E522" i="22"/>
  <c r="E525" i="17"/>
  <c r="K520" i="15"/>
  <c r="E560" i="28" l="1"/>
  <c r="E554" i="27"/>
  <c r="E557" i="26"/>
  <c r="E559" i="25"/>
  <c r="K558" i="23"/>
  <c r="E523" i="22"/>
  <c r="E526" i="17"/>
  <c r="K521" i="15"/>
  <c r="E561" i="28" l="1"/>
  <c r="E555" i="27"/>
  <c r="E558" i="26"/>
  <c r="E560" i="25"/>
  <c r="K559" i="23"/>
  <c r="E524" i="22"/>
  <c r="E527" i="17"/>
  <c r="K522" i="15"/>
  <c r="E562" i="28" l="1"/>
  <c r="E556" i="27"/>
  <c r="E559" i="26"/>
  <c r="E561" i="25"/>
  <c r="K560" i="23"/>
  <c r="E525" i="22"/>
  <c r="E528" i="17"/>
  <c r="K523" i="15"/>
  <c r="E563" i="28" l="1"/>
  <c r="E557" i="27"/>
  <c r="E560" i="26"/>
  <c r="E562" i="25"/>
  <c r="K561" i="23"/>
  <c r="E526" i="22"/>
  <c r="E529" i="17"/>
  <c r="K524" i="15"/>
  <c r="E564" i="28" l="1"/>
  <c r="E558" i="27"/>
  <c r="E561" i="26"/>
  <c r="E563" i="25"/>
  <c r="K562" i="23"/>
  <c r="E527" i="22"/>
  <c r="E530" i="17"/>
  <c r="K525" i="15"/>
  <c r="E565" i="28" l="1"/>
  <c r="E559" i="27"/>
  <c r="E562" i="26"/>
  <c r="E564" i="25"/>
  <c r="K563" i="23"/>
  <c r="E528" i="22"/>
  <c r="E531" i="17"/>
  <c r="K526" i="15"/>
  <c r="E566" i="28" l="1"/>
  <c r="E560" i="27"/>
  <c r="E563" i="26"/>
  <c r="E565" i="25"/>
  <c r="K564" i="23"/>
  <c r="E529" i="22"/>
  <c r="E532" i="17"/>
  <c r="K527" i="15"/>
  <c r="E567" i="28" l="1"/>
  <c r="E561" i="27"/>
  <c r="E564" i="26"/>
  <c r="E566" i="25"/>
  <c r="K565" i="23"/>
  <c r="E530" i="22"/>
  <c r="E533" i="17"/>
  <c r="K528" i="15"/>
  <c r="E568" i="28" l="1"/>
  <c r="E562" i="27"/>
  <c r="E565" i="26"/>
  <c r="E567" i="25"/>
  <c r="K566" i="23"/>
  <c r="E531" i="22"/>
  <c r="E534" i="17"/>
  <c r="K529" i="15"/>
  <c r="E569" i="28" l="1"/>
  <c r="E563" i="27"/>
  <c r="E566" i="26"/>
  <c r="E568" i="25"/>
  <c r="K567" i="23"/>
  <c r="E532" i="22"/>
  <c r="E535" i="17"/>
  <c r="K530" i="15"/>
  <c r="E570" i="28" l="1"/>
  <c r="E564" i="27"/>
  <c r="E567" i="26"/>
  <c r="E569" i="25"/>
  <c r="K568" i="23"/>
  <c r="E533" i="22"/>
  <c r="E536" i="17"/>
  <c r="K531" i="15"/>
  <c r="E571" i="28" l="1"/>
  <c r="E565" i="27"/>
  <c r="E568" i="26"/>
  <c r="E570" i="25"/>
  <c r="K569" i="23"/>
  <c r="E534" i="22"/>
  <c r="E537" i="17"/>
  <c r="K532" i="15"/>
  <c r="E572" i="28" l="1"/>
  <c r="E566" i="27"/>
  <c r="E569" i="26"/>
  <c r="E571" i="25"/>
  <c r="K570" i="23"/>
  <c r="E535" i="22"/>
  <c r="E538" i="17"/>
  <c r="K533" i="15"/>
  <c r="E573" i="28" l="1"/>
  <c r="E567" i="27"/>
  <c r="E570" i="26"/>
  <c r="E572" i="25"/>
  <c r="K571" i="23"/>
  <c r="E536" i="22"/>
  <c r="E539" i="17"/>
  <c r="K534" i="15"/>
  <c r="E574" i="28" l="1"/>
  <c r="E568" i="27"/>
  <c r="E571" i="26"/>
  <c r="E573" i="25"/>
  <c r="K572" i="23"/>
  <c r="E537" i="22"/>
  <c r="E540" i="17"/>
  <c r="K535" i="15"/>
  <c r="E575" i="28" l="1"/>
  <c r="E569" i="27"/>
  <c r="E572" i="26"/>
  <c r="E574" i="25"/>
  <c r="K573" i="23"/>
  <c r="E538" i="22"/>
  <c r="E541" i="17"/>
  <c r="K536" i="15"/>
  <c r="E576" i="28" l="1"/>
  <c r="E570" i="27"/>
  <c r="E573" i="26"/>
  <c r="E575" i="25"/>
  <c r="K574" i="23"/>
  <c r="E539" i="22"/>
  <c r="E542" i="17"/>
  <c r="K537" i="15"/>
  <c r="E577" i="28" l="1"/>
  <c r="E571" i="27"/>
  <c r="E574" i="26"/>
  <c r="E576" i="25"/>
  <c r="K575" i="23"/>
  <c r="E540" i="22"/>
  <c r="E543" i="17"/>
  <c r="K538" i="15"/>
  <c r="E578" i="28" l="1"/>
  <c r="E572" i="27"/>
  <c r="E575" i="26"/>
  <c r="E577" i="25"/>
  <c r="K576" i="23"/>
  <c r="E541" i="22"/>
  <c r="E544" i="17"/>
  <c r="K539" i="15"/>
  <c r="E579" i="28" l="1"/>
  <c r="E573" i="27"/>
  <c r="E576" i="26"/>
  <c r="E578" i="25"/>
  <c r="K577" i="23"/>
  <c r="E542" i="22"/>
  <c r="E545" i="17"/>
  <c r="K540" i="15"/>
  <c r="E580" i="28" l="1"/>
  <c r="E574" i="27"/>
  <c r="E577" i="26"/>
  <c r="E579" i="25"/>
  <c r="K578" i="23"/>
  <c r="E543" i="22"/>
  <c r="E546" i="17"/>
  <c r="K541" i="15"/>
  <c r="E581" i="28" l="1"/>
  <c r="E575" i="27"/>
  <c r="E578" i="26"/>
  <c r="E580" i="25"/>
  <c r="K579" i="23"/>
  <c r="E544" i="22"/>
  <c r="E547" i="17"/>
  <c r="K542" i="15"/>
  <c r="E582" i="28" l="1"/>
  <c r="E576" i="27"/>
  <c r="E579" i="26"/>
  <c r="E581" i="25"/>
  <c r="K580" i="23"/>
  <c r="E545" i="22"/>
  <c r="E548" i="17"/>
  <c r="K543" i="15"/>
  <c r="E583" i="28" l="1"/>
  <c r="E577" i="27"/>
  <c r="E580" i="26"/>
  <c r="E582" i="25"/>
  <c r="K581" i="23"/>
  <c r="E546" i="22"/>
  <c r="E549" i="17"/>
  <c r="K544" i="15"/>
  <c r="E584" i="28" l="1"/>
  <c r="E578" i="27"/>
  <c r="E581" i="26"/>
  <c r="E583" i="25"/>
  <c r="K582" i="23"/>
  <c r="E547" i="22"/>
  <c r="E550" i="17"/>
  <c r="K545" i="15"/>
  <c r="E585" i="28" l="1"/>
  <c r="E579" i="27"/>
  <c r="E582" i="26"/>
  <c r="E584" i="25"/>
  <c r="K583" i="23"/>
  <c r="E548" i="22"/>
  <c r="E551" i="17"/>
  <c r="K546" i="15"/>
  <c r="E586" i="28" l="1"/>
  <c r="E580" i="27"/>
  <c r="E583" i="26"/>
  <c r="E585" i="25"/>
  <c r="K584" i="23"/>
  <c r="E549" i="22"/>
  <c r="E552" i="17"/>
  <c r="K547" i="15"/>
  <c r="E587" i="28" l="1"/>
  <c r="E581" i="27"/>
  <c r="E584" i="26"/>
  <c r="E586" i="25"/>
  <c r="K585" i="23"/>
  <c r="E550" i="22"/>
  <c r="E553" i="17"/>
  <c r="K548" i="15"/>
  <c r="E588" i="28" l="1"/>
  <c r="E582" i="27"/>
  <c r="E585" i="26"/>
  <c r="E587" i="25"/>
  <c r="K586" i="23"/>
  <c r="E551" i="22"/>
  <c r="E554" i="17"/>
  <c r="K549" i="15"/>
  <c r="E589" i="28" l="1"/>
  <c r="E583" i="27"/>
  <c r="E586" i="26"/>
  <c r="E588" i="25"/>
  <c r="K587" i="23"/>
  <c r="E552" i="22"/>
  <c r="E555" i="17"/>
  <c r="K550" i="15"/>
  <c r="E590" i="28" l="1"/>
  <c r="E584" i="27"/>
  <c r="E587" i="26"/>
  <c r="E589" i="25"/>
  <c r="K588" i="23"/>
  <c r="E553" i="22"/>
  <c r="E556" i="17"/>
  <c r="K551" i="15"/>
  <c r="E591" i="28" l="1"/>
  <c r="E585" i="27"/>
  <c r="E588" i="26"/>
  <c r="E590" i="25"/>
  <c r="K589" i="23"/>
  <c r="E554" i="22"/>
  <c r="E557" i="17"/>
  <c r="K552" i="15"/>
  <c r="E592" i="28" l="1"/>
  <c r="E586" i="27"/>
  <c r="E589" i="26"/>
  <c r="E591" i="25"/>
  <c r="K590" i="23"/>
  <c r="E555" i="22"/>
  <c r="E558" i="17"/>
  <c r="K553" i="15"/>
  <c r="E593" i="28" l="1"/>
  <c r="E587" i="27"/>
  <c r="E590" i="26"/>
  <c r="E592" i="25"/>
  <c r="K591" i="23"/>
  <c r="E556" i="22"/>
  <c r="E559" i="17"/>
  <c r="K554" i="15"/>
  <c r="E594" i="28" l="1"/>
  <c r="E588" i="27"/>
  <c r="E591" i="26"/>
  <c r="E593" i="25"/>
  <c r="K592" i="23"/>
  <c r="E557" i="22"/>
  <c r="E560" i="17"/>
  <c r="K555" i="15"/>
  <c r="E595" i="28" l="1"/>
  <c r="E589" i="27"/>
  <c r="E592" i="26"/>
  <c r="E594" i="25"/>
  <c r="K593" i="23"/>
  <c r="E558" i="22"/>
  <c r="E561" i="17"/>
  <c r="K556" i="15"/>
  <c r="E596" i="28" l="1"/>
  <c r="E590" i="27"/>
  <c r="E593" i="26"/>
  <c r="E595" i="25"/>
  <c r="K594" i="23"/>
  <c r="E559" i="22"/>
  <c r="E562" i="17"/>
  <c r="K557" i="15"/>
  <c r="E597" i="28" l="1"/>
  <c r="E591" i="27"/>
  <c r="E594" i="26"/>
  <c r="E596" i="25"/>
  <c r="K595" i="23"/>
  <c r="E560" i="22"/>
  <c r="E563" i="17"/>
  <c r="K558" i="15"/>
  <c r="E598" i="28" l="1"/>
  <c r="E592" i="27"/>
  <c r="E595" i="26"/>
  <c r="E597" i="25"/>
  <c r="K596" i="23"/>
  <c r="E561" i="22"/>
  <c r="E564" i="17"/>
  <c r="K559" i="15"/>
  <c r="E599" i="28" l="1"/>
  <c r="E593" i="27"/>
  <c r="E596" i="26"/>
  <c r="E598" i="25"/>
  <c r="K597" i="23"/>
  <c r="E562" i="22"/>
  <c r="E565" i="17"/>
  <c r="K560" i="15"/>
  <c r="E600" i="28" l="1"/>
  <c r="E594" i="27"/>
  <c r="E597" i="26"/>
  <c r="E599" i="25"/>
  <c r="K598" i="23"/>
  <c r="E563" i="22"/>
  <c r="E566" i="17"/>
  <c r="K561" i="15"/>
  <c r="E601" i="28" l="1"/>
  <c r="E595" i="27"/>
  <c r="E598" i="26"/>
  <c r="E600" i="25"/>
  <c r="K599" i="23"/>
  <c r="E564" i="22"/>
  <c r="E567" i="17"/>
  <c r="K562" i="15"/>
  <c r="E602" i="28" l="1"/>
  <c r="E596" i="27"/>
  <c r="E599" i="26"/>
  <c r="E601" i="25"/>
  <c r="K600" i="23"/>
  <c r="E565" i="22"/>
  <c r="E568" i="17"/>
  <c r="K563" i="15"/>
  <c r="E603" i="28" l="1"/>
  <c r="E597" i="27"/>
  <c r="E600" i="26"/>
  <c r="E602" i="25"/>
  <c r="K601" i="23"/>
  <c r="E566" i="22"/>
  <c r="E569" i="17"/>
  <c r="K564" i="15"/>
  <c r="E604" i="28" l="1"/>
  <c r="E598" i="27"/>
  <c r="E601" i="26"/>
  <c r="E603" i="25"/>
  <c r="K602" i="23"/>
  <c r="E567" i="22"/>
  <c r="E570" i="17"/>
  <c r="K565" i="15"/>
  <c r="E605" i="28" l="1"/>
  <c r="E599" i="27"/>
  <c r="E602" i="26"/>
  <c r="E604" i="25"/>
  <c r="K603" i="23"/>
  <c r="E568" i="22"/>
  <c r="E571" i="17"/>
  <c r="K566" i="15"/>
  <c r="E606" i="28" l="1"/>
  <c r="E600" i="27"/>
  <c r="E603" i="26"/>
  <c r="E605" i="25"/>
  <c r="K604" i="23"/>
  <c r="E569" i="22"/>
  <c r="E572" i="17"/>
  <c r="K567" i="15"/>
  <c r="E607" i="28" l="1"/>
  <c r="E601" i="27"/>
  <c r="E604" i="26"/>
  <c r="E606" i="25"/>
  <c r="K605" i="23"/>
  <c r="E570" i="22"/>
  <c r="E573" i="17"/>
  <c r="K568" i="15"/>
  <c r="E608" i="28" l="1"/>
  <c r="E602" i="27"/>
  <c r="E605" i="26"/>
  <c r="E607" i="25"/>
  <c r="K606" i="23"/>
  <c r="E571" i="22"/>
  <c r="E574" i="17"/>
  <c r="K569" i="15"/>
  <c r="E609" i="28" l="1"/>
  <c r="E603" i="27"/>
  <c r="E606" i="26"/>
  <c r="E608" i="25"/>
  <c r="K607" i="23"/>
  <c r="E572" i="22"/>
  <c r="E575" i="17"/>
  <c r="K570" i="15"/>
  <c r="E610" i="28" l="1"/>
  <c r="E604" i="27"/>
  <c r="E607" i="26"/>
  <c r="E609" i="25"/>
  <c r="K608" i="23"/>
  <c r="E573" i="22"/>
  <c r="E576" i="17"/>
  <c r="K571" i="15"/>
  <c r="E611" i="28" l="1"/>
  <c r="E605" i="27"/>
  <c r="E608" i="26"/>
  <c r="E610" i="25"/>
  <c r="K609" i="23"/>
  <c r="E574" i="22"/>
  <c r="E577" i="17"/>
  <c r="K572" i="15"/>
  <c r="E612" i="28" l="1"/>
  <c r="E606" i="27"/>
  <c r="E609" i="26"/>
  <c r="E611" i="25"/>
  <c r="K610" i="23"/>
  <c r="E575" i="22"/>
  <c r="E578" i="17"/>
  <c r="K573" i="15"/>
  <c r="E613" i="28" l="1"/>
  <c r="E607" i="27"/>
  <c r="E610" i="26"/>
  <c r="E612" i="25"/>
  <c r="K611" i="23"/>
  <c r="E576" i="22"/>
  <c r="E579" i="17"/>
  <c r="K574" i="15"/>
  <c r="E614" i="28" l="1"/>
  <c r="E608" i="27"/>
  <c r="E611" i="26"/>
  <c r="E613" i="25"/>
  <c r="K612" i="23"/>
  <c r="E577" i="22"/>
  <c r="E580" i="17"/>
  <c r="K575" i="15"/>
  <c r="E615" i="28" l="1"/>
  <c r="E609" i="27"/>
  <c r="E612" i="26"/>
  <c r="E614" i="25"/>
  <c r="K613" i="23"/>
  <c r="E578" i="22"/>
  <c r="E581" i="17"/>
  <c r="K576" i="15"/>
  <c r="E616" i="28" l="1"/>
  <c r="E610" i="27"/>
  <c r="E613" i="26"/>
  <c r="E615" i="25"/>
  <c r="K614" i="23"/>
  <c r="E579" i="22"/>
  <c r="E582" i="17"/>
  <c r="K577" i="15"/>
  <c r="E617" i="28" l="1"/>
  <c r="E611" i="27"/>
  <c r="E614" i="26"/>
  <c r="E616" i="25"/>
  <c r="K615" i="23"/>
  <c r="E580" i="22"/>
  <c r="E583" i="17"/>
  <c r="K578" i="15"/>
  <c r="E618" i="28" l="1"/>
  <c r="E612" i="27"/>
  <c r="E615" i="26"/>
  <c r="E617" i="25"/>
  <c r="K616" i="23"/>
  <c r="E581" i="22"/>
  <c r="E584" i="17"/>
  <c r="K579" i="15"/>
  <c r="E619" i="28" l="1"/>
  <c r="E613" i="27"/>
  <c r="E616" i="26"/>
  <c r="E618" i="25"/>
  <c r="K617" i="23"/>
  <c r="E582" i="22"/>
  <c r="E585" i="17"/>
  <c r="K580" i="15"/>
  <c r="E620" i="28" l="1"/>
  <c r="E614" i="27"/>
  <c r="E617" i="26"/>
  <c r="E619" i="25"/>
  <c r="K618" i="23"/>
  <c r="E583" i="22"/>
  <c r="E586" i="17"/>
  <c r="K581" i="15"/>
  <c r="E621" i="28" l="1"/>
  <c r="E615" i="27"/>
  <c r="E618" i="26"/>
  <c r="E620" i="25"/>
  <c r="K619" i="23"/>
  <c r="E584" i="22"/>
  <c r="E587" i="17"/>
  <c r="K582" i="15"/>
  <c r="E622" i="28" l="1"/>
  <c r="E616" i="27"/>
  <c r="E619" i="26"/>
  <c r="E621" i="25"/>
  <c r="K620" i="23"/>
  <c r="E585" i="22"/>
  <c r="E588" i="17"/>
  <c r="K583" i="15"/>
  <c r="E623" i="28" l="1"/>
  <c r="E617" i="27"/>
  <c r="E620" i="26"/>
  <c r="E622" i="25"/>
  <c r="K621" i="23"/>
  <c r="E586" i="22"/>
  <c r="E589" i="17"/>
  <c r="K584" i="15"/>
  <c r="E624" i="28" l="1"/>
  <c r="E618" i="27"/>
  <c r="E621" i="26"/>
  <c r="E623" i="25"/>
  <c r="K622" i="23"/>
  <c r="E587" i="22"/>
  <c r="E590" i="17"/>
  <c r="K585" i="15"/>
  <c r="E625" i="28" l="1"/>
  <c r="E619" i="27"/>
  <c r="E622" i="26"/>
  <c r="E624" i="25"/>
  <c r="K623" i="23"/>
  <c r="E588" i="22"/>
  <c r="E591" i="17"/>
  <c r="K586" i="15"/>
  <c r="E626" i="28" l="1"/>
  <c r="E620" i="27"/>
  <c r="E623" i="26"/>
  <c r="E625" i="25"/>
  <c r="K624" i="23"/>
  <c r="E589" i="22"/>
  <c r="E592" i="17"/>
  <c r="K587" i="15"/>
  <c r="E627" i="28" l="1"/>
  <c r="E621" i="27"/>
  <c r="E624" i="26"/>
  <c r="E626" i="25"/>
  <c r="K625" i="23"/>
  <c r="E590" i="22"/>
  <c r="E593" i="17"/>
  <c r="K588" i="15"/>
  <c r="E628" i="28" l="1"/>
  <c r="E622" i="27"/>
  <c r="E625" i="26"/>
  <c r="E627" i="25"/>
  <c r="K626" i="23"/>
  <c r="E591" i="22"/>
  <c r="E594" i="17"/>
  <c r="K589" i="15"/>
  <c r="E629" i="28" l="1"/>
  <c r="E623" i="27"/>
  <c r="E626" i="26"/>
  <c r="E628" i="25"/>
  <c r="K627" i="23"/>
  <c r="E592" i="22"/>
  <c r="E595" i="17"/>
  <c r="K590" i="15"/>
  <c r="E630" i="28" l="1"/>
  <c r="E624" i="27"/>
  <c r="E627" i="26"/>
  <c r="E629" i="25"/>
  <c r="K628" i="23"/>
  <c r="E593" i="22"/>
  <c r="E596" i="17"/>
  <c r="K591" i="15"/>
  <c r="E631" i="28" l="1"/>
  <c r="E625" i="27"/>
  <c r="E628" i="26"/>
  <c r="E630" i="25"/>
  <c r="K629" i="23"/>
  <c r="E594" i="22"/>
  <c r="E597" i="17"/>
  <c r="K592" i="15"/>
  <c r="E632" i="28" l="1"/>
  <c r="E626" i="27"/>
  <c r="E629" i="26"/>
  <c r="E631" i="25"/>
  <c r="K630" i="23"/>
  <c r="E595" i="22"/>
  <c r="E598" i="17"/>
  <c r="K593" i="15"/>
  <c r="E633" i="28" l="1"/>
  <c r="E627" i="27"/>
  <c r="E630" i="26"/>
  <c r="E632" i="25"/>
  <c r="K631" i="23"/>
  <c r="E596" i="22"/>
  <c r="E599" i="17"/>
  <c r="K594" i="15"/>
  <c r="E634" i="28" l="1"/>
  <c r="E628" i="27"/>
  <c r="E631" i="26"/>
  <c r="E633" i="25"/>
  <c r="K632" i="23"/>
  <c r="E597" i="22"/>
  <c r="E600" i="17"/>
  <c r="K595" i="15"/>
  <c r="E635" i="28" l="1"/>
  <c r="E629" i="27"/>
  <c r="E632" i="26"/>
  <c r="E634" i="25"/>
  <c r="K633" i="23"/>
  <c r="E598" i="22"/>
  <c r="E601" i="17"/>
  <c r="K596" i="15"/>
  <c r="E636" i="28" l="1"/>
  <c r="E630" i="27"/>
  <c r="E633" i="26"/>
  <c r="E635" i="25"/>
  <c r="K634" i="23"/>
  <c r="E599" i="22"/>
  <c r="E602" i="17"/>
  <c r="K597" i="15"/>
  <c r="E637" i="28" l="1"/>
  <c r="E631" i="27"/>
  <c r="E634" i="26"/>
  <c r="E636" i="25"/>
  <c r="K635" i="23"/>
  <c r="E600" i="22"/>
  <c r="E603" i="17"/>
  <c r="K598" i="15"/>
  <c r="E638" i="28" l="1"/>
  <c r="E632" i="27"/>
  <c r="E635" i="26"/>
  <c r="E637" i="25"/>
  <c r="K636" i="23"/>
  <c r="E601" i="22"/>
  <c r="E604" i="17"/>
  <c r="K599" i="15"/>
  <c r="E639" i="28" l="1"/>
  <c r="E633" i="27"/>
  <c r="E636" i="26"/>
  <c r="E638" i="25"/>
  <c r="K637" i="23"/>
  <c r="E602" i="22"/>
  <c r="E605" i="17"/>
  <c r="K600" i="15"/>
  <c r="E640" i="28" l="1"/>
  <c r="E634" i="27"/>
  <c r="E637" i="26"/>
  <c r="E639" i="25"/>
  <c r="K638" i="23"/>
  <c r="E603" i="22"/>
  <c r="E606" i="17"/>
  <c r="K601" i="15"/>
  <c r="E641" i="28" l="1"/>
  <c r="E635" i="27"/>
  <c r="E638" i="26"/>
  <c r="E640" i="25"/>
  <c r="K639" i="23"/>
  <c r="E604" i="22"/>
  <c r="E607" i="17"/>
  <c r="K602" i="15"/>
  <c r="E642" i="28" l="1"/>
  <c r="E636" i="27"/>
  <c r="E639" i="26"/>
  <c r="E641" i="25"/>
  <c r="K640" i="23"/>
  <c r="E605" i="22"/>
  <c r="E608" i="17"/>
  <c r="K603" i="15"/>
  <c r="E643" i="28" l="1"/>
  <c r="E637" i="27"/>
  <c r="E640" i="26"/>
  <c r="E642" i="25"/>
  <c r="K641" i="23"/>
  <c r="E606" i="22"/>
  <c r="E609" i="17"/>
  <c r="K604" i="15"/>
  <c r="E644" i="28" l="1"/>
  <c r="E638" i="27"/>
  <c r="E641" i="26"/>
  <c r="E643" i="25"/>
  <c r="K642" i="23"/>
  <c r="E607" i="22"/>
  <c r="E610" i="17"/>
  <c r="K605" i="15"/>
  <c r="E645" i="28" l="1"/>
  <c r="E639" i="27"/>
  <c r="E642" i="26"/>
  <c r="E644" i="25"/>
  <c r="K643" i="23"/>
  <c r="E608" i="22"/>
  <c r="E611" i="17"/>
  <c r="K606" i="15"/>
  <c r="E646" i="28" l="1"/>
  <c r="E640" i="27"/>
  <c r="E643" i="26"/>
  <c r="E645" i="25"/>
  <c r="K644" i="23"/>
  <c r="E609" i="22"/>
  <c r="E612" i="17"/>
  <c r="K607" i="15"/>
  <c r="E647" i="28" l="1"/>
  <c r="E641" i="27"/>
  <c r="E644" i="26"/>
  <c r="E646" i="25"/>
  <c r="K645" i="23"/>
  <c r="E610" i="22"/>
  <c r="E613" i="17"/>
  <c r="K608" i="15"/>
  <c r="E648" i="28" l="1"/>
  <c r="E642" i="27"/>
  <c r="E645" i="26"/>
  <c r="E647" i="25"/>
  <c r="K646" i="23"/>
  <c r="E611" i="22"/>
  <c r="E614" i="17"/>
  <c r="K609" i="15"/>
  <c r="E649" i="28" l="1"/>
  <c r="E643" i="27"/>
  <c r="E646" i="26"/>
  <c r="E648" i="25"/>
  <c r="K647" i="23"/>
  <c r="E612" i="22"/>
  <c r="E615" i="17"/>
  <c r="K610" i="15"/>
  <c r="E650" i="28" l="1"/>
  <c r="E644" i="27"/>
  <c r="E647" i="26"/>
  <c r="E649" i="25"/>
  <c r="K648" i="23"/>
  <c r="E613" i="22"/>
  <c r="E616" i="17"/>
  <c r="K611" i="15"/>
  <c r="E651" i="28" l="1"/>
  <c r="E645" i="27"/>
  <c r="E648" i="26"/>
  <c r="E650" i="25"/>
  <c r="K649" i="23"/>
  <c r="E614" i="22"/>
  <c r="E617" i="17"/>
  <c r="K612" i="15"/>
  <c r="E652" i="28" l="1"/>
  <c r="E646" i="27"/>
  <c r="E649" i="26"/>
  <c r="E651" i="25"/>
  <c r="K650" i="23"/>
  <c r="E615" i="22"/>
  <c r="E618" i="17"/>
  <c r="K613" i="15"/>
  <c r="E653" i="28" l="1"/>
  <c r="E647" i="27"/>
  <c r="E650" i="26"/>
  <c r="E652" i="25"/>
  <c r="K651" i="23"/>
  <c r="E616" i="22"/>
  <c r="E619" i="17"/>
  <c r="K614" i="15"/>
  <c r="E654" i="28" l="1"/>
  <c r="E648" i="27"/>
  <c r="E651" i="26"/>
  <c r="E653" i="25"/>
  <c r="K652" i="23"/>
  <c r="E617" i="22"/>
  <c r="E620" i="17"/>
  <c r="K615" i="15"/>
  <c r="E655" i="28" l="1"/>
  <c r="E649" i="27"/>
  <c r="E652" i="26"/>
  <c r="E654" i="25"/>
  <c r="K653" i="23"/>
  <c r="E618" i="22"/>
  <c r="E621" i="17"/>
  <c r="K616" i="15"/>
  <c r="E656" i="28" l="1"/>
  <c r="E650" i="27"/>
  <c r="E653" i="26"/>
  <c r="E655" i="25"/>
  <c r="K654" i="23"/>
  <c r="E619" i="22"/>
  <c r="E622" i="17"/>
  <c r="K617" i="15"/>
  <c r="E657" i="28" l="1"/>
  <c r="E651" i="27"/>
  <c r="E654" i="26"/>
  <c r="E656" i="25"/>
  <c r="K655" i="23"/>
  <c r="E620" i="22"/>
  <c r="E623" i="17"/>
  <c r="K618" i="15"/>
  <c r="E658" i="28" l="1"/>
  <c r="E652" i="27"/>
  <c r="E655" i="26"/>
  <c r="E657" i="25"/>
  <c r="K656" i="23"/>
  <c r="E621" i="22"/>
  <c r="E624" i="17"/>
  <c r="K619" i="15"/>
  <c r="E659" i="28" l="1"/>
  <c r="E653" i="27"/>
  <c r="E656" i="26"/>
  <c r="E658" i="25"/>
  <c r="K657" i="23"/>
  <c r="E622" i="22"/>
  <c r="E625" i="17"/>
  <c r="K620" i="15"/>
  <c r="E660" i="28" l="1"/>
  <c r="E654" i="27"/>
  <c r="E657" i="26"/>
  <c r="E659" i="25"/>
  <c r="K658" i="23"/>
  <c r="E623" i="22"/>
  <c r="E626" i="17"/>
  <c r="K621" i="15"/>
  <c r="E661" i="28" l="1"/>
  <c r="E655" i="27"/>
  <c r="E658" i="26"/>
  <c r="E660" i="25"/>
  <c r="K659" i="23"/>
  <c r="E624" i="22"/>
  <c r="E627" i="17"/>
  <c r="K622" i="15"/>
  <c r="E662" i="28" l="1"/>
  <c r="E656" i="27"/>
  <c r="E659" i="26"/>
  <c r="E661" i="25"/>
  <c r="K660" i="23"/>
  <c r="E625" i="22"/>
  <c r="E628" i="17"/>
  <c r="K623" i="15"/>
  <c r="E663" i="28" l="1"/>
  <c r="E657" i="27"/>
  <c r="E660" i="26"/>
  <c r="E662" i="25"/>
  <c r="K661" i="23"/>
  <c r="E626" i="22"/>
  <c r="E629" i="17"/>
  <c r="K624" i="15"/>
  <c r="E664" i="28" l="1"/>
  <c r="E658" i="27"/>
  <c r="E661" i="26"/>
  <c r="E663" i="25"/>
  <c r="K662" i="23"/>
  <c r="E627" i="22"/>
  <c r="E630" i="17"/>
  <c r="K625" i="15"/>
  <c r="E665" i="28" l="1"/>
  <c r="E659" i="27"/>
  <c r="E662" i="26"/>
  <c r="E664" i="25"/>
  <c r="K663" i="23"/>
  <c r="E628" i="22"/>
  <c r="E631" i="17"/>
  <c r="K626" i="15"/>
  <c r="E666" i="28" l="1"/>
  <c r="E660" i="27"/>
  <c r="E663" i="26"/>
  <c r="E665" i="25"/>
  <c r="K664" i="23"/>
  <c r="E629" i="22"/>
  <c r="E632" i="17"/>
  <c r="K627" i="15"/>
  <c r="E667" i="28" l="1"/>
  <c r="E661" i="27"/>
  <c r="E664" i="26"/>
  <c r="E666" i="25"/>
  <c r="K665" i="23"/>
  <c r="E630" i="22"/>
  <c r="E633" i="17"/>
  <c r="K628" i="15"/>
  <c r="E668" i="28" l="1"/>
  <c r="E662" i="27"/>
  <c r="E665" i="26"/>
  <c r="E667" i="25"/>
  <c r="K666" i="23"/>
  <c r="E631" i="22"/>
  <c r="E634" i="17"/>
  <c r="K629" i="15"/>
  <c r="E669" i="28" l="1"/>
  <c r="E663" i="27"/>
  <c r="E666" i="26"/>
  <c r="E668" i="25"/>
  <c r="K667" i="23"/>
  <c r="E632" i="22"/>
  <c r="E635" i="17"/>
  <c r="K630" i="15"/>
  <c r="E670" i="28" l="1"/>
  <c r="E664" i="27"/>
  <c r="E667" i="26"/>
  <c r="E669" i="25"/>
  <c r="K668" i="23"/>
  <c r="E633" i="22"/>
  <c r="E636" i="17"/>
  <c r="K631" i="15"/>
  <c r="E671" i="28" l="1"/>
  <c r="E665" i="27"/>
  <c r="E668" i="26"/>
  <c r="E670" i="25"/>
  <c r="K669" i="23"/>
  <c r="E634" i="22"/>
  <c r="E637" i="17"/>
  <c r="K632" i="15"/>
  <c r="E672" i="28" l="1"/>
  <c r="E666" i="27"/>
  <c r="E669" i="26"/>
  <c r="E671" i="25"/>
  <c r="K670" i="23"/>
  <c r="E635" i="22"/>
  <c r="E638" i="17"/>
  <c r="K633" i="15"/>
  <c r="E673" i="28" l="1"/>
  <c r="E667" i="27"/>
  <c r="E670" i="26"/>
  <c r="E672" i="25"/>
  <c r="K671" i="23"/>
  <c r="E636" i="22"/>
  <c r="E639" i="17"/>
  <c r="K634" i="15"/>
  <c r="E674" i="28" l="1"/>
  <c r="E668" i="27"/>
  <c r="E671" i="26"/>
  <c r="E673" i="25"/>
  <c r="K672" i="23"/>
  <c r="E637" i="22"/>
  <c r="E640" i="17"/>
  <c r="K635" i="15"/>
  <c r="E675" i="28" l="1"/>
  <c r="E669" i="27"/>
  <c r="E672" i="26"/>
  <c r="E674" i="25"/>
  <c r="K673" i="23"/>
  <c r="E638" i="22"/>
  <c r="E641" i="17"/>
  <c r="K636" i="15"/>
  <c r="E676" i="28" l="1"/>
  <c r="E670" i="27"/>
  <c r="E673" i="26"/>
  <c r="E675" i="25"/>
  <c r="K674" i="23"/>
  <c r="E639" i="22"/>
  <c r="E642" i="17"/>
  <c r="K637" i="15"/>
  <c r="E677" i="28" l="1"/>
  <c r="E671" i="27"/>
  <c r="E674" i="26"/>
  <c r="E676" i="25"/>
  <c r="K675" i="23"/>
  <c r="E640" i="22"/>
  <c r="E643" i="17"/>
  <c r="K638" i="15"/>
  <c r="E678" i="28" l="1"/>
  <c r="E672" i="27"/>
  <c r="E675" i="26"/>
  <c r="E677" i="25"/>
  <c r="K676" i="23"/>
  <c r="E641" i="22"/>
  <c r="E644" i="17"/>
  <c r="K639" i="15"/>
  <c r="E679" i="28" l="1"/>
  <c r="E673" i="27"/>
  <c r="E676" i="26"/>
  <c r="E678" i="25"/>
  <c r="K677" i="23"/>
  <c r="E642" i="22"/>
  <c r="E645" i="17"/>
  <c r="K640" i="15"/>
  <c r="E680" i="28" l="1"/>
  <c r="E674" i="27"/>
  <c r="E677" i="26"/>
  <c r="E679" i="25"/>
  <c r="K678" i="23"/>
  <c r="E643" i="22"/>
  <c r="E646" i="17"/>
  <c r="K641" i="15"/>
  <c r="E681" i="28" l="1"/>
  <c r="E675" i="27"/>
  <c r="E678" i="26"/>
  <c r="E680" i="25"/>
  <c r="K679" i="23"/>
  <c r="E644" i="22"/>
  <c r="E647" i="17"/>
  <c r="K642" i="15"/>
  <c r="E682" i="28" l="1"/>
  <c r="E676" i="27"/>
  <c r="E679" i="26"/>
  <c r="E681" i="25"/>
  <c r="K680" i="23"/>
  <c r="E645" i="22"/>
  <c r="E648" i="17"/>
  <c r="K643" i="15"/>
  <c r="E683" i="28" l="1"/>
  <c r="E677" i="27"/>
  <c r="E680" i="26"/>
  <c r="E682" i="25"/>
  <c r="K681" i="23"/>
  <c r="E646" i="22"/>
  <c r="E649" i="17"/>
  <c r="K644" i="15"/>
  <c r="E684" i="28" l="1"/>
  <c r="E678" i="27"/>
  <c r="E681" i="26"/>
  <c r="E683" i="25"/>
  <c r="K682" i="23"/>
  <c r="E647" i="22"/>
  <c r="E650" i="17"/>
  <c r="K645" i="15"/>
  <c r="E685" i="28" l="1"/>
  <c r="E679" i="27"/>
  <c r="E682" i="26"/>
  <c r="E684" i="25"/>
  <c r="K683" i="23"/>
  <c r="E648" i="22"/>
  <c r="E651" i="17"/>
  <c r="K646" i="15"/>
  <c r="E686" i="28" l="1"/>
  <c r="E680" i="27"/>
  <c r="E683" i="26"/>
  <c r="E685" i="25"/>
  <c r="K684" i="23"/>
  <c r="E649" i="22"/>
  <c r="E652" i="17"/>
  <c r="K647" i="15"/>
  <c r="E687" i="28" l="1"/>
  <c r="E681" i="27"/>
  <c r="E684" i="26"/>
  <c r="E686" i="25"/>
  <c r="K685" i="23"/>
  <c r="E650" i="22"/>
  <c r="E653" i="17"/>
  <c r="K648" i="15"/>
  <c r="E688" i="28" l="1"/>
  <c r="E682" i="27"/>
  <c r="E685" i="26"/>
  <c r="E687" i="25"/>
  <c r="K686" i="23"/>
  <c r="E651" i="22"/>
  <c r="E654" i="17"/>
  <c r="K649" i="15"/>
  <c r="E689" i="28" l="1"/>
  <c r="E683" i="27"/>
  <c r="E686" i="26"/>
  <c r="E688" i="25"/>
  <c r="K687" i="23"/>
  <c r="E652" i="22"/>
  <c r="E655" i="17"/>
  <c r="K650" i="15"/>
  <c r="E690" i="28" l="1"/>
  <c r="E684" i="27"/>
  <c r="E687" i="26"/>
  <c r="E689" i="25"/>
  <c r="K688" i="23"/>
  <c r="E653" i="22"/>
  <c r="E656" i="17"/>
  <c r="K651" i="15"/>
  <c r="E691" i="28" l="1"/>
  <c r="E685" i="27"/>
  <c r="E688" i="26"/>
  <c r="E690" i="25"/>
  <c r="K689" i="23"/>
  <c r="E654" i="22"/>
  <c r="E657" i="17"/>
  <c r="K652" i="15"/>
  <c r="E692" i="28" l="1"/>
  <c r="E686" i="27"/>
  <c r="E689" i="26"/>
  <c r="E691" i="25"/>
  <c r="K690" i="23"/>
  <c r="E655" i="22"/>
  <c r="E658" i="17"/>
  <c r="K653" i="15"/>
  <c r="E693" i="28" l="1"/>
  <c r="E687" i="27"/>
  <c r="E690" i="26"/>
  <c r="E692" i="25"/>
  <c r="K691" i="23"/>
  <c r="E656" i="22"/>
  <c r="E659" i="17"/>
  <c r="K654" i="15"/>
  <c r="E694" i="28" l="1"/>
  <c r="E688" i="27"/>
  <c r="E691" i="26"/>
  <c r="E693" i="25"/>
  <c r="K692" i="23"/>
  <c r="E657" i="22"/>
  <c r="E660" i="17"/>
  <c r="K655" i="15"/>
  <c r="E695" i="28" l="1"/>
  <c r="E689" i="27"/>
  <c r="E692" i="26"/>
  <c r="E694" i="25"/>
  <c r="K693" i="23"/>
  <c r="E658" i="22"/>
  <c r="E661" i="17"/>
  <c r="K656" i="15"/>
  <c r="E696" i="28" l="1"/>
  <c r="E690" i="27"/>
  <c r="E693" i="26"/>
  <c r="E695" i="25"/>
  <c r="K694" i="23"/>
  <c r="E659" i="22"/>
  <c r="E662" i="17"/>
  <c r="K657" i="15"/>
  <c r="E697" i="28" l="1"/>
  <c r="E691" i="27"/>
  <c r="E694" i="26"/>
  <c r="E696" i="25"/>
  <c r="K695" i="23"/>
  <c r="E660" i="22"/>
  <c r="E663" i="17"/>
  <c r="K658" i="15"/>
  <c r="E698" i="28" l="1"/>
  <c r="E692" i="27"/>
  <c r="E695" i="26"/>
  <c r="E697" i="25"/>
  <c r="K696" i="23"/>
  <c r="E661" i="22"/>
  <c r="E664" i="17"/>
  <c r="K659" i="15"/>
  <c r="E699" i="28" l="1"/>
  <c r="E693" i="27"/>
  <c r="E696" i="26"/>
  <c r="E698" i="25"/>
  <c r="K697" i="23"/>
  <c r="E662" i="22"/>
  <c r="E665" i="17"/>
  <c r="K660" i="15"/>
  <c r="E700" i="28" l="1"/>
  <c r="E694" i="27"/>
  <c r="E697" i="26"/>
  <c r="E699" i="25"/>
  <c r="K698" i="23"/>
  <c r="E663" i="22"/>
  <c r="E666" i="17"/>
  <c r="K661" i="15"/>
  <c r="E701" i="28" l="1"/>
  <c r="E695" i="27"/>
  <c r="E698" i="26"/>
  <c r="E700" i="25"/>
  <c r="K699" i="23"/>
  <c r="E664" i="22"/>
  <c r="E667" i="17"/>
  <c r="K662" i="15"/>
  <c r="E702" i="28" l="1"/>
  <c r="E696" i="27"/>
  <c r="E699" i="26"/>
  <c r="E701" i="25"/>
  <c r="K700" i="23"/>
  <c r="E665" i="22"/>
  <c r="E668" i="17"/>
  <c r="K663" i="15"/>
  <c r="E703" i="28" l="1"/>
  <c r="E697" i="27"/>
  <c r="E700" i="26"/>
  <c r="E702" i="25"/>
  <c r="K701" i="23"/>
  <c r="E666" i="22"/>
  <c r="E669" i="17"/>
  <c r="K664" i="15"/>
  <c r="E704" i="28" l="1"/>
  <c r="E698" i="27"/>
  <c r="E701" i="26"/>
  <c r="E703" i="25"/>
  <c r="K702" i="23"/>
  <c r="E667" i="22"/>
  <c r="E670" i="17"/>
  <c r="K665" i="15"/>
  <c r="E705" i="28" l="1"/>
  <c r="E699" i="27"/>
  <c r="E702" i="26"/>
  <c r="E703" i="26" s="1"/>
  <c r="E704" i="26" s="1"/>
  <c r="E705" i="26" s="1"/>
  <c r="E704" i="25"/>
  <c r="K703" i="23"/>
  <c r="E668" i="22"/>
  <c r="E671" i="17"/>
  <c r="K666" i="15"/>
  <c r="E706" i="28" l="1"/>
  <c r="E700" i="27"/>
  <c r="E706" i="26"/>
  <c r="E707" i="26" s="1"/>
  <c r="E708" i="26" s="1"/>
  <c r="E709" i="26" s="1"/>
  <c r="E710" i="26" s="1"/>
  <c r="E711" i="26" s="1"/>
  <c r="E705" i="25"/>
  <c r="K704" i="23"/>
  <c r="E669" i="22"/>
  <c r="E672" i="17"/>
  <c r="K667" i="15"/>
  <c r="E707" i="28" l="1"/>
  <c r="E701" i="27"/>
  <c r="E706" i="25"/>
  <c r="K705" i="23"/>
  <c r="E670" i="22"/>
  <c r="E673" i="17"/>
  <c r="K668" i="15"/>
  <c r="E708" i="28" l="1"/>
  <c r="E702" i="27"/>
  <c r="E707" i="25"/>
  <c r="K706" i="23"/>
  <c r="E671" i="22"/>
  <c r="E674" i="17"/>
  <c r="K669" i="15"/>
  <c r="E709" i="28" l="1"/>
  <c r="E703" i="27"/>
  <c r="E708" i="25"/>
  <c r="K707" i="23"/>
  <c r="E672" i="22"/>
  <c r="E675" i="17"/>
  <c r="K670" i="15"/>
  <c r="E710" i="28" l="1"/>
  <c r="E704" i="27"/>
  <c r="E709" i="25"/>
  <c r="K708" i="23"/>
  <c r="E673" i="22"/>
  <c r="E676" i="17"/>
  <c r="K671" i="15"/>
  <c r="E711" i="28" l="1"/>
  <c r="E705" i="27"/>
  <c r="E710" i="25"/>
  <c r="K709" i="23"/>
  <c r="E674" i="22"/>
  <c r="E677" i="17"/>
  <c r="K672" i="15"/>
  <c r="E712" i="28" l="1"/>
  <c r="E706" i="27"/>
  <c r="E711" i="25"/>
  <c r="K710" i="23"/>
  <c r="E675" i="22"/>
  <c r="E678" i="17"/>
  <c r="K673" i="15"/>
  <c r="E713" i="28" l="1"/>
  <c r="E707" i="27"/>
  <c r="K711" i="23"/>
  <c r="E676" i="22"/>
  <c r="E679" i="17"/>
  <c r="K674" i="15"/>
  <c r="E714" i="28" l="1"/>
  <c r="E708" i="27"/>
  <c r="K712" i="23"/>
  <c r="E677" i="22"/>
  <c r="E680" i="17"/>
  <c r="K675" i="15"/>
  <c r="E715" i="28" l="1"/>
  <c r="E709" i="27"/>
  <c r="K713" i="23"/>
  <c r="E678" i="22"/>
  <c r="E681" i="17"/>
  <c r="K676" i="15"/>
  <c r="E716" i="28" l="1"/>
  <c r="E710" i="27"/>
  <c r="K714" i="23"/>
  <c r="E679" i="22"/>
  <c r="E682" i="17"/>
  <c r="K677" i="15"/>
  <c r="E717" i="28" l="1"/>
  <c r="E711" i="27"/>
  <c r="K715" i="23"/>
  <c r="E680" i="22"/>
  <c r="E683" i="17"/>
  <c r="K678" i="15"/>
  <c r="E718" i="28" l="1"/>
  <c r="E712" i="27"/>
  <c r="K716" i="23"/>
  <c r="E681" i="22"/>
  <c r="E684" i="17"/>
  <c r="K679" i="15"/>
  <c r="E719" i="28" l="1"/>
  <c r="E713" i="27"/>
  <c r="K717" i="23"/>
  <c r="E682" i="22"/>
  <c r="E685" i="17"/>
  <c r="K680" i="15"/>
  <c r="E720" i="28" l="1"/>
  <c r="E714" i="27"/>
  <c r="K718" i="23"/>
  <c r="E683" i="22"/>
  <c r="E686" i="17"/>
  <c r="K681" i="15"/>
  <c r="E721" i="28" l="1"/>
  <c r="E715" i="27"/>
  <c r="K719" i="23"/>
  <c r="E684" i="22"/>
  <c r="E687" i="17"/>
  <c r="K682" i="15"/>
  <c r="E722" i="28" l="1"/>
  <c r="E716" i="27"/>
  <c r="K720" i="23"/>
  <c r="E685" i="22"/>
  <c r="E688" i="17"/>
  <c r="K683" i="15"/>
  <c r="E723" i="28" l="1"/>
  <c r="E717" i="27"/>
  <c r="K721" i="23"/>
  <c r="E686" i="22"/>
  <c r="E689" i="17"/>
  <c r="K684" i="15"/>
  <c r="E724" i="28" l="1"/>
  <c r="E718" i="27"/>
  <c r="K722" i="23"/>
  <c r="E687" i="22"/>
  <c r="E690" i="17"/>
  <c r="K685" i="15"/>
  <c r="E725" i="28" l="1"/>
  <c r="E719" i="27"/>
  <c r="K723" i="23"/>
  <c r="E688" i="22"/>
  <c r="E691" i="17"/>
  <c r="K686" i="15"/>
  <c r="E726" i="28" l="1"/>
  <c r="E720" i="27"/>
  <c r="K724" i="23"/>
  <c r="E689" i="22"/>
  <c r="E692" i="17"/>
  <c r="K687" i="15"/>
  <c r="E727" i="28" l="1"/>
  <c r="E721" i="27"/>
  <c r="K725" i="23"/>
  <c r="E690" i="22"/>
  <c r="E693" i="17"/>
  <c r="K688" i="15"/>
  <c r="E728" i="28" l="1"/>
  <c r="E722" i="27"/>
  <c r="K726" i="23"/>
  <c r="E691" i="22"/>
  <c r="E694" i="17"/>
  <c r="K689" i="15"/>
  <c r="E729" i="28" l="1"/>
  <c r="E723" i="27"/>
  <c r="K727" i="23"/>
  <c r="E692" i="22"/>
  <c r="E695" i="17"/>
  <c r="K690" i="15"/>
  <c r="E730" i="28" l="1"/>
  <c r="E724" i="27"/>
  <c r="K728" i="23"/>
  <c r="E693" i="22"/>
  <c r="E696" i="17"/>
  <c r="K691" i="15"/>
  <c r="E731" i="28" l="1"/>
  <c r="E725" i="27"/>
  <c r="K729" i="23"/>
  <c r="E694" i="22"/>
  <c r="E697" i="17"/>
  <c r="K692" i="15"/>
  <c r="E726" i="27" l="1"/>
  <c r="K730" i="23"/>
  <c r="E695" i="22"/>
  <c r="E698" i="17"/>
  <c r="K693" i="15"/>
  <c r="E727" i="27" l="1"/>
  <c r="K731" i="23"/>
  <c r="E696" i="22"/>
  <c r="E699" i="17"/>
  <c r="K694" i="15"/>
  <c r="E728" i="27" l="1"/>
  <c r="K732" i="23"/>
  <c r="E697" i="22"/>
  <c r="E700" i="17"/>
  <c r="K695" i="15"/>
  <c r="E729" i="27" l="1"/>
  <c r="K733" i="23"/>
  <c r="E698" i="22"/>
  <c r="E701" i="17"/>
  <c r="K696" i="15"/>
  <c r="E730" i="27" l="1"/>
  <c r="K734" i="23"/>
  <c r="E699" i="22"/>
  <c r="E702" i="17"/>
  <c r="K697" i="15"/>
  <c r="E731" i="27" l="1"/>
  <c r="K735" i="23"/>
  <c r="E700" i="22"/>
  <c r="E703" i="17"/>
  <c r="K698" i="15"/>
  <c r="E732" i="27" l="1"/>
  <c r="K736" i="23"/>
  <c r="E701" i="22"/>
  <c r="E704" i="17"/>
  <c r="K699" i="15"/>
  <c r="K737" i="23" l="1"/>
  <c r="E702" i="22"/>
  <c r="E705" i="17"/>
  <c r="K700" i="15"/>
  <c r="K738" i="23" l="1"/>
  <c r="E703" i="22"/>
  <c r="E706" i="17"/>
  <c r="K701" i="15"/>
  <c r="K739" i="23" l="1"/>
  <c r="E704" i="22"/>
  <c r="E707" i="17"/>
  <c r="K702" i="15"/>
  <c r="K740" i="23" l="1"/>
  <c r="E705" i="22"/>
  <c r="E708" i="17"/>
  <c r="K703" i="15"/>
  <c r="K741" i="23" l="1"/>
  <c r="E706" i="22"/>
  <c r="E709" i="17"/>
  <c r="K704" i="15"/>
  <c r="K742" i="23" l="1"/>
  <c r="E707" i="22"/>
  <c r="E710" i="17"/>
  <c r="K705" i="15"/>
  <c r="K743" i="23" l="1"/>
  <c r="E708" i="22"/>
  <c r="E711" i="17"/>
  <c r="K706" i="15"/>
  <c r="K744" i="23" l="1"/>
  <c r="E709" i="22"/>
  <c r="E712" i="17"/>
  <c r="K707" i="15"/>
  <c r="K745" i="23" l="1"/>
  <c r="E710" i="22"/>
  <c r="E713" i="17"/>
  <c r="K708" i="15"/>
  <c r="K746" i="23" l="1"/>
  <c r="E711" i="22"/>
  <c r="E714" i="17"/>
  <c r="K709" i="15"/>
  <c r="K747" i="23" l="1"/>
  <c r="E712" i="22"/>
  <c r="E715" i="17"/>
  <c r="K710" i="15"/>
  <c r="K748" i="23" l="1"/>
  <c r="E713" i="22"/>
  <c r="E716" i="17"/>
  <c r="K711" i="15"/>
  <c r="K749" i="23" l="1"/>
  <c r="E714" i="22"/>
  <c r="E717" i="17"/>
  <c r="K712" i="15"/>
  <c r="K750" i="23" l="1"/>
  <c r="E715" i="22"/>
  <c r="E718" i="17"/>
  <c r="K713" i="15"/>
  <c r="K751" i="23" l="1"/>
  <c r="E716" i="22"/>
  <c r="E719" i="17"/>
  <c r="K714" i="15"/>
  <c r="K752" i="23" l="1"/>
  <c r="E717" i="22"/>
  <c r="E720" i="17"/>
  <c r="K715" i="15"/>
  <c r="K753" i="23" l="1"/>
  <c r="E718" i="22"/>
  <c r="E721" i="17"/>
  <c r="K716" i="15"/>
  <c r="K754" i="23" l="1"/>
  <c r="E719" i="22"/>
  <c r="E722" i="17"/>
  <c r="K717" i="15"/>
  <c r="K755" i="23" l="1"/>
  <c r="E720" i="22"/>
  <c r="E723" i="17"/>
  <c r="K718" i="15"/>
  <c r="K756" i="23" l="1"/>
  <c r="E721" i="22"/>
  <c r="E724" i="17"/>
  <c r="K719" i="15"/>
  <c r="K757" i="23" l="1"/>
  <c r="E722" i="22"/>
  <c r="E725" i="17"/>
  <c r="K720" i="15"/>
  <c r="K758" i="23" l="1"/>
  <c r="E723" i="22"/>
  <c r="E726" i="17"/>
  <c r="K721" i="15"/>
  <c r="K759" i="23" l="1"/>
  <c r="E724" i="22"/>
  <c r="E727" i="17"/>
  <c r="K722" i="15"/>
  <c r="K760" i="23" l="1"/>
  <c r="E725" i="22"/>
  <c r="E728" i="17"/>
  <c r="K723" i="15"/>
  <c r="K761" i="23" l="1"/>
  <c r="E726" i="22"/>
  <c r="E729" i="17"/>
  <c r="K724" i="15"/>
  <c r="K762" i="23" l="1"/>
  <c r="E727" i="22"/>
  <c r="E730" i="17"/>
  <c r="K725" i="15"/>
  <c r="K763" i="23" l="1"/>
  <c r="E728" i="22"/>
  <c r="E731" i="17"/>
  <c r="K726" i="15"/>
  <c r="K764" i="23" l="1"/>
  <c r="E729" i="22"/>
  <c r="E732" i="17"/>
  <c r="K727" i="15"/>
  <c r="K765" i="23" l="1"/>
  <c r="E730" i="22"/>
  <c r="E733" i="17"/>
  <c r="K728" i="15"/>
  <c r="K766" i="23" l="1"/>
  <c r="E731" i="22"/>
  <c r="E734" i="17"/>
  <c r="K729" i="15"/>
  <c r="K767" i="23" l="1"/>
  <c r="E732" i="22"/>
  <c r="E735" i="17"/>
  <c r="K730" i="15"/>
  <c r="K768" i="23" l="1"/>
  <c r="E733" i="22"/>
  <c r="E736" i="17"/>
  <c r="K731" i="15"/>
  <c r="K769" i="23" l="1"/>
  <c r="E734" i="22"/>
  <c r="E737" i="17"/>
  <c r="K732" i="15"/>
  <c r="K770" i="23" l="1"/>
  <c r="E735" i="22"/>
  <c r="E738" i="17"/>
  <c r="K733" i="15"/>
  <c r="K771" i="23" l="1"/>
  <c r="E736" i="22"/>
  <c r="E739" i="17"/>
  <c r="K734" i="15"/>
  <c r="K772" i="23" l="1"/>
  <c r="E737" i="22"/>
  <c r="E740" i="17"/>
  <c r="K735" i="15"/>
  <c r="K773" i="23" l="1"/>
  <c r="E738" i="22"/>
  <c r="E741" i="17"/>
  <c r="K736" i="15"/>
  <c r="K774" i="23" l="1"/>
  <c r="E739" i="22"/>
  <c r="E742" i="17"/>
  <c r="K737" i="15"/>
  <c r="K775" i="23" l="1"/>
  <c r="E740" i="22"/>
  <c r="E743" i="17"/>
  <c r="K738" i="15"/>
  <c r="K776" i="23" l="1"/>
  <c r="E741" i="22"/>
  <c r="E744" i="17"/>
  <c r="K739" i="15"/>
  <c r="K777" i="23" l="1"/>
  <c r="E742" i="22"/>
  <c r="E745" i="17"/>
  <c r="K740" i="15"/>
  <c r="K778" i="23" l="1"/>
  <c r="E743" i="22"/>
  <c r="E746" i="17"/>
  <c r="K741" i="15"/>
  <c r="K779" i="23" l="1"/>
  <c r="E744" i="22"/>
  <c r="E747" i="17"/>
  <c r="K742" i="15"/>
  <c r="K780" i="23" l="1"/>
  <c r="E745" i="22"/>
  <c r="E748" i="17"/>
  <c r="K743" i="15"/>
  <c r="K781" i="23" l="1"/>
  <c r="E746" i="22"/>
  <c r="E749" i="17"/>
  <c r="K744" i="15"/>
  <c r="K782" i="23" l="1"/>
  <c r="E747" i="22"/>
  <c r="E750" i="17"/>
  <c r="K745" i="15"/>
  <c r="K783" i="23" l="1"/>
  <c r="E748" i="22"/>
  <c r="E751" i="17"/>
  <c r="K746" i="15"/>
  <c r="K784" i="23" l="1"/>
  <c r="E749" i="22"/>
  <c r="E752" i="17"/>
  <c r="K747" i="15"/>
  <c r="K785" i="23" l="1"/>
  <c r="E750" i="22"/>
  <c r="E753" i="17"/>
  <c r="K748" i="15"/>
  <c r="K786" i="23" l="1"/>
  <c r="E751" i="22"/>
  <c r="E754" i="17"/>
  <c r="K749" i="15"/>
  <c r="K787" i="23" l="1"/>
  <c r="E752" i="22"/>
  <c r="E755" i="17"/>
  <c r="K750" i="15"/>
  <c r="K788" i="23" l="1"/>
  <c r="E753" i="22"/>
  <c r="E756" i="17"/>
  <c r="K751" i="15"/>
  <c r="K789" i="23" l="1"/>
  <c r="E754" i="22"/>
  <c r="E757" i="17"/>
  <c r="K752" i="15"/>
  <c r="K790" i="23" l="1"/>
  <c r="E755" i="22"/>
  <c r="E758" i="17"/>
  <c r="K753" i="15"/>
  <c r="K791" i="23" l="1"/>
  <c r="E756" i="22"/>
  <c r="E759" i="17"/>
  <c r="K754" i="15"/>
  <c r="K792" i="23" l="1"/>
  <c r="E757" i="22"/>
  <c r="E760" i="17"/>
  <c r="K755" i="15"/>
  <c r="K793" i="23" l="1"/>
  <c r="E758" i="22"/>
  <c r="E761" i="17"/>
  <c r="K756" i="15"/>
  <c r="K794" i="23" l="1"/>
  <c r="E759" i="22"/>
  <c r="E762" i="17"/>
  <c r="K757" i="15"/>
  <c r="K795" i="23" l="1"/>
  <c r="E760" i="22"/>
  <c r="E763" i="17"/>
  <c r="K758" i="15"/>
  <c r="K796" i="23" l="1"/>
  <c r="E761" i="22"/>
  <c r="E764" i="17"/>
  <c r="K759" i="15"/>
  <c r="K797" i="23" l="1"/>
  <c r="E762" i="22"/>
  <c r="E765" i="17"/>
  <c r="K760" i="15"/>
  <c r="K798" i="23" l="1"/>
  <c r="E763" i="22"/>
  <c r="E766" i="17"/>
  <c r="K761" i="15"/>
  <c r="K799" i="23" l="1"/>
  <c r="E764" i="22"/>
  <c r="E767" i="17"/>
  <c r="K762" i="15"/>
  <c r="K800" i="23" l="1"/>
  <c r="E765" i="22"/>
  <c r="E768" i="17"/>
  <c r="K763" i="15"/>
  <c r="K801" i="23" l="1"/>
  <c r="E766" i="22"/>
  <c r="E769" i="17"/>
  <c r="K764" i="15"/>
  <c r="K802" i="23" l="1"/>
  <c r="E767" i="22"/>
  <c r="E770" i="17"/>
  <c r="K765" i="15"/>
  <c r="K803" i="23" l="1"/>
  <c r="E768" i="22"/>
  <c r="E771" i="17"/>
  <c r="K766" i="15"/>
  <c r="K804" i="23" l="1"/>
  <c r="E769" i="22"/>
  <c r="E772" i="17"/>
  <c r="K767" i="15"/>
  <c r="K805" i="23" l="1"/>
  <c r="E770" i="22"/>
  <c r="E773" i="17"/>
  <c r="K768" i="15"/>
  <c r="K806" i="23" l="1"/>
  <c r="E771" i="22"/>
  <c r="E774" i="17"/>
  <c r="K769" i="15"/>
  <c r="K807" i="23" l="1"/>
  <c r="E772" i="22"/>
  <c r="E775" i="17"/>
  <c r="K770" i="15"/>
  <c r="K808" i="23" l="1"/>
  <c r="E773" i="22"/>
  <c r="E776" i="17"/>
  <c r="K771" i="15"/>
  <c r="K809" i="23" l="1"/>
  <c r="E774" i="22"/>
  <c r="E777" i="17"/>
  <c r="K772" i="15"/>
  <c r="K810" i="23" l="1"/>
  <c r="E775" i="22"/>
  <c r="E778" i="17"/>
  <c r="K773" i="15"/>
  <c r="K811" i="23" l="1"/>
  <c r="E776" i="22"/>
  <c r="E779" i="17"/>
  <c r="K774" i="15"/>
  <c r="K812" i="23" l="1"/>
  <c r="E777" i="22"/>
  <c r="E780" i="17"/>
  <c r="K775" i="15"/>
  <c r="K813" i="23" l="1"/>
  <c r="E778" i="22"/>
  <c r="E781" i="17"/>
  <c r="K776" i="15"/>
  <c r="K814" i="23" l="1"/>
  <c r="E779" i="22"/>
  <c r="E782" i="17"/>
  <c r="K777" i="15"/>
  <c r="K815" i="23" l="1"/>
  <c r="E780" i="22"/>
  <c r="E783" i="17"/>
  <c r="K778" i="15"/>
  <c r="K816" i="23" l="1"/>
  <c r="E781" i="22"/>
  <c r="E784" i="17"/>
  <c r="K779" i="15"/>
  <c r="K817" i="23" l="1"/>
  <c r="E782" i="22"/>
  <c r="E785" i="17"/>
  <c r="K780" i="15"/>
  <c r="K818" i="23" l="1"/>
  <c r="E783" i="22"/>
  <c r="E786" i="17"/>
  <c r="K781" i="15"/>
  <c r="K819" i="23" l="1"/>
  <c r="E784" i="22"/>
  <c r="E787" i="17"/>
  <c r="K782" i="15"/>
  <c r="K820" i="23" l="1"/>
  <c r="E785" i="22"/>
  <c r="E788" i="17"/>
  <c r="K783" i="15"/>
  <c r="K821" i="23" l="1"/>
  <c r="E786" i="22"/>
  <c r="E789" i="17"/>
  <c r="K784" i="15"/>
  <c r="K822" i="23" l="1"/>
  <c r="E787" i="22"/>
  <c r="E790" i="17"/>
  <c r="K785" i="15"/>
  <c r="K823" i="23" l="1"/>
  <c r="E788" i="22"/>
  <c r="E791" i="17"/>
  <c r="K786" i="15"/>
  <c r="K824" i="23" l="1"/>
  <c r="E789" i="22"/>
  <c r="E792" i="17"/>
  <c r="K787" i="15"/>
  <c r="K825" i="23" l="1"/>
  <c r="E790" i="22"/>
  <c r="E793" i="17"/>
  <c r="K788" i="15"/>
  <c r="K826" i="23" l="1"/>
  <c r="E791" i="22"/>
  <c r="E794" i="17"/>
  <c r="K789" i="15"/>
  <c r="K827" i="23" l="1"/>
  <c r="E792" i="22"/>
  <c r="E795" i="17"/>
  <c r="K790" i="15"/>
  <c r="K828" i="23" l="1"/>
  <c r="E793" i="22"/>
  <c r="E796" i="17"/>
  <c r="K791" i="15"/>
  <c r="K829" i="23" l="1"/>
  <c r="E794" i="22"/>
  <c r="E797" i="17"/>
  <c r="K792" i="15"/>
  <c r="K830" i="23" l="1"/>
  <c r="E795" i="22"/>
  <c r="E798" i="17"/>
  <c r="K793" i="15"/>
  <c r="K831" i="23" l="1"/>
  <c r="E796" i="22"/>
  <c r="E799" i="17"/>
  <c r="K794" i="15"/>
  <c r="K832" i="23" l="1"/>
  <c r="E797" i="22"/>
  <c r="E800" i="17"/>
  <c r="K795" i="15"/>
  <c r="K833" i="23" l="1"/>
  <c r="E798" i="22"/>
  <c r="E801" i="17"/>
  <c r="K796" i="15"/>
  <c r="K834" i="23" l="1"/>
  <c r="E799" i="22"/>
  <c r="E802" i="17"/>
  <c r="K797" i="15"/>
  <c r="K835" i="23" l="1"/>
  <c r="E800" i="22"/>
  <c r="E803" i="17"/>
  <c r="K798" i="15"/>
  <c r="K836" i="23" l="1"/>
  <c r="E801" i="22"/>
  <c r="E804" i="17"/>
  <c r="K799" i="15"/>
  <c r="K837" i="23" l="1"/>
  <c r="E802" i="22"/>
  <c r="E805" i="17"/>
  <c r="K800" i="15"/>
  <c r="K838" i="23" l="1"/>
  <c r="E803" i="22"/>
  <c r="E806" i="17"/>
  <c r="K801" i="15"/>
  <c r="K839" i="23" l="1"/>
  <c r="E804" i="22"/>
  <c r="E807" i="17"/>
  <c r="K802" i="15"/>
  <c r="K840" i="23" l="1"/>
  <c r="E805" i="22"/>
  <c r="E808" i="17"/>
  <c r="K803" i="15"/>
  <c r="K841" i="23" l="1"/>
  <c r="E806" i="22"/>
  <c r="E809" i="17"/>
  <c r="K804" i="15"/>
  <c r="K842" i="23" l="1"/>
  <c r="E807" i="22"/>
  <c r="E810" i="17"/>
  <c r="K805" i="15"/>
  <c r="K843" i="23" l="1"/>
  <c r="E808" i="22"/>
  <c r="E811" i="17"/>
  <c r="K806" i="15"/>
  <c r="K844" i="23" l="1"/>
  <c r="E809" i="22"/>
  <c r="E812" i="17"/>
  <c r="K807" i="15"/>
  <c r="K845" i="23" l="1"/>
  <c r="E810" i="22"/>
  <c r="E813" i="17"/>
  <c r="K808" i="15"/>
  <c r="K846" i="23" l="1"/>
  <c r="E811" i="22"/>
  <c r="E814" i="17"/>
  <c r="K809" i="15"/>
  <c r="K847" i="23" l="1"/>
  <c r="E812" i="22"/>
  <c r="E815" i="17"/>
  <c r="K810" i="15"/>
  <c r="K848" i="23" l="1"/>
  <c r="E813" i="22"/>
  <c r="E816" i="17"/>
  <c r="K811" i="15"/>
  <c r="K849" i="23" l="1"/>
  <c r="E814" i="22"/>
  <c r="E817" i="17"/>
  <c r="K812" i="15"/>
  <c r="K850" i="23" l="1"/>
  <c r="E815" i="22"/>
  <c r="E818" i="17"/>
  <c r="K813" i="15"/>
  <c r="K851" i="23" l="1"/>
  <c r="E816" i="22"/>
  <c r="E819" i="17"/>
  <c r="K814" i="15"/>
  <c r="K852" i="23" l="1"/>
  <c r="E817" i="22"/>
  <c r="E820" i="17"/>
  <c r="K815" i="15"/>
  <c r="K853" i="23" l="1"/>
  <c r="E818" i="22"/>
  <c r="E821" i="17"/>
  <c r="K816" i="15"/>
  <c r="K854" i="23" l="1"/>
  <c r="E819" i="22"/>
  <c r="E822" i="17"/>
  <c r="K817" i="15"/>
  <c r="K855" i="23" l="1"/>
  <c r="E820" i="22"/>
  <c r="E823" i="17"/>
  <c r="K818" i="15"/>
  <c r="K856" i="23" l="1"/>
  <c r="E821" i="22"/>
  <c r="E824" i="17"/>
  <c r="K819" i="15"/>
  <c r="K857" i="23" l="1"/>
  <c r="E822" i="22"/>
  <c r="E825" i="17"/>
  <c r="K820" i="15"/>
  <c r="K858" i="23" l="1"/>
  <c r="E823" i="22"/>
  <c r="E826" i="17"/>
  <c r="K821" i="15"/>
  <c r="K859" i="23" l="1"/>
  <c r="E824" i="22"/>
  <c r="E827" i="17"/>
  <c r="K822" i="15"/>
  <c r="K860" i="23" l="1"/>
  <c r="E825" i="22"/>
  <c r="E828" i="17"/>
  <c r="K823" i="15"/>
  <c r="K861" i="23" l="1"/>
  <c r="E826" i="22"/>
  <c r="E829" i="17"/>
  <c r="K824" i="15"/>
  <c r="K862" i="23" l="1"/>
  <c r="E827" i="22"/>
  <c r="E830" i="17"/>
  <c r="K825" i="15"/>
  <c r="K863" i="23" l="1"/>
  <c r="E828" i="22"/>
  <c r="E831" i="17"/>
  <c r="K826" i="15"/>
  <c r="K864" i="23" l="1"/>
  <c r="E829" i="22"/>
  <c r="E832" i="17"/>
  <c r="K827" i="15"/>
  <c r="K865" i="23" l="1"/>
  <c r="E830" i="22"/>
  <c r="E833" i="17"/>
  <c r="K828" i="15"/>
  <c r="K866" i="23" l="1"/>
  <c r="E831" i="22"/>
  <c r="E834" i="17"/>
  <c r="K829" i="15"/>
  <c r="K867" i="23" l="1"/>
  <c r="E832" i="22"/>
  <c r="E835" i="17"/>
  <c r="K830" i="15"/>
  <c r="K868" i="23" l="1"/>
  <c r="E833" i="22"/>
  <c r="E836" i="17"/>
  <c r="K831" i="15"/>
  <c r="K869" i="23" l="1"/>
  <c r="E834" i="22"/>
  <c r="E837" i="17"/>
  <c r="K832" i="15"/>
  <c r="K870" i="23" l="1"/>
  <c r="E835" i="22"/>
  <c r="E838" i="17"/>
  <c r="K833" i="15"/>
  <c r="K871" i="23" l="1"/>
  <c r="E836" i="22"/>
  <c r="E839" i="17"/>
  <c r="K834" i="15"/>
  <c r="K872" i="23" l="1"/>
  <c r="E837" i="22"/>
  <c r="E840" i="17"/>
  <c r="K835" i="15"/>
  <c r="K873" i="23" l="1"/>
  <c r="E838" i="22"/>
  <c r="E841" i="17"/>
  <c r="K836" i="15"/>
  <c r="K874" i="23" l="1"/>
  <c r="E839" i="22"/>
  <c r="E842" i="17"/>
  <c r="K837" i="15"/>
  <c r="K875" i="23" l="1"/>
  <c r="E840" i="22"/>
  <c r="E843" i="17"/>
  <c r="K838" i="15"/>
  <c r="K876" i="23" l="1"/>
  <c r="E841" i="22"/>
  <c r="E844" i="17"/>
  <c r="K839" i="15"/>
  <c r="K877" i="23" l="1"/>
  <c r="E842" i="22"/>
  <c r="E845" i="17"/>
  <c r="K840" i="15"/>
  <c r="K878" i="23" l="1"/>
  <c r="E843" i="22"/>
  <c r="E846" i="17"/>
  <c r="K841" i="15"/>
  <c r="K879" i="23" l="1"/>
  <c r="E844" i="22"/>
  <c r="E847" i="17"/>
  <c r="K842" i="15"/>
  <c r="K880" i="23" l="1"/>
  <c r="E845" i="22"/>
  <c r="E848" i="17"/>
  <c r="K843" i="15"/>
  <c r="K881" i="23" l="1"/>
  <c r="E846" i="22"/>
  <c r="E849" i="17"/>
  <c r="K844" i="15"/>
  <c r="K882" i="23" l="1"/>
  <c r="E847" i="22"/>
  <c r="E850" i="17"/>
  <c r="K845" i="15"/>
  <c r="K883" i="23" l="1"/>
  <c r="E848" i="22"/>
  <c r="E851" i="17"/>
  <c r="K846" i="15"/>
  <c r="K884" i="23" l="1"/>
  <c r="E849" i="22"/>
  <c r="E852" i="17"/>
  <c r="K847" i="15"/>
  <c r="K885" i="23" l="1"/>
  <c r="E850" i="22"/>
  <c r="E853" i="17"/>
  <c r="K848" i="15"/>
  <c r="K886" i="23" l="1"/>
  <c r="E851" i="22"/>
  <c r="E854" i="17"/>
  <c r="K849" i="15"/>
  <c r="K887" i="23" l="1"/>
  <c r="E852" i="22"/>
  <c r="E855" i="17"/>
  <c r="K850" i="15"/>
  <c r="K888" i="23" l="1"/>
  <c r="E853" i="22"/>
  <c r="E856" i="17"/>
  <c r="K851" i="15"/>
  <c r="K889" i="23" l="1"/>
  <c r="E854" i="22"/>
  <c r="E857" i="17"/>
  <c r="K852" i="15"/>
  <c r="K890" i="23" l="1"/>
  <c r="E855" i="22"/>
  <c r="E858" i="17"/>
  <c r="K853" i="15"/>
  <c r="K891" i="23" l="1"/>
  <c r="E856" i="22"/>
  <c r="E859" i="17"/>
  <c r="K854" i="15"/>
  <c r="K892" i="23" l="1"/>
  <c r="E857" i="22"/>
  <c r="E860" i="17"/>
  <c r="K855" i="15"/>
  <c r="K893" i="23" l="1"/>
  <c r="E858" i="22"/>
  <c r="E861" i="17"/>
  <c r="K856" i="15"/>
  <c r="K894" i="23" l="1"/>
  <c r="E859" i="22"/>
  <c r="E862" i="17"/>
  <c r="K857" i="15"/>
  <c r="K895" i="23" l="1"/>
  <c r="E860" i="22"/>
  <c r="E863" i="17"/>
  <c r="K858" i="15"/>
  <c r="K896" i="23" l="1"/>
  <c r="E861" i="22"/>
  <c r="E864" i="17"/>
  <c r="K859" i="15"/>
  <c r="K897" i="23" l="1"/>
  <c r="E862" i="22"/>
  <c r="E865" i="17"/>
  <c r="K860" i="15"/>
  <c r="K898" i="23" l="1"/>
  <c r="E863" i="22"/>
  <c r="E866" i="17"/>
  <c r="K861" i="15"/>
  <c r="K899" i="23" l="1"/>
  <c r="E864" i="22"/>
  <c r="E867" i="17"/>
  <c r="K862" i="15"/>
  <c r="K900" i="23" l="1"/>
  <c r="E865" i="22"/>
  <c r="E868" i="17"/>
  <c r="K863" i="15"/>
  <c r="K901" i="23" l="1"/>
  <c r="E866" i="22"/>
  <c r="E869" i="17"/>
  <c r="K864" i="15"/>
  <c r="K902" i="23" l="1"/>
  <c r="E867" i="22"/>
  <c r="E870" i="17"/>
  <c r="K865" i="15"/>
  <c r="K903" i="23" l="1"/>
  <c r="E868" i="22"/>
  <c r="E871" i="17"/>
  <c r="K866" i="15"/>
  <c r="K904" i="23" l="1"/>
  <c r="E869" i="22"/>
  <c r="E872" i="17"/>
  <c r="K867" i="15"/>
  <c r="K905" i="23" l="1"/>
  <c r="E870" i="22"/>
  <c r="E873" i="17"/>
  <c r="K868" i="15"/>
  <c r="K906" i="23" l="1"/>
  <c r="E871" i="22"/>
  <c r="E874" i="17"/>
  <c r="K869" i="15"/>
  <c r="K907" i="23" l="1"/>
  <c r="E872" i="22"/>
  <c r="E875" i="17"/>
  <c r="K870" i="15"/>
  <c r="K908" i="23" l="1"/>
  <c r="E873" i="22"/>
  <c r="E876" i="17"/>
  <c r="K871" i="15"/>
  <c r="K909" i="23" l="1"/>
  <c r="E874" i="22"/>
  <c r="E877" i="17"/>
  <c r="K872" i="15"/>
  <c r="K910" i="23" l="1"/>
  <c r="E875" i="22"/>
  <c r="E878" i="17"/>
  <c r="K873" i="15"/>
  <c r="K911" i="23" l="1"/>
  <c r="E876" i="22"/>
  <c r="E879" i="17"/>
  <c r="K874" i="15"/>
  <c r="K912" i="23" l="1"/>
  <c r="E877" i="22"/>
  <c r="E880" i="17"/>
  <c r="K875" i="15"/>
  <c r="K913" i="23" l="1"/>
  <c r="E878" i="22"/>
  <c r="E881" i="17"/>
  <c r="K876" i="15"/>
  <c r="K914" i="23" l="1"/>
  <c r="E879" i="22"/>
  <c r="E882" i="17"/>
  <c r="K877" i="15"/>
  <c r="K915" i="23" l="1"/>
  <c r="E880" i="22"/>
  <c r="E883" i="17"/>
  <c r="K878" i="15"/>
  <c r="K916" i="23" l="1"/>
  <c r="E881" i="22"/>
  <c r="E884" i="17"/>
  <c r="K879" i="15"/>
  <c r="K917" i="23" l="1"/>
  <c r="E882" i="22"/>
  <c r="E885" i="17"/>
  <c r="K880" i="15"/>
  <c r="K918" i="23" l="1"/>
  <c r="E883" i="22"/>
  <c r="E886" i="17"/>
  <c r="K881" i="15"/>
  <c r="K919" i="23" l="1"/>
  <c r="E884" i="22"/>
  <c r="E887" i="17"/>
  <c r="K882" i="15"/>
  <c r="K920" i="23" l="1"/>
  <c r="E885" i="22"/>
  <c r="E888" i="17"/>
  <c r="K883" i="15"/>
  <c r="K921" i="23" l="1"/>
  <c r="E886" i="22"/>
  <c r="E889" i="17"/>
  <c r="K884" i="15"/>
  <c r="K922" i="23" l="1"/>
  <c r="E887" i="22"/>
  <c r="E890" i="17"/>
  <c r="K885" i="15"/>
  <c r="K923" i="23" l="1"/>
  <c r="E888" i="22"/>
  <c r="E891" i="17"/>
  <c r="K886" i="15"/>
  <c r="K924" i="23" l="1"/>
  <c r="E889" i="22"/>
  <c r="E892" i="17"/>
  <c r="K887" i="15"/>
  <c r="K925" i="23" l="1"/>
  <c r="E890" i="22"/>
  <c r="E893" i="17"/>
  <c r="K888" i="15"/>
  <c r="K926" i="23" l="1"/>
  <c r="E891" i="22"/>
  <c r="E894" i="17"/>
  <c r="K889" i="15"/>
  <c r="K927" i="23" l="1"/>
  <c r="E892" i="22"/>
  <c r="E895" i="17"/>
  <c r="K890" i="15"/>
  <c r="K928" i="23" l="1"/>
  <c r="E893" i="22"/>
  <c r="E896" i="17"/>
  <c r="K891" i="15"/>
  <c r="K929" i="23" l="1"/>
  <c r="E894" i="22"/>
  <c r="E897" i="17"/>
  <c r="K892" i="15"/>
  <c r="K930" i="23" l="1"/>
  <c r="E895" i="22"/>
  <c r="K893" i="15"/>
  <c r="K931" i="23" l="1"/>
  <c r="E896" i="22"/>
  <c r="K894" i="15"/>
  <c r="K932" i="23" l="1"/>
  <c r="E897" i="22"/>
  <c r="K895" i="15"/>
  <c r="K933" i="23" l="1"/>
  <c r="E898" i="22"/>
  <c r="K896" i="15"/>
  <c r="K934" i="23" l="1"/>
  <c r="E899" i="22"/>
  <c r="K897" i="15"/>
  <c r="K935" i="23" l="1"/>
  <c r="E900" i="22"/>
  <c r="K898" i="15"/>
  <c r="K936" i="23" l="1"/>
  <c r="E901" i="22"/>
  <c r="K899" i="15"/>
  <c r="K937" i="23" l="1"/>
  <c r="E902" i="22"/>
  <c r="K900" i="15"/>
  <c r="K938" i="23" l="1"/>
  <c r="E903" i="22"/>
  <c r="K901" i="15"/>
  <c r="K939" i="23" l="1"/>
  <c r="E904" i="22"/>
  <c r="K902" i="15"/>
  <c r="K940" i="23" l="1"/>
  <c r="E905" i="22"/>
  <c r="K903" i="15"/>
  <c r="K941" i="23" l="1"/>
  <c r="E906" i="22"/>
  <c r="K904" i="15"/>
  <c r="K942" i="23" l="1"/>
  <c r="E907" i="22"/>
  <c r="K905" i="15"/>
  <c r="K943" i="23" l="1"/>
  <c r="E908" i="22"/>
  <c r="K906" i="15"/>
  <c r="K944" i="23" l="1"/>
  <c r="E909" i="22"/>
  <c r="K907" i="15"/>
  <c r="K945" i="23" l="1"/>
  <c r="E910" i="22"/>
  <c r="K908" i="15"/>
  <c r="K946" i="23" l="1"/>
  <c r="E911" i="22"/>
  <c r="K909" i="15"/>
  <c r="K947" i="23" l="1"/>
  <c r="E912" i="22"/>
  <c r="K910" i="15"/>
  <c r="K948" i="23" l="1"/>
  <c r="E913" i="22"/>
  <c r="K911" i="15"/>
  <c r="K949" i="23" l="1"/>
  <c r="E914" i="22"/>
  <c r="K912" i="15"/>
  <c r="K950" i="23" l="1"/>
  <c r="E915" i="22"/>
  <c r="K913" i="15"/>
  <c r="K951" i="23" l="1"/>
  <c r="E916" i="22"/>
  <c r="K914" i="15"/>
  <c r="K952" i="23" l="1"/>
  <c r="E917" i="22"/>
  <c r="K915" i="15"/>
  <c r="K953" i="23" l="1"/>
  <c r="E918" i="22"/>
  <c r="K916" i="15"/>
  <c r="K954" i="23" l="1"/>
  <c r="E919" i="22"/>
  <c r="K917" i="15"/>
  <c r="K955" i="23" l="1"/>
  <c r="E920" i="22"/>
  <c r="K918" i="15"/>
  <c r="K956" i="23" l="1"/>
  <c r="E921" i="22"/>
  <c r="K919" i="15"/>
  <c r="K957" i="23" l="1"/>
  <c r="E922" i="22"/>
  <c r="K920" i="15"/>
  <c r="K958" i="23" l="1"/>
  <c r="E923" i="22"/>
  <c r="K921" i="15"/>
  <c r="K959" i="23" l="1"/>
  <c r="E924" i="22"/>
  <c r="K922" i="15"/>
  <c r="K960" i="23" l="1"/>
  <c r="E925" i="22"/>
  <c r="K923" i="15"/>
  <c r="K961" i="23" l="1"/>
  <c r="E926" i="22"/>
  <c r="K924" i="15"/>
  <c r="K962" i="23" l="1"/>
  <c r="E927" i="22"/>
  <c r="K925" i="15"/>
  <c r="K963" i="23" l="1"/>
  <c r="E928" i="22"/>
  <c r="K926" i="15"/>
  <c r="K964" i="23" l="1"/>
  <c r="E929" i="22"/>
  <c r="K927" i="15"/>
  <c r="K965" i="23" l="1"/>
  <c r="E930" i="22"/>
  <c r="K928" i="15"/>
  <c r="K966" i="23" l="1"/>
  <c r="E931" i="22"/>
  <c r="K929" i="15"/>
  <c r="K967" i="23" l="1"/>
  <c r="E932" i="22"/>
  <c r="K930" i="15"/>
  <c r="K968" i="23" l="1"/>
  <c r="E933" i="22"/>
  <c r="K931" i="15"/>
  <c r="K969" i="23" l="1"/>
  <c r="E934" i="22"/>
  <c r="K932" i="15"/>
  <c r="K970" i="23" l="1"/>
  <c r="E935" i="22"/>
  <c r="K933" i="15"/>
  <c r="K971" i="23" l="1"/>
  <c r="E936" i="22"/>
  <c r="K934" i="15"/>
  <c r="K972" i="23" l="1"/>
  <c r="E937" i="22"/>
  <c r="K935" i="15"/>
  <c r="K973" i="23" l="1"/>
  <c r="E938" i="22"/>
  <c r="K936" i="15"/>
  <c r="K974" i="23" l="1"/>
  <c r="E939" i="22"/>
  <c r="K937" i="15"/>
  <c r="K975" i="23" l="1"/>
  <c r="E940" i="22"/>
  <c r="K938" i="15"/>
  <c r="K976" i="23" l="1"/>
  <c r="E941" i="22"/>
  <c r="K939" i="15"/>
  <c r="K977" i="23" l="1"/>
  <c r="E942" i="22"/>
  <c r="K940" i="15"/>
  <c r="K978" i="23" l="1"/>
  <c r="E943" i="22"/>
  <c r="K941" i="15"/>
  <c r="K979" i="23" l="1"/>
  <c r="E944" i="22"/>
  <c r="K942" i="15"/>
  <c r="K980" i="23" l="1"/>
  <c r="E945" i="22"/>
  <c r="K943" i="15"/>
  <c r="K981" i="23" l="1"/>
  <c r="E946" i="22"/>
  <c r="K944" i="15"/>
  <c r="K982" i="23" l="1"/>
  <c r="E947" i="22"/>
  <c r="K945" i="15"/>
  <c r="K983" i="23" l="1"/>
  <c r="E948" i="22"/>
  <c r="K946" i="15"/>
  <c r="K984" i="23" l="1"/>
  <c r="E949" i="22"/>
  <c r="K947" i="15"/>
  <c r="K985" i="23" l="1"/>
  <c r="E950" i="22"/>
  <c r="K948" i="15"/>
  <c r="K986" i="23" l="1"/>
  <c r="E951" i="22"/>
  <c r="K949" i="15"/>
  <c r="K987" i="23" l="1"/>
  <c r="E952" i="22"/>
  <c r="K950" i="15"/>
  <c r="K988" i="23" l="1"/>
  <c r="E953" i="22"/>
  <c r="K951" i="15"/>
  <c r="K989" i="23" l="1"/>
  <c r="E954" i="22"/>
  <c r="K952" i="15"/>
  <c r="K990" i="23" l="1"/>
  <c r="E955" i="22"/>
  <c r="K953" i="15"/>
  <c r="K991" i="23" l="1"/>
  <c r="E956" i="22"/>
  <c r="K954" i="15"/>
  <c r="K992" i="23" l="1"/>
  <c r="E957" i="22"/>
  <c r="K955" i="15"/>
  <c r="K993" i="23" l="1"/>
  <c r="E958" i="22"/>
  <c r="K956" i="15"/>
  <c r="K994" i="23" l="1"/>
  <c r="E959" i="22"/>
  <c r="K957" i="15"/>
  <c r="K995" i="23" l="1"/>
  <c r="E960" i="22"/>
  <c r="K958" i="15"/>
  <c r="K996" i="23" l="1"/>
  <c r="E961" i="22"/>
  <c r="K959" i="15"/>
  <c r="K997" i="23" l="1"/>
  <c r="E962" i="22"/>
  <c r="K960" i="15"/>
  <c r="K998" i="23" l="1"/>
  <c r="E963" i="22"/>
  <c r="K961" i="15"/>
  <c r="K999" i="23" l="1"/>
  <c r="E964" i="22"/>
  <c r="K962" i="15"/>
  <c r="K1000" i="23" l="1"/>
  <c r="E965" i="22"/>
  <c r="K963" i="15"/>
  <c r="K1001" i="23" l="1"/>
  <c r="E966" i="22"/>
  <c r="K964" i="15"/>
  <c r="K1002" i="23" l="1"/>
  <c r="E967" i="22"/>
  <c r="K965" i="15"/>
  <c r="K1003" i="23" l="1"/>
  <c r="E968" i="22"/>
  <c r="K966" i="15"/>
  <c r="K1004" i="23" l="1"/>
  <c r="E969" i="22"/>
  <c r="K967" i="15"/>
  <c r="K1005" i="23" l="1"/>
  <c r="E970" i="22"/>
  <c r="K968" i="15"/>
  <c r="K1006" i="23" l="1"/>
  <c r="E971" i="22"/>
  <c r="K969" i="15"/>
  <c r="K1007" i="23" l="1"/>
  <c r="E972" i="22"/>
  <c r="K970" i="15"/>
  <c r="K1008" i="23" l="1"/>
  <c r="E973" i="22"/>
  <c r="K971" i="15"/>
  <c r="K1009" i="23" l="1"/>
  <c r="E974" i="22"/>
  <c r="K972" i="15"/>
  <c r="K1010" i="23" l="1"/>
  <c r="E975" i="22"/>
  <c r="K973" i="15"/>
  <c r="K1011" i="23" l="1"/>
  <c r="E976" i="22"/>
  <c r="K974" i="15"/>
  <c r="K1012" i="23" l="1"/>
  <c r="E977" i="22"/>
  <c r="K975" i="15"/>
  <c r="K1013" i="23" l="1"/>
  <c r="E978" i="22"/>
  <c r="K976" i="15"/>
  <c r="K1014" i="23" l="1"/>
  <c r="E979" i="22"/>
  <c r="K977" i="15"/>
  <c r="K1015" i="23" l="1"/>
  <c r="E980" i="22"/>
  <c r="K978" i="15"/>
  <c r="K1016" i="23" l="1"/>
  <c r="K979" i="15"/>
  <c r="K1017" i="23" l="1"/>
  <c r="K980" i="15"/>
  <c r="K1018" i="23" l="1"/>
  <c r="K981" i="15"/>
  <c r="K1019" i="23" l="1"/>
  <c r="K982" i="15"/>
  <c r="K1020" i="23" l="1"/>
  <c r="K983" i="15"/>
  <c r="K1021" i="23" l="1"/>
  <c r="K984" i="15"/>
  <c r="K1022" i="23" l="1"/>
  <c r="K985" i="15"/>
  <c r="K1023" i="23" l="1"/>
  <c r="K986" i="15"/>
  <c r="K1024" i="23" l="1"/>
  <c r="K987" i="15"/>
  <c r="K1025" i="23" l="1"/>
  <c r="K988" i="15"/>
  <c r="K1026" i="23" l="1"/>
  <c r="K989" i="15"/>
  <c r="K1027" i="23" l="1"/>
  <c r="K990" i="15"/>
  <c r="K1028" i="23" l="1"/>
  <c r="K991" i="15"/>
  <c r="K1029" i="23" l="1"/>
  <c r="K992" i="15"/>
  <c r="K1030" i="23" l="1"/>
  <c r="K993" i="15"/>
  <c r="K1031" i="23" l="1"/>
  <c r="K994" i="15"/>
  <c r="K1032" i="23" l="1"/>
  <c r="K995" i="15"/>
  <c r="K1033" i="23" l="1"/>
  <c r="K996" i="15"/>
  <c r="K1034" i="23" l="1"/>
  <c r="K997" i="15"/>
  <c r="K1035" i="23" l="1"/>
  <c r="K998" i="15"/>
  <c r="K1036" i="23" l="1"/>
  <c r="K999" i="15"/>
  <c r="K1037" i="23" l="1"/>
  <c r="K1000" i="15"/>
  <c r="K1038" i="23" l="1"/>
  <c r="K1001" i="15"/>
  <c r="K1039" i="23" l="1"/>
  <c r="K1002" i="15"/>
  <c r="K1040" i="23" l="1"/>
  <c r="K1003" i="15"/>
  <c r="K1041" i="23" l="1"/>
  <c r="K1004" i="15"/>
  <c r="K1042" i="23" l="1"/>
  <c r="K1005" i="15"/>
  <c r="K1043" i="23" l="1"/>
  <c r="K1006" i="15"/>
  <c r="K1044" i="23" l="1"/>
  <c r="K1007" i="15"/>
  <c r="K1045" i="23" l="1"/>
  <c r="K1008" i="15"/>
  <c r="K1046" i="23" l="1"/>
  <c r="K1009" i="15"/>
  <c r="K1047" i="23" l="1"/>
  <c r="K1010" i="15"/>
  <c r="K1048" i="23" l="1"/>
  <c r="K1011" i="15"/>
  <c r="K1049" i="23" l="1"/>
  <c r="K1012" i="15"/>
  <c r="K1050" i="23" l="1"/>
  <c r="K1013" i="15"/>
  <c r="K1051" i="23" l="1"/>
  <c r="K1014" i="15"/>
  <c r="K1052" i="23" l="1"/>
  <c r="K1015" i="15"/>
  <c r="K1053" i="23" l="1"/>
  <c r="K1016" i="15"/>
  <c r="K1054" i="23" l="1"/>
  <c r="K1017" i="15"/>
  <c r="K1055" i="23" l="1"/>
  <c r="K1018" i="15"/>
  <c r="K1056" i="23" l="1"/>
  <c r="K1019" i="15"/>
  <c r="K1057" i="23" l="1"/>
  <c r="K1020" i="15"/>
  <c r="K1058" i="23" l="1"/>
  <c r="K1021" i="15"/>
  <c r="K1059" i="23" l="1"/>
  <c r="K1022" i="15"/>
  <c r="K1060" i="23" l="1"/>
  <c r="K1023" i="15"/>
  <c r="K1061" i="23" l="1"/>
  <c r="K1024" i="15"/>
  <c r="K1062" i="23" l="1"/>
  <c r="K1025" i="15"/>
  <c r="K1063" i="23" l="1"/>
  <c r="K1026" i="15"/>
  <c r="K1064" i="23" l="1"/>
  <c r="K1027" i="15"/>
  <c r="K1065" i="23" l="1"/>
  <c r="K1028" i="15"/>
  <c r="K1066" i="23" l="1"/>
  <c r="K1029" i="15"/>
  <c r="K1067" i="23" l="1"/>
  <c r="K1030" i="15"/>
  <c r="K1068" i="23" l="1"/>
  <c r="K1031" i="15"/>
  <c r="K1069" i="23" l="1"/>
  <c r="K1032" i="15"/>
  <c r="K1070" i="23" l="1"/>
  <c r="K1033" i="15"/>
  <c r="K1071" i="23" l="1"/>
  <c r="K1034" i="15"/>
  <c r="K1072" i="23" l="1"/>
  <c r="K1035" i="15"/>
  <c r="K1073" i="23" l="1"/>
  <c r="K1036" i="15"/>
  <c r="K1074" i="23" l="1"/>
  <c r="K1037" i="15"/>
  <c r="K1075" i="23" l="1"/>
  <c r="K1038" i="15"/>
  <c r="K1076" i="23" l="1"/>
  <c r="K1039" i="15"/>
  <c r="K1077" i="23" l="1"/>
  <c r="K1040" i="15"/>
  <c r="K1078" i="23" l="1"/>
  <c r="K1041" i="15"/>
  <c r="K1079" i="23" l="1"/>
  <c r="K1042" i="15"/>
  <c r="K1080" i="23" l="1"/>
  <c r="K1043" i="15"/>
  <c r="K1081" i="23" l="1"/>
  <c r="K1044" i="15"/>
  <c r="K1082" i="23" l="1"/>
  <c r="K1045" i="15"/>
  <c r="K1083" i="23" l="1"/>
  <c r="K1046" i="15"/>
  <c r="K1084" i="23" l="1"/>
  <c r="K1047" i="15"/>
  <c r="K1085" i="23" l="1"/>
  <c r="K1048" i="15"/>
  <c r="K1086" i="23" l="1"/>
  <c r="K1049" i="15"/>
  <c r="K1087" i="23" l="1"/>
  <c r="K1050" i="15"/>
  <c r="K1088" i="23" l="1"/>
  <c r="K1051" i="15"/>
  <c r="K1089" i="23" l="1"/>
  <c r="K1052" i="15"/>
  <c r="K1090" i="23" l="1"/>
  <c r="K1053" i="15"/>
  <c r="K1091" i="23" l="1"/>
  <c r="K1054" i="15"/>
  <c r="K1092" i="23" l="1"/>
  <c r="K1055" i="15"/>
  <c r="K1093" i="23" l="1"/>
  <c r="K1056" i="15"/>
  <c r="K1094" i="23" l="1"/>
  <c r="K1057" i="15"/>
  <c r="K1095" i="23" l="1"/>
  <c r="K1058" i="15"/>
  <c r="K1096" i="23" l="1"/>
  <c r="K1059" i="15"/>
  <c r="K1097" i="23" l="1"/>
  <c r="K1060" i="15"/>
  <c r="K1098" i="23" l="1"/>
  <c r="K1061" i="15"/>
  <c r="K1099" i="23" l="1"/>
  <c r="K1062" i="15"/>
  <c r="K1100" i="23" l="1"/>
  <c r="K1063" i="15"/>
  <c r="K1101" i="23" l="1"/>
  <c r="K1064" i="15"/>
  <c r="K1102" i="23" l="1"/>
  <c r="K1065" i="15"/>
  <c r="K1103" i="23" l="1"/>
  <c r="K1066" i="15"/>
  <c r="K1104" i="23" l="1"/>
  <c r="K1067" i="15"/>
  <c r="K1105" i="23" l="1"/>
  <c r="K1068" i="15"/>
  <c r="K1106" i="23" l="1"/>
  <c r="K1069" i="15"/>
  <c r="K1107" i="23" l="1"/>
  <c r="K1070" i="15"/>
  <c r="K1108" i="23" l="1"/>
  <c r="K1071" i="15"/>
  <c r="K1109" i="23" l="1"/>
  <c r="K1072" i="15"/>
  <c r="K1110" i="23" l="1"/>
  <c r="K1073" i="15"/>
  <c r="K1111" i="23" l="1"/>
  <c r="K1074" i="15"/>
  <c r="K1112" i="23" l="1"/>
  <c r="K1075" i="15"/>
  <c r="K1113" i="23" l="1"/>
  <c r="K1076" i="15"/>
  <c r="K1114" i="23" l="1"/>
  <c r="K1077" i="15"/>
  <c r="K1115" i="23" l="1"/>
  <c r="K1078" i="15"/>
  <c r="K1116" i="23" l="1"/>
  <c r="K1079" i="15"/>
  <c r="K1117" i="23" l="1"/>
  <c r="K1080" i="15"/>
  <c r="K1118" i="23" l="1"/>
  <c r="K1081" i="15"/>
  <c r="K1119" i="23" l="1"/>
  <c r="K1082" i="15"/>
  <c r="K1120" i="23" l="1"/>
  <c r="K1083" i="15"/>
  <c r="K1121" i="23" l="1"/>
  <c r="K1084" i="15"/>
  <c r="K1122" i="23" l="1"/>
  <c r="K1085" i="15"/>
  <c r="K1123" i="23" l="1"/>
  <c r="K1086" i="15"/>
  <c r="K1124" i="23" l="1"/>
  <c r="K1087" i="15"/>
  <c r="K1125" i="23" l="1"/>
  <c r="K1088" i="15"/>
  <c r="K1126" i="23" l="1"/>
  <c r="K1089" i="15"/>
  <c r="K1127" i="23" l="1"/>
  <c r="K1090" i="15"/>
  <c r="K1128" i="23" l="1"/>
  <c r="K1091" i="15"/>
  <c r="K1129" i="23" l="1"/>
  <c r="K1092" i="15"/>
  <c r="K1130" i="23" l="1"/>
  <c r="K1093" i="15"/>
  <c r="K1131" i="23" l="1"/>
  <c r="K1094" i="15"/>
  <c r="K1132" i="23" l="1"/>
  <c r="K1095" i="15"/>
  <c r="K1133" i="23" l="1"/>
  <c r="K1096" i="15"/>
  <c r="K1134" i="23" l="1"/>
  <c r="K1097" i="15"/>
  <c r="K1135" i="23" l="1"/>
  <c r="K1098" i="15"/>
  <c r="K1136" i="23" l="1"/>
  <c r="K1099" i="15"/>
  <c r="K1137" i="23" l="1"/>
  <c r="K1100" i="15"/>
  <c r="K1138" i="23" l="1"/>
  <c r="K1101" i="15"/>
  <c r="K1139" i="23" l="1"/>
  <c r="K1102" i="15"/>
  <c r="K1140" i="23" l="1"/>
  <c r="K1103" i="15"/>
  <c r="K1141" i="23" l="1"/>
  <c r="K1104" i="15"/>
  <c r="K1142" i="23" l="1"/>
  <c r="K1105" i="15"/>
  <c r="K1143" i="23" l="1"/>
  <c r="K1106" i="15"/>
  <c r="K1144" i="23" l="1"/>
  <c r="K1107" i="15"/>
  <c r="K1145" i="23" l="1"/>
  <c r="K1108" i="15"/>
  <c r="K1146" i="23" l="1"/>
  <c r="K1109" i="15"/>
  <c r="K1147" i="23" l="1"/>
  <c r="K1110" i="15"/>
  <c r="K1148" i="23" l="1"/>
  <c r="K1111" i="15"/>
  <c r="K1149" i="23" l="1"/>
  <c r="K1112" i="15"/>
  <c r="K1150" i="23" l="1"/>
  <c r="K1113" i="15"/>
  <c r="K1151" i="23" l="1"/>
  <c r="K1114" i="15"/>
  <c r="K1152" i="23" l="1"/>
  <c r="K1115" i="15"/>
  <c r="K1153" i="23" l="1"/>
  <c r="K1116" i="15"/>
  <c r="K1154" i="23" l="1"/>
  <c r="K1117" i="15"/>
  <c r="K1155" i="23" l="1"/>
  <c r="K1118" i="15"/>
  <c r="K1156" i="23" l="1"/>
  <c r="K1119" i="15"/>
  <c r="K1157" i="23" l="1"/>
  <c r="K1120" i="15"/>
  <c r="K1158" i="23" l="1"/>
  <c r="K1121" i="15"/>
  <c r="K1159" i="23" l="1"/>
  <c r="K1122" i="15"/>
  <c r="K1160" i="23" l="1"/>
  <c r="K1123" i="15"/>
  <c r="K1161" i="23" l="1"/>
  <c r="K1124" i="15"/>
  <c r="K1162" i="23" l="1"/>
  <c r="K1125" i="15"/>
  <c r="K1163" i="23" l="1"/>
  <c r="K1126" i="15"/>
  <c r="K1164" i="23" l="1"/>
  <c r="K1127" i="15"/>
  <c r="K1165" i="23" l="1"/>
  <c r="K1128" i="15"/>
  <c r="K1166" i="23" l="1"/>
  <c r="K1129" i="15"/>
  <c r="K1167" i="23" l="1"/>
  <c r="K1130" i="15"/>
  <c r="K1168" i="23" l="1"/>
  <c r="K1131" i="15"/>
  <c r="K1169" i="23" l="1"/>
  <c r="K1132" i="15"/>
  <c r="K1170" i="23" l="1"/>
  <c r="K1133" i="15"/>
  <c r="K1171" i="23" l="1"/>
  <c r="K1134" i="15"/>
  <c r="K1172" i="23" l="1"/>
  <c r="K1135" i="15"/>
  <c r="K1173" i="23" l="1"/>
  <c r="K1136" i="15"/>
  <c r="K1174" i="23" l="1"/>
  <c r="K1137" i="15"/>
  <c r="K1175" i="23" l="1"/>
  <c r="K1138" i="15"/>
  <c r="K1176" i="23" l="1"/>
  <c r="K1139" i="15"/>
  <c r="K1177" i="23" l="1"/>
  <c r="K1140" i="15"/>
  <c r="K1178" i="23" l="1"/>
  <c r="K1141" i="15"/>
  <c r="K1179" i="23" l="1"/>
  <c r="K1142" i="15"/>
  <c r="K1180" i="23" l="1"/>
  <c r="K1143" i="15"/>
  <c r="K1181" i="23" l="1"/>
  <c r="K1144" i="15"/>
  <c r="K1182" i="23" l="1"/>
  <c r="K1145" i="15"/>
  <c r="K1183" i="23" l="1"/>
  <c r="K1146" i="15"/>
  <c r="K1184" i="23" l="1"/>
  <c r="K1147" i="15"/>
  <c r="K1185" i="23" l="1"/>
  <c r="K1148" i="15"/>
  <c r="K1186" i="23" l="1"/>
  <c r="K1149" i="15"/>
  <c r="K1187" i="23" l="1"/>
  <c r="K1150" i="15"/>
  <c r="K1188" i="23" l="1"/>
  <c r="K1151" i="15"/>
  <c r="K1189" i="23" l="1"/>
  <c r="K1152" i="15"/>
  <c r="K1190" i="23" l="1"/>
  <c r="K1153" i="15"/>
  <c r="K1191" i="23" l="1"/>
  <c r="K1154" i="15"/>
  <c r="K1192" i="23" l="1"/>
  <c r="K1155" i="15"/>
  <c r="K1193" i="23" l="1"/>
  <c r="K1156" i="15"/>
  <c r="K1194" i="23" l="1"/>
  <c r="K1157" i="15"/>
  <c r="K1195" i="23" l="1"/>
  <c r="K1158" i="15"/>
  <c r="K1196" i="23" l="1"/>
  <c r="K1159" i="15"/>
  <c r="K1197" i="23" l="1"/>
  <c r="K1160" i="15"/>
  <c r="K1198" i="23" l="1"/>
  <c r="K1161" i="15"/>
  <c r="K1199" i="23" l="1"/>
  <c r="K1162" i="15"/>
  <c r="K1200" i="23" l="1"/>
  <c r="K1163" i="15"/>
  <c r="K1201" i="23" l="1"/>
  <c r="K1164" i="15"/>
  <c r="K1202" i="23" l="1"/>
  <c r="K1165" i="15"/>
  <c r="K1203" i="23" l="1"/>
  <c r="K1166" i="15"/>
  <c r="K1204" i="23" l="1"/>
  <c r="K1167" i="15"/>
  <c r="K1205" i="23" l="1"/>
  <c r="K1168" i="15"/>
  <c r="K1206" i="23" l="1"/>
  <c r="K1169" i="15"/>
  <c r="K1207" i="23" l="1"/>
  <c r="K1170" i="15"/>
  <c r="K1208" i="23" l="1"/>
  <c r="K1171" i="15"/>
  <c r="K1209" i="23" l="1"/>
  <c r="K1172" i="15"/>
  <c r="K1210" i="23" l="1"/>
  <c r="K1173" i="15"/>
  <c r="K1211" i="23" l="1"/>
  <c r="K1174" i="15"/>
  <c r="K1212" i="23" l="1"/>
  <c r="K1175" i="15"/>
  <c r="K1213" i="23" l="1"/>
  <c r="K1176" i="15"/>
  <c r="K1214" i="23" l="1"/>
  <c r="K1177" i="15"/>
  <c r="K1215" i="23" l="1"/>
  <c r="K1178" i="15"/>
  <c r="K1216" i="23" l="1"/>
  <c r="K1179" i="15"/>
  <c r="K1217" i="23" l="1"/>
  <c r="K1180" i="15"/>
  <c r="K1218" i="23" l="1"/>
  <c r="K1181" i="15"/>
  <c r="K1219" i="23" l="1"/>
  <c r="K1182" i="15"/>
  <c r="K1220" i="23" l="1"/>
  <c r="K1183" i="15"/>
  <c r="K1221" i="23" l="1"/>
  <c r="K1184" i="15"/>
  <c r="K1222" i="23" l="1"/>
  <c r="K1185" i="15"/>
  <c r="K1223" i="23" l="1"/>
  <c r="K1186" i="15"/>
  <c r="K1224" i="23" l="1"/>
  <c r="K1187" i="15"/>
  <c r="K1225" i="23" l="1"/>
  <c r="K1188" i="15"/>
  <c r="K1226" i="23" l="1"/>
  <c r="K1189" i="15"/>
  <c r="K1227" i="23" l="1"/>
  <c r="K1190" i="15"/>
  <c r="K1228" i="23" l="1"/>
  <c r="K1191" i="15"/>
  <c r="K1229" i="23" l="1"/>
  <c r="K1192" i="15"/>
  <c r="K1230" i="23" l="1"/>
  <c r="K1193" i="15"/>
  <c r="K1231" i="23" l="1"/>
  <c r="K1194" i="15"/>
  <c r="K1232" i="23" l="1"/>
  <c r="K1195" i="15"/>
  <c r="K1233" i="23" l="1"/>
  <c r="K1196" i="15"/>
  <c r="K1234" i="23" l="1"/>
  <c r="K1197" i="15"/>
  <c r="K1235" i="23" l="1"/>
  <c r="K1198" i="15"/>
  <c r="K1236" i="23" l="1"/>
  <c r="K1199" i="15"/>
  <c r="K1237" i="23" l="1"/>
  <c r="K1200" i="15"/>
  <c r="K1238" i="23" l="1"/>
  <c r="K1201" i="15"/>
  <c r="K1239" i="23" l="1"/>
  <c r="K1202" i="15"/>
  <c r="K1240" i="23" l="1"/>
  <c r="K1203" i="15"/>
  <c r="K1241" i="23" l="1"/>
  <c r="K1204" i="15"/>
  <c r="K1242" i="23" l="1"/>
  <c r="K1205" i="15"/>
  <c r="K1243" i="23" l="1"/>
  <c r="K1206" i="15"/>
  <c r="K1244" i="23" l="1"/>
  <c r="K1207" i="15"/>
  <c r="K1245" i="23" l="1"/>
  <c r="K1208" i="15"/>
  <c r="K1246" i="23" l="1"/>
  <c r="K1209" i="15"/>
  <c r="K1247" i="23" l="1"/>
  <c r="K1210" i="15"/>
  <c r="K1248" i="23" l="1"/>
  <c r="K1211" i="15"/>
  <c r="K1249" i="23" l="1"/>
  <c r="K1212" i="15"/>
  <c r="K1250" i="23" l="1"/>
  <c r="K1213" i="15"/>
  <c r="K1251" i="23" l="1"/>
  <c r="K1214" i="15"/>
  <c r="K1252" i="23" l="1"/>
  <c r="K1215" i="15"/>
  <c r="K1253" i="23" l="1"/>
  <c r="K1216" i="15"/>
  <c r="K1254" i="23" l="1"/>
  <c r="K1217" i="15"/>
  <c r="K1255" i="23" l="1"/>
  <c r="K1218" i="15"/>
  <c r="K1256" i="23" l="1"/>
  <c r="K1219" i="15"/>
  <c r="K1257" i="23" l="1"/>
  <c r="K1220" i="15"/>
  <c r="K1258" i="23" l="1"/>
  <c r="K1221" i="15"/>
  <c r="K1259" i="23" l="1"/>
  <c r="K1222" i="15"/>
  <c r="K1260" i="23" l="1"/>
  <c r="K1223" i="15"/>
  <c r="K1261" i="23" l="1"/>
  <c r="K1224" i="15"/>
  <c r="K1262" i="23" l="1"/>
  <c r="K1225" i="15"/>
  <c r="K1263" i="23" l="1"/>
  <c r="K1226" i="15"/>
  <c r="K1264" i="23" l="1"/>
  <c r="K1227" i="15"/>
  <c r="K1265" i="23" l="1"/>
  <c r="K1228" i="15"/>
  <c r="K1266" i="23" l="1"/>
  <c r="K1229" i="15"/>
  <c r="K1267" i="23" l="1"/>
  <c r="K1230" i="15"/>
  <c r="K1268" i="23" l="1"/>
  <c r="K1231" i="15"/>
  <c r="K1269" i="23" l="1"/>
  <c r="K1232" i="15"/>
  <c r="K1270" i="23" l="1"/>
  <c r="K1233" i="15"/>
  <c r="K1271" i="23" l="1"/>
  <c r="K1234" i="15"/>
  <c r="K1272" i="23" l="1"/>
  <c r="K1235" i="15"/>
  <c r="K1273" i="23" l="1"/>
  <c r="K1236" i="15"/>
  <c r="K1274" i="23" l="1"/>
  <c r="K1237" i="15"/>
  <c r="K1275" i="23" l="1"/>
  <c r="K1238" i="15"/>
  <c r="K1276" i="23" l="1"/>
  <c r="K1239" i="15"/>
  <c r="K1277" i="23" l="1"/>
  <c r="K1240" i="15"/>
  <c r="K1278" i="23" l="1"/>
  <c r="K1241" i="15"/>
  <c r="K1279" i="23" l="1"/>
  <c r="K1242" i="15"/>
  <c r="K1280" i="23" l="1"/>
  <c r="K1243" i="15"/>
  <c r="K1281" i="23" l="1"/>
  <c r="K1244" i="15"/>
  <c r="K1282" i="23" l="1"/>
  <c r="K1245" i="15"/>
  <c r="K1283" i="23" l="1"/>
  <c r="K1246" i="15"/>
  <c r="K1284" i="23" l="1"/>
  <c r="K1247" i="15"/>
  <c r="K1285" i="23" l="1"/>
  <c r="K1248" i="15"/>
  <c r="K1286" i="23" l="1"/>
  <c r="K1249" i="15"/>
  <c r="K1287" i="23" l="1"/>
  <c r="K1250" i="15"/>
  <c r="K1288" i="23" l="1"/>
  <c r="K1251" i="15"/>
  <c r="K1289" i="23" l="1"/>
  <c r="K1252" i="15"/>
  <c r="K1290" i="23" l="1"/>
  <c r="K1253" i="15"/>
  <c r="K1291" i="23" l="1"/>
  <c r="K1254" i="15"/>
  <c r="K1292" i="23" l="1"/>
  <c r="K1255" i="15"/>
  <c r="K1293" i="23" l="1"/>
  <c r="K1256" i="15"/>
  <c r="K1294" i="23" l="1"/>
  <c r="K1257" i="15"/>
  <c r="K1295" i="23" l="1"/>
  <c r="K1258" i="15"/>
  <c r="K1296" i="23" l="1"/>
  <c r="K1259" i="15"/>
  <c r="K1297" i="23" l="1"/>
  <c r="K1260" i="15"/>
  <c r="K1298" i="23" l="1"/>
  <c r="K1261" i="15"/>
  <c r="K1299" i="23" l="1"/>
  <c r="K1262" i="15"/>
  <c r="K1300" i="23" l="1"/>
  <c r="K1263" i="15"/>
  <c r="K1301" i="23" l="1"/>
  <c r="K1264" i="15"/>
  <c r="K1302" i="23" l="1"/>
  <c r="K1265" i="15"/>
  <c r="K1303" i="23" l="1"/>
  <c r="K1266" i="15"/>
  <c r="K1304" i="23" l="1"/>
  <c r="K1267" i="15"/>
  <c r="K1305" i="23" l="1"/>
  <c r="K1268" i="15"/>
  <c r="K1306" i="23" l="1"/>
  <c r="K1269" i="15"/>
  <c r="K1307" i="23" l="1"/>
  <c r="K1270" i="15"/>
  <c r="K1308" i="23" l="1"/>
  <c r="K1271" i="15"/>
  <c r="K1309" i="23" l="1"/>
  <c r="K1272" i="15"/>
  <c r="K1310" i="23" l="1"/>
  <c r="K1273" i="15"/>
  <c r="K1311" i="23" l="1"/>
  <c r="K1274" i="15"/>
  <c r="K1312" i="23" l="1"/>
  <c r="K1275" i="15"/>
  <c r="K1313" i="23" l="1"/>
  <c r="K1276" i="15"/>
  <c r="K1314" i="23" l="1"/>
  <c r="K1277" i="15"/>
  <c r="K1315" i="23" l="1"/>
  <c r="K1278" i="15"/>
  <c r="K1316" i="23" l="1"/>
  <c r="K1279" i="15"/>
  <c r="K1317" i="23" l="1"/>
  <c r="K1280" i="15"/>
  <c r="K1318" i="23" l="1"/>
  <c r="K1281" i="15"/>
  <c r="K1319" i="23" l="1"/>
  <c r="K1282" i="15"/>
  <c r="K1320" i="23" l="1"/>
  <c r="K1283" i="15"/>
  <c r="K1321" i="23" l="1"/>
  <c r="K1284" i="15"/>
  <c r="K1322" i="23" l="1"/>
  <c r="K1285" i="15"/>
  <c r="K1323" i="23" l="1"/>
  <c r="K1286" i="15"/>
  <c r="K1324" i="23" l="1"/>
  <c r="K1287" i="15"/>
  <c r="K1325" i="23" l="1"/>
  <c r="K1288" i="15"/>
  <c r="K1326" i="23" l="1"/>
  <c r="K1289" i="15"/>
  <c r="K1327" i="23" l="1"/>
  <c r="K1290" i="15"/>
  <c r="K1328" i="23" l="1"/>
  <c r="K1291" i="15"/>
  <c r="K1329" i="23" l="1"/>
  <c r="K1292" i="15"/>
  <c r="K1330" i="23" l="1"/>
  <c r="K1293" i="15"/>
  <c r="K1331" i="23" l="1"/>
  <c r="K1294" i="15"/>
  <c r="K1332" i="23" l="1"/>
  <c r="K1295" i="15"/>
  <c r="K1333" i="23" l="1"/>
  <c r="K1296" i="15"/>
  <c r="K1334" i="23" l="1"/>
  <c r="K1297" i="15"/>
  <c r="K1335" i="23" l="1"/>
  <c r="K1298" i="15"/>
  <c r="K1336" i="23" l="1"/>
  <c r="K1299" i="15"/>
  <c r="K1337" i="23" l="1"/>
  <c r="K1300" i="15"/>
  <c r="K1338" i="23" l="1"/>
  <c r="K1301" i="15"/>
  <c r="K1339" i="23" l="1"/>
  <c r="K1302" i="15"/>
  <c r="K1340" i="23" l="1"/>
  <c r="K1303" i="15"/>
  <c r="K1341" i="23" l="1"/>
  <c r="K1304" i="15"/>
  <c r="K1342" i="23" l="1"/>
  <c r="K1305" i="15"/>
  <c r="K1343" i="23" l="1"/>
  <c r="K1306" i="15"/>
  <c r="K1344" i="23" l="1"/>
  <c r="K1307" i="15"/>
  <c r="K1345" i="23" l="1"/>
  <c r="K1308" i="15"/>
  <c r="K1346" i="23" l="1"/>
  <c r="K1309" i="15"/>
  <c r="K1347" i="23" l="1"/>
  <c r="K1310" i="15"/>
  <c r="K1348" i="23" l="1"/>
  <c r="K1311" i="15"/>
  <c r="K1349" i="23" l="1"/>
  <c r="K1312" i="15"/>
  <c r="K1350" i="23" l="1"/>
  <c r="K1313" i="15"/>
  <c r="K1351" i="23" l="1"/>
  <c r="K1314" i="15"/>
  <c r="K1352" i="23" l="1"/>
  <c r="K1315" i="15"/>
  <c r="K1353" i="23" l="1"/>
  <c r="K1316" i="15"/>
  <c r="K1354" i="23" l="1"/>
  <c r="K1317" i="15"/>
  <c r="K1355" i="23" l="1"/>
  <c r="K1318" i="15"/>
  <c r="K1356" i="23" l="1"/>
  <c r="K1319" i="15"/>
  <c r="K1357" i="23" l="1"/>
  <c r="K1320" i="15"/>
  <c r="K1358" i="23" l="1"/>
  <c r="K1321" i="15"/>
  <c r="K1359" i="23" l="1"/>
  <c r="K1322" i="15"/>
  <c r="K1360" i="23" l="1"/>
  <c r="K1323" i="15"/>
  <c r="K1361" i="23" l="1"/>
  <c r="K1324" i="15"/>
  <c r="K1362" i="23" l="1"/>
  <c r="K1325" i="15"/>
  <c r="K1363" i="23" l="1"/>
  <c r="K1326" i="15"/>
  <c r="K1364" i="23" l="1"/>
  <c r="K1327" i="15"/>
  <c r="K1365" i="23" l="1"/>
  <c r="K1328" i="15"/>
  <c r="K1366" i="23" l="1"/>
  <c r="K1329" i="15"/>
  <c r="K1367" i="23" l="1"/>
  <c r="K1330" i="15"/>
  <c r="K1368" i="23" l="1"/>
  <c r="K1331" i="15"/>
  <c r="K1369" i="23" l="1"/>
  <c r="K1332" i="15"/>
  <c r="K1370" i="23" l="1"/>
  <c r="K1333" i="15"/>
  <c r="K1371" i="23" l="1"/>
  <c r="K1334" i="15"/>
  <c r="K1372" i="23" l="1"/>
  <c r="K1335" i="15"/>
  <c r="K1373" i="23" l="1"/>
  <c r="K1336" i="15"/>
  <c r="K1374" i="23" l="1"/>
  <c r="K1337" i="15"/>
  <c r="K1375" i="23" l="1"/>
  <c r="K1338" i="15"/>
  <c r="K1376" i="23" l="1"/>
  <c r="K1339" i="15"/>
  <c r="K1377" i="23" l="1"/>
  <c r="K1340" i="15"/>
  <c r="K1378" i="23" l="1"/>
  <c r="K1341" i="15"/>
  <c r="K1379" i="23" l="1"/>
  <c r="K1342" i="15"/>
  <c r="K1380" i="23" l="1"/>
  <c r="K1343" i="15"/>
  <c r="K1381" i="23" l="1"/>
  <c r="K1344" i="15"/>
  <c r="K1382" i="23" l="1"/>
  <c r="K1345" i="15"/>
  <c r="K1383" i="23" l="1"/>
  <c r="K1346" i="15"/>
  <c r="K1384" i="23" l="1"/>
  <c r="K1347" i="15"/>
  <c r="K1385" i="23" l="1"/>
  <c r="K1348" i="15"/>
  <c r="K1386" i="23" l="1"/>
  <c r="K1349" i="15"/>
  <c r="K1387" i="23" l="1"/>
  <c r="K1350" i="15"/>
  <c r="K1388" i="23" l="1"/>
  <c r="K1351" i="15"/>
  <c r="K1389" i="23" l="1"/>
  <c r="K1352" i="15"/>
  <c r="K1390" i="23" l="1"/>
  <c r="K1353" i="15"/>
  <c r="K1391" i="23" l="1"/>
  <c r="K1354" i="15"/>
  <c r="K1392" i="23" l="1"/>
  <c r="K1355" i="15"/>
  <c r="K1393" i="23" l="1"/>
  <c r="K1356" i="15"/>
  <c r="K1394" i="23" l="1"/>
  <c r="K1357" i="15"/>
  <c r="K1395" i="23" l="1"/>
  <c r="K1358" i="15"/>
  <c r="K1396" i="23" l="1"/>
  <c r="K1359" i="15"/>
  <c r="K1397" i="23" l="1"/>
  <c r="K1360" i="15"/>
  <c r="K1398" i="23" l="1"/>
  <c r="K1361" i="15"/>
  <c r="K1399" i="23" l="1"/>
  <c r="K1362" i="15"/>
  <c r="K1400" i="23" l="1"/>
  <c r="K1363" i="15"/>
  <c r="K1401" i="23" l="1"/>
  <c r="K1364" i="15"/>
  <c r="K1402" i="23" l="1"/>
  <c r="K1365" i="15"/>
  <c r="K1403" i="23" l="1"/>
  <c r="K1366" i="15"/>
  <c r="K1404" i="23" l="1"/>
  <c r="K1367" i="15"/>
  <c r="K1405" i="23" l="1"/>
  <c r="K1368" i="15"/>
  <c r="K1406" i="23" l="1"/>
  <c r="K1369" i="15"/>
  <c r="K1407" i="23" l="1"/>
  <c r="K1370" i="15"/>
  <c r="K1408" i="23" l="1"/>
  <c r="K1371" i="15"/>
  <c r="K1409" i="23" l="1"/>
  <c r="K1372" i="15"/>
  <c r="K1410" i="23" l="1"/>
  <c r="K1373" i="15"/>
  <c r="K1411" i="23" l="1"/>
  <c r="K1374" i="15"/>
  <c r="K1412" i="23" l="1"/>
  <c r="K1375" i="15"/>
  <c r="K1413" i="23" l="1"/>
  <c r="K1376" i="15"/>
  <c r="K1414" i="23" l="1"/>
  <c r="K1377" i="15"/>
  <c r="K1415" i="23" l="1"/>
  <c r="K1378" i="15"/>
  <c r="K1416" i="23" l="1"/>
  <c r="K1379" i="15"/>
  <c r="K1417" i="23" l="1"/>
  <c r="K1380" i="15"/>
  <c r="K1418" i="23" l="1"/>
  <c r="K1381" i="15"/>
  <c r="K1419" i="23" l="1"/>
  <c r="K1382" i="15"/>
  <c r="K1420" i="23" l="1"/>
  <c r="K1383" i="15"/>
  <c r="K1421" i="23" l="1"/>
  <c r="K1384" i="15"/>
  <c r="K1422" i="23" l="1"/>
  <c r="K1385" i="15"/>
  <c r="K1423" i="23" l="1"/>
  <c r="K1386" i="15"/>
  <c r="K1424" i="23" l="1"/>
  <c r="K1387" i="15"/>
  <c r="K1425" i="23" l="1"/>
  <c r="K1388" i="15"/>
  <c r="K1426" i="23" l="1"/>
  <c r="K1389" i="15"/>
  <c r="K1427" i="23" l="1"/>
  <c r="K1390" i="15"/>
  <c r="K1428" i="23" l="1"/>
  <c r="K1391" i="15"/>
  <c r="K1429" i="23" l="1"/>
  <c r="K1392" i="15"/>
  <c r="K1430" i="23" l="1"/>
  <c r="K1393" i="15"/>
  <c r="K1431" i="23" l="1"/>
  <c r="K1394" i="15"/>
  <c r="K1432" i="23" l="1"/>
  <c r="K1395" i="15"/>
  <c r="K1433" i="23" l="1"/>
  <c r="K1396" i="15"/>
  <c r="K1434" i="23" l="1"/>
  <c r="K1397" i="15"/>
  <c r="K1435" i="23" l="1"/>
  <c r="K1398" i="15"/>
  <c r="K1436" i="23" l="1"/>
  <c r="K1399" i="15"/>
  <c r="K1437" i="23" l="1"/>
  <c r="K1400" i="15"/>
  <c r="K1438" i="23" l="1"/>
  <c r="K1401" i="15"/>
  <c r="K1439" i="23" l="1"/>
  <c r="K1402" i="15"/>
  <c r="K1440" i="23" l="1"/>
  <c r="K1403" i="15"/>
  <c r="K1441" i="23" l="1"/>
  <c r="K1404" i="15"/>
  <c r="K1442" i="23" l="1"/>
  <c r="K1405" i="15"/>
  <c r="K1443" i="23" l="1"/>
  <c r="K1406" i="15"/>
  <c r="K1444" i="23" l="1"/>
  <c r="K1407" i="15"/>
  <c r="K1445" i="23" l="1"/>
  <c r="K1408" i="15"/>
  <c r="K1446" i="23" l="1"/>
  <c r="K1409" i="15"/>
  <c r="K1447" i="23" l="1"/>
  <c r="K1410" i="15"/>
  <c r="K1448" i="23" l="1"/>
  <c r="K1411" i="15"/>
  <c r="K1449" i="23" l="1"/>
  <c r="K1412" i="15"/>
  <c r="K1450" i="23" l="1"/>
  <c r="K1413" i="15"/>
  <c r="K1451" i="23" l="1"/>
  <c r="K1414" i="15"/>
  <c r="K1452" i="23" l="1"/>
  <c r="K1415" i="15"/>
  <c r="K1453" i="23" l="1"/>
  <c r="K1416" i="15"/>
  <c r="K1454" i="23" l="1"/>
  <c r="K1417" i="15"/>
  <c r="K1455" i="23" l="1"/>
  <c r="K1418" i="15"/>
  <c r="K1456" i="23" l="1"/>
  <c r="K1419" i="15"/>
  <c r="K1457" i="23" l="1"/>
  <c r="K1420" i="15"/>
  <c r="K1458" i="23" l="1"/>
  <c r="K1421" i="15"/>
  <c r="K1459" i="23" l="1"/>
  <c r="K1422" i="15"/>
  <c r="K1460" i="23" l="1"/>
  <c r="K1423" i="15"/>
  <c r="K1461" i="23" l="1"/>
  <c r="K1424" i="15"/>
  <c r="K1462" i="23" l="1"/>
  <c r="K1425" i="15"/>
  <c r="K1463" i="23" l="1"/>
  <c r="K1426" i="15"/>
  <c r="K1464" i="23" l="1"/>
  <c r="K1427" i="15"/>
  <c r="K1465" i="23" l="1"/>
  <c r="K1428" i="15"/>
  <c r="K1466" i="23" l="1"/>
  <c r="K1429" i="15"/>
  <c r="K1467" i="23" l="1"/>
  <c r="K1430" i="15"/>
  <c r="K1468" i="23" l="1"/>
  <c r="K1431" i="15"/>
  <c r="K1469" i="23" l="1"/>
  <c r="K1432" i="15"/>
  <c r="K1470" i="23" l="1"/>
  <c r="K1433" i="15"/>
  <c r="K1471" i="23" l="1"/>
  <c r="K1434" i="15"/>
  <c r="K1472" i="23" l="1"/>
  <c r="K1435" i="15"/>
  <c r="K1473" i="23" l="1"/>
  <c r="K1436" i="15"/>
  <c r="K1474" i="23" l="1"/>
  <c r="K1437" i="15"/>
  <c r="K1475" i="23" l="1"/>
  <c r="K1438" i="15"/>
  <c r="K1476" i="23" l="1"/>
  <c r="K1439" i="15"/>
  <c r="K1477" i="23" l="1"/>
  <c r="K1440" i="15"/>
  <c r="K1478" i="23" l="1"/>
  <c r="K1441" i="15"/>
  <c r="K1479" i="23" l="1"/>
  <c r="K1442" i="15"/>
  <c r="K1480" i="23" l="1"/>
  <c r="K1443" i="15"/>
  <c r="K1481" i="23" l="1"/>
  <c r="K1444" i="15"/>
  <c r="K1482" i="23" l="1"/>
  <c r="K1445" i="15"/>
  <c r="K1483" i="23" l="1"/>
  <c r="K1446" i="15"/>
  <c r="K1484" i="23" l="1"/>
  <c r="K1447" i="15"/>
  <c r="K1485" i="23" l="1"/>
  <c r="K1448" i="15"/>
  <c r="K1486" i="23" l="1"/>
  <c r="K1449" i="15"/>
  <c r="K1487" i="23" l="1"/>
  <c r="K1450" i="15"/>
  <c r="K1488" i="23" l="1"/>
  <c r="K1451" i="15"/>
  <c r="K1489" i="23" l="1"/>
  <c r="K1452" i="15"/>
  <c r="K1490" i="23" l="1"/>
  <c r="K1453" i="15"/>
  <c r="K1491" i="23" l="1"/>
  <c r="K1454" i="15"/>
  <c r="K1492" i="23" l="1"/>
  <c r="K1455" i="15"/>
  <c r="K1493" i="23" l="1"/>
  <c r="K1456" i="15"/>
  <c r="K1494" i="23" l="1"/>
  <c r="K1457" i="15"/>
  <c r="K1495" i="23" l="1"/>
  <c r="K1458" i="15"/>
  <c r="K1496" i="23" l="1"/>
  <c r="K1459" i="15"/>
  <c r="K1497" i="23" l="1"/>
  <c r="K1460" i="15"/>
  <c r="K1498" i="23" l="1"/>
  <c r="K1461" i="15"/>
  <c r="K1499" i="23" l="1"/>
  <c r="K1462" i="15"/>
  <c r="K1500" i="23" l="1"/>
  <c r="K1463" i="15"/>
  <c r="K1501" i="23" l="1"/>
  <c r="K1464" i="15"/>
  <c r="K1502" i="23" l="1"/>
  <c r="K1465" i="15"/>
  <c r="K1503" i="23" l="1"/>
  <c r="K1466" i="15"/>
  <c r="K1504" i="23" l="1"/>
  <c r="K1467" i="15"/>
  <c r="K1505" i="23" l="1"/>
  <c r="K1468" i="15"/>
  <c r="K1506" i="23" l="1"/>
  <c r="K1469" i="15"/>
  <c r="K1507" i="23" l="1"/>
  <c r="K1470" i="15"/>
  <c r="K1508" i="23" l="1"/>
  <c r="K1471" i="15"/>
  <c r="K1509" i="23" l="1"/>
  <c r="K1472" i="15"/>
  <c r="K1510" i="23" l="1"/>
  <c r="K1473" i="15"/>
  <c r="K1511" i="23" l="1"/>
  <c r="K1474" i="15"/>
  <c r="K1512" i="23" l="1"/>
  <c r="K1475" i="15"/>
  <c r="K1513" i="23" l="1"/>
  <c r="K1476" i="15"/>
  <c r="K1514" i="23" l="1"/>
  <c r="K1477" i="15"/>
  <c r="K1515" i="23" l="1"/>
  <c r="K1478" i="15"/>
  <c r="K1516" i="23" l="1"/>
  <c r="K1479" i="15"/>
  <c r="K1517" i="23" l="1"/>
  <c r="K1480" i="15"/>
  <c r="K1518" i="23" l="1"/>
  <c r="K1481" i="15"/>
  <c r="K1519" i="23" l="1"/>
  <c r="K1482" i="15"/>
  <c r="K1520" i="23" l="1"/>
  <c r="K1483" i="15"/>
  <c r="K1521" i="23" l="1"/>
  <c r="K1484" i="15"/>
  <c r="K1522" i="23" l="1"/>
  <c r="K1485" i="15"/>
  <c r="K1523" i="23" l="1"/>
  <c r="K1486" i="15"/>
  <c r="K1524" i="23" l="1"/>
  <c r="K1487" i="15"/>
  <c r="K1525" i="23" l="1"/>
  <c r="K1488" i="15"/>
  <c r="K1526" i="23" l="1"/>
  <c r="K1489" i="15"/>
  <c r="K1527" i="23" l="1"/>
  <c r="K1490" i="15"/>
  <c r="K1528" i="23" l="1"/>
  <c r="K1491" i="15"/>
  <c r="K1529" i="23" l="1"/>
  <c r="K1492" i="15"/>
  <c r="K1530" i="23" l="1"/>
  <c r="K1493" i="15"/>
  <c r="K1531" i="23" l="1"/>
  <c r="K1494" i="15"/>
  <c r="K1532" i="23" l="1"/>
  <c r="K1495" i="15"/>
  <c r="K1533" i="23" l="1"/>
  <c r="K1496" i="15"/>
  <c r="K1534" i="23" l="1"/>
  <c r="K1497" i="15"/>
  <c r="K1535" i="23" l="1"/>
  <c r="K1498" i="15"/>
  <c r="K1536" i="23" l="1"/>
  <c r="K1499" i="15"/>
  <c r="K1537" i="23" l="1"/>
  <c r="K1500" i="15"/>
  <c r="K1538" i="23" l="1"/>
  <c r="K1501" i="15"/>
  <c r="K1539" i="23" l="1"/>
  <c r="K1502" i="15"/>
  <c r="K1540" i="23" l="1"/>
  <c r="K1503" i="15"/>
  <c r="K1541" i="23" l="1"/>
  <c r="K1504" i="15"/>
  <c r="K1542" i="23" l="1"/>
  <c r="K1505" i="15"/>
  <c r="K1543" i="23" l="1"/>
  <c r="K1506" i="15"/>
  <c r="K1544" i="23" l="1"/>
  <c r="K1507" i="15"/>
  <c r="K1545" i="23" l="1"/>
  <c r="K1508" i="15"/>
  <c r="K1546" i="23" l="1"/>
  <c r="K1509" i="15"/>
  <c r="K1547" i="23" l="1"/>
  <c r="K1510" i="15"/>
  <c r="K1548" i="23" l="1"/>
  <c r="K1511" i="15"/>
  <c r="K1549" i="23" l="1"/>
  <c r="K1512" i="15"/>
  <c r="K1550" i="23" l="1"/>
  <c r="K1513" i="15"/>
  <c r="K1551" i="23" l="1"/>
  <c r="K1514" i="15"/>
  <c r="K1552" i="23" l="1"/>
  <c r="K1515" i="15"/>
  <c r="K1553" i="23" l="1"/>
  <c r="K1516" i="15"/>
  <c r="K1554" i="23" l="1"/>
  <c r="K1517" i="15"/>
  <c r="K1555" i="23" l="1"/>
  <c r="K1518" i="15"/>
  <c r="K1556" i="23" l="1"/>
  <c r="K1519" i="15"/>
  <c r="K1557" i="23" l="1"/>
  <c r="K1520" i="15"/>
  <c r="K1558" i="23" l="1"/>
  <c r="K1521" i="15"/>
  <c r="K1559" i="23" l="1"/>
  <c r="K1522" i="15"/>
  <c r="K1560" i="23" l="1"/>
  <c r="K1523" i="15"/>
  <c r="K1561" i="23" l="1"/>
  <c r="K1524" i="15"/>
  <c r="K1562" i="23" l="1"/>
  <c r="K1525" i="15"/>
  <c r="K1563" i="23" l="1"/>
  <c r="K1526" i="15"/>
  <c r="K1564" i="23" l="1"/>
  <c r="K1527" i="15"/>
  <c r="K1565" i="23" l="1"/>
  <c r="K1528" i="15"/>
  <c r="K1566" i="23" l="1"/>
  <c r="K1529" i="15"/>
  <c r="K1567" i="23" l="1"/>
  <c r="K1530" i="15"/>
  <c r="K1568" i="23" l="1"/>
  <c r="K1531" i="15"/>
  <c r="K1569" i="23" l="1"/>
  <c r="K1532" i="15"/>
  <c r="K1570" i="23" l="1"/>
  <c r="K1533" i="15"/>
  <c r="K1571" i="23" l="1"/>
  <c r="K1534" i="15"/>
  <c r="K1572" i="23" l="1"/>
  <c r="K1535" i="15"/>
  <c r="K1573" i="23" l="1"/>
  <c r="K1536" i="15"/>
  <c r="K1574" i="23" l="1"/>
  <c r="K1537" i="15"/>
  <c r="K1575" i="23" l="1"/>
  <c r="K1538" i="15"/>
  <c r="K1576" i="23" l="1"/>
  <c r="K1539" i="15"/>
  <c r="K1577" i="23" l="1"/>
  <c r="K1540" i="15"/>
  <c r="K1578" i="23" l="1"/>
  <c r="K1541" i="15"/>
  <c r="K1579" i="23" l="1"/>
  <c r="K1542" i="15"/>
  <c r="K1580" i="23" l="1"/>
  <c r="K1543" i="15"/>
  <c r="K1581" i="23" l="1"/>
  <c r="K1544" i="15"/>
  <c r="K1582" i="23" l="1"/>
  <c r="K1545" i="15"/>
  <c r="K1583" i="23" l="1"/>
  <c r="K1546" i="15"/>
  <c r="K1584" i="23" l="1"/>
  <c r="K1547" i="15"/>
  <c r="K1585" i="23" l="1"/>
  <c r="K1548" i="15"/>
  <c r="K1586" i="23" l="1"/>
  <c r="K1549" i="15"/>
  <c r="K1587" i="23" l="1"/>
  <c r="K1550" i="15"/>
  <c r="K1588" i="23" l="1"/>
  <c r="K1551" i="15"/>
  <c r="K1589" i="23" l="1"/>
  <c r="K1552" i="15"/>
  <c r="K1590" i="23" l="1"/>
  <c r="K1553" i="15"/>
  <c r="K1591" i="23" l="1"/>
  <c r="K1554" i="15"/>
  <c r="K1592" i="23" l="1"/>
  <c r="K1555" i="15"/>
  <c r="K1593" i="23" l="1"/>
  <c r="K1556" i="15"/>
  <c r="K1594" i="23" l="1"/>
  <c r="K1557" i="15"/>
  <c r="K1595" i="23" l="1"/>
  <c r="K1558" i="15"/>
  <c r="K1596" i="23" l="1"/>
  <c r="K1559" i="15"/>
  <c r="K1597" i="23" l="1"/>
  <c r="K1560" i="15"/>
  <c r="K1598" i="23" l="1"/>
  <c r="K1561" i="15"/>
  <c r="K1599" i="23" l="1"/>
  <c r="K1562" i="15"/>
  <c r="K1600" i="23" l="1"/>
  <c r="K1563" i="15"/>
  <c r="K1601" i="23" l="1"/>
  <c r="K1564" i="15"/>
  <c r="K1602" i="23" l="1"/>
  <c r="K1565" i="15"/>
  <c r="K1603" i="23" l="1"/>
  <c r="K1566" i="15"/>
  <c r="K1604" i="23" l="1"/>
  <c r="K1567" i="15"/>
  <c r="K1605" i="23" l="1"/>
  <c r="K1568" i="15"/>
  <c r="K1606" i="23" l="1"/>
  <c r="K1569" i="15"/>
  <c r="K1607" i="23" l="1"/>
  <c r="K1570" i="15"/>
  <c r="K1608" i="23" l="1"/>
  <c r="K1571" i="15"/>
  <c r="K1609" i="23" l="1"/>
  <c r="K1572" i="15"/>
  <c r="K1610" i="23" l="1"/>
  <c r="K1573" i="15"/>
  <c r="K1611" i="23" l="1"/>
  <c r="K1574" i="15"/>
  <c r="K1612" i="23" l="1"/>
  <c r="K1575" i="15"/>
  <c r="K1613" i="23" l="1"/>
  <c r="K1576" i="15"/>
  <c r="K1614" i="23" l="1"/>
  <c r="K1577" i="15"/>
  <c r="K1615" i="23" l="1"/>
  <c r="K1578" i="15"/>
  <c r="K1616" i="23" l="1"/>
  <c r="K1579" i="15"/>
  <c r="K1617" i="23" l="1"/>
  <c r="K1580" i="15"/>
  <c r="K1618" i="23" l="1"/>
  <c r="K1581" i="15"/>
  <c r="K1619" i="23" l="1"/>
  <c r="K1582" i="15"/>
  <c r="K1620" i="23" l="1"/>
  <c r="K1583" i="15"/>
  <c r="K1621" i="23" l="1"/>
  <c r="K1584" i="15"/>
  <c r="K1622" i="23" l="1"/>
  <c r="K1585" i="15"/>
  <c r="K1623" i="23" l="1"/>
  <c r="K1586" i="15"/>
  <c r="K1624" i="23" l="1"/>
  <c r="K1587" i="15"/>
  <c r="K1625" i="23" l="1"/>
  <c r="K1588" i="15"/>
  <c r="K1626" i="23" l="1"/>
  <c r="K1589" i="15"/>
  <c r="K1627" i="23" l="1"/>
  <c r="K1590" i="15"/>
  <c r="K1628" i="23" l="1"/>
  <c r="K1591" i="15"/>
  <c r="K1629" i="23" l="1"/>
  <c r="K1592" i="15"/>
  <c r="K1630" i="23" l="1"/>
  <c r="K1593" i="15"/>
  <c r="K1631" i="23" l="1"/>
  <c r="K1594" i="15"/>
  <c r="K1632" i="23" l="1"/>
  <c r="K1595" i="15"/>
  <c r="K1633" i="23" l="1"/>
  <c r="K1596" i="15"/>
  <c r="K1634" i="23" l="1"/>
  <c r="K1597" i="15"/>
  <c r="K1635" i="23" l="1"/>
  <c r="K1598" i="15"/>
  <c r="K1636" i="23" l="1"/>
  <c r="K1599" i="15"/>
  <c r="K1637" i="23" l="1"/>
  <c r="K1600" i="15"/>
  <c r="K1638" i="23" l="1"/>
  <c r="K1601" i="15"/>
  <c r="K1639" i="23" l="1"/>
  <c r="K1602" i="15"/>
  <c r="K1640" i="23" l="1"/>
  <c r="K1603" i="15"/>
  <c r="K1641" i="23" l="1"/>
  <c r="K1604" i="15"/>
  <c r="K1642" i="23" l="1"/>
  <c r="K1605" i="15"/>
  <c r="K1643" i="23" l="1"/>
  <c r="K1606" i="15"/>
  <c r="K1644" i="23" l="1"/>
  <c r="K1607" i="15"/>
  <c r="K1645" i="23" l="1"/>
  <c r="K1608" i="15"/>
  <c r="K1646" i="23" l="1"/>
  <c r="K1609" i="15"/>
  <c r="K1647" i="23" l="1"/>
  <c r="K1610" i="15"/>
  <c r="K1648" i="23" l="1"/>
  <c r="K1611" i="15"/>
  <c r="K1649" i="23" l="1"/>
  <c r="K1612" i="15"/>
  <c r="K1650" i="23" l="1"/>
  <c r="K1613" i="15"/>
  <c r="K1651" i="23" l="1"/>
  <c r="K1614" i="15"/>
  <c r="K1652" i="23" l="1"/>
  <c r="K1615" i="15"/>
  <c r="K1653" i="23" l="1"/>
  <c r="K1616" i="15"/>
  <c r="K1654" i="23" l="1"/>
  <c r="K1617" i="15"/>
  <c r="K1655" i="23" l="1"/>
  <c r="K1618" i="15"/>
  <c r="K1656" i="23" l="1"/>
  <c r="K1619" i="15"/>
  <c r="K1657" i="23" l="1"/>
  <c r="K1620" i="15"/>
  <c r="K1658" i="23" l="1"/>
  <c r="K1621" i="15"/>
  <c r="K1659" i="23" l="1"/>
  <c r="K1622" i="15"/>
  <c r="K1660" i="23" l="1"/>
  <c r="K1623" i="15"/>
  <c r="K1661" i="23" l="1"/>
  <c r="K1624" i="15"/>
  <c r="K1662" i="23" l="1"/>
  <c r="K1625" i="15"/>
  <c r="K1663" i="23" l="1"/>
  <c r="K1626" i="15"/>
  <c r="K1664" i="23" l="1"/>
  <c r="K1627" i="15"/>
  <c r="K1665" i="23" l="1"/>
  <c r="K1628" i="15"/>
  <c r="K1666" i="23" l="1"/>
  <c r="K1629" i="15"/>
  <c r="K1667" i="23" l="1"/>
  <c r="K1630" i="15"/>
  <c r="K1668" i="23" l="1"/>
  <c r="K1631" i="15"/>
  <c r="K1669" i="23" l="1"/>
  <c r="K1632" i="15"/>
  <c r="K1670" i="23" l="1"/>
  <c r="K1633" i="15"/>
  <c r="K1671" i="23" l="1"/>
  <c r="K1634" i="15"/>
  <c r="K1672" i="23" l="1"/>
  <c r="K1635" i="15"/>
  <c r="K1673" i="23" l="1"/>
  <c r="K1636" i="15"/>
  <c r="K1674" i="23" l="1"/>
  <c r="K1637" i="15"/>
  <c r="K1675" i="23" l="1"/>
  <c r="K1638" i="15"/>
  <c r="K1676" i="23" l="1"/>
  <c r="K1639" i="15"/>
  <c r="K1677" i="23" l="1"/>
  <c r="K1640" i="15"/>
  <c r="K1678" i="23" l="1"/>
  <c r="K1641" i="15"/>
  <c r="K1679" i="23" l="1"/>
  <c r="K1642" i="15"/>
  <c r="K1680" i="23" l="1"/>
  <c r="K1643" i="15"/>
  <c r="K1681" i="23" l="1"/>
  <c r="K1644" i="15"/>
  <c r="K1682" i="23" l="1"/>
  <c r="K1645" i="15"/>
  <c r="K1683" i="23" l="1"/>
  <c r="K1646" i="15"/>
  <c r="K1684" i="23" l="1"/>
  <c r="K1647" i="15"/>
  <c r="K1685" i="23" l="1"/>
  <c r="K1648" i="15"/>
  <c r="K1686" i="23" l="1"/>
  <c r="K1649" i="15"/>
  <c r="K1687" i="23" l="1"/>
  <c r="K1650" i="15"/>
  <c r="K1688" i="23" l="1"/>
  <c r="K1651" i="15"/>
  <c r="K1689" i="23" l="1"/>
  <c r="K1652" i="15"/>
  <c r="K1690" i="23" l="1"/>
  <c r="K1653" i="15"/>
  <c r="K1691" i="23" l="1"/>
  <c r="K1654" i="15"/>
  <c r="K1692" i="23" l="1"/>
  <c r="K1655" i="15"/>
  <c r="K1693" i="23" l="1"/>
  <c r="K1656" i="15"/>
  <c r="K1694" i="23" l="1"/>
  <c r="K1657" i="15"/>
  <c r="K1695" i="23" l="1"/>
  <c r="K1658" i="15"/>
  <c r="K1696" i="23" l="1"/>
  <c r="K1659" i="15"/>
  <c r="K1697" i="23" l="1"/>
  <c r="K1660" i="15"/>
  <c r="K1698" i="23" l="1"/>
  <c r="K1661" i="15"/>
  <c r="K1699" i="23" l="1"/>
  <c r="K1662" i="15"/>
  <c r="K1700" i="23" l="1"/>
  <c r="K1663" i="15"/>
  <c r="K1701" i="23" l="1"/>
  <c r="K1664" i="15"/>
  <c r="K1702" i="23" l="1"/>
  <c r="K1665" i="15"/>
  <c r="K1703" i="23" l="1"/>
  <c r="K1666" i="15"/>
  <c r="K1704" i="23" l="1"/>
  <c r="K1667" i="15"/>
  <c r="K1705" i="23" l="1"/>
  <c r="K1668" i="15"/>
  <c r="K1706" i="23" l="1"/>
  <c r="K1669" i="15"/>
  <c r="K1707" i="23" l="1"/>
  <c r="K1670" i="15"/>
  <c r="K1708" i="23" l="1"/>
  <c r="K1671" i="15"/>
  <c r="K1709" i="23" l="1"/>
  <c r="K1672" i="15"/>
  <c r="K1710" i="23" l="1"/>
  <c r="K1673" i="15"/>
  <c r="K1711" i="23" l="1"/>
  <c r="K1674" i="15"/>
  <c r="K1712" i="23" l="1"/>
  <c r="K1675" i="15"/>
  <c r="K1713" i="23" l="1"/>
  <c r="K1676" i="15"/>
  <c r="K1714" i="23" l="1"/>
  <c r="K1677" i="15"/>
  <c r="K1715" i="23" l="1"/>
  <c r="K1678" i="15"/>
  <c r="K1716" i="23" l="1"/>
  <c r="K1679" i="15"/>
  <c r="K1717" i="23" l="1"/>
  <c r="K1680" i="15"/>
  <c r="K1718" i="23" l="1"/>
  <c r="K1681" i="15"/>
  <c r="K1719" i="23" l="1"/>
  <c r="K1682" i="15"/>
  <c r="K1720" i="23" l="1"/>
  <c r="K1683" i="15"/>
  <c r="K1721" i="23" l="1"/>
  <c r="K1684" i="15"/>
  <c r="K1722" i="23" l="1"/>
  <c r="K1685" i="15"/>
  <c r="K1723" i="23" l="1"/>
  <c r="K1686" i="15"/>
  <c r="K1724" i="23" l="1"/>
  <c r="K1687" i="15"/>
  <c r="K1725" i="23" l="1"/>
  <c r="K1688" i="15"/>
  <c r="K1726" i="23" l="1"/>
  <c r="K1689" i="15"/>
  <c r="K1727" i="23" l="1"/>
  <c r="K1690" i="15"/>
  <c r="K1728" i="23" l="1"/>
  <c r="K1691" i="15"/>
  <c r="K1729" i="23" l="1"/>
  <c r="K1692" i="15"/>
  <c r="K1730" i="23" l="1"/>
  <c r="K1693" i="15"/>
  <c r="K1731" i="23" l="1"/>
  <c r="K1694" i="15"/>
  <c r="K1732" i="23" l="1"/>
  <c r="K1695" i="15"/>
  <c r="K1733" i="23" l="1"/>
  <c r="K1696" i="15"/>
  <c r="K1734" i="23" l="1"/>
  <c r="K1697" i="15"/>
  <c r="K1735" i="23" l="1"/>
  <c r="K1698" i="15"/>
  <c r="K1736" i="23" l="1"/>
  <c r="K1699" i="15"/>
  <c r="K1737" i="23" l="1"/>
  <c r="K1700" i="15"/>
  <c r="K1738" i="23" l="1"/>
  <c r="K1701" i="15"/>
  <c r="K1739" i="23" l="1"/>
  <c r="K1702" i="15"/>
  <c r="K1740" i="23" l="1"/>
  <c r="K1703" i="15"/>
  <c r="K1741" i="23" l="1"/>
  <c r="K1704" i="15"/>
  <c r="K1742" i="23" l="1"/>
  <c r="K1705" i="15"/>
  <c r="K1743" i="23" l="1"/>
  <c r="K1706" i="15"/>
  <c r="K1744" i="23" l="1"/>
  <c r="K1707" i="15"/>
  <c r="K1745" i="23" l="1"/>
  <c r="K1708" i="15"/>
  <c r="K1746" i="23" l="1"/>
  <c r="K1709" i="15"/>
  <c r="K1747" i="23" l="1"/>
  <c r="K1710" i="15"/>
  <c r="K1748" i="23" l="1"/>
  <c r="K1711" i="15"/>
  <c r="K1749" i="23" l="1"/>
  <c r="K1712" i="15"/>
  <c r="K1750" i="23" l="1"/>
  <c r="K1713" i="15"/>
  <c r="K1751" i="23" l="1"/>
  <c r="K1714" i="15"/>
  <c r="K1752" i="23" l="1"/>
  <c r="K1715" i="15"/>
  <c r="K1753" i="23" l="1"/>
  <c r="K1716" i="15"/>
  <c r="K1754" i="23" l="1"/>
  <c r="K1717" i="15"/>
  <c r="K1755" i="23" l="1"/>
  <c r="K1718" i="15"/>
  <c r="K1756" i="23" l="1"/>
  <c r="K1719" i="15"/>
  <c r="K1757" i="23" l="1"/>
  <c r="K1720" i="15"/>
  <c r="K1758" i="23" l="1"/>
  <c r="K1721" i="15"/>
  <c r="K1759" i="23" l="1"/>
  <c r="K1722" i="15"/>
  <c r="K1760" i="23" l="1"/>
  <c r="K1723" i="15"/>
  <c r="K1761" i="23" l="1"/>
  <c r="K1724" i="15"/>
  <c r="K1762" i="23" l="1"/>
  <c r="K1725" i="15"/>
  <c r="K1763" i="23" l="1"/>
  <c r="K1726" i="15"/>
  <c r="K1764" i="23" l="1"/>
  <c r="K1727" i="15"/>
  <c r="K1765" i="23" l="1"/>
  <c r="K1728" i="15"/>
  <c r="K1766" i="23" l="1"/>
  <c r="K1729" i="15"/>
  <c r="K1767" i="23" l="1"/>
  <c r="K1730" i="15"/>
  <c r="K1768" i="23" l="1"/>
  <c r="K1731" i="15"/>
  <c r="K1769" i="23" l="1"/>
  <c r="K1732" i="15"/>
  <c r="K1770" i="23" l="1"/>
  <c r="K1733" i="15"/>
  <c r="K1771" i="23" l="1"/>
  <c r="K1734" i="15"/>
  <c r="K1772" i="23" l="1"/>
  <c r="K1735" i="15"/>
  <c r="K1773" i="23" l="1"/>
  <c r="K1736" i="15"/>
  <c r="K1774" i="23" l="1"/>
  <c r="K1737" i="15"/>
  <c r="K1775" i="23" l="1"/>
  <c r="K1738" i="15"/>
  <c r="K1776" i="23" l="1"/>
  <c r="K1739" i="15"/>
  <c r="K1777" i="23" l="1"/>
  <c r="K1740" i="15"/>
  <c r="K1778" i="23" l="1"/>
  <c r="K1741" i="15"/>
  <c r="K1779" i="23" l="1"/>
  <c r="K1742" i="15"/>
  <c r="K1780" i="23" l="1"/>
  <c r="K1743" i="15"/>
  <c r="K1781" i="23" l="1"/>
  <c r="K1744" i="15"/>
  <c r="K1782" i="23" l="1"/>
  <c r="K1745" i="15"/>
  <c r="K1783" i="23" l="1"/>
  <c r="K1746" i="15"/>
  <c r="K1784" i="23" l="1"/>
  <c r="K1747" i="15"/>
  <c r="K1785" i="23" l="1"/>
  <c r="K1748" i="15"/>
  <c r="K1786" i="23" l="1"/>
  <c r="K1749" i="15"/>
  <c r="K1787" i="23" l="1"/>
  <c r="K1750" i="15"/>
  <c r="K1788" i="23" l="1"/>
  <c r="K1751" i="15"/>
  <c r="K1789" i="23" l="1"/>
  <c r="K1752" i="15"/>
  <c r="K1790" i="23" l="1"/>
  <c r="K1753" i="15"/>
  <c r="K1791" i="23" l="1"/>
  <c r="K1754" i="15"/>
  <c r="K1792" i="23" l="1"/>
  <c r="K1755" i="15"/>
  <c r="K1793" i="23" l="1"/>
  <c r="K1756" i="15"/>
  <c r="K1794" i="23" l="1"/>
  <c r="K1757" i="15"/>
  <c r="K1795" i="23" l="1"/>
  <c r="K1758" i="15"/>
  <c r="K1796" i="23" l="1"/>
  <c r="K1759" i="15"/>
  <c r="K1797" i="23" l="1"/>
  <c r="K1760" i="15"/>
  <c r="K1798" i="23" l="1"/>
  <c r="K1761" i="15"/>
  <c r="K1799" i="23" l="1"/>
  <c r="K1762" i="15"/>
  <c r="K1800" i="23" l="1"/>
  <c r="K1763" i="15"/>
  <c r="K1801" i="23" l="1"/>
  <c r="K1764" i="15"/>
  <c r="K1802" i="23" l="1"/>
  <c r="K1765" i="15"/>
  <c r="K1803" i="23" l="1"/>
  <c r="K1766" i="15"/>
  <c r="K1804" i="23" l="1"/>
  <c r="K1767" i="15"/>
  <c r="K1805" i="23" l="1"/>
  <c r="K1768" i="15"/>
  <c r="K1806" i="23" l="1"/>
  <c r="K1769" i="15"/>
  <c r="K1807" i="23" l="1"/>
  <c r="K1770" i="15"/>
  <c r="K1808" i="23" l="1"/>
  <c r="K1771" i="15"/>
  <c r="K1809" i="23" l="1"/>
  <c r="K1772" i="15"/>
  <c r="K1810" i="23" l="1"/>
  <c r="K1773" i="15"/>
  <c r="K1811" i="23" l="1"/>
  <c r="K1774" i="15"/>
  <c r="K1812" i="23" l="1"/>
  <c r="K1775" i="15"/>
  <c r="K1813" i="23" l="1"/>
  <c r="K1776" i="15"/>
  <c r="K1814" i="23" l="1"/>
  <c r="K1777" i="15"/>
  <c r="K1815" i="23" l="1"/>
  <c r="K1778" i="15"/>
  <c r="K1816" i="23" l="1"/>
  <c r="K1779" i="15"/>
  <c r="K1817" i="23" l="1"/>
  <c r="K1780" i="15"/>
  <c r="K1818" i="23" l="1"/>
  <c r="K1781" i="15"/>
  <c r="K1819" i="23" l="1"/>
  <c r="K1782" i="15"/>
  <c r="K1820" i="23" l="1"/>
  <c r="K1783" i="15"/>
  <c r="K1821" i="23" l="1"/>
  <c r="K1784" i="15"/>
  <c r="K1822" i="23" l="1"/>
  <c r="K1785" i="15"/>
  <c r="K1823" i="23" l="1"/>
  <c r="K1786" i="15"/>
  <c r="K1824" i="23" l="1"/>
  <c r="K1787" i="15"/>
  <c r="K1825" i="23" l="1"/>
  <c r="K1788" i="15"/>
  <c r="K1826" i="23" l="1"/>
  <c r="K1789" i="15"/>
  <c r="K1827" i="23" l="1"/>
  <c r="K1790" i="15"/>
  <c r="K1828" i="23" l="1"/>
  <c r="K1791" i="15"/>
  <c r="K1829" i="23" l="1"/>
  <c r="K1792" i="15"/>
  <c r="K1830" i="23" l="1"/>
  <c r="K1793" i="15"/>
  <c r="K1831" i="23" l="1"/>
  <c r="K1794" i="15"/>
  <c r="K1832" i="23" l="1"/>
  <c r="K1795" i="15"/>
  <c r="K1833" i="23" l="1"/>
  <c r="K1796" i="15"/>
  <c r="K1834" i="23" l="1"/>
  <c r="K1797" i="15"/>
  <c r="K1835" i="23" l="1"/>
  <c r="K1798" i="15"/>
  <c r="K1836" i="23" l="1"/>
  <c r="K1799" i="15"/>
  <c r="K1837" i="23" l="1"/>
  <c r="K1800" i="15"/>
  <c r="K1838" i="23" l="1"/>
  <c r="K1801" i="15"/>
  <c r="K1839" i="23" l="1"/>
  <c r="K1802" i="15"/>
  <c r="K1840" i="23" l="1"/>
  <c r="K1803" i="15"/>
  <c r="K1841" i="23" l="1"/>
  <c r="K1804" i="15"/>
  <c r="K1842" i="23" l="1"/>
  <c r="K1805" i="15"/>
  <c r="K1843" i="23" l="1"/>
  <c r="K1806" i="15"/>
  <c r="K1844" i="23" l="1"/>
  <c r="K1807" i="15"/>
  <c r="K1845" i="23" l="1"/>
  <c r="K1808" i="15"/>
  <c r="K1846" i="23" l="1"/>
  <c r="K1809" i="15"/>
  <c r="K1847" i="23" l="1"/>
  <c r="K1810" i="15"/>
  <c r="K1848" i="23" l="1"/>
  <c r="K1811" i="15"/>
  <c r="K1849" i="23" l="1"/>
  <c r="K1812" i="15"/>
  <c r="K1850" i="23" l="1"/>
  <c r="K1813" i="15"/>
  <c r="K1851" i="23" l="1"/>
  <c r="K1814" i="15"/>
  <c r="K1852" i="23" l="1"/>
  <c r="K1815" i="15"/>
  <c r="K1853" i="23" l="1"/>
  <c r="K1816" i="15"/>
  <c r="K1854" i="23" l="1"/>
  <c r="K1817" i="15"/>
  <c r="K1855" i="23" l="1"/>
  <c r="K1818" i="15"/>
  <c r="K1856" i="23" l="1"/>
  <c r="K1819" i="15"/>
  <c r="K1857" i="23" l="1"/>
  <c r="K1820" i="15"/>
  <c r="K1858" i="23" l="1"/>
  <c r="K1821" i="15"/>
  <c r="K1859" i="23" l="1"/>
  <c r="K1822" i="15"/>
  <c r="K1860" i="23" l="1"/>
  <c r="K1823" i="15"/>
  <c r="K1861" i="23" l="1"/>
  <c r="K1824" i="15"/>
  <c r="K1862" i="23" l="1"/>
  <c r="K1825" i="15"/>
  <c r="K1863" i="23" l="1"/>
  <c r="K1826" i="15"/>
  <c r="K1864" i="23" l="1"/>
  <c r="K1827" i="15"/>
  <c r="K1865" i="23" l="1"/>
  <c r="K1828" i="15"/>
  <c r="K1866" i="23" l="1"/>
  <c r="K1829" i="15"/>
  <c r="K1867" i="23" l="1"/>
  <c r="K1830" i="15"/>
  <c r="K1868" i="23" l="1"/>
  <c r="K1831" i="15"/>
  <c r="K1869" i="23" l="1"/>
  <c r="K1832" i="15"/>
  <c r="K1870" i="23" l="1"/>
  <c r="K1833" i="15"/>
  <c r="K1871" i="23" l="1"/>
  <c r="K1834" i="15"/>
  <c r="K1872" i="23" l="1"/>
  <c r="K1835" i="15"/>
  <c r="K1873" i="23" l="1"/>
  <c r="K1836" i="15"/>
  <c r="K1874" i="23" l="1"/>
  <c r="K1837" i="15"/>
  <c r="K1875" i="23" l="1"/>
  <c r="K1838" i="15"/>
  <c r="K1876" i="23" l="1"/>
  <c r="K1839" i="15"/>
  <c r="K1877" i="23" l="1"/>
  <c r="K1840" i="15"/>
  <c r="K1878" i="23" l="1"/>
  <c r="K1841" i="15"/>
  <c r="K1879" i="23" l="1"/>
  <c r="K1842" i="15"/>
  <c r="K1880" i="23" l="1"/>
  <c r="K1843" i="15"/>
  <c r="K1881" i="23" l="1"/>
  <c r="K1844" i="15"/>
  <c r="K1882" i="23" l="1"/>
  <c r="K1845" i="15"/>
  <c r="K1883" i="23" l="1"/>
  <c r="K1846" i="15"/>
  <c r="K1884" i="23" l="1"/>
  <c r="K1847" i="15"/>
  <c r="K1885" i="23" l="1"/>
  <c r="K1848" i="15"/>
  <c r="K1886" i="23" l="1"/>
  <c r="K1849" i="15"/>
  <c r="K1887" i="23" l="1"/>
  <c r="K1850" i="15"/>
  <c r="K1888" i="23" l="1"/>
  <c r="K1851" i="15"/>
  <c r="K1889" i="23" l="1"/>
  <c r="K1852" i="15"/>
  <c r="K1890" i="23" l="1"/>
  <c r="K1853" i="15"/>
  <c r="K1891" i="23" l="1"/>
  <c r="K1854" i="15"/>
  <c r="K1892" i="23" l="1"/>
  <c r="K1855" i="15"/>
  <c r="K1893" i="23" l="1"/>
  <c r="K1856" i="15"/>
  <c r="K1894" i="23" l="1"/>
  <c r="K1857" i="15"/>
  <c r="K1895" i="23" l="1"/>
  <c r="K1858" i="15"/>
  <c r="K1896" i="23" l="1"/>
  <c r="K1859" i="15"/>
  <c r="K1897" i="23" l="1"/>
  <c r="K1860" i="15"/>
  <c r="K1898" i="23" l="1"/>
  <c r="K1861" i="15"/>
  <c r="K1899" i="23" l="1"/>
  <c r="K1862" i="15"/>
  <c r="K1900" i="23" l="1"/>
  <c r="K1863" i="15"/>
  <c r="K1901" i="23" l="1"/>
  <c r="K1864" i="15"/>
  <c r="K1902" i="23" l="1"/>
  <c r="K1865" i="15"/>
  <c r="K1903" i="23" l="1"/>
  <c r="K1866" i="15"/>
  <c r="K1904" i="23" l="1"/>
  <c r="K1867" i="15"/>
  <c r="K1905" i="23" l="1"/>
  <c r="K1868" i="15"/>
  <c r="K1906" i="23" l="1"/>
  <c r="K1869" i="15"/>
  <c r="K1907" i="23" l="1"/>
  <c r="K1870" i="15"/>
  <c r="K1908" i="23" l="1"/>
  <c r="K1871" i="15"/>
  <c r="K1909" i="23" l="1"/>
  <c r="K1872" i="15"/>
  <c r="K1910" i="23" l="1"/>
  <c r="K1873" i="15"/>
  <c r="K1911" i="23" l="1"/>
  <c r="K1874" i="15"/>
  <c r="K1912" i="23" l="1"/>
  <c r="K1875" i="15"/>
  <c r="K1913" i="23" l="1"/>
  <c r="K1876" i="15"/>
  <c r="K1914" i="23" l="1"/>
  <c r="K1877" i="15"/>
  <c r="K1915" i="23" l="1"/>
  <c r="K1878" i="15"/>
  <c r="K1916" i="23" l="1"/>
  <c r="K1879" i="15"/>
  <c r="K1917" i="23" l="1"/>
  <c r="K1880" i="15"/>
  <c r="K1918" i="23" l="1"/>
  <c r="K1881" i="15"/>
  <c r="K1919" i="23" l="1"/>
  <c r="K1882" i="15"/>
  <c r="K1920" i="23" l="1"/>
  <c r="K1883" i="15"/>
  <c r="K1921" i="23" l="1"/>
  <c r="K1884" i="15"/>
  <c r="K1922" i="23" l="1"/>
  <c r="K1885" i="15"/>
  <c r="K1923" i="23" l="1"/>
  <c r="K1886" i="15"/>
  <c r="K1924" i="23" l="1"/>
  <c r="K1887" i="15"/>
  <c r="K1925" i="23" l="1"/>
  <c r="K1888" i="15"/>
  <c r="K1926" i="23" l="1"/>
  <c r="K1889" i="15"/>
  <c r="K1927" i="23" l="1"/>
  <c r="K1890" i="15"/>
  <c r="K1928" i="23" l="1"/>
  <c r="K1891" i="15"/>
  <c r="K1929" i="23" l="1"/>
  <c r="K1892" i="15"/>
  <c r="K1930" i="23" l="1"/>
  <c r="K1893" i="15"/>
  <c r="K1931" i="23" l="1"/>
  <c r="K1894" i="15"/>
  <c r="K1932" i="23" l="1"/>
  <c r="K1895" i="15"/>
  <c r="K1933" i="23" l="1"/>
  <c r="K1896" i="15"/>
  <c r="K1934" i="23" l="1"/>
  <c r="K1897" i="15"/>
  <c r="K1935" i="23" l="1"/>
  <c r="K1898" i="15"/>
  <c r="K1936" i="23" l="1"/>
  <c r="K1899" i="15"/>
  <c r="K1937" i="23" l="1"/>
  <c r="K1900" i="15"/>
  <c r="K1938" i="23" l="1"/>
  <c r="K1901" i="15"/>
  <c r="K1939" i="23" l="1"/>
  <c r="K1902" i="15"/>
  <c r="K1940" i="23" l="1"/>
  <c r="K1903" i="15"/>
  <c r="K1941" i="23" l="1"/>
  <c r="K1904" i="15"/>
  <c r="K1942" i="23" l="1"/>
  <c r="K1905" i="15"/>
  <c r="K1943" i="23" l="1"/>
  <c r="K1906" i="15"/>
  <c r="K1944" i="23" l="1"/>
  <c r="K1907" i="15"/>
  <c r="K1945" i="23" l="1"/>
  <c r="K1908" i="15"/>
  <c r="K1946" i="23" l="1"/>
  <c r="K1909" i="15"/>
  <c r="K1947" i="23" l="1"/>
  <c r="K1910" i="15"/>
  <c r="K1948" i="23" l="1"/>
  <c r="K1911" i="15"/>
  <c r="K1949" i="23" l="1"/>
  <c r="K1912" i="15"/>
  <c r="K1950" i="23" l="1"/>
  <c r="K1913" i="15"/>
  <c r="K1951" i="23" l="1"/>
  <c r="K1914" i="15"/>
  <c r="K1952" i="23" l="1"/>
  <c r="K1915" i="15"/>
  <c r="K1953" i="23" l="1"/>
  <c r="K1916" i="15"/>
  <c r="K1954" i="23" l="1"/>
  <c r="K1917" i="15"/>
  <c r="K1955" i="23" l="1"/>
  <c r="K1918" i="15"/>
  <c r="K1956" i="23" l="1"/>
  <c r="K1919" i="15"/>
  <c r="K1957" i="23" l="1"/>
  <c r="K1920" i="15"/>
  <c r="K1958" i="23" l="1"/>
  <c r="K1921" i="15"/>
  <c r="K1959" i="23" l="1"/>
  <c r="K1922" i="15"/>
  <c r="K1960" i="23" l="1"/>
  <c r="K1923" i="15"/>
  <c r="K1961" i="23" l="1"/>
  <c r="K1924" i="15"/>
  <c r="K1962" i="23" l="1"/>
  <c r="K1925" i="15"/>
  <c r="K1963" i="23" l="1"/>
  <c r="K1926" i="15"/>
  <c r="K1964" i="23" l="1"/>
  <c r="K1927" i="15"/>
  <c r="K1965" i="23" l="1"/>
  <c r="K1928" i="15"/>
  <c r="K1966" i="23" l="1"/>
  <c r="K1929" i="15"/>
  <c r="K1967" i="23" l="1"/>
  <c r="K1930" i="15"/>
  <c r="K1968" i="23" l="1"/>
  <c r="K1931" i="15"/>
  <c r="K1969" i="23" l="1"/>
  <c r="K1932" i="15"/>
  <c r="K1970" i="23" l="1"/>
  <c r="K1933" i="15"/>
  <c r="K1971" i="23" l="1"/>
  <c r="K1934" i="15"/>
  <c r="K1972" i="23" l="1"/>
  <c r="K1935" i="15"/>
  <c r="K1973" i="23" l="1"/>
  <c r="K1936" i="15"/>
  <c r="K1974" i="23" l="1"/>
  <c r="K1937" i="15"/>
  <c r="K1975" i="23" l="1"/>
  <c r="K1938" i="15"/>
  <c r="K1976" i="23" l="1"/>
  <c r="K1939" i="15"/>
  <c r="K1977" i="23" l="1"/>
  <c r="K1940" i="15"/>
  <c r="K1978" i="23" l="1"/>
  <c r="K1941" i="15"/>
  <c r="K1979" i="23" l="1"/>
  <c r="K1942" i="15"/>
  <c r="K1980" i="23" l="1"/>
  <c r="K1943" i="15"/>
  <c r="K1981" i="23" l="1"/>
  <c r="K1944" i="15"/>
  <c r="K1982" i="23" l="1"/>
  <c r="K1945" i="15"/>
  <c r="K1983" i="23" l="1"/>
  <c r="K1946" i="15"/>
  <c r="K1984" i="23" l="1"/>
  <c r="K1947" i="15"/>
  <c r="K1985" i="23" l="1"/>
  <c r="K1948" i="15"/>
  <c r="K1986" i="23" l="1"/>
  <c r="K1949" i="15"/>
  <c r="K1987" i="23" l="1"/>
  <c r="K1950" i="15"/>
  <c r="K1988" i="23" l="1"/>
  <c r="K1951" i="15"/>
  <c r="K1989" i="23" l="1"/>
  <c r="K1952" i="15"/>
  <c r="K1990" i="23" l="1"/>
  <c r="K1953" i="15"/>
  <c r="K1991" i="23" l="1"/>
  <c r="K1954" i="15"/>
  <c r="K1992" i="23" l="1"/>
  <c r="K1955" i="15"/>
  <c r="K1993" i="23" l="1"/>
  <c r="K1956" i="15"/>
  <c r="K1994" i="23" l="1"/>
  <c r="K1957" i="15"/>
  <c r="K1995" i="23" l="1"/>
  <c r="K1958" i="15"/>
  <c r="K1996" i="23" l="1"/>
  <c r="K1959" i="15"/>
  <c r="K1997" i="23" l="1"/>
  <c r="K1960" i="15"/>
  <c r="K1998" i="23" l="1"/>
  <c r="K1961" i="15"/>
  <c r="K1999" i="23" l="1"/>
  <c r="K1962" i="15"/>
  <c r="K2000" i="23" l="1"/>
  <c r="K1963" i="15"/>
  <c r="K2001" i="23" l="1"/>
  <c r="K1964" i="15"/>
  <c r="K2002" i="23" l="1"/>
  <c r="K1965" i="15"/>
  <c r="K2003" i="23" l="1"/>
  <c r="K1966" i="15"/>
  <c r="K2004" i="23" l="1"/>
  <c r="K1967" i="15"/>
  <c r="K2005" i="23" l="1"/>
  <c r="K1968" i="15"/>
  <c r="K2006" i="23" l="1"/>
  <c r="K1969" i="15"/>
  <c r="K2007" i="23" l="1"/>
  <c r="K1970" i="15"/>
  <c r="K2008" i="23" l="1"/>
  <c r="K1971" i="15"/>
  <c r="K2009" i="23" l="1"/>
  <c r="K1972" i="15"/>
  <c r="K2010" i="23" l="1"/>
  <c r="K1973" i="15"/>
  <c r="K2011" i="23" l="1"/>
  <c r="K1974" i="15"/>
  <c r="K2012" i="23" l="1"/>
  <c r="K1975" i="15"/>
  <c r="K2013" i="23" l="1"/>
  <c r="K1976" i="15"/>
  <c r="K2014" i="23" l="1"/>
  <c r="K1977" i="15"/>
  <c r="K2015" i="23" l="1"/>
  <c r="K1978" i="15"/>
  <c r="K2016" i="23" l="1"/>
  <c r="K1979" i="15"/>
  <c r="K2017" i="23" l="1"/>
  <c r="K1980" i="15"/>
  <c r="K2018" i="23" l="1"/>
  <c r="K1981" i="15"/>
  <c r="K2019" i="23" l="1"/>
  <c r="K1982" i="15"/>
  <c r="K2020" i="23" l="1"/>
  <c r="K1983" i="15"/>
  <c r="K2021" i="23" l="1"/>
  <c r="K1984" i="15"/>
  <c r="K2022" i="23" l="1"/>
  <c r="K1985" i="15"/>
  <c r="K2023" i="23" l="1"/>
  <c r="K1986" i="15"/>
  <c r="K2024" i="23" l="1"/>
  <c r="K1987" i="15"/>
  <c r="K2025" i="23" l="1"/>
  <c r="K1988" i="15"/>
  <c r="K2026" i="23" l="1"/>
  <c r="K1989" i="15"/>
  <c r="K2027" i="23" l="1"/>
  <c r="K1990" i="15"/>
  <c r="K2028" i="23" l="1"/>
  <c r="K1991" i="15"/>
  <c r="K2029" i="23" l="1"/>
  <c r="K1992" i="15"/>
  <c r="K2030" i="23" l="1"/>
  <c r="K1993" i="15"/>
  <c r="K2031" i="23" l="1"/>
  <c r="K1994" i="15"/>
  <c r="K2032" i="23" l="1"/>
  <c r="K1995" i="15"/>
  <c r="K2033" i="23" l="1"/>
  <c r="K1996" i="15"/>
  <c r="K2034" i="23" l="1"/>
  <c r="K1997" i="15"/>
  <c r="K2035" i="23" l="1"/>
  <c r="K1998" i="15"/>
  <c r="K2036" i="23" l="1"/>
  <c r="K1999" i="15"/>
  <c r="K2037" i="23" l="1"/>
  <c r="K2000" i="15"/>
  <c r="K2038" i="23" l="1"/>
  <c r="K2001" i="15"/>
  <c r="K2039" i="23" l="1"/>
  <c r="K2002" i="15"/>
  <c r="K2040" i="23" l="1"/>
  <c r="K2003" i="15"/>
  <c r="K2041" i="23" l="1"/>
  <c r="K2004" i="15"/>
  <c r="K2042" i="23" l="1"/>
  <c r="K2005" i="15"/>
  <c r="K2043" i="23" l="1"/>
  <c r="K2006" i="15"/>
  <c r="K2044" i="23" l="1"/>
  <c r="K2007" i="15"/>
  <c r="K2045" i="23" l="1"/>
  <c r="K2008" i="15"/>
  <c r="K2046" i="23" l="1"/>
  <c r="K2009" i="15"/>
  <c r="K2047" i="23" l="1"/>
  <c r="K2010" i="15"/>
  <c r="K2048" i="23" l="1"/>
  <c r="K2011" i="15"/>
  <c r="K2049" i="23" l="1"/>
  <c r="K2012" i="15"/>
  <c r="K2050" i="23" l="1"/>
  <c r="K2013" i="15"/>
  <c r="K2051" i="23" l="1"/>
  <c r="K2014" i="15"/>
  <c r="K2052" i="23" l="1"/>
  <c r="K2015" i="15"/>
  <c r="K2053" i="23" l="1"/>
  <c r="K2016" i="15"/>
  <c r="K2054" i="23" l="1"/>
  <c r="K2017" i="15"/>
  <c r="K2055" i="23" l="1"/>
  <c r="K2018" i="15"/>
  <c r="K2056" i="23" l="1"/>
  <c r="K2019" i="15"/>
  <c r="K2057" i="23" l="1"/>
  <c r="K2020" i="15"/>
  <c r="K2058" i="23" l="1"/>
  <c r="K2021" i="15"/>
  <c r="K2059" i="23" l="1"/>
  <c r="K2022" i="15"/>
  <c r="K2060" i="23" l="1"/>
  <c r="K2023" i="15"/>
  <c r="K2061" i="23" l="1"/>
  <c r="K2024" i="15"/>
  <c r="K2062" i="23" l="1"/>
  <c r="K2025" i="15"/>
  <c r="K2063" i="23" l="1"/>
  <c r="K2026" i="15"/>
  <c r="K2064" i="23" l="1"/>
  <c r="K2027" i="15"/>
  <c r="K2065" i="23" l="1"/>
  <c r="K2028" i="15"/>
  <c r="K2066" i="23" l="1"/>
  <c r="K2029" i="15"/>
  <c r="K2067" i="23" l="1"/>
  <c r="K2030" i="15"/>
  <c r="K2068" i="23" l="1"/>
  <c r="K2031" i="15"/>
  <c r="K2069" i="23" l="1"/>
  <c r="K2032" i="15"/>
  <c r="K2070" i="23" l="1"/>
  <c r="K2033" i="15"/>
  <c r="K2071" i="23" l="1"/>
  <c r="K2034" i="15"/>
  <c r="K2072" i="23" l="1"/>
  <c r="K2035" i="15"/>
  <c r="K2073" i="23" l="1"/>
  <c r="K2036" i="15"/>
  <c r="K2074" i="23" l="1"/>
  <c r="K2037" i="15"/>
  <c r="K2075" i="23" l="1"/>
  <c r="K2038" i="15"/>
  <c r="K2076" i="23" l="1"/>
  <c r="K2039" i="15"/>
  <c r="K2077" i="23" l="1"/>
  <c r="K2040" i="15"/>
  <c r="K2078" i="23" l="1"/>
  <c r="K2041" i="15"/>
  <c r="K2079" i="23" l="1"/>
  <c r="K2042" i="15"/>
  <c r="K2080" i="23" l="1"/>
  <c r="K2043" i="15"/>
  <c r="K2081" i="23" l="1"/>
  <c r="K2044" i="15"/>
  <c r="K2082" i="23" l="1"/>
  <c r="K2045" i="15"/>
  <c r="K2083" i="23" l="1"/>
  <c r="K2046" i="15"/>
  <c r="K2084" i="23" l="1"/>
  <c r="K2047" i="15"/>
  <c r="K2085" i="23" l="1"/>
  <c r="K2048" i="15"/>
  <c r="K2086" i="23" l="1"/>
  <c r="K2049" i="15"/>
  <c r="K2087" i="23" l="1"/>
  <c r="K2050" i="15"/>
  <c r="K2088" i="23" l="1"/>
  <c r="K2051" i="15"/>
  <c r="K2089" i="23" l="1"/>
  <c r="K2052" i="15"/>
  <c r="K2090" i="23" l="1"/>
  <c r="K2053" i="15"/>
  <c r="K2091" i="23" l="1"/>
  <c r="K2054" i="15"/>
  <c r="K2092" i="23" l="1"/>
  <c r="K2055" i="15"/>
  <c r="K2093" i="23" l="1"/>
  <c r="K2056" i="15"/>
  <c r="K2094" i="23" l="1"/>
  <c r="K2057" i="15"/>
  <c r="K2095" i="23" l="1"/>
  <c r="K2058" i="15"/>
  <c r="K2096" i="23" l="1"/>
  <c r="K2059" i="15"/>
  <c r="K2097" i="23" l="1"/>
  <c r="K2060" i="15"/>
  <c r="K2098" i="23" l="1"/>
  <c r="K2061" i="15"/>
  <c r="K2099" i="23" l="1"/>
  <c r="K2062" i="15"/>
  <c r="K2100" i="23" l="1"/>
  <c r="K2063" i="15"/>
  <c r="K2101" i="23" l="1"/>
  <c r="K2064" i="15"/>
  <c r="K2102" i="23" l="1"/>
  <c r="K2065" i="15"/>
  <c r="K2103" i="23" l="1"/>
  <c r="K2066" i="15"/>
  <c r="K2104" i="23" l="1"/>
  <c r="K2067" i="15"/>
  <c r="K2105" i="23" l="1"/>
  <c r="K2068" i="15"/>
  <c r="K2106" i="23" l="1"/>
  <c r="K2069" i="15"/>
  <c r="K2107" i="23" l="1"/>
  <c r="K2070" i="15"/>
  <c r="K2108" i="23" l="1"/>
  <c r="K2071" i="15"/>
  <c r="K2109" i="23" l="1"/>
  <c r="K2072" i="15"/>
  <c r="K2110" i="23" l="1"/>
  <c r="K2073" i="15"/>
  <c r="K2111" i="23" l="1"/>
  <c r="K2074" i="15"/>
  <c r="K2112" i="23" l="1"/>
  <c r="K2075" i="15"/>
  <c r="K2113" i="23" l="1"/>
  <c r="K2076" i="15"/>
  <c r="K2114" i="23" l="1"/>
  <c r="K2077" i="15"/>
  <c r="K2115" i="23" l="1"/>
  <c r="K2078" i="15"/>
  <c r="K2116" i="23" l="1"/>
  <c r="K2079" i="15"/>
  <c r="K2117" i="23" l="1"/>
  <c r="K2080" i="15"/>
  <c r="K2118" i="23" l="1"/>
  <c r="K2081" i="15"/>
  <c r="K2119" i="23" l="1"/>
  <c r="K2082" i="15"/>
  <c r="K2120" i="23" l="1"/>
  <c r="K2083" i="15"/>
  <c r="K2121" i="23" l="1"/>
  <c r="K2084" i="15"/>
  <c r="K2122" i="23" l="1"/>
  <c r="K2085" i="15"/>
  <c r="K2123" i="23" l="1"/>
  <c r="K2086" i="15"/>
  <c r="K2124" i="23" l="1"/>
  <c r="K2087" i="15"/>
  <c r="K2125" i="23" l="1"/>
  <c r="K2088" i="15"/>
  <c r="K2126" i="23" l="1"/>
  <c r="K2089" i="15"/>
  <c r="K2127" i="23" l="1"/>
  <c r="K2090" i="15"/>
  <c r="K2128" i="23" l="1"/>
  <c r="K2091" i="15"/>
  <c r="K2129" i="23" l="1"/>
  <c r="K2092" i="15"/>
  <c r="K2130" i="23" l="1"/>
  <c r="K2093" i="15"/>
  <c r="K2131" i="23" l="1"/>
  <c r="K2094" i="15"/>
  <c r="K2132" i="23" l="1"/>
  <c r="K2095" i="15"/>
  <c r="K2133" i="23" l="1"/>
  <c r="K2096" i="15"/>
  <c r="K2134" i="23" l="1"/>
  <c r="K2097" i="15"/>
  <c r="K2135" i="23" l="1"/>
  <c r="K2098" i="15"/>
  <c r="K2136" i="23" l="1"/>
  <c r="K2099" i="15"/>
  <c r="K2137" i="23" l="1"/>
  <c r="K2100" i="15"/>
  <c r="K2138" i="23" l="1"/>
  <c r="K2101" i="15"/>
  <c r="K2139" i="23" l="1"/>
  <c r="K2102" i="15"/>
  <c r="K2140" i="23" l="1"/>
  <c r="K2103" i="15"/>
  <c r="K2141" i="23" l="1"/>
  <c r="K2104" i="15"/>
  <c r="K2142" i="23" l="1"/>
  <c r="K2105" i="15"/>
  <c r="K2143" i="23" l="1"/>
  <c r="K2106" i="15"/>
  <c r="K2144" i="23" l="1"/>
  <c r="K2107" i="15"/>
  <c r="K2145" i="23" l="1"/>
  <c r="K2108" i="15"/>
  <c r="K2146" i="23" l="1"/>
  <c r="K2109" i="15"/>
  <c r="K2147" i="23" l="1"/>
  <c r="K2110" i="15"/>
  <c r="K2148" i="23" l="1"/>
  <c r="K2111" i="15"/>
  <c r="K2149" i="23" l="1"/>
  <c r="K2112" i="15"/>
  <c r="K2150" i="23" l="1"/>
  <c r="K2113" i="15"/>
  <c r="K2151" i="23" l="1"/>
  <c r="K2114" i="15"/>
  <c r="K2152" i="23" l="1"/>
  <c r="K2115" i="15"/>
  <c r="K2153" i="23" l="1"/>
  <c r="K2116" i="15"/>
  <c r="K2154" i="23" l="1"/>
  <c r="K2117" i="15"/>
  <c r="K2155" i="23" l="1"/>
  <c r="K2118" i="15"/>
  <c r="K2156" i="23" l="1"/>
  <c r="K2119" i="15"/>
  <c r="K2157" i="23" l="1"/>
  <c r="K2120" i="15"/>
  <c r="K2158" i="23" l="1"/>
  <c r="K2121" i="15"/>
  <c r="K2159" i="23" l="1"/>
  <c r="K2122" i="15"/>
  <c r="K2160" i="23" l="1"/>
  <c r="K2123" i="15"/>
  <c r="K2161" i="23" l="1"/>
  <c r="K2124" i="15"/>
  <c r="K2162" i="23" l="1"/>
  <c r="K2125" i="15"/>
  <c r="K2163" i="23" l="1"/>
  <c r="K2126" i="15"/>
  <c r="K2164" i="23" l="1"/>
  <c r="K2127" i="15"/>
  <c r="K2165" i="23" l="1"/>
  <c r="K2128" i="15"/>
  <c r="K2166" i="23" l="1"/>
  <c r="K2129" i="15"/>
  <c r="K2167" i="23" l="1"/>
  <c r="K2130" i="15"/>
  <c r="K2168" i="23" l="1"/>
  <c r="K2131" i="15"/>
  <c r="K2169" i="23" l="1"/>
  <c r="K2132" i="15"/>
  <c r="K2170" i="23" l="1"/>
  <c r="K2133" i="15"/>
  <c r="K2171" i="23" l="1"/>
  <c r="K2134" i="15"/>
  <c r="K2172" i="23" l="1"/>
  <c r="K2135" i="15"/>
  <c r="K2173" i="23" l="1"/>
  <c r="K2136" i="15"/>
  <c r="K2174" i="23" l="1"/>
  <c r="K2137" i="15"/>
  <c r="K2175" i="23" l="1"/>
  <c r="K2138" i="15"/>
  <c r="K2176" i="23" l="1"/>
  <c r="K2139" i="15"/>
  <c r="K2177" i="23" l="1"/>
  <c r="K2140" i="15"/>
  <c r="K2178" i="23" l="1"/>
  <c r="K2141" i="15"/>
  <c r="K2179" i="23" l="1"/>
  <c r="K2142" i="15"/>
  <c r="K2180" i="23" l="1"/>
  <c r="K2143" i="15"/>
  <c r="K2181" i="23" l="1"/>
  <c r="K2144" i="15"/>
  <c r="K2182" i="23" l="1"/>
  <c r="K2145" i="15"/>
  <c r="K2183" i="23" l="1"/>
  <c r="K2146" i="15"/>
  <c r="K2184" i="23" l="1"/>
  <c r="K2147" i="15"/>
  <c r="K2185" i="23" l="1"/>
  <c r="K2148" i="15"/>
  <c r="K2186" i="23" l="1"/>
  <c r="K2149" i="15"/>
  <c r="K2187" i="23" l="1"/>
  <c r="K2150" i="15"/>
  <c r="K2188" i="23" l="1"/>
  <c r="K2151" i="15"/>
  <c r="K2189" i="23" l="1"/>
  <c r="K2152" i="15"/>
  <c r="K2190" i="23" l="1"/>
  <c r="K2153" i="15"/>
  <c r="K2191" i="23" l="1"/>
  <c r="K2154" i="15"/>
  <c r="K2192" i="23" l="1"/>
  <c r="K2155" i="15"/>
  <c r="K2193" i="23" l="1"/>
  <c r="K2156" i="15"/>
  <c r="K2194" i="23" l="1"/>
  <c r="K2157" i="15"/>
  <c r="K2195" i="23" l="1"/>
  <c r="K2158" i="15"/>
  <c r="K2196" i="23" l="1"/>
  <c r="K2159" i="15"/>
  <c r="K2197" i="23" l="1"/>
  <c r="K2160" i="15"/>
  <c r="K2198" i="23" l="1"/>
  <c r="K2161" i="15"/>
  <c r="K2199" i="23" l="1"/>
  <c r="K2162" i="15"/>
  <c r="K2200" i="23" l="1"/>
  <c r="K2163" i="15"/>
  <c r="K2201" i="23" l="1"/>
  <c r="K2164" i="15"/>
  <c r="K2202" i="23" l="1"/>
  <c r="K2165" i="15"/>
  <c r="K2203" i="23" l="1"/>
  <c r="K2166" i="15"/>
  <c r="K2204" i="23" l="1"/>
  <c r="K2167" i="15"/>
  <c r="K2205" i="23" l="1"/>
  <c r="K2168" i="15"/>
  <c r="K2206" i="23" l="1"/>
  <c r="K2169" i="15"/>
  <c r="K2207" i="23" l="1"/>
  <c r="K2170" i="15"/>
  <c r="K2208" i="23" l="1"/>
  <c r="K2171" i="15"/>
  <c r="K2209" i="23" l="1"/>
  <c r="K2172" i="15"/>
  <c r="K2210" i="23" l="1"/>
  <c r="K2173" i="15"/>
  <c r="K2211" i="23" l="1"/>
  <c r="K2174" i="15"/>
  <c r="K2212" i="23" l="1"/>
  <c r="K2175" i="15"/>
  <c r="K2213" i="23" l="1"/>
  <c r="K2176" i="15"/>
  <c r="K2214" i="23" l="1"/>
  <c r="K2177" i="15"/>
  <c r="K2215" i="23" l="1"/>
  <c r="K2178" i="15"/>
  <c r="K2216" i="23" l="1"/>
  <c r="K2179" i="15"/>
  <c r="K2217" i="23" l="1"/>
  <c r="K2180" i="15"/>
  <c r="K2218" i="23" l="1"/>
  <c r="K2181" i="15"/>
  <c r="K2219" i="23" l="1"/>
  <c r="K2182" i="15"/>
  <c r="K2220" i="23" l="1"/>
  <c r="K2183" i="15"/>
  <c r="K2221" i="23" l="1"/>
  <c r="K2184" i="15"/>
  <c r="K2222" i="23" l="1"/>
  <c r="K2185" i="15"/>
  <c r="K2223" i="23" l="1"/>
  <c r="K2186" i="15"/>
  <c r="K2224" i="23" l="1"/>
  <c r="K2187" i="15"/>
  <c r="K2225" i="23" l="1"/>
  <c r="K2188" i="15"/>
  <c r="K2226" i="23" l="1"/>
  <c r="K2189" i="15"/>
  <c r="K2227" i="23" l="1"/>
  <c r="K2190" i="15"/>
  <c r="K2228" i="23" l="1"/>
  <c r="K2191" i="15"/>
  <c r="K2229" i="23" l="1"/>
  <c r="K2192" i="15"/>
  <c r="K2230" i="23" l="1"/>
  <c r="K2193" i="15"/>
  <c r="K2231" i="23" l="1"/>
  <c r="K2194" i="15"/>
  <c r="K2232" i="23" l="1"/>
  <c r="K2195" i="15"/>
  <c r="K2233" i="23" l="1"/>
  <c r="K2196" i="15"/>
  <c r="K2234" i="23" l="1"/>
  <c r="K2197" i="15"/>
  <c r="K2235" i="23" l="1"/>
  <c r="K2198" i="15"/>
  <c r="K2236" i="23" l="1"/>
  <c r="K2199" i="15"/>
  <c r="K2237" i="23" l="1"/>
  <c r="K2200" i="15"/>
  <c r="K2238" i="23" l="1"/>
  <c r="K2201" i="15"/>
  <c r="K2239" i="23" l="1"/>
  <c r="K2202" i="15"/>
  <c r="K2240" i="23" l="1"/>
  <c r="K2203" i="15"/>
  <c r="K2241" i="23" l="1"/>
  <c r="K2204" i="15"/>
  <c r="K2242" i="23" l="1"/>
  <c r="K2205" i="15"/>
  <c r="K2243" i="23" l="1"/>
  <c r="K2206" i="15"/>
  <c r="K2244" i="23" l="1"/>
  <c r="K2207" i="15"/>
  <c r="K2245" i="23" l="1"/>
  <c r="K2208" i="15"/>
  <c r="K2246" i="23" l="1"/>
  <c r="K2209" i="15"/>
  <c r="K2247" i="23" l="1"/>
  <c r="K2210" i="15"/>
  <c r="K2248" i="23" l="1"/>
  <c r="K2211" i="15"/>
  <c r="K2249" i="23" l="1"/>
  <c r="K2212" i="15"/>
  <c r="K2250" i="23" l="1"/>
  <c r="K2213" i="15"/>
  <c r="K2251" i="23" l="1"/>
  <c r="K2214" i="15"/>
  <c r="K2252" i="23" l="1"/>
  <c r="K2215" i="15"/>
  <c r="K2253" i="23" l="1"/>
  <c r="K2216" i="15"/>
  <c r="K2254" i="23" l="1"/>
  <c r="K2217" i="15"/>
  <c r="K2255" i="23" l="1"/>
  <c r="K2218" i="15"/>
  <c r="K2256" i="23" l="1"/>
  <c r="K2219" i="15"/>
  <c r="K2257" i="23" l="1"/>
  <c r="K2220" i="15"/>
  <c r="K2258" i="23" l="1"/>
  <c r="K2221" i="15"/>
  <c r="K2259" i="23" l="1"/>
  <c r="K2222" i="15"/>
  <c r="K2260" i="23" l="1"/>
  <c r="K2223" i="15"/>
  <c r="K2261" i="23" l="1"/>
  <c r="K2224" i="15"/>
  <c r="K2262" i="23" l="1"/>
  <c r="K2225" i="15"/>
  <c r="K2263" i="23" l="1"/>
  <c r="K2226" i="15"/>
  <c r="K2264" i="23" l="1"/>
  <c r="K2227" i="15"/>
  <c r="K2265" i="23" l="1"/>
  <c r="K2228" i="15"/>
  <c r="K2266" i="23" l="1"/>
  <c r="K2229" i="15"/>
  <c r="K2267" i="23" l="1"/>
  <c r="K2230" i="15"/>
  <c r="K2268" i="23" l="1"/>
  <c r="K2231" i="15"/>
  <c r="K2269" i="23" l="1"/>
  <c r="K2232" i="15"/>
  <c r="K2270" i="23" l="1"/>
  <c r="K2233" i="15"/>
  <c r="K2271" i="23" l="1"/>
  <c r="K2234" i="15"/>
  <c r="K2272" i="23" l="1"/>
  <c r="K2235" i="15"/>
  <c r="K2273" i="23" l="1"/>
  <c r="K2236" i="15"/>
  <c r="K2274" i="23" l="1"/>
  <c r="K2237" i="15"/>
  <c r="K2275" i="23" l="1"/>
  <c r="K2238" i="15"/>
  <c r="K2276" i="23" l="1"/>
  <c r="K2239" i="15"/>
  <c r="K2277" i="23" l="1"/>
  <c r="K2240" i="15"/>
  <c r="K2278" i="23" l="1"/>
  <c r="K2241" i="15"/>
  <c r="K2279" i="23" l="1"/>
  <c r="K2242" i="15"/>
  <c r="K2280" i="23" l="1"/>
  <c r="K2243" i="15"/>
  <c r="K2281" i="23" l="1"/>
  <c r="K2244" i="15"/>
  <c r="K2282" i="23" l="1"/>
  <c r="K2245" i="15"/>
  <c r="K2283" i="23" l="1"/>
  <c r="K2246" i="15"/>
  <c r="K2284" i="23" l="1"/>
  <c r="K2247" i="15"/>
  <c r="K2285" i="23" l="1"/>
  <c r="K2248" i="15"/>
  <c r="K2286" i="23" l="1"/>
  <c r="K2249" i="15"/>
  <c r="K2287" i="23" l="1"/>
  <c r="K2250" i="15"/>
  <c r="K2288" i="23" l="1"/>
  <c r="K2251" i="15"/>
  <c r="K2289" i="23" l="1"/>
  <c r="K2252" i="15"/>
  <c r="K2290" i="23" l="1"/>
  <c r="K2253" i="15"/>
  <c r="K2291" i="23" l="1"/>
  <c r="K2254" i="15"/>
  <c r="K2292" i="23" l="1"/>
  <c r="K2255" i="15"/>
  <c r="K2293" i="23" l="1"/>
  <c r="K2256" i="15"/>
  <c r="K2294" i="23" l="1"/>
  <c r="K2257" i="15"/>
  <c r="K2295" i="23" l="1"/>
  <c r="K2258" i="15"/>
  <c r="K2296" i="23" l="1"/>
  <c r="K2259" i="15"/>
  <c r="K2297" i="23" l="1"/>
  <c r="K2260" i="15"/>
  <c r="K2298" i="23" l="1"/>
  <c r="K2261" i="15"/>
  <c r="K2299" i="23" l="1"/>
  <c r="K2262" i="15"/>
  <c r="K2300" i="23" l="1"/>
  <c r="K2263" i="15"/>
  <c r="K2301" i="23" l="1"/>
  <c r="K2264" i="15"/>
  <c r="K2302" i="23" l="1"/>
  <c r="K2265" i="15"/>
  <c r="K2303" i="23" l="1"/>
  <c r="K2266" i="15"/>
  <c r="K2304" i="23" l="1"/>
  <c r="K2267" i="15"/>
  <c r="K2305" i="23" l="1"/>
  <c r="K2268" i="15"/>
  <c r="K2306" i="23" l="1"/>
  <c r="K2269" i="15"/>
  <c r="K2307" i="23" l="1"/>
  <c r="K2270" i="15"/>
  <c r="K2308" i="23" l="1"/>
  <c r="K2271" i="15"/>
  <c r="K2309" i="23" l="1"/>
  <c r="K2272" i="15"/>
  <c r="K2310" i="23" l="1"/>
  <c r="K2273" i="15"/>
  <c r="K2311" i="23" l="1"/>
  <c r="K2274" i="15"/>
  <c r="K2312" i="23" l="1"/>
  <c r="K2275" i="15"/>
  <c r="K2313" i="23" l="1"/>
  <c r="K2276" i="15"/>
  <c r="K2314" i="23" l="1"/>
  <c r="K2277" i="15"/>
  <c r="K2315" i="23" l="1"/>
  <c r="K2278" i="15"/>
  <c r="K2316" i="23" l="1"/>
  <c r="K2279" i="15"/>
  <c r="K2317" i="23" l="1"/>
  <c r="K2280" i="15"/>
  <c r="K2318" i="23" l="1"/>
  <c r="K2281" i="15"/>
  <c r="K2319" i="23" l="1"/>
  <c r="K2282" i="15"/>
  <c r="K2320" i="23" l="1"/>
  <c r="K2283" i="15"/>
  <c r="K2321" i="23" l="1"/>
  <c r="K2284" i="15"/>
  <c r="K2322" i="23" l="1"/>
  <c r="K2285" i="15"/>
  <c r="K2323" i="23" l="1"/>
  <c r="K2286" i="15"/>
  <c r="K2324" i="23" l="1"/>
  <c r="K2287" i="15"/>
  <c r="K2325" i="23" l="1"/>
  <c r="K2288" i="15"/>
  <c r="K2326" i="23" l="1"/>
  <c r="K2289" i="15"/>
  <c r="K2327" i="23" l="1"/>
  <c r="K2290" i="15"/>
  <c r="K2328" i="23" l="1"/>
  <c r="K2291" i="15"/>
  <c r="K2329" i="23" l="1"/>
  <c r="K2292" i="15"/>
  <c r="K2330" i="23" l="1"/>
  <c r="K2293" i="15"/>
  <c r="K2331" i="23" l="1"/>
  <c r="K2294" i="15"/>
  <c r="K2332" i="23" l="1"/>
  <c r="K2295" i="15"/>
  <c r="K2333" i="23" l="1"/>
  <c r="K2296" i="15"/>
  <c r="K2334" i="23" l="1"/>
  <c r="K2297" i="15"/>
  <c r="K2335" i="23" l="1"/>
  <c r="K2298" i="15"/>
  <c r="K2336" i="23" l="1"/>
  <c r="K2299" i="15"/>
  <c r="K2337" i="23" l="1"/>
  <c r="K2300" i="15"/>
  <c r="K2338" i="23" l="1"/>
  <c r="K2301" i="15"/>
  <c r="K2339" i="23" l="1"/>
  <c r="K2302" i="15"/>
  <c r="K2340" i="23" l="1"/>
  <c r="K2303" i="15"/>
  <c r="K2341" i="23" l="1"/>
  <c r="K2304" i="15"/>
  <c r="K2342" i="23" l="1"/>
  <c r="K2305" i="15"/>
  <c r="K2343" i="23" l="1"/>
  <c r="K2306" i="15"/>
  <c r="K2344" i="23" l="1"/>
  <c r="K2307" i="15"/>
  <c r="K2345" i="23" l="1"/>
  <c r="K2308" i="15"/>
  <c r="K2346" i="23" l="1"/>
  <c r="K2309" i="15"/>
  <c r="K2347" i="23" l="1"/>
  <c r="K2310" i="15"/>
  <c r="K2348" i="23" l="1"/>
  <c r="K2311" i="15"/>
  <c r="K2349" i="23" l="1"/>
  <c r="K2312" i="15"/>
  <c r="K2350" i="23" l="1"/>
  <c r="K2313" i="15"/>
  <c r="K2351" i="23" l="1"/>
  <c r="K2314" i="15"/>
  <c r="K2352" i="23" l="1"/>
  <c r="K2315" i="15"/>
  <c r="K2353" i="23" l="1"/>
  <c r="K2316" i="15"/>
  <c r="K2354" i="23" l="1"/>
  <c r="K2317" i="15"/>
  <c r="K2355" i="23" l="1"/>
  <c r="K2318" i="15"/>
  <c r="K2356" i="23" l="1"/>
  <c r="K2319" i="15"/>
  <c r="K2357" i="23" l="1"/>
  <c r="K2320" i="15"/>
  <c r="K2358" i="23" l="1"/>
  <c r="K2321" i="15"/>
  <c r="K2359" i="23" l="1"/>
  <c r="K2322" i="15"/>
  <c r="K2360" i="23" l="1"/>
  <c r="K2323" i="15"/>
  <c r="K2361" i="23" l="1"/>
  <c r="K2324" i="15"/>
  <c r="K2362" i="23" l="1"/>
  <c r="K2325" i="15"/>
  <c r="K2363" i="23" l="1"/>
  <c r="K2326" i="15"/>
  <c r="K2364" i="23" l="1"/>
  <c r="K2327" i="15"/>
  <c r="K2365" i="23" l="1"/>
  <c r="K2328" i="15"/>
  <c r="K2366" i="23" l="1"/>
  <c r="K2329" i="15"/>
  <c r="K2367" i="23" l="1"/>
  <c r="K2330" i="15"/>
  <c r="K2368" i="23" l="1"/>
  <c r="K2331" i="15"/>
  <c r="K2369" i="23" l="1"/>
  <c r="K2332" i="15"/>
  <c r="K2370" i="23" l="1"/>
  <c r="K2333" i="15"/>
  <c r="K2371" i="23" l="1"/>
  <c r="K2334" i="15"/>
  <c r="K2372" i="23" l="1"/>
  <c r="K2335" i="15"/>
  <c r="K2373" i="23" l="1"/>
  <c r="K2336" i="15"/>
  <c r="K2374" i="23" l="1"/>
  <c r="K2337" i="15"/>
  <c r="K2375" i="23" l="1"/>
  <c r="K2338" i="15"/>
  <c r="K2376" i="23" l="1"/>
  <c r="K2339" i="15"/>
  <c r="K2377" i="23" l="1"/>
  <c r="K2340" i="15"/>
  <c r="K2378" i="23" l="1"/>
  <c r="K2341" i="15"/>
  <c r="K2379" i="23" l="1"/>
  <c r="K2342" i="15"/>
  <c r="K2380" i="23" l="1"/>
  <c r="K2343" i="15"/>
  <c r="K2381" i="23" l="1"/>
  <c r="K2344" i="15"/>
  <c r="K2382" i="23" l="1"/>
  <c r="K2345" i="15"/>
  <c r="K2383" i="23" l="1"/>
  <c r="K2346" i="15"/>
  <c r="K2384" i="23" l="1"/>
  <c r="K2347" i="15"/>
  <c r="K2385" i="23" l="1"/>
  <c r="K2348" i="15"/>
  <c r="K2386" i="23" l="1"/>
  <c r="K2349" i="15"/>
  <c r="K2387" i="23" l="1"/>
  <c r="K2350" i="15"/>
  <c r="K2388" i="23" l="1"/>
  <c r="K2351" i="15"/>
  <c r="K2389" i="23" l="1"/>
  <c r="K2352" i="15"/>
  <c r="K2390" i="23" l="1"/>
  <c r="K2353" i="15"/>
  <c r="K2391" i="23" l="1"/>
  <c r="K2354" i="15"/>
  <c r="K2392" i="23" l="1"/>
  <c r="K2355" i="15"/>
  <c r="K2393" i="23" l="1"/>
  <c r="K2356" i="15"/>
  <c r="K2394" i="23" l="1"/>
  <c r="K2357" i="15"/>
  <c r="K2395" i="23" l="1"/>
  <c r="K2358" i="15"/>
  <c r="K2396" i="23" l="1"/>
  <c r="K2359" i="15"/>
  <c r="K2397" i="23" l="1"/>
  <c r="K2360" i="15"/>
  <c r="K2398" i="23" l="1"/>
  <c r="K2361" i="15"/>
  <c r="K2399" i="23" l="1"/>
  <c r="K2362" i="15"/>
  <c r="K2400" i="23" l="1"/>
  <c r="K2363" i="15"/>
  <c r="K2401" i="23" l="1"/>
  <c r="K2364" i="15"/>
  <c r="K2402" i="23" l="1"/>
  <c r="K2365" i="15"/>
  <c r="K2403" i="23" l="1"/>
  <c r="K2366" i="15"/>
  <c r="K2404" i="23" l="1"/>
  <c r="K2367" i="15"/>
  <c r="K2405" i="23" l="1"/>
  <c r="K2368" i="15"/>
  <c r="K2406" i="23" l="1"/>
  <c r="K2369" i="15"/>
  <c r="K2407" i="23" l="1"/>
  <c r="K2370" i="15"/>
  <c r="K2408" i="23" l="1"/>
  <c r="K2371" i="15"/>
  <c r="K2409" i="23" l="1"/>
  <c r="K2372" i="15"/>
  <c r="K2410" i="23" l="1"/>
  <c r="K2373" i="15"/>
  <c r="K2411" i="23" l="1"/>
  <c r="K2374" i="15"/>
  <c r="K2412" i="23" l="1"/>
  <c r="K2375" i="15"/>
  <c r="K2413" i="23" l="1"/>
  <c r="K2376" i="15"/>
  <c r="K2414" i="23" l="1"/>
  <c r="K2377" i="15"/>
  <c r="K2415" i="23" l="1"/>
  <c r="K2378" i="15"/>
  <c r="K2416" i="23" l="1"/>
  <c r="K2379" i="15"/>
  <c r="K2417" i="23" l="1"/>
  <c r="K2380" i="15"/>
  <c r="K2418" i="23" l="1"/>
  <c r="K2381" i="15"/>
  <c r="K2419" i="23" l="1"/>
  <c r="K2382" i="15"/>
  <c r="K2420" i="23" l="1"/>
  <c r="K2383" i="15"/>
  <c r="K2421" i="23" l="1"/>
  <c r="K2384" i="15"/>
  <c r="K2422" i="23" l="1"/>
  <c r="K2385" i="15"/>
  <c r="K2423" i="23" l="1"/>
  <c r="K2386" i="15"/>
  <c r="K2424" i="23" l="1"/>
  <c r="K2387" i="15"/>
  <c r="K2425" i="23" l="1"/>
  <c r="K2388" i="15"/>
  <c r="K2426" i="23" l="1"/>
  <c r="K2389" i="15"/>
  <c r="K2427" i="23" l="1"/>
  <c r="K2390" i="15"/>
  <c r="K2428" i="23" l="1"/>
  <c r="K2391" i="15"/>
  <c r="K2429" i="23" l="1"/>
  <c r="K2392" i="15"/>
  <c r="K2430" i="23" l="1"/>
  <c r="K2393" i="15"/>
  <c r="K2431" i="23" l="1"/>
  <c r="K2394" i="15"/>
  <c r="K2432" i="23" l="1"/>
  <c r="K2395" i="15"/>
  <c r="K2433" i="23" l="1"/>
  <c r="K2396" i="15"/>
  <c r="K2434" i="23" l="1"/>
  <c r="K2397" i="15"/>
  <c r="K2435" i="23" l="1"/>
  <c r="K2398" i="15"/>
  <c r="K2436" i="23" l="1"/>
  <c r="K2399" i="15"/>
  <c r="K2437" i="23" l="1"/>
  <c r="K2400" i="15"/>
  <c r="K2438" i="23" l="1"/>
  <c r="K2401" i="15"/>
  <c r="K2439" i="23" l="1"/>
  <c r="K2402" i="15"/>
  <c r="K2440" i="23" l="1"/>
  <c r="K2403" i="15"/>
  <c r="K2441" i="23" l="1"/>
  <c r="K2404" i="15"/>
  <c r="K2442" i="23" l="1"/>
  <c r="K2405" i="15"/>
  <c r="K2443" i="23" l="1"/>
  <c r="K2406" i="15"/>
  <c r="K2444" i="23" l="1"/>
  <c r="K2407" i="15"/>
  <c r="K2445" i="23" l="1"/>
  <c r="K2408" i="15"/>
  <c r="K2446" i="23" l="1"/>
  <c r="K2409" i="15"/>
  <c r="K2447" i="23" l="1"/>
  <c r="K2410" i="15"/>
  <c r="K2448" i="23" l="1"/>
  <c r="K2411" i="15"/>
  <c r="K2449" i="23" l="1"/>
  <c r="K2412" i="15"/>
  <c r="K2450" i="23" l="1"/>
  <c r="K2413" i="15"/>
  <c r="K2451" i="23" l="1"/>
  <c r="K2414" i="15"/>
  <c r="K2452" i="23" l="1"/>
  <c r="K2415" i="15"/>
  <c r="K2453" i="23" l="1"/>
  <c r="K2416" i="15"/>
  <c r="K2454" i="23" l="1"/>
  <c r="K2417" i="15"/>
  <c r="K2455" i="23" l="1"/>
  <c r="K2418" i="15"/>
  <c r="K2456" i="23" l="1"/>
  <c r="K2419" i="15"/>
  <c r="K2457" i="23" l="1"/>
  <c r="K2420" i="15"/>
  <c r="K2458" i="23" l="1"/>
  <c r="K2421" i="15"/>
  <c r="K2459" i="23" l="1"/>
  <c r="K2422" i="15"/>
  <c r="K2460" i="23" l="1"/>
  <c r="K2423" i="15"/>
  <c r="K2461" i="23" l="1"/>
  <c r="K2424" i="15"/>
  <c r="K2462" i="23" l="1"/>
  <c r="K2425" i="15"/>
  <c r="K2463" i="23" l="1"/>
  <c r="K2426" i="15"/>
  <c r="K2464" i="23" l="1"/>
  <c r="K2427" i="15"/>
  <c r="K2465" i="23" l="1"/>
  <c r="K2428" i="15"/>
  <c r="K2466" i="23" l="1"/>
  <c r="K2429" i="15"/>
  <c r="K2467" i="23" l="1"/>
  <c r="K2430" i="15"/>
  <c r="K2468" i="23" l="1"/>
  <c r="K2431" i="15"/>
  <c r="K2469" i="23" l="1"/>
  <c r="K2432" i="15"/>
  <c r="K2470" i="23" l="1"/>
  <c r="K2433" i="15"/>
  <c r="K2471" i="23" l="1"/>
  <c r="K2434" i="15"/>
  <c r="K2472" i="23" l="1"/>
  <c r="K2435" i="15"/>
  <c r="K2473" i="23" l="1"/>
  <c r="K2436" i="15"/>
  <c r="K2474" i="23" l="1"/>
  <c r="K2437" i="15"/>
  <c r="K2475" i="23" l="1"/>
  <c r="K2438" i="15"/>
  <c r="K2476" i="23" l="1"/>
  <c r="K2439" i="15"/>
  <c r="K2477" i="23" l="1"/>
  <c r="K2440" i="15"/>
  <c r="K2478" i="23" l="1"/>
  <c r="K2441" i="15"/>
  <c r="K2479" i="23" l="1"/>
  <c r="K2442" i="15"/>
  <c r="K2480" i="23" l="1"/>
  <c r="K2443" i="15"/>
  <c r="K2481" i="23" l="1"/>
  <c r="K2444" i="15"/>
  <c r="K2482" i="23" l="1"/>
  <c r="K2445" i="15"/>
  <c r="K2483" i="23" l="1"/>
  <c r="K2446" i="15"/>
  <c r="K2484" i="23" l="1"/>
  <c r="K2447" i="15"/>
  <c r="K2485" i="23" l="1"/>
  <c r="K2448" i="15"/>
  <c r="K2486" i="23" l="1"/>
  <c r="K2449" i="15"/>
  <c r="K2487" i="23" l="1"/>
  <c r="K2450" i="15"/>
  <c r="K2488" i="23" l="1"/>
  <c r="K2451" i="15"/>
  <c r="K2489" i="23" l="1"/>
  <c r="K2452" i="15"/>
  <c r="K2490" i="23" l="1"/>
  <c r="K2453" i="15"/>
  <c r="K2491" i="23" l="1"/>
  <c r="K2454" i="15"/>
  <c r="K2492" i="23" l="1"/>
  <c r="K2455" i="15"/>
  <c r="K2493" i="23" l="1"/>
  <c r="K2456" i="15"/>
  <c r="K2494" i="23" l="1"/>
  <c r="K2457" i="15"/>
  <c r="K2495" i="23" l="1"/>
  <c r="K2458" i="15"/>
  <c r="K2496" i="23" l="1"/>
  <c r="K2459" i="15"/>
  <c r="K2497" i="23" l="1"/>
  <c r="K2460" i="15"/>
  <c r="K2498" i="23" l="1"/>
  <c r="K2461" i="15"/>
  <c r="K2499" i="23" l="1"/>
  <c r="K2462" i="15"/>
  <c r="K2500" i="23" l="1"/>
  <c r="K2463" i="15"/>
  <c r="K2501" i="23" l="1"/>
  <c r="K2464" i="15"/>
  <c r="K2502" i="23" l="1"/>
  <c r="K2465" i="15"/>
  <c r="K2503" i="23" l="1"/>
  <c r="K2466" i="15"/>
  <c r="K2504" i="23" l="1"/>
  <c r="K2467" i="15"/>
  <c r="K2505" i="23" l="1"/>
  <c r="K2468" i="15"/>
  <c r="K2506" i="23" l="1"/>
  <c r="K2469" i="15"/>
  <c r="K2507" i="23" l="1"/>
  <c r="K2470" i="15"/>
  <c r="K2508" i="23" l="1"/>
  <c r="K2471" i="15"/>
  <c r="K2509" i="23" l="1"/>
  <c r="K2472" i="15"/>
  <c r="K2510" i="23" l="1"/>
  <c r="K2473" i="15"/>
  <c r="K2511" i="23" l="1"/>
  <c r="K2474" i="15"/>
  <c r="K2512" i="23" l="1"/>
  <c r="K2475" i="15"/>
  <c r="K2513" i="23" l="1"/>
  <c r="K2476" i="15"/>
  <c r="K2514" i="23" l="1"/>
  <c r="K2477" i="15"/>
  <c r="K2515" i="23" l="1"/>
  <c r="K2478" i="15"/>
  <c r="K2516" i="23" l="1"/>
  <c r="K2479" i="15"/>
  <c r="K2517" i="23" l="1"/>
  <c r="K2480" i="15"/>
  <c r="K2518" i="23" l="1"/>
  <c r="K2481" i="15"/>
  <c r="K2519" i="23" l="1"/>
  <c r="K2482" i="15"/>
  <c r="K2520" i="23" l="1"/>
  <c r="K2483" i="15"/>
  <c r="K2521" i="23" l="1"/>
  <c r="K2484" i="15"/>
  <c r="K2522" i="23" l="1"/>
  <c r="K2485" i="15"/>
  <c r="K2523" i="23" l="1"/>
  <c r="K2486" i="15"/>
  <c r="K2524" i="23" l="1"/>
  <c r="K2487" i="15"/>
  <c r="K2525" i="23" l="1"/>
  <c r="K2488" i="15"/>
  <c r="K2526" i="23" l="1"/>
  <c r="K2489" i="15"/>
  <c r="K2527" i="23" l="1"/>
  <c r="K2490" i="15"/>
  <c r="K2528" i="23" l="1"/>
  <c r="K2491" i="15"/>
  <c r="K2529" i="23" l="1"/>
  <c r="K2492" i="15"/>
  <c r="K2530" i="23" l="1"/>
  <c r="K2493" i="15"/>
  <c r="K2531" i="23" l="1"/>
  <c r="K2494" i="15"/>
  <c r="K2532" i="23" l="1"/>
  <c r="K2495" i="15"/>
  <c r="K2533" i="23" l="1"/>
  <c r="K2496" i="15"/>
  <c r="K2534" i="23" l="1"/>
  <c r="K2497" i="15"/>
  <c r="K2535" i="23" l="1"/>
  <c r="K2498" i="15"/>
  <c r="K2536" i="23" l="1"/>
  <c r="K2499" i="15"/>
  <c r="K2537" i="23" l="1"/>
  <c r="K2500" i="15"/>
  <c r="K2538" i="23" l="1"/>
  <c r="K2501" i="15"/>
  <c r="K2539" i="23" l="1"/>
  <c r="K2502" i="15"/>
  <c r="K2540" i="23" l="1"/>
  <c r="K2503" i="15"/>
  <c r="K2541" i="23" l="1"/>
  <c r="K2504" i="15"/>
  <c r="K2542" i="23" l="1"/>
  <c r="K2505" i="15"/>
  <c r="K2543" i="23" l="1"/>
  <c r="K2506" i="15"/>
  <c r="K2544" i="23" l="1"/>
  <c r="K2507" i="15"/>
  <c r="K2545" i="23" l="1"/>
  <c r="K2508" i="15"/>
  <c r="K2546" i="23" l="1"/>
  <c r="K2509" i="15"/>
  <c r="K2547" i="23" l="1"/>
  <c r="K2510" i="15"/>
  <c r="K2548" i="23" l="1"/>
  <c r="K2511" i="15"/>
  <c r="K2549" i="23" l="1"/>
  <c r="K2512" i="15"/>
  <c r="K2550" i="23" l="1"/>
  <c r="K2513" i="15"/>
  <c r="K2551" i="23" l="1"/>
  <c r="K2514" i="15"/>
  <c r="K2552" i="23" l="1"/>
  <c r="K2515" i="15"/>
  <c r="K2553" i="23" l="1"/>
  <c r="K2516" i="15"/>
  <c r="K2554" i="23" l="1"/>
  <c r="K2517" i="15"/>
  <c r="K2555" i="23" l="1"/>
  <c r="K2518" i="15"/>
  <c r="K2556" i="23" l="1"/>
  <c r="K2519" i="15"/>
  <c r="K2557" i="23" l="1"/>
  <c r="K2520" i="15"/>
  <c r="K2558" i="23" l="1"/>
  <c r="K2521" i="15"/>
  <c r="K2559" i="23" l="1"/>
  <c r="K2522" i="15"/>
  <c r="K2560" i="23" l="1"/>
  <c r="K2523" i="15"/>
  <c r="K2561" i="23" l="1"/>
  <c r="K2524" i="15"/>
  <c r="K2562" i="23" l="1"/>
  <c r="K2525" i="15"/>
  <c r="K2563" i="23" l="1"/>
  <c r="K2526" i="15"/>
  <c r="K2564" i="23" l="1"/>
  <c r="K2527" i="15"/>
  <c r="K2565" i="23" l="1"/>
  <c r="K2528" i="15"/>
  <c r="K2566" i="23" l="1"/>
  <c r="K2529" i="15"/>
  <c r="K2567" i="23" l="1"/>
  <c r="K2530" i="15"/>
  <c r="K2568" i="23" l="1"/>
  <c r="K2531" i="15"/>
  <c r="K2569" i="23" l="1"/>
  <c r="K2532" i="15"/>
  <c r="K2570" i="23" l="1"/>
  <c r="K2533" i="15"/>
  <c r="K2571" i="23" l="1"/>
  <c r="K2534" i="15"/>
  <c r="K2572" i="23" l="1"/>
  <c r="K2535" i="15"/>
  <c r="K2573" i="23" l="1"/>
  <c r="K2536" i="15"/>
  <c r="K2574" i="23" l="1"/>
  <c r="K2537" i="15"/>
  <c r="K2575" i="23" l="1"/>
  <c r="K2538" i="15"/>
  <c r="K2576" i="23" l="1"/>
  <c r="K2539" i="15"/>
  <c r="K2577" i="23" l="1"/>
  <c r="K2540" i="15"/>
  <c r="K2578" i="23" l="1"/>
  <c r="K2541" i="15"/>
  <c r="K2579" i="23" l="1"/>
  <c r="K2542" i="15"/>
  <c r="K2580" i="23" l="1"/>
  <c r="K2543" i="15"/>
  <c r="K2581" i="23" l="1"/>
  <c r="K2582" i="23" s="1"/>
  <c r="K2583" i="23" s="1"/>
  <c r="K2584" i="23" s="1"/>
  <c r="K2585" i="23" s="1"/>
  <c r="K2586" i="23" s="1"/>
  <c r="K2587" i="23" s="1"/>
  <c r="K2588" i="23" s="1"/>
  <c r="K2589" i="23" s="1"/>
  <c r="K2590" i="23" s="1"/>
  <c r="K2591" i="23" s="1"/>
  <c r="K2592" i="23" s="1"/>
  <c r="K2593" i="23" s="1"/>
  <c r="K2594" i="23" s="1"/>
  <c r="K2595" i="23" s="1"/>
  <c r="K2596" i="23" s="1"/>
  <c r="K2597" i="23" s="1"/>
  <c r="K2598" i="23" s="1"/>
  <c r="K2599" i="23" s="1"/>
  <c r="K2600" i="23" s="1"/>
  <c r="K2601" i="23" s="1"/>
  <c r="K2602" i="23" s="1"/>
  <c r="K2603" i="23" s="1"/>
  <c r="K2604" i="23" s="1"/>
  <c r="K2544" i="15"/>
  <c r="K2605" i="23" l="1"/>
  <c r="K2545" i="15"/>
  <c r="K2546" i="15" l="1"/>
  <c r="K2547" i="15" l="1"/>
  <c r="K2548" i="15" l="1"/>
  <c r="K2549" i="15" l="1"/>
  <c r="K2550" i="15" l="1"/>
  <c r="K2551" i="15" l="1"/>
  <c r="K2552" i="15" l="1"/>
  <c r="K2553" i="15" l="1"/>
  <c r="K2554" i="15" l="1"/>
  <c r="K2555" i="15" l="1"/>
  <c r="K2556" i="15" l="1"/>
  <c r="K2557" i="15" l="1"/>
  <c r="K2558" i="15" l="1"/>
  <c r="K2559" i="15" l="1"/>
  <c r="K2560" i="15" l="1"/>
  <c r="K2561" i="15" l="1"/>
  <c r="K2562" i="15" l="1"/>
  <c r="K2563" i="15" l="1"/>
  <c r="K2564" i="15" l="1"/>
  <c r="K2565" i="15" l="1"/>
  <c r="K2566" i="15" l="1"/>
  <c r="K2567" i="15" l="1"/>
  <c r="K2568" i="15" l="1"/>
  <c r="K2569" i="15" l="1"/>
  <c r="K2570" i="15" l="1"/>
  <c r="K2571" i="15" l="1"/>
  <c r="K2572" i="15" l="1"/>
  <c r="K2573" i="15" l="1"/>
  <c r="K2574" i="15" l="1"/>
  <c r="K2575" i="15" l="1"/>
  <c r="K2576" i="15" l="1"/>
  <c r="K2577" i="15" s="1"/>
  <c r="K2578" i="15" s="1"/>
  <c r="K2579" i="15" s="1"/>
  <c r="K2580" i="15" s="1"/>
  <c r="K2581" i="15" s="1"/>
  <c r="K2582" i="15" s="1"/>
  <c r="K2583" i="15" s="1"/>
  <c r="K2584" i="15" s="1"/>
  <c r="K2585" i="15" s="1"/>
  <c r="K2586" i="15" s="1"/>
  <c r="K2587" i="15" s="1"/>
  <c r="K2588" i="15" s="1"/>
  <c r="K2589" i="15" s="1"/>
  <c r="K2590" i="15" s="1"/>
  <c r="K2591" i="15" s="1"/>
  <c r="K2592" i="15" s="1"/>
  <c r="K2593" i="15" s="1"/>
  <c r="K2594" i="15" s="1"/>
  <c r="K2595" i="15" s="1"/>
  <c r="K2596" i="15" s="1"/>
  <c r="K2597" i="15" s="1"/>
  <c r="K2598" i="15" s="1"/>
  <c r="K2599" i="15" s="1"/>
  <c r="K2600" i="15" l="1"/>
  <c r="K2601" i="15" s="1"/>
  <c r="K2602" i="15" l="1"/>
  <c r="K2603" i="15" s="1"/>
  <c r="K2604" i="15" l="1"/>
  <c r="K2605" i="15" s="1"/>
  <c r="Z909" i="17" l="1"/>
  <c r="Z911" i="17"/>
  <c r="Z908" i="17"/>
  <c r="Z910" i="17"/>
  <c r="Z912" i="17"/>
  <c r="Z913" i="17"/>
  <c r="Z906" i="17"/>
  <c r="Z907" i="17"/>
  <c r="Z915" i="17"/>
  <c r="Z916" i="17"/>
  <c r="Z914" i="17"/>
  <c r="Z919" i="17" l="1"/>
  <c r="Z91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tc={597CD979-3EBE-4D37-A42B-72F428357E85}</author>
    <author>tc={EB9922B9-7ADE-4340-B2CA-85A2A4281BF9}</author>
    <author>tc={EAC39ADE-4F21-4D0C-AE1D-C725B5CA6273}</author>
    <author>tc={899E6EA7-5665-47FC-BF7F-3D869E4B6B4A}</author>
    <author>tc={AF62E108-D204-4779-97C3-D3938D57D21D}</author>
    <author>tc={00C1EF18-4968-482B-9C6E-25F5BE83E6DF}</author>
    <author>tc={62515DD7-21C4-4CA9-B813-A2D911E307E3}</author>
    <author>tc={1FB0662C-2DDD-4087-B919-855C2A024EF8}</author>
    <author>tc={3D5883A2-6769-4514-B263-868D67661046}</author>
    <author>tc={D43B952B-7B25-4963-8D96-A90AA620F8B2}</author>
    <author>tc={9A4DBD93-ABF0-4069-96C1-9A9C52D79ECF}</author>
    <author>tc={61F43BC1-C032-4573-8FB1-78F54AC23E67}</author>
    <author>tc={FBD71F70-16CC-4C7A-A500-A6F395450B17}</author>
    <author>tc={EC3009BC-E4C4-4D04-878C-9DAACD1E4D6F}</author>
    <author>tc={54982877-3314-4FC1-B0D2-2E8EE4432ED3}</author>
    <author>tc={3D76DC25-8354-4405-A3A8-81396BCE642D}</author>
    <author>tc={3B56E295-9A1D-4EEA-ACF2-DF8584485ADD}</author>
    <author>tc={95637C95-6748-46D0-BB3E-80A4D1009711}</author>
    <author>tc={C6A92EA7-4878-4366-A4EA-9C2B3976817D}</author>
    <author>tc={2518D586-A153-4F8E-A537-7E041A2488FE}</author>
    <author>tc={9B835754-09FE-4FC5-AEB4-680158BE09FD}</author>
    <author>tc={DAB4E3A8-F1E9-4C42-ADCE-B276829AFF6C}</author>
    <author>tc={BC66732B-3233-40CC-9566-C236DF2BA73C}</author>
    <author>tc={32354E89-C186-410A-86A2-07B9F62FC0AB}</author>
    <author>tc={4A9952C9-8ACA-4A60-A113-BB8C23B099E6}</author>
    <author>tc={68896F6F-23E0-4568-9F8F-914E0BCD20CA}</author>
    <author>tc={7FCE5F80-0598-4B46-808D-211A1F698DC2}</author>
    <author>tc={3D4C7C5B-9A7E-4E84-BBFD-B8CEB1C14236}</author>
    <author>tc={37A1E94B-2D16-41D3-BCF3-9E6554FB9F29}</author>
    <author>tc={2E9E3D1A-5D7A-4600-8EF3-AB8C5F65FD92}</author>
    <author>tc={1D727749-0966-465E-8E79-0A65A227D353}</author>
    <author>tc={4188E6E3-5D17-4784-9E66-9FC17230BD65}</author>
    <author>tc={EFE638A0-F1E1-4D89-BAD4-C10B3B238C8C}</author>
    <author>tc={C3D3CD9B-E94C-4CEA-8B32-3C684D1E86F5}</author>
    <author>tc={ABBE33EF-23C4-4A10-A700-4DD23FC240E6}</author>
    <author>tc={220706A8-FA32-4A2C-86EA-B96D3441E9D5}</author>
    <author>tc={DE56E0A8-42A4-44C8-AB20-5A1D6EC2D0EF}</author>
    <author>tc={24DD393E-09C1-4283-8190-B3FA0FA2E3EA}</author>
    <author>tc={3DDEBADD-7B83-4337-A644-215614349742}</author>
    <author>tc={2B8F2421-6671-448C-8073-C8469D42835A}</author>
    <author>tc={2BCEA302-F0DA-494F-9F14-610C6CEF6BBB}</author>
    <author>tc={6C130648-791D-439B-BFEC-7B296144BB17}</author>
    <author>tc={F440E3A9-B16A-4806-A1DD-000C6B57D487}</author>
    <author>tc={B39BFC05-C01B-4BEC-B697-4D609513BCAC}</author>
    <author>tc={6742EFB3-CD34-43FC-8428-7481F4035D3A}</author>
    <author>tc={82443939-7DF3-4751-A0C9-73C2D7812940}</author>
    <author>tc={0C16B992-AD94-4E79-A9B4-289D95734F4C}</author>
    <author>tc={32D85F8F-9339-427F-9ACA-2A498E522710}</author>
    <author>tc={7856A6BE-6C64-447D-8467-B97ADE861B18}</author>
    <author>tc={2F93477B-A5B9-4AA2-AD95-FA431DC29189}</author>
    <author>tc={950FE72F-D076-422B-9FF4-3899E124D9B7}</author>
    <author>tc={314052B4-3250-465E-94BD-D01ECE590BD8}</author>
    <author>tc={76E39A5F-9A22-421C-97E8-2DCD8E6C753B}</author>
    <author>tc={262719D2-8C45-47F4-91F2-EA82CCB449F9}</author>
    <author>tc={C04E7698-D309-4737-B48F-CC757367FDED}</author>
    <author>tc={80EC15DE-737F-4ED8-AB65-657875176731}</author>
    <author>tc={31B4B5DA-BF8C-49D5-A5E3-F3CF97968176}</author>
    <author>tc={1B0E6980-0D00-4710-9846-D9855F790DF1}</author>
  </authors>
  <commentList>
    <comment ref="N7" authorId="0" shapeId="0" xr:uid="{597CD979-3EBE-4D37-A42B-72F428357E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M40" authorId="1" shapeId="0" xr:uid="{EB9922B9-7ADE-4340-B2CA-85A2A4281B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38 dias lactancia</t>
      </text>
    </comment>
    <comment ref="Q40" authorId="2" shapeId="0" xr:uid="{EAC39ADE-4F21-4D0C-AE1D-C725B5CA62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hijo lactó y por eso tan poquito produccion el 30 MARZO</t>
      </text>
    </comment>
    <comment ref="L58" authorId="3" shapeId="0" xr:uid="{899E6EA7-5665-47FC-BF7F-3D869E4B6B4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186 dias lactancia</t>
      </text>
    </comment>
    <comment ref="K63" authorId="4" shapeId="0" xr:uid="{AF62E108-D204-4779-97C3-D3938D57D2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 con 125 dias en lactancia</t>
      </text>
    </comment>
    <comment ref="N73" authorId="5" shapeId="0" xr:uid="{00C1EF18-4968-482B-9C6E-25F5BE83E6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R75" authorId="6" shapeId="0" xr:uid="{62515DD7-21C4-4CA9-B813-A2D911E307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Descarte desde el 1 de mayo</t>
      </text>
    </comment>
    <comment ref="Q82" authorId="7" shapeId="0" xr:uid="{1FB0662C-2DDD-4087-B919-855C2A024E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Q83" authorId="8" shapeId="0" xr:uid="{3D5883A2-6769-4514-B263-868D6766104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Q96" authorId="9" shapeId="0" xr:uid="{D43B952B-7B25-4963-8D96-A90AA620F8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Entra en Celo</t>
      </text>
    </comment>
    <comment ref="O152" authorId="10" shapeId="0" xr:uid="{9A4DBD93-ABF0-4069-96C1-9A9C52D79E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d lact
Standar 70 7kgs</t>
      </text>
    </comment>
    <comment ref="G153" authorId="11" shapeId="0" xr:uid="{61F43BC1-C032-4573-8FB1-78F54AC23E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186 dias en lactancia</t>
      </text>
    </comment>
    <comment ref="N161" authorId="12" shapeId="0" xr:uid="{FBD71F70-16CC-4C7A-A500-A6F395450B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Q165" authorId="13" shapeId="0" xr:uid="{EC3009BC-E4C4-4D04-878C-9DAACD1E4D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U178" authorId="14" shapeId="0" xr:uid="{54982877-3314-4FC1-B0D2-2E8EE4432E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kgs=&gt;7.4</t>
      </text>
    </comment>
    <comment ref="U179" authorId="15" shapeId="0" xr:uid="{3D76DC25-8354-4405-A3A8-81396BCE64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kgs=&gt;3.6</t>
      </text>
    </comment>
    <comment ref="O180" authorId="16" shapeId="0" xr:uid="{3B56E295-9A1D-4EEA-ACF2-DF8584485A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96 d lact</t>
      </text>
    </comment>
    <comment ref="N189" authorId="17" shapeId="0" xr:uid="{95637C95-6748-46D0-BB3E-80A4D100971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S294" authorId="18" shapeId="0" xr:uid="{C6A92EA7-4878-4366-A4EA-9C2B397681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kgs=&gt;8.3</t>
      </text>
    </comment>
    <comment ref="S295" authorId="19" shapeId="0" xr:uid="{2518D586-A153-4F8E-A537-7E041A2488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kgs=&gt;4.3</t>
      </text>
    </comment>
    <comment ref="I298" authorId="20" shapeId="0" xr:uid="{9B835754-09FE-4FC5-AEB4-680158BE09F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149 dias en lactancia</t>
      </text>
    </comment>
    <comment ref="X360" authorId="21" shapeId="0" xr:uid="{DAB4E3A8-F1E9-4C42-ADCE-B276829AFF6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 PARTO Y 1183 DIAS LACTANCIA</t>
      </text>
    </comment>
    <comment ref="T362" authorId="22" shapeId="0" xr:uid="{BC66732B-3233-40CC-9566-C236DF2BA7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kgs=&gt;6.9</t>
      </text>
    </comment>
    <comment ref="T363" authorId="23" shapeId="0" xr:uid="{32354E89-C186-410A-86A2-07B9F62FC0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 3</t>
      </text>
    </comment>
    <comment ref="J373" authorId="24" shapeId="0" xr:uid="{4A9952C9-8ACA-4A60-A113-BB8C23B099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M375" authorId="25" shapeId="0" xr:uid="{68896F6F-23E0-4568-9F8F-914E0BCD20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AI</t>
      </text>
    </comment>
    <comment ref="M376" authorId="26" shapeId="0" xr:uid="{7FCE5F80-0598-4B46-808D-211A1F698D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206 dias lactancia</t>
      </text>
    </comment>
    <comment ref="O376" authorId="27" shapeId="0" xr:uid="{3D4C7C5B-9A7E-4E84-BBFD-B8CEB1C142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2</t>
      </text>
    </comment>
    <comment ref="O377" authorId="28" shapeId="0" xr:uid="{37A1E94B-2D16-41D3-BCF3-9E6554FB9F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P380" authorId="29" shapeId="0" xr:uid="{2E9E3D1A-5D7A-4600-8EF3-AB8C5F65FD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23 d lact
Standar 70   7kgs</t>
      </text>
    </comment>
    <comment ref="N385" authorId="30" shapeId="0" xr:uid="{1D727749-0966-465E-8E79-0A65A227D3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N386" authorId="31" shapeId="0" xr:uid="{4188E6E3-5D17-4784-9E66-9FC17230BD6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H391" authorId="32" shapeId="0" xr:uid="{EFE638A0-F1E1-4D89-BAD4-C10B3B238C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en lactancia 178</t>
      </text>
    </comment>
    <comment ref="L394" authorId="33" shapeId="0" xr:uid="{C3D3CD9B-E94C-4CEA-8B32-3C684D1E86F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Serm con 236 dias lactanc</t>
      </text>
    </comment>
    <comment ref="K399" authorId="34" shapeId="0" xr:uid="{ABBE33EF-23C4-4A10-A700-4DD23FC240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293 dias lactancia</t>
      </text>
    </comment>
    <comment ref="P408" authorId="35" shapeId="0" xr:uid="{220706A8-FA32-4A2C-86EA-B96D3441E9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37 d lact</t>
      </text>
    </comment>
    <comment ref="R416" authorId="36" shapeId="0" xr:uid="{DE56E0A8-42A4-44C8-AB20-5A1D6EC2D0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kgs=&gt;11.8</t>
      </text>
    </comment>
    <comment ref="R417" authorId="37" shapeId="0" xr:uid="{24DD393E-09C1-4283-8190-B3FA0FA2E3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kgs=&gt;21.3</t>
      </text>
    </comment>
    <comment ref="Q446" authorId="38" shapeId="0" xr:uid="{3DDEBADD-7B83-4337-A644-21561434974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kgs=&gt;6.6</t>
      </text>
    </comment>
    <comment ref="Q447" authorId="39" shapeId="0" xr:uid="{2B8F2421-6671-448C-8073-C8469D4283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kgs=&gt;3.8</t>
      </text>
    </comment>
    <comment ref="O459" authorId="40" shapeId="0" xr:uid="{2BCEA302-F0DA-494F-9F14-610C6CEF6B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N468" authorId="41" shapeId="0" xr:uid="{6C130648-791D-439B-BFEC-7B296144BB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G489" authorId="42" shapeId="0" xr:uid="{F440E3A9-B16A-4806-A1DD-000C6B57D48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236 Lactancia</t>
      </text>
    </comment>
    <comment ref="M502" authorId="43" shapeId="0" xr:uid="{B39BFC05-C01B-4BEC-B697-4D609513BCA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86 d lactancia</t>
      </text>
    </comment>
    <comment ref="G517" authorId="44" shapeId="0" xr:uid="{6742EFB3-CD34-43FC-8428-7481F4035D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Prueba Mastitis Negativa para todas las vacas</t>
      </text>
    </comment>
    <comment ref="L520" authorId="45" shapeId="0" xr:uid="{82443939-7DF3-4751-A0C9-73C2D781294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K525" authorId="46" shapeId="0" xr:uid="{0C16B992-AD94-4E79-A9B4-289D95734F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95 d lactancia</t>
      </text>
    </comment>
    <comment ref="G543" authorId="47" shapeId="0" xr:uid="{32D85F8F-9339-427F-9ACA-2A498E52271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Produccion descartada? no dicen por qué</t>
      </text>
    </comment>
    <comment ref="N575" authorId="48" shapeId="0" xr:uid="{7856A6BE-6C64-447D-8467-B97ADE861B1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N576" authorId="49" shapeId="0" xr:uid="{2F93477B-A5B9-4AA2-AD95-FA431DC2918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J581" authorId="50" shapeId="0" xr:uid="{950FE72F-D076-422B-9FF4-3899E124D9B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377 dias lactancia?
Creo que son 299 dias de lactancia, pues para el 2 de febrero ya no tiene registros por periodo de secado, y no por cmt u otros</t>
      </text>
    </comment>
    <comment ref="R592" authorId="51" shapeId="0" xr:uid="{314052B4-3250-465E-94BD-D01ECE590B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Aqui debio comenzar el secado</t>
      </text>
    </comment>
    <comment ref="O600" authorId="52" shapeId="0" xr:uid="{76E39A5F-9A22-421C-97E8-2DCD8E6C75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112/120 en secado</t>
      </text>
    </comment>
    <comment ref="G758" authorId="53" shapeId="0" xr:uid="{262719D2-8C45-47F4-91F2-EA82CCB449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H758" authorId="54" shapeId="0" xr:uid="{C04E7698-D309-4737-B48F-CC757367FDE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I758" authorId="55" shapeId="0" xr:uid="{80EC15DE-737F-4ED8-AB65-6578751767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131 d lact</t>
      </text>
    </comment>
    <comment ref="J758" authorId="56" shapeId="0" xr:uid="{31B4B5DA-BF8C-49D5-A5E3-F3CF979681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K758" authorId="57" shapeId="0" xr:uid="{1B0E6980-0D00-4710-9846-D9855F790D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 d lact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tc={6B3A22B0-918F-428E-9098-EE0C1E04BF09}</author>
    <author>tc={742952DA-459C-490A-8F3D-652DA72EC38E}</author>
    <author>tc={22A9C051-97F4-440E-AC5E-E2424A5C0252}</author>
    <author>tc={F408FB6F-AD82-4D5F-8A98-92AE15752C9F}</author>
    <author>tc={DF4C7E4E-20C4-4E51-A586-4994B7F9C0E3}</author>
    <author>tc={D196EACB-429C-4E83-829A-C7EBD573429D}</author>
    <author>tc={1C3E4B73-155C-4844-A5D1-7841C54925AD}</author>
    <author>tc={0705D626-BE6D-469D-8EFB-4EFDB0E9615B}</author>
    <author>tc={94FD92E6-557B-4302-9A83-4E5320E6E114}</author>
    <author>tc={1B6B6E84-ABD0-4DE1-88CD-FFD32AA54C54}</author>
    <author>tc={D73A528A-0D33-410A-88D0-48A58F2F5664}</author>
    <author>tc={A31C138A-61C4-4523-A680-A66789C16F3A}</author>
    <author>tc={44EB2AD4-FBA9-4E76-B8F6-4B37914177C2}</author>
    <author>tc={FCDBB36E-66BC-4BD1-BD79-595B6CA634C0}</author>
    <author>tc={7EECB8F0-6CD3-48A8-90F8-EB11C0013333}</author>
    <author>tc={ED6C989F-8CFA-4838-8739-5217C671B527}</author>
  </authors>
  <commentList>
    <comment ref="I7" authorId="0" shapeId="0" xr:uid="{6B3A22B0-918F-428E-9098-EE0C1E04BF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H40" authorId="1" shapeId="0" xr:uid="{742952DA-459C-490A-8F3D-652DA72EC3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38 dias lactancia</t>
      </text>
    </comment>
    <comment ref="G58" authorId="2" shapeId="0" xr:uid="{22A9C051-97F4-440E-AC5E-E2424A5C025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186 dias lactancia</t>
      </text>
    </comment>
    <comment ref="I73" authorId="3" shapeId="0" xr:uid="{F408FB6F-AD82-4D5F-8A98-92AE15752C9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I161" authorId="4" shapeId="0" xr:uid="{DF4C7E4E-20C4-4E51-A586-4994B7F9C0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I189" authorId="5" shapeId="0" xr:uid="{D196EACB-429C-4E83-829A-C7EBD57342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H375" authorId="6" shapeId="0" xr:uid="{1C3E4B73-155C-4844-A5D1-7841C54925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AI</t>
      </text>
    </comment>
    <comment ref="H376" authorId="7" shapeId="0" xr:uid="{0705D626-BE6D-469D-8EFB-4EFDB0E961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206 dias lactancia</t>
      </text>
    </comment>
    <comment ref="I385" authorId="8" shapeId="0" xr:uid="{94FD92E6-557B-4302-9A83-4E5320E6E1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I386" authorId="9" shapeId="0" xr:uid="{1B6B6E84-ABD0-4DE1-88CD-FFD32AA54C5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G394" authorId="10" shapeId="0" xr:uid="{D73A528A-0D33-410A-88D0-48A58F2F56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Serm con 236 dias lactanc</t>
      </text>
    </comment>
    <comment ref="I468" authorId="11" shapeId="0" xr:uid="{A31C138A-61C4-4523-A680-A66789C16F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H502" authorId="12" shapeId="0" xr:uid="{44EB2AD4-FBA9-4E76-B8F6-4B37914177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86 d lactancia</t>
      </text>
    </comment>
    <comment ref="G520" authorId="13" shapeId="0" xr:uid="{FCDBB36E-66BC-4BD1-BD79-595B6CA634C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I575" authorId="14" shapeId="0" xr:uid="{7EECB8F0-6CD3-48A8-90F8-EB11C00133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I576" authorId="15" shapeId="0" xr:uid="{ED6C989F-8CFA-4838-8739-5217C671B5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tc={EF070546-48C7-48EB-AA4E-9EB46A1116BD}</author>
    <author>tc={14D5198E-072A-4552-9611-9CBE1E976E49}</author>
    <author>tc={16E0C554-6B4E-41E4-8F1D-867A26C5FCAE}</author>
    <author>tc={647B2DCB-E7E5-4C03-A877-583F23432C32}</author>
    <author>tc={A0DDE41F-F7D3-465F-B657-4C83F4BF409E}</author>
    <author>tc={805964BB-C6FE-4616-9C9F-9708E353D13E}</author>
    <author>tc={BA8F7165-176D-4AB4-B38F-CE08B6FE0F90}</author>
    <author>tc={8CF8BB0E-83EF-4156-9261-9F633CB48498}</author>
    <author>tc={EF8F7362-C932-42AB-A17A-88F6967ABA2A}</author>
    <author>tc={D23FE0A6-7E0A-4366-818D-7C3501EA24F5}</author>
    <author>tc={7200C993-6A40-4672-8330-A771F676C628}</author>
    <author>tc={7B66D37F-C842-47AA-A1E5-D95F062E5BC1}</author>
    <author>tc={5463491D-C7D6-4D26-87E4-E81BBEA1006D}</author>
    <author>tc={A35DF241-9457-4FEB-AAB9-25A2B2DCC286}</author>
    <author>tc={FEDC4383-1B81-4753-8AFD-6BB30596CC96}</author>
    <author>tc={EBE62BE7-A2F5-44DE-A21A-547B2C111AEC}</author>
    <author>tc={BC6405DA-A246-4A05-84F9-D6A19CF8280C}</author>
    <author>tc={B2156608-D5BE-4FB4-B294-3A567497AD40}</author>
    <author>tc={5EDC1099-6C60-41C8-9FCC-92D4EDEA80A8}</author>
    <author>tc={13BD76C9-656B-4958-8131-3175F4962423}</author>
    <author>tc={FEF15512-1894-4E5A-BB0D-6BFA3EFA54FF}</author>
    <author>tc={3D52934F-6F5D-48C9-A497-E84B35115836}</author>
    <author>tc={53B10036-1CC8-4097-9818-7902A50B0A0D}</author>
    <author>tc={D00C86CC-4353-4262-84B4-202A6C8F53FD}</author>
    <author>tc={AF3BB018-FE43-406A-B342-D999B66A9A5A}</author>
    <author>tc={502BE787-70FF-4D21-B808-76260FBD6CB5}</author>
    <author>tc={39CAD809-07FB-4473-9188-97FAD0C9F0AF}</author>
    <author>tc={F75EC473-7968-4307-BF70-2FE2B7CFB97E}</author>
    <author>tc={073D32C4-B23E-47E6-9E59-15EEB883BFC8}</author>
    <author>tc={BC592248-A12A-49C7-9513-42D3B28F0AD8}</author>
    <author>tc={080C7B3D-3C0A-4CC9-9AEF-C02BA32D9B4A}</author>
    <author>tc={2FDBF23E-3418-4881-9E3E-573E67EECA5E}</author>
  </authors>
  <commentList>
    <comment ref="P4" authorId="0" shapeId="0" xr:uid="{EF070546-48C7-48EB-AA4E-9EB46A1116B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I7" authorId="1" shapeId="0" xr:uid="{14D5198E-072A-4552-9611-9CBE1E976E4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O21" authorId="2" shapeId="0" xr:uid="{16E0C554-6B4E-41E4-8F1D-867A26C5FCA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38 dias lactancia</t>
      </text>
    </comment>
    <comment ref="N30" authorId="3" shapeId="0" xr:uid="{647B2DCB-E7E5-4C03-A877-583F23432C3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186 dias lactancia</t>
      </text>
    </comment>
    <comment ref="P37" authorId="4" shapeId="0" xr:uid="{A0DDE41F-F7D3-465F-B657-4C83F4BF409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H40" authorId="5" shapeId="0" xr:uid="{805964BB-C6FE-4616-9C9F-9708E353D1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38 dias lactancia</t>
      </text>
    </comment>
    <comment ref="G58" authorId="6" shapeId="0" xr:uid="{BA8F7165-176D-4AB4-B38F-CE08B6FE0F9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186 dias lactancia</t>
      </text>
    </comment>
    <comment ref="I73" authorId="7" shapeId="0" xr:uid="{8CF8BB0E-83EF-4156-9261-9F633CB484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P81" authorId="8" shapeId="0" xr:uid="{EF8F7362-C932-42AB-A17A-88F6967ABA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P95" authorId="9" shapeId="0" xr:uid="{D23FE0A6-7E0A-4366-818D-7C3501EA24F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I161" authorId="10" shapeId="0" xr:uid="{7200C993-6A40-4672-8330-A771F676C62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R188" authorId="11" shapeId="0" xr:uid="{7B66D37F-C842-47AA-A1E5-D95F062E5BC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AI</t>
      </text>
    </comment>
    <comment ref="I189" authorId="12" shapeId="0" xr:uid="{5463491D-C7D6-4D26-87E4-E81BBEA1006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O189" authorId="13" shapeId="0" xr:uid="{A35DF241-9457-4FEB-AAB9-25A2B2DCC28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206 dias lactancia</t>
      </text>
    </comment>
    <comment ref="P193" authorId="14" shapeId="0" xr:uid="{FEDC4383-1B81-4753-8AFD-6BB30596CC9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S194" authorId="15" shapeId="0" xr:uid="{EBE62BE7-A2F5-44DE-A21A-547B2C111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N198" authorId="16" shapeId="0" xr:uid="{BC6405DA-A246-4A05-84F9-D6A19CF828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Serm con 236 dias lactanc</t>
      </text>
    </comment>
    <comment ref="S235" authorId="17" shapeId="0" xr:uid="{B2156608-D5BE-4FB4-B294-3A567497AD4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O252" authorId="18" shapeId="0" xr:uid="{5EDC1099-6C60-41C8-9FCC-92D4EDEA80A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86 d lactancia</t>
      </text>
    </comment>
    <comment ref="N261" authorId="19" shapeId="0" xr:uid="{13BD76C9-656B-4958-8131-3175F496242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P288" authorId="20" shapeId="0" xr:uid="{FEF15512-1894-4E5A-BB0D-6BFA3EFA54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S289" authorId="21" shapeId="0" xr:uid="{3D52934F-6F5D-48C9-A497-E84B351158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H375" authorId="22" shapeId="0" xr:uid="{53B10036-1CC8-4097-9818-7902A50B0A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AI</t>
      </text>
    </comment>
    <comment ref="H376" authorId="23" shapeId="0" xr:uid="{D00C86CC-4353-4262-84B4-202A6C8F53F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206 dias lactancia</t>
      </text>
    </comment>
    <comment ref="I385" authorId="24" shapeId="0" xr:uid="{AF3BB018-FE43-406A-B342-D999B66A9A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I386" authorId="25" shapeId="0" xr:uid="{502BE787-70FF-4D21-B808-76260FBD6C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G394" authorId="26" shapeId="0" xr:uid="{39CAD809-07FB-4473-9188-97FAD0C9F0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Serm con 236 dias lactanc</t>
      </text>
    </comment>
    <comment ref="I468" authorId="27" shapeId="0" xr:uid="{F75EC473-7968-4307-BF70-2FE2B7CFB9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H502" authorId="28" shapeId="0" xr:uid="{073D32C4-B23E-47E6-9E59-15EEB883BF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86 d lactancia</t>
      </text>
    </comment>
    <comment ref="G520" authorId="29" shapeId="0" xr:uid="{BC592248-A12A-49C7-9513-42D3B28F0A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I575" authorId="30" shapeId="0" xr:uid="{080C7B3D-3C0A-4CC9-9AEF-C02BA32D9B4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I576" authorId="31" shapeId="0" xr:uid="{2FDBF23E-3418-4881-9E3E-573E67EECA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tc={032561AA-186A-49F4-B43B-9DAE65D765F5}</author>
    <author>tc={2CF29A9F-47E1-4BEA-B77A-79542B552C9D}</author>
    <author>tc={4CA39018-445C-4730-8C36-BE43849475CA}</author>
    <author>tc={2DA81708-DD1F-43D1-857B-D7B445830693}</author>
    <author>tc={2B71236A-07D5-459E-81BA-59DDC46F23F8}</author>
    <author>tc={826AD5DE-712B-42D5-A27D-4D55DBFD1150}</author>
    <author>tc={6EAD115A-F289-462D-B9DA-202DE458E99C}</author>
    <author>tc={10E78F05-D0B3-43F1-BEB1-A6FAE1E01058}</author>
    <author>tc={F8CD9E21-75EE-4D77-9966-8D112F076814}</author>
    <author>tc={EB6BF1A5-D0D7-491E-A8DD-B411A3057608}</author>
    <author>tc={F6F9E614-D0BF-404C-834C-59D2A09E2C25}</author>
    <author>tc={99B1C3FC-4A2B-4466-A89C-28C7E2BE9736}</author>
    <author>tc={EA1A0E6A-965E-453C-97BF-BBC2BC8ABD76}</author>
    <author>tc={733E4681-A639-48E4-9E59-B2A48C75174C}</author>
    <author>tc={915923C1-70A4-4573-B6CB-0087825C74F2}</author>
    <author>tc={16AE2C81-113C-4704-83A4-8C02CFCDDD27}</author>
    <author>tc={D1F0EE38-A209-4BA6-97F3-2D0A608DB62C}</author>
    <author>tc={609360EC-629D-4546-A402-C9BA0A0F3EF4}</author>
    <author>tc={71781E8F-39DD-4B84-8D88-A9249F25BD32}</author>
    <author>tc={79AAC374-5131-43F9-888D-B6211B82D22A}</author>
    <author>tc={F58E9324-F627-4177-86AF-84EECAC5167A}</author>
    <author>tc={9BFD884A-0D02-4ABC-BDBB-9D17035047C1}</author>
    <author>tc={82B0C929-867F-4FD4-B990-AFB06F6B25CC}</author>
    <author>tc={6DE5D523-196C-4224-A342-19618FF29D17}</author>
    <author>tc={4675BD13-DD26-4F9E-9891-862FB9027513}</author>
    <author>tc={DBBBA25B-C476-449D-8005-62018C607EBA}</author>
    <author>tc={93A7FC57-DC2E-490C-AA64-E576A94FBEFC}</author>
    <author>tc={FA771249-6CAB-4663-B396-959041D7F95D}</author>
    <author>tc={C4E10DE5-8738-4658-A09C-C1C9932A987F}</author>
    <author>tc={7B833B0B-7F75-4440-8F4A-37F49BF48B44}</author>
    <author>tc={3A17A4B8-76AD-4C47-A635-53B84662F13C}</author>
    <author>tc={2A109DEE-7755-4371-B609-AD1C7F885277}</author>
    <author>tc={B94A502B-97E3-423E-91AD-C6D457135012}</author>
    <author>tc={2B16F763-068F-42C8-AE87-1D546E309EE5}</author>
    <author>tc={79F1415B-11C2-4674-AD9B-E59205599F35}</author>
    <author>tc={5EF0B5ED-EBD7-4C3E-A187-87C254270862}</author>
    <author>tc={A76FA223-B8A1-4653-A42D-3D0F896492E6}</author>
    <author>tc={3C00DD95-E574-4971-A42E-24B22E885A50}</author>
    <author>tc={9508A0D9-A215-4802-BEC3-FE688F82E98B}</author>
    <author>tc={A2A043C0-F70A-4FE1-BC30-E99264F5B573}</author>
    <author>tc={8278A4B9-80C9-4E64-9597-91CFDBCE2716}</author>
    <author>tc={169E3823-4005-4F5E-9F5E-CF8AC7DFA25D}</author>
    <author>tc={9FE82B60-C95D-45C6-9F4C-50C53FF42FAF}</author>
    <author>tc={36079C68-550C-49A2-BA07-0314134898A4}</author>
    <author>tc={1F6F0C7E-6280-414F-8F1D-D6511F7B1748}</author>
    <author>tc={40F12B02-95F9-47FB-9D1F-60B910977C84}</author>
    <author>tc={2328FD25-3C1F-4CF0-9368-6982908B9DB5}</author>
    <author>tc={C5746E92-2066-406D-8A2A-65C894A0ADB6}</author>
    <author>tc={F3ABD910-4909-48C6-9119-74D4BAD82DCE}</author>
    <author>tc={1AFB0798-8D65-403A-9B00-EE251878AEEB}</author>
    <author>tc={9430D0BD-78E9-44C7-9C8F-5DDA082C7F45}</author>
    <author>tc={0EE64A73-202D-41D7-B348-9AC870C09831}</author>
  </authors>
  <commentList>
    <comment ref="Z7" authorId="0" shapeId="0" xr:uid="{032561AA-186A-49F4-B43B-9DAE65D765F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 d lact
 Standard 70   7kgs</t>
      </text>
    </comment>
    <comment ref="K12" authorId="1" shapeId="0" xr:uid="{2CF29A9F-47E1-4BEA-B77A-79542B552C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 d lact
 Standard 70   7kgs</t>
      </text>
    </comment>
    <comment ref="Z21" authorId="2" shapeId="0" xr:uid="{4CA39018-445C-4730-8C36-BE43849475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 d lact</t>
      </text>
    </comment>
    <comment ref="W30" authorId="3" shapeId="0" xr:uid="{2DA81708-DD1F-43D1-857B-D7B4458306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216 dias en lactancia</t>
      </text>
    </comment>
    <comment ref="AA30" authorId="4" shapeId="0" xr:uid="{2B71236A-07D5-459E-81BA-59DDC46F23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H30" authorId="5" shapeId="0" xr:uid="{826AD5DE-712B-42D5-A27D-4D55DBFD11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K40" authorId="6" shapeId="0" xr:uid="{6EAD115A-F289-462D-B9DA-202DE458E9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 d lact</t>
      </text>
    </comment>
    <comment ref="AE42" authorId="7" shapeId="0" xr:uid="{10E78F05-D0B3-43F1-BEB1-A6FAE1E010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X49" authorId="8" shapeId="0" xr:uid="{F8CD9E21-75EE-4D77-9966-8D112F0768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Entro en Celo</t>
      </text>
    </comment>
    <comment ref="V51" authorId="9" shapeId="0" xr:uid="{EB6BF1A5-D0D7-491E-A8DD-B411A30576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59 d lact
7 kg standar 70</t>
      </text>
    </comment>
    <comment ref="H58" authorId="10" shapeId="0" xr:uid="{F6F9E614-D0BF-404C-834C-59D2A09E2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216 dias en lactancia</t>
      </text>
    </comment>
    <comment ref="L58" authorId="11" shapeId="0" xr:uid="{99B1C3FC-4A2B-4466-A89C-28C7E2BE97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L59" authorId="12" shapeId="0" xr:uid="{EA1A0E6A-965E-453C-97BF-BBC2BC8ABD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V65" authorId="13" shapeId="0" xr:uid="{733E4681-A639-48E4-9E59-B2A48C7517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AH71" authorId="14" shapeId="0" xr:uid="{915923C1-70A4-4573-B6CB-0087825C74F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F79" authorId="15" shapeId="0" xr:uid="{16AE2C81-113C-4704-83A4-8C02CFCDDD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I83" authorId="16" shapeId="0" xr:uid="{D1F0EE38-A209-4BA6-97F3-2D0A608DB62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I96" authorId="17" shapeId="0" xr:uid="{609360EC-629D-4546-A402-C9BA0A0F3EF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Entro en Celo</t>
      </text>
    </comment>
    <comment ref="G100" authorId="18" shapeId="0" xr:uid="{71781E8F-39DD-4B84-8D88-A9249F25BD3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59 d lact
7 kg standar 70</t>
      </text>
    </comment>
    <comment ref="Z119" authorId="19" shapeId="0" xr:uid="{79AAC374-5131-43F9-888D-B6211B82D2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G119" authorId="20" shapeId="0" xr:uid="{F58E9324-F627-4177-86AF-84EECAC516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G128" authorId="21" shapeId="0" xr:uid="{9BFD884A-0D02-4ABC-BDBB-9D17035047C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L141" authorId="22" shapeId="0" xr:uid="{82B0C929-867F-4FD4-B990-AFB06F6B25C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E147" authorId="23" shapeId="0" xr:uid="{6DE5D523-196C-4224-A342-19618FF29D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 
standar 70 7kgs</t>
      </text>
    </comment>
    <comment ref="J157" authorId="24" shapeId="0" xr:uid="{4675BD13-DD26-4F9E-9891-862FB902751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AG160" authorId="25" shapeId="0" xr:uid="{DBBBA25B-C476-449D-8005-62018C607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E161" authorId="26" shapeId="0" xr:uid="{93A7FC57-DC2E-490C-AA64-E576A94FBEF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V163" authorId="27" shapeId="0" xr:uid="{FA771249-6CAB-4663-B396-959041D7F9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C163" authorId="28" shapeId="0" xr:uid="{C4E10DE5-8738-4658-A09C-C1C9932A98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D197" authorId="29" shapeId="0" xr:uid="{7B833B0B-7F75-4440-8F4A-37F49BF48B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en todas</t>
      </text>
    </comment>
    <comment ref="W198" authorId="30" shapeId="0" xr:uid="{3A17A4B8-76AD-4C47-A635-53B84662F1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276 Dias lactan</t>
      </text>
    </comment>
    <comment ref="AC204" authorId="31" shapeId="0" xr:uid="{2A109DEE-7755-4371-B609-AD1C7F8852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A212" authorId="32" shapeId="0" xr:uid="{B94A502B-97E3-423E-91AD-C6D4571350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K236" authorId="33" shapeId="0" xr:uid="{2B16F763-068F-42C8-AE87-1D546E309EE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K237" authorId="34" shapeId="0" xr:uid="{79F1415B-11C2-4674-AD9B-E59205599F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F247" authorId="35" shapeId="0" xr:uid="{5EF0B5ED-EBD7-4C3E-A187-87C25427086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concentrado 14-16  4kgs</t>
      </text>
    </comment>
    <comment ref="AE259" authorId="36" shapeId="0" xr:uid="{A76FA223-B8A1-4653-A42D-3D0F896492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X260" authorId="37" shapeId="0" xr:uid="{3C00DD95-E574-4971-A42E-24B22E885A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F261" authorId="38" shapeId="0" xr:uid="{9508A0D9-A215-4802-BEC3-FE688F82E9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I293" authorId="39" shapeId="0" xr:uid="{A2A043C0-F70A-4FE1-BC30-E99264F5B5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 
standar 70 7kgs</t>
      </text>
    </comment>
    <comment ref="K319" authorId="40" shapeId="0" xr:uid="{8278A4B9-80C9-4E64-9597-91CFDBCE271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I321" authorId="41" shapeId="0" xr:uid="{169E3823-4005-4F5E-9F5E-CF8AC7DFA2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G324" authorId="42" shapeId="0" xr:uid="{9FE82B60-C95D-45C6-9F4C-50C53FF42F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G325" authorId="43" shapeId="0" xr:uid="{36079C68-550C-49A2-BA07-0314134898A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H393" authorId="44" shapeId="0" xr:uid="{1F6F0C7E-6280-414F-8F1D-D6511F7B1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en todas</t>
      </text>
    </comment>
    <comment ref="H394" authorId="45" shapeId="0" xr:uid="{40F12B02-95F9-47FB-9D1F-60B910977C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276 Dias lactan</t>
      </text>
    </comment>
    <comment ref="G407" authorId="46" shapeId="0" xr:uid="{2328FD25-3C1F-4CF0-9368-6982908B9D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L422" authorId="47" shapeId="0" xr:uid="{C5746E92-2066-406D-8A2A-65C894A0AD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J493" authorId="48" shapeId="0" xr:uid="{F3ABD910-4909-48C6-9119-74D4BAD82D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concentrado 14-16  4kgs</t>
      </text>
    </comment>
    <comment ref="I517" authorId="49" shapeId="0" xr:uid="{1AFB0798-8D65-403A-9B00-EE251878AE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I518" authorId="50" shapeId="0" xr:uid="{9430D0BD-78E9-44C7-9C8F-5DDA082C7F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J521" authorId="51" shapeId="0" xr:uid="{0EE64A73-202D-41D7-B348-9AC870C098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tc={99756AAA-0A1A-44E9-A156-5C0AFC1775E1}</author>
    <author>tc={D6402135-99FC-4C99-AC5E-EF65A93AC57D}</author>
    <author>tc={3F8E6BF3-7D7B-4245-86F9-884ECE002C01}</author>
    <author>tc={E550F7CB-E336-4CF4-97CE-267CD165C114}</author>
    <author>tc={00F60A85-8F17-4A7A-8732-467CB7FFE7D7}</author>
    <author>tc={E5DF50B0-D919-4541-BA41-D4083D32D50C}</author>
    <author>tc={9E14C38E-33BE-4CEE-8FDE-B02136ED54ED}</author>
    <author>tc={98A07683-FD10-49B9-B2DB-9766807D9694}</author>
    <author>tc={70EFA526-2F69-46DD-8DBC-E2089A926CAA}</author>
    <author>tc={CFF94DDD-AC68-424E-BF54-6F43FC737A75}</author>
    <author>tc={CE046791-72E2-4E4D-8662-854D971574DE}</author>
    <author>tc={8F3C5386-492F-40FD-A882-C4E4A292D28B}</author>
    <author>tc={F45D8CF1-DD8E-408C-90B9-523A0D61FA08}</author>
    <author>tc={43516388-90FB-46F4-986E-5248DB2A95EE}</author>
    <author>tc={45DD25AE-E1CF-4F95-B731-B9867EF42A9A}</author>
    <author>tc={7E184EA4-4231-4B74-AE43-A31A3D5B3AAA}</author>
    <author>tc={5CEE20A1-C2C8-4CB8-9338-C0D814CD5378}</author>
    <author>tc={4096663D-65B2-4930-834F-3CF914A931A0}</author>
    <author>tc={8188BB61-12D7-4CA6-BC82-5D5DE2DABCD4}</author>
    <author>tc={121C07C8-104E-426B-9BA2-BE4073134FC2}</author>
    <author>tc={EF44A35C-6CEB-4278-A688-20EBE5F84850}</author>
    <author>tc={AB82A3F0-EDC6-40FD-8CC5-4E65AFF10EBE}</author>
    <author>tc={4229C7F7-82A1-45C8-AD88-F6F9053C1801}</author>
    <author>tc={24DF2EA0-E79A-4C94-BE66-261EE0896BDC}</author>
    <author>tc={BBC63DB2-F1BB-4F83-BCCC-CE73C607F89C}</author>
    <author>tc={B293F4FB-49EF-4D28-9091-64429B36C1AE}</author>
    <author>tc={FB596577-598C-418A-ADC2-7D90FF3B47D2}</author>
    <author>tc={5C66E4F5-83CB-4E83-81F6-42FEF646FFF6}</author>
    <author>tc={5018800E-13DF-44C8-82EF-BEB98B051857}</author>
    <author>tc={B0D3B73F-DCAC-49AC-AC5E-70FE5B7D517D}</author>
    <author>tc={FA756022-D87D-4DDF-81D9-7BE2A2046AB4}</author>
    <author>tc={75692F44-2412-4E98-8E4C-9869A6E7268A}</author>
    <author>tc={2ABAFD5E-A430-4398-8453-DEB7C4D178CF}</author>
    <author>tc={BF78AE85-49DE-4635-B86A-5FBDE16B7D63}</author>
    <author>tc={38175950-0CFD-41D8-A4DB-A2600CC243E7}</author>
    <author>tc={42B0DC48-0D06-45E3-8415-184A15140D1C}</author>
    <author>tc={3BEC30CB-48CF-4D33-8983-DC2E03B7AFD8}</author>
    <author>tc={291E682D-B231-45A4-9C80-36D474468747}</author>
    <author>tc={35B2F015-C753-436F-A541-3D39EB9436DA}</author>
    <author>tc={9E33439E-4084-4F95-A81A-50DE4940CA7D}</author>
    <author>tc={6528C7D7-278E-4C96-999F-3BD9D0BDBDB6}</author>
    <author>tc={01076635-22FE-42A1-ADA8-402C3DCFB21D}</author>
    <author>tc={0D4A5BAC-A77B-4218-8399-08D2AE762DE9}</author>
    <author>tc={DF3F0F8D-A67D-49CD-A6F2-6E4174F2CABF}</author>
    <author>tc={EA980CFA-7D07-49FF-BEE9-BE9C06C968B9}</author>
    <author>tc={E7C7B14F-44F7-484B-B56F-4AE5A97914EE}</author>
    <author>tc={334B4CFF-1CE4-41C6-AE75-AAADD44EFE4D}</author>
    <author>tc={AE0B1F4A-A349-4A57-AED5-006C70FAA57C}</author>
    <author>tc={175FAB07-7090-4ADA-8E11-18D56A2F4096}</author>
    <author>tc={F83E00E5-1DA6-41AB-93AC-FF07FB400513}</author>
    <author>tc={C96ABD33-C80A-47C6-953D-3C809EEE1962}</author>
    <author>tc={768BB18A-81AE-4196-B432-D902BE2660C4}</author>
    <author>tc={004A40DA-92DF-4A43-B3B8-DF4F4AB8255F}</author>
    <author>tc={3768674C-FB7A-45E4-86FC-80453A923D27}</author>
    <author>tc={2B9A20AF-37DE-4475-BEE2-56083D97818C}</author>
    <author>tc={0CA65415-957B-4E00-89D1-B4A0C66F83B7}</author>
    <author>tc={5D0028DB-6B60-4ADE-A725-C0E9BAAD5D6F}</author>
    <author>tc={3E7B2119-84ED-4E7E-95BA-A243AAA4676F}</author>
    <author>tc={80E49B15-C6CB-45D5-A508-546F821D2C8A}</author>
    <author>tc={6A44CD6F-8FD1-41D3-9D82-F32DEC82A8F1}</author>
    <author>tc={FEA7DCA4-5913-46CE-84DF-411F5FC506D1}</author>
    <author>tc={AA320CD8-0951-42AE-B350-399A84A4A170}</author>
    <author>tc={7688A17B-8303-4546-92AE-BFAACE15659E}</author>
    <author>tc={E41DF2D1-FB6B-4A57-B3AA-1106BC2A9C20}</author>
    <author>tc={1380CE91-615B-4B4A-803D-30D766169A18}</author>
    <author>tc={5309F92E-8D2D-494A-8E79-41A95D21A27A}</author>
    <author>tc={5BD2FD57-8099-4DC6-93F7-7EC7691D3E55}</author>
    <author>tc={6EF4E6D5-99F2-4FE7-A974-EA7F11CF0677}</author>
    <author>tc={FF726B34-C05D-4C47-9666-8384D368DE52}</author>
    <author>tc={A7536B25-D397-4952-9771-701C1DE828A8}</author>
    <author>tc={B2515971-5DB2-49A3-A139-5FDCEF64EF42}</author>
    <author>tc={494DD005-1BDE-4538-9350-2F00F1204491}</author>
    <author>tc={3544B0C9-7D7B-4282-B776-0703A2CF6038}</author>
  </authors>
  <commentList>
    <comment ref="N58" authorId="0" shapeId="0" xr:uid="{99756AAA-0A1A-44E9-A156-5C0AFC1775E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con 296 dias lactancia</t>
      </text>
    </comment>
    <comment ref="N86" authorId="1" shapeId="0" xr:uid="{D6402135-99FC-4C99-AC5E-EF65A93AC5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Pensaria que hay un error pues ESTA VACA NO PRODUCE TANTO como para subir a 16.6 de golpe PONGO 6.6 Y AMARILLO PARA OBSERVACIÓN</t>
      </text>
    </comment>
    <comment ref="R152" authorId="2" shapeId="0" xr:uid="{3F8E6BF3-7D7B-4245-86F9-884ECE002C0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107 dias lactancia</t>
      </text>
    </comment>
    <comment ref="Z169" authorId="3" shapeId="0" xr:uid="{E550F7CB-E336-4CF4-97CE-267CD165C1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Z170" authorId="4" shapeId="0" xr:uid="{00F60A85-8F17-4A7A-8732-467CB7FFE7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T221" authorId="5" shapeId="0" xr:uid="{E5DF50B0-D919-4541-BA41-D4083D32D5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19 dias de lactancia</t>
      </text>
    </comment>
    <comment ref="Z252" authorId="6" shapeId="0" xr:uid="{9E14C38E-33BE-4CEE-8FDE-B02136ED54E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S319" authorId="7" shapeId="0" xr:uid="{98A07683-FD10-49B9-B2DB-9766807D96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S320" authorId="8" shapeId="0" xr:uid="{70EFA526-2F69-46DD-8DBC-E2089A926C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L357" authorId="9" shapeId="0" xr:uid="{CFF94DDD-AC68-424E-BF54-6F43FC737A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Presenta CELO</t>
      </text>
    </comment>
    <comment ref="P365" authorId="10" shapeId="0" xr:uid="{CE046791-72E2-4E4D-8662-854D971574D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 d lact
 Standard 70   7kgs</t>
      </text>
    </comment>
    <comment ref="AF365" authorId="11" shapeId="0" xr:uid="{8F3C5386-492F-40FD-A882-C4E4A292D2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 PARTO Y 1183 DIAS LACTANCIA</t>
      </text>
    </comment>
    <comment ref="P393" authorId="12" shapeId="0" xr:uid="{F45D8CF1-DD8E-408C-90B9-523A0D61FA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 d lact</t>
      </text>
    </comment>
    <comment ref="H399" authorId="13" shapeId="0" xr:uid="{43516388-90FB-46F4-986E-5248DB2A95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216 dias en lactancia</t>
      </text>
    </comment>
    <comment ref="S402" authorId="14" shapeId="0" xr:uid="{45DD25AE-E1CF-4F95-B731-B9867EF42A9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J416" authorId="15" shapeId="0" xr:uid="{7E184EA4-4231-4B74-AE43-A31A3D5B3A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Q421" authorId="16" shapeId="0" xr:uid="{5CEE20A1-C2C8-4CB8-9338-C0D814CD537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Q422" authorId="17" shapeId="0" xr:uid="{4096663D-65B2-4930-834F-3CF914A931A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L427" authorId="18" shapeId="0" xr:uid="{8188BB61-12D7-4CA6-BC82-5D5DE2DABC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117 d lact
standar 70 7kgs</t>
      </text>
    </comment>
    <comment ref="J429" authorId="19" shapeId="0" xr:uid="{121C07C8-104E-426B-9BA2-BE4073134F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Entro en Celo</t>
      </text>
    </comment>
    <comment ref="G435" authorId="20" shapeId="0" xr:uid="{EF44A35C-6CEB-4278-A688-20EBE5F848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59 d lact
7 kg standar 70</t>
      </text>
    </comment>
    <comment ref="V439" authorId="21" shapeId="0" xr:uid="{AB82A3F0-EDC6-40FD-8CC5-4E65AFF10EB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V440" authorId="22" shapeId="0" xr:uid="{4229C7F7-82A1-45C8-AD88-F6F9053C180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kgs=&gt;3.5</t>
      </text>
    </comment>
    <comment ref="O441" authorId="23" shapeId="0" xr:uid="{24DF2EA0-E79A-4C94-BE66-261EE0896BD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L455" authorId="24" shapeId="0" xr:uid="{BBC63DB2-F1BB-4F83-BCCC-CE73C607F8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131 d lact</t>
      </text>
    </comment>
    <comment ref="G463" authorId="25" shapeId="0" xr:uid="{B293F4FB-49EF-4D28-9091-64429B36C1A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R488" authorId="26" shapeId="0" xr:uid="{FB596577-598C-418A-ADC2-7D90FF3B47D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157 dias de lactancia</t>
      </text>
    </comment>
    <comment ref="Q504" authorId="27" shapeId="0" xr:uid="{5C66E4F5-83CB-4E83-81F6-42FEF646FF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M520" authorId="28" shapeId="0" xr:uid="{5018800E-13DF-44C8-82EF-BEB98B0518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 d lactancia</t>
      </text>
    </comment>
    <comment ref="Z533" authorId="29" shapeId="0" xr:uid="{B0D3B73F-DCAC-49AC-AC5E-70FE5B7D51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</t>
      </text>
    </comment>
    <comment ref="Z534" authorId="30" shapeId="0" xr:uid="{FA756022-D87D-4DDF-81D9-7BE2A2046A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kgs=&gt;3.5</t>
      </text>
    </comment>
    <comment ref="T557" authorId="31" shapeId="0" xr:uid="{75692F44-2412-4E98-8E4C-9869A6E726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69 dias de lactancia</t>
      </text>
    </comment>
    <comment ref="U576" authorId="32" shapeId="0" xr:uid="{2ABAFD5E-A430-4398-8453-DEB7C4D178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M587" authorId="33" shapeId="0" xr:uid="{BF78AE85-49DE-4635-B86A-5FBDE16B7D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lactancia 139</t>
      </text>
    </comment>
    <comment ref="P589" authorId="34" shapeId="0" xr:uid="{38175950-0CFD-41D8-A4DB-A2600CC243E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P590" authorId="35" shapeId="0" xr:uid="{42B0DC48-0D06-45E3-8415-184A15140D1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R614" authorId="36" shapeId="0" xr:uid="{3BEC30CB-48CF-4D33-8983-DC2E03B7AF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91 d lact</t>
      </text>
    </comment>
    <comment ref="I626" authorId="37" shapeId="0" xr:uid="{291E682D-B231-45A4-9C80-36D4744687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en lactancia 184</t>
      </text>
    </comment>
    <comment ref="J626" authorId="38" shapeId="0" xr:uid="{35B2F015-C753-436F-A541-3D39EB9436D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 
standar 70 7kgs</t>
      </text>
    </comment>
    <comment ref="U642" authorId="39" shapeId="0" xr:uid="{9E33439E-4084-4F95-A81A-50DE4940C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L651" authorId="40" shapeId="0" xr:uid="{6528C7D7-278E-4C96-999F-3BD9D0BDBD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4</t>
      </text>
    </comment>
    <comment ref="L652" authorId="41" shapeId="0" xr:uid="{01076635-22FE-42A1-ADA8-402C3DCFB2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3</t>
      </text>
    </comment>
    <comment ref="J654" authorId="42" shapeId="0" xr:uid="{0D4A5BAC-A77B-4218-8399-08D2AE762D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G659" authorId="43" shapeId="0" xr:uid="{DF3F0F8D-A67D-49CD-A6F2-6E4174F2CA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G660" authorId="44" shapeId="0" xr:uid="{EA980CFA-7D07-49FF-BEE9-BE9C06C968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W671" authorId="45" shapeId="0" xr:uid="{E7C7B14F-44F7-484B-B56F-4AE5A97914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195 d lact
Mezcla concentrado 14-16   4 kgs</t>
      </text>
    </comment>
    <comment ref="P672" authorId="46" shapeId="0" xr:uid="{334B4CFF-1CE4-41C6-AE75-AAADD44EFE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W699" authorId="47" shapeId="0" xr:uid="{AE0B1F4A-A349-4A57-AED5-006C70FAA57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209 d lact</t>
      </text>
    </comment>
    <comment ref="K727" authorId="48" shapeId="0" xr:uid="{175FAB07-7090-4ADA-8E11-18D56A2F409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U730" authorId="49" shapeId="0" xr:uid="{F83E00E5-1DA6-41AB-93AC-FF07FB40051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H734" authorId="50" shapeId="0" xr:uid="{C96ABD33-C80A-47C6-953D-3C809EEE196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en todas</t>
      </text>
    </comment>
    <comment ref="L734" authorId="51" shapeId="0" xr:uid="{768BB18A-81AE-4196-B432-D902BE266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H735" authorId="52" shapeId="0" xr:uid="{004A40DA-92DF-4A43-B3B8-DF4F4AB825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276 Dias lactan</t>
      </text>
    </comment>
    <comment ref="G742" authorId="53" shapeId="0" xr:uid="{3768674C-FB7A-45E4-86FC-80453A923D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U758" authorId="54" shapeId="0" xr:uid="{2B9A20AF-37DE-4475-BEE2-56083D9781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O777" authorId="55" shapeId="0" xr:uid="{0CA65415-957B-4E00-89D1-B4A0C66F83B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concentrado 14-16  4kgs</t>
      </text>
    </comment>
    <comment ref="Q785" authorId="56" shapeId="0" xr:uid="{5D0028DB-6B60-4ADE-A725-C0E9BAAD5D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O805" authorId="57" shapeId="0" xr:uid="{3E7B2119-84ED-4E7E-95BA-A243AAA467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R824" authorId="58" shapeId="0" xr:uid="{80E49B15-C6CB-45D5-A508-546F821D2C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443 d lact
Campo leche  4kgs</t>
      </text>
    </comment>
    <comment ref="X838" authorId="59" shapeId="0" xr:uid="{6A44CD6F-8FD1-41D3-9D82-F32DEC82A8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203 d lact
Campo leche   4kgs</t>
      </text>
    </comment>
    <comment ref="K848" authorId="60" shapeId="0" xr:uid="{FEA7DCA4-5913-46CE-84DF-411F5FC506D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298 dias en lactancia</t>
      </text>
    </comment>
    <comment ref="J850" authorId="61" shapeId="0" xr:uid="{AA320CD8-0951-42AE-B350-399A84A4A1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J851" authorId="62" shapeId="0" xr:uid="{7688A17B-8303-4546-92AE-BFAACE15659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R852" authorId="63" shapeId="0" xr:uid="{E41DF2D1-FB6B-4A57-B3AA-1106BC2A9C2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457 d lact</t>
      </text>
    </comment>
    <comment ref="K861" authorId="64" shapeId="0" xr:uid="{1380CE91-615B-4B4A-803D-30D766169A1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finaliza dia 305 de lactancia, comienza secado</t>
      </text>
    </comment>
    <comment ref="G869" authorId="65" shapeId="0" xr:uid="{5309F92E-8D2D-494A-8E79-41A95D21A2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112/120 secado</t>
      </text>
    </comment>
    <comment ref="W895" authorId="66" shapeId="0" xr:uid="{5BD2FD57-8099-4DC6-93F7-7EC7691D3E5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W896" authorId="67" shapeId="0" xr:uid="{6EF4E6D5-99F2-4FE7-A974-EA7F11CF06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W906" authorId="68" shapeId="0" xr:uid="{FF726B34-C05D-4C47-9666-8384D368DE5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Pausa por secado demasiado corta</t>
      </text>
    </comment>
    <comment ref="U954" authorId="69" shapeId="0" xr:uid="{A7536B25-D397-4952-9771-701C1DE828A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U955" authorId="70" shapeId="0" xr:uid="{B2515971-5DB2-49A3-A139-5FDCEF64EF4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B977" authorId="71" shapeId="0" xr:uid="{494DD005-1BDE-4538-9350-2F00F1204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Descarte desde el 1 de mayo</t>
      </text>
    </comment>
    <comment ref="W978" authorId="72" shapeId="0" xr:uid="{3544B0C9-7D7B-4282-B776-0703A2CF603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tc={B53791D7-4E12-4BE8-BE1A-B5C940E3D111}</author>
    <author>tc={9B2029BD-98EC-45E4-B1EC-9368CC624074}</author>
    <author>tc={1660BA9C-CB75-4594-9CB3-10F371D30B7E}</author>
    <author>tc={724DA788-C7E0-4D52-9F90-3AA056DDC6D3}</author>
    <author>tc={917F6E03-A283-4B0C-AF9B-BE0C1B41EBB6}</author>
    <author>tc={A6C2FA43-6FB7-486E-ABBB-F8094ADA6304}</author>
    <author>tc={18A18F6F-74FF-45CB-AE8E-74A1AAD8ECB1}</author>
    <author>tc={43462753-319E-4BA1-94BE-439C6998D4FD}</author>
    <author>tc={CC110F26-BA0F-4136-B758-0ADA9556509F}</author>
    <author>tc={4B2C896F-B447-4DF5-9EFB-0568A955A5BF}</author>
    <author>tc={515A9431-918C-4028-9996-8C0CA9BA9C86}</author>
    <author>tc={A947E70C-9E5C-4692-8E1B-BA1F934995E3}</author>
    <author>tc={5E7E1624-38F7-4F28-9D43-78634A024671}</author>
    <author>tc={F24B2985-66F1-423A-A807-9F26F92236F6}</author>
    <author>tc={FA2051DA-6A94-4B1B-9758-CDF9FDF0CDEA}</author>
    <author>tc={8867B95B-5DF0-4218-8D7D-A1CA198CA853}</author>
    <author>tc={89EAB187-5CC6-4FB5-AE00-E5B04290C6B4}</author>
    <author>tc={68FB9920-62A4-417D-880F-A29D0E4070FB}</author>
    <author>tc={FDBA9556-070C-4EAF-932C-4C7482084D37}</author>
    <author>tc={052BABB1-C63A-4C34-9351-5105FFD77B8B}</author>
    <author>tc={A9F4C080-605C-4123-AA8B-DB2020EF9F5B}</author>
    <author>tc={4D35475C-4F1D-46D8-A80C-222BD5C533F9}</author>
    <author>tc={D1DC4406-09BF-4E82-99FF-4706398624C2}</author>
    <author>tc={F52201E5-D6CA-4D2D-96DC-C5F441522B89}</author>
    <author>tc={69473480-0D9C-4C00-A46F-2D157103C8D5}</author>
    <author>tc={84164E5E-240E-460E-B993-2DA12CB714DA}</author>
    <author>tc={976CC2B2-DF85-4491-93A8-9064CB98F4B7}</author>
    <author>tc={E629F0ED-EDB0-4BD9-8368-6E43571A5C83}</author>
    <author>tc={4FDB9344-72BF-4EDF-92D1-9ABB8C06AFED}</author>
    <author>tc={FA6E70A5-1224-4BA1-BDAA-FEC55F22B894}</author>
    <author>tc={E6D9E104-44C0-4AE0-8FFF-1B283FDE2CAB}</author>
    <author>tc={30E02551-C6AD-4C96-91A4-0C814B4AE63B}</author>
    <author>tc={EC564A34-5F72-4FFB-8A0D-ABC51813CEF0}</author>
    <author>tc={6FA9422B-DD19-4C16-BBB5-5BB546FB3242}</author>
    <author>tc={7D986821-F736-4893-9F5C-CC36760C41B4}</author>
    <author>tc={C768A5CD-69C3-418A-BDD3-693206E6B577}</author>
    <author>tc={8FCA528D-8614-412C-9887-4D2D9BE8CFC8}</author>
    <author>tc={45CF5C09-FE4C-4041-8C9F-2C36D7F39C0B}</author>
    <author>tc={3D738C10-C7E7-4841-A7A6-CE14CDC93A92}</author>
    <author>tc={7C6B16EC-39B6-40DD-A7F1-A6623358E6B6}</author>
    <author>tc={0CAD6BFE-140E-4492-84E2-BD0C8B70038D}</author>
    <author>tc={3B7EAFDA-EB87-4FC7-A4B6-92AFC6BBF488}</author>
    <author>tc={EE6C2828-449A-4290-AA00-DC88177F46CE}</author>
    <author>tc={9FA3147D-1A61-4CD7-AF1B-45D3EBF194A0}</author>
    <author>tc={E8412040-4A8F-4004-9FDE-79D8E929A148}</author>
    <author>tc={E40604E7-0374-407E-9291-D74A4D84199C}</author>
    <author>tc={BB83C913-EBEF-41CB-B7BB-38592E8A2C56}</author>
    <author>tc={D5F9C013-035E-4480-917A-421F10B95EB2}</author>
    <author>tc={5B2DF1C3-FE09-43DD-B3A8-B42FB26F0A7F}</author>
    <author>tc={DF6CF408-50B4-452C-A4E3-5BC1676CAEA4}</author>
    <author>tc={09A2E038-5EBA-48BB-A565-E3E9DED6EFE7}</author>
    <author>tc={2F21396D-5354-49C6-B4FB-2EE7DE9BCD79}</author>
    <author>tc={7556C0A1-4440-4BC9-9F33-0DC1A41F26C8}</author>
    <author>tc={3324CD72-4421-4776-A901-8F65F42E0CE7}</author>
    <author>tc={54EC6F73-5B82-49D6-AE77-603F7BE3AEF1}</author>
    <author>tc={D121D911-C114-4823-A038-0BCB46550B9D}</author>
    <author>tc={CD2B6465-783F-45B5-A183-D89E2045F5DA}</author>
    <author>tc={1076DACB-5CC0-456D-9563-3A643D9E2FAA}</author>
    <author>tc={47306E0C-AAB1-4DE8-9A17-006B297AE7DE}</author>
    <author>tc={E8ADD024-AEA5-4E6C-BFE7-CF81948A86C8}</author>
    <author>tc={D3080C0F-61A2-4718-BCE9-F1C367C8135F}</author>
    <author>tc={38429AF4-FA74-4077-B5F8-66DC16342E76}</author>
    <author>tc={F5D9D1EF-C227-46C9-AFD2-FAABE22B89CD}</author>
    <author>tc={FBE03C01-EC72-4415-B19A-BCF9F0785B08}</author>
  </authors>
  <commentList>
    <comment ref="I24" authorId="0" shapeId="0" xr:uid="{B53791D7-4E12-4BE8-BE1A-B5C940E3D11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59 d lact
7 kg standar 70</t>
      </text>
    </comment>
    <comment ref="L24" authorId="1" shapeId="0" xr:uid="{9B2029BD-98EC-45E4-B1EC-9368CC62407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 
standar 70 7kgs</t>
      </text>
    </comment>
    <comment ref="N24" authorId="2" shapeId="0" xr:uid="{1660BA9C-CB75-4594-9CB3-10F371D30B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117 d lact
standar 70 7kgs</t>
      </text>
    </comment>
    <comment ref="P24" authorId="3" shapeId="0" xr:uid="{724DA788-C7E0-4D52-9F90-3AA056DDC6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concentrado 14-16  4kgs</t>
      </text>
    </comment>
    <comment ref="W24" authorId="4" shapeId="0" xr:uid="{917F6E03-A283-4B0C-AF9B-BE0C1B41EB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195 d lact
Mezcla concentrado 14-16   4 kgs</t>
      </text>
    </comment>
    <comment ref="J34" authorId="5" shapeId="0" xr:uid="{A6C2FA43-6FB7-486E-ABBB-F8094ADA63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 d lact
Standar 70 7 kgs</t>
      </text>
    </comment>
    <comment ref="I52" authorId="6" shapeId="0" xr:uid="{18A18F6F-74FF-45CB-AE8E-74A1AAD8ECB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L52" authorId="7" shapeId="0" xr:uid="{43462753-319E-4BA1-94BE-439C6998D4F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N52" authorId="8" shapeId="0" xr:uid="{CC110F26-BA0F-4136-B758-0ADA9556509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131 d lact</t>
      </text>
    </comment>
    <comment ref="P52" authorId="9" shapeId="0" xr:uid="{4B2C896F-B447-4DF5-9EFB-0568A955A5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W52" authorId="10" shapeId="0" xr:uid="{515A9431-918C-4028-9996-8C0CA9BA9C8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209 d lact</t>
      </text>
    </comment>
    <comment ref="J62" authorId="11" shapeId="0" xr:uid="{A947E70C-9E5C-4692-8E1B-BA1F934995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40 d lact</t>
      </text>
    </comment>
    <comment ref="K73" authorId="12" shapeId="0" xr:uid="{5E7E1624-38F7-4F28-9D43-78634A0246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P82" authorId="13" shapeId="0" xr:uid="{F24B2985-66F1-423A-A807-9F26F92236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P83" authorId="14" shapeId="0" xr:uid="{FA2051DA-6A94-4B1B-9758-CDF9FDF0CD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U100" authorId="15" shapeId="0" xr:uid="{8867B95B-5DF0-4218-8D7D-A1CA198CA8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U101" authorId="16" shapeId="0" xr:uid="{89EAB187-5CC6-4FB5-AE00-E5B04290C6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K109" authorId="17" shapeId="0" xr:uid="{68FB9920-62A4-417D-880F-A29D0E4070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O124" authorId="18" shapeId="0" xr:uid="{FDBA9556-070C-4EAF-932C-4C7482084D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 d lactancia</t>
      </text>
    </comment>
    <comment ref="O138" authorId="19" shapeId="0" xr:uid="{052BABB1-C63A-4C34-9351-5105FFD77B8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Leche se la oma el ternero</t>
      </text>
    </comment>
    <comment ref="X151" authorId="20" shapeId="0" xr:uid="{A9F4C080-605C-4123-AA8B-DB2020EF9F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P165" authorId="21" shapeId="0" xr:uid="{4D35475C-4F1D-46D8-A80C-222BD5C533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Z169" authorId="22" shapeId="0" xr:uid="{D1DC4406-09BF-4E82-99FF-4706398624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I170" authorId="23" shapeId="0" xr:uid="{F52201E5-D6CA-4D2D-96DC-C5F441522B8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kgs=&gt;19</t>
      </text>
    </comment>
    <comment ref="N170" authorId="24" shapeId="0" xr:uid="{69473480-0D9C-4C00-A46F-2D157103C8D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kgs=&gt;16.5</t>
      </text>
    </comment>
    <comment ref="Z170" authorId="25" shapeId="0" xr:uid="{84164E5E-240E-460E-B993-2DA12CB714D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I171" authorId="26" shapeId="0" xr:uid="{976CC2B2-DF85-4491-93A8-9064CB98F4B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N171" authorId="27" shapeId="0" xr:uid="{E629F0ED-EDB0-4BD9-8368-6E43571A5C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U183" authorId="28" shapeId="0" xr:uid="{4FDB9344-72BF-4EDF-92D1-9ABB8C06AFE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M212" authorId="29" shapeId="0" xr:uid="{FA6E70A5-1224-4BA1-BDAA-FEC55F22B8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Y248" authorId="30" shapeId="0" xr:uid="{E6D9E104-44C0-4AE0-8FFF-1B283FDE2C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Y249" authorId="31" shapeId="0" xr:uid="{30E02551-C6AD-4C96-91A4-0C814B4AE6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Z252" authorId="32" shapeId="0" xr:uid="{EC564A34-5F72-4FFB-8A0D-ABC51813CE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J258" authorId="33" shapeId="0" xr:uid="{6FA9422B-DD19-4C16-BBB5-5BB546FB324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J259" authorId="34" shapeId="0" xr:uid="{7D986821-F736-4893-9F5C-CC36760C41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S296" authorId="35" shapeId="0" xr:uid="{C768A5CD-69C3-418A-BDD3-693206E6B5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kgs=&gt;9.7</t>
      </text>
    </comment>
    <comment ref="S297" authorId="36" shapeId="0" xr:uid="{8FCA528D-8614-412C-9887-4D2D9BE8CF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kgs=&gt;10.8</t>
      </text>
    </comment>
    <comment ref="L304" authorId="37" shapeId="0" xr:uid="{45CF5C09-FE4C-4041-8C9F-2C36D7F39C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kgs=&gt;1.3</t>
      </text>
    </comment>
    <comment ref="L305" authorId="38" shapeId="0" xr:uid="{3D738C10-C7E7-4841-A7A6-CE14CDC93A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5.7</t>
      </text>
    </comment>
    <comment ref="K319" authorId="39" shapeId="0" xr:uid="{7C6B16EC-39B6-40DD-A7F1-A6623358E6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169 d lact 
Standar 70 7kg</t>
      </text>
    </comment>
    <comment ref="O330" authorId="40" shapeId="0" xr:uid="{0CAD6BFE-140E-4492-84E2-BD0C8B7003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salio la ternera y chupó teta de la mamá</t>
      </text>
    </comment>
    <comment ref="Q331" authorId="41" shapeId="0" xr:uid="{3B7EAFDA-EB87-4FC7-A4B6-92AFC6BBF4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O334" authorId="42" shapeId="0" xr:uid="{EE6C2828-449A-4290-AA00-DC88177F46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142 d lact 
standar 70 7kgs</t>
      </text>
    </comment>
    <comment ref="M338" authorId="43" shapeId="0" xr:uid="{9FA3147D-1A61-4CD7-AF1B-45D3EBF194A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 d lactancia</t>
      </text>
    </comment>
    <comment ref="J341" authorId="44" shapeId="0" xr:uid="{E8412040-4A8F-4004-9FDE-79D8E929A1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K347" authorId="45" shapeId="0" xr:uid="{E40604E7-0374-407E-9291-D74A4D8419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183 d lact</t>
      </text>
    </comment>
    <comment ref="O362" authorId="46" shapeId="0" xr:uid="{BB83C913-EBEF-41CB-B7BB-38592E8A2C5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</t>
      </text>
    </comment>
    <comment ref="W362" authorId="47" shapeId="0" xr:uid="{D5F9C013-035E-4480-917A-421F10B95E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</t>
      </text>
    </comment>
    <comment ref="W363" authorId="48" shapeId="0" xr:uid="{5B2DF1C3-FE09-43DD-B3A8-B42FB26F0A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kgs=&gt;4.9</t>
      </text>
    </comment>
    <comment ref="X432" authorId="49" shapeId="0" xr:uid="{DF6CF408-50B4-452C-A4E3-5BC1676CAEA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kgs=&gt;4.9</t>
      </text>
    </comment>
    <comment ref="X433" authorId="50" shapeId="0" xr:uid="{09A2E038-5EBA-48BB-A565-E3E9DED6EFE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kgs=&gt;1.8</t>
      </text>
    </comment>
    <comment ref="P446" authorId="51" shapeId="0" xr:uid="{2F21396D-5354-49C6-B4FB-2EE7DE9BCD7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P447" authorId="52" shapeId="0" xr:uid="{7556C0A1-4440-4BC9-9F33-0DC1A41F26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kgs=&gt;4.2</t>
      </text>
    </comment>
    <comment ref="U450" authorId="53" shapeId="0" xr:uid="{3324CD72-4421-4776-A901-8F65F42E0CE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</t>
      </text>
    </comment>
    <comment ref="U451" authorId="54" shapeId="0" xr:uid="{54EC6F73-5B82-49D6-AE77-603F7BE3AE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kgs=&gt;8.8</t>
      </text>
    </comment>
    <comment ref="I520" authorId="55" shapeId="0" xr:uid="{D121D911-C114-4823-A038-0BCB46550B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????</t>
      </text>
    </comment>
    <comment ref="Z533" authorId="56" shapeId="0" xr:uid="{CD2B6465-783F-45B5-A183-D89E2045F5D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Z534" authorId="57" shapeId="0" xr:uid="{1076DACB-5CC0-456D-9563-3A643D9E2F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K543" authorId="58" shapeId="0" xr:uid="{47306E0C-AAB1-4DE8-9A17-006B297AE7D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K544" authorId="59" shapeId="0" xr:uid="{E8ADD024-AEA5-4E6C-BFE7-CF81948A86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M548" authorId="60" shapeId="0" xr:uid="{D3080C0F-61A2-4718-BCE9-F1C367C813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 concentrado 14-16 4kgs</t>
      </text>
    </comment>
    <comment ref="O558" authorId="61" shapeId="0" xr:uid="{38429AF4-FA74-4077-B5F8-66DC16342E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3</t>
      </text>
    </comment>
    <comment ref="O559" authorId="62" shapeId="0" xr:uid="{F5D9D1EF-C227-46C9-AFD2-FAABE22B89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2</t>
      </text>
    </comment>
    <comment ref="M576" authorId="63" shapeId="0" xr:uid="{FBE03C01-EC72-4415-B19A-BCF9F0785B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tc={131A3E60-AA5D-4CEB-987F-C86735951B5B}</author>
    <author>tc={56F8FE92-509C-41BD-8E71-25972E38E243}</author>
    <author>tc={65580FD3-B1F6-416A-8FC4-71BE2B3053AB}</author>
    <author>tc={21F15284-4AEE-4764-BEBD-6444B42AA9FC}</author>
    <author>tc={2BDF8259-2DCE-4F6F-A734-139E726B5D69}</author>
    <author>tc={15943699-7B9C-4DBB-A450-D92912C7E9D4}</author>
    <author>tc={9E3D2666-C8D5-456F-8AA1-33397123FA75}</author>
    <author>tc={7B6A8AA4-CBA9-4ABC-B5A0-894F1A7CD145}</author>
    <author>tc={27EF1FBB-7CB6-4D75-81A9-A6F55F4ED0FC}</author>
    <author>tc={A170BAEC-F057-4637-AE62-37941D43B044}</author>
    <author>tc={1564AEBC-01C3-4C36-AC14-5F9DFE42F39F}</author>
    <author>tc={F1DF575B-AD79-4E6D-A827-BCB0203BAFCA}</author>
    <author>tc={930258A8-E632-41CB-989D-993DC2609483}</author>
    <author>tc={E9B7A1DF-8201-49EF-9315-9D8319926424}</author>
    <author>tc={8EFF76CD-C1D7-4359-A7F7-35CFA1438159}</author>
    <author>tc={8FCCD718-9240-4825-9B3A-CA0E7D93614F}</author>
    <author>tc={CD0C37CE-C543-4CBE-A095-461FB29BD50B}</author>
    <author>tc={265C0FBD-7BF8-4288-809D-708BD0238120}</author>
    <author>tc={EE69CC87-6923-4420-9D28-119BB3FFE55B}</author>
    <author>tc={974185AF-229C-4848-847B-7247BD1F9366}</author>
    <author>tc={9499F6E0-43E6-4592-86C0-9345E35107C4}</author>
    <author>tc={A57F8EFD-3702-4721-9B65-35CCB3632C98}</author>
    <author>tc={DC7CED93-E4DF-4DC2-AAA6-0FB832EBA197}</author>
    <author>tc={C62C3651-A04A-4725-A194-B59B001C5E1B}</author>
    <author>tc={8292D87C-0544-4D31-BE05-EBEDA4A6B17B}</author>
    <author>tc={26202D39-E852-4896-99A6-F23EC42E0A33}</author>
    <author>tc={4C697E74-97CE-44D0-9507-17CBF3CCCBF5}</author>
    <author>tc={23A3C70B-B46C-4D9B-A9A1-97E4693881D3}</author>
    <author>tc={966AC378-D567-4782-ACD2-1EFBE8BD20FD}</author>
    <author>tc={1547B2E7-2B8C-48C4-8910-00E8A490FA6F}</author>
    <author>tc={9492817E-01A8-40BB-80EC-A61F4D970167}</author>
    <author>tc={8542D7A3-6F2F-46AA-8026-AB94B36AD17A}</author>
    <author>tc={8AFDC57B-5AAA-456E-8D6C-783F900001B3}</author>
    <author>tc={4710D4BF-2E33-4D4A-8033-8827F3C02DD9}</author>
    <author>tc={46EDA5AF-D314-4636-8B20-4F44689AADEA}</author>
    <author>tc={35573779-5AFB-4E4D-88DC-8344114BBEF4}</author>
    <author>tc={36C4B0AA-AF4A-4E48-93B0-9D13A9907FA3}</author>
    <author>tc={99B013FC-85F5-4647-B305-97904BB355F9}</author>
    <author>tc={81EDBE73-71C3-44FC-8AB0-D0D70E5D4BCA}</author>
    <author>tc={CCEC089C-3565-4426-BD23-EFB7AF34FB66}</author>
    <author>tc={72DCC48F-C8B4-4C91-BD1B-EA8B9F487273}</author>
    <author>tc={4E528A08-DFBA-45A6-8F0D-2A9018BC7937}</author>
    <author>tc={29AD8F57-6ED0-447C-AF8F-CB4CE5960C64}</author>
    <author>tc={B2A0BB5B-2656-4B11-8103-CF791EB94D9C}</author>
    <author>tc={BF0234C5-772D-4B91-A5DB-38781DF714F2}</author>
    <author>tc={F9604EE0-FC9D-4183-B418-811F69863A60}</author>
  </authors>
  <commentList>
    <comment ref="W18" authorId="0" shapeId="0" xr:uid="{131A3E60-AA5D-4CEB-987F-C86735951B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 d lact
Standar 70 7 kgs</t>
      </text>
    </comment>
    <comment ref="W32" authorId="1" shapeId="0" xr:uid="{56F8FE92-509C-41BD-8E71-25972E38E24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40 d lact</t>
      </text>
    </comment>
    <comment ref="G34" authorId="2" shapeId="0" xr:uid="{65580FD3-B1F6-416A-8FC4-71BE2B3053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 d lact
Standar 70 7 kgs</t>
      </text>
    </comment>
    <comment ref="AE37" authorId="3" shapeId="0" xr:uid="{21F15284-4AEE-4764-BEBD-6444B42AA9F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AA51" authorId="4" shapeId="0" xr:uid="{2BDF8259-2DCE-4F6F-A734-139E726B5D6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H51" authorId="5" shapeId="0" xr:uid="{15943699-7B9C-4DBB-A450-D92912C7E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E55" authorId="6" shapeId="0" xr:uid="{9E3D2666-C8D5-456F-8AA1-33397123FA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G62" authorId="7" shapeId="0" xr:uid="{7B6A8AA4-CBA9-4ABC-B5A0-894F1A7CD1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40 d lact</t>
      </text>
    </comment>
    <comment ref="H73" authorId="8" shapeId="0" xr:uid="{27EF1FBB-7CB6-4D75-81A9-A6F55F4ED0F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AJ85" authorId="9" shapeId="0" xr:uid="{A170BAEC-F057-4637-AE62-37941D43B0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C86" authorId="10" shapeId="0" xr:uid="{1564AEBC-01C3-4C36-AC14-5F9DFE42F39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H92" authorId="11" shapeId="0" xr:uid="{F1DF575B-AD79-4E6D-A827-BCB0203BAF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K100" authorId="12" shapeId="0" xr:uid="{930258A8-E632-41CB-989D-993DC2609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K101" authorId="13" shapeId="0" xr:uid="{E9B7A1DF-8201-49EF-9315-9D83199264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H109" authorId="14" shapeId="0" xr:uid="{8EFF76CD-C1D7-4359-A7F7-35CFA14381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AC127" authorId="15" shapeId="0" xr:uid="{8FCCD718-9240-4825-9B3A-CA0E7D93614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W130" authorId="16" shapeId="0" xr:uid="{CD0C37CE-C543-4CBE-A095-461FB29BD5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D130" authorId="17" shapeId="0" xr:uid="{265C0FBD-7BF8-4288-809D-708BD023812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Z149" authorId="18" shapeId="0" xr:uid="{EE69CC87-6923-4420-9D28-119BB3FFE5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kgs=&gt;9.7</t>
      </text>
    </comment>
    <comment ref="AG149" authorId="19" shapeId="0" xr:uid="{974185AF-229C-4848-847B-7247BD1F93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kgs=&gt;10.8</t>
      </text>
    </comment>
    <comment ref="AE160" authorId="20" shapeId="0" xr:uid="{9499F6E0-43E6-4592-86C0-9345E35107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169 d lact 
Standar 70 7kg</t>
      </text>
    </comment>
    <comment ref="M169" authorId="21" shapeId="0" xr:uid="{A57F8EFD-3702-4721-9B65-35CCB3632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M170" authorId="22" shapeId="0" xr:uid="{DC7CED93-E4DF-4DC2-AAA6-0FB832EBA19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D171" authorId="23" shapeId="0" xr:uid="{C62C3651-A04A-4725-A194-B59B001C5E1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E174" authorId="24" shapeId="0" xr:uid="{8292D87C-0544-4D31-BE05-EBEDA4A6B17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183 d lact</t>
      </text>
    </comment>
    <comment ref="K183" authorId="25" shapeId="0" xr:uid="{26202D39-E852-4896-99A6-F23EC42E0A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A226" authorId="26" shapeId="0" xr:uid="{4C697E74-97CE-44D0-9507-17CBF3CCCBF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</t>
      </text>
    </comment>
    <comment ref="AH226" authorId="27" shapeId="0" xr:uid="{23A3C70B-B46C-4D9B-A9A1-97E4693881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kgs=&gt;8.8</t>
      </text>
    </comment>
    <comment ref="M252" authorId="28" shapeId="0" xr:uid="{966AC378-D567-4782-ACD2-1EFBE8BD20F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G258" authorId="29" shapeId="0" xr:uid="{1547B2E7-2B8C-48C4-8910-00E8A490FA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G259" authorId="30" shapeId="0" xr:uid="{9492817E-01A8-40BB-80EC-A61F4D9701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J267" authorId="31" shapeId="0" xr:uid="{8542D7A3-6F2F-46AA-8026-AB94B36AD17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AC268" authorId="32" shapeId="0" xr:uid="{8AFDC57B-5AAA-456E-8D6C-783F900001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AE272" authorId="33" shapeId="0" xr:uid="{4710D4BF-2E33-4D4A-8033-8827F3C02D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X273" authorId="34" shapeId="0" xr:uid="{46EDA5AF-D314-4636-8B20-4F44689AAD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J296" authorId="35" shapeId="0" xr:uid="{35573779-5AFB-4E4D-88DC-8344114BBEF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kgs=&gt;9.7</t>
      </text>
    </comment>
    <comment ref="J297" authorId="36" shapeId="0" xr:uid="{36C4B0AA-AF4A-4E48-93B0-9D13A9907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kgs=&gt;10.8</t>
      </text>
    </comment>
    <comment ref="H319" authorId="37" shapeId="0" xr:uid="{99B013FC-85F5-4647-B305-97904BB355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169 d lact 
Standar 70 7kg</t>
      </text>
    </comment>
    <comment ref="G341" authorId="38" shapeId="0" xr:uid="{81EDBE73-71C3-44FC-8AB0-D0D70E5D4B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H347" authorId="39" shapeId="0" xr:uid="{CCEC089C-3565-4426-BD23-EFB7AF34FB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183 d lact</t>
      </text>
    </comment>
    <comment ref="K450" authorId="40" shapeId="0" xr:uid="{72DCC48F-C8B4-4C91-BD1B-EA8B9F4872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</t>
      </text>
    </comment>
    <comment ref="K451" authorId="41" shapeId="0" xr:uid="{4E528A08-DFBA-45A6-8F0D-2A9018BC793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kgs=&gt;8.8</t>
      </text>
    </comment>
    <comment ref="M533" authorId="42" shapeId="0" xr:uid="{29AD8F57-6ED0-447C-AF8F-CB4CE5960C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M534" authorId="43" shapeId="0" xr:uid="{B2A0BB5B-2656-4B11-8103-CF791EB94D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H543" authorId="44" shapeId="0" xr:uid="{BF0234C5-772D-4B91-A5DB-38781DF714F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H544" authorId="45" shapeId="0" xr:uid="{F9604EE0-FC9D-4183-B418-811F69863A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tc={4DAC8973-1209-4175-BC2A-006F911EB396}</author>
    <author>tc={48D44FFF-88B8-4579-9CE2-8D5622B26681}</author>
    <author>tc={71A333AA-429F-4A69-9C86-482C40F40BFA}</author>
    <author>tc={428CC373-7922-4C72-A3F2-FB080D5C9E72}</author>
    <author>tc={6AC38E69-DC0F-4BB7-9AA0-2CAA2702A2EC}</author>
    <author>tc={A3F1FFB9-5031-4F54-8285-D0D6BE669B77}</author>
    <author>tc={B56C1470-DC20-4DD2-AAAC-2486C146100C}</author>
    <author>tc={D99EE200-9727-4CC3-82ED-E0BF5E78CF94}</author>
    <author>tc={8B3E6D14-8BA6-4952-888F-0801ED6C4627}</author>
    <author>tc={D619FEC0-CE56-4F0C-9208-28403D3927A7}</author>
    <author>tc={405BAAAB-E5EC-4CA3-9D5F-B712284035CC}</author>
    <author>tc={1D30BCA0-34DC-4F64-92EB-B981747CA003}</author>
    <author>tc={2F4B040B-1286-4910-985D-7D29375E113E}</author>
    <author>tc={8DF7E713-D055-4A31-B23F-0CE84063A6C2}</author>
    <author>tc={FBC110B8-5DC4-447B-9B9D-55D74B25BCAA}</author>
    <author>tc={7BC28EBB-D9F3-43E6-9868-824220BCBA7D}</author>
  </authors>
  <commentList>
    <comment ref="M68" authorId="0" shapeId="0" xr:uid="{4DAC8973-1209-4175-BC2A-006F911EB39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377 dias lactancia?
Creo que son 299 dias de lactancia, pues para el 2 de febrero ya no tiene registros por periodo de secado, y no por cmt u otros</t>
      </text>
    </comment>
    <comment ref="J74" authorId="1" shapeId="0" xr:uid="{48D44FFF-88B8-4579-9CE2-8D5622B266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6</t>
      </text>
    </comment>
    <comment ref="J75" authorId="2" shapeId="0" xr:uid="{71A333AA-429F-4A69-9C86-482C40F40BF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J157" authorId="3" shapeId="0" xr:uid="{428CC373-7922-4C72-A3F2-FB080D5C9E7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9</t>
      </text>
    </comment>
    <comment ref="H194" authorId="4" shapeId="0" xr:uid="{6AC38E69-DC0F-4BB7-9AA0-2CAA2702A2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kgs=&gt;15.6</t>
      </text>
    </comment>
    <comment ref="H195" authorId="5" shapeId="0" xr:uid="{A3F1FFB9-5031-4F54-8285-D0D6BE669B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kgs=&gt;6.8</t>
      </text>
    </comment>
    <comment ref="L278" authorId="6" shapeId="0" xr:uid="{B56C1470-DC20-4DD2-AAAC-2486C14610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kgs=&gt;7.9</t>
      </text>
    </comment>
    <comment ref="L279" authorId="7" shapeId="0" xr:uid="{D99EE200-9727-4CC3-82ED-E0BF5E78CF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kgs=&gt;5.4</t>
      </text>
    </comment>
    <comment ref="J438" authorId="8" shapeId="0" xr:uid="{8B3E6D14-8BA6-4952-888F-0801ED6C46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J439" authorId="9" shapeId="0" xr:uid="{D619FEC0-CE56-4F0C-9208-28403D3927A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K493" authorId="10" shapeId="0" xr:uid="{405BAAAB-E5EC-4CA3-9D5F-B712284035C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Desechos por posible mastitis</t>
      </text>
    </comment>
    <comment ref="H494" authorId="11" shapeId="0" xr:uid="{1D30BCA0-34DC-4F64-92EB-B981747CA0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H530" authorId="12" shapeId="0" xr:uid="{2F4B040B-1286-4910-985D-7D29375E11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N530" authorId="13" shapeId="0" xr:uid="{8DF7E713-D055-4A31-B23F-0CE84063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N600" authorId="14" shapeId="0" xr:uid="{FBC110B8-5DC4-447B-9B9D-55D74B25BC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 presenta CELO?</t>
      </text>
    </comment>
    <comment ref="K670" authorId="15" shapeId="0" xr:uid="{7BC28EBB-D9F3-43E6-9868-824220BCB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Presenta CELO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tc={C6D88DFC-0EF0-4BB9-9F6C-B70382991D7B}</author>
    <author>tc={663DAC92-E7F4-4888-B8D7-852DDB583F1C}</author>
    <author>tc={8A2F908E-4FCA-461E-9845-DDC43B6E9163}</author>
    <author>tc={56832B49-64D5-47F3-8733-8636A9F97B02}</author>
  </authors>
  <commentList>
    <comment ref="AA107" authorId="0" shapeId="0" xr:uid="{C6D88DFC-0EF0-4BB9-9F6C-B70382991D7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kgs=&gt;7.9</t>
      </text>
    </comment>
    <comment ref="AH107" authorId="1" shapeId="0" xr:uid="{663DAC92-E7F4-4888-B8D7-852DDB583F1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kgs=&gt;5.4</t>
      </text>
    </comment>
    <comment ref="I212" authorId="2" shapeId="0" xr:uid="{8A2F908E-4FCA-461E-9845-DDC43B6E91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kgs=&gt;7.9</t>
      </text>
    </comment>
    <comment ref="I213" authorId="3" shapeId="0" xr:uid="{56832B49-64D5-47F3-8733-8636A9F97B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kgs=&gt;5.4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tc={74CD6356-6B34-4E06-B0C4-C74FC4C54473}</author>
    <author>tc={F27CF768-DE73-4823-B264-A70AA381EE70}</author>
    <author>tc={BA03DDCE-8E0E-4E5D-9A30-2C4C4CA29885}</author>
  </authors>
  <commentList>
    <comment ref="K2" authorId="0" shapeId="0" xr:uid="{74CD6356-6B34-4E06-B0C4-C74FC4C54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Las que estaban antes se pasaron al 4to parto pues, se preño hasta despues de 3 meses osea que esa produccion era por motivo del 4to parto y que no se hubiera puesto en preñes para el 5to</t>
      </text>
    </comment>
    <comment ref="H78" authorId="1" shapeId="0" xr:uid="{F27CF768-DE73-4823-B264-A70AA381EE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260 dias en lactancia</t>
      </text>
    </comment>
    <comment ref="I203" authorId="2" shapeId="0" xr:uid="{BA03DDCE-8E0E-4E5D-9A30-2C4C4CA298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82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tc={81171A81-58B6-4563-AB5D-85DEF36E2055}</author>
    <author>tc={2B7B78C9-92F7-481E-890F-59B9047882D0}</author>
  </authors>
  <commentList>
    <comment ref="Q92" authorId="0" shapeId="0" xr:uid="{81171A81-58B6-4563-AB5D-85DEF36E205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82</t>
      </text>
    </comment>
    <comment ref="H183" authorId="1" shapeId="0" xr:uid="{2B7B78C9-92F7-481E-890F-59B9047882D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82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tc={C8A66F1D-23CD-4C40-92B6-043F239812E4}</author>
    <author>tc={2FBB69B8-71C7-488A-B78E-B53F2FD18FEE}</author>
    <author>tc={E3C6C295-25BB-489C-9EB7-4421D8420C10}</author>
    <author>tc={6EF5F73D-B30B-47C1-A08D-1D9CABE5745E}</author>
    <author>tc={A4BFB146-B85F-4B53-99E4-C13B1B09C05F}</author>
    <author>tc={77C570F5-1711-4264-B3A2-6F7BF1F3BD30}</author>
    <author>tc={8727614F-9539-4C71-A918-808D8097BD18}</author>
    <author>tc={85592104-60DE-4AC9-AD3F-90BA4C046B5E}</author>
    <author>tc={3C0D973C-8606-4CFE-9C2F-A5A4C5AD73C1}</author>
  </authors>
  <commentList>
    <comment ref="I58" authorId="0" shapeId="0" xr:uid="{C8A66F1D-23CD-4C40-92B6-043F239812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295 días en lactancia</t>
      </text>
    </comment>
    <comment ref="K394" authorId="1" shapeId="0" xr:uid="{2FBB69B8-71C7-488A-B78E-B53F2FD18F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J484" authorId="2" shapeId="0" xr:uid="{E3C6C295-25BB-489C-9EB7-4421D8420C1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J520" authorId="3" shapeId="0" xr:uid="{6EF5F73D-B30B-47C1-A08D-1D9CABE574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K520" authorId="4" shapeId="0" xr:uid="{A4BFB146-B85F-4B53-99E4-C13B1B09C0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 d lactancia</t>
      </text>
    </comment>
    <comment ref="H583" authorId="5" shapeId="0" xr:uid="{77C570F5-1711-4264-B3A2-6F7BF1F3BD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133 Dias lactancia</t>
      </text>
    </comment>
    <comment ref="H611" authorId="6" shapeId="0" xr:uid="{8727614F-9539-4C71-A918-808D8097BD1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Creo que inicia Secado.... SE VENDE o... SE MUERE</t>
      </text>
    </comment>
    <comment ref="J730" authorId="7" shapeId="0" xr:uid="{85592104-60DE-4AC9-AD3F-90BA4C046B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169 d lact 
Standar 70 7kg</t>
      </text>
    </comment>
    <comment ref="K730" authorId="8" shapeId="0" xr:uid="{3C0D973C-8606-4CFE-9C2F-A5A4C5AD73C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 concentrado 14-16 4kgs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tc={07B66CCA-CC55-400C-8F1B-0B7D1DA2B0A3}</author>
    <author>tc={A968FB4D-0418-4AB6-9C0B-140B1E88969A}</author>
    <author>tc={6662BFD8-425D-4DED-BD97-68D449C51B63}</author>
    <author>tc={5E2835A3-7192-4F72-B761-743373A05223}</author>
    <author>tc={DE1B35C7-2086-4023-BC43-7073648495AD}</author>
    <author>tc={D0466D6B-5F14-43AA-8252-91F544E9B055}</author>
    <author>tc={E79B470E-8A0A-4169-8364-9E3A5B1ADC97}</author>
    <author>tc={4B6F5BD1-004A-46D4-885B-52E7433572A2}</author>
    <author>tc={086E80FE-62F2-4801-936B-1602E571FB3C}</author>
    <author>tc={B114D9F6-79D0-4D4F-A0A1-31A57EB67851}</author>
    <author>tc={642B59A0-FB0B-4A00-8A91-F8FC0BF1DABB}</author>
    <author>tc={AC0BEEAC-2804-4CD5-9757-8C9812A2276A}</author>
    <author>tc={BDB1A04A-C228-4FD4-AA01-D31F65FAF431}</author>
    <author>tc={D2621944-D0D6-4AAF-BDFC-D63EFDF5D2A6}</author>
    <author>tc={10CE5710-DD28-425C-8ABD-49CF08735BBB}</author>
    <author>tc={0451A9E7-4CB9-4A9E-BF0E-364D546A640A}</author>
    <author>tc={D8C2D27B-77A7-412D-8A0B-7B55D34F99CB}</author>
    <author>tc={570C1DF0-01CD-4456-81BC-8262BF6B8BE6}</author>
    <author>tc={D97CCC45-C432-4157-9E38-8B98C465429D}</author>
    <author>tc={45EECD09-4758-4450-855D-5C2862F2A720}</author>
    <author>tc={3D5FE3B5-1596-4D4E-8642-F44786CF8168}</author>
    <author>tc={04EDE0A8-18BE-4AEE-84CD-81C01B45F18D}</author>
    <author>tc={A6B0C136-2D14-4D96-87C2-4B7E3BCB9A5D}</author>
    <author>tc={D51E9D86-E880-4562-8706-F100200DC2EB}</author>
    <author>tc={FB1ADB57-2B4A-4118-BDC9-18B6110B28B5}</author>
    <author>tc={E50AE58F-4190-4CF7-8B36-9ED76B822140}</author>
    <author>tc={21F3795D-AA39-4F95-A930-7F298C72C4A6}</author>
    <author>tc={FB95E8B5-65DF-4931-9E25-791702CC9557}</author>
    <author>tc={77336D08-FC97-4CD3-953F-820085DF9D65}</author>
    <author>tc={7E9FEFB7-B8E8-4E14-B229-2C0CDB43C35B}</author>
    <author>tc={D3B07943-9620-4CEB-BDCF-09EF7158EB7C}</author>
    <author>tc={B7D3E0C3-A1CC-471D-B96C-81725BF63119}</author>
    <author>tc={7428D5EF-3349-4127-8F9C-B6175ABAE0D2}</author>
    <author>tc={E9B67360-2B39-4CC4-B436-31B36A7D80CF}</author>
    <author>tc={5E9AF8B2-EE07-42D4-A387-C166F91147DD}</author>
    <author>tc={6E95B4AC-C313-4D01-96CC-DD57F91F5093}</author>
    <author>tc={7779221B-5878-4245-8FA9-3BC6CF696F16}</author>
    <author>tc={F9884737-CCE9-4CCA-913E-5B85DB0E5511}</author>
    <author>tc={C116ECC9-A5DD-4613-8222-2A1710969EAA}</author>
    <author>tc={59DAEA21-9836-4A18-B9BC-6F7DFBAA2186}</author>
    <author>tc={1561356B-9ACA-42FD-8D6F-573D86946F35}</author>
    <author>tc={73ED76E0-4FA2-4746-A75B-A7EFD055F64A}</author>
    <author>tc={75158F39-1B97-4A77-AE47-802C726E596E}</author>
    <author>tc={798AD5A9-662E-470A-8F13-80FA90147906}</author>
    <author>tc={EE4726A7-9DCA-4597-809E-442B49FBB471}</author>
    <author>tc={4E66391B-3187-4945-8C73-3D0B8E9D6EDB}</author>
    <author>tc={FAE0A8AA-4B29-4BAC-9B6F-879E2B724846}</author>
    <author>tc={C168A27D-17AF-4E9E-8A4E-D8028234FC39}</author>
    <author>tc={6003F65C-543D-420B-A084-AA5571F8A7BF}</author>
    <author>tc={D2A431AF-999D-41CE-AD9A-356F88A1FA2C}</author>
    <author>tc={688A6B57-DDD8-4160-8CE6-F6C3DE8ACD51}</author>
    <author>tc={684E812A-FA16-4595-AC3D-3F7A01B5BBB8}</author>
    <author>tc={672A1156-BA38-43B2-AF40-EF483DC8515E}</author>
    <author>tc={52C14A64-1927-43D8-B9A7-FF77155D51AB}</author>
    <author>tc={6801D50D-7571-48AF-BCB7-C60A3C631393}</author>
    <author>tc={74A8F4A8-1BD3-43E2-A0BB-C6F286CC69DC}</author>
    <author>tc={1579D602-3656-4B49-A117-F5E2A04F0053}</author>
    <author>tc={33AEFEB2-7A58-416C-A26D-212EF1481F1F}</author>
    <author>tc={7BA21668-CC3E-4116-8BC3-0B5B56201845}</author>
    <author>tc={469AE224-9E04-4ADE-8986-AEFE0F7A22EA}</author>
    <author>tc={9FFFB195-B6C0-48A0-BC02-22CC097C06D6}</author>
    <author>tc={7D21A954-F830-4FE3-8CAA-D744696209C8}</author>
    <author>tc={7379A40C-799E-4D4B-8421-5F5C1FD0D98A}</author>
    <author>tc={744C9B65-29C8-4E4E-A603-759CD58A7B50}</author>
    <author>tc={2F8CDD59-A23B-4B6B-8091-E5C2F6280838}</author>
    <author>tc={7E1D8008-B9F3-4E1E-B276-5D2EB40F8758}</author>
    <author>tc={28CF04E6-D7CB-49D4-9644-731CFC5D426E}</author>
    <author>tc={B85D29DF-D0D9-40AD-B040-31CA30286863}</author>
    <author>tc={A4977D0A-E43E-446B-93B6-31F372407D77}</author>
    <author>tc={A6DD478A-CF04-4CC5-8786-82708FCEB2AE}</author>
    <author>tc={027B26D2-3D11-4E75-94B2-00063831E817}</author>
    <author>tc={9A625DE2-F194-4E5A-B8D5-C8AFD410CEAA}</author>
    <author>tc={02DD3128-150F-4F08-9E7E-4D05D3AE0E9A}</author>
    <author>tc={9BBA0A24-4B1F-4A3D-9927-A1BF875C1B60}</author>
    <author>tc={6EB38516-0865-45D4-A2E2-94D8F6750359}</author>
    <author>tc={D1ABDD69-8BA4-4185-BB1D-E2EBA78DC7E8}</author>
    <author>tc={F0E57A33-27A8-4578-9858-AA38EDEC6B30}</author>
    <author>tc={892448B8-2E23-4A21-BCCB-94554044A5DF}</author>
    <author>tc={F3B5F70F-C6B8-4A7C-A6E5-4ECA1D1A1561}</author>
    <author>tc={53E0CC4B-CC57-4FC4-BF54-C62537E1940C}</author>
    <author>tc={C15A2CBF-37A0-40D0-82ED-7987F2EFCF19}</author>
    <author>tc={3D3AA3E0-64D2-4977-A503-841031851474}</author>
    <author>tc={9559F8E3-5C52-4080-BB33-5314CA05F373}</author>
    <author>tc={019F9AF6-2E1A-49E0-8349-79938E63BD80}</author>
    <author>tc={A7BAC293-8917-4F1D-A334-A031A0B9719B}</author>
    <author>tc={8EACDED2-964A-422E-837E-12B9081A740B}</author>
    <author>tc={60D87A53-2211-4798-A227-F75446E73248}</author>
    <author>tc={0BD8AD86-4BD2-4B9A-996D-0A3D45CEE47F}</author>
    <author>tc={684E9294-8D2D-403B-851A-F8DC59AC075D}</author>
    <author>tc={3CE586A5-523A-4C34-9D68-72447215E272}</author>
    <author>tc={A4A3E05A-BB8C-4AC6-8327-5F196CF24A85}</author>
    <author>tc={DCAD8D9F-2FBB-4119-92D6-8F308F6E2B52}</author>
    <author>tc={37BD2576-A33C-4CE2-8163-17CD2DE1F740}</author>
    <author>tc={183C453B-CC2C-4677-8E06-F79844853856}</author>
    <author>tc={167A2B2D-DFDE-4573-BC0D-22D10152853E}</author>
    <author>tc={73C0395E-969D-421E-A5E2-AB66A76F04FB}</author>
    <author>tc={92E282C2-9D0C-4F6E-9CE2-45335856A4F8}</author>
    <author>tc={6DB76A7D-2F17-498C-90B4-892E56C226B4}</author>
    <author>tc={5CC126A1-89ED-460B-B652-B98F4EE8F890}</author>
    <author>tc={12DE2A9A-1CFB-4413-AA68-636D19F20DE9}</author>
    <author>tc={56838799-B9C3-409C-AB98-0FD037A82684}</author>
    <author>tc={F5E720FA-9C7D-4228-8260-53672BD16931}</author>
    <author>tc={A1C5931B-58DF-4131-A8A2-C232A560A87E}</author>
    <author>tc={7F829CFB-9420-42FC-93D4-10ECBDABC676}</author>
    <author>tc={1631F198-47D7-41BE-8D5D-6374697A6935}</author>
    <author>tc={73FBFFF1-7F14-4555-BA59-5AE44A988DB3}</author>
    <author>tc={1B91AD91-F327-4432-A31E-9BFA7B59FA84}</author>
    <author>tc={0BD691B4-5C45-4807-8819-BFD7935555B6}</author>
    <author>tc={53E9F6CE-8E5A-4E2D-98BF-7F76F93E101B}</author>
    <author>tc={B1C15F0C-9325-4CC2-A437-E261F0D43879}</author>
    <author>tc={D61EDE21-062E-4756-A04C-E77397A58B25}</author>
    <author>tc={EBD537CD-9037-4322-A01F-9286A73EDCEF}</author>
    <author>tc={BF654834-20CF-4A15-B45E-2384A4CF62EF}</author>
    <author>tc={A26B3E55-A1FF-43A6-9117-12B6FB7EEB34}</author>
    <author>tc={702FC380-1FA6-4B61-9EAA-5D63759F314E}</author>
    <author>tc={CB9FF94E-657C-4AF2-BA97-4F3B2239AA6E}</author>
    <author>tc={0A8B738A-0A15-4084-9471-E174D6A51A8C}</author>
    <author>tc={23101B8A-F933-43A4-8769-20C4DDDF3A30}</author>
    <author>tc={033690E0-94FD-4F49-AA8D-0F57AC732D04}</author>
    <author>tc={EEA31FDC-45A9-47B0-993B-913D7DB17C68}</author>
    <author>tc={E6055583-0CB4-48FD-9848-71AA1AA5CBF4}</author>
    <author>tc={0F42DACD-DB40-4F6B-B0D3-76D03DA3EB9B}</author>
    <author>tc={6AEBE16D-1223-4D40-AC1C-35A92397AB3E}</author>
    <author>tc={A25601F7-E937-46B8-B5A9-5388EEA670B6}</author>
    <author>tc={AD4FAC87-7FBE-4966-8FB7-3DC263099D89}</author>
    <author>tc={B796D475-9119-4B5A-9326-1EA4A2AEDC74}</author>
    <author>tc={F956B569-B6A8-402D-96A4-5858126DA0BF}</author>
    <author>tc={9F5B77BB-D982-4E4A-9B81-44851EE9342B}</author>
    <author>tc={AB0704AB-916C-4DF2-BCC1-13E9690AC0B8}</author>
    <author>tc={8FA11CB6-BEC7-4E1D-A5C2-D0FC64D04A7B}</author>
    <author>tc={091CF3DA-E3CD-4E2F-9CD4-080872A2EDE9}</author>
    <author>tc={559DF9AC-F8A8-4A8D-A882-365C6CC5240D}</author>
    <author>tc={D4CE58C5-C18A-4D49-B81B-72B029AAC414}</author>
    <author>tc={63CCACA5-89FC-43B7-8550-B899B89F8502}</author>
    <author>tc={B449F641-518D-4876-B1C4-3E2C16823B49}</author>
    <author>tc={623377B6-3C08-4261-83C6-B2DB9FBA6803}</author>
    <author>tc={09E0182D-4518-4B5C-9DC4-BA982708334B}</author>
    <author>tc={25B242CC-1390-41B8-B5F6-2E58BD4A2B28}</author>
    <author>tc={03BB9725-E788-4350-BC78-BEF7C087737B}</author>
    <author>tc={F3256BDC-9AE8-4D51-B6BC-38347C723A12}</author>
    <author>tc={226225CC-0A5F-472B-9F2D-70335C964B9E}</author>
    <author>tc={386F4DA9-9EFC-41FC-B46A-D20006FD01EF}</author>
    <author>tc={22061C59-46CB-4DF3-9C6D-E6F7AF6C869F}</author>
    <author>tc={E0EAC6D8-28B9-4B17-BA88-28289A03A7F0}</author>
    <author>tc={3C11E2AF-7DF7-48E5-BECB-A8AB197632EE}</author>
    <author>tc={90D3E233-20DF-4D4D-982D-58F1657CB3B8}</author>
    <author>tc={EC7842FA-3728-447B-9F01-7304200992EB}</author>
    <author>tc={34691DFD-9C66-42AF-9FD9-E4683B514090}</author>
    <author>tc={FA18CAE0-0EF6-4024-B41E-823CD6C3310B}</author>
    <author>tc={BEB35D2B-5DFA-446E-9BE6-B34031E2229B}</author>
    <author>tc={0D784361-316F-4CF4-9CCC-9700A53A0873}</author>
    <author>tc={9663A381-EC4A-4A5A-A696-3859769D9D6E}</author>
    <author>tc={643992F7-3DBD-404D-8044-2953C88B0730}</author>
    <author>tc={B63F0988-C14E-4376-8E77-6ED5186E8616}</author>
    <author>tc={09CFC6A2-6B49-4CCD-BBFD-B853968713A1}</author>
    <author>tc={0B79B658-3A21-42A3-9494-7A84CDA7DE6E}</author>
    <author>tc={D1E67100-1D86-472D-B2E9-B11FFDF1ACCA}</author>
    <author>tc={BD02AEFA-F5FF-476A-BD3C-9CA0DBD68E36}</author>
    <author>tc={37AB4FEE-CF1A-4AF4-BB03-690ED7060D64}</author>
    <author>tc={C7033E86-C0AA-4827-9956-62A267347883}</author>
    <author>tc={497AA8C1-1406-4234-BB84-A620585DA113}</author>
    <author>tc={1671AB4E-16B7-4AD5-AE2D-C523963C209E}</author>
    <author>tc={28F0BD13-A0D1-4BFE-A045-012FAAE9E8A2}</author>
    <author>tc={527265DC-DC91-4DC9-B56B-5B0020455A6E}</author>
    <author>tc={5EEC903A-3746-4112-8F80-CB3F672735E6}</author>
    <author>tc={FF530F7E-CCEA-4057-8914-56E5F00B8ACF}</author>
    <author>tc={93471750-24F9-412E-8FF2-438E8C687318}</author>
    <author>tc={E617CCFB-08C3-4CEF-927E-23EBB492C184}</author>
    <author>tc={3BB7CA3D-D653-4011-B8E1-9520776F594D}</author>
    <author>tc={6D473326-8EF3-4C07-9311-4839101E5B70}</author>
    <author>tc={CF36BB06-7E1D-4EDB-BBB8-1073ECD48751}</author>
    <author>tc={0F626F2C-833E-423A-9EBC-95909834D960}</author>
    <author>tc={F2EA1296-2544-4783-9C3B-E92BE2D88D71}</author>
    <author>tc={64B34647-068F-4F41-B82F-CFA348AC0DF0}</author>
    <author>tc={44BF5EBB-62E0-4A4B-A3B3-32DE1B391473}</author>
    <author>tc={3F7B58F6-C2BC-46C9-9F98-A45D03C7CA6C}</author>
    <author>tc={D91D4D7B-FD50-4006-8F92-D6CC53928868}</author>
    <author>tc={2F916A88-6C05-4BC7-A88A-08B6D4978D4A}</author>
    <author>tc={39F94223-E4CD-4363-97C5-04BBF492585B}</author>
    <author>tc={9DBF9D80-A1D5-400C-B84E-FD82B91550B5}</author>
    <author>tc={451CC07A-92A9-4550-8032-D61806D950EE}</author>
    <author>tc={CB08A866-F775-47B9-AABB-19A631D99B2C}</author>
    <author>tc={B6A57D5B-6E83-428B-A695-573CD2EB0105}</author>
    <author>tc={653BEFF9-A79D-4606-8E7A-2EB698C61D4F}</author>
    <author>tc={CD368AED-3E77-4DAA-9D85-D77E37E836DB}</author>
    <author>tc={AA7407F7-2DFE-4ECC-964D-00D8D82E2333}</author>
    <author>tc={D98F440E-9B88-41D9-A807-24C7F88D99C5}</author>
    <author>tc={87259553-BE70-4AF3-A874-439156A92255}</author>
    <author>tc={99505D1A-6D3D-4CD3-B77F-91B32EA3F4EA}</author>
    <author>tc={807DA229-CF6A-49FA-AC6E-5E6C07222C2A}</author>
    <author>tc={ACB2A1E9-E099-4FF3-84EB-F1AC66BA502A}</author>
    <author>tc={0382AD34-CDC7-496E-A058-8D9F92A20FCE}</author>
    <author>tc={AD6B0BBA-D794-47A8-B3F7-78FDB6089A52}</author>
    <author>tc={F0E570D5-3B5B-49E4-ACA4-484304482610}</author>
    <author>tc={CD6EC209-0EF4-4CAC-B7A9-FC79E4D9C7BF}</author>
    <author>tc={3F4D1194-9A68-4A0C-A830-AEAD71949B96}</author>
  </authors>
  <commentList>
    <comment ref="N58" authorId="0" shapeId="0" xr:uid="{07B66CCA-CC55-400C-8F1B-0B7D1DA2B0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133 Dias lactancia</t>
      </text>
    </comment>
    <comment ref="P58" authorId="1" shapeId="0" xr:uid="{A968FB4D-0418-4AB6-9C0B-140B1E88969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186 dias en lactancia</t>
      </text>
    </comment>
    <comment ref="R58" authorId="2" shapeId="0" xr:uid="{6662BFD8-425D-4DED-BD97-68D449C51B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260 dias en lactancia</t>
      </text>
    </comment>
    <comment ref="T58" authorId="3" shapeId="0" xr:uid="{5E2835A3-7192-4F72-B761-743373A0522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295 días en lactancia</t>
      </text>
    </comment>
    <comment ref="V58" authorId="4" shapeId="0" xr:uid="{DE1B35C7-2086-4023-BC43-7073648495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216 dias en lactancia</t>
      </text>
    </comment>
    <comment ref="X58" authorId="5" shapeId="0" xr:uid="{D0466D6B-5F14-43AA-8252-91F544E9B05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en lactancia 184</t>
      </text>
    </comment>
    <comment ref="Z58" authorId="6" shapeId="0" xr:uid="{E79B470E-8A0A-4169-8364-9E3A5B1ADC9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en lactancia 178</t>
      </text>
    </comment>
    <comment ref="AB58" authorId="7" shapeId="0" xr:uid="{4B6F5BD1-004A-46D4-885B-52E7433572A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298 dias en lactancia</t>
      </text>
    </comment>
    <comment ref="AD58" authorId="8" shapeId="0" xr:uid="{086E80FE-62F2-4801-936B-1602E571FB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149 dias en lactancia</t>
      </text>
    </comment>
    <comment ref="AF58" authorId="9" shapeId="0" xr:uid="{B114D9F6-79D0-4D4F-A0A1-31A57EB6785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lactancia 139</t>
      </text>
    </comment>
    <comment ref="AH58" authorId="10" shapeId="0" xr:uid="{642B59A0-FB0B-4A00-8A91-F8FC0BF1DA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con 296 dias lactancia</t>
      </text>
    </comment>
    <comment ref="AJ58" authorId="11" shapeId="0" xr:uid="{AC0BEEAC-2804-4CD5-9757-8C9812A227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377 dias lactancia?
Creo que son 299 dias de lactancia, pues para el 2 de febrero ya no tiene registros por periodo de secado, y no por cmt u otros</t>
      </text>
    </comment>
    <comment ref="AL58" authorId="12" shapeId="0" xr:uid="{BDB1A04A-C228-4FD4-AA01-D31F65FAF4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 con 125 dias en lactancia</t>
      </text>
    </comment>
    <comment ref="AN58" authorId="13" shapeId="0" xr:uid="{D2621944-D0D6-4AAF-BDFC-D63EFDF5D2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186 dias lactancia</t>
      </text>
    </comment>
    <comment ref="AP58" authorId="14" shapeId="0" xr:uid="{10CE5710-DD28-425C-8ABD-49CF08735B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107 dias lactancia</t>
      </text>
    </comment>
    <comment ref="AR58" authorId="15" shapeId="0" xr:uid="{0451A9E7-4CB9-4A9E-BF0E-364D546A64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38 dias lactancia</t>
      </text>
    </comment>
    <comment ref="AT58" authorId="16" shapeId="0" xr:uid="{D8C2D27B-77A7-412D-8A0B-7B55D34F99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19 dias de lactancia</t>
      </text>
    </comment>
    <comment ref="AB71" authorId="17" shapeId="0" xr:uid="{570C1DF0-01CD-4456-81BC-8262BF6B8B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finaliza dia 305 de lactancia, comienza secado</t>
      </text>
    </comment>
    <comment ref="N86" authorId="18" shapeId="0" xr:uid="{D97CCC45-C432-4157-9E38-8B98C46542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Creo que inicia Secado.... SE VENDE o... SE MUERE</t>
      </text>
    </comment>
    <comment ref="AH86" authorId="19" shapeId="0" xr:uid="{45EECD09-4758-4450-855D-5C2862F2A72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Pensaria que hay un error pues ESTA VACA NO PRODUCE TANTO como para subir a 16.6 de golpe PONGO 6.6 Y AMARILLO PARA OBSERVACIÓN</t>
      </text>
    </comment>
    <comment ref="R269" authorId="20" shapeId="0" xr:uid="{3D5FE3B5-1596-4D4E-8642-F44786CF81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de lactancia tachados, se cree psible venta</t>
      </text>
    </comment>
    <comment ref="V393" authorId="21" shapeId="0" xr:uid="{04EDE0A8-18BE-4AEE-84CD-81C01B45F1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en todas</t>
      </text>
    </comment>
    <comment ref="AR393" authorId="22" shapeId="0" xr:uid="{A6B0C136-2D14-4D96-87C2-4B7E3BCB9A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AI</t>
      </text>
    </comment>
    <comment ref="P394" authorId="23" shapeId="0" xr:uid="{D51E9D86-E880-4562-8706-F100200DC2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236 Lactancia</t>
      </text>
    </comment>
    <comment ref="V394" authorId="24" shapeId="0" xr:uid="{FB1ADB57-2B4A-4118-BDC9-18B6110B28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276 Dias lactan</t>
      </text>
    </comment>
    <comment ref="AB394" authorId="25" shapeId="0" xr:uid="{E50AE58F-4190-4CF7-8B36-9ED76B82214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AJ394" authorId="26" shapeId="0" xr:uid="{21F3795D-AA39-4F95-A930-7F298C72C4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AL394" authorId="27" shapeId="0" xr:uid="{FB95E8B5-65DF-4931-9E25-791702CC95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293 dias lactancia</t>
      </text>
    </comment>
    <comment ref="AN394" authorId="28" shapeId="0" xr:uid="{77336D08-FC97-4CD3-953F-820085DF9D6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Serm con 236 dias lactanc</t>
      </text>
    </comment>
    <comment ref="AP394" authorId="29" shapeId="0" xr:uid="{7E9FEFB7-B8E8-4E14-B229-2C0CDB43C3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157 dias de lactancia</t>
      </text>
    </comment>
    <comment ref="AR394" authorId="30" shapeId="0" xr:uid="{D3B07943-9620-4CEB-BDCF-09EF7158EB7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206 dias lactancia</t>
      </text>
    </comment>
    <comment ref="AT394" authorId="31" shapeId="0" xr:uid="{B7D3E0C3-A1CC-471D-B96C-81725BF631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69 dias de lactancia</t>
      </text>
    </comment>
    <comment ref="P422" authorId="32" shapeId="0" xr:uid="{7428D5EF-3349-4127-8F9C-B6175ABAE0D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Prueba Mastitis Negativa para todas las vacas</t>
      </text>
    </comment>
    <comment ref="P448" authorId="33" shapeId="0" xr:uid="{E9B67360-2B39-4CC4-B436-31B36A7D80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Produccion descartada? no dicen por qué</t>
      </text>
    </comment>
    <comment ref="X484" authorId="34" shapeId="0" xr:uid="{5E9AF8B2-EE07-42D4-A387-C166F91147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V512" authorId="35" shapeId="0" xr:uid="{6E95B4AC-C313-4D01-96CC-DD57F91F50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X520" authorId="36" shapeId="0" xr:uid="{7779221B-5878-4245-8FA9-3BC6CF696F1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Z520" authorId="37" shapeId="0" xr:uid="{F9884737-CCE9-4CCA-913E-5B85DB0E551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AB520" authorId="38" shapeId="0" xr:uid="{C116ECC9-A5DD-4613-8222-2A1710969E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 d lactancia</t>
      </text>
    </comment>
    <comment ref="AF520" authorId="39" shapeId="0" xr:uid="{59DAEA21-9836-4A18-B9BC-6F7DFBAA218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 d lactancia</t>
      </text>
    </comment>
    <comment ref="AL520" authorId="40" shapeId="0" xr:uid="{1561356B-9ACA-42FD-8D6F-573D86946F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95 d lactancia</t>
      </text>
    </comment>
    <comment ref="AN520" authorId="41" shapeId="0" xr:uid="{73ED76E0-4FA2-4746-A75B-A7EFD055F64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AP520" authorId="42" shapeId="0" xr:uid="{75158F39-1B97-4A77-AE47-802C726E59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91 d lact</t>
      </text>
    </comment>
    <comment ref="AR520" authorId="43" shapeId="0" xr:uid="{798AD5A9-662E-470A-8F13-80FA9014790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86 d lactancia</t>
      </text>
    </comment>
    <comment ref="Z533" authorId="44" shapeId="0" xr:uid="{EE4726A7-9DCA-4597-809E-442B49FBB4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Entro en Celo</t>
      </text>
    </comment>
    <comment ref="AF534" authorId="45" shapeId="0" xr:uid="{4E66391B-3187-4945-8C73-3D0B8E9D6ED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Leche se la oma el ternero</t>
      </text>
    </comment>
    <comment ref="AV576" authorId="46" shapeId="0" xr:uid="{FAE0A8AA-4B29-4BAC-9B6F-879E2B72484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AN590" authorId="47" shapeId="0" xr:uid="{C168A27D-17AF-4E9E-8A4E-D8028234FC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 presenta CELO?</t>
      </text>
    </comment>
    <comment ref="AV642" authorId="48" shapeId="0" xr:uid="{6003F65C-543D-420B-A084-AA5571F8A7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AD660" authorId="49" shapeId="0" xr:uid="{D2A431AF-999D-41CE-AD9A-356F88A1FA2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Presenta CELO</t>
      </text>
    </comment>
    <comment ref="AF726" authorId="50" shapeId="0" xr:uid="{688A6B57-DDD8-4160-8CE6-F6C3DE8ACD5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salio la ternera y chupó teta de la mamá</t>
      </text>
    </comment>
    <comment ref="P730" authorId="51" shapeId="0" xr:uid="{684E812A-FA16-4595-AC3D-3F7A01B5BB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59 d lact
7 kg standar 70</t>
      </text>
    </comment>
    <comment ref="V730" authorId="52" shapeId="0" xr:uid="{672A1156-BA38-43B2-AF40-EF483DC851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 d lact
Standar 70 7 kgs</t>
      </text>
    </comment>
    <comment ref="X730" authorId="53" shapeId="0" xr:uid="{52C14A64-1927-43D8-B9A7-FF77155D51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169 d lact 
Standar 70 7kg</t>
      </text>
    </comment>
    <comment ref="Z730" authorId="54" shapeId="0" xr:uid="{6801D50D-7571-48AF-BCB7-C60A3C6313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 
standar 70 7kgs</t>
      </text>
    </comment>
    <comment ref="AB730" authorId="55" shapeId="0" xr:uid="{74A8F4A8-1BD3-43E2-A0BB-C6F286CC69D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 concentrado 14-16 4kgs</t>
      </text>
    </comment>
    <comment ref="AD730" authorId="56" shapeId="0" xr:uid="{1579D602-3656-4B49-A117-F5E2A04F00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117 d lact
standar 70 7kgs</t>
      </text>
    </comment>
    <comment ref="AF730" authorId="57" shapeId="0" xr:uid="{33AEFEB2-7A58-416C-A26D-212EF1481F1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142 d lact 
standar 70 7kgs</t>
      </text>
    </comment>
    <comment ref="AJ730" authorId="58" shapeId="0" xr:uid="{7BA21668-CC3E-4116-8BC3-0B5B562018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concentrado 14-16  4kgs</t>
      </text>
    </comment>
    <comment ref="AL730" authorId="59" shapeId="0" xr:uid="{469AE224-9E04-4ADE-8986-AEFE0F7A22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 d lact
 Standard 70   7kgs</t>
      </text>
    </comment>
    <comment ref="AP730" authorId="60" shapeId="0" xr:uid="{9FFFB195-B6C0-48A0-BC02-22CC097C06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443 d lact
Campo leche  4kgs</t>
      </text>
    </comment>
    <comment ref="AV730" authorId="61" shapeId="0" xr:uid="{7D21A954-F830-4FE3-8CAA-D744696209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AX730" authorId="62" shapeId="0" xr:uid="{7379A40C-799E-4D4B-8421-5F5C1FD0D9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d lact
Standar 70 7kgs</t>
      </text>
    </comment>
    <comment ref="AZ730" authorId="63" shapeId="0" xr:uid="{744C9B65-29C8-4E4E-A603-759CD58A7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195 d lact
Mezcla concentrado 14-16   4 kgs</t>
      </text>
    </comment>
    <comment ref="BB730" authorId="64" shapeId="0" xr:uid="{2F8CDD59-A23B-4B6B-8091-E5C2F628083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203 d lact
Campo leche   4kgs</t>
      </text>
    </comment>
    <comment ref="BD730" authorId="65" shapeId="0" xr:uid="{7E1D8008-B9F3-4E1E-B276-5D2EB40F87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23 d lact
Standar 70   7kgs</t>
      </text>
    </comment>
    <comment ref="P758" authorId="66" shapeId="0" xr:uid="{28CF04E6-D7CB-49D4-9644-731CFC5D42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V758" authorId="67" shapeId="0" xr:uid="{B85D29DF-D0D9-40AD-B040-31CA302868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40 d lact</t>
      </text>
    </comment>
    <comment ref="X758" authorId="68" shapeId="0" xr:uid="{A4977D0A-E43E-446B-93B6-31F372407D7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183 d lact</t>
      </text>
    </comment>
    <comment ref="Z758" authorId="69" shapeId="0" xr:uid="{A6DD478A-CF04-4CC5-8786-82708FCEB2A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AB758" authorId="70" shapeId="0" xr:uid="{027B26D2-3D11-4E75-94B2-00063831E8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AD758" authorId="71" shapeId="0" xr:uid="{9A625DE2-F194-4E5A-B8D5-C8AFD410CE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131 d lact</t>
      </text>
    </comment>
    <comment ref="AF758" authorId="72" shapeId="0" xr:uid="{02DD3128-150F-4F08-9E7E-4D05D3AE0E9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</t>
      </text>
    </comment>
    <comment ref="AJ758" authorId="73" shapeId="0" xr:uid="{9BBA0A24-4B1F-4A3D-9927-A1BF875C1B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AL758" authorId="74" shapeId="0" xr:uid="{6EB38516-0865-45D4-A2E2-94D8F67503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 d lact</t>
      </text>
    </comment>
    <comment ref="AP758" authorId="75" shapeId="0" xr:uid="{D1ABDD69-8BA4-4185-BB1D-E2EBA78DC7E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457 d lact</t>
      </text>
    </comment>
    <comment ref="AV758" authorId="76" shapeId="0" xr:uid="{F0E57A33-27A8-4578-9858-AA38EDEC6B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AX758" authorId="77" shapeId="0" xr:uid="{892448B8-2E23-4A21-BCCB-94554044A5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96 d lact</t>
      </text>
    </comment>
    <comment ref="AZ758" authorId="78" shapeId="0" xr:uid="{F3B5F70F-C6B8-4A7C-A6E5-4ECA1D1A156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209 d lact</t>
      </text>
    </comment>
    <comment ref="BD758" authorId="79" shapeId="0" xr:uid="{53E0CC4B-CC57-4FC4-BF54-C62537E194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37 d lact</t>
      </text>
    </comment>
    <comment ref="BJ912" authorId="80" shapeId="0" xr:uid="{C15A2CBF-37A0-40D0-82ED-7987F2EFCF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hijo lactó y por eso tan poquito produccion el 30 MARZO</t>
      </text>
    </comment>
    <comment ref="P954" authorId="81" shapeId="0" xr:uid="{3D3AA3E0-64D2-4977-A503-84103185147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V954" authorId="82" shapeId="0" xr:uid="{9559F8E3-5C52-4080-BB33-5314CA05F3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X954" authorId="83" shapeId="0" xr:uid="{019F9AF6-2E1A-49E0-8349-79938E63BD8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Z954" authorId="84" shapeId="0" xr:uid="{A7BAC293-8917-4F1D-A334-A031A0B971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B954" authorId="85" shapeId="0" xr:uid="{8EACDED2-964A-422E-837E-12B9081A74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6</t>
      </text>
    </comment>
    <comment ref="AD954" authorId="86" shapeId="0" xr:uid="{60D87A53-2211-4798-A227-F75446E732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4</t>
      </text>
    </comment>
    <comment ref="AF954" authorId="87" shapeId="0" xr:uid="{0BD8AD86-4BD2-4B9A-996D-0A3D45CEE4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3</t>
      </text>
    </comment>
    <comment ref="AJ954" authorId="88" shapeId="0" xr:uid="{684E9294-8D2D-403B-851A-F8DC59AC07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L954" authorId="89" shapeId="0" xr:uid="{3CE586A5-523A-4C34-9D68-72447215E27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N954" authorId="90" shapeId="0" xr:uid="{A4A3E05A-BB8C-4AC6-8327-5F196CF24A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R954" authorId="91" shapeId="0" xr:uid="{DCAD8D9F-2FBB-4119-92D6-8F308F6E2B5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T954" authorId="92" shapeId="0" xr:uid="{37BD2576-A33C-4CE2-8163-17CD2DE1F74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V954" authorId="93" shapeId="0" xr:uid="{183C453B-CC2C-4677-8E06-F7984485385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X954" authorId="94" shapeId="0" xr:uid="{167A2B2D-DFDE-4573-BC0D-22D1015285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2</t>
      </text>
    </comment>
    <comment ref="AZ954" authorId="95" shapeId="0" xr:uid="{73C0395E-969D-421E-A5E2-AB66A76F04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BF954" authorId="96" shapeId="0" xr:uid="{92E282C2-9D0C-4F6E-9CE2-45335856A4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BH954" authorId="97" shapeId="0" xr:uid="{6DB76A7D-2F17-498C-90B4-892E56C226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BJ954" authorId="98" shapeId="0" xr:uid="{5CC126A1-89ED-460B-B652-B98F4EE8F89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P955" authorId="99" shapeId="0" xr:uid="{12DE2A9A-1CFB-4413-AA68-636D19F20D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V955" authorId="100" shapeId="0" xr:uid="{56838799-B9C3-409C-AB98-0FD037A826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X955" authorId="101" shapeId="0" xr:uid="{F5E720FA-9C7D-4228-8260-53672BD16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Z955" authorId="102" shapeId="0" xr:uid="{A1C5931B-58DF-4131-A8A2-C232A560A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B955" authorId="103" shapeId="0" xr:uid="{7F829CFB-9420-42FC-93D4-10ECBDABC6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D955" authorId="104" shapeId="0" xr:uid="{1631F198-47D7-41BE-8D5D-6374697A69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3</t>
      </text>
    </comment>
    <comment ref="AF955" authorId="105" shapeId="0" xr:uid="{73FBFFF1-7F14-4555-BA59-5AE44A988D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2</t>
      </text>
    </comment>
    <comment ref="AJ955" authorId="106" shapeId="0" xr:uid="{1B91AD91-F327-4432-A31E-9BFA7B59FA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L955" authorId="107" shapeId="0" xr:uid="{0BD691B4-5C45-4807-8819-BFD7935555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N955" authorId="108" shapeId="0" xr:uid="{53E9F6CE-8E5A-4E2D-98BF-7F76F93E101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R955" authorId="109" shapeId="0" xr:uid="{B1C15F0C-9325-4CC2-A437-E261F0D4387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T955" authorId="110" shapeId="0" xr:uid="{D61EDE21-062E-4756-A04C-E77397A58B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V955" authorId="111" shapeId="0" xr:uid="{EBD537CD-9037-4322-A01F-9286A73EDC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X955" authorId="112" shapeId="0" xr:uid="{BF654834-20CF-4A15-B45E-2384A4CF62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AZ955" authorId="113" shapeId="0" xr:uid="{A26B3E55-A1FF-43A6-9117-12B6FB7EEB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BF955" authorId="114" shapeId="0" xr:uid="{702FC380-1FA6-4B61-9EAA-5D63759F314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BH955" authorId="115" shapeId="0" xr:uid="{CB9FF94E-657C-4AF2-BA97-4F3B2239AA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BJ955" authorId="116" shapeId="0" xr:uid="{0A8B738A-0A15-4084-9471-E174D6A51A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Z965" authorId="117" shapeId="0" xr:uid="{23101B8A-F933-43A4-8769-20C4DDDF3A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Pausa por secado demasiado corta</t>
      </text>
    </comment>
    <comment ref="BJ968" authorId="118" shapeId="0" xr:uid="{033690E0-94FD-4F49-AA8D-0F57AC732D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Entra en Celo</t>
      </text>
    </comment>
    <comment ref="BL977" authorId="119" shapeId="0" xr:uid="{EEA31FDC-45A9-47B0-993B-913D7DB17C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Descarte desde el 1 de mayo</t>
      </text>
    </comment>
    <comment ref="BX1007" authorId="120" shapeId="0" xr:uid="{E6055583-0CB4-48FD-9848-71AA1AA5CBF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 PARTO Y 274 DE GESTACION</t>
      </text>
    </comment>
    <comment ref="P1037" authorId="121" shapeId="0" xr:uid="{0F42DACD-DB40-4F6B-B0D3-76D03DA3EB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V1037" authorId="122" shapeId="0" xr:uid="{6AEBE16D-1223-4D40-AC1C-35A92397AB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B1037" authorId="123" shapeId="0" xr:uid="{A25601F7-E937-46B8-B5A9-5388EEA670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9</t>
      </text>
    </comment>
    <comment ref="AD1037" authorId="124" shapeId="0" xr:uid="{AD4FAC87-7FBE-4966-8FB7-3DC263099D8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AJ1037" authorId="125" shapeId="0" xr:uid="{B796D475-9119-4B5A-9326-1EA4A2AEDC7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L1037" authorId="126" shapeId="0" xr:uid="{F956B569-B6A8-402D-96A4-5858126DA0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N1037" authorId="127" shapeId="0" xr:uid="{9F5B77BB-D982-4E4A-9B81-44851EE9342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R1037" authorId="128" shapeId="0" xr:uid="{AB0704AB-916C-4DF2-BCC1-13E9690AC0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T1037" authorId="129" shapeId="0" xr:uid="{8FA11CB6-BEC7-4E1D-A5C2-D0FC64D04A7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V1037" authorId="130" shapeId="0" xr:uid="{091CF3DA-E3CD-4E2F-9CD4-080872A2ED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AX1037" authorId="131" shapeId="0" xr:uid="{559DF9AC-F8A8-4A8D-A882-365C6CC524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AZ1037" authorId="132" shapeId="0" xr:uid="{D4CE58C5-C18A-4D49-B81B-72B029AAC41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BB1037" authorId="133" shapeId="0" xr:uid="{63CCACA5-89FC-43B7-8550-B899B89F85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BF1037" authorId="134" shapeId="0" xr:uid="{B449F641-518D-4876-B1C4-3E2C16823B4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BH1037" authorId="135" shapeId="0" xr:uid="{623377B6-3C08-4261-83C6-B2DB9FBA68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BJ1037" authorId="136" shapeId="0" xr:uid="{09E0182D-4518-4B5C-9DC4-BA982708334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BB1163" authorId="137" shapeId="0" xr:uid="{25B242CC-1390-41B8-B5F6-2E58BD4A2B2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P1164" authorId="138" shapeId="0" xr:uid="{03BB9725-E788-4350-BC78-BEF7C087737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112/120 secado</t>
      </text>
    </comment>
    <comment ref="AX1178" authorId="139" shapeId="0" xr:uid="{F3256BDC-9AE8-4D51-B6BC-38347C723A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112/120 en secado</t>
      </text>
    </comment>
    <comment ref="BR1178" authorId="140" shapeId="0" xr:uid="{226225CC-0A5F-472B-9F2D-70335C964B9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P1318" authorId="141" shapeId="0" xr:uid="{386F4DA9-9EFC-41FC-B46A-D20006FD01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kgs=&gt;19</t>
      </text>
    </comment>
    <comment ref="X1318" authorId="142" shapeId="0" xr:uid="{22061C59-46CB-4DF3-9C6D-E6F7AF6C869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kgs=&gt;15.6</t>
      </text>
    </comment>
    <comment ref="Z1318" authorId="143" shapeId="0" xr:uid="{E0EAC6D8-28B9-4B17-BA88-28289A03A7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kgs=&gt;1.3</t>
      </text>
    </comment>
    <comment ref="AB1318" authorId="144" shapeId="0" xr:uid="{3C11E2AF-7DF7-48E5-BECB-A8AB197632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AD1318" authorId="145" shapeId="0" xr:uid="{90D3E233-20DF-4D4D-982D-58F1657CB3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kgs=&gt;16.5</t>
      </text>
    </comment>
    <comment ref="AF1318" authorId="146" shapeId="0" xr:uid="{EC7842FA-3728-447B-9F01-7304200992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kgs=&gt;7.9</t>
      </text>
    </comment>
    <comment ref="AJ1318" authorId="147" shapeId="0" xr:uid="{34691DFD-9C66-42AF-9FD9-E4683B51409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AN1318" authorId="148" shapeId="0" xr:uid="{FA18CAE0-0EF6-4024-B41E-823CD6C331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AP1318" authorId="149" shapeId="0" xr:uid="{BEB35D2B-5DFA-446E-9BE6-B34031E222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kgs=&gt;9.7</t>
      </text>
    </comment>
    <comment ref="AT1318" authorId="150" shapeId="0" xr:uid="{0D784361-316F-4CF4-9CCC-9700A53A08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</t>
      </text>
    </comment>
    <comment ref="AV1318" authorId="151" shapeId="0" xr:uid="{9663A381-EC4A-4A5A-A696-3859769D9D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AX1318" authorId="152" shapeId="0" xr:uid="{643992F7-3DBD-404D-8044-2953C88B07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AZ1318" authorId="153" shapeId="0" xr:uid="{B63F0988-C14E-4376-8E77-6ED5186E861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</t>
      </text>
    </comment>
    <comment ref="BB1318" authorId="154" shapeId="0" xr:uid="{09CFC6A2-6B49-4CCD-BBFD-B853968713A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kgs=&gt;4.9</t>
      </text>
    </comment>
    <comment ref="BF1318" authorId="155" shapeId="0" xr:uid="{0B79B658-3A21-42A3-9494-7A84CDA7DE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</t>
      </text>
    </comment>
    <comment ref="BH1318" authorId="156" shapeId="0" xr:uid="{D1E67100-1D86-472D-B2E9-B11FFDF1ACC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BJ1318" authorId="157" shapeId="0" xr:uid="{BD02AEFA-F5FF-476A-BD3C-9CA0DBD68E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kgs=&gt;6.6</t>
      </text>
    </comment>
    <comment ref="BL1318" authorId="158" shapeId="0" xr:uid="{37AB4FEE-CF1A-4AF4-BB03-690ED7060D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kgs=&gt;11.8</t>
      </text>
    </comment>
    <comment ref="BN1318" authorId="159" shapeId="0" xr:uid="{C7033E86-C0AA-4827-9956-62A2673478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kgs=&gt;8.3</t>
      </text>
    </comment>
    <comment ref="BP1318" authorId="160" shapeId="0" xr:uid="{497AA8C1-1406-4234-BB84-A620585DA11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kgs=&gt;6.9</t>
      </text>
    </comment>
    <comment ref="BR1318" authorId="161" shapeId="0" xr:uid="{1671AB4E-16B7-4AD5-AE2D-C523963C209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kgs=&gt;7.4</t>
      </text>
    </comment>
    <comment ref="P1319" authorId="162" shapeId="0" xr:uid="{28F0BD13-A0D1-4BFE-A045-012FAAE9E8A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X1319" authorId="163" shapeId="0" xr:uid="{527265DC-DC91-4DC9-B56B-5B0020455A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kgs=&gt;6.8</t>
      </text>
    </comment>
    <comment ref="Z1319" authorId="164" shapeId="0" xr:uid="{5EEC903A-3746-4112-8F80-CB3F672735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5.7</t>
      </text>
    </comment>
    <comment ref="AB1319" authorId="165" shapeId="0" xr:uid="{FF530F7E-CCEA-4057-8914-56E5F00B8A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AD1319" authorId="166" shapeId="0" xr:uid="{93471750-24F9-412E-8FF2-438E8C68731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AF1319" authorId="167" shapeId="0" xr:uid="{E617CCFB-08C3-4CEF-927E-23EBB492C1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kgs=&gt;5.4</t>
      </text>
    </comment>
    <comment ref="AJ1319" authorId="168" shapeId="0" xr:uid="{3BB7CA3D-D653-4011-B8E1-9520776F59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kgs=&gt;4.2</t>
      </text>
    </comment>
    <comment ref="AP1319" authorId="169" shapeId="0" xr:uid="{6D473326-8EF3-4C07-9311-4839101E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kgs=&gt;10.8</t>
      </text>
    </comment>
    <comment ref="AT1319" authorId="170" shapeId="0" xr:uid="{CF36BB06-7E1D-4EDB-BBB8-1073ECD4875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kgs=&gt;8.8</t>
      </text>
    </comment>
    <comment ref="AV1319" authorId="171" shapeId="0" xr:uid="{0F626F2C-833E-423A-9EBC-95909834D9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AX1319" authorId="172" shapeId="0" xr:uid="{F2EA1296-2544-4783-9C3B-E92BE2D88D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kgs=&gt;3.5</t>
      </text>
    </comment>
    <comment ref="AZ1319" authorId="173" shapeId="0" xr:uid="{64B34647-068F-4F41-B82F-CFA348AC0D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kgs=&gt;4.9</t>
      </text>
    </comment>
    <comment ref="BB1319" authorId="174" shapeId="0" xr:uid="{44BF5EBB-62E0-4A4B-A3B3-32DE1B391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kgs=&gt;1.8</t>
      </text>
    </comment>
    <comment ref="BF1319" authorId="175" shapeId="0" xr:uid="{3F7B58F6-C2BC-46C9-9F98-A45D03C7CA6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kgs=&gt;3.5</t>
      </text>
    </comment>
    <comment ref="BH1319" authorId="176" shapeId="0" xr:uid="{D91D4D7B-FD50-4006-8F92-D6CC539288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BJ1319" authorId="177" shapeId="0" xr:uid="{2F916A88-6C05-4BC7-A88A-08B6D4978D4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kgs=&gt;3.8</t>
      </text>
    </comment>
    <comment ref="BL1319" authorId="178" shapeId="0" xr:uid="{39F94223-E4CD-4363-97C5-04BBF49258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kgs=&gt;21.3</t>
      </text>
    </comment>
    <comment ref="BN1319" authorId="179" shapeId="0" xr:uid="{9DBF9D80-A1D5-400C-B84E-FD82B91550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kgs=&gt;4.3</t>
      </text>
    </comment>
    <comment ref="BP1319" authorId="180" shapeId="0" xr:uid="{451CC07A-92A9-4550-8032-D61806D950E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 3</t>
      </text>
    </comment>
    <comment ref="BR1319" authorId="181" shapeId="0" xr:uid="{CB08A866-F775-47B9-AABB-19A631D99B2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kgs=&gt;3.6</t>
      </text>
    </comment>
    <comment ref="BL1494" authorId="182" shapeId="0" xr:uid="{B6A57D5B-6E83-428B-A695-573CD2EB010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Aqui debio comenzar el secado</t>
      </text>
    </comment>
    <comment ref="P1668" authorId="183" shapeId="0" xr:uid="{653BEFF9-A79D-4606-8E7A-2EB698C61D4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????</t>
      </text>
    </comment>
    <comment ref="X1668" authorId="184" shapeId="0" xr:uid="{CD368AED-3E77-4DAA-9D85-D77E37E836D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82</t>
      </text>
    </comment>
    <comment ref="P1692" authorId="185" shapeId="0" xr:uid="{AA7407F7-2DFE-4ECC-964D-00D8D82E23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 ENERGIA</t>
      </text>
    </comment>
    <comment ref="P1712" authorId="186" shapeId="0" xr:uid="{D98F440E-9B88-41D9-A807-24C7F88D99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 ENERGIA</t>
      </text>
    </comment>
    <comment ref="P1737" authorId="187" shapeId="0" xr:uid="{87259553-BE70-4AF3-A874-439156A9225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 ENERGIA</t>
      </text>
    </comment>
    <comment ref="BX1977" authorId="188" shapeId="0" xr:uid="{99505D1A-6D3D-4CD3-B77F-91B32EA3F4E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 PARTO Y 1183 DIAS LACTANCIA</t>
      </text>
    </comment>
    <comment ref="BT2222" authorId="189" shapeId="0" xr:uid="{807DA229-CF6A-49FA-AC6E-5E6C07222C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AF2318" authorId="190" shapeId="0" xr:uid="{ACB2A1E9-E099-4FF3-84EB-F1AC66BA50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AD2469" authorId="191" shapeId="0" xr:uid="{0382AD34-CDC7-496E-A058-8D9F92A20F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Desechos por posible mastitis</t>
      </text>
    </comment>
    <comment ref="Z2495" authorId="192" shapeId="0" xr:uid="{AD6B0BBA-D794-47A8-B3F7-78FDB6089A5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viva con peso de 469kg</t>
      </text>
    </comment>
    <comment ref="AP2495" authorId="193" shapeId="0" xr:uid="{F0E570D5-3B5B-49E4-ACA4-48430448261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viva por pesaje de 577 kgs</t>
      </text>
    </comment>
    <comment ref="BF2495" authorId="194" shapeId="0" xr:uid="{CD6EC209-0EF4-4CAC-B7A9-FC79E4D9C7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viva pesando 477 kg</t>
      </text>
    </comment>
    <comment ref="BX2495" authorId="195" shapeId="0" xr:uid="{3F4D1194-9A68-4A0C-A830-AEAD71949B9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 viva con 460 kgs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tc={66845B66-E264-4E79-83BF-2B261501ED4B}</author>
    <author>tc={0E4EB6E0-5FAC-469C-87C7-C9A261A95600}</author>
    <author>tc={329B2D34-E22F-494B-866A-140014499693}</author>
    <author>tc={54CC8DC6-628C-43BE-B682-693D7AD3E08A}</author>
    <author>tc={8AB13023-8A93-43DC-8198-2D09EEA422BB}</author>
    <author>tc={1B71085D-13D8-45B4-9A71-31BA45FBBDF3}</author>
    <author>tc={417E6642-47B0-44E4-A6A9-999B08F3D58C}</author>
    <author>tc={E268B9DD-37A8-43A1-9265-57107BCCB07D}</author>
    <author>tc={4B46D9BC-9F3E-4FD9-BBD4-2908F8B68C59}</author>
    <author>tc={8D2D5F48-250B-410B-ADBE-E1CEB90067FE}</author>
    <author>tc={504DAA99-4540-481B-A625-C30758EA1D08}</author>
    <author>tc={C96B7C04-A685-4B04-B4CC-960412B40DE2}</author>
    <author>tc={BBF7E95C-7E21-4E3F-ACAB-2DC061DAE9B6}</author>
    <author>tc={B250DC7A-1C47-4CFC-8F2F-E1DCDCB898AD}</author>
    <author>tc={93609E0E-099D-4ED5-938F-F38058B1A242}</author>
    <author>tc={44974394-1EC7-4309-A20C-0F4FC6FD612C}</author>
    <author>tc={F549EC2C-430B-4DB7-A16E-E17BECC03DBD}</author>
    <author>tc={6F4BC183-D983-4CC9-8BC1-B885B35063EF}</author>
    <author>tc={A3A422A6-ECEE-4951-B5DA-7DE27EB01547}</author>
    <author>tc={0DD87E8F-1AF8-4A09-B97C-4B6D8601D954}</author>
    <author>tc={DB539894-CF80-489B-9AA1-FA1F6581F959}</author>
    <author>tc={C8F3E8B2-CDF3-4426-BA1B-E9EFD0930512}</author>
    <author>tc={B3E141EE-F250-401D-AE72-F195D954AC65}</author>
    <author>tc={9EA7910E-1722-44BB-A532-B1CCC45E4AFD}</author>
    <author>tc={EE674ACA-62A8-415D-A656-BFCBFFC51567}</author>
    <author>tc={2C85E04D-79CB-4763-9D7E-1BFBF42C4627}</author>
    <author>tc={DD8DE9AD-5BC5-4FF1-A954-34C32D4E928A}</author>
    <author>tc={1CFF9BB5-C59F-4E2A-B8C9-75C11437C53A}</author>
    <author>tc={A5810D9D-7102-4C2E-BEC6-D790FF5DB2DA}</author>
    <author>tc={DA092D98-F073-4ED0-8438-364FF85CCF04}</author>
    <author>tc={F164FBCA-31B0-471D-881A-AF8C83EE75EF}</author>
    <author>tc={E657D00C-37B3-4D8E-9457-F82DDE25232B}</author>
    <author>tc={31691DB4-18AD-473C-80DB-35496B69F6A3}</author>
    <author>tc={ECC14799-0CA0-4DEC-ABCF-27B875199092}</author>
    <author>tc={C3F27EFE-5FCA-46D4-8B8F-2AE05FEFECBA}</author>
    <author>tc={FCFC0396-54E8-4A3B-A122-7C662481C717}</author>
    <author>tc={6A6CCCF4-CCF1-466B-AD03-AD836B9EB85F}</author>
    <author>tc={A7BCE259-D395-42CF-B1D1-37890AB566D0}</author>
    <author>tc={EAC0DD9B-37E6-413D-8E11-B414D2FCD33E}</author>
    <author>tc={B75EB8E7-09FC-4709-85BA-9329525E011D}</author>
    <author>tc={005EBBF9-28FF-49B8-892E-C98F664B2EB9}</author>
    <author>tc={22EE773B-3454-4DF8-9305-88B79A6A3E6C}</author>
    <author>tc={BCAB3AC9-E406-4BCD-9F6C-7D249F9E0C66}</author>
    <author>tc={4B09553B-9D97-4C62-87CB-60FFD210B1C2}</author>
    <author>tc={D8A42BC5-5FD6-43E1-9865-E226B3B0EFDF}</author>
    <author>tc={5024C3C3-489A-4F41-9807-8CAF92BD8244}</author>
    <author>tc={25870FCF-8274-4A73-8BCF-A8A2A3CCCC7D}</author>
    <author>tc={3AA61552-8434-48A1-B67A-68E062F28943}</author>
    <author>tc={C6C82B03-1157-4E4C-B003-86DD41C62102}</author>
    <author>tc={A2D252B8-433C-41C0-B578-98B4AD66CE15}</author>
    <author>tc={BBB5DE2A-D030-4034-AD9E-68C80E92E5F0}</author>
    <author>tc={310E9E42-CB03-4D63-B401-0639FF766ABB}</author>
    <author>tc={9473546B-B128-4F93-82CE-E707B452771E}</author>
    <author>tc={22238D03-4E6F-42E8-899E-30143F759761}</author>
    <author>tc={0CFD2824-E10A-4BFB-853C-2CE26681C4B2}</author>
    <author>tc={62D18840-947C-4BB4-8A5E-46E0DADB5241}</author>
    <author>tc={07D07FAF-313C-4EC1-99C7-B1FDD22A649D}</author>
    <author>tc={A03F18BB-9FA4-4CAC-B738-BA4F3046ADCE}</author>
    <author>tc={4F04B2B8-0364-4C47-AF8D-4E4AF7FCD63A}</author>
    <author>tc={4F034715-1887-434B-8565-A41F7A0BB339}</author>
    <author>tc={EE2EB967-FF3E-49AB-87FC-6E13E6AE0AA8}</author>
    <author>tc={F346D7B7-A7EF-4F4D-8F90-939853507DC4}</author>
    <author>tc={6A42E69F-40D9-44E2-B446-8C610968142B}</author>
    <author>tc={D687A35D-F431-4DAC-A9A0-C84D62361E0B}</author>
    <author>tc={5382C000-5CCC-4148-A290-FB570008D49F}</author>
    <author>tc={09E6B56A-3748-439F-B44C-3AEFF8DFE8A7}</author>
    <author>tc={A70B4E6D-0567-4CFA-991C-3FF7591C2465}</author>
    <author>tc={092C3F45-9B43-4765-B928-04BADC255D0A}</author>
    <author>tc={EA053C90-8A2A-4AEC-A037-BA7484826CE9}</author>
    <author>tc={F1992006-361E-4262-A796-98F21C41730A}</author>
    <author>tc={62923E7F-4192-4630-AB22-1B4BBAB84AE6}</author>
    <author>tc={DEB8068A-FA2B-474C-BD4E-494C612438CD}</author>
    <author>tc={691194E6-79A9-410B-A222-0ED940ECFC4F}</author>
    <author>tc={A89A2374-A069-43A5-A955-8058DBC4A888}</author>
    <author>tc={9453A4B4-2A2E-4A9E-AC3E-9E467B170DE9}</author>
    <author>tc={120E4BF8-3591-4483-87FD-5D4A16046198}</author>
    <author>tc={F24F24F2-0050-42AE-82CC-8BB5AEB5537D}</author>
    <author>tc={D93A4585-8B00-48AD-BB72-2E11654F02B9}</author>
    <author>tc={A6FFE04A-E08E-4FD9-924B-1776CEE3C65D}</author>
    <author>tc={9FB1AF94-70E9-48CA-9EE9-6C72EF375B49}</author>
    <author>tc={2EF1F82D-F452-4EFC-9663-FBF13BBC5A33}</author>
    <author>tc={FAF9DA86-FC84-406D-A340-ED4FFBABE2C6}</author>
    <author>tc={403EB928-9C28-461E-8018-C6986E99D457}</author>
    <author>tc={54876FE1-1B49-4006-A305-638F82C012A0}</author>
    <author>tc={C3A56EFC-9C08-44F2-8A66-F2B7CFE3CD59}</author>
    <author>tc={96F11C26-4A39-422A-95A2-CFED6D93676B}</author>
    <author>tc={7849061F-E899-405D-A7E5-7827076FEB47}</author>
    <author>tc={414FD062-438F-4297-A6F7-771479FD46B1}</author>
    <author>tc={E9373500-13DE-4A6F-8C23-1DD89777244E}</author>
    <author>tc={3C84439A-804F-4113-82B8-E1031A28E27F}</author>
    <author>tc={544F8051-218E-4DB3-B5F3-E01516630CAE}</author>
    <author>tc={CE0C12EE-9334-45CB-8F77-EE01DADE73D4}</author>
    <author>tc={C5356659-CB28-48C1-A785-B1F08E3E0222}</author>
    <author>tc={0D96206E-9AAF-4140-9771-B526004DFFF1}</author>
    <author>tc={141C32BF-A6C3-4FF5-BF8E-C21316E22983}</author>
    <author>tc={B90ADEF5-1D25-4467-B82B-67146CAB5F49}</author>
    <author>tc={7F5601A0-3AA5-4E61-989F-C6BB20B14D18}</author>
    <author>tc={8299480D-1CE7-42FD-9EA5-2FA1717E9B05}</author>
    <author>tc={BB33DE47-7B56-4487-89C9-AA75C7136562}</author>
    <author>tc={130EA46C-E8B8-40A0-80D4-989B218C5C6A}</author>
    <author>tc={0A09F460-EC83-4B7A-BAEE-B3C23420E526}</author>
    <author>tc={CECF02B9-19B3-44B0-A30B-F0118063E929}</author>
    <author>tc={BE279F79-DE3C-4C6C-8DFE-3C21EE0066B3}</author>
    <author>tc={CAFB5D04-02B4-43AC-84B2-0FCD7CF3AD36}</author>
    <author>tc={5330F3C2-2950-46F9-9B2D-7FD818094C6D}</author>
    <author>tc={34595A1E-1BE7-4B8F-A020-64A41BC9D0B9}</author>
    <author>tc={1A385FAD-87BE-4F85-A035-A77D6FE16558}</author>
    <author>tc={C2623853-FB52-43E4-92C6-D85A85CAE99D}</author>
    <author>tc={AE710800-2FFD-43DD-B8C1-6E819FC17C44}</author>
    <author>tc={5079E453-91A0-4FE1-B210-8716A5B8CF55}</author>
    <author>tc={1B15048C-7F4A-410F-9068-033074356676}</author>
    <author>tc={ACA3D881-8189-4276-BC11-22AAEFC779D3}</author>
    <author>tc={7F181F44-DBE1-4880-B7C1-3D30AB1FABCF}</author>
    <author>tc={ABA0CBA2-4ED0-4845-9F6D-C8C28E5757E3}</author>
    <author>tc={E32D847C-2FDD-4982-9EB7-E067036B5EF1}</author>
    <author>tc={DB618E8B-A9D5-4949-B7B2-AAA79179161F}</author>
    <author>tc={5B514F03-1323-4660-8D5C-F06D2A1B196A}</author>
    <author>tc={AC9ECF9E-59D2-4D2E-A06C-03291763B015}</author>
    <author>tc={C6B36D83-E774-4C0D-A49C-0C9BC783AC35}</author>
    <author>tc={722BF58B-D890-4D15-BBBF-8118749F66B2}</author>
    <author>tc={077B537F-EBF6-4E48-A1D8-A5F7662BBB2A}</author>
    <author>tc={4D4FC990-A658-46FA-9DFE-E6CB90E2F63B}</author>
    <author>tc={DF0C4A35-7D13-406D-BA34-A601298C8268}</author>
    <author>tc={86145DE9-1B65-473A-8DB8-94DFEEACEC8F}</author>
    <author>tc={85962331-C8B6-43E8-A365-B60B8D72657F}</author>
    <author>tc={7CA0F0A5-12AA-48D8-9D68-E60D6C16787F}</author>
    <author>tc={C6C12F72-C7E9-4BD8-A4F2-31D53C366ED8}</author>
    <author>tc={012C988D-3EEE-4476-BE68-EAD4F7BB7331}</author>
    <author>tc={039F1C50-5006-4660-9356-5D6B675E4484}</author>
    <author>tc={F00528BF-AA5F-4EC5-B20E-2C161F1FDBC8}</author>
    <author>tc={4AC44226-F61B-4026-9357-396C79B91964}</author>
    <author>tc={06463C3D-394A-4D46-81CC-4D248B1B962B}</author>
    <author>tc={CCA29BB9-CB1C-4495-A3DE-F2E436E44AA4}</author>
    <author>tc={79B0E744-3F76-4D35-B8EC-CB8B961D0390}</author>
    <author>tc={5C4BB8F6-AD13-4416-B0A7-FFFA0FEEB1A1}</author>
    <author>tc={F61A2DF3-3D0F-4EF0-8D22-6A236C9E86B6}</author>
    <author>tc={BA631DC4-0328-4E5A-A28E-0E7CECCC44AB}</author>
    <author>tc={075E19AA-0D4E-40F9-85A4-618E9B3B3C8F}</author>
    <author>tc={65CC8D06-5E76-419C-8F21-D316D874F7EF}</author>
    <author>tc={604751B3-DF73-48A3-8A76-AADC98721561}</author>
    <author>tc={F5869FB9-B22B-4BF2-A251-BD8C07CFA967}</author>
    <author>tc={20A751C7-C20D-4526-8BC6-A6E04A38537E}</author>
    <author>tc={D833F4B6-6BD0-4A9A-83F8-D34DCBBAAB13}</author>
    <author>tc={8E7798B7-6D28-40E0-BDAD-65C6E6F185BB}</author>
    <author>tc={E58F7CD8-3D56-4DB5-8F10-E510554AF104}</author>
    <author>tc={0ECAB24B-E99E-45BA-A98D-3837169A16F5}</author>
    <author>tc={2B089FF3-599D-4BE4-B8F5-44C7CE83F157}</author>
    <author>tc={BF599933-AFD5-4377-9626-41806AAD6E19}</author>
    <author>tc={948B58CB-31D6-4743-B141-5B1376FDB050}</author>
    <author>tc={DA8020CF-CAF6-4AA7-A43A-C3068C199C5C}</author>
    <author>tc={3CDACEF3-A828-458C-83C8-DF9ED60F409B}</author>
    <author>tc={30A27DC2-F804-46C1-B2FF-E2F878C505C3}</author>
    <author>tc={DD2FDB72-CE8D-43C4-BF3C-ABA7F809FA6B}</author>
    <author>tc={494DA8C8-EBAE-4F27-8A2A-A0FDC6C69183}</author>
    <author>tc={563804E7-6DF3-4826-825D-81A1ECD8C5B8}</author>
    <author>tc={B4663F5E-2AB9-45EB-8C97-16E5CB7C7744}</author>
    <author>tc={CD7A5625-9843-463E-A399-E6242A7C9F32}</author>
    <author>tc={71136AEC-1284-4152-8AA7-F99C82EB333F}</author>
    <author>tc={EBB3A93B-CAB1-4046-9308-5440FFBD787D}</author>
    <author>tc={42256CA5-7E9E-44F3-B2F0-363864C9870D}</author>
    <author>tc={25E2ACE5-F007-463E-A3B6-A909379BFAD0}</author>
    <author>tc={D75F1628-9A6B-48BD-BA5B-F7D4D5DF30AB}</author>
    <author>tc={614FFC8F-8593-4AB3-9305-26DC0DA93F15}</author>
    <author>tc={1169D912-944B-4E85-A5BF-90C893651275}</author>
    <author>tc={5662E75B-9C32-4BEB-81EB-3B58E82E04C9}</author>
    <author>tc={752090C2-8E2F-4049-AE08-19EF90CED39B}</author>
    <author>tc={2809D16A-FF7D-4CD6-A620-76AA32D353C5}</author>
    <author>tc={CBDF4ECA-0A41-44DF-B757-C1DE051763B6}</author>
    <author>tc={9D9E46CC-180D-4176-A5CA-6D0505572F34}</author>
    <author>tc={D2126089-DC92-4B9D-84EC-EE4C53220C3C}</author>
    <author>tc={B9B00BDC-6D2F-450C-8CDA-A0E35FE2F660}</author>
    <author>tc={2ED3EB6C-B4F4-46B7-9BDB-BF4374D366E7}</author>
    <author>tc={94FFA2C2-61CF-4E3B-A200-AE79CE5AE065}</author>
    <author>tc={0407231E-C4AA-4836-96BD-BFC7EA8358F3}</author>
    <author>tc={A843360E-7EF8-4E6A-9EAB-8C9AC61D84A2}</author>
    <author>tc={C552CF7C-6CFB-4CCC-B852-DC59D5CD50CD}</author>
    <author>tc={68CF6822-E540-41A2-8F9B-0B7E40F69697}</author>
    <author>tc={E682EFF6-FF11-4E2D-8CCE-E1DBF97CDC45}</author>
    <author>tc={283DA40C-DF13-49BC-81BE-9588482D9434}</author>
    <author>tc={9F68D4C1-DDA1-4FA1-9B98-282D31754C70}</author>
    <author>tc={63480D82-58B0-4144-9B45-FDC311DA9CE9}</author>
    <author>tc={1CC02B19-5656-421C-9F2E-7836DCFA095D}</author>
    <author>tc={E9DFB762-25A1-432B-87AC-1EE73957F3A9}</author>
    <author>tc={E8EDE5BC-0050-4A0F-83CC-F62F27C11CB2}</author>
    <author>tc={05F8EDB4-D346-49A1-ADCB-35BC07AB46A0}</author>
    <author>tc={0B144FEE-6124-4E12-BB2A-CF7D2E895983}</author>
    <author>tc={DB3FAF65-58A4-4AE6-A68F-BF49936E3525}</author>
    <author>tc={A9CF9E2E-8862-4BC2-83EB-970C85DAB5C9}</author>
    <author>tc={829E702B-0F51-4EA3-BD78-1EEDD06D12FB}</author>
    <author>tc={83677F6A-5A9E-4204-9AF1-1C8B4F12201E}</author>
  </authors>
  <commentList>
    <comment ref="M58" authorId="0" shapeId="0" xr:uid="{66845B66-E264-4E79-83BF-2B261501ED4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133 Dias lactancia</t>
      </text>
    </comment>
    <comment ref="N58" authorId="1" shapeId="0" xr:uid="{0E4EB6E0-5FAC-469C-87C7-C9A261A956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186 dias en lactancia</t>
      </text>
    </comment>
    <comment ref="O58" authorId="2" shapeId="0" xr:uid="{329B2D34-E22F-494B-866A-1400144996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260 dias en lactancia</t>
      </text>
    </comment>
    <comment ref="P58" authorId="3" shapeId="0" xr:uid="{54CC8DC6-628C-43BE-B682-693D7AD3E0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295 días en lactancia</t>
      </text>
    </comment>
    <comment ref="Q58" authorId="4" shapeId="0" xr:uid="{8AB13023-8A93-43DC-8198-2D09EEA422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216 dias en lactancia</t>
      </text>
    </comment>
    <comment ref="R58" authorId="5" shapeId="0" xr:uid="{1B71085D-13D8-45B4-9A71-31BA45FBBDF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en lactancia 184</t>
      </text>
    </comment>
    <comment ref="S58" authorId="6" shapeId="0" xr:uid="{417E6642-47B0-44E4-A6A9-999B08F3D5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en lactancia 178</t>
      </text>
    </comment>
    <comment ref="T58" authorId="7" shapeId="0" xr:uid="{E268B9DD-37A8-43A1-9265-57107BCCB0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298 dias en lactancia</t>
      </text>
    </comment>
    <comment ref="U58" authorId="8" shapeId="0" xr:uid="{4B46D9BC-9F3E-4FD9-BBD4-2908F8B68C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semana con 149 dias en lactancia</t>
      </text>
    </comment>
    <comment ref="V58" authorId="9" shapeId="0" xr:uid="{8D2D5F48-250B-410B-ADBE-E1CEB90067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lactancia 139</t>
      </text>
    </comment>
    <comment ref="W58" authorId="10" shapeId="0" xr:uid="{504DAA99-4540-481B-A625-C30758EA1D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con 296 dias lactancia</t>
      </text>
    </comment>
    <comment ref="X58" authorId="11" shapeId="0" xr:uid="{C96B7C04-A685-4B04-B4CC-960412B40DE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377 dias lactancia?
Creo que son 299 dias de lactancia, pues para el 2 de febrero ya no tiene registros por periodo de secado, y no por cmt u otros</t>
      </text>
    </comment>
    <comment ref="Y58" authorId="12" shapeId="0" xr:uid="{BBF7E95C-7E21-4E3F-ACAB-2DC061DAE9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de sem con 125 dias en lactancia</t>
      </text>
    </comment>
    <comment ref="Z58" authorId="13" shapeId="0" xr:uid="{B250DC7A-1C47-4CFC-8F2F-E1DCDCB898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186 dias lactancia</t>
      </text>
    </comment>
    <comment ref="AA58" authorId="14" shapeId="0" xr:uid="{93609E0E-099D-4ED5-938F-F38058B1A24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107 dias lactancia</t>
      </text>
    </comment>
    <comment ref="AB58" authorId="15" shapeId="0" xr:uid="{44974394-1EC7-4309-A20C-0F4FC6FD612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semana con 38 dias lactancia</t>
      </text>
    </comment>
    <comment ref="AC58" authorId="16" shapeId="0" xr:uid="{F549EC2C-430B-4DB7-A16E-E17BECC03DB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19 dias de lactancia</t>
      </text>
    </comment>
    <comment ref="T71" authorId="17" shapeId="0" xr:uid="{6F4BC183-D983-4CC9-8BC1-B885B35063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finaliza dia 305 de lactancia, comienza secado</t>
      </text>
    </comment>
    <comment ref="M86" authorId="18" shapeId="0" xr:uid="{A3A422A6-ECEE-4951-B5DA-7DE27EB015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Creo que inicia Secado.... SE VENDE o... SE MUERE</t>
      </text>
    </comment>
    <comment ref="W86" authorId="19" shapeId="0" xr:uid="{0DD87E8F-1AF8-4A09-B97C-4B6D8601D95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Pensaria que hay un error pues ESTA VACA NO PRODUCE TANTO como para subir a 16.6 de golpe PONGO 6.6 Y AMARILLO PARA OBSERVACIÓN</t>
      </text>
    </comment>
    <comment ref="O269" authorId="20" shapeId="0" xr:uid="{DB539894-CF80-489B-9AA1-FA1F6581F9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de lactancia tachados, se cree psible venta</t>
      </text>
    </comment>
    <comment ref="Q393" authorId="21" shapeId="0" xr:uid="{C8F3E8B2-CDF3-4426-BA1B-E9EFD093051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en todas</t>
      </text>
    </comment>
    <comment ref="AB393" authorId="22" shapeId="0" xr:uid="{B3E141EE-F250-401D-AE72-F195D954AC6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Grado 1 AI</t>
      </text>
    </comment>
    <comment ref="N394" authorId="23" shapeId="0" xr:uid="{9EA7910E-1722-44BB-A532-B1CCC45E4AF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Inicio Sem con 236 Lactancia</t>
      </text>
    </comment>
    <comment ref="Q394" authorId="24" shapeId="0" xr:uid="{EE674ACA-62A8-415D-A656-BFCBFFC515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276 Dias lactan</t>
      </text>
    </comment>
    <comment ref="T394" authorId="25" shapeId="0" xr:uid="{2C85E04D-79CB-4763-9D7E-1BFBF42C46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X394" authorId="26" shapeId="0" xr:uid="{DD8DE9AD-5BC5-4FF1-A954-34C32D4E928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87 dias de lactancia</t>
      </text>
    </comment>
    <comment ref="Y394" authorId="27" shapeId="0" xr:uid="{1CFF9BB5-C59F-4E2A-B8C9-75C11437C5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293 dias lactancia</t>
      </text>
    </comment>
    <comment ref="Z394" authorId="28" shapeId="0" xr:uid="{A5810D9D-7102-4C2E-BEC6-D790FF5DB2D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Serm con 236 dias lactanc</t>
      </text>
    </comment>
    <comment ref="AA394" authorId="29" shapeId="0" xr:uid="{DA092D98-F073-4ED0-8438-364FF85CCF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 Sem con 157 dias de lactancia</t>
      </text>
    </comment>
    <comment ref="AB394" authorId="30" shapeId="0" xr:uid="{F164FBCA-31B0-471D-881A-AF8C83EE75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206 dias lactancia</t>
      </text>
    </comment>
    <comment ref="AC394" authorId="31" shapeId="0" xr:uid="{E657D00C-37B3-4D8E-9457-F82DDE25232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Inicia Sem con 69 dias de lactancia</t>
      </text>
    </comment>
    <comment ref="N422" authorId="32" shapeId="0" xr:uid="{31691DB4-18AD-473C-80DB-35496B69F6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Prueba Mastitis Negativa para todas las vacas</t>
      </text>
    </comment>
    <comment ref="N448" authorId="33" shapeId="0" xr:uid="{ECC14799-0CA0-4DEC-ABCF-27B8751990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Produccion descartada? no dicen por qué</t>
      </text>
    </comment>
    <comment ref="R484" authorId="34" shapeId="0" xr:uid="{C3F27EFE-5FCA-46D4-8B8F-2AE05FEFEC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solo la mañana saco 22 litros????????????</t>
      </text>
    </comment>
    <comment ref="Q512" authorId="35" shapeId="0" xr:uid="{FCFC0396-54E8-4A3B-A122-7C662481C71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R520" authorId="36" shapeId="0" xr:uid="{6A6CCCF4-CCF1-466B-AD03-AD836B9EB85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 d lactancia</t>
      </text>
    </comment>
    <comment ref="S520" authorId="37" shapeId="0" xr:uid="{A7BCE259-D395-42CF-B1D1-37890AB566D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T520" authorId="38" shapeId="0" xr:uid="{EAC0DD9B-37E6-413D-8E11-B414D2FCD3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 d lactancia</t>
      </text>
    </comment>
    <comment ref="V520" authorId="39" shapeId="0" xr:uid="{B75EB8E7-09FC-4709-85BA-9329525E01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 d lactancia</t>
      </text>
    </comment>
    <comment ref="Y520" authorId="40" shapeId="0" xr:uid="{005EBBF9-28FF-49B8-892E-C98F664B2E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95 d lactancia</t>
      </text>
    </comment>
    <comment ref="Z520" authorId="41" shapeId="0" xr:uid="{22EE773B-3454-4DF8-9305-88B79A6A3E6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92 d lactancia</t>
      </text>
    </comment>
    <comment ref="AA520" authorId="42" shapeId="0" xr:uid="{BCAB3AC9-E406-4BCD-9F6C-7D249F9E0C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91 d lact</t>
      </text>
    </comment>
    <comment ref="AB520" authorId="43" shapeId="0" xr:uid="{4B09553B-9D97-4C62-87CB-60FFD210B1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86 d lactancia</t>
      </text>
    </comment>
    <comment ref="S533" authorId="44" shapeId="0" xr:uid="{D8A42BC5-5FD6-43E1-9865-E226B3B0EFD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Entro en Celo</t>
      </text>
    </comment>
    <comment ref="V534" authorId="45" shapeId="0" xr:uid="{5024C3C3-489A-4F41-9807-8CAF92BD82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Leche se la oma el ternero</t>
      </text>
    </comment>
    <comment ref="AD576" authorId="46" shapeId="0" xr:uid="{25870FCF-8274-4A73-8BCF-A8A2A3CCCC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la toma el ternero</t>
      </text>
    </comment>
    <comment ref="Z590" authorId="47" shapeId="0" xr:uid="{3AA61552-8434-48A1-B67A-68E062F2894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 presenta CELO?</t>
      </text>
    </comment>
    <comment ref="AD642" authorId="48" shapeId="0" xr:uid="{C6C82B03-1157-4E4C-B003-86DD41C621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Sintomas de mastitis, se descarta leche, 3 cuartos inflamados</t>
      </text>
    </comment>
    <comment ref="U660" authorId="49" shapeId="0" xr:uid="{A2D252B8-433C-41C0-B578-98B4AD66CE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Presenta CELO</t>
      </text>
    </comment>
    <comment ref="V726" authorId="50" shapeId="0" xr:uid="{BBB5DE2A-D030-4034-AD9E-68C80E92E5F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salio la ternera y chupó teta de la mamá</t>
      </text>
    </comment>
    <comment ref="N730" authorId="51" shapeId="0" xr:uid="{310E9E42-CB03-4D63-B401-0639FF766A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59 d lact
7 kg standar 70</t>
      </text>
    </comment>
    <comment ref="Q730" authorId="52" shapeId="0" xr:uid="{9473546B-B128-4F93-82CE-E707B452771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 d lact
Standar 70 7 kgs</t>
      </text>
    </comment>
    <comment ref="R730" authorId="53" shapeId="0" xr:uid="{22238D03-4E6F-42E8-899E-30143F75976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169 d lact 
Standar 70 7kg</t>
      </text>
    </comment>
    <comment ref="S730" authorId="54" shapeId="0" xr:uid="{0CFD2824-E10A-4BFB-853C-2CE26681C4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 
standar 70 7kgs</t>
      </text>
    </comment>
    <comment ref="T730" authorId="55" shapeId="0" xr:uid="{62D18840-947C-4BB4-8A5E-46E0DADB524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 concentrado 14-16 4kgs</t>
      </text>
    </comment>
    <comment ref="U730" authorId="56" shapeId="0" xr:uid="{07D07FAF-313C-4EC1-99C7-B1FDD22A64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117 d lact
standar 70 7kgs</t>
      </text>
    </comment>
    <comment ref="V730" authorId="57" shapeId="0" xr:uid="{A03F18BB-9FA4-4CAC-B738-BA4F3046ADC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142 d lact 
standar 70 7kgs</t>
      </text>
    </comment>
    <comment ref="X730" authorId="58" shapeId="0" xr:uid="{4F04B2B8-0364-4C47-AF8D-4E4AF7FCD6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255 d lact
Mezcla concentrado 14-16  4kgs</t>
      </text>
    </comment>
    <comment ref="Y730" authorId="59" shapeId="0" xr:uid="{4F034715-1887-434B-8565-A41F7A0BB3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16 d lact
 Standard 70   7kgs</t>
      </text>
    </comment>
    <comment ref="AA730" authorId="60" shapeId="0" xr:uid="{EE2EB967-FF3E-49AB-87FC-6E13E6AE0AA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443 d lact
Campo leche  4kgs</t>
      </text>
    </comment>
    <comment ref="AD730" authorId="61" shapeId="0" xr:uid="{F346D7B7-A7EF-4F4D-8F90-939853507D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90d lact
Standard 70 7kgs</t>
      </text>
    </comment>
    <comment ref="AE730" authorId="62" shapeId="0" xr:uid="{6A42E69F-40D9-44E2-B446-8C610968142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82 d lact
Standar 70 7kgs</t>
      </text>
    </comment>
    <comment ref="AF730" authorId="63" shapeId="0" xr:uid="{D687A35D-F431-4DAC-A9A0-C84D62361E0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195 d lact
Mezcla concentrado 14-16   4 kgs</t>
      </text>
    </comment>
    <comment ref="AG730" authorId="64" shapeId="0" xr:uid="{5382C000-5CCC-4148-A290-FB570008D49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203 d lact
Campo leche   4kgs</t>
      </text>
    </comment>
    <comment ref="AH730" authorId="65" shapeId="0" xr:uid="{09E6B56A-3748-439F-B44C-3AEFF8DFE8A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23 d lact
Standar 70   7kgs</t>
      </text>
    </comment>
    <comment ref="N758" authorId="66" shapeId="0" xr:uid="{A70B4E6D-0567-4CFA-991C-3FF7591C246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73 d lact</t>
      </text>
    </comment>
    <comment ref="Q758" authorId="67" shapeId="0" xr:uid="{092C3F45-9B43-4765-B928-04BADC255D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40 d lact</t>
      </text>
    </comment>
    <comment ref="R758" authorId="68" shapeId="0" xr:uid="{EA053C90-8A2A-4AEC-A037-BA7484826C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183 d lact</t>
      </text>
    </comment>
    <comment ref="S758" authorId="69" shapeId="0" xr:uid="{F1992006-361E-4262-A796-98F21C4173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170 d lact</t>
      </text>
    </comment>
    <comment ref="T758" authorId="70" shapeId="0" xr:uid="{62923E7F-4192-4630-AB22-1B4BBAB84A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U758" authorId="71" shapeId="0" xr:uid="{DEB8068A-FA2B-474C-BD4E-494C612438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131 d lact</t>
      </text>
    </comment>
    <comment ref="V758" authorId="72" shapeId="0" xr:uid="{691194E6-79A9-410B-A222-0ED940ECFC4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156 d lact</t>
      </text>
    </comment>
    <comment ref="X758" authorId="73" shapeId="0" xr:uid="{A89A2374-A069-43A5-A955-8058DBC4A8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269 d lact</t>
      </text>
    </comment>
    <comment ref="Y758" authorId="74" shapeId="0" xr:uid="{9453A4B4-2A2E-4A9E-AC3E-9E467B170D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 d lact</t>
      </text>
    </comment>
    <comment ref="AA758" authorId="75" shapeId="0" xr:uid="{120E4BF8-3591-4483-87FD-5D4A160461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457 d lact</t>
      </text>
    </comment>
    <comment ref="AD758" authorId="76" shapeId="0" xr:uid="{F24F24F2-0050-42AE-82CC-8BB5AEB553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104 d lact</t>
      </text>
    </comment>
    <comment ref="AE758" authorId="77" shapeId="0" xr:uid="{D93A4585-8B00-48AD-BB72-2E11654F02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96 d lact</t>
      </text>
    </comment>
    <comment ref="AF758" authorId="78" shapeId="0" xr:uid="{A6FFE04A-E08E-4FD9-924B-1776CEE3C6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209 d lact</t>
      </text>
    </comment>
    <comment ref="AH758" authorId="79" shapeId="0" xr:uid="{9FB1AF94-70E9-48CA-9EE9-6C72EF375B4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37 d lact</t>
      </text>
    </comment>
    <comment ref="AK912" authorId="80" shapeId="0" xr:uid="{2EF1F82D-F452-4EFC-9663-FBF13BBC5A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hijo lactó y por eso tan poquito produccion el 30 MARZO</t>
      </text>
    </comment>
    <comment ref="N954" authorId="81" shapeId="0" xr:uid="{FAF9DA86-FC84-406D-A340-ED4FFBABE2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Q954" authorId="82" shapeId="0" xr:uid="{403EB928-9C28-461E-8018-C6986E99D4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R954" authorId="83" shapeId="0" xr:uid="{54876FE1-1B49-4006-A305-638F82C012A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S954" authorId="84" shapeId="0" xr:uid="{C3A56EFC-9C08-44F2-8A66-F2B7CFE3CD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T954" authorId="85" shapeId="0" xr:uid="{96F11C26-4A39-422A-95A2-CFED6D93676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6</t>
      </text>
    </comment>
    <comment ref="U954" authorId="86" shapeId="0" xr:uid="{7849061F-E899-405D-A7E5-7827076FEB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4</t>
      </text>
    </comment>
    <comment ref="V954" authorId="87" shapeId="0" xr:uid="{414FD062-438F-4297-A6F7-771479FD46B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3</t>
      </text>
    </comment>
    <comment ref="X954" authorId="88" shapeId="0" xr:uid="{E9373500-13DE-4A6F-8C23-1DD89777244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Y954" authorId="89" shapeId="0" xr:uid="{3C84439A-804F-4113-82B8-E1031A28E2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Z954" authorId="90" shapeId="0" xr:uid="{544F8051-218E-4DB3-B5F3-E01516630CA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B954" authorId="91" shapeId="0" xr:uid="{CE0C12EE-9334-45CB-8F77-EE01DADE7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C954" authorId="92" shapeId="0" xr:uid="{C5356659-CB28-48C1-A785-B1F08E3E022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D954" authorId="93" shapeId="0" xr:uid="{0D96206E-9AAF-4140-9771-B526004DFF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E954" authorId="94" shapeId="0" xr:uid="{141C32BF-A6C3-4FF5-BF8E-C21316E229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2</t>
      </text>
    </comment>
    <comment ref="AF954" authorId="95" shapeId="0" xr:uid="{B90ADEF5-1D25-4467-B82B-67146CAB5F4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AI954" authorId="96" shapeId="0" xr:uid="{7F5601A0-3AA5-4E61-989F-C6BB20B14D1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J954" authorId="97" shapeId="0" xr:uid="{8299480D-1CE7-42FD-9EA5-2FA1717E9B0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K954" authorId="98" shapeId="0" xr:uid="{BB33DE47-7B56-4487-89C9-AA75C713656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N955" authorId="99" shapeId="0" xr:uid="{130EA46C-E8B8-40A0-80D4-989B218C5C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Q955" authorId="100" shapeId="0" xr:uid="{0A09F460-EC83-4B7A-BAEE-B3C23420E5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R955" authorId="101" shapeId="0" xr:uid="{CECF02B9-19B3-44B0-A30B-F0118063E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14-16 :  Kgs =&gt; 2</t>
      </text>
    </comment>
    <comment ref="S955" authorId="102" shapeId="0" xr:uid="{BE279F79-DE3C-4C6C-8DFE-3C21EE0066B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T955" authorId="103" shapeId="0" xr:uid="{CAFB5D04-02B4-43AC-84B2-0FCD7CF3AD3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U955" authorId="104" shapeId="0" xr:uid="{5330F3C2-2950-46F9-9B2D-7FD818094C6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3</t>
      </text>
    </comment>
    <comment ref="V955" authorId="105" shapeId="0" xr:uid="{34595A1E-1BE7-4B8F-A020-64A41BC9D0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:  Kgs =&gt; 2</t>
      </text>
    </comment>
    <comment ref="X955" authorId="106" shapeId="0" xr:uid="{1A385FAD-87BE-4F85-A035-A77D6FE165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Y955" authorId="107" shapeId="0" xr:uid="{C2623853-FB52-43E4-92C6-D85A85CAE99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Z955" authorId="108" shapeId="0" xr:uid="{AE710800-2FFD-43DD-B8C1-6E819FC17C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B955" authorId="109" shapeId="0" xr:uid="{5079E453-91A0-4FE1-B210-8716A5B8CF5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C955" authorId="110" shapeId="0" xr:uid="{1B15048C-7F4A-410F-9068-0330743566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4</t>
      </text>
    </comment>
    <comment ref="AD955" authorId="111" shapeId="0" xr:uid="{ACA3D881-8189-4276-BC11-22AAEFC779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E955" authorId="112" shapeId="0" xr:uid="{7F181F44-DBE1-4880-B7C1-3D30AB1FAB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AF955" authorId="113" shapeId="0" xr:uid="{ABA0CBA2-4ED0-4845-9F6D-C8C28E5757E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1</t>
      </text>
    </comment>
    <comment ref="AI955" authorId="114" shapeId="0" xr:uid="{E32D847C-2FDD-4982-9EB7-E067036B5EF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J955" authorId="115" shapeId="0" xr:uid="{DB618E8B-A9D5-4949-B7B2-AAA79179161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K955" authorId="116" shapeId="0" xr:uid="{5B514F03-1323-4660-8D5C-F06D2A1B196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Standard 70 :  Kgs =&gt; 3</t>
      </text>
    </comment>
    <comment ref="AF965" authorId="117" shapeId="0" xr:uid="{AC9ECF9E-59D2-4D2E-A06C-03291763B0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Pausa por secado demasiado corta</t>
      </text>
    </comment>
    <comment ref="AK968" authorId="118" shapeId="0" xr:uid="{C6B36D83-E774-4C0D-A49C-0C9BC783AC3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Entra en Celo</t>
      </text>
    </comment>
    <comment ref="AL977" authorId="119" shapeId="0" xr:uid="{722BF58B-D890-4D15-BBBF-8118749F66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Descarte desde el 1 de mayo</t>
      </text>
    </comment>
    <comment ref="N1037" authorId="120" shapeId="0" xr:uid="{077B537F-EBF6-4E48-A1D8-A5F7662BBB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Q1037" authorId="121" shapeId="0" xr:uid="{4D4FC990-A658-46FA-9DFE-E6CB90E2F6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T1037" authorId="122" shapeId="0" xr:uid="{DF0C4A35-7D13-406D-BA34-A601298C82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9</t>
      </text>
    </comment>
    <comment ref="U1037" authorId="123" shapeId="0" xr:uid="{86145DE9-1B65-473A-8DB8-94DFEEACEC8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X1037" authorId="124" shapeId="0" xr:uid="{85962331-C8B6-43E8-A365-B60B8D7265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Y1037" authorId="125" shapeId="0" xr:uid="{7CA0F0A5-12AA-48D8-9D68-E60D6C1678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Z1037" authorId="126" shapeId="0" xr:uid="{C6C12F72-C7E9-4BD8-A4F2-31D53C366E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B1037" authorId="127" shapeId="0" xr:uid="{012C988D-3EEE-4476-BE68-EAD4F7BB73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C1037" authorId="128" shapeId="0" xr:uid="{039F1C50-5006-4660-9356-5D6B675E448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D1037" authorId="129" shapeId="0" xr:uid="{F00528BF-AA5F-4EC5-B20E-2C161F1FDB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AE1037" authorId="130" shapeId="0" xr:uid="{4AC44226-F61B-4026-9357-396C79B919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5</t>
      </text>
    </comment>
    <comment ref="AF1037" authorId="131" shapeId="0" xr:uid="{06463C3D-394A-4D46-81CC-4D248B1B962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G1037" authorId="132" shapeId="0" xr:uid="{CCA29BB9-CB1C-4495-A3DE-F2E436E44AA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I1037" authorId="133" shapeId="0" xr:uid="{79B0E744-3F76-4D35-B8EC-CB8B961D039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7</t>
      </text>
    </comment>
    <comment ref="AJ1037" authorId="134" shapeId="0" xr:uid="{5C4BB8F6-AD13-4416-B0A7-FFFA0FEEB1A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14 - 16   kgs: 6</t>
      </text>
    </comment>
    <comment ref="AK1037" authorId="135" shapeId="0" xr:uid="{F61A2DF3-3D0F-4EF0-8D22-6A236C9E86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Standar 70   kgs: 8</t>
      </text>
    </comment>
    <comment ref="AG1163" authorId="136" shapeId="0" xr:uid="{BA631DC4-0328-4E5A-A28E-0E7CECCC44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N1164" authorId="137" shapeId="0" xr:uid="{075E19AA-0D4E-40F9-85A4-618E9B3B3C8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112/120 secado</t>
      </text>
    </comment>
    <comment ref="AE1178" authorId="138" shapeId="0" xr:uid="{65CC8D06-5E76-419C-8F21-D316D874F7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112/120 en secado</t>
      </text>
    </comment>
    <comment ref="AO1178" authorId="139" shapeId="0" xr:uid="{604751B3-DF73-48A3-8A76-AADC9872156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N1318" authorId="140" shapeId="0" xr:uid="{F5869FB9-B22B-4BF2-A251-BD8C07CFA9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kgs=&gt;19</t>
      </text>
    </comment>
    <comment ref="R1318" authorId="141" shapeId="0" xr:uid="{20A751C7-C20D-4526-8BC6-A6E04A3853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kgs=&gt;15.6</t>
      </text>
    </comment>
    <comment ref="S1318" authorId="142" shapeId="0" xr:uid="{D833F4B6-6BD0-4A9A-83F8-D34DCBBAAB1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kgs=&gt;1.3</t>
      </text>
    </comment>
    <comment ref="T1318" authorId="143" shapeId="0" xr:uid="{8E7798B7-6D28-40E0-BDAD-65C6E6F185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U1318" authorId="144" shapeId="0" xr:uid="{E58F7CD8-3D56-4DB5-8F10-E510554AF1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kgs=&gt;16.5</t>
      </text>
    </comment>
    <comment ref="V1318" authorId="145" shapeId="0" xr:uid="{0ECAB24B-E99E-45BA-A98D-3837169A16F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kgs=&gt;7.9</t>
      </text>
    </comment>
    <comment ref="X1318" authorId="146" shapeId="0" xr:uid="{2B089FF3-599D-4BE4-B8F5-44C7CE83F1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Z1318" authorId="147" shapeId="0" xr:uid="{BF599933-AFD5-4377-9626-41806AAD6E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AA1318" authorId="148" shapeId="0" xr:uid="{948B58CB-31D6-4743-B141-5B1376FDB0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kgs=&gt;9.7</t>
      </text>
    </comment>
    <comment ref="AC1318" authorId="149" shapeId="0" xr:uid="{DA8020CF-CAF6-4AA7-A43A-C3068C199C5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kgs=&gt;15</t>
      </text>
    </comment>
    <comment ref="AD1318" authorId="150" shapeId="0" xr:uid="{3CDACEF3-A828-458C-83C8-DF9ED60F40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AE1318" authorId="151" shapeId="0" xr:uid="{30A27DC2-F804-46C1-B2FF-E2F878C505C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AF1318" authorId="152" shapeId="0" xr:uid="{DD2FDB72-CE8D-43C4-BF3C-ABA7F809FA6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</t>
      </text>
    </comment>
    <comment ref="AG1318" authorId="153" shapeId="0" xr:uid="{494DA8C8-EBAE-4F27-8A2A-A0FDC6C691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kgs=&gt;4.9</t>
      </text>
    </comment>
    <comment ref="AI1318" authorId="154" shapeId="0" xr:uid="{563804E7-6DF3-4826-825D-81A1ECD8C5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</t>
      </text>
    </comment>
    <comment ref="AJ1318" authorId="155" shapeId="0" xr:uid="{B4663F5E-2AB9-45EB-8C97-16E5CB7C77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</t>
      </text>
    </comment>
    <comment ref="AK1318" authorId="156" shapeId="0" xr:uid="{CD7A5625-9843-463E-A399-E6242A7C9F3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kgs=&gt;6.6</t>
      </text>
    </comment>
    <comment ref="AL1318" authorId="157" shapeId="0" xr:uid="{71136AEC-1284-4152-8AA7-F99C82EB33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kgs=&gt;11.8</t>
      </text>
    </comment>
    <comment ref="AM1318" authorId="158" shapeId="0" xr:uid="{EBB3A93B-CAB1-4046-9308-5440FFBD78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kgs=&gt;8.3</t>
      </text>
    </comment>
    <comment ref="AN1318" authorId="159" shapeId="0" xr:uid="{42256CA5-7E9E-44F3-B2F0-363864C987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kgs=&gt;6.9</t>
      </text>
    </comment>
    <comment ref="AO1318" authorId="160" shapeId="0" xr:uid="{25E2ACE5-F007-463E-A3B6-A909379BFAD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kgs=&gt;7.4</t>
      </text>
    </comment>
    <comment ref="N1319" authorId="161" shapeId="0" xr:uid="{D75F1628-9A6B-48BD-BA5B-F7D4D5DF30A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kgs=&gt;9</t>
      </text>
    </comment>
    <comment ref="R1319" authorId="162" shapeId="0" xr:uid="{614FFC8F-8593-4AB3-9305-26DC0DA93F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kgs=&gt;6.8</t>
      </text>
    </comment>
    <comment ref="S1319" authorId="163" shapeId="0" xr:uid="{1169D912-944B-4E85-A5BF-90C8936512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5.7</t>
      </text>
    </comment>
    <comment ref="T1319" authorId="164" shapeId="0" xr:uid="{5662E75B-9C32-4BEB-81EB-3B58E82E04C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</t>
      </text>
    </comment>
    <comment ref="U1319" authorId="165" shapeId="0" xr:uid="{752090C2-8E2F-4049-AE08-19EF90CED39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kgs=&gt;7.8</t>
      </text>
    </comment>
    <comment ref="V1319" authorId="166" shapeId="0" xr:uid="{2809D16A-FF7D-4CD6-A620-76AA32D353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kgs=&gt;5.4</t>
      </text>
    </comment>
    <comment ref="X1319" authorId="167" shapeId="0" xr:uid="{CBDF4ECA-0A41-44DF-B757-C1DE051763B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kgs=&gt;4.2</t>
      </text>
    </comment>
    <comment ref="AA1319" authorId="168" shapeId="0" xr:uid="{9D9E46CC-180D-4176-A5CA-6D0505572F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kgs=&gt;10.8</t>
      </text>
    </comment>
    <comment ref="AC1319" authorId="169" shapeId="0" xr:uid="{D2126089-DC92-4B9D-84EC-EE4C53220C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kgs=&gt;8.8</t>
      </text>
    </comment>
    <comment ref="AD1319" authorId="170" shapeId="0" xr:uid="{B9B00BDC-6D2F-450C-8CDA-A0E35FE2F66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AE1319" authorId="171" shapeId="0" xr:uid="{2ED3EB6C-B4F4-46B7-9BDB-BF4374D366E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kgs=&gt;3.5</t>
      </text>
    </comment>
    <comment ref="AF1319" authorId="172" shapeId="0" xr:uid="{94FFA2C2-61CF-4E3B-A200-AE79CE5AE06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kgs=&gt;4.9</t>
      </text>
    </comment>
    <comment ref="AG1319" authorId="173" shapeId="0" xr:uid="{0407231E-C4AA-4836-96BD-BFC7EA8358F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kgs=&gt;1.8</t>
      </text>
    </comment>
    <comment ref="AI1319" authorId="174" shapeId="0" xr:uid="{A843360E-7EF8-4E6A-9EAB-8C9AC61D84A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kgs=&gt;3.5</t>
      </text>
    </comment>
    <comment ref="AJ1319" authorId="175" shapeId="0" xr:uid="{C552CF7C-6CFB-4CCC-B852-DC59D5CD50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kgs=&gt;3.4</t>
      </text>
    </comment>
    <comment ref="AK1319" authorId="176" shapeId="0" xr:uid="{68CF6822-E540-41A2-8F9B-0B7E40F6969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kgs=&gt;3.8</t>
      </text>
    </comment>
    <comment ref="AL1319" authorId="177" shapeId="0" xr:uid="{E682EFF6-FF11-4E2D-8CCE-E1DBF97CDC4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kgs=&gt;21.3</t>
      </text>
    </comment>
    <comment ref="AM1319" authorId="178" shapeId="0" xr:uid="{283DA40C-DF13-49BC-81BE-9588482D94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kgs=&gt;4.3</t>
      </text>
    </comment>
    <comment ref="AN1319" authorId="179" shapeId="0" xr:uid="{9F68D4C1-DDA1-4FA1-9B98-282D31754C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 3</t>
      </text>
    </comment>
    <comment ref="AO1319" authorId="180" shapeId="0" xr:uid="{63480D82-58B0-4144-9B45-FDC311DA9CE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concentrado standar 70  kgs=&gt;3.6</t>
      </text>
    </comment>
    <comment ref="AL1494" authorId="181" shapeId="0" xr:uid="{1CC02B19-5656-421C-9F2E-7836DCFA09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Aqui debio comenzar el secado</t>
      </text>
    </comment>
    <comment ref="N1668" authorId="182" shapeId="0" xr:uid="{E9DFB762-25A1-432B-87AC-1EE73957F3A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????</t>
      </text>
    </comment>
    <comment ref="R1668" authorId="183" shapeId="0" xr:uid="{E8EDE5BC-0050-4A0F-83CC-F62F27C11CB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Dias lact ==&gt;   82</t>
      </text>
    </comment>
    <comment ref="N1692" authorId="184" shapeId="0" xr:uid="{05F8EDB4-D346-49A1-ADCB-35BC07AB46A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 ENERGIA</t>
      </text>
    </comment>
    <comment ref="N1712" authorId="185" shapeId="0" xr:uid="{0B144FEE-6124-4E12-BB2A-CF7D2E8959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 ENERGIA</t>
      </text>
    </comment>
    <comment ref="N1737" authorId="186" shapeId="0" xr:uid="{DB3FAF65-58A4-4AE6-A68F-BF49936E35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SIN ENERGIA</t>
      </text>
    </comment>
    <comment ref="AP2222" authorId="187" shapeId="0" xr:uid="{A9CF9E2E-8862-4BC2-83EB-970C85DAB5C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V2318" authorId="188" shapeId="0" xr:uid="{829E702B-0F51-4EA3-BD78-1EEDD06D12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CMT</t>
      </text>
    </comment>
    <comment ref="U2469" authorId="189" shapeId="0" xr:uid="{83677F6A-5A9E-4204-9AF1-1C8B4F12201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Desechos por posible mastitis</t>
      </text>
    </comment>
  </commentList>
</comments>
</file>

<file path=xl/sharedStrings.xml><?xml version="1.0" encoding="utf-8"?>
<sst xmlns="http://schemas.openxmlformats.org/spreadsheetml/2006/main" count="72015" uniqueCount="141">
  <si>
    <t>Daniela</t>
  </si>
  <si>
    <t>Gina</t>
  </si>
  <si>
    <t>Nancy</t>
  </si>
  <si>
    <t>Lina</t>
  </si>
  <si>
    <t>Juanita</t>
  </si>
  <si>
    <t>Guapa</t>
  </si>
  <si>
    <t>Viviana</t>
  </si>
  <si>
    <t>Andrea</t>
  </si>
  <si>
    <t>Yolima</t>
  </si>
  <si>
    <t>Soraya</t>
  </si>
  <si>
    <t>Danna</t>
  </si>
  <si>
    <t>Dianita</t>
  </si>
  <si>
    <t>Lucia</t>
  </si>
  <si>
    <t>Sol</t>
  </si>
  <si>
    <t>Morocha</t>
  </si>
  <si>
    <t>DD</t>
  </si>
  <si>
    <t>MM</t>
  </si>
  <si>
    <t>YY</t>
  </si>
  <si>
    <t>Date</t>
  </si>
  <si>
    <t>Day</t>
  </si>
  <si>
    <t>Hour</t>
  </si>
  <si>
    <t>AM</t>
  </si>
  <si>
    <t>PM</t>
  </si>
  <si>
    <t>#Month</t>
  </si>
  <si>
    <t>#Year</t>
  </si>
  <si>
    <t>#D</t>
  </si>
  <si>
    <t>#W</t>
  </si>
  <si>
    <t>Lunita</t>
  </si>
  <si>
    <t>?</t>
  </si>
  <si>
    <t>Fernanda</t>
  </si>
  <si>
    <t>Acerada</t>
  </si>
  <si>
    <t>Martina</t>
  </si>
  <si>
    <t>Centavito</t>
  </si>
  <si>
    <t>Muchira</t>
  </si>
  <si>
    <t>Margarita</t>
  </si>
  <si>
    <t>Romina</t>
  </si>
  <si>
    <t>Leticia</t>
  </si>
  <si>
    <t>Pacha</t>
  </si>
  <si>
    <t>Araly</t>
  </si>
  <si>
    <t>Luisa</t>
  </si>
  <si>
    <t>Isabel</t>
  </si>
  <si>
    <t>Tamara</t>
  </si>
  <si>
    <t>Johana</t>
  </si>
  <si>
    <t>Jasmin</t>
  </si>
  <si>
    <t>Velita</t>
  </si>
  <si>
    <t>Emperatriz</t>
  </si>
  <si>
    <t>M</t>
  </si>
  <si>
    <t>NE</t>
  </si>
  <si>
    <t>PPS</t>
  </si>
  <si>
    <t>V</t>
  </si>
  <si>
    <t>UL</t>
  </si>
  <si>
    <t>N</t>
  </si>
  <si>
    <t>H</t>
  </si>
  <si>
    <t>Cow</t>
  </si>
  <si>
    <t>Actual o Esperado</t>
  </si>
  <si>
    <t>Weight [Kg]</t>
  </si>
  <si>
    <t># lactancias</t>
  </si>
  <si>
    <t>nan</t>
  </si>
  <si>
    <t>TOT</t>
  </si>
  <si>
    <t>-</t>
  </si>
  <si>
    <t>v</t>
  </si>
  <si>
    <t>ne</t>
  </si>
  <si>
    <t>#</t>
  </si>
  <si>
    <t>nan/ #</t>
  </si>
  <si>
    <t>nan/nnan</t>
  </si>
  <si>
    <t>0/ #</t>
  </si>
  <si>
    <t>0/n0</t>
  </si>
  <si>
    <t>x</t>
  </si>
  <si>
    <t>Fer0da</t>
  </si>
  <si>
    <t>#Mont</t>
  </si>
  <si>
    <t>Moroca</t>
  </si>
  <si>
    <t>NN</t>
  </si>
  <si>
    <t>Quitar Muchira y a Soraya? O sobre todo Soraya ???</t>
  </si>
  <si>
    <t>Sol am</t>
  </si>
  <si>
    <t>Lunita am</t>
  </si>
  <si>
    <t>Acerada am</t>
  </si>
  <si>
    <t>Sol pm</t>
  </si>
  <si>
    <t>Lunita pm</t>
  </si>
  <si>
    <t>Acerada pm</t>
  </si>
  <si>
    <t>Gina AM</t>
  </si>
  <si>
    <t>Juanita AM</t>
  </si>
  <si>
    <t>Viviana AM</t>
  </si>
  <si>
    <t>Dianita AM</t>
  </si>
  <si>
    <t>Lucia AM</t>
  </si>
  <si>
    <t>Sol AM</t>
  </si>
  <si>
    <t>Pacha AM</t>
  </si>
  <si>
    <t>Gina PM</t>
  </si>
  <si>
    <t>Juanita PM</t>
  </si>
  <si>
    <t>Viviana PM</t>
  </si>
  <si>
    <t>Dianita PM</t>
  </si>
  <si>
    <t>Lucia PM</t>
  </si>
  <si>
    <t>Sol PM</t>
  </si>
  <si>
    <t>Guapa AM</t>
  </si>
  <si>
    <t>Moroca AM</t>
  </si>
  <si>
    <t>Fer0da AM</t>
  </si>
  <si>
    <t>Martina AM</t>
  </si>
  <si>
    <t>Leticia AM</t>
  </si>
  <si>
    <t>Guapa PM</t>
  </si>
  <si>
    <t>Moroca PM</t>
  </si>
  <si>
    <t>Fer0da PM</t>
  </si>
  <si>
    <t>Martina PM</t>
  </si>
  <si>
    <t>Leticia PM</t>
  </si>
  <si>
    <t>Morocha AM</t>
  </si>
  <si>
    <t>Centavito AM</t>
  </si>
  <si>
    <t>Muchira AM</t>
  </si>
  <si>
    <t>Soraya AM</t>
  </si>
  <si>
    <t>Morocha PM</t>
  </si>
  <si>
    <t>Centavito PM</t>
  </si>
  <si>
    <t>Muchira PM</t>
  </si>
  <si>
    <t>Soraya PM</t>
  </si>
  <si>
    <t xml:space="preserve"> Dianita PM</t>
  </si>
  <si>
    <t>Andrea AM</t>
  </si>
  <si>
    <t>Andrea PM</t>
  </si>
  <si>
    <t>Quitar a Juanita?, ni sumando am con pm tiende a juntarse con el resto, o muy mala la vaca o esta enferma, o no tiene una buena dieta o en le peor de los casos,  la raza no es para ordeño</t>
  </si>
  <si>
    <t>Prod Inicial (alpha)</t>
  </si>
  <si>
    <t>Max</t>
  </si>
  <si>
    <t>t de Prod Max</t>
  </si>
  <si>
    <t>PromAM</t>
  </si>
  <si>
    <t>PromPM</t>
  </si>
  <si>
    <t>NETO</t>
  </si>
  <si>
    <t>yo</t>
  </si>
  <si>
    <t>b</t>
  </si>
  <si>
    <t>c</t>
  </si>
  <si>
    <t>t^b</t>
  </si>
  <si>
    <t>e^-ct</t>
  </si>
  <si>
    <t>t</t>
  </si>
  <si>
    <t>t de Prod Min</t>
  </si>
  <si>
    <t>Min</t>
  </si>
  <si>
    <t>n2</t>
  </si>
  <si>
    <t>n3</t>
  </si>
  <si>
    <t>n4</t>
  </si>
  <si>
    <t>y sol</t>
  </si>
  <si>
    <t>y lunita</t>
  </si>
  <si>
    <t>y acer</t>
  </si>
  <si>
    <t>tmin</t>
  </si>
  <si>
    <t>tmax</t>
  </si>
  <si>
    <t>p</t>
  </si>
  <si>
    <t>q</t>
  </si>
  <si>
    <t>r</t>
  </si>
  <si>
    <t>s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</si>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</sst>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800]dddd\,\ mmmm\ dd\,\ yyyy"/>
    <numFmt numFmtId="165" formatCode="##\ ;\ dddd"/>
    <numFmt numFmtId="166" formatCode="0.0"/>
    <numFmt numFmtId="167" formatCode="0.000%"/>
    <numFmt numFmtId="168" formatCode="0.0000"/>
    <numFmt numFmtId="169" formatCode="0.000"/>
    <numFmt numFmtId="170" formatCode="0.0000000000000000"/>
  </numFmts>
  <fonts count="6" x14ac:knownFonts="1"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7A1E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 style="thick">
        <color rgb="FF7030A0"/>
      </left>
      <right style="thick">
        <color rgb="FF7030A0"/>
      </right>
      <top/>
      <bottom style="thick">
        <color rgb="FF7030A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/>
      <diagonal/>
    </border>
    <border>
      <left style="thick">
        <color rgb="FF0070C0"/>
      </left>
      <right style="thick">
        <color rgb="FF0070C0"/>
      </right>
      <top/>
      <bottom/>
      <diagonal/>
    </border>
    <border>
      <left style="thick">
        <color rgb="FF0070C0"/>
      </left>
      <right style="thick">
        <color rgb="FF0070C0"/>
      </right>
      <top/>
      <bottom style="thick">
        <color rgb="FF0070C0"/>
      </bottom>
      <diagonal/>
    </border>
    <border>
      <left style="thick">
        <color rgb="FF00B050"/>
      </left>
      <right style="thick">
        <color rgb="FF00B050"/>
      </right>
      <top style="thick">
        <color rgb="FF00B050"/>
      </top>
      <bottom/>
      <diagonal/>
    </border>
    <border>
      <left style="thick">
        <color rgb="FF00B050"/>
      </left>
      <right style="thick">
        <color rgb="FF00B050"/>
      </right>
      <top/>
      <bottom/>
      <diagonal/>
    </border>
    <border>
      <left style="thick">
        <color rgb="FF00B050"/>
      </left>
      <right style="thick">
        <color rgb="FF00B050"/>
      </right>
      <top/>
      <bottom style="thick">
        <color rgb="FF00B050"/>
      </bottom>
      <diagonal/>
    </border>
    <border>
      <left style="thick">
        <color rgb="FFFFC000"/>
      </left>
      <right style="thick">
        <color rgb="FFFFC000"/>
      </right>
      <top style="thick">
        <color rgb="FFFFC000"/>
      </top>
      <bottom/>
      <diagonal/>
    </border>
    <border>
      <left style="thick">
        <color rgb="FFFFC000"/>
      </left>
      <right style="thick">
        <color rgb="FFFFC000"/>
      </right>
      <top/>
      <bottom/>
      <diagonal/>
    </border>
    <border>
      <left style="thick">
        <color rgb="FFFFC000"/>
      </left>
      <right style="thick">
        <color rgb="FFFFC000"/>
      </right>
      <top/>
      <bottom style="thick">
        <color rgb="FFFFC000"/>
      </bottom>
      <diagonal/>
    </border>
    <border>
      <left/>
      <right/>
      <top style="thick">
        <color rgb="FF0070C0"/>
      </top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 style="thick">
        <color theme="1"/>
      </bottom>
      <diagonal/>
    </border>
    <border>
      <left style="thick">
        <color rgb="FFFF3F3F"/>
      </left>
      <right style="thick">
        <color rgb="FFFF3F3F"/>
      </right>
      <top style="thick">
        <color rgb="FFFF3F3F"/>
      </top>
      <bottom/>
      <diagonal/>
    </border>
    <border>
      <left style="thick">
        <color rgb="FFFF3F3F"/>
      </left>
      <right style="thick">
        <color rgb="FFFF3F3F"/>
      </right>
      <top/>
      <bottom/>
      <diagonal/>
    </border>
    <border>
      <left style="thick">
        <color rgb="FFFF3F3F"/>
      </left>
      <right style="thick">
        <color rgb="FFFF3F3F"/>
      </right>
      <top/>
      <bottom style="thick">
        <color rgb="FFFF3F3F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3">
    <xf numFmtId="0" fontId="0" fillId="0" borderId="0"/>
    <xf numFmtId="0" fontId="1" fillId="4" borderId="0" applyNumberFormat="0" applyBorder="0" applyAlignment="0" applyProtection="0"/>
    <xf numFmtId="9" fontId="4" fillId="0" borderId="0" applyFont="0" applyFill="0" applyBorder="0" applyAlignment="0" applyProtection="0"/>
  </cellStyleXfs>
  <cellXfs count="205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3" borderId="0" xfId="0" applyNumberFormat="1" applyFill="1" applyAlignment="1">
      <alignment horizontal="center" vertical="center"/>
    </xf>
    <xf numFmtId="166" fontId="0" fillId="7" borderId="0" xfId="0" applyNumberForma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64" fontId="3" fillId="9" borderId="0" xfId="0" applyNumberFormat="1" applyFont="1" applyFill="1" applyAlignment="1">
      <alignment horizontal="center" vertical="center"/>
    </xf>
    <xf numFmtId="165" fontId="3" fillId="9" borderId="0" xfId="0" applyNumberFormat="1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166" fontId="0" fillId="9" borderId="0" xfId="0" applyNumberFormat="1" applyFill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166" fontId="1" fillId="4" borderId="0" xfId="1" applyNumberFormat="1" applyAlignment="1">
      <alignment horizontal="center" vertical="center"/>
    </xf>
    <xf numFmtId="166" fontId="0" fillId="5" borderId="0" xfId="0" applyNumberFormat="1" applyFill="1" applyAlignment="1">
      <alignment horizontal="center" vertical="center"/>
    </xf>
    <xf numFmtId="166" fontId="2" fillId="6" borderId="0" xfId="0" applyNumberFormat="1" applyFont="1" applyFill="1" applyAlignment="1">
      <alignment horizontal="center" vertical="center"/>
    </xf>
    <xf numFmtId="166" fontId="0" fillId="6" borderId="0" xfId="0" applyNumberFormat="1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164" fontId="3" fillId="11" borderId="0" xfId="0" applyNumberFormat="1" applyFont="1" applyFill="1" applyAlignment="1">
      <alignment horizontal="center" vertical="center"/>
    </xf>
    <xf numFmtId="165" fontId="3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66" fontId="0" fillId="11" borderId="0" xfId="0" applyNumberFormat="1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10" borderId="3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166" fontId="0" fillId="0" borderId="16" xfId="0" applyNumberFormat="1" applyFont="1" applyBorder="1" applyAlignment="1">
      <alignment horizontal="center" vertical="center"/>
    </xf>
    <xf numFmtId="166" fontId="1" fillId="4" borderId="16" xfId="1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166" fontId="0" fillId="0" borderId="13" xfId="0" applyNumberFormat="1" applyBorder="1" applyAlignment="1">
      <alignment horizontal="center" vertical="center"/>
    </xf>
    <xf numFmtId="166" fontId="0" fillId="0" borderId="13" xfId="0" applyNumberFormat="1" applyFont="1" applyBorder="1" applyAlignment="1">
      <alignment horizontal="center" vertical="center"/>
    </xf>
    <xf numFmtId="166" fontId="1" fillId="4" borderId="13" xfId="1" applyNumberFormat="1" applyBorder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1" fillId="4" borderId="0" xfId="1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66" fontId="0" fillId="0" borderId="19" xfId="0" applyNumberFormat="1" applyFont="1" applyBorder="1" applyAlignment="1">
      <alignment horizontal="center" vertical="center"/>
    </xf>
    <xf numFmtId="166" fontId="1" fillId="4" borderId="19" xfId="1" applyNumberFormat="1" applyBorder="1" applyAlignment="1">
      <alignment horizontal="center" vertical="center"/>
    </xf>
    <xf numFmtId="166" fontId="0" fillId="5" borderId="19" xfId="0" applyNumberFormat="1" applyFill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7" borderId="22" xfId="0" applyNumberFormat="1" applyFill="1" applyBorder="1" applyAlignment="1">
      <alignment horizontal="center" vertical="center"/>
    </xf>
    <xf numFmtId="166" fontId="0" fillId="9" borderId="22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3" borderId="25" xfId="0" applyNumberFormat="1" applyFill="1" applyBorder="1" applyAlignment="1">
      <alignment horizontal="center" vertical="center"/>
    </xf>
    <xf numFmtId="166" fontId="0" fillId="9" borderId="25" xfId="0" applyNumberFormat="1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66" fontId="0" fillId="0" borderId="22" xfId="0" applyNumberFormat="1" applyFont="1" applyBorder="1" applyAlignment="1">
      <alignment horizontal="center" vertical="center"/>
    </xf>
    <xf numFmtId="166" fontId="1" fillId="4" borderId="22" xfId="1" applyNumberFormat="1" applyBorder="1" applyAlignment="1">
      <alignment horizontal="center" vertical="center"/>
    </xf>
    <xf numFmtId="166" fontId="0" fillId="5" borderId="25" xfId="0" applyNumberFormat="1" applyFill="1" applyBorder="1" applyAlignment="1">
      <alignment horizontal="center" vertical="center"/>
    </xf>
    <xf numFmtId="166" fontId="0" fillId="7" borderId="25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6" fontId="0" fillId="9" borderId="28" xfId="0" applyNumberForma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6" fontId="0" fillId="3" borderId="28" xfId="0" applyNumberFormat="1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66" fontId="0" fillId="5" borderId="22" xfId="0" applyNumberFormat="1" applyFill="1" applyBorder="1" applyAlignment="1">
      <alignment horizontal="center" vertical="center"/>
    </xf>
    <xf numFmtId="166" fontId="2" fillId="6" borderId="22" xfId="0" applyNumberFormat="1" applyFont="1" applyFill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166" fontId="0" fillId="0" borderId="32" xfId="0" applyNumberFormat="1" applyFont="1" applyBorder="1" applyAlignment="1">
      <alignment horizontal="center" vertical="center"/>
    </xf>
    <xf numFmtId="166" fontId="1" fillId="4" borderId="32" xfId="1" applyNumberFormat="1" applyBorder="1" applyAlignment="1">
      <alignment horizontal="center" vertical="center"/>
    </xf>
    <xf numFmtId="166" fontId="0" fillId="0" borderId="33" xfId="0" applyNumberFormat="1" applyBorder="1" applyAlignment="1">
      <alignment horizontal="center" vertical="center"/>
    </xf>
    <xf numFmtId="166" fontId="0" fillId="5" borderId="0" xfId="0" applyNumberFormat="1" applyFill="1" applyBorder="1" applyAlignment="1">
      <alignment horizontal="center" vertical="center"/>
    </xf>
    <xf numFmtId="166" fontId="0" fillId="3" borderId="0" xfId="0" applyNumberFormat="1" applyFill="1" applyBorder="1" applyAlignment="1">
      <alignment horizontal="center" vertical="center"/>
    </xf>
    <xf numFmtId="166" fontId="0" fillId="7" borderId="0" xfId="0" applyNumberForma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1" fillId="4" borderId="25" xfId="1" applyNumberFormat="1" applyBorder="1" applyAlignment="1">
      <alignment horizontal="center" vertical="center"/>
    </xf>
    <xf numFmtId="166" fontId="0" fillId="7" borderId="28" xfId="0" applyNumberFormat="1" applyFill="1" applyBorder="1" applyAlignment="1">
      <alignment horizontal="center" vertical="center"/>
    </xf>
    <xf numFmtId="166" fontId="0" fillId="3" borderId="16" xfId="0" applyNumberFormat="1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166" fontId="0" fillId="7" borderId="13" xfId="0" applyNumberForma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66" fontId="0" fillId="9" borderId="0" xfId="0" applyNumberForma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66" fontId="2" fillId="6" borderId="0" xfId="0" applyNumberFormat="1" applyFont="1" applyFill="1" applyBorder="1" applyAlignment="1">
      <alignment horizontal="center" vertical="center"/>
    </xf>
    <xf numFmtId="166" fontId="0" fillId="9" borderId="15" xfId="0" applyNumberFormat="1" applyFill="1" applyBorder="1" applyAlignment="1">
      <alignment horizontal="center" vertical="center"/>
    </xf>
    <xf numFmtId="166" fontId="0" fillId="9" borderId="16" xfId="0" applyNumberFormat="1" applyFill="1" applyBorder="1" applyAlignment="1">
      <alignment horizontal="center" vertical="center"/>
    </xf>
    <xf numFmtId="166" fontId="0" fillId="6" borderId="19" xfId="0" applyNumberFormat="1" applyFill="1" applyBorder="1" applyAlignment="1">
      <alignment horizontal="center" vertical="center"/>
    </xf>
    <xf numFmtId="166" fontId="0" fillId="3" borderId="19" xfId="0" applyNumberFormat="1" applyFill="1" applyBorder="1" applyAlignment="1">
      <alignment horizontal="center" vertical="center"/>
    </xf>
    <xf numFmtId="166" fontId="0" fillId="7" borderId="19" xfId="0" applyNumberFormat="1" applyFill="1" applyBorder="1" applyAlignment="1">
      <alignment horizontal="center" vertical="center"/>
    </xf>
    <xf numFmtId="166" fontId="0" fillId="9" borderId="19" xfId="0" applyNumberFormat="1" applyFill="1" applyBorder="1" applyAlignment="1">
      <alignment horizontal="center" vertical="center"/>
    </xf>
    <xf numFmtId="166" fontId="0" fillId="9" borderId="21" xfId="0" applyNumberFormat="1" applyFill="1" applyBorder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166" fontId="0" fillId="3" borderId="27" xfId="0" applyNumberFormat="1" applyFill="1" applyBorder="1" applyAlignment="1">
      <alignment horizontal="center" vertical="center"/>
    </xf>
    <xf numFmtId="166" fontId="0" fillId="0" borderId="34" xfId="0" applyNumberFormat="1" applyBorder="1" applyAlignment="1">
      <alignment horizontal="center" vertical="center"/>
    </xf>
    <xf numFmtId="166" fontId="0" fillId="0" borderId="35" xfId="0" applyNumberFormat="1" applyBorder="1" applyAlignment="1">
      <alignment horizontal="center" vertical="center"/>
    </xf>
    <xf numFmtId="166" fontId="0" fillId="7" borderId="35" xfId="0" applyNumberForma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67" fontId="0" fillId="0" borderId="0" xfId="2" applyNumberFormat="1" applyFont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6" fontId="0" fillId="0" borderId="10" xfId="0" applyNumberFormat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66" fontId="0" fillId="3" borderId="10" xfId="0" applyNumberFormat="1" applyFill="1" applyBorder="1" applyAlignment="1">
      <alignment horizontal="center" vertical="center"/>
    </xf>
    <xf numFmtId="166" fontId="0" fillId="0" borderId="7" xfId="0" applyNumberFormat="1" applyFont="1" applyBorder="1" applyAlignment="1">
      <alignment horizontal="center" vertical="center"/>
    </xf>
    <xf numFmtId="166" fontId="0" fillId="7" borderId="10" xfId="0" applyNumberFormat="1" applyFill="1" applyBorder="1" applyAlignment="1">
      <alignment horizontal="center" vertical="center"/>
    </xf>
    <xf numFmtId="166" fontId="0" fillId="5" borderId="7" xfId="0" applyNumberFormat="1" applyFill="1" applyBorder="1" applyAlignment="1">
      <alignment horizontal="center" vertical="center"/>
    </xf>
    <xf numFmtId="166" fontId="0" fillId="3" borderId="7" xfId="0" applyNumberFormat="1" applyFill="1" applyBorder="1" applyAlignment="1">
      <alignment horizontal="center" vertical="center"/>
    </xf>
    <xf numFmtId="166" fontId="0" fillId="7" borderId="7" xfId="0" applyNumberFormat="1" applyFill="1" applyBorder="1" applyAlignment="1">
      <alignment horizontal="center" vertical="center"/>
    </xf>
    <xf numFmtId="166" fontId="0" fillId="0" borderId="9" xfId="0" applyNumberForma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2" fontId="0" fillId="0" borderId="38" xfId="0" applyNumberFormat="1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2" fontId="0" fillId="11" borderId="0" xfId="0" applyNumberFormat="1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2" fontId="0" fillId="0" borderId="46" xfId="0" applyNumberFormat="1" applyBorder="1" applyAlignment="1">
      <alignment horizontal="center" vertical="center"/>
    </xf>
    <xf numFmtId="169" fontId="0" fillId="0" borderId="37" xfId="0" applyNumberFormat="1" applyBorder="1" applyAlignment="1">
      <alignment horizontal="center" vertical="center"/>
    </xf>
    <xf numFmtId="2" fontId="0" fillId="0" borderId="47" xfId="0" applyNumberFormat="1" applyBorder="1" applyAlignment="1">
      <alignment horizontal="center" vertical="center"/>
    </xf>
    <xf numFmtId="168" fontId="0" fillId="11" borderId="37" xfId="0" applyNumberFormat="1" applyFill="1" applyBorder="1" applyAlignment="1">
      <alignment horizontal="center" vertical="center"/>
    </xf>
    <xf numFmtId="168" fontId="0" fillId="11" borderId="0" xfId="0" applyNumberFormat="1" applyFill="1" applyBorder="1" applyAlignment="1">
      <alignment horizontal="center" vertical="center"/>
    </xf>
    <xf numFmtId="2" fontId="0" fillId="12" borderId="46" xfId="0" applyNumberFormat="1" applyFill="1" applyBorder="1" applyAlignment="1">
      <alignment horizontal="center" vertical="center"/>
    </xf>
    <xf numFmtId="2" fontId="0" fillId="12" borderId="0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3">
    <cellStyle name="Incorrecto" xfId="1" builtinId="27"/>
    <cellStyle name="Normal" xfId="0" builtinId="0"/>
    <cellStyle name="Porcentaje" xfId="2" builtinId="5"/>
  </cellStyles>
  <dxfs count="469"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59ADA"/>
        </patternFill>
      </fill>
    </dxf>
    <dxf>
      <fill>
        <patternFill>
          <bgColor rgb="FFFC9F52"/>
        </patternFill>
      </fill>
    </dxf>
    <dxf>
      <fill>
        <patternFill>
          <bgColor rgb="FF7BCBFD"/>
        </patternFill>
      </fill>
    </dxf>
    <dxf>
      <fill>
        <patternFill>
          <bgColor rgb="FFA9DA74"/>
        </patternFill>
      </fill>
    </dxf>
    <dxf>
      <fill>
        <patternFill>
          <bgColor theme="0" tint="-0.24994659260841701"/>
        </patternFill>
      </fill>
    </dxf>
    <dxf>
      <fill>
        <patternFill>
          <bgColor rgb="FFF4EE00"/>
        </patternFill>
      </fill>
    </dxf>
  </dxfs>
  <tableStyles count="0" defaultTableStyle="TableStyleMedium2" defaultPivotStyle="PivotStyleLight16"/>
  <colors>
    <mruColors>
      <color rgb="FF66FF33"/>
      <color rgb="FFFF3F3F"/>
      <color rgb="FF87FAFD"/>
      <color rgb="FFA9DA74"/>
      <color rgb="FFFEC6EF"/>
      <color rgb="FFF4EE00"/>
      <color rgb="FFBDBBBB"/>
      <color rgb="FFB8E08C"/>
      <color rgb="FF7BCBFD"/>
      <color rgb="FFFC9F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'Parto#1'!$V$2:$V$897</c:f>
              <c:numCache>
                <c:formatCode>General</c:formatCode>
                <c:ptCount val="896"/>
                <c:pt idx="0">
                  <c:v>3</c:v>
                </c:pt>
                <c:pt idx="1">
                  <c:v>3</c:v>
                </c:pt>
                <c:pt idx="2" formatCode="0.0">
                  <c:v>0</c:v>
                </c:pt>
                <c:pt idx="3">
                  <c:v>7.2</c:v>
                </c:pt>
                <c:pt idx="4">
                  <c:v>5</c:v>
                </c:pt>
                <c:pt idx="5">
                  <c:v>1.6</c:v>
                </c:pt>
                <c:pt idx="6">
                  <c:v>5</c:v>
                </c:pt>
                <c:pt idx="7">
                  <c:v>5.6</c:v>
                </c:pt>
                <c:pt idx="8">
                  <c:v>9.4</c:v>
                </c:pt>
                <c:pt idx="9">
                  <c:v>4.4000000000000004</c:v>
                </c:pt>
                <c:pt idx="10">
                  <c:v>9</c:v>
                </c:pt>
                <c:pt idx="11">
                  <c:v>6.8</c:v>
                </c:pt>
                <c:pt idx="12">
                  <c:v>10</c:v>
                </c:pt>
                <c:pt idx="13">
                  <c:v>3.6</c:v>
                </c:pt>
                <c:pt idx="14">
                  <c:v>5</c:v>
                </c:pt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6</c:v>
                </c:pt>
                <c:pt idx="19">
                  <c:v>5.8</c:v>
                </c:pt>
                <c:pt idx="20">
                  <c:v>4</c:v>
                </c:pt>
                <c:pt idx="21">
                  <c:v>6.6</c:v>
                </c:pt>
                <c:pt idx="22">
                  <c:v>5</c:v>
                </c:pt>
                <c:pt idx="23">
                  <c:v>2</c:v>
                </c:pt>
                <c:pt idx="24">
                  <c:v>0</c:v>
                </c:pt>
                <c:pt idx="25">
                  <c:v>2.8</c:v>
                </c:pt>
                <c:pt idx="26">
                  <c:v>5.2</c:v>
                </c:pt>
                <c:pt idx="27" formatCode="0.0">
                  <c:v>0</c:v>
                </c:pt>
                <c:pt idx="28">
                  <c:v>5.3</c:v>
                </c:pt>
                <c:pt idx="29">
                  <c:v>1</c:v>
                </c:pt>
                <c:pt idx="30">
                  <c:v>7</c:v>
                </c:pt>
                <c:pt idx="31">
                  <c:v>4.2</c:v>
                </c:pt>
                <c:pt idx="32">
                  <c:v>6</c:v>
                </c:pt>
                <c:pt idx="33">
                  <c:v>2.4</c:v>
                </c:pt>
                <c:pt idx="34">
                  <c:v>3</c:v>
                </c:pt>
                <c:pt idx="35">
                  <c:v>8</c:v>
                </c:pt>
                <c:pt idx="36">
                  <c:v>2.4</c:v>
                </c:pt>
                <c:pt idx="37">
                  <c:v>6.6</c:v>
                </c:pt>
                <c:pt idx="38">
                  <c:v>6.8</c:v>
                </c:pt>
                <c:pt idx="39">
                  <c:v>4</c:v>
                </c:pt>
                <c:pt idx="40">
                  <c:v>6.8</c:v>
                </c:pt>
                <c:pt idx="41">
                  <c:v>3.4</c:v>
                </c:pt>
                <c:pt idx="42">
                  <c:v>5.2</c:v>
                </c:pt>
                <c:pt idx="43">
                  <c:v>4</c:v>
                </c:pt>
                <c:pt idx="44">
                  <c:v>5.2</c:v>
                </c:pt>
                <c:pt idx="45">
                  <c:v>5</c:v>
                </c:pt>
                <c:pt idx="46">
                  <c:v>7.6</c:v>
                </c:pt>
                <c:pt idx="47">
                  <c:v>3.2</c:v>
                </c:pt>
                <c:pt idx="48">
                  <c:v>10</c:v>
                </c:pt>
                <c:pt idx="49">
                  <c:v>3</c:v>
                </c:pt>
                <c:pt idx="50">
                  <c:v>3.2</c:v>
                </c:pt>
                <c:pt idx="51">
                  <c:v>7</c:v>
                </c:pt>
                <c:pt idx="52">
                  <c:v>6</c:v>
                </c:pt>
                <c:pt idx="53">
                  <c:v>3.2</c:v>
                </c:pt>
                <c:pt idx="54">
                  <c:v>6</c:v>
                </c:pt>
                <c:pt idx="55">
                  <c:v>3.4</c:v>
                </c:pt>
                <c:pt idx="56">
                  <c:v>5.4</c:v>
                </c:pt>
                <c:pt idx="57">
                  <c:v>5</c:v>
                </c:pt>
                <c:pt idx="58">
                  <c:v>5.8</c:v>
                </c:pt>
                <c:pt idx="59">
                  <c:v>5</c:v>
                </c:pt>
                <c:pt idx="60">
                  <c:v>3.4</c:v>
                </c:pt>
                <c:pt idx="61">
                  <c:v>1.8</c:v>
                </c:pt>
                <c:pt idx="62">
                  <c:v>6.4</c:v>
                </c:pt>
                <c:pt idx="63">
                  <c:v>3.4</c:v>
                </c:pt>
                <c:pt idx="64">
                  <c:v>5</c:v>
                </c:pt>
                <c:pt idx="65">
                  <c:v>3</c:v>
                </c:pt>
                <c:pt idx="66">
                  <c:v>8.1999999999999993</c:v>
                </c:pt>
                <c:pt idx="67">
                  <c:v>5</c:v>
                </c:pt>
                <c:pt idx="68">
                  <c:v>8.8000000000000007</c:v>
                </c:pt>
                <c:pt idx="69">
                  <c:v>4</c:v>
                </c:pt>
                <c:pt idx="70">
                  <c:v>4</c:v>
                </c:pt>
                <c:pt idx="71">
                  <c:v>4.5999999999999996</c:v>
                </c:pt>
                <c:pt idx="72">
                  <c:v>6.8</c:v>
                </c:pt>
                <c:pt idx="73">
                  <c:v>3.2</c:v>
                </c:pt>
                <c:pt idx="74">
                  <c:v>6.2</c:v>
                </c:pt>
                <c:pt idx="75">
                  <c:v>4</c:v>
                </c:pt>
                <c:pt idx="76">
                  <c:v>6.2</c:v>
                </c:pt>
                <c:pt idx="77">
                  <c:v>4.8</c:v>
                </c:pt>
                <c:pt idx="78">
                  <c:v>6.1</c:v>
                </c:pt>
                <c:pt idx="79">
                  <c:v>4.3</c:v>
                </c:pt>
                <c:pt idx="80">
                  <c:v>5</c:v>
                </c:pt>
                <c:pt idx="81">
                  <c:v>6</c:v>
                </c:pt>
                <c:pt idx="82">
                  <c:v>5.8</c:v>
                </c:pt>
                <c:pt idx="83">
                  <c:v>4.4000000000000004</c:v>
                </c:pt>
                <c:pt idx="84">
                  <c:v>6.8</c:v>
                </c:pt>
                <c:pt idx="85">
                  <c:v>2.6</c:v>
                </c:pt>
                <c:pt idx="86">
                  <c:v>2.2000000000000002</c:v>
                </c:pt>
                <c:pt idx="87">
                  <c:v>3.4</c:v>
                </c:pt>
                <c:pt idx="88">
                  <c:v>6.6</c:v>
                </c:pt>
                <c:pt idx="89">
                  <c:v>3.4</c:v>
                </c:pt>
                <c:pt idx="90">
                  <c:v>6.2</c:v>
                </c:pt>
                <c:pt idx="91">
                  <c:v>3.4</c:v>
                </c:pt>
                <c:pt idx="92">
                  <c:v>7</c:v>
                </c:pt>
                <c:pt idx="93">
                  <c:v>2.8</c:v>
                </c:pt>
                <c:pt idx="94">
                  <c:v>6.4</c:v>
                </c:pt>
                <c:pt idx="95">
                  <c:v>3.8</c:v>
                </c:pt>
                <c:pt idx="96" formatCode="0.0">
                  <c:v>0</c:v>
                </c:pt>
                <c:pt idx="97" formatCode="0.0">
                  <c:v>0</c:v>
                </c:pt>
                <c:pt idx="98">
                  <c:v>6.2</c:v>
                </c:pt>
                <c:pt idx="99">
                  <c:v>2.6</c:v>
                </c:pt>
                <c:pt idx="100">
                  <c:v>5.4</c:v>
                </c:pt>
                <c:pt idx="101">
                  <c:v>3</c:v>
                </c:pt>
                <c:pt idx="102">
                  <c:v>7.2</c:v>
                </c:pt>
                <c:pt idx="103">
                  <c:v>3.2</c:v>
                </c:pt>
                <c:pt idx="104">
                  <c:v>7.4</c:v>
                </c:pt>
                <c:pt idx="105">
                  <c:v>2.4</c:v>
                </c:pt>
                <c:pt idx="106">
                  <c:v>7.4</c:v>
                </c:pt>
                <c:pt idx="107">
                  <c:v>3.4</c:v>
                </c:pt>
                <c:pt idx="108">
                  <c:v>5.2</c:v>
                </c:pt>
                <c:pt idx="109">
                  <c:v>2.6</c:v>
                </c:pt>
                <c:pt idx="110">
                  <c:v>7.4</c:v>
                </c:pt>
                <c:pt idx="111">
                  <c:v>2.4</c:v>
                </c:pt>
                <c:pt idx="112">
                  <c:v>8.6</c:v>
                </c:pt>
                <c:pt idx="113">
                  <c:v>1.6</c:v>
                </c:pt>
                <c:pt idx="114">
                  <c:v>5</c:v>
                </c:pt>
                <c:pt idx="115">
                  <c:v>2.6</c:v>
                </c:pt>
                <c:pt idx="116">
                  <c:v>5.2</c:v>
                </c:pt>
                <c:pt idx="117">
                  <c:v>5.8</c:v>
                </c:pt>
                <c:pt idx="118">
                  <c:v>2.4</c:v>
                </c:pt>
                <c:pt idx="119">
                  <c:v>6.6</c:v>
                </c:pt>
                <c:pt idx="120">
                  <c:v>4.9000000000000004</c:v>
                </c:pt>
                <c:pt idx="121">
                  <c:v>3.4</c:v>
                </c:pt>
                <c:pt idx="122">
                  <c:v>7</c:v>
                </c:pt>
                <c:pt idx="123" formatCode="0.0">
                  <c:v>0</c:v>
                </c:pt>
                <c:pt idx="124">
                  <c:v>7</c:v>
                </c:pt>
                <c:pt idx="125">
                  <c:v>5</c:v>
                </c:pt>
                <c:pt idx="126">
                  <c:v>4.8</c:v>
                </c:pt>
                <c:pt idx="127">
                  <c:v>5</c:v>
                </c:pt>
                <c:pt idx="128">
                  <c:v>5</c:v>
                </c:pt>
                <c:pt idx="129">
                  <c:v>4</c:v>
                </c:pt>
                <c:pt idx="130">
                  <c:v>9.1999999999999993</c:v>
                </c:pt>
                <c:pt idx="131">
                  <c:v>4.2</c:v>
                </c:pt>
                <c:pt idx="132">
                  <c:v>9</c:v>
                </c:pt>
                <c:pt idx="133" formatCode="0.0">
                  <c:v>0</c:v>
                </c:pt>
                <c:pt idx="134">
                  <c:v>7</c:v>
                </c:pt>
                <c:pt idx="135">
                  <c:v>4.5</c:v>
                </c:pt>
                <c:pt idx="136">
                  <c:v>4.2</c:v>
                </c:pt>
                <c:pt idx="137">
                  <c:v>1.8</c:v>
                </c:pt>
                <c:pt idx="138">
                  <c:v>5</c:v>
                </c:pt>
                <c:pt idx="139">
                  <c:v>1.8</c:v>
                </c:pt>
                <c:pt idx="140">
                  <c:v>5</c:v>
                </c:pt>
                <c:pt idx="141">
                  <c:v>5.4</c:v>
                </c:pt>
                <c:pt idx="142">
                  <c:v>6.2</c:v>
                </c:pt>
                <c:pt idx="143">
                  <c:v>4</c:v>
                </c:pt>
                <c:pt idx="144">
                  <c:v>5.4</c:v>
                </c:pt>
                <c:pt idx="145">
                  <c:v>3</c:v>
                </c:pt>
                <c:pt idx="146">
                  <c:v>5.2</c:v>
                </c:pt>
                <c:pt idx="147">
                  <c:v>3.8</c:v>
                </c:pt>
                <c:pt idx="148">
                  <c:v>6.7</c:v>
                </c:pt>
                <c:pt idx="149">
                  <c:v>2.2999999999999998</c:v>
                </c:pt>
                <c:pt idx="150">
                  <c:v>7.2</c:v>
                </c:pt>
                <c:pt idx="151">
                  <c:v>2.4</c:v>
                </c:pt>
                <c:pt idx="152">
                  <c:v>6</c:v>
                </c:pt>
                <c:pt idx="153">
                  <c:v>3</c:v>
                </c:pt>
                <c:pt idx="154">
                  <c:v>4.8</c:v>
                </c:pt>
                <c:pt idx="155">
                  <c:v>1.8</c:v>
                </c:pt>
                <c:pt idx="156">
                  <c:v>7</c:v>
                </c:pt>
                <c:pt idx="157">
                  <c:v>1.2</c:v>
                </c:pt>
                <c:pt idx="158">
                  <c:v>5.4</c:v>
                </c:pt>
                <c:pt idx="159">
                  <c:v>4</c:v>
                </c:pt>
                <c:pt idx="160">
                  <c:v>5.6</c:v>
                </c:pt>
                <c:pt idx="161">
                  <c:v>3.2</c:v>
                </c:pt>
                <c:pt idx="162">
                  <c:v>8.3000000000000007</c:v>
                </c:pt>
                <c:pt idx="163">
                  <c:v>3.7</c:v>
                </c:pt>
                <c:pt idx="164">
                  <c:v>5.2</c:v>
                </c:pt>
                <c:pt idx="165">
                  <c:v>4</c:v>
                </c:pt>
                <c:pt idx="166">
                  <c:v>6.8</c:v>
                </c:pt>
                <c:pt idx="167">
                  <c:v>3.8</c:v>
                </c:pt>
                <c:pt idx="168">
                  <c:v>5.4</c:v>
                </c:pt>
                <c:pt idx="169">
                  <c:v>2.6</c:v>
                </c:pt>
                <c:pt idx="170">
                  <c:v>7.4</c:v>
                </c:pt>
                <c:pt idx="171">
                  <c:v>4</c:v>
                </c:pt>
                <c:pt idx="172">
                  <c:v>4.2</c:v>
                </c:pt>
                <c:pt idx="173">
                  <c:v>4</c:v>
                </c:pt>
                <c:pt idx="174">
                  <c:v>7.4</c:v>
                </c:pt>
                <c:pt idx="175">
                  <c:v>3</c:v>
                </c:pt>
                <c:pt idx="176">
                  <c:v>6</c:v>
                </c:pt>
                <c:pt idx="177">
                  <c:v>4.0999999999999996</c:v>
                </c:pt>
                <c:pt idx="178">
                  <c:v>8</c:v>
                </c:pt>
                <c:pt idx="179">
                  <c:v>4.2</c:v>
                </c:pt>
                <c:pt idx="180">
                  <c:v>5.2</c:v>
                </c:pt>
                <c:pt idx="181">
                  <c:v>2.8</c:v>
                </c:pt>
                <c:pt idx="182">
                  <c:v>4.4000000000000004</c:v>
                </c:pt>
                <c:pt idx="183">
                  <c:v>5.2</c:v>
                </c:pt>
                <c:pt idx="184">
                  <c:v>7.6</c:v>
                </c:pt>
                <c:pt idx="185">
                  <c:v>2</c:v>
                </c:pt>
                <c:pt idx="186">
                  <c:v>2</c:v>
                </c:pt>
                <c:pt idx="187">
                  <c:v>4.2</c:v>
                </c:pt>
                <c:pt idx="188">
                  <c:v>6</c:v>
                </c:pt>
                <c:pt idx="189">
                  <c:v>3.4</c:v>
                </c:pt>
                <c:pt idx="190">
                  <c:v>6.1</c:v>
                </c:pt>
                <c:pt idx="191">
                  <c:v>3</c:v>
                </c:pt>
                <c:pt idx="192">
                  <c:v>4.8</c:v>
                </c:pt>
                <c:pt idx="193">
                  <c:v>2.6</c:v>
                </c:pt>
                <c:pt idx="194">
                  <c:v>6.2</c:v>
                </c:pt>
                <c:pt idx="195">
                  <c:v>2.8</c:v>
                </c:pt>
                <c:pt idx="196">
                  <c:v>6.8</c:v>
                </c:pt>
                <c:pt idx="197">
                  <c:v>3.2</c:v>
                </c:pt>
                <c:pt idx="198">
                  <c:v>6.4</c:v>
                </c:pt>
                <c:pt idx="199">
                  <c:v>2.4</c:v>
                </c:pt>
                <c:pt idx="200">
                  <c:v>7</c:v>
                </c:pt>
                <c:pt idx="201">
                  <c:v>3</c:v>
                </c:pt>
                <c:pt idx="202">
                  <c:v>5.2</c:v>
                </c:pt>
                <c:pt idx="203">
                  <c:v>3.4</c:v>
                </c:pt>
                <c:pt idx="204">
                  <c:v>4.8</c:v>
                </c:pt>
                <c:pt idx="205">
                  <c:v>4.2</c:v>
                </c:pt>
                <c:pt idx="206">
                  <c:v>4.8</c:v>
                </c:pt>
                <c:pt idx="207">
                  <c:v>2.2000000000000002</c:v>
                </c:pt>
                <c:pt idx="208">
                  <c:v>7.6</c:v>
                </c:pt>
                <c:pt idx="209">
                  <c:v>1.8</c:v>
                </c:pt>
                <c:pt idx="210">
                  <c:v>6</c:v>
                </c:pt>
                <c:pt idx="211">
                  <c:v>2.6</c:v>
                </c:pt>
                <c:pt idx="212">
                  <c:v>5.8</c:v>
                </c:pt>
                <c:pt idx="213">
                  <c:v>3</c:v>
                </c:pt>
                <c:pt idx="214">
                  <c:v>5.8</c:v>
                </c:pt>
                <c:pt idx="215">
                  <c:v>2.8</c:v>
                </c:pt>
                <c:pt idx="216">
                  <c:v>5.8</c:v>
                </c:pt>
                <c:pt idx="217">
                  <c:v>3.4</c:v>
                </c:pt>
                <c:pt idx="218">
                  <c:v>4</c:v>
                </c:pt>
                <c:pt idx="219">
                  <c:v>2.9</c:v>
                </c:pt>
                <c:pt idx="220">
                  <c:v>6.2</c:v>
                </c:pt>
                <c:pt idx="221">
                  <c:v>2.2000000000000002</c:v>
                </c:pt>
                <c:pt idx="222">
                  <c:v>5.4</c:v>
                </c:pt>
                <c:pt idx="223">
                  <c:v>3</c:v>
                </c:pt>
                <c:pt idx="224">
                  <c:v>6</c:v>
                </c:pt>
                <c:pt idx="225">
                  <c:v>3</c:v>
                </c:pt>
                <c:pt idx="226">
                  <c:v>5</c:v>
                </c:pt>
                <c:pt idx="227">
                  <c:v>2.8</c:v>
                </c:pt>
                <c:pt idx="228">
                  <c:v>5.4</c:v>
                </c:pt>
                <c:pt idx="229">
                  <c:v>2</c:v>
                </c:pt>
                <c:pt idx="230">
                  <c:v>5</c:v>
                </c:pt>
                <c:pt idx="231">
                  <c:v>5</c:v>
                </c:pt>
                <c:pt idx="232">
                  <c:v>5.7</c:v>
                </c:pt>
                <c:pt idx="233">
                  <c:v>3.3</c:v>
                </c:pt>
                <c:pt idx="234">
                  <c:v>6</c:v>
                </c:pt>
                <c:pt idx="235">
                  <c:v>2.4</c:v>
                </c:pt>
                <c:pt idx="236">
                  <c:v>3.8</c:v>
                </c:pt>
                <c:pt idx="237">
                  <c:v>4.8</c:v>
                </c:pt>
                <c:pt idx="238">
                  <c:v>5.2</c:v>
                </c:pt>
                <c:pt idx="239">
                  <c:v>4</c:v>
                </c:pt>
                <c:pt idx="240">
                  <c:v>5.2</c:v>
                </c:pt>
                <c:pt idx="241">
                  <c:v>2.4</c:v>
                </c:pt>
                <c:pt idx="242">
                  <c:v>6.2</c:v>
                </c:pt>
                <c:pt idx="243">
                  <c:v>3.2</c:v>
                </c:pt>
                <c:pt idx="244">
                  <c:v>5.6</c:v>
                </c:pt>
                <c:pt idx="245">
                  <c:v>2.2000000000000002</c:v>
                </c:pt>
                <c:pt idx="246">
                  <c:v>5.8</c:v>
                </c:pt>
                <c:pt idx="247">
                  <c:v>2.2999999999999998</c:v>
                </c:pt>
                <c:pt idx="248">
                  <c:v>6.2</c:v>
                </c:pt>
                <c:pt idx="249">
                  <c:v>2</c:v>
                </c:pt>
                <c:pt idx="250">
                  <c:v>5.8</c:v>
                </c:pt>
                <c:pt idx="251">
                  <c:v>2.2000000000000002</c:v>
                </c:pt>
                <c:pt idx="252">
                  <c:v>5.4</c:v>
                </c:pt>
                <c:pt idx="253">
                  <c:v>3.6</c:v>
                </c:pt>
                <c:pt idx="254">
                  <c:v>4.5999999999999996</c:v>
                </c:pt>
                <c:pt idx="255">
                  <c:v>2.6</c:v>
                </c:pt>
                <c:pt idx="256">
                  <c:v>5</c:v>
                </c:pt>
                <c:pt idx="257">
                  <c:v>2</c:v>
                </c:pt>
                <c:pt idx="258">
                  <c:v>5.4</c:v>
                </c:pt>
                <c:pt idx="259">
                  <c:v>2.2000000000000002</c:v>
                </c:pt>
                <c:pt idx="260">
                  <c:v>5.4</c:v>
                </c:pt>
                <c:pt idx="261">
                  <c:v>2.4</c:v>
                </c:pt>
                <c:pt idx="262">
                  <c:v>5.8</c:v>
                </c:pt>
                <c:pt idx="263">
                  <c:v>2.4</c:v>
                </c:pt>
                <c:pt idx="264">
                  <c:v>5.8</c:v>
                </c:pt>
                <c:pt idx="265">
                  <c:v>1.8</c:v>
                </c:pt>
                <c:pt idx="266">
                  <c:v>6.6</c:v>
                </c:pt>
                <c:pt idx="267">
                  <c:v>2.8</c:v>
                </c:pt>
                <c:pt idx="268">
                  <c:v>5.6</c:v>
                </c:pt>
                <c:pt idx="269">
                  <c:v>5.4</c:v>
                </c:pt>
                <c:pt idx="270">
                  <c:v>6.6</c:v>
                </c:pt>
                <c:pt idx="271">
                  <c:v>2</c:v>
                </c:pt>
                <c:pt idx="272">
                  <c:v>7</c:v>
                </c:pt>
                <c:pt idx="273">
                  <c:v>2.8</c:v>
                </c:pt>
                <c:pt idx="274">
                  <c:v>6.3</c:v>
                </c:pt>
                <c:pt idx="275">
                  <c:v>1.9</c:v>
                </c:pt>
                <c:pt idx="276">
                  <c:v>6.2</c:v>
                </c:pt>
                <c:pt idx="277">
                  <c:v>2</c:v>
                </c:pt>
                <c:pt idx="278">
                  <c:v>6.2</c:v>
                </c:pt>
                <c:pt idx="279">
                  <c:v>2.8</c:v>
                </c:pt>
                <c:pt idx="280">
                  <c:v>6.2</c:v>
                </c:pt>
                <c:pt idx="281">
                  <c:v>4.8</c:v>
                </c:pt>
                <c:pt idx="282">
                  <c:v>5</c:v>
                </c:pt>
                <c:pt idx="283">
                  <c:v>3</c:v>
                </c:pt>
                <c:pt idx="284">
                  <c:v>5.4</c:v>
                </c:pt>
                <c:pt idx="285">
                  <c:v>3.4</c:v>
                </c:pt>
                <c:pt idx="286">
                  <c:v>5</c:v>
                </c:pt>
                <c:pt idx="287">
                  <c:v>3.4</c:v>
                </c:pt>
                <c:pt idx="288">
                  <c:v>5.6</c:v>
                </c:pt>
                <c:pt idx="289">
                  <c:v>2.2000000000000002</c:v>
                </c:pt>
                <c:pt idx="290">
                  <c:v>6.8</c:v>
                </c:pt>
                <c:pt idx="291">
                  <c:v>2.4</c:v>
                </c:pt>
                <c:pt idx="292">
                  <c:v>8.4</c:v>
                </c:pt>
                <c:pt idx="293">
                  <c:v>2.2000000000000002</c:v>
                </c:pt>
                <c:pt idx="294">
                  <c:v>7.4</c:v>
                </c:pt>
                <c:pt idx="295">
                  <c:v>4.8</c:v>
                </c:pt>
                <c:pt idx="296">
                  <c:v>6.8</c:v>
                </c:pt>
                <c:pt idx="297">
                  <c:v>3.2</c:v>
                </c:pt>
                <c:pt idx="298">
                  <c:v>7.6</c:v>
                </c:pt>
                <c:pt idx="299">
                  <c:v>3</c:v>
                </c:pt>
                <c:pt idx="300">
                  <c:v>6.4</c:v>
                </c:pt>
                <c:pt idx="301">
                  <c:v>2.8</c:v>
                </c:pt>
                <c:pt idx="302">
                  <c:v>5.7</c:v>
                </c:pt>
                <c:pt idx="303">
                  <c:v>2.7</c:v>
                </c:pt>
                <c:pt idx="304">
                  <c:v>5</c:v>
                </c:pt>
                <c:pt idx="305">
                  <c:v>1.8</c:v>
                </c:pt>
                <c:pt idx="306">
                  <c:v>7</c:v>
                </c:pt>
                <c:pt idx="307">
                  <c:v>2</c:v>
                </c:pt>
                <c:pt idx="308">
                  <c:v>8.8000000000000007</c:v>
                </c:pt>
                <c:pt idx="309">
                  <c:v>3.6</c:v>
                </c:pt>
                <c:pt idx="310">
                  <c:v>4.8</c:v>
                </c:pt>
                <c:pt idx="311">
                  <c:v>2.2000000000000002</c:v>
                </c:pt>
                <c:pt idx="312">
                  <c:v>5</c:v>
                </c:pt>
                <c:pt idx="313">
                  <c:v>2</c:v>
                </c:pt>
                <c:pt idx="314">
                  <c:v>6.2</c:v>
                </c:pt>
                <c:pt idx="315">
                  <c:v>4.2</c:v>
                </c:pt>
                <c:pt idx="316">
                  <c:v>5.3</c:v>
                </c:pt>
                <c:pt idx="317">
                  <c:v>3.7</c:v>
                </c:pt>
                <c:pt idx="318">
                  <c:v>6.2</c:v>
                </c:pt>
                <c:pt idx="319">
                  <c:v>2.4</c:v>
                </c:pt>
                <c:pt idx="320">
                  <c:v>6.8</c:v>
                </c:pt>
                <c:pt idx="321">
                  <c:v>1.6</c:v>
                </c:pt>
                <c:pt idx="322">
                  <c:v>8</c:v>
                </c:pt>
                <c:pt idx="323">
                  <c:v>3.2</c:v>
                </c:pt>
                <c:pt idx="324">
                  <c:v>6.4</c:v>
                </c:pt>
                <c:pt idx="325">
                  <c:v>3.2</c:v>
                </c:pt>
                <c:pt idx="326">
                  <c:v>6.8</c:v>
                </c:pt>
                <c:pt idx="327">
                  <c:v>3.4</c:v>
                </c:pt>
                <c:pt idx="328">
                  <c:v>6</c:v>
                </c:pt>
                <c:pt idx="329">
                  <c:v>3.8</c:v>
                </c:pt>
                <c:pt idx="330">
                  <c:v>5.2</c:v>
                </c:pt>
                <c:pt idx="331">
                  <c:v>3.5</c:v>
                </c:pt>
                <c:pt idx="332">
                  <c:v>6.8</c:v>
                </c:pt>
                <c:pt idx="333">
                  <c:v>3</c:v>
                </c:pt>
                <c:pt idx="334">
                  <c:v>6</c:v>
                </c:pt>
                <c:pt idx="335">
                  <c:v>2</c:v>
                </c:pt>
                <c:pt idx="336">
                  <c:v>6</c:v>
                </c:pt>
                <c:pt idx="337">
                  <c:v>3</c:v>
                </c:pt>
                <c:pt idx="338">
                  <c:v>6.2</c:v>
                </c:pt>
                <c:pt idx="339">
                  <c:v>2.2000000000000002</c:v>
                </c:pt>
                <c:pt idx="340">
                  <c:v>6</c:v>
                </c:pt>
                <c:pt idx="341">
                  <c:v>2.4</c:v>
                </c:pt>
                <c:pt idx="342">
                  <c:v>8.1999999999999993</c:v>
                </c:pt>
                <c:pt idx="343">
                  <c:v>4.5999999999999996</c:v>
                </c:pt>
                <c:pt idx="344">
                  <c:v>4.8</c:v>
                </c:pt>
                <c:pt idx="345">
                  <c:v>2.2000000000000002</c:v>
                </c:pt>
                <c:pt idx="346">
                  <c:v>5.6</c:v>
                </c:pt>
                <c:pt idx="347">
                  <c:v>3.4</c:v>
                </c:pt>
                <c:pt idx="348">
                  <c:v>4.4000000000000004</c:v>
                </c:pt>
                <c:pt idx="349">
                  <c:v>3.6</c:v>
                </c:pt>
                <c:pt idx="350">
                  <c:v>6</c:v>
                </c:pt>
                <c:pt idx="351">
                  <c:v>2.2000000000000002</c:v>
                </c:pt>
                <c:pt idx="352">
                  <c:v>5.4</c:v>
                </c:pt>
                <c:pt idx="353">
                  <c:v>2.8</c:v>
                </c:pt>
                <c:pt idx="354">
                  <c:v>5.4</c:v>
                </c:pt>
                <c:pt idx="355">
                  <c:v>2.2000000000000002</c:v>
                </c:pt>
                <c:pt idx="356">
                  <c:v>6.4</c:v>
                </c:pt>
                <c:pt idx="357">
                  <c:v>2.4</c:v>
                </c:pt>
                <c:pt idx="358">
                  <c:v>4.7</c:v>
                </c:pt>
                <c:pt idx="359">
                  <c:v>3.1</c:v>
                </c:pt>
                <c:pt idx="360">
                  <c:v>5.6</c:v>
                </c:pt>
                <c:pt idx="361">
                  <c:v>2.4</c:v>
                </c:pt>
                <c:pt idx="362">
                  <c:v>6</c:v>
                </c:pt>
                <c:pt idx="363">
                  <c:v>1.6</c:v>
                </c:pt>
                <c:pt idx="364">
                  <c:v>5</c:v>
                </c:pt>
                <c:pt idx="365">
                  <c:v>1.8</c:v>
                </c:pt>
                <c:pt idx="366">
                  <c:v>5.8</c:v>
                </c:pt>
                <c:pt idx="367">
                  <c:v>1.8</c:v>
                </c:pt>
                <c:pt idx="368">
                  <c:v>5</c:v>
                </c:pt>
                <c:pt idx="369">
                  <c:v>2.8</c:v>
                </c:pt>
                <c:pt idx="370">
                  <c:v>6.2</c:v>
                </c:pt>
                <c:pt idx="371">
                  <c:v>2</c:v>
                </c:pt>
                <c:pt idx="372">
                  <c:v>5.8</c:v>
                </c:pt>
                <c:pt idx="373">
                  <c:v>3.2</c:v>
                </c:pt>
                <c:pt idx="374">
                  <c:v>4</c:v>
                </c:pt>
                <c:pt idx="375">
                  <c:v>2</c:v>
                </c:pt>
                <c:pt idx="376">
                  <c:v>4</c:v>
                </c:pt>
                <c:pt idx="377">
                  <c:v>2.8</c:v>
                </c:pt>
                <c:pt idx="378">
                  <c:v>6.8</c:v>
                </c:pt>
                <c:pt idx="379">
                  <c:v>2.2000000000000002</c:v>
                </c:pt>
                <c:pt idx="380">
                  <c:v>5.6</c:v>
                </c:pt>
                <c:pt idx="381">
                  <c:v>2.8</c:v>
                </c:pt>
                <c:pt idx="382">
                  <c:v>4.8</c:v>
                </c:pt>
                <c:pt idx="383">
                  <c:v>3.8</c:v>
                </c:pt>
                <c:pt idx="384">
                  <c:v>5.2</c:v>
                </c:pt>
                <c:pt idx="385">
                  <c:v>3.6</c:v>
                </c:pt>
                <c:pt idx="386">
                  <c:v>5.5</c:v>
                </c:pt>
                <c:pt idx="387">
                  <c:v>2.8</c:v>
                </c:pt>
                <c:pt idx="388">
                  <c:v>4.8</c:v>
                </c:pt>
                <c:pt idx="389">
                  <c:v>1.8</c:v>
                </c:pt>
                <c:pt idx="390">
                  <c:v>6.2</c:v>
                </c:pt>
                <c:pt idx="391">
                  <c:v>1.8</c:v>
                </c:pt>
                <c:pt idx="392">
                  <c:v>5.6</c:v>
                </c:pt>
                <c:pt idx="393">
                  <c:v>2.6</c:v>
                </c:pt>
                <c:pt idx="394">
                  <c:v>6.2</c:v>
                </c:pt>
                <c:pt idx="395">
                  <c:v>3.8</c:v>
                </c:pt>
                <c:pt idx="396">
                  <c:v>6.4</c:v>
                </c:pt>
                <c:pt idx="397">
                  <c:v>2.2000000000000002</c:v>
                </c:pt>
                <c:pt idx="398">
                  <c:v>5.8</c:v>
                </c:pt>
                <c:pt idx="399">
                  <c:v>3.4</c:v>
                </c:pt>
                <c:pt idx="400">
                  <c:v>5.8</c:v>
                </c:pt>
                <c:pt idx="401">
                  <c:v>2.2000000000000002</c:v>
                </c:pt>
                <c:pt idx="402">
                  <c:v>5.8</c:v>
                </c:pt>
                <c:pt idx="403">
                  <c:v>3</c:v>
                </c:pt>
                <c:pt idx="404">
                  <c:v>5.6</c:v>
                </c:pt>
                <c:pt idx="405">
                  <c:v>5.8</c:v>
                </c:pt>
                <c:pt idx="406">
                  <c:v>6</c:v>
                </c:pt>
                <c:pt idx="407">
                  <c:v>2.8</c:v>
                </c:pt>
                <c:pt idx="408">
                  <c:v>5.8</c:v>
                </c:pt>
                <c:pt idx="409">
                  <c:v>2</c:v>
                </c:pt>
                <c:pt idx="410">
                  <c:v>6.2</c:v>
                </c:pt>
                <c:pt idx="411">
                  <c:v>2</c:v>
                </c:pt>
                <c:pt idx="412">
                  <c:v>5.8</c:v>
                </c:pt>
                <c:pt idx="413">
                  <c:v>2.8</c:v>
                </c:pt>
                <c:pt idx="414">
                  <c:v>6.4</c:v>
                </c:pt>
                <c:pt idx="415">
                  <c:v>2.6</c:v>
                </c:pt>
                <c:pt idx="416">
                  <c:v>7</c:v>
                </c:pt>
                <c:pt idx="417">
                  <c:v>2.8</c:v>
                </c:pt>
                <c:pt idx="418">
                  <c:v>7.4</c:v>
                </c:pt>
                <c:pt idx="419">
                  <c:v>2.4</c:v>
                </c:pt>
                <c:pt idx="420">
                  <c:v>8</c:v>
                </c:pt>
                <c:pt idx="421">
                  <c:v>3.4</c:v>
                </c:pt>
                <c:pt idx="422">
                  <c:v>7</c:v>
                </c:pt>
                <c:pt idx="423">
                  <c:v>3.8</c:v>
                </c:pt>
                <c:pt idx="424">
                  <c:v>6</c:v>
                </c:pt>
                <c:pt idx="425">
                  <c:v>3.4</c:v>
                </c:pt>
                <c:pt idx="426">
                  <c:v>6.6</c:v>
                </c:pt>
                <c:pt idx="427">
                  <c:v>2</c:v>
                </c:pt>
                <c:pt idx="428">
                  <c:v>5.5</c:v>
                </c:pt>
                <c:pt idx="429">
                  <c:v>3.4</c:v>
                </c:pt>
                <c:pt idx="430">
                  <c:v>6.4</c:v>
                </c:pt>
                <c:pt idx="431">
                  <c:v>1.8</c:v>
                </c:pt>
                <c:pt idx="432">
                  <c:v>5.6</c:v>
                </c:pt>
                <c:pt idx="433">
                  <c:v>2.2000000000000002</c:v>
                </c:pt>
                <c:pt idx="434">
                  <c:v>5.2</c:v>
                </c:pt>
                <c:pt idx="435">
                  <c:v>3.2</c:v>
                </c:pt>
                <c:pt idx="436">
                  <c:v>7</c:v>
                </c:pt>
                <c:pt idx="437">
                  <c:v>2.2000000000000002</c:v>
                </c:pt>
                <c:pt idx="438">
                  <c:v>7.8</c:v>
                </c:pt>
                <c:pt idx="439">
                  <c:v>1.6</c:v>
                </c:pt>
                <c:pt idx="440">
                  <c:v>7.6</c:v>
                </c:pt>
                <c:pt idx="441">
                  <c:v>3</c:v>
                </c:pt>
                <c:pt idx="442">
                  <c:v>5.2</c:v>
                </c:pt>
                <c:pt idx="443">
                  <c:v>2.2999999999999998</c:v>
                </c:pt>
                <c:pt idx="444">
                  <c:v>5</c:v>
                </c:pt>
                <c:pt idx="445">
                  <c:v>2.4</c:v>
                </c:pt>
                <c:pt idx="446">
                  <c:v>7.4</c:v>
                </c:pt>
                <c:pt idx="447">
                  <c:v>2</c:v>
                </c:pt>
                <c:pt idx="448">
                  <c:v>8</c:v>
                </c:pt>
                <c:pt idx="449">
                  <c:v>2.4</c:v>
                </c:pt>
                <c:pt idx="450">
                  <c:v>6</c:v>
                </c:pt>
                <c:pt idx="451">
                  <c:v>2.6</c:v>
                </c:pt>
                <c:pt idx="452">
                  <c:v>5</c:v>
                </c:pt>
                <c:pt idx="453">
                  <c:v>3.6</c:v>
                </c:pt>
                <c:pt idx="454">
                  <c:v>6.2</c:v>
                </c:pt>
                <c:pt idx="455">
                  <c:v>3.2</c:v>
                </c:pt>
                <c:pt idx="456">
                  <c:v>5.8</c:v>
                </c:pt>
                <c:pt idx="457">
                  <c:v>3.6</c:v>
                </c:pt>
                <c:pt idx="458">
                  <c:v>7.2</c:v>
                </c:pt>
                <c:pt idx="459">
                  <c:v>1.6</c:v>
                </c:pt>
                <c:pt idx="460">
                  <c:v>7.2</c:v>
                </c:pt>
                <c:pt idx="461">
                  <c:v>2.6</c:v>
                </c:pt>
                <c:pt idx="462">
                  <c:v>7.6</c:v>
                </c:pt>
                <c:pt idx="463">
                  <c:v>2.2000000000000002</c:v>
                </c:pt>
                <c:pt idx="464">
                  <c:v>6</c:v>
                </c:pt>
                <c:pt idx="465">
                  <c:v>3.2</c:v>
                </c:pt>
                <c:pt idx="466">
                  <c:v>7</c:v>
                </c:pt>
                <c:pt idx="467">
                  <c:v>1.6</c:v>
                </c:pt>
                <c:pt idx="468">
                  <c:v>8</c:v>
                </c:pt>
                <c:pt idx="469">
                  <c:v>1.8</c:v>
                </c:pt>
                <c:pt idx="470">
                  <c:v>7.4</c:v>
                </c:pt>
                <c:pt idx="471">
                  <c:v>2.2000000000000002</c:v>
                </c:pt>
                <c:pt idx="472">
                  <c:v>6.4</c:v>
                </c:pt>
                <c:pt idx="473">
                  <c:v>2.2000000000000002</c:v>
                </c:pt>
                <c:pt idx="474">
                  <c:v>6.6</c:v>
                </c:pt>
                <c:pt idx="475">
                  <c:v>1</c:v>
                </c:pt>
                <c:pt idx="476">
                  <c:v>6.6</c:v>
                </c:pt>
                <c:pt idx="477">
                  <c:v>3.8</c:v>
                </c:pt>
                <c:pt idx="478">
                  <c:v>6.2</c:v>
                </c:pt>
                <c:pt idx="479">
                  <c:v>3.6</c:v>
                </c:pt>
                <c:pt idx="480">
                  <c:v>5.8</c:v>
                </c:pt>
                <c:pt idx="481">
                  <c:v>3</c:v>
                </c:pt>
                <c:pt idx="482">
                  <c:v>6.8</c:v>
                </c:pt>
                <c:pt idx="483">
                  <c:v>2.8</c:v>
                </c:pt>
                <c:pt idx="484">
                  <c:v>6.7</c:v>
                </c:pt>
                <c:pt idx="485">
                  <c:v>1.5</c:v>
                </c:pt>
                <c:pt idx="486">
                  <c:v>6.2</c:v>
                </c:pt>
                <c:pt idx="487">
                  <c:v>4.2</c:v>
                </c:pt>
                <c:pt idx="488">
                  <c:v>6.8</c:v>
                </c:pt>
                <c:pt idx="489">
                  <c:v>1</c:v>
                </c:pt>
                <c:pt idx="490">
                  <c:v>6</c:v>
                </c:pt>
                <c:pt idx="491">
                  <c:v>3</c:v>
                </c:pt>
                <c:pt idx="492">
                  <c:v>6.6</c:v>
                </c:pt>
                <c:pt idx="493">
                  <c:v>4.5999999999999996</c:v>
                </c:pt>
                <c:pt idx="494">
                  <c:v>6.8</c:v>
                </c:pt>
                <c:pt idx="495">
                  <c:v>1.4</c:v>
                </c:pt>
                <c:pt idx="496">
                  <c:v>8.8000000000000007</c:v>
                </c:pt>
                <c:pt idx="497">
                  <c:v>1.8</c:v>
                </c:pt>
                <c:pt idx="498">
                  <c:v>6.7</c:v>
                </c:pt>
                <c:pt idx="499">
                  <c:v>1.3</c:v>
                </c:pt>
                <c:pt idx="500">
                  <c:v>5.4</c:v>
                </c:pt>
                <c:pt idx="501">
                  <c:v>3.4</c:v>
                </c:pt>
                <c:pt idx="502">
                  <c:v>6.6</c:v>
                </c:pt>
                <c:pt idx="503">
                  <c:v>1.4</c:v>
                </c:pt>
                <c:pt idx="504">
                  <c:v>8.4</c:v>
                </c:pt>
                <c:pt idx="505">
                  <c:v>1</c:v>
                </c:pt>
                <c:pt idx="506">
                  <c:v>8</c:v>
                </c:pt>
                <c:pt idx="507">
                  <c:v>3</c:v>
                </c:pt>
                <c:pt idx="508">
                  <c:v>6.4</c:v>
                </c:pt>
                <c:pt idx="509">
                  <c:v>2.8</c:v>
                </c:pt>
                <c:pt idx="510">
                  <c:v>6.8</c:v>
                </c:pt>
                <c:pt idx="511">
                  <c:v>1</c:v>
                </c:pt>
                <c:pt idx="512" formatCode="0.0">
                  <c:v>0</c:v>
                </c:pt>
                <c:pt idx="513" formatCode="0.0">
                  <c:v>0</c:v>
                </c:pt>
                <c:pt idx="514" formatCode="0.0">
                  <c:v>0</c:v>
                </c:pt>
                <c:pt idx="515" formatCode="0.0">
                  <c:v>0</c:v>
                </c:pt>
                <c:pt idx="516" formatCode="0.0">
                  <c:v>0</c:v>
                </c:pt>
                <c:pt idx="517" formatCode="0.0">
                  <c:v>0</c:v>
                </c:pt>
                <c:pt idx="518" formatCode="0.0">
                  <c:v>0</c:v>
                </c:pt>
                <c:pt idx="519" formatCode="0.0">
                  <c:v>0</c:v>
                </c:pt>
                <c:pt idx="520" formatCode="0.0">
                  <c:v>0</c:v>
                </c:pt>
                <c:pt idx="521" formatCode="0.0">
                  <c:v>0</c:v>
                </c:pt>
                <c:pt idx="522" formatCode="0.0">
                  <c:v>0</c:v>
                </c:pt>
                <c:pt idx="523" formatCode="0.0">
                  <c:v>0</c:v>
                </c:pt>
                <c:pt idx="524" formatCode="0.0">
                  <c:v>0</c:v>
                </c:pt>
                <c:pt idx="525" formatCode="0.0">
                  <c:v>0</c:v>
                </c:pt>
                <c:pt idx="526">
                  <c:v>5.6</c:v>
                </c:pt>
                <c:pt idx="527">
                  <c:v>2.7</c:v>
                </c:pt>
                <c:pt idx="528">
                  <c:v>8.1999999999999993</c:v>
                </c:pt>
                <c:pt idx="529">
                  <c:v>3</c:v>
                </c:pt>
                <c:pt idx="530">
                  <c:v>10</c:v>
                </c:pt>
                <c:pt idx="531">
                  <c:v>2.6</c:v>
                </c:pt>
                <c:pt idx="532">
                  <c:v>7.2</c:v>
                </c:pt>
                <c:pt idx="533">
                  <c:v>5.2</c:v>
                </c:pt>
                <c:pt idx="534">
                  <c:v>7.8</c:v>
                </c:pt>
                <c:pt idx="535">
                  <c:v>4</c:v>
                </c:pt>
                <c:pt idx="536">
                  <c:v>9</c:v>
                </c:pt>
                <c:pt idx="537">
                  <c:v>1.8</c:v>
                </c:pt>
                <c:pt idx="538">
                  <c:v>5</c:v>
                </c:pt>
                <c:pt idx="539">
                  <c:v>2.2000000000000002</c:v>
                </c:pt>
                <c:pt idx="540">
                  <c:v>5.3</c:v>
                </c:pt>
                <c:pt idx="541">
                  <c:v>2.6</c:v>
                </c:pt>
                <c:pt idx="542">
                  <c:v>5</c:v>
                </c:pt>
                <c:pt idx="543">
                  <c:v>3</c:v>
                </c:pt>
                <c:pt idx="544">
                  <c:v>5</c:v>
                </c:pt>
                <c:pt idx="545">
                  <c:v>2</c:v>
                </c:pt>
                <c:pt idx="546">
                  <c:v>5</c:v>
                </c:pt>
                <c:pt idx="547">
                  <c:v>2</c:v>
                </c:pt>
                <c:pt idx="548">
                  <c:v>10.199999999999999</c:v>
                </c:pt>
                <c:pt idx="549">
                  <c:v>4</c:v>
                </c:pt>
                <c:pt idx="550">
                  <c:v>7</c:v>
                </c:pt>
                <c:pt idx="551">
                  <c:v>2.4</c:v>
                </c:pt>
                <c:pt idx="552">
                  <c:v>7.6</c:v>
                </c:pt>
                <c:pt idx="553">
                  <c:v>3.6</c:v>
                </c:pt>
                <c:pt idx="554">
                  <c:v>6.2</c:v>
                </c:pt>
                <c:pt idx="555">
                  <c:v>4.2</c:v>
                </c:pt>
                <c:pt idx="556">
                  <c:v>3.6</c:v>
                </c:pt>
                <c:pt idx="557">
                  <c:v>2.2000000000000002</c:v>
                </c:pt>
                <c:pt idx="558">
                  <c:v>4.8</c:v>
                </c:pt>
                <c:pt idx="559">
                  <c:v>2.6</c:v>
                </c:pt>
                <c:pt idx="560">
                  <c:v>7.4</c:v>
                </c:pt>
                <c:pt idx="561">
                  <c:v>3.5</c:v>
                </c:pt>
                <c:pt idx="562">
                  <c:v>7.8</c:v>
                </c:pt>
                <c:pt idx="563">
                  <c:v>4.4000000000000004</c:v>
                </c:pt>
                <c:pt idx="564">
                  <c:v>7</c:v>
                </c:pt>
                <c:pt idx="565">
                  <c:v>3.8</c:v>
                </c:pt>
                <c:pt idx="566">
                  <c:v>6</c:v>
                </c:pt>
                <c:pt idx="567">
                  <c:v>4.9000000000000004</c:v>
                </c:pt>
                <c:pt idx="568">
                  <c:v>5.3</c:v>
                </c:pt>
                <c:pt idx="569">
                  <c:v>4.4000000000000004</c:v>
                </c:pt>
                <c:pt idx="570">
                  <c:v>5.4</c:v>
                </c:pt>
                <c:pt idx="571">
                  <c:v>2.8</c:v>
                </c:pt>
                <c:pt idx="572">
                  <c:v>7.4</c:v>
                </c:pt>
                <c:pt idx="573">
                  <c:v>3</c:v>
                </c:pt>
                <c:pt idx="574">
                  <c:v>7.4</c:v>
                </c:pt>
                <c:pt idx="575">
                  <c:v>3.6</c:v>
                </c:pt>
                <c:pt idx="576">
                  <c:v>7.6</c:v>
                </c:pt>
                <c:pt idx="577">
                  <c:v>4.8</c:v>
                </c:pt>
                <c:pt idx="578">
                  <c:v>7</c:v>
                </c:pt>
                <c:pt idx="579">
                  <c:v>6.4</c:v>
                </c:pt>
                <c:pt idx="580">
                  <c:v>7.2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3.4</c:v>
                </c:pt>
                <c:pt idx="584">
                  <c:v>7.2</c:v>
                </c:pt>
                <c:pt idx="585">
                  <c:v>4.2</c:v>
                </c:pt>
                <c:pt idx="586">
                  <c:v>6.4</c:v>
                </c:pt>
                <c:pt idx="587">
                  <c:v>5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4</c:v>
                </c:pt>
                <c:pt idx="592">
                  <c:v>7</c:v>
                </c:pt>
                <c:pt idx="593">
                  <c:v>6.4</c:v>
                </c:pt>
                <c:pt idx="594">
                  <c:v>8</c:v>
                </c:pt>
                <c:pt idx="595">
                  <c:v>4.2</c:v>
                </c:pt>
                <c:pt idx="596">
                  <c:v>7.2</c:v>
                </c:pt>
                <c:pt idx="597">
                  <c:v>5.2</c:v>
                </c:pt>
                <c:pt idx="598">
                  <c:v>6</c:v>
                </c:pt>
                <c:pt idx="599">
                  <c:v>4.5999999999999996</c:v>
                </c:pt>
                <c:pt idx="600">
                  <c:v>8</c:v>
                </c:pt>
                <c:pt idx="601">
                  <c:v>3</c:v>
                </c:pt>
                <c:pt idx="602">
                  <c:v>7</c:v>
                </c:pt>
                <c:pt idx="603">
                  <c:v>5.4</c:v>
                </c:pt>
                <c:pt idx="604">
                  <c:v>7</c:v>
                </c:pt>
                <c:pt idx="605">
                  <c:v>5.8</c:v>
                </c:pt>
                <c:pt idx="606">
                  <c:v>8</c:v>
                </c:pt>
                <c:pt idx="607">
                  <c:v>4</c:v>
                </c:pt>
                <c:pt idx="608">
                  <c:v>6.4</c:v>
                </c:pt>
                <c:pt idx="609">
                  <c:v>4.8</c:v>
                </c:pt>
                <c:pt idx="610">
                  <c:v>8</c:v>
                </c:pt>
                <c:pt idx="611">
                  <c:v>2.6</c:v>
                </c:pt>
                <c:pt idx="612">
                  <c:v>8.1999999999999993</c:v>
                </c:pt>
                <c:pt idx="613">
                  <c:v>4.4000000000000004</c:v>
                </c:pt>
                <c:pt idx="614">
                  <c:v>7</c:v>
                </c:pt>
                <c:pt idx="615">
                  <c:v>4</c:v>
                </c:pt>
                <c:pt idx="616">
                  <c:v>9.1999999999999993</c:v>
                </c:pt>
                <c:pt idx="617">
                  <c:v>4.8</c:v>
                </c:pt>
                <c:pt idx="618">
                  <c:v>7.2</c:v>
                </c:pt>
                <c:pt idx="619">
                  <c:v>4.5999999999999996</c:v>
                </c:pt>
                <c:pt idx="620">
                  <c:v>7.6</c:v>
                </c:pt>
                <c:pt idx="621">
                  <c:v>5</c:v>
                </c:pt>
                <c:pt idx="622">
                  <c:v>6.2</c:v>
                </c:pt>
                <c:pt idx="623">
                  <c:v>6</c:v>
                </c:pt>
                <c:pt idx="624">
                  <c:v>6.6</c:v>
                </c:pt>
                <c:pt idx="625">
                  <c:v>4.8</c:v>
                </c:pt>
                <c:pt idx="626">
                  <c:v>9.6</c:v>
                </c:pt>
                <c:pt idx="627">
                  <c:v>4.2</c:v>
                </c:pt>
                <c:pt idx="628">
                  <c:v>7</c:v>
                </c:pt>
                <c:pt idx="629">
                  <c:v>4.8</c:v>
                </c:pt>
                <c:pt idx="630">
                  <c:v>9.1999999999999993</c:v>
                </c:pt>
                <c:pt idx="631">
                  <c:v>6</c:v>
                </c:pt>
                <c:pt idx="632">
                  <c:v>8.1999999999999993</c:v>
                </c:pt>
                <c:pt idx="633">
                  <c:v>4.2</c:v>
                </c:pt>
                <c:pt idx="634">
                  <c:v>9</c:v>
                </c:pt>
                <c:pt idx="635">
                  <c:v>5</c:v>
                </c:pt>
                <c:pt idx="636">
                  <c:v>12.2</c:v>
                </c:pt>
                <c:pt idx="637">
                  <c:v>4.2</c:v>
                </c:pt>
                <c:pt idx="638">
                  <c:v>7</c:v>
                </c:pt>
                <c:pt idx="639">
                  <c:v>4.0999999999999996</c:v>
                </c:pt>
                <c:pt idx="640">
                  <c:v>9.8000000000000007</c:v>
                </c:pt>
                <c:pt idx="641">
                  <c:v>4.2</c:v>
                </c:pt>
                <c:pt idx="642">
                  <c:v>8.8000000000000007</c:v>
                </c:pt>
                <c:pt idx="643">
                  <c:v>4.4000000000000004</c:v>
                </c:pt>
                <c:pt idx="644">
                  <c:v>8.1999999999999993</c:v>
                </c:pt>
                <c:pt idx="645">
                  <c:v>3</c:v>
                </c:pt>
                <c:pt idx="646">
                  <c:v>8.4</c:v>
                </c:pt>
                <c:pt idx="647">
                  <c:v>3.4</c:v>
                </c:pt>
                <c:pt idx="648">
                  <c:v>7.6</c:v>
                </c:pt>
                <c:pt idx="649">
                  <c:v>2</c:v>
                </c:pt>
                <c:pt idx="650">
                  <c:v>6.2</c:v>
                </c:pt>
                <c:pt idx="651">
                  <c:v>3.2</c:v>
                </c:pt>
                <c:pt idx="652">
                  <c:v>7.2</c:v>
                </c:pt>
                <c:pt idx="653">
                  <c:v>3.7</c:v>
                </c:pt>
                <c:pt idx="654">
                  <c:v>8.8000000000000007</c:v>
                </c:pt>
                <c:pt idx="655">
                  <c:v>4.4000000000000004</c:v>
                </c:pt>
                <c:pt idx="656">
                  <c:v>11</c:v>
                </c:pt>
                <c:pt idx="657">
                  <c:v>1.5</c:v>
                </c:pt>
                <c:pt idx="658">
                  <c:v>9.1999999999999993</c:v>
                </c:pt>
                <c:pt idx="659">
                  <c:v>4</c:v>
                </c:pt>
                <c:pt idx="660">
                  <c:v>10.199999999999999</c:v>
                </c:pt>
                <c:pt idx="661">
                  <c:v>4.5999999999999996</c:v>
                </c:pt>
                <c:pt idx="662">
                  <c:v>10.4</c:v>
                </c:pt>
                <c:pt idx="663">
                  <c:v>4.4000000000000004</c:v>
                </c:pt>
                <c:pt idx="664">
                  <c:v>9</c:v>
                </c:pt>
                <c:pt idx="665">
                  <c:v>4.4000000000000004</c:v>
                </c:pt>
                <c:pt idx="666">
                  <c:v>9.3000000000000007</c:v>
                </c:pt>
                <c:pt idx="667">
                  <c:v>4.7</c:v>
                </c:pt>
                <c:pt idx="668">
                  <c:v>8.8000000000000007</c:v>
                </c:pt>
                <c:pt idx="669">
                  <c:v>5</c:v>
                </c:pt>
                <c:pt idx="670">
                  <c:v>9</c:v>
                </c:pt>
                <c:pt idx="671">
                  <c:v>3.8</c:v>
                </c:pt>
                <c:pt idx="672">
                  <c:v>10.4</c:v>
                </c:pt>
                <c:pt idx="673">
                  <c:v>3.8</c:v>
                </c:pt>
                <c:pt idx="674">
                  <c:v>9.8000000000000007</c:v>
                </c:pt>
                <c:pt idx="675">
                  <c:v>5.8</c:v>
                </c:pt>
                <c:pt idx="676">
                  <c:v>10.4</c:v>
                </c:pt>
                <c:pt idx="677">
                  <c:v>4.8</c:v>
                </c:pt>
                <c:pt idx="678">
                  <c:v>9.8000000000000007</c:v>
                </c:pt>
                <c:pt idx="679">
                  <c:v>4.2</c:v>
                </c:pt>
                <c:pt idx="680">
                  <c:v>10.1</c:v>
                </c:pt>
                <c:pt idx="681">
                  <c:v>4.8</c:v>
                </c:pt>
                <c:pt idx="682">
                  <c:v>9</c:v>
                </c:pt>
                <c:pt idx="683">
                  <c:v>4.8</c:v>
                </c:pt>
                <c:pt idx="684">
                  <c:v>9.6</c:v>
                </c:pt>
                <c:pt idx="685">
                  <c:v>3.4</c:v>
                </c:pt>
                <c:pt idx="686">
                  <c:v>8.8000000000000007</c:v>
                </c:pt>
                <c:pt idx="687">
                  <c:v>4.2</c:v>
                </c:pt>
                <c:pt idx="688">
                  <c:v>10</c:v>
                </c:pt>
                <c:pt idx="689">
                  <c:v>4.2</c:v>
                </c:pt>
                <c:pt idx="690">
                  <c:v>9.8000000000000007</c:v>
                </c:pt>
                <c:pt idx="691">
                  <c:v>4.4000000000000004</c:v>
                </c:pt>
                <c:pt idx="692">
                  <c:v>10.4</c:v>
                </c:pt>
                <c:pt idx="693">
                  <c:v>4</c:v>
                </c:pt>
                <c:pt idx="694">
                  <c:v>10.199999999999999</c:v>
                </c:pt>
                <c:pt idx="695">
                  <c:v>4.5</c:v>
                </c:pt>
                <c:pt idx="696">
                  <c:v>9.8000000000000007</c:v>
                </c:pt>
                <c:pt idx="697">
                  <c:v>4.2</c:v>
                </c:pt>
                <c:pt idx="698">
                  <c:v>10.199999999999999</c:v>
                </c:pt>
                <c:pt idx="699">
                  <c:v>4</c:v>
                </c:pt>
                <c:pt idx="700">
                  <c:v>11.2</c:v>
                </c:pt>
                <c:pt idx="701">
                  <c:v>5.2</c:v>
                </c:pt>
                <c:pt idx="702">
                  <c:v>9.1999999999999993</c:v>
                </c:pt>
                <c:pt idx="703">
                  <c:v>5</c:v>
                </c:pt>
                <c:pt idx="704">
                  <c:v>10.4</c:v>
                </c:pt>
                <c:pt idx="705">
                  <c:v>6</c:v>
                </c:pt>
                <c:pt idx="706">
                  <c:v>9.6</c:v>
                </c:pt>
                <c:pt idx="707">
                  <c:v>5</c:v>
                </c:pt>
                <c:pt idx="708">
                  <c:v>9</c:v>
                </c:pt>
                <c:pt idx="709">
                  <c:v>4.2</c:v>
                </c:pt>
                <c:pt idx="710">
                  <c:v>8</c:v>
                </c:pt>
                <c:pt idx="711">
                  <c:v>5</c:v>
                </c:pt>
                <c:pt idx="712">
                  <c:v>8.4</c:v>
                </c:pt>
                <c:pt idx="713">
                  <c:v>4</c:v>
                </c:pt>
                <c:pt idx="714">
                  <c:v>7</c:v>
                </c:pt>
                <c:pt idx="715">
                  <c:v>4</c:v>
                </c:pt>
                <c:pt idx="716">
                  <c:v>8.6</c:v>
                </c:pt>
                <c:pt idx="717">
                  <c:v>4</c:v>
                </c:pt>
                <c:pt idx="718">
                  <c:v>8</c:v>
                </c:pt>
                <c:pt idx="719">
                  <c:v>5</c:v>
                </c:pt>
                <c:pt idx="720">
                  <c:v>9</c:v>
                </c:pt>
                <c:pt idx="721">
                  <c:v>4</c:v>
                </c:pt>
                <c:pt idx="722">
                  <c:v>9</c:v>
                </c:pt>
                <c:pt idx="723">
                  <c:v>4</c:v>
                </c:pt>
                <c:pt idx="724">
                  <c:v>8.8000000000000007</c:v>
                </c:pt>
                <c:pt idx="725">
                  <c:v>5</c:v>
                </c:pt>
                <c:pt idx="726">
                  <c:v>8.4</c:v>
                </c:pt>
                <c:pt idx="727">
                  <c:v>4.4000000000000004</c:v>
                </c:pt>
                <c:pt idx="728">
                  <c:v>10.4</c:v>
                </c:pt>
                <c:pt idx="729">
                  <c:v>4.5</c:v>
                </c:pt>
                <c:pt idx="730">
                  <c:v>8.8000000000000007</c:v>
                </c:pt>
                <c:pt idx="731">
                  <c:v>4.8</c:v>
                </c:pt>
                <c:pt idx="732">
                  <c:v>8</c:v>
                </c:pt>
                <c:pt idx="733">
                  <c:v>6</c:v>
                </c:pt>
                <c:pt idx="734">
                  <c:v>9</c:v>
                </c:pt>
                <c:pt idx="735">
                  <c:v>5</c:v>
                </c:pt>
                <c:pt idx="736">
                  <c:v>9</c:v>
                </c:pt>
                <c:pt idx="737">
                  <c:v>4.8</c:v>
                </c:pt>
                <c:pt idx="738">
                  <c:v>9</c:v>
                </c:pt>
                <c:pt idx="739">
                  <c:v>5</c:v>
                </c:pt>
                <c:pt idx="740">
                  <c:v>10</c:v>
                </c:pt>
                <c:pt idx="741">
                  <c:v>4.8</c:v>
                </c:pt>
                <c:pt idx="742">
                  <c:v>9</c:v>
                </c:pt>
                <c:pt idx="743">
                  <c:v>5</c:v>
                </c:pt>
                <c:pt idx="744">
                  <c:v>10</c:v>
                </c:pt>
                <c:pt idx="745">
                  <c:v>4.8</c:v>
                </c:pt>
                <c:pt idx="746">
                  <c:v>8.8000000000000007</c:v>
                </c:pt>
                <c:pt idx="747">
                  <c:v>5</c:v>
                </c:pt>
                <c:pt idx="748">
                  <c:v>7.5</c:v>
                </c:pt>
                <c:pt idx="749">
                  <c:v>5</c:v>
                </c:pt>
                <c:pt idx="750">
                  <c:v>9</c:v>
                </c:pt>
                <c:pt idx="751">
                  <c:v>4.5999999999999996</c:v>
                </c:pt>
                <c:pt idx="752">
                  <c:v>9.1999999999999993</c:v>
                </c:pt>
                <c:pt idx="753">
                  <c:v>4.2</c:v>
                </c:pt>
                <c:pt idx="754">
                  <c:v>9.4</c:v>
                </c:pt>
                <c:pt idx="755">
                  <c:v>3.8</c:v>
                </c:pt>
                <c:pt idx="756">
                  <c:v>9</c:v>
                </c:pt>
                <c:pt idx="757">
                  <c:v>4.8</c:v>
                </c:pt>
                <c:pt idx="758">
                  <c:v>9</c:v>
                </c:pt>
                <c:pt idx="759">
                  <c:v>4.2</c:v>
                </c:pt>
                <c:pt idx="760">
                  <c:v>8.4</c:v>
                </c:pt>
                <c:pt idx="761">
                  <c:v>4.8</c:v>
                </c:pt>
                <c:pt idx="762">
                  <c:v>8.1999999999999993</c:v>
                </c:pt>
                <c:pt idx="763">
                  <c:v>4.8</c:v>
                </c:pt>
                <c:pt idx="764">
                  <c:v>8.3000000000000007</c:v>
                </c:pt>
                <c:pt idx="765">
                  <c:v>4.5</c:v>
                </c:pt>
                <c:pt idx="766">
                  <c:v>8</c:v>
                </c:pt>
                <c:pt idx="767">
                  <c:v>4</c:v>
                </c:pt>
                <c:pt idx="768">
                  <c:v>9</c:v>
                </c:pt>
                <c:pt idx="769">
                  <c:v>4.2</c:v>
                </c:pt>
                <c:pt idx="770">
                  <c:v>8.6</c:v>
                </c:pt>
                <c:pt idx="771">
                  <c:v>5</c:v>
                </c:pt>
                <c:pt idx="772">
                  <c:v>8</c:v>
                </c:pt>
                <c:pt idx="773">
                  <c:v>4.8</c:v>
                </c:pt>
                <c:pt idx="774">
                  <c:v>7.8</c:v>
                </c:pt>
                <c:pt idx="775">
                  <c:v>4.4000000000000004</c:v>
                </c:pt>
                <c:pt idx="776">
                  <c:v>9</c:v>
                </c:pt>
                <c:pt idx="777">
                  <c:v>4.5999999999999996</c:v>
                </c:pt>
                <c:pt idx="778">
                  <c:v>9.1999999999999993</c:v>
                </c:pt>
                <c:pt idx="779">
                  <c:v>4.3</c:v>
                </c:pt>
                <c:pt idx="780">
                  <c:v>9.1999999999999993</c:v>
                </c:pt>
                <c:pt idx="781">
                  <c:v>4</c:v>
                </c:pt>
                <c:pt idx="782">
                  <c:v>9</c:v>
                </c:pt>
                <c:pt idx="783">
                  <c:v>3</c:v>
                </c:pt>
                <c:pt idx="784">
                  <c:v>8</c:v>
                </c:pt>
                <c:pt idx="785">
                  <c:v>5.2</c:v>
                </c:pt>
                <c:pt idx="786">
                  <c:v>8.4</c:v>
                </c:pt>
                <c:pt idx="787">
                  <c:v>4</c:v>
                </c:pt>
                <c:pt idx="788">
                  <c:v>9</c:v>
                </c:pt>
                <c:pt idx="789">
                  <c:v>3.4</c:v>
                </c:pt>
                <c:pt idx="790">
                  <c:v>8</c:v>
                </c:pt>
                <c:pt idx="791">
                  <c:v>3.4</c:v>
                </c:pt>
                <c:pt idx="792">
                  <c:v>8.4</c:v>
                </c:pt>
                <c:pt idx="793">
                  <c:v>5.0999999999999996</c:v>
                </c:pt>
                <c:pt idx="794">
                  <c:v>7.8</c:v>
                </c:pt>
                <c:pt idx="795">
                  <c:v>4</c:v>
                </c:pt>
                <c:pt idx="796">
                  <c:v>9</c:v>
                </c:pt>
                <c:pt idx="797">
                  <c:v>4</c:v>
                </c:pt>
                <c:pt idx="798">
                  <c:v>7.2</c:v>
                </c:pt>
                <c:pt idx="799">
                  <c:v>4</c:v>
                </c:pt>
                <c:pt idx="800">
                  <c:v>8.1999999999999993</c:v>
                </c:pt>
                <c:pt idx="801">
                  <c:v>3.8</c:v>
                </c:pt>
                <c:pt idx="802">
                  <c:v>8.6</c:v>
                </c:pt>
                <c:pt idx="803">
                  <c:v>3.8</c:v>
                </c:pt>
                <c:pt idx="804">
                  <c:v>8.1999999999999993</c:v>
                </c:pt>
                <c:pt idx="805">
                  <c:v>3</c:v>
                </c:pt>
                <c:pt idx="806">
                  <c:v>8</c:v>
                </c:pt>
                <c:pt idx="807">
                  <c:v>3.6</c:v>
                </c:pt>
                <c:pt idx="808">
                  <c:v>8</c:v>
                </c:pt>
                <c:pt idx="809">
                  <c:v>4</c:v>
                </c:pt>
                <c:pt idx="810">
                  <c:v>8.6</c:v>
                </c:pt>
                <c:pt idx="811">
                  <c:v>4</c:v>
                </c:pt>
                <c:pt idx="812">
                  <c:v>8.6</c:v>
                </c:pt>
                <c:pt idx="813">
                  <c:v>4.8</c:v>
                </c:pt>
                <c:pt idx="814">
                  <c:v>8.1999999999999993</c:v>
                </c:pt>
                <c:pt idx="815">
                  <c:v>4.8</c:v>
                </c:pt>
                <c:pt idx="816">
                  <c:v>4.5999999999999996</c:v>
                </c:pt>
                <c:pt idx="817">
                  <c:v>3.4</c:v>
                </c:pt>
                <c:pt idx="818">
                  <c:v>7.8</c:v>
                </c:pt>
                <c:pt idx="819">
                  <c:v>4.2</c:v>
                </c:pt>
                <c:pt idx="820">
                  <c:v>7.9</c:v>
                </c:pt>
                <c:pt idx="821">
                  <c:v>5.5</c:v>
                </c:pt>
                <c:pt idx="822">
                  <c:v>8</c:v>
                </c:pt>
                <c:pt idx="823">
                  <c:v>4</c:v>
                </c:pt>
                <c:pt idx="824">
                  <c:v>7.8</c:v>
                </c:pt>
                <c:pt idx="825">
                  <c:v>3.2</c:v>
                </c:pt>
                <c:pt idx="826">
                  <c:v>9</c:v>
                </c:pt>
                <c:pt idx="827">
                  <c:v>4</c:v>
                </c:pt>
                <c:pt idx="828">
                  <c:v>8.1999999999999993</c:v>
                </c:pt>
                <c:pt idx="829">
                  <c:v>4</c:v>
                </c:pt>
                <c:pt idx="830">
                  <c:v>8.8000000000000007</c:v>
                </c:pt>
                <c:pt idx="831">
                  <c:v>4.2</c:v>
                </c:pt>
                <c:pt idx="832">
                  <c:v>7.2</c:v>
                </c:pt>
                <c:pt idx="833">
                  <c:v>5.4</c:v>
                </c:pt>
                <c:pt idx="834">
                  <c:v>8.4</c:v>
                </c:pt>
                <c:pt idx="835">
                  <c:v>5</c:v>
                </c:pt>
                <c:pt idx="836">
                  <c:v>3.8</c:v>
                </c:pt>
                <c:pt idx="837">
                  <c:v>6.2</c:v>
                </c:pt>
                <c:pt idx="838">
                  <c:v>8</c:v>
                </c:pt>
                <c:pt idx="839">
                  <c:v>3</c:v>
                </c:pt>
                <c:pt idx="840">
                  <c:v>8</c:v>
                </c:pt>
                <c:pt idx="841">
                  <c:v>6.6</c:v>
                </c:pt>
                <c:pt idx="842">
                  <c:v>7.4</c:v>
                </c:pt>
                <c:pt idx="843">
                  <c:v>4</c:v>
                </c:pt>
                <c:pt idx="844">
                  <c:v>7.8</c:v>
                </c:pt>
                <c:pt idx="845">
                  <c:v>4.4000000000000004</c:v>
                </c:pt>
                <c:pt idx="846">
                  <c:v>7.6</c:v>
                </c:pt>
                <c:pt idx="847">
                  <c:v>5.4</c:v>
                </c:pt>
                <c:pt idx="848">
                  <c:v>8</c:v>
                </c:pt>
                <c:pt idx="849">
                  <c:v>5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3</c:v>
                </c:pt>
                <c:pt idx="854">
                  <c:v>10</c:v>
                </c:pt>
                <c:pt idx="855">
                  <c:v>4</c:v>
                </c:pt>
                <c:pt idx="856">
                  <c:v>8</c:v>
                </c:pt>
                <c:pt idx="857">
                  <c:v>4.4000000000000004</c:v>
                </c:pt>
                <c:pt idx="858">
                  <c:v>8.6</c:v>
                </c:pt>
                <c:pt idx="859">
                  <c:v>4.5999999999999996</c:v>
                </c:pt>
                <c:pt idx="860">
                  <c:v>8</c:v>
                </c:pt>
                <c:pt idx="861">
                  <c:v>4.4000000000000004</c:v>
                </c:pt>
                <c:pt idx="862">
                  <c:v>8.8000000000000007</c:v>
                </c:pt>
                <c:pt idx="863">
                  <c:v>4.5999999999999996</c:v>
                </c:pt>
                <c:pt idx="864">
                  <c:v>8.4</c:v>
                </c:pt>
                <c:pt idx="865">
                  <c:v>3.4</c:v>
                </c:pt>
                <c:pt idx="866">
                  <c:v>9.1999999999999993</c:v>
                </c:pt>
                <c:pt idx="867">
                  <c:v>3.2</c:v>
                </c:pt>
                <c:pt idx="868">
                  <c:v>6.2</c:v>
                </c:pt>
                <c:pt idx="869">
                  <c:v>5.8</c:v>
                </c:pt>
                <c:pt idx="870">
                  <c:v>8.1999999999999993</c:v>
                </c:pt>
                <c:pt idx="871">
                  <c:v>4.2</c:v>
                </c:pt>
                <c:pt idx="872">
                  <c:v>8</c:v>
                </c:pt>
                <c:pt idx="873">
                  <c:v>5</c:v>
                </c:pt>
                <c:pt idx="874">
                  <c:v>7</c:v>
                </c:pt>
                <c:pt idx="875">
                  <c:v>3.6</c:v>
                </c:pt>
                <c:pt idx="876">
                  <c:v>7.4</c:v>
                </c:pt>
                <c:pt idx="877">
                  <c:v>4.5999999999999996</c:v>
                </c:pt>
                <c:pt idx="878">
                  <c:v>8</c:v>
                </c:pt>
                <c:pt idx="879">
                  <c:v>4.5999999999999996</c:v>
                </c:pt>
                <c:pt idx="880">
                  <c:v>8.8000000000000007</c:v>
                </c:pt>
                <c:pt idx="881">
                  <c:v>4</c:v>
                </c:pt>
                <c:pt idx="882">
                  <c:v>8.8000000000000007</c:v>
                </c:pt>
                <c:pt idx="883">
                  <c:v>2.6</c:v>
                </c:pt>
                <c:pt idx="884">
                  <c:v>10.4</c:v>
                </c:pt>
                <c:pt idx="885">
                  <c:v>5.2</c:v>
                </c:pt>
                <c:pt idx="886">
                  <c:v>7</c:v>
                </c:pt>
                <c:pt idx="887">
                  <c:v>5.2</c:v>
                </c:pt>
                <c:pt idx="888">
                  <c:v>8.4</c:v>
                </c:pt>
                <c:pt idx="889">
                  <c:v>4.8</c:v>
                </c:pt>
                <c:pt idx="890">
                  <c:v>8.9</c:v>
                </c:pt>
                <c:pt idx="891">
                  <c:v>4.5999999999999996</c:v>
                </c:pt>
                <c:pt idx="892">
                  <c:v>7.2</c:v>
                </c:pt>
                <c:pt idx="893">
                  <c:v>4</c:v>
                </c:pt>
                <c:pt idx="894">
                  <c:v>7.4</c:v>
                </c:pt>
                <c:pt idx="895">
                  <c:v>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5-44FE-9292-6550F75E9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708624"/>
        <c:axId val="684705424"/>
      </c:scatterChart>
      <c:valAx>
        <c:axId val="68470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05424"/>
        <c:crosses val="autoZero"/>
        <c:crossBetween val="midCat"/>
      </c:valAx>
      <c:valAx>
        <c:axId val="6847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0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Producción lechera representativa de las vacas primíparas </a:t>
            </a:r>
          </a:p>
        </c:rich>
      </c:tx>
      <c:layout>
        <c:manualLayout>
          <c:xMode val="edge"/>
          <c:yMode val="edge"/>
          <c:x val="0.10116705568522841"/>
          <c:y val="1.06752090754407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55834972112314"/>
          <c:y val="0.1312788038890543"/>
          <c:w val="0.81830452670575227"/>
          <c:h val="0.7115243294949511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 Parto 1'!$G$1</c:f>
              <c:strCache>
                <c:ptCount val="1"/>
                <c:pt idx="0">
                  <c:v>Sol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1'!$B$2:$B$598</c:f>
              <c:numCache>
                <c:formatCode>General</c:formatCode>
                <c:ptCount val="5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</c:numCache>
            </c:numRef>
          </c:xVal>
          <c:yVal>
            <c:numRef>
              <c:f>'SV Parto 1'!$G$2:$G$598</c:f>
              <c:numCache>
                <c:formatCode>0.0</c:formatCode>
                <c:ptCount val="597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1.6</c:v>
                </c:pt>
                <c:pt idx="4">
                  <c:v>6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2.6</c:v>
                </c:pt>
                <c:pt idx="10">
                  <c:v>7.2</c:v>
                </c:pt>
                <c:pt idx="11">
                  <c:v>3</c:v>
                </c:pt>
                <c:pt idx="12">
                  <c:v>7</c:v>
                </c:pt>
                <c:pt idx="13">
                  <c:v>2</c:v>
                </c:pt>
                <c:pt idx="14">
                  <c:v>7.6</c:v>
                </c:pt>
                <c:pt idx="15">
                  <c:v>2.2000000000000002</c:v>
                </c:pt>
                <c:pt idx="16">
                  <c:v>10.6</c:v>
                </c:pt>
                <c:pt idx="17">
                  <c:v>3.2</c:v>
                </c:pt>
                <c:pt idx="18">
                  <c:v>6</c:v>
                </c:pt>
                <c:pt idx="19">
                  <c:v>3.2</c:v>
                </c:pt>
                <c:pt idx="20">
                  <c:v>7.2</c:v>
                </c:pt>
                <c:pt idx="21">
                  <c:v>4</c:v>
                </c:pt>
                <c:pt idx="22">
                  <c:v>6</c:v>
                </c:pt>
                <c:pt idx="23">
                  <c:v>3</c:v>
                </c:pt>
                <c:pt idx="24">
                  <c:v>5.8</c:v>
                </c:pt>
                <c:pt idx="25">
                  <c:v>4</c:v>
                </c:pt>
                <c:pt idx="26">
                  <c:v>7.4</c:v>
                </c:pt>
                <c:pt idx="27">
                  <c:v>2.2999999999999998</c:v>
                </c:pt>
                <c:pt idx="28">
                  <c:v>7.4</c:v>
                </c:pt>
                <c:pt idx="29">
                  <c:v>3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3</c:v>
                </c:pt>
                <c:pt idx="34">
                  <c:v>6</c:v>
                </c:pt>
                <c:pt idx="35">
                  <c:v>3</c:v>
                </c:pt>
                <c:pt idx="36">
                  <c:v>9</c:v>
                </c:pt>
                <c:pt idx="37">
                  <c:v>2.4</c:v>
                </c:pt>
                <c:pt idx="38">
                  <c:v>6</c:v>
                </c:pt>
                <c:pt idx="39">
                  <c:v>5</c:v>
                </c:pt>
                <c:pt idx="40">
                  <c:v>8</c:v>
                </c:pt>
                <c:pt idx="41">
                  <c:v>2</c:v>
                </c:pt>
                <c:pt idx="42">
                  <c:v>7.2</c:v>
                </c:pt>
                <c:pt idx="43">
                  <c:v>4</c:v>
                </c:pt>
                <c:pt idx="44">
                  <c:v>6.8</c:v>
                </c:pt>
                <c:pt idx="45">
                  <c:v>4.4000000000000004</c:v>
                </c:pt>
                <c:pt idx="46">
                  <c:v>6</c:v>
                </c:pt>
                <c:pt idx="47">
                  <c:v>5</c:v>
                </c:pt>
                <c:pt idx="48">
                  <c:v>7</c:v>
                </c:pt>
                <c:pt idx="49">
                  <c:v>2.2000000000000002</c:v>
                </c:pt>
                <c:pt idx="50">
                  <c:v>8</c:v>
                </c:pt>
                <c:pt idx="51">
                  <c:v>5</c:v>
                </c:pt>
                <c:pt idx="52">
                  <c:v>8</c:v>
                </c:pt>
                <c:pt idx="53">
                  <c:v>4.4000000000000004</c:v>
                </c:pt>
                <c:pt idx="54">
                  <c:v>8.4</c:v>
                </c:pt>
                <c:pt idx="55">
                  <c:v>4.2</c:v>
                </c:pt>
                <c:pt idx="56" formatCode="General">
                  <c:v>8.4</c:v>
                </c:pt>
                <c:pt idx="57">
                  <c:v>3.8</c:v>
                </c:pt>
                <c:pt idx="58">
                  <c:v>7.2</c:v>
                </c:pt>
                <c:pt idx="59">
                  <c:v>3.2</c:v>
                </c:pt>
                <c:pt idx="60">
                  <c:v>6.8</c:v>
                </c:pt>
                <c:pt idx="61">
                  <c:v>3</c:v>
                </c:pt>
                <c:pt idx="62">
                  <c:v>8</c:v>
                </c:pt>
                <c:pt idx="63">
                  <c:v>3.8</c:v>
                </c:pt>
                <c:pt idx="64">
                  <c:v>5</c:v>
                </c:pt>
                <c:pt idx="65">
                  <c:v>2</c:v>
                </c:pt>
                <c:pt idx="66">
                  <c:v>6.2</c:v>
                </c:pt>
                <c:pt idx="67">
                  <c:v>2.8</c:v>
                </c:pt>
                <c:pt idx="68">
                  <c:v>8</c:v>
                </c:pt>
                <c:pt idx="69">
                  <c:v>4.2</c:v>
                </c:pt>
                <c:pt idx="70">
                  <c:v>9</c:v>
                </c:pt>
                <c:pt idx="71">
                  <c:v>4</c:v>
                </c:pt>
                <c:pt idx="72">
                  <c:v>9</c:v>
                </c:pt>
                <c:pt idx="73">
                  <c:v>5</c:v>
                </c:pt>
                <c:pt idx="74">
                  <c:v>10</c:v>
                </c:pt>
                <c:pt idx="75">
                  <c:v>5</c:v>
                </c:pt>
                <c:pt idx="76">
                  <c:v>4.8</c:v>
                </c:pt>
                <c:pt idx="77">
                  <c:v>7</c:v>
                </c:pt>
                <c:pt idx="78">
                  <c:v>9.8000000000000007</c:v>
                </c:pt>
                <c:pt idx="79">
                  <c:v>3</c:v>
                </c:pt>
                <c:pt idx="80">
                  <c:v>8.4</c:v>
                </c:pt>
                <c:pt idx="81">
                  <c:v>5</c:v>
                </c:pt>
                <c:pt idx="82">
                  <c:v>7.2</c:v>
                </c:pt>
                <c:pt idx="83">
                  <c:v>4</c:v>
                </c:pt>
                <c:pt idx="84">
                  <c:v>7</c:v>
                </c:pt>
                <c:pt idx="85">
                  <c:v>3.4</c:v>
                </c:pt>
                <c:pt idx="86">
                  <c:v>7</c:v>
                </c:pt>
                <c:pt idx="87">
                  <c:v>5</c:v>
                </c:pt>
                <c:pt idx="88">
                  <c:v>6.6</c:v>
                </c:pt>
                <c:pt idx="89">
                  <c:v>4</c:v>
                </c:pt>
                <c:pt idx="90">
                  <c:v>6</c:v>
                </c:pt>
                <c:pt idx="91">
                  <c:v>4</c:v>
                </c:pt>
                <c:pt idx="92">
                  <c:v>6</c:v>
                </c:pt>
                <c:pt idx="93">
                  <c:v>2</c:v>
                </c:pt>
                <c:pt idx="94">
                  <c:v>6</c:v>
                </c:pt>
                <c:pt idx="95">
                  <c:v>3</c:v>
                </c:pt>
                <c:pt idx="96">
                  <c:v>6</c:v>
                </c:pt>
                <c:pt idx="97">
                  <c:v>2.8</c:v>
                </c:pt>
                <c:pt idx="98">
                  <c:v>6</c:v>
                </c:pt>
                <c:pt idx="99">
                  <c:v>3.2</c:v>
                </c:pt>
                <c:pt idx="100">
                  <c:v>6</c:v>
                </c:pt>
                <c:pt idx="101">
                  <c:v>3.8</c:v>
                </c:pt>
                <c:pt idx="102">
                  <c:v>6.2</c:v>
                </c:pt>
                <c:pt idx="103">
                  <c:v>3.2</c:v>
                </c:pt>
                <c:pt idx="104">
                  <c:v>7</c:v>
                </c:pt>
                <c:pt idx="105">
                  <c:v>5</c:v>
                </c:pt>
                <c:pt idx="106">
                  <c:v>6</c:v>
                </c:pt>
                <c:pt idx="107">
                  <c:v>3</c:v>
                </c:pt>
                <c:pt idx="108">
                  <c:v>5.4</c:v>
                </c:pt>
                <c:pt idx="109">
                  <c:v>3</c:v>
                </c:pt>
                <c:pt idx="110">
                  <c:v>6</c:v>
                </c:pt>
                <c:pt idx="111">
                  <c:v>3.8</c:v>
                </c:pt>
                <c:pt idx="112">
                  <c:v>6</c:v>
                </c:pt>
                <c:pt idx="113">
                  <c:v>4.5999999999999996</c:v>
                </c:pt>
                <c:pt idx="114">
                  <c:v>6</c:v>
                </c:pt>
                <c:pt idx="115">
                  <c:v>3.8</c:v>
                </c:pt>
                <c:pt idx="116">
                  <c:v>6</c:v>
                </c:pt>
                <c:pt idx="117">
                  <c:v>3</c:v>
                </c:pt>
                <c:pt idx="118">
                  <c:v>6</c:v>
                </c:pt>
                <c:pt idx="119">
                  <c:v>2</c:v>
                </c:pt>
                <c:pt idx="120">
                  <c:v>4</c:v>
                </c:pt>
                <c:pt idx="121">
                  <c:v>5.4</c:v>
                </c:pt>
                <c:pt idx="122">
                  <c:v>6</c:v>
                </c:pt>
                <c:pt idx="123">
                  <c:v>3.4</c:v>
                </c:pt>
                <c:pt idx="124">
                  <c:v>6.2</c:v>
                </c:pt>
                <c:pt idx="125">
                  <c:v>3</c:v>
                </c:pt>
                <c:pt idx="126">
                  <c:v>5</c:v>
                </c:pt>
                <c:pt idx="127">
                  <c:v>4.4000000000000004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5.6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5</c:v>
                </c:pt>
                <c:pt idx="137">
                  <c:v>4.4000000000000004</c:v>
                </c:pt>
                <c:pt idx="138">
                  <c:v>4.8</c:v>
                </c:pt>
                <c:pt idx="139">
                  <c:v>2</c:v>
                </c:pt>
                <c:pt idx="140">
                  <c:v>5</c:v>
                </c:pt>
                <c:pt idx="141">
                  <c:v>2.7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3</c:v>
                </c:pt>
                <c:pt idx="146">
                  <c:v>5</c:v>
                </c:pt>
                <c:pt idx="147">
                  <c:v>3.2</c:v>
                </c:pt>
                <c:pt idx="148">
                  <c:v>5</c:v>
                </c:pt>
                <c:pt idx="149">
                  <c:v>2</c:v>
                </c:pt>
                <c:pt idx="150">
                  <c:v>6</c:v>
                </c:pt>
                <c:pt idx="151">
                  <c:v>2.2000000000000002</c:v>
                </c:pt>
                <c:pt idx="152">
                  <c:v>6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5.4</c:v>
                </c:pt>
                <c:pt idx="161">
                  <c:v>3.8</c:v>
                </c:pt>
                <c:pt idx="162">
                  <c:v>6</c:v>
                </c:pt>
                <c:pt idx="163">
                  <c:v>2</c:v>
                </c:pt>
                <c:pt idx="164">
                  <c:v>7</c:v>
                </c:pt>
                <c:pt idx="165">
                  <c:v>2.8</c:v>
                </c:pt>
                <c:pt idx="166">
                  <c:v>6</c:v>
                </c:pt>
                <c:pt idx="167">
                  <c:v>4.4000000000000004</c:v>
                </c:pt>
                <c:pt idx="168">
                  <c:v>4</c:v>
                </c:pt>
                <c:pt idx="169">
                  <c:v>2</c:v>
                </c:pt>
                <c:pt idx="170">
                  <c:v>6</c:v>
                </c:pt>
                <c:pt idx="171">
                  <c:v>4</c:v>
                </c:pt>
                <c:pt idx="172">
                  <c:v>6.6</c:v>
                </c:pt>
                <c:pt idx="173">
                  <c:v>2</c:v>
                </c:pt>
                <c:pt idx="174">
                  <c:v>7</c:v>
                </c:pt>
                <c:pt idx="175">
                  <c:v>2.4</c:v>
                </c:pt>
                <c:pt idx="176">
                  <c:v>6.4</c:v>
                </c:pt>
                <c:pt idx="177">
                  <c:v>3</c:v>
                </c:pt>
                <c:pt idx="178">
                  <c:v>7</c:v>
                </c:pt>
                <c:pt idx="179">
                  <c:v>2</c:v>
                </c:pt>
                <c:pt idx="180">
                  <c:v>6</c:v>
                </c:pt>
                <c:pt idx="181">
                  <c:v>2</c:v>
                </c:pt>
                <c:pt idx="182">
                  <c:v>5.6</c:v>
                </c:pt>
                <c:pt idx="183">
                  <c:v>2.6</c:v>
                </c:pt>
                <c:pt idx="184">
                  <c:v>6</c:v>
                </c:pt>
                <c:pt idx="185">
                  <c:v>3.2</c:v>
                </c:pt>
                <c:pt idx="186">
                  <c:v>6.6</c:v>
                </c:pt>
                <c:pt idx="187">
                  <c:v>2.4</c:v>
                </c:pt>
                <c:pt idx="188">
                  <c:v>6</c:v>
                </c:pt>
                <c:pt idx="189">
                  <c:v>3</c:v>
                </c:pt>
                <c:pt idx="190">
                  <c:v>6</c:v>
                </c:pt>
                <c:pt idx="191">
                  <c:v>2</c:v>
                </c:pt>
                <c:pt idx="192">
                  <c:v>7</c:v>
                </c:pt>
                <c:pt idx="193">
                  <c:v>2</c:v>
                </c:pt>
                <c:pt idx="194">
                  <c:v>5</c:v>
                </c:pt>
                <c:pt idx="195">
                  <c:v>2</c:v>
                </c:pt>
                <c:pt idx="196">
                  <c:v>4.5999999999999996</c:v>
                </c:pt>
                <c:pt idx="197">
                  <c:v>3</c:v>
                </c:pt>
                <c:pt idx="198">
                  <c:v>6</c:v>
                </c:pt>
                <c:pt idx="199">
                  <c:v>2.8</c:v>
                </c:pt>
                <c:pt idx="200">
                  <c:v>4</c:v>
                </c:pt>
                <c:pt idx="201">
                  <c:v>5.2</c:v>
                </c:pt>
                <c:pt idx="202">
                  <c:v>5</c:v>
                </c:pt>
                <c:pt idx="203">
                  <c:v>2.6</c:v>
                </c:pt>
                <c:pt idx="204">
                  <c:v>4.4000000000000004</c:v>
                </c:pt>
                <c:pt idx="205">
                  <c:v>3</c:v>
                </c:pt>
                <c:pt idx="206">
                  <c:v>4</c:v>
                </c:pt>
                <c:pt idx="207">
                  <c:v>2</c:v>
                </c:pt>
                <c:pt idx="208">
                  <c:v>4.4000000000000004</c:v>
                </c:pt>
                <c:pt idx="209">
                  <c:v>2</c:v>
                </c:pt>
                <c:pt idx="210">
                  <c:v>6.4</c:v>
                </c:pt>
                <c:pt idx="211">
                  <c:v>3</c:v>
                </c:pt>
                <c:pt idx="212">
                  <c:v>6.4</c:v>
                </c:pt>
                <c:pt idx="213">
                  <c:v>3</c:v>
                </c:pt>
                <c:pt idx="214">
                  <c:v>4.4000000000000004</c:v>
                </c:pt>
                <c:pt idx="215">
                  <c:v>5</c:v>
                </c:pt>
                <c:pt idx="216">
                  <c:v>6</c:v>
                </c:pt>
                <c:pt idx="217">
                  <c:v>2.6</c:v>
                </c:pt>
                <c:pt idx="218">
                  <c:v>6</c:v>
                </c:pt>
                <c:pt idx="219">
                  <c:v>2.8</c:v>
                </c:pt>
                <c:pt idx="220">
                  <c:v>6</c:v>
                </c:pt>
                <c:pt idx="221">
                  <c:v>2</c:v>
                </c:pt>
                <c:pt idx="222">
                  <c:v>7</c:v>
                </c:pt>
                <c:pt idx="223">
                  <c:v>3</c:v>
                </c:pt>
                <c:pt idx="224">
                  <c:v>5.2</c:v>
                </c:pt>
                <c:pt idx="225">
                  <c:v>3</c:v>
                </c:pt>
                <c:pt idx="226">
                  <c:v>7</c:v>
                </c:pt>
                <c:pt idx="227">
                  <c:v>4</c:v>
                </c:pt>
                <c:pt idx="228">
                  <c:v>6</c:v>
                </c:pt>
                <c:pt idx="229">
                  <c:v>3</c:v>
                </c:pt>
                <c:pt idx="230">
                  <c:v>7</c:v>
                </c:pt>
                <c:pt idx="231">
                  <c:v>3.8</c:v>
                </c:pt>
                <c:pt idx="232">
                  <c:v>4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6.2</c:v>
                </c:pt>
                <c:pt idx="237">
                  <c:v>2.4</c:v>
                </c:pt>
                <c:pt idx="238">
                  <c:v>4</c:v>
                </c:pt>
                <c:pt idx="239">
                  <c:v>4</c:v>
                </c:pt>
                <c:pt idx="240">
                  <c:v>6</c:v>
                </c:pt>
                <c:pt idx="241">
                  <c:v>3</c:v>
                </c:pt>
                <c:pt idx="242">
                  <c:v>6</c:v>
                </c:pt>
                <c:pt idx="243">
                  <c:v>3</c:v>
                </c:pt>
                <c:pt idx="244">
                  <c:v>4</c:v>
                </c:pt>
                <c:pt idx="245">
                  <c:v>2</c:v>
                </c:pt>
                <c:pt idx="246">
                  <c:v>9.4</c:v>
                </c:pt>
                <c:pt idx="247">
                  <c:v>1</c:v>
                </c:pt>
                <c:pt idx="248">
                  <c:v>6</c:v>
                </c:pt>
                <c:pt idx="249">
                  <c:v>1</c:v>
                </c:pt>
                <c:pt idx="250">
                  <c:v>8</c:v>
                </c:pt>
                <c:pt idx="251">
                  <c:v>4</c:v>
                </c:pt>
                <c:pt idx="252">
                  <c:v>7.2</c:v>
                </c:pt>
                <c:pt idx="253">
                  <c:v>2.8</c:v>
                </c:pt>
                <c:pt idx="254">
                  <c:v>6</c:v>
                </c:pt>
                <c:pt idx="255">
                  <c:v>3</c:v>
                </c:pt>
                <c:pt idx="256">
                  <c:v>7.6</c:v>
                </c:pt>
                <c:pt idx="257">
                  <c:v>4</c:v>
                </c:pt>
                <c:pt idx="258">
                  <c:v>5.4</c:v>
                </c:pt>
                <c:pt idx="259">
                  <c:v>4</c:v>
                </c:pt>
                <c:pt idx="260">
                  <c:v>6</c:v>
                </c:pt>
                <c:pt idx="261">
                  <c:v>3</c:v>
                </c:pt>
                <c:pt idx="262">
                  <c:v>6.8</c:v>
                </c:pt>
                <c:pt idx="263">
                  <c:v>2.8</c:v>
                </c:pt>
                <c:pt idx="264">
                  <c:v>7</c:v>
                </c:pt>
                <c:pt idx="265">
                  <c:v>3</c:v>
                </c:pt>
                <c:pt idx="266">
                  <c:v>4</c:v>
                </c:pt>
                <c:pt idx="267">
                  <c:v>4.8</c:v>
                </c:pt>
                <c:pt idx="268">
                  <c:v>4</c:v>
                </c:pt>
                <c:pt idx="269">
                  <c:v>2</c:v>
                </c:pt>
                <c:pt idx="270">
                  <c:v>3</c:v>
                </c:pt>
                <c:pt idx="271">
                  <c:v>3.8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0</c:v>
                </c:pt>
                <c:pt idx="276">
                  <c:v>6.4</c:v>
                </c:pt>
                <c:pt idx="277">
                  <c:v>8</c:v>
                </c:pt>
                <c:pt idx="278">
                  <c:v>7</c:v>
                </c:pt>
                <c:pt idx="279">
                  <c:v>5</c:v>
                </c:pt>
                <c:pt idx="280">
                  <c:v>5.6</c:v>
                </c:pt>
                <c:pt idx="281">
                  <c:v>4</c:v>
                </c:pt>
                <c:pt idx="282">
                  <c:v>6.4</c:v>
                </c:pt>
                <c:pt idx="283">
                  <c:v>3.6</c:v>
                </c:pt>
                <c:pt idx="284">
                  <c:v>6</c:v>
                </c:pt>
                <c:pt idx="285">
                  <c:v>3</c:v>
                </c:pt>
                <c:pt idx="286">
                  <c:v>7.4</c:v>
                </c:pt>
                <c:pt idx="287">
                  <c:v>3</c:v>
                </c:pt>
                <c:pt idx="288">
                  <c:v>6.6</c:v>
                </c:pt>
                <c:pt idx="289">
                  <c:v>3.4</c:v>
                </c:pt>
                <c:pt idx="290">
                  <c:v>6.6</c:v>
                </c:pt>
                <c:pt idx="291">
                  <c:v>2.2000000000000002</c:v>
                </c:pt>
                <c:pt idx="292">
                  <c:v>6</c:v>
                </c:pt>
                <c:pt idx="293">
                  <c:v>2.6</c:v>
                </c:pt>
                <c:pt idx="294">
                  <c:v>7</c:v>
                </c:pt>
                <c:pt idx="295">
                  <c:v>3.6</c:v>
                </c:pt>
                <c:pt idx="296">
                  <c:v>7.6</c:v>
                </c:pt>
                <c:pt idx="297">
                  <c:v>1.6</c:v>
                </c:pt>
                <c:pt idx="298">
                  <c:v>6.6</c:v>
                </c:pt>
                <c:pt idx="299">
                  <c:v>2</c:v>
                </c:pt>
                <c:pt idx="300">
                  <c:v>5</c:v>
                </c:pt>
                <c:pt idx="301">
                  <c:v>3.4</c:v>
                </c:pt>
                <c:pt idx="302">
                  <c:v>6</c:v>
                </c:pt>
                <c:pt idx="303">
                  <c:v>3.8</c:v>
                </c:pt>
                <c:pt idx="304">
                  <c:v>6</c:v>
                </c:pt>
                <c:pt idx="305">
                  <c:v>4</c:v>
                </c:pt>
                <c:pt idx="306">
                  <c:v>7</c:v>
                </c:pt>
                <c:pt idx="307">
                  <c:v>2</c:v>
                </c:pt>
                <c:pt idx="308">
                  <c:v>7.3</c:v>
                </c:pt>
                <c:pt idx="309">
                  <c:v>2.4</c:v>
                </c:pt>
                <c:pt idx="310">
                  <c:v>5.5</c:v>
                </c:pt>
                <c:pt idx="311">
                  <c:v>3</c:v>
                </c:pt>
                <c:pt idx="312">
                  <c:v>4.8</c:v>
                </c:pt>
                <c:pt idx="313">
                  <c:v>4.4000000000000004</c:v>
                </c:pt>
                <c:pt idx="314">
                  <c:v>5.4</c:v>
                </c:pt>
                <c:pt idx="315">
                  <c:v>4</c:v>
                </c:pt>
                <c:pt idx="316">
                  <c:v>6.4</c:v>
                </c:pt>
                <c:pt idx="317">
                  <c:v>3.4</c:v>
                </c:pt>
                <c:pt idx="318">
                  <c:v>6.6</c:v>
                </c:pt>
                <c:pt idx="319">
                  <c:v>2.4</c:v>
                </c:pt>
                <c:pt idx="320">
                  <c:v>8.4</c:v>
                </c:pt>
                <c:pt idx="321">
                  <c:v>2.6</c:v>
                </c:pt>
                <c:pt idx="322">
                  <c:v>5.2</c:v>
                </c:pt>
                <c:pt idx="323">
                  <c:v>3</c:v>
                </c:pt>
                <c:pt idx="324">
                  <c:v>6.4</c:v>
                </c:pt>
                <c:pt idx="325">
                  <c:v>3</c:v>
                </c:pt>
                <c:pt idx="326">
                  <c:v>6</c:v>
                </c:pt>
                <c:pt idx="327">
                  <c:v>2</c:v>
                </c:pt>
                <c:pt idx="328">
                  <c:v>8</c:v>
                </c:pt>
                <c:pt idx="329">
                  <c:v>2</c:v>
                </c:pt>
                <c:pt idx="330">
                  <c:v>7</c:v>
                </c:pt>
                <c:pt idx="331">
                  <c:v>3.2</c:v>
                </c:pt>
                <c:pt idx="332">
                  <c:v>6</c:v>
                </c:pt>
                <c:pt idx="333">
                  <c:v>2.4</c:v>
                </c:pt>
                <c:pt idx="334">
                  <c:v>4</c:v>
                </c:pt>
                <c:pt idx="335">
                  <c:v>4</c:v>
                </c:pt>
                <c:pt idx="336">
                  <c:v>5.2</c:v>
                </c:pt>
                <c:pt idx="337">
                  <c:v>2.8</c:v>
                </c:pt>
                <c:pt idx="338">
                  <c:v>5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6</c:v>
                </c:pt>
                <c:pt idx="343">
                  <c:v>3</c:v>
                </c:pt>
                <c:pt idx="344">
                  <c:v>6.8</c:v>
                </c:pt>
                <c:pt idx="345">
                  <c:v>3</c:v>
                </c:pt>
                <c:pt idx="346">
                  <c:v>6</c:v>
                </c:pt>
                <c:pt idx="347">
                  <c:v>3.8</c:v>
                </c:pt>
                <c:pt idx="348">
                  <c:v>7</c:v>
                </c:pt>
                <c:pt idx="349">
                  <c:v>4</c:v>
                </c:pt>
                <c:pt idx="350">
                  <c:v>2.6</c:v>
                </c:pt>
                <c:pt idx="351">
                  <c:v>2.8</c:v>
                </c:pt>
                <c:pt idx="352">
                  <c:v>5.4</c:v>
                </c:pt>
                <c:pt idx="353">
                  <c:v>2.8</c:v>
                </c:pt>
                <c:pt idx="354">
                  <c:v>5.8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5.8</c:v>
                </c:pt>
                <c:pt idx="359">
                  <c:v>8</c:v>
                </c:pt>
                <c:pt idx="360">
                  <c:v>6</c:v>
                </c:pt>
                <c:pt idx="361">
                  <c:v>3</c:v>
                </c:pt>
                <c:pt idx="362">
                  <c:v>6.4</c:v>
                </c:pt>
                <c:pt idx="363">
                  <c:v>3</c:v>
                </c:pt>
                <c:pt idx="364">
                  <c:v>6</c:v>
                </c:pt>
                <c:pt idx="365">
                  <c:v>3.8</c:v>
                </c:pt>
                <c:pt idx="366">
                  <c:v>5.2</c:v>
                </c:pt>
                <c:pt idx="367">
                  <c:v>3.6</c:v>
                </c:pt>
                <c:pt idx="368">
                  <c:v>6</c:v>
                </c:pt>
                <c:pt idx="369">
                  <c:v>3</c:v>
                </c:pt>
                <c:pt idx="370">
                  <c:v>6.4</c:v>
                </c:pt>
                <c:pt idx="371">
                  <c:v>3</c:v>
                </c:pt>
                <c:pt idx="372">
                  <c:v>6</c:v>
                </c:pt>
                <c:pt idx="373">
                  <c:v>2.5</c:v>
                </c:pt>
                <c:pt idx="374">
                  <c:v>6.4</c:v>
                </c:pt>
                <c:pt idx="375">
                  <c:v>3</c:v>
                </c:pt>
                <c:pt idx="376">
                  <c:v>6</c:v>
                </c:pt>
                <c:pt idx="377">
                  <c:v>2.2000000000000002</c:v>
                </c:pt>
                <c:pt idx="378">
                  <c:v>5.6</c:v>
                </c:pt>
                <c:pt idx="379">
                  <c:v>2.4</c:v>
                </c:pt>
                <c:pt idx="380">
                  <c:v>5.6</c:v>
                </c:pt>
                <c:pt idx="381">
                  <c:v>3</c:v>
                </c:pt>
                <c:pt idx="382">
                  <c:v>7.4</c:v>
                </c:pt>
                <c:pt idx="383">
                  <c:v>3</c:v>
                </c:pt>
                <c:pt idx="384">
                  <c:v>4.8</c:v>
                </c:pt>
                <c:pt idx="385">
                  <c:v>3.2</c:v>
                </c:pt>
                <c:pt idx="386">
                  <c:v>4</c:v>
                </c:pt>
                <c:pt idx="387">
                  <c:v>4</c:v>
                </c:pt>
                <c:pt idx="388">
                  <c:v>6</c:v>
                </c:pt>
                <c:pt idx="389">
                  <c:v>2.6</c:v>
                </c:pt>
                <c:pt idx="390">
                  <c:v>7</c:v>
                </c:pt>
                <c:pt idx="391">
                  <c:v>2.4</c:v>
                </c:pt>
                <c:pt idx="392">
                  <c:v>6</c:v>
                </c:pt>
                <c:pt idx="393">
                  <c:v>5</c:v>
                </c:pt>
                <c:pt idx="394">
                  <c:v>5.6</c:v>
                </c:pt>
                <c:pt idx="395">
                  <c:v>3.8</c:v>
                </c:pt>
                <c:pt idx="396">
                  <c:v>4</c:v>
                </c:pt>
                <c:pt idx="397">
                  <c:v>3.6</c:v>
                </c:pt>
                <c:pt idx="398">
                  <c:v>6.6</c:v>
                </c:pt>
                <c:pt idx="399">
                  <c:v>3.8</c:v>
                </c:pt>
                <c:pt idx="400">
                  <c:v>4.2</c:v>
                </c:pt>
                <c:pt idx="401">
                  <c:v>2</c:v>
                </c:pt>
                <c:pt idx="402">
                  <c:v>4</c:v>
                </c:pt>
                <c:pt idx="403">
                  <c:v>4</c:v>
                </c:pt>
                <c:pt idx="404">
                  <c:v>5.6</c:v>
                </c:pt>
                <c:pt idx="405">
                  <c:v>3.8</c:v>
                </c:pt>
                <c:pt idx="406">
                  <c:v>5</c:v>
                </c:pt>
                <c:pt idx="407">
                  <c:v>2.8</c:v>
                </c:pt>
                <c:pt idx="408">
                  <c:v>5.8</c:v>
                </c:pt>
                <c:pt idx="409">
                  <c:v>4</c:v>
                </c:pt>
                <c:pt idx="410">
                  <c:v>5.4</c:v>
                </c:pt>
                <c:pt idx="411">
                  <c:v>3.2</c:v>
                </c:pt>
                <c:pt idx="412">
                  <c:v>5.4</c:v>
                </c:pt>
                <c:pt idx="413">
                  <c:v>3</c:v>
                </c:pt>
                <c:pt idx="414">
                  <c:v>6</c:v>
                </c:pt>
                <c:pt idx="415">
                  <c:v>2.4</c:v>
                </c:pt>
                <c:pt idx="416">
                  <c:v>5.6</c:v>
                </c:pt>
                <c:pt idx="417">
                  <c:v>2</c:v>
                </c:pt>
                <c:pt idx="418">
                  <c:v>7</c:v>
                </c:pt>
                <c:pt idx="419">
                  <c:v>3</c:v>
                </c:pt>
                <c:pt idx="420">
                  <c:v>5.4</c:v>
                </c:pt>
                <c:pt idx="421">
                  <c:v>3</c:v>
                </c:pt>
                <c:pt idx="422">
                  <c:v>6</c:v>
                </c:pt>
                <c:pt idx="423">
                  <c:v>3.2</c:v>
                </c:pt>
                <c:pt idx="424">
                  <c:v>5</c:v>
                </c:pt>
                <c:pt idx="425">
                  <c:v>3.6</c:v>
                </c:pt>
                <c:pt idx="426">
                  <c:v>6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6.4</c:v>
                </c:pt>
                <c:pt idx="431">
                  <c:v>3.8</c:v>
                </c:pt>
                <c:pt idx="432">
                  <c:v>6.2</c:v>
                </c:pt>
                <c:pt idx="433">
                  <c:v>3</c:v>
                </c:pt>
                <c:pt idx="434">
                  <c:v>6</c:v>
                </c:pt>
                <c:pt idx="435">
                  <c:v>3.8</c:v>
                </c:pt>
                <c:pt idx="436">
                  <c:v>5.4</c:v>
                </c:pt>
                <c:pt idx="437">
                  <c:v>3</c:v>
                </c:pt>
                <c:pt idx="438">
                  <c:v>3.4</c:v>
                </c:pt>
                <c:pt idx="439">
                  <c:v>4.8</c:v>
                </c:pt>
                <c:pt idx="440">
                  <c:v>4</c:v>
                </c:pt>
                <c:pt idx="441">
                  <c:v>2</c:v>
                </c:pt>
                <c:pt idx="442">
                  <c:v>5</c:v>
                </c:pt>
                <c:pt idx="443">
                  <c:v>1.2</c:v>
                </c:pt>
                <c:pt idx="444">
                  <c:v>2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5</c:v>
                </c:pt>
                <c:pt idx="449">
                  <c:v>2</c:v>
                </c:pt>
                <c:pt idx="450">
                  <c:v>5</c:v>
                </c:pt>
                <c:pt idx="451">
                  <c:v>3</c:v>
                </c:pt>
                <c:pt idx="452">
                  <c:v>6.1</c:v>
                </c:pt>
                <c:pt idx="453">
                  <c:v>5.2</c:v>
                </c:pt>
                <c:pt idx="454">
                  <c:v>6.2</c:v>
                </c:pt>
                <c:pt idx="455">
                  <c:v>2.4</c:v>
                </c:pt>
                <c:pt idx="456">
                  <c:v>6</c:v>
                </c:pt>
                <c:pt idx="457">
                  <c:v>3</c:v>
                </c:pt>
                <c:pt idx="458">
                  <c:v>4.5999999999999996</c:v>
                </c:pt>
                <c:pt idx="459">
                  <c:v>3</c:v>
                </c:pt>
                <c:pt idx="460">
                  <c:v>4</c:v>
                </c:pt>
                <c:pt idx="461">
                  <c:v>4.4000000000000004</c:v>
                </c:pt>
                <c:pt idx="462">
                  <c:v>5</c:v>
                </c:pt>
                <c:pt idx="463">
                  <c:v>3</c:v>
                </c:pt>
                <c:pt idx="464">
                  <c:v>5.9</c:v>
                </c:pt>
                <c:pt idx="465">
                  <c:v>3.6</c:v>
                </c:pt>
                <c:pt idx="466">
                  <c:v>5.4</c:v>
                </c:pt>
                <c:pt idx="467">
                  <c:v>3.6</c:v>
                </c:pt>
                <c:pt idx="468">
                  <c:v>10.8</c:v>
                </c:pt>
                <c:pt idx="469">
                  <c:v>3.4</c:v>
                </c:pt>
                <c:pt idx="470">
                  <c:v>4</c:v>
                </c:pt>
                <c:pt idx="471">
                  <c:v>3.5</c:v>
                </c:pt>
                <c:pt idx="472">
                  <c:v>6.4</c:v>
                </c:pt>
                <c:pt idx="473">
                  <c:v>2.4</c:v>
                </c:pt>
                <c:pt idx="474">
                  <c:v>7</c:v>
                </c:pt>
                <c:pt idx="475">
                  <c:v>2</c:v>
                </c:pt>
                <c:pt idx="476">
                  <c:v>6.8</c:v>
                </c:pt>
                <c:pt idx="477">
                  <c:v>3</c:v>
                </c:pt>
                <c:pt idx="478">
                  <c:v>4.8</c:v>
                </c:pt>
                <c:pt idx="479">
                  <c:v>1.4</c:v>
                </c:pt>
                <c:pt idx="480">
                  <c:v>5.8</c:v>
                </c:pt>
                <c:pt idx="481">
                  <c:v>3</c:v>
                </c:pt>
                <c:pt idx="482">
                  <c:v>6</c:v>
                </c:pt>
                <c:pt idx="483">
                  <c:v>3.6</c:v>
                </c:pt>
                <c:pt idx="484">
                  <c:v>6.2</c:v>
                </c:pt>
                <c:pt idx="485">
                  <c:v>3.2</c:v>
                </c:pt>
                <c:pt idx="486">
                  <c:v>5.8</c:v>
                </c:pt>
                <c:pt idx="487">
                  <c:v>2.2999999999999998</c:v>
                </c:pt>
                <c:pt idx="488">
                  <c:v>6</c:v>
                </c:pt>
                <c:pt idx="489">
                  <c:v>2.4</c:v>
                </c:pt>
                <c:pt idx="490">
                  <c:v>3.4</c:v>
                </c:pt>
                <c:pt idx="491">
                  <c:v>5</c:v>
                </c:pt>
                <c:pt idx="492">
                  <c:v>3.4</c:v>
                </c:pt>
                <c:pt idx="493">
                  <c:v>2</c:v>
                </c:pt>
                <c:pt idx="494">
                  <c:v>5.8</c:v>
                </c:pt>
                <c:pt idx="495">
                  <c:v>2</c:v>
                </c:pt>
                <c:pt idx="496">
                  <c:v>5.4</c:v>
                </c:pt>
                <c:pt idx="497">
                  <c:v>2.2000000000000002</c:v>
                </c:pt>
                <c:pt idx="498">
                  <c:v>6.4</c:v>
                </c:pt>
                <c:pt idx="499">
                  <c:v>2.2000000000000002</c:v>
                </c:pt>
                <c:pt idx="500">
                  <c:v>6.2</c:v>
                </c:pt>
                <c:pt idx="501">
                  <c:v>2.6</c:v>
                </c:pt>
                <c:pt idx="502">
                  <c:v>6.2</c:v>
                </c:pt>
                <c:pt idx="503">
                  <c:v>2</c:v>
                </c:pt>
                <c:pt idx="504">
                  <c:v>5.2</c:v>
                </c:pt>
                <c:pt idx="505">
                  <c:v>1.8</c:v>
                </c:pt>
                <c:pt idx="506">
                  <c:v>6</c:v>
                </c:pt>
                <c:pt idx="507">
                  <c:v>2</c:v>
                </c:pt>
                <c:pt idx="508">
                  <c:v>5</c:v>
                </c:pt>
                <c:pt idx="509">
                  <c:v>4</c:v>
                </c:pt>
                <c:pt idx="510">
                  <c:v>5.6</c:v>
                </c:pt>
                <c:pt idx="511">
                  <c:v>2</c:v>
                </c:pt>
                <c:pt idx="512">
                  <c:v>5.4</c:v>
                </c:pt>
                <c:pt idx="513">
                  <c:v>2.4</c:v>
                </c:pt>
                <c:pt idx="514">
                  <c:v>4.2</c:v>
                </c:pt>
                <c:pt idx="515">
                  <c:v>1.5</c:v>
                </c:pt>
                <c:pt idx="516">
                  <c:v>5</c:v>
                </c:pt>
                <c:pt idx="517">
                  <c:v>2</c:v>
                </c:pt>
                <c:pt idx="518">
                  <c:v>4</c:v>
                </c:pt>
                <c:pt idx="519">
                  <c:v>2</c:v>
                </c:pt>
                <c:pt idx="520">
                  <c:v>5.2</c:v>
                </c:pt>
                <c:pt idx="521">
                  <c:v>2</c:v>
                </c:pt>
                <c:pt idx="522">
                  <c:v>7</c:v>
                </c:pt>
                <c:pt idx="523">
                  <c:v>2.2000000000000002</c:v>
                </c:pt>
                <c:pt idx="524">
                  <c:v>4</c:v>
                </c:pt>
                <c:pt idx="525">
                  <c:v>2.6</c:v>
                </c:pt>
                <c:pt idx="526">
                  <c:v>5</c:v>
                </c:pt>
                <c:pt idx="527">
                  <c:v>2.2000000000000002</c:v>
                </c:pt>
                <c:pt idx="528">
                  <c:v>6</c:v>
                </c:pt>
                <c:pt idx="529">
                  <c:v>2</c:v>
                </c:pt>
                <c:pt idx="530">
                  <c:v>4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3</c:v>
                </c:pt>
                <c:pt idx="535">
                  <c:v>5</c:v>
                </c:pt>
                <c:pt idx="536">
                  <c:v>4.5999999999999996</c:v>
                </c:pt>
                <c:pt idx="537">
                  <c:v>2</c:v>
                </c:pt>
                <c:pt idx="538">
                  <c:v>5.2</c:v>
                </c:pt>
                <c:pt idx="539">
                  <c:v>2.8</c:v>
                </c:pt>
                <c:pt idx="540">
                  <c:v>5.4</c:v>
                </c:pt>
                <c:pt idx="541">
                  <c:v>1.8</c:v>
                </c:pt>
                <c:pt idx="542">
                  <c:v>5.2</c:v>
                </c:pt>
                <c:pt idx="543">
                  <c:v>2</c:v>
                </c:pt>
                <c:pt idx="544">
                  <c:v>4</c:v>
                </c:pt>
                <c:pt idx="545">
                  <c:v>2</c:v>
                </c:pt>
                <c:pt idx="546">
                  <c:v>4</c:v>
                </c:pt>
                <c:pt idx="547">
                  <c:v>3.2</c:v>
                </c:pt>
                <c:pt idx="548">
                  <c:v>4.2</c:v>
                </c:pt>
                <c:pt idx="549">
                  <c:v>2.5</c:v>
                </c:pt>
                <c:pt idx="550">
                  <c:v>2.4</c:v>
                </c:pt>
                <c:pt idx="551">
                  <c:v>3.2</c:v>
                </c:pt>
                <c:pt idx="552">
                  <c:v>5</c:v>
                </c:pt>
                <c:pt idx="553">
                  <c:v>3</c:v>
                </c:pt>
                <c:pt idx="554">
                  <c:v>6</c:v>
                </c:pt>
                <c:pt idx="555">
                  <c:v>3</c:v>
                </c:pt>
                <c:pt idx="556">
                  <c:v>5.6</c:v>
                </c:pt>
                <c:pt idx="557">
                  <c:v>2.2000000000000002</c:v>
                </c:pt>
                <c:pt idx="558">
                  <c:v>5</c:v>
                </c:pt>
                <c:pt idx="559">
                  <c:v>3.4</c:v>
                </c:pt>
                <c:pt idx="560">
                  <c:v>1.5</c:v>
                </c:pt>
                <c:pt idx="561">
                  <c:v>3</c:v>
                </c:pt>
                <c:pt idx="562">
                  <c:v>3</c:v>
                </c:pt>
                <c:pt idx="563">
                  <c:v>2.8</c:v>
                </c:pt>
                <c:pt idx="564">
                  <c:v>1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1.8</c:v>
                </c:pt>
                <c:pt idx="569">
                  <c:v>2.4</c:v>
                </c:pt>
                <c:pt idx="570">
                  <c:v>4</c:v>
                </c:pt>
                <c:pt idx="571">
                  <c:v>3.2</c:v>
                </c:pt>
                <c:pt idx="572">
                  <c:v>1</c:v>
                </c:pt>
                <c:pt idx="573">
                  <c:v>1.6</c:v>
                </c:pt>
                <c:pt idx="574">
                  <c:v>2.4</c:v>
                </c:pt>
                <c:pt idx="575">
                  <c:v>2.4</c:v>
                </c:pt>
                <c:pt idx="576">
                  <c:v>1.1000000000000001</c:v>
                </c:pt>
                <c:pt idx="577">
                  <c:v>3</c:v>
                </c:pt>
                <c:pt idx="578">
                  <c:v>1</c:v>
                </c:pt>
                <c:pt idx="579">
                  <c:v>2</c:v>
                </c:pt>
                <c:pt idx="580">
                  <c:v>1.5</c:v>
                </c:pt>
                <c:pt idx="581">
                  <c:v>3</c:v>
                </c:pt>
                <c:pt idx="582">
                  <c:v>1</c:v>
                </c:pt>
                <c:pt idx="583">
                  <c:v>3</c:v>
                </c:pt>
                <c:pt idx="584">
                  <c:v>2</c:v>
                </c:pt>
                <c:pt idx="585">
                  <c:v>2</c:v>
                </c:pt>
                <c:pt idx="586">
                  <c:v>1.5</c:v>
                </c:pt>
                <c:pt idx="587">
                  <c:v>2</c:v>
                </c:pt>
                <c:pt idx="588">
                  <c:v>0.5</c:v>
                </c:pt>
                <c:pt idx="589">
                  <c:v>2.4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50-4D1E-9E00-CA8BA4C565EF}"/>
            </c:ext>
          </c:extLst>
        </c:ser>
        <c:ser>
          <c:idx val="1"/>
          <c:order val="1"/>
          <c:tx>
            <c:strRef>
              <c:f>'SV Parto 1'!$H$1</c:f>
              <c:strCache>
                <c:ptCount val="1"/>
                <c:pt idx="0">
                  <c:v>Lunita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1'!$B$2:$B$598</c:f>
              <c:numCache>
                <c:formatCode>General</c:formatCode>
                <c:ptCount val="5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</c:numCache>
            </c:numRef>
          </c:xVal>
          <c:yVal>
            <c:numRef>
              <c:f>'SV Parto 1'!$H$2:$H$598</c:f>
              <c:numCache>
                <c:formatCode>0.0</c:formatCode>
                <c:ptCount val="597"/>
                <c:pt idx="0">
                  <c:v>6</c:v>
                </c:pt>
                <c:pt idx="1">
                  <c:v>4.2</c:v>
                </c:pt>
                <c:pt idx="2">
                  <c:v>0</c:v>
                </c:pt>
                <c:pt idx="3">
                  <c:v>4.8</c:v>
                </c:pt>
                <c:pt idx="4">
                  <c:v>6.8</c:v>
                </c:pt>
                <c:pt idx="5">
                  <c:v>0</c:v>
                </c:pt>
                <c:pt idx="6">
                  <c:v>5.4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2</c:v>
                </c:pt>
                <c:pt idx="14">
                  <c:v>6.8</c:v>
                </c:pt>
                <c:pt idx="15">
                  <c:v>3</c:v>
                </c:pt>
                <c:pt idx="16">
                  <c:v>7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0</c:v>
                </c:pt>
                <c:pt idx="21">
                  <c:v>4</c:v>
                </c:pt>
                <c:pt idx="22">
                  <c:v>7</c:v>
                </c:pt>
                <c:pt idx="23">
                  <c:v>4</c:v>
                </c:pt>
                <c:pt idx="24">
                  <c:v>2</c:v>
                </c:pt>
                <c:pt idx="25">
                  <c:v>3.6</c:v>
                </c:pt>
                <c:pt idx="26">
                  <c:v>1</c:v>
                </c:pt>
                <c:pt idx="27">
                  <c:v>5</c:v>
                </c:pt>
                <c:pt idx="28">
                  <c:v>7</c:v>
                </c:pt>
                <c:pt idx="29">
                  <c:v>4.5999999999999996</c:v>
                </c:pt>
                <c:pt idx="30">
                  <c:v>9</c:v>
                </c:pt>
                <c:pt idx="31">
                  <c:v>3.6</c:v>
                </c:pt>
                <c:pt idx="32">
                  <c:v>9</c:v>
                </c:pt>
                <c:pt idx="33">
                  <c:v>4</c:v>
                </c:pt>
                <c:pt idx="34">
                  <c:v>8</c:v>
                </c:pt>
                <c:pt idx="35">
                  <c:v>3</c:v>
                </c:pt>
                <c:pt idx="36">
                  <c:v>9.8000000000000007</c:v>
                </c:pt>
                <c:pt idx="37">
                  <c:v>1</c:v>
                </c:pt>
                <c:pt idx="38" formatCode="General">
                  <c:v>9</c:v>
                </c:pt>
                <c:pt idx="39">
                  <c:v>4</c:v>
                </c:pt>
                <c:pt idx="40">
                  <c:v>8.1999999999999993</c:v>
                </c:pt>
                <c:pt idx="41">
                  <c:v>4.5</c:v>
                </c:pt>
                <c:pt idx="42">
                  <c:v>8.4</c:v>
                </c:pt>
                <c:pt idx="43">
                  <c:v>6</c:v>
                </c:pt>
                <c:pt idx="44">
                  <c:v>9</c:v>
                </c:pt>
                <c:pt idx="45">
                  <c:v>5.4</c:v>
                </c:pt>
                <c:pt idx="46">
                  <c:v>9</c:v>
                </c:pt>
                <c:pt idx="47">
                  <c:v>4.8</c:v>
                </c:pt>
                <c:pt idx="48">
                  <c:v>7.8</c:v>
                </c:pt>
                <c:pt idx="49">
                  <c:v>3.5</c:v>
                </c:pt>
                <c:pt idx="50">
                  <c:v>5.4</c:v>
                </c:pt>
                <c:pt idx="51">
                  <c:v>3.2</c:v>
                </c:pt>
                <c:pt idx="52">
                  <c:v>8</c:v>
                </c:pt>
                <c:pt idx="53">
                  <c:v>3</c:v>
                </c:pt>
                <c:pt idx="54">
                  <c:v>7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7.4</c:v>
                </c:pt>
                <c:pt idx="59">
                  <c:v>3.2</c:v>
                </c:pt>
                <c:pt idx="60">
                  <c:v>9</c:v>
                </c:pt>
                <c:pt idx="61">
                  <c:v>3</c:v>
                </c:pt>
                <c:pt idx="62">
                  <c:v>8.1999999999999993</c:v>
                </c:pt>
                <c:pt idx="63">
                  <c:v>5</c:v>
                </c:pt>
                <c:pt idx="64">
                  <c:v>8.1999999999999993</c:v>
                </c:pt>
                <c:pt idx="65">
                  <c:v>3.6</c:v>
                </c:pt>
                <c:pt idx="66">
                  <c:v>9</c:v>
                </c:pt>
                <c:pt idx="67">
                  <c:v>3</c:v>
                </c:pt>
                <c:pt idx="68">
                  <c:v>9.4</c:v>
                </c:pt>
                <c:pt idx="69">
                  <c:v>4</c:v>
                </c:pt>
                <c:pt idx="70">
                  <c:v>9</c:v>
                </c:pt>
                <c:pt idx="71">
                  <c:v>4</c:v>
                </c:pt>
                <c:pt idx="72">
                  <c:v>9</c:v>
                </c:pt>
                <c:pt idx="73">
                  <c:v>5</c:v>
                </c:pt>
                <c:pt idx="74">
                  <c:v>8</c:v>
                </c:pt>
                <c:pt idx="75">
                  <c:v>5</c:v>
                </c:pt>
                <c:pt idx="76">
                  <c:v>10</c:v>
                </c:pt>
                <c:pt idx="77">
                  <c:v>4</c:v>
                </c:pt>
                <c:pt idx="78">
                  <c:v>9</c:v>
                </c:pt>
                <c:pt idx="79">
                  <c:v>4.8</c:v>
                </c:pt>
                <c:pt idx="80">
                  <c:v>8</c:v>
                </c:pt>
                <c:pt idx="81">
                  <c:v>3.6</c:v>
                </c:pt>
                <c:pt idx="82">
                  <c:v>8</c:v>
                </c:pt>
                <c:pt idx="83">
                  <c:v>3.8</c:v>
                </c:pt>
                <c:pt idx="84">
                  <c:v>7.2</c:v>
                </c:pt>
                <c:pt idx="85">
                  <c:v>4</c:v>
                </c:pt>
                <c:pt idx="86">
                  <c:v>8</c:v>
                </c:pt>
                <c:pt idx="87">
                  <c:v>5</c:v>
                </c:pt>
                <c:pt idx="88">
                  <c:v>9</c:v>
                </c:pt>
                <c:pt idx="89">
                  <c:v>4</c:v>
                </c:pt>
                <c:pt idx="90">
                  <c:v>8</c:v>
                </c:pt>
                <c:pt idx="91">
                  <c:v>4</c:v>
                </c:pt>
                <c:pt idx="92">
                  <c:v>8.8000000000000007</c:v>
                </c:pt>
                <c:pt idx="93">
                  <c:v>2.2999999999999998</c:v>
                </c:pt>
                <c:pt idx="94">
                  <c:v>8</c:v>
                </c:pt>
                <c:pt idx="95">
                  <c:v>4</c:v>
                </c:pt>
                <c:pt idx="96">
                  <c:v>8</c:v>
                </c:pt>
                <c:pt idx="97">
                  <c:v>4.2</c:v>
                </c:pt>
                <c:pt idx="98">
                  <c:v>8</c:v>
                </c:pt>
                <c:pt idx="99">
                  <c:v>3.8</c:v>
                </c:pt>
                <c:pt idx="100">
                  <c:v>8</c:v>
                </c:pt>
                <c:pt idx="101">
                  <c:v>4</c:v>
                </c:pt>
                <c:pt idx="102">
                  <c:v>8</c:v>
                </c:pt>
                <c:pt idx="103">
                  <c:v>4</c:v>
                </c:pt>
                <c:pt idx="104">
                  <c:v>7.8</c:v>
                </c:pt>
                <c:pt idx="105">
                  <c:v>4</c:v>
                </c:pt>
                <c:pt idx="106">
                  <c:v>6.4</c:v>
                </c:pt>
                <c:pt idx="107">
                  <c:v>4</c:v>
                </c:pt>
                <c:pt idx="108">
                  <c:v>8</c:v>
                </c:pt>
                <c:pt idx="109">
                  <c:v>3.6</c:v>
                </c:pt>
                <c:pt idx="110">
                  <c:v>8</c:v>
                </c:pt>
                <c:pt idx="111">
                  <c:v>4</c:v>
                </c:pt>
                <c:pt idx="112">
                  <c:v>7.4</c:v>
                </c:pt>
                <c:pt idx="113">
                  <c:v>3</c:v>
                </c:pt>
                <c:pt idx="114">
                  <c:v>7</c:v>
                </c:pt>
                <c:pt idx="115">
                  <c:v>4</c:v>
                </c:pt>
                <c:pt idx="116">
                  <c:v>8</c:v>
                </c:pt>
                <c:pt idx="117">
                  <c:v>4</c:v>
                </c:pt>
                <c:pt idx="118">
                  <c:v>7.2</c:v>
                </c:pt>
                <c:pt idx="119">
                  <c:v>4.8</c:v>
                </c:pt>
                <c:pt idx="120">
                  <c:v>6.4</c:v>
                </c:pt>
                <c:pt idx="121">
                  <c:v>3</c:v>
                </c:pt>
                <c:pt idx="122">
                  <c:v>5.5</c:v>
                </c:pt>
                <c:pt idx="123">
                  <c:v>3</c:v>
                </c:pt>
                <c:pt idx="124">
                  <c:v>7.4</c:v>
                </c:pt>
                <c:pt idx="125">
                  <c:v>3.4</c:v>
                </c:pt>
                <c:pt idx="126">
                  <c:v>7</c:v>
                </c:pt>
                <c:pt idx="127">
                  <c:v>3</c:v>
                </c:pt>
                <c:pt idx="128">
                  <c:v>5</c:v>
                </c:pt>
                <c:pt idx="129">
                  <c:v>2.6</c:v>
                </c:pt>
                <c:pt idx="130">
                  <c:v>6</c:v>
                </c:pt>
                <c:pt idx="131">
                  <c:v>3.6</c:v>
                </c:pt>
                <c:pt idx="132">
                  <c:v>6</c:v>
                </c:pt>
                <c:pt idx="133">
                  <c:v>3.2</c:v>
                </c:pt>
                <c:pt idx="134">
                  <c:v>4.8</c:v>
                </c:pt>
                <c:pt idx="135">
                  <c:v>7</c:v>
                </c:pt>
                <c:pt idx="136">
                  <c:v>3.4</c:v>
                </c:pt>
                <c:pt idx="137">
                  <c:v>2</c:v>
                </c:pt>
                <c:pt idx="138">
                  <c:v>6.4</c:v>
                </c:pt>
                <c:pt idx="139">
                  <c:v>3.2</c:v>
                </c:pt>
                <c:pt idx="140">
                  <c:v>4.4000000000000004</c:v>
                </c:pt>
                <c:pt idx="141">
                  <c:v>3</c:v>
                </c:pt>
                <c:pt idx="142">
                  <c:v>4.8</c:v>
                </c:pt>
                <c:pt idx="143">
                  <c:v>3.2</c:v>
                </c:pt>
                <c:pt idx="144">
                  <c:v>6.2</c:v>
                </c:pt>
                <c:pt idx="145">
                  <c:v>2</c:v>
                </c:pt>
                <c:pt idx="146">
                  <c:v>7</c:v>
                </c:pt>
                <c:pt idx="147">
                  <c:v>3</c:v>
                </c:pt>
                <c:pt idx="148">
                  <c:v>4.4000000000000004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8</c:v>
                </c:pt>
                <c:pt idx="153">
                  <c:v>2.4</c:v>
                </c:pt>
                <c:pt idx="154">
                  <c:v>7</c:v>
                </c:pt>
                <c:pt idx="155">
                  <c:v>2.8</c:v>
                </c:pt>
                <c:pt idx="156">
                  <c:v>7</c:v>
                </c:pt>
                <c:pt idx="157">
                  <c:v>3</c:v>
                </c:pt>
                <c:pt idx="158">
                  <c:v>6.6</c:v>
                </c:pt>
                <c:pt idx="159">
                  <c:v>3</c:v>
                </c:pt>
                <c:pt idx="160">
                  <c:v>7</c:v>
                </c:pt>
                <c:pt idx="161">
                  <c:v>3.3</c:v>
                </c:pt>
                <c:pt idx="162">
                  <c:v>8</c:v>
                </c:pt>
                <c:pt idx="163">
                  <c:v>3</c:v>
                </c:pt>
                <c:pt idx="164">
                  <c:v>6.2</c:v>
                </c:pt>
                <c:pt idx="165">
                  <c:v>3.8</c:v>
                </c:pt>
                <c:pt idx="166">
                  <c:v>7</c:v>
                </c:pt>
                <c:pt idx="167">
                  <c:v>3.2</c:v>
                </c:pt>
                <c:pt idx="168">
                  <c:v>7</c:v>
                </c:pt>
                <c:pt idx="169">
                  <c:v>3</c:v>
                </c:pt>
                <c:pt idx="170">
                  <c:v>7</c:v>
                </c:pt>
                <c:pt idx="171">
                  <c:v>4</c:v>
                </c:pt>
                <c:pt idx="172">
                  <c:v>4</c:v>
                </c:pt>
                <c:pt idx="173">
                  <c:v>0</c:v>
                </c:pt>
                <c:pt idx="174">
                  <c:v>8</c:v>
                </c:pt>
                <c:pt idx="175">
                  <c:v>3</c:v>
                </c:pt>
                <c:pt idx="176">
                  <c:v>7.4</c:v>
                </c:pt>
                <c:pt idx="177">
                  <c:v>3</c:v>
                </c:pt>
                <c:pt idx="178">
                  <c:v>7</c:v>
                </c:pt>
                <c:pt idx="179">
                  <c:v>3</c:v>
                </c:pt>
                <c:pt idx="180">
                  <c:v>6.8</c:v>
                </c:pt>
                <c:pt idx="181">
                  <c:v>3.2</c:v>
                </c:pt>
                <c:pt idx="182">
                  <c:v>6</c:v>
                </c:pt>
                <c:pt idx="183">
                  <c:v>3</c:v>
                </c:pt>
                <c:pt idx="184">
                  <c:v>6</c:v>
                </c:pt>
                <c:pt idx="185">
                  <c:v>2.8</c:v>
                </c:pt>
                <c:pt idx="186">
                  <c:v>7.4</c:v>
                </c:pt>
                <c:pt idx="187">
                  <c:v>2</c:v>
                </c:pt>
                <c:pt idx="188">
                  <c:v>6</c:v>
                </c:pt>
                <c:pt idx="189">
                  <c:v>2</c:v>
                </c:pt>
                <c:pt idx="190">
                  <c:v>4</c:v>
                </c:pt>
                <c:pt idx="191">
                  <c:v>2</c:v>
                </c:pt>
                <c:pt idx="192">
                  <c:v>6.8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7</c:v>
                </c:pt>
                <c:pt idx="197">
                  <c:v>4</c:v>
                </c:pt>
                <c:pt idx="198">
                  <c:v>7</c:v>
                </c:pt>
                <c:pt idx="199">
                  <c:v>3.2</c:v>
                </c:pt>
                <c:pt idx="200">
                  <c:v>9</c:v>
                </c:pt>
                <c:pt idx="201">
                  <c:v>4</c:v>
                </c:pt>
                <c:pt idx="202">
                  <c:v>7</c:v>
                </c:pt>
                <c:pt idx="203">
                  <c:v>3</c:v>
                </c:pt>
                <c:pt idx="204">
                  <c:v>0</c:v>
                </c:pt>
                <c:pt idx="205">
                  <c:v>2.5</c:v>
                </c:pt>
                <c:pt idx="206">
                  <c:v>6.6</c:v>
                </c:pt>
                <c:pt idx="207">
                  <c:v>8</c:v>
                </c:pt>
                <c:pt idx="208">
                  <c:v>8</c:v>
                </c:pt>
                <c:pt idx="209">
                  <c:v>4</c:v>
                </c:pt>
                <c:pt idx="210">
                  <c:v>7</c:v>
                </c:pt>
                <c:pt idx="211">
                  <c:v>3</c:v>
                </c:pt>
                <c:pt idx="212">
                  <c:v>6</c:v>
                </c:pt>
                <c:pt idx="213">
                  <c:v>4.2</c:v>
                </c:pt>
                <c:pt idx="214">
                  <c:v>7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7</c:v>
                </c:pt>
                <c:pt idx="219">
                  <c:v>2</c:v>
                </c:pt>
                <c:pt idx="220">
                  <c:v>6</c:v>
                </c:pt>
                <c:pt idx="221">
                  <c:v>3</c:v>
                </c:pt>
                <c:pt idx="222">
                  <c:v>5.4</c:v>
                </c:pt>
                <c:pt idx="223">
                  <c:v>4</c:v>
                </c:pt>
                <c:pt idx="224">
                  <c:v>6</c:v>
                </c:pt>
                <c:pt idx="225">
                  <c:v>3.6</c:v>
                </c:pt>
                <c:pt idx="226">
                  <c:v>5.6</c:v>
                </c:pt>
                <c:pt idx="227">
                  <c:v>3</c:v>
                </c:pt>
                <c:pt idx="228">
                  <c:v>6</c:v>
                </c:pt>
                <c:pt idx="229">
                  <c:v>2</c:v>
                </c:pt>
                <c:pt idx="230">
                  <c:v>4</c:v>
                </c:pt>
                <c:pt idx="231">
                  <c:v>2.2000000000000002</c:v>
                </c:pt>
                <c:pt idx="232">
                  <c:v>6.4</c:v>
                </c:pt>
                <c:pt idx="233">
                  <c:v>3</c:v>
                </c:pt>
                <c:pt idx="234">
                  <c:v>4.5999999999999996</c:v>
                </c:pt>
                <c:pt idx="235">
                  <c:v>3</c:v>
                </c:pt>
                <c:pt idx="236">
                  <c:v>5.4</c:v>
                </c:pt>
                <c:pt idx="237">
                  <c:v>2</c:v>
                </c:pt>
                <c:pt idx="238">
                  <c:v>6.4</c:v>
                </c:pt>
                <c:pt idx="239">
                  <c:v>3</c:v>
                </c:pt>
                <c:pt idx="240">
                  <c:v>4.8</c:v>
                </c:pt>
                <c:pt idx="241">
                  <c:v>4</c:v>
                </c:pt>
                <c:pt idx="242">
                  <c:v>6.2</c:v>
                </c:pt>
                <c:pt idx="243">
                  <c:v>3</c:v>
                </c:pt>
                <c:pt idx="244">
                  <c:v>7</c:v>
                </c:pt>
                <c:pt idx="245">
                  <c:v>5</c:v>
                </c:pt>
                <c:pt idx="246">
                  <c:v>8</c:v>
                </c:pt>
                <c:pt idx="247">
                  <c:v>1</c:v>
                </c:pt>
                <c:pt idx="248">
                  <c:v>6</c:v>
                </c:pt>
                <c:pt idx="249">
                  <c:v>2</c:v>
                </c:pt>
                <c:pt idx="250">
                  <c:v>7</c:v>
                </c:pt>
                <c:pt idx="251">
                  <c:v>3.4</c:v>
                </c:pt>
                <c:pt idx="252">
                  <c:v>7</c:v>
                </c:pt>
                <c:pt idx="253">
                  <c:v>3</c:v>
                </c:pt>
                <c:pt idx="254">
                  <c:v>5</c:v>
                </c:pt>
                <c:pt idx="255">
                  <c:v>3</c:v>
                </c:pt>
                <c:pt idx="256">
                  <c:v>7</c:v>
                </c:pt>
                <c:pt idx="257">
                  <c:v>0</c:v>
                </c:pt>
                <c:pt idx="258">
                  <c:v>7</c:v>
                </c:pt>
                <c:pt idx="259">
                  <c:v>2</c:v>
                </c:pt>
                <c:pt idx="260">
                  <c:v>6</c:v>
                </c:pt>
                <c:pt idx="261">
                  <c:v>3</c:v>
                </c:pt>
                <c:pt idx="262">
                  <c:v>5.2</c:v>
                </c:pt>
                <c:pt idx="263">
                  <c:v>4</c:v>
                </c:pt>
                <c:pt idx="264">
                  <c:v>6</c:v>
                </c:pt>
                <c:pt idx="265">
                  <c:v>3</c:v>
                </c:pt>
                <c:pt idx="266">
                  <c:v>6</c:v>
                </c:pt>
                <c:pt idx="267">
                  <c:v>3</c:v>
                </c:pt>
                <c:pt idx="268">
                  <c:v>8.4</c:v>
                </c:pt>
                <c:pt idx="269">
                  <c:v>2</c:v>
                </c:pt>
                <c:pt idx="270">
                  <c:v>6.6</c:v>
                </c:pt>
                <c:pt idx="271">
                  <c:v>3</c:v>
                </c:pt>
                <c:pt idx="272">
                  <c:v>6</c:v>
                </c:pt>
                <c:pt idx="273">
                  <c:v>3.6</c:v>
                </c:pt>
                <c:pt idx="274">
                  <c:v>6</c:v>
                </c:pt>
                <c:pt idx="275">
                  <c:v>3</c:v>
                </c:pt>
                <c:pt idx="276">
                  <c:v>4</c:v>
                </c:pt>
                <c:pt idx="277">
                  <c:v>4</c:v>
                </c:pt>
                <c:pt idx="278">
                  <c:v>7.4</c:v>
                </c:pt>
                <c:pt idx="279">
                  <c:v>2</c:v>
                </c:pt>
                <c:pt idx="280">
                  <c:v>6.6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6</c:v>
                </c:pt>
                <c:pt idx="285">
                  <c:v>4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3.2</c:v>
                </c:pt>
                <c:pt idx="290">
                  <c:v>4.5999999999999996</c:v>
                </c:pt>
                <c:pt idx="291">
                  <c:v>9</c:v>
                </c:pt>
                <c:pt idx="292">
                  <c:v>7.5</c:v>
                </c:pt>
                <c:pt idx="293">
                  <c:v>0</c:v>
                </c:pt>
                <c:pt idx="294">
                  <c:v>6.2</c:v>
                </c:pt>
                <c:pt idx="295">
                  <c:v>0</c:v>
                </c:pt>
                <c:pt idx="296">
                  <c:v>6</c:v>
                </c:pt>
                <c:pt idx="297">
                  <c:v>0</c:v>
                </c:pt>
                <c:pt idx="298">
                  <c:v>7</c:v>
                </c:pt>
                <c:pt idx="299">
                  <c:v>3.8</c:v>
                </c:pt>
                <c:pt idx="300">
                  <c:v>6.8</c:v>
                </c:pt>
                <c:pt idx="301">
                  <c:v>3</c:v>
                </c:pt>
                <c:pt idx="302">
                  <c:v>6</c:v>
                </c:pt>
                <c:pt idx="303">
                  <c:v>3</c:v>
                </c:pt>
                <c:pt idx="304">
                  <c:v>6.6</c:v>
                </c:pt>
                <c:pt idx="305">
                  <c:v>3.4</c:v>
                </c:pt>
                <c:pt idx="306">
                  <c:v>6.4</c:v>
                </c:pt>
                <c:pt idx="307">
                  <c:v>3.6</c:v>
                </c:pt>
                <c:pt idx="308">
                  <c:v>6.2</c:v>
                </c:pt>
                <c:pt idx="309">
                  <c:v>2</c:v>
                </c:pt>
                <c:pt idx="310">
                  <c:v>6</c:v>
                </c:pt>
                <c:pt idx="311">
                  <c:v>3</c:v>
                </c:pt>
                <c:pt idx="312">
                  <c:v>6</c:v>
                </c:pt>
                <c:pt idx="313">
                  <c:v>2.4</c:v>
                </c:pt>
                <c:pt idx="314">
                  <c:v>6</c:v>
                </c:pt>
                <c:pt idx="315">
                  <c:v>3</c:v>
                </c:pt>
                <c:pt idx="316">
                  <c:v>6</c:v>
                </c:pt>
                <c:pt idx="317">
                  <c:v>2.4</c:v>
                </c:pt>
                <c:pt idx="318">
                  <c:v>5</c:v>
                </c:pt>
                <c:pt idx="319">
                  <c:v>3</c:v>
                </c:pt>
                <c:pt idx="320">
                  <c:v>5</c:v>
                </c:pt>
                <c:pt idx="321">
                  <c:v>3</c:v>
                </c:pt>
                <c:pt idx="322">
                  <c:v>6</c:v>
                </c:pt>
                <c:pt idx="323">
                  <c:v>2.4</c:v>
                </c:pt>
                <c:pt idx="324">
                  <c:v>5.4</c:v>
                </c:pt>
                <c:pt idx="325">
                  <c:v>2.6</c:v>
                </c:pt>
                <c:pt idx="326">
                  <c:v>5.6</c:v>
                </c:pt>
                <c:pt idx="327">
                  <c:v>2.8</c:v>
                </c:pt>
                <c:pt idx="328">
                  <c:v>6.8</c:v>
                </c:pt>
                <c:pt idx="329">
                  <c:v>2</c:v>
                </c:pt>
                <c:pt idx="330">
                  <c:v>7</c:v>
                </c:pt>
                <c:pt idx="331">
                  <c:v>3</c:v>
                </c:pt>
                <c:pt idx="332">
                  <c:v>5.8</c:v>
                </c:pt>
                <c:pt idx="333">
                  <c:v>3</c:v>
                </c:pt>
                <c:pt idx="334">
                  <c:v>6</c:v>
                </c:pt>
                <c:pt idx="335">
                  <c:v>3</c:v>
                </c:pt>
                <c:pt idx="336">
                  <c:v>6</c:v>
                </c:pt>
                <c:pt idx="337">
                  <c:v>3</c:v>
                </c:pt>
                <c:pt idx="338">
                  <c:v>6.4</c:v>
                </c:pt>
                <c:pt idx="339">
                  <c:v>3</c:v>
                </c:pt>
                <c:pt idx="340">
                  <c:v>6</c:v>
                </c:pt>
                <c:pt idx="341">
                  <c:v>2.8</c:v>
                </c:pt>
                <c:pt idx="342">
                  <c:v>7</c:v>
                </c:pt>
                <c:pt idx="343">
                  <c:v>2.7</c:v>
                </c:pt>
                <c:pt idx="344">
                  <c:v>7</c:v>
                </c:pt>
                <c:pt idx="345">
                  <c:v>3.2</c:v>
                </c:pt>
                <c:pt idx="346">
                  <c:v>6.4</c:v>
                </c:pt>
                <c:pt idx="347">
                  <c:v>4</c:v>
                </c:pt>
                <c:pt idx="348">
                  <c:v>6</c:v>
                </c:pt>
                <c:pt idx="349">
                  <c:v>3</c:v>
                </c:pt>
                <c:pt idx="350">
                  <c:v>6</c:v>
                </c:pt>
                <c:pt idx="351">
                  <c:v>3</c:v>
                </c:pt>
                <c:pt idx="352">
                  <c:v>7</c:v>
                </c:pt>
                <c:pt idx="353">
                  <c:v>3</c:v>
                </c:pt>
                <c:pt idx="354">
                  <c:v>6.4</c:v>
                </c:pt>
                <c:pt idx="355">
                  <c:v>3</c:v>
                </c:pt>
                <c:pt idx="356">
                  <c:v>6</c:v>
                </c:pt>
                <c:pt idx="357">
                  <c:v>4</c:v>
                </c:pt>
                <c:pt idx="358">
                  <c:v>7</c:v>
                </c:pt>
                <c:pt idx="359">
                  <c:v>3.2</c:v>
                </c:pt>
                <c:pt idx="360">
                  <c:v>6.8</c:v>
                </c:pt>
                <c:pt idx="361">
                  <c:v>3.8</c:v>
                </c:pt>
                <c:pt idx="362">
                  <c:v>6.4</c:v>
                </c:pt>
                <c:pt idx="363">
                  <c:v>3.2</c:v>
                </c:pt>
                <c:pt idx="364">
                  <c:v>4</c:v>
                </c:pt>
                <c:pt idx="365">
                  <c:v>3.2</c:v>
                </c:pt>
                <c:pt idx="366">
                  <c:v>5</c:v>
                </c:pt>
                <c:pt idx="367">
                  <c:v>4</c:v>
                </c:pt>
                <c:pt idx="368">
                  <c:v>5.6</c:v>
                </c:pt>
                <c:pt idx="369">
                  <c:v>3.8</c:v>
                </c:pt>
                <c:pt idx="370">
                  <c:v>7</c:v>
                </c:pt>
                <c:pt idx="371">
                  <c:v>2.8</c:v>
                </c:pt>
                <c:pt idx="372">
                  <c:v>7.2</c:v>
                </c:pt>
                <c:pt idx="373">
                  <c:v>3.4</c:v>
                </c:pt>
                <c:pt idx="374">
                  <c:v>2.4</c:v>
                </c:pt>
                <c:pt idx="375">
                  <c:v>4</c:v>
                </c:pt>
                <c:pt idx="376">
                  <c:v>6</c:v>
                </c:pt>
                <c:pt idx="377">
                  <c:v>3.4</c:v>
                </c:pt>
                <c:pt idx="378">
                  <c:v>7.4</c:v>
                </c:pt>
                <c:pt idx="379">
                  <c:v>3.4</c:v>
                </c:pt>
                <c:pt idx="380">
                  <c:v>7.6</c:v>
                </c:pt>
                <c:pt idx="381">
                  <c:v>3.4</c:v>
                </c:pt>
                <c:pt idx="382">
                  <c:v>5</c:v>
                </c:pt>
                <c:pt idx="383">
                  <c:v>2.8</c:v>
                </c:pt>
                <c:pt idx="384">
                  <c:v>6</c:v>
                </c:pt>
                <c:pt idx="385">
                  <c:v>3.2</c:v>
                </c:pt>
                <c:pt idx="386">
                  <c:v>5</c:v>
                </c:pt>
                <c:pt idx="387">
                  <c:v>3.4</c:v>
                </c:pt>
                <c:pt idx="388">
                  <c:v>6</c:v>
                </c:pt>
                <c:pt idx="389">
                  <c:v>2</c:v>
                </c:pt>
                <c:pt idx="390">
                  <c:v>6</c:v>
                </c:pt>
                <c:pt idx="391">
                  <c:v>3</c:v>
                </c:pt>
                <c:pt idx="392">
                  <c:v>5.8</c:v>
                </c:pt>
                <c:pt idx="393">
                  <c:v>2.8</c:v>
                </c:pt>
                <c:pt idx="394">
                  <c:v>5</c:v>
                </c:pt>
                <c:pt idx="395">
                  <c:v>2</c:v>
                </c:pt>
                <c:pt idx="396">
                  <c:v>6</c:v>
                </c:pt>
                <c:pt idx="397">
                  <c:v>3</c:v>
                </c:pt>
                <c:pt idx="398">
                  <c:v>3.8</c:v>
                </c:pt>
                <c:pt idx="399">
                  <c:v>3</c:v>
                </c:pt>
                <c:pt idx="400">
                  <c:v>8</c:v>
                </c:pt>
                <c:pt idx="401">
                  <c:v>3</c:v>
                </c:pt>
                <c:pt idx="402">
                  <c:v>5.4</c:v>
                </c:pt>
                <c:pt idx="403">
                  <c:v>2.2000000000000002</c:v>
                </c:pt>
                <c:pt idx="404">
                  <c:v>6</c:v>
                </c:pt>
                <c:pt idx="405">
                  <c:v>3.2</c:v>
                </c:pt>
                <c:pt idx="406">
                  <c:v>7</c:v>
                </c:pt>
                <c:pt idx="407">
                  <c:v>3</c:v>
                </c:pt>
                <c:pt idx="408">
                  <c:v>6</c:v>
                </c:pt>
                <c:pt idx="409">
                  <c:v>3</c:v>
                </c:pt>
                <c:pt idx="410">
                  <c:v>5.8</c:v>
                </c:pt>
                <c:pt idx="411">
                  <c:v>3</c:v>
                </c:pt>
                <c:pt idx="412">
                  <c:v>7</c:v>
                </c:pt>
                <c:pt idx="413">
                  <c:v>3</c:v>
                </c:pt>
                <c:pt idx="414">
                  <c:v>6.8</c:v>
                </c:pt>
                <c:pt idx="415">
                  <c:v>2.8</c:v>
                </c:pt>
                <c:pt idx="416">
                  <c:v>8</c:v>
                </c:pt>
                <c:pt idx="417">
                  <c:v>2.8</c:v>
                </c:pt>
                <c:pt idx="418">
                  <c:v>5</c:v>
                </c:pt>
                <c:pt idx="419">
                  <c:v>2.6</c:v>
                </c:pt>
                <c:pt idx="420">
                  <c:v>8</c:v>
                </c:pt>
                <c:pt idx="421">
                  <c:v>2.8</c:v>
                </c:pt>
                <c:pt idx="422">
                  <c:v>6</c:v>
                </c:pt>
                <c:pt idx="423">
                  <c:v>2.4</c:v>
                </c:pt>
                <c:pt idx="424">
                  <c:v>5</c:v>
                </c:pt>
                <c:pt idx="425">
                  <c:v>3.3</c:v>
                </c:pt>
                <c:pt idx="426">
                  <c:v>5</c:v>
                </c:pt>
                <c:pt idx="427">
                  <c:v>2</c:v>
                </c:pt>
                <c:pt idx="428">
                  <c:v>8</c:v>
                </c:pt>
                <c:pt idx="429">
                  <c:v>7</c:v>
                </c:pt>
                <c:pt idx="430">
                  <c:v>3.2</c:v>
                </c:pt>
                <c:pt idx="431">
                  <c:v>3</c:v>
                </c:pt>
                <c:pt idx="432">
                  <c:v>3.4</c:v>
                </c:pt>
                <c:pt idx="433">
                  <c:v>1</c:v>
                </c:pt>
                <c:pt idx="434">
                  <c:v>6</c:v>
                </c:pt>
                <c:pt idx="435">
                  <c:v>2</c:v>
                </c:pt>
                <c:pt idx="436">
                  <c:v>6.2</c:v>
                </c:pt>
                <c:pt idx="437">
                  <c:v>3</c:v>
                </c:pt>
                <c:pt idx="438">
                  <c:v>6.2</c:v>
                </c:pt>
                <c:pt idx="439">
                  <c:v>2.4</c:v>
                </c:pt>
                <c:pt idx="440">
                  <c:v>6.4</c:v>
                </c:pt>
                <c:pt idx="441">
                  <c:v>3</c:v>
                </c:pt>
                <c:pt idx="442">
                  <c:v>6</c:v>
                </c:pt>
                <c:pt idx="443">
                  <c:v>2</c:v>
                </c:pt>
                <c:pt idx="444">
                  <c:v>6</c:v>
                </c:pt>
                <c:pt idx="445">
                  <c:v>3</c:v>
                </c:pt>
                <c:pt idx="446">
                  <c:v>6.6</c:v>
                </c:pt>
                <c:pt idx="447">
                  <c:v>3.4</c:v>
                </c:pt>
                <c:pt idx="448">
                  <c:v>8</c:v>
                </c:pt>
                <c:pt idx="449">
                  <c:v>4</c:v>
                </c:pt>
                <c:pt idx="450">
                  <c:v>7.4</c:v>
                </c:pt>
                <c:pt idx="451">
                  <c:v>2.6</c:v>
                </c:pt>
                <c:pt idx="452">
                  <c:v>6.8</c:v>
                </c:pt>
                <c:pt idx="453">
                  <c:v>2.7</c:v>
                </c:pt>
                <c:pt idx="454">
                  <c:v>6.6</c:v>
                </c:pt>
                <c:pt idx="455">
                  <c:v>3.2</c:v>
                </c:pt>
                <c:pt idx="456">
                  <c:v>7</c:v>
                </c:pt>
                <c:pt idx="457">
                  <c:v>3</c:v>
                </c:pt>
                <c:pt idx="458">
                  <c:v>6.2</c:v>
                </c:pt>
                <c:pt idx="459">
                  <c:v>3.2</c:v>
                </c:pt>
                <c:pt idx="460">
                  <c:v>6.3</c:v>
                </c:pt>
                <c:pt idx="461">
                  <c:v>2.6</c:v>
                </c:pt>
                <c:pt idx="462">
                  <c:v>6</c:v>
                </c:pt>
                <c:pt idx="463">
                  <c:v>4</c:v>
                </c:pt>
                <c:pt idx="464">
                  <c:v>6.2</c:v>
                </c:pt>
                <c:pt idx="465">
                  <c:v>3.4</c:v>
                </c:pt>
                <c:pt idx="466">
                  <c:v>6.7</c:v>
                </c:pt>
                <c:pt idx="467">
                  <c:v>5</c:v>
                </c:pt>
                <c:pt idx="468">
                  <c:v>6.2</c:v>
                </c:pt>
                <c:pt idx="469">
                  <c:v>2.2000000000000002</c:v>
                </c:pt>
                <c:pt idx="470">
                  <c:v>7</c:v>
                </c:pt>
                <c:pt idx="471">
                  <c:v>2.8</c:v>
                </c:pt>
                <c:pt idx="472">
                  <c:v>7</c:v>
                </c:pt>
                <c:pt idx="473">
                  <c:v>5</c:v>
                </c:pt>
                <c:pt idx="474">
                  <c:v>5.0999999999999996</c:v>
                </c:pt>
                <c:pt idx="475">
                  <c:v>5.2</c:v>
                </c:pt>
                <c:pt idx="476">
                  <c:v>6</c:v>
                </c:pt>
                <c:pt idx="477">
                  <c:v>3</c:v>
                </c:pt>
                <c:pt idx="478">
                  <c:v>6.2</c:v>
                </c:pt>
                <c:pt idx="479">
                  <c:v>3</c:v>
                </c:pt>
                <c:pt idx="480">
                  <c:v>6.4</c:v>
                </c:pt>
                <c:pt idx="481">
                  <c:v>2.6</c:v>
                </c:pt>
                <c:pt idx="482">
                  <c:v>6.2</c:v>
                </c:pt>
                <c:pt idx="483">
                  <c:v>3.4</c:v>
                </c:pt>
                <c:pt idx="484">
                  <c:v>6.8</c:v>
                </c:pt>
                <c:pt idx="485">
                  <c:v>3</c:v>
                </c:pt>
                <c:pt idx="486">
                  <c:v>5.4</c:v>
                </c:pt>
                <c:pt idx="487">
                  <c:v>4</c:v>
                </c:pt>
                <c:pt idx="488">
                  <c:v>5.8</c:v>
                </c:pt>
                <c:pt idx="489">
                  <c:v>4</c:v>
                </c:pt>
                <c:pt idx="490">
                  <c:v>6</c:v>
                </c:pt>
                <c:pt idx="491">
                  <c:v>4</c:v>
                </c:pt>
                <c:pt idx="492">
                  <c:v>5.8</c:v>
                </c:pt>
                <c:pt idx="493">
                  <c:v>4.2</c:v>
                </c:pt>
                <c:pt idx="494">
                  <c:v>8.1999999999999993</c:v>
                </c:pt>
                <c:pt idx="495">
                  <c:v>3.2</c:v>
                </c:pt>
                <c:pt idx="496">
                  <c:v>5.6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5.8</c:v>
                </c:pt>
                <c:pt idx="501">
                  <c:v>2</c:v>
                </c:pt>
                <c:pt idx="502">
                  <c:v>5.2</c:v>
                </c:pt>
                <c:pt idx="503">
                  <c:v>2</c:v>
                </c:pt>
                <c:pt idx="504">
                  <c:v>5.2</c:v>
                </c:pt>
                <c:pt idx="505">
                  <c:v>2.2000000000000002</c:v>
                </c:pt>
                <c:pt idx="506">
                  <c:v>4.2</c:v>
                </c:pt>
                <c:pt idx="507">
                  <c:v>2.2000000000000002</c:v>
                </c:pt>
                <c:pt idx="508">
                  <c:v>5.2</c:v>
                </c:pt>
                <c:pt idx="509">
                  <c:v>2.4</c:v>
                </c:pt>
                <c:pt idx="510">
                  <c:v>6</c:v>
                </c:pt>
                <c:pt idx="511">
                  <c:v>2.2000000000000002</c:v>
                </c:pt>
                <c:pt idx="512">
                  <c:v>5</c:v>
                </c:pt>
                <c:pt idx="513">
                  <c:v>2</c:v>
                </c:pt>
                <c:pt idx="514">
                  <c:v>4.5999999999999996</c:v>
                </c:pt>
                <c:pt idx="515">
                  <c:v>3</c:v>
                </c:pt>
                <c:pt idx="516">
                  <c:v>5.4</c:v>
                </c:pt>
                <c:pt idx="517">
                  <c:v>3</c:v>
                </c:pt>
                <c:pt idx="518">
                  <c:v>5</c:v>
                </c:pt>
                <c:pt idx="519">
                  <c:v>2</c:v>
                </c:pt>
                <c:pt idx="520">
                  <c:v>5</c:v>
                </c:pt>
                <c:pt idx="521">
                  <c:v>4</c:v>
                </c:pt>
                <c:pt idx="522">
                  <c:v>5</c:v>
                </c:pt>
                <c:pt idx="523">
                  <c:v>2</c:v>
                </c:pt>
                <c:pt idx="524">
                  <c:v>6</c:v>
                </c:pt>
                <c:pt idx="525">
                  <c:v>3</c:v>
                </c:pt>
                <c:pt idx="526">
                  <c:v>6</c:v>
                </c:pt>
                <c:pt idx="527">
                  <c:v>2.8</c:v>
                </c:pt>
                <c:pt idx="528">
                  <c:v>6.4</c:v>
                </c:pt>
                <c:pt idx="529">
                  <c:v>1.2</c:v>
                </c:pt>
                <c:pt idx="530">
                  <c:v>3.2</c:v>
                </c:pt>
                <c:pt idx="531">
                  <c:v>2</c:v>
                </c:pt>
                <c:pt idx="532">
                  <c:v>6.4</c:v>
                </c:pt>
                <c:pt idx="533">
                  <c:v>2</c:v>
                </c:pt>
                <c:pt idx="534">
                  <c:v>6.8</c:v>
                </c:pt>
                <c:pt idx="535">
                  <c:v>3</c:v>
                </c:pt>
                <c:pt idx="536">
                  <c:v>7</c:v>
                </c:pt>
                <c:pt idx="537">
                  <c:v>3.6</c:v>
                </c:pt>
                <c:pt idx="538">
                  <c:v>6.4</c:v>
                </c:pt>
                <c:pt idx="539">
                  <c:v>4</c:v>
                </c:pt>
                <c:pt idx="540">
                  <c:v>5.6</c:v>
                </c:pt>
                <c:pt idx="541">
                  <c:v>4</c:v>
                </c:pt>
                <c:pt idx="542">
                  <c:v>6.2</c:v>
                </c:pt>
                <c:pt idx="543">
                  <c:v>3.6</c:v>
                </c:pt>
                <c:pt idx="544">
                  <c:v>6</c:v>
                </c:pt>
                <c:pt idx="545">
                  <c:v>3.4</c:v>
                </c:pt>
                <c:pt idx="546">
                  <c:v>6.8</c:v>
                </c:pt>
                <c:pt idx="547">
                  <c:v>3.4</c:v>
                </c:pt>
                <c:pt idx="548">
                  <c:v>6.4</c:v>
                </c:pt>
                <c:pt idx="549">
                  <c:v>3.4</c:v>
                </c:pt>
                <c:pt idx="550">
                  <c:v>6.8</c:v>
                </c:pt>
                <c:pt idx="551">
                  <c:v>2.8</c:v>
                </c:pt>
                <c:pt idx="552">
                  <c:v>6.2</c:v>
                </c:pt>
                <c:pt idx="553">
                  <c:v>3</c:v>
                </c:pt>
                <c:pt idx="554">
                  <c:v>4.2</c:v>
                </c:pt>
                <c:pt idx="555">
                  <c:v>2.2000000000000002</c:v>
                </c:pt>
                <c:pt idx="556">
                  <c:v>5</c:v>
                </c:pt>
                <c:pt idx="557">
                  <c:v>3.8</c:v>
                </c:pt>
                <c:pt idx="558">
                  <c:v>4.4000000000000004</c:v>
                </c:pt>
                <c:pt idx="559">
                  <c:v>2.6</c:v>
                </c:pt>
                <c:pt idx="560">
                  <c:v>2.8</c:v>
                </c:pt>
                <c:pt idx="561">
                  <c:v>2.4</c:v>
                </c:pt>
                <c:pt idx="562">
                  <c:v>4.8</c:v>
                </c:pt>
                <c:pt idx="563">
                  <c:v>2.5</c:v>
                </c:pt>
                <c:pt idx="564">
                  <c:v>4.5999999999999996</c:v>
                </c:pt>
                <c:pt idx="565">
                  <c:v>2.4</c:v>
                </c:pt>
                <c:pt idx="566">
                  <c:v>4.5999999999999996</c:v>
                </c:pt>
                <c:pt idx="567">
                  <c:v>2</c:v>
                </c:pt>
                <c:pt idx="568">
                  <c:v>4.8</c:v>
                </c:pt>
                <c:pt idx="569">
                  <c:v>2</c:v>
                </c:pt>
                <c:pt idx="570">
                  <c:v>4.8</c:v>
                </c:pt>
                <c:pt idx="571">
                  <c:v>2</c:v>
                </c:pt>
                <c:pt idx="572">
                  <c:v>4</c:v>
                </c:pt>
                <c:pt idx="573">
                  <c:v>2</c:v>
                </c:pt>
                <c:pt idx="574">
                  <c:v>4.4000000000000004</c:v>
                </c:pt>
                <c:pt idx="575">
                  <c:v>2</c:v>
                </c:pt>
                <c:pt idx="576">
                  <c:v>4</c:v>
                </c:pt>
                <c:pt idx="577">
                  <c:v>2.2000000000000002</c:v>
                </c:pt>
                <c:pt idx="578">
                  <c:v>3.8</c:v>
                </c:pt>
                <c:pt idx="579">
                  <c:v>2</c:v>
                </c:pt>
                <c:pt idx="580">
                  <c:v>4</c:v>
                </c:pt>
                <c:pt idx="581">
                  <c:v>2</c:v>
                </c:pt>
                <c:pt idx="582">
                  <c:v>3.2</c:v>
                </c:pt>
                <c:pt idx="583">
                  <c:v>2.2000000000000002</c:v>
                </c:pt>
                <c:pt idx="584">
                  <c:v>4</c:v>
                </c:pt>
                <c:pt idx="585">
                  <c:v>2.4</c:v>
                </c:pt>
                <c:pt idx="586">
                  <c:v>4.0999999999999996</c:v>
                </c:pt>
                <c:pt idx="587">
                  <c:v>2</c:v>
                </c:pt>
                <c:pt idx="588">
                  <c:v>4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D50-4D1E-9E00-CA8BA4C565EF}"/>
            </c:ext>
          </c:extLst>
        </c:ser>
        <c:ser>
          <c:idx val="2"/>
          <c:order val="2"/>
          <c:tx>
            <c:strRef>
              <c:f>'SV Parto 1'!$I$1</c:f>
              <c:strCache>
                <c:ptCount val="1"/>
                <c:pt idx="0">
                  <c:v>Acerada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1'!$B$2:$B$598</c:f>
              <c:numCache>
                <c:formatCode>General</c:formatCode>
                <c:ptCount val="5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</c:numCache>
            </c:numRef>
          </c:xVal>
          <c:yVal>
            <c:numRef>
              <c:f>'SV Parto 1'!$I$2:$I$598</c:f>
              <c:numCache>
                <c:formatCode>0.0</c:formatCode>
                <c:ptCount val="597"/>
                <c:pt idx="0">
                  <c:v>4.8</c:v>
                </c:pt>
                <c:pt idx="1">
                  <c:v>2.4</c:v>
                </c:pt>
                <c:pt idx="2">
                  <c:v>6.2</c:v>
                </c:pt>
                <c:pt idx="3">
                  <c:v>7.9</c:v>
                </c:pt>
                <c:pt idx="4">
                  <c:v>5</c:v>
                </c:pt>
                <c:pt idx="5">
                  <c:v>7.5</c:v>
                </c:pt>
                <c:pt idx="6">
                  <c:v>7</c:v>
                </c:pt>
                <c:pt idx="7">
                  <c:v>8.5</c:v>
                </c:pt>
                <c:pt idx="8">
                  <c:v>5.2</c:v>
                </c:pt>
                <c:pt idx="9">
                  <c:v>4</c:v>
                </c:pt>
                <c:pt idx="10">
                  <c:v>5.8</c:v>
                </c:pt>
                <c:pt idx="11">
                  <c:v>10</c:v>
                </c:pt>
                <c:pt idx="12">
                  <c:v>5.8</c:v>
                </c:pt>
                <c:pt idx="13">
                  <c:v>4.5999999999999996</c:v>
                </c:pt>
                <c:pt idx="14">
                  <c:v>0</c:v>
                </c:pt>
                <c:pt idx="15">
                  <c:v>10</c:v>
                </c:pt>
                <c:pt idx="16">
                  <c:v>6</c:v>
                </c:pt>
                <c:pt idx="17">
                  <c:v>11</c:v>
                </c:pt>
                <c:pt idx="18">
                  <c:v>3.8</c:v>
                </c:pt>
                <c:pt idx="19">
                  <c:v>9</c:v>
                </c:pt>
                <c:pt idx="20">
                  <c:v>1</c:v>
                </c:pt>
                <c:pt idx="21">
                  <c:v>4</c:v>
                </c:pt>
                <c:pt idx="22">
                  <c:v>5</c:v>
                </c:pt>
                <c:pt idx="23">
                  <c:v>11</c:v>
                </c:pt>
                <c:pt idx="24">
                  <c:v>6.4</c:v>
                </c:pt>
                <c:pt idx="25">
                  <c:v>7.4</c:v>
                </c:pt>
                <c:pt idx="26">
                  <c:v>6</c:v>
                </c:pt>
                <c:pt idx="27">
                  <c:v>10.199999999999999</c:v>
                </c:pt>
                <c:pt idx="28">
                  <c:v>6</c:v>
                </c:pt>
                <c:pt idx="29">
                  <c:v>11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10</c:v>
                </c:pt>
                <c:pt idx="34">
                  <c:v>5</c:v>
                </c:pt>
                <c:pt idx="35">
                  <c:v>11</c:v>
                </c:pt>
                <c:pt idx="36">
                  <c:v>7</c:v>
                </c:pt>
                <c:pt idx="37">
                  <c:v>9</c:v>
                </c:pt>
                <c:pt idx="38">
                  <c:v>6.6</c:v>
                </c:pt>
                <c:pt idx="39">
                  <c:v>11</c:v>
                </c:pt>
                <c:pt idx="40">
                  <c:v>5.6</c:v>
                </c:pt>
                <c:pt idx="41">
                  <c:v>1.1000000000000001</c:v>
                </c:pt>
                <c:pt idx="42">
                  <c:v>6.4</c:v>
                </c:pt>
                <c:pt idx="43">
                  <c:v>10.199999999999999</c:v>
                </c:pt>
                <c:pt idx="44">
                  <c:v>7</c:v>
                </c:pt>
                <c:pt idx="45">
                  <c:v>9.1999999999999993</c:v>
                </c:pt>
                <c:pt idx="46">
                  <c:v>3</c:v>
                </c:pt>
                <c:pt idx="47">
                  <c:v>10</c:v>
                </c:pt>
                <c:pt idx="48">
                  <c:v>6</c:v>
                </c:pt>
                <c:pt idx="49">
                  <c:v>9.4</c:v>
                </c:pt>
                <c:pt idx="50">
                  <c:v>4</c:v>
                </c:pt>
                <c:pt idx="51">
                  <c:v>11</c:v>
                </c:pt>
                <c:pt idx="52">
                  <c:v>5</c:v>
                </c:pt>
                <c:pt idx="53">
                  <c:v>11</c:v>
                </c:pt>
                <c:pt idx="54">
                  <c:v>6</c:v>
                </c:pt>
                <c:pt idx="55">
                  <c:v>10.6</c:v>
                </c:pt>
                <c:pt idx="56">
                  <c:v>6</c:v>
                </c:pt>
                <c:pt idx="57">
                  <c:v>10.4</c:v>
                </c:pt>
                <c:pt idx="58">
                  <c:v>5.4</c:v>
                </c:pt>
                <c:pt idx="59">
                  <c:v>11</c:v>
                </c:pt>
                <c:pt idx="60">
                  <c:v>5</c:v>
                </c:pt>
                <c:pt idx="61">
                  <c:v>9</c:v>
                </c:pt>
                <c:pt idx="62">
                  <c:v>4</c:v>
                </c:pt>
                <c:pt idx="63">
                  <c:v>8</c:v>
                </c:pt>
                <c:pt idx="64">
                  <c:v>6</c:v>
                </c:pt>
                <c:pt idx="65">
                  <c:v>11</c:v>
                </c:pt>
                <c:pt idx="66">
                  <c:v>4.4000000000000004</c:v>
                </c:pt>
                <c:pt idx="67">
                  <c:v>7.2</c:v>
                </c:pt>
                <c:pt idx="68">
                  <c:v>6</c:v>
                </c:pt>
                <c:pt idx="69">
                  <c:v>3.6</c:v>
                </c:pt>
                <c:pt idx="70">
                  <c:v>8.1999999999999993</c:v>
                </c:pt>
                <c:pt idx="71">
                  <c:v>10</c:v>
                </c:pt>
                <c:pt idx="72">
                  <c:v>3.2</c:v>
                </c:pt>
                <c:pt idx="73">
                  <c:v>11</c:v>
                </c:pt>
                <c:pt idx="74">
                  <c:v>5</c:v>
                </c:pt>
                <c:pt idx="75">
                  <c:v>6</c:v>
                </c:pt>
                <c:pt idx="76">
                  <c:v>4.0999999999999996</c:v>
                </c:pt>
                <c:pt idx="77">
                  <c:v>10</c:v>
                </c:pt>
                <c:pt idx="78">
                  <c:v>5</c:v>
                </c:pt>
                <c:pt idx="79">
                  <c:v>8.3000000000000007</c:v>
                </c:pt>
                <c:pt idx="80">
                  <c:v>6.6</c:v>
                </c:pt>
                <c:pt idx="81">
                  <c:v>9.4</c:v>
                </c:pt>
                <c:pt idx="82">
                  <c:v>6</c:v>
                </c:pt>
                <c:pt idx="83">
                  <c:v>10</c:v>
                </c:pt>
                <c:pt idx="84">
                  <c:v>4</c:v>
                </c:pt>
                <c:pt idx="85">
                  <c:v>11</c:v>
                </c:pt>
                <c:pt idx="86">
                  <c:v>5</c:v>
                </c:pt>
                <c:pt idx="87">
                  <c:v>10.199999999999999</c:v>
                </c:pt>
                <c:pt idx="88">
                  <c:v>5.2</c:v>
                </c:pt>
                <c:pt idx="89">
                  <c:v>9</c:v>
                </c:pt>
                <c:pt idx="90">
                  <c:v>5</c:v>
                </c:pt>
                <c:pt idx="91">
                  <c:v>10.6</c:v>
                </c:pt>
                <c:pt idx="92">
                  <c:v>4.8</c:v>
                </c:pt>
                <c:pt idx="93">
                  <c:v>9.8000000000000007</c:v>
                </c:pt>
                <c:pt idx="94">
                  <c:v>5</c:v>
                </c:pt>
                <c:pt idx="95">
                  <c:v>9</c:v>
                </c:pt>
                <c:pt idx="96">
                  <c:v>6</c:v>
                </c:pt>
                <c:pt idx="97">
                  <c:v>9</c:v>
                </c:pt>
                <c:pt idx="98">
                  <c:v>7</c:v>
                </c:pt>
                <c:pt idx="99">
                  <c:v>10.4</c:v>
                </c:pt>
                <c:pt idx="100">
                  <c:v>4.2</c:v>
                </c:pt>
                <c:pt idx="101">
                  <c:v>10.4</c:v>
                </c:pt>
                <c:pt idx="102">
                  <c:v>4.5999999999999996</c:v>
                </c:pt>
                <c:pt idx="103">
                  <c:v>9.8000000000000007</c:v>
                </c:pt>
                <c:pt idx="104">
                  <c:v>5</c:v>
                </c:pt>
                <c:pt idx="105">
                  <c:v>10</c:v>
                </c:pt>
                <c:pt idx="106">
                  <c:v>5</c:v>
                </c:pt>
                <c:pt idx="107">
                  <c:v>11</c:v>
                </c:pt>
                <c:pt idx="108">
                  <c:v>5</c:v>
                </c:pt>
                <c:pt idx="109">
                  <c:v>9.4</c:v>
                </c:pt>
                <c:pt idx="110">
                  <c:v>3.4</c:v>
                </c:pt>
                <c:pt idx="111">
                  <c:v>8.4</c:v>
                </c:pt>
                <c:pt idx="112">
                  <c:v>5</c:v>
                </c:pt>
                <c:pt idx="113">
                  <c:v>10</c:v>
                </c:pt>
                <c:pt idx="114">
                  <c:v>3.4</c:v>
                </c:pt>
                <c:pt idx="115">
                  <c:v>8.4</c:v>
                </c:pt>
                <c:pt idx="116">
                  <c:v>4.2</c:v>
                </c:pt>
                <c:pt idx="117">
                  <c:v>8</c:v>
                </c:pt>
                <c:pt idx="118">
                  <c:v>4.4000000000000004</c:v>
                </c:pt>
                <c:pt idx="119">
                  <c:v>9</c:v>
                </c:pt>
                <c:pt idx="120">
                  <c:v>6.8</c:v>
                </c:pt>
                <c:pt idx="121">
                  <c:v>9</c:v>
                </c:pt>
                <c:pt idx="122">
                  <c:v>7.4</c:v>
                </c:pt>
                <c:pt idx="123">
                  <c:v>10</c:v>
                </c:pt>
                <c:pt idx="124">
                  <c:v>4</c:v>
                </c:pt>
                <c:pt idx="125">
                  <c:v>9.6</c:v>
                </c:pt>
                <c:pt idx="126">
                  <c:v>4.3</c:v>
                </c:pt>
                <c:pt idx="127">
                  <c:v>10</c:v>
                </c:pt>
                <c:pt idx="128">
                  <c:v>4</c:v>
                </c:pt>
                <c:pt idx="129">
                  <c:v>10.199999999999999</c:v>
                </c:pt>
                <c:pt idx="130">
                  <c:v>5</c:v>
                </c:pt>
                <c:pt idx="131">
                  <c:v>8</c:v>
                </c:pt>
                <c:pt idx="132">
                  <c:v>5.6</c:v>
                </c:pt>
                <c:pt idx="133">
                  <c:v>9</c:v>
                </c:pt>
                <c:pt idx="134">
                  <c:v>5</c:v>
                </c:pt>
                <c:pt idx="135">
                  <c:v>10</c:v>
                </c:pt>
                <c:pt idx="136">
                  <c:v>5</c:v>
                </c:pt>
                <c:pt idx="137">
                  <c:v>7</c:v>
                </c:pt>
                <c:pt idx="138">
                  <c:v>4</c:v>
                </c:pt>
                <c:pt idx="139">
                  <c:v>9</c:v>
                </c:pt>
                <c:pt idx="140">
                  <c:v>5.4</c:v>
                </c:pt>
                <c:pt idx="141">
                  <c:v>8.4</c:v>
                </c:pt>
                <c:pt idx="142">
                  <c:v>3</c:v>
                </c:pt>
                <c:pt idx="143">
                  <c:v>10</c:v>
                </c:pt>
                <c:pt idx="144">
                  <c:v>5</c:v>
                </c:pt>
                <c:pt idx="145">
                  <c:v>8</c:v>
                </c:pt>
                <c:pt idx="146">
                  <c:v>3.8</c:v>
                </c:pt>
                <c:pt idx="147">
                  <c:v>7</c:v>
                </c:pt>
                <c:pt idx="148">
                  <c:v>2</c:v>
                </c:pt>
                <c:pt idx="149">
                  <c:v>6.4</c:v>
                </c:pt>
                <c:pt idx="150">
                  <c:v>3.8</c:v>
                </c:pt>
                <c:pt idx="151">
                  <c:v>8</c:v>
                </c:pt>
                <c:pt idx="152">
                  <c:v>4</c:v>
                </c:pt>
                <c:pt idx="153">
                  <c:v>7</c:v>
                </c:pt>
                <c:pt idx="154">
                  <c:v>4</c:v>
                </c:pt>
                <c:pt idx="155">
                  <c:v>9.4</c:v>
                </c:pt>
                <c:pt idx="156">
                  <c:v>3.2</c:v>
                </c:pt>
                <c:pt idx="157">
                  <c:v>8.4</c:v>
                </c:pt>
                <c:pt idx="158">
                  <c:v>3</c:v>
                </c:pt>
                <c:pt idx="159">
                  <c:v>8</c:v>
                </c:pt>
                <c:pt idx="160">
                  <c:v>4</c:v>
                </c:pt>
                <c:pt idx="161">
                  <c:v>8</c:v>
                </c:pt>
                <c:pt idx="162">
                  <c:v>4</c:v>
                </c:pt>
                <c:pt idx="163">
                  <c:v>8.1999999999999993</c:v>
                </c:pt>
                <c:pt idx="164">
                  <c:v>4.2</c:v>
                </c:pt>
                <c:pt idx="165">
                  <c:v>9.8000000000000007</c:v>
                </c:pt>
                <c:pt idx="166">
                  <c:v>4.4000000000000004</c:v>
                </c:pt>
                <c:pt idx="167">
                  <c:v>10</c:v>
                </c:pt>
                <c:pt idx="168">
                  <c:v>4.5999999999999996</c:v>
                </c:pt>
                <c:pt idx="169">
                  <c:v>10</c:v>
                </c:pt>
                <c:pt idx="170">
                  <c:v>4.8</c:v>
                </c:pt>
                <c:pt idx="171">
                  <c:v>9.6</c:v>
                </c:pt>
                <c:pt idx="172">
                  <c:v>4</c:v>
                </c:pt>
                <c:pt idx="173">
                  <c:v>10</c:v>
                </c:pt>
                <c:pt idx="174">
                  <c:v>4.5999999999999996</c:v>
                </c:pt>
                <c:pt idx="175">
                  <c:v>8.1999999999999993</c:v>
                </c:pt>
                <c:pt idx="176">
                  <c:v>4</c:v>
                </c:pt>
                <c:pt idx="177">
                  <c:v>9</c:v>
                </c:pt>
                <c:pt idx="178">
                  <c:v>4.2</c:v>
                </c:pt>
                <c:pt idx="179">
                  <c:v>9.8000000000000007</c:v>
                </c:pt>
                <c:pt idx="180">
                  <c:v>5</c:v>
                </c:pt>
                <c:pt idx="181">
                  <c:v>10</c:v>
                </c:pt>
                <c:pt idx="182">
                  <c:v>4</c:v>
                </c:pt>
                <c:pt idx="183">
                  <c:v>9.1999999999999993</c:v>
                </c:pt>
                <c:pt idx="184">
                  <c:v>4</c:v>
                </c:pt>
                <c:pt idx="185">
                  <c:v>9.4</c:v>
                </c:pt>
                <c:pt idx="186">
                  <c:v>2.8</c:v>
                </c:pt>
                <c:pt idx="187">
                  <c:v>8</c:v>
                </c:pt>
                <c:pt idx="188">
                  <c:v>3</c:v>
                </c:pt>
                <c:pt idx="189">
                  <c:v>9</c:v>
                </c:pt>
                <c:pt idx="190">
                  <c:v>3.8</c:v>
                </c:pt>
                <c:pt idx="191">
                  <c:v>9</c:v>
                </c:pt>
                <c:pt idx="192">
                  <c:v>3.8</c:v>
                </c:pt>
                <c:pt idx="193">
                  <c:v>9</c:v>
                </c:pt>
                <c:pt idx="194">
                  <c:v>5</c:v>
                </c:pt>
                <c:pt idx="195">
                  <c:v>9</c:v>
                </c:pt>
                <c:pt idx="196">
                  <c:v>3.6</c:v>
                </c:pt>
                <c:pt idx="197">
                  <c:v>10.199999999999999</c:v>
                </c:pt>
                <c:pt idx="198">
                  <c:v>5.2</c:v>
                </c:pt>
                <c:pt idx="199">
                  <c:v>9.4</c:v>
                </c:pt>
                <c:pt idx="200">
                  <c:v>4.2</c:v>
                </c:pt>
                <c:pt idx="201">
                  <c:v>9</c:v>
                </c:pt>
                <c:pt idx="202">
                  <c:v>4.8</c:v>
                </c:pt>
                <c:pt idx="203">
                  <c:v>7</c:v>
                </c:pt>
                <c:pt idx="204">
                  <c:v>4.5999999999999996</c:v>
                </c:pt>
                <c:pt idx="205">
                  <c:v>10</c:v>
                </c:pt>
                <c:pt idx="206">
                  <c:v>4.8</c:v>
                </c:pt>
                <c:pt idx="207">
                  <c:v>10.199999999999999</c:v>
                </c:pt>
                <c:pt idx="208">
                  <c:v>4.5999999999999996</c:v>
                </c:pt>
                <c:pt idx="209">
                  <c:v>8.8000000000000007</c:v>
                </c:pt>
                <c:pt idx="210">
                  <c:v>4</c:v>
                </c:pt>
                <c:pt idx="211">
                  <c:v>9.4</c:v>
                </c:pt>
                <c:pt idx="212">
                  <c:v>5.2</c:v>
                </c:pt>
                <c:pt idx="213">
                  <c:v>9.8000000000000007</c:v>
                </c:pt>
                <c:pt idx="214">
                  <c:v>3</c:v>
                </c:pt>
                <c:pt idx="215">
                  <c:v>10</c:v>
                </c:pt>
                <c:pt idx="216">
                  <c:v>4.8</c:v>
                </c:pt>
                <c:pt idx="217">
                  <c:v>10</c:v>
                </c:pt>
                <c:pt idx="218">
                  <c:v>4.8</c:v>
                </c:pt>
                <c:pt idx="219">
                  <c:v>10</c:v>
                </c:pt>
                <c:pt idx="220">
                  <c:v>5</c:v>
                </c:pt>
                <c:pt idx="221">
                  <c:v>10</c:v>
                </c:pt>
                <c:pt idx="222">
                  <c:v>5.2</c:v>
                </c:pt>
                <c:pt idx="223">
                  <c:v>10.199999999999999</c:v>
                </c:pt>
                <c:pt idx="224">
                  <c:v>5.6</c:v>
                </c:pt>
                <c:pt idx="225">
                  <c:v>8</c:v>
                </c:pt>
                <c:pt idx="226">
                  <c:v>5.4</c:v>
                </c:pt>
                <c:pt idx="227">
                  <c:v>9.6</c:v>
                </c:pt>
                <c:pt idx="228">
                  <c:v>4.8</c:v>
                </c:pt>
                <c:pt idx="229">
                  <c:v>7.8</c:v>
                </c:pt>
                <c:pt idx="230">
                  <c:v>4</c:v>
                </c:pt>
                <c:pt idx="231">
                  <c:v>9</c:v>
                </c:pt>
                <c:pt idx="232">
                  <c:v>4.5999999999999996</c:v>
                </c:pt>
                <c:pt idx="233">
                  <c:v>9</c:v>
                </c:pt>
                <c:pt idx="234">
                  <c:v>4.8</c:v>
                </c:pt>
                <c:pt idx="235">
                  <c:v>9</c:v>
                </c:pt>
                <c:pt idx="236">
                  <c:v>4.2</c:v>
                </c:pt>
                <c:pt idx="237">
                  <c:v>8.4</c:v>
                </c:pt>
                <c:pt idx="238">
                  <c:v>4</c:v>
                </c:pt>
                <c:pt idx="239">
                  <c:v>7.4</c:v>
                </c:pt>
                <c:pt idx="240">
                  <c:v>5.8</c:v>
                </c:pt>
                <c:pt idx="241">
                  <c:v>8.8000000000000007</c:v>
                </c:pt>
                <c:pt idx="242">
                  <c:v>5</c:v>
                </c:pt>
                <c:pt idx="243">
                  <c:v>8.8000000000000007</c:v>
                </c:pt>
                <c:pt idx="244">
                  <c:v>4</c:v>
                </c:pt>
                <c:pt idx="245">
                  <c:v>8</c:v>
                </c:pt>
                <c:pt idx="246">
                  <c:v>4.4000000000000004</c:v>
                </c:pt>
                <c:pt idx="247">
                  <c:v>8.4</c:v>
                </c:pt>
                <c:pt idx="248">
                  <c:v>3.8</c:v>
                </c:pt>
                <c:pt idx="249">
                  <c:v>8.4</c:v>
                </c:pt>
                <c:pt idx="250">
                  <c:v>4.2</c:v>
                </c:pt>
                <c:pt idx="251">
                  <c:v>8</c:v>
                </c:pt>
                <c:pt idx="252">
                  <c:v>4.5999999999999996</c:v>
                </c:pt>
                <c:pt idx="253">
                  <c:v>9.1999999999999993</c:v>
                </c:pt>
                <c:pt idx="254">
                  <c:v>4.2</c:v>
                </c:pt>
                <c:pt idx="255">
                  <c:v>7</c:v>
                </c:pt>
                <c:pt idx="256">
                  <c:v>4</c:v>
                </c:pt>
                <c:pt idx="257">
                  <c:v>8.6</c:v>
                </c:pt>
                <c:pt idx="258">
                  <c:v>4.4000000000000004</c:v>
                </c:pt>
                <c:pt idx="259">
                  <c:v>9</c:v>
                </c:pt>
                <c:pt idx="260">
                  <c:v>4.8</c:v>
                </c:pt>
                <c:pt idx="261">
                  <c:v>7.8</c:v>
                </c:pt>
                <c:pt idx="262">
                  <c:v>5.4</c:v>
                </c:pt>
                <c:pt idx="263">
                  <c:v>9</c:v>
                </c:pt>
                <c:pt idx="264">
                  <c:v>4</c:v>
                </c:pt>
                <c:pt idx="265">
                  <c:v>8.4</c:v>
                </c:pt>
                <c:pt idx="266">
                  <c:v>4.2</c:v>
                </c:pt>
                <c:pt idx="267">
                  <c:v>8</c:v>
                </c:pt>
                <c:pt idx="268">
                  <c:v>5</c:v>
                </c:pt>
                <c:pt idx="269">
                  <c:v>8</c:v>
                </c:pt>
                <c:pt idx="270">
                  <c:v>4.2</c:v>
                </c:pt>
                <c:pt idx="271">
                  <c:v>9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9</c:v>
                </c:pt>
                <c:pt idx="276">
                  <c:v>4.2</c:v>
                </c:pt>
                <c:pt idx="277">
                  <c:v>9</c:v>
                </c:pt>
                <c:pt idx="278">
                  <c:v>4.2</c:v>
                </c:pt>
                <c:pt idx="279">
                  <c:v>10</c:v>
                </c:pt>
                <c:pt idx="280">
                  <c:v>3</c:v>
                </c:pt>
                <c:pt idx="281">
                  <c:v>9</c:v>
                </c:pt>
                <c:pt idx="282">
                  <c:v>3.6</c:v>
                </c:pt>
                <c:pt idx="283">
                  <c:v>9</c:v>
                </c:pt>
                <c:pt idx="284">
                  <c:v>4.8</c:v>
                </c:pt>
                <c:pt idx="285">
                  <c:v>2.1</c:v>
                </c:pt>
                <c:pt idx="286">
                  <c:v>5</c:v>
                </c:pt>
                <c:pt idx="287">
                  <c:v>8</c:v>
                </c:pt>
                <c:pt idx="288">
                  <c:v>4.8</c:v>
                </c:pt>
                <c:pt idx="289">
                  <c:v>7</c:v>
                </c:pt>
                <c:pt idx="290">
                  <c:v>5</c:v>
                </c:pt>
                <c:pt idx="291">
                  <c:v>9.3000000000000007</c:v>
                </c:pt>
                <c:pt idx="292">
                  <c:v>4.5999999999999996</c:v>
                </c:pt>
                <c:pt idx="293">
                  <c:v>12</c:v>
                </c:pt>
                <c:pt idx="294">
                  <c:v>4.5999999999999996</c:v>
                </c:pt>
                <c:pt idx="295">
                  <c:v>9</c:v>
                </c:pt>
                <c:pt idx="296">
                  <c:v>4</c:v>
                </c:pt>
                <c:pt idx="297">
                  <c:v>9</c:v>
                </c:pt>
                <c:pt idx="298">
                  <c:v>4</c:v>
                </c:pt>
                <c:pt idx="299">
                  <c:v>8.3000000000000007</c:v>
                </c:pt>
                <c:pt idx="300">
                  <c:v>4.5999999999999996</c:v>
                </c:pt>
                <c:pt idx="301">
                  <c:v>7</c:v>
                </c:pt>
                <c:pt idx="302">
                  <c:v>5.2</c:v>
                </c:pt>
                <c:pt idx="303">
                  <c:v>8</c:v>
                </c:pt>
                <c:pt idx="304">
                  <c:v>5.2</c:v>
                </c:pt>
                <c:pt idx="305">
                  <c:v>9.1999999999999993</c:v>
                </c:pt>
                <c:pt idx="306">
                  <c:v>4.2</c:v>
                </c:pt>
                <c:pt idx="307">
                  <c:v>10</c:v>
                </c:pt>
                <c:pt idx="308">
                  <c:v>4</c:v>
                </c:pt>
                <c:pt idx="309">
                  <c:v>8.6</c:v>
                </c:pt>
                <c:pt idx="310">
                  <c:v>3.4</c:v>
                </c:pt>
                <c:pt idx="311">
                  <c:v>8.8000000000000007</c:v>
                </c:pt>
                <c:pt idx="312">
                  <c:v>3.9</c:v>
                </c:pt>
                <c:pt idx="313">
                  <c:v>8</c:v>
                </c:pt>
                <c:pt idx="314">
                  <c:v>3.6</c:v>
                </c:pt>
                <c:pt idx="315">
                  <c:v>9</c:v>
                </c:pt>
                <c:pt idx="316">
                  <c:v>3</c:v>
                </c:pt>
                <c:pt idx="317">
                  <c:v>9</c:v>
                </c:pt>
                <c:pt idx="318">
                  <c:v>2.4</c:v>
                </c:pt>
                <c:pt idx="319">
                  <c:v>9</c:v>
                </c:pt>
                <c:pt idx="320">
                  <c:v>2.6</c:v>
                </c:pt>
                <c:pt idx="321">
                  <c:v>6</c:v>
                </c:pt>
                <c:pt idx="322">
                  <c:v>3.2</c:v>
                </c:pt>
                <c:pt idx="323">
                  <c:v>9.1999999999999993</c:v>
                </c:pt>
                <c:pt idx="324">
                  <c:v>6</c:v>
                </c:pt>
                <c:pt idx="325">
                  <c:v>8</c:v>
                </c:pt>
                <c:pt idx="326">
                  <c:v>6</c:v>
                </c:pt>
                <c:pt idx="327">
                  <c:v>9</c:v>
                </c:pt>
                <c:pt idx="328">
                  <c:v>6.5</c:v>
                </c:pt>
                <c:pt idx="329">
                  <c:v>7</c:v>
                </c:pt>
                <c:pt idx="330">
                  <c:v>5</c:v>
                </c:pt>
                <c:pt idx="331">
                  <c:v>8</c:v>
                </c:pt>
                <c:pt idx="332">
                  <c:v>4</c:v>
                </c:pt>
                <c:pt idx="333">
                  <c:v>7.2</c:v>
                </c:pt>
                <c:pt idx="334">
                  <c:v>6</c:v>
                </c:pt>
                <c:pt idx="335">
                  <c:v>7.2</c:v>
                </c:pt>
                <c:pt idx="336">
                  <c:v>5</c:v>
                </c:pt>
                <c:pt idx="337">
                  <c:v>4</c:v>
                </c:pt>
                <c:pt idx="338">
                  <c:v>7.5</c:v>
                </c:pt>
                <c:pt idx="339">
                  <c:v>6.6</c:v>
                </c:pt>
                <c:pt idx="340">
                  <c:v>6.2</c:v>
                </c:pt>
                <c:pt idx="341">
                  <c:v>7.6</c:v>
                </c:pt>
                <c:pt idx="342">
                  <c:v>4.4000000000000004</c:v>
                </c:pt>
                <c:pt idx="343">
                  <c:v>7.2</c:v>
                </c:pt>
                <c:pt idx="344">
                  <c:v>5.6</c:v>
                </c:pt>
                <c:pt idx="345">
                  <c:v>6.6</c:v>
                </c:pt>
                <c:pt idx="346">
                  <c:v>5</c:v>
                </c:pt>
                <c:pt idx="347">
                  <c:v>8</c:v>
                </c:pt>
                <c:pt idx="348">
                  <c:v>4.5999999999999996</c:v>
                </c:pt>
                <c:pt idx="349">
                  <c:v>6.5</c:v>
                </c:pt>
                <c:pt idx="350">
                  <c:v>4.8499999999999996</c:v>
                </c:pt>
                <c:pt idx="351">
                  <c:v>7</c:v>
                </c:pt>
                <c:pt idx="352">
                  <c:v>6</c:v>
                </c:pt>
                <c:pt idx="353">
                  <c:v>6</c:v>
                </c:pt>
                <c:pt idx="354">
                  <c:v>4.8</c:v>
                </c:pt>
                <c:pt idx="355">
                  <c:v>7.4</c:v>
                </c:pt>
                <c:pt idx="356">
                  <c:v>4.2</c:v>
                </c:pt>
                <c:pt idx="357">
                  <c:v>7.4</c:v>
                </c:pt>
                <c:pt idx="358">
                  <c:v>3</c:v>
                </c:pt>
                <c:pt idx="359">
                  <c:v>8.6</c:v>
                </c:pt>
                <c:pt idx="360">
                  <c:v>3.2</c:v>
                </c:pt>
                <c:pt idx="361">
                  <c:v>7.2</c:v>
                </c:pt>
                <c:pt idx="362">
                  <c:v>4</c:v>
                </c:pt>
                <c:pt idx="363">
                  <c:v>6.4</c:v>
                </c:pt>
                <c:pt idx="364">
                  <c:v>3.8</c:v>
                </c:pt>
                <c:pt idx="365">
                  <c:v>6.2</c:v>
                </c:pt>
                <c:pt idx="366">
                  <c:v>4.4000000000000004</c:v>
                </c:pt>
                <c:pt idx="367">
                  <c:v>7.6</c:v>
                </c:pt>
                <c:pt idx="368">
                  <c:v>3.8</c:v>
                </c:pt>
                <c:pt idx="369">
                  <c:v>5.8</c:v>
                </c:pt>
                <c:pt idx="370">
                  <c:v>5</c:v>
                </c:pt>
                <c:pt idx="371">
                  <c:v>7</c:v>
                </c:pt>
                <c:pt idx="372">
                  <c:v>3.4</c:v>
                </c:pt>
                <c:pt idx="373">
                  <c:v>7</c:v>
                </c:pt>
                <c:pt idx="374">
                  <c:v>3.4</c:v>
                </c:pt>
                <c:pt idx="375">
                  <c:v>7.2</c:v>
                </c:pt>
                <c:pt idx="376">
                  <c:v>2.6</c:v>
                </c:pt>
                <c:pt idx="377">
                  <c:v>7</c:v>
                </c:pt>
                <c:pt idx="378">
                  <c:v>2.8</c:v>
                </c:pt>
                <c:pt idx="379">
                  <c:v>6</c:v>
                </c:pt>
                <c:pt idx="380">
                  <c:v>4</c:v>
                </c:pt>
                <c:pt idx="381">
                  <c:v>6.4</c:v>
                </c:pt>
                <c:pt idx="382">
                  <c:v>4.5999999999999996</c:v>
                </c:pt>
                <c:pt idx="383">
                  <c:v>7.2</c:v>
                </c:pt>
                <c:pt idx="384">
                  <c:v>3.6</c:v>
                </c:pt>
                <c:pt idx="385">
                  <c:v>7.2</c:v>
                </c:pt>
                <c:pt idx="386">
                  <c:v>4.7</c:v>
                </c:pt>
                <c:pt idx="387">
                  <c:v>7.4</c:v>
                </c:pt>
                <c:pt idx="388">
                  <c:v>4.2</c:v>
                </c:pt>
                <c:pt idx="389">
                  <c:v>7.6</c:v>
                </c:pt>
                <c:pt idx="390">
                  <c:v>4.4000000000000004</c:v>
                </c:pt>
                <c:pt idx="391">
                  <c:v>7.4</c:v>
                </c:pt>
                <c:pt idx="392">
                  <c:v>4</c:v>
                </c:pt>
                <c:pt idx="393">
                  <c:v>8</c:v>
                </c:pt>
                <c:pt idx="394">
                  <c:v>6</c:v>
                </c:pt>
                <c:pt idx="395">
                  <c:v>7</c:v>
                </c:pt>
                <c:pt idx="396">
                  <c:v>4.5999999999999996</c:v>
                </c:pt>
                <c:pt idx="397">
                  <c:v>8</c:v>
                </c:pt>
                <c:pt idx="398">
                  <c:v>4.5999999999999996</c:v>
                </c:pt>
                <c:pt idx="399">
                  <c:v>7.8</c:v>
                </c:pt>
                <c:pt idx="400">
                  <c:v>4.8</c:v>
                </c:pt>
                <c:pt idx="401">
                  <c:v>7.4</c:v>
                </c:pt>
                <c:pt idx="402">
                  <c:v>4</c:v>
                </c:pt>
                <c:pt idx="403">
                  <c:v>6.8</c:v>
                </c:pt>
                <c:pt idx="404">
                  <c:v>4.2</c:v>
                </c:pt>
                <c:pt idx="405">
                  <c:v>7.6</c:v>
                </c:pt>
                <c:pt idx="406">
                  <c:v>3.8</c:v>
                </c:pt>
                <c:pt idx="407">
                  <c:v>8.4</c:v>
                </c:pt>
                <c:pt idx="408">
                  <c:v>3.6</c:v>
                </c:pt>
                <c:pt idx="409">
                  <c:v>8.1999999999999993</c:v>
                </c:pt>
                <c:pt idx="410">
                  <c:v>4.2</c:v>
                </c:pt>
                <c:pt idx="411">
                  <c:v>8.8000000000000007</c:v>
                </c:pt>
                <c:pt idx="412">
                  <c:v>5.8</c:v>
                </c:pt>
                <c:pt idx="413">
                  <c:v>8.6</c:v>
                </c:pt>
                <c:pt idx="414">
                  <c:v>5.2</c:v>
                </c:pt>
                <c:pt idx="415">
                  <c:v>7.6</c:v>
                </c:pt>
                <c:pt idx="416">
                  <c:v>4.2</c:v>
                </c:pt>
                <c:pt idx="417">
                  <c:v>7.8</c:v>
                </c:pt>
                <c:pt idx="418">
                  <c:v>5.4</c:v>
                </c:pt>
                <c:pt idx="419">
                  <c:v>7</c:v>
                </c:pt>
                <c:pt idx="420">
                  <c:v>2.4</c:v>
                </c:pt>
                <c:pt idx="421">
                  <c:v>8</c:v>
                </c:pt>
                <c:pt idx="422">
                  <c:v>4</c:v>
                </c:pt>
                <c:pt idx="423">
                  <c:v>7.6</c:v>
                </c:pt>
                <c:pt idx="424">
                  <c:v>4.2</c:v>
                </c:pt>
                <c:pt idx="425">
                  <c:v>6.8</c:v>
                </c:pt>
                <c:pt idx="426">
                  <c:v>2.4</c:v>
                </c:pt>
                <c:pt idx="427">
                  <c:v>7.4</c:v>
                </c:pt>
                <c:pt idx="428">
                  <c:v>4</c:v>
                </c:pt>
                <c:pt idx="429">
                  <c:v>6.6</c:v>
                </c:pt>
                <c:pt idx="430">
                  <c:v>2.8</c:v>
                </c:pt>
                <c:pt idx="431">
                  <c:v>7.2</c:v>
                </c:pt>
                <c:pt idx="432">
                  <c:v>4</c:v>
                </c:pt>
                <c:pt idx="433">
                  <c:v>8.4</c:v>
                </c:pt>
                <c:pt idx="434">
                  <c:v>6.2</c:v>
                </c:pt>
                <c:pt idx="435">
                  <c:v>7.2</c:v>
                </c:pt>
                <c:pt idx="436">
                  <c:v>4.2</c:v>
                </c:pt>
                <c:pt idx="437">
                  <c:v>7.8</c:v>
                </c:pt>
                <c:pt idx="438">
                  <c:v>5.8</c:v>
                </c:pt>
                <c:pt idx="439">
                  <c:v>7</c:v>
                </c:pt>
                <c:pt idx="440">
                  <c:v>3.4</c:v>
                </c:pt>
                <c:pt idx="441">
                  <c:v>5</c:v>
                </c:pt>
                <c:pt idx="442">
                  <c:v>3</c:v>
                </c:pt>
                <c:pt idx="443">
                  <c:v>5</c:v>
                </c:pt>
                <c:pt idx="444">
                  <c:v>3</c:v>
                </c:pt>
                <c:pt idx="445">
                  <c:v>7.4</c:v>
                </c:pt>
                <c:pt idx="446">
                  <c:v>4</c:v>
                </c:pt>
                <c:pt idx="447">
                  <c:v>7.2</c:v>
                </c:pt>
                <c:pt idx="448">
                  <c:v>3</c:v>
                </c:pt>
                <c:pt idx="449">
                  <c:v>7</c:v>
                </c:pt>
                <c:pt idx="450">
                  <c:v>6.4</c:v>
                </c:pt>
                <c:pt idx="451">
                  <c:v>7</c:v>
                </c:pt>
                <c:pt idx="452">
                  <c:v>3.4</c:v>
                </c:pt>
                <c:pt idx="453">
                  <c:v>8</c:v>
                </c:pt>
                <c:pt idx="454">
                  <c:v>4.2</c:v>
                </c:pt>
                <c:pt idx="455">
                  <c:v>7</c:v>
                </c:pt>
                <c:pt idx="456">
                  <c:v>4</c:v>
                </c:pt>
                <c:pt idx="457">
                  <c:v>8</c:v>
                </c:pt>
                <c:pt idx="458">
                  <c:v>4</c:v>
                </c:pt>
                <c:pt idx="459">
                  <c:v>7</c:v>
                </c:pt>
                <c:pt idx="460">
                  <c:v>4</c:v>
                </c:pt>
                <c:pt idx="461">
                  <c:v>7</c:v>
                </c:pt>
                <c:pt idx="462">
                  <c:v>3</c:v>
                </c:pt>
                <c:pt idx="463">
                  <c:v>9</c:v>
                </c:pt>
                <c:pt idx="464">
                  <c:v>3.4</c:v>
                </c:pt>
                <c:pt idx="465">
                  <c:v>7</c:v>
                </c:pt>
                <c:pt idx="466">
                  <c:v>3</c:v>
                </c:pt>
                <c:pt idx="467">
                  <c:v>7</c:v>
                </c:pt>
                <c:pt idx="468">
                  <c:v>3</c:v>
                </c:pt>
                <c:pt idx="469">
                  <c:v>7.2</c:v>
                </c:pt>
                <c:pt idx="470">
                  <c:v>4</c:v>
                </c:pt>
                <c:pt idx="471">
                  <c:v>7.8</c:v>
                </c:pt>
                <c:pt idx="472">
                  <c:v>3.4</c:v>
                </c:pt>
                <c:pt idx="473">
                  <c:v>7</c:v>
                </c:pt>
                <c:pt idx="474">
                  <c:v>3.6</c:v>
                </c:pt>
                <c:pt idx="475">
                  <c:v>6.4</c:v>
                </c:pt>
                <c:pt idx="476">
                  <c:v>4.2</c:v>
                </c:pt>
                <c:pt idx="477">
                  <c:v>7</c:v>
                </c:pt>
                <c:pt idx="478">
                  <c:v>4.2</c:v>
                </c:pt>
                <c:pt idx="479">
                  <c:v>6</c:v>
                </c:pt>
                <c:pt idx="480">
                  <c:v>3</c:v>
                </c:pt>
                <c:pt idx="481">
                  <c:v>7</c:v>
                </c:pt>
                <c:pt idx="482">
                  <c:v>3.6</c:v>
                </c:pt>
                <c:pt idx="483">
                  <c:v>7.4</c:v>
                </c:pt>
                <c:pt idx="484">
                  <c:v>4.2</c:v>
                </c:pt>
                <c:pt idx="485">
                  <c:v>7.2</c:v>
                </c:pt>
                <c:pt idx="486">
                  <c:v>5</c:v>
                </c:pt>
                <c:pt idx="487">
                  <c:v>8</c:v>
                </c:pt>
                <c:pt idx="488">
                  <c:v>3.8</c:v>
                </c:pt>
                <c:pt idx="489">
                  <c:v>7.2</c:v>
                </c:pt>
                <c:pt idx="490">
                  <c:v>5</c:v>
                </c:pt>
                <c:pt idx="491">
                  <c:v>7.6</c:v>
                </c:pt>
                <c:pt idx="492">
                  <c:v>3.2</c:v>
                </c:pt>
                <c:pt idx="493">
                  <c:v>6.2</c:v>
                </c:pt>
                <c:pt idx="494">
                  <c:v>3.4</c:v>
                </c:pt>
                <c:pt idx="495">
                  <c:v>9</c:v>
                </c:pt>
                <c:pt idx="496">
                  <c:v>4</c:v>
                </c:pt>
                <c:pt idx="497">
                  <c:v>7</c:v>
                </c:pt>
                <c:pt idx="498">
                  <c:v>4</c:v>
                </c:pt>
                <c:pt idx="499">
                  <c:v>8</c:v>
                </c:pt>
                <c:pt idx="500">
                  <c:v>3</c:v>
                </c:pt>
                <c:pt idx="501">
                  <c:v>6</c:v>
                </c:pt>
                <c:pt idx="502">
                  <c:v>4</c:v>
                </c:pt>
                <c:pt idx="503">
                  <c:v>6</c:v>
                </c:pt>
                <c:pt idx="504">
                  <c:v>4</c:v>
                </c:pt>
                <c:pt idx="505">
                  <c:v>8</c:v>
                </c:pt>
                <c:pt idx="506">
                  <c:v>4.5999999999999996</c:v>
                </c:pt>
                <c:pt idx="507">
                  <c:v>7</c:v>
                </c:pt>
                <c:pt idx="508">
                  <c:v>4</c:v>
                </c:pt>
                <c:pt idx="509">
                  <c:v>7.4</c:v>
                </c:pt>
                <c:pt idx="510">
                  <c:v>3.6</c:v>
                </c:pt>
                <c:pt idx="511">
                  <c:v>8</c:v>
                </c:pt>
                <c:pt idx="512">
                  <c:v>4</c:v>
                </c:pt>
                <c:pt idx="513">
                  <c:v>5</c:v>
                </c:pt>
                <c:pt idx="514">
                  <c:v>3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3.4</c:v>
                </c:pt>
                <c:pt idx="519">
                  <c:v>7</c:v>
                </c:pt>
                <c:pt idx="520">
                  <c:v>4</c:v>
                </c:pt>
                <c:pt idx="521">
                  <c:v>7</c:v>
                </c:pt>
                <c:pt idx="522">
                  <c:v>3</c:v>
                </c:pt>
                <c:pt idx="523">
                  <c:v>8</c:v>
                </c:pt>
                <c:pt idx="524">
                  <c:v>4</c:v>
                </c:pt>
                <c:pt idx="525">
                  <c:v>7.5</c:v>
                </c:pt>
                <c:pt idx="526">
                  <c:v>4.5</c:v>
                </c:pt>
                <c:pt idx="527">
                  <c:v>8</c:v>
                </c:pt>
                <c:pt idx="528">
                  <c:v>3.4</c:v>
                </c:pt>
                <c:pt idx="529">
                  <c:v>8</c:v>
                </c:pt>
                <c:pt idx="530">
                  <c:v>4</c:v>
                </c:pt>
                <c:pt idx="531">
                  <c:v>5</c:v>
                </c:pt>
                <c:pt idx="532">
                  <c:v>5.6</c:v>
                </c:pt>
                <c:pt idx="533">
                  <c:v>4</c:v>
                </c:pt>
                <c:pt idx="534">
                  <c:v>3</c:v>
                </c:pt>
                <c:pt idx="535">
                  <c:v>5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5.4</c:v>
                </c:pt>
                <c:pt idx="540">
                  <c:v>2.6</c:v>
                </c:pt>
                <c:pt idx="541">
                  <c:v>7.4</c:v>
                </c:pt>
                <c:pt idx="542">
                  <c:v>3.2</c:v>
                </c:pt>
                <c:pt idx="543">
                  <c:v>5.6</c:v>
                </c:pt>
                <c:pt idx="544">
                  <c:v>4</c:v>
                </c:pt>
                <c:pt idx="545">
                  <c:v>5.2</c:v>
                </c:pt>
                <c:pt idx="546">
                  <c:v>3.2</c:v>
                </c:pt>
                <c:pt idx="547">
                  <c:v>5.8</c:v>
                </c:pt>
                <c:pt idx="548">
                  <c:v>4.5999999999999996</c:v>
                </c:pt>
                <c:pt idx="549">
                  <c:v>6</c:v>
                </c:pt>
                <c:pt idx="550">
                  <c:v>2.8</c:v>
                </c:pt>
                <c:pt idx="551">
                  <c:v>5.6</c:v>
                </c:pt>
                <c:pt idx="552">
                  <c:v>3</c:v>
                </c:pt>
                <c:pt idx="553">
                  <c:v>4.8</c:v>
                </c:pt>
                <c:pt idx="554">
                  <c:v>2.6</c:v>
                </c:pt>
                <c:pt idx="555">
                  <c:v>2.4</c:v>
                </c:pt>
                <c:pt idx="556">
                  <c:v>2.8</c:v>
                </c:pt>
                <c:pt idx="557">
                  <c:v>6.4</c:v>
                </c:pt>
                <c:pt idx="558">
                  <c:v>2</c:v>
                </c:pt>
                <c:pt idx="559">
                  <c:v>5.6</c:v>
                </c:pt>
                <c:pt idx="560">
                  <c:v>3.2</c:v>
                </c:pt>
                <c:pt idx="561">
                  <c:v>5.6</c:v>
                </c:pt>
                <c:pt idx="562">
                  <c:v>3</c:v>
                </c:pt>
                <c:pt idx="563">
                  <c:v>5.6</c:v>
                </c:pt>
                <c:pt idx="564">
                  <c:v>3.2</c:v>
                </c:pt>
                <c:pt idx="565">
                  <c:v>5.2</c:v>
                </c:pt>
                <c:pt idx="566">
                  <c:v>2.6</c:v>
                </c:pt>
                <c:pt idx="567">
                  <c:v>5.6</c:v>
                </c:pt>
                <c:pt idx="568">
                  <c:v>2.6</c:v>
                </c:pt>
                <c:pt idx="569">
                  <c:v>4</c:v>
                </c:pt>
                <c:pt idx="570">
                  <c:v>2.8</c:v>
                </c:pt>
                <c:pt idx="571">
                  <c:v>5</c:v>
                </c:pt>
                <c:pt idx="572">
                  <c:v>5.6</c:v>
                </c:pt>
                <c:pt idx="573">
                  <c:v>5</c:v>
                </c:pt>
                <c:pt idx="574">
                  <c:v>2.4</c:v>
                </c:pt>
                <c:pt idx="575">
                  <c:v>4.6500000000000004</c:v>
                </c:pt>
                <c:pt idx="576">
                  <c:v>0</c:v>
                </c:pt>
                <c:pt idx="577">
                  <c:v>4</c:v>
                </c:pt>
                <c:pt idx="578">
                  <c:v>2.6</c:v>
                </c:pt>
                <c:pt idx="579">
                  <c:v>0</c:v>
                </c:pt>
                <c:pt idx="580">
                  <c:v>4.5999999999999996</c:v>
                </c:pt>
                <c:pt idx="581">
                  <c:v>1</c:v>
                </c:pt>
                <c:pt idx="582">
                  <c:v>2.8</c:v>
                </c:pt>
                <c:pt idx="583">
                  <c:v>1.6</c:v>
                </c:pt>
                <c:pt idx="584">
                  <c:v>4</c:v>
                </c:pt>
                <c:pt idx="585">
                  <c:v>1.6</c:v>
                </c:pt>
                <c:pt idx="586">
                  <c:v>4</c:v>
                </c:pt>
                <c:pt idx="587">
                  <c:v>2</c:v>
                </c:pt>
                <c:pt idx="588">
                  <c:v>4.3</c:v>
                </c:pt>
                <c:pt idx="589">
                  <c:v>1.8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D50-4D1E-9E00-CA8BA4C56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04848"/>
        <c:axId val="650507088"/>
      </c:scatterChart>
      <c:valAx>
        <c:axId val="650504848"/>
        <c:scaling>
          <c:orientation val="minMax"/>
          <c:max val="6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Muestras</a:t>
                </a:r>
                <a:r>
                  <a:rPr lang="en-US" sz="2400" baseline="0"/>
                  <a:t> [AM] y [PM]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7088"/>
        <c:crosses val="autoZero"/>
        <c:crossBetween val="midCat"/>
      </c:valAx>
      <c:valAx>
        <c:axId val="650507088"/>
        <c:scaling>
          <c:orientation val="minMax"/>
          <c:max val="1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Producción</a:t>
                </a:r>
                <a:r>
                  <a:rPr lang="en-US" sz="2400" baseline="0"/>
                  <a:t> de leche [Kg]</a:t>
                </a:r>
                <a:endParaRPr 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4848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17663184626499"/>
          <c:y val="0.11849812814708424"/>
          <c:w val="0.17534024902439047"/>
          <c:h val="0.2989437821856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'SVN Parto 1'!$G$1</c:f>
              <c:strCache>
                <c:ptCount val="1"/>
                <c:pt idx="0">
                  <c:v>Sol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'SVN Parto 1'!$B$2:$B$598</c:f>
              <c:numCache>
                <c:formatCode>General</c:formatCode>
                <c:ptCount val="5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</c:numCache>
            </c:numRef>
          </c:xVal>
          <c:yVal>
            <c:numRef>
              <c:f>'SVN Parto 1'!$G$2:$G$598</c:f>
              <c:numCache>
                <c:formatCode>0.0</c:formatCode>
                <c:ptCount val="597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1.6</c:v>
                </c:pt>
                <c:pt idx="4">
                  <c:v>6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2</c:v>
                </c:pt>
                <c:pt idx="9">
                  <c:v>2.6</c:v>
                </c:pt>
                <c:pt idx="10">
                  <c:v>7.2</c:v>
                </c:pt>
                <c:pt idx="11">
                  <c:v>3</c:v>
                </c:pt>
                <c:pt idx="12">
                  <c:v>7</c:v>
                </c:pt>
                <c:pt idx="13">
                  <c:v>2</c:v>
                </c:pt>
                <c:pt idx="14">
                  <c:v>7.6</c:v>
                </c:pt>
                <c:pt idx="15">
                  <c:v>2.2000000000000002</c:v>
                </c:pt>
                <c:pt idx="16">
                  <c:v>10.6</c:v>
                </c:pt>
                <c:pt idx="17">
                  <c:v>3.2</c:v>
                </c:pt>
                <c:pt idx="18">
                  <c:v>6</c:v>
                </c:pt>
                <c:pt idx="19">
                  <c:v>3.2</c:v>
                </c:pt>
                <c:pt idx="20">
                  <c:v>7.2</c:v>
                </c:pt>
                <c:pt idx="21">
                  <c:v>4</c:v>
                </c:pt>
                <c:pt idx="22">
                  <c:v>6</c:v>
                </c:pt>
                <c:pt idx="23">
                  <c:v>3</c:v>
                </c:pt>
                <c:pt idx="24">
                  <c:v>5.8</c:v>
                </c:pt>
                <c:pt idx="25">
                  <c:v>4</c:v>
                </c:pt>
                <c:pt idx="26">
                  <c:v>7.4</c:v>
                </c:pt>
                <c:pt idx="27">
                  <c:v>2.2999999999999998</c:v>
                </c:pt>
                <c:pt idx="28">
                  <c:v>7.4</c:v>
                </c:pt>
                <c:pt idx="29">
                  <c:v>3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3</c:v>
                </c:pt>
                <c:pt idx="34">
                  <c:v>6</c:v>
                </c:pt>
                <c:pt idx="35">
                  <c:v>3</c:v>
                </c:pt>
                <c:pt idx="36">
                  <c:v>9</c:v>
                </c:pt>
                <c:pt idx="37">
                  <c:v>2.4</c:v>
                </c:pt>
                <c:pt idx="38">
                  <c:v>6</c:v>
                </c:pt>
                <c:pt idx="39">
                  <c:v>5</c:v>
                </c:pt>
                <c:pt idx="40">
                  <c:v>8</c:v>
                </c:pt>
                <c:pt idx="41">
                  <c:v>2</c:v>
                </c:pt>
                <c:pt idx="42">
                  <c:v>7.2</c:v>
                </c:pt>
                <c:pt idx="43">
                  <c:v>4</c:v>
                </c:pt>
                <c:pt idx="44">
                  <c:v>6.8</c:v>
                </c:pt>
                <c:pt idx="45">
                  <c:v>4.4000000000000004</c:v>
                </c:pt>
                <c:pt idx="46">
                  <c:v>6</c:v>
                </c:pt>
                <c:pt idx="47">
                  <c:v>5</c:v>
                </c:pt>
                <c:pt idx="48">
                  <c:v>7</c:v>
                </c:pt>
                <c:pt idx="49">
                  <c:v>2.2000000000000002</c:v>
                </c:pt>
                <c:pt idx="50">
                  <c:v>8</c:v>
                </c:pt>
                <c:pt idx="51">
                  <c:v>5</c:v>
                </c:pt>
                <c:pt idx="52">
                  <c:v>8</c:v>
                </c:pt>
                <c:pt idx="53">
                  <c:v>4.4000000000000004</c:v>
                </c:pt>
                <c:pt idx="54">
                  <c:v>8.4</c:v>
                </c:pt>
                <c:pt idx="55">
                  <c:v>4.2</c:v>
                </c:pt>
                <c:pt idx="56" formatCode="General">
                  <c:v>8.4</c:v>
                </c:pt>
                <c:pt idx="57">
                  <c:v>3.8</c:v>
                </c:pt>
                <c:pt idx="58">
                  <c:v>7.2</c:v>
                </c:pt>
                <c:pt idx="59">
                  <c:v>3.2</c:v>
                </c:pt>
                <c:pt idx="60">
                  <c:v>6.8</c:v>
                </c:pt>
                <c:pt idx="61">
                  <c:v>3</c:v>
                </c:pt>
                <c:pt idx="62">
                  <c:v>8</c:v>
                </c:pt>
                <c:pt idx="63">
                  <c:v>3.8</c:v>
                </c:pt>
                <c:pt idx="64">
                  <c:v>5</c:v>
                </c:pt>
                <c:pt idx="65">
                  <c:v>2</c:v>
                </c:pt>
                <c:pt idx="66">
                  <c:v>6.2</c:v>
                </c:pt>
                <c:pt idx="67">
                  <c:v>2.8</c:v>
                </c:pt>
                <c:pt idx="68">
                  <c:v>8</c:v>
                </c:pt>
                <c:pt idx="69">
                  <c:v>4.2</c:v>
                </c:pt>
                <c:pt idx="70">
                  <c:v>9</c:v>
                </c:pt>
                <c:pt idx="71">
                  <c:v>4</c:v>
                </c:pt>
                <c:pt idx="72">
                  <c:v>9</c:v>
                </c:pt>
                <c:pt idx="73">
                  <c:v>5</c:v>
                </c:pt>
                <c:pt idx="74">
                  <c:v>10</c:v>
                </c:pt>
                <c:pt idx="75">
                  <c:v>5</c:v>
                </c:pt>
                <c:pt idx="76">
                  <c:v>4.8</c:v>
                </c:pt>
                <c:pt idx="77">
                  <c:v>7</c:v>
                </c:pt>
                <c:pt idx="78">
                  <c:v>9.8000000000000007</c:v>
                </c:pt>
                <c:pt idx="79">
                  <c:v>3</c:v>
                </c:pt>
                <c:pt idx="80">
                  <c:v>8.4</c:v>
                </c:pt>
                <c:pt idx="81">
                  <c:v>5</c:v>
                </c:pt>
                <c:pt idx="82">
                  <c:v>7.2</c:v>
                </c:pt>
                <c:pt idx="83">
                  <c:v>4</c:v>
                </c:pt>
                <c:pt idx="84">
                  <c:v>7</c:v>
                </c:pt>
                <c:pt idx="85">
                  <c:v>3.4</c:v>
                </c:pt>
                <c:pt idx="86">
                  <c:v>7</c:v>
                </c:pt>
                <c:pt idx="87">
                  <c:v>5</c:v>
                </c:pt>
                <c:pt idx="88">
                  <c:v>6.6</c:v>
                </c:pt>
                <c:pt idx="89">
                  <c:v>4</c:v>
                </c:pt>
                <c:pt idx="90">
                  <c:v>6</c:v>
                </c:pt>
                <c:pt idx="91">
                  <c:v>4</c:v>
                </c:pt>
                <c:pt idx="92">
                  <c:v>6</c:v>
                </c:pt>
                <c:pt idx="93">
                  <c:v>2</c:v>
                </c:pt>
                <c:pt idx="94">
                  <c:v>6</c:v>
                </c:pt>
                <c:pt idx="95">
                  <c:v>3</c:v>
                </c:pt>
                <c:pt idx="96">
                  <c:v>6</c:v>
                </c:pt>
                <c:pt idx="97">
                  <c:v>2.8</c:v>
                </c:pt>
                <c:pt idx="98">
                  <c:v>6</c:v>
                </c:pt>
                <c:pt idx="99">
                  <c:v>3.2</c:v>
                </c:pt>
                <c:pt idx="100">
                  <c:v>6</c:v>
                </c:pt>
                <c:pt idx="101">
                  <c:v>3.8</c:v>
                </c:pt>
                <c:pt idx="102">
                  <c:v>6.2</c:v>
                </c:pt>
                <c:pt idx="103">
                  <c:v>3.2</c:v>
                </c:pt>
                <c:pt idx="104">
                  <c:v>7</c:v>
                </c:pt>
                <c:pt idx="105">
                  <c:v>5</c:v>
                </c:pt>
                <c:pt idx="106">
                  <c:v>6</c:v>
                </c:pt>
                <c:pt idx="107">
                  <c:v>3</c:v>
                </c:pt>
                <c:pt idx="108">
                  <c:v>5.4</c:v>
                </c:pt>
                <c:pt idx="109">
                  <c:v>3</c:v>
                </c:pt>
                <c:pt idx="110">
                  <c:v>6</c:v>
                </c:pt>
                <c:pt idx="111">
                  <c:v>3.8</c:v>
                </c:pt>
                <c:pt idx="112">
                  <c:v>6</c:v>
                </c:pt>
                <c:pt idx="113">
                  <c:v>4.5999999999999996</c:v>
                </c:pt>
                <c:pt idx="114">
                  <c:v>6</c:v>
                </c:pt>
                <c:pt idx="115">
                  <c:v>3.8</c:v>
                </c:pt>
                <c:pt idx="116">
                  <c:v>6</c:v>
                </c:pt>
                <c:pt idx="117">
                  <c:v>3</c:v>
                </c:pt>
                <c:pt idx="118">
                  <c:v>6</c:v>
                </c:pt>
                <c:pt idx="119">
                  <c:v>2</c:v>
                </c:pt>
                <c:pt idx="120">
                  <c:v>4</c:v>
                </c:pt>
                <c:pt idx="121">
                  <c:v>5.4</c:v>
                </c:pt>
                <c:pt idx="122">
                  <c:v>6</c:v>
                </c:pt>
                <c:pt idx="123">
                  <c:v>3.4</c:v>
                </c:pt>
                <c:pt idx="124">
                  <c:v>6.2</c:v>
                </c:pt>
                <c:pt idx="125">
                  <c:v>3</c:v>
                </c:pt>
                <c:pt idx="126">
                  <c:v>5</c:v>
                </c:pt>
                <c:pt idx="127">
                  <c:v>4.4000000000000004</c:v>
                </c:pt>
                <c:pt idx="128">
                  <c:v>5</c:v>
                </c:pt>
                <c:pt idx="129">
                  <c:v>4</c:v>
                </c:pt>
                <c:pt idx="130">
                  <c:v>4</c:v>
                </c:pt>
                <c:pt idx="131">
                  <c:v>2</c:v>
                </c:pt>
                <c:pt idx="132">
                  <c:v>5.6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5</c:v>
                </c:pt>
                <c:pt idx="137">
                  <c:v>4.4000000000000004</c:v>
                </c:pt>
                <c:pt idx="138">
                  <c:v>4.8</c:v>
                </c:pt>
                <c:pt idx="139">
                  <c:v>2</c:v>
                </c:pt>
                <c:pt idx="140">
                  <c:v>5</c:v>
                </c:pt>
                <c:pt idx="141">
                  <c:v>2.7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3</c:v>
                </c:pt>
                <c:pt idx="146">
                  <c:v>5</c:v>
                </c:pt>
                <c:pt idx="147">
                  <c:v>3.2</c:v>
                </c:pt>
                <c:pt idx="148">
                  <c:v>5</c:v>
                </c:pt>
                <c:pt idx="149">
                  <c:v>2</c:v>
                </c:pt>
                <c:pt idx="150">
                  <c:v>6</c:v>
                </c:pt>
                <c:pt idx="151">
                  <c:v>2.2000000000000002</c:v>
                </c:pt>
                <c:pt idx="152">
                  <c:v>6</c:v>
                </c:pt>
                <c:pt idx="153">
                  <c:v>2</c:v>
                </c:pt>
                <c:pt idx="154">
                  <c:v>4</c:v>
                </c:pt>
                <c:pt idx="155">
                  <c:v>3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5.4</c:v>
                </c:pt>
                <c:pt idx="161">
                  <c:v>3.8</c:v>
                </c:pt>
                <c:pt idx="162">
                  <c:v>6</c:v>
                </c:pt>
                <c:pt idx="163">
                  <c:v>2</c:v>
                </c:pt>
                <c:pt idx="164">
                  <c:v>7</c:v>
                </c:pt>
                <c:pt idx="165">
                  <c:v>2.8</c:v>
                </c:pt>
                <c:pt idx="166">
                  <c:v>6</c:v>
                </c:pt>
                <c:pt idx="167">
                  <c:v>4.4000000000000004</c:v>
                </c:pt>
                <c:pt idx="168">
                  <c:v>4</c:v>
                </c:pt>
                <c:pt idx="169">
                  <c:v>2</c:v>
                </c:pt>
                <c:pt idx="170">
                  <c:v>6</c:v>
                </c:pt>
                <c:pt idx="171">
                  <c:v>4</c:v>
                </c:pt>
                <c:pt idx="172">
                  <c:v>6.6</c:v>
                </c:pt>
                <c:pt idx="173">
                  <c:v>2</c:v>
                </c:pt>
                <c:pt idx="174">
                  <c:v>7</c:v>
                </c:pt>
                <c:pt idx="175">
                  <c:v>2.4</c:v>
                </c:pt>
                <c:pt idx="176">
                  <c:v>6.4</c:v>
                </c:pt>
                <c:pt idx="177">
                  <c:v>3</c:v>
                </c:pt>
                <c:pt idx="178">
                  <c:v>7</c:v>
                </c:pt>
                <c:pt idx="179">
                  <c:v>2</c:v>
                </c:pt>
                <c:pt idx="180">
                  <c:v>6</c:v>
                </c:pt>
                <c:pt idx="181">
                  <c:v>2</c:v>
                </c:pt>
                <c:pt idx="182">
                  <c:v>5.6</c:v>
                </c:pt>
                <c:pt idx="183">
                  <c:v>2.6</c:v>
                </c:pt>
                <c:pt idx="184">
                  <c:v>6</c:v>
                </c:pt>
                <c:pt idx="185">
                  <c:v>3.2</c:v>
                </c:pt>
                <c:pt idx="186">
                  <c:v>6.6</c:v>
                </c:pt>
                <c:pt idx="187">
                  <c:v>2.4</c:v>
                </c:pt>
                <c:pt idx="188">
                  <c:v>6</c:v>
                </c:pt>
                <c:pt idx="189">
                  <c:v>3</c:v>
                </c:pt>
                <c:pt idx="190">
                  <c:v>6</c:v>
                </c:pt>
                <c:pt idx="191">
                  <c:v>2</c:v>
                </c:pt>
                <c:pt idx="192">
                  <c:v>7</c:v>
                </c:pt>
                <c:pt idx="193">
                  <c:v>2</c:v>
                </c:pt>
                <c:pt idx="194">
                  <c:v>5</c:v>
                </c:pt>
                <c:pt idx="195">
                  <c:v>2</c:v>
                </c:pt>
                <c:pt idx="196">
                  <c:v>4.5999999999999996</c:v>
                </c:pt>
                <c:pt idx="197">
                  <c:v>3</c:v>
                </c:pt>
                <c:pt idx="198">
                  <c:v>6</c:v>
                </c:pt>
                <c:pt idx="199">
                  <c:v>2.8</c:v>
                </c:pt>
                <c:pt idx="200">
                  <c:v>4</c:v>
                </c:pt>
                <c:pt idx="201">
                  <c:v>5.2</c:v>
                </c:pt>
                <c:pt idx="202">
                  <c:v>5</c:v>
                </c:pt>
                <c:pt idx="203">
                  <c:v>2.6</c:v>
                </c:pt>
                <c:pt idx="204">
                  <c:v>4.4000000000000004</c:v>
                </c:pt>
                <c:pt idx="205">
                  <c:v>3</c:v>
                </c:pt>
                <c:pt idx="206">
                  <c:v>4</c:v>
                </c:pt>
                <c:pt idx="207">
                  <c:v>2</c:v>
                </c:pt>
                <c:pt idx="208">
                  <c:v>4.4000000000000004</c:v>
                </c:pt>
                <c:pt idx="209">
                  <c:v>2</c:v>
                </c:pt>
                <c:pt idx="210">
                  <c:v>6.4</c:v>
                </c:pt>
                <c:pt idx="211">
                  <c:v>3</c:v>
                </c:pt>
                <c:pt idx="212">
                  <c:v>6.4</c:v>
                </c:pt>
                <c:pt idx="213">
                  <c:v>3</c:v>
                </c:pt>
                <c:pt idx="214">
                  <c:v>4.4000000000000004</c:v>
                </c:pt>
                <c:pt idx="215">
                  <c:v>5</c:v>
                </c:pt>
                <c:pt idx="216">
                  <c:v>6</c:v>
                </c:pt>
                <c:pt idx="217">
                  <c:v>2.6</c:v>
                </c:pt>
                <c:pt idx="218">
                  <c:v>6</c:v>
                </c:pt>
                <c:pt idx="219">
                  <c:v>2.8</c:v>
                </c:pt>
                <c:pt idx="220">
                  <c:v>6</c:v>
                </c:pt>
                <c:pt idx="221">
                  <c:v>2</c:v>
                </c:pt>
                <c:pt idx="222">
                  <c:v>7</c:v>
                </c:pt>
                <c:pt idx="223">
                  <c:v>3</c:v>
                </c:pt>
                <c:pt idx="224">
                  <c:v>5.2</c:v>
                </c:pt>
                <c:pt idx="225">
                  <c:v>3</c:v>
                </c:pt>
                <c:pt idx="226">
                  <c:v>7</c:v>
                </c:pt>
                <c:pt idx="227">
                  <c:v>4</c:v>
                </c:pt>
                <c:pt idx="228">
                  <c:v>6</c:v>
                </c:pt>
                <c:pt idx="229">
                  <c:v>3</c:v>
                </c:pt>
                <c:pt idx="230">
                  <c:v>7</c:v>
                </c:pt>
                <c:pt idx="231">
                  <c:v>3.8</c:v>
                </c:pt>
                <c:pt idx="232">
                  <c:v>4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6.2</c:v>
                </c:pt>
                <c:pt idx="237">
                  <c:v>2.4</c:v>
                </c:pt>
                <c:pt idx="238">
                  <c:v>4</c:v>
                </c:pt>
                <c:pt idx="239">
                  <c:v>4</c:v>
                </c:pt>
                <c:pt idx="240">
                  <c:v>6</c:v>
                </c:pt>
                <c:pt idx="241">
                  <c:v>3</c:v>
                </c:pt>
                <c:pt idx="242">
                  <c:v>6</c:v>
                </c:pt>
                <c:pt idx="243">
                  <c:v>3</c:v>
                </c:pt>
                <c:pt idx="244">
                  <c:v>4</c:v>
                </c:pt>
                <c:pt idx="245">
                  <c:v>2</c:v>
                </c:pt>
                <c:pt idx="246">
                  <c:v>9.4</c:v>
                </c:pt>
                <c:pt idx="247">
                  <c:v>1</c:v>
                </c:pt>
                <c:pt idx="248">
                  <c:v>6</c:v>
                </c:pt>
                <c:pt idx="249">
                  <c:v>1</c:v>
                </c:pt>
                <c:pt idx="250">
                  <c:v>8</c:v>
                </c:pt>
                <c:pt idx="251">
                  <c:v>4</c:v>
                </c:pt>
                <c:pt idx="252">
                  <c:v>7.2</c:v>
                </c:pt>
                <c:pt idx="253">
                  <c:v>2.8</c:v>
                </c:pt>
                <c:pt idx="254">
                  <c:v>6</c:v>
                </c:pt>
                <c:pt idx="255">
                  <c:v>3</c:v>
                </c:pt>
                <c:pt idx="256">
                  <c:v>7.6</c:v>
                </c:pt>
                <c:pt idx="257">
                  <c:v>4</c:v>
                </c:pt>
                <c:pt idx="258">
                  <c:v>5.4</c:v>
                </c:pt>
                <c:pt idx="259">
                  <c:v>4</c:v>
                </c:pt>
                <c:pt idx="260">
                  <c:v>6</c:v>
                </c:pt>
                <c:pt idx="261">
                  <c:v>3</c:v>
                </c:pt>
                <c:pt idx="262">
                  <c:v>6.8</c:v>
                </c:pt>
                <c:pt idx="263">
                  <c:v>2.8</c:v>
                </c:pt>
                <c:pt idx="264">
                  <c:v>7</c:v>
                </c:pt>
                <c:pt idx="265">
                  <c:v>3</c:v>
                </c:pt>
                <c:pt idx="266">
                  <c:v>4</c:v>
                </c:pt>
                <c:pt idx="267">
                  <c:v>4.8</c:v>
                </c:pt>
                <c:pt idx="268">
                  <c:v>4</c:v>
                </c:pt>
                <c:pt idx="269">
                  <c:v>2</c:v>
                </c:pt>
                <c:pt idx="270">
                  <c:v>3</c:v>
                </c:pt>
                <c:pt idx="271">
                  <c:v>3.8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0</c:v>
                </c:pt>
                <c:pt idx="276">
                  <c:v>6.4</c:v>
                </c:pt>
                <c:pt idx="277">
                  <c:v>8</c:v>
                </c:pt>
                <c:pt idx="278">
                  <c:v>7</c:v>
                </c:pt>
                <c:pt idx="279">
                  <c:v>5</c:v>
                </c:pt>
                <c:pt idx="280">
                  <c:v>5.6</c:v>
                </c:pt>
                <c:pt idx="281">
                  <c:v>4</c:v>
                </c:pt>
                <c:pt idx="282">
                  <c:v>6.4</c:v>
                </c:pt>
                <c:pt idx="283">
                  <c:v>3.6</c:v>
                </c:pt>
                <c:pt idx="284">
                  <c:v>6</c:v>
                </c:pt>
                <c:pt idx="285">
                  <c:v>3</c:v>
                </c:pt>
                <c:pt idx="286">
                  <c:v>7.4</c:v>
                </c:pt>
                <c:pt idx="287">
                  <c:v>3</c:v>
                </c:pt>
                <c:pt idx="288">
                  <c:v>6.6</c:v>
                </c:pt>
                <c:pt idx="289">
                  <c:v>3.4</c:v>
                </c:pt>
                <c:pt idx="290">
                  <c:v>6.6</c:v>
                </c:pt>
                <c:pt idx="291">
                  <c:v>2.2000000000000002</c:v>
                </c:pt>
                <c:pt idx="292">
                  <c:v>6</c:v>
                </c:pt>
                <c:pt idx="293">
                  <c:v>2.6</c:v>
                </c:pt>
                <c:pt idx="294">
                  <c:v>7</c:v>
                </c:pt>
                <c:pt idx="295">
                  <c:v>3.6</c:v>
                </c:pt>
                <c:pt idx="296">
                  <c:v>7.6</c:v>
                </c:pt>
                <c:pt idx="297">
                  <c:v>1.6</c:v>
                </c:pt>
                <c:pt idx="298">
                  <c:v>6.6</c:v>
                </c:pt>
                <c:pt idx="299">
                  <c:v>2</c:v>
                </c:pt>
                <c:pt idx="300">
                  <c:v>5</c:v>
                </c:pt>
                <c:pt idx="301">
                  <c:v>3.4</c:v>
                </c:pt>
                <c:pt idx="302">
                  <c:v>6</c:v>
                </c:pt>
                <c:pt idx="303">
                  <c:v>3.8</c:v>
                </c:pt>
                <c:pt idx="304">
                  <c:v>6</c:v>
                </c:pt>
                <c:pt idx="305">
                  <c:v>4</c:v>
                </c:pt>
                <c:pt idx="306">
                  <c:v>7</c:v>
                </c:pt>
                <c:pt idx="307">
                  <c:v>2</c:v>
                </c:pt>
                <c:pt idx="308">
                  <c:v>7.3</c:v>
                </c:pt>
                <c:pt idx="309">
                  <c:v>2.4</c:v>
                </c:pt>
                <c:pt idx="310">
                  <c:v>5.5</c:v>
                </c:pt>
                <c:pt idx="311">
                  <c:v>3</c:v>
                </c:pt>
                <c:pt idx="312">
                  <c:v>4.8</c:v>
                </c:pt>
                <c:pt idx="313">
                  <c:v>4.4000000000000004</c:v>
                </c:pt>
                <c:pt idx="314">
                  <c:v>5.4</c:v>
                </c:pt>
                <c:pt idx="315">
                  <c:v>4</c:v>
                </c:pt>
                <c:pt idx="316">
                  <c:v>6.4</c:v>
                </c:pt>
                <c:pt idx="317">
                  <c:v>3.4</c:v>
                </c:pt>
                <c:pt idx="318">
                  <c:v>6.6</c:v>
                </c:pt>
                <c:pt idx="319">
                  <c:v>2.4</c:v>
                </c:pt>
                <c:pt idx="320">
                  <c:v>8.4</c:v>
                </c:pt>
                <c:pt idx="321">
                  <c:v>2.6</c:v>
                </c:pt>
                <c:pt idx="322">
                  <c:v>5.2</c:v>
                </c:pt>
                <c:pt idx="323">
                  <c:v>3</c:v>
                </c:pt>
                <c:pt idx="324">
                  <c:v>6.4</c:v>
                </c:pt>
                <c:pt idx="325">
                  <c:v>3</c:v>
                </c:pt>
                <c:pt idx="326">
                  <c:v>6</c:v>
                </c:pt>
                <c:pt idx="327">
                  <c:v>2</c:v>
                </c:pt>
                <c:pt idx="328">
                  <c:v>8</c:v>
                </c:pt>
                <c:pt idx="329">
                  <c:v>2</c:v>
                </c:pt>
                <c:pt idx="330">
                  <c:v>7</c:v>
                </c:pt>
                <c:pt idx="331">
                  <c:v>3.2</c:v>
                </c:pt>
                <c:pt idx="332">
                  <c:v>6</c:v>
                </c:pt>
                <c:pt idx="333">
                  <c:v>2.4</c:v>
                </c:pt>
                <c:pt idx="334">
                  <c:v>4</c:v>
                </c:pt>
                <c:pt idx="335">
                  <c:v>4</c:v>
                </c:pt>
                <c:pt idx="336">
                  <c:v>5.2</c:v>
                </c:pt>
                <c:pt idx="337">
                  <c:v>2.8</c:v>
                </c:pt>
                <c:pt idx="338">
                  <c:v>5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6</c:v>
                </c:pt>
                <c:pt idx="343">
                  <c:v>3</c:v>
                </c:pt>
                <c:pt idx="344">
                  <c:v>6.8</c:v>
                </c:pt>
                <c:pt idx="345">
                  <c:v>3</c:v>
                </c:pt>
                <c:pt idx="346">
                  <c:v>6</c:v>
                </c:pt>
                <c:pt idx="347">
                  <c:v>3.8</c:v>
                </c:pt>
                <c:pt idx="348">
                  <c:v>7</c:v>
                </c:pt>
                <c:pt idx="349">
                  <c:v>4</c:v>
                </c:pt>
                <c:pt idx="350">
                  <c:v>2.6</c:v>
                </c:pt>
                <c:pt idx="351">
                  <c:v>2.8</c:v>
                </c:pt>
                <c:pt idx="352">
                  <c:v>5.4</c:v>
                </c:pt>
                <c:pt idx="353">
                  <c:v>2.8</c:v>
                </c:pt>
                <c:pt idx="354">
                  <c:v>5.8</c:v>
                </c:pt>
                <c:pt idx="355">
                  <c:v>2</c:v>
                </c:pt>
                <c:pt idx="356">
                  <c:v>5</c:v>
                </c:pt>
                <c:pt idx="357">
                  <c:v>2</c:v>
                </c:pt>
                <c:pt idx="358">
                  <c:v>5.8</c:v>
                </c:pt>
                <c:pt idx="359">
                  <c:v>8</c:v>
                </c:pt>
                <c:pt idx="360">
                  <c:v>6</c:v>
                </c:pt>
                <c:pt idx="361">
                  <c:v>3</c:v>
                </c:pt>
                <c:pt idx="362">
                  <c:v>6.4</c:v>
                </c:pt>
                <c:pt idx="363">
                  <c:v>3</c:v>
                </c:pt>
                <c:pt idx="364">
                  <c:v>6</c:v>
                </c:pt>
                <c:pt idx="365">
                  <c:v>3.8</c:v>
                </c:pt>
                <c:pt idx="366">
                  <c:v>5.2</c:v>
                </c:pt>
                <c:pt idx="367">
                  <c:v>3.6</c:v>
                </c:pt>
                <c:pt idx="368">
                  <c:v>6</c:v>
                </c:pt>
                <c:pt idx="369">
                  <c:v>3</c:v>
                </c:pt>
                <c:pt idx="370">
                  <c:v>6.4</c:v>
                </c:pt>
                <c:pt idx="371">
                  <c:v>3</c:v>
                </c:pt>
                <c:pt idx="372">
                  <c:v>6</c:v>
                </c:pt>
                <c:pt idx="373">
                  <c:v>2.5</c:v>
                </c:pt>
                <c:pt idx="374">
                  <c:v>6.4</c:v>
                </c:pt>
                <c:pt idx="375">
                  <c:v>3</c:v>
                </c:pt>
                <c:pt idx="376">
                  <c:v>6</c:v>
                </c:pt>
                <c:pt idx="377">
                  <c:v>2.2000000000000002</c:v>
                </c:pt>
                <c:pt idx="378">
                  <c:v>5.6</c:v>
                </c:pt>
                <c:pt idx="379">
                  <c:v>2.4</c:v>
                </c:pt>
                <c:pt idx="380">
                  <c:v>5.6</c:v>
                </c:pt>
                <c:pt idx="381">
                  <c:v>3</c:v>
                </c:pt>
                <c:pt idx="382">
                  <c:v>7.4</c:v>
                </c:pt>
                <c:pt idx="383">
                  <c:v>3</c:v>
                </c:pt>
                <c:pt idx="384">
                  <c:v>4.8</c:v>
                </c:pt>
                <c:pt idx="385">
                  <c:v>3.2</c:v>
                </c:pt>
                <c:pt idx="386">
                  <c:v>4</c:v>
                </c:pt>
                <c:pt idx="387">
                  <c:v>4</c:v>
                </c:pt>
                <c:pt idx="388">
                  <c:v>6</c:v>
                </c:pt>
                <c:pt idx="389">
                  <c:v>2.6</c:v>
                </c:pt>
                <c:pt idx="390">
                  <c:v>7</c:v>
                </c:pt>
                <c:pt idx="391">
                  <c:v>2.4</c:v>
                </c:pt>
                <c:pt idx="392">
                  <c:v>6</c:v>
                </c:pt>
                <c:pt idx="393">
                  <c:v>5</c:v>
                </c:pt>
                <c:pt idx="394">
                  <c:v>5.6</c:v>
                </c:pt>
                <c:pt idx="395">
                  <c:v>3.8</c:v>
                </c:pt>
                <c:pt idx="396">
                  <c:v>4</c:v>
                </c:pt>
                <c:pt idx="397">
                  <c:v>3.6</c:v>
                </c:pt>
                <c:pt idx="398">
                  <c:v>6.6</c:v>
                </c:pt>
                <c:pt idx="399">
                  <c:v>3.8</c:v>
                </c:pt>
                <c:pt idx="400">
                  <c:v>4.2</c:v>
                </c:pt>
                <c:pt idx="401">
                  <c:v>2</c:v>
                </c:pt>
                <c:pt idx="402">
                  <c:v>4</c:v>
                </c:pt>
                <c:pt idx="403">
                  <c:v>4</c:v>
                </c:pt>
                <c:pt idx="404">
                  <c:v>5.6</c:v>
                </c:pt>
                <c:pt idx="405">
                  <c:v>3.8</c:v>
                </c:pt>
                <c:pt idx="406">
                  <c:v>5</c:v>
                </c:pt>
                <c:pt idx="407">
                  <c:v>2.8</c:v>
                </c:pt>
                <c:pt idx="408">
                  <c:v>5.8</c:v>
                </c:pt>
                <c:pt idx="409">
                  <c:v>4</c:v>
                </c:pt>
                <c:pt idx="410">
                  <c:v>5.4</c:v>
                </c:pt>
                <c:pt idx="411">
                  <c:v>3.2</c:v>
                </c:pt>
                <c:pt idx="412">
                  <c:v>5.4</c:v>
                </c:pt>
                <c:pt idx="413">
                  <c:v>3</c:v>
                </c:pt>
                <c:pt idx="414">
                  <c:v>6</c:v>
                </c:pt>
                <c:pt idx="415">
                  <c:v>2.4</c:v>
                </c:pt>
                <c:pt idx="416">
                  <c:v>5.6</c:v>
                </c:pt>
                <c:pt idx="417">
                  <c:v>2</c:v>
                </c:pt>
                <c:pt idx="418">
                  <c:v>7</c:v>
                </c:pt>
                <c:pt idx="419">
                  <c:v>3</c:v>
                </c:pt>
                <c:pt idx="420">
                  <c:v>5.4</c:v>
                </c:pt>
                <c:pt idx="421">
                  <c:v>3</c:v>
                </c:pt>
                <c:pt idx="422">
                  <c:v>6</c:v>
                </c:pt>
                <c:pt idx="423">
                  <c:v>3.2</c:v>
                </c:pt>
                <c:pt idx="424">
                  <c:v>5</c:v>
                </c:pt>
                <c:pt idx="425">
                  <c:v>3.6</c:v>
                </c:pt>
                <c:pt idx="426">
                  <c:v>6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6.4</c:v>
                </c:pt>
                <c:pt idx="431">
                  <c:v>3.8</c:v>
                </c:pt>
                <c:pt idx="432">
                  <c:v>6.2</c:v>
                </c:pt>
                <c:pt idx="433">
                  <c:v>3</c:v>
                </c:pt>
                <c:pt idx="434">
                  <c:v>6</c:v>
                </c:pt>
                <c:pt idx="435">
                  <c:v>3.8</c:v>
                </c:pt>
                <c:pt idx="436">
                  <c:v>5.4</c:v>
                </c:pt>
                <c:pt idx="437">
                  <c:v>3</c:v>
                </c:pt>
                <c:pt idx="438">
                  <c:v>3.4</c:v>
                </c:pt>
                <c:pt idx="439">
                  <c:v>4.8</c:v>
                </c:pt>
                <c:pt idx="440">
                  <c:v>4</c:v>
                </c:pt>
                <c:pt idx="441">
                  <c:v>2</c:v>
                </c:pt>
                <c:pt idx="442">
                  <c:v>5</c:v>
                </c:pt>
                <c:pt idx="443">
                  <c:v>1.2</c:v>
                </c:pt>
                <c:pt idx="444">
                  <c:v>2</c:v>
                </c:pt>
                <c:pt idx="445">
                  <c:v>1</c:v>
                </c:pt>
                <c:pt idx="446">
                  <c:v>4</c:v>
                </c:pt>
                <c:pt idx="447">
                  <c:v>3</c:v>
                </c:pt>
                <c:pt idx="448">
                  <c:v>5</c:v>
                </c:pt>
                <c:pt idx="449">
                  <c:v>2</c:v>
                </c:pt>
                <c:pt idx="450">
                  <c:v>5</c:v>
                </c:pt>
                <c:pt idx="451">
                  <c:v>3</c:v>
                </c:pt>
                <c:pt idx="452">
                  <c:v>6.1</c:v>
                </c:pt>
                <c:pt idx="453">
                  <c:v>5.2</c:v>
                </c:pt>
                <c:pt idx="454">
                  <c:v>6.2</c:v>
                </c:pt>
                <c:pt idx="455">
                  <c:v>2.4</c:v>
                </c:pt>
                <c:pt idx="456">
                  <c:v>6</c:v>
                </c:pt>
                <c:pt idx="457">
                  <c:v>3</c:v>
                </c:pt>
                <c:pt idx="458">
                  <c:v>4.5999999999999996</c:v>
                </c:pt>
                <c:pt idx="459">
                  <c:v>3</c:v>
                </c:pt>
                <c:pt idx="460">
                  <c:v>4</c:v>
                </c:pt>
                <c:pt idx="461">
                  <c:v>4.4000000000000004</c:v>
                </c:pt>
                <c:pt idx="462">
                  <c:v>5</c:v>
                </c:pt>
                <c:pt idx="463">
                  <c:v>3</c:v>
                </c:pt>
                <c:pt idx="464">
                  <c:v>5.9</c:v>
                </c:pt>
                <c:pt idx="465">
                  <c:v>3.6</c:v>
                </c:pt>
                <c:pt idx="466">
                  <c:v>5.4</c:v>
                </c:pt>
                <c:pt idx="467">
                  <c:v>3.6</c:v>
                </c:pt>
                <c:pt idx="468">
                  <c:v>10.8</c:v>
                </c:pt>
                <c:pt idx="469">
                  <c:v>3.4</c:v>
                </c:pt>
                <c:pt idx="470">
                  <c:v>4</c:v>
                </c:pt>
                <c:pt idx="471">
                  <c:v>3.5</c:v>
                </c:pt>
                <c:pt idx="472">
                  <c:v>6.4</c:v>
                </c:pt>
                <c:pt idx="473">
                  <c:v>2.4</c:v>
                </c:pt>
                <c:pt idx="474">
                  <c:v>7</c:v>
                </c:pt>
                <c:pt idx="475">
                  <c:v>2</c:v>
                </c:pt>
                <c:pt idx="476">
                  <c:v>6.8</c:v>
                </c:pt>
                <c:pt idx="477">
                  <c:v>3</c:v>
                </c:pt>
                <c:pt idx="478">
                  <c:v>4.8</c:v>
                </c:pt>
                <c:pt idx="479">
                  <c:v>1.4</c:v>
                </c:pt>
                <c:pt idx="480">
                  <c:v>5.8</c:v>
                </c:pt>
                <c:pt idx="481">
                  <c:v>3</c:v>
                </c:pt>
                <c:pt idx="482">
                  <c:v>6</c:v>
                </c:pt>
                <c:pt idx="483">
                  <c:v>3.6</c:v>
                </c:pt>
                <c:pt idx="484">
                  <c:v>6.2</c:v>
                </c:pt>
                <c:pt idx="485">
                  <c:v>3.2</c:v>
                </c:pt>
                <c:pt idx="486">
                  <c:v>5.8</c:v>
                </c:pt>
                <c:pt idx="487">
                  <c:v>2.2999999999999998</c:v>
                </c:pt>
                <c:pt idx="488">
                  <c:v>6</c:v>
                </c:pt>
                <c:pt idx="489">
                  <c:v>2.4</c:v>
                </c:pt>
                <c:pt idx="490">
                  <c:v>3.4</c:v>
                </c:pt>
                <c:pt idx="491">
                  <c:v>5</c:v>
                </c:pt>
                <c:pt idx="492">
                  <c:v>3.4</c:v>
                </c:pt>
                <c:pt idx="493">
                  <c:v>2</c:v>
                </c:pt>
                <c:pt idx="494">
                  <c:v>5.8</c:v>
                </c:pt>
                <c:pt idx="495">
                  <c:v>2</c:v>
                </c:pt>
                <c:pt idx="496">
                  <c:v>5.4</c:v>
                </c:pt>
                <c:pt idx="497">
                  <c:v>2.2000000000000002</c:v>
                </c:pt>
                <c:pt idx="498">
                  <c:v>6.4</c:v>
                </c:pt>
                <c:pt idx="499">
                  <c:v>2.2000000000000002</c:v>
                </c:pt>
                <c:pt idx="500">
                  <c:v>6.2</c:v>
                </c:pt>
                <c:pt idx="501">
                  <c:v>2.6</c:v>
                </c:pt>
                <c:pt idx="502">
                  <c:v>6.2</c:v>
                </c:pt>
                <c:pt idx="503">
                  <c:v>2</c:v>
                </c:pt>
                <c:pt idx="504">
                  <c:v>5.2</c:v>
                </c:pt>
                <c:pt idx="505">
                  <c:v>1.8</c:v>
                </c:pt>
                <c:pt idx="506">
                  <c:v>6</c:v>
                </c:pt>
                <c:pt idx="507">
                  <c:v>2</c:v>
                </c:pt>
                <c:pt idx="508">
                  <c:v>5</c:v>
                </c:pt>
                <c:pt idx="509">
                  <c:v>4</c:v>
                </c:pt>
                <c:pt idx="510">
                  <c:v>5.6</c:v>
                </c:pt>
                <c:pt idx="511">
                  <c:v>2</c:v>
                </c:pt>
                <c:pt idx="512">
                  <c:v>5.4</c:v>
                </c:pt>
                <c:pt idx="513">
                  <c:v>2.4</c:v>
                </c:pt>
                <c:pt idx="514">
                  <c:v>4.2</c:v>
                </c:pt>
                <c:pt idx="515">
                  <c:v>1.5</c:v>
                </c:pt>
                <c:pt idx="516">
                  <c:v>5</c:v>
                </c:pt>
                <c:pt idx="517">
                  <c:v>2</c:v>
                </c:pt>
                <c:pt idx="518">
                  <c:v>4</c:v>
                </c:pt>
                <c:pt idx="519">
                  <c:v>2</c:v>
                </c:pt>
                <c:pt idx="520">
                  <c:v>5.2</c:v>
                </c:pt>
                <c:pt idx="521">
                  <c:v>2</c:v>
                </c:pt>
                <c:pt idx="522">
                  <c:v>7</c:v>
                </c:pt>
                <c:pt idx="523">
                  <c:v>2.2000000000000002</c:v>
                </c:pt>
                <c:pt idx="524">
                  <c:v>4</c:v>
                </c:pt>
                <c:pt idx="525">
                  <c:v>2.6</c:v>
                </c:pt>
                <c:pt idx="526">
                  <c:v>5</c:v>
                </c:pt>
                <c:pt idx="527">
                  <c:v>2.2000000000000002</c:v>
                </c:pt>
                <c:pt idx="528">
                  <c:v>6</c:v>
                </c:pt>
                <c:pt idx="529">
                  <c:v>2</c:v>
                </c:pt>
                <c:pt idx="530">
                  <c:v>4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3</c:v>
                </c:pt>
                <c:pt idx="535">
                  <c:v>5</c:v>
                </c:pt>
                <c:pt idx="536">
                  <c:v>4.5999999999999996</c:v>
                </c:pt>
                <c:pt idx="537">
                  <c:v>2</c:v>
                </c:pt>
                <c:pt idx="538">
                  <c:v>5.2</c:v>
                </c:pt>
                <c:pt idx="539">
                  <c:v>2.8</c:v>
                </c:pt>
                <c:pt idx="540">
                  <c:v>5.4</c:v>
                </c:pt>
                <c:pt idx="541">
                  <c:v>1.8</c:v>
                </c:pt>
                <c:pt idx="542">
                  <c:v>5.2</c:v>
                </c:pt>
                <c:pt idx="543">
                  <c:v>2</c:v>
                </c:pt>
                <c:pt idx="544">
                  <c:v>4</c:v>
                </c:pt>
                <c:pt idx="545">
                  <c:v>2</c:v>
                </c:pt>
                <c:pt idx="546">
                  <c:v>4</c:v>
                </c:pt>
                <c:pt idx="547">
                  <c:v>3.2</c:v>
                </c:pt>
                <c:pt idx="548">
                  <c:v>4.2</c:v>
                </c:pt>
                <c:pt idx="549">
                  <c:v>2.5</c:v>
                </c:pt>
                <c:pt idx="550">
                  <c:v>2.4</c:v>
                </c:pt>
                <c:pt idx="551">
                  <c:v>3.2</c:v>
                </c:pt>
                <c:pt idx="552">
                  <c:v>5</c:v>
                </c:pt>
                <c:pt idx="553">
                  <c:v>3</c:v>
                </c:pt>
                <c:pt idx="554">
                  <c:v>6</c:v>
                </c:pt>
                <c:pt idx="555">
                  <c:v>3</c:v>
                </c:pt>
                <c:pt idx="556">
                  <c:v>5.6</c:v>
                </c:pt>
                <c:pt idx="557">
                  <c:v>2.2000000000000002</c:v>
                </c:pt>
                <c:pt idx="558">
                  <c:v>5</c:v>
                </c:pt>
                <c:pt idx="559">
                  <c:v>3.4</c:v>
                </c:pt>
                <c:pt idx="560">
                  <c:v>1.5</c:v>
                </c:pt>
                <c:pt idx="561">
                  <c:v>3</c:v>
                </c:pt>
                <c:pt idx="562">
                  <c:v>3</c:v>
                </c:pt>
                <c:pt idx="563">
                  <c:v>2.8</c:v>
                </c:pt>
                <c:pt idx="564">
                  <c:v>1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1.8</c:v>
                </c:pt>
                <c:pt idx="569">
                  <c:v>2.4</c:v>
                </c:pt>
                <c:pt idx="570">
                  <c:v>4</c:v>
                </c:pt>
                <c:pt idx="571">
                  <c:v>3.2</c:v>
                </c:pt>
                <c:pt idx="572">
                  <c:v>1</c:v>
                </c:pt>
                <c:pt idx="573">
                  <c:v>1.6</c:v>
                </c:pt>
                <c:pt idx="574">
                  <c:v>2.4</c:v>
                </c:pt>
                <c:pt idx="575">
                  <c:v>2.4</c:v>
                </c:pt>
                <c:pt idx="576">
                  <c:v>1.1000000000000001</c:v>
                </c:pt>
                <c:pt idx="577">
                  <c:v>3</c:v>
                </c:pt>
                <c:pt idx="578">
                  <c:v>1</c:v>
                </c:pt>
                <c:pt idx="579">
                  <c:v>2</c:v>
                </c:pt>
                <c:pt idx="580">
                  <c:v>1.5</c:v>
                </c:pt>
                <c:pt idx="581">
                  <c:v>3</c:v>
                </c:pt>
                <c:pt idx="582">
                  <c:v>1</c:v>
                </c:pt>
                <c:pt idx="583">
                  <c:v>3</c:v>
                </c:pt>
                <c:pt idx="584">
                  <c:v>2</c:v>
                </c:pt>
                <c:pt idx="585">
                  <c:v>2</c:v>
                </c:pt>
                <c:pt idx="586">
                  <c:v>1.5</c:v>
                </c:pt>
                <c:pt idx="587">
                  <c:v>2</c:v>
                </c:pt>
                <c:pt idx="588">
                  <c:v>0.5</c:v>
                </c:pt>
                <c:pt idx="589">
                  <c:v>2.4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6-40AC-B599-172A3DD88528}"/>
            </c:ext>
          </c:extLst>
        </c:ser>
        <c:ser>
          <c:idx val="1"/>
          <c:order val="1"/>
          <c:tx>
            <c:strRef>
              <c:f>'SVN Parto 1'!$H$1</c:f>
              <c:strCache>
                <c:ptCount val="1"/>
                <c:pt idx="0">
                  <c:v>Lunita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 Parto 1'!$B$2:$B$598</c:f>
              <c:numCache>
                <c:formatCode>General</c:formatCode>
                <c:ptCount val="5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</c:numCache>
            </c:numRef>
          </c:xVal>
          <c:yVal>
            <c:numRef>
              <c:f>'SVN Parto 1'!$H$2:$H$598</c:f>
              <c:numCache>
                <c:formatCode>0.0</c:formatCode>
                <c:ptCount val="597"/>
                <c:pt idx="0">
                  <c:v>6</c:v>
                </c:pt>
                <c:pt idx="1">
                  <c:v>4.2</c:v>
                </c:pt>
                <c:pt idx="2">
                  <c:v>0</c:v>
                </c:pt>
                <c:pt idx="3">
                  <c:v>4.8</c:v>
                </c:pt>
                <c:pt idx="4">
                  <c:v>6.8</c:v>
                </c:pt>
                <c:pt idx="5">
                  <c:v>0</c:v>
                </c:pt>
                <c:pt idx="6">
                  <c:v>5.4</c:v>
                </c:pt>
                <c:pt idx="7">
                  <c:v>0</c:v>
                </c:pt>
                <c:pt idx="8">
                  <c:v>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2</c:v>
                </c:pt>
                <c:pt idx="14">
                  <c:v>6.8</c:v>
                </c:pt>
                <c:pt idx="15">
                  <c:v>3</c:v>
                </c:pt>
                <c:pt idx="16">
                  <c:v>7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0</c:v>
                </c:pt>
                <c:pt idx="21">
                  <c:v>4</c:v>
                </c:pt>
                <c:pt idx="22">
                  <c:v>7</c:v>
                </c:pt>
                <c:pt idx="23">
                  <c:v>4</c:v>
                </c:pt>
                <c:pt idx="24">
                  <c:v>2</c:v>
                </c:pt>
                <c:pt idx="25">
                  <c:v>3.6</c:v>
                </c:pt>
                <c:pt idx="26">
                  <c:v>1</c:v>
                </c:pt>
                <c:pt idx="27">
                  <c:v>5</c:v>
                </c:pt>
                <c:pt idx="28">
                  <c:v>7</c:v>
                </c:pt>
                <c:pt idx="29">
                  <c:v>4.5999999999999996</c:v>
                </c:pt>
                <c:pt idx="30">
                  <c:v>9</c:v>
                </c:pt>
                <c:pt idx="31">
                  <c:v>3.6</c:v>
                </c:pt>
                <c:pt idx="32">
                  <c:v>9</c:v>
                </c:pt>
                <c:pt idx="33">
                  <c:v>4</c:v>
                </c:pt>
                <c:pt idx="34">
                  <c:v>8</c:v>
                </c:pt>
                <c:pt idx="35">
                  <c:v>3</c:v>
                </c:pt>
                <c:pt idx="36">
                  <c:v>9.8000000000000007</c:v>
                </c:pt>
                <c:pt idx="37">
                  <c:v>1</c:v>
                </c:pt>
                <c:pt idx="38" formatCode="General">
                  <c:v>9</c:v>
                </c:pt>
                <c:pt idx="39">
                  <c:v>4</c:v>
                </c:pt>
                <c:pt idx="40">
                  <c:v>8.1999999999999993</c:v>
                </c:pt>
                <c:pt idx="41">
                  <c:v>4.5</c:v>
                </c:pt>
                <c:pt idx="42">
                  <c:v>8.4</c:v>
                </c:pt>
                <c:pt idx="43">
                  <c:v>6</c:v>
                </c:pt>
                <c:pt idx="44">
                  <c:v>9</c:v>
                </c:pt>
                <c:pt idx="45">
                  <c:v>5.4</c:v>
                </c:pt>
                <c:pt idx="46">
                  <c:v>9</c:v>
                </c:pt>
                <c:pt idx="47">
                  <c:v>4.8</c:v>
                </c:pt>
                <c:pt idx="48">
                  <c:v>7.8</c:v>
                </c:pt>
                <c:pt idx="49">
                  <c:v>3.5</c:v>
                </c:pt>
                <c:pt idx="50">
                  <c:v>5.4</c:v>
                </c:pt>
                <c:pt idx="51">
                  <c:v>3.2</c:v>
                </c:pt>
                <c:pt idx="52">
                  <c:v>8</c:v>
                </c:pt>
                <c:pt idx="53">
                  <c:v>3</c:v>
                </c:pt>
                <c:pt idx="54">
                  <c:v>7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7.4</c:v>
                </c:pt>
                <c:pt idx="59">
                  <c:v>3.2</c:v>
                </c:pt>
                <c:pt idx="60">
                  <c:v>9</c:v>
                </c:pt>
                <c:pt idx="61">
                  <c:v>3</c:v>
                </c:pt>
                <c:pt idx="62">
                  <c:v>8.1999999999999993</c:v>
                </c:pt>
                <c:pt idx="63">
                  <c:v>5</c:v>
                </c:pt>
                <c:pt idx="64">
                  <c:v>8.1999999999999993</c:v>
                </c:pt>
                <c:pt idx="65">
                  <c:v>3.6</c:v>
                </c:pt>
                <c:pt idx="66">
                  <c:v>9</c:v>
                </c:pt>
                <c:pt idx="67">
                  <c:v>3</c:v>
                </c:pt>
                <c:pt idx="68">
                  <c:v>9.4</c:v>
                </c:pt>
                <c:pt idx="69">
                  <c:v>4</c:v>
                </c:pt>
                <c:pt idx="70">
                  <c:v>9</c:v>
                </c:pt>
                <c:pt idx="71">
                  <c:v>4</c:v>
                </c:pt>
                <c:pt idx="72">
                  <c:v>9</c:v>
                </c:pt>
                <c:pt idx="73">
                  <c:v>5</c:v>
                </c:pt>
                <c:pt idx="74">
                  <c:v>8</c:v>
                </c:pt>
                <c:pt idx="75">
                  <c:v>5</c:v>
                </c:pt>
                <c:pt idx="76">
                  <c:v>10</c:v>
                </c:pt>
                <c:pt idx="77">
                  <c:v>4</c:v>
                </c:pt>
                <c:pt idx="78">
                  <c:v>9</c:v>
                </c:pt>
                <c:pt idx="79">
                  <c:v>4.8</c:v>
                </c:pt>
                <c:pt idx="80">
                  <c:v>8</c:v>
                </c:pt>
                <c:pt idx="81">
                  <c:v>3.6</c:v>
                </c:pt>
                <c:pt idx="82">
                  <c:v>8</c:v>
                </c:pt>
                <c:pt idx="83">
                  <c:v>3.8</c:v>
                </c:pt>
                <c:pt idx="84">
                  <c:v>7.2</c:v>
                </c:pt>
                <c:pt idx="85">
                  <c:v>4</c:v>
                </c:pt>
                <c:pt idx="86">
                  <c:v>8</c:v>
                </c:pt>
                <c:pt idx="87">
                  <c:v>5</c:v>
                </c:pt>
                <c:pt idx="88">
                  <c:v>9</c:v>
                </c:pt>
                <c:pt idx="89">
                  <c:v>4</c:v>
                </c:pt>
                <c:pt idx="90">
                  <c:v>8</c:v>
                </c:pt>
                <c:pt idx="91">
                  <c:v>4</c:v>
                </c:pt>
                <c:pt idx="92">
                  <c:v>8.8000000000000007</c:v>
                </c:pt>
                <c:pt idx="93">
                  <c:v>2.2999999999999998</c:v>
                </c:pt>
                <c:pt idx="94">
                  <c:v>8</c:v>
                </c:pt>
                <c:pt idx="95">
                  <c:v>4</c:v>
                </c:pt>
                <c:pt idx="96">
                  <c:v>8</c:v>
                </c:pt>
                <c:pt idx="97">
                  <c:v>4.2</c:v>
                </c:pt>
                <c:pt idx="98">
                  <c:v>8</c:v>
                </c:pt>
                <c:pt idx="99">
                  <c:v>3.8</c:v>
                </c:pt>
                <c:pt idx="100">
                  <c:v>8</c:v>
                </c:pt>
                <c:pt idx="101">
                  <c:v>4</c:v>
                </c:pt>
                <c:pt idx="102">
                  <c:v>8</c:v>
                </c:pt>
                <c:pt idx="103">
                  <c:v>4</c:v>
                </c:pt>
                <c:pt idx="104">
                  <c:v>7.8</c:v>
                </c:pt>
                <c:pt idx="105">
                  <c:v>4</c:v>
                </c:pt>
                <c:pt idx="106">
                  <c:v>6.4</c:v>
                </c:pt>
                <c:pt idx="107">
                  <c:v>4</c:v>
                </c:pt>
                <c:pt idx="108">
                  <c:v>8</c:v>
                </c:pt>
                <c:pt idx="109">
                  <c:v>3.6</c:v>
                </c:pt>
                <c:pt idx="110">
                  <c:v>8</c:v>
                </c:pt>
                <c:pt idx="111">
                  <c:v>4</c:v>
                </c:pt>
                <c:pt idx="112">
                  <c:v>7.4</c:v>
                </c:pt>
                <c:pt idx="113">
                  <c:v>3</c:v>
                </c:pt>
                <c:pt idx="114">
                  <c:v>7</c:v>
                </c:pt>
                <c:pt idx="115">
                  <c:v>4</c:v>
                </c:pt>
                <c:pt idx="116">
                  <c:v>8</c:v>
                </c:pt>
                <c:pt idx="117">
                  <c:v>4</c:v>
                </c:pt>
                <c:pt idx="118">
                  <c:v>7.2</c:v>
                </c:pt>
                <c:pt idx="119">
                  <c:v>4.8</c:v>
                </c:pt>
                <c:pt idx="120">
                  <c:v>6.4</c:v>
                </c:pt>
                <c:pt idx="121">
                  <c:v>3</c:v>
                </c:pt>
                <c:pt idx="122">
                  <c:v>5.5</c:v>
                </c:pt>
                <c:pt idx="123">
                  <c:v>3</c:v>
                </c:pt>
                <c:pt idx="124">
                  <c:v>7.4</c:v>
                </c:pt>
                <c:pt idx="125">
                  <c:v>3.4</c:v>
                </c:pt>
                <c:pt idx="126">
                  <c:v>7</c:v>
                </c:pt>
                <c:pt idx="127">
                  <c:v>3</c:v>
                </c:pt>
                <c:pt idx="128">
                  <c:v>5</c:v>
                </c:pt>
                <c:pt idx="129">
                  <c:v>2.6</c:v>
                </c:pt>
                <c:pt idx="130">
                  <c:v>6</c:v>
                </c:pt>
                <c:pt idx="131">
                  <c:v>3.6</c:v>
                </c:pt>
                <c:pt idx="132">
                  <c:v>6</c:v>
                </c:pt>
                <c:pt idx="133">
                  <c:v>3.2</c:v>
                </c:pt>
                <c:pt idx="134">
                  <c:v>4.8</c:v>
                </c:pt>
                <c:pt idx="135">
                  <c:v>7</c:v>
                </c:pt>
                <c:pt idx="136">
                  <c:v>3.4</c:v>
                </c:pt>
                <c:pt idx="137">
                  <c:v>2</c:v>
                </c:pt>
                <c:pt idx="138">
                  <c:v>6.4</c:v>
                </c:pt>
                <c:pt idx="139">
                  <c:v>3.2</c:v>
                </c:pt>
                <c:pt idx="140">
                  <c:v>4.4000000000000004</c:v>
                </c:pt>
                <c:pt idx="141">
                  <c:v>3</c:v>
                </c:pt>
                <c:pt idx="142">
                  <c:v>4.8</c:v>
                </c:pt>
                <c:pt idx="143">
                  <c:v>3.2</c:v>
                </c:pt>
                <c:pt idx="144">
                  <c:v>6.2</c:v>
                </c:pt>
                <c:pt idx="145">
                  <c:v>2</c:v>
                </c:pt>
                <c:pt idx="146">
                  <c:v>7</c:v>
                </c:pt>
                <c:pt idx="147">
                  <c:v>3</c:v>
                </c:pt>
                <c:pt idx="148">
                  <c:v>4.4000000000000004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8</c:v>
                </c:pt>
                <c:pt idx="153">
                  <c:v>2.4</c:v>
                </c:pt>
                <c:pt idx="154">
                  <c:v>7</c:v>
                </c:pt>
                <c:pt idx="155">
                  <c:v>2.8</c:v>
                </c:pt>
                <c:pt idx="156">
                  <c:v>7</c:v>
                </c:pt>
                <c:pt idx="157">
                  <c:v>3</c:v>
                </c:pt>
                <c:pt idx="158">
                  <c:v>6.6</c:v>
                </c:pt>
                <c:pt idx="159">
                  <c:v>3</c:v>
                </c:pt>
                <c:pt idx="160">
                  <c:v>7</c:v>
                </c:pt>
                <c:pt idx="161">
                  <c:v>3.3</c:v>
                </c:pt>
                <c:pt idx="162">
                  <c:v>8</c:v>
                </c:pt>
                <c:pt idx="163">
                  <c:v>3</c:v>
                </c:pt>
                <c:pt idx="164">
                  <c:v>6.2</c:v>
                </c:pt>
                <c:pt idx="165">
                  <c:v>3.8</c:v>
                </c:pt>
                <c:pt idx="166">
                  <c:v>7</c:v>
                </c:pt>
                <c:pt idx="167">
                  <c:v>3.2</c:v>
                </c:pt>
                <c:pt idx="168">
                  <c:v>7</c:v>
                </c:pt>
                <c:pt idx="169">
                  <c:v>3</c:v>
                </c:pt>
                <c:pt idx="170">
                  <c:v>7</c:v>
                </c:pt>
                <c:pt idx="171">
                  <c:v>4</c:v>
                </c:pt>
                <c:pt idx="172">
                  <c:v>4</c:v>
                </c:pt>
                <c:pt idx="173">
                  <c:v>0</c:v>
                </c:pt>
                <c:pt idx="174">
                  <c:v>8</c:v>
                </c:pt>
                <c:pt idx="175">
                  <c:v>3</c:v>
                </c:pt>
                <c:pt idx="176">
                  <c:v>7.4</c:v>
                </c:pt>
                <c:pt idx="177">
                  <c:v>3</c:v>
                </c:pt>
                <c:pt idx="178">
                  <c:v>7</c:v>
                </c:pt>
                <c:pt idx="179">
                  <c:v>3</c:v>
                </c:pt>
                <c:pt idx="180">
                  <c:v>6.8</c:v>
                </c:pt>
                <c:pt idx="181">
                  <c:v>3.2</c:v>
                </c:pt>
                <c:pt idx="182">
                  <c:v>6</c:v>
                </c:pt>
                <c:pt idx="183">
                  <c:v>3</c:v>
                </c:pt>
                <c:pt idx="184">
                  <c:v>6</c:v>
                </c:pt>
                <c:pt idx="185">
                  <c:v>2.8</c:v>
                </c:pt>
                <c:pt idx="186">
                  <c:v>7.4</c:v>
                </c:pt>
                <c:pt idx="187">
                  <c:v>2</c:v>
                </c:pt>
                <c:pt idx="188">
                  <c:v>6</c:v>
                </c:pt>
                <c:pt idx="189">
                  <c:v>2</c:v>
                </c:pt>
                <c:pt idx="190">
                  <c:v>4</c:v>
                </c:pt>
                <c:pt idx="191">
                  <c:v>2</c:v>
                </c:pt>
                <c:pt idx="192">
                  <c:v>6.8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7</c:v>
                </c:pt>
                <c:pt idx="197">
                  <c:v>4</c:v>
                </c:pt>
                <c:pt idx="198">
                  <c:v>7</c:v>
                </c:pt>
                <c:pt idx="199">
                  <c:v>3.2</c:v>
                </c:pt>
                <c:pt idx="200">
                  <c:v>9</c:v>
                </c:pt>
                <c:pt idx="201">
                  <c:v>4</c:v>
                </c:pt>
                <c:pt idx="202">
                  <c:v>7</c:v>
                </c:pt>
                <c:pt idx="203">
                  <c:v>3</c:v>
                </c:pt>
                <c:pt idx="204">
                  <c:v>0</c:v>
                </c:pt>
                <c:pt idx="205">
                  <c:v>2.5</c:v>
                </c:pt>
                <c:pt idx="206">
                  <c:v>6.6</c:v>
                </c:pt>
                <c:pt idx="207">
                  <c:v>8</c:v>
                </c:pt>
                <c:pt idx="208">
                  <c:v>8</c:v>
                </c:pt>
                <c:pt idx="209">
                  <c:v>4</c:v>
                </c:pt>
                <c:pt idx="210">
                  <c:v>7</c:v>
                </c:pt>
                <c:pt idx="211">
                  <c:v>3</c:v>
                </c:pt>
                <c:pt idx="212">
                  <c:v>6</c:v>
                </c:pt>
                <c:pt idx="213">
                  <c:v>4.2</c:v>
                </c:pt>
                <c:pt idx="214">
                  <c:v>7</c:v>
                </c:pt>
                <c:pt idx="215">
                  <c:v>4</c:v>
                </c:pt>
                <c:pt idx="216">
                  <c:v>0</c:v>
                </c:pt>
                <c:pt idx="217">
                  <c:v>0</c:v>
                </c:pt>
                <c:pt idx="218">
                  <c:v>7</c:v>
                </c:pt>
                <c:pt idx="219">
                  <c:v>2</c:v>
                </c:pt>
                <c:pt idx="220">
                  <c:v>6</c:v>
                </c:pt>
                <c:pt idx="221">
                  <c:v>3</c:v>
                </c:pt>
                <c:pt idx="222">
                  <c:v>5.4</c:v>
                </c:pt>
                <c:pt idx="223">
                  <c:v>4</c:v>
                </c:pt>
                <c:pt idx="224">
                  <c:v>6</c:v>
                </c:pt>
                <c:pt idx="225">
                  <c:v>3.6</c:v>
                </c:pt>
                <c:pt idx="226">
                  <c:v>5.6</c:v>
                </c:pt>
                <c:pt idx="227">
                  <c:v>3</c:v>
                </c:pt>
                <c:pt idx="228">
                  <c:v>6</c:v>
                </c:pt>
                <c:pt idx="229">
                  <c:v>2</c:v>
                </c:pt>
                <c:pt idx="230">
                  <c:v>4</c:v>
                </c:pt>
                <c:pt idx="231">
                  <c:v>2.2000000000000002</c:v>
                </c:pt>
                <c:pt idx="232">
                  <c:v>6.4</c:v>
                </c:pt>
                <c:pt idx="233">
                  <c:v>3</c:v>
                </c:pt>
                <c:pt idx="234">
                  <c:v>4.5999999999999996</c:v>
                </c:pt>
                <c:pt idx="235">
                  <c:v>3</c:v>
                </c:pt>
                <c:pt idx="236">
                  <c:v>5.4</c:v>
                </c:pt>
                <c:pt idx="237">
                  <c:v>2</c:v>
                </c:pt>
                <c:pt idx="238">
                  <c:v>6.4</c:v>
                </c:pt>
                <c:pt idx="239">
                  <c:v>3</c:v>
                </c:pt>
                <c:pt idx="240">
                  <c:v>4.8</c:v>
                </c:pt>
                <c:pt idx="241">
                  <c:v>4</c:v>
                </c:pt>
                <c:pt idx="242">
                  <c:v>6.2</c:v>
                </c:pt>
                <c:pt idx="243">
                  <c:v>3</c:v>
                </c:pt>
                <c:pt idx="244">
                  <c:v>7</c:v>
                </c:pt>
                <c:pt idx="245">
                  <c:v>5</c:v>
                </c:pt>
                <c:pt idx="246">
                  <c:v>8</c:v>
                </c:pt>
                <c:pt idx="247">
                  <c:v>1</c:v>
                </c:pt>
                <c:pt idx="248">
                  <c:v>6</c:v>
                </c:pt>
                <c:pt idx="249">
                  <c:v>2</c:v>
                </c:pt>
                <c:pt idx="250">
                  <c:v>7</c:v>
                </c:pt>
                <c:pt idx="251">
                  <c:v>3.4</c:v>
                </c:pt>
                <c:pt idx="252">
                  <c:v>7</c:v>
                </c:pt>
                <c:pt idx="253">
                  <c:v>3</c:v>
                </c:pt>
                <c:pt idx="254">
                  <c:v>5</c:v>
                </c:pt>
                <c:pt idx="255">
                  <c:v>3</c:v>
                </c:pt>
                <c:pt idx="256">
                  <c:v>7</c:v>
                </c:pt>
                <c:pt idx="257">
                  <c:v>0</c:v>
                </c:pt>
                <c:pt idx="258">
                  <c:v>7</c:v>
                </c:pt>
                <c:pt idx="259">
                  <c:v>2</c:v>
                </c:pt>
                <c:pt idx="260">
                  <c:v>6</c:v>
                </c:pt>
                <c:pt idx="261">
                  <c:v>3</c:v>
                </c:pt>
                <c:pt idx="262">
                  <c:v>5.2</c:v>
                </c:pt>
                <c:pt idx="263">
                  <c:v>4</c:v>
                </c:pt>
                <c:pt idx="264">
                  <c:v>6</c:v>
                </c:pt>
                <c:pt idx="265">
                  <c:v>3</c:v>
                </c:pt>
                <c:pt idx="266">
                  <c:v>6</c:v>
                </c:pt>
                <c:pt idx="267">
                  <c:v>3</c:v>
                </c:pt>
                <c:pt idx="268">
                  <c:v>8.4</c:v>
                </c:pt>
                <c:pt idx="269">
                  <c:v>2</c:v>
                </c:pt>
                <c:pt idx="270">
                  <c:v>6.6</c:v>
                </c:pt>
                <c:pt idx="271">
                  <c:v>3</c:v>
                </c:pt>
                <c:pt idx="272">
                  <c:v>6</c:v>
                </c:pt>
                <c:pt idx="273">
                  <c:v>3.6</c:v>
                </c:pt>
                <c:pt idx="274">
                  <c:v>6</c:v>
                </c:pt>
                <c:pt idx="275">
                  <c:v>3</c:v>
                </c:pt>
                <c:pt idx="276">
                  <c:v>4</c:v>
                </c:pt>
                <c:pt idx="277">
                  <c:v>4</c:v>
                </c:pt>
                <c:pt idx="278">
                  <c:v>7.4</c:v>
                </c:pt>
                <c:pt idx="279">
                  <c:v>2</c:v>
                </c:pt>
                <c:pt idx="280">
                  <c:v>6.6</c:v>
                </c:pt>
                <c:pt idx="281">
                  <c:v>4</c:v>
                </c:pt>
                <c:pt idx="282">
                  <c:v>6</c:v>
                </c:pt>
                <c:pt idx="283">
                  <c:v>4</c:v>
                </c:pt>
                <c:pt idx="284">
                  <c:v>6</c:v>
                </c:pt>
                <c:pt idx="285">
                  <c:v>4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3.2</c:v>
                </c:pt>
                <c:pt idx="290">
                  <c:v>4.5999999999999996</c:v>
                </c:pt>
                <c:pt idx="291">
                  <c:v>9</c:v>
                </c:pt>
                <c:pt idx="292">
                  <c:v>7.5</c:v>
                </c:pt>
                <c:pt idx="293">
                  <c:v>0</c:v>
                </c:pt>
                <c:pt idx="294">
                  <c:v>6.2</c:v>
                </c:pt>
                <c:pt idx="295">
                  <c:v>0</c:v>
                </c:pt>
                <c:pt idx="296">
                  <c:v>6</c:v>
                </c:pt>
                <c:pt idx="297">
                  <c:v>0</c:v>
                </c:pt>
                <c:pt idx="298">
                  <c:v>7</c:v>
                </c:pt>
                <c:pt idx="299">
                  <c:v>3.8</c:v>
                </c:pt>
                <c:pt idx="300">
                  <c:v>6.8</c:v>
                </c:pt>
                <c:pt idx="301">
                  <c:v>3</c:v>
                </c:pt>
                <c:pt idx="302">
                  <c:v>6</c:v>
                </c:pt>
                <c:pt idx="303">
                  <c:v>3</c:v>
                </c:pt>
                <c:pt idx="304">
                  <c:v>6.6</c:v>
                </c:pt>
                <c:pt idx="305">
                  <c:v>3.4</c:v>
                </c:pt>
                <c:pt idx="306">
                  <c:v>6.4</c:v>
                </c:pt>
                <c:pt idx="307">
                  <c:v>3.6</c:v>
                </c:pt>
                <c:pt idx="308">
                  <c:v>6.2</c:v>
                </c:pt>
                <c:pt idx="309">
                  <c:v>2</c:v>
                </c:pt>
                <c:pt idx="310">
                  <c:v>6</c:v>
                </c:pt>
                <c:pt idx="311">
                  <c:v>3</c:v>
                </c:pt>
                <c:pt idx="312">
                  <c:v>6</c:v>
                </c:pt>
                <c:pt idx="313">
                  <c:v>2.4</c:v>
                </c:pt>
                <c:pt idx="314">
                  <c:v>6</c:v>
                </c:pt>
                <c:pt idx="315">
                  <c:v>3</c:v>
                </c:pt>
                <c:pt idx="316">
                  <c:v>6</c:v>
                </c:pt>
                <c:pt idx="317">
                  <c:v>2.4</c:v>
                </c:pt>
                <c:pt idx="318">
                  <c:v>5</c:v>
                </c:pt>
                <c:pt idx="319">
                  <c:v>3</c:v>
                </c:pt>
                <c:pt idx="320">
                  <c:v>5</c:v>
                </c:pt>
                <c:pt idx="321">
                  <c:v>3</c:v>
                </c:pt>
                <c:pt idx="322">
                  <c:v>6</c:v>
                </c:pt>
                <c:pt idx="323">
                  <c:v>2.4</c:v>
                </c:pt>
                <c:pt idx="324">
                  <c:v>5.4</c:v>
                </c:pt>
                <c:pt idx="325">
                  <c:v>2.6</c:v>
                </c:pt>
                <c:pt idx="326">
                  <c:v>5.6</c:v>
                </c:pt>
                <c:pt idx="327">
                  <c:v>2.8</c:v>
                </c:pt>
                <c:pt idx="328">
                  <c:v>6.8</c:v>
                </c:pt>
                <c:pt idx="329">
                  <c:v>2</c:v>
                </c:pt>
                <c:pt idx="330">
                  <c:v>7</c:v>
                </c:pt>
                <c:pt idx="331">
                  <c:v>3</c:v>
                </c:pt>
                <c:pt idx="332">
                  <c:v>5.8</c:v>
                </c:pt>
                <c:pt idx="333">
                  <c:v>3</c:v>
                </c:pt>
                <c:pt idx="334">
                  <c:v>6</c:v>
                </c:pt>
                <c:pt idx="335">
                  <c:v>3</c:v>
                </c:pt>
                <c:pt idx="336">
                  <c:v>6</c:v>
                </c:pt>
                <c:pt idx="337">
                  <c:v>3</c:v>
                </c:pt>
                <c:pt idx="338">
                  <c:v>6.4</c:v>
                </c:pt>
                <c:pt idx="339">
                  <c:v>3</c:v>
                </c:pt>
                <c:pt idx="340">
                  <c:v>6</c:v>
                </c:pt>
                <c:pt idx="341">
                  <c:v>2.8</c:v>
                </c:pt>
                <c:pt idx="342">
                  <c:v>7</c:v>
                </c:pt>
                <c:pt idx="343">
                  <c:v>2.7</c:v>
                </c:pt>
                <c:pt idx="344">
                  <c:v>7</c:v>
                </c:pt>
                <c:pt idx="345">
                  <c:v>3.2</c:v>
                </c:pt>
                <c:pt idx="346">
                  <c:v>6.4</c:v>
                </c:pt>
                <c:pt idx="347">
                  <c:v>4</c:v>
                </c:pt>
                <c:pt idx="348">
                  <c:v>6</c:v>
                </c:pt>
                <c:pt idx="349">
                  <c:v>3</c:v>
                </c:pt>
                <c:pt idx="350">
                  <c:v>6</c:v>
                </c:pt>
                <c:pt idx="351">
                  <c:v>3</c:v>
                </c:pt>
                <c:pt idx="352">
                  <c:v>7</c:v>
                </c:pt>
                <c:pt idx="353">
                  <c:v>3</c:v>
                </c:pt>
                <c:pt idx="354">
                  <c:v>6.4</c:v>
                </c:pt>
                <c:pt idx="355">
                  <c:v>3</c:v>
                </c:pt>
                <c:pt idx="356">
                  <c:v>6</c:v>
                </c:pt>
                <c:pt idx="357">
                  <c:v>4</c:v>
                </c:pt>
                <c:pt idx="358">
                  <c:v>7</c:v>
                </c:pt>
                <c:pt idx="359">
                  <c:v>3.2</c:v>
                </c:pt>
                <c:pt idx="360">
                  <c:v>6.8</c:v>
                </c:pt>
                <c:pt idx="361">
                  <c:v>3.8</c:v>
                </c:pt>
                <c:pt idx="362">
                  <c:v>6.4</c:v>
                </c:pt>
                <c:pt idx="363">
                  <c:v>3.2</c:v>
                </c:pt>
                <c:pt idx="364">
                  <c:v>4</c:v>
                </c:pt>
                <c:pt idx="365">
                  <c:v>3.2</c:v>
                </c:pt>
                <c:pt idx="366">
                  <c:v>5</c:v>
                </c:pt>
                <c:pt idx="367">
                  <c:v>4</c:v>
                </c:pt>
                <c:pt idx="368">
                  <c:v>5.6</c:v>
                </c:pt>
                <c:pt idx="369">
                  <c:v>3.8</c:v>
                </c:pt>
                <c:pt idx="370">
                  <c:v>7</c:v>
                </c:pt>
                <c:pt idx="371">
                  <c:v>2.8</c:v>
                </c:pt>
                <c:pt idx="372">
                  <c:v>7.2</c:v>
                </c:pt>
                <c:pt idx="373">
                  <c:v>3.4</c:v>
                </c:pt>
                <c:pt idx="374">
                  <c:v>2.4</c:v>
                </c:pt>
                <c:pt idx="375">
                  <c:v>4</c:v>
                </c:pt>
                <c:pt idx="376">
                  <c:v>6</c:v>
                </c:pt>
                <c:pt idx="377">
                  <c:v>3.4</c:v>
                </c:pt>
                <c:pt idx="378">
                  <c:v>7.4</c:v>
                </c:pt>
                <c:pt idx="379">
                  <c:v>3.4</c:v>
                </c:pt>
                <c:pt idx="380">
                  <c:v>7.6</c:v>
                </c:pt>
                <c:pt idx="381">
                  <c:v>3.4</c:v>
                </c:pt>
                <c:pt idx="382">
                  <c:v>5</c:v>
                </c:pt>
                <c:pt idx="383">
                  <c:v>2.8</c:v>
                </c:pt>
                <c:pt idx="384">
                  <c:v>6</c:v>
                </c:pt>
                <c:pt idx="385">
                  <c:v>3.2</c:v>
                </c:pt>
                <c:pt idx="386">
                  <c:v>5</c:v>
                </c:pt>
                <c:pt idx="387">
                  <c:v>3.4</c:v>
                </c:pt>
                <c:pt idx="388">
                  <c:v>6</c:v>
                </c:pt>
                <c:pt idx="389">
                  <c:v>2</c:v>
                </c:pt>
                <c:pt idx="390">
                  <c:v>6</c:v>
                </c:pt>
                <c:pt idx="391">
                  <c:v>3</c:v>
                </c:pt>
                <c:pt idx="392">
                  <c:v>5.8</c:v>
                </c:pt>
                <c:pt idx="393">
                  <c:v>2.8</c:v>
                </c:pt>
                <c:pt idx="394">
                  <c:v>5</c:v>
                </c:pt>
                <c:pt idx="395">
                  <c:v>2</c:v>
                </c:pt>
                <c:pt idx="396">
                  <c:v>6</c:v>
                </c:pt>
                <c:pt idx="397">
                  <c:v>3</c:v>
                </c:pt>
                <c:pt idx="398">
                  <c:v>3.8</c:v>
                </c:pt>
                <c:pt idx="399">
                  <c:v>3</c:v>
                </c:pt>
                <c:pt idx="400">
                  <c:v>8</c:v>
                </c:pt>
                <c:pt idx="401">
                  <c:v>3</c:v>
                </c:pt>
                <c:pt idx="402">
                  <c:v>5.4</c:v>
                </c:pt>
                <c:pt idx="403">
                  <c:v>2.2000000000000002</c:v>
                </c:pt>
                <c:pt idx="404">
                  <c:v>6</c:v>
                </c:pt>
                <c:pt idx="405">
                  <c:v>3.2</c:v>
                </c:pt>
                <c:pt idx="406">
                  <c:v>7</c:v>
                </c:pt>
                <c:pt idx="407">
                  <c:v>3</c:v>
                </c:pt>
                <c:pt idx="408">
                  <c:v>6</c:v>
                </c:pt>
                <c:pt idx="409">
                  <c:v>3</c:v>
                </c:pt>
                <c:pt idx="410">
                  <c:v>5.8</c:v>
                </c:pt>
                <c:pt idx="411">
                  <c:v>3</c:v>
                </c:pt>
                <c:pt idx="412">
                  <c:v>7</c:v>
                </c:pt>
                <c:pt idx="413">
                  <c:v>3</c:v>
                </c:pt>
                <c:pt idx="414">
                  <c:v>6.8</c:v>
                </c:pt>
                <c:pt idx="415">
                  <c:v>2.8</c:v>
                </c:pt>
                <c:pt idx="416">
                  <c:v>8</c:v>
                </c:pt>
                <c:pt idx="417">
                  <c:v>2.8</c:v>
                </c:pt>
                <c:pt idx="418">
                  <c:v>5</c:v>
                </c:pt>
                <c:pt idx="419">
                  <c:v>2.6</c:v>
                </c:pt>
                <c:pt idx="420">
                  <c:v>8</c:v>
                </c:pt>
                <c:pt idx="421">
                  <c:v>2.8</c:v>
                </c:pt>
                <c:pt idx="422">
                  <c:v>6</c:v>
                </c:pt>
                <c:pt idx="423">
                  <c:v>2.4</c:v>
                </c:pt>
                <c:pt idx="424">
                  <c:v>5</c:v>
                </c:pt>
                <c:pt idx="425">
                  <c:v>3.3</c:v>
                </c:pt>
                <c:pt idx="426">
                  <c:v>5</c:v>
                </c:pt>
                <c:pt idx="427">
                  <c:v>2</c:v>
                </c:pt>
                <c:pt idx="428">
                  <c:v>8</c:v>
                </c:pt>
                <c:pt idx="429">
                  <c:v>7</c:v>
                </c:pt>
                <c:pt idx="430">
                  <c:v>3.2</c:v>
                </c:pt>
                <c:pt idx="431">
                  <c:v>3</c:v>
                </c:pt>
                <c:pt idx="432">
                  <c:v>3.4</c:v>
                </c:pt>
                <c:pt idx="433">
                  <c:v>1</c:v>
                </c:pt>
                <c:pt idx="434">
                  <c:v>6</c:v>
                </c:pt>
                <c:pt idx="435">
                  <c:v>2</c:v>
                </c:pt>
                <c:pt idx="436">
                  <c:v>6.2</c:v>
                </c:pt>
                <c:pt idx="437">
                  <c:v>3</c:v>
                </c:pt>
                <c:pt idx="438">
                  <c:v>6.2</c:v>
                </c:pt>
                <c:pt idx="439">
                  <c:v>2.4</c:v>
                </c:pt>
                <c:pt idx="440">
                  <c:v>6.4</c:v>
                </c:pt>
                <c:pt idx="441">
                  <c:v>3</c:v>
                </c:pt>
                <c:pt idx="442">
                  <c:v>6</c:v>
                </c:pt>
                <c:pt idx="443">
                  <c:v>2</c:v>
                </c:pt>
                <c:pt idx="444">
                  <c:v>6</c:v>
                </c:pt>
                <c:pt idx="445">
                  <c:v>3</c:v>
                </c:pt>
                <c:pt idx="446">
                  <c:v>6.6</c:v>
                </c:pt>
                <c:pt idx="447">
                  <c:v>3.4</c:v>
                </c:pt>
                <c:pt idx="448">
                  <c:v>8</c:v>
                </c:pt>
                <c:pt idx="449">
                  <c:v>4</c:v>
                </c:pt>
                <c:pt idx="450">
                  <c:v>7.4</c:v>
                </c:pt>
                <c:pt idx="451">
                  <c:v>2.6</c:v>
                </c:pt>
                <c:pt idx="452">
                  <c:v>6.8</c:v>
                </c:pt>
                <c:pt idx="453">
                  <c:v>2.7</c:v>
                </c:pt>
                <c:pt idx="454">
                  <c:v>6.6</c:v>
                </c:pt>
                <c:pt idx="455">
                  <c:v>3.2</c:v>
                </c:pt>
                <c:pt idx="456">
                  <c:v>7</c:v>
                </c:pt>
                <c:pt idx="457">
                  <c:v>3</c:v>
                </c:pt>
                <c:pt idx="458">
                  <c:v>6.2</c:v>
                </c:pt>
                <c:pt idx="459">
                  <c:v>3.2</c:v>
                </c:pt>
                <c:pt idx="460">
                  <c:v>6.3</c:v>
                </c:pt>
                <c:pt idx="461">
                  <c:v>2.6</c:v>
                </c:pt>
                <c:pt idx="462">
                  <c:v>6</c:v>
                </c:pt>
                <c:pt idx="463">
                  <c:v>4</c:v>
                </c:pt>
                <c:pt idx="464">
                  <c:v>6.2</c:v>
                </c:pt>
                <c:pt idx="465">
                  <c:v>3.4</c:v>
                </c:pt>
                <c:pt idx="466">
                  <c:v>6.7</c:v>
                </c:pt>
                <c:pt idx="467">
                  <c:v>5</c:v>
                </c:pt>
                <c:pt idx="468">
                  <c:v>6.2</c:v>
                </c:pt>
                <c:pt idx="469">
                  <c:v>2.2000000000000002</c:v>
                </c:pt>
                <c:pt idx="470">
                  <c:v>7</c:v>
                </c:pt>
                <c:pt idx="471">
                  <c:v>2.8</c:v>
                </c:pt>
                <c:pt idx="472">
                  <c:v>7</c:v>
                </c:pt>
                <c:pt idx="473">
                  <c:v>5</c:v>
                </c:pt>
                <c:pt idx="474">
                  <c:v>5.0999999999999996</c:v>
                </c:pt>
                <c:pt idx="475">
                  <c:v>5.2</c:v>
                </c:pt>
                <c:pt idx="476">
                  <c:v>6</c:v>
                </c:pt>
                <c:pt idx="477">
                  <c:v>3</c:v>
                </c:pt>
                <c:pt idx="478">
                  <c:v>6.2</c:v>
                </c:pt>
                <c:pt idx="479">
                  <c:v>3</c:v>
                </c:pt>
                <c:pt idx="480">
                  <c:v>6.4</c:v>
                </c:pt>
                <c:pt idx="481">
                  <c:v>2.6</c:v>
                </c:pt>
                <c:pt idx="482">
                  <c:v>6.2</c:v>
                </c:pt>
                <c:pt idx="483">
                  <c:v>3.4</c:v>
                </c:pt>
                <c:pt idx="484">
                  <c:v>6.8</c:v>
                </c:pt>
                <c:pt idx="485">
                  <c:v>3</c:v>
                </c:pt>
                <c:pt idx="486">
                  <c:v>5.4</c:v>
                </c:pt>
                <c:pt idx="487">
                  <c:v>4</c:v>
                </c:pt>
                <c:pt idx="488">
                  <c:v>5.8</c:v>
                </c:pt>
                <c:pt idx="489">
                  <c:v>4</c:v>
                </c:pt>
                <c:pt idx="490">
                  <c:v>6</c:v>
                </c:pt>
                <c:pt idx="491">
                  <c:v>4</c:v>
                </c:pt>
                <c:pt idx="492">
                  <c:v>5.8</c:v>
                </c:pt>
                <c:pt idx="493">
                  <c:v>4.2</c:v>
                </c:pt>
                <c:pt idx="494">
                  <c:v>8.1999999999999993</c:v>
                </c:pt>
                <c:pt idx="495">
                  <c:v>3.2</c:v>
                </c:pt>
                <c:pt idx="496">
                  <c:v>5.6</c:v>
                </c:pt>
                <c:pt idx="497">
                  <c:v>3</c:v>
                </c:pt>
                <c:pt idx="498">
                  <c:v>4</c:v>
                </c:pt>
                <c:pt idx="499">
                  <c:v>2</c:v>
                </c:pt>
                <c:pt idx="500">
                  <c:v>5.8</c:v>
                </c:pt>
                <c:pt idx="501">
                  <c:v>2</c:v>
                </c:pt>
                <c:pt idx="502">
                  <c:v>5.2</c:v>
                </c:pt>
                <c:pt idx="503">
                  <c:v>2</c:v>
                </c:pt>
                <c:pt idx="504">
                  <c:v>5.2</c:v>
                </c:pt>
                <c:pt idx="505">
                  <c:v>2.2000000000000002</c:v>
                </c:pt>
                <c:pt idx="506">
                  <c:v>4.2</c:v>
                </c:pt>
                <c:pt idx="507">
                  <c:v>2.2000000000000002</c:v>
                </c:pt>
                <c:pt idx="508">
                  <c:v>5.2</c:v>
                </c:pt>
                <c:pt idx="509">
                  <c:v>2.4</c:v>
                </c:pt>
                <c:pt idx="510">
                  <c:v>6</c:v>
                </c:pt>
                <c:pt idx="511">
                  <c:v>2.2000000000000002</c:v>
                </c:pt>
                <c:pt idx="512">
                  <c:v>5</c:v>
                </c:pt>
                <c:pt idx="513">
                  <c:v>2</c:v>
                </c:pt>
                <c:pt idx="514">
                  <c:v>4.5999999999999996</c:v>
                </c:pt>
                <c:pt idx="515">
                  <c:v>3</c:v>
                </c:pt>
                <c:pt idx="516">
                  <c:v>5.4</c:v>
                </c:pt>
                <c:pt idx="517">
                  <c:v>3</c:v>
                </c:pt>
                <c:pt idx="518">
                  <c:v>5</c:v>
                </c:pt>
                <c:pt idx="519">
                  <c:v>2</c:v>
                </c:pt>
                <c:pt idx="520">
                  <c:v>5</c:v>
                </c:pt>
                <c:pt idx="521">
                  <c:v>4</c:v>
                </c:pt>
                <c:pt idx="522">
                  <c:v>5</c:v>
                </c:pt>
                <c:pt idx="523">
                  <c:v>2</c:v>
                </c:pt>
                <c:pt idx="524">
                  <c:v>6</c:v>
                </c:pt>
                <c:pt idx="525">
                  <c:v>3</c:v>
                </c:pt>
                <c:pt idx="526">
                  <c:v>6</c:v>
                </c:pt>
                <c:pt idx="527">
                  <c:v>2.8</c:v>
                </c:pt>
                <c:pt idx="528">
                  <c:v>6.4</c:v>
                </c:pt>
                <c:pt idx="529">
                  <c:v>1.2</c:v>
                </c:pt>
                <c:pt idx="530">
                  <c:v>3.2</c:v>
                </c:pt>
                <c:pt idx="531">
                  <c:v>2</c:v>
                </c:pt>
                <c:pt idx="532">
                  <c:v>6.4</c:v>
                </c:pt>
                <c:pt idx="533">
                  <c:v>2</c:v>
                </c:pt>
                <c:pt idx="534">
                  <c:v>6.8</c:v>
                </c:pt>
                <c:pt idx="535">
                  <c:v>3</c:v>
                </c:pt>
                <c:pt idx="536">
                  <c:v>7</c:v>
                </c:pt>
                <c:pt idx="537">
                  <c:v>3.6</c:v>
                </c:pt>
                <c:pt idx="538">
                  <c:v>6.4</c:v>
                </c:pt>
                <c:pt idx="539">
                  <c:v>4</c:v>
                </c:pt>
                <c:pt idx="540">
                  <c:v>5.6</c:v>
                </c:pt>
                <c:pt idx="541">
                  <c:v>4</c:v>
                </c:pt>
                <c:pt idx="542">
                  <c:v>6.2</c:v>
                </c:pt>
                <c:pt idx="543">
                  <c:v>3.6</c:v>
                </c:pt>
                <c:pt idx="544">
                  <c:v>6</c:v>
                </c:pt>
                <c:pt idx="545">
                  <c:v>3.4</c:v>
                </c:pt>
                <c:pt idx="546">
                  <c:v>6.8</c:v>
                </c:pt>
                <c:pt idx="547">
                  <c:v>3.4</c:v>
                </c:pt>
                <c:pt idx="548">
                  <c:v>6.4</c:v>
                </c:pt>
                <c:pt idx="549">
                  <c:v>3.4</c:v>
                </c:pt>
                <c:pt idx="550">
                  <c:v>6.8</c:v>
                </c:pt>
                <c:pt idx="551">
                  <c:v>2.8</c:v>
                </c:pt>
                <c:pt idx="552">
                  <c:v>6.2</c:v>
                </c:pt>
                <c:pt idx="553">
                  <c:v>3</c:v>
                </c:pt>
                <c:pt idx="554">
                  <c:v>4.2</c:v>
                </c:pt>
                <c:pt idx="555">
                  <c:v>2.2000000000000002</c:v>
                </c:pt>
                <c:pt idx="556">
                  <c:v>5</c:v>
                </c:pt>
                <c:pt idx="557">
                  <c:v>3.8</c:v>
                </c:pt>
                <c:pt idx="558">
                  <c:v>4.4000000000000004</c:v>
                </c:pt>
                <c:pt idx="559">
                  <c:v>2.6</c:v>
                </c:pt>
                <c:pt idx="560">
                  <c:v>2.8</c:v>
                </c:pt>
                <c:pt idx="561">
                  <c:v>2.4</c:v>
                </c:pt>
                <c:pt idx="562">
                  <c:v>4.8</c:v>
                </c:pt>
                <c:pt idx="563">
                  <c:v>2.5</c:v>
                </c:pt>
                <c:pt idx="564">
                  <c:v>4.5999999999999996</c:v>
                </c:pt>
                <c:pt idx="565">
                  <c:v>2.4</c:v>
                </c:pt>
                <c:pt idx="566">
                  <c:v>4.5999999999999996</c:v>
                </c:pt>
                <c:pt idx="567">
                  <c:v>2</c:v>
                </c:pt>
                <c:pt idx="568">
                  <c:v>4.8</c:v>
                </c:pt>
                <c:pt idx="569">
                  <c:v>2</c:v>
                </c:pt>
                <c:pt idx="570">
                  <c:v>4.8</c:v>
                </c:pt>
                <c:pt idx="571">
                  <c:v>2</c:v>
                </c:pt>
                <c:pt idx="572">
                  <c:v>4</c:v>
                </c:pt>
                <c:pt idx="573">
                  <c:v>2</c:v>
                </c:pt>
                <c:pt idx="574">
                  <c:v>4.4000000000000004</c:v>
                </c:pt>
                <c:pt idx="575">
                  <c:v>2</c:v>
                </c:pt>
                <c:pt idx="576">
                  <c:v>4</c:v>
                </c:pt>
                <c:pt idx="577">
                  <c:v>2.2000000000000002</c:v>
                </c:pt>
                <c:pt idx="578">
                  <c:v>3.8</c:v>
                </c:pt>
                <c:pt idx="579">
                  <c:v>2</c:v>
                </c:pt>
                <c:pt idx="580">
                  <c:v>4</c:v>
                </c:pt>
                <c:pt idx="581">
                  <c:v>2</c:v>
                </c:pt>
                <c:pt idx="582">
                  <c:v>3.2</c:v>
                </c:pt>
                <c:pt idx="583">
                  <c:v>2.2000000000000002</c:v>
                </c:pt>
                <c:pt idx="584">
                  <c:v>4</c:v>
                </c:pt>
                <c:pt idx="585">
                  <c:v>2.4</c:v>
                </c:pt>
                <c:pt idx="586">
                  <c:v>4.0999999999999996</c:v>
                </c:pt>
                <c:pt idx="587">
                  <c:v>2</c:v>
                </c:pt>
                <c:pt idx="588">
                  <c:v>4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56-40AC-B599-172A3DD88528}"/>
            </c:ext>
          </c:extLst>
        </c:ser>
        <c:ser>
          <c:idx val="2"/>
          <c:order val="2"/>
          <c:tx>
            <c:strRef>
              <c:f>'SVN Parto 1'!$I$1</c:f>
              <c:strCache>
                <c:ptCount val="1"/>
                <c:pt idx="0">
                  <c:v>Acerada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 Parto 1'!$B$2:$B$598</c:f>
              <c:numCache>
                <c:formatCode>General</c:formatCode>
                <c:ptCount val="5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</c:numCache>
            </c:numRef>
          </c:xVal>
          <c:yVal>
            <c:numRef>
              <c:f>'SVN Parto 1'!$I$2:$I$598</c:f>
              <c:numCache>
                <c:formatCode>0.0</c:formatCode>
                <c:ptCount val="597"/>
                <c:pt idx="0">
                  <c:v>4.8</c:v>
                </c:pt>
                <c:pt idx="1">
                  <c:v>2.4</c:v>
                </c:pt>
                <c:pt idx="2">
                  <c:v>6.2</c:v>
                </c:pt>
                <c:pt idx="3">
                  <c:v>7.9</c:v>
                </c:pt>
                <c:pt idx="4">
                  <c:v>5</c:v>
                </c:pt>
                <c:pt idx="5">
                  <c:v>7.5</c:v>
                </c:pt>
                <c:pt idx="6">
                  <c:v>7</c:v>
                </c:pt>
                <c:pt idx="7">
                  <c:v>8.5</c:v>
                </c:pt>
                <c:pt idx="8">
                  <c:v>5.2</c:v>
                </c:pt>
                <c:pt idx="9">
                  <c:v>4</c:v>
                </c:pt>
                <c:pt idx="10">
                  <c:v>5.8</c:v>
                </c:pt>
                <c:pt idx="11">
                  <c:v>10</c:v>
                </c:pt>
                <c:pt idx="12">
                  <c:v>5.8</c:v>
                </c:pt>
                <c:pt idx="13">
                  <c:v>4.5999999999999996</c:v>
                </c:pt>
                <c:pt idx="14">
                  <c:v>0</c:v>
                </c:pt>
                <c:pt idx="15">
                  <c:v>10</c:v>
                </c:pt>
                <c:pt idx="16">
                  <c:v>6</c:v>
                </c:pt>
                <c:pt idx="17">
                  <c:v>11</c:v>
                </c:pt>
                <c:pt idx="18">
                  <c:v>3.8</c:v>
                </c:pt>
                <c:pt idx="19">
                  <c:v>9</c:v>
                </c:pt>
                <c:pt idx="20">
                  <c:v>1</c:v>
                </c:pt>
                <c:pt idx="21">
                  <c:v>4</c:v>
                </c:pt>
                <c:pt idx="22">
                  <c:v>5</c:v>
                </c:pt>
                <c:pt idx="23">
                  <c:v>11</c:v>
                </c:pt>
                <c:pt idx="24">
                  <c:v>6.4</c:v>
                </c:pt>
                <c:pt idx="25">
                  <c:v>7.4</c:v>
                </c:pt>
                <c:pt idx="26">
                  <c:v>6</c:v>
                </c:pt>
                <c:pt idx="27">
                  <c:v>10.199999999999999</c:v>
                </c:pt>
                <c:pt idx="28">
                  <c:v>6</c:v>
                </c:pt>
                <c:pt idx="29">
                  <c:v>11</c:v>
                </c:pt>
                <c:pt idx="30">
                  <c:v>2</c:v>
                </c:pt>
                <c:pt idx="31">
                  <c:v>2</c:v>
                </c:pt>
                <c:pt idx="32">
                  <c:v>6</c:v>
                </c:pt>
                <c:pt idx="33">
                  <c:v>10</c:v>
                </c:pt>
                <c:pt idx="34">
                  <c:v>5</c:v>
                </c:pt>
                <c:pt idx="35">
                  <c:v>11</c:v>
                </c:pt>
                <c:pt idx="36">
                  <c:v>7</c:v>
                </c:pt>
                <c:pt idx="37">
                  <c:v>9</c:v>
                </c:pt>
                <c:pt idx="38">
                  <c:v>6.6</c:v>
                </c:pt>
                <c:pt idx="39">
                  <c:v>11</c:v>
                </c:pt>
                <c:pt idx="40">
                  <c:v>5.6</c:v>
                </c:pt>
                <c:pt idx="41">
                  <c:v>1.1000000000000001</c:v>
                </c:pt>
                <c:pt idx="42">
                  <c:v>6.4</c:v>
                </c:pt>
                <c:pt idx="43">
                  <c:v>10.199999999999999</c:v>
                </c:pt>
                <c:pt idx="44">
                  <c:v>7</c:v>
                </c:pt>
                <c:pt idx="45">
                  <c:v>9.1999999999999993</c:v>
                </c:pt>
                <c:pt idx="46">
                  <c:v>3</c:v>
                </c:pt>
                <c:pt idx="47">
                  <c:v>10</c:v>
                </c:pt>
                <c:pt idx="48">
                  <c:v>6</c:v>
                </c:pt>
                <c:pt idx="49">
                  <c:v>9.4</c:v>
                </c:pt>
                <c:pt idx="50">
                  <c:v>4</c:v>
                </c:pt>
                <c:pt idx="51">
                  <c:v>11</c:v>
                </c:pt>
                <c:pt idx="52">
                  <c:v>5</c:v>
                </c:pt>
                <c:pt idx="53">
                  <c:v>11</c:v>
                </c:pt>
                <c:pt idx="54">
                  <c:v>6</c:v>
                </c:pt>
                <c:pt idx="55">
                  <c:v>10.6</c:v>
                </c:pt>
                <c:pt idx="56">
                  <c:v>6</c:v>
                </c:pt>
                <c:pt idx="57">
                  <c:v>10.4</c:v>
                </c:pt>
                <c:pt idx="58">
                  <c:v>5.4</c:v>
                </c:pt>
                <c:pt idx="59">
                  <c:v>11</c:v>
                </c:pt>
                <c:pt idx="60">
                  <c:v>5</c:v>
                </c:pt>
                <c:pt idx="61">
                  <c:v>9</c:v>
                </c:pt>
                <c:pt idx="62">
                  <c:v>4</c:v>
                </c:pt>
                <c:pt idx="63">
                  <c:v>8</c:v>
                </c:pt>
                <c:pt idx="64">
                  <c:v>6</c:v>
                </c:pt>
                <c:pt idx="65">
                  <c:v>11</c:v>
                </c:pt>
                <c:pt idx="66">
                  <c:v>4.4000000000000004</c:v>
                </c:pt>
                <c:pt idx="67">
                  <c:v>7.2</c:v>
                </c:pt>
                <c:pt idx="68">
                  <c:v>6</c:v>
                </c:pt>
                <c:pt idx="69">
                  <c:v>3.6</c:v>
                </c:pt>
                <c:pt idx="70">
                  <c:v>8.1999999999999993</c:v>
                </c:pt>
                <c:pt idx="71">
                  <c:v>10</c:v>
                </c:pt>
                <c:pt idx="72">
                  <c:v>3.2</c:v>
                </c:pt>
                <c:pt idx="73">
                  <c:v>11</c:v>
                </c:pt>
                <c:pt idx="74">
                  <c:v>5</c:v>
                </c:pt>
                <c:pt idx="75">
                  <c:v>6</c:v>
                </c:pt>
                <c:pt idx="76">
                  <c:v>4.0999999999999996</c:v>
                </c:pt>
                <c:pt idx="77">
                  <c:v>10</c:v>
                </c:pt>
                <c:pt idx="78">
                  <c:v>5</c:v>
                </c:pt>
                <c:pt idx="79">
                  <c:v>8.3000000000000007</c:v>
                </c:pt>
                <c:pt idx="80">
                  <c:v>6.6</c:v>
                </c:pt>
                <c:pt idx="81">
                  <c:v>9.4</c:v>
                </c:pt>
                <c:pt idx="82">
                  <c:v>6</c:v>
                </c:pt>
                <c:pt idx="83">
                  <c:v>10</c:v>
                </c:pt>
                <c:pt idx="84">
                  <c:v>4</c:v>
                </c:pt>
                <c:pt idx="85">
                  <c:v>11</c:v>
                </c:pt>
                <c:pt idx="86">
                  <c:v>5</c:v>
                </c:pt>
                <c:pt idx="87">
                  <c:v>10.199999999999999</c:v>
                </c:pt>
                <c:pt idx="88">
                  <c:v>5.2</c:v>
                </c:pt>
                <c:pt idx="89">
                  <c:v>9</c:v>
                </c:pt>
                <c:pt idx="90">
                  <c:v>5</c:v>
                </c:pt>
                <c:pt idx="91">
                  <c:v>10.6</c:v>
                </c:pt>
                <c:pt idx="92">
                  <c:v>4.8</c:v>
                </c:pt>
                <c:pt idx="93">
                  <c:v>9.8000000000000007</c:v>
                </c:pt>
                <c:pt idx="94">
                  <c:v>5</c:v>
                </c:pt>
                <c:pt idx="95">
                  <c:v>9</c:v>
                </c:pt>
                <c:pt idx="96">
                  <c:v>6</c:v>
                </c:pt>
                <c:pt idx="97">
                  <c:v>9</c:v>
                </c:pt>
                <c:pt idx="98">
                  <c:v>7</c:v>
                </c:pt>
                <c:pt idx="99">
                  <c:v>10.4</c:v>
                </c:pt>
                <c:pt idx="100">
                  <c:v>4.2</c:v>
                </c:pt>
                <c:pt idx="101">
                  <c:v>10.4</c:v>
                </c:pt>
                <c:pt idx="102">
                  <c:v>4.5999999999999996</c:v>
                </c:pt>
                <c:pt idx="103">
                  <c:v>9.8000000000000007</c:v>
                </c:pt>
                <c:pt idx="104">
                  <c:v>5</c:v>
                </c:pt>
                <c:pt idx="105">
                  <c:v>10</c:v>
                </c:pt>
                <c:pt idx="106">
                  <c:v>5</c:v>
                </c:pt>
                <c:pt idx="107">
                  <c:v>11</c:v>
                </c:pt>
                <c:pt idx="108">
                  <c:v>5</c:v>
                </c:pt>
                <c:pt idx="109">
                  <c:v>9.4</c:v>
                </c:pt>
                <c:pt idx="110">
                  <c:v>3.4</c:v>
                </c:pt>
                <c:pt idx="111">
                  <c:v>8.4</c:v>
                </c:pt>
                <c:pt idx="112">
                  <c:v>5</c:v>
                </c:pt>
                <c:pt idx="113">
                  <c:v>10</c:v>
                </c:pt>
                <c:pt idx="114">
                  <c:v>3.4</c:v>
                </c:pt>
                <c:pt idx="115">
                  <c:v>8.4</c:v>
                </c:pt>
                <c:pt idx="116">
                  <c:v>4.2</c:v>
                </c:pt>
                <c:pt idx="117">
                  <c:v>8</c:v>
                </c:pt>
                <c:pt idx="118">
                  <c:v>4.4000000000000004</c:v>
                </c:pt>
                <c:pt idx="119">
                  <c:v>9</c:v>
                </c:pt>
                <c:pt idx="120">
                  <c:v>6.8</c:v>
                </c:pt>
                <c:pt idx="121">
                  <c:v>9</c:v>
                </c:pt>
                <c:pt idx="122">
                  <c:v>7.4</c:v>
                </c:pt>
                <c:pt idx="123">
                  <c:v>10</c:v>
                </c:pt>
                <c:pt idx="124">
                  <c:v>4</c:v>
                </c:pt>
                <c:pt idx="125">
                  <c:v>9.6</c:v>
                </c:pt>
                <c:pt idx="126">
                  <c:v>4.3</c:v>
                </c:pt>
                <c:pt idx="127">
                  <c:v>10</c:v>
                </c:pt>
                <c:pt idx="128">
                  <c:v>4</c:v>
                </c:pt>
                <c:pt idx="129">
                  <c:v>10.199999999999999</c:v>
                </c:pt>
                <c:pt idx="130">
                  <c:v>5</c:v>
                </c:pt>
                <c:pt idx="131">
                  <c:v>8</c:v>
                </c:pt>
                <c:pt idx="132">
                  <c:v>5.6</c:v>
                </c:pt>
                <c:pt idx="133">
                  <c:v>9</c:v>
                </c:pt>
                <c:pt idx="134">
                  <c:v>5</c:v>
                </c:pt>
                <c:pt idx="135">
                  <c:v>10</c:v>
                </c:pt>
                <c:pt idx="136">
                  <c:v>5</c:v>
                </c:pt>
                <c:pt idx="137">
                  <c:v>7</c:v>
                </c:pt>
                <c:pt idx="138">
                  <c:v>4</c:v>
                </c:pt>
                <c:pt idx="139">
                  <c:v>9</c:v>
                </c:pt>
                <c:pt idx="140">
                  <c:v>5.4</c:v>
                </c:pt>
                <c:pt idx="141">
                  <c:v>8.4</c:v>
                </c:pt>
                <c:pt idx="142">
                  <c:v>3</c:v>
                </c:pt>
                <c:pt idx="143">
                  <c:v>10</c:v>
                </c:pt>
                <c:pt idx="144">
                  <c:v>5</c:v>
                </c:pt>
                <c:pt idx="145">
                  <c:v>8</c:v>
                </c:pt>
                <c:pt idx="146">
                  <c:v>3.8</c:v>
                </c:pt>
                <c:pt idx="147">
                  <c:v>7</c:v>
                </c:pt>
                <c:pt idx="148">
                  <c:v>2</c:v>
                </c:pt>
                <c:pt idx="149">
                  <c:v>6.4</c:v>
                </c:pt>
                <c:pt idx="150">
                  <c:v>3.8</c:v>
                </c:pt>
                <c:pt idx="151">
                  <c:v>8</c:v>
                </c:pt>
                <c:pt idx="152">
                  <c:v>4</c:v>
                </c:pt>
                <c:pt idx="153">
                  <c:v>7</c:v>
                </c:pt>
                <c:pt idx="154">
                  <c:v>4</c:v>
                </c:pt>
                <c:pt idx="155">
                  <c:v>9.4</c:v>
                </c:pt>
                <c:pt idx="156">
                  <c:v>3.2</c:v>
                </c:pt>
                <c:pt idx="157">
                  <c:v>8.4</c:v>
                </c:pt>
                <c:pt idx="158">
                  <c:v>3</c:v>
                </c:pt>
                <c:pt idx="159">
                  <c:v>8</c:v>
                </c:pt>
                <c:pt idx="160">
                  <c:v>4</c:v>
                </c:pt>
                <c:pt idx="161">
                  <c:v>8</c:v>
                </c:pt>
                <c:pt idx="162">
                  <c:v>4</c:v>
                </c:pt>
                <c:pt idx="163">
                  <c:v>8.1999999999999993</c:v>
                </c:pt>
                <c:pt idx="164">
                  <c:v>4.2</c:v>
                </c:pt>
                <c:pt idx="165">
                  <c:v>9.8000000000000007</c:v>
                </c:pt>
                <c:pt idx="166">
                  <c:v>4.4000000000000004</c:v>
                </c:pt>
                <c:pt idx="167">
                  <c:v>10</c:v>
                </c:pt>
                <c:pt idx="168">
                  <c:v>4.5999999999999996</c:v>
                </c:pt>
                <c:pt idx="169">
                  <c:v>10</c:v>
                </c:pt>
                <c:pt idx="170">
                  <c:v>4.8</c:v>
                </c:pt>
                <c:pt idx="171">
                  <c:v>9.6</c:v>
                </c:pt>
                <c:pt idx="172">
                  <c:v>4</c:v>
                </c:pt>
                <c:pt idx="173">
                  <c:v>10</c:v>
                </c:pt>
                <c:pt idx="174">
                  <c:v>4.5999999999999996</c:v>
                </c:pt>
                <c:pt idx="175">
                  <c:v>8.1999999999999993</c:v>
                </c:pt>
                <c:pt idx="176">
                  <c:v>4</c:v>
                </c:pt>
                <c:pt idx="177">
                  <c:v>9</c:v>
                </c:pt>
                <c:pt idx="178">
                  <c:v>4.2</c:v>
                </c:pt>
                <c:pt idx="179">
                  <c:v>9.8000000000000007</c:v>
                </c:pt>
                <c:pt idx="180">
                  <c:v>5</c:v>
                </c:pt>
                <c:pt idx="181">
                  <c:v>10</c:v>
                </c:pt>
                <c:pt idx="182">
                  <c:v>4</c:v>
                </c:pt>
                <c:pt idx="183">
                  <c:v>9.1999999999999993</c:v>
                </c:pt>
                <c:pt idx="184">
                  <c:v>4</c:v>
                </c:pt>
                <c:pt idx="185">
                  <c:v>9.4</c:v>
                </c:pt>
                <c:pt idx="186">
                  <c:v>2.8</c:v>
                </c:pt>
                <c:pt idx="187">
                  <c:v>8</c:v>
                </c:pt>
                <c:pt idx="188">
                  <c:v>3</c:v>
                </c:pt>
                <c:pt idx="189">
                  <c:v>9</c:v>
                </c:pt>
                <c:pt idx="190">
                  <c:v>3.8</c:v>
                </c:pt>
                <c:pt idx="191">
                  <c:v>9</c:v>
                </c:pt>
                <c:pt idx="192">
                  <c:v>3.8</c:v>
                </c:pt>
                <c:pt idx="193">
                  <c:v>9</c:v>
                </c:pt>
                <c:pt idx="194">
                  <c:v>5</c:v>
                </c:pt>
                <c:pt idx="195">
                  <c:v>9</c:v>
                </c:pt>
                <c:pt idx="196">
                  <c:v>3.6</c:v>
                </c:pt>
                <c:pt idx="197">
                  <c:v>10.199999999999999</c:v>
                </c:pt>
                <c:pt idx="198">
                  <c:v>5.2</c:v>
                </c:pt>
                <c:pt idx="199">
                  <c:v>9.4</c:v>
                </c:pt>
                <c:pt idx="200">
                  <c:v>4.2</c:v>
                </c:pt>
                <c:pt idx="201">
                  <c:v>9</c:v>
                </c:pt>
                <c:pt idx="202">
                  <c:v>4.8</c:v>
                </c:pt>
                <c:pt idx="203">
                  <c:v>7</c:v>
                </c:pt>
                <c:pt idx="204">
                  <c:v>4.5999999999999996</c:v>
                </c:pt>
                <c:pt idx="205">
                  <c:v>10</c:v>
                </c:pt>
                <c:pt idx="206">
                  <c:v>4.8</c:v>
                </c:pt>
                <c:pt idx="207">
                  <c:v>10.199999999999999</c:v>
                </c:pt>
                <c:pt idx="208">
                  <c:v>4.5999999999999996</c:v>
                </c:pt>
                <c:pt idx="209">
                  <c:v>8.8000000000000007</c:v>
                </c:pt>
                <c:pt idx="210">
                  <c:v>4</c:v>
                </c:pt>
                <c:pt idx="211">
                  <c:v>9.4</c:v>
                </c:pt>
                <c:pt idx="212">
                  <c:v>5.2</c:v>
                </c:pt>
                <c:pt idx="213">
                  <c:v>9.8000000000000007</c:v>
                </c:pt>
                <c:pt idx="214">
                  <c:v>3</c:v>
                </c:pt>
                <c:pt idx="215">
                  <c:v>10</c:v>
                </c:pt>
                <c:pt idx="216">
                  <c:v>4.8</c:v>
                </c:pt>
                <c:pt idx="217">
                  <c:v>10</c:v>
                </c:pt>
                <c:pt idx="218">
                  <c:v>4.8</c:v>
                </c:pt>
                <c:pt idx="219">
                  <c:v>10</c:v>
                </c:pt>
                <c:pt idx="220">
                  <c:v>5</c:v>
                </c:pt>
                <c:pt idx="221">
                  <c:v>10</c:v>
                </c:pt>
                <c:pt idx="222">
                  <c:v>5.2</c:v>
                </c:pt>
                <c:pt idx="223">
                  <c:v>10.199999999999999</c:v>
                </c:pt>
                <c:pt idx="224">
                  <c:v>5.6</c:v>
                </c:pt>
                <c:pt idx="225">
                  <c:v>8</c:v>
                </c:pt>
                <c:pt idx="226">
                  <c:v>5.4</c:v>
                </c:pt>
                <c:pt idx="227">
                  <c:v>9.6</c:v>
                </c:pt>
                <c:pt idx="228">
                  <c:v>4.8</c:v>
                </c:pt>
                <c:pt idx="229">
                  <c:v>7.8</c:v>
                </c:pt>
                <c:pt idx="230">
                  <c:v>4</c:v>
                </c:pt>
                <c:pt idx="231">
                  <c:v>9</c:v>
                </c:pt>
                <c:pt idx="232">
                  <c:v>4.5999999999999996</c:v>
                </c:pt>
                <c:pt idx="233">
                  <c:v>9</c:v>
                </c:pt>
                <c:pt idx="234">
                  <c:v>4.8</c:v>
                </c:pt>
                <c:pt idx="235">
                  <c:v>9</c:v>
                </c:pt>
                <c:pt idx="236">
                  <c:v>4.2</c:v>
                </c:pt>
                <c:pt idx="237">
                  <c:v>8.4</c:v>
                </c:pt>
                <c:pt idx="238">
                  <c:v>4</c:v>
                </c:pt>
                <c:pt idx="239">
                  <c:v>7.4</c:v>
                </c:pt>
                <c:pt idx="240">
                  <c:v>5.8</c:v>
                </c:pt>
                <c:pt idx="241">
                  <c:v>8.8000000000000007</c:v>
                </c:pt>
                <c:pt idx="242">
                  <c:v>5</c:v>
                </c:pt>
                <c:pt idx="243">
                  <c:v>8.8000000000000007</c:v>
                </c:pt>
                <c:pt idx="244">
                  <c:v>4</c:v>
                </c:pt>
                <c:pt idx="245">
                  <c:v>8</c:v>
                </c:pt>
                <c:pt idx="246">
                  <c:v>4.4000000000000004</c:v>
                </c:pt>
                <c:pt idx="247">
                  <c:v>8.4</c:v>
                </c:pt>
                <c:pt idx="248">
                  <c:v>3.8</c:v>
                </c:pt>
                <c:pt idx="249">
                  <c:v>8.4</c:v>
                </c:pt>
                <c:pt idx="250">
                  <c:v>4.2</c:v>
                </c:pt>
                <c:pt idx="251">
                  <c:v>8</c:v>
                </c:pt>
                <c:pt idx="252">
                  <c:v>4.5999999999999996</c:v>
                </c:pt>
                <c:pt idx="253">
                  <c:v>9.1999999999999993</c:v>
                </c:pt>
                <c:pt idx="254">
                  <c:v>4.2</c:v>
                </c:pt>
                <c:pt idx="255">
                  <c:v>7</c:v>
                </c:pt>
                <c:pt idx="256">
                  <c:v>4</c:v>
                </c:pt>
                <c:pt idx="257">
                  <c:v>8.6</c:v>
                </c:pt>
                <c:pt idx="258">
                  <c:v>4.4000000000000004</c:v>
                </c:pt>
                <c:pt idx="259">
                  <c:v>9</c:v>
                </c:pt>
                <c:pt idx="260">
                  <c:v>4.8</c:v>
                </c:pt>
                <c:pt idx="261">
                  <c:v>7.8</c:v>
                </c:pt>
                <c:pt idx="262">
                  <c:v>5.4</c:v>
                </c:pt>
                <c:pt idx="263">
                  <c:v>9</c:v>
                </c:pt>
                <c:pt idx="264">
                  <c:v>4</c:v>
                </c:pt>
                <c:pt idx="265">
                  <c:v>8.4</c:v>
                </c:pt>
                <c:pt idx="266">
                  <c:v>4.2</c:v>
                </c:pt>
                <c:pt idx="267">
                  <c:v>8</c:v>
                </c:pt>
                <c:pt idx="268">
                  <c:v>5</c:v>
                </c:pt>
                <c:pt idx="269">
                  <c:v>8</c:v>
                </c:pt>
                <c:pt idx="270">
                  <c:v>4.2</c:v>
                </c:pt>
                <c:pt idx="271">
                  <c:v>9</c:v>
                </c:pt>
                <c:pt idx="272">
                  <c:v>4</c:v>
                </c:pt>
                <c:pt idx="273">
                  <c:v>8</c:v>
                </c:pt>
                <c:pt idx="274">
                  <c:v>5</c:v>
                </c:pt>
                <c:pt idx="275">
                  <c:v>9</c:v>
                </c:pt>
                <c:pt idx="276">
                  <c:v>4.2</c:v>
                </c:pt>
                <c:pt idx="277">
                  <c:v>9</c:v>
                </c:pt>
                <c:pt idx="278">
                  <c:v>4.2</c:v>
                </c:pt>
                <c:pt idx="279">
                  <c:v>10</c:v>
                </c:pt>
                <c:pt idx="280">
                  <c:v>3</c:v>
                </c:pt>
                <c:pt idx="281">
                  <c:v>9</c:v>
                </c:pt>
                <c:pt idx="282">
                  <c:v>3.6</c:v>
                </c:pt>
                <c:pt idx="283">
                  <c:v>9</c:v>
                </c:pt>
                <c:pt idx="284">
                  <c:v>4.8</c:v>
                </c:pt>
                <c:pt idx="285">
                  <c:v>2.1</c:v>
                </c:pt>
                <c:pt idx="286">
                  <c:v>5</c:v>
                </c:pt>
                <c:pt idx="287">
                  <c:v>8</c:v>
                </c:pt>
                <c:pt idx="288">
                  <c:v>4.8</c:v>
                </c:pt>
                <c:pt idx="289">
                  <c:v>7</c:v>
                </c:pt>
                <c:pt idx="290">
                  <c:v>5</c:v>
                </c:pt>
                <c:pt idx="291">
                  <c:v>9.3000000000000007</c:v>
                </c:pt>
                <c:pt idx="292">
                  <c:v>4.5999999999999996</c:v>
                </c:pt>
                <c:pt idx="293">
                  <c:v>12</c:v>
                </c:pt>
                <c:pt idx="294">
                  <c:v>4.5999999999999996</c:v>
                </c:pt>
                <c:pt idx="295">
                  <c:v>9</c:v>
                </c:pt>
                <c:pt idx="296">
                  <c:v>4</c:v>
                </c:pt>
                <c:pt idx="297">
                  <c:v>9</c:v>
                </c:pt>
                <c:pt idx="298">
                  <c:v>4</c:v>
                </c:pt>
                <c:pt idx="299">
                  <c:v>8.3000000000000007</c:v>
                </c:pt>
                <c:pt idx="300">
                  <c:v>4.5999999999999996</c:v>
                </c:pt>
                <c:pt idx="301">
                  <c:v>7</c:v>
                </c:pt>
                <c:pt idx="302">
                  <c:v>5.2</c:v>
                </c:pt>
                <c:pt idx="303">
                  <c:v>8</c:v>
                </c:pt>
                <c:pt idx="304">
                  <c:v>5.2</c:v>
                </c:pt>
                <c:pt idx="305">
                  <c:v>9.1999999999999993</c:v>
                </c:pt>
                <c:pt idx="306">
                  <c:v>4.2</c:v>
                </c:pt>
                <c:pt idx="307">
                  <c:v>10</c:v>
                </c:pt>
                <c:pt idx="308">
                  <c:v>4</c:v>
                </c:pt>
                <c:pt idx="309">
                  <c:v>8.6</c:v>
                </c:pt>
                <c:pt idx="310">
                  <c:v>3.4</c:v>
                </c:pt>
                <c:pt idx="311">
                  <c:v>8.8000000000000007</c:v>
                </c:pt>
                <c:pt idx="312">
                  <c:v>3.9</c:v>
                </c:pt>
                <c:pt idx="313">
                  <c:v>8</c:v>
                </c:pt>
                <c:pt idx="314">
                  <c:v>3.6</c:v>
                </c:pt>
                <c:pt idx="315">
                  <c:v>9</c:v>
                </c:pt>
                <c:pt idx="316">
                  <c:v>3</c:v>
                </c:pt>
                <c:pt idx="317">
                  <c:v>9</c:v>
                </c:pt>
                <c:pt idx="318">
                  <c:v>2.4</c:v>
                </c:pt>
                <c:pt idx="319">
                  <c:v>9</c:v>
                </c:pt>
                <c:pt idx="320">
                  <c:v>2.6</c:v>
                </c:pt>
                <c:pt idx="321">
                  <c:v>6</c:v>
                </c:pt>
                <c:pt idx="322">
                  <c:v>3.2</c:v>
                </c:pt>
                <c:pt idx="323">
                  <c:v>9.1999999999999993</c:v>
                </c:pt>
                <c:pt idx="324">
                  <c:v>6</c:v>
                </c:pt>
                <c:pt idx="325">
                  <c:v>8</c:v>
                </c:pt>
                <c:pt idx="326">
                  <c:v>6</c:v>
                </c:pt>
                <c:pt idx="327">
                  <c:v>9</c:v>
                </c:pt>
                <c:pt idx="328">
                  <c:v>6.5</c:v>
                </c:pt>
                <c:pt idx="329">
                  <c:v>7</c:v>
                </c:pt>
                <c:pt idx="330">
                  <c:v>5</c:v>
                </c:pt>
                <c:pt idx="331">
                  <c:v>8</c:v>
                </c:pt>
                <c:pt idx="332">
                  <c:v>4</c:v>
                </c:pt>
                <c:pt idx="333">
                  <c:v>7.2</c:v>
                </c:pt>
                <c:pt idx="334">
                  <c:v>6</c:v>
                </c:pt>
                <c:pt idx="335">
                  <c:v>7.2</c:v>
                </c:pt>
                <c:pt idx="336">
                  <c:v>5</c:v>
                </c:pt>
                <c:pt idx="337">
                  <c:v>4</c:v>
                </c:pt>
                <c:pt idx="338">
                  <c:v>7.5</c:v>
                </c:pt>
                <c:pt idx="339">
                  <c:v>6.6</c:v>
                </c:pt>
                <c:pt idx="340">
                  <c:v>6.2</c:v>
                </c:pt>
                <c:pt idx="341">
                  <c:v>7.6</c:v>
                </c:pt>
                <c:pt idx="342">
                  <c:v>4.4000000000000004</c:v>
                </c:pt>
                <c:pt idx="343">
                  <c:v>7.2</c:v>
                </c:pt>
                <c:pt idx="344">
                  <c:v>5.6</c:v>
                </c:pt>
                <c:pt idx="345">
                  <c:v>6.6</c:v>
                </c:pt>
                <c:pt idx="346">
                  <c:v>5</c:v>
                </c:pt>
                <c:pt idx="347">
                  <c:v>8</c:v>
                </c:pt>
                <c:pt idx="348">
                  <c:v>4.5999999999999996</c:v>
                </c:pt>
                <c:pt idx="349">
                  <c:v>6.5</c:v>
                </c:pt>
                <c:pt idx="350">
                  <c:v>4.8499999999999996</c:v>
                </c:pt>
                <c:pt idx="351">
                  <c:v>7</c:v>
                </c:pt>
                <c:pt idx="352">
                  <c:v>6</c:v>
                </c:pt>
                <c:pt idx="353">
                  <c:v>6</c:v>
                </c:pt>
                <c:pt idx="354">
                  <c:v>4.8</c:v>
                </c:pt>
                <c:pt idx="355">
                  <c:v>7.4</c:v>
                </c:pt>
                <c:pt idx="356">
                  <c:v>4.2</c:v>
                </c:pt>
                <c:pt idx="357">
                  <c:v>7.4</c:v>
                </c:pt>
                <c:pt idx="358">
                  <c:v>3</c:v>
                </c:pt>
                <c:pt idx="359">
                  <c:v>8.6</c:v>
                </c:pt>
                <c:pt idx="360">
                  <c:v>3.2</c:v>
                </c:pt>
                <c:pt idx="361">
                  <c:v>7.2</c:v>
                </c:pt>
                <c:pt idx="362">
                  <c:v>4</c:v>
                </c:pt>
                <c:pt idx="363">
                  <c:v>6.4</c:v>
                </c:pt>
                <c:pt idx="364">
                  <c:v>3.8</c:v>
                </c:pt>
                <c:pt idx="365">
                  <c:v>6.2</c:v>
                </c:pt>
                <c:pt idx="366">
                  <c:v>4.4000000000000004</c:v>
                </c:pt>
                <c:pt idx="367">
                  <c:v>7.6</c:v>
                </c:pt>
                <c:pt idx="368">
                  <c:v>3.8</c:v>
                </c:pt>
                <c:pt idx="369">
                  <c:v>5.8</c:v>
                </c:pt>
                <c:pt idx="370">
                  <c:v>5</c:v>
                </c:pt>
                <c:pt idx="371">
                  <c:v>7</c:v>
                </c:pt>
                <c:pt idx="372">
                  <c:v>3.4</c:v>
                </c:pt>
                <c:pt idx="373">
                  <c:v>7</c:v>
                </c:pt>
                <c:pt idx="374">
                  <c:v>3.4</c:v>
                </c:pt>
                <c:pt idx="375">
                  <c:v>7.2</c:v>
                </c:pt>
                <c:pt idx="376">
                  <c:v>2.6</c:v>
                </c:pt>
                <c:pt idx="377">
                  <c:v>7</c:v>
                </c:pt>
                <c:pt idx="378">
                  <c:v>2.8</c:v>
                </c:pt>
                <c:pt idx="379">
                  <c:v>6</c:v>
                </c:pt>
                <c:pt idx="380">
                  <c:v>4</c:v>
                </c:pt>
                <c:pt idx="381">
                  <c:v>6.4</c:v>
                </c:pt>
                <c:pt idx="382">
                  <c:v>4.5999999999999996</c:v>
                </c:pt>
                <c:pt idx="383">
                  <c:v>7.2</c:v>
                </c:pt>
                <c:pt idx="384">
                  <c:v>3.6</c:v>
                </c:pt>
                <c:pt idx="385">
                  <c:v>7.2</c:v>
                </c:pt>
                <c:pt idx="386">
                  <c:v>4.7</c:v>
                </c:pt>
                <c:pt idx="387">
                  <c:v>7.4</c:v>
                </c:pt>
                <c:pt idx="388">
                  <c:v>4.2</c:v>
                </c:pt>
                <c:pt idx="389">
                  <c:v>7.6</c:v>
                </c:pt>
                <c:pt idx="390">
                  <c:v>4.4000000000000004</c:v>
                </c:pt>
                <c:pt idx="391">
                  <c:v>7.4</c:v>
                </c:pt>
                <c:pt idx="392">
                  <c:v>4</c:v>
                </c:pt>
                <c:pt idx="393">
                  <c:v>8</c:v>
                </c:pt>
                <c:pt idx="394">
                  <c:v>6</c:v>
                </c:pt>
                <c:pt idx="395">
                  <c:v>7</c:v>
                </c:pt>
                <c:pt idx="396">
                  <c:v>4.5999999999999996</c:v>
                </c:pt>
                <c:pt idx="397">
                  <c:v>8</c:v>
                </c:pt>
                <c:pt idx="398">
                  <c:v>4.5999999999999996</c:v>
                </c:pt>
                <c:pt idx="399">
                  <c:v>7.8</c:v>
                </c:pt>
                <c:pt idx="400">
                  <c:v>4.8</c:v>
                </c:pt>
                <c:pt idx="401">
                  <c:v>7.4</c:v>
                </c:pt>
                <c:pt idx="402">
                  <c:v>4</c:v>
                </c:pt>
                <c:pt idx="403">
                  <c:v>6.8</c:v>
                </c:pt>
                <c:pt idx="404">
                  <c:v>4.2</c:v>
                </c:pt>
                <c:pt idx="405">
                  <c:v>7.6</c:v>
                </c:pt>
                <c:pt idx="406">
                  <c:v>3.8</c:v>
                </c:pt>
                <c:pt idx="407">
                  <c:v>8.4</c:v>
                </c:pt>
                <c:pt idx="408">
                  <c:v>3.6</c:v>
                </c:pt>
                <c:pt idx="409">
                  <c:v>8.1999999999999993</c:v>
                </c:pt>
                <c:pt idx="410">
                  <c:v>4.2</c:v>
                </c:pt>
                <c:pt idx="411">
                  <c:v>8.8000000000000007</c:v>
                </c:pt>
                <c:pt idx="412">
                  <c:v>5.8</c:v>
                </c:pt>
                <c:pt idx="413">
                  <c:v>8.6</c:v>
                </c:pt>
                <c:pt idx="414">
                  <c:v>5.2</c:v>
                </c:pt>
                <c:pt idx="415">
                  <c:v>7.6</c:v>
                </c:pt>
                <c:pt idx="416">
                  <c:v>4.2</c:v>
                </c:pt>
                <c:pt idx="417">
                  <c:v>7.8</c:v>
                </c:pt>
                <c:pt idx="418">
                  <c:v>5.4</c:v>
                </c:pt>
                <c:pt idx="419">
                  <c:v>7</c:v>
                </c:pt>
                <c:pt idx="420">
                  <c:v>2.4</c:v>
                </c:pt>
                <c:pt idx="421">
                  <c:v>8</c:v>
                </c:pt>
                <c:pt idx="422">
                  <c:v>4</c:v>
                </c:pt>
                <c:pt idx="423">
                  <c:v>7.6</c:v>
                </c:pt>
                <c:pt idx="424">
                  <c:v>4.2</c:v>
                </c:pt>
                <c:pt idx="425">
                  <c:v>6.8</c:v>
                </c:pt>
                <c:pt idx="426">
                  <c:v>2.4</c:v>
                </c:pt>
                <c:pt idx="427">
                  <c:v>7.4</c:v>
                </c:pt>
                <c:pt idx="428">
                  <c:v>4</c:v>
                </c:pt>
                <c:pt idx="429">
                  <c:v>6.6</c:v>
                </c:pt>
                <c:pt idx="430">
                  <c:v>2.8</c:v>
                </c:pt>
                <c:pt idx="431">
                  <c:v>7.2</c:v>
                </c:pt>
                <c:pt idx="432">
                  <c:v>4</c:v>
                </c:pt>
                <c:pt idx="433">
                  <c:v>8.4</c:v>
                </c:pt>
                <c:pt idx="434">
                  <c:v>6.2</c:v>
                </c:pt>
                <c:pt idx="435">
                  <c:v>7.2</c:v>
                </c:pt>
                <c:pt idx="436">
                  <c:v>4.2</c:v>
                </c:pt>
                <c:pt idx="437">
                  <c:v>7.8</c:v>
                </c:pt>
                <c:pt idx="438">
                  <c:v>5.8</c:v>
                </c:pt>
                <c:pt idx="439">
                  <c:v>7</c:v>
                </c:pt>
                <c:pt idx="440">
                  <c:v>3.4</c:v>
                </c:pt>
                <c:pt idx="441">
                  <c:v>5</c:v>
                </c:pt>
                <c:pt idx="442">
                  <c:v>3</c:v>
                </c:pt>
                <c:pt idx="443">
                  <c:v>5</c:v>
                </c:pt>
                <c:pt idx="444">
                  <c:v>3</c:v>
                </c:pt>
                <c:pt idx="445">
                  <c:v>7.4</c:v>
                </c:pt>
                <c:pt idx="446">
                  <c:v>4</c:v>
                </c:pt>
                <c:pt idx="447">
                  <c:v>7.2</c:v>
                </c:pt>
                <c:pt idx="448">
                  <c:v>3</c:v>
                </c:pt>
                <c:pt idx="449">
                  <c:v>7</c:v>
                </c:pt>
                <c:pt idx="450">
                  <c:v>6.4</c:v>
                </c:pt>
                <c:pt idx="451">
                  <c:v>7</c:v>
                </c:pt>
                <c:pt idx="452">
                  <c:v>3.4</c:v>
                </c:pt>
                <c:pt idx="453">
                  <c:v>8</c:v>
                </c:pt>
                <c:pt idx="454">
                  <c:v>4.2</c:v>
                </c:pt>
                <c:pt idx="455">
                  <c:v>7</c:v>
                </c:pt>
                <c:pt idx="456">
                  <c:v>4</c:v>
                </c:pt>
                <c:pt idx="457">
                  <c:v>8</c:v>
                </c:pt>
                <c:pt idx="458">
                  <c:v>4</c:v>
                </c:pt>
                <c:pt idx="459">
                  <c:v>7</c:v>
                </c:pt>
                <c:pt idx="460">
                  <c:v>4</c:v>
                </c:pt>
                <c:pt idx="461">
                  <c:v>7</c:v>
                </c:pt>
                <c:pt idx="462">
                  <c:v>3</c:v>
                </c:pt>
                <c:pt idx="463">
                  <c:v>9</c:v>
                </c:pt>
                <c:pt idx="464">
                  <c:v>3.4</c:v>
                </c:pt>
                <c:pt idx="465">
                  <c:v>7</c:v>
                </c:pt>
                <c:pt idx="466">
                  <c:v>3</c:v>
                </c:pt>
                <c:pt idx="467">
                  <c:v>7</c:v>
                </c:pt>
                <c:pt idx="468">
                  <c:v>3</c:v>
                </c:pt>
                <c:pt idx="469">
                  <c:v>7.2</c:v>
                </c:pt>
                <c:pt idx="470">
                  <c:v>4</c:v>
                </c:pt>
                <c:pt idx="471">
                  <c:v>7.8</c:v>
                </c:pt>
                <c:pt idx="472">
                  <c:v>3.4</c:v>
                </c:pt>
                <c:pt idx="473">
                  <c:v>7</c:v>
                </c:pt>
                <c:pt idx="474">
                  <c:v>3.6</c:v>
                </c:pt>
                <c:pt idx="475">
                  <c:v>6.4</c:v>
                </c:pt>
                <c:pt idx="476">
                  <c:v>4.2</c:v>
                </c:pt>
                <c:pt idx="477">
                  <c:v>7</c:v>
                </c:pt>
                <c:pt idx="478">
                  <c:v>4.2</c:v>
                </c:pt>
                <c:pt idx="479">
                  <c:v>6</c:v>
                </c:pt>
                <c:pt idx="480">
                  <c:v>3</c:v>
                </c:pt>
                <c:pt idx="481">
                  <c:v>7</c:v>
                </c:pt>
                <c:pt idx="482">
                  <c:v>3.6</c:v>
                </c:pt>
                <c:pt idx="483">
                  <c:v>7.4</c:v>
                </c:pt>
                <c:pt idx="484">
                  <c:v>4.2</c:v>
                </c:pt>
                <c:pt idx="485">
                  <c:v>7.2</c:v>
                </c:pt>
                <c:pt idx="486">
                  <c:v>5</c:v>
                </c:pt>
                <c:pt idx="487">
                  <c:v>8</c:v>
                </c:pt>
                <c:pt idx="488">
                  <c:v>3.8</c:v>
                </c:pt>
                <c:pt idx="489">
                  <c:v>7.2</c:v>
                </c:pt>
                <c:pt idx="490">
                  <c:v>5</c:v>
                </c:pt>
                <c:pt idx="491">
                  <c:v>7.6</c:v>
                </c:pt>
                <c:pt idx="492">
                  <c:v>3.2</c:v>
                </c:pt>
                <c:pt idx="493">
                  <c:v>6.2</c:v>
                </c:pt>
                <c:pt idx="494">
                  <c:v>3.4</c:v>
                </c:pt>
                <c:pt idx="495">
                  <c:v>9</c:v>
                </c:pt>
                <c:pt idx="496">
                  <c:v>4</c:v>
                </c:pt>
                <c:pt idx="497">
                  <c:v>7</c:v>
                </c:pt>
                <c:pt idx="498">
                  <c:v>4</c:v>
                </c:pt>
                <c:pt idx="499">
                  <c:v>8</c:v>
                </c:pt>
                <c:pt idx="500">
                  <c:v>3</c:v>
                </c:pt>
                <c:pt idx="501">
                  <c:v>6</c:v>
                </c:pt>
                <c:pt idx="502">
                  <c:v>4</c:v>
                </c:pt>
                <c:pt idx="503">
                  <c:v>6</c:v>
                </c:pt>
                <c:pt idx="504">
                  <c:v>4</c:v>
                </c:pt>
                <c:pt idx="505">
                  <c:v>8</c:v>
                </c:pt>
                <c:pt idx="506">
                  <c:v>4.5999999999999996</c:v>
                </c:pt>
                <c:pt idx="507">
                  <c:v>7</c:v>
                </c:pt>
                <c:pt idx="508">
                  <c:v>4</c:v>
                </c:pt>
                <c:pt idx="509">
                  <c:v>7.4</c:v>
                </c:pt>
                <c:pt idx="510">
                  <c:v>3.6</c:v>
                </c:pt>
                <c:pt idx="511">
                  <c:v>8</c:v>
                </c:pt>
                <c:pt idx="512">
                  <c:v>4</c:v>
                </c:pt>
                <c:pt idx="513">
                  <c:v>5</c:v>
                </c:pt>
                <c:pt idx="514">
                  <c:v>3</c:v>
                </c:pt>
                <c:pt idx="515">
                  <c:v>5</c:v>
                </c:pt>
                <c:pt idx="516">
                  <c:v>3</c:v>
                </c:pt>
                <c:pt idx="517">
                  <c:v>5</c:v>
                </c:pt>
                <c:pt idx="518">
                  <c:v>3.4</c:v>
                </c:pt>
                <c:pt idx="519">
                  <c:v>7</c:v>
                </c:pt>
                <c:pt idx="520">
                  <c:v>4</c:v>
                </c:pt>
                <c:pt idx="521">
                  <c:v>7</c:v>
                </c:pt>
                <c:pt idx="522">
                  <c:v>3</c:v>
                </c:pt>
                <c:pt idx="523">
                  <c:v>8</c:v>
                </c:pt>
                <c:pt idx="524">
                  <c:v>4</c:v>
                </c:pt>
                <c:pt idx="525">
                  <c:v>7.5</c:v>
                </c:pt>
                <c:pt idx="526">
                  <c:v>4.5</c:v>
                </c:pt>
                <c:pt idx="527">
                  <c:v>8</c:v>
                </c:pt>
                <c:pt idx="528">
                  <c:v>3.4</c:v>
                </c:pt>
                <c:pt idx="529">
                  <c:v>8</c:v>
                </c:pt>
                <c:pt idx="530">
                  <c:v>4</c:v>
                </c:pt>
                <c:pt idx="531">
                  <c:v>5</c:v>
                </c:pt>
                <c:pt idx="532">
                  <c:v>5.6</c:v>
                </c:pt>
                <c:pt idx="533">
                  <c:v>4</c:v>
                </c:pt>
                <c:pt idx="534">
                  <c:v>3</c:v>
                </c:pt>
                <c:pt idx="535">
                  <c:v>5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5.4</c:v>
                </c:pt>
                <c:pt idx="540">
                  <c:v>2.6</c:v>
                </c:pt>
                <c:pt idx="541">
                  <c:v>7.4</c:v>
                </c:pt>
                <c:pt idx="542">
                  <c:v>3.2</c:v>
                </c:pt>
                <c:pt idx="543">
                  <c:v>5.6</c:v>
                </c:pt>
                <c:pt idx="544">
                  <c:v>4</c:v>
                </c:pt>
                <c:pt idx="545">
                  <c:v>5.2</c:v>
                </c:pt>
                <c:pt idx="546">
                  <c:v>3.2</c:v>
                </c:pt>
                <c:pt idx="547">
                  <c:v>5.8</c:v>
                </c:pt>
                <c:pt idx="548">
                  <c:v>4.5999999999999996</c:v>
                </c:pt>
                <c:pt idx="549">
                  <c:v>6</c:v>
                </c:pt>
                <c:pt idx="550">
                  <c:v>2.8</c:v>
                </c:pt>
                <c:pt idx="551">
                  <c:v>5.6</c:v>
                </c:pt>
                <c:pt idx="552">
                  <c:v>3</c:v>
                </c:pt>
                <c:pt idx="553">
                  <c:v>4.8</c:v>
                </c:pt>
                <c:pt idx="554">
                  <c:v>2.6</c:v>
                </c:pt>
                <c:pt idx="555">
                  <c:v>2.4</c:v>
                </c:pt>
                <c:pt idx="556">
                  <c:v>2.8</c:v>
                </c:pt>
                <c:pt idx="557">
                  <c:v>6.4</c:v>
                </c:pt>
                <c:pt idx="558">
                  <c:v>2</c:v>
                </c:pt>
                <c:pt idx="559">
                  <c:v>5.6</c:v>
                </c:pt>
                <c:pt idx="560">
                  <c:v>3.2</c:v>
                </c:pt>
                <c:pt idx="561">
                  <c:v>5.6</c:v>
                </c:pt>
                <c:pt idx="562">
                  <c:v>3</c:v>
                </c:pt>
                <c:pt idx="563">
                  <c:v>5.6</c:v>
                </c:pt>
                <c:pt idx="564">
                  <c:v>3.2</c:v>
                </c:pt>
                <c:pt idx="565">
                  <c:v>5.2</c:v>
                </c:pt>
                <c:pt idx="566">
                  <c:v>2.6</c:v>
                </c:pt>
                <c:pt idx="567">
                  <c:v>5.6</c:v>
                </c:pt>
                <c:pt idx="568">
                  <c:v>2.6</c:v>
                </c:pt>
                <c:pt idx="569">
                  <c:v>4</c:v>
                </c:pt>
                <c:pt idx="570">
                  <c:v>2.8</c:v>
                </c:pt>
                <c:pt idx="571">
                  <c:v>5</c:v>
                </c:pt>
                <c:pt idx="572">
                  <c:v>5.6</c:v>
                </c:pt>
                <c:pt idx="573">
                  <c:v>5</c:v>
                </c:pt>
                <c:pt idx="574">
                  <c:v>2.4</c:v>
                </c:pt>
                <c:pt idx="575">
                  <c:v>4.6500000000000004</c:v>
                </c:pt>
                <c:pt idx="576">
                  <c:v>0</c:v>
                </c:pt>
                <c:pt idx="577">
                  <c:v>4</c:v>
                </c:pt>
                <c:pt idx="578">
                  <c:v>2.6</c:v>
                </c:pt>
                <c:pt idx="579">
                  <c:v>0</c:v>
                </c:pt>
                <c:pt idx="580">
                  <c:v>4.5999999999999996</c:v>
                </c:pt>
                <c:pt idx="581">
                  <c:v>1</c:v>
                </c:pt>
                <c:pt idx="582">
                  <c:v>2.8</c:v>
                </c:pt>
                <c:pt idx="583">
                  <c:v>1.6</c:v>
                </c:pt>
                <c:pt idx="584">
                  <c:v>4</c:v>
                </c:pt>
                <c:pt idx="585">
                  <c:v>1.6</c:v>
                </c:pt>
                <c:pt idx="586">
                  <c:v>4</c:v>
                </c:pt>
                <c:pt idx="587">
                  <c:v>2</c:v>
                </c:pt>
                <c:pt idx="588">
                  <c:v>4.3</c:v>
                </c:pt>
                <c:pt idx="589">
                  <c:v>1.8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56-40AC-B599-172A3DD88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04848"/>
        <c:axId val="650507088"/>
      </c:scatterChart>
      <c:valAx>
        <c:axId val="650504848"/>
        <c:scaling>
          <c:orientation val="minMax"/>
          <c:max val="6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7088"/>
        <c:crosses val="autoZero"/>
        <c:crossBetween val="midCat"/>
      </c:valAx>
      <c:valAx>
        <c:axId val="650507088"/>
        <c:scaling>
          <c:orientation val="minMax"/>
          <c:max val="1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4848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Producción Neta representativa</a:t>
            </a:r>
            <a:r>
              <a:rPr lang="en-US" sz="1800" baseline="0"/>
              <a:t> del grupo de parto #1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18879242652279"/>
          <c:y val="0.14548434943845487"/>
          <c:w val="0.70031605812325948"/>
          <c:h val="0.6471990137847085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'SVN Parto 1'!$K$1</c:f>
              <c:strCache>
                <c:ptCount val="1"/>
                <c:pt idx="0">
                  <c:v>Sol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1'!$K$2:$K$300</c:f>
              <c:numCache>
                <c:formatCode>0.0</c:formatCode>
                <c:ptCount val="299"/>
                <c:pt idx="0">
                  <c:v>9</c:v>
                </c:pt>
                <c:pt idx="1">
                  <c:v>7.6</c:v>
                </c:pt>
                <c:pt idx="2">
                  <c:v>8</c:v>
                </c:pt>
                <c:pt idx="3">
                  <c:v>7</c:v>
                </c:pt>
                <c:pt idx="4">
                  <c:v>4.5999999999999996</c:v>
                </c:pt>
                <c:pt idx="5">
                  <c:v>10.199999999999999</c:v>
                </c:pt>
                <c:pt idx="6">
                  <c:v>9</c:v>
                </c:pt>
                <c:pt idx="7">
                  <c:v>9.8000000000000007</c:v>
                </c:pt>
                <c:pt idx="8">
                  <c:v>13.8</c:v>
                </c:pt>
                <c:pt idx="9">
                  <c:v>9.1999999999999993</c:v>
                </c:pt>
                <c:pt idx="10">
                  <c:v>11.2</c:v>
                </c:pt>
                <c:pt idx="11">
                  <c:v>9</c:v>
                </c:pt>
                <c:pt idx="12">
                  <c:v>9.8000000000000007</c:v>
                </c:pt>
                <c:pt idx="13">
                  <c:v>9.6999999999999993</c:v>
                </c:pt>
                <c:pt idx="14">
                  <c:v>10.4</c:v>
                </c:pt>
                <c:pt idx="15">
                  <c:v>12</c:v>
                </c:pt>
                <c:pt idx="16">
                  <c:v>10</c:v>
                </c:pt>
                <c:pt idx="17">
                  <c:v>9</c:v>
                </c:pt>
                <c:pt idx="18">
                  <c:v>11.4</c:v>
                </c:pt>
                <c:pt idx="19">
                  <c:v>11</c:v>
                </c:pt>
                <c:pt idx="20">
                  <c:v>10</c:v>
                </c:pt>
                <c:pt idx="21">
                  <c:v>11.2</c:v>
                </c:pt>
                <c:pt idx="22">
                  <c:v>11.2</c:v>
                </c:pt>
                <c:pt idx="23">
                  <c:v>11</c:v>
                </c:pt>
                <c:pt idx="24">
                  <c:v>9.1999999999999993</c:v>
                </c:pt>
                <c:pt idx="25">
                  <c:v>13</c:v>
                </c:pt>
                <c:pt idx="26">
                  <c:v>12.4</c:v>
                </c:pt>
                <c:pt idx="27">
                  <c:v>12.600000000000001</c:v>
                </c:pt>
                <c:pt idx="28">
                  <c:v>12.2</c:v>
                </c:pt>
                <c:pt idx="29">
                  <c:v>10.4</c:v>
                </c:pt>
                <c:pt idx="30">
                  <c:v>9.8000000000000007</c:v>
                </c:pt>
                <c:pt idx="31">
                  <c:v>11.8</c:v>
                </c:pt>
                <c:pt idx="32">
                  <c:v>7</c:v>
                </c:pt>
                <c:pt idx="33">
                  <c:v>9</c:v>
                </c:pt>
                <c:pt idx="34">
                  <c:v>12.2</c:v>
                </c:pt>
                <c:pt idx="35">
                  <c:v>13</c:v>
                </c:pt>
                <c:pt idx="36">
                  <c:v>14</c:v>
                </c:pt>
                <c:pt idx="37">
                  <c:v>15</c:v>
                </c:pt>
                <c:pt idx="38">
                  <c:v>11.8</c:v>
                </c:pt>
                <c:pt idx="39">
                  <c:v>12.8</c:v>
                </c:pt>
                <c:pt idx="40">
                  <c:v>13.4</c:v>
                </c:pt>
                <c:pt idx="41">
                  <c:v>11.2</c:v>
                </c:pt>
                <c:pt idx="42">
                  <c:v>10.4</c:v>
                </c:pt>
                <c:pt idx="43">
                  <c:v>12</c:v>
                </c:pt>
                <c:pt idx="44">
                  <c:v>10.6</c:v>
                </c:pt>
                <c:pt idx="45">
                  <c:v>10</c:v>
                </c:pt>
                <c:pt idx="46">
                  <c:v>8</c:v>
                </c:pt>
                <c:pt idx="47">
                  <c:v>9</c:v>
                </c:pt>
                <c:pt idx="48">
                  <c:v>8.8000000000000007</c:v>
                </c:pt>
                <c:pt idx="49">
                  <c:v>9.1999999999999993</c:v>
                </c:pt>
                <c:pt idx="50">
                  <c:v>9.8000000000000007</c:v>
                </c:pt>
                <c:pt idx="51">
                  <c:v>9.4</c:v>
                </c:pt>
                <c:pt idx="52">
                  <c:v>12</c:v>
                </c:pt>
                <c:pt idx="53">
                  <c:v>9</c:v>
                </c:pt>
                <c:pt idx="54">
                  <c:v>8.4</c:v>
                </c:pt>
                <c:pt idx="55">
                  <c:v>9.8000000000000007</c:v>
                </c:pt>
                <c:pt idx="56">
                  <c:v>10.6</c:v>
                </c:pt>
                <c:pt idx="57">
                  <c:v>9.8000000000000007</c:v>
                </c:pt>
                <c:pt idx="58">
                  <c:v>9</c:v>
                </c:pt>
                <c:pt idx="59">
                  <c:v>8</c:v>
                </c:pt>
                <c:pt idx="60">
                  <c:v>9.4</c:v>
                </c:pt>
                <c:pt idx="61">
                  <c:v>9.4</c:v>
                </c:pt>
                <c:pt idx="62">
                  <c:v>9.1999999999999993</c:v>
                </c:pt>
                <c:pt idx="63">
                  <c:v>9.4</c:v>
                </c:pt>
                <c:pt idx="64">
                  <c:v>9</c:v>
                </c:pt>
                <c:pt idx="65">
                  <c:v>6</c:v>
                </c:pt>
                <c:pt idx="66">
                  <c:v>8.6</c:v>
                </c:pt>
                <c:pt idx="67">
                  <c:v>7</c:v>
                </c:pt>
                <c:pt idx="68">
                  <c:v>9.4</c:v>
                </c:pt>
                <c:pt idx="69">
                  <c:v>6.8</c:v>
                </c:pt>
                <c:pt idx="70">
                  <c:v>7.7</c:v>
                </c:pt>
                <c:pt idx="71">
                  <c:v>9</c:v>
                </c:pt>
                <c:pt idx="72">
                  <c:v>9</c:v>
                </c:pt>
                <c:pt idx="73">
                  <c:v>8.1999999999999993</c:v>
                </c:pt>
                <c:pt idx="74">
                  <c:v>7</c:v>
                </c:pt>
                <c:pt idx="75">
                  <c:v>8.1999999999999993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6</c:v>
                </c:pt>
                <c:pt idx="80">
                  <c:v>9.1999999999999993</c:v>
                </c:pt>
                <c:pt idx="81">
                  <c:v>8</c:v>
                </c:pt>
                <c:pt idx="82">
                  <c:v>9.8000000000000007</c:v>
                </c:pt>
                <c:pt idx="83">
                  <c:v>10.4</c:v>
                </c:pt>
                <c:pt idx="84">
                  <c:v>6</c:v>
                </c:pt>
                <c:pt idx="85">
                  <c:v>10</c:v>
                </c:pt>
                <c:pt idx="86">
                  <c:v>8.6</c:v>
                </c:pt>
                <c:pt idx="87">
                  <c:v>9.4</c:v>
                </c:pt>
                <c:pt idx="88">
                  <c:v>9.4</c:v>
                </c:pt>
                <c:pt idx="89">
                  <c:v>9</c:v>
                </c:pt>
                <c:pt idx="90">
                  <c:v>8</c:v>
                </c:pt>
                <c:pt idx="91">
                  <c:v>8.1999999999999993</c:v>
                </c:pt>
                <c:pt idx="92">
                  <c:v>9.1999999999999993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9</c:v>
                </c:pt>
                <c:pt idx="97">
                  <c:v>7</c:v>
                </c:pt>
                <c:pt idx="98">
                  <c:v>7.6</c:v>
                </c:pt>
                <c:pt idx="99">
                  <c:v>8.8000000000000007</c:v>
                </c:pt>
                <c:pt idx="100">
                  <c:v>9.1999999999999993</c:v>
                </c:pt>
                <c:pt idx="101">
                  <c:v>7.6</c:v>
                </c:pt>
                <c:pt idx="102">
                  <c:v>7.4</c:v>
                </c:pt>
                <c:pt idx="103">
                  <c:v>6</c:v>
                </c:pt>
                <c:pt idx="104">
                  <c:v>6.4</c:v>
                </c:pt>
                <c:pt idx="105">
                  <c:v>9.4</c:v>
                </c:pt>
                <c:pt idx="106">
                  <c:v>9.4</c:v>
                </c:pt>
                <c:pt idx="107">
                  <c:v>9.4</c:v>
                </c:pt>
                <c:pt idx="108">
                  <c:v>8.6</c:v>
                </c:pt>
                <c:pt idx="109">
                  <c:v>8.8000000000000007</c:v>
                </c:pt>
                <c:pt idx="110">
                  <c:v>8</c:v>
                </c:pt>
                <c:pt idx="111">
                  <c:v>10</c:v>
                </c:pt>
                <c:pt idx="112">
                  <c:v>8.1999999999999993</c:v>
                </c:pt>
                <c:pt idx="113">
                  <c:v>11</c:v>
                </c:pt>
                <c:pt idx="114">
                  <c:v>9</c:v>
                </c:pt>
                <c:pt idx="115">
                  <c:v>10.8</c:v>
                </c:pt>
                <c:pt idx="116">
                  <c:v>9</c:v>
                </c:pt>
                <c:pt idx="117">
                  <c:v>0</c:v>
                </c:pt>
                <c:pt idx="118">
                  <c:v>8.6</c:v>
                </c:pt>
                <c:pt idx="119">
                  <c:v>8</c:v>
                </c:pt>
                <c:pt idx="120">
                  <c:v>9</c:v>
                </c:pt>
                <c:pt idx="121">
                  <c:v>9</c:v>
                </c:pt>
                <c:pt idx="122">
                  <c:v>6</c:v>
                </c:pt>
                <c:pt idx="123">
                  <c:v>10.4</c:v>
                </c:pt>
                <c:pt idx="124">
                  <c:v>7</c:v>
                </c:pt>
                <c:pt idx="125">
                  <c:v>12</c:v>
                </c:pt>
                <c:pt idx="126">
                  <c:v>10</c:v>
                </c:pt>
                <c:pt idx="127">
                  <c:v>9</c:v>
                </c:pt>
                <c:pt idx="128">
                  <c:v>11.6</c:v>
                </c:pt>
                <c:pt idx="129">
                  <c:v>9.4</c:v>
                </c:pt>
                <c:pt idx="130">
                  <c:v>9</c:v>
                </c:pt>
                <c:pt idx="131">
                  <c:v>9.6</c:v>
                </c:pt>
                <c:pt idx="132">
                  <c:v>10</c:v>
                </c:pt>
                <c:pt idx="133">
                  <c:v>8.8000000000000007</c:v>
                </c:pt>
                <c:pt idx="134">
                  <c:v>6</c:v>
                </c:pt>
                <c:pt idx="135">
                  <c:v>6.8</c:v>
                </c:pt>
                <c:pt idx="136">
                  <c:v>8</c:v>
                </c:pt>
                <c:pt idx="137">
                  <c:v>5</c:v>
                </c:pt>
                <c:pt idx="138">
                  <c:v>14.4</c:v>
                </c:pt>
                <c:pt idx="139">
                  <c:v>12</c:v>
                </c:pt>
                <c:pt idx="140">
                  <c:v>9.6</c:v>
                </c:pt>
                <c:pt idx="141">
                  <c:v>10</c:v>
                </c:pt>
                <c:pt idx="142">
                  <c:v>9</c:v>
                </c:pt>
                <c:pt idx="143">
                  <c:v>10.4</c:v>
                </c:pt>
                <c:pt idx="144">
                  <c:v>10</c:v>
                </c:pt>
                <c:pt idx="145">
                  <c:v>8.8000000000000007</c:v>
                </c:pt>
                <c:pt idx="146">
                  <c:v>8.6</c:v>
                </c:pt>
                <c:pt idx="147">
                  <c:v>10.6</c:v>
                </c:pt>
                <c:pt idx="148">
                  <c:v>9.1999999999999993</c:v>
                </c:pt>
                <c:pt idx="149">
                  <c:v>8.6</c:v>
                </c:pt>
                <c:pt idx="150">
                  <c:v>8.4</c:v>
                </c:pt>
                <c:pt idx="151">
                  <c:v>9.8000000000000007</c:v>
                </c:pt>
                <c:pt idx="152">
                  <c:v>10</c:v>
                </c:pt>
                <c:pt idx="153">
                  <c:v>9</c:v>
                </c:pt>
                <c:pt idx="154">
                  <c:v>9.6999999999999993</c:v>
                </c:pt>
                <c:pt idx="155">
                  <c:v>8.5</c:v>
                </c:pt>
                <c:pt idx="156">
                  <c:v>9.1999999999999993</c:v>
                </c:pt>
                <c:pt idx="157">
                  <c:v>9.4</c:v>
                </c:pt>
                <c:pt idx="158">
                  <c:v>9.8000000000000007</c:v>
                </c:pt>
                <c:pt idx="159">
                  <c:v>9</c:v>
                </c:pt>
                <c:pt idx="160">
                  <c:v>11</c:v>
                </c:pt>
                <c:pt idx="161">
                  <c:v>8.1999999999999993</c:v>
                </c:pt>
                <c:pt idx="162">
                  <c:v>9.4</c:v>
                </c:pt>
                <c:pt idx="163">
                  <c:v>8</c:v>
                </c:pt>
                <c:pt idx="164">
                  <c:v>10</c:v>
                </c:pt>
                <c:pt idx="165">
                  <c:v>10.199999999999999</c:v>
                </c:pt>
                <c:pt idx="166">
                  <c:v>8.4</c:v>
                </c:pt>
                <c:pt idx="167">
                  <c:v>8</c:v>
                </c:pt>
                <c:pt idx="168">
                  <c:v>8</c:v>
                </c:pt>
                <c:pt idx="169">
                  <c:v>7</c:v>
                </c:pt>
                <c:pt idx="170">
                  <c:v>8</c:v>
                </c:pt>
                <c:pt idx="171">
                  <c:v>9</c:v>
                </c:pt>
                <c:pt idx="172">
                  <c:v>9.8000000000000007</c:v>
                </c:pt>
                <c:pt idx="173">
                  <c:v>9.8000000000000007</c:v>
                </c:pt>
                <c:pt idx="174">
                  <c:v>11</c:v>
                </c:pt>
                <c:pt idx="175">
                  <c:v>5.4</c:v>
                </c:pt>
                <c:pt idx="176">
                  <c:v>8.1999999999999993</c:v>
                </c:pt>
                <c:pt idx="177">
                  <c:v>7.8</c:v>
                </c:pt>
                <c:pt idx="178">
                  <c:v>7</c:v>
                </c:pt>
                <c:pt idx="179">
                  <c:v>13.8</c:v>
                </c:pt>
                <c:pt idx="180">
                  <c:v>9</c:v>
                </c:pt>
                <c:pt idx="181">
                  <c:v>9.4</c:v>
                </c:pt>
                <c:pt idx="182">
                  <c:v>9.8000000000000007</c:v>
                </c:pt>
                <c:pt idx="183">
                  <c:v>8.8000000000000007</c:v>
                </c:pt>
                <c:pt idx="184">
                  <c:v>9</c:v>
                </c:pt>
                <c:pt idx="185">
                  <c:v>9.4</c:v>
                </c:pt>
                <c:pt idx="186">
                  <c:v>8.5</c:v>
                </c:pt>
                <c:pt idx="187">
                  <c:v>9.4</c:v>
                </c:pt>
                <c:pt idx="188">
                  <c:v>8.1999999999999993</c:v>
                </c:pt>
                <c:pt idx="189">
                  <c:v>8</c:v>
                </c:pt>
                <c:pt idx="190">
                  <c:v>8.6</c:v>
                </c:pt>
                <c:pt idx="191">
                  <c:v>10.4</c:v>
                </c:pt>
                <c:pt idx="192">
                  <c:v>8</c:v>
                </c:pt>
                <c:pt idx="193">
                  <c:v>8</c:v>
                </c:pt>
                <c:pt idx="194">
                  <c:v>8.6</c:v>
                </c:pt>
                <c:pt idx="195">
                  <c:v>9.4</c:v>
                </c:pt>
                <c:pt idx="196">
                  <c:v>11</c:v>
                </c:pt>
                <c:pt idx="197">
                  <c:v>9.3999999999999986</c:v>
                </c:pt>
                <c:pt idx="198">
                  <c:v>7.6</c:v>
                </c:pt>
                <c:pt idx="199">
                  <c:v>10.399999999999999</c:v>
                </c:pt>
                <c:pt idx="200">
                  <c:v>6.2</c:v>
                </c:pt>
                <c:pt idx="201">
                  <c:v>8</c:v>
                </c:pt>
                <c:pt idx="202">
                  <c:v>9.3999999999999986</c:v>
                </c:pt>
                <c:pt idx="203">
                  <c:v>7.8</c:v>
                </c:pt>
                <c:pt idx="204">
                  <c:v>9.8000000000000007</c:v>
                </c:pt>
                <c:pt idx="205">
                  <c:v>8.6000000000000014</c:v>
                </c:pt>
                <c:pt idx="206">
                  <c:v>8.4</c:v>
                </c:pt>
                <c:pt idx="207">
                  <c:v>8.4</c:v>
                </c:pt>
                <c:pt idx="208">
                  <c:v>7.6</c:v>
                </c:pt>
                <c:pt idx="209">
                  <c:v>10</c:v>
                </c:pt>
                <c:pt idx="210">
                  <c:v>8.4</c:v>
                </c:pt>
                <c:pt idx="211">
                  <c:v>9.1999999999999993</c:v>
                </c:pt>
                <c:pt idx="212">
                  <c:v>8.6</c:v>
                </c:pt>
                <c:pt idx="213">
                  <c:v>9</c:v>
                </c:pt>
                <c:pt idx="214">
                  <c:v>8</c:v>
                </c:pt>
                <c:pt idx="215">
                  <c:v>10.199999999999999</c:v>
                </c:pt>
                <c:pt idx="216">
                  <c:v>9.1999999999999993</c:v>
                </c:pt>
                <c:pt idx="217">
                  <c:v>9.8000000000000007</c:v>
                </c:pt>
                <c:pt idx="218">
                  <c:v>8.4</c:v>
                </c:pt>
                <c:pt idx="219">
                  <c:v>8.1999999999999993</c:v>
                </c:pt>
                <c:pt idx="220">
                  <c:v>6</c:v>
                </c:pt>
                <c:pt idx="221">
                  <c:v>6.2</c:v>
                </c:pt>
                <c:pt idx="222">
                  <c:v>3</c:v>
                </c:pt>
                <c:pt idx="223">
                  <c:v>7</c:v>
                </c:pt>
                <c:pt idx="224">
                  <c:v>7</c:v>
                </c:pt>
                <c:pt idx="225">
                  <c:v>8</c:v>
                </c:pt>
                <c:pt idx="226">
                  <c:v>11.3</c:v>
                </c:pt>
                <c:pt idx="227">
                  <c:v>8.6</c:v>
                </c:pt>
                <c:pt idx="228">
                  <c:v>9</c:v>
                </c:pt>
                <c:pt idx="229">
                  <c:v>7.6</c:v>
                </c:pt>
                <c:pt idx="230">
                  <c:v>8.4</c:v>
                </c:pt>
                <c:pt idx="231">
                  <c:v>8</c:v>
                </c:pt>
                <c:pt idx="232">
                  <c:v>9.5</c:v>
                </c:pt>
                <c:pt idx="233">
                  <c:v>9</c:v>
                </c:pt>
                <c:pt idx="234">
                  <c:v>14.200000000000001</c:v>
                </c:pt>
                <c:pt idx="235">
                  <c:v>7.5</c:v>
                </c:pt>
                <c:pt idx="236">
                  <c:v>8.8000000000000007</c:v>
                </c:pt>
                <c:pt idx="237">
                  <c:v>9</c:v>
                </c:pt>
                <c:pt idx="238">
                  <c:v>9.8000000000000007</c:v>
                </c:pt>
                <c:pt idx="239">
                  <c:v>6.1999999999999993</c:v>
                </c:pt>
                <c:pt idx="240">
                  <c:v>8.8000000000000007</c:v>
                </c:pt>
                <c:pt idx="241">
                  <c:v>9.6</c:v>
                </c:pt>
                <c:pt idx="242">
                  <c:v>9.4</c:v>
                </c:pt>
                <c:pt idx="243">
                  <c:v>8.1</c:v>
                </c:pt>
                <c:pt idx="244">
                  <c:v>8.4</c:v>
                </c:pt>
                <c:pt idx="245">
                  <c:v>8.4</c:v>
                </c:pt>
                <c:pt idx="246">
                  <c:v>5.4</c:v>
                </c:pt>
                <c:pt idx="247">
                  <c:v>7.8</c:v>
                </c:pt>
                <c:pt idx="248">
                  <c:v>7.6000000000000005</c:v>
                </c:pt>
                <c:pt idx="249">
                  <c:v>8.6000000000000014</c:v>
                </c:pt>
                <c:pt idx="250">
                  <c:v>8.8000000000000007</c:v>
                </c:pt>
                <c:pt idx="251">
                  <c:v>8.1999999999999993</c:v>
                </c:pt>
                <c:pt idx="252">
                  <c:v>7</c:v>
                </c:pt>
                <c:pt idx="253">
                  <c:v>8</c:v>
                </c:pt>
                <c:pt idx="254">
                  <c:v>9</c:v>
                </c:pt>
                <c:pt idx="255">
                  <c:v>7.6</c:v>
                </c:pt>
                <c:pt idx="256">
                  <c:v>7.8000000000000007</c:v>
                </c:pt>
                <c:pt idx="257">
                  <c:v>5.7</c:v>
                </c:pt>
                <c:pt idx="258">
                  <c:v>7</c:v>
                </c:pt>
                <c:pt idx="259">
                  <c:v>6</c:v>
                </c:pt>
                <c:pt idx="260">
                  <c:v>7.2</c:v>
                </c:pt>
                <c:pt idx="261">
                  <c:v>9.1999999999999993</c:v>
                </c:pt>
                <c:pt idx="262">
                  <c:v>6.6</c:v>
                </c:pt>
                <c:pt idx="263">
                  <c:v>7.2</c:v>
                </c:pt>
                <c:pt idx="264">
                  <c:v>8</c:v>
                </c:pt>
                <c:pt idx="265">
                  <c:v>7</c:v>
                </c:pt>
                <c:pt idx="266">
                  <c:v>7</c:v>
                </c:pt>
                <c:pt idx="267">
                  <c:v>8</c:v>
                </c:pt>
                <c:pt idx="268">
                  <c:v>6.6</c:v>
                </c:pt>
                <c:pt idx="269">
                  <c:v>8</c:v>
                </c:pt>
                <c:pt idx="270">
                  <c:v>7.2</c:v>
                </c:pt>
                <c:pt idx="271">
                  <c:v>7.2</c:v>
                </c:pt>
                <c:pt idx="272">
                  <c:v>6</c:v>
                </c:pt>
                <c:pt idx="273">
                  <c:v>7.2</c:v>
                </c:pt>
                <c:pt idx="274">
                  <c:v>6.7</c:v>
                </c:pt>
                <c:pt idx="275">
                  <c:v>5.6</c:v>
                </c:pt>
                <c:pt idx="276">
                  <c:v>8</c:v>
                </c:pt>
                <c:pt idx="277">
                  <c:v>9</c:v>
                </c:pt>
                <c:pt idx="278">
                  <c:v>7.8</c:v>
                </c:pt>
                <c:pt idx="279">
                  <c:v>8.4</c:v>
                </c:pt>
                <c:pt idx="280">
                  <c:v>4.5</c:v>
                </c:pt>
                <c:pt idx="281">
                  <c:v>5.8</c:v>
                </c:pt>
                <c:pt idx="282">
                  <c:v>3</c:v>
                </c:pt>
                <c:pt idx="283">
                  <c:v>4</c:v>
                </c:pt>
                <c:pt idx="284">
                  <c:v>4.2</c:v>
                </c:pt>
                <c:pt idx="285">
                  <c:v>7.2</c:v>
                </c:pt>
                <c:pt idx="286">
                  <c:v>2.6</c:v>
                </c:pt>
                <c:pt idx="287">
                  <c:v>4.8</c:v>
                </c:pt>
                <c:pt idx="288">
                  <c:v>4.0999999999999996</c:v>
                </c:pt>
                <c:pt idx="289">
                  <c:v>3</c:v>
                </c:pt>
                <c:pt idx="290">
                  <c:v>4.5</c:v>
                </c:pt>
                <c:pt idx="291">
                  <c:v>4</c:v>
                </c:pt>
                <c:pt idx="292">
                  <c:v>4</c:v>
                </c:pt>
                <c:pt idx="293">
                  <c:v>3.5</c:v>
                </c:pt>
                <c:pt idx="294">
                  <c:v>2.9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2-48AB-9A5A-E79F19011353}"/>
            </c:ext>
          </c:extLst>
        </c:ser>
        <c:ser>
          <c:idx val="1"/>
          <c:order val="1"/>
          <c:tx>
            <c:strRef>
              <c:f>'SVN Parto 1'!$L$1</c:f>
              <c:strCache>
                <c:ptCount val="1"/>
                <c:pt idx="0">
                  <c:v>Lunita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1'!$L$2:$L$300</c:f>
              <c:numCache>
                <c:formatCode>0.0</c:formatCode>
                <c:ptCount val="299"/>
                <c:pt idx="0">
                  <c:v>10.199999999999999</c:v>
                </c:pt>
                <c:pt idx="1">
                  <c:v>4.8</c:v>
                </c:pt>
                <c:pt idx="2">
                  <c:v>6.8</c:v>
                </c:pt>
                <c:pt idx="3">
                  <c:v>5.4</c:v>
                </c:pt>
                <c:pt idx="4">
                  <c:v>8</c:v>
                </c:pt>
                <c:pt idx="5">
                  <c:v>0</c:v>
                </c:pt>
                <c:pt idx="6">
                  <c:v>7</c:v>
                </c:pt>
                <c:pt idx="7">
                  <c:v>9.8000000000000007</c:v>
                </c:pt>
                <c:pt idx="8">
                  <c:v>7</c:v>
                </c:pt>
                <c:pt idx="9">
                  <c:v>9</c:v>
                </c:pt>
                <c:pt idx="10">
                  <c:v>4</c:v>
                </c:pt>
                <c:pt idx="11">
                  <c:v>11</c:v>
                </c:pt>
                <c:pt idx="12">
                  <c:v>5.6</c:v>
                </c:pt>
                <c:pt idx="13">
                  <c:v>6</c:v>
                </c:pt>
                <c:pt idx="14">
                  <c:v>11.6</c:v>
                </c:pt>
                <c:pt idx="15">
                  <c:v>12.6</c:v>
                </c:pt>
                <c:pt idx="16">
                  <c:v>13</c:v>
                </c:pt>
                <c:pt idx="17">
                  <c:v>11</c:v>
                </c:pt>
                <c:pt idx="18">
                  <c:v>10.8</c:v>
                </c:pt>
                <c:pt idx="19">
                  <c:v>13</c:v>
                </c:pt>
                <c:pt idx="20">
                  <c:v>12.7</c:v>
                </c:pt>
                <c:pt idx="21">
                  <c:v>14.4</c:v>
                </c:pt>
                <c:pt idx="22">
                  <c:v>14.4</c:v>
                </c:pt>
                <c:pt idx="23">
                  <c:v>13.8</c:v>
                </c:pt>
                <c:pt idx="24">
                  <c:v>11.3</c:v>
                </c:pt>
                <c:pt idx="25">
                  <c:v>8.6000000000000014</c:v>
                </c:pt>
                <c:pt idx="26">
                  <c:v>11</c:v>
                </c:pt>
                <c:pt idx="27">
                  <c:v>11</c:v>
                </c:pt>
                <c:pt idx="28">
                  <c:v>12</c:v>
                </c:pt>
                <c:pt idx="29">
                  <c:v>10.600000000000001</c:v>
                </c:pt>
                <c:pt idx="30">
                  <c:v>12</c:v>
                </c:pt>
                <c:pt idx="31">
                  <c:v>13.2</c:v>
                </c:pt>
                <c:pt idx="32">
                  <c:v>11.799999999999999</c:v>
                </c:pt>
                <c:pt idx="33">
                  <c:v>12</c:v>
                </c:pt>
                <c:pt idx="34">
                  <c:v>13.4</c:v>
                </c:pt>
                <c:pt idx="35">
                  <c:v>13</c:v>
                </c:pt>
                <c:pt idx="36">
                  <c:v>14</c:v>
                </c:pt>
                <c:pt idx="37">
                  <c:v>13</c:v>
                </c:pt>
                <c:pt idx="38">
                  <c:v>14</c:v>
                </c:pt>
                <c:pt idx="39">
                  <c:v>13.8</c:v>
                </c:pt>
                <c:pt idx="40">
                  <c:v>11.6</c:v>
                </c:pt>
                <c:pt idx="41">
                  <c:v>11.8</c:v>
                </c:pt>
                <c:pt idx="42">
                  <c:v>11.2</c:v>
                </c:pt>
                <c:pt idx="43">
                  <c:v>13</c:v>
                </c:pt>
                <c:pt idx="44">
                  <c:v>13</c:v>
                </c:pt>
                <c:pt idx="45">
                  <c:v>12</c:v>
                </c:pt>
                <c:pt idx="46">
                  <c:v>11.100000000000001</c:v>
                </c:pt>
                <c:pt idx="47">
                  <c:v>12</c:v>
                </c:pt>
                <c:pt idx="48">
                  <c:v>12.2</c:v>
                </c:pt>
                <c:pt idx="49">
                  <c:v>11.8</c:v>
                </c:pt>
                <c:pt idx="50">
                  <c:v>12</c:v>
                </c:pt>
                <c:pt idx="51">
                  <c:v>12</c:v>
                </c:pt>
                <c:pt idx="52">
                  <c:v>11.8</c:v>
                </c:pt>
                <c:pt idx="53">
                  <c:v>10.4</c:v>
                </c:pt>
                <c:pt idx="54">
                  <c:v>11.6</c:v>
                </c:pt>
                <c:pt idx="55">
                  <c:v>12</c:v>
                </c:pt>
                <c:pt idx="56">
                  <c:v>10.4</c:v>
                </c:pt>
                <c:pt idx="57">
                  <c:v>11</c:v>
                </c:pt>
                <c:pt idx="58">
                  <c:v>12</c:v>
                </c:pt>
                <c:pt idx="59">
                  <c:v>12</c:v>
                </c:pt>
                <c:pt idx="60">
                  <c:v>9.4</c:v>
                </c:pt>
                <c:pt idx="61">
                  <c:v>8.5</c:v>
                </c:pt>
                <c:pt idx="62">
                  <c:v>10.8</c:v>
                </c:pt>
                <c:pt idx="63">
                  <c:v>10</c:v>
                </c:pt>
                <c:pt idx="64">
                  <c:v>7.6</c:v>
                </c:pt>
                <c:pt idx="65">
                  <c:v>9.6</c:v>
                </c:pt>
                <c:pt idx="66">
                  <c:v>9.1999999999999993</c:v>
                </c:pt>
                <c:pt idx="67">
                  <c:v>11.8</c:v>
                </c:pt>
                <c:pt idx="68">
                  <c:v>5.4</c:v>
                </c:pt>
                <c:pt idx="69">
                  <c:v>9.6000000000000014</c:v>
                </c:pt>
                <c:pt idx="70">
                  <c:v>7.4</c:v>
                </c:pt>
                <c:pt idx="71">
                  <c:v>8</c:v>
                </c:pt>
                <c:pt idx="72">
                  <c:v>8.1999999999999993</c:v>
                </c:pt>
                <c:pt idx="73">
                  <c:v>10</c:v>
                </c:pt>
                <c:pt idx="74">
                  <c:v>8.4</c:v>
                </c:pt>
                <c:pt idx="75">
                  <c:v>8</c:v>
                </c:pt>
                <c:pt idx="76">
                  <c:v>10.4</c:v>
                </c:pt>
                <c:pt idx="77">
                  <c:v>9.8000000000000007</c:v>
                </c:pt>
                <c:pt idx="78">
                  <c:v>10</c:v>
                </c:pt>
                <c:pt idx="79">
                  <c:v>9.6</c:v>
                </c:pt>
                <c:pt idx="80">
                  <c:v>10.3</c:v>
                </c:pt>
                <c:pt idx="81">
                  <c:v>11</c:v>
                </c:pt>
                <c:pt idx="82">
                  <c:v>10</c:v>
                </c:pt>
                <c:pt idx="83">
                  <c:v>10.199999999999999</c:v>
                </c:pt>
                <c:pt idx="84">
                  <c:v>10</c:v>
                </c:pt>
                <c:pt idx="85">
                  <c:v>11</c:v>
                </c:pt>
                <c:pt idx="86">
                  <c:v>4</c:v>
                </c:pt>
                <c:pt idx="87">
                  <c:v>11</c:v>
                </c:pt>
                <c:pt idx="88">
                  <c:v>10.4</c:v>
                </c:pt>
                <c:pt idx="89">
                  <c:v>10</c:v>
                </c:pt>
                <c:pt idx="90">
                  <c:v>10</c:v>
                </c:pt>
                <c:pt idx="91">
                  <c:v>9</c:v>
                </c:pt>
                <c:pt idx="92">
                  <c:v>8.8000000000000007</c:v>
                </c:pt>
                <c:pt idx="93">
                  <c:v>9.4</c:v>
                </c:pt>
                <c:pt idx="94">
                  <c:v>8</c:v>
                </c:pt>
                <c:pt idx="95">
                  <c:v>6</c:v>
                </c:pt>
                <c:pt idx="96">
                  <c:v>10.8</c:v>
                </c:pt>
                <c:pt idx="97">
                  <c:v>11</c:v>
                </c:pt>
                <c:pt idx="98">
                  <c:v>11</c:v>
                </c:pt>
                <c:pt idx="99">
                  <c:v>10.199999999999999</c:v>
                </c:pt>
                <c:pt idx="100">
                  <c:v>13</c:v>
                </c:pt>
                <c:pt idx="101">
                  <c:v>10</c:v>
                </c:pt>
                <c:pt idx="102">
                  <c:v>2.5</c:v>
                </c:pt>
                <c:pt idx="103">
                  <c:v>14.6</c:v>
                </c:pt>
                <c:pt idx="104">
                  <c:v>12</c:v>
                </c:pt>
                <c:pt idx="105">
                  <c:v>10</c:v>
                </c:pt>
                <c:pt idx="106">
                  <c:v>10.199999999999999</c:v>
                </c:pt>
                <c:pt idx="107">
                  <c:v>11</c:v>
                </c:pt>
                <c:pt idx="108">
                  <c:v>0</c:v>
                </c:pt>
                <c:pt idx="109">
                  <c:v>9</c:v>
                </c:pt>
                <c:pt idx="110">
                  <c:v>9</c:v>
                </c:pt>
                <c:pt idx="111">
                  <c:v>9.4</c:v>
                </c:pt>
                <c:pt idx="112">
                  <c:v>9.6</c:v>
                </c:pt>
                <c:pt idx="113">
                  <c:v>8.6</c:v>
                </c:pt>
                <c:pt idx="114">
                  <c:v>8</c:v>
                </c:pt>
                <c:pt idx="115">
                  <c:v>6.2</c:v>
                </c:pt>
                <c:pt idx="116">
                  <c:v>9.4</c:v>
                </c:pt>
                <c:pt idx="117">
                  <c:v>7.6</c:v>
                </c:pt>
                <c:pt idx="118">
                  <c:v>7.4</c:v>
                </c:pt>
                <c:pt idx="119">
                  <c:v>9.4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12</c:v>
                </c:pt>
                <c:pt idx="123">
                  <c:v>9</c:v>
                </c:pt>
                <c:pt idx="124">
                  <c:v>8</c:v>
                </c:pt>
                <c:pt idx="125">
                  <c:v>10.4</c:v>
                </c:pt>
                <c:pt idx="126">
                  <c:v>10</c:v>
                </c:pt>
                <c:pt idx="127">
                  <c:v>8</c:v>
                </c:pt>
                <c:pt idx="128">
                  <c:v>7</c:v>
                </c:pt>
                <c:pt idx="129">
                  <c:v>9</c:v>
                </c:pt>
                <c:pt idx="130">
                  <c:v>9</c:v>
                </c:pt>
                <c:pt idx="131">
                  <c:v>9.1999999999999993</c:v>
                </c:pt>
                <c:pt idx="132">
                  <c:v>9</c:v>
                </c:pt>
                <c:pt idx="133">
                  <c:v>9</c:v>
                </c:pt>
                <c:pt idx="134">
                  <c:v>10.4</c:v>
                </c:pt>
                <c:pt idx="135">
                  <c:v>9.6</c:v>
                </c:pt>
                <c:pt idx="136">
                  <c:v>9.6</c:v>
                </c:pt>
                <c:pt idx="137">
                  <c:v>9</c:v>
                </c:pt>
                <c:pt idx="138">
                  <c:v>8</c:v>
                </c:pt>
                <c:pt idx="139">
                  <c:v>9.4</c:v>
                </c:pt>
                <c:pt idx="140">
                  <c:v>10.6</c:v>
                </c:pt>
                <c:pt idx="141">
                  <c:v>10</c:v>
                </c:pt>
                <c:pt idx="142">
                  <c:v>10</c:v>
                </c:pt>
                <c:pt idx="143">
                  <c:v>12</c:v>
                </c:pt>
                <c:pt idx="144">
                  <c:v>10.199999999999999</c:v>
                </c:pt>
                <c:pt idx="145">
                  <c:v>13.6</c:v>
                </c:pt>
                <c:pt idx="146">
                  <c:v>7.5</c:v>
                </c:pt>
                <c:pt idx="147">
                  <c:v>6.2</c:v>
                </c:pt>
                <c:pt idx="148">
                  <c:v>6</c:v>
                </c:pt>
                <c:pt idx="149">
                  <c:v>10.8</c:v>
                </c:pt>
                <c:pt idx="150">
                  <c:v>9.8000000000000007</c:v>
                </c:pt>
                <c:pt idx="151">
                  <c:v>9</c:v>
                </c:pt>
                <c:pt idx="152">
                  <c:v>10</c:v>
                </c:pt>
                <c:pt idx="153">
                  <c:v>10</c:v>
                </c:pt>
                <c:pt idx="154">
                  <c:v>8.1999999999999993</c:v>
                </c:pt>
                <c:pt idx="155">
                  <c:v>9</c:v>
                </c:pt>
                <c:pt idx="156">
                  <c:v>8.4</c:v>
                </c:pt>
                <c:pt idx="157">
                  <c:v>9</c:v>
                </c:pt>
                <c:pt idx="158">
                  <c:v>8.4</c:v>
                </c:pt>
                <c:pt idx="159">
                  <c:v>8</c:v>
                </c:pt>
                <c:pt idx="160">
                  <c:v>8</c:v>
                </c:pt>
                <c:pt idx="161">
                  <c:v>8.4</c:v>
                </c:pt>
                <c:pt idx="162">
                  <c:v>8</c:v>
                </c:pt>
                <c:pt idx="163">
                  <c:v>8.3999999999999986</c:v>
                </c:pt>
                <c:pt idx="164">
                  <c:v>8.8000000000000007</c:v>
                </c:pt>
                <c:pt idx="165">
                  <c:v>10</c:v>
                </c:pt>
                <c:pt idx="166">
                  <c:v>8.8000000000000007</c:v>
                </c:pt>
                <c:pt idx="167">
                  <c:v>9</c:v>
                </c:pt>
                <c:pt idx="168">
                  <c:v>9</c:v>
                </c:pt>
                <c:pt idx="169">
                  <c:v>9.4</c:v>
                </c:pt>
                <c:pt idx="170">
                  <c:v>8.8000000000000007</c:v>
                </c:pt>
                <c:pt idx="171">
                  <c:v>9.6999999999999993</c:v>
                </c:pt>
                <c:pt idx="172">
                  <c:v>10.199999999999999</c:v>
                </c:pt>
                <c:pt idx="173">
                  <c:v>10.4</c:v>
                </c:pt>
                <c:pt idx="174">
                  <c:v>9</c:v>
                </c:pt>
                <c:pt idx="175">
                  <c:v>9</c:v>
                </c:pt>
                <c:pt idx="176">
                  <c:v>10</c:v>
                </c:pt>
                <c:pt idx="177">
                  <c:v>9.4</c:v>
                </c:pt>
                <c:pt idx="178">
                  <c:v>10</c:v>
                </c:pt>
                <c:pt idx="179">
                  <c:v>10.199999999999999</c:v>
                </c:pt>
                <c:pt idx="180">
                  <c:v>10.6</c:v>
                </c:pt>
                <c:pt idx="181">
                  <c:v>9.6000000000000014</c:v>
                </c:pt>
                <c:pt idx="182">
                  <c:v>7.2</c:v>
                </c:pt>
                <c:pt idx="183">
                  <c:v>9</c:v>
                </c:pt>
                <c:pt idx="184">
                  <c:v>9.3999999999999986</c:v>
                </c:pt>
                <c:pt idx="185">
                  <c:v>9.8000000000000007</c:v>
                </c:pt>
                <c:pt idx="186">
                  <c:v>10.6</c:v>
                </c:pt>
                <c:pt idx="187">
                  <c:v>6.4</c:v>
                </c:pt>
                <c:pt idx="188">
                  <c:v>9.4</c:v>
                </c:pt>
                <c:pt idx="189">
                  <c:v>10.8</c:v>
                </c:pt>
                <c:pt idx="190">
                  <c:v>11</c:v>
                </c:pt>
                <c:pt idx="191">
                  <c:v>7.8</c:v>
                </c:pt>
                <c:pt idx="192">
                  <c:v>9.1999999999999993</c:v>
                </c:pt>
                <c:pt idx="193">
                  <c:v>8.4</c:v>
                </c:pt>
                <c:pt idx="194">
                  <c:v>8</c:v>
                </c:pt>
                <c:pt idx="195">
                  <c:v>9</c:v>
                </c:pt>
                <c:pt idx="196">
                  <c:v>8.6</c:v>
                </c:pt>
                <c:pt idx="197">
                  <c:v>7</c:v>
                </c:pt>
                <c:pt idx="198">
                  <c:v>9</c:v>
                </c:pt>
                <c:pt idx="199">
                  <c:v>6.8</c:v>
                </c:pt>
                <c:pt idx="200">
                  <c:v>11</c:v>
                </c:pt>
                <c:pt idx="201">
                  <c:v>7.6000000000000005</c:v>
                </c:pt>
                <c:pt idx="202">
                  <c:v>9.1999999999999993</c:v>
                </c:pt>
                <c:pt idx="203">
                  <c:v>10</c:v>
                </c:pt>
                <c:pt idx="204">
                  <c:v>9</c:v>
                </c:pt>
                <c:pt idx="205">
                  <c:v>8.8000000000000007</c:v>
                </c:pt>
                <c:pt idx="206">
                  <c:v>10</c:v>
                </c:pt>
                <c:pt idx="207">
                  <c:v>9.6</c:v>
                </c:pt>
                <c:pt idx="208">
                  <c:v>10.8</c:v>
                </c:pt>
                <c:pt idx="209">
                  <c:v>7.6</c:v>
                </c:pt>
                <c:pt idx="210">
                  <c:v>10.8</c:v>
                </c:pt>
                <c:pt idx="211">
                  <c:v>8.4</c:v>
                </c:pt>
                <c:pt idx="212">
                  <c:v>8.3000000000000007</c:v>
                </c:pt>
                <c:pt idx="213">
                  <c:v>7</c:v>
                </c:pt>
                <c:pt idx="214">
                  <c:v>15</c:v>
                </c:pt>
                <c:pt idx="215">
                  <c:v>6.2</c:v>
                </c:pt>
                <c:pt idx="216">
                  <c:v>4.4000000000000004</c:v>
                </c:pt>
                <c:pt idx="217">
                  <c:v>8</c:v>
                </c:pt>
                <c:pt idx="218">
                  <c:v>9.1999999999999993</c:v>
                </c:pt>
                <c:pt idx="219">
                  <c:v>8.6</c:v>
                </c:pt>
                <c:pt idx="220">
                  <c:v>9.4</c:v>
                </c:pt>
                <c:pt idx="221">
                  <c:v>8</c:v>
                </c:pt>
                <c:pt idx="222">
                  <c:v>9</c:v>
                </c:pt>
                <c:pt idx="223">
                  <c:v>10</c:v>
                </c:pt>
                <c:pt idx="224">
                  <c:v>12</c:v>
                </c:pt>
                <c:pt idx="225">
                  <c:v>10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</c:v>
                </c:pt>
                <c:pt idx="229">
                  <c:v>9.4</c:v>
                </c:pt>
                <c:pt idx="230">
                  <c:v>8.9</c:v>
                </c:pt>
                <c:pt idx="231">
                  <c:v>10</c:v>
                </c:pt>
                <c:pt idx="232">
                  <c:v>9.6</c:v>
                </c:pt>
                <c:pt idx="233">
                  <c:v>11.7</c:v>
                </c:pt>
                <c:pt idx="234">
                  <c:v>8.4</c:v>
                </c:pt>
                <c:pt idx="235">
                  <c:v>9.8000000000000007</c:v>
                </c:pt>
                <c:pt idx="236">
                  <c:v>12</c:v>
                </c:pt>
                <c:pt idx="237">
                  <c:v>10.3</c:v>
                </c:pt>
                <c:pt idx="238">
                  <c:v>9</c:v>
                </c:pt>
                <c:pt idx="239">
                  <c:v>9.1999999999999993</c:v>
                </c:pt>
                <c:pt idx="240">
                  <c:v>9</c:v>
                </c:pt>
                <c:pt idx="241">
                  <c:v>9.6</c:v>
                </c:pt>
                <c:pt idx="242">
                  <c:v>9.8000000000000007</c:v>
                </c:pt>
                <c:pt idx="243">
                  <c:v>9.4</c:v>
                </c:pt>
                <c:pt idx="244">
                  <c:v>9.8000000000000007</c:v>
                </c:pt>
                <c:pt idx="245">
                  <c:v>10</c:v>
                </c:pt>
                <c:pt idx="246">
                  <c:v>10</c:v>
                </c:pt>
                <c:pt idx="247">
                  <c:v>11.399999999999999</c:v>
                </c:pt>
                <c:pt idx="248">
                  <c:v>8.6</c:v>
                </c:pt>
                <c:pt idx="249">
                  <c:v>6</c:v>
                </c:pt>
                <c:pt idx="250">
                  <c:v>7.8</c:v>
                </c:pt>
                <c:pt idx="251">
                  <c:v>7.2</c:v>
                </c:pt>
                <c:pt idx="252">
                  <c:v>7.4</c:v>
                </c:pt>
                <c:pt idx="253">
                  <c:v>6.4</c:v>
                </c:pt>
                <c:pt idx="254">
                  <c:v>7.6</c:v>
                </c:pt>
                <c:pt idx="255">
                  <c:v>8.1999999999999993</c:v>
                </c:pt>
                <c:pt idx="256">
                  <c:v>7</c:v>
                </c:pt>
                <c:pt idx="257">
                  <c:v>7.6</c:v>
                </c:pt>
                <c:pt idx="258">
                  <c:v>8.4</c:v>
                </c:pt>
                <c:pt idx="259">
                  <c:v>7</c:v>
                </c:pt>
                <c:pt idx="260">
                  <c:v>9</c:v>
                </c:pt>
                <c:pt idx="261">
                  <c:v>7</c:v>
                </c:pt>
                <c:pt idx="262">
                  <c:v>9</c:v>
                </c:pt>
                <c:pt idx="263">
                  <c:v>8.8000000000000007</c:v>
                </c:pt>
                <c:pt idx="264">
                  <c:v>7.6000000000000005</c:v>
                </c:pt>
                <c:pt idx="265">
                  <c:v>5.2</c:v>
                </c:pt>
                <c:pt idx="266">
                  <c:v>8.4</c:v>
                </c:pt>
                <c:pt idx="267">
                  <c:v>9.8000000000000007</c:v>
                </c:pt>
                <c:pt idx="268">
                  <c:v>10.6</c:v>
                </c:pt>
                <c:pt idx="269">
                  <c:v>10.4</c:v>
                </c:pt>
                <c:pt idx="270">
                  <c:v>9.6</c:v>
                </c:pt>
                <c:pt idx="271">
                  <c:v>9.8000000000000007</c:v>
                </c:pt>
                <c:pt idx="272">
                  <c:v>9.4</c:v>
                </c:pt>
                <c:pt idx="273">
                  <c:v>10.199999999999999</c:v>
                </c:pt>
                <c:pt idx="274">
                  <c:v>9.8000000000000007</c:v>
                </c:pt>
                <c:pt idx="275">
                  <c:v>9.6</c:v>
                </c:pt>
                <c:pt idx="276">
                  <c:v>9.1999999999999993</c:v>
                </c:pt>
                <c:pt idx="277">
                  <c:v>6.4</c:v>
                </c:pt>
                <c:pt idx="278">
                  <c:v>8.8000000000000007</c:v>
                </c:pt>
                <c:pt idx="279">
                  <c:v>7</c:v>
                </c:pt>
                <c:pt idx="280">
                  <c:v>5.1999999999999993</c:v>
                </c:pt>
                <c:pt idx="281">
                  <c:v>7.3</c:v>
                </c:pt>
                <c:pt idx="282">
                  <c:v>7</c:v>
                </c:pt>
                <c:pt idx="283">
                  <c:v>6.6</c:v>
                </c:pt>
                <c:pt idx="284">
                  <c:v>6.8</c:v>
                </c:pt>
                <c:pt idx="285">
                  <c:v>6.8</c:v>
                </c:pt>
                <c:pt idx="286">
                  <c:v>6</c:v>
                </c:pt>
                <c:pt idx="287">
                  <c:v>6.4</c:v>
                </c:pt>
                <c:pt idx="288">
                  <c:v>6.2</c:v>
                </c:pt>
                <c:pt idx="289">
                  <c:v>5.8</c:v>
                </c:pt>
                <c:pt idx="290">
                  <c:v>6</c:v>
                </c:pt>
                <c:pt idx="291">
                  <c:v>5.4</c:v>
                </c:pt>
                <c:pt idx="292">
                  <c:v>6.4</c:v>
                </c:pt>
                <c:pt idx="293">
                  <c:v>6.1</c:v>
                </c:pt>
                <c:pt idx="294">
                  <c:v>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BB5-40A8-A7A9-65926760DAEA}"/>
            </c:ext>
          </c:extLst>
        </c:ser>
        <c:ser>
          <c:idx val="2"/>
          <c:order val="2"/>
          <c:tx>
            <c:strRef>
              <c:f>'SVN Parto 1'!$M$1</c:f>
              <c:strCache>
                <c:ptCount val="1"/>
                <c:pt idx="0">
                  <c:v>Acerada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1'!$M$2:$M$300</c:f>
              <c:numCache>
                <c:formatCode>0.0</c:formatCode>
                <c:ptCount val="299"/>
                <c:pt idx="0">
                  <c:v>7.1999999999999993</c:v>
                </c:pt>
                <c:pt idx="1">
                  <c:v>14.100000000000001</c:v>
                </c:pt>
                <c:pt idx="2">
                  <c:v>12.5</c:v>
                </c:pt>
                <c:pt idx="3">
                  <c:v>15.5</c:v>
                </c:pt>
                <c:pt idx="4">
                  <c:v>9.1999999999999993</c:v>
                </c:pt>
                <c:pt idx="5">
                  <c:v>15.8</c:v>
                </c:pt>
                <c:pt idx="6">
                  <c:v>10.399999999999999</c:v>
                </c:pt>
                <c:pt idx="7">
                  <c:v>10</c:v>
                </c:pt>
                <c:pt idx="8">
                  <c:v>17</c:v>
                </c:pt>
                <c:pt idx="9">
                  <c:v>12.8</c:v>
                </c:pt>
                <c:pt idx="10">
                  <c:v>5</c:v>
                </c:pt>
                <c:pt idx="11">
                  <c:v>16</c:v>
                </c:pt>
                <c:pt idx="12">
                  <c:v>13.8</c:v>
                </c:pt>
                <c:pt idx="13">
                  <c:v>16.2</c:v>
                </c:pt>
                <c:pt idx="14">
                  <c:v>17</c:v>
                </c:pt>
                <c:pt idx="15">
                  <c:v>4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17.600000000000001</c:v>
                </c:pt>
                <c:pt idx="20">
                  <c:v>6.6999999999999993</c:v>
                </c:pt>
                <c:pt idx="21">
                  <c:v>16.600000000000001</c:v>
                </c:pt>
                <c:pt idx="22">
                  <c:v>16.2</c:v>
                </c:pt>
                <c:pt idx="23">
                  <c:v>13</c:v>
                </c:pt>
                <c:pt idx="24">
                  <c:v>15.4</c:v>
                </c:pt>
                <c:pt idx="25">
                  <c:v>15</c:v>
                </c:pt>
                <c:pt idx="26">
                  <c:v>16</c:v>
                </c:pt>
                <c:pt idx="27">
                  <c:v>16.600000000000001</c:v>
                </c:pt>
                <c:pt idx="28">
                  <c:v>16.399999999999999</c:v>
                </c:pt>
                <c:pt idx="29">
                  <c:v>16.399999999999999</c:v>
                </c:pt>
                <c:pt idx="30">
                  <c:v>14</c:v>
                </c:pt>
                <c:pt idx="31">
                  <c:v>12</c:v>
                </c:pt>
                <c:pt idx="32">
                  <c:v>17</c:v>
                </c:pt>
                <c:pt idx="33">
                  <c:v>11.600000000000001</c:v>
                </c:pt>
                <c:pt idx="34">
                  <c:v>9.6</c:v>
                </c:pt>
                <c:pt idx="35">
                  <c:v>18.2</c:v>
                </c:pt>
                <c:pt idx="36">
                  <c:v>14.2</c:v>
                </c:pt>
                <c:pt idx="37">
                  <c:v>11</c:v>
                </c:pt>
                <c:pt idx="38">
                  <c:v>14.1</c:v>
                </c:pt>
                <c:pt idx="39">
                  <c:v>13.3</c:v>
                </c:pt>
                <c:pt idx="40">
                  <c:v>16</c:v>
                </c:pt>
                <c:pt idx="41">
                  <c:v>16</c:v>
                </c:pt>
                <c:pt idx="42">
                  <c:v>15</c:v>
                </c:pt>
                <c:pt idx="43">
                  <c:v>15.2</c:v>
                </c:pt>
                <c:pt idx="44">
                  <c:v>14.2</c:v>
                </c:pt>
                <c:pt idx="45">
                  <c:v>15.6</c:v>
                </c:pt>
                <c:pt idx="46">
                  <c:v>14.600000000000001</c:v>
                </c:pt>
                <c:pt idx="47">
                  <c:v>14</c:v>
                </c:pt>
                <c:pt idx="48">
                  <c:v>15</c:v>
                </c:pt>
                <c:pt idx="49">
                  <c:v>17.399999999999999</c:v>
                </c:pt>
                <c:pt idx="50">
                  <c:v>14.600000000000001</c:v>
                </c:pt>
                <c:pt idx="51">
                  <c:v>14.4</c:v>
                </c:pt>
                <c:pt idx="52">
                  <c:v>15</c:v>
                </c:pt>
                <c:pt idx="53">
                  <c:v>16</c:v>
                </c:pt>
                <c:pt idx="54">
                  <c:v>14.4</c:v>
                </c:pt>
                <c:pt idx="55">
                  <c:v>11.8</c:v>
                </c:pt>
                <c:pt idx="56">
                  <c:v>15</c:v>
                </c:pt>
                <c:pt idx="57">
                  <c:v>11.8</c:v>
                </c:pt>
                <c:pt idx="58">
                  <c:v>12.2</c:v>
                </c:pt>
                <c:pt idx="59">
                  <c:v>13.4</c:v>
                </c:pt>
                <c:pt idx="60">
                  <c:v>15.8</c:v>
                </c:pt>
                <c:pt idx="61">
                  <c:v>17.399999999999999</c:v>
                </c:pt>
                <c:pt idx="62">
                  <c:v>13.6</c:v>
                </c:pt>
                <c:pt idx="63">
                  <c:v>14.3</c:v>
                </c:pt>
                <c:pt idx="64">
                  <c:v>14.2</c:v>
                </c:pt>
                <c:pt idx="65">
                  <c:v>13</c:v>
                </c:pt>
                <c:pt idx="66">
                  <c:v>14.6</c:v>
                </c:pt>
                <c:pt idx="67">
                  <c:v>15</c:v>
                </c:pt>
                <c:pt idx="68">
                  <c:v>12</c:v>
                </c:pt>
                <c:pt idx="69">
                  <c:v>13</c:v>
                </c:pt>
                <c:pt idx="70">
                  <c:v>13.8</c:v>
                </c:pt>
                <c:pt idx="71">
                  <c:v>13</c:v>
                </c:pt>
                <c:pt idx="72">
                  <c:v>13</c:v>
                </c:pt>
                <c:pt idx="73">
                  <c:v>10.8</c:v>
                </c:pt>
                <c:pt idx="74">
                  <c:v>8.4</c:v>
                </c:pt>
                <c:pt idx="75">
                  <c:v>11.8</c:v>
                </c:pt>
                <c:pt idx="76">
                  <c:v>11</c:v>
                </c:pt>
                <c:pt idx="77">
                  <c:v>13.4</c:v>
                </c:pt>
                <c:pt idx="78">
                  <c:v>11.600000000000001</c:v>
                </c:pt>
                <c:pt idx="79">
                  <c:v>11</c:v>
                </c:pt>
                <c:pt idx="80">
                  <c:v>12</c:v>
                </c:pt>
                <c:pt idx="81">
                  <c:v>12.2</c:v>
                </c:pt>
                <c:pt idx="82">
                  <c:v>14</c:v>
                </c:pt>
                <c:pt idx="83">
                  <c:v>14.4</c:v>
                </c:pt>
                <c:pt idx="84">
                  <c:v>14.6</c:v>
                </c:pt>
                <c:pt idx="85">
                  <c:v>14.399999999999999</c:v>
                </c:pt>
                <c:pt idx="86">
                  <c:v>14</c:v>
                </c:pt>
                <c:pt idx="87">
                  <c:v>12.799999999999999</c:v>
                </c:pt>
                <c:pt idx="88">
                  <c:v>13</c:v>
                </c:pt>
                <c:pt idx="89">
                  <c:v>14</c:v>
                </c:pt>
                <c:pt idx="90">
                  <c:v>15</c:v>
                </c:pt>
                <c:pt idx="91">
                  <c:v>13.2</c:v>
                </c:pt>
                <c:pt idx="92">
                  <c:v>13.4</c:v>
                </c:pt>
                <c:pt idx="93">
                  <c:v>10.8</c:v>
                </c:pt>
                <c:pt idx="94">
                  <c:v>12</c:v>
                </c:pt>
                <c:pt idx="95">
                  <c:v>12.8</c:v>
                </c:pt>
                <c:pt idx="96">
                  <c:v>12.8</c:v>
                </c:pt>
                <c:pt idx="97">
                  <c:v>14</c:v>
                </c:pt>
                <c:pt idx="98">
                  <c:v>13.799999999999999</c:v>
                </c:pt>
                <c:pt idx="99">
                  <c:v>14.600000000000001</c:v>
                </c:pt>
                <c:pt idx="100">
                  <c:v>13.2</c:v>
                </c:pt>
                <c:pt idx="101">
                  <c:v>11.8</c:v>
                </c:pt>
                <c:pt idx="102">
                  <c:v>14.6</c:v>
                </c:pt>
                <c:pt idx="103">
                  <c:v>15</c:v>
                </c:pt>
                <c:pt idx="104">
                  <c:v>13.4</c:v>
                </c:pt>
                <c:pt idx="105">
                  <c:v>13.4</c:v>
                </c:pt>
                <c:pt idx="106">
                  <c:v>15</c:v>
                </c:pt>
                <c:pt idx="107">
                  <c:v>13</c:v>
                </c:pt>
                <c:pt idx="108">
                  <c:v>14.8</c:v>
                </c:pt>
                <c:pt idx="109">
                  <c:v>14.8</c:v>
                </c:pt>
                <c:pt idx="110">
                  <c:v>15</c:v>
                </c:pt>
                <c:pt idx="111">
                  <c:v>15.399999999999999</c:v>
                </c:pt>
                <c:pt idx="112">
                  <c:v>13.6</c:v>
                </c:pt>
                <c:pt idx="113">
                  <c:v>15</c:v>
                </c:pt>
                <c:pt idx="114">
                  <c:v>12.6</c:v>
                </c:pt>
                <c:pt idx="115">
                  <c:v>13</c:v>
                </c:pt>
                <c:pt idx="116">
                  <c:v>13.6</c:v>
                </c:pt>
                <c:pt idx="117">
                  <c:v>13.8</c:v>
                </c:pt>
                <c:pt idx="118">
                  <c:v>12.600000000000001</c:v>
                </c:pt>
                <c:pt idx="119">
                  <c:v>11.4</c:v>
                </c:pt>
                <c:pt idx="120">
                  <c:v>14.600000000000001</c:v>
                </c:pt>
                <c:pt idx="121">
                  <c:v>13.8</c:v>
                </c:pt>
                <c:pt idx="122">
                  <c:v>12</c:v>
                </c:pt>
                <c:pt idx="123">
                  <c:v>12.8</c:v>
                </c:pt>
                <c:pt idx="124">
                  <c:v>12.2</c:v>
                </c:pt>
                <c:pt idx="125">
                  <c:v>12.2</c:v>
                </c:pt>
                <c:pt idx="126">
                  <c:v>13.799999999999999</c:v>
                </c:pt>
                <c:pt idx="127">
                  <c:v>11.2</c:v>
                </c:pt>
                <c:pt idx="128">
                  <c:v>12.6</c:v>
                </c:pt>
                <c:pt idx="129">
                  <c:v>13.4</c:v>
                </c:pt>
                <c:pt idx="130">
                  <c:v>12.6</c:v>
                </c:pt>
                <c:pt idx="131">
                  <c:v>14.4</c:v>
                </c:pt>
                <c:pt idx="132">
                  <c:v>12.4</c:v>
                </c:pt>
                <c:pt idx="133">
                  <c:v>12.2</c:v>
                </c:pt>
                <c:pt idx="134">
                  <c:v>13</c:v>
                </c:pt>
                <c:pt idx="135">
                  <c:v>13.2</c:v>
                </c:pt>
                <c:pt idx="136">
                  <c:v>12</c:v>
                </c:pt>
                <c:pt idx="137">
                  <c:v>14</c:v>
                </c:pt>
                <c:pt idx="138">
                  <c:v>13.2</c:v>
                </c:pt>
                <c:pt idx="139">
                  <c:v>14.2</c:v>
                </c:pt>
                <c:pt idx="140">
                  <c:v>12</c:v>
                </c:pt>
                <c:pt idx="141">
                  <c:v>12.6</c:v>
                </c:pt>
                <c:pt idx="142">
                  <c:v>6.9</c:v>
                </c:pt>
                <c:pt idx="143">
                  <c:v>13</c:v>
                </c:pt>
                <c:pt idx="144">
                  <c:v>11.8</c:v>
                </c:pt>
                <c:pt idx="145">
                  <c:v>14.3</c:v>
                </c:pt>
                <c:pt idx="146">
                  <c:v>16.600000000000001</c:v>
                </c:pt>
                <c:pt idx="147">
                  <c:v>13.6</c:v>
                </c:pt>
                <c:pt idx="148">
                  <c:v>13</c:v>
                </c:pt>
                <c:pt idx="149">
                  <c:v>12.3</c:v>
                </c:pt>
                <c:pt idx="150">
                  <c:v>11.6</c:v>
                </c:pt>
                <c:pt idx="151">
                  <c:v>13.2</c:v>
                </c:pt>
                <c:pt idx="152">
                  <c:v>14.399999999999999</c:v>
                </c:pt>
                <c:pt idx="153">
                  <c:v>14.2</c:v>
                </c:pt>
                <c:pt idx="154">
                  <c:v>12.6</c:v>
                </c:pt>
                <c:pt idx="155">
                  <c:v>12.200000000000001</c:v>
                </c:pt>
                <c:pt idx="156">
                  <c:v>11.9</c:v>
                </c:pt>
                <c:pt idx="157">
                  <c:v>12.6</c:v>
                </c:pt>
                <c:pt idx="158">
                  <c:v>12</c:v>
                </c:pt>
                <c:pt idx="159">
                  <c:v>11.4</c:v>
                </c:pt>
                <c:pt idx="160">
                  <c:v>8.6</c:v>
                </c:pt>
                <c:pt idx="161">
                  <c:v>12.399999999999999</c:v>
                </c:pt>
                <c:pt idx="162">
                  <c:v>14</c:v>
                </c:pt>
                <c:pt idx="163">
                  <c:v>15</c:v>
                </c:pt>
                <c:pt idx="164">
                  <c:v>13.5</c:v>
                </c:pt>
                <c:pt idx="165">
                  <c:v>13</c:v>
                </c:pt>
                <c:pt idx="166">
                  <c:v>11.2</c:v>
                </c:pt>
                <c:pt idx="167">
                  <c:v>13.2</c:v>
                </c:pt>
                <c:pt idx="168">
                  <c:v>9</c:v>
                </c:pt>
                <c:pt idx="169">
                  <c:v>14.1</c:v>
                </c:pt>
                <c:pt idx="170">
                  <c:v>13.8</c:v>
                </c:pt>
                <c:pt idx="171">
                  <c:v>11.600000000000001</c:v>
                </c:pt>
                <c:pt idx="172">
                  <c:v>12.2</c:v>
                </c:pt>
                <c:pt idx="173">
                  <c:v>13</c:v>
                </c:pt>
                <c:pt idx="174">
                  <c:v>11.1</c:v>
                </c:pt>
                <c:pt idx="175">
                  <c:v>11.85</c:v>
                </c:pt>
                <c:pt idx="176">
                  <c:v>12</c:v>
                </c:pt>
                <c:pt idx="177">
                  <c:v>12.2</c:v>
                </c:pt>
                <c:pt idx="178">
                  <c:v>11.600000000000001</c:v>
                </c:pt>
                <c:pt idx="179">
                  <c:v>11.6</c:v>
                </c:pt>
                <c:pt idx="180">
                  <c:v>10.4</c:v>
                </c:pt>
                <c:pt idx="181">
                  <c:v>10.4</c:v>
                </c:pt>
                <c:pt idx="182">
                  <c:v>10</c:v>
                </c:pt>
                <c:pt idx="183">
                  <c:v>12</c:v>
                </c:pt>
                <c:pt idx="184">
                  <c:v>9.6</c:v>
                </c:pt>
                <c:pt idx="185">
                  <c:v>12</c:v>
                </c:pt>
                <c:pt idx="186">
                  <c:v>10.4</c:v>
                </c:pt>
                <c:pt idx="187">
                  <c:v>10.6</c:v>
                </c:pt>
                <c:pt idx="188">
                  <c:v>9.6</c:v>
                </c:pt>
                <c:pt idx="189">
                  <c:v>8.8000000000000007</c:v>
                </c:pt>
                <c:pt idx="190">
                  <c:v>10.4</c:v>
                </c:pt>
                <c:pt idx="191">
                  <c:v>11.8</c:v>
                </c:pt>
                <c:pt idx="192">
                  <c:v>10.8</c:v>
                </c:pt>
                <c:pt idx="193">
                  <c:v>12.100000000000001</c:v>
                </c:pt>
                <c:pt idx="194">
                  <c:v>11.8</c:v>
                </c:pt>
                <c:pt idx="195">
                  <c:v>11.8</c:v>
                </c:pt>
                <c:pt idx="196">
                  <c:v>12</c:v>
                </c:pt>
                <c:pt idx="197">
                  <c:v>13</c:v>
                </c:pt>
                <c:pt idx="198">
                  <c:v>12.6</c:v>
                </c:pt>
                <c:pt idx="199">
                  <c:v>12.399999999999999</c:v>
                </c:pt>
                <c:pt idx="200">
                  <c:v>12.2</c:v>
                </c:pt>
                <c:pt idx="201">
                  <c:v>10.8</c:v>
                </c:pt>
                <c:pt idx="202">
                  <c:v>11.8</c:v>
                </c:pt>
                <c:pt idx="203">
                  <c:v>12.2</c:v>
                </c:pt>
                <c:pt idx="204">
                  <c:v>11.799999999999999</c:v>
                </c:pt>
                <c:pt idx="205">
                  <c:v>13</c:v>
                </c:pt>
                <c:pt idx="206">
                  <c:v>14.399999999999999</c:v>
                </c:pt>
                <c:pt idx="207">
                  <c:v>12.8</c:v>
                </c:pt>
                <c:pt idx="208">
                  <c:v>12</c:v>
                </c:pt>
                <c:pt idx="209">
                  <c:v>12.4</c:v>
                </c:pt>
                <c:pt idx="210">
                  <c:v>10.4</c:v>
                </c:pt>
                <c:pt idx="211">
                  <c:v>11.6</c:v>
                </c:pt>
                <c:pt idx="212">
                  <c:v>11</c:v>
                </c:pt>
                <c:pt idx="213">
                  <c:v>9.8000000000000007</c:v>
                </c:pt>
                <c:pt idx="214">
                  <c:v>10.6</c:v>
                </c:pt>
                <c:pt idx="215">
                  <c:v>10</c:v>
                </c:pt>
                <c:pt idx="216">
                  <c:v>12.4</c:v>
                </c:pt>
                <c:pt idx="217">
                  <c:v>13.4</c:v>
                </c:pt>
                <c:pt idx="218">
                  <c:v>12</c:v>
                </c:pt>
                <c:pt idx="219">
                  <c:v>12.8</c:v>
                </c:pt>
                <c:pt idx="220">
                  <c:v>8.4</c:v>
                </c:pt>
                <c:pt idx="221">
                  <c:v>8</c:v>
                </c:pt>
                <c:pt idx="222">
                  <c:v>10.4</c:v>
                </c:pt>
                <c:pt idx="223">
                  <c:v>11.2</c:v>
                </c:pt>
                <c:pt idx="224">
                  <c:v>10</c:v>
                </c:pt>
                <c:pt idx="225">
                  <c:v>13.4</c:v>
                </c:pt>
                <c:pt idx="226">
                  <c:v>11.4</c:v>
                </c:pt>
                <c:pt idx="227">
                  <c:v>11.2</c:v>
                </c:pt>
                <c:pt idx="228">
                  <c:v>12</c:v>
                </c:pt>
                <c:pt idx="229">
                  <c:v>11</c:v>
                </c:pt>
                <c:pt idx="230">
                  <c:v>11</c:v>
                </c:pt>
                <c:pt idx="231">
                  <c:v>12</c:v>
                </c:pt>
                <c:pt idx="232">
                  <c:v>10.4</c:v>
                </c:pt>
                <c:pt idx="233">
                  <c:v>10</c:v>
                </c:pt>
                <c:pt idx="234">
                  <c:v>10.199999999999999</c:v>
                </c:pt>
                <c:pt idx="235">
                  <c:v>11.8</c:v>
                </c:pt>
                <c:pt idx="236">
                  <c:v>10.4</c:v>
                </c:pt>
                <c:pt idx="237">
                  <c:v>10</c:v>
                </c:pt>
                <c:pt idx="238">
                  <c:v>11.2</c:v>
                </c:pt>
                <c:pt idx="239">
                  <c:v>10.199999999999999</c:v>
                </c:pt>
                <c:pt idx="240">
                  <c:v>10</c:v>
                </c:pt>
                <c:pt idx="241">
                  <c:v>11</c:v>
                </c:pt>
                <c:pt idx="242">
                  <c:v>11.4</c:v>
                </c:pt>
                <c:pt idx="243">
                  <c:v>13</c:v>
                </c:pt>
                <c:pt idx="244">
                  <c:v>11</c:v>
                </c:pt>
                <c:pt idx="245">
                  <c:v>12.6</c:v>
                </c:pt>
                <c:pt idx="246">
                  <c:v>9.4</c:v>
                </c:pt>
                <c:pt idx="247">
                  <c:v>12.4</c:v>
                </c:pt>
                <c:pt idx="248">
                  <c:v>11</c:v>
                </c:pt>
                <c:pt idx="249">
                  <c:v>12</c:v>
                </c:pt>
                <c:pt idx="250">
                  <c:v>9</c:v>
                </c:pt>
                <c:pt idx="251">
                  <c:v>10</c:v>
                </c:pt>
                <c:pt idx="252">
                  <c:v>12</c:v>
                </c:pt>
                <c:pt idx="253">
                  <c:v>11.6</c:v>
                </c:pt>
                <c:pt idx="254">
                  <c:v>11.4</c:v>
                </c:pt>
                <c:pt idx="255">
                  <c:v>11.6</c:v>
                </c:pt>
                <c:pt idx="256">
                  <c:v>9</c:v>
                </c:pt>
                <c:pt idx="257">
                  <c:v>8</c:v>
                </c:pt>
                <c:pt idx="258">
                  <c:v>8</c:v>
                </c:pt>
                <c:pt idx="259">
                  <c:v>10.4</c:v>
                </c:pt>
                <c:pt idx="260">
                  <c:v>11</c:v>
                </c:pt>
                <c:pt idx="261">
                  <c:v>11</c:v>
                </c:pt>
                <c:pt idx="262">
                  <c:v>11.5</c:v>
                </c:pt>
                <c:pt idx="263">
                  <c:v>12.5</c:v>
                </c:pt>
                <c:pt idx="264">
                  <c:v>11.4</c:v>
                </c:pt>
                <c:pt idx="265">
                  <c:v>9</c:v>
                </c:pt>
                <c:pt idx="266">
                  <c:v>9.6</c:v>
                </c:pt>
                <c:pt idx="267">
                  <c:v>8</c:v>
                </c:pt>
                <c:pt idx="268">
                  <c:v>7</c:v>
                </c:pt>
                <c:pt idx="269">
                  <c:v>8.4</c:v>
                </c:pt>
                <c:pt idx="270">
                  <c:v>10</c:v>
                </c:pt>
                <c:pt idx="271">
                  <c:v>8.8000000000000007</c:v>
                </c:pt>
                <c:pt idx="272">
                  <c:v>9.1999999999999993</c:v>
                </c:pt>
                <c:pt idx="273">
                  <c:v>9</c:v>
                </c:pt>
                <c:pt idx="274">
                  <c:v>10.6</c:v>
                </c:pt>
                <c:pt idx="275">
                  <c:v>8.3999999999999986</c:v>
                </c:pt>
                <c:pt idx="276">
                  <c:v>7.8</c:v>
                </c:pt>
                <c:pt idx="277">
                  <c:v>5</c:v>
                </c:pt>
                <c:pt idx="278">
                  <c:v>9.1999999999999993</c:v>
                </c:pt>
                <c:pt idx="279">
                  <c:v>7.6</c:v>
                </c:pt>
                <c:pt idx="280">
                  <c:v>8.8000000000000007</c:v>
                </c:pt>
                <c:pt idx="281">
                  <c:v>8.6</c:v>
                </c:pt>
                <c:pt idx="282">
                  <c:v>8.4</c:v>
                </c:pt>
                <c:pt idx="283">
                  <c:v>8.1999999999999993</c:v>
                </c:pt>
                <c:pt idx="284">
                  <c:v>6.6</c:v>
                </c:pt>
                <c:pt idx="285">
                  <c:v>7.8</c:v>
                </c:pt>
                <c:pt idx="286">
                  <c:v>10.6</c:v>
                </c:pt>
                <c:pt idx="287">
                  <c:v>7.0500000000000007</c:v>
                </c:pt>
                <c:pt idx="288">
                  <c:v>4</c:v>
                </c:pt>
                <c:pt idx="289">
                  <c:v>2.6</c:v>
                </c:pt>
                <c:pt idx="290">
                  <c:v>5.6</c:v>
                </c:pt>
                <c:pt idx="291">
                  <c:v>4.4000000000000004</c:v>
                </c:pt>
                <c:pt idx="292">
                  <c:v>5.6</c:v>
                </c:pt>
                <c:pt idx="293">
                  <c:v>6</c:v>
                </c:pt>
                <c:pt idx="294">
                  <c:v>6.1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BB5-40A8-A7A9-65926760D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74704"/>
        <c:axId val="275775024"/>
      </c:scatterChart>
      <c:valAx>
        <c:axId val="275774704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2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0" i="0" baseline="0">
                    <a:effectLst/>
                  </a:rPr>
                  <a:t>#Muestras</a:t>
                </a:r>
                <a:endParaRPr lang="en-US" sz="2400">
                  <a:effectLst/>
                </a:endParaRPr>
              </a:p>
            </c:rich>
          </c:tx>
          <c:layout>
            <c:manualLayout>
              <c:xMode val="edge"/>
              <c:yMode val="edge"/>
              <c:x val="0.42201208054937422"/>
              <c:y val="0.85239483441710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2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5024"/>
        <c:crosses val="autoZero"/>
        <c:crossBetween val="midCat"/>
      </c:valAx>
      <c:valAx>
        <c:axId val="275775024"/>
        <c:scaling>
          <c:orientation val="minMax"/>
          <c:max val="1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2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0" i="0" baseline="0">
                    <a:effectLst/>
                  </a:rPr>
                  <a:t>Leche [Kg]</a:t>
                </a:r>
                <a:endParaRPr lang="en-US" sz="2400">
                  <a:effectLst/>
                </a:endParaRPr>
              </a:p>
            </c:rich>
          </c:tx>
          <c:layout>
            <c:manualLayout>
              <c:xMode val="edge"/>
              <c:yMode val="edge"/>
              <c:x val="2.8790457501635992E-2"/>
              <c:y val="0.290187110137513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2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47572911536759"/>
          <c:y val="0.15835476912268229"/>
          <c:w val="0.12968530421484958"/>
          <c:h val="0.34278585542069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PM con AceradaAM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87681648727756"/>
          <c:y val="0.14616268695984158"/>
          <c:w val="0.65618765451624594"/>
          <c:h val="0.59053692908136723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'SVN Parto 1'!$Q$1</c:f>
              <c:strCache>
                <c:ptCount val="1"/>
                <c:pt idx="0">
                  <c:v>Sol 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1'!$Q$2:$Q$300</c:f>
              <c:numCache>
                <c:formatCode>0.0</c:formatCode>
                <c:ptCount val="299"/>
                <c:pt idx="0">
                  <c:v>4</c:v>
                </c:pt>
                <c:pt idx="1">
                  <c:v>1.6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</c:v>
                </c:pt>
                <c:pt idx="6">
                  <c:v>2</c:v>
                </c:pt>
                <c:pt idx="7">
                  <c:v>2.2000000000000002</c:v>
                </c:pt>
                <c:pt idx="8">
                  <c:v>3.2</c:v>
                </c:pt>
                <c:pt idx="9">
                  <c:v>3.2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2.2999999999999998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2.4</c:v>
                </c:pt>
                <c:pt idx="19">
                  <c:v>5</c:v>
                </c:pt>
                <c:pt idx="20">
                  <c:v>2</c:v>
                </c:pt>
                <c:pt idx="21">
                  <c:v>4</c:v>
                </c:pt>
                <c:pt idx="22">
                  <c:v>4.4000000000000004</c:v>
                </c:pt>
                <c:pt idx="23">
                  <c:v>5</c:v>
                </c:pt>
                <c:pt idx="24">
                  <c:v>2.2000000000000002</c:v>
                </c:pt>
                <c:pt idx="25">
                  <c:v>5</c:v>
                </c:pt>
                <c:pt idx="26">
                  <c:v>4.4000000000000004</c:v>
                </c:pt>
                <c:pt idx="27">
                  <c:v>4.2</c:v>
                </c:pt>
                <c:pt idx="28">
                  <c:v>3.8</c:v>
                </c:pt>
                <c:pt idx="29">
                  <c:v>3.2</c:v>
                </c:pt>
                <c:pt idx="30">
                  <c:v>3</c:v>
                </c:pt>
                <c:pt idx="31">
                  <c:v>3.8</c:v>
                </c:pt>
                <c:pt idx="32">
                  <c:v>2</c:v>
                </c:pt>
                <c:pt idx="33">
                  <c:v>2.8</c:v>
                </c:pt>
                <c:pt idx="34">
                  <c:v>4.2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7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3.4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2.8</c:v>
                </c:pt>
                <c:pt idx="49">
                  <c:v>3.2</c:v>
                </c:pt>
                <c:pt idx="50">
                  <c:v>3.8</c:v>
                </c:pt>
                <c:pt idx="51">
                  <c:v>3.2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3.8</c:v>
                </c:pt>
                <c:pt idx="56">
                  <c:v>4.5999999999999996</c:v>
                </c:pt>
                <c:pt idx="57">
                  <c:v>3.8</c:v>
                </c:pt>
                <c:pt idx="58">
                  <c:v>3</c:v>
                </c:pt>
                <c:pt idx="59">
                  <c:v>2</c:v>
                </c:pt>
                <c:pt idx="60">
                  <c:v>5.4</c:v>
                </c:pt>
                <c:pt idx="61">
                  <c:v>3.4</c:v>
                </c:pt>
                <c:pt idx="62">
                  <c:v>3</c:v>
                </c:pt>
                <c:pt idx="63">
                  <c:v>4.4000000000000004</c:v>
                </c:pt>
                <c:pt idx="64">
                  <c:v>4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4.4000000000000004</c:v>
                </c:pt>
                <c:pt idx="69">
                  <c:v>2</c:v>
                </c:pt>
                <c:pt idx="70">
                  <c:v>2.7</c:v>
                </c:pt>
                <c:pt idx="71">
                  <c:v>5</c:v>
                </c:pt>
                <c:pt idx="72">
                  <c:v>3</c:v>
                </c:pt>
                <c:pt idx="73">
                  <c:v>3.2</c:v>
                </c:pt>
                <c:pt idx="74">
                  <c:v>2</c:v>
                </c:pt>
                <c:pt idx="75">
                  <c:v>2.2000000000000002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3.8</c:v>
                </c:pt>
                <c:pt idx="81">
                  <c:v>2</c:v>
                </c:pt>
                <c:pt idx="82">
                  <c:v>2.8</c:v>
                </c:pt>
                <c:pt idx="83">
                  <c:v>4.4000000000000004</c:v>
                </c:pt>
                <c:pt idx="84">
                  <c:v>2</c:v>
                </c:pt>
                <c:pt idx="85">
                  <c:v>4</c:v>
                </c:pt>
                <c:pt idx="86">
                  <c:v>2</c:v>
                </c:pt>
                <c:pt idx="87">
                  <c:v>2.4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2.6</c:v>
                </c:pt>
                <c:pt idx="92">
                  <c:v>3.2</c:v>
                </c:pt>
                <c:pt idx="93">
                  <c:v>2.4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2.8</c:v>
                </c:pt>
                <c:pt idx="100">
                  <c:v>5.2</c:v>
                </c:pt>
                <c:pt idx="101">
                  <c:v>2.6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2.6</c:v>
                </c:pt>
                <c:pt idx="109">
                  <c:v>2.8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4</c:v>
                </c:pt>
                <c:pt idx="114">
                  <c:v>3</c:v>
                </c:pt>
                <c:pt idx="115">
                  <c:v>3.8</c:v>
                </c:pt>
                <c:pt idx="116">
                  <c:v>5</c:v>
                </c:pt>
                <c:pt idx="117">
                  <c:v>0</c:v>
                </c:pt>
                <c:pt idx="118">
                  <c:v>2.4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4</c:v>
                </c:pt>
                <c:pt idx="126">
                  <c:v>2.8</c:v>
                </c:pt>
                <c:pt idx="127">
                  <c:v>3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  <c:pt idx="131">
                  <c:v>2.8</c:v>
                </c:pt>
                <c:pt idx="132">
                  <c:v>3</c:v>
                </c:pt>
                <c:pt idx="133">
                  <c:v>4.8</c:v>
                </c:pt>
                <c:pt idx="134">
                  <c:v>2</c:v>
                </c:pt>
                <c:pt idx="135">
                  <c:v>3.8</c:v>
                </c:pt>
                <c:pt idx="136">
                  <c:v>4</c:v>
                </c:pt>
                <c:pt idx="137">
                  <c:v>0</c:v>
                </c:pt>
                <c:pt idx="138">
                  <c:v>8</c:v>
                </c:pt>
                <c:pt idx="139">
                  <c:v>5</c:v>
                </c:pt>
                <c:pt idx="140">
                  <c:v>4</c:v>
                </c:pt>
                <c:pt idx="141">
                  <c:v>3.6</c:v>
                </c:pt>
                <c:pt idx="142">
                  <c:v>3</c:v>
                </c:pt>
                <c:pt idx="143">
                  <c:v>3</c:v>
                </c:pt>
                <c:pt idx="144">
                  <c:v>3.4</c:v>
                </c:pt>
                <c:pt idx="145">
                  <c:v>2.2000000000000002</c:v>
                </c:pt>
                <c:pt idx="146">
                  <c:v>2.6</c:v>
                </c:pt>
                <c:pt idx="147">
                  <c:v>3.6</c:v>
                </c:pt>
                <c:pt idx="148">
                  <c:v>1.6</c:v>
                </c:pt>
                <c:pt idx="149">
                  <c:v>2</c:v>
                </c:pt>
                <c:pt idx="150">
                  <c:v>3.4</c:v>
                </c:pt>
                <c:pt idx="151">
                  <c:v>3.8</c:v>
                </c:pt>
                <c:pt idx="152">
                  <c:v>4</c:v>
                </c:pt>
                <c:pt idx="153">
                  <c:v>2</c:v>
                </c:pt>
                <c:pt idx="154">
                  <c:v>2.4</c:v>
                </c:pt>
                <c:pt idx="155">
                  <c:v>3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3.4</c:v>
                </c:pt>
                <c:pt idx="159">
                  <c:v>2.4</c:v>
                </c:pt>
                <c:pt idx="160">
                  <c:v>2.6</c:v>
                </c:pt>
                <c:pt idx="161">
                  <c:v>3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3.2</c:v>
                </c:pt>
                <c:pt idx="166">
                  <c:v>2.4</c:v>
                </c:pt>
                <c:pt idx="167">
                  <c:v>4</c:v>
                </c:pt>
                <c:pt idx="168">
                  <c:v>2.8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3.8</c:v>
                </c:pt>
                <c:pt idx="174">
                  <c:v>4</c:v>
                </c:pt>
                <c:pt idx="175">
                  <c:v>2.8</c:v>
                </c:pt>
                <c:pt idx="176">
                  <c:v>2.8</c:v>
                </c:pt>
                <c:pt idx="177">
                  <c:v>2</c:v>
                </c:pt>
                <c:pt idx="178">
                  <c:v>2</c:v>
                </c:pt>
                <c:pt idx="179">
                  <c:v>8</c:v>
                </c:pt>
                <c:pt idx="180">
                  <c:v>3</c:v>
                </c:pt>
                <c:pt idx="181">
                  <c:v>3</c:v>
                </c:pt>
                <c:pt idx="182">
                  <c:v>3.8</c:v>
                </c:pt>
                <c:pt idx="183">
                  <c:v>3.6</c:v>
                </c:pt>
                <c:pt idx="184">
                  <c:v>3</c:v>
                </c:pt>
                <c:pt idx="185">
                  <c:v>3</c:v>
                </c:pt>
                <c:pt idx="186">
                  <c:v>2.5</c:v>
                </c:pt>
                <c:pt idx="187">
                  <c:v>3</c:v>
                </c:pt>
                <c:pt idx="188">
                  <c:v>2.2000000000000002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3.2</c:v>
                </c:pt>
                <c:pt idx="193">
                  <c:v>4</c:v>
                </c:pt>
                <c:pt idx="194">
                  <c:v>2.6</c:v>
                </c:pt>
                <c:pt idx="195">
                  <c:v>2.4</c:v>
                </c:pt>
                <c:pt idx="196">
                  <c:v>5</c:v>
                </c:pt>
                <c:pt idx="197">
                  <c:v>3.8</c:v>
                </c:pt>
                <c:pt idx="198">
                  <c:v>3.6</c:v>
                </c:pt>
                <c:pt idx="199">
                  <c:v>3.8</c:v>
                </c:pt>
                <c:pt idx="200">
                  <c:v>2</c:v>
                </c:pt>
                <c:pt idx="201">
                  <c:v>4</c:v>
                </c:pt>
                <c:pt idx="202">
                  <c:v>3.8</c:v>
                </c:pt>
                <c:pt idx="203">
                  <c:v>2.8</c:v>
                </c:pt>
                <c:pt idx="204">
                  <c:v>4</c:v>
                </c:pt>
                <c:pt idx="205">
                  <c:v>3.2</c:v>
                </c:pt>
                <c:pt idx="206">
                  <c:v>3</c:v>
                </c:pt>
                <c:pt idx="207">
                  <c:v>2.4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3.2</c:v>
                </c:pt>
                <c:pt idx="212">
                  <c:v>3.6</c:v>
                </c:pt>
                <c:pt idx="213">
                  <c:v>3</c:v>
                </c:pt>
                <c:pt idx="214">
                  <c:v>3</c:v>
                </c:pt>
                <c:pt idx="215">
                  <c:v>3.8</c:v>
                </c:pt>
                <c:pt idx="216">
                  <c:v>3</c:v>
                </c:pt>
                <c:pt idx="217">
                  <c:v>3.8</c:v>
                </c:pt>
                <c:pt idx="218">
                  <c:v>3</c:v>
                </c:pt>
                <c:pt idx="219">
                  <c:v>4.8</c:v>
                </c:pt>
                <c:pt idx="220">
                  <c:v>2</c:v>
                </c:pt>
                <c:pt idx="221">
                  <c:v>1.2</c:v>
                </c:pt>
                <c:pt idx="222">
                  <c:v>1</c:v>
                </c:pt>
                <c:pt idx="223">
                  <c:v>3</c:v>
                </c:pt>
                <c:pt idx="224">
                  <c:v>2</c:v>
                </c:pt>
                <c:pt idx="225">
                  <c:v>3</c:v>
                </c:pt>
                <c:pt idx="226">
                  <c:v>5.2</c:v>
                </c:pt>
                <c:pt idx="227">
                  <c:v>2.4</c:v>
                </c:pt>
                <c:pt idx="228">
                  <c:v>3</c:v>
                </c:pt>
                <c:pt idx="229">
                  <c:v>3</c:v>
                </c:pt>
                <c:pt idx="230">
                  <c:v>4.4000000000000004</c:v>
                </c:pt>
                <c:pt idx="231">
                  <c:v>3</c:v>
                </c:pt>
                <c:pt idx="232">
                  <c:v>3.6</c:v>
                </c:pt>
                <c:pt idx="233">
                  <c:v>3.6</c:v>
                </c:pt>
                <c:pt idx="234">
                  <c:v>3.4</c:v>
                </c:pt>
                <c:pt idx="235">
                  <c:v>3.5</c:v>
                </c:pt>
                <c:pt idx="236">
                  <c:v>2.4</c:v>
                </c:pt>
                <c:pt idx="237">
                  <c:v>2</c:v>
                </c:pt>
                <c:pt idx="238">
                  <c:v>3</c:v>
                </c:pt>
                <c:pt idx="239">
                  <c:v>1.4</c:v>
                </c:pt>
                <c:pt idx="240">
                  <c:v>3</c:v>
                </c:pt>
                <c:pt idx="241">
                  <c:v>3.6</c:v>
                </c:pt>
                <c:pt idx="242">
                  <c:v>3.2</c:v>
                </c:pt>
                <c:pt idx="243">
                  <c:v>2.2999999999999998</c:v>
                </c:pt>
                <c:pt idx="244">
                  <c:v>2.4</c:v>
                </c:pt>
                <c:pt idx="245">
                  <c:v>5</c:v>
                </c:pt>
                <c:pt idx="246">
                  <c:v>2</c:v>
                </c:pt>
                <c:pt idx="247">
                  <c:v>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2.6</c:v>
                </c:pt>
                <c:pt idx="251">
                  <c:v>2</c:v>
                </c:pt>
                <c:pt idx="252">
                  <c:v>1.8</c:v>
                </c:pt>
                <c:pt idx="253">
                  <c:v>2</c:v>
                </c:pt>
                <c:pt idx="254">
                  <c:v>4</c:v>
                </c:pt>
                <c:pt idx="255">
                  <c:v>2</c:v>
                </c:pt>
                <c:pt idx="256">
                  <c:v>2.4</c:v>
                </c:pt>
                <c:pt idx="257">
                  <c:v>1.5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2.2000000000000002</c:v>
                </c:pt>
                <c:pt idx="262">
                  <c:v>2.6</c:v>
                </c:pt>
                <c:pt idx="263">
                  <c:v>2.2000000000000002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5</c:v>
                </c:pt>
                <c:pt idx="268">
                  <c:v>2</c:v>
                </c:pt>
                <c:pt idx="269">
                  <c:v>2.8</c:v>
                </c:pt>
                <c:pt idx="270">
                  <c:v>1.8</c:v>
                </c:pt>
                <c:pt idx="271">
                  <c:v>2</c:v>
                </c:pt>
                <c:pt idx="272">
                  <c:v>2</c:v>
                </c:pt>
                <c:pt idx="273">
                  <c:v>3.2</c:v>
                </c:pt>
                <c:pt idx="274">
                  <c:v>2.5</c:v>
                </c:pt>
                <c:pt idx="275">
                  <c:v>3.2</c:v>
                </c:pt>
                <c:pt idx="276">
                  <c:v>3</c:v>
                </c:pt>
                <c:pt idx="277">
                  <c:v>3</c:v>
                </c:pt>
                <c:pt idx="278">
                  <c:v>2.2000000000000002</c:v>
                </c:pt>
                <c:pt idx="279">
                  <c:v>3.4</c:v>
                </c:pt>
                <c:pt idx="280">
                  <c:v>3</c:v>
                </c:pt>
                <c:pt idx="281">
                  <c:v>2.8</c:v>
                </c:pt>
                <c:pt idx="282">
                  <c:v>2</c:v>
                </c:pt>
                <c:pt idx="283">
                  <c:v>2</c:v>
                </c:pt>
                <c:pt idx="284">
                  <c:v>2.4</c:v>
                </c:pt>
                <c:pt idx="285">
                  <c:v>3.2</c:v>
                </c:pt>
                <c:pt idx="286">
                  <c:v>1.6</c:v>
                </c:pt>
                <c:pt idx="287">
                  <c:v>2.4</c:v>
                </c:pt>
                <c:pt idx="288">
                  <c:v>3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2.4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7-441E-BA16-C2CAA33A256C}"/>
            </c:ext>
          </c:extLst>
        </c:ser>
        <c:ser>
          <c:idx val="1"/>
          <c:order val="1"/>
          <c:tx>
            <c:strRef>
              <c:f>'SVN Parto 1'!$R$1</c:f>
              <c:strCache>
                <c:ptCount val="1"/>
                <c:pt idx="0">
                  <c:v>Lunita 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1'!$R$2:$R$300</c:f>
              <c:numCache>
                <c:formatCode>0.0</c:formatCode>
                <c:ptCount val="299"/>
                <c:pt idx="0">
                  <c:v>4.2</c:v>
                </c:pt>
                <c:pt idx="1">
                  <c:v>4.8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3.6</c:v>
                </c:pt>
                <c:pt idx="13">
                  <c:v>5</c:v>
                </c:pt>
                <c:pt idx="14">
                  <c:v>4.5999999999999996</c:v>
                </c:pt>
                <c:pt idx="15">
                  <c:v>3.6</c:v>
                </c:pt>
                <c:pt idx="16">
                  <c:v>4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4.5</c:v>
                </c:pt>
                <c:pt idx="21">
                  <c:v>6</c:v>
                </c:pt>
                <c:pt idx="22">
                  <c:v>5.4</c:v>
                </c:pt>
                <c:pt idx="23">
                  <c:v>4.8</c:v>
                </c:pt>
                <c:pt idx="24">
                  <c:v>3.5</c:v>
                </c:pt>
                <c:pt idx="25">
                  <c:v>3.2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3.2</c:v>
                </c:pt>
                <c:pt idx="30">
                  <c:v>3</c:v>
                </c:pt>
                <c:pt idx="31">
                  <c:v>5</c:v>
                </c:pt>
                <c:pt idx="32">
                  <c:v>3.6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4.8</c:v>
                </c:pt>
                <c:pt idx="40">
                  <c:v>3.6</c:v>
                </c:pt>
                <c:pt idx="41">
                  <c:v>3.8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2.2999999999999998</c:v>
                </c:pt>
                <c:pt idx="47">
                  <c:v>4</c:v>
                </c:pt>
                <c:pt idx="48">
                  <c:v>4.2</c:v>
                </c:pt>
                <c:pt idx="49">
                  <c:v>3.8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3.6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4.8</c:v>
                </c:pt>
                <c:pt idx="60">
                  <c:v>3</c:v>
                </c:pt>
                <c:pt idx="61">
                  <c:v>3</c:v>
                </c:pt>
                <c:pt idx="62">
                  <c:v>3.4</c:v>
                </c:pt>
                <c:pt idx="63">
                  <c:v>3</c:v>
                </c:pt>
                <c:pt idx="64">
                  <c:v>2.6</c:v>
                </c:pt>
                <c:pt idx="65">
                  <c:v>3.6</c:v>
                </c:pt>
                <c:pt idx="66">
                  <c:v>3.2</c:v>
                </c:pt>
                <c:pt idx="67">
                  <c:v>7</c:v>
                </c:pt>
                <c:pt idx="68">
                  <c:v>2</c:v>
                </c:pt>
                <c:pt idx="69">
                  <c:v>3.2</c:v>
                </c:pt>
                <c:pt idx="70">
                  <c:v>3</c:v>
                </c:pt>
                <c:pt idx="71">
                  <c:v>3.2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2.4</c:v>
                </c:pt>
                <c:pt idx="77">
                  <c:v>2.8</c:v>
                </c:pt>
                <c:pt idx="78">
                  <c:v>3</c:v>
                </c:pt>
                <c:pt idx="79">
                  <c:v>3</c:v>
                </c:pt>
                <c:pt idx="80">
                  <c:v>3.3</c:v>
                </c:pt>
                <c:pt idx="81">
                  <c:v>3</c:v>
                </c:pt>
                <c:pt idx="82">
                  <c:v>3.8</c:v>
                </c:pt>
                <c:pt idx="83">
                  <c:v>3.2</c:v>
                </c:pt>
                <c:pt idx="84">
                  <c:v>3</c:v>
                </c:pt>
                <c:pt idx="85">
                  <c:v>4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3.2</c:v>
                </c:pt>
                <c:pt idx="91">
                  <c:v>3</c:v>
                </c:pt>
                <c:pt idx="92">
                  <c:v>2.8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3.2</c:v>
                </c:pt>
                <c:pt idx="100">
                  <c:v>4</c:v>
                </c:pt>
                <c:pt idx="101">
                  <c:v>3</c:v>
                </c:pt>
                <c:pt idx="102">
                  <c:v>2.5</c:v>
                </c:pt>
                <c:pt idx="103">
                  <c:v>8</c:v>
                </c:pt>
                <c:pt idx="104">
                  <c:v>4</c:v>
                </c:pt>
                <c:pt idx="105">
                  <c:v>3</c:v>
                </c:pt>
                <c:pt idx="106">
                  <c:v>4.2</c:v>
                </c:pt>
                <c:pt idx="107">
                  <c:v>4</c:v>
                </c:pt>
                <c:pt idx="108">
                  <c:v>0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3.6</c:v>
                </c:pt>
                <c:pt idx="113">
                  <c:v>3</c:v>
                </c:pt>
                <c:pt idx="114">
                  <c:v>2</c:v>
                </c:pt>
                <c:pt idx="115">
                  <c:v>2.2000000000000002</c:v>
                </c:pt>
                <c:pt idx="116">
                  <c:v>3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5</c:v>
                </c:pt>
                <c:pt idx="123">
                  <c:v>1</c:v>
                </c:pt>
                <c:pt idx="124">
                  <c:v>2</c:v>
                </c:pt>
                <c:pt idx="125">
                  <c:v>3.4</c:v>
                </c:pt>
                <c:pt idx="126">
                  <c:v>3</c:v>
                </c:pt>
                <c:pt idx="127">
                  <c:v>3</c:v>
                </c:pt>
                <c:pt idx="128">
                  <c:v>0</c:v>
                </c:pt>
                <c:pt idx="129">
                  <c:v>2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3.6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6</c:v>
                </c:pt>
                <c:pt idx="144">
                  <c:v>3.2</c:v>
                </c:pt>
                <c:pt idx="145">
                  <c:v>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3.8</c:v>
                </c:pt>
                <c:pt idx="150">
                  <c:v>3</c:v>
                </c:pt>
                <c:pt idx="151">
                  <c:v>3</c:v>
                </c:pt>
                <c:pt idx="152">
                  <c:v>3.4</c:v>
                </c:pt>
                <c:pt idx="153">
                  <c:v>3.6</c:v>
                </c:pt>
                <c:pt idx="154">
                  <c:v>2</c:v>
                </c:pt>
                <c:pt idx="155">
                  <c:v>3</c:v>
                </c:pt>
                <c:pt idx="156">
                  <c:v>2.4</c:v>
                </c:pt>
                <c:pt idx="157">
                  <c:v>3</c:v>
                </c:pt>
                <c:pt idx="158">
                  <c:v>2.4</c:v>
                </c:pt>
                <c:pt idx="159">
                  <c:v>3</c:v>
                </c:pt>
                <c:pt idx="160">
                  <c:v>3</c:v>
                </c:pt>
                <c:pt idx="161">
                  <c:v>2.4</c:v>
                </c:pt>
                <c:pt idx="162">
                  <c:v>2.6</c:v>
                </c:pt>
                <c:pt idx="163">
                  <c:v>2.8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2.8</c:v>
                </c:pt>
                <c:pt idx="171">
                  <c:v>2.7</c:v>
                </c:pt>
                <c:pt idx="172">
                  <c:v>3.2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3.2</c:v>
                </c:pt>
                <c:pt idx="180">
                  <c:v>3.8</c:v>
                </c:pt>
                <c:pt idx="181">
                  <c:v>3.2</c:v>
                </c:pt>
                <c:pt idx="182">
                  <c:v>3.2</c:v>
                </c:pt>
                <c:pt idx="183">
                  <c:v>4</c:v>
                </c:pt>
                <c:pt idx="184">
                  <c:v>3.8</c:v>
                </c:pt>
                <c:pt idx="185">
                  <c:v>2.8</c:v>
                </c:pt>
                <c:pt idx="186">
                  <c:v>3.4</c:v>
                </c:pt>
                <c:pt idx="187">
                  <c:v>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2.8</c:v>
                </c:pt>
                <c:pt idx="192">
                  <c:v>3.2</c:v>
                </c:pt>
                <c:pt idx="193">
                  <c:v>3.4</c:v>
                </c:pt>
                <c:pt idx="194">
                  <c:v>2</c:v>
                </c:pt>
                <c:pt idx="195">
                  <c:v>3</c:v>
                </c:pt>
                <c:pt idx="196">
                  <c:v>2.8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2.2000000000000002</c:v>
                </c:pt>
                <c:pt idx="202">
                  <c:v>3.2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2.8</c:v>
                </c:pt>
                <c:pt idx="208">
                  <c:v>2.8</c:v>
                </c:pt>
                <c:pt idx="209">
                  <c:v>2.6</c:v>
                </c:pt>
                <c:pt idx="210">
                  <c:v>2.8</c:v>
                </c:pt>
                <c:pt idx="211">
                  <c:v>2.4</c:v>
                </c:pt>
                <c:pt idx="212">
                  <c:v>3.3</c:v>
                </c:pt>
                <c:pt idx="213">
                  <c:v>2</c:v>
                </c:pt>
                <c:pt idx="214">
                  <c:v>7</c:v>
                </c:pt>
                <c:pt idx="215">
                  <c:v>3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2.4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3.4</c:v>
                </c:pt>
                <c:pt idx="224">
                  <c:v>4</c:v>
                </c:pt>
                <c:pt idx="225">
                  <c:v>2.6</c:v>
                </c:pt>
                <c:pt idx="226">
                  <c:v>2.7</c:v>
                </c:pt>
                <c:pt idx="227">
                  <c:v>3.2</c:v>
                </c:pt>
                <c:pt idx="228">
                  <c:v>3</c:v>
                </c:pt>
                <c:pt idx="229">
                  <c:v>3.2</c:v>
                </c:pt>
                <c:pt idx="230">
                  <c:v>2.6</c:v>
                </c:pt>
                <c:pt idx="231">
                  <c:v>4</c:v>
                </c:pt>
                <c:pt idx="232">
                  <c:v>3.4</c:v>
                </c:pt>
                <c:pt idx="233">
                  <c:v>5</c:v>
                </c:pt>
                <c:pt idx="234">
                  <c:v>2.2000000000000002</c:v>
                </c:pt>
                <c:pt idx="235">
                  <c:v>2.8</c:v>
                </c:pt>
                <c:pt idx="236">
                  <c:v>5</c:v>
                </c:pt>
                <c:pt idx="237">
                  <c:v>5.2</c:v>
                </c:pt>
                <c:pt idx="238">
                  <c:v>3</c:v>
                </c:pt>
                <c:pt idx="239">
                  <c:v>3</c:v>
                </c:pt>
                <c:pt idx="240">
                  <c:v>2.6</c:v>
                </c:pt>
                <c:pt idx="241">
                  <c:v>3.4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4.2</c:v>
                </c:pt>
                <c:pt idx="247">
                  <c:v>3.2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2.4</c:v>
                </c:pt>
                <c:pt idx="255">
                  <c:v>2.2000000000000002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2.8</c:v>
                </c:pt>
                <c:pt idx="264">
                  <c:v>1.2</c:v>
                </c:pt>
                <c:pt idx="265">
                  <c:v>2</c:v>
                </c:pt>
                <c:pt idx="266">
                  <c:v>2</c:v>
                </c:pt>
                <c:pt idx="267">
                  <c:v>3</c:v>
                </c:pt>
                <c:pt idx="268">
                  <c:v>3.6</c:v>
                </c:pt>
                <c:pt idx="269">
                  <c:v>4</c:v>
                </c:pt>
                <c:pt idx="270">
                  <c:v>4</c:v>
                </c:pt>
                <c:pt idx="271">
                  <c:v>3.6</c:v>
                </c:pt>
                <c:pt idx="272">
                  <c:v>3.4</c:v>
                </c:pt>
                <c:pt idx="273">
                  <c:v>3.4</c:v>
                </c:pt>
                <c:pt idx="274">
                  <c:v>3.4</c:v>
                </c:pt>
                <c:pt idx="275">
                  <c:v>2.8</c:v>
                </c:pt>
                <c:pt idx="276">
                  <c:v>3</c:v>
                </c:pt>
                <c:pt idx="277">
                  <c:v>2.2000000000000002</c:v>
                </c:pt>
                <c:pt idx="278">
                  <c:v>3.8</c:v>
                </c:pt>
                <c:pt idx="279">
                  <c:v>2.6</c:v>
                </c:pt>
                <c:pt idx="280">
                  <c:v>2.4</c:v>
                </c:pt>
                <c:pt idx="281">
                  <c:v>2.5</c:v>
                </c:pt>
                <c:pt idx="282">
                  <c:v>2.4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2.2000000000000002</c:v>
                </c:pt>
                <c:pt idx="289">
                  <c:v>2</c:v>
                </c:pt>
                <c:pt idx="290">
                  <c:v>2</c:v>
                </c:pt>
                <c:pt idx="291">
                  <c:v>2.2000000000000002</c:v>
                </c:pt>
                <c:pt idx="292">
                  <c:v>2.4</c:v>
                </c:pt>
                <c:pt idx="293">
                  <c:v>2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7-441E-BA16-C2CAA33A256C}"/>
            </c:ext>
          </c:extLst>
        </c:ser>
        <c:ser>
          <c:idx val="2"/>
          <c:order val="2"/>
          <c:tx>
            <c:strRef>
              <c:f>'SVN Parto 1'!$S$1</c:f>
              <c:strCache>
                <c:ptCount val="1"/>
                <c:pt idx="0">
                  <c:v>Acerada 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1'!$S$2:$S$300</c:f>
              <c:numCache>
                <c:formatCode>0.0</c:formatCode>
                <c:ptCount val="299"/>
                <c:pt idx="0">
                  <c:v>4.8</c:v>
                </c:pt>
                <c:pt idx="1">
                  <c:v>6.2</c:v>
                </c:pt>
                <c:pt idx="2">
                  <c:v>5</c:v>
                </c:pt>
                <c:pt idx="3">
                  <c:v>7</c:v>
                </c:pt>
                <c:pt idx="4">
                  <c:v>5.2</c:v>
                </c:pt>
                <c:pt idx="5">
                  <c:v>5.8</c:v>
                </c:pt>
                <c:pt idx="6">
                  <c:v>5.8</c:v>
                </c:pt>
                <c:pt idx="7">
                  <c:v>0</c:v>
                </c:pt>
                <c:pt idx="8">
                  <c:v>6</c:v>
                </c:pt>
                <c:pt idx="9">
                  <c:v>3.8</c:v>
                </c:pt>
                <c:pt idx="10">
                  <c:v>1</c:v>
                </c:pt>
                <c:pt idx="11">
                  <c:v>5</c:v>
                </c:pt>
                <c:pt idx="12">
                  <c:v>6.4</c:v>
                </c:pt>
                <c:pt idx="13">
                  <c:v>6</c:v>
                </c:pt>
                <c:pt idx="14">
                  <c:v>6</c:v>
                </c:pt>
                <c:pt idx="15">
                  <c:v>2</c:v>
                </c:pt>
                <c:pt idx="16">
                  <c:v>6</c:v>
                </c:pt>
                <c:pt idx="17">
                  <c:v>5</c:v>
                </c:pt>
                <c:pt idx="18">
                  <c:v>7</c:v>
                </c:pt>
                <c:pt idx="19">
                  <c:v>6.6</c:v>
                </c:pt>
                <c:pt idx="20">
                  <c:v>5.6</c:v>
                </c:pt>
                <c:pt idx="21">
                  <c:v>6.4</c:v>
                </c:pt>
                <c:pt idx="22">
                  <c:v>7</c:v>
                </c:pt>
                <c:pt idx="23">
                  <c:v>3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5.4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4.4000000000000004</c:v>
                </c:pt>
                <c:pt idx="34">
                  <c:v>6</c:v>
                </c:pt>
                <c:pt idx="35">
                  <c:v>8.1999999999999993</c:v>
                </c:pt>
                <c:pt idx="36">
                  <c:v>3.2</c:v>
                </c:pt>
                <c:pt idx="37">
                  <c:v>5</c:v>
                </c:pt>
                <c:pt idx="38">
                  <c:v>4.0999999999999996</c:v>
                </c:pt>
                <c:pt idx="39">
                  <c:v>5</c:v>
                </c:pt>
                <c:pt idx="40">
                  <c:v>6.6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5.2</c:v>
                </c:pt>
                <c:pt idx="45">
                  <c:v>5</c:v>
                </c:pt>
                <c:pt idx="46">
                  <c:v>4.8</c:v>
                </c:pt>
                <c:pt idx="47">
                  <c:v>5</c:v>
                </c:pt>
                <c:pt idx="48">
                  <c:v>6</c:v>
                </c:pt>
                <c:pt idx="49">
                  <c:v>7</c:v>
                </c:pt>
                <c:pt idx="50">
                  <c:v>4.2</c:v>
                </c:pt>
                <c:pt idx="51">
                  <c:v>4.5999999999999996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3.4</c:v>
                </c:pt>
                <c:pt idx="56">
                  <c:v>5</c:v>
                </c:pt>
                <c:pt idx="57">
                  <c:v>3.4</c:v>
                </c:pt>
                <c:pt idx="58">
                  <c:v>4.2</c:v>
                </c:pt>
                <c:pt idx="59">
                  <c:v>4.4000000000000004</c:v>
                </c:pt>
                <c:pt idx="60">
                  <c:v>6.8</c:v>
                </c:pt>
                <c:pt idx="61">
                  <c:v>7.4</c:v>
                </c:pt>
                <c:pt idx="62">
                  <c:v>4</c:v>
                </c:pt>
                <c:pt idx="63">
                  <c:v>4.3</c:v>
                </c:pt>
                <c:pt idx="64">
                  <c:v>4</c:v>
                </c:pt>
                <c:pt idx="65">
                  <c:v>5</c:v>
                </c:pt>
                <c:pt idx="66">
                  <c:v>5.6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5.4</c:v>
                </c:pt>
                <c:pt idx="71">
                  <c:v>3</c:v>
                </c:pt>
                <c:pt idx="72">
                  <c:v>5</c:v>
                </c:pt>
                <c:pt idx="73">
                  <c:v>3.8</c:v>
                </c:pt>
                <c:pt idx="74">
                  <c:v>2</c:v>
                </c:pt>
                <c:pt idx="75">
                  <c:v>3.8</c:v>
                </c:pt>
                <c:pt idx="76">
                  <c:v>4</c:v>
                </c:pt>
                <c:pt idx="77">
                  <c:v>4</c:v>
                </c:pt>
                <c:pt idx="78">
                  <c:v>3.2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4.2</c:v>
                </c:pt>
                <c:pt idx="83">
                  <c:v>4.4000000000000004</c:v>
                </c:pt>
                <c:pt idx="84">
                  <c:v>4.5999999999999996</c:v>
                </c:pt>
                <c:pt idx="85">
                  <c:v>4.8</c:v>
                </c:pt>
                <c:pt idx="86">
                  <c:v>4</c:v>
                </c:pt>
                <c:pt idx="87">
                  <c:v>4.5999999999999996</c:v>
                </c:pt>
                <c:pt idx="88">
                  <c:v>4</c:v>
                </c:pt>
                <c:pt idx="89">
                  <c:v>4.2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2.8</c:v>
                </c:pt>
                <c:pt idx="94">
                  <c:v>3</c:v>
                </c:pt>
                <c:pt idx="95">
                  <c:v>3.8</c:v>
                </c:pt>
                <c:pt idx="96">
                  <c:v>3.8</c:v>
                </c:pt>
                <c:pt idx="97">
                  <c:v>5</c:v>
                </c:pt>
                <c:pt idx="98">
                  <c:v>3.6</c:v>
                </c:pt>
                <c:pt idx="99">
                  <c:v>5.2</c:v>
                </c:pt>
                <c:pt idx="100">
                  <c:v>4.2</c:v>
                </c:pt>
                <c:pt idx="101">
                  <c:v>4.8</c:v>
                </c:pt>
                <c:pt idx="102">
                  <c:v>4.5999999999999996</c:v>
                </c:pt>
                <c:pt idx="103">
                  <c:v>4.8</c:v>
                </c:pt>
                <c:pt idx="104">
                  <c:v>4.5999999999999996</c:v>
                </c:pt>
                <c:pt idx="105">
                  <c:v>4</c:v>
                </c:pt>
                <c:pt idx="106">
                  <c:v>5.2</c:v>
                </c:pt>
                <c:pt idx="107">
                  <c:v>3</c:v>
                </c:pt>
                <c:pt idx="108">
                  <c:v>4.8</c:v>
                </c:pt>
                <c:pt idx="109">
                  <c:v>4.8</c:v>
                </c:pt>
                <c:pt idx="110">
                  <c:v>5</c:v>
                </c:pt>
                <c:pt idx="111">
                  <c:v>5.2</c:v>
                </c:pt>
                <c:pt idx="112">
                  <c:v>5.6</c:v>
                </c:pt>
                <c:pt idx="113">
                  <c:v>5.4</c:v>
                </c:pt>
                <c:pt idx="114">
                  <c:v>4.8</c:v>
                </c:pt>
                <c:pt idx="115">
                  <c:v>4</c:v>
                </c:pt>
                <c:pt idx="116">
                  <c:v>4.5999999999999996</c:v>
                </c:pt>
                <c:pt idx="117">
                  <c:v>4.8</c:v>
                </c:pt>
                <c:pt idx="118">
                  <c:v>4.2</c:v>
                </c:pt>
                <c:pt idx="119">
                  <c:v>4</c:v>
                </c:pt>
                <c:pt idx="120">
                  <c:v>5.8</c:v>
                </c:pt>
                <c:pt idx="121">
                  <c:v>5</c:v>
                </c:pt>
                <c:pt idx="122">
                  <c:v>4</c:v>
                </c:pt>
                <c:pt idx="123">
                  <c:v>4.4000000000000004</c:v>
                </c:pt>
                <c:pt idx="124">
                  <c:v>3.8</c:v>
                </c:pt>
                <c:pt idx="125">
                  <c:v>4.2</c:v>
                </c:pt>
                <c:pt idx="126">
                  <c:v>4.5999999999999996</c:v>
                </c:pt>
                <c:pt idx="127">
                  <c:v>4.2</c:v>
                </c:pt>
                <c:pt idx="128">
                  <c:v>4</c:v>
                </c:pt>
                <c:pt idx="129">
                  <c:v>4.4000000000000004</c:v>
                </c:pt>
                <c:pt idx="130">
                  <c:v>4.8</c:v>
                </c:pt>
                <c:pt idx="131">
                  <c:v>5.4</c:v>
                </c:pt>
                <c:pt idx="132">
                  <c:v>4</c:v>
                </c:pt>
                <c:pt idx="133">
                  <c:v>4.2</c:v>
                </c:pt>
                <c:pt idx="134">
                  <c:v>5</c:v>
                </c:pt>
                <c:pt idx="135">
                  <c:v>4.2</c:v>
                </c:pt>
                <c:pt idx="136">
                  <c:v>4</c:v>
                </c:pt>
                <c:pt idx="137">
                  <c:v>5</c:v>
                </c:pt>
                <c:pt idx="138">
                  <c:v>4.2</c:v>
                </c:pt>
                <c:pt idx="139">
                  <c:v>4.2</c:v>
                </c:pt>
                <c:pt idx="140">
                  <c:v>3</c:v>
                </c:pt>
                <c:pt idx="141">
                  <c:v>3.6</c:v>
                </c:pt>
                <c:pt idx="142">
                  <c:v>4.8</c:v>
                </c:pt>
                <c:pt idx="143">
                  <c:v>5</c:v>
                </c:pt>
                <c:pt idx="144">
                  <c:v>4.8</c:v>
                </c:pt>
                <c:pt idx="145">
                  <c:v>5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</c:v>
                </c:pt>
                <c:pt idx="149">
                  <c:v>4</c:v>
                </c:pt>
                <c:pt idx="150">
                  <c:v>4.5999999999999996</c:v>
                </c:pt>
                <c:pt idx="151">
                  <c:v>5.2</c:v>
                </c:pt>
                <c:pt idx="152">
                  <c:v>5.2</c:v>
                </c:pt>
                <c:pt idx="153">
                  <c:v>4.2</c:v>
                </c:pt>
                <c:pt idx="154">
                  <c:v>4</c:v>
                </c:pt>
                <c:pt idx="155">
                  <c:v>3.4</c:v>
                </c:pt>
                <c:pt idx="156">
                  <c:v>3.9</c:v>
                </c:pt>
                <c:pt idx="157">
                  <c:v>3.6</c:v>
                </c:pt>
                <c:pt idx="158">
                  <c:v>3</c:v>
                </c:pt>
                <c:pt idx="159">
                  <c:v>2.4</c:v>
                </c:pt>
                <c:pt idx="160">
                  <c:v>2.6</c:v>
                </c:pt>
                <c:pt idx="161">
                  <c:v>3.2</c:v>
                </c:pt>
                <c:pt idx="162">
                  <c:v>6</c:v>
                </c:pt>
                <c:pt idx="163">
                  <c:v>6</c:v>
                </c:pt>
                <c:pt idx="164">
                  <c:v>6.5</c:v>
                </c:pt>
                <c:pt idx="165">
                  <c:v>5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7.5</c:v>
                </c:pt>
                <c:pt idx="170">
                  <c:v>6.2</c:v>
                </c:pt>
                <c:pt idx="171">
                  <c:v>4.4000000000000004</c:v>
                </c:pt>
                <c:pt idx="172">
                  <c:v>5.6</c:v>
                </c:pt>
                <c:pt idx="173">
                  <c:v>5</c:v>
                </c:pt>
                <c:pt idx="174">
                  <c:v>4.5999999999999996</c:v>
                </c:pt>
                <c:pt idx="175">
                  <c:v>4.8499999999999996</c:v>
                </c:pt>
                <c:pt idx="176">
                  <c:v>6</c:v>
                </c:pt>
                <c:pt idx="177">
                  <c:v>4.8</c:v>
                </c:pt>
                <c:pt idx="178">
                  <c:v>4.2</c:v>
                </c:pt>
                <c:pt idx="179">
                  <c:v>3</c:v>
                </c:pt>
                <c:pt idx="180">
                  <c:v>3.2</c:v>
                </c:pt>
                <c:pt idx="181">
                  <c:v>4</c:v>
                </c:pt>
                <c:pt idx="182">
                  <c:v>3.8</c:v>
                </c:pt>
                <c:pt idx="183">
                  <c:v>4.4000000000000004</c:v>
                </c:pt>
                <c:pt idx="184">
                  <c:v>3.8</c:v>
                </c:pt>
                <c:pt idx="185">
                  <c:v>5</c:v>
                </c:pt>
                <c:pt idx="186">
                  <c:v>3.4</c:v>
                </c:pt>
                <c:pt idx="187">
                  <c:v>3.4</c:v>
                </c:pt>
                <c:pt idx="188">
                  <c:v>2.6</c:v>
                </c:pt>
                <c:pt idx="189">
                  <c:v>2.8</c:v>
                </c:pt>
                <c:pt idx="190">
                  <c:v>4</c:v>
                </c:pt>
                <c:pt idx="191">
                  <c:v>4.5999999999999996</c:v>
                </c:pt>
                <c:pt idx="192">
                  <c:v>3.6</c:v>
                </c:pt>
                <c:pt idx="193">
                  <c:v>4.7</c:v>
                </c:pt>
                <c:pt idx="194">
                  <c:v>4.2</c:v>
                </c:pt>
                <c:pt idx="195">
                  <c:v>4.4000000000000004</c:v>
                </c:pt>
                <c:pt idx="196">
                  <c:v>4</c:v>
                </c:pt>
                <c:pt idx="197">
                  <c:v>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4.8</c:v>
                </c:pt>
                <c:pt idx="201">
                  <c:v>4</c:v>
                </c:pt>
                <c:pt idx="202">
                  <c:v>4.2</c:v>
                </c:pt>
                <c:pt idx="203">
                  <c:v>3.8</c:v>
                </c:pt>
                <c:pt idx="204">
                  <c:v>3.6</c:v>
                </c:pt>
                <c:pt idx="205">
                  <c:v>4.2</c:v>
                </c:pt>
                <c:pt idx="206">
                  <c:v>5.8</c:v>
                </c:pt>
                <c:pt idx="207">
                  <c:v>5.2</c:v>
                </c:pt>
                <c:pt idx="208">
                  <c:v>4.2</c:v>
                </c:pt>
                <c:pt idx="209">
                  <c:v>5.4</c:v>
                </c:pt>
                <c:pt idx="210">
                  <c:v>2.4</c:v>
                </c:pt>
                <c:pt idx="211">
                  <c:v>4</c:v>
                </c:pt>
                <c:pt idx="212">
                  <c:v>4.2</c:v>
                </c:pt>
                <c:pt idx="213">
                  <c:v>2.4</c:v>
                </c:pt>
                <c:pt idx="214">
                  <c:v>4</c:v>
                </c:pt>
                <c:pt idx="215">
                  <c:v>2.8</c:v>
                </c:pt>
                <c:pt idx="216">
                  <c:v>4</c:v>
                </c:pt>
                <c:pt idx="217">
                  <c:v>6.2</c:v>
                </c:pt>
                <c:pt idx="218">
                  <c:v>4.2</c:v>
                </c:pt>
                <c:pt idx="219">
                  <c:v>5.8</c:v>
                </c:pt>
                <c:pt idx="220">
                  <c:v>3.4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6.4</c:v>
                </c:pt>
                <c:pt idx="226">
                  <c:v>3.4</c:v>
                </c:pt>
                <c:pt idx="227">
                  <c:v>4.2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3.4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3.4</c:v>
                </c:pt>
                <c:pt idx="237">
                  <c:v>3.6</c:v>
                </c:pt>
                <c:pt idx="238">
                  <c:v>4.2</c:v>
                </c:pt>
                <c:pt idx="239">
                  <c:v>4.2</c:v>
                </c:pt>
                <c:pt idx="240">
                  <c:v>3</c:v>
                </c:pt>
                <c:pt idx="241">
                  <c:v>3.6</c:v>
                </c:pt>
                <c:pt idx="242">
                  <c:v>4.2</c:v>
                </c:pt>
                <c:pt idx="243">
                  <c:v>5</c:v>
                </c:pt>
                <c:pt idx="244">
                  <c:v>3.8</c:v>
                </c:pt>
                <c:pt idx="245">
                  <c:v>5</c:v>
                </c:pt>
                <c:pt idx="246">
                  <c:v>3.2</c:v>
                </c:pt>
                <c:pt idx="247">
                  <c:v>3.4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4</c:v>
                </c:pt>
                <c:pt idx="252">
                  <c:v>4</c:v>
                </c:pt>
                <c:pt idx="253">
                  <c:v>4.5999999999999996</c:v>
                </c:pt>
                <c:pt idx="254">
                  <c:v>4</c:v>
                </c:pt>
                <c:pt idx="255">
                  <c:v>3.6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3.4</c:v>
                </c:pt>
                <c:pt idx="260">
                  <c:v>4</c:v>
                </c:pt>
                <c:pt idx="261">
                  <c:v>3</c:v>
                </c:pt>
                <c:pt idx="262">
                  <c:v>4</c:v>
                </c:pt>
                <c:pt idx="263">
                  <c:v>4.5</c:v>
                </c:pt>
                <c:pt idx="264">
                  <c:v>3.4</c:v>
                </c:pt>
                <c:pt idx="265">
                  <c:v>4</c:v>
                </c:pt>
                <c:pt idx="266">
                  <c:v>5.6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2.6</c:v>
                </c:pt>
                <c:pt idx="271">
                  <c:v>3.2</c:v>
                </c:pt>
                <c:pt idx="272">
                  <c:v>4</c:v>
                </c:pt>
                <c:pt idx="273">
                  <c:v>3.2</c:v>
                </c:pt>
                <c:pt idx="274">
                  <c:v>4.5999999999999996</c:v>
                </c:pt>
                <c:pt idx="275">
                  <c:v>2.8</c:v>
                </c:pt>
                <c:pt idx="276">
                  <c:v>3</c:v>
                </c:pt>
                <c:pt idx="277">
                  <c:v>2.6</c:v>
                </c:pt>
                <c:pt idx="278">
                  <c:v>2.8</c:v>
                </c:pt>
                <c:pt idx="279">
                  <c:v>2</c:v>
                </c:pt>
                <c:pt idx="280">
                  <c:v>3.2</c:v>
                </c:pt>
                <c:pt idx="281">
                  <c:v>3</c:v>
                </c:pt>
                <c:pt idx="282">
                  <c:v>3.2</c:v>
                </c:pt>
                <c:pt idx="283">
                  <c:v>2.6</c:v>
                </c:pt>
                <c:pt idx="284">
                  <c:v>2.6</c:v>
                </c:pt>
                <c:pt idx="285">
                  <c:v>2.8</c:v>
                </c:pt>
                <c:pt idx="286">
                  <c:v>5.6</c:v>
                </c:pt>
                <c:pt idx="287">
                  <c:v>2.4</c:v>
                </c:pt>
                <c:pt idx="288">
                  <c:v>0</c:v>
                </c:pt>
                <c:pt idx="289">
                  <c:v>2.6</c:v>
                </c:pt>
                <c:pt idx="290">
                  <c:v>4.5999999999999996</c:v>
                </c:pt>
                <c:pt idx="291">
                  <c:v>2.8</c:v>
                </c:pt>
                <c:pt idx="292">
                  <c:v>4</c:v>
                </c:pt>
                <c:pt idx="293">
                  <c:v>4</c:v>
                </c:pt>
                <c:pt idx="294">
                  <c:v>4.3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7-441E-BA16-C2CAA33A2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74704"/>
        <c:axId val="275775024"/>
      </c:scatterChart>
      <c:valAx>
        <c:axId val="275774704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#Muestras </a:t>
                </a:r>
                <a:endParaRPr lang="en-US" sz="2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5024"/>
        <c:crosses val="autoZero"/>
        <c:crossBetween val="midCat"/>
      </c:valAx>
      <c:valAx>
        <c:axId val="275775024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Leche [Kg]</a:t>
                </a:r>
                <a:endParaRPr lang="en-US" sz="2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90375127013079"/>
          <c:y val="0.11646235680671305"/>
          <c:w val="0.19278054423804594"/>
          <c:h val="0.340451438436597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Producción Primípara</a:t>
            </a:r>
            <a:r>
              <a:rPr lang="en-US" baseline="0"/>
              <a:t> en AM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73254510323698"/>
          <c:y val="0.15342676010639228"/>
          <c:w val="0.68187050848835806"/>
          <c:h val="0.6481978787602074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'SVN Parto 1'!$N$1</c:f>
              <c:strCache>
                <c:ptCount val="1"/>
                <c:pt idx="0">
                  <c:v>Sol 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1'!$N$2:$N$300</c:f>
              <c:numCache>
                <c:formatCode>0.0</c:formatCode>
                <c:ptCount val="299"/>
                <c:pt idx="0">
                  <c:v>5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  <c:pt idx="4">
                  <c:v>2</c:v>
                </c:pt>
                <c:pt idx="5">
                  <c:v>7.2</c:v>
                </c:pt>
                <c:pt idx="6">
                  <c:v>7</c:v>
                </c:pt>
                <c:pt idx="7">
                  <c:v>7.6</c:v>
                </c:pt>
                <c:pt idx="8">
                  <c:v>10.6</c:v>
                </c:pt>
                <c:pt idx="9">
                  <c:v>6</c:v>
                </c:pt>
                <c:pt idx="10">
                  <c:v>7.2</c:v>
                </c:pt>
                <c:pt idx="11">
                  <c:v>6</c:v>
                </c:pt>
                <c:pt idx="12">
                  <c:v>5.8</c:v>
                </c:pt>
                <c:pt idx="13">
                  <c:v>7.4</c:v>
                </c:pt>
                <c:pt idx="14">
                  <c:v>7.4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7.2</c:v>
                </c:pt>
                <c:pt idx="22">
                  <c:v>6.8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8.4</c:v>
                </c:pt>
                <c:pt idx="28" formatCode="General">
                  <c:v>8.4</c:v>
                </c:pt>
                <c:pt idx="29">
                  <c:v>7.2</c:v>
                </c:pt>
                <c:pt idx="30">
                  <c:v>6.8</c:v>
                </c:pt>
                <c:pt idx="31">
                  <c:v>8</c:v>
                </c:pt>
                <c:pt idx="32">
                  <c:v>5</c:v>
                </c:pt>
                <c:pt idx="33">
                  <c:v>6.2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4.8</c:v>
                </c:pt>
                <c:pt idx="39">
                  <c:v>9.8000000000000007</c:v>
                </c:pt>
                <c:pt idx="40">
                  <c:v>8.4</c:v>
                </c:pt>
                <c:pt idx="41">
                  <c:v>7.2</c:v>
                </c:pt>
                <c:pt idx="42">
                  <c:v>7</c:v>
                </c:pt>
                <c:pt idx="43">
                  <c:v>7</c:v>
                </c:pt>
                <c:pt idx="44">
                  <c:v>6.6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6.2</c:v>
                </c:pt>
                <c:pt idx="52">
                  <c:v>7</c:v>
                </c:pt>
                <c:pt idx="53">
                  <c:v>6</c:v>
                </c:pt>
                <c:pt idx="54">
                  <c:v>5.4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6.2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5.6</c:v>
                </c:pt>
                <c:pt idx="67">
                  <c:v>4</c:v>
                </c:pt>
                <c:pt idx="68">
                  <c:v>5</c:v>
                </c:pt>
                <c:pt idx="69">
                  <c:v>4.8</c:v>
                </c:pt>
                <c:pt idx="70">
                  <c:v>5</c:v>
                </c:pt>
                <c:pt idx="71">
                  <c:v>4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5.4</c:v>
                </c:pt>
                <c:pt idx="81">
                  <c:v>6</c:v>
                </c:pt>
                <c:pt idx="82">
                  <c:v>7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6.6</c:v>
                </c:pt>
                <c:pt idx="87">
                  <c:v>7</c:v>
                </c:pt>
                <c:pt idx="88">
                  <c:v>6.4</c:v>
                </c:pt>
                <c:pt idx="89">
                  <c:v>7</c:v>
                </c:pt>
                <c:pt idx="90">
                  <c:v>6</c:v>
                </c:pt>
                <c:pt idx="91">
                  <c:v>5.6</c:v>
                </c:pt>
                <c:pt idx="92">
                  <c:v>6</c:v>
                </c:pt>
                <c:pt idx="93">
                  <c:v>6.6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5</c:v>
                </c:pt>
                <c:pt idx="98">
                  <c:v>4.5999999999999996</c:v>
                </c:pt>
                <c:pt idx="99">
                  <c:v>6</c:v>
                </c:pt>
                <c:pt idx="100">
                  <c:v>4</c:v>
                </c:pt>
                <c:pt idx="101">
                  <c:v>5</c:v>
                </c:pt>
                <c:pt idx="102">
                  <c:v>4.4000000000000004</c:v>
                </c:pt>
                <c:pt idx="103">
                  <c:v>4</c:v>
                </c:pt>
                <c:pt idx="104">
                  <c:v>4.4000000000000004</c:v>
                </c:pt>
                <c:pt idx="105">
                  <c:v>6.4</c:v>
                </c:pt>
                <c:pt idx="106">
                  <c:v>6.4</c:v>
                </c:pt>
                <c:pt idx="107">
                  <c:v>4.4000000000000004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5.2</c:v>
                </c:pt>
                <c:pt idx="113">
                  <c:v>7</c:v>
                </c:pt>
                <c:pt idx="114">
                  <c:v>6</c:v>
                </c:pt>
                <c:pt idx="115">
                  <c:v>7</c:v>
                </c:pt>
                <c:pt idx="116">
                  <c:v>4</c:v>
                </c:pt>
                <c:pt idx="117">
                  <c:v>0</c:v>
                </c:pt>
                <c:pt idx="118">
                  <c:v>6.2</c:v>
                </c:pt>
                <c:pt idx="119">
                  <c:v>4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9.4</c:v>
                </c:pt>
                <c:pt idx="124">
                  <c:v>6</c:v>
                </c:pt>
                <c:pt idx="125">
                  <c:v>8</c:v>
                </c:pt>
                <c:pt idx="126">
                  <c:v>7.2</c:v>
                </c:pt>
                <c:pt idx="127">
                  <c:v>6</c:v>
                </c:pt>
                <c:pt idx="128">
                  <c:v>7.6</c:v>
                </c:pt>
                <c:pt idx="129">
                  <c:v>5.4</c:v>
                </c:pt>
                <c:pt idx="130">
                  <c:v>6</c:v>
                </c:pt>
                <c:pt idx="131">
                  <c:v>6.8</c:v>
                </c:pt>
                <c:pt idx="132">
                  <c:v>7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4</c:v>
                </c:pt>
                <c:pt idx="137">
                  <c:v>5</c:v>
                </c:pt>
                <c:pt idx="138">
                  <c:v>6.4</c:v>
                </c:pt>
                <c:pt idx="139">
                  <c:v>7</c:v>
                </c:pt>
                <c:pt idx="140">
                  <c:v>5.6</c:v>
                </c:pt>
                <c:pt idx="141">
                  <c:v>6.4</c:v>
                </c:pt>
                <c:pt idx="142">
                  <c:v>6</c:v>
                </c:pt>
                <c:pt idx="143">
                  <c:v>7.4</c:v>
                </c:pt>
                <c:pt idx="144">
                  <c:v>6.6</c:v>
                </c:pt>
                <c:pt idx="145">
                  <c:v>6.6</c:v>
                </c:pt>
                <c:pt idx="146">
                  <c:v>6</c:v>
                </c:pt>
                <c:pt idx="147">
                  <c:v>7</c:v>
                </c:pt>
                <c:pt idx="148">
                  <c:v>7.6</c:v>
                </c:pt>
                <c:pt idx="149">
                  <c:v>6.6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7</c:v>
                </c:pt>
                <c:pt idx="154">
                  <c:v>7.3</c:v>
                </c:pt>
                <c:pt idx="155">
                  <c:v>5.5</c:v>
                </c:pt>
                <c:pt idx="156">
                  <c:v>4.8</c:v>
                </c:pt>
                <c:pt idx="157">
                  <c:v>5.4</c:v>
                </c:pt>
                <c:pt idx="158">
                  <c:v>6.4</c:v>
                </c:pt>
                <c:pt idx="159">
                  <c:v>6.6</c:v>
                </c:pt>
                <c:pt idx="160">
                  <c:v>8.4</c:v>
                </c:pt>
                <c:pt idx="161">
                  <c:v>5.2</c:v>
                </c:pt>
                <c:pt idx="162">
                  <c:v>6.4</c:v>
                </c:pt>
                <c:pt idx="163">
                  <c:v>6</c:v>
                </c:pt>
                <c:pt idx="164">
                  <c:v>8</c:v>
                </c:pt>
                <c:pt idx="165">
                  <c:v>7</c:v>
                </c:pt>
                <c:pt idx="166">
                  <c:v>6</c:v>
                </c:pt>
                <c:pt idx="167">
                  <c:v>4</c:v>
                </c:pt>
                <c:pt idx="168">
                  <c:v>5.2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6.8</c:v>
                </c:pt>
                <c:pt idx="173">
                  <c:v>6</c:v>
                </c:pt>
                <c:pt idx="174">
                  <c:v>7</c:v>
                </c:pt>
                <c:pt idx="175">
                  <c:v>2.6</c:v>
                </c:pt>
                <c:pt idx="176">
                  <c:v>5.4</c:v>
                </c:pt>
                <c:pt idx="177">
                  <c:v>5.8</c:v>
                </c:pt>
                <c:pt idx="178">
                  <c:v>5</c:v>
                </c:pt>
                <c:pt idx="179">
                  <c:v>5.8</c:v>
                </c:pt>
                <c:pt idx="180">
                  <c:v>6</c:v>
                </c:pt>
                <c:pt idx="181">
                  <c:v>6.4</c:v>
                </c:pt>
                <c:pt idx="182">
                  <c:v>6</c:v>
                </c:pt>
                <c:pt idx="183">
                  <c:v>5.2</c:v>
                </c:pt>
                <c:pt idx="184">
                  <c:v>6</c:v>
                </c:pt>
                <c:pt idx="185">
                  <c:v>6.4</c:v>
                </c:pt>
                <c:pt idx="186">
                  <c:v>6</c:v>
                </c:pt>
                <c:pt idx="187">
                  <c:v>6.4</c:v>
                </c:pt>
                <c:pt idx="188">
                  <c:v>6</c:v>
                </c:pt>
                <c:pt idx="189">
                  <c:v>5.6</c:v>
                </c:pt>
                <c:pt idx="190">
                  <c:v>5.6</c:v>
                </c:pt>
                <c:pt idx="191">
                  <c:v>7.4</c:v>
                </c:pt>
                <c:pt idx="192">
                  <c:v>4.8</c:v>
                </c:pt>
                <c:pt idx="193">
                  <c:v>4</c:v>
                </c:pt>
                <c:pt idx="194">
                  <c:v>6</c:v>
                </c:pt>
                <c:pt idx="195">
                  <c:v>7</c:v>
                </c:pt>
                <c:pt idx="196">
                  <c:v>6</c:v>
                </c:pt>
                <c:pt idx="197">
                  <c:v>5.6</c:v>
                </c:pt>
                <c:pt idx="198">
                  <c:v>4</c:v>
                </c:pt>
                <c:pt idx="199">
                  <c:v>6.6</c:v>
                </c:pt>
                <c:pt idx="200">
                  <c:v>4.2</c:v>
                </c:pt>
                <c:pt idx="201">
                  <c:v>4</c:v>
                </c:pt>
                <c:pt idx="202">
                  <c:v>5.6</c:v>
                </c:pt>
                <c:pt idx="203">
                  <c:v>5</c:v>
                </c:pt>
                <c:pt idx="204">
                  <c:v>5.8</c:v>
                </c:pt>
                <c:pt idx="205">
                  <c:v>5.4</c:v>
                </c:pt>
                <c:pt idx="206">
                  <c:v>5.4</c:v>
                </c:pt>
                <c:pt idx="207">
                  <c:v>6</c:v>
                </c:pt>
                <c:pt idx="208">
                  <c:v>5.6</c:v>
                </c:pt>
                <c:pt idx="209">
                  <c:v>7</c:v>
                </c:pt>
                <c:pt idx="210">
                  <c:v>5.4</c:v>
                </c:pt>
                <c:pt idx="211">
                  <c:v>6</c:v>
                </c:pt>
                <c:pt idx="212">
                  <c:v>5</c:v>
                </c:pt>
                <c:pt idx="213">
                  <c:v>6</c:v>
                </c:pt>
                <c:pt idx="214">
                  <c:v>5</c:v>
                </c:pt>
                <c:pt idx="215">
                  <c:v>6.4</c:v>
                </c:pt>
                <c:pt idx="216">
                  <c:v>6.2</c:v>
                </c:pt>
                <c:pt idx="217">
                  <c:v>6</c:v>
                </c:pt>
                <c:pt idx="218">
                  <c:v>5.4</c:v>
                </c:pt>
                <c:pt idx="219">
                  <c:v>3.4</c:v>
                </c:pt>
                <c:pt idx="220">
                  <c:v>4</c:v>
                </c:pt>
                <c:pt idx="221">
                  <c:v>5</c:v>
                </c:pt>
                <c:pt idx="222">
                  <c:v>2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6.1</c:v>
                </c:pt>
                <c:pt idx="227">
                  <c:v>6.2</c:v>
                </c:pt>
                <c:pt idx="228">
                  <c:v>6</c:v>
                </c:pt>
                <c:pt idx="229">
                  <c:v>4.5999999999999996</c:v>
                </c:pt>
                <c:pt idx="230">
                  <c:v>4</c:v>
                </c:pt>
                <c:pt idx="231">
                  <c:v>5</c:v>
                </c:pt>
                <c:pt idx="232">
                  <c:v>5.9</c:v>
                </c:pt>
                <c:pt idx="233">
                  <c:v>5.4</c:v>
                </c:pt>
                <c:pt idx="234">
                  <c:v>10.8</c:v>
                </c:pt>
                <c:pt idx="235">
                  <c:v>4</c:v>
                </c:pt>
                <c:pt idx="236">
                  <c:v>6.4</c:v>
                </c:pt>
                <c:pt idx="237">
                  <c:v>7</c:v>
                </c:pt>
                <c:pt idx="238">
                  <c:v>6.8</c:v>
                </c:pt>
                <c:pt idx="239">
                  <c:v>4.8</c:v>
                </c:pt>
                <c:pt idx="240">
                  <c:v>5.8</c:v>
                </c:pt>
                <c:pt idx="241">
                  <c:v>6</c:v>
                </c:pt>
                <c:pt idx="242">
                  <c:v>6.2</c:v>
                </c:pt>
                <c:pt idx="243">
                  <c:v>5.8</c:v>
                </c:pt>
                <c:pt idx="244">
                  <c:v>6</c:v>
                </c:pt>
                <c:pt idx="245">
                  <c:v>3.4</c:v>
                </c:pt>
                <c:pt idx="246">
                  <c:v>3.4</c:v>
                </c:pt>
                <c:pt idx="247">
                  <c:v>5.8</c:v>
                </c:pt>
                <c:pt idx="248">
                  <c:v>5.4</c:v>
                </c:pt>
                <c:pt idx="249">
                  <c:v>6.4</c:v>
                </c:pt>
                <c:pt idx="250">
                  <c:v>6.2</c:v>
                </c:pt>
                <c:pt idx="251">
                  <c:v>6.2</c:v>
                </c:pt>
                <c:pt idx="252">
                  <c:v>5.2</c:v>
                </c:pt>
                <c:pt idx="253">
                  <c:v>6</c:v>
                </c:pt>
                <c:pt idx="254">
                  <c:v>5</c:v>
                </c:pt>
                <c:pt idx="255">
                  <c:v>5.6</c:v>
                </c:pt>
                <c:pt idx="256">
                  <c:v>5.4</c:v>
                </c:pt>
                <c:pt idx="257">
                  <c:v>4.2</c:v>
                </c:pt>
                <c:pt idx="258">
                  <c:v>5</c:v>
                </c:pt>
                <c:pt idx="259">
                  <c:v>4</c:v>
                </c:pt>
                <c:pt idx="260">
                  <c:v>5.2</c:v>
                </c:pt>
                <c:pt idx="261">
                  <c:v>7</c:v>
                </c:pt>
                <c:pt idx="262">
                  <c:v>4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4.5999999999999996</c:v>
                </c:pt>
                <c:pt idx="269">
                  <c:v>5.2</c:v>
                </c:pt>
                <c:pt idx="270">
                  <c:v>5.4</c:v>
                </c:pt>
                <c:pt idx="271">
                  <c:v>5.2</c:v>
                </c:pt>
                <c:pt idx="272">
                  <c:v>4</c:v>
                </c:pt>
                <c:pt idx="273">
                  <c:v>4</c:v>
                </c:pt>
                <c:pt idx="274">
                  <c:v>4.2</c:v>
                </c:pt>
                <c:pt idx="275">
                  <c:v>2.4</c:v>
                </c:pt>
                <c:pt idx="276">
                  <c:v>5</c:v>
                </c:pt>
                <c:pt idx="277">
                  <c:v>6</c:v>
                </c:pt>
                <c:pt idx="278">
                  <c:v>5.6</c:v>
                </c:pt>
                <c:pt idx="279">
                  <c:v>5</c:v>
                </c:pt>
                <c:pt idx="280">
                  <c:v>1.5</c:v>
                </c:pt>
                <c:pt idx="281">
                  <c:v>3</c:v>
                </c:pt>
                <c:pt idx="282">
                  <c:v>1</c:v>
                </c:pt>
                <c:pt idx="283">
                  <c:v>2</c:v>
                </c:pt>
                <c:pt idx="284">
                  <c:v>1.8</c:v>
                </c:pt>
                <c:pt idx="285">
                  <c:v>4</c:v>
                </c:pt>
                <c:pt idx="286">
                  <c:v>1</c:v>
                </c:pt>
                <c:pt idx="287">
                  <c:v>2.4</c:v>
                </c:pt>
                <c:pt idx="288">
                  <c:v>1.1000000000000001</c:v>
                </c:pt>
                <c:pt idx="289">
                  <c:v>1</c:v>
                </c:pt>
                <c:pt idx="290">
                  <c:v>1.5</c:v>
                </c:pt>
                <c:pt idx="291">
                  <c:v>1</c:v>
                </c:pt>
                <c:pt idx="292">
                  <c:v>2</c:v>
                </c:pt>
                <c:pt idx="293">
                  <c:v>1.5</c:v>
                </c:pt>
                <c:pt idx="294">
                  <c:v>0.5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B1-45BB-9654-5EF6DC2D7664}"/>
            </c:ext>
          </c:extLst>
        </c:ser>
        <c:ser>
          <c:idx val="1"/>
          <c:order val="1"/>
          <c:tx>
            <c:strRef>
              <c:f>'SVN Parto 1'!$O$1</c:f>
              <c:strCache>
                <c:ptCount val="1"/>
                <c:pt idx="0">
                  <c:v>Lunita 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1'!$O$2:$O$300</c:f>
              <c:numCache>
                <c:formatCode>0.0</c:formatCode>
                <c:ptCount val="299"/>
                <c:pt idx="0">
                  <c:v>6</c:v>
                </c:pt>
                <c:pt idx="1">
                  <c:v>0</c:v>
                </c:pt>
                <c:pt idx="2">
                  <c:v>6.8</c:v>
                </c:pt>
                <c:pt idx="3">
                  <c:v>5.4</c:v>
                </c:pt>
                <c:pt idx="4">
                  <c:v>8</c:v>
                </c:pt>
                <c:pt idx="5">
                  <c:v>0</c:v>
                </c:pt>
                <c:pt idx="6">
                  <c:v>5</c:v>
                </c:pt>
                <c:pt idx="7">
                  <c:v>6.8</c:v>
                </c:pt>
                <c:pt idx="8">
                  <c:v>7</c:v>
                </c:pt>
                <c:pt idx="9">
                  <c:v>6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9.8000000000000007</c:v>
                </c:pt>
                <c:pt idx="19" formatCode="General">
                  <c:v>9</c:v>
                </c:pt>
                <c:pt idx="20">
                  <c:v>8.1999999999999993</c:v>
                </c:pt>
                <c:pt idx="21">
                  <c:v>8.4</c:v>
                </c:pt>
                <c:pt idx="22">
                  <c:v>9</c:v>
                </c:pt>
                <c:pt idx="23">
                  <c:v>9</c:v>
                </c:pt>
                <c:pt idx="24">
                  <c:v>7.8</c:v>
                </c:pt>
                <c:pt idx="25">
                  <c:v>5.4</c:v>
                </c:pt>
                <c:pt idx="26">
                  <c:v>8</c:v>
                </c:pt>
                <c:pt idx="27">
                  <c:v>7</c:v>
                </c:pt>
                <c:pt idx="28">
                  <c:v>8</c:v>
                </c:pt>
                <c:pt idx="29">
                  <c:v>7.4</c:v>
                </c:pt>
                <c:pt idx="30">
                  <c:v>9</c:v>
                </c:pt>
                <c:pt idx="31">
                  <c:v>8.1999999999999993</c:v>
                </c:pt>
                <c:pt idx="32">
                  <c:v>8.1999999999999993</c:v>
                </c:pt>
                <c:pt idx="33">
                  <c:v>9</c:v>
                </c:pt>
                <c:pt idx="34">
                  <c:v>9.4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7.2</c:v>
                </c:pt>
                <c:pt idx="43">
                  <c:v>8</c:v>
                </c:pt>
                <c:pt idx="44">
                  <c:v>9</c:v>
                </c:pt>
                <c:pt idx="45">
                  <c:v>8</c:v>
                </c:pt>
                <c:pt idx="46">
                  <c:v>8.8000000000000007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7.8</c:v>
                </c:pt>
                <c:pt idx="53">
                  <c:v>6.4</c:v>
                </c:pt>
                <c:pt idx="54">
                  <c:v>8</c:v>
                </c:pt>
                <c:pt idx="55">
                  <c:v>8</c:v>
                </c:pt>
                <c:pt idx="56">
                  <c:v>7.4</c:v>
                </c:pt>
                <c:pt idx="57">
                  <c:v>7</c:v>
                </c:pt>
                <c:pt idx="58">
                  <c:v>8</c:v>
                </c:pt>
                <c:pt idx="59">
                  <c:v>7.2</c:v>
                </c:pt>
                <c:pt idx="60">
                  <c:v>6.4</c:v>
                </c:pt>
                <c:pt idx="61">
                  <c:v>5.5</c:v>
                </c:pt>
                <c:pt idx="62">
                  <c:v>7.4</c:v>
                </c:pt>
                <c:pt idx="63">
                  <c:v>7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4.8</c:v>
                </c:pt>
                <c:pt idx="68">
                  <c:v>3.4</c:v>
                </c:pt>
                <c:pt idx="69">
                  <c:v>6.4</c:v>
                </c:pt>
                <c:pt idx="70">
                  <c:v>4.4000000000000004</c:v>
                </c:pt>
                <c:pt idx="71">
                  <c:v>4.8</c:v>
                </c:pt>
                <c:pt idx="72">
                  <c:v>6.2</c:v>
                </c:pt>
                <c:pt idx="73">
                  <c:v>7</c:v>
                </c:pt>
                <c:pt idx="74">
                  <c:v>4.4000000000000004</c:v>
                </c:pt>
                <c:pt idx="75">
                  <c:v>5</c:v>
                </c:pt>
                <c:pt idx="76">
                  <c:v>8</c:v>
                </c:pt>
                <c:pt idx="77">
                  <c:v>7</c:v>
                </c:pt>
                <c:pt idx="78">
                  <c:v>7</c:v>
                </c:pt>
                <c:pt idx="79">
                  <c:v>6.6</c:v>
                </c:pt>
                <c:pt idx="80">
                  <c:v>7</c:v>
                </c:pt>
                <c:pt idx="81">
                  <c:v>8</c:v>
                </c:pt>
                <c:pt idx="82">
                  <c:v>6.2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4</c:v>
                </c:pt>
                <c:pt idx="87">
                  <c:v>8</c:v>
                </c:pt>
                <c:pt idx="88">
                  <c:v>7.4</c:v>
                </c:pt>
                <c:pt idx="89">
                  <c:v>7</c:v>
                </c:pt>
                <c:pt idx="90">
                  <c:v>6.8</c:v>
                </c:pt>
                <c:pt idx="91">
                  <c:v>6</c:v>
                </c:pt>
                <c:pt idx="92">
                  <c:v>6</c:v>
                </c:pt>
                <c:pt idx="93">
                  <c:v>7.4</c:v>
                </c:pt>
                <c:pt idx="94">
                  <c:v>6</c:v>
                </c:pt>
                <c:pt idx="95">
                  <c:v>4</c:v>
                </c:pt>
                <c:pt idx="96">
                  <c:v>6.8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9</c:v>
                </c:pt>
                <c:pt idx="101">
                  <c:v>7</c:v>
                </c:pt>
                <c:pt idx="102">
                  <c:v>0</c:v>
                </c:pt>
                <c:pt idx="103">
                  <c:v>6.6</c:v>
                </c:pt>
                <c:pt idx="104">
                  <c:v>8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0</c:v>
                </c:pt>
                <c:pt idx="109">
                  <c:v>7</c:v>
                </c:pt>
                <c:pt idx="110">
                  <c:v>6</c:v>
                </c:pt>
                <c:pt idx="111">
                  <c:v>5.4</c:v>
                </c:pt>
                <c:pt idx="112">
                  <c:v>6</c:v>
                </c:pt>
                <c:pt idx="113">
                  <c:v>5.6</c:v>
                </c:pt>
                <c:pt idx="114">
                  <c:v>6</c:v>
                </c:pt>
                <c:pt idx="115">
                  <c:v>4</c:v>
                </c:pt>
                <c:pt idx="116">
                  <c:v>6.4</c:v>
                </c:pt>
                <c:pt idx="117">
                  <c:v>4.5999999999999996</c:v>
                </c:pt>
                <c:pt idx="118">
                  <c:v>5.4</c:v>
                </c:pt>
                <c:pt idx="119">
                  <c:v>6.4</c:v>
                </c:pt>
                <c:pt idx="120">
                  <c:v>4.8</c:v>
                </c:pt>
                <c:pt idx="121">
                  <c:v>6.2</c:v>
                </c:pt>
                <c:pt idx="122">
                  <c:v>7</c:v>
                </c:pt>
                <c:pt idx="123">
                  <c:v>8</c:v>
                </c:pt>
                <c:pt idx="124">
                  <c:v>6</c:v>
                </c:pt>
                <c:pt idx="125">
                  <c:v>7</c:v>
                </c:pt>
                <c:pt idx="126">
                  <c:v>7</c:v>
                </c:pt>
                <c:pt idx="127">
                  <c:v>5</c:v>
                </c:pt>
                <c:pt idx="128">
                  <c:v>7</c:v>
                </c:pt>
                <c:pt idx="129">
                  <c:v>7</c:v>
                </c:pt>
                <c:pt idx="130">
                  <c:v>6</c:v>
                </c:pt>
                <c:pt idx="131">
                  <c:v>5.2</c:v>
                </c:pt>
                <c:pt idx="132">
                  <c:v>6</c:v>
                </c:pt>
                <c:pt idx="133">
                  <c:v>6</c:v>
                </c:pt>
                <c:pt idx="134">
                  <c:v>8.4</c:v>
                </c:pt>
                <c:pt idx="135">
                  <c:v>6.6</c:v>
                </c:pt>
                <c:pt idx="136">
                  <c:v>6</c:v>
                </c:pt>
                <c:pt idx="137">
                  <c:v>6</c:v>
                </c:pt>
                <c:pt idx="138">
                  <c:v>4</c:v>
                </c:pt>
                <c:pt idx="139">
                  <c:v>7.4</c:v>
                </c:pt>
                <c:pt idx="140">
                  <c:v>6.6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4.5999999999999996</c:v>
                </c:pt>
                <c:pt idx="146">
                  <c:v>7.5</c:v>
                </c:pt>
                <c:pt idx="147">
                  <c:v>6.2</c:v>
                </c:pt>
                <c:pt idx="148">
                  <c:v>6</c:v>
                </c:pt>
                <c:pt idx="149">
                  <c:v>7</c:v>
                </c:pt>
                <c:pt idx="150">
                  <c:v>6.8</c:v>
                </c:pt>
                <c:pt idx="151">
                  <c:v>6</c:v>
                </c:pt>
                <c:pt idx="152">
                  <c:v>6.6</c:v>
                </c:pt>
                <c:pt idx="153">
                  <c:v>6.4</c:v>
                </c:pt>
                <c:pt idx="154">
                  <c:v>6.2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5.4</c:v>
                </c:pt>
                <c:pt idx="163">
                  <c:v>5.6</c:v>
                </c:pt>
                <c:pt idx="164">
                  <c:v>6.8</c:v>
                </c:pt>
                <c:pt idx="165">
                  <c:v>7</c:v>
                </c:pt>
                <c:pt idx="166">
                  <c:v>5.8</c:v>
                </c:pt>
                <c:pt idx="167">
                  <c:v>6</c:v>
                </c:pt>
                <c:pt idx="168">
                  <c:v>6</c:v>
                </c:pt>
                <c:pt idx="169">
                  <c:v>6.4</c:v>
                </c:pt>
                <c:pt idx="170">
                  <c:v>6</c:v>
                </c:pt>
                <c:pt idx="171">
                  <c:v>7</c:v>
                </c:pt>
                <c:pt idx="172">
                  <c:v>7</c:v>
                </c:pt>
                <c:pt idx="173">
                  <c:v>6.4</c:v>
                </c:pt>
                <c:pt idx="174">
                  <c:v>6</c:v>
                </c:pt>
                <c:pt idx="175">
                  <c:v>6</c:v>
                </c:pt>
                <c:pt idx="176">
                  <c:v>7</c:v>
                </c:pt>
                <c:pt idx="177">
                  <c:v>6.4</c:v>
                </c:pt>
                <c:pt idx="178">
                  <c:v>6</c:v>
                </c:pt>
                <c:pt idx="179">
                  <c:v>7</c:v>
                </c:pt>
                <c:pt idx="180">
                  <c:v>6.8</c:v>
                </c:pt>
                <c:pt idx="181">
                  <c:v>6.4</c:v>
                </c:pt>
                <c:pt idx="182">
                  <c:v>4</c:v>
                </c:pt>
                <c:pt idx="183">
                  <c:v>5</c:v>
                </c:pt>
                <c:pt idx="184">
                  <c:v>5.6</c:v>
                </c:pt>
                <c:pt idx="185">
                  <c:v>7</c:v>
                </c:pt>
                <c:pt idx="186">
                  <c:v>7.2</c:v>
                </c:pt>
                <c:pt idx="187">
                  <c:v>2.4</c:v>
                </c:pt>
                <c:pt idx="188">
                  <c:v>6</c:v>
                </c:pt>
                <c:pt idx="189">
                  <c:v>7.4</c:v>
                </c:pt>
                <c:pt idx="190">
                  <c:v>7.6</c:v>
                </c:pt>
                <c:pt idx="191">
                  <c:v>5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5.8</c:v>
                </c:pt>
                <c:pt idx="197">
                  <c:v>5</c:v>
                </c:pt>
                <c:pt idx="198">
                  <c:v>6</c:v>
                </c:pt>
                <c:pt idx="199">
                  <c:v>3.8</c:v>
                </c:pt>
                <c:pt idx="200">
                  <c:v>8</c:v>
                </c:pt>
                <c:pt idx="201">
                  <c:v>5.4</c:v>
                </c:pt>
                <c:pt idx="202">
                  <c:v>6</c:v>
                </c:pt>
                <c:pt idx="203">
                  <c:v>7</c:v>
                </c:pt>
                <c:pt idx="204">
                  <c:v>6</c:v>
                </c:pt>
                <c:pt idx="205">
                  <c:v>5.8</c:v>
                </c:pt>
                <c:pt idx="206">
                  <c:v>7</c:v>
                </c:pt>
                <c:pt idx="207">
                  <c:v>6.8</c:v>
                </c:pt>
                <c:pt idx="208">
                  <c:v>8</c:v>
                </c:pt>
                <c:pt idx="209">
                  <c:v>5</c:v>
                </c:pt>
                <c:pt idx="210">
                  <c:v>8</c:v>
                </c:pt>
                <c:pt idx="211">
                  <c:v>6</c:v>
                </c:pt>
                <c:pt idx="212">
                  <c:v>5</c:v>
                </c:pt>
                <c:pt idx="213">
                  <c:v>5</c:v>
                </c:pt>
                <c:pt idx="214">
                  <c:v>8</c:v>
                </c:pt>
                <c:pt idx="215">
                  <c:v>3.2</c:v>
                </c:pt>
                <c:pt idx="216">
                  <c:v>3.4</c:v>
                </c:pt>
                <c:pt idx="217">
                  <c:v>6</c:v>
                </c:pt>
                <c:pt idx="218">
                  <c:v>6.2</c:v>
                </c:pt>
                <c:pt idx="219">
                  <c:v>6.2</c:v>
                </c:pt>
                <c:pt idx="220">
                  <c:v>6.4</c:v>
                </c:pt>
                <c:pt idx="221">
                  <c:v>6</c:v>
                </c:pt>
                <c:pt idx="222">
                  <c:v>6</c:v>
                </c:pt>
                <c:pt idx="223">
                  <c:v>6.6</c:v>
                </c:pt>
                <c:pt idx="224">
                  <c:v>8</c:v>
                </c:pt>
                <c:pt idx="225">
                  <c:v>7.4</c:v>
                </c:pt>
                <c:pt idx="226">
                  <c:v>6.8</c:v>
                </c:pt>
                <c:pt idx="227">
                  <c:v>6.6</c:v>
                </c:pt>
                <c:pt idx="228">
                  <c:v>7</c:v>
                </c:pt>
                <c:pt idx="229">
                  <c:v>6.2</c:v>
                </c:pt>
                <c:pt idx="230">
                  <c:v>6.3</c:v>
                </c:pt>
                <c:pt idx="231">
                  <c:v>6</c:v>
                </c:pt>
                <c:pt idx="232">
                  <c:v>6.2</c:v>
                </c:pt>
                <c:pt idx="233">
                  <c:v>6.7</c:v>
                </c:pt>
                <c:pt idx="234">
                  <c:v>6.2</c:v>
                </c:pt>
                <c:pt idx="235">
                  <c:v>7</c:v>
                </c:pt>
                <c:pt idx="236">
                  <c:v>7</c:v>
                </c:pt>
                <c:pt idx="237">
                  <c:v>5.0999999999999996</c:v>
                </c:pt>
                <c:pt idx="238">
                  <c:v>6</c:v>
                </c:pt>
                <c:pt idx="239">
                  <c:v>6.2</c:v>
                </c:pt>
                <c:pt idx="240">
                  <c:v>6.4</c:v>
                </c:pt>
                <c:pt idx="241">
                  <c:v>6.2</c:v>
                </c:pt>
                <c:pt idx="242">
                  <c:v>6.8</c:v>
                </c:pt>
                <c:pt idx="243">
                  <c:v>5.4</c:v>
                </c:pt>
                <c:pt idx="244">
                  <c:v>5.8</c:v>
                </c:pt>
                <c:pt idx="245">
                  <c:v>6</c:v>
                </c:pt>
                <c:pt idx="246">
                  <c:v>5.8</c:v>
                </c:pt>
                <c:pt idx="247">
                  <c:v>8.1999999999999993</c:v>
                </c:pt>
                <c:pt idx="248">
                  <c:v>5.6</c:v>
                </c:pt>
                <c:pt idx="249">
                  <c:v>4</c:v>
                </c:pt>
                <c:pt idx="250">
                  <c:v>5.8</c:v>
                </c:pt>
                <c:pt idx="251">
                  <c:v>5.2</c:v>
                </c:pt>
                <c:pt idx="252">
                  <c:v>5.2</c:v>
                </c:pt>
                <c:pt idx="253">
                  <c:v>4.2</c:v>
                </c:pt>
                <c:pt idx="254">
                  <c:v>5.2</c:v>
                </c:pt>
                <c:pt idx="255">
                  <c:v>6</c:v>
                </c:pt>
                <c:pt idx="256">
                  <c:v>5</c:v>
                </c:pt>
                <c:pt idx="257">
                  <c:v>4.5999999999999996</c:v>
                </c:pt>
                <c:pt idx="258">
                  <c:v>5.4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6</c:v>
                </c:pt>
                <c:pt idx="263">
                  <c:v>6</c:v>
                </c:pt>
                <c:pt idx="264">
                  <c:v>6.4</c:v>
                </c:pt>
                <c:pt idx="265">
                  <c:v>3.2</c:v>
                </c:pt>
                <c:pt idx="266">
                  <c:v>6.4</c:v>
                </c:pt>
                <c:pt idx="267">
                  <c:v>6.8</c:v>
                </c:pt>
                <c:pt idx="268">
                  <c:v>7</c:v>
                </c:pt>
                <c:pt idx="269">
                  <c:v>6.4</c:v>
                </c:pt>
                <c:pt idx="270">
                  <c:v>5.6</c:v>
                </c:pt>
                <c:pt idx="271">
                  <c:v>6.2</c:v>
                </c:pt>
                <c:pt idx="272">
                  <c:v>6</c:v>
                </c:pt>
                <c:pt idx="273">
                  <c:v>6.8</c:v>
                </c:pt>
                <c:pt idx="274">
                  <c:v>6.4</c:v>
                </c:pt>
                <c:pt idx="275">
                  <c:v>6.8</c:v>
                </c:pt>
                <c:pt idx="276">
                  <c:v>6.2</c:v>
                </c:pt>
                <c:pt idx="277">
                  <c:v>4.2</c:v>
                </c:pt>
                <c:pt idx="278">
                  <c:v>5</c:v>
                </c:pt>
                <c:pt idx="279">
                  <c:v>4.4000000000000004</c:v>
                </c:pt>
                <c:pt idx="280">
                  <c:v>2.8</c:v>
                </c:pt>
                <c:pt idx="281">
                  <c:v>4.8</c:v>
                </c:pt>
                <c:pt idx="282">
                  <c:v>4.5999999999999996</c:v>
                </c:pt>
                <c:pt idx="283">
                  <c:v>4.5999999999999996</c:v>
                </c:pt>
                <c:pt idx="284">
                  <c:v>4.8</c:v>
                </c:pt>
                <c:pt idx="285">
                  <c:v>4.8</c:v>
                </c:pt>
                <c:pt idx="286">
                  <c:v>4</c:v>
                </c:pt>
                <c:pt idx="287">
                  <c:v>4.4000000000000004</c:v>
                </c:pt>
                <c:pt idx="288">
                  <c:v>4</c:v>
                </c:pt>
                <c:pt idx="289">
                  <c:v>3.8</c:v>
                </c:pt>
                <c:pt idx="290">
                  <c:v>4</c:v>
                </c:pt>
                <c:pt idx="291">
                  <c:v>3.2</c:v>
                </c:pt>
                <c:pt idx="292">
                  <c:v>4</c:v>
                </c:pt>
                <c:pt idx="293">
                  <c:v>4.0999999999999996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B1-45BB-9654-5EF6DC2D7664}"/>
            </c:ext>
          </c:extLst>
        </c:ser>
        <c:ser>
          <c:idx val="2"/>
          <c:order val="2"/>
          <c:tx>
            <c:strRef>
              <c:f>'SVN Parto 1'!$S$1</c:f>
              <c:strCache>
                <c:ptCount val="1"/>
                <c:pt idx="0">
                  <c:v>Acerada 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1'!$S$2:$S$300</c:f>
              <c:numCache>
                <c:formatCode>0.0</c:formatCode>
                <c:ptCount val="299"/>
                <c:pt idx="0">
                  <c:v>4.8</c:v>
                </c:pt>
                <c:pt idx="1">
                  <c:v>6.2</c:v>
                </c:pt>
                <c:pt idx="2">
                  <c:v>5</c:v>
                </c:pt>
                <c:pt idx="3">
                  <c:v>7</c:v>
                </c:pt>
                <c:pt idx="4">
                  <c:v>5.2</c:v>
                </c:pt>
                <c:pt idx="5">
                  <c:v>5.8</c:v>
                </c:pt>
                <c:pt idx="6">
                  <c:v>5.8</c:v>
                </c:pt>
                <c:pt idx="7">
                  <c:v>0</c:v>
                </c:pt>
                <c:pt idx="8">
                  <c:v>6</c:v>
                </c:pt>
                <c:pt idx="9">
                  <c:v>3.8</c:v>
                </c:pt>
                <c:pt idx="10">
                  <c:v>1</c:v>
                </c:pt>
                <c:pt idx="11">
                  <c:v>5</c:v>
                </c:pt>
                <c:pt idx="12">
                  <c:v>6.4</c:v>
                </c:pt>
                <c:pt idx="13">
                  <c:v>6</c:v>
                </c:pt>
                <c:pt idx="14">
                  <c:v>6</c:v>
                </c:pt>
                <c:pt idx="15">
                  <c:v>2</c:v>
                </c:pt>
                <c:pt idx="16">
                  <c:v>6</c:v>
                </c:pt>
                <c:pt idx="17">
                  <c:v>5</c:v>
                </c:pt>
                <c:pt idx="18">
                  <c:v>7</c:v>
                </c:pt>
                <c:pt idx="19">
                  <c:v>6.6</c:v>
                </c:pt>
                <c:pt idx="20">
                  <c:v>5.6</c:v>
                </c:pt>
                <c:pt idx="21">
                  <c:v>6.4</c:v>
                </c:pt>
                <c:pt idx="22">
                  <c:v>7</c:v>
                </c:pt>
                <c:pt idx="23">
                  <c:v>3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5.4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4.4000000000000004</c:v>
                </c:pt>
                <c:pt idx="34">
                  <c:v>6</c:v>
                </c:pt>
                <c:pt idx="35">
                  <c:v>8.1999999999999993</c:v>
                </c:pt>
                <c:pt idx="36">
                  <c:v>3.2</c:v>
                </c:pt>
                <c:pt idx="37">
                  <c:v>5</c:v>
                </c:pt>
                <c:pt idx="38">
                  <c:v>4.0999999999999996</c:v>
                </c:pt>
                <c:pt idx="39">
                  <c:v>5</c:v>
                </c:pt>
                <c:pt idx="40">
                  <c:v>6.6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5.2</c:v>
                </c:pt>
                <c:pt idx="45">
                  <c:v>5</c:v>
                </c:pt>
                <c:pt idx="46">
                  <c:v>4.8</c:v>
                </c:pt>
                <c:pt idx="47">
                  <c:v>5</c:v>
                </c:pt>
                <c:pt idx="48">
                  <c:v>6</c:v>
                </c:pt>
                <c:pt idx="49">
                  <c:v>7</c:v>
                </c:pt>
                <c:pt idx="50">
                  <c:v>4.2</c:v>
                </c:pt>
                <c:pt idx="51">
                  <c:v>4.5999999999999996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3.4</c:v>
                </c:pt>
                <c:pt idx="56">
                  <c:v>5</c:v>
                </c:pt>
                <c:pt idx="57">
                  <c:v>3.4</c:v>
                </c:pt>
                <c:pt idx="58">
                  <c:v>4.2</c:v>
                </c:pt>
                <c:pt idx="59">
                  <c:v>4.4000000000000004</c:v>
                </c:pt>
                <c:pt idx="60">
                  <c:v>6.8</c:v>
                </c:pt>
                <c:pt idx="61">
                  <c:v>7.4</c:v>
                </c:pt>
                <c:pt idx="62">
                  <c:v>4</c:v>
                </c:pt>
                <c:pt idx="63">
                  <c:v>4.3</c:v>
                </c:pt>
                <c:pt idx="64">
                  <c:v>4</c:v>
                </c:pt>
                <c:pt idx="65">
                  <c:v>5</c:v>
                </c:pt>
                <c:pt idx="66">
                  <c:v>5.6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5.4</c:v>
                </c:pt>
                <c:pt idx="71">
                  <c:v>3</c:v>
                </c:pt>
                <c:pt idx="72">
                  <c:v>5</c:v>
                </c:pt>
                <c:pt idx="73">
                  <c:v>3.8</c:v>
                </c:pt>
                <c:pt idx="74">
                  <c:v>2</c:v>
                </c:pt>
                <c:pt idx="75">
                  <c:v>3.8</c:v>
                </c:pt>
                <c:pt idx="76">
                  <c:v>4</c:v>
                </c:pt>
                <c:pt idx="77">
                  <c:v>4</c:v>
                </c:pt>
                <c:pt idx="78">
                  <c:v>3.2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4.2</c:v>
                </c:pt>
                <c:pt idx="83">
                  <c:v>4.4000000000000004</c:v>
                </c:pt>
                <c:pt idx="84">
                  <c:v>4.5999999999999996</c:v>
                </c:pt>
                <c:pt idx="85">
                  <c:v>4.8</c:v>
                </c:pt>
                <c:pt idx="86">
                  <c:v>4</c:v>
                </c:pt>
                <c:pt idx="87">
                  <c:v>4.5999999999999996</c:v>
                </c:pt>
                <c:pt idx="88">
                  <c:v>4</c:v>
                </c:pt>
                <c:pt idx="89">
                  <c:v>4.2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2.8</c:v>
                </c:pt>
                <c:pt idx="94">
                  <c:v>3</c:v>
                </c:pt>
                <c:pt idx="95">
                  <c:v>3.8</c:v>
                </c:pt>
                <c:pt idx="96">
                  <c:v>3.8</c:v>
                </c:pt>
                <c:pt idx="97">
                  <c:v>5</c:v>
                </c:pt>
                <c:pt idx="98">
                  <c:v>3.6</c:v>
                </c:pt>
                <c:pt idx="99">
                  <c:v>5.2</c:v>
                </c:pt>
                <c:pt idx="100">
                  <c:v>4.2</c:v>
                </c:pt>
                <c:pt idx="101">
                  <c:v>4.8</c:v>
                </c:pt>
                <c:pt idx="102">
                  <c:v>4.5999999999999996</c:v>
                </c:pt>
                <c:pt idx="103">
                  <c:v>4.8</c:v>
                </c:pt>
                <c:pt idx="104">
                  <c:v>4.5999999999999996</c:v>
                </c:pt>
                <c:pt idx="105">
                  <c:v>4</c:v>
                </c:pt>
                <c:pt idx="106">
                  <c:v>5.2</c:v>
                </c:pt>
                <c:pt idx="107">
                  <c:v>3</c:v>
                </c:pt>
                <c:pt idx="108">
                  <c:v>4.8</c:v>
                </c:pt>
                <c:pt idx="109">
                  <c:v>4.8</c:v>
                </c:pt>
                <c:pt idx="110">
                  <c:v>5</c:v>
                </c:pt>
                <c:pt idx="111">
                  <c:v>5.2</c:v>
                </c:pt>
                <c:pt idx="112">
                  <c:v>5.6</c:v>
                </c:pt>
                <c:pt idx="113">
                  <c:v>5.4</c:v>
                </c:pt>
                <c:pt idx="114">
                  <c:v>4.8</c:v>
                </c:pt>
                <c:pt idx="115">
                  <c:v>4</c:v>
                </c:pt>
                <c:pt idx="116">
                  <c:v>4.5999999999999996</c:v>
                </c:pt>
                <c:pt idx="117">
                  <c:v>4.8</c:v>
                </c:pt>
                <c:pt idx="118">
                  <c:v>4.2</c:v>
                </c:pt>
                <c:pt idx="119">
                  <c:v>4</c:v>
                </c:pt>
                <c:pt idx="120">
                  <c:v>5.8</c:v>
                </c:pt>
                <c:pt idx="121">
                  <c:v>5</c:v>
                </c:pt>
                <c:pt idx="122">
                  <c:v>4</c:v>
                </c:pt>
                <c:pt idx="123">
                  <c:v>4.4000000000000004</c:v>
                </c:pt>
                <c:pt idx="124">
                  <c:v>3.8</c:v>
                </c:pt>
                <c:pt idx="125">
                  <c:v>4.2</c:v>
                </c:pt>
                <c:pt idx="126">
                  <c:v>4.5999999999999996</c:v>
                </c:pt>
                <c:pt idx="127">
                  <c:v>4.2</c:v>
                </c:pt>
                <c:pt idx="128">
                  <c:v>4</c:v>
                </c:pt>
                <c:pt idx="129">
                  <c:v>4.4000000000000004</c:v>
                </c:pt>
                <c:pt idx="130">
                  <c:v>4.8</c:v>
                </c:pt>
                <c:pt idx="131">
                  <c:v>5.4</c:v>
                </c:pt>
                <c:pt idx="132">
                  <c:v>4</c:v>
                </c:pt>
                <c:pt idx="133">
                  <c:v>4.2</c:v>
                </c:pt>
                <c:pt idx="134">
                  <c:v>5</c:v>
                </c:pt>
                <c:pt idx="135">
                  <c:v>4.2</c:v>
                </c:pt>
                <c:pt idx="136">
                  <c:v>4</c:v>
                </c:pt>
                <c:pt idx="137">
                  <c:v>5</c:v>
                </c:pt>
                <c:pt idx="138">
                  <c:v>4.2</c:v>
                </c:pt>
                <c:pt idx="139">
                  <c:v>4.2</c:v>
                </c:pt>
                <c:pt idx="140">
                  <c:v>3</c:v>
                </c:pt>
                <c:pt idx="141">
                  <c:v>3.6</c:v>
                </c:pt>
                <c:pt idx="142">
                  <c:v>4.8</c:v>
                </c:pt>
                <c:pt idx="143">
                  <c:v>5</c:v>
                </c:pt>
                <c:pt idx="144">
                  <c:v>4.8</c:v>
                </c:pt>
                <c:pt idx="145">
                  <c:v>5</c:v>
                </c:pt>
                <c:pt idx="146">
                  <c:v>4.5999999999999996</c:v>
                </c:pt>
                <c:pt idx="147">
                  <c:v>4.5999999999999996</c:v>
                </c:pt>
                <c:pt idx="148">
                  <c:v>4</c:v>
                </c:pt>
                <c:pt idx="149">
                  <c:v>4</c:v>
                </c:pt>
                <c:pt idx="150">
                  <c:v>4.5999999999999996</c:v>
                </c:pt>
                <c:pt idx="151">
                  <c:v>5.2</c:v>
                </c:pt>
                <c:pt idx="152">
                  <c:v>5.2</c:v>
                </c:pt>
                <c:pt idx="153">
                  <c:v>4.2</c:v>
                </c:pt>
                <c:pt idx="154">
                  <c:v>4</c:v>
                </c:pt>
                <c:pt idx="155">
                  <c:v>3.4</c:v>
                </c:pt>
                <c:pt idx="156">
                  <c:v>3.9</c:v>
                </c:pt>
                <c:pt idx="157">
                  <c:v>3.6</c:v>
                </c:pt>
                <c:pt idx="158">
                  <c:v>3</c:v>
                </c:pt>
                <c:pt idx="159">
                  <c:v>2.4</c:v>
                </c:pt>
                <c:pt idx="160">
                  <c:v>2.6</c:v>
                </c:pt>
                <c:pt idx="161">
                  <c:v>3.2</c:v>
                </c:pt>
                <c:pt idx="162">
                  <c:v>6</c:v>
                </c:pt>
                <c:pt idx="163">
                  <c:v>6</c:v>
                </c:pt>
                <c:pt idx="164">
                  <c:v>6.5</c:v>
                </c:pt>
                <c:pt idx="165">
                  <c:v>5</c:v>
                </c:pt>
                <c:pt idx="166">
                  <c:v>4</c:v>
                </c:pt>
                <c:pt idx="167">
                  <c:v>6</c:v>
                </c:pt>
                <c:pt idx="168">
                  <c:v>5</c:v>
                </c:pt>
                <c:pt idx="169">
                  <c:v>7.5</c:v>
                </c:pt>
                <c:pt idx="170">
                  <c:v>6.2</c:v>
                </c:pt>
                <c:pt idx="171">
                  <c:v>4.4000000000000004</c:v>
                </c:pt>
                <c:pt idx="172">
                  <c:v>5.6</c:v>
                </c:pt>
                <c:pt idx="173">
                  <c:v>5</c:v>
                </c:pt>
                <c:pt idx="174">
                  <c:v>4.5999999999999996</c:v>
                </c:pt>
                <c:pt idx="175">
                  <c:v>4.8499999999999996</c:v>
                </c:pt>
                <c:pt idx="176">
                  <c:v>6</c:v>
                </c:pt>
                <c:pt idx="177">
                  <c:v>4.8</c:v>
                </c:pt>
                <c:pt idx="178">
                  <c:v>4.2</c:v>
                </c:pt>
                <c:pt idx="179">
                  <c:v>3</c:v>
                </c:pt>
                <c:pt idx="180">
                  <c:v>3.2</c:v>
                </c:pt>
                <c:pt idx="181">
                  <c:v>4</c:v>
                </c:pt>
                <c:pt idx="182">
                  <c:v>3.8</c:v>
                </c:pt>
                <c:pt idx="183">
                  <c:v>4.4000000000000004</c:v>
                </c:pt>
                <c:pt idx="184">
                  <c:v>3.8</c:v>
                </c:pt>
                <c:pt idx="185">
                  <c:v>5</c:v>
                </c:pt>
                <c:pt idx="186">
                  <c:v>3.4</c:v>
                </c:pt>
                <c:pt idx="187">
                  <c:v>3.4</c:v>
                </c:pt>
                <c:pt idx="188">
                  <c:v>2.6</c:v>
                </c:pt>
                <c:pt idx="189">
                  <c:v>2.8</c:v>
                </c:pt>
                <c:pt idx="190">
                  <c:v>4</c:v>
                </c:pt>
                <c:pt idx="191">
                  <c:v>4.5999999999999996</c:v>
                </c:pt>
                <c:pt idx="192">
                  <c:v>3.6</c:v>
                </c:pt>
                <c:pt idx="193">
                  <c:v>4.7</c:v>
                </c:pt>
                <c:pt idx="194">
                  <c:v>4.2</c:v>
                </c:pt>
                <c:pt idx="195">
                  <c:v>4.4000000000000004</c:v>
                </c:pt>
                <c:pt idx="196">
                  <c:v>4</c:v>
                </c:pt>
                <c:pt idx="197">
                  <c:v>6</c:v>
                </c:pt>
                <c:pt idx="198">
                  <c:v>4.5999999999999996</c:v>
                </c:pt>
                <c:pt idx="199">
                  <c:v>4.5999999999999996</c:v>
                </c:pt>
                <c:pt idx="200">
                  <c:v>4.8</c:v>
                </c:pt>
                <c:pt idx="201">
                  <c:v>4</c:v>
                </c:pt>
                <c:pt idx="202">
                  <c:v>4.2</c:v>
                </c:pt>
                <c:pt idx="203">
                  <c:v>3.8</c:v>
                </c:pt>
                <c:pt idx="204">
                  <c:v>3.6</c:v>
                </c:pt>
                <c:pt idx="205">
                  <c:v>4.2</c:v>
                </c:pt>
                <c:pt idx="206">
                  <c:v>5.8</c:v>
                </c:pt>
                <c:pt idx="207">
                  <c:v>5.2</c:v>
                </c:pt>
                <c:pt idx="208">
                  <c:v>4.2</c:v>
                </c:pt>
                <c:pt idx="209">
                  <c:v>5.4</c:v>
                </c:pt>
                <c:pt idx="210">
                  <c:v>2.4</c:v>
                </c:pt>
                <c:pt idx="211">
                  <c:v>4</c:v>
                </c:pt>
                <c:pt idx="212">
                  <c:v>4.2</c:v>
                </c:pt>
                <c:pt idx="213">
                  <c:v>2.4</c:v>
                </c:pt>
                <c:pt idx="214">
                  <c:v>4</c:v>
                </c:pt>
                <c:pt idx="215">
                  <c:v>2.8</c:v>
                </c:pt>
                <c:pt idx="216">
                  <c:v>4</c:v>
                </c:pt>
                <c:pt idx="217">
                  <c:v>6.2</c:v>
                </c:pt>
                <c:pt idx="218">
                  <c:v>4.2</c:v>
                </c:pt>
                <c:pt idx="219">
                  <c:v>5.8</c:v>
                </c:pt>
                <c:pt idx="220">
                  <c:v>3.4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6.4</c:v>
                </c:pt>
                <c:pt idx="226">
                  <c:v>3.4</c:v>
                </c:pt>
                <c:pt idx="227">
                  <c:v>4.2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3</c:v>
                </c:pt>
                <c:pt idx="232">
                  <c:v>3.4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3.4</c:v>
                </c:pt>
                <c:pt idx="237">
                  <c:v>3.6</c:v>
                </c:pt>
                <c:pt idx="238">
                  <c:v>4.2</c:v>
                </c:pt>
                <c:pt idx="239">
                  <c:v>4.2</c:v>
                </c:pt>
                <c:pt idx="240">
                  <c:v>3</c:v>
                </c:pt>
                <c:pt idx="241">
                  <c:v>3.6</c:v>
                </c:pt>
                <c:pt idx="242">
                  <c:v>4.2</c:v>
                </c:pt>
                <c:pt idx="243">
                  <c:v>5</c:v>
                </c:pt>
                <c:pt idx="244">
                  <c:v>3.8</c:v>
                </c:pt>
                <c:pt idx="245">
                  <c:v>5</c:v>
                </c:pt>
                <c:pt idx="246">
                  <c:v>3.2</c:v>
                </c:pt>
                <c:pt idx="247">
                  <c:v>3.4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4</c:v>
                </c:pt>
                <c:pt idx="252">
                  <c:v>4</c:v>
                </c:pt>
                <c:pt idx="253">
                  <c:v>4.5999999999999996</c:v>
                </c:pt>
                <c:pt idx="254">
                  <c:v>4</c:v>
                </c:pt>
                <c:pt idx="255">
                  <c:v>3.6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3.4</c:v>
                </c:pt>
                <c:pt idx="260">
                  <c:v>4</c:v>
                </c:pt>
                <c:pt idx="261">
                  <c:v>3</c:v>
                </c:pt>
                <c:pt idx="262">
                  <c:v>4</c:v>
                </c:pt>
                <c:pt idx="263">
                  <c:v>4.5</c:v>
                </c:pt>
                <c:pt idx="264">
                  <c:v>3.4</c:v>
                </c:pt>
                <c:pt idx="265">
                  <c:v>4</c:v>
                </c:pt>
                <c:pt idx="266">
                  <c:v>5.6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2.6</c:v>
                </c:pt>
                <c:pt idx="271">
                  <c:v>3.2</c:v>
                </c:pt>
                <c:pt idx="272">
                  <c:v>4</c:v>
                </c:pt>
                <c:pt idx="273">
                  <c:v>3.2</c:v>
                </c:pt>
                <c:pt idx="274">
                  <c:v>4.5999999999999996</c:v>
                </c:pt>
                <c:pt idx="275">
                  <c:v>2.8</c:v>
                </c:pt>
                <c:pt idx="276">
                  <c:v>3</c:v>
                </c:pt>
                <c:pt idx="277">
                  <c:v>2.6</c:v>
                </c:pt>
                <c:pt idx="278">
                  <c:v>2.8</c:v>
                </c:pt>
                <c:pt idx="279">
                  <c:v>2</c:v>
                </c:pt>
                <c:pt idx="280">
                  <c:v>3.2</c:v>
                </c:pt>
                <c:pt idx="281">
                  <c:v>3</c:v>
                </c:pt>
                <c:pt idx="282">
                  <c:v>3.2</c:v>
                </c:pt>
                <c:pt idx="283">
                  <c:v>2.6</c:v>
                </c:pt>
                <c:pt idx="284">
                  <c:v>2.6</c:v>
                </c:pt>
                <c:pt idx="285">
                  <c:v>2.8</c:v>
                </c:pt>
                <c:pt idx="286">
                  <c:v>5.6</c:v>
                </c:pt>
                <c:pt idx="287">
                  <c:v>2.4</c:v>
                </c:pt>
                <c:pt idx="288">
                  <c:v>0</c:v>
                </c:pt>
                <c:pt idx="289">
                  <c:v>2.6</c:v>
                </c:pt>
                <c:pt idx="290">
                  <c:v>4.5999999999999996</c:v>
                </c:pt>
                <c:pt idx="291">
                  <c:v>2.8</c:v>
                </c:pt>
                <c:pt idx="292">
                  <c:v>4</c:v>
                </c:pt>
                <c:pt idx="293">
                  <c:v>4</c:v>
                </c:pt>
                <c:pt idx="294">
                  <c:v>4.3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B1-45BB-9654-5EF6DC2D7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74704"/>
        <c:axId val="275775024"/>
      </c:scatterChart>
      <c:valAx>
        <c:axId val="275774704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#Muestras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5024"/>
        <c:crosses val="autoZero"/>
        <c:crossBetween val="midCat"/>
      </c:valAx>
      <c:valAx>
        <c:axId val="2757750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Leche</a:t>
                </a:r>
                <a:r>
                  <a:rPr lang="en-US" sz="2000" baseline="0"/>
                  <a:t> [Kg]</a:t>
                </a:r>
                <a:endParaRPr 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1755485475729"/>
          <c:y val="4.9276178892906364E-2"/>
          <c:w val="0.19322666933608521"/>
          <c:h val="0.3393101599187097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Producción Primípara en PM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3494310945135"/>
          <c:y val="0.13511731351232045"/>
          <c:w val="0.66859003005828732"/>
          <c:h val="0.62947097972158317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'SVN Parto 1'!$Q$1</c:f>
              <c:strCache>
                <c:ptCount val="1"/>
                <c:pt idx="0">
                  <c:v>Sol 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1'!$Q$2:$Q$300</c:f>
              <c:numCache>
                <c:formatCode>0.0</c:formatCode>
                <c:ptCount val="299"/>
                <c:pt idx="0">
                  <c:v>4</c:v>
                </c:pt>
                <c:pt idx="1">
                  <c:v>1.6</c:v>
                </c:pt>
                <c:pt idx="2">
                  <c:v>2</c:v>
                </c:pt>
                <c:pt idx="3">
                  <c:v>2</c:v>
                </c:pt>
                <c:pt idx="4">
                  <c:v>2.6</c:v>
                </c:pt>
                <c:pt idx="5">
                  <c:v>3</c:v>
                </c:pt>
                <c:pt idx="6">
                  <c:v>2</c:v>
                </c:pt>
                <c:pt idx="7">
                  <c:v>2.2000000000000002</c:v>
                </c:pt>
                <c:pt idx="8">
                  <c:v>3.2</c:v>
                </c:pt>
                <c:pt idx="9">
                  <c:v>3.2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2.2999999999999998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2.4</c:v>
                </c:pt>
                <c:pt idx="19">
                  <c:v>5</c:v>
                </c:pt>
                <c:pt idx="20">
                  <c:v>2</c:v>
                </c:pt>
                <c:pt idx="21">
                  <c:v>4</c:v>
                </c:pt>
                <c:pt idx="22">
                  <c:v>4.4000000000000004</c:v>
                </c:pt>
                <c:pt idx="23">
                  <c:v>5</c:v>
                </c:pt>
                <c:pt idx="24">
                  <c:v>2.2000000000000002</c:v>
                </c:pt>
                <c:pt idx="25">
                  <c:v>5</c:v>
                </c:pt>
                <c:pt idx="26">
                  <c:v>4.4000000000000004</c:v>
                </c:pt>
                <c:pt idx="27">
                  <c:v>4.2</c:v>
                </c:pt>
                <c:pt idx="28">
                  <c:v>3.8</c:v>
                </c:pt>
                <c:pt idx="29">
                  <c:v>3.2</c:v>
                </c:pt>
                <c:pt idx="30">
                  <c:v>3</c:v>
                </c:pt>
                <c:pt idx="31">
                  <c:v>3.8</c:v>
                </c:pt>
                <c:pt idx="32">
                  <c:v>2</c:v>
                </c:pt>
                <c:pt idx="33">
                  <c:v>2.8</c:v>
                </c:pt>
                <c:pt idx="34">
                  <c:v>4.2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7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3.4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2</c:v>
                </c:pt>
                <c:pt idx="47">
                  <c:v>3</c:v>
                </c:pt>
                <c:pt idx="48">
                  <c:v>2.8</c:v>
                </c:pt>
                <c:pt idx="49">
                  <c:v>3.2</c:v>
                </c:pt>
                <c:pt idx="50">
                  <c:v>3.8</c:v>
                </c:pt>
                <c:pt idx="51">
                  <c:v>3.2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3.8</c:v>
                </c:pt>
                <c:pt idx="56">
                  <c:v>4.5999999999999996</c:v>
                </c:pt>
                <c:pt idx="57">
                  <c:v>3.8</c:v>
                </c:pt>
                <c:pt idx="58">
                  <c:v>3</c:v>
                </c:pt>
                <c:pt idx="59">
                  <c:v>2</c:v>
                </c:pt>
                <c:pt idx="60">
                  <c:v>5.4</c:v>
                </c:pt>
                <c:pt idx="61">
                  <c:v>3.4</c:v>
                </c:pt>
                <c:pt idx="62">
                  <c:v>3</c:v>
                </c:pt>
                <c:pt idx="63">
                  <c:v>4.4000000000000004</c:v>
                </c:pt>
                <c:pt idx="64">
                  <c:v>4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4.4000000000000004</c:v>
                </c:pt>
                <c:pt idx="69">
                  <c:v>2</c:v>
                </c:pt>
                <c:pt idx="70">
                  <c:v>2.7</c:v>
                </c:pt>
                <c:pt idx="71">
                  <c:v>5</c:v>
                </c:pt>
                <c:pt idx="72">
                  <c:v>3</c:v>
                </c:pt>
                <c:pt idx="73">
                  <c:v>3.2</c:v>
                </c:pt>
                <c:pt idx="74">
                  <c:v>2</c:v>
                </c:pt>
                <c:pt idx="75">
                  <c:v>2.2000000000000002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3.8</c:v>
                </c:pt>
                <c:pt idx="81">
                  <c:v>2</c:v>
                </c:pt>
                <c:pt idx="82">
                  <c:v>2.8</c:v>
                </c:pt>
                <c:pt idx="83">
                  <c:v>4.4000000000000004</c:v>
                </c:pt>
                <c:pt idx="84">
                  <c:v>2</c:v>
                </c:pt>
                <c:pt idx="85">
                  <c:v>4</c:v>
                </c:pt>
                <c:pt idx="86">
                  <c:v>2</c:v>
                </c:pt>
                <c:pt idx="87">
                  <c:v>2.4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2.6</c:v>
                </c:pt>
                <c:pt idx="92">
                  <c:v>3.2</c:v>
                </c:pt>
                <c:pt idx="93">
                  <c:v>2.4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2.8</c:v>
                </c:pt>
                <c:pt idx="100">
                  <c:v>5.2</c:v>
                </c:pt>
                <c:pt idx="101">
                  <c:v>2.6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2.6</c:v>
                </c:pt>
                <c:pt idx="109">
                  <c:v>2.8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4</c:v>
                </c:pt>
                <c:pt idx="114">
                  <c:v>3</c:v>
                </c:pt>
                <c:pt idx="115">
                  <c:v>3.8</c:v>
                </c:pt>
                <c:pt idx="116">
                  <c:v>5</c:v>
                </c:pt>
                <c:pt idx="117">
                  <c:v>0</c:v>
                </c:pt>
                <c:pt idx="118">
                  <c:v>2.4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4</c:v>
                </c:pt>
                <c:pt idx="126">
                  <c:v>2.8</c:v>
                </c:pt>
                <c:pt idx="127">
                  <c:v>3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  <c:pt idx="131">
                  <c:v>2.8</c:v>
                </c:pt>
                <c:pt idx="132">
                  <c:v>3</c:v>
                </c:pt>
                <c:pt idx="133">
                  <c:v>4.8</c:v>
                </c:pt>
                <c:pt idx="134">
                  <c:v>2</c:v>
                </c:pt>
                <c:pt idx="135">
                  <c:v>3.8</c:v>
                </c:pt>
                <c:pt idx="136">
                  <c:v>4</c:v>
                </c:pt>
                <c:pt idx="137">
                  <c:v>0</c:v>
                </c:pt>
                <c:pt idx="138">
                  <c:v>8</c:v>
                </c:pt>
                <c:pt idx="139">
                  <c:v>5</c:v>
                </c:pt>
                <c:pt idx="140">
                  <c:v>4</c:v>
                </c:pt>
                <c:pt idx="141">
                  <c:v>3.6</c:v>
                </c:pt>
                <c:pt idx="142">
                  <c:v>3</c:v>
                </c:pt>
                <c:pt idx="143">
                  <c:v>3</c:v>
                </c:pt>
                <c:pt idx="144">
                  <c:v>3.4</c:v>
                </c:pt>
                <c:pt idx="145">
                  <c:v>2.2000000000000002</c:v>
                </c:pt>
                <c:pt idx="146">
                  <c:v>2.6</c:v>
                </c:pt>
                <c:pt idx="147">
                  <c:v>3.6</c:v>
                </c:pt>
                <c:pt idx="148">
                  <c:v>1.6</c:v>
                </c:pt>
                <c:pt idx="149">
                  <c:v>2</c:v>
                </c:pt>
                <c:pt idx="150">
                  <c:v>3.4</c:v>
                </c:pt>
                <c:pt idx="151">
                  <c:v>3.8</c:v>
                </c:pt>
                <c:pt idx="152">
                  <c:v>4</c:v>
                </c:pt>
                <c:pt idx="153">
                  <c:v>2</c:v>
                </c:pt>
                <c:pt idx="154">
                  <c:v>2.4</c:v>
                </c:pt>
                <c:pt idx="155">
                  <c:v>3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3.4</c:v>
                </c:pt>
                <c:pt idx="159">
                  <c:v>2.4</c:v>
                </c:pt>
                <c:pt idx="160">
                  <c:v>2.6</c:v>
                </c:pt>
                <c:pt idx="161">
                  <c:v>3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3.2</c:v>
                </c:pt>
                <c:pt idx="166">
                  <c:v>2.4</c:v>
                </c:pt>
                <c:pt idx="167">
                  <c:v>4</c:v>
                </c:pt>
                <c:pt idx="168">
                  <c:v>2.8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3.8</c:v>
                </c:pt>
                <c:pt idx="174">
                  <c:v>4</c:v>
                </c:pt>
                <c:pt idx="175">
                  <c:v>2.8</c:v>
                </c:pt>
                <c:pt idx="176">
                  <c:v>2.8</c:v>
                </c:pt>
                <c:pt idx="177">
                  <c:v>2</c:v>
                </c:pt>
                <c:pt idx="178">
                  <c:v>2</c:v>
                </c:pt>
                <c:pt idx="179">
                  <c:v>8</c:v>
                </c:pt>
                <c:pt idx="180">
                  <c:v>3</c:v>
                </c:pt>
                <c:pt idx="181">
                  <c:v>3</c:v>
                </c:pt>
                <c:pt idx="182">
                  <c:v>3.8</c:v>
                </c:pt>
                <c:pt idx="183">
                  <c:v>3.6</c:v>
                </c:pt>
                <c:pt idx="184">
                  <c:v>3</c:v>
                </c:pt>
                <c:pt idx="185">
                  <c:v>3</c:v>
                </c:pt>
                <c:pt idx="186">
                  <c:v>2.5</c:v>
                </c:pt>
                <c:pt idx="187">
                  <c:v>3</c:v>
                </c:pt>
                <c:pt idx="188">
                  <c:v>2.2000000000000002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3.2</c:v>
                </c:pt>
                <c:pt idx="193">
                  <c:v>4</c:v>
                </c:pt>
                <c:pt idx="194">
                  <c:v>2.6</c:v>
                </c:pt>
                <c:pt idx="195">
                  <c:v>2.4</c:v>
                </c:pt>
                <c:pt idx="196">
                  <c:v>5</c:v>
                </c:pt>
                <c:pt idx="197">
                  <c:v>3.8</c:v>
                </c:pt>
                <c:pt idx="198">
                  <c:v>3.6</c:v>
                </c:pt>
                <c:pt idx="199">
                  <c:v>3.8</c:v>
                </c:pt>
                <c:pt idx="200">
                  <c:v>2</c:v>
                </c:pt>
                <c:pt idx="201">
                  <c:v>4</c:v>
                </c:pt>
                <c:pt idx="202">
                  <c:v>3.8</c:v>
                </c:pt>
                <c:pt idx="203">
                  <c:v>2.8</c:v>
                </c:pt>
                <c:pt idx="204">
                  <c:v>4</c:v>
                </c:pt>
                <c:pt idx="205">
                  <c:v>3.2</c:v>
                </c:pt>
                <c:pt idx="206">
                  <c:v>3</c:v>
                </c:pt>
                <c:pt idx="207">
                  <c:v>2.4</c:v>
                </c:pt>
                <c:pt idx="208">
                  <c:v>2</c:v>
                </c:pt>
                <c:pt idx="209">
                  <c:v>3</c:v>
                </c:pt>
                <c:pt idx="210">
                  <c:v>3</c:v>
                </c:pt>
                <c:pt idx="211">
                  <c:v>3.2</c:v>
                </c:pt>
                <c:pt idx="212">
                  <c:v>3.6</c:v>
                </c:pt>
                <c:pt idx="213">
                  <c:v>3</c:v>
                </c:pt>
                <c:pt idx="214">
                  <c:v>3</c:v>
                </c:pt>
                <c:pt idx="215">
                  <c:v>3.8</c:v>
                </c:pt>
                <c:pt idx="216">
                  <c:v>3</c:v>
                </c:pt>
                <c:pt idx="217">
                  <c:v>3.8</c:v>
                </c:pt>
                <c:pt idx="218">
                  <c:v>3</c:v>
                </c:pt>
                <c:pt idx="219">
                  <c:v>4.8</c:v>
                </c:pt>
                <c:pt idx="220">
                  <c:v>2</c:v>
                </c:pt>
                <c:pt idx="221">
                  <c:v>1.2</c:v>
                </c:pt>
                <c:pt idx="222">
                  <c:v>1</c:v>
                </c:pt>
                <c:pt idx="223">
                  <c:v>3</c:v>
                </c:pt>
                <c:pt idx="224">
                  <c:v>2</c:v>
                </c:pt>
                <c:pt idx="225">
                  <c:v>3</c:v>
                </c:pt>
                <c:pt idx="226">
                  <c:v>5.2</c:v>
                </c:pt>
                <c:pt idx="227">
                  <c:v>2.4</c:v>
                </c:pt>
                <c:pt idx="228">
                  <c:v>3</c:v>
                </c:pt>
                <c:pt idx="229">
                  <c:v>3</c:v>
                </c:pt>
                <c:pt idx="230">
                  <c:v>4.4000000000000004</c:v>
                </c:pt>
                <c:pt idx="231">
                  <c:v>3</c:v>
                </c:pt>
                <c:pt idx="232">
                  <c:v>3.6</c:v>
                </c:pt>
                <c:pt idx="233">
                  <c:v>3.6</c:v>
                </c:pt>
                <c:pt idx="234">
                  <c:v>3.4</c:v>
                </c:pt>
                <c:pt idx="235">
                  <c:v>3.5</c:v>
                </c:pt>
                <c:pt idx="236">
                  <c:v>2.4</c:v>
                </c:pt>
                <c:pt idx="237">
                  <c:v>2</c:v>
                </c:pt>
                <c:pt idx="238">
                  <c:v>3</c:v>
                </c:pt>
                <c:pt idx="239">
                  <c:v>1.4</c:v>
                </c:pt>
                <c:pt idx="240">
                  <c:v>3</c:v>
                </c:pt>
                <c:pt idx="241">
                  <c:v>3.6</c:v>
                </c:pt>
                <c:pt idx="242">
                  <c:v>3.2</c:v>
                </c:pt>
                <c:pt idx="243">
                  <c:v>2.2999999999999998</c:v>
                </c:pt>
                <c:pt idx="244">
                  <c:v>2.4</c:v>
                </c:pt>
                <c:pt idx="245">
                  <c:v>5</c:v>
                </c:pt>
                <c:pt idx="246">
                  <c:v>2</c:v>
                </c:pt>
                <c:pt idx="247">
                  <c:v>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2.6</c:v>
                </c:pt>
                <c:pt idx="251">
                  <c:v>2</c:v>
                </c:pt>
                <c:pt idx="252">
                  <c:v>1.8</c:v>
                </c:pt>
                <c:pt idx="253">
                  <c:v>2</c:v>
                </c:pt>
                <c:pt idx="254">
                  <c:v>4</c:v>
                </c:pt>
                <c:pt idx="255">
                  <c:v>2</c:v>
                </c:pt>
                <c:pt idx="256">
                  <c:v>2.4</c:v>
                </c:pt>
                <c:pt idx="257">
                  <c:v>1.5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2.2000000000000002</c:v>
                </c:pt>
                <c:pt idx="262">
                  <c:v>2.6</c:v>
                </c:pt>
                <c:pt idx="263">
                  <c:v>2.2000000000000002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5</c:v>
                </c:pt>
                <c:pt idx="268">
                  <c:v>2</c:v>
                </c:pt>
                <c:pt idx="269">
                  <c:v>2.8</c:v>
                </c:pt>
                <c:pt idx="270">
                  <c:v>1.8</c:v>
                </c:pt>
                <c:pt idx="271">
                  <c:v>2</c:v>
                </c:pt>
                <c:pt idx="272">
                  <c:v>2</c:v>
                </c:pt>
                <c:pt idx="273">
                  <c:v>3.2</c:v>
                </c:pt>
                <c:pt idx="274">
                  <c:v>2.5</c:v>
                </c:pt>
                <c:pt idx="275">
                  <c:v>3.2</c:v>
                </c:pt>
                <c:pt idx="276">
                  <c:v>3</c:v>
                </c:pt>
                <c:pt idx="277">
                  <c:v>3</c:v>
                </c:pt>
                <c:pt idx="278">
                  <c:v>2.2000000000000002</c:v>
                </c:pt>
                <c:pt idx="279">
                  <c:v>3.4</c:v>
                </c:pt>
                <c:pt idx="280">
                  <c:v>3</c:v>
                </c:pt>
                <c:pt idx="281">
                  <c:v>2.8</c:v>
                </c:pt>
                <c:pt idx="282">
                  <c:v>2</c:v>
                </c:pt>
                <c:pt idx="283">
                  <c:v>2</c:v>
                </c:pt>
                <c:pt idx="284">
                  <c:v>2.4</c:v>
                </c:pt>
                <c:pt idx="285">
                  <c:v>3.2</c:v>
                </c:pt>
                <c:pt idx="286">
                  <c:v>1.6</c:v>
                </c:pt>
                <c:pt idx="287">
                  <c:v>2.4</c:v>
                </c:pt>
                <c:pt idx="288">
                  <c:v>3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2.4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5-4630-B53A-503CCECDEDFC}"/>
            </c:ext>
          </c:extLst>
        </c:ser>
        <c:ser>
          <c:idx val="1"/>
          <c:order val="1"/>
          <c:tx>
            <c:strRef>
              <c:f>'SVN Parto 1'!$R$1</c:f>
              <c:strCache>
                <c:ptCount val="1"/>
                <c:pt idx="0">
                  <c:v>Lunita 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1'!$R$2:$R$300</c:f>
              <c:numCache>
                <c:formatCode>0.0</c:formatCode>
                <c:ptCount val="299"/>
                <c:pt idx="0">
                  <c:v>4.2</c:v>
                </c:pt>
                <c:pt idx="1">
                  <c:v>4.8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3.6</c:v>
                </c:pt>
                <c:pt idx="13">
                  <c:v>5</c:v>
                </c:pt>
                <c:pt idx="14">
                  <c:v>4.5999999999999996</c:v>
                </c:pt>
                <c:pt idx="15">
                  <c:v>3.6</c:v>
                </c:pt>
                <c:pt idx="16">
                  <c:v>4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4.5</c:v>
                </c:pt>
                <c:pt idx="21">
                  <c:v>6</c:v>
                </c:pt>
                <c:pt idx="22">
                  <c:v>5.4</c:v>
                </c:pt>
                <c:pt idx="23">
                  <c:v>4.8</c:v>
                </c:pt>
                <c:pt idx="24">
                  <c:v>3.5</c:v>
                </c:pt>
                <c:pt idx="25">
                  <c:v>3.2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3.2</c:v>
                </c:pt>
                <c:pt idx="30">
                  <c:v>3</c:v>
                </c:pt>
                <c:pt idx="31">
                  <c:v>5</c:v>
                </c:pt>
                <c:pt idx="32">
                  <c:v>3.6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4.8</c:v>
                </c:pt>
                <c:pt idx="40">
                  <c:v>3.6</c:v>
                </c:pt>
                <c:pt idx="41">
                  <c:v>3.8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2.2999999999999998</c:v>
                </c:pt>
                <c:pt idx="47">
                  <c:v>4</c:v>
                </c:pt>
                <c:pt idx="48">
                  <c:v>4.2</c:v>
                </c:pt>
                <c:pt idx="49">
                  <c:v>3.8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3.6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4.8</c:v>
                </c:pt>
                <c:pt idx="60">
                  <c:v>3</c:v>
                </c:pt>
                <c:pt idx="61">
                  <c:v>3</c:v>
                </c:pt>
                <c:pt idx="62">
                  <c:v>3.4</c:v>
                </c:pt>
                <c:pt idx="63">
                  <c:v>3</c:v>
                </c:pt>
                <c:pt idx="64">
                  <c:v>2.6</c:v>
                </c:pt>
                <c:pt idx="65">
                  <c:v>3.6</c:v>
                </c:pt>
                <c:pt idx="66">
                  <c:v>3.2</c:v>
                </c:pt>
                <c:pt idx="67">
                  <c:v>7</c:v>
                </c:pt>
                <c:pt idx="68">
                  <c:v>2</c:v>
                </c:pt>
                <c:pt idx="69">
                  <c:v>3.2</c:v>
                </c:pt>
                <c:pt idx="70">
                  <c:v>3</c:v>
                </c:pt>
                <c:pt idx="71">
                  <c:v>3.2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3</c:v>
                </c:pt>
                <c:pt idx="76">
                  <c:v>2.4</c:v>
                </c:pt>
                <c:pt idx="77">
                  <c:v>2.8</c:v>
                </c:pt>
                <c:pt idx="78">
                  <c:v>3</c:v>
                </c:pt>
                <c:pt idx="79">
                  <c:v>3</c:v>
                </c:pt>
                <c:pt idx="80">
                  <c:v>3.3</c:v>
                </c:pt>
                <c:pt idx="81">
                  <c:v>3</c:v>
                </c:pt>
                <c:pt idx="82">
                  <c:v>3.8</c:v>
                </c:pt>
                <c:pt idx="83">
                  <c:v>3.2</c:v>
                </c:pt>
                <c:pt idx="84">
                  <c:v>3</c:v>
                </c:pt>
                <c:pt idx="85">
                  <c:v>4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3.2</c:v>
                </c:pt>
                <c:pt idx="91">
                  <c:v>3</c:v>
                </c:pt>
                <c:pt idx="92">
                  <c:v>2.8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3.2</c:v>
                </c:pt>
                <c:pt idx="100">
                  <c:v>4</c:v>
                </c:pt>
                <c:pt idx="101">
                  <c:v>3</c:v>
                </c:pt>
                <c:pt idx="102">
                  <c:v>2.5</c:v>
                </c:pt>
                <c:pt idx="103">
                  <c:v>8</c:v>
                </c:pt>
                <c:pt idx="104">
                  <c:v>4</c:v>
                </c:pt>
                <c:pt idx="105">
                  <c:v>3</c:v>
                </c:pt>
                <c:pt idx="106">
                  <c:v>4.2</c:v>
                </c:pt>
                <c:pt idx="107">
                  <c:v>4</c:v>
                </c:pt>
                <c:pt idx="108">
                  <c:v>0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3.6</c:v>
                </c:pt>
                <c:pt idx="113">
                  <c:v>3</c:v>
                </c:pt>
                <c:pt idx="114">
                  <c:v>2</c:v>
                </c:pt>
                <c:pt idx="115">
                  <c:v>2.2000000000000002</c:v>
                </c:pt>
                <c:pt idx="116">
                  <c:v>3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5</c:v>
                </c:pt>
                <c:pt idx="123">
                  <c:v>1</c:v>
                </c:pt>
                <c:pt idx="124">
                  <c:v>2</c:v>
                </c:pt>
                <c:pt idx="125">
                  <c:v>3.4</c:v>
                </c:pt>
                <c:pt idx="126">
                  <c:v>3</c:v>
                </c:pt>
                <c:pt idx="127">
                  <c:v>3</c:v>
                </c:pt>
                <c:pt idx="128">
                  <c:v>0</c:v>
                </c:pt>
                <c:pt idx="129">
                  <c:v>2</c:v>
                </c:pt>
                <c:pt idx="130">
                  <c:v>3</c:v>
                </c:pt>
                <c:pt idx="131">
                  <c:v>4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3.6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6</c:v>
                </c:pt>
                <c:pt idx="144">
                  <c:v>3.2</c:v>
                </c:pt>
                <c:pt idx="145">
                  <c:v>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3.8</c:v>
                </c:pt>
                <c:pt idx="150">
                  <c:v>3</c:v>
                </c:pt>
                <c:pt idx="151">
                  <c:v>3</c:v>
                </c:pt>
                <c:pt idx="152">
                  <c:v>3.4</c:v>
                </c:pt>
                <c:pt idx="153">
                  <c:v>3.6</c:v>
                </c:pt>
                <c:pt idx="154">
                  <c:v>2</c:v>
                </c:pt>
                <c:pt idx="155">
                  <c:v>3</c:v>
                </c:pt>
                <c:pt idx="156">
                  <c:v>2.4</c:v>
                </c:pt>
                <c:pt idx="157">
                  <c:v>3</c:v>
                </c:pt>
                <c:pt idx="158">
                  <c:v>2.4</c:v>
                </c:pt>
                <c:pt idx="159">
                  <c:v>3</c:v>
                </c:pt>
                <c:pt idx="160">
                  <c:v>3</c:v>
                </c:pt>
                <c:pt idx="161">
                  <c:v>2.4</c:v>
                </c:pt>
                <c:pt idx="162">
                  <c:v>2.6</c:v>
                </c:pt>
                <c:pt idx="163">
                  <c:v>2.8</c:v>
                </c:pt>
                <c:pt idx="164">
                  <c:v>2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2.8</c:v>
                </c:pt>
                <c:pt idx="171">
                  <c:v>2.7</c:v>
                </c:pt>
                <c:pt idx="172">
                  <c:v>3.2</c:v>
                </c:pt>
                <c:pt idx="173">
                  <c:v>4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3.2</c:v>
                </c:pt>
                <c:pt idx="180">
                  <c:v>3.8</c:v>
                </c:pt>
                <c:pt idx="181">
                  <c:v>3.2</c:v>
                </c:pt>
                <c:pt idx="182">
                  <c:v>3.2</c:v>
                </c:pt>
                <c:pt idx="183">
                  <c:v>4</c:v>
                </c:pt>
                <c:pt idx="184">
                  <c:v>3.8</c:v>
                </c:pt>
                <c:pt idx="185">
                  <c:v>2.8</c:v>
                </c:pt>
                <c:pt idx="186">
                  <c:v>3.4</c:v>
                </c:pt>
                <c:pt idx="187">
                  <c:v>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2.8</c:v>
                </c:pt>
                <c:pt idx="192">
                  <c:v>3.2</c:v>
                </c:pt>
                <c:pt idx="193">
                  <c:v>3.4</c:v>
                </c:pt>
                <c:pt idx="194">
                  <c:v>2</c:v>
                </c:pt>
                <c:pt idx="195">
                  <c:v>3</c:v>
                </c:pt>
                <c:pt idx="196">
                  <c:v>2.8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2.2000000000000002</c:v>
                </c:pt>
                <c:pt idx="202">
                  <c:v>3.2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2.8</c:v>
                </c:pt>
                <c:pt idx="208">
                  <c:v>2.8</c:v>
                </c:pt>
                <c:pt idx="209">
                  <c:v>2.6</c:v>
                </c:pt>
                <c:pt idx="210">
                  <c:v>2.8</c:v>
                </c:pt>
                <c:pt idx="211">
                  <c:v>2.4</c:v>
                </c:pt>
                <c:pt idx="212">
                  <c:v>3.3</c:v>
                </c:pt>
                <c:pt idx="213">
                  <c:v>2</c:v>
                </c:pt>
                <c:pt idx="214">
                  <c:v>7</c:v>
                </c:pt>
                <c:pt idx="215">
                  <c:v>3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2.4</c:v>
                </c:pt>
                <c:pt idx="220">
                  <c:v>3</c:v>
                </c:pt>
                <c:pt idx="221">
                  <c:v>2</c:v>
                </c:pt>
                <c:pt idx="222">
                  <c:v>3</c:v>
                </c:pt>
                <c:pt idx="223">
                  <c:v>3.4</c:v>
                </c:pt>
                <c:pt idx="224">
                  <c:v>4</c:v>
                </c:pt>
                <c:pt idx="225">
                  <c:v>2.6</c:v>
                </c:pt>
                <c:pt idx="226">
                  <c:v>2.7</c:v>
                </c:pt>
                <c:pt idx="227">
                  <c:v>3.2</c:v>
                </c:pt>
                <c:pt idx="228">
                  <c:v>3</c:v>
                </c:pt>
                <c:pt idx="229">
                  <c:v>3.2</c:v>
                </c:pt>
                <c:pt idx="230">
                  <c:v>2.6</c:v>
                </c:pt>
                <c:pt idx="231">
                  <c:v>4</c:v>
                </c:pt>
                <c:pt idx="232">
                  <c:v>3.4</c:v>
                </c:pt>
                <c:pt idx="233">
                  <c:v>5</c:v>
                </c:pt>
                <c:pt idx="234">
                  <c:v>2.2000000000000002</c:v>
                </c:pt>
                <c:pt idx="235">
                  <c:v>2.8</c:v>
                </c:pt>
                <c:pt idx="236">
                  <c:v>5</c:v>
                </c:pt>
                <c:pt idx="237">
                  <c:v>5.2</c:v>
                </c:pt>
                <c:pt idx="238">
                  <c:v>3</c:v>
                </c:pt>
                <c:pt idx="239">
                  <c:v>3</c:v>
                </c:pt>
                <c:pt idx="240">
                  <c:v>2.6</c:v>
                </c:pt>
                <c:pt idx="241">
                  <c:v>3.4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4.2</c:v>
                </c:pt>
                <c:pt idx="247">
                  <c:v>3.2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2.2000000000000002</c:v>
                </c:pt>
                <c:pt idx="253">
                  <c:v>2.2000000000000002</c:v>
                </c:pt>
                <c:pt idx="254">
                  <c:v>2.4</c:v>
                </c:pt>
                <c:pt idx="255">
                  <c:v>2.2000000000000002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2.8</c:v>
                </c:pt>
                <c:pt idx="264">
                  <c:v>1.2</c:v>
                </c:pt>
                <c:pt idx="265">
                  <c:v>2</c:v>
                </c:pt>
                <c:pt idx="266">
                  <c:v>2</c:v>
                </c:pt>
                <c:pt idx="267">
                  <c:v>3</c:v>
                </c:pt>
                <c:pt idx="268">
                  <c:v>3.6</c:v>
                </c:pt>
                <c:pt idx="269">
                  <c:v>4</c:v>
                </c:pt>
                <c:pt idx="270">
                  <c:v>4</c:v>
                </c:pt>
                <c:pt idx="271">
                  <c:v>3.6</c:v>
                </c:pt>
                <c:pt idx="272">
                  <c:v>3.4</c:v>
                </c:pt>
                <c:pt idx="273">
                  <c:v>3.4</c:v>
                </c:pt>
                <c:pt idx="274">
                  <c:v>3.4</c:v>
                </c:pt>
                <c:pt idx="275">
                  <c:v>2.8</c:v>
                </c:pt>
                <c:pt idx="276">
                  <c:v>3</c:v>
                </c:pt>
                <c:pt idx="277">
                  <c:v>2.2000000000000002</c:v>
                </c:pt>
                <c:pt idx="278">
                  <c:v>3.8</c:v>
                </c:pt>
                <c:pt idx="279">
                  <c:v>2.6</c:v>
                </c:pt>
                <c:pt idx="280">
                  <c:v>2.4</c:v>
                </c:pt>
                <c:pt idx="281">
                  <c:v>2.5</c:v>
                </c:pt>
                <c:pt idx="282">
                  <c:v>2.4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2.2000000000000002</c:v>
                </c:pt>
                <c:pt idx="289">
                  <c:v>2</c:v>
                </c:pt>
                <c:pt idx="290">
                  <c:v>2</c:v>
                </c:pt>
                <c:pt idx="291">
                  <c:v>2.2000000000000002</c:v>
                </c:pt>
                <c:pt idx="292">
                  <c:v>2.4</c:v>
                </c:pt>
                <c:pt idx="293">
                  <c:v>2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5-4630-B53A-503CCECDEDFC}"/>
            </c:ext>
          </c:extLst>
        </c:ser>
        <c:ser>
          <c:idx val="2"/>
          <c:order val="2"/>
          <c:tx>
            <c:strRef>
              <c:f>'SVN Parto 1'!$P$1</c:f>
              <c:strCache>
                <c:ptCount val="1"/>
                <c:pt idx="0">
                  <c:v>Acerada 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1'!$P$2:$P$300</c:f>
              <c:numCache>
                <c:formatCode>0.0</c:formatCode>
                <c:ptCount val="299"/>
                <c:pt idx="0">
                  <c:v>2.4</c:v>
                </c:pt>
                <c:pt idx="1">
                  <c:v>7.9</c:v>
                </c:pt>
                <c:pt idx="2">
                  <c:v>7.5</c:v>
                </c:pt>
                <c:pt idx="3">
                  <c:v>8.5</c:v>
                </c:pt>
                <c:pt idx="4">
                  <c:v>4</c:v>
                </c:pt>
                <c:pt idx="5">
                  <c:v>10</c:v>
                </c:pt>
                <c:pt idx="6">
                  <c:v>4.5999999999999996</c:v>
                </c:pt>
                <c:pt idx="7">
                  <c:v>10</c:v>
                </c:pt>
                <c:pt idx="8">
                  <c:v>11</c:v>
                </c:pt>
                <c:pt idx="9">
                  <c:v>9</c:v>
                </c:pt>
                <c:pt idx="10">
                  <c:v>4</c:v>
                </c:pt>
                <c:pt idx="11">
                  <c:v>11</c:v>
                </c:pt>
                <c:pt idx="12">
                  <c:v>7.4</c:v>
                </c:pt>
                <c:pt idx="13">
                  <c:v>10.199999999999999</c:v>
                </c:pt>
                <c:pt idx="14">
                  <c:v>11</c:v>
                </c:pt>
                <c:pt idx="15">
                  <c:v>2</c:v>
                </c:pt>
                <c:pt idx="16">
                  <c:v>10</c:v>
                </c:pt>
                <c:pt idx="17">
                  <c:v>11</c:v>
                </c:pt>
                <c:pt idx="18">
                  <c:v>9</c:v>
                </c:pt>
                <c:pt idx="19">
                  <c:v>11</c:v>
                </c:pt>
                <c:pt idx="20">
                  <c:v>1.1000000000000001</c:v>
                </c:pt>
                <c:pt idx="21">
                  <c:v>10.199999999999999</c:v>
                </c:pt>
                <c:pt idx="22">
                  <c:v>9.1999999999999993</c:v>
                </c:pt>
                <c:pt idx="23">
                  <c:v>10</c:v>
                </c:pt>
                <c:pt idx="24">
                  <c:v>9.4</c:v>
                </c:pt>
                <c:pt idx="25">
                  <c:v>11</c:v>
                </c:pt>
                <c:pt idx="26">
                  <c:v>11</c:v>
                </c:pt>
                <c:pt idx="27">
                  <c:v>10.6</c:v>
                </c:pt>
                <c:pt idx="28">
                  <c:v>10.4</c:v>
                </c:pt>
                <c:pt idx="29">
                  <c:v>11</c:v>
                </c:pt>
                <c:pt idx="30">
                  <c:v>9</c:v>
                </c:pt>
                <c:pt idx="31">
                  <c:v>8</c:v>
                </c:pt>
                <c:pt idx="32">
                  <c:v>11</c:v>
                </c:pt>
                <c:pt idx="33">
                  <c:v>7.2</c:v>
                </c:pt>
                <c:pt idx="34">
                  <c:v>3.6</c:v>
                </c:pt>
                <c:pt idx="35">
                  <c:v>10</c:v>
                </c:pt>
                <c:pt idx="36">
                  <c:v>11</c:v>
                </c:pt>
                <c:pt idx="37">
                  <c:v>6</c:v>
                </c:pt>
                <c:pt idx="38">
                  <c:v>10</c:v>
                </c:pt>
                <c:pt idx="39">
                  <c:v>8.3000000000000007</c:v>
                </c:pt>
                <c:pt idx="40">
                  <c:v>9.4</c:v>
                </c:pt>
                <c:pt idx="41">
                  <c:v>10</c:v>
                </c:pt>
                <c:pt idx="42">
                  <c:v>11</c:v>
                </c:pt>
                <c:pt idx="43">
                  <c:v>10.199999999999999</c:v>
                </c:pt>
                <c:pt idx="44">
                  <c:v>9</c:v>
                </c:pt>
                <c:pt idx="45">
                  <c:v>10.6</c:v>
                </c:pt>
                <c:pt idx="46">
                  <c:v>9.8000000000000007</c:v>
                </c:pt>
                <c:pt idx="47">
                  <c:v>9</c:v>
                </c:pt>
                <c:pt idx="48">
                  <c:v>9</c:v>
                </c:pt>
                <c:pt idx="49">
                  <c:v>10.4</c:v>
                </c:pt>
                <c:pt idx="50">
                  <c:v>10.4</c:v>
                </c:pt>
                <c:pt idx="51">
                  <c:v>9.8000000000000007</c:v>
                </c:pt>
                <c:pt idx="52">
                  <c:v>10</c:v>
                </c:pt>
                <c:pt idx="53">
                  <c:v>11</c:v>
                </c:pt>
                <c:pt idx="54">
                  <c:v>9.4</c:v>
                </c:pt>
                <c:pt idx="55">
                  <c:v>8.4</c:v>
                </c:pt>
                <c:pt idx="56">
                  <c:v>10</c:v>
                </c:pt>
                <c:pt idx="57">
                  <c:v>8.4</c:v>
                </c:pt>
                <c:pt idx="58">
                  <c:v>8</c:v>
                </c:pt>
                <c:pt idx="59">
                  <c:v>9</c:v>
                </c:pt>
                <c:pt idx="60">
                  <c:v>9</c:v>
                </c:pt>
                <c:pt idx="61">
                  <c:v>10</c:v>
                </c:pt>
                <c:pt idx="62">
                  <c:v>9.6</c:v>
                </c:pt>
                <c:pt idx="63">
                  <c:v>10</c:v>
                </c:pt>
                <c:pt idx="64">
                  <c:v>10.199999999999999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7</c:v>
                </c:pt>
                <c:pt idx="69">
                  <c:v>9</c:v>
                </c:pt>
                <c:pt idx="70">
                  <c:v>8.4</c:v>
                </c:pt>
                <c:pt idx="71">
                  <c:v>10</c:v>
                </c:pt>
                <c:pt idx="72">
                  <c:v>8</c:v>
                </c:pt>
                <c:pt idx="73">
                  <c:v>7</c:v>
                </c:pt>
                <c:pt idx="74">
                  <c:v>6.4</c:v>
                </c:pt>
                <c:pt idx="75">
                  <c:v>8</c:v>
                </c:pt>
                <c:pt idx="76">
                  <c:v>7</c:v>
                </c:pt>
                <c:pt idx="77">
                  <c:v>9.4</c:v>
                </c:pt>
                <c:pt idx="78">
                  <c:v>8.4</c:v>
                </c:pt>
                <c:pt idx="79">
                  <c:v>8</c:v>
                </c:pt>
                <c:pt idx="80">
                  <c:v>8</c:v>
                </c:pt>
                <c:pt idx="81">
                  <c:v>8.1999999999999993</c:v>
                </c:pt>
                <c:pt idx="82">
                  <c:v>9.8000000000000007</c:v>
                </c:pt>
                <c:pt idx="83">
                  <c:v>10</c:v>
                </c:pt>
                <c:pt idx="84">
                  <c:v>10</c:v>
                </c:pt>
                <c:pt idx="85">
                  <c:v>9.6</c:v>
                </c:pt>
                <c:pt idx="86">
                  <c:v>10</c:v>
                </c:pt>
                <c:pt idx="87">
                  <c:v>8.1999999999999993</c:v>
                </c:pt>
                <c:pt idx="88">
                  <c:v>9</c:v>
                </c:pt>
                <c:pt idx="89">
                  <c:v>9.8000000000000007</c:v>
                </c:pt>
                <c:pt idx="90">
                  <c:v>10</c:v>
                </c:pt>
                <c:pt idx="91">
                  <c:v>9.1999999999999993</c:v>
                </c:pt>
                <c:pt idx="92">
                  <c:v>9.4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10.199999999999999</c:v>
                </c:pt>
                <c:pt idx="99">
                  <c:v>9.4</c:v>
                </c:pt>
                <c:pt idx="100">
                  <c:v>9</c:v>
                </c:pt>
                <c:pt idx="101">
                  <c:v>7</c:v>
                </c:pt>
                <c:pt idx="102">
                  <c:v>10</c:v>
                </c:pt>
                <c:pt idx="103">
                  <c:v>10.199999999999999</c:v>
                </c:pt>
                <c:pt idx="104">
                  <c:v>8.8000000000000007</c:v>
                </c:pt>
                <c:pt idx="105">
                  <c:v>9.4</c:v>
                </c:pt>
                <c:pt idx="106">
                  <c:v>9.8000000000000007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10.199999999999999</c:v>
                </c:pt>
                <c:pt idx="112">
                  <c:v>8</c:v>
                </c:pt>
                <c:pt idx="113">
                  <c:v>9.6</c:v>
                </c:pt>
                <c:pt idx="114">
                  <c:v>7.8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8.4</c:v>
                </c:pt>
                <c:pt idx="119">
                  <c:v>7.4</c:v>
                </c:pt>
                <c:pt idx="120">
                  <c:v>8.8000000000000007</c:v>
                </c:pt>
                <c:pt idx="121">
                  <c:v>8.8000000000000007</c:v>
                </c:pt>
                <c:pt idx="122">
                  <c:v>8</c:v>
                </c:pt>
                <c:pt idx="123">
                  <c:v>8.4</c:v>
                </c:pt>
                <c:pt idx="124">
                  <c:v>8.4</c:v>
                </c:pt>
                <c:pt idx="125">
                  <c:v>8</c:v>
                </c:pt>
                <c:pt idx="126">
                  <c:v>9.1999999999999993</c:v>
                </c:pt>
                <c:pt idx="127">
                  <c:v>7</c:v>
                </c:pt>
                <c:pt idx="128">
                  <c:v>8.6</c:v>
                </c:pt>
                <c:pt idx="129">
                  <c:v>9</c:v>
                </c:pt>
                <c:pt idx="130">
                  <c:v>7.8</c:v>
                </c:pt>
                <c:pt idx="131">
                  <c:v>9</c:v>
                </c:pt>
                <c:pt idx="132">
                  <c:v>8.4</c:v>
                </c:pt>
                <c:pt idx="133">
                  <c:v>8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9</c:v>
                </c:pt>
                <c:pt idx="138">
                  <c:v>9</c:v>
                </c:pt>
                <c:pt idx="139">
                  <c:v>10</c:v>
                </c:pt>
                <c:pt idx="140">
                  <c:v>9</c:v>
                </c:pt>
                <c:pt idx="141">
                  <c:v>9</c:v>
                </c:pt>
                <c:pt idx="142">
                  <c:v>2.1</c:v>
                </c:pt>
                <c:pt idx="143">
                  <c:v>8</c:v>
                </c:pt>
                <c:pt idx="144">
                  <c:v>7</c:v>
                </c:pt>
                <c:pt idx="145">
                  <c:v>9.3000000000000007</c:v>
                </c:pt>
                <c:pt idx="146">
                  <c:v>12</c:v>
                </c:pt>
                <c:pt idx="147">
                  <c:v>9</c:v>
                </c:pt>
                <c:pt idx="148">
                  <c:v>9</c:v>
                </c:pt>
                <c:pt idx="149">
                  <c:v>8.3000000000000007</c:v>
                </c:pt>
                <c:pt idx="150">
                  <c:v>7</c:v>
                </c:pt>
                <c:pt idx="151">
                  <c:v>8</c:v>
                </c:pt>
                <c:pt idx="152">
                  <c:v>9.1999999999999993</c:v>
                </c:pt>
                <c:pt idx="153">
                  <c:v>10</c:v>
                </c:pt>
                <c:pt idx="154">
                  <c:v>8.6</c:v>
                </c:pt>
                <c:pt idx="155">
                  <c:v>8.8000000000000007</c:v>
                </c:pt>
                <c:pt idx="156">
                  <c:v>8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6</c:v>
                </c:pt>
                <c:pt idx="161">
                  <c:v>9.1999999999999993</c:v>
                </c:pt>
                <c:pt idx="162">
                  <c:v>8</c:v>
                </c:pt>
                <c:pt idx="163">
                  <c:v>9</c:v>
                </c:pt>
                <c:pt idx="164">
                  <c:v>7</c:v>
                </c:pt>
                <c:pt idx="165">
                  <c:v>8</c:v>
                </c:pt>
                <c:pt idx="166">
                  <c:v>7.2</c:v>
                </c:pt>
                <c:pt idx="167">
                  <c:v>7.2</c:v>
                </c:pt>
                <c:pt idx="168">
                  <c:v>4</c:v>
                </c:pt>
                <c:pt idx="169">
                  <c:v>6.6</c:v>
                </c:pt>
                <c:pt idx="170">
                  <c:v>7.6</c:v>
                </c:pt>
                <c:pt idx="171">
                  <c:v>7.2</c:v>
                </c:pt>
                <c:pt idx="172">
                  <c:v>6.6</c:v>
                </c:pt>
                <c:pt idx="173">
                  <c:v>8</c:v>
                </c:pt>
                <c:pt idx="174">
                  <c:v>6.5</c:v>
                </c:pt>
                <c:pt idx="175">
                  <c:v>7</c:v>
                </c:pt>
                <c:pt idx="176">
                  <c:v>6</c:v>
                </c:pt>
                <c:pt idx="177">
                  <c:v>7.4</c:v>
                </c:pt>
                <c:pt idx="178">
                  <c:v>7.4</c:v>
                </c:pt>
                <c:pt idx="179">
                  <c:v>8.6</c:v>
                </c:pt>
                <c:pt idx="180">
                  <c:v>7.2</c:v>
                </c:pt>
                <c:pt idx="181">
                  <c:v>6.4</c:v>
                </c:pt>
                <c:pt idx="182">
                  <c:v>6.2</c:v>
                </c:pt>
                <c:pt idx="183">
                  <c:v>7.6</c:v>
                </c:pt>
                <c:pt idx="184">
                  <c:v>5.8</c:v>
                </c:pt>
                <c:pt idx="185">
                  <c:v>7</c:v>
                </c:pt>
                <c:pt idx="186">
                  <c:v>7</c:v>
                </c:pt>
                <c:pt idx="187">
                  <c:v>7.2</c:v>
                </c:pt>
                <c:pt idx="188">
                  <c:v>7</c:v>
                </c:pt>
                <c:pt idx="189">
                  <c:v>6</c:v>
                </c:pt>
                <c:pt idx="190">
                  <c:v>6.4</c:v>
                </c:pt>
                <c:pt idx="191">
                  <c:v>7.2</c:v>
                </c:pt>
                <c:pt idx="192">
                  <c:v>7.2</c:v>
                </c:pt>
                <c:pt idx="193">
                  <c:v>7.4</c:v>
                </c:pt>
                <c:pt idx="194">
                  <c:v>7.6</c:v>
                </c:pt>
                <c:pt idx="195">
                  <c:v>7.4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7.8</c:v>
                </c:pt>
                <c:pt idx="200">
                  <c:v>7.4</c:v>
                </c:pt>
                <c:pt idx="201">
                  <c:v>6.8</c:v>
                </c:pt>
                <c:pt idx="202">
                  <c:v>7.6</c:v>
                </c:pt>
                <c:pt idx="203">
                  <c:v>8.4</c:v>
                </c:pt>
                <c:pt idx="204">
                  <c:v>8.1999999999999993</c:v>
                </c:pt>
                <c:pt idx="205">
                  <c:v>8.8000000000000007</c:v>
                </c:pt>
                <c:pt idx="206">
                  <c:v>8.6</c:v>
                </c:pt>
                <c:pt idx="207">
                  <c:v>7.6</c:v>
                </c:pt>
                <c:pt idx="208">
                  <c:v>7.8</c:v>
                </c:pt>
                <c:pt idx="209">
                  <c:v>7</c:v>
                </c:pt>
                <c:pt idx="210">
                  <c:v>8</c:v>
                </c:pt>
                <c:pt idx="211">
                  <c:v>7.6</c:v>
                </c:pt>
                <c:pt idx="212">
                  <c:v>6.8</c:v>
                </c:pt>
                <c:pt idx="213">
                  <c:v>7.4</c:v>
                </c:pt>
                <c:pt idx="214">
                  <c:v>6.6</c:v>
                </c:pt>
                <c:pt idx="215">
                  <c:v>7.2</c:v>
                </c:pt>
                <c:pt idx="216">
                  <c:v>8.4</c:v>
                </c:pt>
                <c:pt idx="217">
                  <c:v>7.2</c:v>
                </c:pt>
                <c:pt idx="218">
                  <c:v>7.8</c:v>
                </c:pt>
                <c:pt idx="219">
                  <c:v>7</c:v>
                </c:pt>
                <c:pt idx="220">
                  <c:v>5</c:v>
                </c:pt>
                <c:pt idx="221">
                  <c:v>5</c:v>
                </c:pt>
                <c:pt idx="222">
                  <c:v>7.4</c:v>
                </c:pt>
                <c:pt idx="223">
                  <c:v>7.2</c:v>
                </c:pt>
                <c:pt idx="224">
                  <c:v>7</c:v>
                </c:pt>
                <c:pt idx="225">
                  <c:v>7</c:v>
                </c:pt>
                <c:pt idx="226">
                  <c:v>8</c:v>
                </c:pt>
                <c:pt idx="227">
                  <c:v>7</c:v>
                </c:pt>
                <c:pt idx="228">
                  <c:v>8</c:v>
                </c:pt>
                <c:pt idx="229">
                  <c:v>7</c:v>
                </c:pt>
                <c:pt idx="230">
                  <c:v>7</c:v>
                </c:pt>
                <c:pt idx="231">
                  <c:v>9</c:v>
                </c:pt>
                <c:pt idx="232">
                  <c:v>7</c:v>
                </c:pt>
                <c:pt idx="233">
                  <c:v>7</c:v>
                </c:pt>
                <c:pt idx="234">
                  <c:v>7.2</c:v>
                </c:pt>
                <c:pt idx="235">
                  <c:v>7.8</c:v>
                </c:pt>
                <c:pt idx="236">
                  <c:v>7</c:v>
                </c:pt>
                <c:pt idx="237">
                  <c:v>6.4</c:v>
                </c:pt>
                <c:pt idx="238">
                  <c:v>7</c:v>
                </c:pt>
                <c:pt idx="239">
                  <c:v>6</c:v>
                </c:pt>
                <c:pt idx="240">
                  <c:v>7</c:v>
                </c:pt>
                <c:pt idx="241">
                  <c:v>7.4</c:v>
                </c:pt>
                <c:pt idx="242">
                  <c:v>7.2</c:v>
                </c:pt>
                <c:pt idx="243">
                  <c:v>8</c:v>
                </c:pt>
                <c:pt idx="244">
                  <c:v>7.2</c:v>
                </c:pt>
                <c:pt idx="245">
                  <c:v>7.6</c:v>
                </c:pt>
                <c:pt idx="246">
                  <c:v>6.2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6</c:v>
                </c:pt>
                <c:pt idx="251">
                  <c:v>6</c:v>
                </c:pt>
                <c:pt idx="252">
                  <c:v>8</c:v>
                </c:pt>
                <c:pt idx="253">
                  <c:v>7</c:v>
                </c:pt>
                <c:pt idx="254">
                  <c:v>7.4</c:v>
                </c:pt>
                <c:pt idx="255">
                  <c:v>8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7</c:v>
                </c:pt>
                <c:pt idx="261">
                  <c:v>8</c:v>
                </c:pt>
                <c:pt idx="262">
                  <c:v>7.5</c:v>
                </c:pt>
                <c:pt idx="263">
                  <c:v>8</c:v>
                </c:pt>
                <c:pt idx="264">
                  <c:v>8</c:v>
                </c:pt>
                <c:pt idx="265">
                  <c:v>5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5.4</c:v>
                </c:pt>
                <c:pt idx="270">
                  <c:v>7.4</c:v>
                </c:pt>
                <c:pt idx="271">
                  <c:v>5.6</c:v>
                </c:pt>
                <c:pt idx="272">
                  <c:v>5.2</c:v>
                </c:pt>
                <c:pt idx="273">
                  <c:v>5.8</c:v>
                </c:pt>
                <c:pt idx="274">
                  <c:v>6</c:v>
                </c:pt>
                <c:pt idx="275">
                  <c:v>5.6</c:v>
                </c:pt>
                <c:pt idx="276">
                  <c:v>4.8</c:v>
                </c:pt>
                <c:pt idx="277">
                  <c:v>2.4</c:v>
                </c:pt>
                <c:pt idx="278">
                  <c:v>6.4</c:v>
                </c:pt>
                <c:pt idx="279">
                  <c:v>5.6</c:v>
                </c:pt>
                <c:pt idx="280">
                  <c:v>5.6</c:v>
                </c:pt>
                <c:pt idx="281">
                  <c:v>5.6</c:v>
                </c:pt>
                <c:pt idx="282">
                  <c:v>5.2</c:v>
                </c:pt>
                <c:pt idx="283">
                  <c:v>5.6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4.6500000000000004</c:v>
                </c:pt>
                <c:pt idx="288">
                  <c:v>4</c:v>
                </c:pt>
                <c:pt idx="289">
                  <c:v>0</c:v>
                </c:pt>
                <c:pt idx="290">
                  <c:v>1</c:v>
                </c:pt>
                <c:pt idx="291">
                  <c:v>1.6</c:v>
                </c:pt>
                <c:pt idx="292">
                  <c:v>1.6</c:v>
                </c:pt>
                <c:pt idx="293">
                  <c:v>2</c:v>
                </c:pt>
                <c:pt idx="294">
                  <c:v>1.8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05-4630-B53A-503CCECDE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74704"/>
        <c:axId val="275775024"/>
      </c:scatterChart>
      <c:valAx>
        <c:axId val="275774704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2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#Muestras </a:t>
                </a:r>
                <a:endParaRPr lang="en-US" sz="2000">
                  <a:effectLst/>
                </a:endParaRPr>
              </a:p>
            </c:rich>
          </c:tx>
          <c:layout>
            <c:manualLayout>
              <c:xMode val="edge"/>
              <c:yMode val="edge"/>
              <c:x val="0.35941929481500529"/>
              <c:y val="0.85328604294779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2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5024"/>
        <c:crosses val="autoZero"/>
        <c:crossBetween val="midCat"/>
      </c:valAx>
      <c:valAx>
        <c:axId val="275775024"/>
        <c:scaling>
          <c:orientation val="minMax"/>
          <c:max val="1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2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Leche</a:t>
                </a:r>
                <a:r>
                  <a:rPr lang="en-US" sz="2000" baseline="0"/>
                  <a:t> [Kg]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6.238351174208478E-3"/>
              <c:y val="0.225729640483628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2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00482895224081"/>
          <c:y val="6.6282861018578665E-2"/>
          <c:w val="0.17299515198068993"/>
          <c:h val="0.370824835064105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 con AceradaPM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13135271700053"/>
          <c:y val="0.14800185126732415"/>
          <c:w val="0.66276300759506701"/>
          <c:h val="0.599163831348772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'SVN Parto 1'!$N$1</c:f>
              <c:strCache>
                <c:ptCount val="1"/>
                <c:pt idx="0">
                  <c:v>Sol 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1'!$N$2:$N$300</c:f>
              <c:numCache>
                <c:formatCode>0.0</c:formatCode>
                <c:ptCount val="299"/>
                <c:pt idx="0">
                  <c:v>5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  <c:pt idx="4">
                  <c:v>2</c:v>
                </c:pt>
                <c:pt idx="5">
                  <c:v>7.2</c:v>
                </c:pt>
                <c:pt idx="6">
                  <c:v>7</c:v>
                </c:pt>
                <c:pt idx="7">
                  <c:v>7.6</c:v>
                </c:pt>
                <c:pt idx="8">
                  <c:v>10.6</c:v>
                </c:pt>
                <c:pt idx="9">
                  <c:v>6</c:v>
                </c:pt>
                <c:pt idx="10">
                  <c:v>7.2</c:v>
                </c:pt>
                <c:pt idx="11">
                  <c:v>6</c:v>
                </c:pt>
                <c:pt idx="12">
                  <c:v>5.8</c:v>
                </c:pt>
                <c:pt idx="13">
                  <c:v>7.4</c:v>
                </c:pt>
                <c:pt idx="14">
                  <c:v>7.4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7.2</c:v>
                </c:pt>
                <c:pt idx="22">
                  <c:v>6.8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8.4</c:v>
                </c:pt>
                <c:pt idx="28" formatCode="General">
                  <c:v>8.4</c:v>
                </c:pt>
                <c:pt idx="29">
                  <c:v>7.2</c:v>
                </c:pt>
                <c:pt idx="30">
                  <c:v>6.8</c:v>
                </c:pt>
                <c:pt idx="31">
                  <c:v>8</c:v>
                </c:pt>
                <c:pt idx="32">
                  <c:v>5</c:v>
                </c:pt>
                <c:pt idx="33">
                  <c:v>6.2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4.8</c:v>
                </c:pt>
                <c:pt idx="39">
                  <c:v>9.8000000000000007</c:v>
                </c:pt>
                <c:pt idx="40">
                  <c:v>8.4</c:v>
                </c:pt>
                <c:pt idx="41">
                  <c:v>7.2</c:v>
                </c:pt>
                <c:pt idx="42">
                  <c:v>7</c:v>
                </c:pt>
                <c:pt idx="43">
                  <c:v>7</c:v>
                </c:pt>
                <c:pt idx="44">
                  <c:v>6.6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6.2</c:v>
                </c:pt>
                <c:pt idx="52">
                  <c:v>7</c:v>
                </c:pt>
                <c:pt idx="53">
                  <c:v>6</c:v>
                </c:pt>
                <c:pt idx="54">
                  <c:v>5.4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  <c:pt idx="62">
                  <c:v>6.2</c:v>
                </c:pt>
                <c:pt idx="63">
                  <c:v>5</c:v>
                </c:pt>
                <c:pt idx="64">
                  <c:v>5</c:v>
                </c:pt>
                <c:pt idx="65">
                  <c:v>4</c:v>
                </c:pt>
                <c:pt idx="66">
                  <c:v>5.6</c:v>
                </c:pt>
                <c:pt idx="67">
                  <c:v>4</c:v>
                </c:pt>
                <c:pt idx="68">
                  <c:v>5</c:v>
                </c:pt>
                <c:pt idx="69">
                  <c:v>4.8</c:v>
                </c:pt>
                <c:pt idx="70">
                  <c:v>5</c:v>
                </c:pt>
                <c:pt idx="71">
                  <c:v>4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6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5.4</c:v>
                </c:pt>
                <c:pt idx="81">
                  <c:v>6</c:v>
                </c:pt>
                <c:pt idx="82">
                  <c:v>7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6.6</c:v>
                </c:pt>
                <c:pt idx="87">
                  <c:v>7</c:v>
                </c:pt>
                <c:pt idx="88">
                  <c:v>6.4</c:v>
                </c:pt>
                <c:pt idx="89">
                  <c:v>7</c:v>
                </c:pt>
                <c:pt idx="90">
                  <c:v>6</c:v>
                </c:pt>
                <c:pt idx="91">
                  <c:v>5.6</c:v>
                </c:pt>
                <c:pt idx="92">
                  <c:v>6</c:v>
                </c:pt>
                <c:pt idx="93">
                  <c:v>6.6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5</c:v>
                </c:pt>
                <c:pt idx="98">
                  <c:v>4.5999999999999996</c:v>
                </c:pt>
                <c:pt idx="99">
                  <c:v>6</c:v>
                </c:pt>
                <c:pt idx="100">
                  <c:v>4</c:v>
                </c:pt>
                <c:pt idx="101">
                  <c:v>5</c:v>
                </c:pt>
                <c:pt idx="102">
                  <c:v>4.4000000000000004</c:v>
                </c:pt>
                <c:pt idx="103">
                  <c:v>4</c:v>
                </c:pt>
                <c:pt idx="104">
                  <c:v>4.4000000000000004</c:v>
                </c:pt>
                <c:pt idx="105">
                  <c:v>6.4</c:v>
                </c:pt>
                <c:pt idx="106">
                  <c:v>6.4</c:v>
                </c:pt>
                <c:pt idx="107">
                  <c:v>4.4000000000000004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5.2</c:v>
                </c:pt>
                <c:pt idx="113">
                  <c:v>7</c:v>
                </c:pt>
                <c:pt idx="114">
                  <c:v>6</c:v>
                </c:pt>
                <c:pt idx="115">
                  <c:v>7</c:v>
                </c:pt>
                <c:pt idx="116">
                  <c:v>4</c:v>
                </c:pt>
                <c:pt idx="117">
                  <c:v>0</c:v>
                </c:pt>
                <c:pt idx="118">
                  <c:v>6.2</c:v>
                </c:pt>
                <c:pt idx="119">
                  <c:v>4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9.4</c:v>
                </c:pt>
                <c:pt idx="124">
                  <c:v>6</c:v>
                </c:pt>
                <c:pt idx="125">
                  <c:v>8</c:v>
                </c:pt>
                <c:pt idx="126">
                  <c:v>7.2</c:v>
                </c:pt>
                <c:pt idx="127">
                  <c:v>6</c:v>
                </c:pt>
                <c:pt idx="128">
                  <c:v>7.6</c:v>
                </c:pt>
                <c:pt idx="129">
                  <c:v>5.4</c:v>
                </c:pt>
                <c:pt idx="130">
                  <c:v>6</c:v>
                </c:pt>
                <c:pt idx="131">
                  <c:v>6.8</c:v>
                </c:pt>
                <c:pt idx="132">
                  <c:v>7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4</c:v>
                </c:pt>
                <c:pt idx="137">
                  <c:v>5</c:v>
                </c:pt>
                <c:pt idx="138">
                  <c:v>6.4</c:v>
                </c:pt>
                <c:pt idx="139">
                  <c:v>7</c:v>
                </c:pt>
                <c:pt idx="140">
                  <c:v>5.6</c:v>
                </c:pt>
                <c:pt idx="141">
                  <c:v>6.4</c:v>
                </c:pt>
                <c:pt idx="142">
                  <c:v>6</c:v>
                </c:pt>
                <c:pt idx="143">
                  <c:v>7.4</c:v>
                </c:pt>
                <c:pt idx="144">
                  <c:v>6.6</c:v>
                </c:pt>
                <c:pt idx="145">
                  <c:v>6.6</c:v>
                </c:pt>
                <c:pt idx="146">
                  <c:v>6</c:v>
                </c:pt>
                <c:pt idx="147">
                  <c:v>7</c:v>
                </c:pt>
                <c:pt idx="148">
                  <c:v>7.6</c:v>
                </c:pt>
                <c:pt idx="149">
                  <c:v>6.6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7</c:v>
                </c:pt>
                <c:pt idx="154">
                  <c:v>7.3</c:v>
                </c:pt>
                <c:pt idx="155">
                  <c:v>5.5</c:v>
                </c:pt>
                <c:pt idx="156">
                  <c:v>4.8</c:v>
                </c:pt>
                <c:pt idx="157">
                  <c:v>5.4</c:v>
                </c:pt>
                <c:pt idx="158">
                  <c:v>6.4</c:v>
                </c:pt>
                <c:pt idx="159">
                  <c:v>6.6</c:v>
                </c:pt>
                <c:pt idx="160">
                  <c:v>8.4</c:v>
                </c:pt>
                <c:pt idx="161">
                  <c:v>5.2</c:v>
                </c:pt>
                <c:pt idx="162">
                  <c:v>6.4</c:v>
                </c:pt>
                <c:pt idx="163">
                  <c:v>6</c:v>
                </c:pt>
                <c:pt idx="164">
                  <c:v>8</c:v>
                </c:pt>
                <c:pt idx="165">
                  <c:v>7</c:v>
                </c:pt>
                <c:pt idx="166">
                  <c:v>6</c:v>
                </c:pt>
                <c:pt idx="167">
                  <c:v>4</c:v>
                </c:pt>
                <c:pt idx="168">
                  <c:v>5.2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6.8</c:v>
                </c:pt>
                <c:pt idx="173">
                  <c:v>6</c:v>
                </c:pt>
                <c:pt idx="174">
                  <c:v>7</c:v>
                </c:pt>
                <c:pt idx="175">
                  <c:v>2.6</c:v>
                </c:pt>
                <c:pt idx="176">
                  <c:v>5.4</c:v>
                </c:pt>
                <c:pt idx="177">
                  <c:v>5.8</c:v>
                </c:pt>
                <c:pt idx="178">
                  <c:v>5</c:v>
                </c:pt>
                <c:pt idx="179">
                  <c:v>5.8</c:v>
                </c:pt>
                <c:pt idx="180">
                  <c:v>6</c:v>
                </c:pt>
                <c:pt idx="181">
                  <c:v>6.4</c:v>
                </c:pt>
                <c:pt idx="182">
                  <c:v>6</c:v>
                </c:pt>
                <c:pt idx="183">
                  <c:v>5.2</c:v>
                </c:pt>
                <c:pt idx="184">
                  <c:v>6</c:v>
                </c:pt>
                <c:pt idx="185">
                  <c:v>6.4</c:v>
                </c:pt>
                <c:pt idx="186">
                  <c:v>6</c:v>
                </c:pt>
                <c:pt idx="187">
                  <c:v>6.4</c:v>
                </c:pt>
                <c:pt idx="188">
                  <c:v>6</c:v>
                </c:pt>
                <c:pt idx="189">
                  <c:v>5.6</c:v>
                </c:pt>
                <c:pt idx="190">
                  <c:v>5.6</c:v>
                </c:pt>
                <c:pt idx="191">
                  <c:v>7.4</c:v>
                </c:pt>
                <c:pt idx="192">
                  <c:v>4.8</c:v>
                </c:pt>
                <c:pt idx="193">
                  <c:v>4</c:v>
                </c:pt>
                <c:pt idx="194">
                  <c:v>6</c:v>
                </c:pt>
                <c:pt idx="195">
                  <c:v>7</c:v>
                </c:pt>
                <c:pt idx="196">
                  <c:v>6</c:v>
                </c:pt>
                <c:pt idx="197">
                  <c:v>5.6</c:v>
                </c:pt>
                <c:pt idx="198">
                  <c:v>4</c:v>
                </c:pt>
                <c:pt idx="199">
                  <c:v>6.6</c:v>
                </c:pt>
                <c:pt idx="200">
                  <c:v>4.2</c:v>
                </c:pt>
                <c:pt idx="201">
                  <c:v>4</c:v>
                </c:pt>
                <c:pt idx="202">
                  <c:v>5.6</c:v>
                </c:pt>
                <c:pt idx="203">
                  <c:v>5</c:v>
                </c:pt>
                <c:pt idx="204">
                  <c:v>5.8</c:v>
                </c:pt>
                <c:pt idx="205">
                  <c:v>5.4</c:v>
                </c:pt>
                <c:pt idx="206">
                  <c:v>5.4</c:v>
                </c:pt>
                <c:pt idx="207">
                  <c:v>6</c:v>
                </c:pt>
                <c:pt idx="208">
                  <c:v>5.6</c:v>
                </c:pt>
                <c:pt idx="209">
                  <c:v>7</c:v>
                </c:pt>
                <c:pt idx="210">
                  <c:v>5.4</c:v>
                </c:pt>
                <c:pt idx="211">
                  <c:v>6</c:v>
                </c:pt>
                <c:pt idx="212">
                  <c:v>5</c:v>
                </c:pt>
                <c:pt idx="213">
                  <c:v>6</c:v>
                </c:pt>
                <c:pt idx="214">
                  <c:v>5</c:v>
                </c:pt>
                <c:pt idx="215">
                  <c:v>6.4</c:v>
                </c:pt>
                <c:pt idx="216">
                  <c:v>6.2</c:v>
                </c:pt>
                <c:pt idx="217">
                  <c:v>6</c:v>
                </c:pt>
                <c:pt idx="218">
                  <c:v>5.4</c:v>
                </c:pt>
                <c:pt idx="219">
                  <c:v>3.4</c:v>
                </c:pt>
                <c:pt idx="220">
                  <c:v>4</c:v>
                </c:pt>
                <c:pt idx="221">
                  <c:v>5</c:v>
                </c:pt>
                <c:pt idx="222">
                  <c:v>2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6.1</c:v>
                </c:pt>
                <c:pt idx="227">
                  <c:v>6.2</c:v>
                </c:pt>
                <c:pt idx="228">
                  <c:v>6</c:v>
                </c:pt>
                <c:pt idx="229">
                  <c:v>4.5999999999999996</c:v>
                </c:pt>
                <c:pt idx="230">
                  <c:v>4</c:v>
                </c:pt>
                <c:pt idx="231">
                  <c:v>5</c:v>
                </c:pt>
                <c:pt idx="232">
                  <c:v>5.9</c:v>
                </c:pt>
                <c:pt idx="233">
                  <c:v>5.4</c:v>
                </c:pt>
                <c:pt idx="234">
                  <c:v>10.8</c:v>
                </c:pt>
                <c:pt idx="235">
                  <c:v>4</c:v>
                </c:pt>
                <c:pt idx="236">
                  <c:v>6.4</c:v>
                </c:pt>
                <c:pt idx="237">
                  <c:v>7</c:v>
                </c:pt>
                <c:pt idx="238">
                  <c:v>6.8</c:v>
                </c:pt>
                <c:pt idx="239">
                  <c:v>4.8</c:v>
                </c:pt>
                <c:pt idx="240">
                  <c:v>5.8</c:v>
                </c:pt>
                <c:pt idx="241">
                  <c:v>6</c:v>
                </c:pt>
                <c:pt idx="242">
                  <c:v>6.2</c:v>
                </c:pt>
                <c:pt idx="243">
                  <c:v>5.8</c:v>
                </c:pt>
                <c:pt idx="244">
                  <c:v>6</c:v>
                </c:pt>
                <c:pt idx="245">
                  <c:v>3.4</c:v>
                </c:pt>
                <c:pt idx="246">
                  <c:v>3.4</c:v>
                </c:pt>
                <c:pt idx="247">
                  <c:v>5.8</c:v>
                </c:pt>
                <c:pt idx="248">
                  <c:v>5.4</c:v>
                </c:pt>
                <c:pt idx="249">
                  <c:v>6.4</c:v>
                </c:pt>
                <c:pt idx="250">
                  <c:v>6.2</c:v>
                </c:pt>
                <c:pt idx="251">
                  <c:v>6.2</c:v>
                </c:pt>
                <c:pt idx="252">
                  <c:v>5.2</c:v>
                </c:pt>
                <c:pt idx="253">
                  <c:v>6</c:v>
                </c:pt>
                <c:pt idx="254">
                  <c:v>5</c:v>
                </c:pt>
                <c:pt idx="255">
                  <c:v>5.6</c:v>
                </c:pt>
                <c:pt idx="256">
                  <c:v>5.4</c:v>
                </c:pt>
                <c:pt idx="257">
                  <c:v>4.2</c:v>
                </c:pt>
                <c:pt idx="258">
                  <c:v>5</c:v>
                </c:pt>
                <c:pt idx="259">
                  <c:v>4</c:v>
                </c:pt>
                <c:pt idx="260">
                  <c:v>5.2</c:v>
                </c:pt>
                <c:pt idx="261">
                  <c:v>7</c:v>
                </c:pt>
                <c:pt idx="262">
                  <c:v>4</c:v>
                </c:pt>
                <c:pt idx="263">
                  <c:v>5</c:v>
                </c:pt>
                <c:pt idx="264">
                  <c:v>6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4.5999999999999996</c:v>
                </c:pt>
                <c:pt idx="269">
                  <c:v>5.2</c:v>
                </c:pt>
                <c:pt idx="270">
                  <c:v>5.4</c:v>
                </c:pt>
                <c:pt idx="271">
                  <c:v>5.2</c:v>
                </c:pt>
                <c:pt idx="272">
                  <c:v>4</c:v>
                </c:pt>
                <c:pt idx="273">
                  <c:v>4</c:v>
                </c:pt>
                <c:pt idx="274">
                  <c:v>4.2</c:v>
                </c:pt>
                <c:pt idx="275">
                  <c:v>2.4</c:v>
                </c:pt>
                <c:pt idx="276">
                  <c:v>5</c:v>
                </c:pt>
                <c:pt idx="277">
                  <c:v>6</c:v>
                </c:pt>
                <c:pt idx="278">
                  <c:v>5.6</c:v>
                </c:pt>
                <c:pt idx="279">
                  <c:v>5</c:v>
                </c:pt>
                <c:pt idx="280">
                  <c:v>1.5</c:v>
                </c:pt>
                <c:pt idx="281">
                  <c:v>3</c:v>
                </c:pt>
                <c:pt idx="282">
                  <c:v>1</c:v>
                </c:pt>
                <c:pt idx="283">
                  <c:v>2</c:v>
                </c:pt>
                <c:pt idx="284">
                  <c:v>1.8</c:v>
                </c:pt>
                <c:pt idx="285">
                  <c:v>4</c:v>
                </c:pt>
                <c:pt idx="286">
                  <c:v>1</c:v>
                </c:pt>
                <c:pt idx="287">
                  <c:v>2.4</c:v>
                </c:pt>
                <c:pt idx="288">
                  <c:v>1.1000000000000001</c:v>
                </c:pt>
                <c:pt idx="289">
                  <c:v>1</c:v>
                </c:pt>
                <c:pt idx="290">
                  <c:v>1.5</c:v>
                </c:pt>
                <c:pt idx="291">
                  <c:v>1</c:v>
                </c:pt>
                <c:pt idx="292">
                  <c:v>2</c:v>
                </c:pt>
                <c:pt idx="293">
                  <c:v>1.5</c:v>
                </c:pt>
                <c:pt idx="294">
                  <c:v>0.5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1F-49A3-ADA3-E145AB31DFF1}"/>
            </c:ext>
          </c:extLst>
        </c:ser>
        <c:ser>
          <c:idx val="1"/>
          <c:order val="1"/>
          <c:tx>
            <c:strRef>
              <c:f>'SVN Parto 1'!$O$1</c:f>
              <c:strCache>
                <c:ptCount val="1"/>
                <c:pt idx="0">
                  <c:v>Lunita am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1'!$O$2:$O$300</c:f>
              <c:numCache>
                <c:formatCode>0.0</c:formatCode>
                <c:ptCount val="299"/>
                <c:pt idx="0">
                  <c:v>6</c:v>
                </c:pt>
                <c:pt idx="1">
                  <c:v>0</c:v>
                </c:pt>
                <c:pt idx="2">
                  <c:v>6.8</c:v>
                </c:pt>
                <c:pt idx="3">
                  <c:v>5.4</c:v>
                </c:pt>
                <c:pt idx="4">
                  <c:v>8</c:v>
                </c:pt>
                <c:pt idx="5">
                  <c:v>0</c:v>
                </c:pt>
                <c:pt idx="6">
                  <c:v>5</c:v>
                </c:pt>
                <c:pt idx="7">
                  <c:v>6.8</c:v>
                </c:pt>
                <c:pt idx="8">
                  <c:v>7</c:v>
                </c:pt>
                <c:pt idx="9">
                  <c:v>6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1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9.8000000000000007</c:v>
                </c:pt>
                <c:pt idx="19" formatCode="General">
                  <c:v>9</c:v>
                </c:pt>
                <c:pt idx="20">
                  <c:v>8.1999999999999993</c:v>
                </c:pt>
                <c:pt idx="21">
                  <c:v>8.4</c:v>
                </c:pt>
                <c:pt idx="22">
                  <c:v>9</c:v>
                </c:pt>
                <c:pt idx="23">
                  <c:v>9</c:v>
                </c:pt>
                <c:pt idx="24">
                  <c:v>7.8</c:v>
                </c:pt>
                <c:pt idx="25">
                  <c:v>5.4</c:v>
                </c:pt>
                <c:pt idx="26">
                  <c:v>8</c:v>
                </c:pt>
                <c:pt idx="27">
                  <c:v>7</c:v>
                </c:pt>
                <c:pt idx="28">
                  <c:v>8</c:v>
                </c:pt>
                <c:pt idx="29">
                  <c:v>7.4</c:v>
                </c:pt>
                <c:pt idx="30">
                  <c:v>9</c:v>
                </c:pt>
                <c:pt idx="31">
                  <c:v>8.1999999999999993</c:v>
                </c:pt>
                <c:pt idx="32">
                  <c:v>8.1999999999999993</c:v>
                </c:pt>
                <c:pt idx="33">
                  <c:v>9</c:v>
                </c:pt>
                <c:pt idx="34">
                  <c:v>9.4</c:v>
                </c:pt>
                <c:pt idx="35">
                  <c:v>9</c:v>
                </c:pt>
                <c:pt idx="36">
                  <c:v>9</c:v>
                </c:pt>
                <c:pt idx="37">
                  <c:v>8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7.2</c:v>
                </c:pt>
                <c:pt idx="43">
                  <c:v>8</c:v>
                </c:pt>
                <c:pt idx="44">
                  <c:v>9</c:v>
                </c:pt>
                <c:pt idx="45">
                  <c:v>8</c:v>
                </c:pt>
                <c:pt idx="46">
                  <c:v>8.8000000000000007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7.8</c:v>
                </c:pt>
                <c:pt idx="53">
                  <c:v>6.4</c:v>
                </c:pt>
                <c:pt idx="54">
                  <c:v>8</c:v>
                </c:pt>
                <c:pt idx="55">
                  <c:v>8</c:v>
                </c:pt>
                <c:pt idx="56">
                  <c:v>7.4</c:v>
                </c:pt>
                <c:pt idx="57">
                  <c:v>7</c:v>
                </c:pt>
                <c:pt idx="58">
                  <c:v>8</c:v>
                </c:pt>
                <c:pt idx="59">
                  <c:v>7.2</c:v>
                </c:pt>
                <c:pt idx="60">
                  <c:v>6.4</c:v>
                </c:pt>
                <c:pt idx="61">
                  <c:v>5.5</c:v>
                </c:pt>
                <c:pt idx="62">
                  <c:v>7.4</c:v>
                </c:pt>
                <c:pt idx="63">
                  <c:v>7</c:v>
                </c:pt>
                <c:pt idx="64">
                  <c:v>5</c:v>
                </c:pt>
                <c:pt idx="65">
                  <c:v>6</c:v>
                </c:pt>
                <c:pt idx="66">
                  <c:v>6</c:v>
                </c:pt>
                <c:pt idx="67">
                  <c:v>4.8</c:v>
                </c:pt>
                <c:pt idx="68">
                  <c:v>3.4</c:v>
                </c:pt>
                <c:pt idx="69">
                  <c:v>6.4</c:v>
                </c:pt>
                <c:pt idx="70">
                  <c:v>4.4000000000000004</c:v>
                </c:pt>
                <c:pt idx="71">
                  <c:v>4.8</c:v>
                </c:pt>
                <c:pt idx="72">
                  <c:v>6.2</c:v>
                </c:pt>
                <c:pt idx="73">
                  <c:v>7</c:v>
                </c:pt>
                <c:pt idx="74">
                  <c:v>4.4000000000000004</c:v>
                </c:pt>
                <c:pt idx="75">
                  <c:v>5</c:v>
                </c:pt>
                <c:pt idx="76">
                  <c:v>8</c:v>
                </c:pt>
                <c:pt idx="77">
                  <c:v>7</c:v>
                </c:pt>
                <c:pt idx="78">
                  <c:v>7</c:v>
                </c:pt>
                <c:pt idx="79">
                  <c:v>6.6</c:v>
                </c:pt>
                <c:pt idx="80">
                  <c:v>7</c:v>
                </c:pt>
                <c:pt idx="81">
                  <c:v>8</c:v>
                </c:pt>
                <c:pt idx="82">
                  <c:v>6.2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4</c:v>
                </c:pt>
                <c:pt idx="87">
                  <c:v>8</c:v>
                </c:pt>
                <c:pt idx="88">
                  <c:v>7.4</c:v>
                </c:pt>
                <c:pt idx="89">
                  <c:v>7</c:v>
                </c:pt>
                <c:pt idx="90">
                  <c:v>6.8</c:v>
                </c:pt>
                <c:pt idx="91">
                  <c:v>6</c:v>
                </c:pt>
                <c:pt idx="92">
                  <c:v>6</c:v>
                </c:pt>
                <c:pt idx="93">
                  <c:v>7.4</c:v>
                </c:pt>
                <c:pt idx="94">
                  <c:v>6</c:v>
                </c:pt>
                <c:pt idx="95">
                  <c:v>4</c:v>
                </c:pt>
                <c:pt idx="96">
                  <c:v>6.8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9</c:v>
                </c:pt>
                <c:pt idx="101">
                  <c:v>7</c:v>
                </c:pt>
                <c:pt idx="102">
                  <c:v>0</c:v>
                </c:pt>
                <c:pt idx="103">
                  <c:v>6.6</c:v>
                </c:pt>
                <c:pt idx="104">
                  <c:v>8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0</c:v>
                </c:pt>
                <c:pt idx="109">
                  <c:v>7</c:v>
                </c:pt>
                <c:pt idx="110">
                  <c:v>6</c:v>
                </c:pt>
                <c:pt idx="111">
                  <c:v>5.4</c:v>
                </c:pt>
                <c:pt idx="112">
                  <c:v>6</c:v>
                </c:pt>
                <c:pt idx="113">
                  <c:v>5.6</c:v>
                </c:pt>
                <c:pt idx="114">
                  <c:v>6</c:v>
                </c:pt>
                <c:pt idx="115">
                  <c:v>4</c:v>
                </c:pt>
                <c:pt idx="116">
                  <c:v>6.4</c:v>
                </c:pt>
                <c:pt idx="117">
                  <c:v>4.5999999999999996</c:v>
                </c:pt>
                <c:pt idx="118">
                  <c:v>5.4</c:v>
                </c:pt>
                <c:pt idx="119">
                  <c:v>6.4</c:v>
                </c:pt>
                <c:pt idx="120">
                  <c:v>4.8</c:v>
                </c:pt>
                <c:pt idx="121">
                  <c:v>6.2</c:v>
                </c:pt>
                <c:pt idx="122">
                  <c:v>7</c:v>
                </c:pt>
                <c:pt idx="123">
                  <c:v>8</c:v>
                </c:pt>
                <c:pt idx="124">
                  <c:v>6</c:v>
                </c:pt>
                <c:pt idx="125">
                  <c:v>7</c:v>
                </c:pt>
                <c:pt idx="126">
                  <c:v>7</c:v>
                </c:pt>
                <c:pt idx="127">
                  <c:v>5</c:v>
                </c:pt>
                <c:pt idx="128">
                  <c:v>7</c:v>
                </c:pt>
                <c:pt idx="129">
                  <c:v>7</c:v>
                </c:pt>
                <c:pt idx="130">
                  <c:v>6</c:v>
                </c:pt>
                <c:pt idx="131">
                  <c:v>5.2</c:v>
                </c:pt>
                <c:pt idx="132">
                  <c:v>6</c:v>
                </c:pt>
                <c:pt idx="133">
                  <c:v>6</c:v>
                </c:pt>
                <c:pt idx="134">
                  <c:v>8.4</c:v>
                </c:pt>
                <c:pt idx="135">
                  <c:v>6.6</c:v>
                </c:pt>
                <c:pt idx="136">
                  <c:v>6</c:v>
                </c:pt>
                <c:pt idx="137">
                  <c:v>6</c:v>
                </c:pt>
                <c:pt idx="138">
                  <c:v>4</c:v>
                </c:pt>
                <c:pt idx="139">
                  <c:v>7.4</c:v>
                </c:pt>
                <c:pt idx="140">
                  <c:v>6.6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7</c:v>
                </c:pt>
                <c:pt idx="145">
                  <c:v>4.5999999999999996</c:v>
                </c:pt>
                <c:pt idx="146">
                  <c:v>7.5</c:v>
                </c:pt>
                <c:pt idx="147">
                  <c:v>6.2</c:v>
                </c:pt>
                <c:pt idx="148">
                  <c:v>6</c:v>
                </c:pt>
                <c:pt idx="149">
                  <c:v>7</c:v>
                </c:pt>
                <c:pt idx="150">
                  <c:v>6.8</c:v>
                </c:pt>
                <c:pt idx="151">
                  <c:v>6</c:v>
                </c:pt>
                <c:pt idx="152">
                  <c:v>6.6</c:v>
                </c:pt>
                <c:pt idx="153">
                  <c:v>6.4</c:v>
                </c:pt>
                <c:pt idx="154">
                  <c:v>6.2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5.4</c:v>
                </c:pt>
                <c:pt idx="163">
                  <c:v>5.6</c:v>
                </c:pt>
                <c:pt idx="164">
                  <c:v>6.8</c:v>
                </c:pt>
                <c:pt idx="165">
                  <c:v>7</c:v>
                </c:pt>
                <c:pt idx="166">
                  <c:v>5.8</c:v>
                </c:pt>
                <c:pt idx="167">
                  <c:v>6</c:v>
                </c:pt>
                <c:pt idx="168">
                  <c:v>6</c:v>
                </c:pt>
                <c:pt idx="169">
                  <c:v>6.4</c:v>
                </c:pt>
                <c:pt idx="170">
                  <c:v>6</c:v>
                </c:pt>
                <c:pt idx="171">
                  <c:v>7</c:v>
                </c:pt>
                <c:pt idx="172">
                  <c:v>7</c:v>
                </c:pt>
                <c:pt idx="173">
                  <c:v>6.4</c:v>
                </c:pt>
                <c:pt idx="174">
                  <c:v>6</c:v>
                </c:pt>
                <c:pt idx="175">
                  <c:v>6</c:v>
                </c:pt>
                <c:pt idx="176">
                  <c:v>7</c:v>
                </c:pt>
                <c:pt idx="177">
                  <c:v>6.4</c:v>
                </c:pt>
                <c:pt idx="178">
                  <c:v>6</c:v>
                </c:pt>
                <c:pt idx="179">
                  <c:v>7</c:v>
                </c:pt>
                <c:pt idx="180">
                  <c:v>6.8</c:v>
                </c:pt>
                <c:pt idx="181">
                  <c:v>6.4</c:v>
                </c:pt>
                <c:pt idx="182">
                  <c:v>4</c:v>
                </c:pt>
                <c:pt idx="183">
                  <c:v>5</c:v>
                </c:pt>
                <c:pt idx="184">
                  <c:v>5.6</c:v>
                </c:pt>
                <c:pt idx="185">
                  <c:v>7</c:v>
                </c:pt>
                <c:pt idx="186">
                  <c:v>7.2</c:v>
                </c:pt>
                <c:pt idx="187">
                  <c:v>2.4</c:v>
                </c:pt>
                <c:pt idx="188">
                  <c:v>6</c:v>
                </c:pt>
                <c:pt idx="189">
                  <c:v>7.4</c:v>
                </c:pt>
                <c:pt idx="190">
                  <c:v>7.6</c:v>
                </c:pt>
                <c:pt idx="191">
                  <c:v>5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6</c:v>
                </c:pt>
                <c:pt idx="196">
                  <c:v>5.8</c:v>
                </c:pt>
                <c:pt idx="197">
                  <c:v>5</c:v>
                </c:pt>
                <c:pt idx="198">
                  <c:v>6</c:v>
                </c:pt>
                <c:pt idx="199">
                  <c:v>3.8</c:v>
                </c:pt>
                <c:pt idx="200">
                  <c:v>8</c:v>
                </c:pt>
                <c:pt idx="201">
                  <c:v>5.4</c:v>
                </c:pt>
                <c:pt idx="202">
                  <c:v>6</c:v>
                </c:pt>
                <c:pt idx="203">
                  <c:v>7</c:v>
                </c:pt>
                <c:pt idx="204">
                  <c:v>6</c:v>
                </c:pt>
                <c:pt idx="205">
                  <c:v>5.8</c:v>
                </c:pt>
                <c:pt idx="206">
                  <c:v>7</c:v>
                </c:pt>
                <c:pt idx="207">
                  <c:v>6.8</c:v>
                </c:pt>
                <c:pt idx="208">
                  <c:v>8</c:v>
                </c:pt>
                <c:pt idx="209">
                  <c:v>5</c:v>
                </c:pt>
                <c:pt idx="210">
                  <c:v>8</c:v>
                </c:pt>
                <c:pt idx="211">
                  <c:v>6</c:v>
                </c:pt>
                <c:pt idx="212">
                  <c:v>5</c:v>
                </c:pt>
                <c:pt idx="213">
                  <c:v>5</c:v>
                </c:pt>
                <c:pt idx="214">
                  <c:v>8</c:v>
                </c:pt>
                <c:pt idx="215">
                  <c:v>3.2</c:v>
                </c:pt>
                <c:pt idx="216">
                  <c:v>3.4</c:v>
                </c:pt>
                <c:pt idx="217">
                  <c:v>6</c:v>
                </c:pt>
                <c:pt idx="218">
                  <c:v>6.2</c:v>
                </c:pt>
                <c:pt idx="219">
                  <c:v>6.2</c:v>
                </c:pt>
                <c:pt idx="220">
                  <c:v>6.4</c:v>
                </c:pt>
                <c:pt idx="221">
                  <c:v>6</c:v>
                </c:pt>
                <c:pt idx="222">
                  <c:v>6</c:v>
                </c:pt>
                <c:pt idx="223">
                  <c:v>6.6</c:v>
                </c:pt>
                <c:pt idx="224">
                  <c:v>8</c:v>
                </c:pt>
                <c:pt idx="225">
                  <c:v>7.4</c:v>
                </c:pt>
                <c:pt idx="226">
                  <c:v>6.8</c:v>
                </c:pt>
                <c:pt idx="227">
                  <c:v>6.6</c:v>
                </c:pt>
                <c:pt idx="228">
                  <c:v>7</c:v>
                </c:pt>
                <c:pt idx="229">
                  <c:v>6.2</c:v>
                </c:pt>
                <c:pt idx="230">
                  <c:v>6.3</c:v>
                </c:pt>
                <c:pt idx="231">
                  <c:v>6</c:v>
                </c:pt>
                <c:pt idx="232">
                  <c:v>6.2</c:v>
                </c:pt>
                <c:pt idx="233">
                  <c:v>6.7</c:v>
                </c:pt>
                <c:pt idx="234">
                  <c:v>6.2</c:v>
                </c:pt>
                <c:pt idx="235">
                  <c:v>7</c:v>
                </c:pt>
                <c:pt idx="236">
                  <c:v>7</c:v>
                </c:pt>
                <c:pt idx="237">
                  <c:v>5.0999999999999996</c:v>
                </c:pt>
                <c:pt idx="238">
                  <c:v>6</c:v>
                </c:pt>
                <c:pt idx="239">
                  <c:v>6.2</c:v>
                </c:pt>
                <c:pt idx="240">
                  <c:v>6.4</c:v>
                </c:pt>
                <c:pt idx="241">
                  <c:v>6.2</c:v>
                </c:pt>
                <c:pt idx="242">
                  <c:v>6.8</c:v>
                </c:pt>
                <c:pt idx="243">
                  <c:v>5.4</c:v>
                </c:pt>
                <c:pt idx="244">
                  <c:v>5.8</c:v>
                </c:pt>
                <c:pt idx="245">
                  <c:v>6</c:v>
                </c:pt>
                <c:pt idx="246">
                  <c:v>5.8</c:v>
                </c:pt>
                <c:pt idx="247">
                  <c:v>8.1999999999999993</c:v>
                </c:pt>
                <c:pt idx="248">
                  <c:v>5.6</c:v>
                </c:pt>
                <c:pt idx="249">
                  <c:v>4</c:v>
                </c:pt>
                <c:pt idx="250">
                  <c:v>5.8</c:v>
                </c:pt>
                <c:pt idx="251">
                  <c:v>5.2</c:v>
                </c:pt>
                <c:pt idx="252">
                  <c:v>5.2</c:v>
                </c:pt>
                <c:pt idx="253">
                  <c:v>4.2</c:v>
                </c:pt>
                <c:pt idx="254">
                  <c:v>5.2</c:v>
                </c:pt>
                <c:pt idx="255">
                  <c:v>6</c:v>
                </c:pt>
                <c:pt idx="256">
                  <c:v>5</c:v>
                </c:pt>
                <c:pt idx="257">
                  <c:v>4.5999999999999996</c:v>
                </c:pt>
                <c:pt idx="258">
                  <c:v>5.4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6</c:v>
                </c:pt>
                <c:pt idx="263">
                  <c:v>6</c:v>
                </c:pt>
                <c:pt idx="264">
                  <c:v>6.4</c:v>
                </c:pt>
                <c:pt idx="265">
                  <c:v>3.2</c:v>
                </c:pt>
                <c:pt idx="266">
                  <c:v>6.4</c:v>
                </c:pt>
                <c:pt idx="267">
                  <c:v>6.8</c:v>
                </c:pt>
                <c:pt idx="268">
                  <c:v>7</c:v>
                </c:pt>
                <c:pt idx="269">
                  <c:v>6.4</c:v>
                </c:pt>
                <c:pt idx="270">
                  <c:v>5.6</c:v>
                </c:pt>
                <c:pt idx="271">
                  <c:v>6.2</c:v>
                </c:pt>
                <c:pt idx="272">
                  <c:v>6</c:v>
                </c:pt>
                <c:pt idx="273">
                  <c:v>6.8</c:v>
                </c:pt>
                <c:pt idx="274">
                  <c:v>6.4</c:v>
                </c:pt>
                <c:pt idx="275">
                  <c:v>6.8</c:v>
                </c:pt>
                <c:pt idx="276">
                  <c:v>6.2</c:v>
                </c:pt>
                <c:pt idx="277">
                  <c:v>4.2</c:v>
                </c:pt>
                <c:pt idx="278">
                  <c:v>5</c:v>
                </c:pt>
                <c:pt idx="279">
                  <c:v>4.4000000000000004</c:v>
                </c:pt>
                <c:pt idx="280">
                  <c:v>2.8</c:v>
                </c:pt>
                <c:pt idx="281">
                  <c:v>4.8</c:v>
                </c:pt>
                <c:pt idx="282">
                  <c:v>4.5999999999999996</c:v>
                </c:pt>
                <c:pt idx="283">
                  <c:v>4.5999999999999996</c:v>
                </c:pt>
                <c:pt idx="284">
                  <c:v>4.8</c:v>
                </c:pt>
                <c:pt idx="285">
                  <c:v>4.8</c:v>
                </c:pt>
                <c:pt idx="286">
                  <c:v>4</c:v>
                </c:pt>
                <c:pt idx="287">
                  <c:v>4.4000000000000004</c:v>
                </c:pt>
                <c:pt idx="288">
                  <c:v>4</c:v>
                </c:pt>
                <c:pt idx="289">
                  <c:v>3.8</c:v>
                </c:pt>
                <c:pt idx="290">
                  <c:v>4</c:v>
                </c:pt>
                <c:pt idx="291">
                  <c:v>3.2</c:v>
                </c:pt>
                <c:pt idx="292">
                  <c:v>4</c:v>
                </c:pt>
                <c:pt idx="293">
                  <c:v>4.0999999999999996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1F-49A3-ADA3-E145AB31DFF1}"/>
            </c:ext>
          </c:extLst>
        </c:ser>
        <c:ser>
          <c:idx val="2"/>
          <c:order val="2"/>
          <c:tx>
            <c:strRef>
              <c:f>'SVN Parto 1'!$P$1</c:f>
              <c:strCache>
                <c:ptCount val="1"/>
                <c:pt idx="0">
                  <c:v>Acerada 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'SVN Parto 1'!$J$2:$J$300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xVal>
          <c:yVal>
            <c:numRef>
              <c:f>'SVN Parto 1'!$P$2:$P$300</c:f>
              <c:numCache>
                <c:formatCode>0.0</c:formatCode>
                <c:ptCount val="299"/>
                <c:pt idx="0">
                  <c:v>2.4</c:v>
                </c:pt>
                <c:pt idx="1">
                  <c:v>7.9</c:v>
                </c:pt>
                <c:pt idx="2">
                  <c:v>7.5</c:v>
                </c:pt>
                <c:pt idx="3">
                  <c:v>8.5</c:v>
                </c:pt>
                <c:pt idx="4">
                  <c:v>4</c:v>
                </c:pt>
                <c:pt idx="5">
                  <c:v>10</c:v>
                </c:pt>
                <c:pt idx="6">
                  <c:v>4.5999999999999996</c:v>
                </c:pt>
                <c:pt idx="7">
                  <c:v>10</c:v>
                </c:pt>
                <c:pt idx="8">
                  <c:v>11</c:v>
                </c:pt>
                <c:pt idx="9">
                  <c:v>9</c:v>
                </c:pt>
                <c:pt idx="10">
                  <c:v>4</c:v>
                </c:pt>
                <c:pt idx="11">
                  <c:v>11</c:v>
                </c:pt>
                <c:pt idx="12">
                  <c:v>7.4</c:v>
                </c:pt>
                <c:pt idx="13">
                  <c:v>10.199999999999999</c:v>
                </c:pt>
                <c:pt idx="14">
                  <c:v>11</c:v>
                </c:pt>
                <c:pt idx="15">
                  <c:v>2</c:v>
                </c:pt>
                <c:pt idx="16">
                  <c:v>10</c:v>
                </c:pt>
                <c:pt idx="17">
                  <c:v>11</c:v>
                </c:pt>
                <c:pt idx="18">
                  <c:v>9</c:v>
                </c:pt>
                <c:pt idx="19">
                  <c:v>11</c:v>
                </c:pt>
                <c:pt idx="20">
                  <c:v>1.1000000000000001</c:v>
                </c:pt>
                <c:pt idx="21">
                  <c:v>10.199999999999999</c:v>
                </c:pt>
                <c:pt idx="22">
                  <c:v>9.1999999999999993</c:v>
                </c:pt>
                <c:pt idx="23">
                  <c:v>10</c:v>
                </c:pt>
                <c:pt idx="24">
                  <c:v>9.4</c:v>
                </c:pt>
                <c:pt idx="25">
                  <c:v>11</c:v>
                </c:pt>
                <c:pt idx="26">
                  <c:v>11</c:v>
                </c:pt>
                <c:pt idx="27">
                  <c:v>10.6</c:v>
                </c:pt>
                <c:pt idx="28">
                  <c:v>10.4</c:v>
                </c:pt>
                <c:pt idx="29">
                  <c:v>11</c:v>
                </c:pt>
                <c:pt idx="30">
                  <c:v>9</c:v>
                </c:pt>
                <c:pt idx="31">
                  <c:v>8</c:v>
                </c:pt>
                <c:pt idx="32">
                  <c:v>11</c:v>
                </c:pt>
                <c:pt idx="33">
                  <c:v>7.2</c:v>
                </c:pt>
                <c:pt idx="34">
                  <c:v>3.6</c:v>
                </c:pt>
                <c:pt idx="35">
                  <c:v>10</c:v>
                </c:pt>
                <c:pt idx="36">
                  <c:v>11</c:v>
                </c:pt>
                <c:pt idx="37">
                  <c:v>6</c:v>
                </c:pt>
                <c:pt idx="38">
                  <c:v>10</c:v>
                </c:pt>
                <c:pt idx="39">
                  <c:v>8.3000000000000007</c:v>
                </c:pt>
                <c:pt idx="40">
                  <c:v>9.4</c:v>
                </c:pt>
                <c:pt idx="41">
                  <c:v>10</c:v>
                </c:pt>
                <c:pt idx="42">
                  <c:v>11</c:v>
                </c:pt>
                <c:pt idx="43">
                  <c:v>10.199999999999999</c:v>
                </c:pt>
                <c:pt idx="44">
                  <c:v>9</c:v>
                </c:pt>
                <c:pt idx="45">
                  <c:v>10.6</c:v>
                </c:pt>
                <c:pt idx="46">
                  <c:v>9.8000000000000007</c:v>
                </c:pt>
                <c:pt idx="47">
                  <c:v>9</c:v>
                </c:pt>
                <c:pt idx="48">
                  <c:v>9</c:v>
                </c:pt>
                <c:pt idx="49">
                  <c:v>10.4</c:v>
                </c:pt>
                <c:pt idx="50">
                  <c:v>10.4</c:v>
                </c:pt>
                <c:pt idx="51">
                  <c:v>9.8000000000000007</c:v>
                </c:pt>
                <c:pt idx="52">
                  <c:v>10</c:v>
                </c:pt>
                <c:pt idx="53">
                  <c:v>11</c:v>
                </c:pt>
                <c:pt idx="54">
                  <c:v>9.4</c:v>
                </c:pt>
                <c:pt idx="55">
                  <c:v>8.4</c:v>
                </c:pt>
                <c:pt idx="56">
                  <c:v>10</c:v>
                </c:pt>
                <c:pt idx="57">
                  <c:v>8.4</c:v>
                </c:pt>
                <c:pt idx="58">
                  <c:v>8</c:v>
                </c:pt>
                <c:pt idx="59">
                  <c:v>9</c:v>
                </c:pt>
                <c:pt idx="60">
                  <c:v>9</c:v>
                </c:pt>
                <c:pt idx="61">
                  <c:v>10</c:v>
                </c:pt>
                <c:pt idx="62">
                  <c:v>9.6</c:v>
                </c:pt>
                <c:pt idx="63">
                  <c:v>10</c:v>
                </c:pt>
                <c:pt idx="64">
                  <c:v>10.199999999999999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7</c:v>
                </c:pt>
                <c:pt idx="69">
                  <c:v>9</c:v>
                </c:pt>
                <c:pt idx="70">
                  <c:v>8.4</c:v>
                </c:pt>
                <c:pt idx="71">
                  <c:v>10</c:v>
                </c:pt>
                <c:pt idx="72">
                  <c:v>8</c:v>
                </c:pt>
                <c:pt idx="73">
                  <c:v>7</c:v>
                </c:pt>
                <c:pt idx="74">
                  <c:v>6.4</c:v>
                </c:pt>
                <c:pt idx="75">
                  <c:v>8</c:v>
                </c:pt>
                <c:pt idx="76">
                  <c:v>7</c:v>
                </c:pt>
                <c:pt idx="77">
                  <c:v>9.4</c:v>
                </c:pt>
                <c:pt idx="78">
                  <c:v>8.4</c:v>
                </c:pt>
                <c:pt idx="79">
                  <c:v>8</c:v>
                </c:pt>
                <c:pt idx="80">
                  <c:v>8</c:v>
                </c:pt>
                <c:pt idx="81">
                  <c:v>8.1999999999999993</c:v>
                </c:pt>
                <c:pt idx="82">
                  <c:v>9.8000000000000007</c:v>
                </c:pt>
                <c:pt idx="83">
                  <c:v>10</c:v>
                </c:pt>
                <c:pt idx="84">
                  <c:v>10</c:v>
                </c:pt>
                <c:pt idx="85">
                  <c:v>9.6</c:v>
                </c:pt>
                <c:pt idx="86">
                  <c:v>10</c:v>
                </c:pt>
                <c:pt idx="87">
                  <c:v>8.1999999999999993</c:v>
                </c:pt>
                <c:pt idx="88">
                  <c:v>9</c:v>
                </c:pt>
                <c:pt idx="89">
                  <c:v>9.8000000000000007</c:v>
                </c:pt>
                <c:pt idx="90">
                  <c:v>10</c:v>
                </c:pt>
                <c:pt idx="91">
                  <c:v>9.1999999999999993</c:v>
                </c:pt>
                <c:pt idx="92">
                  <c:v>9.4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10.199999999999999</c:v>
                </c:pt>
                <c:pt idx="99">
                  <c:v>9.4</c:v>
                </c:pt>
                <c:pt idx="100">
                  <c:v>9</c:v>
                </c:pt>
                <c:pt idx="101">
                  <c:v>7</c:v>
                </c:pt>
                <c:pt idx="102">
                  <c:v>10</c:v>
                </c:pt>
                <c:pt idx="103">
                  <c:v>10.199999999999999</c:v>
                </c:pt>
                <c:pt idx="104">
                  <c:v>8.8000000000000007</c:v>
                </c:pt>
                <c:pt idx="105">
                  <c:v>9.4</c:v>
                </c:pt>
                <c:pt idx="106">
                  <c:v>9.8000000000000007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10.199999999999999</c:v>
                </c:pt>
                <c:pt idx="112">
                  <c:v>8</c:v>
                </c:pt>
                <c:pt idx="113">
                  <c:v>9.6</c:v>
                </c:pt>
                <c:pt idx="114">
                  <c:v>7.8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8.4</c:v>
                </c:pt>
                <c:pt idx="119">
                  <c:v>7.4</c:v>
                </c:pt>
                <c:pt idx="120">
                  <c:v>8.8000000000000007</c:v>
                </c:pt>
                <c:pt idx="121">
                  <c:v>8.8000000000000007</c:v>
                </c:pt>
                <c:pt idx="122">
                  <c:v>8</c:v>
                </c:pt>
                <c:pt idx="123">
                  <c:v>8.4</c:v>
                </c:pt>
                <c:pt idx="124">
                  <c:v>8.4</c:v>
                </c:pt>
                <c:pt idx="125">
                  <c:v>8</c:v>
                </c:pt>
                <c:pt idx="126">
                  <c:v>9.1999999999999993</c:v>
                </c:pt>
                <c:pt idx="127">
                  <c:v>7</c:v>
                </c:pt>
                <c:pt idx="128">
                  <c:v>8.6</c:v>
                </c:pt>
                <c:pt idx="129">
                  <c:v>9</c:v>
                </c:pt>
                <c:pt idx="130">
                  <c:v>7.8</c:v>
                </c:pt>
                <c:pt idx="131">
                  <c:v>9</c:v>
                </c:pt>
                <c:pt idx="132">
                  <c:v>8.4</c:v>
                </c:pt>
                <c:pt idx="133">
                  <c:v>8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9</c:v>
                </c:pt>
                <c:pt idx="138">
                  <c:v>9</c:v>
                </c:pt>
                <c:pt idx="139">
                  <c:v>10</c:v>
                </c:pt>
                <c:pt idx="140">
                  <c:v>9</c:v>
                </c:pt>
                <c:pt idx="141">
                  <c:v>9</c:v>
                </c:pt>
                <c:pt idx="142">
                  <c:v>2.1</c:v>
                </c:pt>
                <c:pt idx="143">
                  <c:v>8</c:v>
                </c:pt>
                <c:pt idx="144">
                  <c:v>7</c:v>
                </c:pt>
                <c:pt idx="145">
                  <c:v>9.3000000000000007</c:v>
                </c:pt>
                <c:pt idx="146">
                  <c:v>12</c:v>
                </c:pt>
                <c:pt idx="147">
                  <c:v>9</c:v>
                </c:pt>
                <c:pt idx="148">
                  <c:v>9</c:v>
                </c:pt>
                <c:pt idx="149">
                  <c:v>8.3000000000000007</c:v>
                </c:pt>
                <c:pt idx="150">
                  <c:v>7</c:v>
                </c:pt>
                <c:pt idx="151">
                  <c:v>8</c:v>
                </c:pt>
                <c:pt idx="152">
                  <c:v>9.1999999999999993</c:v>
                </c:pt>
                <c:pt idx="153">
                  <c:v>10</c:v>
                </c:pt>
                <c:pt idx="154">
                  <c:v>8.6</c:v>
                </c:pt>
                <c:pt idx="155">
                  <c:v>8.8000000000000007</c:v>
                </c:pt>
                <c:pt idx="156">
                  <c:v>8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6</c:v>
                </c:pt>
                <c:pt idx="161">
                  <c:v>9.1999999999999993</c:v>
                </c:pt>
                <c:pt idx="162">
                  <c:v>8</c:v>
                </c:pt>
                <c:pt idx="163">
                  <c:v>9</c:v>
                </c:pt>
                <c:pt idx="164">
                  <c:v>7</c:v>
                </c:pt>
                <c:pt idx="165">
                  <c:v>8</c:v>
                </c:pt>
                <c:pt idx="166">
                  <c:v>7.2</c:v>
                </c:pt>
                <c:pt idx="167">
                  <c:v>7.2</c:v>
                </c:pt>
                <c:pt idx="168">
                  <c:v>4</c:v>
                </c:pt>
                <c:pt idx="169">
                  <c:v>6.6</c:v>
                </c:pt>
                <c:pt idx="170">
                  <c:v>7.6</c:v>
                </c:pt>
                <c:pt idx="171">
                  <c:v>7.2</c:v>
                </c:pt>
                <c:pt idx="172">
                  <c:v>6.6</c:v>
                </c:pt>
                <c:pt idx="173">
                  <c:v>8</c:v>
                </c:pt>
                <c:pt idx="174">
                  <c:v>6.5</c:v>
                </c:pt>
                <c:pt idx="175">
                  <c:v>7</c:v>
                </c:pt>
                <c:pt idx="176">
                  <c:v>6</c:v>
                </c:pt>
                <c:pt idx="177">
                  <c:v>7.4</c:v>
                </c:pt>
                <c:pt idx="178">
                  <c:v>7.4</c:v>
                </c:pt>
                <c:pt idx="179">
                  <c:v>8.6</c:v>
                </c:pt>
                <c:pt idx="180">
                  <c:v>7.2</c:v>
                </c:pt>
                <c:pt idx="181">
                  <c:v>6.4</c:v>
                </c:pt>
                <c:pt idx="182">
                  <c:v>6.2</c:v>
                </c:pt>
                <c:pt idx="183">
                  <c:v>7.6</c:v>
                </c:pt>
                <c:pt idx="184">
                  <c:v>5.8</c:v>
                </c:pt>
                <c:pt idx="185">
                  <c:v>7</c:v>
                </c:pt>
                <c:pt idx="186">
                  <c:v>7</c:v>
                </c:pt>
                <c:pt idx="187">
                  <c:v>7.2</c:v>
                </c:pt>
                <c:pt idx="188">
                  <c:v>7</c:v>
                </c:pt>
                <c:pt idx="189">
                  <c:v>6</c:v>
                </c:pt>
                <c:pt idx="190">
                  <c:v>6.4</c:v>
                </c:pt>
                <c:pt idx="191">
                  <c:v>7.2</c:v>
                </c:pt>
                <c:pt idx="192">
                  <c:v>7.2</c:v>
                </c:pt>
                <c:pt idx="193">
                  <c:v>7.4</c:v>
                </c:pt>
                <c:pt idx="194">
                  <c:v>7.6</c:v>
                </c:pt>
                <c:pt idx="195">
                  <c:v>7.4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7.8</c:v>
                </c:pt>
                <c:pt idx="200">
                  <c:v>7.4</c:v>
                </c:pt>
                <c:pt idx="201">
                  <c:v>6.8</c:v>
                </c:pt>
                <c:pt idx="202">
                  <c:v>7.6</c:v>
                </c:pt>
                <c:pt idx="203">
                  <c:v>8.4</c:v>
                </c:pt>
                <c:pt idx="204">
                  <c:v>8.1999999999999993</c:v>
                </c:pt>
                <c:pt idx="205">
                  <c:v>8.8000000000000007</c:v>
                </c:pt>
                <c:pt idx="206">
                  <c:v>8.6</c:v>
                </c:pt>
                <c:pt idx="207">
                  <c:v>7.6</c:v>
                </c:pt>
                <c:pt idx="208">
                  <c:v>7.8</c:v>
                </c:pt>
                <c:pt idx="209">
                  <c:v>7</c:v>
                </c:pt>
                <c:pt idx="210">
                  <c:v>8</c:v>
                </c:pt>
                <c:pt idx="211">
                  <c:v>7.6</c:v>
                </c:pt>
                <c:pt idx="212">
                  <c:v>6.8</c:v>
                </c:pt>
                <c:pt idx="213">
                  <c:v>7.4</c:v>
                </c:pt>
                <c:pt idx="214">
                  <c:v>6.6</c:v>
                </c:pt>
                <c:pt idx="215">
                  <c:v>7.2</c:v>
                </c:pt>
                <c:pt idx="216">
                  <c:v>8.4</c:v>
                </c:pt>
                <c:pt idx="217">
                  <c:v>7.2</c:v>
                </c:pt>
                <c:pt idx="218">
                  <c:v>7.8</c:v>
                </c:pt>
                <c:pt idx="219">
                  <c:v>7</c:v>
                </c:pt>
                <c:pt idx="220">
                  <c:v>5</c:v>
                </c:pt>
                <c:pt idx="221">
                  <c:v>5</c:v>
                </c:pt>
                <c:pt idx="222">
                  <c:v>7.4</c:v>
                </c:pt>
                <c:pt idx="223">
                  <c:v>7.2</c:v>
                </c:pt>
                <c:pt idx="224">
                  <c:v>7</c:v>
                </c:pt>
                <c:pt idx="225">
                  <c:v>7</c:v>
                </c:pt>
                <c:pt idx="226">
                  <c:v>8</c:v>
                </c:pt>
                <c:pt idx="227">
                  <c:v>7</c:v>
                </c:pt>
                <c:pt idx="228">
                  <c:v>8</c:v>
                </c:pt>
                <c:pt idx="229">
                  <c:v>7</c:v>
                </c:pt>
                <c:pt idx="230">
                  <c:v>7</c:v>
                </c:pt>
                <c:pt idx="231">
                  <c:v>9</c:v>
                </c:pt>
                <c:pt idx="232">
                  <c:v>7</c:v>
                </c:pt>
                <c:pt idx="233">
                  <c:v>7</c:v>
                </c:pt>
                <c:pt idx="234">
                  <c:v>7.2</c:v>
                </c:pt>
                <c:pt idx="235">
                  <c:v>7.8</c:v>
                </c:pt>
                <c:pt idx="236">
                  <c:v>7</c:v>
                </c:pt>
                <c:pt idx="237">
                  <c:v>6.4</c:v>
                </c:pt>
                <c:pt idx="238">
                  <c:v>7</c:v>
                </c:pt>
                <c:pt idx="239">
                  <c:v>6</c:v>
                </c:pt>
                <c:pt idx="240">
                  <c:v>7</c:v>
                </c:pt>
                <c:pt idx="241">
                  <c:v>7.4</c:v>
                </c:pt>
                <c:pt idx="242">
                  <c:v>7.2</c:v>
                </c:pt>
                <c:pt idx="243">
                  <c:v>8</c:v>
                </c:pt>
                <c:pt idx="244">
                  <c:v>7.2</c:v>
                </c:pt>
                <c:pt idx="245">
                  <c:v>7.6</c:v>
                </c:pt>
                <c:pt idx="246">
                  <c:v>6.2</c:v>
                </c:pt>
                <c:pt idx="247">
                  <c:v>9</c:v>
                </c:pt>
                <c:pt idx="248">
                  <c:v>7</c:v>
                </c:pt>
                <c:pt idx="249">
                  <c:v>8</c:v>
                </c:pt>
                <c:pt idx="250">
                  <c:v>6</c:v>
                </c:pt>
                <c:pt idx="251">
                  <c:v>6</c:v>
                </c:pt>
                <c:pt idx="252">
                  <c:v>8</c:v>
                </c:pt>
                <c:pt idx="253">
                  <c:v>7</c:v>
                </c:pt>
                <c:pt idx="254">
                  <c:v>7.4</c:v>
                </c:pt>
                <c:pt idx="255">
                  <c:v>8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7</c:v>
                </c:pt>
                <c:pt idx="261">
                  <c:v>8</c:v>
                </c:pt>
                <c:pt idx="262">
                  <c:v>7.5</c:v>
                </c:pt>
                <c:pt idx="263">
                  <c:v>8</c:v>
                </c:pt>
                <c:pt idx="264">
                  <c:v>8</c:v>
                </c:pt>
                <c:pt idx="265">
                  <c:v>5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5.4</c:v>
                </c:pt>
                <c:pt idx="270">
                  <c:v>7.4</c:v>
                </c:pt>
                <c:pt idx="271">
                  <c:v>5.6</c:v>
                </c:pt>
                <c:pt idx="272">
                  <c:v>5.2</c:v>
                </c:pt>
                <c:pt idx="273">
                  <c:v>5.8</c:v>
                </c:pt>
                <c:pt idx="274">
                  <c:v>6</c:v>
                </c:pt>
                <c:pt idx="275">
                  <c:v>5.6</c:v>
                </c:pt>
                <c:pt idx="276">
                  <c:v>4.8</c:v>
                </c:pt>
                <c:pt idx="277">
                  <c:v>2.4</c:v>
                </c:pt>
                <c:pt idx="278">
                  <c:v>6.4</c:v>
                </c:pt>
                <c:pt idx="279">
                  <c:v>5.6</c:v>
                </c:pt>
                <c:pt idx="280">
                  <c:v>5.6</c:v>
                </c:pt>
                <c:pt idx="281">
                  <c:v>5.6</c:v>
                </c:pt>
                <c:pt idx="282">
                  <c:v>5.2</c:v>
                </c:pt>
                <c:pt idx="283">
                  <c:v>5.6</c:v>
                </c:pt>
                <c:pt idx="284">
                  <c:v>4</c:v>
                </c:pt>
                <c:pt idx="285">
                  <c:v>5</c:v>
                </c:pt>
                <c:pt idx="286">
                  <c:v>5</c:v>
                </c:pt>
                <c:pt idx="287">
                  <c:v>4.6500000000000004</c:v>
                </c:pt>
                <c:pt idx="288">
                  <c:v>4</c:v>
                </c:pt>
                <c:pt idx="289">
                  <c:v>0</c:v>
                </c:pt>
                <c:pt idx="290">
                  <c:v>1</c:v>
                </c:pt>
                <c:pt idx="291">
                  <c:v>1.6</c:v>
                </c:pt>
                <c:pt idx="292">
                  <c:v>1.6</c:v>
                </c:pt>
                <c:pt idx="293">
                  <c:v>2</c:v>
                </c:pt>
                <c:pt idx="294">
                  <c:v>1.8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1F-49A3-ADA3-E145AB31D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774704"/>
        <c:axId val="275775024"/>
      </c:scatterChart>
      <c:valAx>
        <c:axId val="275774704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#Muestras </a:t>
                </a:r>
                <a:endParaRPr lang="en-US" sz="2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5024"/>
        <c:crosses val="autoZero"/>
        <c:crossBetween val="midCat"/>
      </c:valAx>
      <c:valAx>
        <c:axId val="275775024"/>
        <c:scaling>
          <c:orientation val="minMax"/>
          <c:max val="1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Leche [Kg]</a:t>
                </a:r>
                <a:endParaRPr lang="en-US" sz="2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2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7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78794846260603"/>
          <c:y val="0.19340398874522413"/>
          <c:w val="0.19421210443036627"/>
          <c:h val="0.34042303520901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'SV Parto 2'!$G$1</c:f>
              <c:strCache>
                <c:ptCount val="1"/>
                <c:pt idx="0">
                  <c:v>Gina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2'!$G$2:$G$533</c:f>
              <c:numCache>
                <c:formatCode>0.0</c:formatCode>
                <c:ptCount val="532"/>
                <c:pt idx="0">
                  <c:v>22</c:v>
                </c:pt>
                <c:pt idx="1">
                  <c:v>7</c:v>
                </c:pt>
                <c:pt idx="2">
                  <c:v>14</c:v>
                </c:pt>
                <c:pt idx="3">
                  <c:v>4.9000000000000004</c:v>
                </c:pt>
                <c:pt idx="4">
                  <c:v>15</c:v>
                </c:pt>
                <c:pt idx="5">
                  <c:v>7</c:v>
                </c:pt>
                <c:pt idx="6">
                  <c:v>13.4</c:v>
                </c:pt>
                <c:pt idx="7">
                  <c:v>7</c:v>
                </c:pt>
                <c:pt idx="8">
                  <c:v>14</c:v>
                </c:pt>
                <c:pt idx="9">
                  <c:v>6</c:v>
                </c:pt>
                <c:pt idx="10">
                  <c:v>10.4</c:v>
                </c:pt>
                <c:pt idx="11">
                  <c:v>7.2</c:v>
                </c:pt>
                <c:pt idx="12">
                  <c:v>13</c:v>
                </c:pt>
                <c:pt idx="13">
                  <c:v>6</c:v>
                </c:pt>
                <c:pt idx="14">
                  <c:v>15.5</c:v>
                </c:pt>
                <c:pt idx="15">
                  <c:v>9</c:v>
                </c:pt>
                <c:pt idx="16">
                  <c:v>12</c:v>
                </c:pt>
                <c:pt idx="17">
                  <c:v>7</c:v>
                </c:pt>
                <c:pt idx="18">
                  <c:v>19</c:v>
                </c:pt>
                <c:pt idx="19">
                  <c:v>11</c:v>
                </c:pt>
                <c:pt idx="20">
                  <c:v>15.4</c:v>
                </c:pt>
                <c:pt idx="21">
                  <c:v>7</c:v>
                </c:pt>
                <c:pt idx="22">
                  <c:v>15</c:v>
                </c:pt>
                <c:pt idx="23">
                  <c:v>8</c:v>
                </c:pt>
                <c:pt idx="24">
                  <c:v>15.4</c:v>
                </c:pt>
                <c:pt idx="25">
                  <c:v>6.1</c:v>
                </c:pt>
                <c:pt idx="26">
                  <c:v>5.8</c:v>
                </c:pt>
                <c:pt idx="27">
                  <c:v>6</c:v>
                </c:pt>
                <c:pt idx="28">
                  <c:v>16</c:v>
                </c:pt>
                <c:pt idx="29">
                  <c:v>8</c:v>
                </c:pt>
                <c:pt idx="30">
                  <c:v>16</c:v>
                </c:pt>
                <c:pt idx="31">
                  <c:v>8.4</c:v>
                </c:pt>
                <c:pt idx="32">
                  <c:v>16.600000000000001</c:v>
                </c:pt>
                <c:pt idx="33">
                  <c:v>8</c:v>
                </c:pt>
                <c:pt idx="34">
                  <c:v>15</c:v>
                </c:pt>
                <c:pt idx="35">
                  <c:v>8.1</c:v>
                </c:pt>
                <c:pt idx="36">
                  <c:v>14</c:v>
                </c:pt>
                <c:pt idx="37">
                  <c:v>8.1</c:v>
                </c:pt>
                <c:pt idx="38">
                  <c:v>16.600000000000001</c:v>
                </c:pt>
                <c:pt idx="39">
                  <c:v>8.1999999999999993</c:v>
                </c:pt>
                <c:pt idx="40">
                  <c:v>17</c:v>
                </c:pt>
                <c:pt idx="41">
                  <c:v>8.1999999999999993</c:v>
                </c:pt>
                <c:pt idx="42">
                  <c:v>16</c:v>
                </c:pt>
                <c:pt idx="43">
                  <c:v>9</c:v>
                </c:pt>
                <c:pt idx="44">
                  <c:v>15</c:v>
                </c:pt>
                <c:pt idx="45">
                  <c:v>5.2</c:v>
                </c:pt>
                <c:pt idx="46">
                  <c:v>16</c:v>
                </c:pt>
                <c:pt idx="47">
                  <c:v>7.2</c:v>
                </c:pt>
                <c:pt idx="48">
                  <c:v>16</c:v>
                </c:pt>
                <c:pt idx="49">
                  <c:v>8</c:v>
                </c:pt>
                <c:pt idx="50">
                  <c:v>14.4</c:v>
                </c:pt>
                <c:pt idx="51">
                  <c:v>6.1</c:v>
                </c:pt>
                <c:pt idx="52">
                  <c:v>14</c:v>
                </c:pt>
                <c:pt idx="53">
                  <c:v>4.2</c:v>
                </c:pt>
                <c:pt idx="54">
                  <c:v>11.2</c:v>
                </c:pt>
                <c:pt idx="55">
                  <c:v>4.4000000000000004</c:v>
                </c:pt>
                <c:pt idx="56">
                  <c:v>12</c:v>
                </c:pt>
                <c:pt idx="57">
                  <c:v>7</c:v>
                </c:pt>
                <c:pt idx="58">
                  <c:v>13</c:v>
                </c:pt>
                <c:pt idx="59">
                  <c:v>7.2</c:v>
                </c:pt>
                <c:pt idx="60">
                  <c:v>14</c:v>
                </c:pt>
                <c:pt idx="61">
                  <c:v>7</c:v>
                </c:pt>
                <c:pt idx="62">
                  <c:v>16.8</c:v>
                </c:pt>
                <c:pt idx="63">
                  <c:v>4</c:v>
                </c:pt>
                <c:pt idx="64">
                  <c:v>14</c:v>
                </c:pt>
                <c:pt idx="65">
                  <c:v>5</c:v>
                </c:pt>
                <c:pt idx="66">
                  <c:v>18</c:v>
                </c:pt>
                <c:pt idx="67">
                  <c:v>6</c:v>
                </c:pt>
                <c:pt idx="68">
                  <c:v>19</c:v>
                </c:pt>
                <c:pt idx="69">
                  <c:v>5</c:v>
                </c:pt>
                <c:pt idx="70">
                  <c:v>11.65</c:v>
                </c:pt>
                <c:pt idx="71">
                  <c:v>8</c:v>
                </c:pt>
                <c:pt idx="72">
                  <c:v>11</c:v>
                </c:pt>
                <c:pt idx="73">
                  <c:v>7</c:v>
                </c:pt>
                <c:pt idx="74">
                  <c:v>13</c:v>
                </c:pt>
                <c:pt idx="75">
                  <c:v>9</c:v>
                </c:pt>
                <c:pt idx="76">
                  <c:v>13</c:v>
                </c:pt>
                <c:pt idx="77">
                  <c:v>7</c:v>
                </c:pt>
                <c:pt idx="78">
                  <c:v>16</c:v>
                </c:pt>
                <c:pt idx="79">
                  <c:v>7</c:v>
                </c:pt>
                <c:pt idx="80">
                  <c:v>14</c:v>
                </c:pt>
                <c:pt idx="81">
                  <c:v>5.5</c:v>
                </c:pt>
                <c:pt idx="82">
                  <c:v>14</c:v>
                </c:pt>
                <c:pt idx="83">
                  <c:v>7.5</c:v>
                </c:pt>
                <c:pt idx="84">
                  <c:v>14</c:v>
                </c:pt>
                <c:pt idx="85">
                  <c:v>5</c:v>
                </c:pt>
                <c:pt idx="86">
                  <c:v>12.8</c:v>
                </c:pt>
                <c:pt idx="87">
                  <c:v>5</c:v>
                </c:pt>
                <c:pt idx="88">
                  <c:v>13.8</c:v>
                </c:pt>
                <c:pt idx="89">
                  <c:v>6</c:v>
                </c:pt>
                <c:pt idx="90">
                  <c:v>10</c:v>
                </c:pt>
                <c:pt idx="91">
                  <c:v>8</c:v>
                </c:pt>
                <c:pt idx="92">
                  <c:v>12</c:v>
                </c:pt>
                <c:pt idx="93">
                  <c:v>4</c:v>
                </c:pt>
                <c:pt idx="94">
                  <c:v>12</c:v>
                </c:pt>
                <c:pt idx="95">
                  <c:v>5</c:v>
                </c:pt>
                <c:pt idx="96">
                  <c:v>10</c:v>
                </c:pt>
                <c:pt idx="97">
                  <c:v>5</c:v>
                </c:pt>
                <c:pt idx="98">
                  <c:v>12.6</c:v>
                </c:pt>
                <c:pt idx="99">
                  <c:v>7</c:v>
                </c:pt>
                <c:pt idx="100">
                  <c:v>11.4</c:v>
                </c:pt>
                <c:pt idx="101">
                  <c:v>7</c:v>
                </c:pt>
                <c:pt idx="102">
                  <c:v>13</c:v>
                </c:pt>
                <c:pt idx="103">
                  <c:v>7.2</c:v>
                </c:pt>
                <c:pt idx="104">
                  <c:v>11</c:v>
                </c:pt>
                <c:pt idx="105">
                  <c:v>7</c:v>
                </c:pt>
                <c:pt idx="106">
                  <c:v>14</c:v>
                </c:pt>
                <c:pt idx="107">
                  <c:v>6</c:v>
                </c:pt>
                <c:pt idx="108">
                  <c:v>12</c:v>
                </c:pt>
                <c:pt idx="109">
                  <c:v>6</c:v>
                </c:pt>
                <c:pt idx="110">
                  <c:v>12</c:v>
                </c:pt>
                <c:pt idx="111">
                  <c:v>4.2</c:v>
                </c:pt>
                <c:pt idx="112">
                  <c:v>13</c:v>
                </c:pt>
                <c:pt idx="113">
                  <c:v>6.4</c:v>
                </c:pt>
                <c:pt idx="114">
                  <c:v>11.2</c:v>
                </c:pt>
                <c:pt idx="115">
                  <c:v>6</c:v>
                </c:pt>
                <c:pt idx="116">
                  <c:v>15</c:v>
                </c:pt>
                <c:pt idx="117">
                  <c:v>6</c:v>
                </c:pt>
                <c:pt idx="118">
                  <c:v>13.8</c:v>
                </c:pt>
                <c:pt idx="119">
                  <c:v>7</c:v>
                </c:pt>
                <c:pt idx="120">
                  <c:v>13.2</c:v>
                </c:pt>
                <c:pt idx="121">
                  <c:v>6.4</c:v>
                </c:pt>
                <c:pt idx="122">
                  <c:v>14</c:v>
                </c:pt>
                <c:pt idx="123">
                  <c:v>5.2</c:v>
                </c:pt>
                <c:pt idx="124">
                  <c:v>13.4</c:v>
                </c:pt>
                <c:pt idx="125">
                  <c:v>5</c:v>
                </c:pt>
                <c:pt idx="126">
                  <c:v>12</c:v>
                </c:pt>
                <c:pt idx="127">
                  <c:v>5.6</c:v>
                </c:pt>
                <c:pt idx="128">
                  <c:v>13</c:v>
                </c:pt>
                <c:pt idx="129">
                  <c:v>6</c:v>
                </c:pt>
                <c:pt idx="130">
                  <c:v>14</c:v>
                </c:pt>
                <c:pt idx="131">
                  <c:v>5</c:v>
                </c:pt>
                <c:pt idx="132">
                  <c:v>14</c:v>
                </c:pt>
                <c:pt idx="133">
                  <c:v>6</c:v>
                </c:pt>
                <c:pt idx="134">
                  <c:v>13.4</c:v>
                </c:pt>
                <c:pt idx="135">
                  <c:v>5.2</c:v>
                </c:pt>
                <c:pt idx="136">
                  <c:v>14</c:v>
                </c:pt>
                <c:pt idx="137">
                  <c:v>5</c:v>
                </c:pt>
                <c:pt idx="138">
                  <c:v>13.4</c:v>
                </c:pt>
                <c:pt idx="139">
                  <c:v>5.2</c:v>
                </c:pt>
                <c:pt idx="140">
                  <c:v>13.6</c:v>
                </c:pt>
                <c:pt idx="141">
                  <c:v>5.8</c:v>
                </c:pt>
                <c:pt idx="142">
                  <c:v>13.6</c:v>
                </c:pt>
                <c:pt idx="143">
                  <c:v>5.6</c:v>
                </c:pt>
                <c:pt idx="144">
                  <c:v>13</c:v>
                </c:pt>
                <c:pt idx="145">
                  <c:v>6</c:v>
                </c:pt>
                <c:pt idx="146">
                  <c:v>15</c:v>
                </c:pt>
                <c:pt idx="147">
                  <c:v>5.2</c:v>
                </c:pt>
                <c:pt idx="148">
                  <c:v>13.6</c:v>
                </c:pt>
                <c:pt idx="149">
                  <c:v>6.8</c:v>
                </c:pt>
                <c:pt idx="150">
                  <c:v>14.4</c:v>
                </c:pt>
                <c:pt idx="151">
                  <c:v>5.6</c:v>
                </c:pt>
                <c:pt idx="152">
                  <c:v>11</c:v>
                </c:pt>
                <c:pt idx="153">
                  <c:v>6</c:v>
                </c:pt>
                <c:pt idx="154">
                  <c:v>13</c:v>
                </c:pt>
                <c:pt idx="155">
                  <c:v>5.4</c:v>
                </c:pt>
                <c:pt idx="156">
                  <c:v>11.8</c:v>
                </c:pt>
                <c:pt idx="157">
                  <c:v>6.4</c:v>
                </c:pt>
                <c:pt idx="158">
                  <c:v>14</c:v>
                </c:pt>
                <c:pt idx="159">
                  <c:v>7</c:v>
                </c:pt>
                <c:pt idx="160">
                  <c:v>13.2</c:v>
                </c:pt>
                <c:pt idx="161">
                  <c:v>6</c:v>
                </c:pt>
                <c:pt idx="162">
                  <c:v>13.2</c:v>
                </c:pt>
                <c:pt idx="163">
                  <c:v>8.6</c:v>
                </c:pt>
                <c:pt idx="164">
                  <c:v>14.4</c:v>
                </c:pt>
                <c:pt idx="165">
                  <c:v>7</c:v>
                </c:pt>
                <c:pt idx="166">
                  <c:v>13.8</c:v>
                </c:pt>
                <c:pt idx="167">
                  <c:v>5</c:v>
                </c:pt>
                <c:pt idx="168">
                  <c:v>13</c:v>
                </c:pt>
                <c:pt idx="169">
                  <c:v>7</c:v>
                </c:pt>
                <c:pt idx="170">
                  <c:v>13</c:v>
                </c:pt>
                <c:pt idx="171">
                  <c:v>7.4</c:v>
                </c:pt>
                <c:pt idx="172">
                  <c:v>14</c:v>
                </c:pt>
                <c:pt idx="173">
                  <c:v>8</c:v>
                </c:pt>
                <c:pt idx="174">
                  <c:v>15</c:v>
                </c:pt>
                <c:pt idx="175">
                  <c:v>5</c:v>
                </c:pt>
                <c:pt idx="176">
                  <c:v>14.2</c:v>
                </c:pt>
                <c:pt idx="177">
                  <c:v>7</c:v>
                </c:pt>
                <c:pt idx="178">
                  <c:v>13</c:v>
                </c:pt>
                <c:pt idx="179">
                  <c:v>6</c:v>
                </c:pt>
                <c:pt idx="180">
                  <c:v>14.8</c:v>
                </c:pt>
                <c:pt idx="181">
                  <c:v>5.5</c:v>
                </c:pt>
                <c:pt idx="182">
                  <c:v>12</c:v>
                </c:pt>
                <c:pt idx="183">
                  <c:v>7</c:v>
                </c:pt>
                <c:pt idx="184">
                  <c:v>12</c:v>
                </c:pt>
                <c:pt idx="185">
                  <c:v>6</c:v>
                </c:pt>
                <c:pt idx="186">
                  <c:v>12.4</c:v>
                </c:pt>
                <c:pt idx="187">
                  <c:v>5</c:v>
                </c:pt>
                <c:pt idx="188">
                  <c:v>14</c:v>
                </c:pt>
                <c:pt idx="189">
                  <c:v>6.6</c:v>
                </c:pt>
                <c:pt idx="190">
                  <c:v>13</c:v>
                </c:pt>
                <c:pt idx="191">
                  <c:v>7</c:v>
                </c:pt>
                <c:pt idx="192">
                  <c:v>14.2</c:v>
                </c:pt>
                <c:pt idx="193">
                  <c:v>6</c:v>
                </c:pt>
                <c:pt idx="194">
                  <c:v>14.6</c:v>
                </c:pt>
                <c:pt idx="195">
                  <c:v>6.8</c:v>
                </c:pt>
                <c:pt idx="196">
                  <c:v>12</c:v>
                </c:pt>
                <c:pt idx="197">
                  <c:v>6.6</c:v>
                </c:pt>
                <c:pt idx="198">
                  <c:v>12.6</c:v>
                </c:pt>
                <c:pt idx="199">
                  <c:v>6.8</c:v>
                </c:pt>
                <c:pt idx="200">
                  <c:v>11</c:v>
                </c:pt>
                <c:pt idx="201">
                  <c:v>7</c:v>
                </c:pt>
                <c:pt idx="202">
                  <c:v>13</c:v>
                </c:pt>
                <c:pt idx="203">
                  <c:v>7</c:v>
                </c:pt>
                <c:pt idx="204">
                  <c:v>12.4</c:v>
                </c:pt>
                <c:pt idx="205">
                  <c:v>8</c:v>
                </c:pt>
                <c:pt idx="206">
                  <c:v>11.4</c:v>
                </c:pt>
                <c:pt idx="207">
                  <c:v>9</c:v>
                </c:pt>
                <c:pt idx="208">
                  <c:v>14.4</c:v>
                </c:pt>
                <c:pt idx="209">
                  <c:v>7</c:v>
                </c:pt>
                <c:pt idx="210">
                  <c:v>14</c:v>
                </c:pt>
                <c:pt idx="211">
                  <c:v>6</c:v>
                </c:pt>
                <c:pt idx="212">
                  <c:v>11</c:v>
                </c:pt>
                <c:pt idx="213">
                  <c:v>9</c:v>
                </c:pt>
                <c:pt idx="214">
                  <c:v>14</c:v>
                </c:pt>
                <c:pt idx="215">
                  <c:v>6.8</c:v>
                </c:pt>
                <c:pt idx="216">
                  <c:v>14</c:v>
                </c:pt>
                <c:pt idx="217">
                  <c:v>9.4</c:v>
                </c:pt>
                <c:pt idx="218">
                  <c:v>15</c:v>
                </c:pt>
                <c:pt idx="219">
                  <c:v>7</c:v>
                </c:pt>
                <c:pt idx="220">
                  <c:v>14.8</c:v>
                </c:pt>
                <c:pt idx="221">
                  <c:v>6</c:v>
                </c:pt>
                <c:pt idx="222">
                  <c:v>13.6</c:v>
                </c:pt>
                <c:pt idx="223">
                  <c:v>7</c:v>
                </c:pt>
                <c:pt idx="224">
                  <c:v>13</c:v>
                </c:pt>
                <c:pt idx="225">
                  <c:v>6.2</c:v>
                </c:pt>
                <c:pt idx="226">
                  <c:v>11</c:v>
                </c:pt>
                <c:pt idx="227">
                  <c:v>6.2</c:v>
                </c:pt>
                <c:pt idx="228">
                  <c:v>13</c:v>
                </c:pt>
                <c:pt idx="229">
                  <c:v>8</c:v>
                </c:pt>
                <c:pt idx="230">
                  <c:v>13.8</c:v>
                </c:pt>
                <c:pt idx="231">
                  <c:v>5.8</c:v>
                </c:pt>
                <c:pt idx="232">
                  <c:v>13.7</c:v>
                </c:pt>
                <c:pt idx="233">
                  <c:v>7.7</c:v>
                </c:pt>
                <c:pt idx="234">
                  <c:v>13</c:v>
                </c:pt>
                <c:pt idx="235">
                  <c:v>7.6</c:v>
                </c:pt>
                <c:pt idx="236">
                  <c:v>13</c:v>
                </c:pt>
                <c:pt idx="237">
                  <c:v>6.4</c:v>
                </c:pt>
                <c:pt idx="238">
                  <c:v>10.6</c:v>
                </c:pt>
                <c:pt idx="239">
                  <c:v>10.199999999999999</c:v>
                </c:pt>
                <c:pt idx="240">
                  <c:v>11.2</c:v>
                </c:pt>
                <c:pt idx="241">
                  <c:v>7.2</c:v>
                </c:pt>
                <c:pt idx="242">
                  <c:v>12</c:v>
                </c:pt>
                <c:pt idx="243">
                  <c:v>6</c:v>
                </c:pt>
                <c:pt idx="244">
                  <c:v>12.4</c:v>
                </c:pt>
                <c:pt idx="245">
                  <c:v>5.8</c:v>
                </c:pt>
                <c:pt idx="246">
                  <c:v>7.3</c:v>
                </c:pt>
                <c:pt idx="247">
                  <c:v>6.3</c:v>
                </c:pt>
                <c:pt idx="248">
                  <c:v>14.6</c:v>
                </c:pt>
                <c:pt idx="249">
                  <c:v>5</c:v>
                </c:pt>
                <c:pt idx="250">
                  <c:v>15</c:v>
                </c:pt>
                <c:pt idx="251">
                  <c:v>5</c:v>
                </c:pt>
                <c:pt idx="252">
                  <c:v>14</c:v>
                </c:pt>
                <c:pt idx="253">
                  <c:v>0.2</c:v>
                </c:pt>
                <c:pt idx="254">
                  <c:v>15</c:v>
                </c:pt>
                <c:pt idx="255">
                  <c:v>4.5999999999999996</c:v>
                </c:pt>
                <c:pt idx="256">
                  <c:v>13</c:v>
                </c:pt>
                <c:pt idx="257">
                  <c:v>3</c:v>
                </c:pt>
                <c:pt idx="258">
                  <c:v>14</c:v>
                </c:pt>
                <c:pt idx="259">
                  <c:v>4.2</c:v>
                </c:pt>
                <c:pt idx="260">
                  <c:v>8</c:v>
                </c:pt>
                <c:pt idx="261">
                  <c:v>4</c:v>
                </c:pt>
                <c:pt idx="262">
                  <c:v>9.6</c:v>
                </c:pt>
                <c:pt idx="263">
                  <c:v>3</c:v>
                </c:pt>
                <c:pt idx="264">
                  <c:v>8</c:v>
                </c:pt>
                <c:pt idx="265">
                  <c:v>3</c:v>
                </c:pt>
                <c:pt idx="266">
                  <c:v>10</c:v>
                </c:pt>
                <c:pt idx="267">
                  <c:v>7</c:v>
                </c:pt>
                <c:pt idx="268">
                  <c:v>9</c:v>
                </c:pt>
                <c:pt idx="269">
                  <c:v>5</c:v>
                </c:pt>
                <c:pt idx="270">
                  <c:v>9.8000000000000007</c:v>
                </c:pt>
                <c:pt idx="271">
                  <c:v>11</c:v>
                </c:pt>
                <c:pt idx="272">
                  <c:v>12.6</c:v>
                </c:pt>
                <c:pt idx="273">
                  <c:v>8</c:v>
                </c:pt>
                <c:pt idx="274">
                  <c:v>12.3</c:v>
                </c:pt>
                <c:pt idx="275">
                  <c:v>8</c:v>
                </c:pt>
                <c:pt idx="276">
                  <c:v>12.6</c:v>
                </c:pt>
                <c:pt idx="277">
                  <c:v>4.4000000000000004</c:v>
                </c:pt>
                <c:pt idx="278">
                  <c:v>9.8000000000000007</c:v>
                </c:pt>
                <c:pt idx="279">
                  <c:v>6.6</c:v>
                </c:pt>
                <c:pt idx="280">
                  <c:v>11.2</c:v>
                </c:pt>
                <c:pt idx="281">
                  <c:v>6.4</c:v>
                </c:pt>
                <c:pt idx="282">
                  <c:v>11</c:v>
                </c:pt>
                <c:pt idx="283">
                  <c:v>7.4</c:v>
                </c:pt>
                <c:pt idx="284">
                  <c:v>9</c:v>
                </c:pt>
                <c:pt idx="285">
                  <c:v>6.8</c:v>
                </c:pt>
                <c:pt idx="286">
                  <c:v>10.4</c:v>
                </c:pt>
                <c:pt idx="287">
                  <c:v>5.4</c:v>
                </c:pt>
                <c:pt idx="288">
                  <c:v>7.2</c:v>
                </c:pt>
                <c:pt idx="289">
                  <c:v>7.9</c:v>
                </c:pt>
                <c:pt idx="290">
                  <c:v>8.6</c:v>
                </c:pt>
                <c:pt idx="291">
                  <c:v>7.8</c:v>
                </c:pt>
                <c:pt idx="292">
                  <c:v>10.4</c:v>
                </c:pt>
                <c:pt idx="293">
                  <c:v>5.2</c:v>
                </c:pt>
                <c:pt idx="294">
                  <c:v>10</c:v>
                </c:pt>
                <c:pt idx="295">
                  <c:v>5</c:v>
                </c:pt>
                <c:pt idx="296">
                  <c:v>11.4</c:v>
                </c:pt>
                <c:pt idx="297">
                  <c:v>5.2</c:v>
                </c:pt>
                <c:pt idx="298">
                  <c:v>10</c:v>
                </c:pt>
                <c:pt idx="299">
                  <c:v>5</c:v>
                </c:pt>
                <c:pt idx="300">
                  <c:v>12</c:v>
                </c:pt>
                <c:pt idx="301">
                  <c:v>5</c:v>
                </c:pt>
                <c:pt idx="302">
                  <c:v>8.6</c:v>
                </c:pt>
                <c:pt idx="303">
                  <c:v>5</c:v>
                </c:pt>
                <c:pt idx="304">
                  <c:v>11</c:v>
                </c:pt>
                <c:pt idx="305">
                  <c:v>5</c:v>
                </c:pt>
                <c:pt idx="306">
                  <c:v>11</c:v>
                </c:pt>
                <c:pt idx="307">
                  <c:v>6.9</c:v>
                </c:pt>
                <c:pt idx="308">
                  <c:v>8</c:v>
                </c:pt>
                <c:pt idx="309">
                  <c:v>6.4</c:v>
                </c:pt>
                <c:pt idx="310">
                  <c:v>9.8000000000000007</c:v>
                </c:pt>
                <c:pt idx="311">
                  <c:v>4.8</c:v>
                </c:pt>
                <c:pt idx="312">
                  <c:v>10</c:v>
                </c:pt>
                <c:pt idx="313">
                  <c:v>4.2</c:v>
                </c:pt>
                <c:pt idx="314">
                  <c:v>9.8000000000000007</c:v>
                </c:pt>
                <c:pt idx="315">
                  <c:v>4</c:v>
                </c:pt>
                <c:pt idx="316">
                  <c:v>7</c:v>
                </c:pt>
                <c:pt idx="317">
                  <c:v>2.2000000000000002</c:v>
                </c:pt>
                <c:pt idx="318">
                  <c:v>9</c:v>
                </c:pt>
                <c:pt idx="319">
                  <c:v>5</c:v>
                </c:pt>
                <c:pt idx="320">
                  <c:v>9</c:v>
                </c:pt>
                <c:pt idx="321">
                  <c:v>4.8</c:v>
                </c:pt>
                <c:pt idx="322">
                  <c:v>8.4</c:v>
                </c:pt>
                <c:pt idx="323">
                  <c:v>5</c:v>
                </c:pt>
                <c:pt idx="324">
                  <c:v>9</c:v>
                </c:pt>
                <c:pt idx="325">
                  <c:v>6</c:v>
                </c:pt>
                <c:pt idx="326">
                  <c:v>8.1999999999999993</c:v>
                </c:pt>
                <c:pt idx="327">
                  <c:v>3.8</c:v>
                </c:pt>
                <c:pt idx="328">
                  <c:v>7</c:v>
                </c:pt>
                <c:pt idx="329">
                  <c:v>4.2</c:v>
                </c:pt>
                <c:pt idx="330">
                  <c:v>10</c:v>
                </c:pt>
                <c:pt idx="331">
                  <c:v>4</c:v>
                </c:pt>
                <c:pt idx="332">
                  <c:v>9</c:v>
                </c:pt>
                <c:pt idx="333">
                  <c:v>4</c:v>
                </c:pt>
                <c:pt idx="334">
                  <c:v>10.8</c:v>
                </c:pt>
                <c:pt idx="335">
                  <c:v>4</c:v>
                </c:pt>
                <c:pt idx="336">
                  <c:v>10</c:v>
                </c:pt>
                <c:pt idx="337">
                  <c:v>4.4000000000000004</c:v>
                </c:pt>
                <c:pt idx="338">
                  <c:v>10</c:v>
                </c:pt>
                <c:pt idx="339">
                  <c:v>5</c:v>
                </c:pt>
                <c:pt idx="340">
                  <c:v>8</c:v>
                </c:pt>
                <c:pt idx="341">
                  <c:v>6.2</c:v>
                </c:pt>
                <c:pt idx="342">
                  <c:v>9.6</c:v>
                </c:pt>
                <c:pt idx="343">
                  <c:v>4.8</c:v>
                </c:pt>
                <c:pt idx="344">
                  <c:v>8</c:v>
                </c:pt>
                <c:pt idx="345">
                  <c:v>5</c:v>
                </c:pt>
                <c:pt idx="346">
                  <c:v>8.8000000000000007</c:v>
                </c:pt>
                <c:pt idx="347">
                  <c:v>3</c:v>
                </c:pt>
                <c:pt idx="348">
                  <c:v>10</c:v>
                </c:pt>
                <c:pt idx="349">
                  <c:v>4.5999999999999996</c:v>
                </c:pt>
                <c:pt idx="350">
                  <c:v>9.1999999999999993</c:v>
                </c:pt>
                <c:pt idx="351">
                  <c:v>5.4</c:v>
                </c:pt>
                <c:pt idx="352">
                  <c:v>11.2</c:v>
                </c:pt>
                <c:pt idx="353">
                  <c:v>6.5</c:v>
                </c:pt>
                <c:pt idx="354">
                  <c:v>9.8000000000000007</c:v>
                </c:pt>
                <c:pt idx="355">
                  <c:v>5.8</c:v>
                </c:pt>
                <c:pt idx="356">
                  <c:v>9.6</c:v>
                </c:pt>
                <c:pt idx="357">
                  <c:v>4.8</c:v>
                </c:pt>
                <c:pt idx="358">
                  <c:v>7.8</c:v>
                </c:pt>
                <c:pt idx="359">
                  <c:v>3</c:v>
                </c:pt>
                <c:pt idx="360">
                  <c:v>8</c:v>
                </c:pt>
                <c:pt idx="361">
                  <c:v>4.8</c:v>
                </c:pt>
                <c:pt idx="362">
                  <c:v>8.4</c:v>
                </c:pt>
                <c:pt idx="363">
                  <c:v>5.2</c:v>
                </c:pt>
                <c:pt idx="364">
                  <c:v>9.6</c:v>
                </c:pt>
                <c:pt idx="365">
                  <c:v>3.8</c:v>
                </c:pt>
                <c:pt idx="366">
                  <c:v>11.8</c:v>
                </c:pt>
                <c:pt idx="367">
                  <c:v>6</c:v>
                </c:pt>
                <c:pt idx="368">
                  <c:v>10.8</c:v>
                </c:pt>
                <c:pt idx="369">
                  <c:v>5.2</c:v>
                </c:pt>
                <c:pt idx="370">
                  <c:v>12.8</c:v>
                </c:pt>
                <c:pt idx="371">
                  <c:v>6</c:v>
                </c:pt>
                <c:pt idx="372">
                  <c:v>12</c:v>
                </c:pt>
                <c:pt idx="373">
                  <c:v>5.6</c:v>
                </c:pt>
                <c:pt idx="374">
                  <c:v>18</c:v>
                </c:pt>
                <c:pt idx="375">
                  <c:v>5.8</c:v>
                </c:pt>
                <c:pt idx="376">
                  <c:v>12</c:v>
                </c:pt>
                <c:pt idx="377">
                  <c:v>6</c:v>
                </c:pt>
                <c:pt idx="378">
                  <c:v>7</c:v>
                </c:pt>
                <c:pt idx="379">
                  <c:v>5</c:v>
                </c:pt>
                <c:pt idx="380">
                  <c:v>8</c:v>
                </c:pt>
                <c:pt idx="381">
                  <c:v>5</c:v>
                </c:pt>
                <c:pt idx="382">
                  <c:v>7</c:v>
                </c:pt>
                <c:pt idx="383">
                  <c:v>4</c:v>
                </c:pt>
                <c:pt idx="384">
                  <c:v>9.4</c:v>
                </c:pt>
                <c:pt idx="385">
                  <c:v>5</c:v>
                </c:pt>
                <c:pt idx="386">
                  <c:v>9</c:v>
                </c:pt>
                <c:pt idx="387">
                  <c:v>4.8</c:v>
                </c:pt>
                <c:pt idx="388">
                  <c:v>9</c:v>
                </c:pt>
                <c:pt idx="389">
                  <c:v>5.4</c:v>
                </c:pt>
                <c:pt idx="390">
                  <c:v>7.6</c:v>
                </c:pt>
                <c:pt idx="391">
                  <c:v>5</c:v>
                </c:pt>
                <c:pt idx="392">
                  <c:v>10</c:v>
                </c:pt>
                <c:pt idx="393">
                  <c:v>4.4000000000000004</c:v>
                </c:pt>
                <c:pt idx="394">
                  <c:v>8</c:v>
                </c:pt>
                <c:pt idx="395">
                  <c:v>5</c:v>
                </c:pt>
                <c:pt idx="396">
                  <c:v>8.4</c:v>
                </c:pt>
                <c:pt idx="397">
                  <c:v>7</c:v>
                </c:pt>
                <c:pt idx="398">
                  <c:v>11</c:v>
                </c:pt>
                <c:pt idx="399">
                  <c:v>5.4</c:v>
                </c:pt>
                <c:pt idx="400">
                  <c:v>5.2</c:v>
                </c:pt>
                <c:pt idx="401">
                  <c:v>7.4</c:v>
                </c:pt>
                <c:pt idx="402">
                  <c:v>10</c:v>
                </c:pt>
                <c:pt idx="403">
                  <c:v>5</c:v>
                </c:pt>
                <c:pt idx="404">
                  <c:v>9.4</c:v>
                </c:pt>
                <c:pt idx="405">
                  <c:v>4.5999999999999996</c:v>
                </c:pt>
                <c:pt idx="406">
                  <c:v>7.8</c:v>
                </c:pt>
                <c:pt idx="407">
                  <c:v>5.2</c:v>
                </c:pt>
                <c:pt idx="408">
                  <c:v>10.4</c:v>
                </c:pt>
                <c:pt idx="409">
                  <c:v>5</c:v>
                </c:pt>
                <c:pt idx="410">
                  <c:v>7.6</c:v>
                </c:pt>
                <c:pt idx="411">
                  <c:v>5.6</c:v>
                </c:pt>
                <c:pt idx="412">
                  <c:v>7</c:v>
                </c:pt>
                <c:pt idx="413">
                  <c:v>4.5999999999999996</c:v>
                </c:pt>
                <c:pt idx="414">
                  <c:v>7</c:v>
                </c:pt>
                <c:pt idx="415">
                  <c:v>5.2</c:v>
                </c:pt>
                <c:pt idx="416">
                  <c:v>7.8</c:v>
                </c:pt>
                <c:pt idx="417">
                  <c:v>5</c:v>
                </c:pt>
                <c:pt idx="418">
                  <c:v>7</c:v>
                </c:pt>
                <c:pt idx="419">
                  <c:v>4</c:v>
                </c:pt>
                <c:pt idx="420">
                  <c:v>8.4</c:v>
                </c:pt>
                <c:pt idx="421">
                  <c:v>7</c:v>
                </c:pt>
                <c:pt idx="422">
                  <c:v>8.8000000000000007</c:v>
                </c:pt>
                <c:pt idx="423">
                  <c:v>4.5999999999999996</c:v>
                </c:pt>
                <c:pt idx="424">
                  <c:v>6.8</c:v>
                </c:pt>
                <c:pt idx="425">
                  <c:v>5.8</c:v>
                </c:pt>
                <c:pt idx="426">
                  <c:v>8.6</c:v>
                </c:pt>
                <c:pt idx="427">
                  <c:v>4</c:v>
                </c:pt>
                <c:pt idx="428">
                  <c:v>9.1999999999999993</c:v>
                </c:pt>
                <c:pt idx="429">
                  <c:v>4</c:v>
                </c:pt>
                <c:pt idx="430">
                  <c:v>9.1999999999999993</c:v>
                </c:pt>
                <c:pt idx="431">
                  <c:v>5.6</c:v>
                </c:pt>
                <c:pt idx="432">
                  <c:v>9</c:v>
                </c:pt>
                <c:pt idx="433">
                  <c:v>6.8</c:v>
                </c:pt>
                <c:pt idx="434">
                  <c:v>6.8</c:v>
                </c:pt>
                <c:pt idx="435">
                  <c:v>5</c:v>
                </c:pt>
                <c:pt idx="436">
                  <c:v>5</c:v>
                </c:pt>
                <c:pt idx="437">
                  <c:v>6</c:v>
                </c:pt>
                <c:pt idx="438">
                  <c:v>8.1999999999999993</c:v>
                </c:pt>
                <c:pt idx="439">
                  <c:v>3.4</c:v>
                </c:pt>
                <c:pt idx="440">
                  <c:v>8.8000000000000007</c:v>
                </c:pt>
                <c:pt idx="441">
                  <c:v>3.4</c:v>
                </c:pt>
                <c:pt idx="442">
                  <c:v>4</c:v>
                </c:pt>
                <c:pt idx="443">
                  <c:v>4</c:v>
                </c:pt>
                <c:pt idx="444">
                  <c:v>7</c:v>
                </c:pt>
                <c:pt idx="445">
                  <c:v>3.4</c:v>
                </c:pt>
                <c:pt idx="446">
                  <c:v>9</c:v>
                </c:pt>
                <c:pt idx="447">
                  <c:v>3.4</c:v>
                </c:pt>
                <c:pt idx="448">
                  <c:v>8</c:v>
                </c:pt>
                <c:pt idx="449">
                  <c:v>3</c:v>
                </c:pt>
                <c:pt idx="450">
                  <c:v>8</c:v>
                </c:pt>
                <c:pt idx="451">
                  <c:v>4.8</c:v>
                </c:pt>
                <c:pt idx="452">
                  <c:v>9</c:v>
                </c:pt>
                <c:pt idx="453">
                  <c:v>4</c:v>
                </c:pt>
                <c:pt idx="454">
                  <c:v>10</c:v>
                </c:pt>
                <c:pt idx="455">
                  <c:v>4</c:v>
                </c:pt>
                <c:pt idx="456">
                  <c:v>6.6</c:v>
                </c:pt>
                <c:pt idx="457">
                  <c:v>3</c:v>
                </c:pt>
                <c:pt idx="458">
                  <c:v>7</c:v>
                </c:pt>
                <c:pt idx="459">
                  <c:v>3.8</c:v>
                </c:pt>
                <c:pt idx="460">
                  <c:v>6</c:v>
                </c:pt>
                <c:pt idx="461">
                  <c:v>3</c:v>
                </c:pt>
                <c:pt idx="462">
                  <c:v>5.2</c:v>
                </c:pt>
                <c:pt idx="463">
                  <c:v>4.4000000000000004</c:v>
                </c:pt>
                <c:pt idx="464">
                  <c:v>7.8</c:v>
                </c:pt>
                <c:pt idx="465">
                  <c:v>3</c:v>
                </c:pt>
                <c:pt idx="466">
                  <c:v>5.8</c:v>
                </c:pt>
                <c:pt idx="467">
                  <c:v>3</c:v>
                </c:pt>
                <c:pt idx="468">
                  <c:v>7</c:v>
                </c:pt>
                <c:pt idx="469">
                  <c:v>4</c:v>
                </c:pt>
                <c:pt idx="470">
                  <c:v>7</c:v>
                </c:pt>
                <c:pt idx="471">
                  <c:v>3.6</c:v>
                </c:pt>
                <c:pt idx="472">
                  <c:v>7.2</c:v>
                </c:pt>
                <c:pt idx="473">
                  <c:v>3.2</c:v>
                </c:pt>
                <c:pt idx="474">
                  <c:v>7.2</c:v>
                </c:pt>
                <c:pt idx="475">
                  <c:v>3.6</c:v>
                </c:pt>
                <c:pt idx="476">
                  <c:v>7</c:v>
                </c:pt>
                <c:pt idx="477">
                  <c:v>4</c:v>
                </c:pt>
                <c:pt idx="478">
                  <c:v>6</c:v>
                </c:pt>
                <c:pt idx="479">
                  <c:v>7</c:v>
                </c:pt>
                <c:pt idx="480">
                  <c:v>7</c:v>
                </c:pt>
                <c:pt idx="481">
                  <c:v>2.8</c:v>
                </c:pt>
                <c:pt idx="482">
                  <c:v>5</c:v>
                </c:pt>
                <c:pt idx="483">
                  <c:v>2.4</c:v>
                </c:pt>
                <c:pt idx="484">
                  <c:v>4</c:v>
                </c:pt>
                <c:pt idx="485">
                  <c:v>2.4</c:v>
                </c:pt>
                <c:pt idx="486">
                  <c:v>4</c:v>
                </c:pt>
                <c:pt idx="487">
                  <c:v>3</c:v>
                </c:pt>
                <c:pt idx="488">
                  <c:v>5</c:v>
                </c:pt>
                <c:pt idx="489">
                  <c:v>2.8</c:v>
                </c:pt>
                <c:pt idx="490">
                  <c:v>4</c:v>
                </c:pt>
                <c:pt idx="491">
                  <c:v>3</c:v>
                </c:pt>
                <c:pt idx="492">
                  <c:v>5.2</c:v>
                </c:pt>
                <c:pt idx="493">
                  <c:v>3</c:v>
                </c:pt>
                <c:pt idx="494">
                  <c:v>6</c:v>
                </c:pt>
                <c:pt idx="495">
                  <c:v>3</c:v>
                </c:pt>
                <c:pt idx="496">
                  <c:v>6</c:v>
                </c:pt>
                <c:pt idx="497">
                  <c:v>2.8</c:v>
                </c:pt>
                <c:pt idx="498">
                  <c:v>4</c:v>
                </c:pt>
                <c:pt idx="499">
                  <c:v>3</c:v>
                </c:pt>
                <c:pt idx="500">
                  <c:v>6.4</c:v>
                </c:pt>
                <c:pt idx="501">
                  <c:v>3</c:v>
                </c:pt>
                <c:pt idx="502">
                  <c:v>6</c:v>
                </c:pt>
                <c:pt idx="503">
                  <c:v>2.6</c:v>
                </c:pt>
                <c:pt idx="504">
                  <c:v>7</c:v>
                </c:pt>
                <c:pt idx="505">
                  <c:v>2</c:v>
                </c:pt>
                <c:pt idx="506">
                  <c:v>6</c:v>
                </c:pt>
                <c:pt idx="507">
                  <c:v>2.8</c:v>
                </c:pt>
                <c:pt idx="508">
                  <c:v>5</c:v>
                </c:pt>
                <c:pt idx="509">
                  <c:v>3</c:v>
                </c:pt>
                <c:pt idx="510">
                  <c:v>5</c:v>
                </c:pt>
                <c:pt idx="511">
                  <c:v>2.2000000000000002</c:v>
                </c:pt>
                <c:pt idx="512">
                  <c:v>3.2</c:v>
                </c:pt>
                <c:pt idx="513">
                  <c:v>2.2000000000000002</c:v>
                </c:pt>
                <c:pt idx="514">
                  <c:v>5.6</c:v>
                </c:pt>
                <c:pt idx="515">
                  <c:v>3.2</c:v>
                </c:pt>
                <c:pt idx="516">
                  <c:v>5</c:v>
                </c:pt>
                <c:pt idx="517">
                  <c:v>2.6</c:v>
                </c:pt>
                <c:pt idx="518">
                  <c:v>4.4000000000000004</c:v>
                </c:pt>
                <c:pt idx="519">
                  <c:v>2.4</c:v>
                </c:pt>
                <c:pt idx="520">
                  <c:v>4.4000000000000004</c:v>
                </c:pt>
                <c:pt idx="521">
                  <c:v>4</c:v>
                </c:pt>
                <c:pt idx="522">
                  <c:v>5.2</c:v>
                </c:pt>
                <c:pt idx="523">
                  <c:v>2.8</c:v>
                </c:pt>
                <c:pt idx="524">
                  <c:v>6</c:v>
                </c:pt>
                <c:pt idx="525">
                  <c:v>3</c:v>
                </c:pt>
                <c:pt idx="526">
                  <c:v>4.4000000000000004</c:v>
                </c:pt>
                <c:pt idx="527">
                  <c:v>2.2000000000000002</c:v>
                </c:pt>
                <c:pt idx="528">
                  <c:v>4.4000000000000004</c:v>
                </c:pt>
                <c:pt idx="529">
                  <c:v>3.4</c:v>
                </c:pt>
                <c:pt idx="530">
                  <c:v>5</c:v>
                </c:pt>
                <c:pt idx="5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E-412F-87CA-921B658E5266}"/>
            </c:ext>
          </c:extLst>
        </c:ser>
        <c:ser>
          <c:idx val="1"/>
          <c:order val="1"/>
          <c:tx>
            <c:strRef>
              <c:f>'SV Parto 2'!$H$1</c:f>
              <c:strCache>
                <c:ptCount val="1"/>
                <c:pt idx="0">
                  <c:v>Juanita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2'!$H$2:$H$519</c:f>
              <c:numCache>
                <c:formatCode>0.0</c:formatCode>
                <c:ptCount val="518"/>
                <c:pt idx="0">
                  <c:v>8</c:v>
                </c:pt>
                <c:pt idx="1">
                  <c:v>0</c:v>
                </c:pt>
                <c:pt idx="2">
                  <c:v>2</c:v>
                </c:pt>
                <c:pt idx="3">
                  <c:v>1.4</c:v>
                </c:pt>
                <c:pt idx="4">
                  <c:v>3.6</c:v>
                </c:pt>
                <c:pt idx="5">
                  <c:v>2.4</c:v>
                </c:pt>
                <c:pt idx="6">
                  <c:v>7.4</c:v>
                </c:pt>
                <c:pt idx="7">
                  <c:v>2</c:v>
                </c:pt>
                <c:pt idx="8">
                  <c:v>4.2</c:v>
                </c:pt>
                <c:pt idx="9">
                  <c:v>3</c:v>
                </c:pt>
                <c:pt idx="10">
                  <c:v>5.4</c:v>
                </c:pt>
                <c:pt idx="11">
                  <c:v>4.5999999999999996</c:v>
                </c:pt>
                <c:pt idx="12">
                  <c:v>5</c:v>
                </c:pt>
                <c:pt idx="13">
                  <c:v>2</c:v>
                </c:pt>
                <c:pt idx="14">
                  <c:v>5.6</c:v>
                </c:pt>
                <c:pt idx="15">
                  <c:v>2</c:v>
                </c:pt>
                <c:pt idx="16">
                  <c:v>8.4</c:v>
                </c:pt>
                <c:pt idx="17">
                  <c:v>4</c:v>
                </c:pt>
                <c:pt idx="18">
                  <c:v>5</c:v>
                </c:pt>
                <c:pt idx="19">
                  <c:v>4</c:v>
                </c:pt>
                <c:pt idx="20">
                  <c:v>4.4000000000000004</c:v>
                </c:pt>
                <c:pt idx="21">
                  <c:v>4.2</c:v>
                </c:pt>
                <c:pt idx="22">
                  <c:v>4.2</c:v>
                </c:pt>
                <c:pt idx="23">
                  <c:v>2</c:v>
                </c:pt>
                <c:pt idx="24">
                  <c:v>5</c:v>
                </c:pt>
                <c:pt idx="25">
                  <c:v>3</c:v>
                </c:pt>
                <c:pt idx="26">
                  <c:v>7</c:v>
                </c:pt>
                <c:pt idx="27">
                  <c:v>2</c:v>
                </c:pt>
                <c:pt idx="28">
                  <c:v>6</c:v>
                </c:pt>
                <c:pt idx="29">
                  <c:v>3</c:v>
                </c:pt>
                <c:pt idx="30">
                  <c:v>6.6</c:v>
                </c:pt>
                <c:pt idx="31">
                  <c:v>4</c:v>
                </c:pt>
                <c:pt idx="32">
                  <c:v>6</c:v>
                </c:pt>
                <c:pt idx="33">
                  <c:v>3</c:v>
                </c:pt>
                <c:pt idx="34">
                  <c:v>5</c:v>
                </c:pt>
                <c:pt idx="35">
                  <c:v>5.8</c:v>
                </c:pt>
                <c:pt idx="36">
                  <c:v>5.6</c:v>
                </c:pt>
                <c:pt idx="37">
                  <c:v>3</c:v>
                </c:pt>
                <c:pt idx="38">
                  <c:v>6</c:v>
                </c:pt>
                <c:pt idx="39">
                  <c:v>2.4</c:v>
                </c:pt>
                <c:pt idx="40">
                  <c:v>6</c:v>
                </c:pt>
                <c:pt idx="41">
                  <c:v>2.8</c:v>
                </c:pt>
                <c:pt idx="42">
                  <c:v>5.3</c:v>
                </c:pt>
                <c:pt idx="43">
                  <c:v>3</c:v>
                </c:pt>
                <c:pt idx="44">
                  <c:v>6</c:v>
                </c:pt>
                <c:pt idx="45">
                  <c:v>3</c:v>
                </c:pt>
                <c:pt idx="46">
                  <c:v>6</c:v>
                </c:pt>
                <c:pt idx="47">
                  <c:v>3</c:v>
                </c:pt>
                <c:pt idx="48">
                  <c:v>6</c:v>
                </c:pt>
                <c:pt idx="49">
                  <c:v>3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2.8</c:v>
                </c:pt>
                <c:pt idx="54">
                  <c:v>5.2</c:v>
                </c:pt>
                <c:pt idx="55">
                  <c:v>2.2000000000000002</c:v>
                </c:pt>
                <c:pt idx="56" formatCode="General">
                  <c:v>6</c:v>
                </c:pt>
                <c:pt idx="57">
                  <c:v>3</c:v>
                </c:pt>
                <c:pt idx="58">
                  <c:v>4.3</c:v>
                </c:pt>
                <c:pt idx="59">
                  <c:v>2</c:v>
                </c:pt>
                <c:pt idx="60">
                  <c:v>5.8</c:v>
                </c:pt>
                <c:pt idx="61">
                  <c:v>2</c:v>
                </c:pt>
                <c:pt idx="62">
                  <c:v>4.4000000000000004</c:v>
                </c:pt>
                <c:pt idx="63">
                  <c:v>1.8</c:v>
                </c:pt>
                <c:pt idx="64">
                  <c:v>5.4</c:v>
                </c:pt>
                <c:pt idx="65">
                  <c:v>3.2</c:v>
                </c:pt>
                <c:pt idx="66">
                  <c:v>6.2</c:v>
                </c:pt>
                <c:pt idx="67">
                  <c:v>2.8</c:v>
                </c:pt>
                <c:pt idx="68">
                  <c:v>5.4</c:v>
                </c:pt>
                <c:pt idx="69">
                  <c:v>2.2000000000000002</c:v>
                </c:pt>
                <c:pt idx="70">
                  <c:v>5.4</c:v>
                </c:pt>
                <c:pt idx="71">
                  <c:v>2.6</c:v>
                </c:pt>
                <c:pt idx="72">
                  <c:v>6</c:v>
                </c:pt>
                <c:pt idx="73">
                  <c:v>3</c:v>
                </c:pt>
                <c:pt idx="74">
                  <c:v>6</c:v>
                </c:pt>
                <c:pt idx="75">
                  <c:v>3</c:v>
                </c:pt>
                <c:pt idx="76">
                  <c:v>7</c:v>
                </c:pt>
                <c:pt idx="77">
                  <c:v>3</c:v>
                </c:pt>
                <c:pt idx="78">
                  <c:v>6</c:v>
                </c:pt>
                <c:pt idx="79">
                  <c:v>3</c:v>
                </c:pt>
                <c:pt idx="80">
                  <c:v>6</c:v>
                </c:pt>
                <c:pt idx="81">
                  <c:v>4</c:v>
                </c:pt>
                <c:pt idx="82">
                  <c:v>5</c:v>
                </c:pt>
                <c:pt idx="83">
                  <c:v>3</c:v>
                </c:pt>
                <c:pt idx="84">
                  <c:v>6.6</c:v>
                </c:pt>
                <c:pt idx="85">
                  <c:v>3.2</c:v>
                </c:pt>
                <c:pt idx="86">
                  <c:v>6</c:v>
                </c:pt>
                <c:pt idx="87">
                  <c:v>3.3</c:v>
                </c:pt>
                <c:pt idx="88">
                  <c:v>6</c:v>
                </c:pt>
                <c:pt idx="89">
                  <c:v>4</c:v>
                </c:pt>
                <c:pt idx="90">
                  <c:v>5</c:v>
                </c:pt>
                <c:pt idx="91">
                  <c:v>3.8</c:v>
                </c:pt>
                <c:pt idx="92">
                  <c:v>6.2</c:v>
                </c:pt>
                <c:pt idx="93">
                  <c:v>3</c:v>
                </c:pt>
                <c:pt idx="94">
                  <c:v>6</c:v>
                </c:pt>
                <c:pt idx="95">
                  <c:v>3</c:v>
                </c:pt>
                <c:pt idx="96">
                  <c:v>6</c:v>
                </c:pt>
                <c:pt idx="97">
                  <c:v>2.8</c:v>
                </c:pt>
                <c:pt idx="98">
                  <c:v>4.4000000000000004</c:v>
                </c:pt>
                <c:pt idx="99">
                  <c:v>4.2</c:v>
                </c:pt>
                <c:pt idx="100">
                  <c:v>6</c:v>
                </c:pt>
                <c:pt idx="101">
                  <c:v>2.4</c:v>
                </c:pt>
                <c:pt idx="102">
                  <c:v>6</c:v>
                </c:pt>
                <c:pt idx="103">
                  <c:v>3</c:v>
                </c:pt>
                <c:pt idx="104">
                  <c:v>5</c:v>
                </c:pt>
                <c:pt idx="105">
                  <c:v>2</c:v>
                </c:pt>
                <c:pt idx="106">
                  <c:v>6</c:v>
                </c:pt>
                <c:pt idx="107">
                  <c:v>2.2000000000000002</c:v>
                </c:pt>
                <c:pt idx="108">
                  <c:v>6</c:v>
                </c:pt>
                <c:pt idx="109">
                  <c:v>2.8</c:v>
                </c:pt>
                <c:pt idx="110">
                  <c:v>5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3.2</c:v>
                </c:pt>
                <c:pt idx="116">
                  <c:v>6</c:v>
                </c:pt>
                <c:pt idx="117">
                  <c:v>3</c:v>
                </c:pt>
                <c:pt idx="118">
                  <c:v>5.8</c:v>
                </c:pt>
                <c:pt idx="119">
                  <c:v>3</c:v>
                </c:pt>
                <c:pt idx="120">
                  <c:v>5</c:v>
                </c:pt>
                <c:pt idx="121">
                  <c:v>3</c:v>
                </c:pt>
                <c:pt idx="122">
                  <c:v>6</c:v>
                </c:pt>
                <c:pt idx="123">
                  <c:v>2.8</c:v>
                </c:pt>
                <c:pt idx="124">
                  <c:v>5.6</c:v>
                </c:pt>
                <c:pt idx="125">
                  <c:v>4</c:v>
                </c:pt>
                <c:pt idx="126">
                  <c:v>6.2</c:v>
                </c:pt>
                <c:pt idx="127">
                  <c:v>3</c:v>
                </c:pt>
                <c:pt idx="128">
                  <c:v>6</c:v>
                </c:pt>
                <c:pt idx="129">
                  <c:v>2.6</c:v>
                </c:pt>
                <c:pt idx="130">
                  <c:v>5</c:v>
                </c:pt>
                <c:pt idx="131">
                  <c:v>3.4</c:v>
                </c:pt>
                <c:pt idx="132">
                  <c:v>5</c:v>
                </c:pt>
                <c:pt idx="133">
                  <c:v>6</c:v>
                </c:pt>
                <c:pt idx="134">
                  <c:v>4</c:v>
                </c:pt>
                <c:pt idx="135">
                  <c:v>3.4</c:v>
                </c:pt>
                <c:pt idx="136">
                  <c:v>4</c:v>
                </c:pt>
                <c:pt idx="137">
                  <c:v>3</c:v>
                </c:pt>
                <c:pt idx="138">
                  <c:v>2</c:v>
                </c:pt>
                <c:pt idx="139">
                  <c:v>2.8</c:v>
                </c:pt>
                <c:pt idx="140">
                  <c:v>4</c:v>
                </c:pt>
                <c:pt idx="141">
                  <c:v>2</c:v>
                </c:pt>
                <c:pt idx="142">
                  <c:v>5</c:v>
                </c:pt>
                <c:pt idx="143">
                  <c:v>2.9</c:v>
                </c:pt>
                <c:pt idx="144">
                  <c:v>5.6</c:v>
                </c:pt>
                <c:pt idx="145">
                  <c:v>2.2000000000000002</c:v>
                </c:pt>
                <c:pt idx="146">
                  <c:v>5</c:v>
                </c:pt>
                <c:pt idx="147">
                  <c:v>2</c:v>
                </c:pt>
                <c:pt idx="148">
                  <c:v>4.4000000000000004</c:v>
                </c:pt>
                <c:pt idx="149">
                  <c:v>3</c:v>
                </c:pt>
                <c:pt idx="150">
                  <c:v>4</c:v>
                </c:pt>
                <c:pt idx="151">
                  <c:v>2.2000000000000002</c:v>
                </c:pt>
                <c:pt idx="152">
                  <c:v>4</c:v>
                </c:pt>
                <c:pt idx="153">
                  <c:v>2.4</c:v>
                </c:pt>
                <c:pt idx="154">
                  <c:v>4</c:v>
                </c:pt>
                <c:pt idx="155">
                  <c:v>2</c:v>
                </c:pt>
                <c:pt idx="156">
                  <c:v>4.4000000000000004</c:v>
                </c:pt>
                <c:pt idx="157">
                  <c:v>2.2000000000000002</c:v>
                </c:pt>
                <c:pt idx="158">
                  <c:v>4</c:v>
                </c:pt>
                <c:pt idx="159">
                  <c:v>3</c:v>
                </c:pt>
                <c:pt idx="160">
                  <c:v>4.4000000000000004</c:v>
                </c:pt>
                <c:pt idx="161">
                  <c:v>3</c:v>
                </c:pt>
                <c:pt idx="162">
                  <c:v>5.6</c:v>
                </c:pt>
                <c:pt idx="163">
                  <c:v>2</c:v>
                </c:pt>
                <c:pt idx="164">
                  <c:v>6</c:v>
                </c:pt>
                <c:pt idx="165">
                  <c:v>2</c:v>
                </c:pt>
                <c:pt idx="166">
                  <c:v>6</c:v>
                </c:pt>
                <c:pt idx="167">
                  <c:v>2.4</c:v>
                </c:pt>
                <c:pt idx="168">
                  <c:v>4</c:v>
                </c:pt>
                <c:pt idx="169">
                  <c:v>2</c:v>
                </c:pt>
                <c:pt idx="170">
                  <c:v>6</c:v>
                </c:pt>
                <c:pt idx="171">
                  <c:v>2</c:v>
                </c:pt>
                <c:pt idx="172">
                  <c:v>5</c:v>
                </c:pt>
                <c:pt idx="173">
                  <c:v>2</c:v>
                </c:pt>
                <c:pt idx="174">
                  <c:v>4</c:v>
                </c:pt>
                <c:pt idx="175">
                  <c:v>2.2000000000000002</c:v>
                </c:pt>
                <c:pt idx="176">
                  <c:v>5</c:v>
                </c:pt>
                <c:pt idx="177">
                  <c:v>2</c:v>
                </c:pt>
                <c:pt idx="178">
                  <c:v>5</c:v>
                </c:pt>
                <c:pt idx="179">
                  <c:v>3</c:v>
                </c:pt>
                <c:pt idx="180">
                  <c:v>6</c:v>
                </c:pt>
                <c:pt idx="181">
                  <c:v>2.2000000000000002</c:v>
                </c:pt>
                <c:pt idx="182">
                  <c:v>5</c:v>
                </c:pt>
                <c:pt idx="183">
                  <c:v>3.4</c:v>
                </c:pt>
                <c:pt idx="184">
                  <c:v>4.5999999999999996</c:v>
                </c:pt>
                <c:pt idx="185">
                  <c:v>3</c:v>
                </c:pt>
                <c:pt idx="186">
                  <c:v>4.5999999999999996</c:v>
                </c:pt>
                <c:pt idx="187">
                  <c:v>2</c:v>
                </c:pt>
                <c:pt idx="188">
                  <c:v>5</c:v>
                </c:pt>
                <c:pt idx="189">
                  <c:v>2.4</c:v>
                </c:pt>
                <c:pt idx="190">
                  <c:v>6</c:v>
                </c:pt>
                <c:pt idx="191">
                  <c:v>2</c:v>
                </c:pt>
                <c:pt idx="192">
                  <c:v>5</c:v>
                </c:pt>
                <c:pt idx="193">
                  <c:v>2</c:v>
                </c:pt>
                <c:pt idx="194">
                  <c:v>5</c:v>
                </c:pt>
                <c:pt idx="195">
                  <c:v>1.4</c:v>
                </c:pt>
                <c:pt idx="196">
                  <c:v>4.5999999999999996</c:v>
                </c:pt>
                <c:pt idx="197">
                  <c:v>2</c:v>
                </c:pt>
                <c:pt idx="198">
                  <c:v>4.5999999999999996</c:v>
                </c:pt>
                <c:pt idx="199">
                  <c:v>2</c:v>
                </c:pt>
                <c:pt idx="200">
                  <c:v>4</c:v>
                </c:pt>
                <c:pt idx="201">
                  <c:v>3</c:v>
                </c:pt>
                <c:pt idx="202">
                  <c:v>4</c:v>
                </c:pt>
                <c:pt idx="203">
                  <c:v>2.4</c:v>
                </c:pt>
                <c:pt idx="204">
                  <c:v>5</c:v>
                </c:pt>
                <c:pt idx="205">
                  <c:v>2.4</c:v>
                </c:pt>
                <c:pt idx="206">
                  <c:v>5</c:v>
                </c:pt>
                <c:pt idx="207">
                  <c:v>2</c:v>
                </c:pt>
                <c:pt idx="208">
                  <c:v>4.5999999999999996</c:v>
                </c:pt>
                <c:pt idx="209">
                  <c:v>2</c:v>
                </c:pt>
                <c:pt idx="210">
                  <c:v>4.4000000000000004</c:v>
                </c:pt>
                <c:pt idx="211">
                  <c:v>2.4</c:v>
                </c:pt>
                <c:pt idx="212">
                  <c:v>4.4000000000000004</c:v>
                </c:pt>
                <c:pt idx="213">
                  <c:v>3</c:v>
                </c:pt>
                <c:pt idx="214">
                  <c:v>5</c:v>
                </c:pt>
                <c:pt idx="215">
                  <c:v>2.8</c:v>
                </c:pt>
                <c:pt idx="216">
                  <c:v>4</c:v>
                </c:pt>
                <c:pt idx="217">
                  <c:v>3.4</c:v>
                </c:pt>
                <c:pt idx="218">
                  <c:v>5.4</c:v>
                </c:pt>
                <c:pt idx="219">
                  <c:v>3</c:v>
                </c:pt>
                <c:pt idx="220">
                  <c:v>5</c:v>
                </c:pt>
                <c:pt idx="221">
                  <c:v>2</c:v>
                </c:pt>
                <c:pt idx="222">
                  <c:v>5</c:v>
                </c:pt>
                <c:pt idx="223">
                  <c:v>3</c:v>
                </c:pt>
                <c:pt idx="224">
                  <c:v>4.4000000000000004</c:v>
                </c:pt>
                <c:pt idx="225">
                  <c:v>2</c:v>
                </c:pt>
                <c:pt idx="226">
                  <c:v>6</c:v>
                </c:pt>
                <c:pt idx="227">
                  <c:v>3</c:v>
                </c:pt>
                <c:pt idx="228">
                  <c:v>6.4</c:v>
                </c:pt>
                <c:pt idx="229">
                  <c:v>3</c:v>
                </c:pt>
                <c:pt idx="230">
                  <c:v>6</c:v>
                </c:pt>
                <c:pt idx="231">
                  <c:v>2.6</c:v>
                </c:pt>
                <c:pt idx="232">
                  <c:v>4.8</c:v>
                </c:pt>
                <c:pt idx="233">
                  <c:v>5</c:v>
                </c:pt>
                <c:pt idx="234">
                  <c:v>4</c:v>
                </c:pt>
                <c:pt idx="235">
                  <c:v>0</c:v>
                </c:pt>
                <c:pt idx="236">
                  <c:v>5</c:v>
                </c:pt>
                <c:pt idx="237">
                  <c:v>2</c:v>
                </c:pt>
                <c:pt idx="238">
                  <c:v>5.2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5</c:v>
                </c:pt>
                <c:pt idx="243">
                  <c:v>2.4</c:v>
                </c:pt>
                <c:pt idx="244">
                  <c:v>5</c:v>
                </c:pt>
                <c:pt idx="245">
                  <c:v>3</c:v>
                </c:pt>
                <c:pt idx="246">
                  <c:v>4.5999999999999996</c:v>
                </c:pt>
                <c:pt idx="247">
                  <c:v>2</c:v>
                </c:pt>
                <c:pt idx="248">
                  <c:v>5.4</c:v>
                </c:pt>
                <c:pt idx="249">
                  <c:v>1.8</c:v>
                </c:pt>
                <c:pt idx="250">
                  <c:v>6</c:v>
                </c:pt>
                <c:pt idx="251">
                  <c:v>2</c:v>
                </c:pt>
                <c:pt idx="252">
                  <c:v>5.4</c:v>
                </c:pt>
                <c:pt idx="253">
                  <c:v>3</c:v>
                </c:pt>
                <c:pt idx="254">
                  <c:v>5.4</c:v>
                </c:pt>
                <c:pt idx="255">
                  <c:v>3</c:v>
                </c:pt>
                <c:pt idx="256">
                  <c:v>5.8</c:v>
                </c:pt>
                <c:pt idx="257">
                  <c:v>3</c:v>
                </c:pt>
                <c:pt idx="258">
                  <c:v>5</c:v>
                </c:pt>
                <c:pt idx="259">
                  <c:v>2</c:v>
                </c:pt>
                <c:pt idx="260">
                  <c:v>5.4</c:v>
                </c:pt>
                <c:pt idx="261">
                  <c:v>3</c:v>
                </c:pt>
                <c:pt idx="262">
                  <c:v>5</c:v>
                </c:pt>
                <c:pt idx="263">
                  <c:v>2.6</c:v>
                </c:pt>
                <c:pt idx="264">
                  <c:v>5</c:v>
                </c:pt>
                <c:pt idx="265">
                  <c:v>3</c:v>
                </c:pt>
                <c:pt idx="266">
                  <c:v>5</c:v>
                </c:pt>
                <c:pt idx="267">
                  <c:v>3</c:v>
                </c:pt>
                <c:pt idx="268">
                  <c:v>4.2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9</c:v>
                </c:pt>
                <c:pt idx="273">
                  <c:v>2.4</c:v>
                </c:pt>
                <c:pt idx="274">
                  <c:v>5</c:v>
                </c:pt>
                <c:pt idx="275">
                  <c:v>0</c:v>
                </c:pt>
                <c:pt idx="276">
                  <c:v>5.4</c:v>
                </c:pt>
                <c:pt idx="277">
                  <c:v>2</c:v>
                </c:pt>
                <c:pt idx="278">
                  <c:v>4</c:v>
                </c:pt>
                <c:pt idx="279">
                  <c:v>2</c:v>
                </c:pt>
                <c:pt idx="280">
                  <c:v>5</c:v>
                </c:pt>
                <c:pt idx="281">
                  <c:v>4</c:v>
                </c:pt>
                <c:pt idx="282">
                  <c:v>4.4000000000000004</c:v>
                </c:pt>
                <c:pt idx="283">
                  <c:v>4</c:v>
                </c:pt>
                <c:pt idx="284">
                  <c:v>6</c:v>
                </c:pt>
                <c:pt idx="285">
                  <c:v>2</c:v>
                </c:pt>
                <c:pt idx="286">
                  <c:v>5.6</c:v>
                </c:pt>
                <c:pt idx="287">
                  <c:v>2.6</c:v>
                </c:pt>
                <c:pt idx="288">
                  <c:v>5.6</c:v>
                </c:pt>
                <c:pt idx="289">
                  <c:v>2</c:v>
                </c:pt>
                <c:pt idx="290">
                  <c:v>5.4</c:v>
                </c:pt>
                <c:pt idx="291">
                  <c:v>3</c:v>
                </c:pt>
                <c:pt idx="292">
                  <c:v>6</c:v>
                </c:pt>
                <c:pt idx="293">
                  <c:v>2.4</c:v>
                </c:pt>
                <c:pt idx="294">
                  <c:v>4</c:v>
                </c:pt>
                <c:pt idx="295">
                  <c:v>3</c:v>
                </c:pt>
                <c:pt idx="296">
                  <c:v>5.2</c:v>
                </c:pt>
                <c:pt idx="297">
                  <c:v>4</c:v>
                </c:pt>
                <c:pt idx="298">
                  <c:v>4.4000000000000004</c:v>
                </c:pt>
                <c:pt idx="299">
                  <c:v>3.4</c:v>
                </c:pt>
                <c:pt idx="300">
                  <c:v>4.8</c:v>
                </c:pt>
                <c:pt idx="301">
                  <c:v>2</c:v>
                </c:pt>
                <c:pt idx="302">
                  <c:v>5</c:v>
                </c:pt>
                <c:pt idx="303">
                  <c:v>2</c:v>
                </c:pt>
                <c:pt idx="304">
                  <c:v>4.4000000000000004</c:v>
                </c:pt>
                <c:pt idx="305">
                  <c:v>2</c:v>
                </c:pt>
                <c:pt idx="306">
                  <c:v>6</c:v>
                </c:pt>
                <c:pt idx="307">
                  <c:v>3</c:v>
                </c:pt>
                <c:pt idx="308">
                  <c:v>5</c:v>
                </c:pt>
                <c:pt idx="309">
                  <c:v>2.8</c:v>
                </c:pt>
                <c:pt idx="310">
                  <c:v>3</c:v>
                </c:pt>
                <c:pt idx="311">
                  <c:v>4.8</c:v>
                </c:pt>
                <c:pt idx="312">
                  <c:v>4.2</c:v>
                </c:pt>
                <c:pt idx="313">
                  <c:v>2</c:v>
                </c:pt>
                <c:pt idx="314">
                  <c:v>4</c:v>
                </c:pt>
                <c:pt idx="315">
                  <c:v>3</c:v>
                </c:pt>
                <c:pt idx="316">
                  <c:v>4.8</c:v>
                </c:pt>
                <c:pt idx="317">
                  <c:v>3.4</c:v>
                </c:pt>
                <c:pt idx="318">
                  <c:v>5</c:v>
                </c:pt>
                <c:pt idx="319">
                  <c:v>3</c:v>
                </c:pt>
                <c:pt idx="320">
                  <c:v>5</c:v>
                </c:pt>
                <c:pt idx="321">
                  <c:v>2</c:v>
                </c:pt>
                <c:pt idx="322">
                  <c:v>4.5999999999999996</c:v>
                </c:pt>
                <c:pt idx="323">
                  <c:v>2.4</c:v>
                </c:pt>
                <c:pt idx="324">
                  <c:v>4</c:v>
                </c:pt>
                <c:pt idx="325">
                  <c:v>3</c:v>
                </c:pt>
                <c:pt idx="326">
                  <c:v>4</c:v>
                </c:pt>
                <c:pt idx="327">
                  <c:v>2</c:v>
                </c:pt>
                <c:pt idx="328">
                  <c:v>5</c:v>
                </c:pt>
                <c:pt idx="329">
                  <c:v>3</c:v>
                </c:pt>
                <c:pt idx="330">
                  <c:v>5</c:v>
                </c:pt>
                <c:pt idx="331">
                  <c:v>2.4</c:v>
                </c:pt>
                <c:pt idx="332">
                  <c:v>4.8</c:v>
                </c:pt>
                <c:pt idx="333">
                  <c:v>2</c:v>
                </c:pt>
                <c:pt idx="334">
                  <c:v>7</c:v>
                </c:pt>
                <c:pt idx="335">
                  <c:v>3</c:v>
                </c:pt>
                <c:pt idx="336">
                  <c:v>5</c:v>
                </c:pt>
                <c:pt idx="337">
                  <c:v>2.6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2.6</c:v>
                </c:pt>
                <c:pt idx="342">
                  <c:v>4.2</c:v>
                </c:pt>
                <c:pt idx="343">
                  <c:v>3.2</c:v>
                </c:pt>
                <c:pt idx="344">
                  <c:v>4.4000000000000004</c:v>
                </c:pt>
                <c:pt idx="345">
                  <c:v>2</c:v>
                </c:pt>
                <c:pt idx="346">
                  <c:v>5.4</c:v>
                </c:pt>
                <c:pt idx="347">
                  <c:v>3</c:v>
                </c:pt>
                <c:pt idx="348">
                  <c:v>5.2</c:v>
                </c:pt>
                <c:pt idx="349">
                  <c:v>2.4</c:v>
                </c:pt>
                <c:pt idx="350">
                  <c:v>4</c:v>
                </c:pt>
                <c:pt idx="351">
                  <c:v>2</c:v>
                </c:pt>
                <c:pt idx="352">
                  <c:v>4</c:v>
                </c:pt>
                <c:pt idx="353">
                  <c:v>2</c:v>
                </c:pt>
                <c:pt idx="354">
                  <c:v>4</c:v>
                </c:pt>
                <c:pt idx="355">
                  <c:v>2</c:v>
                </c:pt>
                <c:pt idx="356">
                  <c:v>4.4000000000000004</c:v>
                </c:pt>
                <c:pt idx="357">
                  <c:v>2</c:v>
                </c:pt>
                <c:pt idx="358">
                  <c:v>4.8</c:v>
                </c:pt>
                <c:pt idx="359">
                  <c:v>2</c:v>
                </c:pt>
                <c:pt idx="360">
                  <c:v>5</c:v>
                </c:pt>
                <c:pt idx="361">
                  <c:v>2</c:v>
                </c:pt>
                <c:pt idx="362">
                  <c:v>5.4</c:v>
                </c:pt>
                <c:pt idx="363">
                  <c:v>3</c:v>
                </c:pt>
                <c:pt idx="364">
                  <c:v>4.5999999999999996</c:v>
                </c:pt>
                <c:pt idx="365">
                  <c:v>3</c:v>
                </c:pt>
                <c:pt idx="366">
                  <c:v>4</c:v>
                </c:pt>
                <c:pt idx="367">
                  <c:v>3.8</c:v>
                </c:pt>
                <c:pt idx="368">
                  <c:v>3.4</c:v>
                </c:pt>
                <c:pt idx="369">
                  <c:v>4</c:v>
                </c:pt>
                <c:pt idx="370">
                  <c:v>5</c:v>
                </c:pt>
                <c:pt idx="371">
                  <c:v>3</c:v>
                </c:pt>
                <c:pt idx="372">
                  <c:v>5</c:v>
                </c:pt>
                <c:pt idx="373">
                  <c:v>2.4</c:v>
                </c:pt>
                <c:pt idx="374">
                  <c:v>5</c:v>
                </c:pt>
                <c:pt idx="375">
                  <c:v>2</c:v>
                </c:pt>
                <c:pt idx="376">
                  <c:v>4</c:v>
                </c:pt>
                <c:pt idx="377">
                  <c:v>2</c:v>
                </c:pt>
                <c:pt idx="378">
                  <c:v>4</c:v>
                </c:pt>
                <c:pt idx="379">
                  <c:v>2</c:v>
                </c:pt>
                <c:pt idx="380">
                  <c:v>4</c:v>
                </c:pt>
                <c:pt idx="381">
                  <c:v>2.4</c:v>
                </c:pt>
                <c:pt idx="382">
                  <c:v>6.6</c:v>
                </c:pt>
                <c:pt idx="383">
                  <c:v>2</c:v>
                </c:pt>
                <c:pt idx="384">
                  <c:v>4.4000000000000004</c:v>
                </c:pt>
                <c:pt idx="385">
                  <c:v>3.2</c:v>
                </c:pt>
                <c:pt idx="386">
                  <c:v>4</c:v>
                </c:pt>
                <c:pt idx="387">
                  <c:v>2.8</c:v>
                </c:pt>
                <c:pt idx="388">
                  <c:v>6</c:v>
                </c:pt>
                <c:pt idx="389">
                  <c:v>1.8</c:v>
                </c:pt>
                <c:pt idx="390">
                  <c:v>5.4</c:v>
                </c:pt>
                <c:pt idx="391">
                  <c:v>2</c:v>
                </c:pt>
                <c:pt idx="392">
                  <c:v>3.6</c:v>
                </c:pt>
                <c:pt idx="393">
                  <c:v>2.6</c:v>
                </c:pt>
                <c:pt idx="394">
                  <c:v>3.8</c:v>
                </c:pt>
                <c:pt idx="395">
                  <c:v>2.4</c:v>
                </c:pt>
                <c:pt idx="396">
                  <c:v>3</c:v>
                </c:pt>
                <c:pt idx="397">
                  <c:v>2</c:v>
                </c:pt>
                <c:pt idx="398">
                  <c:v>4.5999999999999996</c:v>
                </c:pt>
                <c:pt idx="399">
                  <c:v>2.4</c:v>
                </c:pt>
                <c:pt idx="400">
                  <c:v>3.6</c:v>
                </c:pt>
                <c:pt idx="401">
                  <c:v>3.8</c:v>
                </c:pt>
                <c:pt idx="402">
                  <c:v>3.8</c:v>
                </c:pt>
                <c:pt idx="403">
                  <c:v>2.2000000000000002</c:v>
                </c:pt>
                <c:pt idx="404">
                  <c:v>3.6</c:v>
                </c:pt>
                <c:pt idx="405">
                  <c:v>2.4</c:v>
                </c:pt>
                <c:pt idx="406">
                  <c:v>4</c:v>
                </c:pt>
                <c:pt idx="407">
                  <c:v>2.2000000000000002</c:v>
                </c:pt>
                <c:pt idx="408">
                  <c:v>4</c:v>
                </c:pt>
                <c:pt idx="409">
                  <c:v>2.8</c:v>
                </c:pt>
                <c:pt idx="410">
                  <c:v>3</c:v>
                </c:pt>
                <c:pt idx="411">
                  <c:v>2</c:v>
                </c:pt>
                <c:pt idx="412">
                  <c:v>3</c:v>
                </c:pt>
                <c:pt idx="413">
                  <c:v>2</c:v>
                </c:pt>
                <c:pt idx="414">
                  <c:v>3.2</c:v>
                </c:pt>
                <c:pt idx="415">
                  <c:v>2</c:v>
                </c:pt>
                <c:pt idx="416">
                  <c:v>3.6</c:v>
                </c:pt>
                <c:pt idx="417">
                  <c:v>2</c:v>
                </c:pt>
                <c:pt idx="418">
                  <c:v>3.8</c:v>
                </c:pt>
                <c:pt idx="419">
                  <c:v>2</c:v>
                </c:pt>
                <c:pt idx="420">
                  <c:v>2.8</c:v>
                </c:pt>
                <c:pt idx="421">
                  <c:v>1.8</c:v>
                </c:pt>
                <c:pt idx="422">
                  <c:v>3.8</c:v>
                </c:pt>
                <c:pt idx="423">
                  <c:v>1</c:v>
                </c:pt>
                <c:pt idx="424">
                  <c:v>3.4</c:v>
                </c:pt>
                <c:pt idx="425">
                  <c:v>1</c:v>
                </c:pt>
                <c:pt idx="426">
                  <c:v>3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3.6</c:v>
                </c:pt>
                <c:pt idx="431">
                  <c:v>2</c:v>
                </c:pt>
                <c:pt idx="432">
                  <c:v>2</c:v>
                </c:pt>
                <c:pt idx="433">
                  <c:v>1.8</c:v>
                </c:pt>
                <c:pt idx="434">
                  <c:v>3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3</c:v>
                </c:pt>
                <c:pt idx="439">
                  <c:v>1</c:v>
                </c:pt>
                <c:pt idx="440">
                  <c:v>2</c:v>
                </c:pt>
                <c:pt idx="441">
                  <c:v>2.2000000000000002</c:v>
                </c:pt>
                <c:pt idx="442">
                  <c:v>3</c:v>
                </c:pt>
                <c:pt idx="443">
                  <c:v>1</c:v>
                </c:pt>
                <c:pt idx="444">
                  <c:v>3</c:v>
                </c:pt>
                <c:pt idx="445">
                  <c:v>1</c:v>
                </c:pt>
                <c:pt idx="446">
                  <c:v>4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2.8</c:v>
                </c:pt>
                <c:pt idx="451">
                  <c:v>1</c:v>
                </c:pt>
                <c:pt idx="452">
                  <c:v>3</c:v>
                </c:pt>
                <c:pt idx="453">
                  <c:v>0</c:v>
                </c:pt>
                <c:pt idx="454">
                  <c:v>0</c:v>
                </c:pt>
                <c:pt idx="455">
                  <c:v>1.4</c:v>
                </c:pt>
                <c:pt idx="456">
                  <c:v>3</c:v>
                </c:pt>
                <c:pt idx="457">
                  <c:v>1</c:v>
                </c:pt>
                <c:pt idx="458">
                  <c:v>2.6</c:v>
                </c:pt>
                <c:pt idx="459">
                  <c:v>3.6</c:v>
                </c:pt>
                <c:pt idx="460">
                  <c:v>2</c:v>
                </c:pt>
                <c:pt idx="461">
                  <c:v>1</c:v>
                </c:pt>
                <c:pt idx="462">
                  <c:v>3</c:v>
                </c:pt>
                <c:pt idx="463">
                  <c:v>1.4</c:v>
                </c:pt>
                <c:pt idx="464">
                  <c:v>3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0.5</c:v>
                </c:pt>
                <c:pt idx="474">
                  <c:v>2</c:v>
                </c:pt>
                <c:pt idx="475">
                  <c:v>0.5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0.5</c:v>
                </c:pt>
                <c:pt idx="480">
                  <c:v>1.8</c:v>
                </c:pt>
                <c:pt idx="481">
                  <c:v>0.5</c:v>
                </c:pt>
                <c:pt idx="482">
                  <c:v>2.2000000000000002</c:v>
                </c:pt>
                <c:pt idx="483">
                  <c:v>0.5</c:v>
                </c:pt>
                <c:pt idx="484">
                  <c:v>2</c:v>
                </c:pt>
                <c:pt idx="485">
                  <c:v>0.3</c:v>
                </c:pt>
                <c:pt idx="486">
                  <c:v>0.5</c:v>
                </c:pt>
                <c:pt idx="487">
                  <c:v>0.5</c:v>
                </c:pt>
                <c:pt idx="488">
                  <c:v>1.2</c:v>
                </c:pt>
                <c:pt idx="489">
                  <c:v>0.8</c:v>
                </c:pt>
                <c:pt idx="490">
                  <c:v>0.5</c:v>
                </c:pt>
                <c:pt idx="491">
                  <c:v>0.5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0.5</c:v>
                </c:pt>
                <c:pt idx="496">
                  <c:v>2</c:v>
                </c:pt>
                <c:pt idx="497">
                  <c:v>0.2</c:v>
                </c:pt>
                <c:pt idx="498">
                  <c:v>2</c:v>
                </c:pt>
                <c:pt idx="499">
                  <c:v>0.2</c:v>
                </c:pt>
                <c:pt idx="500">
                  <c:v>2.2999999999999998</c:v>
                </c:pt>
                <c:pt idx="501">
                  <c:v>0.5</c:v>
                </c:pt>
                <c:pt idx="502">
                  <c:v>1</c:v>
                </c:pt>
                <c:pt idx="503">
                  <c:v>0.5</c:v>
                </c:pt>
                <c:pt idx="504">
                  <c:v>2</c:v>
                </c:pt>
                <c:pt idx="505">
                  <c:v>1</c:v>
                </c:pt>
                <c:pt idx="506">
                  <c:v>1.5</c:v>
                </c:pt>
                <c:pt idx="507">
                  <c:v>0.5</c:v>
                </c:pt>
                <c:pt idx="508">
                  <c:v>2</c:v>
                </c:pt>
                <c:pt idx="509">
                  <c:v>1.5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BCE-412F-87CA-921B658E5266}"/>
            </c:ext>
          </c:extLst>
        </c:ser>
        <c:ser>
          <c:idx val="2"/>
          <c:order val="2"/>
          <c:tx>
            <c:strRef>
              <c:f>'SV Parto 2'!$I$1</c:f>
              <c:strCache>
                <c:ptCount val="1"/>
                <c:pt idx="0">
                  <c:v>Viviana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2'!$I$2:$I$527</c:f>
              <c:numCache>
                <c:formatCode>0.0</c:formatCode>
                <c:ptCount val="526"/>
                <c:pt idx="0">
                  <c:v>2.4</c:v>
                </c:pt>
                <c:pt idx="1">
                  <c:v>2.6</c:v>
                </c:pt>
                <c:pt idx="2">
                  <c:v>4</c:v>
                </c:pt>
                <c:pt idx="3">
                  <c:v>9.1999999999999993</c:v>
                </c:pt>
                <c:pt idx="4">
                  <c:v>4</c:v>
                </c:pt>
                <c:pt idx="5">
                  <c:v>9.1999999999999993</c:v>
                </c:pt>
                <c:pt idx="6">
                  <c:v>6.4</c:v>
                </c:pt>
                <c:pt idx="7">
                  <c:v>9</c:v>
                </c:pt>
                <c:pt idx="8">
                  <c:v>6</c:v>
                </c:pt>
                <c:pt idx="9">
                  <c:v>11</c:v>
                </c:pt>
                <c:pt idx="10">
                  <c:v>5.4</c:v>
                </c:pt>
                <c:pt idx="11">
                  <c:v>8.1999999999999993</c:v>
                </c:pt>
                <c:pt idx="12">
                  <c:v>5.2</c:v>
                </c:pt>
                <c:pt idx="13">
                  <c:v>8.4</c:v>
                </c:pt>
                <c:pt idx="14">
                  <c:v>5.4</c:v>
                </c:pt>
                <c:pt idx="15">
                  <c:v>9.3000000000000007</c:v>
                </c:pt>
                <c:pt idx="16">
                  <c:v>5</c:v>
                </c:pt>
                <c:pt idx="17">
                  <c:v>11</c:v>
                </c:pt>
                <c:pt idx="18">
                  <c:v>5.2</c:v>
                </c:pt>
                <c:pt idx="19">
                  <c:v>9.6</c:v>
                </c:pt>
                <c:pt idx="20">
                  <c:v>5.2</c:v>
                </c:pt>
                <c:pt idx="21">
                  <c:v>12</c:v>
                </c:pt>
                <c:pt idx="22">
                  <c:v>8.1999999999999993</c:v>
                </c:pt>
                <c:pt idx="23">
                  <c:v>10</c:v>
                </c:pt>
                <c:pt idx="24">
                  <c:v>5.8</c:v>
                </c:pt>
                <c:pt idx="25">
                  <c:v>9.8000000000000007</c:v>
                </c:pt>
                <c:pt idx="26">
                  <c:v>6.8</c:v>
                </c:pt>
                <c:pt idx="27">
                  <c:v>11.4</c:v>
                </c:pt>
                <c:pt idx="28">
                  <c:v>6.6</c:v>
                </c:pt>
                <c:pt idx="29">
                  <c:v>12</c:v>
                </c:pt>
                <c:pt idx="30">
                  <c:v>5.6</c:v>
                </c:pt>
                <c:pt idx="31">
                  <c:v>11.8</c:v>
                </c:pt>
                <c:pt idx="32">
                  <c:v>5.2</c:v>
                </c:pt>
                <c:pt idx="33">
                  <c:v>12</c:v>
                </c:pt>
                <c:pt idx="34">
                  <c:v>5.2</c:v>
                </c:pt>
                <c:pt idx="35">
                  <c:v>11</c:v>
                </c:pt>
                <c:pt idx="36">
                  <c:v>6</c:v>
                </c:pt>
                <c:pt idx="37">
                  <c:v>10</c:v>
                </c:pt>
                <c:pt idx="38">
                  <c:v>6</c:v>
                </c:pt>
                <c:pt idx="39">
                  <c:v>10</c:v>
                </c:pt>
                <c:pt idx="40">
                  <c:v>6</c:v>
                </c:pt>
                <c:pt idx="41">
                  <c:v>5.0999999999999996</c:v>
                </c:pt>
                <c:pt idx="42">
                  <c:v>8.1999999999999993</c:v>
                </c:pt>
                <c:pt idx="43">
                  <c:v>10</c:v>
                </c:pt>
                <c:pt idx="44">
                  <c:v>4</c:v>
                </c:pt>
                <c:pt idx="45">
                  <c:v>11</c:v>
                </c:pt>
                <c:pt idx="46">
                  <c:v>3</c:v>
                </c:pt>
                <c:pt idx="47">
                  <c:v>10.8</c:v>
                </c:pt>
                <c:pt idx="48">
                  <c:v>5</c:v>
                </c:pt>
                <c:pt idx="49">
                  <c:v>11</c:v>
                </c:pt>
                <c:pt idx="50">
                  <c:v>4</c:v>
                </c:pt>
                <c:pt idx="51">
                  <c:v>10.4</c:v>
                </c:pt>
                <c:pt idx="52">
                  <c:v>5.6</c:v>
                </c:pt>
                <c:pt idx="53">
                  <c:v>5</c:v>
                </c:pt>
                <c:pt idx="54">
                  <c:v>6.4</c:v>
                </c:pt>
                <c:pt idx="55">
                  <c:v>9.6</c:v>
                </c:pt>
                <c:pt idx="56">
                  <c:v>5.2</c:v>
                </c:pt>
                <c:pt idx="57">
                  <c:v>10</c:v>
                </c:pt>
                <c:pt idx="58">
                  <c:v>6</c:v>
                </c:pt>
                <c:pt idx="59">
                  <c:v>10</c:v>
                </c:pt>
                <c:pt idx="60">
                  <c:v>5.4</c:v>
                </c:pt>
                <c:pt idx="61">
                  <c:v>10</c:v>
                </c:pt>
                <c:pt idx="62">
                  <c:v>5.6</c:v>
                </c:pt>
                <c:pt idx="63">
                  <c:v>6</c:v>
                </c:pt>
                <c:pt idx="64">
                  <c:v>7.8</c:v>
                </c:pt>
                <c:pt idx="65">
                  <c:v>9</c:v>
                </c:pt>
                <c:pt idx="66">
                  <c:v>6</c:v>
                </c:pt>
                <c:pt idx="67">
                  <c:v>8.8000000000000007</c:v>
                </c:pt>
                <c:pt idx="68">
                  <c:v>6.2</c:v>
                </c:pt>
                <c:pt idx="69">
                  <c:v>9.8000000000000007</c:v>
                </c:pt>
                <c:pt idx="70">
                  <c:v>6.2</c:v>
                </c:pt>
                <c:pt idx="71">
                  <c:v>11</c:v>
                </c:pt>
                <c:pt idx="72">
                  <c:v>8</c:v>
                </c:pt>
                <c:pt idx="73">
                  <c:v>9.8000000000000007</c:v>
                </c:pt>
                <c:pt idx="74">
                  <c:v>5</c:v>
                </c:pt>
                <c:pt idx="75">
                  <c:v>9.1999999999999993</c:v>
                </c:pt>
                <c:pt idx="76">
                  <c:v>8</c:v>
                </c:pt>
                <c:pt idx="77">
                  <c:v>10.8</c:v>
                </c:pt>
                <c:pt idx="78">
                  <c:v>10.8</c:v>
                </c:pt>
                <c:pt idx="79">
                  <c:v>9</c:v>
                </c:pt>
                <c:pt idx="80">
                  <c:v>6</c:v>
                </c:pt>
                <c:pt idx="81">
                  <c:v>10.199999999999999</c:v>
                </c:pt>
                <c:pt idx="82">
                  <c:v>6</c:v>
                </c:pt>
                <c:pt idx="83">
                  <c:v>10</c:v>
                </c:pt>
                <c:pt idx="84">
                  <c:v>5.6</c:v>
                </c:pt>
                <c:pt idx="85">
                  <c:v>3</c:v>
                </c:pt>
                <c:pt idx="86">
                  <c:v>5.4</c:v>
                </c:pt>
                <c:pt idx="87">
                  <c:v>11</c:v>
                </c:pt>
                <c:pt idx="88">
                  <c:v>6.2</c:v>
                </c:pt>
                <c:pt idx="89">
                  <c:v>10</c:v>
                </c:pt>
                <c:pt idx="90">
                  <c:v>5</c:v>
                </c:pt>
                <c:pt idx="91">
                  <c:v>11.8</c:v>
                </c:pt>
                <c:pt idx="92">
                  <c:v>4.5</c:v>
                </c:pt>
                <c:pt idx="93">
                  <c:v>13.8</c:v>
                </c:pt>
                <c:pt idx="94">
                  <c:v>4.8</c:v>
                </c:pt>
                <c:pt idx="95">
                  <c:v>9</c:v>
                </c:pt>
                <c:pt idx="96">
                  <c:v>5.8</c:v>
                </c:pt>
                <c:pt idx="97">
                  <c:v>11</c:v>
                </c:pt>
                <c:pt idx="98">
                  <c:v>5</c:v>
                </c:pt>
                <c:pt idx="99">
                  <c:v>15.2</c:v>
                </c:pt>
                <c:pt idx="100">
                  <c:v>5</c:v>
                </c:pt>
                <c:pt idx="101">
                  <c:v>10</c:v>
                </c:pt>
                <c:pt idx="102">
                  <c:v>6</c:v>
                </c:pt>
                <c:pt idx="103">
                  <c:v>10</c:v>
                </c:pt>
                <c:pt idx="104">
                  <c:v>7</c:v>
                </c:pt>
                <c:pt idx="105">
                  <c:v>14</c:v>
                </c:pt>
                <c:pt idx="106">
                  <c:v>6.4</c:v>
                </c:pt>
                <c:pt idx="107">
                  <c:v>12</c:v>
                </c:pt>
                <c:pt idx="108">
                  <c:v>4.2</c:v>
                </c:pt>
                <c:pt idx="109">
                  <c:v>7.2</c:v>
                </c:pt>
                <c:pt idx="110">
                  <c:v>6.3</c:v>
                </c:pt>
                <c:pt idx="111">
                  <c:v>6.4</c:v>
                </c:pt>
                <c:pt idx="112">
                  <c:v>5</c:v>
                </c:pt>
                <c:pt idx="113">
                  <c:v>9.4</c:v>
                </c:pt>
                <c:pt idx="114">
                  <c:v>6</c:v>
                </c:pt>
                <c:pt idx="115">
                  <c:v>12</c:v>
                </c:pt>
                <c:pt idx="116">
                  <c:v>7</c:v>
                </c:pt>
                <c:pt idx="117">
                  <c:v>15.6</c:v>
                </c:pt>
                <c:pt idx="118">
                  <c:v>7.65</c:v>
                </c:pt>
                <c:pt idx="119">
                  <c:v>11.4</c:v>
                </c:pt>
                <c:pt idx="120">
                  <c:v>7</c:v>
                </c:pt>
                <c:pt idx="121">
                  <c:v>11</c:v>
                </c:pt>
                <c:pt idx="122">
                  <c:v>8</c:v>
                </c:pt>
                <c:pt idx="123">
                  <c:v>10</c:v>
                </c:pt>
                <c:pt idx="124">
                  <c:v>7</c:v>
                </c:pt>
                <c:pt idx="125">
                  <c:v>10</c:v>
                </c:pt>
                <c:pt idx="126">
                  <c:v>7.2</c:v>
                </c:pt>
                <c:pt idx="127">
                  <c:v>10.8</c:v>
                </c:pt>
                <c:pt idx="128">
                  <c:v>6.4</c:v>
                </c:pt>
                <c:pt idx="129">
                  <c:v>10.8</c:v>
                </c:pt>
                <c:pt idx="130">
                  <c:v>8</c:v>
                </c:pt>
                <c:pt idx="131">
                  <c:v>12</c:v>
                </c:pt>
                <c:pt idx="132">
                  <c:v>5.4</c:v>
                </c:pt>
                <c:pt idx="133">
                  <c:v>10</c:v>
                </c:pt>
                <c:pt idx="134">
                  <c:v>6.6</c:v>
                </c:pt>
                <c:pt idx="135">
                  <c:v>11.2</c:v>
                </c:pt>
                <c:pt idx="136">
                  <c:v>5.4</c:v>
                </c:pt>
                <c:pt idx="137">
                  <c:v>10</c:v>
                </c:pt>
                <c:pt idx="138">
                  <c:v>7</c:v>
                </c:pt>
                <c:pt idx="139">
                  <c:v>11</c:v>
                </c:pt>
                <c:pt idx="140">
                  <c:v>6</c:v>
                </c:pt>
                <c:pt idx="141">
                  <c:v>9.1</c:v>
                </c:pt>
                <c:pt idx="142">
                  <c:v>6</c:v>
                </c:pt>
                <c:pt idx="143">
                  <c:v>10.199999999999999</c:v>
                </c:pt>
                <c:pt idx="144">
                  <c:v>7.4</c:v>
                </c:pt>
                <c:pt idx="145">
                  <c:v>9.4</c:v>
                </c:pt>
                <c:pt idx="146">
                  <c:v>6.8</c:v>
                </c:pt>
                <c:pt idx="147">
                  <c:v>10</c:v>
                </c:pt>
                <c:pt idx="148">
                  <c:v>6</c:v>
                </c:pt>
                <c:pt idx="149">
                  <c:v>7</c:v>
                </c:pt>
                <c:pt idx="150">
                  <c:v>5.8</c:v>
                </c:pt>
                <c:pt idx="151">
                  <c:v>8.1</c:v>
                </c:pt>
                <c:pt idx="152">
                  <c:v>7</c:v>
                </c:pt>
                <c:pt idx="153">
                  <c:v>10</c:v>
                </c:pt>
                <c:pt idx="154">
                  <c:v>5.4</c:v>
                </c:pt>
                <c:pt idx="155">
                  <c:v>10</c:v>
                </c:pt>
                <c:pt idx="156">
                  <c:v>8</c:v>
                </c:pt>
                <c:pt idx="157">
                  <c:v>10</c:v>
                </c:pt>
                <c:pt idx="158">
                  <c:v>5</c:v>
                </c:pt>
                <c:pt idx="159">
                  <c:v>10.199999999999999</c:v>
                </c:pt>
                <c:pt idx="160">
                  <c:v>5.8</c:v>
                </c:pt>
                <c:pt idx="161">
                  <c:v>10</c:v>
                </c:pt>
                <c:pt idx="162">
                  <c:v>4.8</c:v>
                </c:pt>
                <c:pt idx="163">
                  <c:v>10.5</c:v>
                </c:pt>
                <c:pt idx="164">
                  <c:v>5</c:v>
                </c:pt>
                <c:pt idx="165">
                  <c:v>9.1999999999999993</c:v>
                </c:pt>
                <c:pt idx="166">
                  <c:v>4.5999999999999996</c:v>
                </c:pt>
                <c:pt idx="167">
                  <c:v>11</c:v>
                </c:pt>
                <c:pt idx="168">
                  <c:v>5</c:v>
                </c:pt>
                <c:pt idx="169">
                  <c:v>10.5</c:v>
                </c:pt>
                <c:pt idx="170">
                  <c:v>7</c:v>
                </c:pt>
                <c:pt idx="171">
                  <c:v>10.8</c:v>
                </c:pt>
                <c:pt idx="172">
                  <c:v>4.4000000000000004</c:v>
                </c:pt>
                <c:pt idx="173">
                  <c:v>10.8</c:v>
                </c:pt>
                <c:pt idx="174">
                  <c:v>5.6</c:v>
                </c:pt>
                <c:pt idx="175">
                  <c:v>10</c:v>
                </c:pt>
                <c:pt idx="176">
                  <c:v>6</c:v>
                </c:pt>
                <c:pt idx="177">
                  <c:v>9.1999999999999993</c:v>
                </c:pt>
                <c:pt idx="178">
                  <c:v>4</c:v>
                </c:pt>
                <c:pt idx="179">
                  <c:v>10</c:v>
                </c:pt>
                <c:pt idx="180">
                  <c:v>6</c:v>
                </c:pt>
                <c:pt idx="181">
                  <c:v>10</c:v>
                </c:pt>
                <c:pt idx="182">
                  <c:v>5</c:v>
                </c:pt>
                <c:pt idx="183">
                  <c:v>11.6</c:v>
                </c:pt>
                <c:pt idx="184">
                  <c:v>7</c:v>
                </c:pt>
                <c:pt idx="185">
                  <c:v>10</c:v>
                </c:pt>
                <c:pt idx="186">
                  <c:v>7</c:v>
                </c:pt>
                <c:pt idx="187">
                  <c:v>10.199999999999999</c:v>
                </c:pt>
                <c:pt idx="188">
                  <c:v>10</c:v>
                </c:pt>
                <c:pt idx="189">
                  <c:v>10</c:v>
                </c:pt>
                <c:pt idx="190">
                  <c:v>6</c:v>
                </c:pt>
                <c:pt idx="191">
                  <c:v>10</c:v>
                </c:pt>
                <c:pt idx="192">
                  <c:v>5.4</c:v>
                </c:pt>
                <c:pt idx="193">
                  <c:v>9.8000000000000007</c:v>
                </c:pt>
                <c:pt idx="194">
                  <c:v>5</c:v>
                </c:pt>
                <c:pt idx="195">
                  <c:v>10</c:v>
                </c:pt>
                <c:pt idx="196">
                  <c:v>5</c:v>
                </c:pt>
                <c:pt idx="197">
                  <c:v>10</c:v>
                </c:pt>
                <c:pt idx="198">
                  <c:v>6</c:v>
                </c:pt>
                <c:pt idx="199">
                  <c:v>10</c:v>
                </c:pt>
                <c:pt idx="200">
                  <c:v>5</c:v>
                </c:pt>
                <c:pt idx="201">
                  <c:v>12.2</c:v>
                </c:pt>
                <c:pt idx="202">
                  <c:v>5</c:v>
                </c:pt>
                <c:pt idx="203">
                  <c:v>10.8</c:v>
                </c:pt>
                <c:pt idx="204">
                  <c:v>5.2</c:v>
                </c:pt>
                <c:pt idx="205">
                  <c:v>11</c:v>
                </c:pt>
                <c:pt idx="206">
                  <c:v>6</c:v>
                </c:pt>
                <c:pt idx="207">
                  <c:v>14</c:v>
                </c:pt>
                <c:pt idx="208">
                  <c:v>5</c:v>
                </c:pt>
                <c:pt idx="209">
                  <c:v>10.6</c:v>
                </c:pt>
                <c:pt idx="210">
                  <c:v>4.0999999999999996</c:v>
                </c:pt>
                <c:pt idx="211">
                  <c:v>9.4</c:v>
                </c:pt>
                <c:pt idx="212">
                  <c:v>6.2</c:v>
                </c:pt>
                <c:pt idx="213">
                  <c:v>9</c:v>
                </c:pt>
                <c:pt idx="214">
                  <c:v>4.2</c:v>
                </c:pt>
                <c:pt idx="215">
                  <c:v>10</c:v>
                </c:pt>
                <c:pt idx="216">
                  <c:v>5.4</c:v>
                </c:pt>
                <c:pt idx="217">
                  <c:v>10</c:v>
                </c:pt>
                <c:pt idx="218">
                  <c:v>5</c:v>
                </c:pt>
                <c:pt idx="219">
                  <c:v>9.1999999999999993</c:v>
                </c:pt>
                <c:pt idx="220">
                  <c:v>3.8</c:v>
                </c:pt>
                <c:pt idx="221">
                  <c:v>9.6</c:v>
                </c:pt>
                <c:pt idx="222">
                  <c:v>5</c:v>
                </c:pt>
                <c:pt idx="223">
                  <c:v>8.1999999999999993</c:v>
                </c:pt>
                <c:pt idx="224">
                  <c:v>5</c:v>
                </c:pt>
                <c:pt idx="225">
                  <c:v>10</c:v>
                </c:pt>
                <c:pt idx="226">
                  <c:v>4.8</c:v>
                </c:pt>
                <c:pt idx="227">
                  <c:v>8</c:v>
                </c:pt>
                <c:pt idx="228">
                  <c:v>6</c:v>
                </c:pt>
                <c:pt idx="229">
                  <c:v>9.1999999999999993</c:v>
                </c:pt>
                <c:pt idx="230">
                  <c:v>5.2</c:v>
                </c:pt>
                <c:pt idx="231">
                  <c:v>10</c:v>
                </c:pt>
                <c:pt idx="232">
                  <c:v>5</c:v>
                </c:pt>
                <c:pt idx="233">
                  <c:v>11</c:v>
                </c:pt>
                <c:pt idx="234">
                  <c:v>5.2</c:v>
                </c:pt>
                <c:pt idx="235">
                  <c:v>8</c:v>
                </c:pt>
                <c:pt idx="236">
                  <c:v>5</c:v>
                </c:pt>
                <c:pt idx="237">
                  <c:v>11</c:v>
                </c:pt>
                <c:pt idx="238">
                  <c:v>4</c:v>
                </c:pt>
                <c:pt idx="239">
                  <c:v>9.4</c:v>
                </c:pt>
                <c:pt idx="240">
                  <c:v>6</c:v>
                </c:pt>
                <c:pt idx="241">
                  <c:v>9</c:v>
                </c:pt>
                <c:pt idx="242">
                  <c:v>4</c:v>
                </c:pt>
                <c:pt idx="243">
                  <c:v>9.1999999999999993</c:v>
                </c:pt>
                <c:pt idx="244">
                  <c:v>6</c:v>
                </c:pt>
                <c:pt idx="245">
                  <c:v>10</c:v>
                </c:pt>
                <c:pt idx="246">
                  <c:v>3.4</c:v>
                </c:pt>
                <c:pt idx="247">
                  <c:v>8.1</c:v>
                </c:pt>
                <c:pt idx="248">
                  <c:v>3</c:v>
                </c:pt>
                <c:pt idx="249">
                  <c:v>9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8</c:v>
                </c:pt>
                <c:pt idx="254">
                  <c:v>5</c:v>
                </c:pt>
                <c:pt idx="255">
                  <c:v>8</c:v>
                </c:pt>
                <c:pt idx="256">
                  <c:v>4</c:v>
                </c:pt>
                <c:pt idx="257">
                  <c:v>8</c:v>
                </c:pt>
                <c:pt idx="258">
                  <c:v>4</c:v>
                </c:pt>
                <c:pt idx="259">
                  <c:v>10</c:v>
                </c:pt>
                <c:pt idx="260">
                  <c:v>4</c:v>
                </c:pt>
                <c:pt idx="261">
                  <c:v>8</c:v>
                </c:pt>
                <c:pt idx="262">
                  <c:v>4</c:v>
                </c:pt>
                <c:pt idx="263">
                  <c:v>8</c:v>
                </c:pt>
                <c:pt idx="264">
                  <c:v>4</c:v>
                </c:pt>
                <c:pt idx="265">
                  <c:v>8</c:v>
                </c:pt>
                <c:pt idx="266">
                  <c:v>4</c:v>
                </c:pt>
                <c:pt idx="267">
                  <c:v>10</c:v>
                </c:pt>
                <c:pt idx="268">
                  <c:v>4</c:v>
                </c:pt>
                <c:pt idx="269">
                  <c:v>9</c:v>
                </c:pt>
                <c:pt idx="270">
                  <c:v>5</c:v>
                </c:pt>
                <c:pt idx="271">
                  <c:v>8</c:v>
                </c:pt>
                <c:pt idx="272">
                  <c:v>3.6</c:v>
                </c:pt>
                <c:pt idx="273">
                  <c:v>10</c:v>
                </c:pt>
                <c:pt idx="274">
                  <c:v>3</c:v>
                </c:pt>
                <c:pt idx="275">
                  <c:v>9.1999999999999993</c:v>
                </c:pt>
                <c:pt idx="276">
                  <c:v>4.8</c:v>
                </c:pt>
                <c:pt idx="277">
                  <c:v>8</c:v>
                </c:pt>
                <c:pt idx="278">
                  <c:v>4.2</c:v>
                </c:pt>
                <c:pt idx="279">
                  <c:v>8</c:v>
                </c:pt>
                <c:pt idx="280">
                  <c:v>3</c:v>
                </c:pt>
                <c:pt idx="281">
                  <c:v>10</c:v>
                </c:pt>
                <c:pt idx="282">
                  <c:v>3.4</c:v>
                </c:pt>
                <c:pt idx="283">
                  <c:v>7.6</c:v>
                </c:pt>
                <c:pt idx="284">
                  <c:v>4</c:v>
                </c:pt>
                <c:pt idx="285">
                  <c:v>7</c:v>
                </c:pt>
                <c:pt idx="286">
                  <c:v>5</c:v>
                </c:pt>
                <c:pt idx="287">
                  <c:v>8</c:v>
                </c:pt>
                <c:pt idx="288">
                  <c:v>3.8</c:v>
                </c:pt>
                <c:pt idx="289">
                  <c:v>8.8000000000000007</c:v>
                </c:pt>
                <c:pt idx="290">
                  <c:v>4</c:v>
                </c:pt>
                <c:pt idx="291">
                  <c:v>8</c:v>
                </c:pt>
                <c:pt idx="292">
                  <c:v>3.8</c:v>
                </c:pt>
                <c:pt idx="293">
                  <c:v>7.8</c:v>
                </c:pt>
                <c:pt idx="294">
                  <c:v>4</c:v>
                </c:pt>
                <c:pt idx="295">
                  <c:v>8.1999999999999993</c:v>
                </c:pt>
                <c:pt idx="296">
                  <c:v>4.5999999999999996</c:v>
                </c:pt>
                <c:pt idx="297">
                  <c:v>7</c:v>
                </c:pt>
                <c:pt idx="298">
                  <c:v>5.6</c:v>
                </c:pt>
                <c:pt idx="299">
                  <c:v>9</c:v>
                </c:pt>
                <c:pt idx="300">
                  <c:v>4</c:v>
                </c:pt>
                <c:pt idx="301">
                  <c:v>15</c:v>
                </c:pt>
                <c:pt idx="302">
                  <c:v>6</c:v>
                </c:pt>
                <c:pt idx="303">
                  <c:v>7.6</c:v>
                </c:pt>
                <c:pt idx="304">
                  <c:v>4</c:v>
                </c:pt>
                <c:pt idx="305">
                  <c:v>9</c:v>
                </c:pt>
                <c:pt idx="306">
                  <c:v>4.2</c:v>
                </c:pt>
                <c:pt idx="307">
                  <c:v>8.1999999999999993</c:v>
                </c:pt>
                <c:pt idx="308">
                  <c:v>5</c:v>
                </c:pt>
                <c:pt idx="309">
                  <c:v>7.8</c:v>
                </c:pt>
                <c:pt idx="310">
                  <c:v>5</c:v>
                </c:pt>
                <c:pt idx="311">
                  <c:v>8.1999999999999993</c:v>
                </c:pt>
                <c:pt idx="312">
                  <c:v>4.8</c:v>
                </c:pt>
                <c:pt idx="313">
                  <c:v>10</c:v>
                </c:pt>
                <c:pt idx="314">
                  <c:v>5.2</c:v>
                </c:pt>
                <c:pt idx="315">
                  <c:v>8.1999999999999993</c:v>
                </c:pt>
                <c:pt idx="316">
                  <c:v>4.2</c:v>
                </c:pt>
                <c:pt idx="317">
                  <c:v>10</c:v>
                </c:pt>
                <c:pt idx="318">
                  <c:v>4</c:v>
                </c:pt>
                <c:pt idx="319">
                  <c:v>8.1999999999999993</c:v>
                </c:pt>
                <c:pt idx="320">
                  <c:v>4</c:v>
                </c:pt>
                <c:pt idx="321">
                  <c:v>8.1999999999999993</c:v>
                </c:pt>
                <c:pt idx="322">
                  <c:v>4</c:v>
                </c:pt>
                <c:pt idx="323">
                  <c:v>8</c:v>
                </c:pt>
                <c:pt idx="324">
                  <c:v>4</c:v>
                </c:pt>
                <c:pt idx="325">
                  <c:v>8.1999999999999993</c:v>
                </c:pt>
                <c:pt idx="326">
                  <c:v>4.5999999999999996</c:v>
                </c:pt>
                <c:pt idx="327">
                  <c:v>9</c:v>
                </c:pt>
                <c:pt idx="328">
                  <c:v>4.2</c:v>
                </c:pt>
                <c:pt idx="329">
                  <c:v>8.8000000000000007</c:v>
                </c:pt>
                <c:pt idx="330">
                  <c:v>4</c:v>
                </c:pt>
                <c:pt idx="331">
                  <c:v>8</c:v>
                </c:pt>
                <c:pt idx="332">
                  <c:v>3.6</c:v>
                </c:pt>
                <c:pt idx="333">
                  <c:v>10</c:v>
                </c:pt>
                <c:pt idx="334">
                  <c:v>3.6</c:v>
                </c:pt>
                <c:pt idx="335">
                  <c:v>10</c:v>
                </c:pt>
                <c:pt idx="336">
                  <c:v>4.2</c:v>
                </c:pt>
                <c:pt idx="337">
                  <c:v>8</c:v>
                </c:pt>
                <c:pt idx="338">
                  <c:v>4</c:v>
                </c:pt>
                <c:pt idx="339">
                  <c:v>8</c:v>
                </c:pt>
                <c:pt idx="340">
                  <c:v>3.8</c:v>
                </c:pt>
                <c:pt idx="341">
                  <c:v>9</c:v>
                </c:pt>
                <c:pt idx="342">
                  <c:v>5.2</c:v>
                </c:pt>
                <c:pt idx="343">
                  <c:v>9</c:v>
                </c:pt>
                <c:pt idx="344">
                  <c:v>5</c:v>
                </c:pt>
                <c:pt idx="345">
                  <c:v>9</c:v>
                </c:pt>
                <c:pt idx="346">
                  <c:v>3</c:v>
                </c:pt>
                <c:pt idx="347">
                  <c:v>7</c:v>
                </c:pt>
                <c:pt idx="348">
                  <c:v>4.4000000000000004</c:v>
                </c:pt>
                <c:pt idx="349">
                  <c:v>7.8</c:v>
                </c:pt>
                <c:pt idx="350">
                  <c:v>4</c:v>
                </c:pt>
                <c:pt idx="351">
                  <c:v>8</c:v>
                </c:pt>
                <c:pt idx="352">
                  <c:v>3.8</c:v>
                </c:pt>
                <c:pt idx="353">
                  <c:v>8.1999999999999993</c:v>
                </c:pt>
                <c:pt idx="354">
                  <c:v>4.4000000000000004</c:v>
                </c:pt>
                <c:pt idx="355">
                  <c:v>6</c:v>
                </c:pt>
                <c:pt idx="356">
                  <c:v>6</c:v>
                </c:pt>
                <c:pt idx="357">
                  <c:v>8</c:v>
                </c:pt>
                <c:pt idx="358">
                  <c:v>5</c:v>
                </c:pt>
                <c:pt idx="359">
                  <c:v>8</c:v>
                </c:pt>
                <c:pt idx="360">
                  <c:v>4</c:v>
                </c:pt>
                <c:pt idx="361">
                  <c:v>7.2</c:v>
                </c:pt>
                <c:pt idx="362">
                  <c:v>4.2</c:v>
                </c:pt>
                <c:pt idx="363">
                  <c:v>4</c:v>
                </c:pt>
                <c:pt idx="364">
                  <c:v>4</c:v>
                </c:pt>
                <c:pt idx="365">
                  <c:v>7</c:v>
                </c:pt>
                <c:pt idx="366">
                  <c:v>4.4000000000000004</c:v>
                </c:pt>
                <c:pt idx="367">
                  <c:v>8.1999999999999993</c:v>
                </c:pt>
                <c:pt idx="368">
                  <c:v>3.2</c:v>
                </c:pt>
                <c:pt idx="369">
                  <c:v>6</c:v>
                </c:pt>
                <c:pt idx="370">
                  <c:v>6</c:v>
                </c:pt>
                <c:pt idx="371">
                  <c:v>7.2</c:v>
                </c:pt>
                <c:pt idx="372">
                  <c:v>5</c:v>
                </c:pt>
                <c:pt idx="373">
                  <c:v>10</c:v>
                </c:pt>
                <c:pt idx="374">
                  <c:v>5</c:v>
                </c:pt>
                <c:pt idx="375">
                  <c:v>7</c:v>
                </c:pt>
                <c:pt idx="376">
                  <c:v>4.2</c:v>
                </c:pt>
                <c:pt idx="377">
                  <c:v>8.1999999999999993</c:v>
                </c:pt>
                <c:pt idx="378">
                  <c:v>3.8</c:v>
                </c:pt>
                <c:pt idx="379">
                  <c:v>5.4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6</c:v>
                </c:pt>
                <c:pt idx="384">
                  <c:v>4.8</c:v>
                </c:pt>
                <c:pt idx="385">
                  <c:v>6.8</c:v>
                </c:pt>
                <c:pt idx="386">
                  <c:v>3.8</c:v>
                </c:pt>
                <c:pt idx="387">
                  <c:v>7</c:v>
                </c:pt>
                <c:pt idx="388">
                  <c:v>4.2</c:v>
                </c:pt>
                <c:pt idx="389">
                  <c:v>6.2</c:v>
                </c:pt>
                <c:pt idx="390">
                  <c:v>4.4000000000000004</c:v>
                </c:pt>
                <c:pt idx="391">
                  <c:v>7.2</c:v>
                </c:pt>
                <c:pt idx="392">
                  <c:v>5.8</c:v>
                </c:pt>
                <c:pt idx="393">
                  <c:v>5.6</c:v>
                </c:pt>
                <c:pt idx="394">
                  <c:v>6</c:v>
                </c:pt>
                <c:pt idx="395">
                  <c:v>6</c:v>
                </c:pt>
                <c:pt idx="396">
                  <c:v>9.1999999999999993</c:v>
                </c:pt>
                <c:pt idx="397">
                  <c:v>8.4</c:v>
                </c:pt>
                <c:pt idx="398">
                  <c:v>5</c:v>
                </c:pt>
                <c:pt idx="399">
                  <c:v>8</c:v>
                </c:pt>
                <c:pt idx="400">
                  <c:v>4.4000000000000004</c:v>
                </c:pt>
                <c:pt idx="401">
                  <c:v>7.8</c:v>
                </c:pt>
                <c:pt idx="402">
                  <c:v>4</c:v>
                </c:pt>
                <c:pt idx="403">
                  <c:v>7.2</c:v>
                </c:pt>
                <c:pt idx="404">
                  <c:v>4.8</c:v>
                </c:pt>
                <c:pt idx="405">
                  <c:v>7</c:v>
                </c:pt>
                <c:pt idx="406">
                  <c:v>5</c:v>
                </c:pt>
                <c:pt idx="407">
                  <c:v>7</c:v>
                </c:pt>
                <c:pt idx="408">
                  <c:v>4.2</c:v>
                </c:pt>
                <c:pt idx="409">
                  <c:v>7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6.6</c:v>
                </c:pt>
                <c:pt idx="414">
                  <c:v>4.2</c:v>
                </c:pt>
                <c:pt idx="415">
                  <c:v>8</c:v>
                </c:pt>
                <c:pt idx="416">
                  <c:v>4.4000000000000004</c:v>
                </c:pt>
                <c:pt idx="417">
                  <c:v>8.1999999999999993</c:v>
                </c:pt>
                <c:pt idx="418">
                  <c:v>4.4000000000000004</c:v>
                </c:pt>
                <c:pt idx="419">
                  <c:v>6</c:v>
                </c:pt>
                <c:pt idx="420">
                  <c:v>3</c:v>
                </c:pt>
                <c:pt idx="421">
                  <c:v>7</c:v>
                </c:pt>
                <c:pt idx="422">
                  <c:v>4.8</c:v>
                </c:pt>
                <c:pt idx="423">
                  <c:v>7.1</c:v>
                </c:pt>
                <c:pt idx="424">
                  <c:v>4.4000000000000004</c:v>
                </c:pt>
                <c:pt idx="425">
                  <c:v>8.1999999999999993</c:v>
                </c:pt>
                <c:pt idx="426">
                  <c:v>3.6</c:v>
                </c:pt>
                <c:pt idx="427">
                  <c:v>8</c:v>
                </c:pt>
                <c:pt idx="428">
                  <c:v>4</c:v>
                </c:pt>
                <c:pt idx="429">
                  <c:v>4</c:v>
                </c:pt>
                <c:pt idx="430">
                  <c:v>4.2</c:v>
                </c:pt>
                <c:pt idx="431">
                  <c:v>6.2</c:v>
                </c:pt>
                <c:pt idx="432">
                  <c:v>4.2</c:v>
                </c:pt>
                <c:pt idx="433">
                  <c:v>6.2</c:v>
                </c:pt>
                <c:pt idx="434">
                  <c:v>4.4000000000000004</c:v>
                </c:pt>
                <c:pt idx="435">
                  <c:v>7.4</c:v>
                </c:pt>
                <c:pt idx="436">
                  <c:v>3.8</c:v>
                </c:pt>
                <c:pt idx="437">
                  <c:v>8</c:v>
                </c:pt>
                <c:pt idx="438">
                  <c:v>4.2</c:v>
                </c:pt>
                <c:pt idx="439">
                  <c:v>6.4</c:v>
                </c:pt>
                <c:pt idx="440">
                  <c:v>3.89</c:v>
                </c:pt>
                <c:pt idx="441">
                  <c:v>9</c:v>
                </c:pt>
                <c:pt idx="442">
                  <c:v>3.2</c:v>
                </c:pt>
                <c:pt idx="443">
                  <c:v>7.6</c:v>
                </c:pt>
                <c:pt idx="444">
                  <c:v>3</c:v>
                </c:pt>
                <c:pt idx="445">
                  <c:v>6.5</c:v>
                </c:pt>
                <c:pt idx="446">
                  <c:v>4.2</c:v>
                </c:pt>
                <c:pt idx="447">
                  <c:v>7.2</c:v>
                </c:pt>
                <c:pt idx="448">
                  <c:v>3</c:v>
                </c:pt>
                <c:pt idx="449">
                  <c:v>7.8</c:v>
                </c:pt>
                <c:pt idx="450">
                  <c:v>1.6</c:v>
                </c:pt>
                <c:pt idx="451">
                  <c:v>8</c:v>
                </c:pt>
                <c:pt idx="452">
                  <c:v>4</c:v>
                </c:pt>
                <c:pt idx="453">
                  <c:v>5</c:v>
                </c:pt>
                <c:pt idx="454">
                  <c:v>2.6</c:v>
                </c:pt>
                <c:pt idx="455">
                  <c:v>5</c:v>
                </c:pt>
                <c:pt idx="456">
                  <c:v>5.6</c:v>
                </c:pt>
                <c:pt idx="457">
                  <c:v>6</c:v>
                </c:pt>
                <c:pt idx="458">
                  <c:v>6</c:v>
                </c:pt>
                <c:pt idx="459">
                  <c:v>4</c:v>
                </c:pt>
                <c:pt idx="460">
                  <c:v>3</c:v>
                </c:pt>
                <c:pt idx="461">
                  <c:v>4</c:v>
                </c:pt>
                <c:pt idx="462">
                  <c:v>3</c:v>
                </c:pt>
                <c:pt idx="463">
                  <c:v>5.6</c:v>
                </c:pt>
                <c:pt idx="464">
                  <c:v>5</c:v>
                </c:pt>
                <c:pt idx="465">
                  <c:v>6</c:v>
                </c:pt>
                <c:pt idx="466">
                  <c:v>5</c:v>
                </c:pt>
                <c:pt idx="467">
                  <c:v>8.1</c:v>
                </c:pt>
                <c:pt idx="468">
                  <c:v>5</c:v>
                </c:pt>
                <c:pt idx="469">
                  <c:v>8</c:v>
                </c:pt>
                <c:pt idx="470">
                  <c:v>3.8</c:v>
                </c:pt>
                <c:pt idx="471">
                  <c:v>6.4</c:v>
                </c:pt>
                <c:pt idx="472">
                  <c:v>4.5999999999999996</c:v>
                </c:pt>
                <c:pt idx="473">
                  <c:v>8.4</c:v>
                </c:pt>
                <c:pt idx="474">
                  <c:v>4.4000000000000004</c:v>
                </c:pt>
                <c:pt idx="475">
                  <c:v>6.4</c:v>
                </c:pt>
                <c:pt idx="476">
                  <c:v>5</c:v>
                </c:pt>
                <c:pt idx="477">
                  <c:v>5</c:v>
                </c:pt>
                <c:pt idx="478">
                  <c:v>5.8</c:v>
                </c:pt>
                <c:pt idx="479">
                  <c:v>0</c:v>
                </c:pt>
                <c:pt idx="480">
                  <c:v>3.8</c:v>
                </c:pt>
                <c:pt idx="481">
                  <c:v>4.4000000000000004</c:v>
                </c:pt>
                <c:pt idx="482">
                  <c:v>4</c:v>
                </c:pt>
                <c:pt idx="483">
                  <c:v>4.5999999999999996</c:v>
                </c:pt>
                <c:pt idx="484">
                  <c:v>4.4000000000000004</c:v>
                </c:pt>
                <c:pt idx="485">
                  <c:v>5.4</c:v>
                </c:pt>
                <c:pt idx="486">
                  <c:v>2.8</c:v>
                </c:pt>
                <c:pt idx="487">
                  <c:v>6</c:v>
                </c:pt>
                <c:pt idx="488">
                  <c:v>2.8</c:v>
                </c:pt>
                <c:pt idx="489">
                  <c:v>5</c:v>
                </c:pt>
                <c:pt idx="490">
                  <c:v>8</c:v>
                </c:pt>
                <c:pt idx="491">
                  <c:v>4.2</c:v>
                </c:pt>
                <c:pt idx="492">
                  <c:v>2.6</c:v>
                </c:pt>
                <c:pt idx="493">
                  <c:v>6</c:v>
                </c:pt>
                <c:pt idx="494">
                  <c:v>2.8</c:v>
                </c:pt>
                <c:pt idx="495">
                  <c:v>4.8</c:v>
                </c:pt>
                <c:pt idx="496">
                  <c:v>3</c:v>
                </c:pt>
                <c:pt idx="497">
                  <c:v>4.8</c:v>
                </c:pt>
                <c:pt idx="498">
                  <c:v>2.6</c:v>
                </c:pt>
                <c:pt idx="499">
                  <c:v>5</c:v>
                </c:pt>
                <c:pt idx="500">
                  <c:v>3.2</c:v>
                </c:pt>
                <c:pt idx="501">
                  <c:v>3.2</c:v>
                </c:pt>
                <c:pt idx="502">
                  <c:v>4</c:v>
                </c:pt>
                <c:pt idx="503">
                  <c:v>4.4000000000000004</c:v>
                </c:pt>
                <c:pt idx="504">
                  <c:v>3.2</c:v>
                </c:pt>
                <c:pt idx="505">
                  <c:v>2.4</c:v>
                </c:pt>
                <c:pt idx="506">
                  <c:v>3</c:v>
                </c:pt>
                <c:pt idx="507">
                  <c:v>4.3</c:v>
                </c:pt>
                <c:pt idx="508">
                  <c:v>2.4</c:v>
                </c:pt>
                <c:pt idx="509">
                  <c:v>3.2</c:v>
                </c:pt>
                <c:pt idx="510">
                  <c:v>2.2000000000000002</c:v>
                </c:pt>
                <c:pt idx="511">
                  <c:v>0.8</c:v>
                </c:pt>
                <c:pt idx="512">
                  <c:v>1.4</c:v>
                </c:pt>
                <c:pt idx="513">
                  <c:v>3</c:v>
                </c:pt>
                <c:pt idx="514">
                  <c:v>2</c:v>
                </c:pt>
                <c:pt idx="515">
                  <c:v>5.2</c:v>
                </c:pt>
                <c:pt idx="516">
                  <c:v>3</c:v>
                </c:pt>
                <c:pt idx="517">
                  <c:v>5</c:v>
                </c:pt>
                <c:pt idx="518">
                  <c:v>3</c:v>
                </c:pt>
                <c:pt idx="519">
                  <c:v>5</c:v>
                </c:pt>
                <c:pt idx="520">
                  <c:v>3</c:v>
                </c:pt>
                <c:pt idx="521">
                  <c:v>4</c:v>
                </c:pt>
                <c:pt idx="522">
                  <c:v>3.8</c:v>
                </c:pt>
                <c:pt idx="523">
                  <c:v>5</c:v>
                </c:pt>
                <c:pt idx="524">
                  <c:v>2.2000000000000002</c:v>
                </c:pt>
                <c:pt idx="525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BCE-412F-87CA-921B658E5266}"/>
            </c:ext>
          </c:extLst>
        </c:ser>
        <c:ser>
          <c:idx val="3"/>
          <c:order val="3"/>
          <c:tx>
            <c:strRef>
              <c:f>'SV Parto 2'!$J$1</c:f>
              <c:strCache>
                <c:ptCount val="1"/>
                <c:pt idx="0">
                  <c:v>Dianita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2'!$J$2:$J$577</c:f>
              <c:numCache>
                <c:formatCode>0.0</c:formatCode>
                <c:ptCount val="576"/>
                <c:pt idx="0">
                  <c:v>4</c:v>
                </c:pt>
                <c:pt idx="1">
                  <c:v>7</c:v>
                </c:pt>
                <c:pt idx="2">
                  <c:v>3</c:v>
                </c:pt>
                <c:pt idx="3">
                  <c:v>9.1999999999999993</c:v>
                </c:pt>
                <c:pt idx="4">
                  <c:v>10</c:v>
                </c:pt>
                <c:pt idx="5">
                  <c:v>12</c:v>
                </c:pt>
                <c:pt idx="6">
                  <c:v>6</c:v>
                </c:pt>
                <c:pt idx="7">
                  <c:v>15</c:v>
                </c:pt>
                <c:pt idx="8">
                  <c:v>7.6</c:v>
                </c:pt>
                <c:pt idx="9">
                  <c:v>14</c:v>
                </c:pt>
                <c:pt idx="10">
                  <c:v>7</c:v>
                </c:pt>
                <c:pt idx="11">
                  <c:v>15</c:v>
                </c:pt>
                <c:pt idx="12">
                  <c:v>6</c:v>
                </c:pt>
                <c:pt idx="13">
                  <c:v>16</c:v>
                </c:pt>
                <c:pt idx="14">
                  <c:v>7</c:v>
                </c:pt>
                <c:pt idx="15">
                  <c:v>14</c:v>
                </c:pt>
                <c:pt idx="16">
                  <c:v>8</c:v>
                </c:pt>
                <c:pt idx="17">
                  <c:v>13</c:v>
                </c:pt>
                <c:pt idx="18">
                  <c:v>6</c:v>
                </c:pt>
                <c:pt idx="19">
                  <c:v>14</c:v>
                </c:pt>
                <c:pt idx="20">
                  <c:v>8</c:v>
                </c:pt>
                <c:pt idx="21">
                  <c:v>13.4</c:v>
                </c:pt>
                <c:pt idx="22">
                  <c:v>7.4</c:v>
                </c:pt>
                <c:pt idx="23">
                  <c:v>12.2</c:v>
                </c:pt>
                <c:pt idx="24">
                  <c:v>7</c:v>
                </c:pt>
                <c:pt idx="25">
                  <c:v>13.4</c:v>
                </c:pt>
                <c:pt idx="26">
                  <c:v>5</c:v>
                </c:pt>
                <c:pt idx="27">
                  <c:v>10</c:v>
                </c:pt>
                <c:pt idx="28">
                  <c:v>5.8</c:v>
                </c:pt>
                <c:pt idx="29">
                  <c:v>14.6</c:v>
                </c:pt>
                <c:pt idx="30">
                  <c:v>8</c:v>
                </c:pt>
                <c:pt idx="31">
                  <c:v>13.2</c:v>
                </c:pt>
                <c:pt idx="32">
                  <c:v>8</c:v>
                </c:pt>
                <c:pt idx="33">
                  <c:v>11</c:v>
                </c:pt>
                <c:pt idx="34">
                  <c:v>7</c:v>
                </c:pt>
                <c:pt idx="35">
                  <c:v>13</c:v>
                </c:pt>
                <c:pt idx="36">
                  <c:v>7.2</c:v>
                </c:pt>
                <c:pt idx="37">
                  <c:v>15</c:v>
                </c:pt>
                <c:pt idx="38">
                  <c:v>0</c:v>
                </c:pt>
                <c:pt idx="39">
                  <c:v>14.9</c:v>
                </c:pt>
                <c:pt idx="40">
                  <c:v>6</c:v>
                </c:pt>
                <c:pt idx="41">
                  <c:v>15</c:v>
                </c:pt>
                <c:pt idx="42">
                  <c:v>7</c:v>
                </c:pt>
                <c:pt idx="43">
                  <c:v>7.6</c:v>
                </c:pt>
                <c:pt idx="44">
                  <c:v>11</c:v>
                </c:pt>
                <c:pt idx="45">
                  <c:v>14.2</c:v>
                </c:pt>
                <c:pt idx="46">
                  <c:v>9</c:v>
                </c:pt>
                <c:pt idx="47">
                  <c:v>14</c:v>
                </c:pt>
                <c:pt idx="48">
                  <c:v>8</c:v>
                </c:pt>
                <c:pt idx="49">
                  <c:v>14</c:v>
                </c:pt>
                <c:pt idx="50">
                  <c:v>6.4</c:v>
                </c:pt>
                <c:pt idx="51">
                  <c:v>16.399999999999999</c:v>
                </c:pt>
                <c:pt idx="52">
                  <c:v>7</c:v>
                </c:pt>
                <c:pt idx="53">
                  <c:v>15.6</c:v>
                </c:pt>
                <c:pt idx="54">
                  <c:v>6</c:v>
                </c:pt>
                <c:pt idx="55">
                  <c:v>15.6</c:v>
                </c:pt>
                <c:pt idx="56">
                  <c:v>8</c:v>
                </c:pt>
                <c:pt idx="57">
                  <c:v>12</c:v>
                </c:pt>
                <c:pt idx="58">
                  <c:v>8</c:v>
                </c:pt>
                <c:pt idx="59">
                  <c:v>14.6</c:v>
                </c:pt>
                <c:pt idx="60">
                  <c:v>5.8</c:v>
                </c:pt>
                <c:pt idx="61">
                  <c:v>13</c:v>
                </c:pt>
                <c:pt idx="62">
                  <c:v>8</c:v>
                </c:pt>
                <c:pt idx="63">
                  <c:v>13</c:v>
                </c:pt>
                <c:pt idx="64">
                  <c:v>9</c:v>
                </c:pt>
                <c:pt idx="65">
                  <c:v>13</c:v>
                </c:pt>
                <c:pt idx="66">
                  <c:v>6</c:v>
                </c:pt>
                <c:pt idx="67">
                  <c:v>14</c:v>
                </c:pt>
                <c:pt idx="68">
                  <c:v>5</c:v>
                </c:pt>
                <c:pt idx="69">
                  <c:v>15.8</c:v>
                </c:pt>
                <c:pt idx="70">
                  <c:v>9</c:v>
                </c:pt>
                <c:pt idx="71">
                  <c:v>14</c:v>
                </c:pt>
                <c:pt idx="72">
                  <c:v>10</c:v>
                </c:pt>
                <c:pt idx="73">
                  <c:v>18</c:v>
                </c:pt>
                <c:pt idx="74">
                  <c:v>9</c:v>
                </c:pt>
                <c:pt idx="75">
                  <c:v>15</c:v>
                </c:pt>
                <c:pt idx="76">
                  <c:v>7.4</c:v>
                </c:pt>
                <c:pt idx="77">
                  <c:v>14</c:v>
                </c:pt>
                <c:pt idx="78">
                  <c:v>8</c:v>
                </c:pt>
                <c:pt idx="79">
                  <c:v>13.6</c:v>
                </c:pt>
                <c:pt idx="80">
                  <c:v>8</c:v>
                </c:pt>
                <c:pt idx="81">
                  <c:v>16.399999999999999</c:v>
                </c:pt>
                <c:pt idx="82">
                  <c:v>7</c:v>
                </c:pt>
                <c:pt idx="83">
                  <c:v>11</c:v>
                </c:pt>
                <c:pt idx="84">
                  <c:v>8</c:v>
                </c:pt>
                <c:pt idx="85">
                  <c:v>11</c:v>
                </c:pt>
                <c:pt idx="86">
                  <c:v>8</c:v>
                </c:pt>
                <c:pt idx="87">
                  <c:v>14.6</c:v>
                </c:pt>
                <c:pt idx="88">
                  <c:v>6.4</c:v>
                </c:pt>
                <c:pt idx="89">
                  <c:v>13</c:v>
                </c:pt>
                <c:pt idx="90">
                  <c:v>6</c:v>
                </c:pt>
                <c:pt idx="91">
                  <c:v>10</c:v>
                </c:pt>
                <c:pt idx="92">
                  <c:v>6</c:v>
                </c:pt>
                <c:pt idx="93">
                  <c:v>14</c:v>
                </c:pt>
                <c:pt idx="94">
                  <c:v>6.6</c:v>
                </c:pt>
                <c:pt idx="95">
                  <c:v>13</c:v>
                </c:pt>
                <c:pt idx="96">
                  <c:v>7</c:v>
                </c:pt>
                <c:pt idx="97">
                  <c:v>13.6</c:v>
                </c:pt>
                <c:pt idx="98">
                  <c:v>7</c:v>
                </c:pt>
                <c:pt idx="99">
                  <c:v>11</c:v>
                </c:pt>
                <c:pt idx="100">
                  <c:v>8</c:v>
                </c:pt>
                <c:pt idx="101">
                  <c:v>8.4</c:v>
                </c:pt>
                <c:pt idx="102">
                  <c:v>9</c:v>
                </c:pt>
                <c:pt idx="103">
                  <c:v>13.2</c:v>
                </c:pt>
                <c:pt idx="104">
                  <c:v>6.4</c:v>
                </c:pt>
                <c:pt idx="105">
                  <c:v>10</c:v>
                </c:pt>
                <c:pt idx="106">
                  <c:v>7</c:v>
                </c:pt>
                <c:pt idx="107">
                  <c:v>12</c:v>
                </c:pt>
                <c:pt idx="108">
                  <c:v>6</c:v>
                </c:pt>
                <c:pt idx="109">
                  <c:v>14</c:v>
                </c:pt>
                <c:pt idx="110">
                  <c:v>7</c:v>
                </c:pt>
                <c:pt idx="111">
                  <c:v>15</c:v>
                </c:pt>
                <c:pt idx="112">
                  <c:v>6.8</c:v>
                </c:pt>
                <c:pt idx="113">
                  <c:v>13.8</c:v>
                </c:pt>
                <c:pt idx="114">
                  <c:v>6.4</c:v>
                </c:pt>
                <c:pt idx="115">
                  <c:v>14</c:v>
                </c:pt>
                <c:pt idx="116">
                  <c:v>6.4</c:v>
                </c:pt>
                <c:pt idx="117">
                  <c:v>12</c:v>
                </c:pt>
                <c:pt idx="118">
                  <c:v>6</c:v>
                </c:pt>
                <c:pt idx="119">
                  <c:v>10.6</c:v>
                </c:pt>
                <c:pt idx="120">
                  <c:v>8.6</c:v>
                </c:pt>
                <c:pt idx="121">
                  <c:v>13</c:v>
                </c:pt>
                <c:pt idx="122">
                  <c:v>5</c:v>
                </c:pt>
                <c:pt idx="123">
                  <c:v>15</c:v>
                </c:pt>
                <c:pt idx="124">
                  <c:v>5</c:v>
                </c:pt>
                <c:pt idx="125">
                  <c:v>16</c:v>
                </c:pt>
                <c:pt idx="126">
                  <c:v>6.2</c:v>
                </c:pt>
                <c:pt idx="127">
                  <c:v>11</c:v>
                </c:pt>
                <c:pt idx="128">
                  <c:v>9.8000000000000007</c:v>
                </c:pt>
                <c:pt idx="129">
                  <c:v>12</c:v>
                </c:pt>
                <c:pt idx="130">
                  <c:v>5</c:v>
                </c:pt>
                <c:pt idx="131">
                  <c:v>13</c:v>
                </c:pt>
                <c:pt idx="132">
                  <c:v>6</c:v>
                </c:pt>
                <c:pt idx="133">
                  <c:v>15.6</c:v>
                </c:pt>
                <c:pt idx="134">
                  <c:v>4</c:v>
                </c:pt>
                <c:pt idx="135">
                  <c:v>13</c:v>
                </c:pt>
                <c:pt idx="136">
                  <c:v>6</c:v>
                </c:pt>
                <c:pt idx="137">
                  <c:v>13</c:v>
                </c:pt>
                <c:pt idx="138">
                  <c:v>7</c:v>
                </c:pt>
                <c:pt idx="139">
                  <c:v>12.6</c:v>
                </c:pt>
                <c:pt idx="140">
                  <c:v>7</c:v>
                </c:pt>
                <c:pt idx="141">
                  <c:v>11</c:v>
                </c:pt>
                <c:pt idx="142">
                  <c:v>6.4</c:v>
                </c:pt>
                <c:pt idx="143">
                  <c:v>11.2</c:v>
                </c:pt>
                <c:pt idx="144">
                  <c:v>7.8</c:v>
                </c:pt>
                <c:pt idx="145">
                  <c:v>13.4</c:v>
                </c:pt>
                <c:pt idx="146">
                  <c:v>6</c:v>
                </c:pt>
                <c:pt idx="147">
                  <c:v>13</c:v>
                </c:pt>
                <c:pt idx="148">
                  <c:v>7</c:v>
                </c:pt>
                <c:pt idx="149">
                  <c:v>12.6</c:v>
                </c:pt>
                <c:pt idx="150">
                  <c:v>7.2</c:v>
                </c:pt>
                <c:pt idx="151">
                  <c:v>13</c:v>
                </c:pt>
                <c:pt idx="152">
                  <c:v>6.6</c:v>
                </c:pt>
                <c:pt idx="153">
                  <c:v>14.2</c:v>
                </c:pt>
                <c:pt idx="154">
                  <c:v>6.2</c:v>
                </c:pt>
                <c:pt idx="155">
                  <c:v>7.4</c:v>
                </c:pt>
                <c:pt idx="156">
                  <c:v>7.6</c:v>
                </c:pt>
                <c:pt idx="157">
                  <c:v>10.8</c:v>
                </c:pt>
                <c:pt idx="158">
                  <c:v>6</c:v>
                </c:pt>
                <c:pt idx="159">
                  <c:v>14.6</c:v>
                </c:pt>
                <c:pt idx="160">
                  <c:v>4.5999999999999996</c:v>
                </c:pt>
                <c:pt idx="161">
                  <c:v>13.8</c:v>
                </c:pt>
                <c:pt idx="162">
                  <c:v>7.4</c:v>
                </c:pt>
                <c:pt idx="163">
                  <c:v>13.8</c:v>
                </c:pt>
                <c:pt idx="164">
                  <c:v>2.6</c:v>
                </c:pt>
                <c:pt idx="165">
                  <c:v>14</c:v>
                </c:pt>
                <c:pt idx="166">
                  <c:v>5</c:v>
                </c:pt>
                <c:pt idx="167">
                  <c:v>10</c:v>
                </c:pt>
                <c:pt idx="168">
                  <c:v>5</c:v>
                </c:pt>
                <c:pt idx="169">
                  <c:v>10.6</c:v>
                </c:pt>
                <c:pt idx="170">
                  <c:v>5</c:v>
                </c:pt>
                <c:pt idx="171">
                  <c:v>9.8000000000000007</c:v>
                </c:pt>
                <c:pt idx="172">
                  <c:v>2.8</c:v>
                </c:pt>
                <c:pt idx="173">
                  <c:v>12</c:v>
                </c:pt>
                <c:pt idx="174">
                  <c:v>4.8</c:v>
                </c:pt>
                <c:pt idx="175">
                  <c:v>12</c:v>
                </c:pt>
                <c:pt idx="176">
                  <c:v>6.6</c:v>
                </c:pt>
                <c:pt idx="177">
                  <c:v>11</c:v>
                </c:pt>
                <c:pt idx="178">
                  <c:v>7.8</c:v>
                </c:pt>
                <c:pt idx="179">
                  <c:v>12.6</c:v>
                </c:pt>
                <c:pt idx="180">
                  <c:v>5</c:v>
                </c:pt>
                <c:pt idx="181">
                  <c:v>14</c:v>
                </c:pt>
                <c:pt idx="182">
                  <c:v>4</c:v>
                </c:pt>
                <c:pt idx="183">
                  <c:v>11.4</c:v>
                </c:pt>
                <c:pt idx="184">
                  <c:v>4.8</c:v>
                </c:pt>
                <c:pt idx="185">
                  <c:v>11.6</c:v>
                </c:pt>
                <c:pt idx="186">
                  <c:v>5</c:v>
                </c:pt>
                <c:pt idx="187">
                  <c:v>9</c:v>
                </c:pt>
                <c:pt idx="188">
                  <c:v>7</c:v>
                </c:pt>
                <c:pt idx="189">
                  <c:v>11</c:v>
                </c:pt>
                <c:pt idx="190">
                  <c:v>5</c:v>
                </c:pt>
                <c:pt idx="191">
                  <c:v>11.2</c:v>
                </c:pt>
                <c:pt idx="192">
                  <c:v>6.4</c:v>
                </c:pt>
                <c:pt idx="193">
                  <c:v>12</c:v>
                </c:pt>
                <c:pt idx="194">
                  <c:v>6.4</c:v>
                </c:pt>
                <c:pt idx="195">
                  <c:v>11</c:v>
                </c:pt>
                <c:pt idx="196">
                  <c:v>5</c:v>
                </c:pt>
                <c:pt idx="197">
                  <c:v>11.4</c:v>
                </c:pt>
                <c:pt idx="198">
                  <c:v>5</c:v>
                </c:pt>
                <c:pt idx="199">
                  <c:v>11</c:v>
                </c:pt>
                <c:pt idx="200">
                  <c:v>7</c:v>
                </c:pt>
                <c:pt idx="201">
                  <c:v>12</c:v>
                </c:pt>
                <c:pt idx="202">
                  <c:v>7.4</c:v>
                </c:pt>
                <c:pt idx="203">
                  <c:v>11.2</c:v>
                </c:pt>
                <c:pt idx="204">
                  <c:v>6</c:v>
                </c:pt>
                <c:pt idx="205">
                  <c:v>11</c:v>
                </c:pt>
                <c:pt idx="206">
                  <c:v>5</c:v>
                </c:pt>
                <c:pt idx="207">
                  <c:v>11</c:v>
                </c:pt>
                <c:pt idx="208">
                  <c:v>5</c:v>
                </c:pt>
                <c:pt idx="209">
                  <c:v>13</c:v>
                </c:pt>
                <c:pt idx="210">
                  <c:v>7</c:v>
                </c:pt>
                <c:pt idx="211">
                  <c:v>13</c:v>
                </c:pt>
                <c:pt idx="212">
                  <c:v>6.4</c:v>
                </c:pt>
                <c:pt idx="213">
                  <c:v>10</c:v>
                </c:pt>
                <c:pt idx="214">
                  <c:v>6.4</c:v>
                </c:pt>
                <c:pt idx="215">
                  <c:v>13.1</c:v>
                </c:pt>
                <c:pt idx="216">
                  <c:v>5.0999999999999996</c:v>
                </c:pt>
                <c:pt idx="217">
                  <c:v>10</c:v>
                </c:pt>
                <c:pt idx="218">
                  <c:v>6</c:v>
                </c:pt>
                <c:pt idx="219">
                  <c:v>12.6</c:v>
                </c:pt>
                <c:pt idx="220">
                  <c:v>5.6</c:v>
                </c:pt>
                <c:pt idx="221">
                  <c:v>11.7</c:v>
                </c:pt>
                <c:pt idx="222">
                  <c:v>5.4</c:v>
                </c:pt>
                <c:pt idx="223">
                  <c:v>11.6</c:v>
                </c:pt>
                <c:pt idx="224">
                  <c:v>4.8</c:v>
                </c:pt>
                <c:pt idx="225">
                  <c:v>12</c:v>
                </c:pt>
                <c:pt idx="226">
                  <c:v>5.4</c:v>
                </c:pt>
                <c:pt idx="227">
                  <c:v>12.6</c:v>
                </c:pt>
                <c:pt idx="228">
                  <c:v>5.6</c:v>
                </c:pt>
                <c:pt idx="229">
                  <c:v>11</c:v>
                </c:pt>
                <c:pt idx="230">
                  <c:v>6.6</c:v>
                </c:pt>
                <c:pt idx="231">
                  <c:v>12</c:v>
                </c:pt>
                <c:pt idx="232">
                  <c:v>3.6</c:v>
                </c:pt>
                <c:pt idx="233">
                  <c:v>12</c:v>
                </c:pt>
                <c:pt idx="234">
                  <c:v>8</c:v>
                </c:pt>
                <c:pt idx="235">
                  <c:v>13.3</c:v>
                </c:pt>
                <c:pt idx="236">
                  <c:v>6</c:v>
                </c:pt>
                <c:pt idx="237">
                  <c:v>13</c:v>
                </c:pt>
                <c:pt idx="238">
                  <c:v>6</c:v>
                </c:pt>
                <c:pt idx="239">
                  <c:v>12</c:v>
                </c:pt>
                <c:pt idx="240">
                  <c:v>5</c:v>
                </c:pt>
                <c:pt idx="241">
                  <c:v>10.8</c:v>
                </c:pt>
                <c:pt idx="242">
                  <c:v>4</c:v>
                </c:pt>
                <c:pt idx="243">
                  <c:v>11</c:v>
                </c:pt>
                <c:pt idx="244">
                  <c:v>6</c:v>
                </c:pt>
                <c:pt idx="245">
                  <c:v>6</c:v>
                </c:pt>
                <c:pt idx="246">
                  <c:v>6.6</c:v>
                </c:pt>
                <c:pt idx="247">
                  <c:v>14</c:v>
                </c:pt>
                <c:pt idx="248">
                  <c:v>5</c:v>
                </c:pt>
                <c:pt idx="249">
                  <c:v>9.3000000000000007</c:v>
                </c:pt>
                <c:pt idx="250">
                  <c:v>5.6</c:v>
                </c:pt>
                <c:pt idx="251">
                  <c:v>12</c:v>
                </c:pt>
                <c:pt idx="252">
                  <c:v>4.5999999999999996</c:v>
                </c:pt>
                <c:pt idx="253">
                  <c:v>10</c:v>
                </c:pt>
                <c:pt idx="254">
                  <c:v>7.4</c:v>
                </c:pt>
                <c:pt idx="255">
                  <c:v>9.1</c:v>
                </c:pt>
                <c:pt idx="256">
                  <c:v>6</c:v>
                </c:pt>
                <c:pt idx="257">
                  <c:v>6.4</c:v>
                </c:pt>
                <c:pt idx="258">
                  <c:v>6.2</c:v>
                </c:pt>
                <c:pt idx="259">
                  <c:v>11</c:v>
                </c:pt>
                <c:pt idx="260">
                  <c:v>5.4</c:v>
                </c:pt>
                <c:pt idx="261">
                  <c:v>12.3</c:v>
                </c:pt>
                <c:pt idx="262">
                  <c:v>4.4000000000000004</c:v>
                </c:pt>
                <c:pt idx="263">
                  <c:v>13.6</c:v>
                </c:pt>
                <c:pt idx="264">
                  <c:v>5.6</c:v>
                </c:pt>
                <c:pt idx="265">
                  <c:v>12</c:v>
                </c:pt>
                <c:pt idx="266">
                  <c:v>5.5</c:v>
                </c:pt>
                <c:pt idx="267">
                  <c:v>10.4</c:v>
                </c:pt>
                <c:pt idx="268">
                  <c:v>5.8</c:v>
                </c:pt>
                <c:pt idx="269">
                  <c:v>11.2</c:v>
                </c:pt>
                <c:pt idx="270">
                  <c:v>7</c:v>
                </c:pt>
                <c:pt idx="271">
                  <c:v>9</c:v>
                </c:pt>
                <c:pt idx="272">
                  <c:v>5</c:v>
                </c:pt>
                <c:pt idx="273">
                  <c:v>10.6</c:v>
                </c:pt>
                <c:pt idx="274">
                  <c:v>5.6</c:v>
                </c:pt>
                <c:pt idx="275">
                  <c:v>13</c:v>
                </c:pt>
                <c:pt idx="276">
                  <c:v>5.6</c:v>
                </c:pt>
                <c:pt idx="277">
                  <c:v>11</c:v>
                </c:pt>
                <c:pt idx="278">
                  <c:v>5.2</c:v>
                </c:pt>
                <c:pt idx="279">
                  <c:v>10</c:v>
                </c:pt>
                <c:pt idx="280">
                  <c:v>4</c:v>
                </c:pt>
                <c:pt idx="281">
                  <c:v>10.8</c:v>
                </c:pt>
                <c:pt idx="282">
                  <c:v>6</c:v>
                </c:pt>
                <c:pt idx="283">
                  <c:v>11.8</c:v>
                </c:pt>
                <c:pt idx="284">
                  <c:v>5</c:v>
                </c:pt>
                <c:pt idx="285">
                  <c:v>6.2</c:v>
                </c:pt>
                <c:pt idx="286">
                  <c:v>3.4</c:v>
                </c:pt>
                <c:pt idx="287">
                  <c:v>11.6</c:v>
                </c:pt>
                <c:pt idx="288">
                  <c:v>6</c:v>
                </c:pt>
                <c:pt idx="289">
                  <c:v>12.2</c:v>
                </c:pt>
                <c:pt idx="290">
                  <c:v>5.7</c:v>
                </c:pt>
                <c:pt idx="291">
                  <c:v>10</c:v>
                </c:pt>
                <c:pt idx="292">
                  <c:v>3.8</c:v>
                </c:pt>
                <c:pt idx="293">
                  <c:v>10.8</c:v>
                </c:pt>
                <c:pt idx="294">
                  <c:v>3</c:v>
                </c:pt>
                <c:pt idx="295">
                  <c:v>9</c:v>
                </c:pt>
                <c:pt idx="296">
                  <c:v>7</c:v>
                </c:pt>
                <c:pt idx="297">
                  <c:v>11.4</c:v>
                </c:pt>
                <c:pt idx="298">
                  <c:v>5</c:v>
                </c:pt>
                <c:pt idx="299">
                  <c:v>12</c:v>
                </c:pt>
                <c:pt idx="300">
                  <c:v>5</c:v>
                </c:pt>
                <c:pt idx="301">
                  <c:v>12.4</c:v>
                </c:pt>
                <c:pt idx="302">
                  <c:v>4.7</c:v>
                </c:pt>
                <c:pt idx="303">
                  <c:v>12.2</c:v>
                </c:pt>
                <c:pt idx="304">
                  <c:v>6</c:v>
                </c:pt>
                <c:pt idx="305">
                  <c:v>12</c:v>
                </c:pt>
                <c:pt idx="306">
                  <c:v>6</c:v>
                </c:pt>
                <c:pt idx="307">
                  <c:v>8.8000000000000007</c:v>
                </c:pt>
                <c:pt idx="308">
                  <c:v>4.2</c:v>
                </c:pt>
                <c:pt idx="309">
                  <c:v>7</c:v>
                </c:pt>
                <c:pt idx="310">
                  <c:v>5.8</c:v>
                </c:pt>
                <c:pt idx="311">
                  <c:v>9</c:v>
                </c:pt>
                <c:pt idx="312">
                  <c:v>3</c:v>
                </c:pt>
                <c:pt idx="313">
                  <c:v>12.8</c:v>
                </c:pt>
                <c:pt idx="314">
                  <c:v>4.2</c:v>
                </c:pt>
                <c:pt idx="315">
                  <c:v>13</c:v>
                </c:pt>
                <c:pt idx="316">
                  <c:v>6.4</c:v>
                </c:pt>
                <c:pt idx="317">
                  <c:v>7</c:v>
                </c:pt>
                <c:pt idx="318">
                  <c:v>8</c:v>
                </c:pt>
                <c:pt idx="319">
                  <c:v>12.4</c:v>
                </c:pt>
                <c:pt idx="320">
                  <c:v>7</c:v>
                </c:pt>
                <c:pt idx="321">
                  <c:v>12.4</c:v>
                </c:pt>
                <c:pt idx="322">
                  <c:v>7.4</c:v>
                </c:pt>
                <c:pt idx="323">
                  <c:v>10.6</c:v>
                </c:pt>
                <c:pt idx="324">
                  <c:v>7</c:v>
                </c:pt>
                <c:pt idx="325">
                  <c:v>12</c:v>
                </c:pt>
                <c:pt idx="326">
                  <c:v>5.8</c:v>
                </c:pt>
                <c:pt idx="327">
                  <c:v>12</c:v>
                </c:pt>
                <c:pt idx="328">
                  <c:v>5.8</c:v>
                </c:pt>
                <c:pt idx="329">
                  <c:v>11.4</c:v>
                </c:pt>
                <c:pt idx="330">
                  <c:v>5.8</c:v>
                </c:pt>
                <c:pt idx="331">
                  <c:v>10</c:v>
                </c:pt>
                <c:pt idx="332">
                  <c:v>4.2</c:v>
                </c:pt>
                <c:pt idx="333">
                  <c:v>12.2</c:v>
                </c:pt>
                <c:pt idx="334">
                  <c:v>4.5999999999999996</c:v>
                </c:pt>
                <c:pt idx="335">
                  <c:v>9.8000000000000007</c:v>
                </c:pt>
                <c:pt idx="336">
                  <c:v>4.8</c:v>
                </c:pt>
                <c:pt idx="337">
                  <c:v>8.4</c:v>
                </c:pt>
                <c:pt idx="338">
                  <c:v>7</c:v>
                </c:pt>
                <c:pt idx="339">
                  <c:v>9.6</c:v>
                </c:pt>
                <c:pt idx="340">
                  <c:v>5.4</c:v>
                </c:pt>
                <c:pt idx="341">
                  <c:v>9</c:v>
                </c:pt>
                <c:pt idx="342">
                  <c:v>5</c:v>
                </c:pt>
                <c:pt idx="343">
                  <c:v>11.8</c:v>
                </c:pt>
                <c:pt idx="344">
                  <c:v>5.8</c:v>
                </c:pt>
                <c:pt idx="345">
                  <c:v>9</c:v>
                </c:pt>
                <c:pt idx="346">
                  <c:v>5.6</c:v>
                </c:pt>
                <c:pt idx="347">
                  <c:v>10.6</c:v>
                </c:pt>
                <c:pt idx="348">
                  <c:v>5</c:v>
                </c:pt>
                <c:pt idx="349">
                  <c:v>9.6</c:v>
                </c:pt>
                <c:pt idx="350">
                  <c:v>5</c:v>
                </c:pt>
                <c:pt idx="351">
                  <c:v>10</c:v>
                </c:pt>
                <c:pt idx="352">
                  <c:v>4</c:v>
                </c:pt>
                <c:pt idx="353">
                  <c:v>6</c:v>
                </c:pt>
                <c:pt idx="354">
                  <c:v>5</c:v>
                </c:pt>
                <c:pt idx="355">
                  <c:v>10</c:v>
                </c:pt>
                <c:pt idx="356">
                  <c:v>6.4</c:v>
                </c:pt>
                <c:pt idx="357">
                  <c:v>15</c:v>
                </c:pt>
                <c:pt idx="358">
                  <c:v>5</c:v>
                </c:pt>
                <c:pt idx="359">
                  <c:v>11</c:v>
                </c:pt>
                <c:pt idx="360">
                  <c:v>5.8</c:v>
                </c:pt>
                <c:pt idx="361">
                  <c:v>11</c:v>
                </c:pt>
                <c:pt idx="362">
                  <c:v>4.8</c:v>
                </c:pt>
                <c:pt idx="363">
                  <c:v>7</c:v>
                </c:pt>
                <c:pt idx="364">
                  <c:v>4</c:v>
                </c:pt>
                <c:pt idx="365">
                  <c:v>7.2</c:v>
                </c:pt>
                <c:pt idx="366">
                  <c:v>5.4</c:v>
                </c:pt>
                <c:pt idx="367">
                  <c:v>9</c:v>
                </c:pt>
                <c:pt idx="368">
                  <c:v>3.8</c:v>
                </c:pt>
                <c:pt idx="369">
                  <c:v>11</c:v>
                </c:pt>
                <c:pt idx="370">
                  <c:v>4.4000000000000004</c:v>
                </c:pt>
                <c:pt idx="371">
                  <c:v>10.199999999999999</c:v>
                </c:pt>
                <c:pt idx="372">
                  <c:v>6</c:v>
                </c:pt>
                <c:pt idx="373">
                  <c:v>8.8000000000000007</c:v>
                </c:pt>
                <c:pt idx="374">
                  <c:v>3</c:v>
                </c:pt>
                <c:pt idx="375">
                  <c:v>11</c:v>
                </c:pt>
                <c:pt idx="376">
                  <c:v>7</c:v>
                </c:pt>
                <c:pt idx="377">
                  <c:v>10</c:v>
                </c:pt>
                <c:pt idx="378">
                  <c:v>4.2</c:v>
                </c:pt>
                <c:pt idx="379">
                  <c:v>5</c:v>
                </c:pt>
                <c:pt idx="380">
                  <c:v>5</c:v>
                </c:pt>
                <c:pt idx="381">
                  <c:v>9</c:v>
                </c:pt>
                <c:pt idx="382">
                  <c:v>5.0999999999999996</c:v>
                </c:pt>
                <c:pt idx="383">
                  <c:v>10</c:v>
                </c:pt>
                <c:pt idx="384">
                  <c:v>6</c:v>
                </c:pt>
                <c:pt idx="385">
                  <c:v>10</c:v>
                </c:pt>
                <c:pt idx="386">
                  <c:v>5</c:v>
                </c:pt>
                <c:pt idx="387">
                  <c:v>11</c:v>
                </c:pt>
                <c:pt idx="388">
                  <c:v>5.2</c:v>
                </c:pt>
                <c:pt idx="389">
                  <c:v>10</c:v>
                </c:pt>
                <c:pt idx="390">
                  <c:v>4</c:v>
                </c:pt>
                <c:pt idx="391">
                  <c:v>10</c:v>
                </c:pt>
                <c:pt idx="392">
                  <c:v>2.4</c:v>
                </c:pt>
                <c:pt idx="393">
                  <c:v>5</c:v>
                </c:pt>
                <c:pt idx="394">
                  <c:v>5</c:v>
                </c:pt>
                <c:pt idx="395">
                  <c:v>9</c:v>
                </c:pt>
                <c:pt idx="396">
                  <c:v>4</c:v>
                </c:pt>
                <c:pt idx="397">
                  <c:v>8.8000000000000007</c:v>
                </c:pt>
                <c:pt idx="398">
                  <c:v>6.8</c:v>
                </c:pt>
                <c:pt idx="399">
                  <c:v>10</c:v>
                </c:pt>
                <c:pt idx="400">
                  <c:v>5.6</c:v>
                </c:pt>
                <c:pt idx="401">
                  <c:v>10</c:v>
                </c:pt>
                <c:pt idx="402">
                  <c:v>4</c:v>
                </c:pt>
                <c:pt idx="403">
                  <c:v>9.8000000000000007</c:v>
                </c:pt>
                <c:pt idx="404">
                  <c:v>3.6</c:v>
                </c:pt>
                <c:pt idx="405">
                  <c:v>10</c:v>
                </c:pt>
                <c:pt idx="406">
                  <c:v>4.2</c:v>
                </c:pt>
                <c:pt idx="407">
                  <c:v>7.3</c:v>
                </c:pt>
                <c:pt idx="408">
                  <c:v>4.8</c:v>
                </c:pt>
                <c:pt idx="409">
                  <c:v>10</c:v>
                </c:pt>
                <c:pt idx="410">
                  <c:v>4</c:v>
                </c:pt>
                <c:pt idx="411">
                  <c:v>8.4</c:v>
                </c:pt>
                <c:pt idx="412">
                  <c:v>4</c:v>
                </c:pt>
                <c:pt idx="413">
                  <c:v>9</c:v>
                </c:pt>
                <c:pt idx="414">
                  <c:v>4</c:v>
                </c:pt>
                <c:pt idx="415">
                  <c:v>7</c:v>
                </c:pt>
                <c:pt idx="416">
                  <c:v>4</c:v>
                </c:pt>
                <c:pt idx="417">
                  <c:v>9.1999999999999993</c:v>
                </c:pt>
                <c:pt idx="418">
                  <c:v>3.4</c:v>
                </c:pt>
                <c:pt idx="419">
                  <c:v>8.8000000000000007</c:v>
                </c:pt>
                <c:pt idx="420">
                  <c:v>4.2</c:v>
                </c:pt>
                <c:pt idx="421">
                  <c:v>7.8</c:v>
                </c:pt>
                <c:pt idx="422">
                  <c:v>4</c:v>
                </c:pt>
                <c:pt idx="423">
                  <c:v>6.9</c:v>
                </c:pt>
                <c:pt idx="424">
                  <c:v>4</c:v>
                </c:pt>
                <c:pt idx="425">
                  <c:v>8.4</c:v>
                </c:pt>
                <c:pt idx="426">
                  <c:v>4.2</c:v>
                </c:pt>
                <c:pt idx="427">
                  <c:v>5</c:v>
                </c:pt>
                <c:pt idx="428">
                  <c:v>3.1</c:v>
                </c:pt>
                <c:pt idx="429">
                  <c:v>6.3</c:v>
                </c:pt>
                <c:pt idx="430">
                  <c:v>5</c:v>
                </c:pt>
                <c:pt idx="431">
                  <c:v>7.2</c:v>
                </c:pt>
                <c:pt idx="432">
                  <c:v>4.2</c:v>
                </c:pt>
                <c:pt idx="433">
                  <c:v>8.1999999999999993</c:v>
                </c:pt>
                <c:pt idx="434">
                  <c:v>4.2</c:v>
                </c:pt>
                <c:pt idx="435">
                  <c:v>8</c:v>
                </c:pt>
                <c:pt idx="436">
                  <c:v>6</c:v>
                </c:pt>
                <c:pt idx="437">
                  <c:v>10</c:v>
                </c:pt>
                <c:pt idx="438">
                  <c:v>4.5999999999999996</c:v>
                </c:pt>
                <c:pt idx="439">
                  <c:v>8</c:v>
                </c:pt>
                <c:pt idx="440">
                  <c:v>4</c:v>
                </c:pt>
                <c:pt idx="441">
                  <c:v>7</c:v>
                </c:pt>
                <c:pt idx="442">
                  <c:v>3</c:v>
                </c:pt>
                <c:pt idx="443">
                  <c:v>6.2</c:v>
                </c:pt>
                <c:pt idx="444">
                  <c:v>4.0999999999999996</c:v>
                </c:pt>
                <c:pt idx="445">
                  <c:v>7</c:v>
                </c:pt>
                <c:pt idx="446">
                  <c:v>3</c:v>
                </c:pt>
                <c:pt idx="447">
                  <c:v>7</c:v>
                </c:pt>
                <c:pt idx="448">
                  <c:v>3.4</c:v>
                </c:pt>
                <c:pt idx="449">
                  <c:v>9</c:v>
                </c:pt>
                <c:pt idx="450">
                  <c:v>3</c:v>
                </c:pt>
                <c:pt idx="451">
                  <c:v>8</c:v>
                </c:pt>
                <c:pt idx="452">
                  <c:v>3.6</c:v>
                </c:pt>
                <c:pt idx="453">
                  <c:v>8</c:v>
                </c:pt>
                <c:pt idx="454">
                  <c:v>3</c:v>
                </c:pt>
                <c:pt idx="455">
                  <c:v>8</c:v>
                </c:pt>
                <c:pt idx="456">
                  <c:v>4</c:v>
                </c:pt>
                <c:pt idx="457">
                  <c:v>8</c:v>
                </c:pt>
                <c:pt idx="458">
                  <c:v>4</c:v>
                </c:pt>
                <c:pt idx="459">
                  <c:v>6.4</c:v>
                </c:pt>
                <c:pt idx="460">
                  <c:v>4</c:v>
                </c:pt>
                <c:pt idx="461">
                  <c:v>8</c:v>
                </c:pt>
                <c:pt idx="462">
                  <c:v>2</c:v>
                </c:pt>
                <c:pt idx="463">
                  <c:v>6</c:v>
                </c:pt>
                <c:pt idx="464">
                  <c:v>3</c:v>
                </c:pt>
                <c:pt idx="465">
                  <c:v>6.6</c:v>
                </c:pt>
                <c:pt idx="466">
                  <c:v>4</c:v>
                </c:pt>
                <c:pt idx="467">
                  <c:v>7</c:v>
                </c:pt>
                <c:pt idx="468">
                  <c:v>4</c:v>
                </c:pt>
                <c:pt idx="469">
                  <c:v>6.2</c:v>
                </c:pt>
                <c:pt idx="470">
                  <c:v>5</c:v>
                </c:pt>
                <c:pt idx="471">
                  <c:v>5</c:v>
                </c:pt>
                <c:pt idx="472">
                  <c:v>3.8</c:v>
                </c:pt>
                <c:pt idx="473">
                  <c:v>7</c:v>
                </c:pt>
                <c:pt idx="474">
                  <c:v>3.2</c:v>
                </c:pt>
                <c:pt idx="475">
                  <c:v>6</c:v>
                </c:pt>
                <c:pt idx="476">
                  <c:v>5</c:v>
                </c:pt>
                <c:pt idx="477">
                  <c:v>6</c:v>
                </c:pt>
                <c:pt idx="478">
                  <c:v>3</c:v>
                </c:pt>
                <c:pt idx="479">
                  <c:v>6</c:v>
                </c:pt>
                <c:pt idx="480">
                  <c:v>2</c:v>
                </c:pt>
                <c:pt idx="481">
                  <c:v>4.2</c:v>
                </c:pt>
                <c:pt idx="482">
                  <c:v>2</c:v>
                </c:pt>
                <c:pt idx="483">
                  <c:v>5.6</c:v>
                </c:pt>
                <c:pt idx="484">
                  <c:v>3</c:v>
                </c:pt>
                <c:pt idx="485">
                  <c:v>5.4</c:v>
                </c:pt>
                <c:pt idx="486">
                  <c:v>2.8</c:v>
                </c:pt>
                <c:pt idx="487">
                  <c:v>4.2</c:v>
                </c:pt>
                <c:pt idx="488">
                  <c:v>1.8</c:v>
                </c:pt>
                <c:pt idx="489">
                  <c:v>3.2</c:v>
                </c:pt>
                <c:pt idx="490">
                  <c:v>3</c:v>
                </c:pt>
                <c:pt idx="491">
                  <c:v>6.4</c:v>
                </c:pt>
                <c:pt idx="492">
                  <c:v>3.8</c:v>
                </c:pt>
                <c:pt idx="493">
                  <c:v>8</c:v>
                </c:pt>
                <c:pt idx="494">
                  <c:v>4</c:v>
                </c:pt>
                <c:pt idx="495">
                  <c:v>7.6</c:v>
                </c:pt>
                <c:pt idx="496">
                  <c:v>4.2</c:v>
                </c:pt>
                <c:pt idx="497">
                  <c:v>8</c:v>
                </c:pt>
                <c:pt idx="498">
                  <c:v>5.8</c:v>
                </c:pt>
                <c:pt idx="499">
                  <c:v>5.8</c:v>
                </c:pt>
                <c:pt idx="500">
                  <c:v>5.8</c:v>
                </c:pt>
                <c:pt idx="501">
                  <c:v>7.2</c:v>
                </c:pt>
                <c:pt idx="502">
                  <c:v>4</c:v>
                </c:pt>
                <c:pt idx="503">
                  <c:v>7.6</c:v>
                </c:pt>
                <c:pt idx="504">
                  <c:v>4</c:v>
                </c:pt>
                <c:pt idx="505">
                  <c:v>7</c:v>
                </c:pt>
                <c:pt idx="506">
                  <c:v>4</c:v>
                </c:pt>
                <c:pt idx="507">
                  <c:v>9.1999999999999993</c:v>
                </c:pt>
                <c:pt idx="508">
                  <c:v>4.2</c:v>
                </c:pt>
                <c:pt idx="509">
                  <c:v>8.8000000000000007</c:v>
                </c:pt>
                <c:pt idx="510">
                  <c:v>3.8</c:v>
                </c:pt>
                <c:pt idx="511">
                  <c:v>7.8</c:v>
                </c:pt>
                <c:pt idx="512">
                  <c:v>4.2</c:v>
                </c:pt>
                <c:pt idx="513">
                  <c:v>8.4</c:v>
                </c:pt>
                <c:pt idx="514">
                  <c:v>4</c:v>
                </c:pt>
                <c:pt idx="515">
                  <c:v>6</c:v>
                </c:pt>
                <c:pt idx="516">
                  <c:v>4.4000000000000004</c:v>
                </c:pt>
                <c:pt idx="517">
                  <c:v>8</c:v>
                </c:pt>
                <c:pt idx="518">
                  <c:v>3.2</c:v>
                </c:pt>
                <c:pt idx="519">
                  <c:v>5</c:v>
                </c:pt>
                <c:pt idx="520">
                  <c:v>4.5999999999999996</c:v>
                </c:pt>
                <c:pt idx="521">
                  <c:v>4</c:v>
                </c:pt>
                <c:pt idx="522">
                  <c:v>3.3</c:v>
                </c:pt>
                <c:pt idx="523">
                  <c:v>6.5</c:v>
                </c:pt>
                <c:pt idx="524">
                  <c:v>2.6</c:v>
                </c:pt>
                <c:pt idx="525">
                  <c:v>7</c:v>
                </c:pt>
                <c:pt idx="526">
                  <c:v>3.6</c:v>
                </c:pt>
                <c:pt idx="527">
                  <c:v>6.6</c:v>
                </c:pt>
                <c:pt idx="528">
                  <c:v>3.2</c:v>
                </c:pt>
                <c:pt idx="529">
                  <c:v>6.2</c:v>
                </c:pt>
                <c:pt idx="530">
                  <c:v>2.4</c:v>
                </c:pt>
                <c:pt idx="531">
                  <c:v>8</c:v>
                </c:pt>
                <c:pt idx="532">
                  <c:v>2.4</c:v>
                </c:pt>
                <c:pt idx="533">
                  <c:v>8</c:v>
                </c:pt>
                <c:pt idx="534">
                  <c:v>3.6</c:v>
                </c:pt>
                <c:pt idx="535">
                  <c:v>7.6</c:v>
                </c:pt>
                <c:pt idx="536">
                  <c:v>3.4</c:v>
                </c:pt>
                <c:pt idx="537">
                  <c:v>8</c:v>
                </c:pt>
                <c:pt idx="538">
                  <c:v>3</c:v>
                </c:pt>
                <c:pt idx="539">
                  <c:v>7.8</c:v>
                </c:pt>
                <c:pt idx="540">
                  <c:v>3.6</c:v>
                </c:pt>
                <c:pt idx="541">
                  <c:v>7.4</c:v>
                </c:pt>
                <c:pt idx="542">
                  <c:v>3.6</c:v>
                </c:pt>
                <c:pt idx="543">
                  <c:v>8</c:v>
                </c:pt>
                <c:pt idx="544">
                  <c:v>3.6</c:v>
                </c:pt>
                <c:pt idx="545">
                  <c:v>6.4</c:v>
                </c:pt>
                <c:pt idx="546">
                  <c:v>2.2000000000000002</c:v>
                </c:pt>
                <c:pt idx="547">
                  <c:v>7</c:v>
                </c:pt>
                <c:pt idx="548">
                  <c:v>3.4</c:v>
                </c:pt>
                <c:pt idx="549">
                  <c:v>6.6</c:v>
                </c:pt>
                <c:pt idx="550">
                  <c:v>3.6</c:v>
                </c:pt>
                <c:pt idx="551">
                  <c:v>6</c:v>
                </c:pt>
                <c:pt idx="552">
                  <c:v>3.2</c:v>
                </c:pt>
                <c:pt idx="553">
                  <c:v>7.8</c:v>
                </c:pt>
                <c:pt idx="554">
                  <c:v>4</c:v>
                </c:pt>
                <c:pt idx="555">
                  <c:v>7.4</c:v>
                </c:pt>
                <c:pt idx="556">
                  <c:v>4</c:v>
                </c:pt>
                <c:pt idx="557">
                  <c:v>7.6</c:v>
                </c:pt>
                <c:pt idx="558">
                  <c:v>4</c:v>
                </c:pt>
                <c:pt idx="559">
                  <c:v>7</c:v>
                </c:pt>
                <c:pt idx="560">
                  <c:v>3</c:v>
                </c:pt>
                <c:pt idx="561">
                  <c:v>6.8</c:v>
                </c:pt>
                <c:pt idx="562">
                  <c:v>3.4</c:v>
                </c:pt>
                <c:pt idx="563">
                  <c:v>6</c:v>
                </c:pt>
                <c:pt idx="564">
                  <c:v>4.5</c:v>
                </c:pt>
                <c:pt idx="565">
                  <c:v>5.8</c:v>
                </c:pt>
                <c:pt idx="566">
                  <c:v>4</c:v>
                </c:pt>
                <c:pt idx="567">
                  <c:v>5.4</c:v>
                </c:pt>
                <c:pt idx="568">
                  <c:v>3.2</c:v>
                </c:pt>
                <c:pt idx="569">
                  <c:v>5.4</c:v>
                </c:pt>
                <c:pt idx="570">
                  <c:v>3.8</c:v>
                </c:pt>
                <c:pt idx="571">
                  <c:v>6</c:v>
                </c:pt>
                <c:pt idx="572">
                  <c:v>3.2</c:v>
                </c:pt>
                <c:pt idx="573">
                  <c:v>6.8</c:v>
                </c:pt>
                <c:pt idx="574">
                  <c:v>3</c:v>
                </c:pt>
                <c:pt idx="575">
                  <c:v>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BCE-412F-87CA-921B658E5266}"/>
            </c:ext>
          </c:extLst>
        </c:ser>
        <c:ser>
          <c:idx val="4"/>
          <c:order val="4"/>
          <c:tx>
            <c:strRef>
              <c:f>'SV Parto 2'!$K$1</c:f>
              <c:strCache>
                <c:ptCount val="1"/>
                <c:pt idx="0">
                  <c:v>Lucia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2'!$K$2:$K$522</c:f>
              <c:numCache>
                <c:formatCode>0.0</c:formatCode>
                <c:ptCount val="521"/>
                <c:pt idx="0">
                  <c:v>8</c:v>
                </c:pt>
                <c:pt idx="1">
                  <c:v>8.6</c:v>
                </c:pt>
                <c:pt idx="2">
                  <c:v>15</c:v>
                </c:pt>
                <c:pt idx="3">
                  <c:v>4.8</c:v>
                </c:pt>
                <c:pt idx="4">
                  <c:v>10</c:v>
                </c:pt>
                <c:pt idx="5">
                  <c:v>6.6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6</c:v>
                </c:pt>
                <c:pt idx="10">
                  <c:v>11.2</c:v>
                </c:pt>
                <c:pt idx="11">
                  <c:v>5.2</c:v>
                </c:pt>
                <c:pt idx="12">
                  <c:v>14</c:v>
                </c:pt>
                <c:pt idx="13">
                  <c:v>5.8</c:v>
                </c:pt>
                <c:pt idx="14">
                  <c:v>12</c:v>
                </c:pt>
                <c:pt idx="15">
                  <c:v>6.4</c:v>
                </c:pt>
                <c:pt idx="16">
                  <c:v>12</c:v>
                </c:pt>
                <c:pt idx="17">
                  <c:v>6</c:v>
                </c:pt>
                <c:pt idx="18">
                  <c:v>13</c:v>
                </c:pt>
                <c:pt idx="19">
                  <c:v>6.4</c:v>
                </c:pt>
                <c:pt idx="20">
                  <c:v>12.6</c:v>
                </c:pt>
                <c:pt idx="21">
                  <c:v>5</c:v>
                </c:pt>
                <c:pt idx="22">
                  <c:v>13</c:v>
                </c:pt>
                <c:pt idx="23">
                  <c:v>6.2</c:v>
                </c:pt>
                <c:pt idx="24">
                  <c:v>13</c:v>
                </c:pt>
                <c:pt idx="25">
                  <c:v>7</c:v>
                </c:pt>
                <c:pt idx="26">
                  <c:v>12.2</c:v>
                </c:pt>
                <c:pt idx="27">
                  <c:v>6</c:v>
                </c:pt>
                <c:pt idx="28">
                  <c:v>13</c:v>
                </c:pt>
                <c:pt idx="29">
                  <c:v>6.4</c:v>
                </c:pt>
                <c:pt idx="30">
                  <c:v>12.4</c:v>
                </c:pt>
                <c:pt idx="31">
                  <c:v>7</c:v>
                </c:pt>
                <c:pt idx="32">
                  <c:v>11.2</c:v>
                </c:pt>
                <c:pt idx="33">
                  <c:v>4.5999999999999996</c:v>
                </c:pt>
                <c:pt idx="34">
                  <c:v>12.2</c:v>
                </c:pt>
                <c:pt idx="35">
                  <c:v>5.8</c:v>
                </c:pt>
                <c:pt idx="36">
                  <c:v>12</c:v>
                </c:pt>
                <c:pt idx="37">
                  <c:v>6</c:v>
                </c:pt>
                <c:pt idx="38">
                  <c:v>11.8</c:v>
                </c:pt>
                <c:pt idx="39">
                  <c:v>5.8</c:v>
                </c:pt>
                <c:pt idx="40">
                  <c:v>12.2</c:v>
                </c:pt>
                <c:pt idx="41">
                  <c:v>5.8</c:v>
                </c:pt>
                <c:pt idx="42">
                  <c:v>14</c:v>
                </c:pt>
                <c:pt idx="43">
                  <c:v>6</c:v>
                </c:pt>
                <c:pt idx="44">
                  <c:v>12</c:v>
                </c:pt>
                <c:pt idx="45">
                  <c:v>6</c:v>
                </c:pt>
                <c:pt idx="46">
                  <c:v>13</c:v>
                </c:pt>
                <c:pt idx="47">
                  <c:v>4.2</c:v>
                </c:pt>
                <c:pt idx="48">
                  <c:v>10</c:v>
                </c:pt>
                <c:pt idx="49">
                  <c:v>5</c:v>
                </c:pt>
                <c:pt idx="50">
                  <c:v>12.8</c:v>
                </c:pt>
                <c:pt idx="51">
                  <c:v>4.2</c:v>
                </c:pt>
                <c:pt idx="52">
                  <c:v>12</c:v>
                </c:pt>
                <c:pt idx="53">
                  <c:v>6</c:v>
                </c:pt>
                <c:pt idx="54">
                  <c:v>14</c:v>
                </c:pt>
                <c:pt idx="55">
                  <c:v>5</c:v>
                </c:pt>
                <c:pt idx="56">
                  <c:v>14</c:v>
                </c:pt>
                <c:pt idx="57">
                  <c:v>5</c:v>
                </c:pt>
                <c:pt idx="58">
                  <c:v>13</c:v>
                </c:pt>
                <c:pt idx="59">
                  <c:v>7</c:v>
                </c:pt>
                <c:pt idx="60">
                  <c:v>12</c:v>
                </c:pt>
                <c:pt idx="61">
                  <c:v>7.2</c:v>
                </c:pt>
                <c:pt idx="62">
                  <c:v>13</c:v>
                </c:pt>
                <c:pt idx="63">
                  <c:v>6.2</c:v>
                </c:pt>
                <c:pt idx="64">
                  <c:v>12</c:v>
                </c:pt>
                <c:pt idx="65">
                  <c:v>7</c:v>
                </c:pt>
                <c:pt idx="66">
                  <c:v>11</c:v>
                </c:pt>
                <c:pt idx="67">
                  <c:v>5.2</c:v>
                </c:pt>
                <c:pt idx="68">
                  <c:v>9.8000000000000007</c:v>
                </c:pt>
                <c:pt idx="69">
                  <c:v>8.4</c:v>
                </c:pt>
                <c:pt idx="70">
                  <c:v>12.4</c:v>
                </c:pt>
                <c:pt idx="71">
                  <c:v>6.4</c:v>
                </c:pt>
                <c:pt idx="72">
                  <c:v>12.4</c:v>
                </c:pt>
                <c:pt idx="73">
                  <c:v>6</c:v>
                </c:pt>
                <c:pt idx="74">
                  <c:v>13.2</c:v>
                </c:pt>
                <c:pt idx="75">
                  <c:v>7.8</c:v>
                </c:pt>
                <c:pt idx="76">
                  <c:v>13</c:v>
                </c:pt>
                <c:pt idx="77">
                  <c:v>6.4</c:v>
                </c:pt>
                <c:pt idx="78">
                  <c:v>9.8000000000000007</c:v>
                </c:pt>
                <c:pt idx="79">
                  <c:v>5.8</c:v>
                </c:pt>
                <c:pt idx="80">
                  <c:v>12.4</c:v>
                </c:pt>
                <c:pt idx="81">
                  <c:v>6.6</c:v>
                </c:pt>
                <c:pt idx="82">
                  <c:v>10</c:v>
                </c:pt>
                <c:pt idx="83">
                  <c:v>9.1999999999999993</c:v>
                </c:pt>
                <c:pt idx="84">
                  <c:v>13.4</c:v>
                </c:pt>
                <c:pt idx="85">
                  <c:v>6.4</c:v>
                </c:pt>
                <c:pt idx="86">
                  <c:v>11</c:v>
                </c:pt>
                <c:pt idx="87">
                  <c:v>2.8</c:v>
                </c:pt>
                <c:pt idx="88">
                  <c:v>10</c:v>
                </c:pt>
                <c:pt idx="89">
                  <c:v>7.4</c:v>
                </c:pt>
                <c:pt idx="90">
                  <c:v>7</c:v>
                </c:pt>
                <c:pt idx="91">
                  <c:v>6.2</c:v>
                </c:pt>
                <c:pt idx="92">
                  <c:v>9.1999999999999993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12.8</c:v>
                </c:pt>
                <c:pt idx="97">
                  <c:v>6</c:v>
                </c:pt>
                <c:pt idx="98">
                  <c:v>8.6</c:v>
                </c:pt>
                <c:pt idx="99">
                  <c:v>12</c:v>
                </c:pt>
                <c:pt idx="100">
                  <c:v>13.6</c:v>
                </c:pt>
                <c:pt idx="101">
                  <c:v>5.6</c:v>
                </c:pt>
                <c:pt idx="102">
                  <c:v>10</c:v>
                </c:pt>
                <c:pt idx="103">
                  <c:v>6.8</c:v>
                </c:pt>
                <c:pt idx="104">
                  <c:v>14</c:v>
                </c:pt>
                <c:pt idx="105">
                  <c:v>5.2</c:v>
                </c:pt>
                <c:pt idx="106">
                  <c:v>13</c:v>
                </c:pt>
                <c:pt idx="107">
                  <c:v>5.6</c:v>
                </c:pt>
                <c:pt idx="108">
                  <c:v>11.2</c:v>
                </c:pt>
                <c:pt idx="109">
                  <c:v>7.4</c:v>
                </c:pt>
                <c:pt idx="110">
                  <c:v>10</c:v>
                </c:pt>
                <c:pt idx="111">
                  <c:v>7.8</c:v>
                </c:pt>
                <c:pt idx="112">
                  <c:v>6.6</c:v>
                </c:pt>
                <c:pt idx="113">
                  <c:v>14</c:v>
                </c:pt>
                <c:pt idx="114">
                  <c:v>12</c:v>
                </c:pt>
                <c:pt idx="115">
                  <c:v>7.6</c:v>
                </c:pt>
                <c:pt idx="116">
                  <c:v>10.8</c:v>
                </c:pt>
                <c:pt idx="117">
                  <c:v>6</c:v>
                </c:pt>
                <c:pt idx="118">
                  <c:v>12</c:v>
                </c:pt>
                <c:pt idx="119">
                  <c:v>5.8</c:v>
                </c:pt>
                <c:pt idx="120">
                  <c:v>9</c:v>
                </c:pt>
                <c:pt idx="121">
                  <c:v>10.4</c:v>
                </c:pt>
                <c:pt idx="122">
                  <c:v>10</c:v>
                </c:pt>
                <c:pt idx="123">
                  <c:v>6.6</c:v>
                </c:pt>
                <c:pt idx="124">
                  <c:v>10.4</c:v>
                </c:pt>
                <c:pt idx="125">
                  <c:v>5</c:v>
                </c:pt>
                <c:pt idx="126">
                  <c:v>12</c:v>
                </c:pt>
                <c:pt idx="127">
                  <c:v>3.4</c:v>
                </c:pt>
                <c:pt idx="128">
                  <c:v>10</c:v>
                </c:pt>
                <c:pt idx="129">
                  <c:v>5</c:v>
                </c:pt>
                <c:pt idx="130">
                  <c:v>9</c:v>
                </c:pt>
                <c:pt idx="131">
                  <c:v>6</c:v>
                </c:pt>
                <c:pt idx="132">
                  <c:v>10.4</c:v>
                </c:pt>
                <c:pt idx="133">
                  <c:v>4.4000000000000004</c:v>
                </c:pt>
                <c:pt idx="134">
                  <c:v>8.1999999999999993</c:v>
                </c:pt>
                <c:pt idx="135">
                  <c:v>8</c:v>
                </c:pt>
                <c:pt idx="136">
                  <c:v>8</c:v>
                </c:pt>
                <c:pt idx="137">
                  <c:v>7</c:v>
                </c:pt>
                <c:pt idx="138">
                  <c:v>9</c:v>
                </c:pt>
                <c:pt idx="139">
                  <c:v>6.4</c:v>
                </c:pt>
                <c:pt idx="140">
                  <c:v>10.4</c:v>
                </c:pt>
                <c:pt idx="141">
                  <c:v>6</c:v>
                </c:pt>
                <c:pt idx="142">
                  <c:v>8.3000000000000007</c:v>
                </c:pt>
                <c:pt idx="143">
                  <c:v>7.2</c:v>
                </c:pt>
                <c:pt idx="144">
                  <c:v>12</c:v>
                </c:pt>
                <c:pt idx="145">
                  <c:v>5.4</c:v>
                </c:pt>
                <c:pt idx="146">
                  <c:v>11</c:v>
                </c:pt>
                <c:pt idx="147">
                  <c:v>6</c:v>
                </c:pt>
                <c:pt idx="148">
                  <c:v>8</c:v>
                </c:pt>
                <c:pt idx="149">
                  <c:v>4.2</c:v>
                </c:pt>
                <c:pt idx="150">
                  <c:v>8.5</c:v>
                </c:pt>
                <c:pt idx="151">
                  <c:v>5</c:v>
                </c:pt>
                <c:pt idx="152">
                  <c:v>9</c:v>
                </c:pt>
                <c:pt idx="153">
                  <c:v>6.6</c:v>
                </c:pt>
                <c:pt idx="154">
                  <c:v>10.199999999999999</c:v>
                </c:pt>
                <c:pt idx="155">
                  <c:v>5</c:v>
                </c:pt>
                <c:pt idx="156">
                  <c:v>8.8000000000000007</c:v>
                </c:pt>
                <c:pt idx="157">
                  <c:v>4</c:v>
                </c:pt>
                <c:pt idx="158">
                  <c:v>9.4</c:v>
                </c:pt>
                <c:pt idx="159">
                  <c:v>5.4</c:v>
                </c:pt>
                <c:pt idx="160">
                  <c:v>10.8</c:v>
                </c:pt>
                <c:pt idx="161">
                  <c:v>3.6</c:v>
                </c:pt>
                <c:pt idx="162">
                  <c:v>10</c:v>
                </c:pt>
                <c:pt idx="163">
                  <c:v>4.5999999999999996</c:v>
                </c:pt>
                <c:pt idx="164">
                  <c:v>10.6</c:v>
                </c:pt>
                <c:pt idx="165">
                  <c:v>4.5999999999999996</c:v>
                </c:pt>
                <c:pt idx="166">
                  <c:v>11.8</c:v>
                </c:pt>
                <c:pt idx="167">
                  <c:v>7.2</c:v>
                </c:pt>
                <c:pt idx="168">
                  <c:v>11.4</c:v>
                </c:pt>
                <c:pt idx="169">
                  <c:v>3.2</c:v>
                </c:pt>
                <c:pt idx="170">
                  <c:v>9.8000000000000007</c:v>
                </c:pt>
                <c:pt idx="171">
                  <c:v>6.6</c:v>
                </c:pt>
                <c:pt idx="172">
                  <c:v>5.2</c:v>
                </c:pt>
                <c:pt idx="173">
                  <c:v>4.5</c:v>
                </c:pt>
                <c:pt idx="174">
                  <c:v>7.8</c:v>
                </c:pt>
                <c:pt idx="175">
                  <c:v>5.4</c:v>
                </c:pt>
                <c:pt idx="176">
                  <c:v>5.8</c:v>
                </c:pt>
                <c:pt idx="177">
                  <c:v>5</c:v>
                </c:pt>
                <c:pt idx="178">
                  <c:v>10</c:v>
                </c:pt>
                <c:pt idx="179">
                  <c:v>6</c:v>
                </c:pt>
                <c:pt idx="180">
                  <c:v>9</c:v>
                </c:pt>
                <c:pt idx="181">
                  <c:v>7</c:v>
                </c:pt>
                <c:pt idx="182">
                  <c:v>11.2</c:v>
                </c:pt>
                <c:pt idx="183">
                  <c:v>7</c:v>
                </c:pt>
                <c:pt idx="184">
                  <c:v>8</c:v>
                </c:pt>
                <c:pt idx="185">
                  <c:v>6.8</c:v>
                </c:pt>
                <c:pt idx="186">
                  <c:v>7.3</c:v>
                </c:pt>
                <c:pt idx="187">
                  <c:v>6.8</c:v>
                </c:pt>
                <c:pt idx="188">
                  <c:v>9.6</c:v>
                </c:pt>
                <c:pt idx="189">
                  <c:v>4</c:v>
                </c:pt>
                <c:pt idx="190">
                  <c:v>11.2</c:v>
                </c:pt>
                <c:pt idx="191">
                  <c:v>5.6</c:v>
                </c:pt>
                <c:pt idx="192">
                  <c:v>10</c:v>
                </c:pt>
                <c:pt idx="193">
                  <c:v>5.6</c:v>
                </c:pt>
                <c:pt idx="194">
                  <c:v>10</c:v>
                </c:pt>
                <c:pt idx="195">
                  <c:v>5</c:v>
                </c:pt>
                <c:pt idx="196">
                  <c:v>8</c:v>
                </c:pt>
                <c:pt idx="197">
                  <c:v>3</c:v>
                </c:pt>
                <c:pt idx="198">
                  <c:v>9.4</c:v>
                </c:pt>
                <c:pt idx="199">
                  <c:v>6</c:v>
                </c:pt>
                <c:pt idx="200">
                  <c:v>6.8</c:v>
                </c:pt>
                <c:pt idx="201">
                  <c:v>5.4</c:v>
                </c:pt>
                <c:pt idx="202">
                  <c:v>8</c:v>
                </c:pt>
                <c:pt idx="203">
                  <c:v>3.6</c:v>
                </c:pt>
                <c:pt idx="204">
                  <c:v>9.1999999999999993</c:v>
                </c:pt>
                <c:pt idx="205">
                  <c:v>5</c:v>
                </c:pt>
                <c:pt idx="206">
                  <c:v>8.1999999999999993</c:v>
                </c:pt>
                <c:pt idx="207">
                  <c:v>4.4000000000000004</c:v>
                </c:pt>
                <c:pt idx="208">
                  <c:v>9.6</c:v>
                </c:pt>
                <c:pt idx="209">
                  <c:v>5.8</c:v>
                </c:pt>
                <c:pt idx="210">
                  <c:v>7.6</c:v>
                </c:pt>
                <c:pt idx="211">
                  <c:v>5</c:v>
                </c:pt>
                <c:pt idx="212">
                  <c:v>8.3000000000000007</c:v>
                </c:pt>
                <c:pt idx="213">
                  <c:v>4.2</c:v>
                </c:pt>
                <c:pt idx="214">
                  <c:v>8</c:v>
                </c:pt>
                <c:pt idx="215">
                  <c:v>6.2</c:v>
                </c:pt>
                <c:pt idx="216">
                  <c:v>8.1999999999999993</c:v>
                </c:pt>
                <c:pt idx="217">
                  <c:v>5</c:v>
                </c:pt>
                <c:pt idx="218">
                  <c:v>7.6</c:v>
                </c:pt>
                <c:pt idx="219">
                  <c:v>7</c:v>
                </c:pt>
                <c:pt idx="220">
                  <c:v>7</c:v>
                </c:pt>
                <c:pt idx="221">
                  <c:v>5.8</c:v>
                </c:pt>
                <c:pt idx="222">
                  <c:v>6.2</c:v>
                </c:pt>
                <c:pt idx="223">
                  <c:v>5.2</c:v>
                </c:pt>
                <c:pt idx="224">
                  <c:v>8.4</c:v>
                </c:pt>
                <c:pt idx="225">
                  <c:v>4.4000000000000004</c:v>
                </c:pt>
                <c:pt idx="226">
                  <c:v>5.8</c:v>
                </c:pt>
                <c:pt idx="227">
                  <c:v>5</c:v>
                </c:pt>
                <c:pt idx="228">
                  <c:v>6.4</c:v>
                </c:pt>
                <c:pt idx="229">
                  <c:v>4.4000000000000004</c:v>
                </c:pt>
                <c:pt idx="230">
                  <c:v>8</c:v>
                </c:pt>
                <c:pt idx="231">
                  <c:v>5</c:v>
                </c:pt>
                <c:pt idx="232">
                  <c:v>9</c:v>
                </c:pt>
                <c:pt idx="233">
                  <c:v>4</c:v>
                </c:pt>
                <c:pt idx="234">
                  <c:v>7.4</c:v>
                </c:pt>
                <c:pt idx="235">
                  <c:v>3.6</c:v>
                </c:pt>
                <c:pt idx="236">
                  <c:v>9</c:v>
                </c:pt>
                <c:pt idx="237">
                  <c:v>4</c:v>
                </c:pt>
                <c:pt idx="238">
                  <c:v>10</c:v>
                </c:pt>
                <c:pt idx="239">
                  <c:v>4</c:v>
                </c:pt>
                <c:pt idx="240">
                  <c:v>7</c:v>
                </c:pt>
                <c:pt idx="241">
                  <c:v>6</c:v>
                </c:pt>
                <c:pt idx="242">
                  <c:v>9</c:v>
                </c:pt>
                <c:pt idx="243">
                  <c:v>5</c:v>
                </c:pt>
                <c:pt idx="244">
                  <c:v>10</c:v>
                </c:pt>
                <c:pt idx="245">
                  <c:v>4</c:v>
                </c:pt>
                <c:pt idx="246">
                  <c:v>10</c:v>
                </c:pt>
                <c:pt idx="247">
                  <c:v>4.8</c:v>
                </c:pt>
                <c:pt idx="248">
                  <c:v>9.4</c:v>
                </c:pt>
                <c:pt idx="249">
                  <c:v>4.4000000000000004</c:v>
                </c:pt>
                <c:pt idx="250">
                  <c:v>10</c:v>
                </c:pt>
                <c:pt idx="251">
                  <c:v>5.4</c:v>
                </c:pt>
                <c:pt idx="252">
                  <c:v>9.4</c:v>
                </c:pt>
                <c:pt idx="253">
                  <c:v>6.6</c:v>
                </c:pt>
                <c:pt idx="254">
                  <c:v>9.1999999999999993</c:v>
                </c:pt>
                <c:pt idx="255">
                  <c:v>5</c:v>
                </c:pt>
                <c:pt idx="256">
                  <c:v>9.1999999999999993</c:v>
                </c:pt>
                <c:pt idx="257">
                  <c:v>4.2</c:v>
                </c:pt>
                <c:pt idx="258">
                  <c:v>9.1999999999999993</c:v>
                </c:pt>
                <c:pt idx="259">
                  <c:v>3.8</c:v>
                </c:pt>
                <c:pt idx="260">
                  <c:v>11.6</c:v>
                </c:pt>
                <c:pt idx="261">
                  <c:v>5.6</c:v>
                </c:pt>
                <c:pt idx="262">
                  <c:v>10.4</c:v>
                </c:pt>
                <c:pt idx="263">
                  <c:v>5.8</c:v>
                </c:pt>
                <c:pt idx="264">
                  <c:v>11.4</c:v>
                </c:pt>
                <c:pt idx="265">
                  <c:v>6.2</c:v>
                </c:pt>
                <c:pt idx="266">
                  <c:v>8.8000000000000007</c:v>
                </c:pt>
                <c:pt idx="267">
                  <c:v>7.6</c:v>
                </c:pt>
                <c:pt idx="268">
                  <c:v>10</c:v>
                </c:pt>
                <c:pt idx="269">
                  <c:v>5.4</c:v>
                </c:pt>
                <c:pt idx="270">
                  <c:v>9.8000000000000007</c:v>
                </c:pt>
                <c:pt idx="271">
                  <c:v>4.2</c:v>
                </c:pt>
                <c:pt idx="272">
                  <c:v>11.6</c:v>
                </c:pt>
                <c:pt idx="273">
                  <c:v>5.4</c:v>
                </c:pt>
                <c:pt idx="274">
                  <c:v>7.8</c:v>
                </c:pt>
                <c:pt idx="275">
                  <c:v>5.4</c:v>
                </c:pt>
                <c:pt idx="276">
                  <c:v>9.8000000000000007</c:v>
                </c:pt>
                <c:pt idx="277">
                  <c:v>4.2</c:v>
                </c:pt>
                <c:pt idx="278">
                  <c:v>11</c:v>
                </c:pt>
                <c:pt idx="279">
                  <c:v>5.4</c:v>
                </c:pt>
                <c:pt idx="280">
                  <c:v>9.6</c:v>
                </c:pt>
                <c:pt idx="281">
                  <c:v>5</c:v>
                </c:pt>
                <c:pt idx="282">
                  <c:v>12</c:v>
                </c:pt>
                <c:pt idx="283">
                  <c:v>5.4</c:v>
                </c:pt>
                <c:pt idx="284">
                  <c:v>10</c:v>
                </c:pt>
                <c:pt idx="285">
                  <c:v>4.5999999999999996</c:v>
                </c:pt>
                <c:pt idx="286">
                  <c:v>9.4</c:v>
                </c:pt>
                <c:pt idx="287">
                  <c:v>4.4000000000000004</c:v>
                </c:pt>
                <c:pt idx="288">
                  <c:v>10</c:v>
                </c:pt>
                <c:pt idx="289">
                  <c:v>6.2</c:v>
                </c:pt>
                <c:pt idx="290">
                  <c:v>8</c:v>
                </c:pt>
                <c:pt idx="291">
                  <c:v>4</c:v>
                </c:pt>
                <c:pt idx="292">
                  <c:v>8</c:v>
                </c:pt>
                <c:pt idx="293">
                  <c:v>4.4000000000000004</c:v>
                </c:pt>
                <c:pt idx="294">
                  <c:v>8.8000000000000007</c:v>
                </c:pt>
                <c:pt idx="295">
                  <c:v>3</c:v>
                </c:pt>
                <c:pt idx="296">
                  <c:v>7</c:v>
                </c:pt>
                <c:pt idx="297">
                  <c:v>4</c:v>
                </c:pt>
                <c:pt idx="298">
                  <c:v>10.4</c:v>
                </c:pt>
                <c:pt idx="299">
                  <c:v>4</c:v>
                </c:pt>
                <c:pt idx="300">
                  <c:v>10.8</c:v>
                </c:pt>
                <c:pt idx="301">
                  <c:v>5</c:v>
                </c:pt>
                <c:pt idx="302">
                  <c:v>9</c:v>
                </c:pt>
                <c:pt idx="303">
                  <c:v>5</c:v>
                </c:pt>
                <c:pt idx="304">
                  <c:v>9</c:v>
                </c:pt>
                <c:pt idx="305">
                  <c:v>4</c:v>
                </c:pt>
                <c:pt idx="306">
                  <c:v>9</c:v>
                </c:pt>
                <c:pt idx="307">
                  <c:v>5</c:v>
                </c:pt>
                <c:pt idx="308">
                  <c:v>10</c:v>
                </c:pt>
                <c:pt idx="309">
                  <c:v>7</c:v>
                </c:pt>
                <c:pt idx="310">
                  <c:v>11</c:v>
                </c:pt>
                <c:pt idx="311">
                  <c:v>5</c:v>
                </c:pt>
                <c:pt idx="312">
                  <c:v>8</c:v>
                </c:pt>
                <c:pt idx="313">
                  <c:v>7</c:v>
                </c:pt>
                <c:pt idx="314">
                  <c:v>9.4</c:v>
                </c:pt>
                <c:pt idx="315">
                  <c:v>5</c:v>
                </c:pt>
                <c:pt idx="316">
                  <c:v>9</c:v>
                </c:pt>
                <c:pt idx="317">
                  <c:v>6</c:v>
                </c:pt>
                <c:pt idx="318">
                  <c:v>8</c:v>
                </c:pt>
                <c:pt idx="319">
                  <c:v>3.4</c:v>
                </c:pt>
                <c:pt idx="320">
                  <c:v>7.6</c:v>
                </c:pt>
                <c:pt idx="321">
                  <c:v>4.5999999999999996</c:v>
                </c:pt>
                <c:pt idx="322">
                  <c:v>7.8</c:v>
                </c:pt>
                <c:pt idx="323">
                  <c:v>4.2</c:v>
                </c:pt>
                <c:pt idx="324">
                  <c:v>7.8</c:v>
                </c:pt>
                <c:pt idx="325">
                  <c:v>3.6</c:v>
                </c:pt>
                <c:pt idx="326">
                  <c:v>6.4</c:v>
                </c:pt>
                <c:pt idx="327">
                  <c:v>4.4000000000000004</c:v>
                </c:pt>
                <c:pt idx="328">
                  <c:v>8</c:v>
                </c:pt>
                <c:pt idx="329">
                  <c:v>4</c:v>
                </c:pt>
                <c:pt idx="330">
                  <c:v>9.1999999999999993</c:v>
                </c:pt>
                <c:pt idx="331">
                  <c:v>3.4</c:v>
                </c:pt>
                <c:pt idx="332">
                  <c:v>8.6</c:v>
                </c:pt>
                <c:pt idx="333">
                  <c:v>4</c:v>
                </c:pt>
                <c:pt idx="334">
                  <c:v>8</c:v>
                </c:pt>
                <c:pt idx="335">
                  <c:v>5</c:v>
                </c:pt>
                <c:pt idx="336">
                  <c:v>8.1999999999999993</c:v>
                </c:pt>
                <c:pt idx="337">
                  <c:v>4.4000000000000004</c:v>
                </c:pt>
                <c:pt idx="338">
                  <c:v>8.4</c:v>
                </c:pt>
                <c:pt idx="339">
                  <c:v>4.2</c:v>
                </c:pt>
                <c:pt idx="340">
                  <c:v>8.4</c:v>
                </c:pt>
                <c:pt idx="341">
                  <c:v>4.5999999999999996</c:v>
                </c:pt>
                <c:pt idx="342">
                  <c:v>8</c:v>
                </c:pt>
                <c:pt idx="343">
                  <c:v>4.4000000000000004</c:v>
                </c:pt>
                <c:pt idx="344">
                  <c:v>8.6999999999999993</c:v>
                </c:pt>
                <c:pt idx="345">
                  <c:v>5</c:v>
                </c:pt>
                <c:pt idx="346">
                  <c:v>7</c:v>
                </c:pt>
                <c:pt idx="347">
                  <c:v>4</c:v>
                </c:pt>
                <c:pt idx="348">
                  <c:v>8</c:v>
                </c:pt>
                <c:pt idx="349">
                  <c:v>5</c:v>
                </c:pt>
                <c:pt idx="350">
                  <c:v>8</c:v>
                </c:pt>
                <c:pt idx="351">
                  <c:v>4</c:v>
                </c:pt>
                <c:pt idx="352">
                  <c:v>9.8000000000000007</c:v>
                </c:pt>
                <c:pt idx="353">
                  <c:v>4</c:v>
                </c:pt>
                <c:pt idx="354">
                  <c:v>7.4</c:v>
                </c:pt>
                <c:pt idx="355">
                  <c:v>4.4000000000000004</c:v>
                </c:pt>
                <c:pt idx="356">
                  <c:v>8</c:v>
                </c:pt>
                <c:pt idx="357">
                  <c:v>4.2</c:v>
                </c:pt>
                <c:pt idx="358">
                  <c:v>8</c:v>
                </c:pt>
                <c:pt idx="359">
                  <c:v>3.6</c:v>
                </c:pt>
                <c:pt idx="360">
                  <c:v>8.8000000000000007</c:v>
                </c:pt>
                <c:pt idx="361">
                  <c:v>4</c:v>
                </c:pt>
                <c:pt idx="362">
                  <c:v>7.8</c:v>
                </c:pt>
                <c:pt idx="363">
                  <c:v>5</c:v>
                </c:pt>
                <c:pt idx="364">
                  <c:v>9</c:v>
                </c:pt>
                <c:pt idx="365">
                  <c:v>3.2</c:v>
                </c:pt>
                <c:pt idx="366">
                  <c:v>8.6</c:v>
                </c:pt>
                <c:pt idx="367">
                  <c:v>6</c:v>
                </c:pt>
                <c:pt idx="368">
                  <c:v>7.4</c:v>
                </c:pt>
                <c:pt idx="369">
                  <c:v>3.4</c:v>
                </c:pt>
                <c:pt idx="370">
                  <c:v>7.4</c:v>
                </c:pt>
                <c:pt idx="371">
                  <c:v>5</c:v>
                </c:pt>
                <c:pt idx="372">
                  <c:v>6.2</c:v>
                </c:pt>
                <c:pt idx="373">
                  <c:v>5</c:v>
                </c:pt>
                <c:pt idx="374">
                  <c:v>7.6</c:v>
                </c:pt>
                <c:pt idx="375">
                  <c:v>4.8</c:v>
                </c:pt>
                <c:pt idx="376">
                  <c:v>8.8000000000000007</c:v>
                </c:pt>
                <c:pt idx="377">
                  <c:v>4.5999999999999996</c:v>
                </c:pt>
                <c:pt idx="378">
                  <c:v>8</c:v>
                </c:pt>
                <c:pt idx="379">
                  <c:v>3.6</c:v>
                </c:pt>
                <c:pt idx="380">
                  <c:v>6</c:v>
                </c:pt>
                <c:pt idx="381">
                  <c:v>3.8</c:v>
                </c:pt>
                <c:pt idx="382">
                  <c:v>7.2</c:v>
                </c:pt>
                <c:pt idx="383">
                  <c:v>3.2</c:v>
                </c:pt>
                <c:pt idx="384">
                  <c:v>6.8</c:v>
                </c:pt>
                <c:pt idx="385">
                  <c:v>3.2</c:v>
                </c:pt>
                <c:pt idx="386">
                  <c:v>7.2</c:v>
                </c:pt>
                <c:pt idx="387">
                  <c:v>3</c:v>
                </c:pt>
                <c:pt idx="388">
                  <c:v>6</c:v>
                </c:pt>
                <c:pt idx="389">
                  <c:v>2.8</c:v>
                </c:pt>
                <c:pt idx="390">
                  <c:v>6.2</c:v>
                </c:pt>
                <c:pt idx="391">
                  <c:v>3</c:v>
                </c:pt>
                <c:pt idx="392">
                  <c:v>6</c:v>
                </c:pt>
                <c:pt idx="393">
                  <c:v>2.4</c:v>
                </c:pt>
                <c:pt idx="394">
                  <c:v>5.2</c:v>
                </c:pt>
                <c:pt idx="395">
                  <c:v>2.4</c:v>
                </c:pt>
                <c:pt idx="396">
                  <c:v>5.6</c:v>
                </c:pt>
                <c:pt idx="397">
                  <c:v>2.4</c:v>
                </c:pt>
                <c:pt idx="398">
                  <c:v>5</c:v>
                </c:pt>
                <c:pt idx="399">
                  <c:v>2.2000000000000002</c:v>
                </c:pt>
                <c:pt idx="400">
                  <c:v>4.4000000000000004</c:v>
                </c:pt>
                <c:pt idx="401">
                  <c:v>3</c:v>
                </c:pt>
                <c:pt idx="402">
                  <c:v>4</c:v>
                </c:pt>
                <c:pt idx="403">
                  <c:v>3</c:v>
                </c:pt>
                <c:pt idx="404">
                  <c:v>5.4</c:v>
                </c:pt>
                <c:pt idx="405">
                  <c:v>3</c:v>
                </c:pt>
                <c:pt idx="406">
                  <c:v>6.6</c:v>
                </c:pt>
                <c:pt idx="407">
                  <c:v>3.2</c:v>
                </c:pt>
                <c:pt idx="408">
                  <c:v>7</c:v>
                </c:pt>
                <c:pt idx="409">
                  <c:v>4.2</c:v>
                </c:pt>
                <c:pt idx="410">
                  <c:v>6</c:v>
                </c:pt>
                <c:pt idx="411">
                  <c:v>1.2</c:v>
                </c:pt>
                <c:pt idx="412">
                  <c:v>6</c:v>
                </c:pt>
                <c:pt idx="413">
                  <c:v>2</c:v>
                </c:pt>
                <c:pt idx="414">
                  <c:v>6.6</c:v>
                </c:pt>
                <c:pt idx="415">
                  <c:v>3</c:v>
                </c:pt>
                <c:pt idx="416">
                  <c:v>8</c:v>
                </c:pt>
                <c:pt idx="417">
                  <c:v>3</c:v>
                </c:pt>
                <c:pt idx="418">
                  <c:v>8</c:v>
                </c:pt>
                <c:pt idx="419">
                  <c:v>4.2</c:v>
                </c:pt>
                <c:pt idx="420">
                  <c:v>7</c:v>
                </c:pt>
                <c:pt idx="421">
                  <c:v>5</c:v>
                </c:pt>
                <c:pt idx="422">
                  <c:v>6.6</c:v>
                </c:pt>
                <c:pt idx="423">
                  <c:v>3.4</c:v>
                </c:pt>
                <c:pt idx="424">
                  <c:v>7</c:v>
                </c:pt>
                <c:pt idx="425">
                  <c:v>2.6</c:v>
                </c:pt>
                <c:pt idx="426">
                  <c:v>6.8</c:v>
                </c:pt>
                <c:pt idx="427">
                  <c:v>3.2</c:v>
                </c:pt>
                <c:pt idx="428">
                  <c:v>6.6</c:v>
                </c:pt>
                <c:pt idx="429">
                  <c:v>3.6</c:v>
                </c:pt>
                <c:pt idx="430">
                  <c:v>6.2</c:v>
                </c:pt>
                <c:pt idx="431">
                  <c:v>4</c:v>
                </c:pt>
                <c:pt idx="432">
                  <c:v>6.4</c:v>
                </c:pt>
                <c:pt idx="433">
                  <c:v>3</c:v>
                </c:pt>
                <c:pt idx="434">
                  <c:v>6.6</c:v>
                </c:pt>
                <c:pt idx="435">
                  <c:v>3.6</c:v>
                </c:pt>
                <c:pt idx="436">
                  <c:v>7.2</c:v>
                </c:pt>
                <c:pt idx="437">
                  <c:v>4.5999999999999996</c:v>
                </c:pt>
                <c:pt idx="438">
                  <c:v>7</c:v>
                </c:pt>
                <c:pt idx="439">
                  <c:v>3.2</c:v>
                </c:pt>
                <c:pt idx="440">
                  <c:v>6.6</c:v>
                </c:pt>
                <c:pt idx="441">
                  <c:v>3.2</c:v>
                </c:pt>
                <c:pt idx="442">
                  <c:v>6.8</c:v>
                </c:pt>
                <c:pt idx="443">
                  <c:v>0</c:v>
                </c:pt>
                <c:pt idx="444">
                  <c:v>4.5999999999999996</c:v>
                </c:pt>
                <c:pt idx="445">
                  <c:v>2.6</c:v>
                </c:pt>
                <c:pt idx="446">
                  <c:v>4.4000000000000004</c:v>
                </c:pt>
                <c:pt idx="447">
                  <c:v>2.2000000000000002</c:v>
                </c:pt>
                <c:pt idx="448">
                  <c:v>4.2</c:v>
                </c:pt>
                <c:pt idx="449">
                  <c:v>2.4</c:v>
                </c:pt>
                <c:pt idx="450">
                  <c:v>4.2</c:v>
                </c:pt>
                <c:pt idx="451">
                  <c:v>2.2000000000000002</c:v>
                </c:pt>
                <c:pt idx="452">
                  <c:v>4.4000000000000004</c:v>
                </c:pt>
                <c:pt idx="453">
                  <c:v>2.2000000000000002</c:v>
                </c:pt>
                <c:pt idx="454">
                  <c:v>4.5999999999999996</c:v>
                </c:pt>
                <c:pt idx="455">
                  <c:v>2.4</c:v>
                </c:pt>
                <c:pt idx="456">
                  <c:v>4.4000000000000004</c:v>
                </c:pt>
                <c:pt idx="457">
                  <c:v>2</c:v>
                </c:pt>
                <c:pt idx="458">
                  <c:v>7</c:v>
                </c:pt>
                <c:pt idx="459">
                  <c:v>3.2</c:v>
                </c:pt>
                <c:pt idx="460">
                  <c:v>6.2</c:v>
                </c:pt>
                <c:pt idx="461">
                  <c:v>3.2</c:v>
                </c:pt>
                <c:pt idx="462">
                  <c:v>7</c:v>
                </c:pt>
                <c:pt idx="463">
                  <c:v>4</c:v>
                </c:pt>
                <c:pt idx="464">
                  <c:v>7</c:v>
                </c:pt>
                <c:pt idx="465">
                  <c:v>3.8</c:v>
                </c:pt>
                <c:pt idx="466">
                  <c:v>8.4</c:v>
                </c:pt>
                <c:pt idx="467">
                  <c:v>3</c:v>
                </c:pt>
                <c:pt idx="468">
                  <c:v>7.2</c:v>
                </c:pt>
                <c:pt idx="469">
                  <c:v>4.8</c:v>
                </c:pt>
                <c:pt idx="470">
                  <c:v>6</c:v>
                </c:pt>
                <c:pt idx="471">
                  <c:v>3</c:v>
                </c:pt>
                <c:pt idx="472">
                  <c:v>6</c:v>
                </c:pt>
                <c:pt idx="473">
                  <c:v>3.2</c:v>
                </c:pt>
                <c:pt idx="474">
                  <c:v>5.4</c:v>
                </c:pt>
                <c:pt idx="475">
                  <c:v>3</c:v>
                </c:pt>
                <c:pt idx="476">
                  <c:v>8</c:v>
                </c:pt>
                <c:pt idx="477">
                  <c:v>3</c:v>
                </c:pt>
                <c:pt idx="478">
                  <c:v>10</c:v>
                </c:pt>
                <c:pt idx="479">
                  <c:v>3.6</c:v>
                </c:pt>
                <c:pt idx="480">
                  <c:v>7.6</c:v>
                </c:pt>
                <c:pt idx="481">
                  <c:v>3.4</c:v>
                </c:pt>
                <c:pt idx="482">
                  <c:v>8</c:v>
                </c:pt>
                <c:pt idx="483">
                  <c:v>3.4</c:v>
                </c:pt>
                <c:pt idx="484">
                  <c:v>6</c:v>
                </c:pt>
                <c:pt idx="485">
                  <c:v>4.8</c:v>
                </c:pt>
                <c:pt idx="486">
                  <c:v>10</c:v>
                </c:pt>
                <c:pt idx="487">
                  <c:v>3.8</c:v>
                </c:pt>
                <c:pt idx="488">
                  <c:v>8.6</c:v>
                </c:pt>
                <c:pt idx="489">
                  <c:v>4</c:v>
                </c:pt>
                <c:pt idx="490">
                  <c:v>7.2</c:v>
                </c:pt>
                <c:pt idx="491">
                  <c:v>5</c:v>
                </c:pt>
                <c:pt idx="492">
                  <c:v>7.6</c:v>
                </c:pt>
                <c:pt idx="493">
                  <c:v>3</c:v>
                </c:pt>
                <c:pt idx="494">
                  <c:v>6.6</c:v>
                </c:pt>
                <c:pt idx="495">
                  <c:v>3.2</c:v>
                </c:pt>
                <c:pt idx="496">
                  <c:v>5.2</c:v>
                </c:pt>
                <c:pt idx="497">
                  <c:v>2.8</c:v>
                </c:pt>
                <c:pt idx="498">
                  <c:v>5.4</c:v>
                </c:pt>
                <c:pt idx="499">
                  <c:v>3.6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4</c:v>
                </c:pt>
                <c:pt idx="515">
                  <c:v>2</c:v>
                </c:pt>
                <c:pt idx="516">
                  <c:v>5</c:v>
                </c:pt>
                <c:pt idx="517">
                  <c:v>3</c:v>
                </c:pt>
                <c:pt idx="518">
                  <c:v>7</c:v>
                </c:pt>
                <c:pt idx="519">
                  <c:v>2</c:v>
                </c:pt>
                <c:pt idx="520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BCE-412F-87CA-921B658E5266}"/>
            </c:ext>
          </c:extLst>
        </c:ser>
        <c:ser>
          <c:idx val="5"/>
          <c:order val="5"/>
          <c:tx>
            <c:strRef>
              <c:f>'SV Parto 2'!$L$1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2'!$L$2:$L$505</c:f>
              <c:numCache>
                <c:formatCode>0.0</c:formatCode>
                <c:ptCount val="504"/>
                <c:pt idx="0">
                  <c:v>6.6</c:v>
                </c:pt>
                <c:pt idx="1">
                  <c:v>5</c:v>
                </c:pt>
                <c:pt idx="2">
                  <c:v>8</c:v>
                </c:pt>
                <c:pt idx="3">
                  <c:v>5</c:v>
                </c:pt>
                <c:pt idx="4">
                  <c:v>8.6</c:v>
                </c:pt>
                <c:pt idx="5">
                  <c:v>8</c:v>
                </c:pt>
                <c:pt idx="6">
                  <c:v>8.1999999999999993</c:v>
                </c:pt>
                <c:pt idx="7">
                  <c:v>8.6</c:v>
                </c:pt>
                <c:pt idx="8">
                  <c:v>10.1</c:v>
                </c:pt>
                <c:pt idx="9">
                  <c:v>8.6</c:v>
                </c:pt>
                <c:pt idx="10">
                  <c:v>8.8000000000000007</c:v>
                </c:pt>
                <c:pt idx="11">
                  <c:v>7.2</c:v>
                </c:pt>
                <c:pt idx="12">
                  <c:v>0</c:v>
                </c:pt>
                <c:pt idx="13">
                  <c:v>3</c:v>
                </c:pt>
                <c:pt idx="14">
                  <c:v>6</c:v>
                </c:pt>
                <c:pt idx="15">
                  <c:v>11.2</c:v>
                </c:pt>
                <c:pt idx="16">
                  <c:v>11.4</c:v>
                </c:pt>
                <c:pt idx="17">
                  <c:v>9</c:v>
                </c:pt>
                <c:pt idx="18">
                  <c:v>12</c:v>
                </c:pt>
                <c:pt idx="19">
                  <c:v>8</c:v>
                </c:pt>
                <c:pt idx="20">
                  <c:v>9</c:v>
                </c:pt>
                <c:pt idx="21">
                  <c:v>9.1999999999999993</c:v>
                </c:pt>
                <c:pt idx="22">
                  <c:v>7.7</c:v>
                </c:pt>
                <c:pt idx="23">
                  <c:v>7.9</c:v>
                </c:pt>
                <c:pt idx="24">
                  <c:v>0</c:v>
                </c:pt>
                <c:pt idx="25">
                  <c:v>6.2</c:v>
                </c:pt>
                <c:pt idx="26">
                  <c:v>5.2</c:v>
                </c:pt>
                <c:pt idx="27">
                  <c:v>7</c:v>
                </c:pt>
                <c:pt idx="28">
                  <c:v>9.1999999999999993</c:v>
                </c:pt>
                <c:pt idx="29">
                  <c:v>5.6</c:v>
                </c:pt>
                <c:pt idx="30">
                  <c:v>9.8000000000000007</c:v>
                </c:pt>
                <c:pt idx="31">
                  <c:v>5</c:v>
                </c:pt>
                <c:pt idx="32">
                  <c:v>8.8000000000000007</c:v>
                </c:pt>
                <c:pt idx="33">
                  <c:v>7.4</c:v>
                </c:pt>
                <c:pt idx="34">
                  <c:v>10</c:v>
                </c:pt>
                <c:pt idx="35">
                  <c:v>6</c:v>
                </c:pt>
                <c:pt idx="36">
                  <c:v>8.1999999999999993</c:v>
                </c:pt>
                <c:pt idx="37">
                  <c:v>5.6</c:v>
                </c:pt>
                <c:pt idx="38">
                  <c:v>9.4</c:v>
                </c:pt>
                <c:pt idx="39">
                  <c:v>6.2</c:v>
                </c:pt>
                <c:pt idx="40">
                  <c:v>10.199999999999999</c:v>
                </c:pt>
                <c:pt idx="41">
                  <c:v>6.4</c:v>
                </c:pt>
                <c:pt idx="42">
                  <c:v>7</c:v>
                </c:pt>
                <c:pt idx="43">
                  <c:v>12</c:v>
                </c:pt>
                <c:pt idx="44">
                  <c:v>8.6</c:v>
                </c:pt>
                <c:pt idx="45">
                  <c:v>7</c:v>
                </c:pt>
                <c:pt idx="46">
                  <c:v>6.8</c:v>
                </c:pt>
                <c:pt idx="47">
                  <c:v>6.6</c:v>
                </c:pt>
                <c:pt idx="48">
                  <c:v>8.6</c:v>
                </c:pt>
                <c:pt idx="49">
                  <c:v>6</c:v>
                </c:pt>
                <c:pt idx="50">
                  <c:v>9</c:v>
                </c:pt>
                <c:pt idx="51">
                  <c:v>4.8</c:v>
                </c:pt>
                <c:pt idx="52">
                  <c:v>9</c:v>
                </c:pt>
                <c:pt idx="53">
                  <c:v>7.8</c:v>
                </c:pt>
                <c:pt idx="54">
                  <c:v>10</c:v>
                </c:pt>
                <c:pt idx="55">
                  <c:v>7</c:v>
                </c:pt>
                <c:pt idx="56">
                  <c:v>9</c:v>
                </c:pt>
                <c:pt idx="57">
                  <c:v>7.4</c:v>
                </c:pt>
                <c:pt idx="58">
                  <c:v>10</c:v>
                </c:pt>
                <c:pt idx="59">
                  <c:v>7.2</c:v>
                </c:pt>
                <c:pt idx="60">
                  <c:v>10</c:v>
                </c:pt>
                <c:pt idx="61">
                  <c:v>6.8</c:v>
                </c:pt>
                <c:pt idx="62">
                  <c:v>9</c:v>
                </c:pt>
                <c:pt idx="63">
                  <c:v>7.6</c:v>
                </c:pt>
                <c:pt idx="64">
                  <c:v>13</c:v>
                </c:pt>
                <c:pt idx="65">
                  <c:v>5.2</c:v>
                </c:pt>
                <c:pt idx="66">
                  <c:v>11</c:v>
                </c:pt>
                <c:pt idx="67">
                  <c:v>7</c:v>
                </c:pt>
                <c:pt idx="68">
                  <c:v>12</c:v>
                </c:pt>
                <c:pt idx="69">
                  <c:v>7.6</c:v>
                </c:pt>
                <c:pt idx="70">
                  <c:v>8</c:v>
                </c:pt>
                <c:pt idx="71">
                  <c:v>5.8</c:v>
                </c:pt>
                <c:pt idx="72">
                  <c:v>13.6</c:v>
                </c:pt>
                <c:pt idx="73">
                  <c:v>7</c:v>
                </c:pt>
                <c:pt idx="74">
                  <c:v>7.2</c:v>
                </c:pt>
                <c:pt idx="75">
                  <c:v>11</c:v>
                </c:pt>
                <c:pt idx="76">
                  <c:v>12</c:v>
                </c:pt>
                <c:pt idx="77">
                  <c:v>5.4</c:v>
                </c:pt>
                <c:pt idx="78">
                  <c:v>13.4</c:v>
                </c:pt>
                <c:pt idx="79">
                  <c:v>7.4</c:v>
                </c:pt>
                <c:pt idx="80">
                  <c:v>11.6</c:v>
                </c:pt>
                <c:pt idx="81">
                  <c:v>6.2</c:v>
                </c:pt>
                <c:pt idx="82">
                  <c:v>14.2</c:v>
                </c:pt>
                <c:pt idx="83">
                  <c:v>7.2</c:v>
                </c:pt>
                <c:pt idx="84">
                  <c:v>12.2</c:v>
                </c:pt>
                <c:pt idx="85">
                  <c:v>7.6</c:v>
                </c:pt>
                <c:pt idx="86">
                  <c:v>13</c:v>
                </c:pt>
                <c:pt idx="87">
                  <c:v>9.6</c:v>
                </c:pt>
                <c:pt idx="88">
                  <c:v>11.4</c:v>
                </c:pt>
                <c:pt idx="89">
                  <c:v>6.2</c:v>
                </c:pt>
                <c:pt idx="90">
                  <c:v>10.6</c:v>
                </c:pt>
                <c:pt idx="91">
                  <c:v>8.4</c:v>
                </c:pt>
                <c:pt idx="92">
                  <c:v>12.2</c:v>
                </c:pt>
                <c:pt idx="93">
                  <c:v>5.6</c:v>
                </c:pt>
                <c:pt idx="94">
                  <c:v>11</c:v>
                </c:pt>
                <c:pt idx="95">
                  <c:v>4.5999999999999996</c:v>
                </c:pt>
                <c:pt idx="96">
                  <c:v>11.6</c:v>
                </c:pt>
                <c:pt idx="97">
                  <c:v>5.4</c:v>
                </c:pt>
                <c:pt idx="98">
                  <c:v>10</c:v>
                </c:pt>
                <c:pt idx="99">
                  <c:v>4.8</c:v>
                </c:pt>
                <c:pt idx="100">
                  <c:v>9.1999999999999993</c:v>
                </c:pt>
                <c:pt idx="101">
                  <c:v>7.2</c:v>
                </c:pt>
                <c:pt idx="102">
                  <c:v>9</c:v>
                </c:pt>
                <c:pt idx="103">
                  <c:v>6.4</c:v>
                </c:pt>
                <c:pt idx="104">
                  <c:v>10.8</c:v>
                </c:pt>
                <c:pt idx="105">
                  <c:v>6.2</c:v>
                </c:pt>
                <c:pt idx="106">
                  <c:v>11.4</c:v>
                </c:pt>
                <c:pt idx="107">
                  <c:v>6</c:v>
                </c:pt>
                <c:pt idx="108">
                  <c:v>11.6</c:v>
                </c:pt>
                <c:pt idx="109">
                  <c:v>5.2</c:v>
                </c:pt>
                <c:pt idx="110">
                  <c:v>9.1999999999999993</c:v>
                </c:pt>
                <c:pt idx="111">
                  <c:v>7.8</c:v>
                </c:pt>
                <c:pt idx="112">
                  <c:v>9</c:v>
                </c:pt>
                <c:pt idx="113">
                  <c:v>6</c:v>
                </c:pt>
                <c:pt idx="114">
                  <c:v>9</c:v>
                </c:pt>
                <c:pt idx="115">
                  <c:v>4.2</c:v>
                </c:pt>
                <c:pt idx="116">
                  <c:v>11</c:v>
                </c:pt>
                <c:pt idx="117">
                  <c:v>6</c:v>
                </c:pt>
                <c:pt idx="118">
                  <c:v>7</c:v>
                </c:pt>
                <c:pt idx="119">
                  <c:v>5</c:v>
                </c:pt>
                <c:pt idx="120">
                  <c:v>11.4</c:v>
                </c:pt>
                <c:pt idx="121">
                  <c:v>4</c:v>
                </c:pt>
                <c:pt idx="122">
                  <c:v>11</c:v>
                </c:pt>
                <c:pt idx="123">
                  <c:v>6.4</c:v>
                </c:pt>
                <c:pt idx="124">
                  <c:v>11.4</c:v>
                </c:pt>
                <c:pt idx="125">
                  <c:v>4.5999999999999996</c:v>
                </c:pt>
                <c:pt idx="126">
                  <c:v>6</c:v>
                </c:pt>
                <c:pt idx="127">
                  <c:v>2.5</c:v>
                </c:pt>
                <c:pt idx="128">
                  <c:v>8</c:v>
                </c:pt>
                <c:pt idx="129">
                  <c:v>4.4000000000000004</c:v>
                </c:pt>
                <c:pt idx="130">
                  <c:v>7</c:v>
                </c:pt>
                <c:pt idx="131">
                  <c:v>5</c:v>
                </c:pt>
                <c:pt idx="132">
                  <c:v>8</c:v>
                </c:pt>
                <c:pt idx="133">
                  <c:v>3.6</c:v>
                </c:pt>
                <c:pt idx="134">
                  <c:v>10</c:v>
                </c:pt>
                <c:pt idx="135">
                  <c:v>5</c:v>
                </c:pt>
                <c:pt idx="136">
                  <c:v>8</c:v>
                </c:pt>
                <c:pt idx="137">
                  <c:v>8</c:v>
                </c:pt>
                <c:pt idx="138">
                  <c:v>7.6</c:v>
                </c:pt>
                <c:pt idx="139">
                  <c:v>8.8000000000000007</c:v>
                </c:pt>
                <c:pt idx="140">
                  <c:v>9.8000000000000007</c:v>
                </c:pt>
                <c:pt idx="141">
                  <c:v>3.8</c:v>
                </c:pt>
                <c:pt idx="142">
                  <c:v>10.199999999999999</c:v>
                </c:pt>
                <c:pt idx="143">
                  <c:v>4</c:v>
                </c:pt>
                <c:pt idx="144">
                  <c:v>9.8000000000000007</c:v>
                </c:pt>
                <c:pt idx="145">
                  <c:v>4</c:v>
                </c:pt>
                <c:pt idx="146">
                  <c:v>10</c:v>
                </c:pt>
                <c:pt idx="147">
                  <c:v>5.6</c:v>
                </c:pt>
                <c:pt idx="148">
                  <c:v>9.1999999999999993</c:v>
                </c:pt>
                <c:pt idx="149">
                  <c:v>6</c:v>
                </c:pt>
                <c:pt idx="150">
                  <c:v>9.4</c:v>
                </c:pt>
                <c:pt idx="151">
                  <c:v>5.8</c:v>
                </c:pt>
                <c:pt idx="152">
                  <c:v>8</c:v>
                </c:pt>
                <c:pt idx="153">
                  <c:v>3.2</c:v>
                </c:pt>
                <c:pt idx="154">
                  <c:v>9.1999999999999993</c:v>
                </c:pt>
                <c:pt idx="155">
                  <c:v>4</c:v>
                </c:pt>
                <c:pt idx="156">
                  <c:v>5.8</c:v>
                </c:pt>
                <c:pt idx="157">
                  <c:v>4.8</c:v>
                </c:pt>
                <c:pt idx="158">
                  <c:v>8.1999999999999993</c:v>
                </c:pt>
                <c:pt idx="159">
                  <c:v>0</c:v>
                </c:pt>
                <c:pt idx="160">
                  <c:v>11.2</c:v>
                </c:pt>
                <c:pt idx="161">
                  <c:v>4.2</c:v>
                </c:pt>
                <c:pt idx="162">
                  <c:v>8.1999999999999993</c:v>
                </c:pt>
                <c:pt idx="163">
                  <c:v>4</c:v>
                </c:pt>
                <c:pt idx="164">
                  <c:v>10</c:v>
                </c:pt>
                <c:pt idx="165">
                  <c:v>4.2</c:v>
                </c:pt>
                <c:pt idx="166">
                  <c:v>9.4</c:v>
                </c:pt>
                <c:pt idx="167">
                  <c:v>9</c:v>
                </c:pt>
                <c:pt idx="168">
                  <c:v>9</c:v>
                </c:pt>
                <c:pt idx="169">
                  <c:v>5.6</c:v>
                </c:pt>
                <c:pt idx="170">
                  <c:v>9</c:v>
                </c:pt>
                <c:pt idx="171">
                  <c:v>6</c:v>
                </c:pt>
                <c:pt idx="172">
                  <c:v>9.6</c:v>
                </c:pt>
                <c:pt idx="173">
                  <c:v>5</c:v>
                </c:pt>
                <c:pt idx="174">
                  <c:v>7.4</c:v>
                </c:pt>
                <c:pt idx="175">
                  <c:v>6</c:v>
                </c:pt>
                <c:pt idx="176">
                  <c:v>6</c:v>
                </c:pt>
                <c:pt idx="177">
                  <c:v>8</c:v>
                </c:pt>
                <c:pt idx="178">
                  <c:v>10</c:v>
                </c:pt>
                <c:pt idx="179">
                  <c:v>5</c:v>
                </c:pt>
                <c:pt idx="180">
                  <c:v>10</c:v>
                </c:pt>
                <c:pt idx="181">
                  <c:v>5.6</c:v>
                </c:pt>
                <c:pt idx="182">
                  <c:v>9.8000000000000007</c:v>
                </c:pt>
                <c:pt idx="183">
                  <c:v>5.8</c:v>
                </c:pt>
                <c:pt idx="184">
                  <c:v>10.4</c:v>
                </c:pt>
                <c:pt idx="185">
                  <c:v>6.4</c:v>
                </c:pt>
                <c:pt idx="186">
                  <c:v>10</c:v>
                </c:pt>
                <c:pt idx="187">
                  <c:v>6</c:v>
                </c:pt>
                <c:pt idx="188">
                  <c:v>10</c:v>
                </c:pt>
                <c:pt idx="189">
                  <c:v>5.6</c:v>
                </c:pt>
                <c:pt idx="190">
                  <c:v>8.8000000000000007</c:v>
                </c:pt>
                <c:pt idx="191">
                  <c:v>4</c:v>
                </c:pt>
                <c:pt idx="192">
                  <c:v>8.4</c:v>
                </c:pt>
                <c:pt idx="193">
                  <c:v>7</c:v>
                </c:pt>
                <c:pt idx="194">
                  <c:v>9.6</c:v>
                </c:pt>
                <c:pt idx="195">
                  <c:v>5</c:v>
                </c:pt>
                <c:pt idx="196">
                  <c:v>10.8</c:v>
                </c:pt>
                <c:pt idx="197">
                  <c:v>4.8</c:v>
                </c:pt>
                <c:pt idx="198">
                  <c:v>10.6</c:v>
                </c:pt>
                <c:pt idx="199">
                  <c:v>6.4</c:v>
                </c:pt>
                <c:pt idx="200">
                  <c:v>10.199999999999999</c:v>
                </c:pt>
                <c:pt idx="201">
                  <c:v>3.2</c:v>
                </c:pt>
                <c:pt idx="202">
                  <c:v>11.6</c:v>
                </c:pt>
                <c:pt idx="203">
                  <c:v>5</c:v>
                </c:pt>
                <c:pt idx="204">
                  <c:v>11</c:v>
                </c:pt>
                <c:pt idx="205">
                  <c:v>5.2</c:v>
                </c:pt>
                <c:pt idx="206">
                  <c:v>10.6</c:v>
                </c:pt>
                <c:pt idx="207">
                  <c:v>4.5999999999999996</c:v>
                </c:pt>
                <c:pt idx="208">
                  <c:v>7.66</c:v>
                </c:pt>
                <c:pt idx="209">
                  <c:v>6.4</c:v>
                </c:pt>
                <c:pt idx="210">
                  <c:v>11</c:v>
                </c:pt>
                <c:pt idx="211">
                  <c:v>4.4000000000000004</c:v>
                </c:pt>
                <c:pt idx="212">
                  <c:v>10</c:v>
                </c:pt>
                <c:pt idx="213">
                  <c:v>3.4</c:v>
                </c:pt>
                <c:pt idx="214">
                  <c:v>11.2</c:v>
                </c:pt>
                <c:pt idx="215">
                  <c:v>3.6</c:v>
                </c:pt>
                <c:pt idx="216">
                  <c:v>10.199999999999999</c:v>
                </c:pt>
                <c:pt idx="217">
                  <c:v>0</c:v>
                </c:pt>
                <c:pt idx="218">
                  <c:v>9.4</c:v>
                </c:pt>
                <c:pt idx="219">
                  <c:v>5</c:v>
                </c:pt>
                <c:pt idx="220">
                  <c:v>9.4</c:v>
                </c:pt>
                <c:pt idx="221">
                  <c:v>3.2</c:v>
                </c:pt>
                <c:pt idx="222">
                  <c:v>9.4</c:v>
                </c:pt>
                <c:pt idx="223">
                  <c:v>3.4</c:v>
                </c:pt>
                <c:pt idx="224">
                  <c:v>7</c:v>
                </c:pt>
                <c:pt idx="225">
                  <c:v>4</c:v>
                </c:pt>
                <c:pt idx="226">
                  <c:v>7.4</c:v>
                </c:pt>
                <c:pt idx="227">
                  <c:v>5.6</c:v>
                </c:pt>
                <c:pt idx="228">
                  <c:v>7.2</c:v>
                </c:pt>
                <c:pt idx="229">
                  <c:v>4</c:v>
                </c:pt>
                <c:pt idx="230">
                  <c:v>8</c:v>
                </c:pt>
                <c:pt idx="231">
                  <c:v>3.8</c:v>
                </c:pt>
                <c:pt idx="232">
                  <c:v>9</c:v>
                </c:pt>
                <c:pt idx="233">
                  <c:v>4.2</c:v>
                </c:pt>
                <c:pt idx="234">
                  <c:v>9</c:v>
                </c:pt>
                <c:pt idx="235">
                  <c:v>3.2</c:v>
                </c:pt>
                <c:pt idx="236">
                  <c:v>8</c:v>
                </c:pt>
                <c:pt idx="237">
                  <c:v>3.2</c:v>
                </c:pt>
                <c:pt idx="238">
                  <c:v>7.4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8.8000000000000007</c:v>
                </c:pt>
                <c:pt idx="243">
                  <c:v>5</c:v>
                </c:pt>
                <c:pt idx="244">
                  <c:v>7.6</c:v>
                </c:pt>
                <c:pt idx="245">
                  <c:v>4.2</c:v>
                </c:pt>
                <c:pt idx="246">
                  <c:v>8.4</c:v>
                </c:pt>
                <c:pt idx="247">
                  <c:v>3.6</c:v>
                </c:pt>
                <c:pt idx="248">
                  <c:v>6.6</c:v>
                </c:pt>
                <c:pt idx="249">
                  <c:v>6.2</c:v>
                </c:pt>
                <c:pt idx="250">
                  <c:v>9</c:v>
                </c:pt>
                <c:pt idx="251">
                  <c:v>3.4</c:v>
                </c:pt>
                <c:pt idx="252">
                  <c:v>9</c:v>
                </c:pt>
                <c:pt idx="253">
                  <c:v>3.8</c:v>
                </c:pt>
                <c:pt idx="254">
                  <c:v>9</c:v>
                </c:pt>
                <c:pt idx="255">
                  <c:v>4.4000000000000004</c:v>
                </c:pt>
                <c:pt idx="256">
                  <c:v>9</c:v>
                </c:pt>
                <c:pt idx="257">
                  <c:v>5.2</c:v>
                </c:pt>
                <c:pt idx="258">
                  <c:v>9.1999999999999993</c:v>
                </c:pt>
                <c:pt idx="259">
                  <c:v>5.8</c:v>
                </c:pt>
                <c:pt idx="260">
                  <c:v>10</c:v>
                </c:pt>
                <c:pt idx="261">
                  <c:v>4.8</c:v>
                </c:pt>
                <c:pt idx="262">
                  <c:v>0</c:v>
                </c:pt>
                <c:pt idx="263">
                  <c:v>4.5999999999999996</c:v>
                </c:pt>
                <c:pt idx="264">
                  <c:v>10.6</c:v>
                </c:pt>
                <c:pt idx="265">
                  <c:v>0</c:v>
                </c:pt>
                <c:pt idx="266">
                  <c:v>6.2</c:v>
                </c:pt>
                <c:pt idx="267">
                  <c:v>6.4</c:v>
                </c:pt>
                <c:pt idx="268">
                  <c:v>9.1999999999999993</c:v>
                </c:pt>
                <c:pt idx="269">
                  <c:v>6</c:v>
                </c:pt>
                <c:pt idx="270">
                  <c:v>9.8000000000000007</c:v>
                </c:pt>
                <c:pt idx="271">
                  <c:v>6</c:v>
                </c:pt>
                <c:pt idx="272">
                  <c:v>10.199999999999999</c:v>
                </c:pt>
                <c:pt idx="273">
                  <c:v>4.5999999999999996</c:v>
                </c:pt>
                <c:pt idx="274">
                  <c:v>11</c:v>
                </c:pt>
                <c:pt idx="275">
                  <c:v>5</c:v>
                </c:pt>
                <c:pt idx="276">
                  <c:v>9.8000000000000007</c:v>
                </c:pt>
                <c:pt idx="277">
                  <c:v>5.8</c:v>
                </c:pt>
                <c:pt idx="278">
                  <c:v>10.8</c:v>
                </c:pt>
                <c:pt idx="279">
                  <c:v>5.6</c:v>
                </c:pt>
                <c:pt idx="280">
                  <c:v>8</c:v>
                </c:pt>
                <c:pt idx="281">
                  <c:v>5</c:v>
                </c:pt>
                <c:pt idx="282">
                  <c:v>6.4</c:v>
                </c:pt>
                <c:pt idx="283">
                  <c:v>3.2</c:v>
                </c:pt>
                <c:pt idx="284">
                  <c:v>8.1999999999999993</c:v>
                </c:pt>
                <c:pt idx="285">
                  <c:v>6</c:v>
                </c:pt>
                <c:pt idx="286">
                  <c:v>8.1999999999999993</c:v>
                </c:pt>
                <c:pt idx="287">
                  <c:v>3.4</c:v>
                </c:pt>
                <c:pt idx="288">
                  <c:v>9.4</c:v>
                </c:pt>
                <c:pt idx="289">
                  <c:v>4</c:v>
                </c:pt>
                <c:pt idx="290">
                  <c:v>8.4</c:v>
                </c:pt>
                <c:pt idx="291">
                  <c:v>3</c:v>
                </c:pt>
                <c:pt idx="292">
                  <c:v>9</c:v>
                </c:pt>
                <c:pt idx="293">
                  <c:v>4</c:v>
                </c:pt>
                <c:pt idx="294">
                  <c:v>7</c:v>
                </c:pt>
                <c:pt idx="295">
                  <c:v>4.2</c:v>
                </c:pt>
                <c:pt idx="296">
                  <c:v>6</c:v>
                </c:pt>
                <c:pt idx="297">
                  <c:v>5</c:v>
                </c:pt>
                <c:pt idx="298">
                  <c:v>10</c:v>
                </c:pt>
                <c:pt idx="299">
                  <c:v>5</c:v>
                </c:pt>
                <c:pt idx="300">
                  <c:v>9</c:v>
                </c:pt>
                <c:pt idx="301">
                  <c:v>4.4000000000000004</c:v>
                </c:pt>
                <c:pt idx="302">
                  <c:v>10</c:v>
                </c:pt>
                <c:pt idx="303">
                  <c:v>5</c:v>
                </c:pt>
                <c:pt idx="304">
                  <c:v>9</c:v>
                </c:pt>
                <c:pt idx="305">
                  <c:v>4.8</c:v>
                </c:pt>
                <c:pt idx="306">
                  <c:v>10</c:v>
                </c:pt>
                <c:pt idx="307">
                  <c:v>3.2</c:v>
                </c:pt>
                <c:pt idx="308">
                  <c:v>12.4</c:v>
                </c:pt>
                <c:pt idx="309">
                  <c:v>6.6</c:v>
                </c:pt>
                <c:pt idx="310">
                  <c:v>10</c:v>
                </c:pt>
                <c:pt idx="311">
                  <c:v>6.4</c:v>
                </c:pt>
                <c:pt idx="312">
                  <c:v>10.4</c:v>
                </c:pt>
                <c:pt idx="313">
                  <c:v>5</c:v>
                </c:pt>
                <c:pt idx="314">
                  <c:v>11.6</c:v>
                </c:pt>
                <c:pt idx="315">
                  <c:v>5</c:v>
                </c:pt>
                <c:pt idx="316">
                  <c:v>11.2</c:v>
                </c:pt>
                <c:pt idx="317">
                  <c:v>4.8</c:v>
                </c:pt>
                <c:pt idx="318">
                  <c:v>9</c:v>
                </c:pt>
                <c:pt idx="319">
                  <c:v>6</c:v>
                </c:pt>
                <c:pt idx="320">
                  <c:v>8.1999999999999993</c:v>
                </c:pt>
                <c:pt idx="321">
                  <c:v>6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8</c:v>
                </c:pt>
                <c:pt idx="337">
                  <c:v>4</c:v>
                </c:pt>
                <c:pt idx="338">
                  <c:v>7</c:v>
                </c:pt>
                <c:pt idx="339">
                  <c:v>7</c:v>
                </c:pt>
                <c:pt idx="340">
                  <c:v>10</c:v>
                </c:pt>
                <c:pt idx="341">
                  <c:v>3</c:v>
                </c:pt>
                <c:pt idx="342">
                  <c:v>5</c:v>
                </c:pt>
                <c:pt idx="343">
                  <c:v>3.4</c:v>
                </c:pt>
                <c:pt idx="344">
                  <c:v>8</c:v>
                </c:pt>
                <c:pt idx="345">
                  <c:v>4</c:v>
                </c:pt>
                <c:pt idx="346">
                  <c:v>8</c:v>
                </c:pt>
                <c:pt idx="347">
                  <c:v>4</c:v>
                </c:pt>
                <c:pt idx="348">
                  <c:v>7.6</c:v>
                </c:pt>
                <c:pt idx="349">
                  <c:v>5</c:v>
                </c:pt>
                <c:pt idx="350">
                  <c:v>8</c:v>
                </c:pt>
                <c:pt idx="351">
                  <c:v>4</c:v>
                </c:pt>
                <c:pt idx="352">
                  <c:v>9</c:v>
                </c:pt>
                <c:pt idx="353">
                  <c:v>4</c:v>
                </c:pt>
                <c:pt idx="354">
                  <c:v>6</c:v>
                </c:pt>
                <c:pt idx="355">
                  <c:v>3</c:v>
                </c:pt>
                <c:pt idx="356">
                  <c:v>9</c:v>
                </c:pt>
                <c:pt idx="357">
                  <c:v>4</c:v>
                </c:pt>
                <c:pt idx="358">
                  <c:v>2</c:v>
                </c:pt>
                <c:pt idx="359">
                  <c:v>8</c:v>
                </c:pt>
                <c:pt idx="360">
                  <c:v>11</c:v>
                </c:pt>
                <c:pt idx="361">
                  <c:v>3</c:v>
                </c:pt>
                <c:pt idx="362">
                  <c:v>7</c:v>
                </c:pt>
                <c:pt idx="363">
                  <c:v>5</c:v>
                </c:pt>
                <c:pt idx="364">
                  <c:v>8.4</c:v>
                </c:pt>
                <c:pt idx="365">
                  <c:v>5</c:v>
                </c:pt>
                <c:pt idx="366">
                  <c:v>8.8000000000000007</c:v>
                </c:pt>
                <c:pt idx="367">
                  <c:v>5</c:v>
                </c:pt>
                <c:pt idx="368">
                  <c:v>8.1999999999999993</c:v>
                </c:pt>
                <c:pt idx="369">
                  <c:v>5.2</c:v>
                </c:pt>
                <c:pt idx="370">
                  <c:v>8.4</c:v>
                </c:pt>
                <c:pt idx="371">
                  <c:v>0</c:v>
                </c:pt>
                <c:pt idx="372">
                  <c:v>8.6</c:v>
                </c:pt>
                <c:pt idx="373">
                  <c:v>5.6</c:v>
                </c:pt>
                <c:pt idx="374">
                  <c:v>9</c:v>
                </c:pt>
                <c:pt idx="375">
                  <c:v>6</c:v>
                </c:pt>
                <c:pt idx="376">
                  <c:v>8.1999999999999993</c:v>
                </c:pt>
                <c:pt idx="377">
                  <c:v>6</c:v>
                </c:pt>
                <c:pt idx="378">
                  <c:v>10.8</c:v>
                </c:pt>
                <c:pt idx="379">
                  <c:v>5</c:v>
                </c:pt>
                <c:pt idx="380">
                  <c:v>10.6</c:v>
                </c:pt>
                <c:pt idx="381">
                  <c:v>5.2</c:v>
                </c:pt>
                <c:pt idx="382">
                  <c:v>10.8</c:v>
                </c:pt>
                <c:pt idx="383">
                  <c:v>4.25</c:v>
                </c:pt>
                <c:pt idx="384">
                  <c:v>13</c:v>
                </c:pt>
                <c:pt idx="385">
                  <c:v>5</c:v>
                </c:pt>
                <c:pt idx="386">
                  <c:v>10.4</c:v>
                </c:pt>
                <c:pt idx="387">
                  <c:v>6</c:v>
                </c:pt>
                <c:pt idx="388">
                  <c:v>10</c:v>
                </c:pt>
                <c:pt idx="389">
                  <c:v>5.4</c:v>
                </c:pt>
                <c:pt idx="390">
                  <c:v>10.8</c:v>
                </c:pt>
                <c:pt idx="391">
                  <c:v>4.8</c:v>
                </c:pt>
                <c:pt idx="392">
                  <c:v>6</c:v>
                </c:pt>
                <c:pt idx="393">
                  <c:v>6</c:v>
                </c:pt>
                <c:pt idx="394">
                  <c:v>8</c:v>
                </c:pt>
                <c:pt idx="395">
                  <c:v>4</c:v>
                </c:pt>
                <c:pt idx="396">
                  <c:v>7</c:v>
                </c:pt>
                <c:pt idx="397">
                  <c:v>4</c:v>
                </c:pt>
                <c:pt idx="398">
                  <c:v>6.6</c:v>
                </c:pt>
                <c:pt idx="399">
                  <c:v>3</c:v>
                </c:pt>
                <c:pt idx="400">
                  <c:v>7.3</c:v>
                </c:pt>
                <c:pt idx="401">
                  <c:v>4.2</c:v>
                </c:pt>
                <c:pt idx="402">
                  <c:v>6</c:v>
                </c:pt>
                <c:pt idx="403">
                  <c:v>5</c:v>
                </c:pt>
                <c:pt idx="404">
                  <c:v>8</c:v>
                </c:pt>
                <c:pt idx="405">
                  <c:v>4.2</c:v>
                </c:pt>
                <c:pt idx="406">
                  <c:v>4</c:v>
                </c:pt>
                <c:pt idx="407">
                  <c:v>2</c:v>
                </c:pt>
                <c:pt idx="408">
                  <c:v>5</c:v>
                </c:pt>
                <c:pt idx="409">
                  <c:v>2.4</c:v>
                </c:pt>
                <c:pt idx="410">
                  <c:v>3</c:v>
                </c:pt>
                <c:pt idx="411">
                  <c:v>5.4</c:v>
                </c:pt>
                <c:pt idx="412">
                  <c:v>7</c:v>
                </c:pt>
                <c:pt idx="413">
                  <c:v>4.8</c:v>
                </c:pt>
                <c:pt idx="414">
                  <c:v>5</c:v>
                </c:pt>
                <c:pt idx="415">
                  <c:v>2.8</c:v>
                </c:pt>
                <c:pt idx="416">
                  <c:v>7</c:v>
                </c:pt>
                <c:pt idx="417">
                  <c:v>6</c:v>
                </c:pt>
                <c:pt idx="418">
                  <c:v>4.5999999999999996</c:v>
                </c:pt>
                <c:pt idx="419">
                  <c:v>3.9</c:v>
                </c:pt>
                <c:pt idx="420">
                  <c:v>8</c:v>
                </c:pt>
                <c:pt idx="421">
                  <c:v>5.2</c:v>
                </c:pt>
                <c:pt idx="422">
                  <c:v>5.4</c:v>
                </c:pt>
                <c:pt idx="423">
                  <c:v>4</c:v>
                </c:pt>
                <c:pt idx="424">
                  <c:v>5</c:v>
                </c:pt>
                <c:pt idx="425">
                  <c:v>4.4000000000000004</c:v>
                </c:pt>
                <c:pt idx="426">
                  <c:v>8</c:v>
                </c:pt>
                <c:pt idx="427">
                  <c:v>4</c:v>
                </c:pt>
                <c:pt idx="428">
                  <c:v>8.6</c:v>
                </c:pt>
                <c:pt idx="429">
                  <c:v>0</c:v>
                </c:pt>
                <c:pt idx="430">
                  <c:v>8.4</c:v>
                </c:pt>
                <c:pt idx="431">
                  <c:v>4.2</c:v>
                </c:pt>
                <c:pt idx="432">
                  <c:v>6</c:v>
                </c:pt>
                <c:pt idx="433">
                  <c:v>0</c:v>
                </c:pt>
                <c:pt idx="434">
                  <c:v>8</c:v>
                </c:pt>
                <c:pt idx="435">
                  <c:v>3</c:v>
                </c:pt>
                <c:pt idx="436">
                  <c:v>8.1999999999999993</c:v>
                </c:pt>
                <c:pt idx="437">
                  <c:v>4</c:v>
                </c:pt>
                <c:pt idx="438">
                  <c:v>8</c:v>
                </c:pt>
                <c:pt idx="439">
                  <c:v>3.6</c:v>
                </c:pt>
                <c:pt idx="440">
                  <c:v>4.4000000000000004</c:v>
                </c:pt>
                <c:pt idx="441">
                  <c:v>4.8</c:v>
                </c:pt>
                <c:pt idx="442">
                  <c:v>6.8</c:v>
                </c:pt>
                <c:pt idx="443">
                  <c:v>5.2</c:v>
                </c:pt>
                <c:pt idx="444">
                  <c:v>8</c:v>
                </c:pt>
                <c:pt idx="445">
                  <c:v>4</c:v>
                </c:pt>
                <c:pt idx="446">
                  <c:v>9</c:v>
                </c:pt>
                <c:pt idx="447">
                  <c:v>0</c:v>
                </c:pt>
                <c:pt idx="448">
                  <c:v>7.4</c:v>
                </c:pt>
                <c:pt idx="449">
                  <c:v>4.2</c:v>
                </c:pt>
                <c:pt idx="450">
                  <c:v>8.4</c:v>
                </c:pt>
                <c:pt idx="451">
                  <c:v>4</c:v>
                </c:pt>
                <c:pt idx="452">
                  <c:v>8.1999999999999993</c:v>
                </c:pt>
                <c:pt idx="453">
                  <c:v>3.2</c:v>
                </c:pt>
                <c:pt idx="454">
                  <c:v>8</c:v>
                </c:pt>
                <c:pt idx="455">
                  <c:v>3</c:v>
                </c:pt>
                <c:pt idx="456">
                  <c:v>8.1999999999999993</c:v>
                </c:pt>
                <c:pt idx="457">
                  <c:v>2.8</c:v>
                </c:pt>
                <c:pt idx="458">
                  <c:v>8</c:v>
                </c:pt>
                <c:pt idx="459">
                  <c:v>4</c:v>
                </c:pt>
                <c:pt idx="460">
                  <c:v>7.2</c:v>
                </c:pt>
                <c:pt idx="461">
                  <c:v>0</c:v>
                </c:pt>
                <c:pt idx="462">
                  <c:v>4.8</c:v>
                </c:pt>
                <c:pt idx="463">
                  <c:v>3</c:v>
                </c:pt>
                <c:pt idx="464">
                  <c:v>6</c:v>
                </c:pt>
                <c:pt idx="465">
                  <c:v>3.2</c:v>
                </c:pt>
                <c:pt idx="466">
                  <c:v>7</c:v>
                </c:pt>
                <c:pt idx="467">
                  <c:v>3</c:v>
                </c:pt>
                <c:pt idx="468">
                  <c:v>6.2</c:v>
                </c:pt>
                <c:pt idx="469">
                  <c:v>3.4</c:v>
                </c:pt>
                <c:pt idx="470">
                  <c:v>7.4</c:v>
                </c:pt>
                <c:pt idx="471">
                  <c:v>3.6</c:v>
                </c:pt>
                <c:pt idx="472">
                  <c:v>6</c:v>
                </c:pt>
                <c:pt idx="473">
                  <c:v>6</c:v>
                </c:pt>
                <c:pt idx="474">
                  <c:v>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7.2</c:v>
                </c:pt>
                <c:pt idx="479">
                  <c:v>2.6</c:v>
                </c:pt>
                <c:pt idx="480">
                  <c:v>12</c:v>
                </c:pt>
                <c:pt idx="481">
                  <c:v>3.2</c:v>
                </c:pt>
                <c:pt idx="482">
                  <c:v>6</c:v>
                </c:pt>
                <c:pt idx="483">
                  <c:v>4</c:v>
                </c:pt>
                <c:pt idx="484">
                  <c:v>6.2</c:v>
                </c:pt>
                <c:pt idx="485">
                  <c:v>3.8</c:v>
                </c:pt>
                <c:pt idx="486">
                  <c:v>0</c:v>
                </c:pt>
                <c:pt idx="487">
                  <c:v>0</c:v>
                </c:pt>
                <c:pt idx="488">
                  <c:v>6.2</c:v>
                </c:pt>
                <c:pt idx="489">
                  <c:v>0</c:v>
                </c:pt>
                <c:pt idx="490">
                  <c:v>6</c:v>
                </c:pt>
                <c:pt idx="491">
                  <c:v>2.8</c:v>
                </c:pt>
                <c:pt idx="492">
                  <c:v>0</c:v>
                </c:pt>
                <c:pt idx="493">
                  <c:v>2.4</c:v>
                </c:pt>
                <c:pt idx="494">
                  <c:v>0</c:v>
                </c:pt>
                <c:pt idx="495">
                  <c:v>3.4</c:v>
                </c:pt>
                <c:pt idx="496">
                  <c:v>6</c:v>
                </c:pt>
                <c:pt idx="497">
                  <c:v>3.2</c:v>
                </c:pt>
                <c:pt idx="498">
                  <c:v>6</c:v>
                </c:pt>
                <c:pt idx="499">
                  <c:v>2.2000000000000002</c:v>
                </c:pt>
                <c:pt idx="500">
                  <c:v>5.4</c:v>
                </c:pt>
                <c:pt idx="501">
                  <c:v>3</c:v>
                </c:pt>
                <c:pt idx="502">
                  <c:v>6</c:v>
                </c:pt>
                <c:pt idx="503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BCE-412F-87CA-921B658E5266}"/>
            </c:ext>
          </c:extLst>
        </c:ser>
        <c:ser>
          <c:idx val="6"/>
          <c:order val="6"/>
          <c:tx>
            <c:strRef>
              <c:f>'SV Parto 2'!$M$1</c:f>
              <c:strCache>
                <c:ptCount val="1"/>
                <c:pt idx="0">
                  <c:v>Pacha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'SV Parto 2'!$B$4:$B$577</c:f>
              <c:numCache>
                <c:formatCode>General</c:formatCode>
                <c:ptCount val="57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</c:numCache>
            </c:numRef>
          </c:xVal>
          <c:yVal>
            <c:numRef>
              <c:f>'SV Parto 2'!$M$2:$M$575</c:f>
              <c:numCache>
                <c:formatCode>0.0</c:formatCode>
                <c:ptCount val="574"/>
                <c:pt idx="0">
                  <c:v>12.8</c:v>
                </c:pt>
                <c:pt idx="1">
                  <c:v>6.8</c:v>
                </c:pt>
                <c:pt idx="2">
                  <c:v>11.4</c:v>
                </c:pt>
                <c:pt idx="3">
                  <c:v>9.6</c:v>
                </c:pt>
                <c:pt idx="4">
                  <c:v>9.6</c:v>
                </c:pt>
                <c:pt idx="5">
                  <c:v>4.2</c:v>
                </c:pt>
                <c:pt idx="6">
                  <c:v>10.8</c:v>
                </c:pt>
                <c:pt idx="7">
                  <c:v>7.8</c:v>
                </c:pt>
                <c:pt idx="8">
                  <c:v>11.2</c:v>
                </c:pt>
                <c:pt idx="9">
                  <c:v>7.6</c:v>
                </c:pt>
                <c:pt idx="10">
                  <c:v>14</c:v>
                </c:pt>
                <c:pt idx="11">
                  <c:v>7.2</c:v>
                </c:pt>
                <c:pt idx="12">
                  <c:v>12.6</c:v>
                </c:pt>
                <c:pt idx="13">
                  <c:v>7.4</c:v>
                </c:pt>
                <c:pt idx="14">
                  <c:v>10.4</c:v>
                </c:pt>
                <c:pt idx="15">
                  <c:v>5.8</c:v>
                </c:pt>
                <c:pt idx="16">
                  <c:v>10.8</c:v>
                </c:pt>
                <c:pt idx="17">
                  <c:v>6.6</c:v>
                </c:pt>
                <c:pt idx="18">
                  <c:v>9.1999999999999993</c:v>
                </c:pt>
                <c:pt idx="19">
                  <c:v>6.2</c:v>
                </c:pt>
                <c:pt idx="20">
                  <c:v>13</c:v>
                </c:pt>
                <c:pt idx="21">
                  <c:v>7.2</c:v>
                </c:pt>
                <c:pt idx="22">
                  <c:v>9.6</c:v>
                </c:pt>
                <c:pt idx="23">
                  <c:v>5.2</c:v>
                </c:pt>
                <c:pt idx="24">
                  <c:v>12</c:v>
                </c:pt>
                <c:pt idx="25">
                  <c:v>4.8</c:v>
                </c:pt>
                <c:pt idx="26">
                  <c:v>12</c:v>
                </c:pt>
                <c:pt idx="27">
                  <c:v>6.4</c:v>
                </c:pt>
                <c:pt idx="28">
                  <c:v>13.4</c:v>
                </c:pt>
                <c:pt idx="29">
                  <c:v>9</c:v>
                </c:pt>
                <c:pt idx="30">
                  <c:v>11</c:v>
                </c:pt>
                <c:pt idx="31">
                  <c:v>6.4</c:v>
                </c:pt>
                <c:pt idx="32">
                  <c:v>10</c:v>
                </c:pt>
                <c:pt idx="33">
                  <c:v>5.2</c:v>
                </c:pt>
                <c:pt idx="34">
                  <c:v>9</c:v>
                </c:pt>
                <c:pt idx="35">
                  <c:v>5</c:v>
                </c:pt>
                <c:pt idx="36">
                  <c:v>7</c:v>
                </c:pt>
                <c:pt idx="37">
                  <c:v>6</c:v>
                </c:pt>
                <c:pt idx="38">
                  <c:v>10.199999999999999</c:v>
                </c:pt>
                <c:pt idx="39">
                  <c:v>5</c:v>
                </c:pt>
                <c:pt idx="40">
                  <c:v>11.6</c:v>
                </c:pt>
                <c:pt idx="41">
                  <c:v>7.2</c:v>
                </c:pt>
                <c:pt idx="42">
                  <c:v>10</c:v>
                </c:pt>
                <c:pt idx="43">
                  <c:v>6.4</c:v>
                </c:pt>
                <c:pt idx="44">
                  <c:v>10.199999999999999</c:v>
                </c:pt>
                <c:pt idx="45">
                  <c:v>6.2</c:v>
                </c:pt>
                <c:pt idx="46">
                  <c:v>10</c:v>
                </c:pt>
                <c:pt idx="47">
                  <c:v>6.6</c:v>
                </c:pt>
                <c:pt idx="48">
                  <c:v>10.4</c:v>
                </c:pt>
                <c:pt idx="49">
                  <c:v>6.2</c:v>
                </c:pt>
                <c:pt idx="50">
                  <c:v>5.2</c:v>
                </c:pt>
                <c:pt idx="51">
                  <c:v>5.6</c:v>
                </c:pt>
                <c:pt idx="52">
                  <c:v>10.4</c:v>
                </c:pt>
                <c:pt idx="53">
                  <c:v>6.6</c:v>
                </c:pt>
                <c:pt idx="54">
                  <c:v>12.2</c:v>
                </c:pt>
                <c:pt idx="55">
                  <c:v>7</c:v>
                </c:pt>
                <c:pt idx="56">
                  <c:v>9.1999999999999993</c:v>
                </c:pt>
                <c:pt idx="57">
                  <c:v>6.2</c:v>
                </c:pt>
                <c:pt idx="58">
                  <c:v>13</c:v>
                </c:pt>
                <c:pt idx="59">
                  <c:v>8.4</c:v>
                </c:pt>
                <c:pt idx="60">
                  <c:v>14.4</c:v>
                </c:pt>
                <c:pt idx="61">
                  <c:v>6.8</c:v>
                </c:pt>
                <c:pt idx="62">
                  <c:v>12.6</c:v>
                </c:pt>
                <c:pt idx="63">
                  <c:v>7.8</c:v>
                </c:pt>
                <c:pt idx="64">
                  <c:v>11.2</c:v>
                </c:pt>
                <c:pt idx="65">
                  <c:v>7</c:v>
                </c:pt>
                <c:pt idx="66">
                  <c:v>10.8</c:v>
                </c:pt>
                <c:pt idx="67">
                  <c:v>7.4</c:v>
                </c:pt>
                <c:pt idx="68">
                  <c:v>13</c:v>
                </c:pt>
                <c:pt idx="69">
                  <c:v>9</c:v>
                </c:pt>
                <c:pt idx="70">
                  <c:v>13</c:v>
                </c:pt>
                <c:pt idx="71">
                  <c:v>9</c:v>
                </c:pt>
                <c:pt idx="72">
                  <c:v>11</c:v>
                </c:pt>
                <c:pt idx="73">
                  <c:v>8.6</c:v>
                </c:pt>
                <c:pt idx="74">
                  <c:v>11</c:v>
                </c:pt>
                <c:pt idx="75">
                  <c:v>9.8000000000000007</c:v>
                </c:pt>
                <c:pt idx="76">
                  <c:v>12</c:v>
                </c:pt>
                <c:pt idx="77">
                  <c:v>6</c:v>
                </c:pt>
                <c:pt idx="78">
                  <c:v>13</c:v>
                </c:pt>
                <c:pt idx="79">
                  <c:v>5.2</c:v>
                </c:pt>
                <c:pt idx="80">
                  <c:v>6.4</c:v>
                </c:pt>
                <c:pt idx="81">
                  <c:v>3.6</c:v>
                </c:pt>
                <c:pt idx="82">
                  <c:v>12.2</c:v>
                </c:pt>
                <c:pt idx="83">
                  <c:v>6.4</c:v>
                </c:pt>
                <c:pt idx="84">
                  <c:v>12.4</c:v>
                </c:pt>
                <c:pt idx="85">
                  <c:v>5.4</c:v>
                </c:pt>
                <c:pt idx="86">
                  <c:v>12.2</c:v>
                </c:pt>
                <c:pt idx="87">
                  <c:v>6.8</c:v>
                </c:pt>
                <c:pt idx="88">
                  <c:v>7.4</c:v>
                </c:pt>
                <c:pt idx="89">
                  <c:v>7.6</c:v>
                </c:pt>
                <c:pt idx="90">
                  <c:v>12.4</c:v>
                </c:pt>
                <c:pt idx="91">
                  <c:v>7</c:v>
                </c:pt>
                <c:pt idx="92">
                  <c:v>11</c:v>
                </c:pt>
                <c:pt idx="93">
                  <c:v>7</c:v>
                </c:pt>
                <c:pt idx="94">
                  <c:v>8</c:v>
                </c:pt>
                <c:pt idx="95">
                  <c:v>6.6</c:v>
                </c:pt>
                <c:pt idx="96">
                  <c:v>11</c:v>
                </c:pt>
                <c:pt idx="97">
                  <c:v>7</c:v>
                </c:pt>
                <c:pt idx="98">
                  <c:v>11.2</c:v>
                </c:pt>
                <c:pt idx="99">
                  <c:v>7</c:v>
                </c:pt>
                <c:pt idx="100">
                  <c:v>11.4</c:v>
                </c:pt>
                <c:pt idx="101">
                  <c:v>5.4</c:v>
                </c:pt>
                <c:pt idx="102">
                  <c:v>11</c:v>
                </c:pt>
                <c:pt idx="103">
                  <c:v>8</c:v>
                </c:pt>
                <c:pt idx="104">
                  <c:v>12.4</c:v>
                </c:pt>
                <c:pt idx="105">
                  <c:v>5.6</c:v>
                </c:pt>
                <c:pt idx="106">
                  <c:v>13.2</c:v>
                </c:pt>
                <c:pt idx="107">
                  <c:v>6.8</c:v>
                </c:pt>
                <c:pt idx="108">
                  <c:v>0</c:v>
                </c:pt>
                <c:pt idx="109">
                  <c:v>8</c:v>
                </c:pt>
                <c:pt idx="110">
                  <c:v>12.2</c:v>
                </c:pt>
                <c:pt idx="111">
                  <c:v>7.6</c:v>
                </c:pt>
                <c:pt idx="112">
                  <c:v>10.6</c:v>
                </c:pt>
                <c:pt idx="113">
                  <c:v>7.6</c:v>
                </c:pt>
                <c:pt idx="114">
                  <c:v>10.8</c:v>
                </c:pt>
                <c:pt idx="115">
                  <c:v>6.8</c:v>
                </c:pt>
                <c:pt idx="116">
                  <c:v>11</c:v>
                </c:pt>
                <c:pt idx="117">
                  <c:v>6</c:v>
                </c:pt>
                <c:pt idx="118">
                  <c:v>10.199999999999999</c:v>
                </c:pt>
                <c:pt idx="119">
                  <c:v>7.4</c:v>
                </c:pt>
                <c:pt idx="120">
                  <c:v>10</c:v>
                </c:pt>
                <c:pt idx="121">
                  <c:v>9.6</c:v>
                </c:pt>
                <c:pt idx="122">
                  <c:v>11.4</c:v>
                </c:pt>
                <c:pt idx="123">
                  <c:v>5.8</c:v>
                </c:pt>
                <c:pt idx="124">
                  <c:v>11</c:v>
                </c:pt>
                <c:pt idx="125">
                  <c:v>4.8</c:v>
                </c:pt>
                <c:pt idx="126">
                  <c:v>10</c:v>
                </c:pt>
                <c:pt idx="127">
                  <c:v>6.6</c:v>
                </c:pt>
                <c:pt idx="128">
                  <c:v>0</c:v>
                </c:pt>
                <c:pt idx="129">
                  <c:v>8.1999999999999993</c:v>
                </c:pt>
                <c:pt idx="130">
                  <c:v>11</c:v>
                </c:pt>
                <c:pt idx="131">
                  <c:v>7.2</c:v>
                </c:pt>
                <c:pt idx="132">
                  <c:v>11</c:v>
                </c:pt>
                <c:pt idx="133">
                  <c:v>5.4</c:v>
                </c:pt>
                <c:pt idx="134">
                  <c:v>10</c:v>
                </c:pt>
                <c:pt idx="135">
                  <c:v>7.8</c:v>
                </c:pt>
                <c:pt idx="136">
                  <c:v>11</c:v>
                </c:pt>
                <c:pt idx="137">
                  <c:v>8</c:v>
                </c:pt>
                <c:pt idx="138">
                  <c:v>10.6</c:v>
                </c:pt>
                <c:pt idx="139">
                  <c:v>5.8</c:v>
                </c:pt>
                <c:pt idx="140">
                  <c:v>10.8</c:v>
                </c:pt>
                <c:pt idx="141">
                  <c:v>6</c:v>
                </c:pt>
                <c:pt idx="142">
                  <c:v>10</c:v>
                </c:pt>
                <c:pt idx="143">
                  <c:v>6.2</c:v>
                </c:pt>
                <c:pt idx="144">
                  <c:v>9.8000000000000007</c:v>
                </c:pt>
                <c:pt idx="145">
                  <c:v>6</c:v>
                </c:pt>
                <c:pt idx="146">
                  <c:v>10.199999999999999</c:v>
                </c:pt>
                <c:pt idx="147">
                  <c:v>5.6</c:v>
                </c:pt>
                <c:pt idx="148">
                  <c:v>9.6</c:v>
                </c:pt>
                <c:pt idx="149">
                  <c:v>6</c:v>
                </c:pt>
                <c:pt idx="150">
                  <c:v>8.8000000000000007</c:v>
                </c:pt>
                <c:pt idx="151">
                  <c:v>5.5</c:v>
                </c:pt>
                <c:pt idx="152">
                  <c:v>9</c:v>
                </c:pt>
                <c:pt idx="153">
                  <c:v>0</c:v>
                </c:pt>
                <c:pt idx="154">
                  <c:v>9.4</c:v>
                </c:pt>
                <c:pt idx="155">
                  <c:v>5.6</c:v>
                </c:pt>
                <c:pt idx="156">
                  <c:v>10</c:v>
                </c:pt>
                <c:pt idx="157">
                  <c:v>6</c:v>
                </c:pt>
                <c:pt idx="158">
                  <c:v>10.199999999999999</c:v>
                </c:pt>
                <c:pt idx="159">
                  <c:v>5.8</c:v>
                </c:pt>
                <c:pt idx="160">
                  <c:v>8.8000000000000007</c:v>
                </c:pt>
                <c:pt idx="161">
                  <c:v>5.6</c:v>
                </c:pt>
                <c:pt idx="162">
                  <c:v>9.8000000000000007</c:v>
                </c:pt>
                <c:pt idx="163">
                  <c:v>4.2</c:v>
                </c:pt>
                <c:pt idx="164">
                  <c:v>9.1999999999999993</c:v>
                </c:pt>
                <c:pt idx="165">
                  <c:v>5</c:v>
                </c:pt>
                <c:pt idx="166">
                  <c:v>9</c:v>
                </c:pt>
                <c:pt idx="167">
                  <c:v>4.8</c:v>
                </c:pt>
                <c:pt idx="168">
                  <c:v>10.199999999999999</c:v>
                </c:pt>
                <c:pt idx="169">
                  <c:v>5.6</c:v>
                </c:pt>
                <c:pt idx="170">
                  <c:v>9.4</c:v>
                </c:pt>
                <c:pt idx="171">
                  <c:v>5.4</c:v>
                </c:pt>
                <c:pt idx="172">
                  <c:v>9.8000000000000007</c:v>
                </c:pt>
                <c:pt idx="173">
                  <c:v>5</c:v>
                </c:pt>
                <c:pt idx="174">
                  <c:v>7.4</c:v>
                </c:pt>
                <c:pt idx="175">
                  <c:v>5.2</c:v>
                </c:pt>
                <c:pt idx="176">
                  <c:v>8.8000000000000007</c:v>
                </c:pt>
                <c:pt idx="177">
                  <c:v>5.2</c:v>
                </c:pt>
                <c:pt idx="178">
                  <c:v>9.8000000000000007</c:v>
                </c:pt>
                <c:pt idx="179">
                  <c:v>4.5999999999999996</c:v>
                </c:pt>
                <c:pt idx="180">
                  <c:v>9</c:v>
                </c:pt>
                <c:pt idx="181">
                  <c:v>4.8</c:v>
                </c:pt>
                <c:pt idx="182">
                  <c:v>10.4</c:v>
                </c:pt>
                <c:pt idx="183">
                  <c:v>5.4</c:v>
                </c:pt>
                <c:pt idx="184">
                  <c:v>10</c:v>
                </c:pt>
                <c:pt idx="185">
                  <c:v>5</c:v>
                </c:pt>
                <c:pt idx="186">
                  <c:v>9.8000000000000007</c:v>
                </c:pt>
                <c:pt idx="187">
                  <c:v>4.5999999999999996</c:v>
                </c:pt>
                <c:pt idx="188">
                  <c:v>10</c:v>
                </c:pt>
                <c:pt idx="189">
                  <c:v>4</c:v>
                </c:pt>
                <c:pt idx="190">
                  <c:v>8.8000000000000007</c:v>
                </c:pt>
                <c:pt idx="191">
                  <c:v>3.4</c:v>
                </c:pt>
                <c:pt idx="192">
                  <c:v>11</c:v>
                </c:pt>
                <c:pt idx="193">
                  <c:v>5</c:v>
                </c:pt>
                <c:pt idx="194">
                  <c:v>8.1999999999999993</c:v>
                </c:pt>
                <c:pt idx="195">
                  <c:v>4.4000000000000004</c:v>
                </c:pt>
                <c:pt idx="196">
                  <c:v>8.8000000000000007</c:v>
                </c:pt>
                <c:pt idx="197">
                  <c:v>5</c:v>
                </c:pt>
                <c:pt idx="198">
                  <c:v>9.4</c:v>
                </c:pt>
                <c:pt idx="199">
                  <c:v>5.4</c:v>
                </c:pt>
                <c:pt idx="200">
                  <c:v>10</c:v>
                </c:pt>
                <c:pt idx="201">
                  <c:v>4.9000000000000004</c:v>
                </c:pt>
                <c:pt idx="202">
                  <c:v>9.6</c:v>
                </c:pt>
                <c:pt idx="203">
                  <c:v>5</c:v>
                </c:pt>
                <c:pt idx="204">
                  <c:v>9.3000000000000007</c:v>
                </c:pt>
                <c:pt idx="205">
                  <c:v>4.9000000000000004</c:v>
                </c:pt>
                <c:pt idx="206">
                  <c:v>9.1999999999999993</c:v>
                </c:pt>
                <c:pt idx="207">
                  <c:v>5.2</c:v>
                </c:pt>
                <c:pt idx="208">
                  <c:v>8</c:v>
                </c:pt>
                <c:pt idx="209">
                  <c:v>6.8</c:v>
                </c:pt>
                <c:pt idx="210">
                  <c:v>8.6</c:v>
                </c:pt>
                <c:pt idx="211">
                  <c:v>4</c:v>
                </c:pt>
                <c:pt idx="212">
                  <c:v>8.4</c:v>
                </c:pt>
                <c:pt idx="213">
                  <c:v>4.4000000000000004</c:v>
                </c:pt>
                <c:pt idx="214">
                  <c:v>9.1999999999999993</c:v>
                </c:pt>
                <c:pt idx="215">
                  <c:v>4.2</c:v>
                </c:pt>
                <c:pt idx="216">
                  <c:v>10.8</c:v>
                </c:pt>
                <c:pt idx="217">
                  <c:v>6</c:v>
                </c:pt>
                <c:pt idx="218">
                  <c:v>8.1999999999999993</c:v>
                </c:pt>
                <c:pt idx="219">
                  <c:v>4.5</c:v>
                </c:pt>
                <c:pt idx="220">
                  <c:v>8</c:v>
                </c:pt>
                <c:pt idx="221">
                  <c:v>5.4</c:v>
                </c:pt>
                <c:pt idx="222">
                  <c:v>0</c:v>
                </c:pt>
                <c:pt idx="223">
                  <c:v>0</c:v>
                </c:pt>
                <c:pt idx="224">
                  <c:v>7.8</c:v>
                </c:pt>
                <c:pt idx="225">
                  <c:v>3.2</c:v>
                </c:pt>
                <c:pt idx="226">
                  <c:v>8.4</c:v>
                </c:pt>
                <c:pt idx="227">
                  <c:v>4.4000000000000004</c:v>
                </c:pt>
                <c:pt idx="228">
                  <c:v>10.199999999999999</c:v>
                </c:pt>
                <c:pt idx="229">
                  <c:v>3.8</c:v>
                </c:pt>
                <c:pt idx="230">
                  <c:v>8.8000000000000007</c:v>
                </c:pt>
                <c:pt idx="231">
                  <c:v>4.8</c:v>
                </c:pt>
                <c:pt idx="232">
                  <c:v>9.8000000000000007</c:v>
                </c:pt>
                <c:pt idx="233">
                  <c:v>4.7</c:v>
                </c:pt>
                <c:pt idx="234">
                  <c:v>8</c:v>
                </c:pt>
                <c:pt idx="235">
                  <c:v>3.6</c:v>
                </c:pt>
                <c:pt idx="236">
                  <c:v>9</c:v>
                </c:pt>
                <c:pt idx="237">
                  <c:v>4.2</c:v>
                </c:pt>
                <c:pt idx="238">
                  <c:v>7</c:v>
                </c:pt>
                <c:pt idx="239">
                  <c:v>4</c:v>
                </c:pt>
                <c:pt idx="240">
                  <c:v>7</c:v>
                </c:pt>
                <c:pt idx="241">
                  <c:v>4</c:v>
                </c:pt>
                <c:pt idx="242">
                  <c:v>9.4</c:v>
                </c:pt>
                <c:pt idx="243">
                  <c:v>3</c:v>
                </c:pt>
                <c:pt idx="244">
                  <c:v>11</c:v>
                </c:pt>
                <c:pt idx="245">
                  <c:v>4.5999999999999996</c:v>
                </c:pt>
                <c:pt idx="246">
                  <c:v>7.4</c:v>
                </c:pt>
                <c:pt idx="247">
                  <c:v>3.4</c:v>
                </c:pt>
                <c:pt idx="248">
                  <c:v>9.6</c:v>
                </c:pt>
                <c:pt idx="249">
                  <c:v>0</c:v>
                </c:pt>
                <c:pt idx="250">
                  <c:v>9.6</c:v>
                </c:pt>
                <c:pt idx="251">
                  <c:v>6.2</c:v>
                </c:pt>
                <c:pt idx="252">
                  <c:v>6.4</c:v>
                </c:pt>
                <c:pt idx="253">
                  <c:v>4.2</c:v>
                </c:pt>
                <c:pt idx="254">
                  <c:v>8.8000000000000007</c:v>
                </c:pt>
                <c:pt idx="255">
                  <c:v>5</c:v>
                </c:pt>
                <c:pt idx="256">
                  <c:v>9.1999999999999993</c:v>
                </c:pt>
                <c:pt idx="257">
                  <c:v>4.4000000000000004</c:v>
                </c:pt>
                <c:pt idx="258">
                  <c:v>10.199999999999999</c:v>
                </c:pt>
                <c:pt idx="259">
                  <c:v>0</c:v>
                </c:pt>
                <c:pt idx="260">
                  <c:v>8.5</c:v>
                </c:pt>
                <c:pt idx="261">
                  <c:v>4.2</c:v>
                </c:pt>
                <c:pt idx="262">
                  <c:v>7.8</c:v>
                </c:pt>
                <c:pt idx="263">
                  <c:v>3.8</c:v>
                </c:pt>
                <c:pt idx="264">
                  <c:v>10.4</c:v>
                </c:pt>
                <c:pt idx="265">
                  <c:v>2.4</c:v>
                </c:pt>
                <c:pt idx="266">
                  <c:v>8.1999999999999993</c:v>
                </c:pt>
                <c:pt idx="267">
                  <c:v>3.8</c:v>
                </c:pt>
                <c:pt idx="268">
                  <c:v>5.8</c:v>
                </c:pt>
                <c:pt idx="269">
                  <c:v>4.2</c:v>
                </c:pt>
                <c:pt idx="270">
                  <c:v>10.199999999999999</c:v>
                </c:pt>
                <c:pt idx="271">
                  <c:v>3.8</c:v>
                </c:pt>
                <c:pt idx="272">
                  <c:v>8.1999999999999993</c:v>
                </c:pt>
                <c:pt idx="273">
                  <c:v>4.8</c:v>
                </c:pt>
                <c:pt idx="274">
                  <c:v>8.8000000000000007</c:v>
                </c:pt>
                <c:pt idx="275">
                  <c:v>3.9</c:v>
                </c:pt>
                <c:pt idx="276">
                  <c:v>9.1999999999999993</c:v>
                </c:pt>
                <c:pt idx="277">
                  <c:v>3.4</c:v>
                </c:pt>
                <c:pt idx="278">
                  <c:v>10</c:v>
                </c:pt>
                <c:pt idx="279">
                  <c:v>3.6</c:v>
                </c:pt>
                <c:pt idx="280">
                  <c:v>8</c:v>
                </c:pt>
                <c:pt idx="281">
                  <c:v>4.5999999999999996</c:v>
                </c:pt>
                <c:pt idx="282">
                  <c:v>8.6</c:v>
                </c:pt>
                <c:pt idx="283">
                  <c:v>3</c:v>
                </c:pt>
                <c:pt idx="284">
                  <c:v>10</c:v>
                </c:pt>
                <c:pt idx="285">
                  <c:v>1.8</c:v>
                </c:pt>
                <c:pt idx="286">
                  <c:v>9.4</c:v>
                </c:pt>
                <c:pt idx="287">
                  <c:v>5.4</c:v>
                </c:pt>
                <c:pt idx="288">
                  <c:v>8.6999999999999993</c:v>
                </c:pt>
                <c:pt idx="289">
                  <c:v>4.4000000000000004</c:v>
                </c:pt>
                <c:pt idx="290">
                  <c:v>8.4</c:v>
                </c:pt>
                <c:pt idx="291">
                  <c:v>9</c:v>
                </c:pt>
                <c:pt idx="292">
                  <c:v>9</c:v>
                </c:pt>
                <c:pt idx="293">
                  <c:v>3</c:v>
                </c:pt>
                <c:pt idx="294">
                  <c:v>9.8000000000000007</c:v>
                </c:pt>
                <c:pt idx="295">
                  <c:v>3.2</c:v>
                </c:pt>
                <c:pt idx="296">
                  <c:v>10</c:v>
                </c:pt>
                <c:pt idx="297">
                  <c:v>3.6</c:v>
                </c:pt>
                <c:pt idx="298">
                  <c:v>8.1999999999999993</c:v>
                </c:pt>
                <c:pt idx="299">
                  <c:v>3</c:v>
                </c:pt>
                <c:pt idx="300">
                  <c:v>11</c:v>
                </c:pt>
                <c:pt idx="301">
                  <c:v>4.2</c:v>
                </c:pt>
                <c:pt idx="302">
                  <c:v>8.6</c:v>
                </c:pt>
                <c:pt idx="303">
                  <c:v>4.5999999999999996</c:v>
                </c:pt>
                <c:pt idx="304">
                  <c:v>7.6</c:v>
                </c:pt>
                <c:pt idx="305">
                  <c:v>5</c:v>
                </c:pt>
                <c:pt idx="306">
                  <c:v>8.1999999999999993</c:v>
                </c:pt>
                <c:pt idx="307">
                  <c:v>3.8</c:v>
                </c:pt>
                <c:pt idx="308">
                  <c:v>8.8000000000000007</c:v>
                </c:pt>
                <c:pt idx="309">
                  <c:v>5.2</c:v>
                </c:pt>
                <c:pt idx="310">
                  <c:v>7.8</c:v>
                </c:pt>
                <c:pt idx="311">
                  <c:v>3.8</c:v>
                </c:pt>
                <c:pt idx="312">
                  <c:v>6.4</c:v>
                </c:pt>
                <c:pt idx="313">
                  <c:v>6.2</c:v>
                </c:pt>
                <c:pt idx="314">
                  <c:v>10</c:v>
                </c:pt>
                <c:pt idx="315">
                  <c:v>4.4000000000000004</c:v>
                </c:pt>
                <c:pt idx="316">
                  <c:v>8.9</c:v>
                </c:pt>
                <c:pt idx="317">
                  <c:v>4.5999999999999996</c:v>
                </c:pt>
                <c:pt idx="318">
                  <c:v>10</c:v>
                </c:pt>
                <c:pt idx="319">
                  <c:v>4.8</c:v>
                </c:pt>
                <c:pt idx="320">
                  <c:v>9.6</c:v>
                </c:pt>
                <c:pt idx="321">
                  <c:v>4.2</c:v>
                </c:pt>
                <c:pt idx="322">
                  <c:v>9</c:v>
                </c:pt>
                <c:pt idx="323">
                  <c:v>4.2</c:v>
                </c:pt>
                <c:pt idx="324">
                  <c:v>8</c:v>
                </c:pt>
                <c:pt idx="325">
                  <c:v>4.2</c:v>
                </c:pt>
                <c:pt idx="326">
                  <c:v>7.8</c:v>
                </c:pt>
                <c:pt idx="327">
                  <c:v>4.2</c:v>
                </c:pt>
                <c:pt idx="328">
                  <c:v>6.6</c:v>
                </c:pt>
                <c:pt idx="329">
                  <c:v>4</c:v>
                </c:pt>
                <c:pt idx="330">
                  <c:v>7.2</c:v>
                </c:pt>
                <c:pt idx="331">
                  <c:v>4</c:v>
                </c:pt>
                <c:pt idx="332">
                  <c:v>9</c:v>
                </c:pt>
                <c:pt idx="333">
                  <c:v>3.4</c:v>
                </c:pt>
                <c:pt idx="334">
                  <c:v>9.6</c:v>
                </c:pt>
                <c:pt idx="335">
                  <c:v>3.6</c:v>
                </c:pt>
                <c:pt idx="336">
                  <c:v>7.2</c:v>
                </c:pt>
                <c:pt idx="337">
                  <c:v>3.5</c:v>
                </c:pt>
                <c:pt idx="338">
                  <c:v>8</c:v>
                </c:pt>
                <c:pt idx="339">
                  <c:v>4</c:v>
                </c:pt>
                <c:pt idx="340">
                  <c:v>6.8</c:v>
                </c:pt>
                <c:pt idx="341">
                  <c:v>3.2</c:v>
                </c:pt>
                <c:pt idx="342">
                  <c:v>9.1999999999999993</c:v>
                </c:pt>
                <c:pt idx="343">
                  <c:v>3.6</c:v>
                </c:pt>
                <c:pt idx="344">
                  <c:v>6.8</c:v>
                </c:pt>
                <c:pt idx="345">
                  <c:v>3.5</c:v>
                </c:pt>
                <c:pt idx="346">
                  <c:v>7</c:v>
                </c:pt>
                <c:pt idx="347">
                  <c:v>3.6</c:v>
                </c:pt>
                <c:pt idx="348">
                  <c:v>7.4</c:v>
                </c:pt>
                <c:pt idx="349">
                  <c:v>3.4</c:v>
                </c:pt>
                <c:pt idx="350">
                  <c:v>7.2</c:v>
                </c:pt>
                <c:pt idx="351">
                  <c:v>3.2</c:v>
                </c:pt>
                <c:pt idx="352">
                  <c:v>5.4</c:v>
                </c:pt>
                <c:pt idx="353">
                  <c:v>2.6</c:v>
                </c:pt>
                <c:pt idx="354">
                  <c:v>7.8</c:v>
                </c:pt>
                <c:pt idx="355">
                  <c:v>3.6</c:v>
                </c:pt>
                <c:pt idx="356">
                  <c:v>8.4</c:v>
                </c:pt>
                <c:pt idx="357">
                  <c:v>2.6</c:v>
                </c:pt>
                <c:pt idx="358">
                  <c:v>8.1</c:v>
                </c:pt>
                <c:pt idx="359">
                  <c:v>3.7</c:v>
                </c:pt>
                <c:pt idx="360">
                  <c:v>8.4</c:v>
                </c:pt>
                <c:pt idx="361">
                  <c:v>3.2</c:v>
                </c:pt>
                <c:pt idx="362">
                  <c:v>6.2</c:v>
                </c:pt>
                <c:pt idx="363">
                  <c:v>3</c:v>
                </c:pt>
                <c:pt idx="364">
                  <c:v>8.4</c:v>
                </c:pt>
                <c:pt idx="365">
                  <c:v>3.2</c:v>
                </c:pt>
                <c:pt idx="366">
                  <c:v>8.4</c:v>
                </c:pt>
                <c:pt idx="367">
                  <c:v>4</c:v>
                </c:pt>
                <c:pt idx="368">
                  <c:v>6.6</c:v>
                </c:pt>
                <c:pt idx="369">
                  <c:v>2.2000000000000002</c:v>
                </c:pt>
                <c:pt idx="370">
                  <c:v>8.4</c:v>
                </c:pt>
                <c:pt idx="371">
                  <c:v>3.6</c:v>
                </c:pt>
                <c:pt idx="372">
                  <c:v>7.1</c:v>
                </c:pt>
                <c:pt idx="373">
                  <c:v>3.8</c:v>
                </c:pt>
                <c:pt idx="374">
                  <c:v>7</c:v>
                </c:pt>
                <c:pt idx="375">
                  <c:v>2</c:v>
                </c:pt>
                <c:pt idx="376">
                  <c:v>6.6</c:v>
                </c:pt>
                <c:pt idx="377">
                  <c:v>2.8</c:v>
                </c:pt>
                <c:pt idx="378">
                  <c:v>5.6</c:v>
                </c:pt>
                <c:pt idx="379">
                  <c:v>3.6</c:v>
                </c:pt>
                <c:pt idx="380">
                  <c:v>5.8</c:v>
                </c:pt>
                <c:pt idx="381">
                  <c:v>3.8</c:v>
                </c:pt>
                <c:pt idx="382">
                  <c:v>6.4</c:v>
                </c:pt>
                <c:pt idx="383">
                  <c:v>4</c:v>
                </c:pt>
                <c:pt idx="384">
                  <c:v>6.6</c:v>
                </c:pt>
                <c:pt idx="385">
                  <c:v>4</c:v>
                </c:pt>
                <c:pt idx="386">
                  <c:v>7</c:v>
                </c:pt>
                <c:pt idx="387">
                  <c:v>3.5</c:v>
                </c:pt>
                <c:pt idx="388">
                  <c:v>7</c:v>
                </c:pt>
                <c:pt idx="389">
                  <c:v>3</c:v>
                </c:pt>
                <c:pt idx="390">
                  <c:v>6</c:v>
                </c:pt>
                <c:pt idx="391">
                  <c:v>2.2000000000000002</c:v>
                </c:pt>
                <c:pt idx="392">
                  <c:v>7</c:v>
                </c:pt>
                <c:pt idx="393">
                  <c:v>2.8</c:v>
                </c:pt>
                <c:pt idx="394">
                  <c:v>7.2</c:v>
                </c:pt>
                <c:pt idx="395">
                  <c:v>3.4</c:v>
                </c:pt>
                <c:pt idx="396">
                  <c:v>8.6</c:v>
                </c:pt>
                <c:pt idx="397">
                  <c:v>3.4</c:v>
                </c:pt>
                <c:pt idx="398">
                  <c:v>8.8000000000000007</c:v>
                </c:pt>
                <c:pt idx="399">
                  <c:v>3.8</c:v>
                </c:pt>
                <c:pt idx="400">
                  <c:v>7.6</c:v>
                </c:pt>
                <c:pt idx="401">
                  <c:v>3.6</c:v>
                </c:pt>
                <c:pt idx="402">
                  <c:v>7</c:v>
                </c:pt>
                <c:pt idx="403">
                  <c:v>3.2</c:v>
                </c:pt>
                <c:pt idx="404">
                  <c:v>8.6</c:v>
                </c:pt>
                <c:pt idx="405">
                  <c:v>2.8</c:v>
                </c:pt>
                <c:pt idx="406">
                  <c:v>7.4</c:v>
                </c:pt>
                <c:pt idx="407">
                  <c:v>3</c:v>
                </c:pt>
                <c:pt idx="408">
                  <c:v>7.8</c:v>
                </c:pt>
                <c:pt idx="409">
                  <c:v>4.8</c:v>
                </c:pt>
                <c:pt idx="410">
                  <c:v>8</c:v>
                </c:pt>
                <c:pt idx="411">
                  <c:v>4</c:v>
                </c:pt>
                <c:pt idx="412">
                  <c:v>8.6</c:v>
                </c:pt>
                <c:pt idx="413">
                  <c:v>4</c:v>
                </c:pt>
                <c:pt idx="414">
                  <c:v>7.3</c:v>
                </c:pt>
                <c:pt idx="415">
                  <c:v>4</c:v>
                </c:pt>
                <c:pt idx="416">
                  <c:v>7.2</c:v>
                </c:pt>
                <c:pt idx="417">
                  <c:v>5</c:v>
                </c:pt>
                <c:pt idx="418">
                  <c:v>8</c:v>
                </c:pt>
                <c:pt idx="419">
                  <c:v>2.4</c:v>
                </c:pt>
                <c:pt idx="420">
                  <c:v>7.8</c:v>
                </c:pt>
                <c:pt idx="421">
                  <c:v>3</c:v>
                </c:pt>
                <c:pt idx="422">
                  <c:v>9</c:v>
                </c:pt>
                <c:pt idx="423">
                  <c:v>3.4</c:v>
                </c:pt>
                <c:pt idx="424">
                  <c:v>9</c:v>
                </c:pt>
                <c:pt idx="425">
                  <c:v>4.8</c:v>
                </c:pt>
                <c:pt idx="426">
                  <c:v>8.6</c:v>
                </c:pt>
                <c:pt idx="427">
                  <c:v>3.4</c:v>
                </c:pt>
                <c:pt idx="428">
                  <c:v>8.1</c:v>
                </c:pt>
                <c:pt idx="429">
                  <c:v>4.3</c:v>
                </c:pt>
                <c:pt idx="430">
                  <c:v>6.2</c:v>
                </c:pt>
                <c:pt idx="431">
                  <c:v>4.4000000000000004</c:v>
                </c:pt>
                <c:pt idx="432">
                  <c:v>8</c:v>
                </c:pt>
                <c:pt idx="433">
                  <c:v>2.2000000000000002</c:v>
                </c:pt>
                <c:pt idx="434">
                  <c:v>10</c:v>
                </c:pt>
                <c:pt idx="435">
                  <c:v>4.5999999999999996</c:v>
                </c:pt>
                <c:pt idx="436">
                  <c:v>7.8</c:v>
                </c:pt>
                <c:pt idx="437">
                  <c:v>5.2</c:v>
                </c:pt>
                <c:pt idx="438">
                  <c:v>8</c:v>
                </c:pt>
                <c:pt idx="439">
                  <c:v>4</c:v>
                </c:pt>
                <c:pt idx="440">
                  <c:v>8</c:v>
                </c:pt>
                <c:pt idx="441">
                  <c:v>4.2</c:v>
                </c:pt>
                <c:pt idx="442">
                  <c:v>7.96</c:v>
                </c:pt>
                <c:pt idx="443">
                  <c:v>4.7</c:v>
                </c:pt>
                <c:pt idx="444">
                  <c:v>9.6</c:v>
                </c:pt>
                <c:pt idx="445">
                  <c:v>3.2</c:v>
                </c:pt>
                <c:pt idx="446">
                  <c:v>8.8000000000000007</c:v>
                </c:pt>
                <c:pt idx="447">
                  <c:v>3</c:v>
                </c:pt>
                <c:pt idx="448">
                  <c:v>8.6</c:v>
                </c:pt>
                <c:pt idx="449">
                  <c:v>4.2</c:v>
                </c:pt>
                <c:pt idx="450">
                  <c:v>9.1999999999999993</c:v>
                </c:pt>
                <c:pt idx="451">
                  <c:v>4.2</c:v>
                </c:pt>
                <c:pt idx="452">
                  <c:v>9.6</c:v>
                </c:pt>
                <c:pt idx="453">
                  <c:v>4.8</c:v>
                </c:pt>
                <c:pt idx="454">
                  <c:v>7.8</c:v>
                </c:pt>
                <c:pt idx="455">
                  <c:v>5.2</c:v>
                </c:pt>
                <c:pt idx="456">
                  <c:v>8.5</c:v>
                </c:pt>
                <c:pt idx="457">
                  <c:v>3.2</c:v>
                </c:pt>
                <c:pt idx="458">
                  <c:v>9</c:v>
                </c:pt>
                <c:pt idx="459">
                  <c:v>2.8</c:v>
                </c:pt>
                <c:pt idx="460">
                  <c:v>8.6</c:v>
                </c:pt>
                <c:pt idx="461">
                  <c:v>2.8</c:v>
                </c:pt>
                <c:pt idx="462">
                  <c:v>7</c:v>
                </c:pt>
                <c:pt idx="463">
                  <c:v>3.4</c:v>
                </c:pt>
                <c:pt idx="464">
                  <c:v>7</c:v>
                </c:pt>
                <c:pt idx="465">
                  <c:v>2.6</c:v>
                </c:pt>
                <c:pt idx="466">
                  <c:v>8</c:v>
                </c:pt>
                <c:pt idx="467">
                  <c:v>4</c:v>
                </c:pt>
                <c:pt idx="468">
                  <c:v>8.1999999999999993</c:v>
                </c:pt>
                <c:pt idx="469">
                  <c:v>4.2</c:v>
                </c:pt>
                <c:pt idx="470">
                  <c:v>8.1</c:v>
                </c:pt>
                <c:pt idx="471">
                  <c:v>4</c:v>
                </c:pt>
                <c:pt idx="472">
                  <c:v>7.8</c:v>
                </c:pt>
                <c:pt idx="473">
                  <c:v>3</c:v>
                </c:pt>
                <c:pt idx="474">
                  <c:v>8.1999999999999993</c:v>
                </c:pt>
                <c:pt idx="475">
                  <c:v>2.8</c:v>
                </c:pt>
                <c:pt idx="476">
                  <c:v>8.8000000000000007</c:v>
                </c:pt>
                <c:pt idx="477">
                  <c:v>5.2</c:v>
                </c:pt>
                <c:pt idx="478">
                  <c:v>5.6</c:v>
                </c:pt>
                <c:pt idx="479">
                  <c:v>5.2</c:v>
                </c:pt>
                <c:pt idx="480">
                  <c:v>6.6</c:v>
                </c:pt>
                <c:pt idx="481">
                  <c:v>5.8</c:v>
                </c:pt>
                <c:pt idx="482">
                  <c:v>9</c:v>
                </c:pt>
                <c:pt idx="483">
                  <c:v>4</c:v>
                </c:pt>
                <c:pt idx="484">
                  <c:v>7.3</c:v>
                </c:pt>
                <c:pt idx="485">
                  <c:v>3.5</c:v>
                </c:pt>
                <c:pt idx="486">
                  <c:v>8</c:v>
                </c:pt>
                <c:pt idx="487">
                  <c:v>3.6</c:v>
                </c:pt>
                <c:pt idx="488">
                  <c:v>7.4</c:v>
                </c:pt>
                <c:pt idx="489">
                  <c:v>2.6</c:v>
                </c:pt>
                <c:pt idx="490">
                  <c:v>8</c:v>
                </c:pt>
                <c:pt idx="491">
                  <c:v>3</c:v>
                </c:pt>
                <c:pt idx="492">
                  <c:v>8.8000000000000007</c:v>
                </c:pt>
                <c:pt idx="493">
                  <c:v>2.6</c:v>
                </c:pt>
                <c:pt idx="494">
                  <c:v>8.6</c:v>
                </c:pt>
                <c:pt idx="495">
                  <c:v>4</c:v>
                </c:pt>
                <c:pt idx="496">
                  <c:v>7.8</c:v>
                </c:pt>
                <c:pt idx="497">
                  <c:v>3.6</c:v>
                </c:pt>
                <c:pt idx="498">
                  <c:v>7.7</c:v>
                </c:pt>
                <c:pt idx="499">
                  <c:v>3.7</c:v>
                </c:pt>
                <c:pt idx="500">
                  <c:v>8</c:v>
                </c:pt>
                <c:pt idx="501">
                  <c:v>3.2</c:v>
                </c:pt>
                <c:pt idx="502">
                  <c:v>7.6</c:v>
                </c:pt>
                <c:pt idx="503">
                  <c:v>3.4</c:v>
                </c:pt>
                <c:pt idx="504">
                  <c:v>8.4</c:v>
                </c:pt>
                <c:pt idx="505">
                  <c:v>4</c:v>
                </c:pt>
                <c:pt idx="506">
                  <c:v>8.1999999999999993</c:v>
                </c:pt>
                <c:pt idx="507">
                  <c:v>4.4000000000000004</c:v>
                </c:pt>
                <c:pt idx="508">
                  <c:v>6.8</c:v>
                </c:pt>
                <c:pt idx="509">
                  <c:v>3.2</c:v>
                </c:pt>
                <c:pt idx="510">
                  <c:v>7.6</c:v>
                </c:pt>
                <c:pt idx="511">
                  <c:v>3.2</c:v>
                </c:pt>
                <c:pt idx="512">
                  <c:v>6.5</c:v>
                </c:pt>
                <c:pt idx="513">
                  <c:v>4</c:v>
                </c:pt>
                <c:pt idx="514">
                  <c:v>8.1999999999999993</c:v>
                </c:pt>
                <c:pt idx="515">
                  <c:v>2.8</c:v>
                </c:pt>
                <c:pt idx="516">
                  <c:v>9.1999999999999993</c:v>
                </c:pt>
                <c:pt idx="517">
                  <c:v>3.4</c:v>
                </c:pt>
                <c:pt idx="518">
                  <c:v>7.8</c:v>
                </c:pt>
                <c:pt idx="519">
                  <c:v>3.6</c:v>
                </c:pt>
                <c:pt idx="520">
                  <c:v>7.8</c:v>
                </c:pt>
                <c:pt idx="521">
                  <c:v>3.8</c:v>
                </c:pt>
                <c:pt idx="522">
                  <c:v>6.2</c:v>
                </c:pt>
                <c:pt idx="523">
                  <c:v>3.6</c:v>
                </c:pt>
                <c:pt idx="524">
                  <c:v>7.6</c:v>
                </c:pt>
                <c:pt idx="525">
                  <c:v>3.4</c:v>
                </c:pt>
                <c:pt idx="526">
                  <c:v>6.2</c:v>
                </c:pt>
                <c:pt idx="527">
                  <c:v>4</c:v>
                </c:pt>
                <c:pt idx="528">
                  <c:v>5</c:v>
                </c:pt>
                <c:pt idx="529">
                  <c:v>4</c:v>
                </c:pt>
                <c:pt idx="530">
                  <c:v>7</c:v>
                </c:pt>
                <c:pt idx="531">
                  <c:v>7</c:v>
                </c:pt>
                <c:pt idx="532">
                  <c:v>6.6</c:v>
                </c:pt>
                <c:pt idx="533">
                  <c:v>4.0999999999999996</c:v>
                </c:pt>
                <c:pt idx="534">
                  <c:v>8.4</c:v>
                </c:pt>
                <c:pt idx="535">
                  <c:v>2.6</c:v>
                </c:pt>
                <c:pt idx="536">
                  <c:v>7.4</c:v>
                </c:pt>
                <c:pt idx="537">
                  <c:v>4.5999999999999996</c:v>
                </c:pt>
                <c:pt idx="538">
                  <c:v>7</c:v>
                </c:pt>
                <c:pt idx="539">
                  <c:v>3</c:v>
                </c:pt>
                <c:pt idx="540">
                  <c:v>7.2</c:v>
                </c:pt>
                <c:pt idx="541">
                  <c:v>2.9</c:v>
                </c:pt>
                <c:pt idx="542">
                  <c:v>5.6</c:v>
                </c:pt>
                <c:pt idx="543">
                  <c:v>4.4000000000000004</c:v>
                </c:pt>
                <c:pt idx="544">
                  <c:v>7.4</c:v>
                </c:pt>
                <c:pt idx="545">
                  <c:v>2.6</c:v>
                </c:pt>
                <c:pt idx="546">
                  <c:v>8.4</c:v>
                </c:pt>
                <c:pt idx="547">
                  <c:v>4</c:v>
                </c:pt>
                <c:pt idx="548">
                  <c:v>7</c:v>
                </c:pt>
                <c:pt idx="549">
                  <c:v>3.6</c:v>
                </c:pt>
                <c:pt idx="550">
                  <c:v>8</c:v>
                </c:pt>
                <c:pt idx="551">
                  <c:v>3.6</c:v>
                </c:pt>
                <c:pt idx="552">
                  <c:v>6.2</c:v>
                </c:pt>
                <c:pt idx="553">
                  <c:v>4.2</c:v>
                </c:pt>
                <c:pt idx="554">
                  <c:v>7.2</c:v>
                </c:pt>
                <c:pt idx="555">
                  <c:v>3.9</c:v>
                </c:pt>
                <c:pt idx="556">
                  <c:v>7</c:v>
                </c:pt>
                <c:pt idx="557">
                  <c:v>2.8</c:v>
                </c:pt>
                <c:pt idx="558">
                  <c:v>8.6</c:v>
                </c:pt>
                <c:pt idx="559">
                  <c:v>2.2000000000000002</c:v>
                </c:pt>
                <c:pt idx="560">
                  <c:v>6.2</c:v>
                </c:pt>
                <c:pt idx="561">
                  <c:v>3.2</c:v>
                </c:pt>
                <c:pt idx="562">
                  <c:v>7.6</c:v>
                </c:pt>
                <c:pt idx="563">
                  <c:v>3.2</c:v>
                </c:pt>
                <c:pt idx="564">
                  <c:v>4.2</c:v>
                </c:pt>
                <c:pt idx="565">
                  <c:v>3.6</c:v>
                </c:pt>
                <c:pt idx="566">
                  <c:v>6.2</c:v>
                </c:pt>
                <c:pt idx="567">
                  <c:v>2</c:v>
                </c:pt>
                <c:pt idx="568">
                  <c:v>5.5</c:v>
                </c:pt>
                <c:pt idx="569">
                  <c:v>2.6</c:v>
                </c:pt>
                <c:pt idx="570">
                  <c:v>6</c:v>
                </c:pt>
                <c:pt idx="571">
                  <c:v>2</c:v>
                </c:pt>
                <c:pt idx="572">
                  <c:v>6.2</c:v>
                </c:pt>
                <c:pt idx="573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BCE-412F-87CA-921B658E5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76184"/>
        <c:axId val="704977144"/>
      </c:scatterChart>
      <c:valAx>
        <c:axId val="70497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77144"/>
        <c:crosses val="autoZero"/>
        <c:crossBetween val="midCat"/>
      </c:valAx>
      <c:valAx>
        <c:axId val="704977144"/>
        <c:scaling>
          <c:orientation val="minMax"/>
          <c:max val="2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76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Producción Neta representativa del grupo de parto #2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9115539938500914"/>
          <c:y val="3.765917115722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90945062331527"/>
          <c:y val="0.10768521380846161"/>
          <c:w val="0.67068192861709508"/>
          <c:h val="0.72993357999596231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 Parto 2'!$O$1</c:f>
              <c:strCache>
                <c:ptCount val="1"/>
                <c:pt idx="0">
                  <c:v>Gina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2'!$O$2:$O$289</c:f>
              <c:numCache>
                <c:formatCode>0.0</c:formatCode>
                <c:ptCount val="288"/>
                <c:pt idx="0">
                  <c:v>29</c:v>
                </c:pt>
                <c:pt idx="1">
                  <c:v>18.899999999999999</c:v>
                </c:pt>
                <c:pt idx="2">
                  <c:v>22</c:v>
                </c:pt>
                <c:pt idx="3">
                  <c:v>20.399999999999999</c:v>
                </c:pt>
                <c:pt idx="4">
                  <c:v>20</c:v>
                </c:pt>
                <c:pt idx="5">
                  <c:v>17.600000000000001</c:v>
                </c:pt>
                <c:pt idx="6">
                  <c:v>19</c:v>
                </c:pt>
                <c:pt idx="7">
                  <c:v>24.5</c:v>
                </c:pt>
                <c:pt idx="8">
                  <c:v>19</c:v>
                </c:pt>
                <c:pt idx="9">
                  <c:v>30</c:v>
                </c:pt>
                <c:pt idx="10">
                  <c:v>22.4</c:v>
                </c:pt>
                <c:pt idx="11">
                  <c:v>23</c:v>
                </c:pt>
                <c:pt idx="12">
                  <c:v>21.5</c:v>
                </c:pt>
                <c:pt idx="13">
                  <c:v>11.8</c:v>
                </c:pt>
                <c:pt idx="14">
                  <c:v>24</c:v>
                </c:pt>
                <c:pt idx="15">
                  <c:v>24.4</c:v>
                </c:pt>
                <c:pt idx="16">
                  <c:v>24.6</c:v>
                </c:pt>
                <c:pt idx="17">
                  <c:v>23.1</c:v>
                </c:pt>
                <c:pt idx="18">
                  <c:v>22.1</c:v>
                </c:pt>
                <c:pt idx="19">
                  <c:v>24.8</c:v>
                </c:pt>
                <c:pt idx="20">
                  <c:v>25.2</c:v>
                </c:pt>
                <c:pt idx="21">
                  <c:v>25</c:v>
                </c:pt>
                <c:pt idx="22">
                  <c:v>20.2</c:v>
                </c:pt>
                <c:pt idx="23">
                  <c:v>23.2</c:v>
                </c:pt>
                <c:pt idx="24">
                  <c:v>24</c:v>
                </c:pt>
                <c:pt idx="25">
                  <c:v>20.5</c:v>
                </c:pt>
                <c:pt idx="26">
                  <c:v>18.2</c:v>
                </c:pt>
                <c:pt idx="27">
                  <c:v>15.6</c:v>
                </c:pt>
                <c:pt idx="28">
                  <c:v>19</c:v>
                </c:pt>
                <c:pt idx="29">
                  <c:v>20.2</c:v>
                </c:pt>
                <c:pt idx="30">
                  <c:v>21</c:v>
                </c:pt>
                <c:pt idx="31">
                  <c:v>20.8</c:v>
                </c:pt>
                <c:pt idx="32">
                  <c:v>19</c:v>
                </c:pt>
                <c:pt idx="33">
                  <c:v>24</c:v>
                </c:pt>
                <c:pt idx="34">
                  <c:v>24</c:v>
                </c:pt>
                <c:pt idx="35">
                  <c:v>19.649999999999999</c:v>
                </c:pt>
                <c:pt idx="36">
                  <c:v>18</c:v>
                </c:pt>
                <c:pt idx="37">
                  <c:v>22</c:v>
                </c:pt>
                <c:pt idx="38">
                  <c:v>20</c:v>
                </c:pt>
                <c:pt idx="39">
                  <c:v>23</c:v>
                </c:pt>
                <c:pt idx="40">
                  <c:v>19.5</c:v>
                </c:pt>
                <c:pt idx="41">
                  <c:v>21.5</c:v>
                </c:pt>
                <c:pt idx="42">
                  <c:v>19</c:v>
                </c:pt>
                <c:pt idx="43">
                  <c:v>17.8</c:v>
                </c:pt>
                <c:pt idx="44">
                  <c:v>19.8</c:v>
                </c:pt>
                <c:pt idx="45">
                  <c:v>18</c:v>
                </c:pt>
                <c:pt idx="46">
                  <c:v>16</c:v>
                </c:pt>
                <c:pt idx="47">
                  <c:v>17</c:v>
                </c:pt>
                <c:pt idx="48">
                  <c:v>15</c:v>
                </c:pt>
                <c:pt idx="49">
                  <c:v>19.600000000000001</c:v>
                </c:pt>
                <c:pt idx="50">
                  <c:v>18.399999999999999</c:v>
                </c:pt>
                <c:pt idx="51">
                  <c:v>20.2</c:v>
                </c:pt>
                <c:pt idx="52">
                  <c:v>18</c:v>
                </c:pt>
                <c:pt idx="53">
                  <c:v>20</c:v>
                </c:pt>
                <c:pt idx="54">
                  <c:v>18</c:v>
                </c:pt>
                <c:pt idx="55">
                  <c:v>16.2</c:v>
                </c:pt>
                <c:pt idx="56">
                  <c:v>19.399999999999999</c:v>
                </c:pt>
                <c:pt idx="57">
                  <c:v>17.2</c:v>
                </c:pt>
                <c:pt idx="58">
                  <c:v>21</c:v>
                </c:pt>
                <c:pt idx="59">
                  <c:v>20.8</c:v>
                </c:pt>
                <c:pt idx="60">
                  <c:v>19.600000000000001</c:v>
                </c:pt>
                <c:pt idx="61">
                  <c:v>19.2</c:v>
                </c:pt>
                <c:pt idx="62">
                  <c:v>18.399999999999999</c:v>
                </c:pt>
                <c:pt idx="63">
                  <c:v>17.600000000000001</c:v>
                </c:pt>
                <c:pt idx="64">
                  <c:v>19</c:v>
                </c:pt>
                <c:pt idx="65">
                  <c:v>19</c:v>
                </c:pt>
                <c:pt idx="66">
                  <c:v>20</c:v>
                </c:pt>
                <c:pt idx="67">
                  <c:v>18.600000000000001</c:v>
                </c:pt>
                <c:pt idx="68">
                  <c:v>19</c:v>
                </c:pt>
                <c:pt idx="69">
                  <c:v>18.600000000000001</c:v>
                </c:pt>
                <c:pt idx="70">
                  <c:v>19.399999999999999</c:v>
                </c:pt>
                <c:pt idx="71">
                  <c:v>19.2</c:v>
                </c:pt>
                <c:pt idx="72">
                  <c:v>19</c:v>
                </c:pt>
                <c:pt idx="73">
                  <c:v>20.2</c:v>
                </c:pt>
                <c:pt idx="74">
                  <c:v>20.399999999999999</c:v>
                </c:pt>
                <c:pt idx="75">
                  <c:v>20</c:v>
                </c:pt>
                <c:pt idx="76">
                  <c:v>17</c:v>
                </c:pt>
                <c:pt idx="77">
                  <c:v>18.399999999999999</c:v>
                </c:pt>
                <c:pt idx="78">
                  <c:v>18.200000000000003</c:v>
                </c:pt>
                <c:pt idx="79">
                  <c:v>21</c:v>
                </c:pt>
                <c:pt idx="80">
                  <c:v>19.2</c:v>
                </c:pt>
                <c:pt idx="81">
                  <c:v>21.799999999999997</c:v>
                </c:pt>
                <c:pt idx="82">
                  <c:v>21.4</c:v>
                </c:pt>
                <c:pt idx="83">
                  <c:v>18.8</c:v>
                </c:pt>
                <c:pt idx="84">
                  <c:v>20</c:v>
                </c:pt>
                <c:pt idx="85">
                  <c:v>20.399999999999999</c:v>
                </c:pt>
                <c:pt idx="86">
                  <c:v>22</c:v>
                </c:pt>
                <c:pt idx="87">
                  <c:v>20</c:v>
                </c:pt>
                <c:pt idx="88">
                  <c:v>21.2</c:v>
                </c:pt>
                <c:pt idx="89">
                  <c:v>19</c:v>
                </c:pt>
                <c:pt idx="90">
                  <c:v>20.3</c:v>
                </c:pt>
                <c:pt idx="91">
                  <c:v>19</c:v>
                </c:pt>
                <c:pt idx="92">
                  <c:v>18</c:v>
                </c:pt>
                <c:pt idx="93">
                  <c:v>17.399999999999999</c:v>
                </c:pt>
                <c:pt idx="94">
                  <c:v>20.6</c:v>
                </c:pt>
                <c:pt idx="95">
                  <c:v>20</c:v>
                </c:pt>
                <c:pt idx="96">
                  <c:v>20.2</c:v>
                </c:pt>
                <c:pt idx="97">
                  <c:v>21.4</c:v>
                </c:pt>
                <c:pt idx="98">
                  <c:v>18.600000000000001</c:v>
                </c:pt>
                <c:pt idx="99">
                  <c:v>19.399999999999999</c:v>
                </c:pt>
                <c:pt idx="100">
                  <c:v>18</c:v>
                </c:pt>
                <c:pt idx="101">
                  <c:v>20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21.4</c:v>
                </c:pt>
                <c:pt idx="105">
                  <c:v>20</c:v>
                </c:pt>
                <c:pt idx="106">
                  <c:v>20</c:v>
                </c:pt>
                <c:pt idx="107">
                  <c:v>20.8</c:v>
                </c:pt>
                <c:pt idx="108">
                  <c:v>23.4</c:v>
                </c:pt>
                <c:pt idx="109">
                  <c:v>22</c:v>
                </c:pt>
                <c:pt idx="110">
                  <c:v>20.8</c:v>
                </c:pt>
                <c:pt idx="111">
                  <c:v>20.6</c:v>
                </c:pt>
                <c:pt idx="112">
                  <c:v>19.2</c:v>
                </c:pt>
                <c:pt idx="113">
                  <c:v>17.2</c:v>
                </c:pt>
                <c:pt idx="114">
                  <c:v>21</c:v>
                </c:pt>
                <c:pt idx="115">
                  <c:v>19.600000000000001</c:v>
                </c:pt>
                <c:pt idx="116">
                  <c:v>21.4</c:v>
                </c:pt>
                <c:pt idx="117">
                  <c:v>20.6</c:v>
                </c:pt>
                <c:pt idx="118">
                  <c:v>19.399999999999999</c:v>
                </c:pt>
                <c:pt idx="119">
                  <c:v>20.799999999999997</c:v>
                </c:pt>
                <c:pt idx="120">
                  <c:v>18.399999999999999</c:v>
                </c:pt>
                <c:pt idx="121">
                  <c:v>18</c:v>
                </c:pt>
                <c:pt idx="122">
                  <c:v>18.2</c:v>
                </c:pt>
                <c:pt idx="123">
                  <c:v>13.6</c:v>
                </c:pt>
                <c:pt idx="124">
                  <c:v>19.600000000000001</c:v>
                </c:pt>
                <c:pt idx="125">
                  <c:v>20</c:v>
                </c:pt>
                <c:pt idx="126">
                  <c:v>14.2</c:v>
                </c:pt>
                <c:pt idx="127">
                  <c:v>19.600000000000001</c:v>
                </c:pt>
                <c:pt idx="128">
                  <c:v>16</c:v>
                </c:pt>
                <c:pt idx="129">
                  <c:v>18.2</c:v>
                </c:pt>
                <c:pt idx="130">
                  <c:v>12</c:v>
                </c:pt>
                <c:pt idx="131">
                  <c:v>12.6</c:v>
                </c:pt>
                <c:pt idx="132">
                  <c:v>11</c:v>
                </c:pt>
                <c:pt idx="133">
                  <c:v>17</c:v>
                </c:pt>
                <c:pt idx="134">
                  <c:v>14</c:v>
                </c:pt>
                <c:pt idx="135">
                  <c:v>20.8</c:v>
                </c:pt>
                <c:pt idx="136">
                  <c:v>20.6</c:v>
                </c:pt>
                <c:pt idx="137">
                  <c:v>20.3</c:v>
                </c:pt>
                <c:pt idx="138">
                  <c:v>17</c:v>
                </c:pt>
                <c:pt idx="139">
                  <c:v>16.399999999999999</c:v>
                </c:pt>
                <c:pt idx="140">
                  <c:v>17.600000000000001</c:v>
                </c:pt>
                <c:pt idx="141">
                  <c:v>18.399999999999999</c:v>
                </c:pt>
                <c:pt idx="142">
                  <c:v>15.8</c:v>
                </c:pt>
                <c:pt idx="143">
                  <c:v>15.8</c:v>
                </c:pt>
                <c:pt idx="144">
                  <c:v>15.100000000000001</c:v>
                </c:pt>
                <c:pt idx="145">
                  <c:v>16.399999999999999</c:v>
                </c:pt>
                <c:pt idx="146">
                  <c:v>15.600000000000001</c:v>
                </c:pt>
                <c:pt idx="147">
                  <c:v>15</c:v>
                </c:pt>
                <c:pt idx="148">
                  <c:v>16.600000000000001</c:v>
                </c:pt>
                <c:pt idx="149">
                  <c:v>15</c:v>
                </c:pt>
                <c:pt idx="150">
                  <c:v>17</c:v>
                </c:pt>
                <c:pt idx="151">
                  <c:v>13.6</c:v>
                </c:pt>
                <c:pt idx="152">
                  <c:v>16</c:v>
                </c:pt>
                <c:pt idx="153">
                  <c:v>17.899999999999999</c:v>
                </c:pt>
                <c:pt idx="154">
                  <c:v>14.4</c:v>
                </c:pt>
                <c:pt idx="155">
                  <c:v>14.600000000000001</c:v>
                </c:pt>
                <c:pt idx="156">
                  <c:v>14.2</c:v>
                </c:pt>
                <c:pt idx="157">
                  <c:v>13.8</c:v>
                </c:pt>
                <c:pt idx="158">
                  <c:v>9.1999999999999993</c:v>
                </c:pt>
                <c:pt idx="159">
                  <c:v>14</c:v>
                </c:pt>
                <c:pt idx="160">
                  <c:v>13.8</c:v>
                </c:pt>
                <c:pt idx="161">
                  <c:v>13.4</c:v>
                </c:pt>
                <c:pt idx="162">
                  <c:v>15</c:v>
                </c:pt>
                <c:pt idx="163">
                  <c:v>12</c:v>
                </c:pt>
                <c:pt idx="164">
                  <c:v>11.2</c:v>
                </c:pt>
                <c:pt idx="165">
                  <c:v>14</c:v>
                </c:pt>
                <c:pt idx="166">
                  <c:v>13</c:v>
                </c:pt>
                <c:pt idx="167">
                  <c:v>14.8</c:v>
                </c:pt>
                <c:pt idx="168">
                  <c:v>14.4</c:v>
                </c:pt>
                <c:pt idx="169">
                  <c:v>15</c:v>
                </c:pt>
                <c:pt idx="170">
                  <c:v>14.2</c:v>
                </c:pt>
                <c:pt idx="171">
                  <c:v>14.399999999999999</c:v>
                </c:pt>
                <c:pt idx="172">
                  <c:v>13</c:v>
                </c:pt>
                <c:pt idx="173">
                  <c:v>11.8</c:v>
                </c:pt>
                <c:pt idx="174">
                  <c:v>14.6</c:v>
                </c:pt>
                <c:pt idx="175">
                  <c:v>14.6</c:v>
                </c:pt>
                <c:pt idx="176">
                  <c:v>17.7</c:v>
                </c:pt>
                <c:pt idx="177">
                  <c:v>15.600000000000001</c:v>
                </c:pt>
                <c:pt idx="178">
                  <c:v>14.399999999999999</c:v>
                </c:pt>
                <c:pt idx="179">
                  <c:v>10.8</c:v>
                </c:pt>
                <c:pt idx="180">
                  <c:v>12.8</c:v>
                </c:pt>
                <c:pt idx="181">
                  <c:v>13.600000000000001</c:v>
                </c:pt>
                <c:pt idx="182">
                  <c:v>13.399999999999999</c:v>
                </c:pt>
                <c:pt idx="183">
                  <c:v>17.8</c:v>
                </c:pt>
                <c:pt idx="184">
                  <c:v>16</c:v>
                </c:pt>
                <c:pt idx="185">
                  <c:v>18.8</c:v>
                </c:pt>
                <c:pt idx="186">
                  <c:v>17.600000000000001</c:v>
                </c:pt>
                <c:pt idx="187">
                  <c:v>23.8</c:v>
                </c:pt>
                <c:pt idx="188">
                  <c:v>18</c:v>
                </c:pt>
                <c:pt idx="189">
                  <c:v>12</c:v>
                </c:pt>
                <c:pt idx="190">
                  <c:v>13</c:v>
                </c:pt>
                <c:pt idx="191">
                  <c:v>11</c:v>
                </c:pt>
                <c:pt idx="192">
                  <c:v>14.4</c:v>
                </c:pt>
                <c:pt idx="193">
                  <c:v>13.8</c:v>
                </c:pt>
                <c:pt idx="194">
                  <c:v>14.4</c:v>
                </c:pt>
                <c:pt idx="195">
                  <c:v>12.6</c:v>
                </c:pt>
                <c:pt idx="196">
                  <c:v>14.4</c:v>
                </c:pt>
                <c:pt idx="197">
                  <c:v>13</c:v>
                </c:pt>
                <c:pt idx="198">
                  <c:v>15.4</c:v>
                </c:pt>
                <c:pt idx="199">
                  <c:v>16.399999999999999</c:v>
                </c:pt>
                <c:pt idx="200">
                  <c:v>12.600000000000001</c:v>
                </c:pt>
                <c:pt idx="201">
                  <c:v>15</c:v>
                </c:pt>
                <c:pt idx="202">
                  <c:v>14</c:v>
                </c:pt>
                <c:pt idx="203">
                  <c:v>13</c:v>
                </c:pt>
                <c:pt idx="204">
                  <c:v>15.4</c:v>
                </c:pt>
                <c:pt idx="205">
                  <c:v>13.2</c:v>
                </c:pt>
                <c:pt idx="206">
                  <c:v>11.6</c:v>
                </c:pt>
                <c:pt idx="207">
                  <c:v>12.2</c:v>
                </c:pt>
                <c:pt idx="208">
                  <c:v>12.8</c:v>
                </c:pt>
                <c:pt idx="209">
                  <c:v>11</c:v>
                </c:pt>
                <c:pt idx="210">
                  <c:v>15.4</c:v>
                </c:pt>
                <c:pt idx="211">
                  <c:v>13.4</c:v>
                </c:pt>
                <c:pt idx="212">
                  <c:v>12.6</c:v>
                </c:pt>
                <c:pt idx="213">
                  <c:v>12.6</c:v>
                </c:pt>
                <c:pt idx="214">
                  <c:v>13.2</c:v>
                </c:pt>
                <c:pt idx="215">
                  <c:v>14.799999999999999</c:v>
                </c:pt>
                <c:pt idx="216">
                  <c:v>15.8</c:v>
                </c:pt>
                <c:pt idx="217">
                  <c:v>11.8</c:v>
                </c:pt>
                <c:pt idx="218">
                  <c:v>11</c:v>
                </c:pt>
                <c:pt idx="219">
                  <c:v>11.6</c:v>
                </c:pt>
                <c:pt idx="220">
                  <c:v>12.200000000000001</c:v>
                </c:pt>
                <c:pt idx="221">
                  <c:v>8</c:v>
                </c:pt>
                <c:pt idx="222">
                  <c:v>10.4</c:v>
                </c:pt>
                <c:pt idx="223">
                  <c:v>12.4</c:v>
                </c:pt>
                <c:pt idx="224">
                  <c:v>11</c:v>
                </c:pt>
                <c:pt idx="225">
                  <c:v>12.8</c:v>
                </c:pt>
                <c:pt idx="226">
                  <c:v>13</c:v>
                </c:pt>
                <c:pt idx="227">
                  <c:v>14</c:v>
                </c:pt>
                <c:pt idx="228">
                  <c:v>9.6</c:v>
                </c:pt>
                <c:pt idx="229">
                  <c:v>10.8</c:v>
                </c:pt>
                <c:pt idx="230">
                  <c:v>9</c:v>
                </c:pt>
                <c:pt idx="231">
                  <c:v>9.6000000000000014</c:v>
                </c:pt>
                <c:pt idx="232">
                  <c:v>10.8</c:v>
                </c:pt>
                <c:pt idx="233">
                  <c:v>8.8000000000000007</c:v>
                </c:pt>
                <c:pt idx="234">
                  <c:v>11</c:v>
                </c:pt>
                <c:pt idx="235">
                  <c:v>10.6</c:v>
                </c:pt>
                <c:pt idx="236">
                  <c:v>10.4</c:v>
                </c:pt>
                <c:pt idx="237">
                  <c:v>10.8</c:v>
                </c:pt>
                <c:pt idx="238">
                  <c:v>11</c:v>
                </c:pt>
                <c:pt idx="239">
                  <c:v>13</c:v>
                </c:pt>
                <c:pt idx="240">
                  <c:v>9.8000000000000007</c:v>
                </c:pt>
                <c:pt idx="241">
                  <c:v>7.4</c:v>
                </c:pt>
                <c:pt idx="242">
                  <c:v>6.4</c:v>
                </c:pt>
                <c:pt idx="243">
                  <c:v>7</c:v>
                </c:pt>
                <c:pt idx="244">
                  <c:v>7.8</c:v>
                </c:pt>
                <c:pt idx="245">
                  <c:v>7</c:v>
                </c:pt>
                <c:pt idx="246">
                  <c:v>8.1999999999999993</c:v>
                </c:pt>
                <c:pt idx="247">
                  <c:v>9</c:v>
                </c:pt>
                <c:pt idx="248">
                  <c:v>8.8000000000000007</c:v>
                </c:pt>
                <c:pt idx="249">
                  <c:v>7</c:v>
                </c:pt>
                <c:pt idx="250">
                  <c:v>9.4</c:v>
                </c:pt>
                <c:pt idx="251">
                  <c:v>8.6</c:v>
                </c:pt>
                <c:pt idx="252">
                  <c:v>9</c:v>
                </c:pt>
                <c:pt idx="253">
                  <c:v>8.8000000000000007</c:v>
                </c:pt>
                <c:pt idx="254">
                  <c:v>8</c:v>
                </c:pt>
                <c:pt idx="255">
                  <c:v>7.2</c:v>
                </c:pt>
                <c:pt idx="256">
                  <c:v>5.4</c:v>
                </c:pt>
                <c:pt idx="257">
                  <c:v>8.8000000000000007</c:v>
                </c:pt>
                <c:pt idx="258">
                  <c:v>7.6</c:v>
                </c:pt>
                <c:pt idx="259">
                  <c:v>6.8000000000000007</c:v>
                </c:pt>
                <c:pt idx="260">
                  <c:v>8.4</c:v>
                </c:pt>
                <c:pt idx="261">
                  <c:v>8</c:v>
                </c:pt>
                <c:pt idx="262">
                  <c:v>9</c:v>
                </c:pt>
                <c:pt idx="263">
                  <c:v>6.6000000000000005</c:v>
                </c:pt>
                <c:pt idx="264">
                  <c:v>7.8000000000000007</c:v>
                </c:pt>
                <c:pt idx="265">
                  <c:v>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0B-42C1-B657-3765005A905F}"/>
            </c:ext>
          </c:extLst>
        </c:ser>
        <c:ser>
          <c:idx val="1"/>
          <c:order val="1"/>
          <c:tx>
            <c:strRef>
              <c:f>'SV Parto 2'!$P$1</c:f>
              <c:strCache>
                <c:ptCount val="1"/>
                <c:pt idx="0">
                  <c:v>Juanita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2'!$P$2:$P$289</c:f>
              <c:numCache>
                <c:formatCode>0.0</c:formatCode>
                <c:ptCount val="288"/>
                <c:pt idx="0">
                  <c:v>8</c:v>
                </c:pt>
                <c:pt idx="1">
                  <c:v>3.4</c:v>
                </c:pt>
                <c:pt idx="2">
                  <c:v>6</c:v>
                </c:pt>
                <c:pt idx="3">
                  <c:v>9.4</c:v>
                </c:pt>
                <c:pt idx="4">
                  <c:v>7.2</c:v>
                </c:pt>
                <c:pt idx="5">
                  <c:v>10</c:v>
                </c:pt>
                <c:pt idx="6">
                  <c:v>7</c:v>
                </c:pt>
                <c:pt idx="7">
                  <c:v>7.6</c:v>
                </c:pt>
                <c:pt idx="8">
                  <c:v>12.4</c:v>
                </c:pt>
                <c:pt idx="9">
                  <c:v>9</c:v>
                </c:pt>
                <c:pt idx="10">
                  <c:v>8.6000000000000014</c:v>
                </c:pt>
                <c:pt idx="11">
                  <c:v>6.2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10.6</c:v>
                </c:pt>
                <c:pt idx="16">
                  <c:v>9</c:v>
                </c:pt>
                <c:pt idx="17">
                  <c:v>10.8</c:v>
                </c:pt>
                <c:pt idx="18">
                  <c:v>8.6</c:v>
                </c:pt>
                <c:pt idx="19">
                  <c:v>8.4</c:v>
                </c:pt>
                <c:pt idx="20">
                  <c:v>8.8000000000000007</c:v>
                </c:pt>
                <c:pt idx="21">
                  <c:v>8.3000000000000007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8</c:v>
                </c:pt>
                <c:pt idx="26">
                  <c:v>8.8000000000000007</c:v>
                </c:pt>
                <c:pt idx="27">
                  <c:v>7.4</c:v>
                </c:pt>
                <c:pt idx="28">
                  <c:v>9</c:v>
                </c:pt>
                <c:pt idx="29">
                  <c:v>6.3</c:v>
                </c:pt>
                <c:pt idx="30">
                  <c:v>7.8</c:v>
                </c:pt>
                <c:pt idx="31">
                  <c:v>6.2</c:v>
                </c:pt>
                <c:pt idx="32">
                  <c:v>8.6000000000000014</c:v>
                </c:pt>
                <c:pt idx="33">
                  <c:v>9</c:v>
                </c:pt>
                <c:pt idx="34">
                  <c:v>7.6000000000000005</c:v>
                </c:pt>
                <c:pt idx="35">
                  <c:v>8</c:v>
                </c:pt>
                <c:pt idx="36">
                  <c:v>9</c:v>
                </c:pt>
                <c:pt idx="37">
                  <c:v>9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8</c:v>
                </c:pt>
                <c:pt idx="42">
                  <c:v>9.8000000000000007</c:v>
                </c:pt>
                <c:pt idx="43">
                  <c:v>9.3000000000000007</c:v>
                </c:pt>
                <c:pt idx="44">
                  <c:v>10</c:v>
                </c:pt>
                <c:pt idx="45">
                  <c:v>8.8000000000000007</c:v>
                </c:pt>
                <c:pt idx="46">
                  <c:v>9.1999999999999993</c:v>
                </c:pt>
                <c:pt idx="47">
                  <c:v>9</c:v>
                </c:pt>
                <c:pt idx="48">
                  <c:v>8.8000000000000007</c:v>
                </c:pt>
                <c:pt idx="49">
                  <c:v>8.6000000000000014</c:v>
                </c:pt>
                <c:pt idx="50">
                  <c:v>8.4</c:v>
                </c:pt>
                <c:pt idx="51">
                  <c:v>9</c:v>
                </c:pt>
                <c:pt idx="52">
                  <c:v>7</c:v>
                </c:pt>
                <c:pt idx="53">
                  <c:v>8.1999999999999993</c:v>
                </c:pt>
                <c:pt idx="54">
                  <c:v>8.8000000000000007</c:v>
                </c:pt>
                <c:pt idx="55">
                  <c:v>8</c:v>
                </c:pt>
                <c:pt idx="56">
                  <c:v>8</c:v>
                </c:pt>
                <c:pt idx="57">
                  <c:v>7.2</c:v>
                </c:pt>
                <c:pt idx="58">
                  <c:v>9</c:v>
                </c:pt>
                <c:pt idx="59">
                  <c:v>8.8000000000000007</c:v>
                </c:pt>
                <c:pt idx="60">
                  <c:v>8</c:v>
                </c:pt>
                <c:pt idx="61">
                  <c:v>8.8000000000000007</c:v>
                </c:pt>
                <c:pt idx="62">
                  <c:v>9.6</c:v>
                </c:pt>
                <c:pt idx="63">
                  <c:v>9.1999999999999993</c:v>
                </c:pt>
                <c:pt idx="64">
                  <c:v>8.6</c:v>
                </c:pt>
                <c:pt idx="65">
                  <c:v>8.4</c:v>
                </c:pt>
                <c:pt idx="66">
                  <c:v>11</c:v>
                </c:pt>
                <c:pt idx="67">
                  <c:v>7.4</c:v>
                </c:pt>
                <c:pt idx="68">
                  <c:v>7</c:v>
                </c:pt>
                <c:pt idx="69">
                  <c:v>4.8</c:v>
                </c:pt>
                <c:pt idx="70">
                  <c:v>6</c:v>
                </c:pt>
                <c:pt idx="71">
                  <c:v>7.9</c:v>
                </c:pt>
                <c:pt idx="72">
                  <c:v>7.8</c:v>
                </c:pt>
                <c:pt idx="73">
                  <c:v>7</c:v>
                </c:pt>
                <c:pt idx="74">
                  <c:v>7.4</c:v>
                </c:pt>
                <c:pt idx="75">
                  <c:v>6.2</c:v>
                </c:pt>
                <c:pt idx="76">
                  <c:v>6.4</c:v>
                </c:pt>
                <c:pt idx="77">
                  <c:v>6</c:v>
                </c:pt>
                <c:pt idx="78">
                  <c:v>6.6000000000000005</c:v>
                </c:pt>
                <c:pt idx="79">
                  <c:v>7</c:v>
                </c:pt>
                <c:pt idx="80">
                  <c:v>7.4</c:v>
                </c:pt>
                <c:pt idx="81">
                  <c:v>7.6</c:v>
                </c:pt>
                <c:pt idx="82">
                  <c:v>8</c:v>
                </c:pt>
                <c:pt idx="83">
                  <c:v>8.4</c:v>
                </c:pt>
                <c:pt idx="84">
                  <c:v>6</c:v>
                </c:pt>
                <c:pt idx="85">
                  <c:v>8</c:v>
                </c:pt>
                <c:pt idx="86">
                  <c:v>7</c:v>
                </c:pt>
                <c:pt idx="87">
                  <c:v>6.2</c:v>
                </c:pt>
                <c:pt idx="88">
                  <c:v>7</c:v>
                </c:pt>
                <c:pt idx="89">
                  <c:v>8</c:v>
                </c:pt>
                <c:pt idx="90">
                  <c:v>8.1999999999999993</c:v>
                </c:pt>
                <c:pt idx="91">
                  <c:v>8.4</c:v>
                </c:pt>
                <c:pt idx="92">
                  <c:v>7.6</c:v>
                </c:pt>
                <c:pt idx="93">
                  <c:v>6.6</c:v>
                </c:pt>
                <c:pt idx="94">
                  <c:v>7.4</c:v>
                </c:pt>
                <c:pt idx="95">
                  <c:v>8</c:v>
                </c:pt>
                <c:pt idx="96">
                  <c:v>7</c:v>
                </c:pt>
                <c:pt idx="97">
                  <c:v>6.4</c:v>
                </c:pt>
                <c:pt idx="98">
                  <c:v>6.6</c:v>
                </c:pt>
                <c:pt idx="99">
                  <c:v>6.6</c:v>
                </c:pt>
                <c:pt idx="100">
                  <c:v>7</c:v>
                </c:pt>
                <c:pt idx="101">
                  <c:v>6.4</c:v>
                </c:pt>
                <c:pt idx="102">
                  <c:v>7.4</c:v>
                </c:pt>
                <c:pt idx="103">
                  <c:v>7</c:v>
                </c:pt>
                <c:pt idx="104">
                  <c:v>6.6</c:v>
                </c:pt>
                <c:pt idx="105">
                  <c:v>6.8000000000000007</c:v>
                </c:pt>
                <c:pt idx="106">
                  <c:v>7.4</c:v>
                </c:pt>
                <c:pt idx="107">
                  <c:v>7.8</c:v>
                </c:pt>
                <c:pt idx="108">
                  <c:v>7.4</c:v>
                </c:pt>
                <c:pt idx="109">
                  <c:v>8.4</c:v>
                </c:pt>
                <c:pt idx="110">
                  <c:v>7</c:v>
                </c:pt>
                <c:pt idx="111">
                  <c:v>8</c:v>
                </c:pt>
                <c:pt idx="112">
                  <c:v>6.4</c:v>
                </c:pt>
                <c:pt idx="113">
                  <c:v>9</c:v>
                </c:pt>
                <c:pt idx="114">
                  <c:v>9.4</c:v>
                </c:pt>
                <c:pt idx="115">
                  <c:v>8.6</c:v>
                </c:pt>
                <c:pt idx="116">
                  <c:v>9.8000000000000007</c:v>
                </c:pt>
                <c:pt idx="117">
                  <c:v>4</c:v>
                </c:pt>
                <c:pt idx="118">
                  <c:v>7</c:v>
                </c:pt>
                <c:pt idx="119">
                  <c:v>9.1999999999999993</c:v>
                </c:pt>
                <c:pt idx="120">
                  <c:v>8</c:v>
                </c:pt>
                <c:pt idx="121">
                  <c:v>7.4</c:v>
                </c:pt>
                <c:pt idx="122">
                  <c:v>8</c:v>
                </c:pt>
                <c:pt idx="123">
                  <c:v>6.6</c:v>
                </c:pt>
                <c:pt idx="124">
                  <c:v>7.2</c:v>
                </c:pt>
                <c:pt idx="125">
                  <c:v>8</c:v>
                </c:pt>
                <c:pt idx="126">
                  <c:v>8.4</c:v>
                </c:pt>
                <c:pt idx="127">
                  <c:v>8.4</c:v>
                </c:pt>
                <c:pt idx="128">
                  <c:v>8.8000000000000007</c:v>
                </c:pt>
                <c:pt idx="129">
                  <c:v>7</c:v>
                </c:pt>
                <c:pt idx="130">
                  <c:v>8.4</c:v>
                </c:pt>
                <c:pt idx="131">
                  <c:v>7.6</c:v>
                </c:pt>
                <c:pt idx="132">
                  <c:v>8</c:v>
                </c:pt>
                <c:pt idx="133">
                  <c:v>8</c:v>
                </c:pt>
                <c:pt idx="134">
                  <c:v>7.2</c:v>
                </c:pt>
                <c:pt idx="135">
                  <c:v>7</c:v>
                </c:pt>
                <c:pt idx="136">
                  <c:v>11.4</c:v>
                </c:pt>
                <c:pt idx="137">
                  <c:v>5</c:v>
                </c:pt>
                <c:pt idx="138">
                  <c:v>7.4</c:v>
                </c:pt>
                <c:pt idx="139">
                  <c:v>6</c:v>
                </c:pt>
                <c:pt idx="140">
                  <c:v>9</c:v>
                </c:pt>
                <c:pt idx="141">
                  <c:v>8.4</c:v>
                </c:pt>
                <c:pt idx="142">
                  <c:v>8</c:v>
                </c:pt>
                <c:pt idx="143">
                  <c:v>8.1999999999999993</c:v>
                </c:pt>
                <c:pt idx="144">
                  <c:v>7.6</c:v>
                </c:pt>
                <c:pt idx="145">
                  <c:v>8.4</c:v>
                </c:pt>
                <c:pt idx="146">
                  <c:v>8.4</c:v>
                </c:pt>
                <c:pt idx="147">
                  <c:v>7</c:v>
                </c:pt>
                <c:pt idx="148">
                  <c:v>9.1999999999999993</c:v>
                </c:pt>
                <c:pt idx="149">
                  <c:v>7.8000000000000007</c:v>
                </c:pt>
                <c:pt idx="150">
                  <c:v>6.8</c:v>
                </c:pt>
                <c:pt idx="151">
                  <c:v>7</c:v>
                </c:pt>
                <c:pt idx="152">
                  <c:v>6.4</c:v>
                </c:pt>
                <c:pt idx="153">
                  <c:v>9</c:v>
                </c:pt>
                <c:pt idx="154">
                  <c:v>7.8</c:v>
                </c:pt>
                <c:pt idx="155">
                  <c:v>7.8</c:v>
                </c:pt>
                <c:pt idx="156">
                  <c:v>6.2</c:v>
                </c:pt>
                <c:pt idx="157">
                  <c:v>7</c:v>
                </c:pt>
                <c:pt idx="158">
                  <c:v>8.1999999999999993</c:v>
                </c:pt>
                <c:pt idx="159">
                  <c:v>8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6</c:v>
                </c:pt>
                <c:pt idx="164">
                  <c:v>8</c:v>
                </c:pt>
                <c:pt idx="165">
                  <c:v>7.4</c:v>
                </c:pt>
                <c:pt idx="166">
                  <c:v>6.8</c:v>
                </c:pt>
                <c:pt idx="167">
                  <c:v>10</c:v>
                </c:pt>
                <c:pt idx="168">
                  <c:v>7.6</c:v>
                </c:pt>
                <c:pt idx="169">
                  <c:v>8</c:v>
                </c:pt>
                <c:pt idx="170">
                  <c:v>6.6</c:v>
                </c:pt>
                <c:pt idx="171">
                  <c:v>7.4</c:v>
                </c:pt>
                <c:pt idx="172">
                  <c:v>6.4</c:v>
                </c:pt>
                <c:pt idx="173">
                  <c:v>8.4</c:v>
                </c:pt>
                <c:pt idx="174">
                  <c:v>7.6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6.4</c:v>
                </c:pt>
                <c:pt idx="179">
                  <c:v>6.8</c:v>
                </c:pt>
                <c:pt idx="180">
                  <c:v>7</c:v>
                </c:pt>
                <c:pt idx="181">
                  <c:v>8.4</c:v>
                </c:pt>
                <c:pt idx="182">
                  <c:v>7.6</c:v>
                </c:pt>
                <c:pt idx="183">
                  <c:v>7.8</c:v>
                </c:pt>
                <c:pt idx="184">
                  <c:v>7.4</c:v>
                </c:pt>
                <c:pt idx="185">
                  <c:v>8</c:v>
                </c:pt>
                <c:pt idx="186">
                  <c:v>7.4</c:v>
                </c:pt>
                <c:pt idx="187">
                  <c:v>7</c:v>
                </c:pt>
                <c:pt idx="188">
                  <c:v>6</c:v>
                </c:pt>
                <c:pt idx="189">
                  <c:v>6</c:v>
                </c:pt>
                <c:pt idx="190">
                  <c:v>6.4</c:v>
                </c:pt>
                <c:pt idx="191">
                  <c:v>8.6</c:v>
                </c:pt>
                <c:pt idx="192">
                  <c:v>7.6000000000000005</c:v>
                </c:pt>
                <c:pt idx="193">
                  <c:v>6.8</c:v>
                </c:pt>
                <c:pt idx="194">
                  <c:v>7.8</c:v>
                </c:pt>
                <c:pt idx="195">
                  <c:v>7.4</c:v>
                </c:pt>
                <c:pt idx="196">
                  <c:v>6.2</c:v>
                </c:pt>
                <c:pt idx="197">
                  <c:v>6.1999999999999993</c:v>
                </c:pt>
                <c:pt idx="198">
                  <c:v>5</c:v>
                </c:pt>
                <c:pt idx="199">
                  <c:v>7</c:v>
                </c:pt>
                <c:pt idx="200">
                  <c:v>7.4</c:v>
                </c:pt>
                <c:pt idx="201">
                  <c:v>6</c:v>
                </c:pt>
                <c:pt idx="202">
                  <c:v>6</c:v>
                </c:pt>
                <c:pt idx="203">
                  <c:v>6.2</c:v>
                </c:pt>
                <c:pt idx="204">
                  <c:v>6.8</c:v>
                </c:pt>
                <c:pt idx="205">
                  <c:v>5</c:v>
                </c:pt>
                <c:pt idx="206">
                  <c:v>5</c:v>
                </c:pt>
                <c:pt idx="207">
                  <c:v>5.2</c:v>
                </c:pt>
                <c:pt idx="208">
                  <c:v>5.6</c:v>
                </c:pt>
                <c:pt idx="209">
                  <c:v>5.8</c:v>
                </c:pt>
                <c:pt idx="210">
                  <c:v>4.5999999999999996</c:v>
                </c:pt>
                <c:pt idx="211">
                  <c:v>4.8</c:v>
                </c:pt>
                <c:pt idx="212">
                  <c:v>4.4000000000000004</c:v>
                </c:pt>
                <c:pt idx="213">
                  <c:v>4</c:v>
                </c:pt>
                <c:pt idx="214">
                  <c:v>4</c:v>
                </c:pt>
                <c:pt idx="215">
                  <c:v>5.6</c:v>
                </c:pt>
                <c:pt idx="216">
                  <c:v>3.8</c:v>
                </c:pt>
                <c:pt idx="217">
                  <c:v>4</c:v>
                </c:pt>
                <c:pt idx="218">
                  <c:v>3</c:v>
                </c:pt>
                <c:pt idx="219">
                  <c:v>4</c:v>
                </c:pt>
                <c:pt idx="220">
                  <c:v>4.2</c:v>
                </c:pt>
                <c:pt idx="221">
                  <c:v>4</c:v>
                </c:pt>
                <c:pt idx="222">
                  <c:v>4</c:v>
                </c:pt>
                <c:pt idx="223">
                  <c:v>5</c:v>
                </c:pt>
                <c:pt idx="224">
                  <c:v>4</c:v>
                </c:pt>
                <c:pt idx="225">
                  <c:v>3.8</c:v>
                </c:pt>
                <c:pt idx="226">
                  <c:v>3</c:v>
                </c:pt>
                <c:pt idx="227">
                  <c:v>1.4</c:v>
                </c:pt>
                <c:pt idx="228">
                  <c:v>4</c:v>
                </c:pt>
                <c:pt idx="229">
                  <c:v>6.2</c:v>
                </c:pt>
                <c:pt idx="230">
                  <c:v>3</c:v>
                </c:pt>
                <c:pt idx="231">
                  <c:v>4.4000000000000004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2.5</c:v>
                </c:pt>
                <c:pt idx="237">
                  <c:v>2.5</c:v>
                </c:pt>
                <c:pt idx="238">
                  <c:v>1.5</c:v>
                </c:pt>
                <c:pt idx="239">
                  <c:v>1.5</c:v>
                </c:pt>
                <c:pt idx="240">
                  <c:v>2.2999999999999998</c:v>
                </c:pt>
                <c:pt idx="241">
                  <c:v>2.7</c:v>
                </c:pt>
                <c:pt idx="242">
                  <c:v>2.2999999999999998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4</c:v>
                </c:pt>
                <c:pt idx="247">
                  <c:v>2.5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2.8</c:v>
                </c:pt>
                <c:pt idx="251">
                  <c:v>1.5</c:v>
                </c:pt>
                <c:pt idx="252">
                  <c:v>3</c:v>
                </c:pt>
                <c:pt idx="253">
                  <c:v>2</c:v>
                </c:pt>
                <c:pt idx="254">
                  <c:v>3.5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0B-42C1-B657-3765005A905F}"/>
            </c:ext>
          </c:extLst>
        </c:ser>
        <c:ser>
          <c:idx val="2"/>
          <c:order val="2"/>
          <c:tx>
            <c:strRef>
              <c:f>'SV Parto 2'!$Q$1</c:f>
              <c:strCache>
                <c:ptCount val="1"/>
                <c:pt idx="0">
                  <c:v>Viviana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2'!$Q$2:$Q$289</c:f>
              <c:numCache>
                <c:formatCode>0.0</c:formatCode>
                <c:ptCount val="288"/>
                <c:pt idx="0">
                  <c:v>5</c:v>
                </c:pt>
                <c:pt idx="1">
                  <c:v>13.2</c:v>
                </c:pt>
                <c:pt idx="2">
                  <c:v>13.2</c:v>
                </c:pt>
                <c:pt idx="3">
                  <c:v>15.4</c:v>
                </c:pt>
                <c:pt idx="4">
                  <c:v>17</c:v>
                </c:pt>
                <c:pt idx="5">
                  <c:v>13.6</c:v>
                </c:pt>
                <c:pt idx="6">
                  <c:v>13.600000000000001</c:v>
                </c:pt>
                <c:pt idx="7">
                  <c:v>14.700000000000001</c:v>
                </c:pt>
                <c:pt idx="8">
                  <c:v>16</c:v>
                </c:pt>
                <c:pt idx="9">
                  <c:v>14.8</c:v>
                </c:pt>
                <c:pt idx="10">
                  <c:v>17.2</c:v>
                </c:pt>
                <c:pt idx="11">
                  <c:v>18.2</c:v>
                </c:pt>
                <c:pt idx="12">
                  <c:v>15.600000000000001</c:v>
                </c:pt>
                <c:pt idx="13">
                  <c:v>18.2</c:v>
                </c:pt>
                <c:pt idx="14">
                  <c:v>18.600000000000001</c:v>
                </c:pt>
                <c:pt idx="15">
                  <c:v>17.399999999999999</c:v>
                </c:pt>
                <c:pt idx="16">
                  <c:v>17.2</c:v>
                </c:pt>
                <c:pt idx="17">
                  <c:v>16.2</c:v>
                </c:pt>
                <c:pt idx="18">
                  <c:v>16</c:v>
                </c:pt>
                <c:pt idx="19">
                  <c:v>16</c:v>
                </c:pt>
                <c:pt idx="20">
                  <c:v>11.1</c:v>
                </c:pt>
                <c:pt idx="21">
                  <c:v>18.2</c:v>
                </c:pt>
                <c:pt idx="22">
                  <c:v>15</c:v>
                </c:pt>
                <c:pt idx="23">
                  <c:v>13.8</c:v>
                </c:pt>
                <c:pt idx="24">
                  <c:v>16</c:v>
                </c:pt>
                <c:pt idx="25">
                  <c:v>14.4</c:v>
                </c:pt>
                <c:pt idx="26">
                  <c:v>10.6</c:v>
                </c:pt>
                <c:pt idx="27">
                  <c:v>16</c:v>
                </c:pt>
                <c:pt idx="28">
                  <c:v>15.2</c:v>
                </c:pt>
                <c:pt idx="29">
                  <c:v>16</c:v>
                </c:pt>
                <c:pt idx="30">
                  <c:v>15.4</c:v>
                </c:pt>
                <c:pt idx="31">
                  <c:v>11.6</c:v>
                </c:pt>
                <c:pt idx="32">
                  <c:v>16.8</c:v>
                </c:pt>
                <c:pt idx="33">
                  <c:v>14.8</c:v>
                </c:pt>
                <c:pt idx="34">
                  <c:v>16</c:v>
                </c:pt>
                <c:pt idx="35">
                  <c:v>17.2</c:v>
                </c:pt>
                <c:pt idx="36">
                  <c:v>17.8</c:v>
                </c:pt>
                <c:pt idx="37">
                  <c:v>14.2</c:v>
                </c:pt>
                <c:pt idx="38">
                  <c:v>18.8</c:v>
                </c:pt>
                <c:pt idx="39">
                  <c:v>19.8</c:v>
                </c:pt>
                <c:pt idx="40">
                  <c:v>16.2</c:v>
                </c:pt>
                <c:pt idx="41">
                  <c:v>16</c:v>
                </c:pt>
                <c:pt idx="42">
                  <c:v>8.6</c:v>
                </c:pt>
                <c:pt idx="43">
                  <c:v>16.399999999999999</c:v>
                </c:pt>
                <c:pt idx="44">
                  <c:v>16.2</c:v>
                </c:pt>
                <c:pt idx="45">
                  <c:v>16.8</c:v>
                </c:pt>
                <c:pt idx="46">
                  <c:v>18.3</c:v>
                </c:pt>
                <c:pt idx="47">
                  <c:v>13.8</c:v>
                </c:pt>
                <c:pt idx="48">
                  <c:v>16.8</c:v>
                </c:pt>
                <c:pt idx="49">
                  <c:v>20.2</c:v>
                </c:pt>
                <c:pt idx="50">
                  <c:v>15</c:v>
                </c:pt>
                <c:pt idx="51">
                  <c:v>16</c:v>
                </c:pt>
                <c:pt idx="52">
                  <c:v>21</c:v>
                </c:pt>
                <c:pt idx="53">
                  <c:v>18.399999999999999</c:v>
                </c:pt>
                <c:pt idx="54">
                  <c:v>11.4</c:v>
                </c:pt>
                <c:pt idx="55">
                  <c:v>12.7</c:v>
                </c:pt>
                <c:pt idx="56">
                  <c:v>14.4</c:v>
                </c:pt>
                <c:pt idx="57">
                  <c:v>18</c:v>
                </c:pt>
                <c:pt idx="58">
                  <c:v>22.6</c:v>
                </c:pt>
                <c:pt idx="59">
                  <c:v>19.05</c:v>
                </c:pt>
                <c:pt idx="60">
                  <c:v>18</c:v>
                </c:pt>
                <c:pt idx="61">
                  <c:v>18</c:v>
                </c:pt>
                <c:pt idx="62">
                  <c:v>17</c:v>
                </c:pt>
                <c:pt idx="63">
                  <c:v>18</c:v>
                </c:pt>
                <c:pt idx="64">
                  <c:v>17.200000000000003</c:v>
                </c:pt>
                <c:pt idx="65">
                  <c:v>20</c:v>
                </c:pt>
                <c:pt idx="66">
                  <c:v>15.4</c:v>
                </c:pt>
                <c:pt idx="67">
                  <c:v>17.799999999999997</c:v>
                </c:pt>
                <c:pt idx="68">
                  <c:v>15.4</c:v>
                </c:pt>
                <c:pt idx="69">
                  <c:v>18</c:v>
                </c:pt>
                <c:pt idx="70">
                  <c:v>15.1</c:v>
                </c:pt>
                <c:pt idx="71">
                  <c:v>16.2</c:v>
                </c:pt>
                <c:pt idx="72">
                  <c:v>16.8</c:v>
                </c:pt>
                <c:pt idx="73">
                  <c:v>16.8</c:v>
                </c:pt>
                <c:pt idx="74">
                  <c:v>13</c:v>
                </c:pt>
                <c:pt idx="75">
                  <c:v>13.899999999999999</c:v>
                </c:pt>
                <c:pt idx="76">
                  <c:v>17</c:v>
                </c:pt>
                <c:pt idx="77">
                  <c:v>15.4</c:v>
                </c:pt>
                <c:pt idx="78">
                  <c:v>18</c:v>
                </c:pt>
                <c:pt idx="79">
                  <c:v>15.2</c:v>
                </c:pt>
                <c:pt idx="80">
                  <c:v>15.8</c:v>
                </c:pt>
                <c:pt idx="81">
                  <c:v>15.3</c:v>
                </c:pt>
                <c:pt idx="82">
                  <c:v>14.2</c:v>
                </c:pt>
                <c:pt idx="83">
                  <c:v>15.6</c:v>
                </c:pt>
                <c:pt idx="84">
                  <c:v>15.5</c:v>
                </c:pt>
                <c:pt idx="85">
                  <c:v>17.8</c:v>
                </c:pt>
                <c:pt idx="86">
                  <c:v>15.200000000000001</c:v>
                </c:pt>
                <c:pt idx="87">
                  <c:v>15.6</c:v>
                </c:pt>
                <c:pt idx="88">
                  <c:v>15.2</c:v>
                </c:pt>
                <c:pt idx="89">
                  <c:v>14</c:v>
                </c:pt>
                <c:pt idx="90">
                  <c:v>16</c:v>
                </c:pt>
                <c:pt idx="91">
                  <c:v>16.600000000000001</c:v>
                </c:pt>
                <c:pt idx="92">
                  <c:v>17</c:v>
                </c:pt>
                <c:pt idx="93">
                  <c:v>17.2</c:v>
                </c:pt>
                <c:pt idx="94">
                  <c:v>20</c:v>
                </c:pt>
                <c:pt idx="95">
                  <c:v>16</c:v>
                </c:pt>
                <c:pt idx="96">
                  <c:v>15.200000000000001</c:v>
                </c:pt>
                <c:pt idx="97">
                  <c:v>15</c:v>
                </c:pt>
                <c:pt idx="98">
                  <c:v>15</c:v>
                </c:pt>
                <c:pt idx="99">
                  <c:v>16</c:v>
                </c:pt>
                <c:pt idx="100">
                  <c:v>17.2</c:v>
                </c:pt>
                <c:pt idx="101">
                  <c:v>15.8</c:v>
                </c:pt>
                <c:pt idx="102">
                  <c:v>16.2</c:v>
                </c:pt>
                <c:pt idx="103">
                  <c:v>20</c:v>
                </c:pt>
                <c:pt idx="104">
                  <c:v>15.6</c:v>
                </c:pt>
                <c:pt idx="105">
                  <c:v>13.5</c:v>
                </c:pt>
                <c:pt idx="106">
                  <c:v>15.2</c:v>
                </c:pt>
                <c:pt idx="107">
                  <c:v>14.2</c:v>
                </c:pt>
                <c:pt idx="108">
                  <c:v>15.4</c:v>
                </c:pt>
                <c:pt idx="109">
                  <c:v>14.2</c:v>
                </c:pt>
                <c:pt idx="110">
                  <c:v>13.399999999999999</c:v>
                </c:pt>
                <c:pt idx="111">
                  <c:v>13.2</c:v>
                </c:pt>
                <c:pt idx="112">
                  <c:v>15</c:v>
                </c:pt>
                <c:pt idx="113">
                  <c:v>12.8</c:v>
                </c:pt>
                <c:pt idx="114">
                  <c:v>15.2</c:v>
                </c:pt>
                <c:pt idx="115">
                  <c:v>15.2</c:v>
                </c:pt>
                <c:pt idx="116">
                  <c:v>16</c:v>
                </c:pt>
                <c:pt idx="117">
                  <c:v>13.2</c:v>
                </c:pt>
                <c:pt idx="118">
                  <c:v>16</c:v>
                </c:pt>
                <c:pt idx="119">
                  <c:v>13.4</c:v>
                </c:pt>
                <c:pt idx="120">
                  <c:v>15</c:v>
                </c:pt>
                <c:pt idx="121">
                  <c:v>13.2</c:v>
                </c:pt>
                <c:pt idx="122">
                  <c:v>16</c:v>
                </c:pt>
                <c:pt idx="123">
                  <c:v>11.5</c:v>
                </c:pt>
                <c:pt idx="124">
                  <c:v>12</c:v>
                </c:pt>
                <c:pt idx="125">
                  <c:v>11</c:v>
                </c:pt>
                <c:pt idx="126">
                  <c:v>15</c:v>
                </c:pt>
                <c:pt idx="127">
                  <c:v>13</c:v>
                </c:pt>
                <c:pt idx="128">
                  <c:v>12</c:v>
                </c:pt>
                <c:pt idx="129">
                  <c:v>14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14</c:v>
                </c:pt>
                <c:pt idx="134">
                  <c:v>13</c:v>
                </c:pt>
                <c:pt idx="135">
                  <c:v>13</c:v>
                </c:pt>
                <c:pt idx="136">
                  <c:v>13.6</c:v>
                </c:pt>
                <c:pt idx="137">
                  <c:v>12.2</c:v>
                </c:pt>
                <c:pt idx="138">
                  <c:v>12.8</c:v>
                </c:pt>
                <c:pt idx="139">
                  <c:v>12.2</c:v>
                </c:pt>
                <c:pt idx="140">
                  <c:v>13</c:v>
                </c:pt>
                <c:pt idx="141">
                  <c:v>11</c:v>
                </c:pt>
                <c:pt idx="142">
                  <c:v>11</c:v>
                </c:pt>
                <c:pt idx="143">
                  <c:v>13</c:v>
                </c:pt>
                <c:pt idx="144">
                  <c:v>12.600000000000001</c:v>
                </c:pt>
                <c:pt idx="145">
                  <c:v>12</c:v>
                </c:pt>
                <c:pt idx="146">
                  <c:v>11.6</c:v>
                </c:pt>
                <c:pt idx="147">
                  <c:v>12.2</c:v>
                </c:pt>
                <c:pt idx="148">
                  <c:v>11.6</c:v>
                </c:pt>
                <c:pt idx="149">
                  <c:v>14.6</c:v>
                </c:pt>
                <c:pt idx="150">
                  <c:v>19</c:v>
                </c:pt>
                <c:pt idx="151">
                  <c:v>13.6</c:v>
                </c:pt>
                <c:pt idx="152">
                  <c:v>13</c:v>
                </c:pt>
                <c:pt idx="153">
                  <c:v>12.399999999999999</c:v>
                </c:pt>
                <c:pt idx="154">
                  <c:v>12.8</c:v>
                </c:pt>
                <c:pt idx="155">
                  <c:v>13.2</c:v>
                </c:pt>
                <c:pt idx="156">
                  <c:v>14.8</c:v>
                </c:pt>
                <c:pt idx="157">
                  <c:v>13.399999999999999</c:v>
                </c:pt>
                <c:pt idx="158">
                  <c:v>14.2</c:v>
                </c:pt>
                <c:pt idx="159">
                  <c:v>12.2</c:v>
                </c:pt>
                <c:pt idx="160">
                  <c:v>12.2</c:v>
                </c:pt>
                <c:pt idx="161">
                  <c:v>12</c:v>
                </c:pt>
                <c:pt idx="162">
                  <c:v>12.2</c:v>
                </c:pt>
                <c:pt idx="163">
                  <c:v>13.6</c:v>
                </c:pt>
                <c:pt idx="164">
                  <c:v>13</c:v>
                </c:pt>
                <c:pt idx="165">
                  <c:v>12</c:v>
                </c:pt>
                <c:pt idx="166">
                  <c:v>13.6</c:v>
                </c:pt>
                <c:pt idx="167">
                  <c:v>13.6</c:v>
                </c:pt>
                <c:pt idx="168">
                  <c:v>12.2</c:v>
                </c:pt>
                <c:pt idx="169">
                  <c:v>12</c:v>
                </c:pt>
                <c:pt idx="170">
                  <c:v>12.8</c:v>
                </c:pt>
                <c:pt idx="171">
                  <c:v>14.2</c:v>
                </c:pt>
                <c:pt idx="172">
                  <c:v>14</c:v>
                </c:pt>
                <c:pt idx="173">
                  <c:v>10</c:v>
                </c:pt>
                <c:pt idx="174">
                  <c:v>12.2</c:v>
                </c:pt>
                <c:pt idx="175">
                  <c:v>12</c:v>
                </c:pt>
                <c:pt idx="176">
                  <c:v>12</c:v>
                </c:pt>
                <c:pt idx="177">
                  <c:v>10.4</c:v>
                </c:pt>
                <c:pt idx="178">
                  <c:v>14</c:v>
                </c:pt>
                <c:pt idx="179">
                  <c:v>13</c:v>
                </c:pt>
                <c:pt idx="180">
                  <c:v>11.2</c:v>
                </c:pt>
                <c:pt idx="181">
                  <c:v>8.1999999999999993</c:v>
                </c:pt>
                <c:pt idx="182">
                  <c:v>11</c:v>
                </c:pt>
                <c:pt idx="183">
                  <c:v>12.6</c:v>
                </c:pt>
                <c:pt idx="184">
                  <c:v>9.1999999999999993</c:v>
                </c:pt>
                <c:pt idx="185">
                  <c:v>13.2</c:v>
                </c:pt>
                <c:pt idx="186">
                  <c:v>15</c:v>
                </c:pt>
                <c:pt idx="187">
                  <c:v>12</c:v>
                </c:pt>
                <c:pt idx="188">
                  <c:v>12.399999999999999</c:v>
                </c:pt>
                <c:pt idx="189">
                  <c:v>9.1999999999999993</c:v>
                </c:pt>
                <c:pt idx="190">
                  <c:v>10</c:v>
                </c:pt>
                <c:pt idx="191">
                  <c:v>10</c:v>
                </c:pt>
                <c:pt idx="192">
                  <c:v>11.6</c:v>
                </c:pt>
                <c:pt idx="193">
                  <c:v>10.8</c:v>
                </c:pt>
                <c:pt idx="194">
                  <c:v>10.4</c:v>
                </c:pt>
                <c:pt idx="195">
                  <c:v>11.600000000000001</c:v>
                </c:pt>
                <c:pt idx="196">
                  <c:v>11.399999999999999</c:v>
                </c:pt>
                <c:pt idx="197">
                  <c:v>12</c:v>
                </c:pt>
                <c:pt idx="198">
                  <c:v>17.600000000000001</c:v>
                </c:pt>
                <c:pt idx="199">
                  <c:v>13</c:v>
                </c:pt>
                <c:pt idx="200">
                  <c:v>12.2</c:v>
                </c:pt>
                <c:pt idx="201">
                  <c:v>11.2</c:v>
                </c:pt>
                <c:pt idx="202">
                  <c:v>11.8</c:v>
                </c:pt>
                <c:pt idx="203">
                  <c:v>12</c:v>
                </c:pt>
                <c:pt idx="204">
                  <c:v>11.2</c:v>
                </c:pt>
                <c:pt idx="205">
                  <c:v>12</c:v>
                </c:pt>
                <c:pt idx="206">
                  <c:v>11.6</c:v>
                </c:pt>
                <c:pt idx="207">
                  <c:v>12.2</c:v>
                </c:pt>
                <c:pt idx="208">
                  <c:v>12.6</c:v>
                </c:pt>
                <c:pt idx="209">
                  <c:v>10.4</c:v>
                </c:pt>
                <c:pt idx="210">
                  <c:v>10</c:v>
                </c:pt>
                <c:pt idx="211">
                  <c:v>11.899999999999999</c:v>
                </c:pt>
                <c:pt idx="212">
                  <c:v>12.6</c:v>
                </c:pt>
                <c:pt idx="213">
                  <c:v>11.6</c:v>
                </c:pt>
                <c:pt idx="214">
                  <c:v>8</c:v>
                </c:pt>
                <c:pt idx="215">
                  <c:v>10.4</c:v>
                </c:pt>
                <c:pt idx="216">
                  <c:v>10.4</c:v>
                </c:pt>
                <c:pt idx="217">
                  <c:v>11.8</c:v>
                </c:pt>
                <c:pt idx="218">
                  <c:v>11.8</c:v>
                </c:pt>
                <c:pt idx="219">
                  <c:v>10.600000000000001</c:v>
                </c:pt>
                <c:pt idx="220">
                  <c:v>12.89</c:v>
                </c:pt>
                <c:pt idx="221">
                  <c:v>10.8</c:v>
                </c:pt>
                <c:pt idx="222">
                  <c:v>9.5</c:v>
                </c:pt>
                <c:pt idx="223">
                  <c:v>11.4</c:v>
                </c:pt>
                <c:pt idx="224">
                  <c:v>10.8</c:v>
                </c:pt>
                <c:pt idx="225">
                  <c:v>9.6</c:v>
                </c:pt>
                <c:pt idx="226">
                  <c:v>9</c:v>
                </c:pt>
                <c:pt idx="227">
                  <c:v>7.6</c:v>
                </c:pt>
                <c:pt idx="228">
                  <c:v>11.6</c:v>
                </c:pt>
                <c:pt idx="229">
                  <c:v>10</c:v>
                </c:pt>
                <c:pt idx="230">
                  <c:v>7</c:v>
                </c:pt>
                <c:pt idx="231">
                  <c:v>8.6</c:v>
                </c:pt>
                <c:pt idx="232">
                  <c:v>11</c:v>
                </c:pt>
                <c:pt idx="233">
                  <c:v>13.1</c:v>
                </c:pt>
                <c:pt idx="234">
                  <c:v>13</c:v>
                </c:pt>
                <c:pt idx="235">
                  <c:v>10.199999999999999</c:v>
                </c:pt>
                <c:pt idx="236">
                  <c:v>13</c:v>
                </c:pt>
                <c:pt idx="237">
                  <c:v>10.8</c:v>
                </c:pt>
                <c:pt idx="238">
                  <c:v>10</c:v>
                </c:pt>
                <c:pt idx="239">
                  <c:v>5.8</c:v>
                </c:pt>
                <c:pt idx="240">
                  <c:v>8.1999999999999993</c:v>
                </c:pt>
                <c:pt idx="241">
                  <c:v>8.6</c:v>
                </c:pt>
                <c:pt idx="242">
                  <c:v>9.8000000000000007</c:v>
                </c:pt>
                <c:pt idx="243">
                  <c:v>8.8000000000000007</c:v>
                </c:pt>
                <c:pt idx="244">
                  <c:v>7.8</c:v>
                </c:pt>
                <c:pt idx="245">
                  <c:v>12.2</c:v>
                </c:pt>
                <c:pt idx="246">
                  <c:v>8.6</c:v>
                </c:pt>
                <c:pt idx="247">
                  <c:v>7.6</c:v>
                </c:pt>
                <c:pt idx="248">
                  <c:v>7.8</c:v>
                </c:pt>
                <c:pt idx="249">
                  <c:v>7.6</c:v>
                </c:pt>
                <c:pt idx="250">
                  <c:v>6.4</c:v>
                </c:pt>
                <c:pt idx="251">
                  <c:v>8.4</c:v>
                </c:pt>
                <c:pt idx="252">
                  <c:v>5.6</c:v>
                </c:pt>
                <c:pt idx="253">
                  <c:v>7.3</c:v>
                </c:pt>
                <c:pt idx="254">
                  <c:v>5.6</c:v>
                </c:pt>
                <c:pt idx="255">
                  <c:v>3</c:v>
                </c:pt>
                <c:pt idx="256">
                  <c:v>4.4000000000000004</c:v>
                </c:pt>
                <c:pt idx="257">
                  <c:v>7.2</c:v>
                </c:pt>
                <c:pt idx="258">
                  <c:v>8</c:v>
                </c:pt>
                <c:pt idx="259">
                  <c:v>8</c:v>
                </c:pt>
                <c:pt idx="260">
                  <c:v>7</c:v>
                </c:pt>
                <c:pt idx="261">
                  <c:v>8.8000000000000007</c:v>
                </c:pt>
                <c:pt idx="262">
                  <c:v>7.2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A5-4B80-9B29-AF7A09B9BF5B}"/>
            </c:ext>
          </c:extLst>
        </c:ser>
        <c:ser>
          <c:idx val="3"/>
          <c:order val="3"/>
          <c:tx>
            <c:strRef>
              <c:f>'SV Parto 2'!$R$1</c:f>
              <c:strCache>
                <c:ptCount val="1"/>
                <c:pt idx="0">
                  <c:v>Dianita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2'!$R$2:$R$289</c:f>
              <c:numCache>
                <c:formatCode>0.0</c:formatCode>
                <c:ptCount val="288"/>
                <c:pt idx="0">
                  <c:v>11</c:v>
                </c:pt>
                <c:pt idx="1">
                  <c:v>12.2</c:v>
                </c:pt>
                <c:pt idx="2">
                  <c:v>22</c:v>
                </c:pt>
                <c:pt idx="3">
                  <c:v>21</c:v>
                </c:pt>
                <c:pt idx="4">
                  <c:v>21.6</c:v>
                </c:pt>
                <c:pt idx="5">
                  <c:v>22</c:v>
                </c:pt>
                <c:pt idx="6">
                  <c:v>22</c:v>
                </c:pt>
                <c:pt idx="7">
                  <c:v>21</c:v>
                </c:pt>
                <c:pt idx="8">
                  <c:v>21</c:v>
                </c:pt>
                <c:pt idx="9">
                  <c:v>20</c:v>
                </c:pt>
                <c:pt idx="10">
                  <c:v>21.4</c:v>
                </c:pt>
                <c:pt idx="11">
                  <c:v>19.600000000000001</c:v>
                </c:pt>
                <c:pt idx="12">
                  <c:v>20.399999999999999</c:v>
                </c:pt>
                <c:pt idx="13">
                  <c:v>15</c:v>
                </c:pt>
                <c:pt idx="14">
                  <c:v>20.399999999999999</c:v>
                </c:pt>
                <c:pt idx="15">
                  <c:v>21.2</c:v>
                </c:pt>
                <c:pt idx="16">
                  <c:v>19</c:v>
                </c:pt>
                <c:pt idx="17">
                  <c:v>20</c:v>
                </c:pt>
                <c:pt idx="18">
                  <c:v>22.2</c:v>
                </c:pt>
                <c:pt idx="19">
                  <c:v>14.9</c:v>
                </c:pt>
                <c:pt idx="20">
                  <c:v>21</c:v>
                </c:pt>
                <c:pt idx="21">
                  <c:v>14.6</c:v>
                </c:pt>
                <c:pt idx="22">
                  <c:v>25.2</c:v>
                </c:pt>
                <c:pt idx="23">
                  <c:v>23</c:v>
                </c:pt>
                <c:pt idx="24">
                  <c:v>22</c:v>
                </c:pt>
                <c:pt idx="25">
                  <c:v>22.799999999999997</c:v>
                </c:pt>
                <c:pt idx="26">
                  <c:v>22.6</c:v>
                </c:pt>
                <c:pt idx="27">
                  <c:v>21.6</c:v>
                </c:pt>
                <c:pt idx="28">
                  <c:v>20</c:v>
                </c:pt>
                <c:pt idx="29">
                  <c:v>22.6</c:v>
                </c:pt>
                <c:pt idx="30">
                  <c:v>18.8</c:v>
                </c:pt>
                <c:pt idx="31">
                  <c:v>21</c:v>
                </c:pt>
                <c:pt idx="32">
                  <c:v>22</c:v>
                </c:pt>
                <c:pt idx="33">
                  <c:v>20</c:v>
                </c:pt>
                <c:pt idx="34">
                  <c:v>20.8</c:v>
                </c:pt>
                <c:pt idx="35">
                  <c:v>23</c:v>
                </c:pt>
                <c:pt idx="36">
                  <c:v>28</c:v>
                </c:pt>
                <c:pt idx="37">
                  <c:v>24</c:v>
                </c:pt>
                <c:pt idx="38">
                  <c:v>21.4</c:v>
                </c:pt>
                <c:pt idx="39">
                  <c:v>21.6</c:v>
                </c:pt>
                <c:pt idx="40">
                  <c:v>24.4</c:v>
                </c:pt>
                <c:pt idx="41">
                  <c:v>18</c:v>
                </c:pt>
                <c:pt idx="42">
                  <c:v>19</c:v>
                </c:pt>
                <c:pt idx="43">
                  <c:v>22.6</c:v>
                </c:pt>
                <c:pt idx="44">
                  <c:v>19.399999999999999</c:v>
                </c:pt>
                <c:pt idx="45">
                  <c:v>16</c:v>
                </c:pt>
                <c:pt idx="46">
                  <c:v>20</c:v>
                </c:pt>
                <c:pt idx="47">
                  <c:v>19.600000000000001</c:v>
                </c:pt>
                <c:pt idx="48">
                  <c:v>20.6</c:v>
                </c:pt>
                <c:pt idx="49">
                  <c:v>18</c:v>
                </c:pt>
                <c:pt idx="50">
                  <c:v>16.399999999999999</c:v>
                </c:pt>
                <c:pt idx="51">
                  <c:v>22.2</c:v>
                </c:pt>
                <c:pt idx="52">
                  <c:v>16.399999999999999</c:v>
                </c:pt>
                <c:pt idx="53">
                  <c:v>19</c:v>
                </c:pt>
                <c:pt idx="54">
                  <c:v>20</c:v>
                </c:pt>
                <c:pt idx="55">
                  <c:v>22</c:v>
                </c:pt>
                <c:pt idx="56">
                  <c:v>20.6</c:v>
                </c:pt>
                <c:pt idx="57">
                  <c:v>20.399999999999999</c:v>
                </c:pt>
                <c:pt idx="58">
                  <c:v>18.399999999999999</c:v>
                </c:pt>
                <c:pt idx="59">
                  <c:v>16.600000000000001</c:v>
                </c:pt>
                <c:pt idx="60">
                  <c:v>21.6</c:v>
                </c:pt>
                <c:pt idx="61">
                  <c:v>20</c:v>
                </c:pt>
                <c:pt idx="62">
                  <c:v>21</c:v>
                </c:pt>
                <c:pt idx="63">
                  <c:v>17.2</c:v>
                </c:pt>
                <c:pt idx="64">
                  <c:v>21.8</c:v>
                </c:pt>
                <c:pt idx="65">
                  <c:v>18</c:v>
                </c:pt>
                <c:pt idx="66">
                  <c:v>21.6</c:v>
                </c:pt>
                <c:pt idx="67">
                  <c:v>17</c:v>
                </c:pt>
                <c:pt idx="68">
                  <c:v>19</c:v>
                </c:pt>
                <c:pt idx="69">
                  <c:v>19.600000000000001</c:v>
                </c:pt>
                <c:pt idx="70">
                  <c:v>18</c:v>
                </c:pt>
                <c:pt idx="71">
                  <c:v>17.600000000000001</c:v>
                </c:pt>
                <c:pt idx="72">
                  <c:v>21.2</c:v>
                </c:pt>
                <c:pt idx="73">
                  <c:v>19</c:v>
                </c:pt>
                <c:pt idx="74">
                  <c:v>19.600000000000001</c:v>
                </c:pt>
                <c:pt idx="75">
                  <c:v>20.2</c:v>
                </c:pt>
                <c:pt idx="76">
                  <c:v>20.799999999999997</c:v>
                </c:pt>
                <c:pt idx="77">
                  <c:v>13.600000000000001</c:v>
                </c:pt>
                <c:pt idx="78">
                  <c:v>18.399999999999999</c:v>
                </c:pt>
                <c:pt idx="79">
                  <c:v>20.6</c:v>
                </c:pt>
                <c:pt idx="80">
                  <c:v>18.399999999999999</c:v>
                </c:pt>
                <c:pt idx="81">
                  <c:v>21.200000000000003</c:v>
                </c:pt>
                <c:pt idx="82">
                  <c:v>16.600000000000001</c:v>
                </c:pt>
                <c:pt idx="83">
                  <c:v>15</c:v>
                </c:pt>
                <c:pt idx="84">
                  <c:v>15.6</c:v>
                </c:pt>
                <c:pt idx="85">
                  <c:v>14.8</c:v>
                </c:pt>
                <c:pt idx="86">
                  <c:v>14.8</c:v>
                </c:pt>
                <c:pt idx="87">
                  <c:v>16.8</c:v>
                </c:pt>
                <c:pt idx="88">
                  <c:v>17.600000000000001</c:v>
                </c:pt>
                <c:pt idx="89">
                  <c:v>20.399999999999999</c:v>
                </c:pt>
                <c:pt idx="90">
                  <c:v>19</c:v>
                </c:pt>
                <c:pt idx="91">
                  <c:v>15.4</c:v>
                </c:pt>
                <c:pt idx="92">
                  <c:v>16.399999999999999</c:v>
                </c:pt>
                <c:pt idx="93">
                  <c:v>14</c:v>
                </c:pt>
                <c:pt idx="94">
                  <c:v>18</c:v>
                </c:pt>
                <c:pt idx="95">
                  <c:v>16.2</c:v>
                </c:pt>
                <c:pt idx="96">
                  <c:v>18.399999999999999</c:v>
                </c:pt>
                <c:pt idx="97">
                  <c:v>17.399999999999999</c:v>
                </c:pt>
                <c:pt idx="98">
                  <c:v>16.399999999999999</c:v>
                </c:pt>
                <c:pt idx="99">
                  <c:v>16</c:v>
                </c:pt>
                <c:pt idx="100">
                  <c:v>19</c:v>
                </c:pt>
                <c:pt idx="101">
                  <c:v>18.600000000000001</c:v>
                </c:pt>
                <c:pt idx="102">
                  <c:v>17</c:v>
                </c:pt>
                <c:pt idx="103">
                  <c:v>16</c:v>
                </c:pt>
                <c:pt idx="104">
                  <c:v>18</c:v>
                </c:pt>
                <c:pt idx="105">
                  <c:v>20</c:v>
                </c:pt>
                <c:pt idx="106">
                  <c:v>16.399999999999999</c:v>
                </c:pt>
                <c:pt idx="107">
                  <c:v>19.5</c:v>
                </c:pt>
                <c:pt idx="108">
                  <c:v>15.1</c:v>
                </c:pt>
                <c:pt idx="109">
                  <c:v>18.600000000000001</c:v>
                </c:pt>
                <c:pt idx="110">
                  <c:v>17.299999999999997</c:v>
                </c:pt>
                <c:pt idx="111">
                  <c:v>17</c:v>
                </c:pt>
                <c:pt idx="112">
                  <c:v>16.8</c:v>
                </c:pt>
                <c:pt idx="113">
                  <c:v>18</c:v>
                </c:pt>
                <c:pt idx="114">
                  <c:v>16.600000000000001</c:v>
                </c:pt>
                <c:pt idx="115">
                  <c:v>18.600000000000001</c:v>
                </c:pt>
                <c:pt idx="116">
                  <c:v>15.6</c:v>
                </c:pt>
                <c:pt idx="117">
                  <c:v>21.3</c:v>
                </c:pt>
                <c:pt idx="118">
                  <c:v>19</c:v>
                </c:pt>
                <c:pt idx="119">
                  <c:v>18</c:v>
                </c:pt>
                <c:pt idx="120">
                  <c:v>15.8</c:v>
                </c:pt>
                <c:pt idx="121">
                  <c:v>15</c:v>
                </c:pt>
                <c:pt idx="122">
                  <c:v>12</c:v>
                </c:pt>
                <c:pt idx="123">
                  <c:v>20.6</c:v>
                </c:pt>
                <c:pt idx="124">
                  <c:v>14.3</c:v>
                </c:pt>
                <c:pt idx="125">
                  <c:v>17.600000000000001</c:v>
                </c:pt>
                <c:pt idx="126">
                  <c:v>14.6</c:v>
                </c:pt>
                <c:pt idx="127">
                  <c:v>16.5</c:v>
                </c:pt>
                <c:pt idx="128">
                  <c:v>12.4</c:v>
                </c:pt>
                <c:pt idx="129">
                  <c:v>17.2</c:v>
                </c:pt>
                <c:pt idx="130">
                  <c:v>17.700000000000003</c:v>
                </c:pt>
                <c:pt idx="131">
                  <c:v>18</c:v>
                </c:pt>
                <c:pt idx="132">
                  <c:v>17.600000000000001</c:v>
                </c:pt>
                <c:pt idx="133">
                  <c:v>15.9</c:v>
                </c:pt>
                <c:pt idx="134">
                  <c:v>17</c:v>
                </c:pt>
                <c:pt idx="135">
                  <c:v>16</c:v>
                </c:pt>
                <c:pt idx="136">
                  <c:v>15.6</c:v>
                </c:pt>
                <c:pt idx="137">
                  <c:v>18.600000000000001</c:v>
                </c:pt>
                <c:pt idx="138">
                  <c:v>16.600000000000001</c:v>
                </c:pt>
                <c:pt idx="139">
                  <c:v>15.2</c:v>
                </c:pt>
                <c:pt idx="140">
                  <c:v>14.8</c:v>
                </c:pt>
                <c:pt idx="141">
                  <c:v>17.8</c:v>
                </c:pt>
                <c:pt idx="142">
                  <c:v>11.2</c:v>
                </c:pt>
                <c:pt idx="143">
                  <c:v>15</c:v>
                </c:pt>
                <c:pt idx="144">
                  <c:v>18.2</c:v>
                </c:pt>
                <c:pt idx="145">
                  <c:v>15.7</c:v>
                </c:pt>
                <c:pt idx="146">
                  <c:v>14.600000000000001</c:v>
                </c:pt>
                <c:pt idx="147">
                  <c:v>12</c:v>
                </c:pt>
                <c:pt idx="148">
                  <c:v>18.399999999999999</c:v>
                </c:pt>
                <c:pt idx="149">
                  <c:v>17</c:v>
                </c:pt>
                <c:pt idx="150">
                  <c:v>17.399999999999999</c:v>
                </c:pt>
                <c:pt idx="151">
                  <c:v>16.899999999999999</c:v>
                </c:pt>
                <c:pt idx="152">
                  <c:v>18</c:v>
                </c:pt>
                <c:pt idx="153">
                  <c:v>14.8</c:v>
                </c:pt>
                <c:pt idx="154">
                  <c:v>11.2</c:v>
                </c:pt>
                <c:pt idx="155">
                  <c:v>14.8</c:v>
                </c:pt>
                <c:pt idx="156">
                  <c:v>15.8</c:v>
                </c:pt>
                <c:pt idx="157">
                  <c:v>17.2</c:v>
                </c:pt>
                <c:pt idx="158">
                  <c:v>13.4</c:v>
                </c:pt>
                <c:pt idx="159">
                  <c:v>20.399999999999999</c:v>
                </c:pt>
                <c:pt idx="160">
                  <c:v>19.399999999999999</c:v>
                </c:pt>
                <c:pt idx="161">
                  <c:v>18</c:v>
                </c:pt>
                <c:pt idx="162">
                  <c:v>19</c:v>
                </c:pt>
                <c:pt idx="163">
                  <c:v>17.8</c:v>
                </c:pt>
                <c:pt idx="164">
                  <c:v>17.2</c:v>
                </c:pt>
                <c:pt idx="165">
                  <c:v>15.8</c:v>
                </c:pt>
                <c:pt idx="166">
                  <c:v>16.399999999999999</c:v>
                </c:pt>
                <c:pt idx="167">
                  <c:v>14.4</c:v>
                </c:pt>
                <c:pt idx="168">
                  <c:v>13.2</c:v>
                </c:pt>
                <c:pt idx="169">
                  <c:v>16.600000000000001</c:v>
                </c:pt>
                <c:pt idx="170">
                  <c:v>14.4</c:v>
                </c:pt>
                <c:pt idx="171">
                  <c:v>16.8</c:v>
                </c:pt>
                <c:pt idx="172">
                  <c:v>14.8</c:v>
                </c:pt>
                <c:pt idx="173">
                  <c:v>16.2</c:v>
                </c:pt>
                <c:pt idx="174">
                  <c:v>14.6</c:v>
                </c:pt>
                <c:pt idx="175">
                  <c:v>15</c:v>
                </c:pt>
                <c:pt idx="176">
                  <c:v>10</c:v>
                </c:pt>
                <c:pt idx="177">
                  <c:v>15</c:v>
                </c:pt>
                <c:pt idx="178">
                  <c:v>21.4</c:v>
                </c:pt>
                <c:pt idx="179">
                  <c:v>16</c:v>
                </c:pt>
                <c:pt idx="180">
                  <c:v>16.8</c:v>
                </c:pt>
                <c:pt idx="181">
                  <c:v>11.8</c:v>
                </c:pt>
                <c:pt idx="182">
                  <c:v>11.2</c:v>
                </c:pt>
                <c:pt idx="183">
                  <c:v>14.4</c:v>
                </c:pt>
                <c:pt idx="184">
                  <c:v>14.8</c:v>
                </c:pt>
                <c:pt idx="185">
                  <c:v>14.6</c:v>
                </c:pt>
                <c:pt idx="186">
                  <c:v>14.8</c:v>
                </c:pt>
                <c:pt idx="187">
                  <c:v>14</c:v>
                </c:pt>
                <c:pt idx="188">
                  <c:v>17</c:v>
                </c:pt>
                <c:pt idx="189">
                  <c:v>9.1999999999999993</c:v>
                </c:pt>
                <c:pt idx="190">
                  <c:v>14</c:v>
                </c:pt>
                <c:pt idx="191">
                  <c:v>15.1</c:v>
                </c:pt>
                <c:pt idx="192">
                  <c:v>16</c:v>
                </c:pt>
                <c:pt idx="193">
                  <c:v>16</c:v>
                </c:pt>
                <c:pt idx="194">
                  <c:v>15.2</c:v>
                </c:pt>
                <c:pt idx="195">
                  <c:v>14</c:v>
                </c:pt>
                <c:pt idx="196">
                  <c:v>7.4</c:v>
                </c:pt>
                <c:pt idx="197">
                  <c:v>14</c:v>
                </c:pt>
                <c:pt idx="198">
                  <c:v>12.8</c:v>
                </c:pt>
                <c:pt idx="199">
                  <c:v>16.8</c:v>
                </c:pt>
                <c:pt idx="200">
                  <c:v>15.6</c:v>
                </c:pt>
                <c:pt idx="201">
                  <c:v>13.8</c:v>
                </c:pt>
                <c:pt idx="202">
                  <c:v>13.6</c:v>
                </c:pt>
                <c:pt idx="203">
                  <c:v>11.5</c:v>
                </c:pt>
                <c:pt idx="204">
                  <c:v>14.8</c:v>
                </c:pt>
                <c:pt idx="205">
                  <c:v>12.4</c:v>
                </c:pt>
                <c:pt idx="206">
                  <c:v>13</c:v>
                </c:pt>
                <c:pt idx="207">
                  <c:v>11</c:v>
                </c:pt>
                <c:pt idx="208">
                  <c:v>13.2</c:v>
                </c:pt>
                <c:pt idx="209">
                  <c:v>12.200000000000001</c:v>
                </c:pt>
                <c:pt idx="210">
                  <c:v>12</c:v>
                </c:pt>
                <c:pt idx="211">
                  <c:v>10.9</c:v>
                </c:pt>
                <c:pt idx="212">
                  <c:v>12.4</c:v>
                </c:pt>
                <c:pt idx="213">
                  <c:v>9.1999999999999993</c:v>
                </c:pt>
                <c:pt idx="214">
                  <c:v>9.4</c:v>
                </c:pt>
                <c:pt idx="215">
                  <c:v>12.2</c:v>
                </c:pt>
                <c:pt idx="216">
                  <c:v>12.399999999999999</c:v>
                </c:pt>
                <c:pt idx="217">
                  <c:v>12.2</c:v>
                </c:pt>
                <c:pt idx="218">
                  <c:v>16</c:v>
                </c:pt>
                <c:pt idx="219">
                  <c:v>12.6</c:v>
                </c:pt>
                <c:pt idx="220">
                  <c:v>11</c:v>
                </c:pt>
                <c:pt idx="221">
                  <c:v>9.1999999999999993</c:v>
                </c:pt>
                <c:pt idx="222">
                  <c:v>11.1</c:v>
                </c:pt>
                <c:pt idx="223">
                  <c:v>10</c:v>
                </c:pt>
                <c:pt idx="224">
                  <c:v>12.4</c:v>
                </c:pt>
                <c:pt idx="225">
                  <c:v>11</c:v>
                </c:pt>
                <c:pt idx="226">
                  <c:v>11.6</c:v>
                </c:pt>
                <c:pt idx="227">
                  <c:v>11</c:v>
                </c:pt>
                <c:pt idx="228">
                  <c:v>12</c:v>
                </c:pt>
                <c:pt idx="229">
                  <c:v>10.4</c:v>
                </c:pt>
                <c:pt idx="230">
                  <c:v>12</c:v>
                </c:pt>
                <c:pt idx="231">
                  <c:v>8</c:v>
                </c:pt>
                <c:pt idx="232">
                  <c:v>9.6</c:v>
                </c:pt>
                <c:pt idx="233">
                  <c:v>11</c:v>
                </c:pt>
                <c:pt idx="234">
                  <c:v>10.199999999999999</c:v>
                </c:pt>
                <c:pt idx="235">
                  <c:v>10</c:v>
                </c:pt>
                <c:pt idx="236">
                  <c:v>10.8</c:v>
                </c:pt>
                <c:pt idx="237">
                  <c:v>9.1999999999999993</c:v>
                </c:pt>
                <c:pt idx="238">
                  <c:v>11</c:v>
                </c:pt>
                <c:pt idx="239">
                  <c:v>9</c:v>
                </c:pt>
                <c:pt idx="240">
                  <c:v>6.2</c:v>
                </c:pt>
                <c:pt idx="241">
                  <c:v>7.6</c:v>
                </c:pt>
                <c:pt idx="242">
                  <c:v>8.4</c:v>
                </c:pt>
                <c:pt idx="243">
                  <c:v>7</c:v>
                </c:pt>
                <c:pt idx="244">
                  <c:v>5</c:v>
                </c:pt>
                <c:pt idx="245">
                  <c:v>9.4</c:v>
                </c:pt>
                <c:pt idx="246">
                  <c:v>11.8</c:v>
                </c:pt>
                <c:pt idx="247">
                  <c:v>11.6</c:v>
                </c:pt>
                <c:pt idx="248">
                  <c:v>12.2</c:v>
                </c:pt>
                <c:pt idx="249">
                  <c:v>11.6</c:v>
                </c:pt>
                <c:pt idx="250">
                  <c:v>13</c:v>
                </c:pt>
                <c:pt idx="251">
                  <c:v>11.6</c:v>
                </c:pt>
                <c:pt idx="252">
                  <c:v>11</c:v>
                </c:pt>
                <c:pt idx="253">
                  <c:v>13.2</c:v>
                </c:pt>
                <c:pt idx="254">
                  <c:v>13</c:v>
                </c:pt>
                <c:pt idx="255">
                  <c:v>11.6</c:v>
                </c:pt>
                <c:pt idx="256">
                  <c:v>12.600000000000001</c:v>
                </c:pt>
                <c:pt idx="257">
                  <c:v>10</c:v>
                </c:pt>
                <c:pt idx="258">
                  <c:v>12.4</c:v>
                </c:pt>
                <c:pt idx="259">
                  <c:v>8.1999999999999993</c:v>
                </c:pt>
                <c:pt idx="260">
                  <c:v>8.6</c:v>
                </c:pt>
                <c:pt idx="261">
                  <c:v>9.8000000000000007</c:v>
                </c:pt>
                <c:pt idx="262">
                  <c:v>9.6</c:v>
                </c:pt>
                <c:pt idx="263">
                  <c:v>10.199999999999999</c:v>
                </c:pt>
                <c:pt idx="264">
                  <c:v>9.4</c:v>
                </c:pt>
                <c:pt idx="265">
                  <c:v>10.4</c:v>
                </c:pt>
                <c:pt idx="266">
                  <c:v>10.4</c:v>
                </c:pt>
                <c:pt idx="267">
                  <c:v>11.2</c:v>
                </c:pt>
                <c:pt idx="268">
                  <c:v>11.4</c:v>
                </c:pt>
                <c:pt idx="269">
                  <c:v>10.8</c:v>
                </c:pt>
                <c:pt idx="270">
                  <c:v>11</c:v>
                </c:pt>
                <c:pt idx="271">
                  <c:v>11.6</c:v>
                </c:pt>
                <c:pt idx="272">
                  <c:v>10</c:v>
                </c:pt>
                <c:pt idx="273">
                  <c:v>9.1999999999999993</c:v>
                </c:pt>
                <c:pt idx="274">
                  <c:v>10</c:v>
                </c:pt>
                <c:pt idx="275">
                  <c:v>9.6</c:v>
                </c:pt>
                <c:pt idx="276">
                  <c:v>11</c:v>
                </c:pt>
                <c:pt idx="277">
                  <c:v>11.4</c:v>
                </c:pt>
                <c:pt idx="278">
                  <c:v>11.6</c:v>
                </c:pt>
                <c:pt idx="279">
                  <c:v>11</c:v>
                </c:pt>
                <c:pt idx="280">
                  <c:v>9.8000000000000007</c:v>
                </c:pt>
                <c:pt idx="281">
                  <c:v>9.4</c:v>
                </c:pt>
                <c:pt idx="282">
                  <c:v>10.3</c:v>
                </c:pt>
                <c:pt idx="283">
                  <c:v>9.4</c:v>
                </c:pt>
                <c:pt idx="284">
                  <c:v>8.6000000000000014</c:v>
                </c:pt>
                <c:pt idx="285">
                  <c:v>9.8000000000000007</c:v>
                </c:pt>
                <c:pt idx="286">
                  <c:v>10</c:v>
                </c:pt>
                <c:pt idx="287">
                  <c:v>8.1999999999999993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A5-4B80-9B29-AF7A09B9BF5B}"/>
            </c:ext>
          </c:extLst>
        </c:ser>
        <c:ser>
          <c:idx val="4"/>
          <c:order val="4"/>
          <c:tx>
            <c:strRef>
              <c:f>'SV Parto 2'!$S$1</c:f>
              <c:strCache>
                <c:ptCount val="1"/>
                <c:pt idx="0">
                  <c:v>Lucia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2'!$S$2:$S$289</c:f>
              <c:numCache>
                <c:formatCode>0.0</c:formatCode>
                <c:ptCount val="288"/>
                <c:pt idx="0">
                  <c:v>16.600000000000001</c:v>
                </c:pt>
                <c:pt idx="1">
                  <c:v>19.8</c:v>
                </c:pt>
                <c:pt idx="2">
                  <c:v>16.600000000000001</c:v>
                </c:pt>
                <c:pt idx="3">
                  <c:v>19</c:v>
                </c:pt>
                <c:pt idx="4">
                  <c:v>18</c:v>
                </c:pt>
                <c:pt idx="5">
                  <c:v>16.399999999999999</c:v>
                </c:pt>
                <c:pt idx="6">
                  <c:v>19.8</c:v>
                </c:pt>
                <c:pt idx="7">
                  <c:v>18.399999999999999</c:v>
                </c:pt>
                <c:pt idx="8">
                  <c:v>18</c:v>
                </c:pt>
                <c:pt idx="9">
                  <c:v>19.399999999999999</c:v>
                </c:pt>
                <c:pt idx="10">
                  <c:v>17.600000000000001</c:v>
                </c:pt>
                <c:pt idx="11">
                  <c:v>19.2</c:v>
                </c:pt>
                <c:pt idx="12">
                  <c:v>20</c:v>
                </c:pt>
                <c:pt idx="13">
                  <c:v>18.2</c:v>
                </c:pt>
                <c:pt idx="14">
                  <c:v>19.399999999999999</c:v>
                </c:pt>
                <c:pt idx="15">
                  <c:v>19.399999999999999</c:v>
                </c:pt>
                <c:pt idx="16">
                  <c:v>15.799999999999999</c:v>
                </c:pt>
                <c:pt idx="17">
                  <c:v>18</c:v>
                </c:pt>
                <c:pt idx="18">
                  <c:v>18</c:v>
                </c:pt>
                <c:pt idx="19">
                  <c:v>17.600000000000001</c:v>
                </c:pt>
                <c:pt idx="20">
                  <c:v>18</c:v>
                </c:pt>
                <c:pt idx="21">
                  <c:v>20</c:v>
                </c:pt>
                <c:pt idx="22">
                  <c:v>18</c:v>
                </c:pt>
                <c:pt idx="23">
                  <c:v>17.2</c:v>
                </c:pt>
                <c:pt idx="24">
                  <c:v>15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19</c:v>
                </c:pt>
                <c:pt idx="29">
                  <c:v>20</c:v>
                </c:pt>
                <c:pt idx="30">
                  <c:v>19.2</c:v>
                </c:pt>
                <c:pt idx="31">
                  <c:v>19.2</c:v>
                </c:pt>
                <c:pt idx="32">
                  <c:v>19</c:v>
                </c:pt>
                <c:pt idx="33">
                  <c:v>16.2</c:v>
                </c:pt>
                <c:pt idx="34">
                  <c:v>18.200000000000003</c:v>
                </c:pt>
                <c:pt idx="35">
                  <c:v>18.8</c:v>
                </c:pt>
                <c:pt idx="36">
                  <c:v>18.399999999999999</c:v>
                </c:pt>
                <c:pt idx="37">
                  <c:v>21</c:v>
                </c:pt>
                <c:pt idx="38">
                  <c:v>19.399999999999999</c:v>
                </c:pt>
                <c:pt idx="39">
                  <c:v>15.600000000000001</c:v>
                </c:pt>
                <c:pt idx="40">
                  <c:v>19</c:v>
                </c:pt>
                <c:pt idx="41">
                  <c:v>19.2</c:v>
                </c:pt>
                <c:pt idx="42">
                  <c:v>19.8</c:v>
                </c:pt>
                <c:pt idx="43">
                  <c:v>13.8</c:v>
                </c:pt>
                <c:pt idx="44">
                  <c:v>17.399999999999999</c:v>
                </c:pt>
                <c:pt idx="45">
                  <c:v>13.2</c:v>
                </c:pt>
                <c:pt idx="46">
                  <c:v>15.2</c:v>
                </c:pt>
                <c:pt idx="47">
                  <c:v>14</c:v>
                </c:pt>
                <c:pt idx="48">
                  <c:v>18.8</c:v>
                </c:pt>
                <c:pt idx="49">
                  <c:v>20.6</c:v>
                </c:pt>
                <c:pt idx="50">
                  <c:v>19.2</c:v>
                </c:pt>
                <c:pt idx="51">
                  <c:v>16.8</c:v>
                </c:pt>
                <c:pt idx="52">
                  <c:v>19.2</c:v>
                </c:pt>
                <c:pt idx="53">
                  <c:v>18.600000000000001</c:v>
                </c:pt>
                <c:pt idx="54">
                  <c:v>18.600000000000001</c:v>
                </c:pt>
                <c:pt idx="55">
                  <c:v>17.8</c:v>
                </c:pt>
                <c:pt idx="56">
                  <c:v>20.6</c:v>
                </c:pt>
                <c:pt idx="57">
                  <c:v>19.600000000000001</c:v>
                </c:pt>
                <c:pt idx="58">
                  <c:v>16.8</c:v>
                </c:pt>
                <c:pt idx="59">
                  <c:v>17.8</c:v>
                </c:pt>
                <c:pt idx="60">
                  <c:v>19.399999999999999</c:v>
                </c:pt>
                <c:pt idx="61">
                  <c:v>16.600000000000001</c:v>
                </c:pt>
                <c:pt idx="62">
                  <c:v>15.4</c:v>
                </c:pt>
                <c:pt idx="63">
                  <c:v>15.4</c:v>
                </c:pt>
                <c:pt idx="64">
                  <c:v>15</c:v>
                </c:pt>
                <c:pt idx="65">
                  <c:v>15</c:v>
                </c:pt>
                <c:pt idx="66">
                  <c:v>14.8</c:v>
                </c:pt>
                <c:pt idx="67">
                  <c:v>16.2</c:v>
                </c:pt>
                <c:pt idx="68">
                  <c:v>15</c:v>
                </c:pt>
                <c:pt idx="69">
                  <c:v>15.4</c:v>
                </c:pt>
                <c:pt idx="70">
                  <c:v>16.399999999999999</c:v>
                </c:pt>
                <c:pt idx="71">
                  <c:v>15.5</c:v>
                </c:pt>
                <c:pt idx="72">
                  <c:v>17.399999999999999</c:v>
                </c:pt>
                <c:pt idx="73">
                  <c:v>17</c:v>
                </c:pt>
                <c:pt idx="74">
                  <c:v>12.2</c:v>
                </c:pt>
                <c:pt idx="75">
                  <c:v>13.5</c:v>
                </c:pt>
                <c:pt idx="76">
                  <c:v>15.6</c:v>
                </c:pt>
                <c:pt idx="77">
                  <c:v>15.2</c:v>
                </c:pt>
                <c:pt idx="78">
                  <c:v>12.8</c:v>
                </c:pt>
                <c:pt idx="79">
                  <c:v>14.8</c:v>
                </c:pt>
                <c:pt idx="80">
                  <c:v>14.4</c:v>
                </c:pt>
                <c:pt idx="81">
                  <c:v>14.6</c:v>
                </c:pt>
                <c:pt idx="82">
                  <c:v>15.2</c:v>
                </c:pt>
                <c:pt idx="83">
                  <c:v>19</c:v>
                </c:pt>
                <c:pt idx="84">
                  <c:v>14.600000000000001</c:v>
                </c:pt>
                <c:pt idx="85">
                  <c:v>16.399999999999999</c:v>
                </c:pt>
                <c:pt idx="86">
                  <c:v>9.6999999999999993</c:v>
                </c:pt>
                <c:pt idx="87">
                  <c:v>13.2</c:v>
                </c:pt>
                <c:pt idx="88">
                  <c:v>10.8</c:v>
                </c:pt>
                <c:pt idx="89">
                  <c:v>16</c:v>
                </c:pt>
                <c:pt idx="90">
                  <c:v>16</c:v>
                </c:pt>
                <c:pt idx="91">
                  <c:v>18.2</c:v>
                </c:pt>
                <c:pt idx="92">
                  <c:v>14.8</c:v>
                </c:pt>
                <c:pt idx="93">
                  <c:v>14.1</c:v>
                </c:pt>
                <c:pt idx="94">
                  <c:v>13.6</c:v>
                </c:pt>
                <c:pt idx="95">
                  <c:v>16.799999999999997</c:v>
                </c:pt>
                <c:pt idx="96">
                  <c:v>15.6</c:v>
                </c:pt>
                <c:pt idx="97">
                  <c:v>15</c:v>
                </c:pt>
                <c:pt idx="98">
                  <c:v>11</c:v>
                </c:pt>
                <c:pt idx="99">
                  <c:v>15.4</c:v>
                </c:pt>
                <c:pt idx="100">
                  <c:v>12.2</c:v>
                </c:pt>
                <c:pt idx="101">
                  <c:v>11.6</c:v>
                </c:pt>
                <c:pt idx="102">
                  <c:v>14.2</c:v>
                </c:pt>
                <c:pt idx="103">
                  <c:v>12.6</c:v>
                </c:pt>
                <c:pt idx="104">
                  <c:v>15.399999999999999</c:v>
                </c:pt>
                <c:pt idx="105">
                  <c:v>12.6</c:v>
                </c:pt>
                <c:pt idx="106">
                  <c:v>12.5</c:v>
                </c:pt>
                <c:pt idx="107">
                  <c:v>14.2</c:v>
                </c:pt>
                <c:pt idx="108">
                  <c:v>13.2</c:v>
                </c:pt>
                <c:pt idx="109">
                  <c:v>14.6</c:v>
                </c:pt>
                <c:pt idx="110">
                  <c:v>12.8</c:v>
                </c:pt>
                <c:pt idx="111">
                  <c:v>11.4</c:v>
                </c:pt>
                <c:pt idx="112">
                  <c:v>12.8</c:v>
                </c:pt>
                <c:pt idx="113">
                  <c:v>10.8</c:v>
                </c:pt>
                <c:pt idx="114">
                  <c:v>10.8</c:v>
                </c:pt>
                <c:pt idx="115">
                  <c:v>13</c:v>
                </c:pt>
                <c:pt idx="116">
                  <c:v>13</c:v>
                </c:pt>
                <c:pt idx="117">
                  <c:v>11</c:v>
                </c:pt>
                <c:pt idx="118">
                  <c:v>13</c:v>
                </c:pt>
                <c:pt idx="119">
                  <c:v>14</c:v>
                </c:pt>
                <c:pt idx="120">
                  <c:v>13</c:v>
                </c:pt>
                <c:pt idx="121">
                  <c:v>14</c:v>
                </c:pt>
                <c:pt idx="122">
                  <c:v>14</c:v>
                </c:pt>
                <c:pt idx="123">
                  <c:v>14.8</c:v>
                </c:pt>
                <c:pt idx="124">
                  <c:v>13.8</c:v>
                </c:pt>
                <c:pt idx="125">
                  <c:v>15.4</c:v>
                </c:pt>
                <c:pt idx="126">
                  <c:v>16</c:v>
                </c:pt>
                <c:pt idx="127">
                  <c:v>14.2</c:v>
                </c:pt>
                <c:pt idx="128">
                  <c:v>13.399999999999999</c:v>
                </c:pt>
                <c:pt idx="129">
                  <c:v>13</c:v>
                </c:pt>
                <c:pt idx="130">
                  <c:v>17.2</c:v>
                </c:pt>
                <c:pt idx="131">
                  <c:v>16.2</c:v>
                </c:pt>
                <c:pt idx="132">
                  <c:v>17.600000000000001</c:v>
                </c:pt>
                <c:pt idx="133">
                  <c:v>16.399999999999999</c:v>
                </c:pt>
                <c:pt idx="134">
                  <c:v>15.4</c:v>
                </c:pt>
                <c:pt idx="135">
                  <c:v>14</c:v>
                </c:pt>
                <c:pt idx="136">
                  <c:v>17</c:v>
                </c:pt>
                <c:pt idx="137">
                  <c:v>13.2</c:v>
                </c:pt>
                <c:pt idx="138">
                  <c:v>14</c:v>
                </c:pt>
                <c:pt idx="139">
                  <c:v>16.399999999999999</c:v>
                </c:pt>
                <c:pt idx="140">
                  <c:v>14.6</c:v>
                </c:pt>
                <c:pt idx="141">
                  <c:v>17.399999999999999</c:v>
                </c:pt>
                <c:pt idx="142">
                  <c:v>14.6</c:v>
                </c:pt>
                <c:pt idx="143">
                  <c:v>13.8</c:v>
                </c:pt>
                <c:pt idx="144">
                  <c:v>16.2</c:v>
                </c:pt>
                <c:pt idx="145">
                  <c:v>12</c:v>
                </c:pt>
                <c:pt idx="146">
                  <c:v>12.4</c:v>
                </c:pt>
                <c:pt idx="147">
                  <c:v>11.8</c:v>
                </c:pt>
                <c:pt idx="148">
                  <c:v>11</c:v>
                </c:pt>
                <c:pt idx="149">
                  <c:v>14.4</c:v>
                </c:pt>
                <c:pt idx="150">
                  <c:v>15.8</c:v>
                </c:pt>
                <c:pt idx="151">
                  <c:v>14</c:v>
                </c:pt>
                <c:pt idx="152">
                  <c:v>13</c:v>
                </c:pt>
                <c:pt idx="153">
                  <c:v>14</c:v>
                </c:pt>
                <c:pt idx="154">
                  <c:v>17</c:v>
                </c:pt>
                <c:pt idx="155">
                  <c:v>16</c:v>
                </c:pt>
                <c:pt idx="156">
                  <c:v>15</c:v>
                </c:pt>
                <c:pt idx="157">
                  <c:v>14.4</c:v>
                </c:pt>
                <c:pt idx="158">
                  <c:v>15</c:v>
                </c:pt>
                <c:pt idx="159">
                  <c:v>11.4</c:v>
                </c:pt>
                <c:pt idx="160">
                  <c:v>12.2</c:v>
                </c:pt>
                <c:pt idx="161">
                  <c:v>12</c:v>
                </c:pt>
                <c:pt idx="162">
                  <c:v>11.4</c:v>
                </c:pt>
                <c:pt idx="163">
                  <c:v>10.8</c:v>
                </c:pt>
                <c:pt idx="164">
                  <c:v>12</c:v>
                </c:pt>
                <c:pt idx="165">
                  <c:v>12.6</c:v>
                </c:pt>
                <c:pt idx="166">
                  <c:v>12.6</c:v>
                </c:pt>
                <c:pt idx="167">
                  <c:v>13</c:v>
                </c:pt>
                <c:pt idx="168">
                  <c:v>12.6</c:v>
                </c:pt>
                <c:pt idx="169">
                  <c:v>12.600000000000001</c:v>
                </c:pt>
                <c:pt idx="170">
                  <c:v>13</c:v>
                </c:pt>
                <c:pt idx="171">
                  <c:v>12.4</c:v>
                </c:pt>
                <c:pt idx="172">
                  <c:v>13.7</c:v>
                </c:pt>
                <c:pt idx="173">
                  <c:v>11</c:v>
                </c:pt>
                <c:pt idx="174">
                  <c:v>13</c:v>
                </c:pt>
                <c:pt idx="175">
                  <c:v>12</c:v>
                </c:pt>
                <c:pt idx="176">
                  <c:v>13.8</c:v>
                </c:pt>
                <c:pt idx="177">
                  <c:v>11.8</c:v>
                </c:pt>
                <c:pt idx="178">
                  <c:v>12.2</c:v>
                </c:pt>
                <c:pt idx="179">
                  <c:v>11.6</c:v>
                </c:pt>
                <c:pt idx="180">
                  <c:v>12.8</c:v>
                </c:pt>
                <c:pt idx="181">
                  <c:v>12.8</c:v>
                </c:pt>
                <c:pt idx="182">
                  <c:v>12.2</c:v>
                </c:pt>
                <c:pt idx="183">
                  <c:v>14.6</c:v>
                </c:pt>
                <c:pt idx="184">
                  <c:v>10.8</c:v>
                </c:pt>
                <c:pt idx="185">
                  <c:v>12.4</c:v>
                </c:pt>
                <c:pt idx="186">
                  <c:v>11.2</c:v>
                </c:pt>
                <c:pt idx="187">
                  <c:v>12.399999999999999</c:v>
                </c:pt>
                <c:pt idx="188">
                  <c:v>13.4</c:v>
                </c:pt>
                <c:pt idx="189">
                  <c:v>11.6</c:v>
                </c:pt>
                <c:pt idx="190">
                  <c:v>9.8000000000000007</c:v>
                </c:pt>
                <c:pt idx="191">
                  <c:v>10.4</c:v>
                </c:pt>
                <c:pt idx="192">
                  <c:v>10</c:v>
                </c:pt>
                <c:pt idx="193">
                  <c:v>10.199999999999999</c:v>
                </c:pt>
                <c:pt idx="194">
                  <c:v>8.8000000000000007</c:v>
                </c:pt>
                <c:pt idx="195">
                  <c:v>9.1999999999999993</c:v>
                </c:pt>
                <c:pt idx="196">
                  <c:v>8.4</c:v>
                </c:pt>
                <c:pt idx="197">
                  <c:v>7.6</c:v>
                </c:pt>
                <c:pt idx="198">
                  <c:v>8</c:v>
                </c:pt>
                <c:pt idx="199">
                  <c:v>7.2</c:v>
                </c:pt>
                <c:pt idx="200">
                  <c:v>7.4</c:v>
                </c:pt>
                <c:pt idx="201">
                  <c:v>7</c:v>
                </c:pt>
                <c:pt idx="202">
                  <c:v>8.4</c:v>
                </c:pt>
                <c:pt idx="203">
                  <c:v>9.8000000000000007</c:v>
                </c:pt>
                <c:pt idx="204">
                  <c:v>11.2</c:v>
                </c:pt>
                <c:pt idx="205">
                  <c:v>7.2</c:v>
                </c:pt>
                <c:pt idx="206">
                  <c:v>8</c:v>
                </c:pt>
                <c:pt idx="207">
                  <c:v>9.6</c:v>
                </c:pt>
                <c:pt idx="208">
                  <c:v>11</c:v>
                </c:pt>
                <c:pt idx="209">
                  <c:v>12.2</c:v>
                </c:pt>
                <c:pt idx="210">
                  <c:v>12</c:v>
                </c:pt>
                <c:pt idx="211">
                  <c:v>10</c:v>
                </c:pt>
                <c:pt idx="212">
                  <c:v>9.6</c:v>
                </c:pt>
                <c:pt idx="213">
                  <c:v>10</c:v>
                </c:pt>
                <c:pt idx="214">
                  <c:v>10.199999999999999</c:v>
                </c:pt>
                <c:pt idx="215">
                  <c:v>10.199999999999999</c:v>
                </c:pt>
                <c:pt idx="216">
                  <c:v>9.4</c:v>
                </c:pt>
                <c:pt idx="217">
                  <c:v>10.199999999999999</c:v>
                </c:pt>
                <c:pt idx="218">
                  <c:v>11.8</c:v>
                </c:pt>
                <c:pt idx="219">
                  <c:v>10.199999999999999</c:v>
                </c:pt>
                <c:pt idx="220">
                  <c:v>9.8000000000000007</c:v>
                </c:pt>
                <c:pt idx="221">
                  <c:v>6.8</c:v>
                </c:pt>
                <c:pt idx="222">
                  <c:v>7.1999999999999993</c:v>
                </c:pt>
                <c:pt idx="223">
                  <c:v>6.6000000000000005</c:v>
                </c:pt>
                <c:pt idx="224">
                  <c:v>6.6</c:v>
                </c:pt>
                <c:pt idx="225">
                  <c:v>6.4</c:v>
                </c:pt>
                <c:pt idx="226">
                  <c:v>6.6000000000000005</c:v>
                </c:pt>
                <c:pt idx="227">
                  <c:v>7</c:v>
                </c:pt>
                <c:pt idx="228">
                  <c:v>6.4</c:v>
                </c:pt>
                <c:pt idx="229">
                  <c:v>10.199999999999999</c:v>
                </c:pt>
                <c:pt idx="230">
                  <c:v>9.4</c:v>
                </c:pt>
                <c:pt idx="231">
                  <c:v>11</c:v>
                </c:pt>
                <c:pt idx="232">
                  <c:v>10.8</c:v>
                </c:pt>
                <c:pt idx="233">
                  <c:v>11.4</c:v>
                </c:pt>
                <c:pt idx="234">
                  <c:v>12</c:v>
                </c:pt>
                <c:pt idx="235">
                  <c:v>9</c:v>
                </c:pt>
                <c:pt idx="236">
                  <c:v>9.1999999999999993</c:v>
                </c:pt>
                <c:pt idx="237">
                  <c:v>8.4</c:v>
                </c:pt>
                <c:pt idx="238">
                  <c:v>11</c:v>
                </c:pt>
                <c:pt idx="239">
                  <c:v>13.6</c:v>
                </c:pt>
                <c:pt idx="240">
                  <c:v>11</c:v>
                </c:pt>
                <c:pt idx="241">
                  <c:v>11.4</c:v>
                </c:pt>
                <c:pt idx="242">
                  <c:v>10.8</c:v>
                </c:pt>
                <c:pt idx="243">
                  <c:v>13.8</c:v>
                </c:pt>
                <c:pt idx="244">
                  <c:v>12.6</c:v>
                </c:pt>
                <c:pt idx="245">
                  <c:v>12.2</c:v>
                </c:pt>
                <c:pt idx="246">
                  <c:v>10.6</c:v>
                </c:pt>
                <c:pt idx="247">
                  <c:v>9.8000000000000007</c:v>
                </c:pt>
                <c:pt idx="248">
                  <c:v>8</c:v>
                </c:pt>
                <c:pt idx="249">
                  <c:v>9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6</c:v>
                </c:pt>
                <c:pt idx="258">
                  <c:v>8</c:v>
                </c:pt>
                <c:pt idx="259">
                  <c:v>9</c:v>
                </c:pt>
                <c:pt idx="260">
                  <c:v>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2A5-4B80-9B29-AF7A09B9BF5B}"/>
            </c:ext>
          </c:extLst>
        </c:ser>
        <c:ser>
          <c:idx val="5"/>
          <c:order val="5"/>
          <c:tx>
            <c:strRef>
              <c:f>'SV Parto 2'!$T$1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2'!$T$2:$T$289</c:f>
              <c:numCache>
                <c:formatCode>0.0</c:formatCode>
                <c:ptCount val="288"/>
                <c:pt idx="0">
                  <c:v>11.6</c:v>
                </c:pt>
                <c:pt idx="1">
                  <c:v>13</c:v>
                </c:pt>
                <c:pt idx="2">
                  <c:v>16.600000000000001</c:v>
                </c:pt>
                <c:pt idx="3">
                  <c:v>16.799999999999997</c:v>
                </c:pt>
                <c:pt idx="4">
                  <c:v>18.7</c:v>
                </c:pt>
                <c:pt idx="5">
                  <c:v>16</c:v>
                </c:pt>
                <c:pt idx="6">
                  <c:v>3</c:v>
                </c:pt>
                <c:pt idx="7">
                  <c:v>17.2</c:v>
                </c:pt>
                <c:pt idx="8">
                  <c:v>20.399999999999999</c:v>
                </c:pt>
                <c:pt idx="9">
                  <c:v>20</c:v>
                </c:pt>
                <c:pt idx="10">
                  <c:v>18.2</c:v>
                </c:pt>
                <c:pt idx="11">
                  <c:v>15.600000000000001</c:v>
                </c:pt>
                <c:pt idx="12">
                  <c:v>6.2</c:v>
                </c:pt>
                <c:pt idx="13">
                  <c:v>12.2</c:v>
                </c:pt>
                <c:pt idx="14">
                  <c:v>14.799999999999999</c:v>
                </c:pt>
                <c:pt idx="15">
                  <c:v>14.8</c:v>
                </c:pt>
                <c:pt idx="16">
                  <c:v>16.200000000000003</c:v>
                </c:pt>
                <c:pt idx="17">
                  <c:v>16</c:v>
                </c:pt>
                <c:pt idx="18">
                  <c:v>13.799999999999999</c:v>
                </c:pt>
                <c:pt idx="19">
                  <c:v>15.600000000000001</c:v>
                </c:pt>
                <c:pt idx="20">
                  <c:v>16.600000000000001</c:v>
                </c:pt>
                <c:pt idx="21">
                  <c:v>19</c:v>
                </c:pt>
                <c:pt idx="22">
                  <c:v>15.6</c:v>
                </c:pt>
                <c:pt idx="23">
                  <c:v>13.399999999999999</c:v>
                </c:pt>
                <c:pt idx="24">
                  <c:v>14.6</c:v>
                </c:pt>
                <c:pt idx="25">
                  <c:v>13.8</c:v>
                </c:pt>
                <c:pt idx="26">
                  <c:v>16.8</c:v>
                </c:pt>
                <c:pt idx="27">
                  <c:v>17</c:v>
                </c:pt>
                <c:pt idx="28">
                  <c:v>16.399999999999999</c:v>
                </c:pt>
                <c:pt idx="29">
                  <c:v>17.2</c:v>
                </c:pt>
                <c:pt idx="30">
                  <c:v>16.8</c:v>
                </c:pt>
                <c:pt idx="31">
                  <c:v>16.600000000000001</c:v>
                </c:pt>
                <c:pt idx="32">
                  <c:v>18.2</c:v>
                </c:pt>
                <c:pt idx="33">
                  <c:v>18</c:v>
                </c:pt>
                <c:pt idx="34">
                  <c:v>19.600000000000001</c:v>
                </c:pt>
                <c:pt idx="35">
                  <c:v>13.8</c:v>
                </c:pt>
                <c:pt idx="36">
                  <c:v>20.6</c:v>
                </c:pt>
                <c:pt idx="37">
                  <c:v>18.2</c:v>
                </c:pt>
                <c:pt idx="38">
                  <c:v>17.399999999999999</c:v>
                </c:pt>
                <c:pt idx="39">
                  <c:v>20.8</c:v>
                </c:pt>
                <c:pt idx="40">
                  <c:v>17.8</c:v>
                </c:pt>
                <c:pt idx="41">
                  <c:v>21.4</c:v>
                </c:pt>
                <c:pt idx="42">
                  <c:v>19.799999999999997</c:v>
                </c:pt>
                <c:pt idx="43">
                  <c:v>22.6</c:v>
                </c:pt>
                <c:pt idx="44">
                  <c:v>17.600000000000001</c:v>
                </c:pt>
                <c:pt idx="45">
                  <c:v>19</c:v>
                </c:pt>
                <c:pt idx="46">
                  <c:v>17.799999999999997</c:v>
                </c:pt>
                <c:pt idx="47">
                  <c:v>15.6</c:v>
                </c:pt>
                <c:pt idx="48">
                  <c:v>17</c:v>
                </c:pt>
                <c:pt idx="49">
                  <c:v>14.8</c:v>
                </c:pt>
                <c:pt idx="50">
                  <c:v>16.399999999999999</c:v>
                </c:pt>
                <c:pt idx="51">
                  <c:v>15.4</c:v>
                </c:pt>
                <c:pt idx="52">
                  <c:v>17</c:v>
                </c:pt>
                <c:pt idx="53">
                  <c:v>17.399999999999999</c:v>
                </c:pt>
                <c:pt idx="54">
                  <c:v>16.8</c:v>
                </c:pt>
                <c:pt idx="55">
                  <c:v>17</c:v>
                </c:pt>
                <c:pt idx="56">
                  <c:v>15</c:v>
                </c:pt>
                <c:pt idx="57">
                  <c:v>13.2</c:v>
                </c:pt>
                <c:pt idx="58">
                  <c:v>17</c:v>
                </c:pt>
                <c:pt idx="59">
                  <c:v>12</c:v>
                </c:pt>
                <c:pt idx="60">
                  <c:v>15.4</c:v>
                </c:pt>
                <c:pt idx="61">
                  <c:v>17.399999999999999</c:v>
                </c:pt>
                <c:pt idx="62">
                  <c:v>16</c:v>
                </c:pt>
                <c:pt idx="63">
                  <c:v>8.5</c:v>
                </c:pt>
                <c:pt idx="64">
                  <c:v>12.4</c:v>
                </c:pt>
                <c:pt idx="65">
                  <c:v>12</c:v>
                </c:pt>
                <c:pt idx="66">
                  <c:v>11.6</c:v>
                </c:pt>
                <c:pt idx="67">
                  <c:v>15</c:v>
                </c:pt>
                <c:pt idx="68">
                  <c:v>16</c:v>
                </c:pt>
                <c:pt idx="69">
                  <c:v>16.399999999999999</c:v>
                </c:pt>
                <c:pt idx="70">
                  <c:v>13.600000000000001</c:v>
                </c:pt>
                <c:pt idx="71">
                  <c:v>14.2</c:v>
                </c:pt>
                <c:pt idx="72">
                  <c:v>13.8</c:v>
                </c:pt>
                <c:pt idx="73">
                  <c:v>15.6</c:v>
                </c:pt>
                <c:pt idx="74">
                  <c:v>15.2</c:v>
                </c:pt>
                <c:pt idx="75">
                  <c:v>15.2</c:v>
                </c:pt>
                <c:pt idx="76">
                  <c:v>11.2</c:v>
                </c:pt>
                <c:pt idx="77">
                  <c:v>13.2</c:v>
                </c:pt>
                <c:pt idx="78">
                  <c:v>10.6</c:v>
                </c:pt>
                <c:pt idx="79">
                  <c:v>8.1999999999999993</c:v>
                </c:pt>
                <c:pt idx="80">
                  <c:v>15.399999999999999</c:v>
                </c:pt>
                <c:pt idx="81">
                  <c:v>12.2</c:v>
                </c:pt>
                <c:pt idx="82">
                  <c:v>14.2</c:v>
                </c:pt>
                <c:pt idx="83">
                  <c:v>18.399999999999999</c:v>
                </c:pt>
                <c:pt idx="84">
                  <c:v>14.6</c:v>
                </c:pt>
                <c:pt idx="85">
                  <c:v>15</c:v>
                </c:pt>
                <c:pt idx="86">
                  <c:v>14.6</c:v>
                </c:pt>
                <c:pt idx="87">
                  <c:v>13.4</c:v>
                </c:pt>
                <c:pt idx="88">
                  <c:v>14</c:v>
                </c:pt>
                <c:pt idx="89">
                  <c:v>15</c:v>
                </c:pt>
                <c:pt idx="90">
                  <c:v>15.6</c:v>
                </c:pt>
                <c:pt idx="91">
                  <c:v>15.600000000000001</c:v>
                </c:pt>
                <c:pt idx="92">
                  <c:v>16.8</c:v>
                </c:pt>
                <c:pt idx="93">
                  <c:v>16</c:v>
                </c:pt>
                <c:pt idx="94">
                  <c:v>15.6</c:v>
                </c:pt>
                <c:pt idx="95">
                  <c:v>12.8</c:v>
                </c:pt>
                <c:pt idx="96">
                  <c:v>15.4</c:v>
                </c:pt>
                <c:pt idx="97">
                  <c:v>14.6</c:v>
                </c:pt>
                <c:pt idx="98">
                  <c:v>15.600000000000001</c:v>
                </c:pt>
                <c:pt idx="99">
                  <c:v>17</c:v>
                </c:pt>
                <c:pt idx="100">
                  <c:v>13.399999999999999</c:v>
                </c:pt>
                <c:pt idx="101">
                  <c:v>16.600000000000001</c:v>
                </c:pt>
                <c:pt idx="102">
                  <c:v>16.2</c:v>
                </c:pt>
                <c:pt idx="103">
                  <c:v>15.2</c:v>
                </c:pt>
                <c:pt idx="104">
                  <c:v>14.06</c:v>
                </c:pt>
                <c:pt idx="105">
                  <c:v>15.4</c:v>
                </c:pt>
                <c:pt idx="106">
                  <c:v>13.4</c:v>
                </c:pt>
                <c:pt idx="107">
                  <c:v>14.799999999999999</c:v>
                </c:pt>
                <c:pt idx="108">
                  <c:v>10.199999999999999</c:v>
                </c:pt>
                <c:pt idx="109">
                  <c:v>14.4</c:v>
                </c:pt>
                <c:pt idx="110">
                  <c:v>12.600000000000001</c:v>
                </c:pt>
                <c:pt idx="111">
                  <c:v>12.8</c:v>
                </c:pt>
                <c:pt idx="112">
                  <c:v>11</c:v>
                </c:pt>
                <c:pt idx="113">
                  <c:v>13</c:v>
                </c:pt>
                <c:pt idx="114">
                  <c:v>11.2</c:v>
                </c:pt>
                <c:pt idx="115">
                  <c:v>11.8</c:v>
                </c:pt>
                <c:pt idx="116">
                  <c:v>13.2</c:v>
                </c:pt>
                <c:pt idx="117">
                  <c:v>12.2</c:v>
                </c:pt>
                <c:pt idx="118">
                  <c:v>11.2</c:v>
                </c:pt>
                <c:pt idx="119">
                  <c:v>11.4</c:v>
                </c:pt>
                <c:pt idx="120">
                  <c:v>14</c:v>
                </c:pt>
                <c:pt idx="121">
                  <c:v>13.8</c:v>
                </c:pt>
                <c:pt idx="122">
                  <c:v>11.8</c:v>
                </c:pt>
                <c:pt idx="123">
                  <c:v>12</c:v>
                </c:pt>
                <c:pt idx="124">
                  <c:v>12.8</c:v>
                </c:pt>
                <c:pt idx="125">
                  <c:v>12.4</c:v>
                </c:pt>
                <c:pt idx="126">
                  <c:v>12.8</c:v>
                </c:pt>
                <c:pt idx="127">
                  <c:v>13.4</c:v>
                </c:pt>
                <c:pt idx="128">
                  <c:v>14.2</c:v>
                </c:pt>
                <c:pt idx="129">
                  <c:v>15</c:v>
                </c:pt>
                <c:pt idx="130">
                  <c:v>14.8</c:v>
                </c:pt>
                <c:pt idx="131">
                  <c:v>4.5999999999999996</c:v>
                </c:pt>
                <c:pt idx="132">
                  <c:v>10.6</c:v>
                </c:pt>
                <c:pt idx="133">
                  <c:v>12.600000000000001</c:v>
                </c:pt>
                <c:pt idx="134">
                  <c:v>15.2</c:v>
                </c:pt>
                <c:pt idx="135">
                  <c:v>15.8</c:v>
                </c:pt>
                <c:pt idx="136">
                  <c:v>14.799999999999999</c:v>
                </c:pt>
                <c:pt idx="137">
                  <c:v>16</c:v>
                </c:pt>
                <c:pt idx="138">
                  <c:v>15.600000000000001</c:v>
                </c:pt>
                <c:pt idx="139">
                  <c:v>16.399999999999999</c:v>
                </c:pt>
                <c:pt idx="140">
                  <c:v>13</c:v>
                </c:pt>
                <c:pt idx="141">
                  <c:v>9.6000000000000014</c:v>
                </c:pt>
                <c:pt idx="142">
                  <c:v>14.2</c:v>
                </c:pt>
                <c:pt idx="143">
                  <c:v>11.6</c:v>
                </c:pt>
                <c:pt idx="144">
                  <c:v>13.4</c:v>
                </c:pt>
                <c:pt idx="145">
                  <c:v>11.4</c:v>
                </c:pt>
                <c:pt idx="146">
                  <c:v>13</c:v>
                </c:pt>
                <c:pt idx="147">
                  <c:v>11.2</c:v>
                </c:pt>
                <c:pt idx="148">
                  <c:v>11</c:v>
                </c:pt>
                <c:pt idx="149">
                  <c:v>15</c:v>
                </c:pt>
                <c:pt idx="150">
                  <c:v>13.4</c:v>
                </c:pt>
                <c:pt idx="151">
                  <c:v>15</c:v>
                </c:pt>
                <c:pt idx="152">
                  <c:v>13.8</c:v>
                </c:pt>
                <c:pt idx="153">
                  <c:v>13.2</c:v>
                </c:pt>
                <c:pt idx="154">
                  <c:v>19</c:v>
                </c:pt>
                <c:pt idx="155">
                  <c:v>16.399999999999999</c:v>
                </c:pt>
                <c:pt idx="156">
                  <c:v>15.4</c:v>
                </c:pt>
                <c:pt idx="157">
                  <c:v>16.600000000000001</c:v>
                </c:pt>
                <c:pt idx="158">
                  <c:v>16</c:v>
                </c:pt>
                <c:pt idx="159">
                  <c:v>15</c:v>
                </c:pt>
                <c:pt idx="160">
                  <c:v>14.2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12</c:v>
                </c:pt>
                <c:pt idx="169">
                  <c:v>14</c:v>
                </c:pt>
                <c:pt idx="170">
                  <c:v>13</c:v>
                </c:pt>
                <c:pt idx="171">
                  <c:v>8.4</c:v>
                </c:pt>
                <c:pt idx="172">
                  <c:v>12</c:v>
                </c:pt>
                <c:pt idx="173">
                  <c:v>12</c:v>
                </c:pt>
                <c:pt idx="174">
                  <c:v>12.6</c:v>
                </c:pt>
                <c:pt idx="175">
                  <c:v>12</c:v>
                </c:pt>
                <c:pt idx="176">
                  <c:v>13</c:v>
                </c:pt>
                <c:pt idx="177">
                  <c:v>9</c:v>
                </c:pt>
                <c:pt idx="178">
                  <c:v>13</c:v>
                </c:pt>
                <c:pt idx="179">
                  <c:v>10</c:v>
                </c:pt>
                <c:pt idx="180">
                  <c:v>14</c:v>
                </c:pt>
                <c:pt idx="181">
                  <c:v>12</c:v>
                </c:pt>
                <c:pt idx="182">
                  <c:v>13.4</c:v>
                </c:pt>
                <c:pt idx="183">
                  <c:v>13.8</c:v>
                </c:pt>
                <c:pt idx="184">
                  <c:v>13.399999999999999</c:v>
                </c:pt>
                <c:pt idx="185">
                  <c:v>8.4</c:v>
                </c:pt>
                <c:pt idx="186">
                  <c:v>14.2</c:v>
                </c:pt>
                <c:pt idx="187">
                  <c:v>15</c:v>
                </c:pt>
                <c:pt idx="188">
                  <c:v>14.2</c:v>
                </c:pt>
                <c:pt idx="189">
                  <c:v>15.8</c:v>
                </c:pt>
                <c:pt idx="190">
                  <c:v>15.8</c:v>
                </c:pt>
                <c:pt idx="191">
                  <c:v>15.05</c:v>
                </c:pt>
                <c:pt idx="192">
                  <c:v>18</c:v>
                </c:pt>
                <c:pt idx="193">
                  <c:v>16.399999999999999</c:v>
                </c:pt>
                <c:pt idx="194">
                  <c:v>15.4</c:v>
                </c:pt>
                <c:pt idx="195">
                  <c:v>15.600000000000001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9.6</c:v>
                </c:pt>
                <c:pt idx="200">
                  <c:v>11.5</c:v>
                </c:pt>
                <c:pt idx="201">
                  <c:v>11</c:v>
                </c:pt>
                <c:pt idx="202">
                  <c:v>12.2</c:v>
                </c:pt>
                <c:pt idx="203">
                  <c:v>6</c:v>
                </c:pt>
                <c:pt idx="204">
                  <c:v>7.4</c:v>
                </c:pt>
                <c:pt idx="205">
                  <c:v>8.4</c:v>
                </c:pt>
                <c:pt idx="206">
                  <c:v>11.8</c:v>
                </c:pt>
                <c:pt idx="207">
                  <c:v>7.8</c:v>
                </c:pt>
                <c:pt idx="208">
                  <c:v>13</c:v>
                </c:pt>
                <c:pt idx="209">
                  <c:v>8.5</c:v>
                </c:pt>
                <c:pt idx="210">
                  <c:v>13.2</c:v>
                </c:pt>
                <c:pt idx="211">
                  <c:v>9.4</c:v>
                </c:pt>
                <c:pt idx="212">
                  <c:v>9.4</c:v>
                </c:pt>
                <c:pt idx="213">
                  <c:v>12</c:v>
                </c:pt>
                <c:pt idx="214">
                  <c:v>8.6</c:v>
                </c:pt>
                <c:pt idx="215">
                  <c:v>12.600000000000001</c:v>
                </c:pt>
                <c:pt idx="216">
                  <c:v>6</c:v>
                </c:pt>
                <c:pt idx="217">
                  <c:v>11</c:v>
                </c:pt>
                <c:pt idx="218">
                  <c:v>12.2</c:v>
                </c:pt>
                <c:pt idx="219">
                  <c:v>11.6</c:v>
                </c:pt>
                <c:pt idx="220">
                  <c:v>9.1999999999999993</c:v>
                </c:pt>
                <c:pt idx="221">
                  <c:v>12</c:v>
                </c:pt>
                <c:pt idx="222">
                  <c:v>12</c:v>
                </c:pt>
                <c:pt idx="223">
                  <c:v>9</c:v>
                </c:pt>
                <c:pt idx="224">
                  <c:v>11.600000000000001</c:v>
                </c:pt>
                <c:pt idx="225">
                  <c:v>12.4</c:v>
                </c:pt>
                <c:pt idx="226">
                  <c:v>11.399999999999999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7.2</c:v>
                </c:pt>
                <c:pt idx="231">
                  <c:v>7.8</c:v>
                </c:pt>
                <c:pt idx="232">
                  <c:v>9.1999999999999993</c:v>
                </c:pt>
                <c:pt idx="233">
                  <c:v>10</c:v>
                </c:pt>
                <c:pt idx="234">
                  <c:v>9.6</c:v>
                </c:pt>
                <c:pt idx="235">
                  <c:v>11</c:v>
                </c:pt>
                <c:pt idx="236">
                  <c:v>12</c:v>
                </c:pt>
                <c:pt idx="237">
                  <c:v>8</c:v>
                </c:pt>
                <c:pt idx="238">
                  <c:v>0</c:v>
                </c:pt>
                <c:pt idx="239">
                  <c:v>9.8000000000000007</c:v>
                </c:pt>
                <c:pt idx="240">
                  <c:v>15.2</c:v>
                </c:pt>
                <c:pt idx="241">
                  <c:v>10</c:v>
                </c:pt>
                <c:pt idx="242">
                  <c:v>10</c:v>
                </c:pt>
                <c:pt idx="243">
                  <c:v>0</c:v>
                </c:pt>
                <c:pt idx="244">
                  <c:v>6.2</c:v>
                </c:pt>
                <c:pt idx="245">
                  <c:v>8.8000000000000007</c:v>
                </c:pt>
                <c:pt idx="246">
                  <c:v>2.4</c:v>
                </c:pt>
                <c:pt idx="247">
                  <c:v>3.4</c:v>
                </c:pt>
                <c:pt idx="248">
                  <c:v>9.1999999999999993</c:v>
                </c:pt>
                <c:pt idx="249">
                  <c:v>8.1999999999999993</c:v>
                </c:pt>
                <c:pt idx="250">
                  <c:v>8.4</c:v>
                </c:pt>
                <c:pt idx="251">
                  <c:v>8.1999999999999993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2A5-4B80-9B29-AF7A09B9BF5B}"/>
            </c:ext>
          </c:extLst>
        </c:ser>
        <c:ser>
          <c:idx val="6"/>
          <c:order val="6"/>
          <c:tx>
            <c:strRef>
              <c:f>'SV Parto 2'!$U$1</c:f>
              <c:strCache>
                <c:ptCount val="1"/>
                <c:pt idx="0">
                  <c:v>Pacha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'SV Parto 2'!$N$2:$N$289</c:f>
              <c:numCache>
                <c:formatCode>General</c:formatCode>
                <c:ptCount val="28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</c:numCache>
            </c:numRef>
          </c:xVal>
          <c:yVal>
            <c:numRef>
              <c:f>'SV Parto 2'!$U$2:$U$289</c:f>
              <c:numCache>
                <c:formatCode>0.0</c:formatCode>
                <c:ptCount val="288"/>
                <c:pt idx="0">
                  <c:v>19.600000000000001</c:v>
                </c:pt>
                <c:pt idx="1">
                  <c:v>21</c:v>
                </c:pt>
                <c:pt idx="2">
                  <c:v>13.8</c:v>
                </c:pt>
                <c:pt idx="3">
                  <c:v>18.600000000000001</c:v>
                </c:pt>
                <c:pt idx="4">
                  <c:v>18.799999999999997</c:v>
                </c:pt>
                <c:pt idx="5">
                  <c:v>21.2</c:v>
                </c:pt>
                <c:pt idx="6">
                  <c:v>20</c:v>
                </c:pt>
                <c:pt idx="7">
                  <c:v>16.2</c:v>
                </c:pt>
                <c:pt idx="8">
                  <c:v>17.399999999999999</c:v>
                </c:pt>
                <c:pt idx="9">
                  <c:v>15.399999999999999</c:v>
                </c:pt>
                <c:pt idx="10">
                  <c:v>20.2</c:v>
                </c:pt>
                <c:pt idx="11">
                  <c:v>14.8</c:v>
                </c:pt>
                <c:pt idx="12">
                  <c:v>16.8</c:v>
                </c:pt>
                <c:pt idx="13">
                  <c:v>18.399999999999999</c:v>
                </c:pt>
                <c:pt idx="14">
                  <c:v>22.4</c:v>
                </c:pt>
                <c:pt idx="15">
                  <c:v>17.399999999999999</c:v>
                </c:pt>
                <c:pt idx="16">
                  <c:v>15.2</c:v>
                </c:pt>
                <c:pt idx="17">
                  <c:v>14</c:v>
                </c:pt>
                <c:pt idx="18">
                  <c:v>13</c:v>
                </c:pt>
                <c:pt idx="19">
                  <c:v>15.2</c:v>
                </c:pt>
                <c:pt idx="20">
                  <c:v>18.8</c:v>
                </c:pt>
                <c:pt idx="21">
                  <c:v>16.399999999999999</c:v>
                </c:pt>
                <c:pt idx="22">
                  <c:v>16.399999999999999</c:v>
                </c:pt>
                <c:pt idx="23">
                  <c:v>16.600000000000001</c:v>
                </c:pt>
                <c:pt idx="24">
                  <c:v>16.600000000000001</c:v>
                </c:pt>
                <c:pt idx="25">
                  <c:v>10.8</c:v>
                </c:pt>
                <c:pt idx="26">
                  <c:v>17</c:v>
                </c:pt>
                <c:pt idx="27">
                  <c:v>19.2</c:v>
                </c:pt>
                <c:pt idx="28">
                  <c:v>15.399999999999999</c:v>
                </c:pt>
                <c:pt idx="29">
                  <c:v>21.4</c:v>
                </c:pt>
                <c:pt idx="30">
                  <c:v>21.2</c:v>
                </c:pt>
                <c:pt idx="31">
                  <c:v>20.399999999999999</c:v>
                </c:pt>
                <c:pt idx="32">
                  <c:v>18.2</c:v>
                </c:pt>
                <c:pt idx="33">
                  <c:v>18.200000000000003</c:v>
                </c:pt>
                <c:pt idx="34">
                  <c:v>22</c:v>
                </c:pt>
                <c:pt idx="35">
                  <c:v>22</c:v>
                </c:pt>
                <c:pt idx="36">
                  <c:v>19.600000000000001</c:v>
                </c:pt>
                <c:pt idx="37">
                  <c:v>20.8</c:v>
                </c:pt>
                <c:pt idx="38">
                  <c:v>18</c:v>
                </c:pt>
                <c:pt idx="39">
                  <c:v>18.2</c:v>
                </c:pt>
                <c:pt idx="40">
                  <c:v>10</c:v>
                </c:pt>
                <c:pt idx="41">
                  <c:v>18.600000000000001</c:v>
                </c:pt>
                <c:pt idx="42">
                  <c:v>17.8</c:v>
                </c:pt>
                <c:pt idx="43">
                  <c:v>19</c:v>
                </c:pt>
                <c:pt idx="44">
                  <c:v>15</c:v>
                </c:pt>
                <c:pt idx="45">
                  <c:v>19.399999999999999</c:v>
                </c:pt>
                <c:pt idx="46">
                  <c:v>18</c:v>
                </c:pt>
                <c:pt idx="47">
                  <c:v>14.6</c:v>
                </c:pt>
                <c:pt idx="48">
                  <c:v>18</c:v>
                </c:pt>
                <c:pt idx="49">
                  <c:v>18.2</c:v>
                </c:pt>
                <c:pt idx="50">
                  <c:v>16.8</c:v>
                </c:pt>
                <c:pt idx="51">
                  <c:v>19</c:v>
                </c:pt>
                <c:pt idx="52">
                  <c:v>18</c:v>
                </c:pt>
                <c:pt idx="53">
                  <c:v>20</c:v>
                </c:pt>
                <c:pt idx="54">
                  <c:v>8</c:v>
                </c:pt>
                <c:pt idx="55">
                  <c:v>19.799999999999997</c:v>
                </c:pt>
                <c:pt idx="56">
                  <c:v>18.2</c:v>
                </c:pt>
                <c:pt idx="57">
                  <c:v>17.600000000000001</c:v>
                </c:pt>
                <c:pt idx="58">
                  <c:v>17</c:v>
                </c:pt>
                <c:pt idx="59">
                  <c:v>17.600000000000001</c:v>
                </c:pt>
                <c:pt idx="60">
                  <c:v>19.600000000000001</c:v>
                </c:pt>
                <c:pt idx="61">
                  <c:v>17.2</c:v>
                </c:pt>
                <c:pt idx="62">
                  <c:v>15.8</c:v>
                </c:pt>
                <c:pt idx="63">
                  <c:v>16.600000000000001</c:v>
                </c:pt>
                <c:pt idx="64">
                  <c:v>8.1999999999999993</c:v>
                </c:pt>
                <c:pt idx="65">
                  <c:v>18.2</c:v>
                </c:pt>
                <c:pt idx="66">
                  <c:v>16.399999999999999</c:v>
                </c:pt>
                <c:pt idx="67">
                  <c:v>17.8</c:v>
                </c:pt>
                <c:pt idx="68">
                  <c:v>19</c:v>
                </c:pt>
                <c:pt idx="69">
                  <c:v>16.399999999999999</c:v>
                </c:pt>
                <c:pt idx="70">
                  <c:v>16.8</c:v>
                </c:pt>
                <c:pt idx="71">
                  <c:v>16.2</c:v>
                </c:pt>
                <c:pt idx="72">
                  <c:v>15.8</c:v>
                </c:pt>
                <c:pt idx="73">
                  <c:v>15.799999999999999</c:v>
                </c:pt>
                <c:pt idx="74">
                  <c:v>15.6</c:v>
                </c:pt>
                <c:pt idx="75">
                  <c:v>14.3</c:v>
                </c:pt>
                <c:pt idx="76">
                  <c:v>9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14.4</c:v>
                </c:pt>
                <c:pt idx="81">
                  <c:v>14</c:v>
                </c:pt>
                <c:pt idx="82">
                  <c:v>14.2</c:v>
                </c:pt>
                <c:pt idx="83">
                  <c:v>13.8</c:v>
                </c:pt>
                <c:pt idx="84">
                  <c:v>15.799999999999999</c:v>
                </c:pt>
                <c:pt idx="85">
                  <c:v>14.8</c:v>
                </c:pt>
                <c:pt idx="86">
                  <c:v>14.8</c:v>
                </c:pt>
                <c:pt idx="87">
                  <c:v>12.600000000000001</c:v>
                </c:pt>
                <c:pt idx="88">
                  <c:v>14</c:v>
                </c:pt>
                <c:pt idx="89">
                  <c:v>14.4</c:v>
                </c:pt>
                <c:pt idx="90">
                  <c:v>13.8</c:v>
                </c:pt>
                <c:pt idx="91">
                  <c:v>15.8</c:v>
                </c:pt>
                <c:pt idx="92">
                  <c:v>15</c:v>
                </c:pt>
                <c:pt idx="93">
                  <c:v>14.4</c:v>
                </c:pt>
                <c:pt idx="94">
                  <c:v>14</c:v>
                </c:pt>
                <c:pt idx="95">
                  <c:v>12.200000000000001</c:v>
                </c:pt>
                <c:pt idx="96">
                  <c:v>16</c:v>
                </c:pt>
                <c:pt idx="97">
                  <c:v>12.6</c:v>
                </c:pt>
                <c:pt idx="98">
                  <c:v>13.8</c:v>
                </c:pt>
                <c:pt idx="99">
                  <c:v>14.8</c:v>
                </c:pt>
                <c:pt idx="100">
                  <c:v>14.9</c:v>
                </c:pt>
                <c:pt idx="101">
                  <c:v>14.6</c:v>
                </c:pt>
                <c:pt idx="102">
                  <c:v>14.200000000000001</c:v>
                </c:pt>
                <c:pt idx="103">
                  <c:v>14.399999999999999</c:v>
                </c:pt>
                <c:pt idx="104">
                  <c:v>14.8</c:v>
                </c:pt>
                <c:pt idx="105">
                  <c:v>12.6</c:v>
                </c:pt>
                <c:pt idx="106">
                  <c:v>12.8</c:v>
                </c:pt>
                <c:pt idx="107">
                  <c:v>13.399999999999999</c:v>
                </c:pt>
                <c:pt idx="108">
                  <c:v>16.8</c:v>
                </c:pt>
                <c:pt idx="109">
                  <c:v>12.7</c:v>
                </c:pt>
                <c:pt idx="110">
                  <c:v>13.4</c:v>
                </c:pt>
                <c:pt idx="111">
                  <c:v>0</c:v>
                </c:pt>
                <c:pt idx="112">
                  <c:v>11</c:v>
                </c:pt>
                <c:pt idx="113">
                  <c:v>12.8</c:v>
                </c:pt>
                <c:pt idx="114">
                  <c:v>14</c:v>
                </c:pt>
                <c:pt idx="115">
                  <c:v>13.600000000000001</c:v>
                </c:pt>
                <c:pt idx="116">
                  <c:v>14.5</c:v>
                </c:pt>
                <c:pt idx="117">
                  <c:v>11.6</c:v>
                </c:pt>
                <c:pt idx="118">
                  <c:v>13.2</c:v>
                </c:pt>
                <c:pt idx="119">
                  <c:v>11</c:v>
                </c:pt>
                <c:pt idx="120">
                  <c:v>11</c:v>
                </c:pt>
                <c:pt idx="121">
                  <c:v>12.4</c:v>
                </c:pt>
                <c:pt idx="122">
                  <c:v>15.6</c:v>
                </c:pt>
                <c:pt idx="123">
                  <c:v>10.8</c:v>
                </c:pt>
                <c:pt idx="124">
                  <c:v>9.6</c:v>
                </c:pt>
                <c:pt idx="125">
                  <c:v>15.8</c:v>
                </c:pt>
                <c:pt idx="126">
                  <c:v>10.600000000000001</c:v>
                </c:pt>
                <c:pt idx="127">
                  <c:v>13.8</c:v>
                </c:pt>
                <c:pt idx="128">
                  <c:v>13.6</c:v>
                </c:pt>
                <c:pt idx="129">
                  <c:v>10.199999999999999</c:v>
                </c:pt>
                <c:pt idx="130">
                  <c:v>12.7</c:v>
                </c:pt>
                <c:pt idx="131">
                  <c:v>11.6</c:v>
                </c:pt>
                <c:pt idx="132">
                  <c:v>12.8</c:v>
                </c:pt>
                <c:pt idx="133">
                  <c:v>12</c:v>
                </c:pt>
                <c:pt idx="134">
                  <c:v>10</c:v>
                </c:pt>
                <c:pt idx="135">
                  <c:v>14</c:v>
                </c:pt>
                <c:pt idx="136">
                  <c:v>13</c:v>
                </c:pt>
                <c:pt idx="137">
                  <c:v>12.700000000000001</c:v>
                </c:pt>
                <c:pt idx="138">
                  <c:v>12.6</c:v>
                </c:pt>
                <c:pt idx="139">
                  <c:v>13.6</c:v>
                </c:pt>
                <c:pt idx="140">
                  <c:v>12.6</c:v>
                </c:pt>
                <c:pt idx="141">
                  <c:v>11.6</c:v>
                </c:pt>
                <c:pt idx="142">
                  <c:v>11.8</c:v>
                </c:pt>
                <c:pt idx="143">
                  <c:v>14.8</c:v>
                </c:pt>
                <c:pt idx="144">
                  <c:v>13.1</c:v>
                </c:pt>
                <c:pt idx="145">
                  <c:v>17.399999999999999</c:v>
                </c:pt>
                <c:pt idx="146">
                  <c:v>12</c:v>
                </c:pt>
                <c:pt idx="147">
                  <c:v>13</c:v>
                </c:pt>
                <c:pt idx="148">
                  <c:v>13.6</c:v>
                </c:pt>
                <c:pt idx="149">
                  <c:v>11.2</c:v>
                </c:pt>
                <c:pt idx="150">
                  <c:v>15.2</c:v>
                </c:pt>
                <c:pt idx="151">
                  <c:v>13.2</c:v>
                </c:pt>
                <c:pt idx="152">
                  <c:v>12.6</c:v>
                </c:pt>
                <c:pt idx="153">
                  <c:v>12</c:v>
                </c:pt>
                <c:pt idx="154">
                  <c:v>14</c:v>
                </c:pt>
                <c:pt idx="155">
                  <c:v>11.6</c:v>
                </c:pt>
                <c:pt idx="156">
                  <c:v>12.600000000000001</c:v>
                </c:pt>
                <c:pt idx="157">
                  <c:v>14.4</c:v>
                </c:pt>
                <c:pt idx="158">
                  <c:v>13.5</c:v>
                </c:pt>
                <c:pt idx="159">
                  <c:v>14.8</c:v>
                </c:pt>
                <c:pt idx="160">
                  <c:v>13.8</c:v>
                </c:pt>
                <c:pt idx="161">
                  <c:v>13.2</c:v>
                </c:pt>
                <c:pt idx="162">
                  <c:v>12.2</c:v>
                </c:pt>
                <c:pt idx="163">
                  <c:v>12</c:v>
                </c:pt>
                <c:pt idx="164">
                  <c:v>10.6</c:v>
                </c:pt>
                <c:pt idx="165">
                  <c:v>11.2</c:v>
                </c:pt>
                <c:pt idx="166">
                  <c:v>12.4</c:v>
                </c:pt>
                <c:pt idx="167">
                  <c:v>13.2</c:v>
                </c:pt>
                <c:pt idx="168">
                  <c:v>10.7</c:v>
                </c:pt>
                <c:pt idx="169">
                  <c:v>12</c:v>
                </c:pt>
                <c:pt idx="170">
                  <c:v>10</c:v>
                </c:pt>
                <c:pt idx="171">
                  <c:v>12.799999999999999</c:v>
                </c:pt>
                <c:pt idx="172">
                  <c:v>10.3</c:v>
                </c:pt>
                <c:pt idx="173">
                  <c:v>10.6</c:v>
                </c:pt>
                <c:pt idx="174">
                  <c:v>10.8</c:v>
                </c:pt>
                <c:pt idx="175">
                  <c:v>10.4</c:v>
                </c:pt>
                <c:pt idx="176">
                  <c:v>8</c:v>
                </c:pt>
                <c:pt idx="177">
                  <c:v>11.4</c:v>
                </c:pt>
                <c:pt idx="178">
                  <c:v>11</c:v>
                </c:pt>
                <c:pt idx="179">
                  <c:v>11.8</c:v>
                </c:pt>
                <c:pt idx="180">
                  <c:v>11.600000000000001</c:v>
                </c:pt>
                <c:pt idx="181">
                  <c:v>9.1999999999999993</c:v>
                </c:pt>
                <c:pt idx="182">
                  <c:v>11.600000000000001</c:v>
                </c:pt>
                <c:pt idx="183">
                  <c:v>12.4</c:v>
                </c:pt>
                <c:pt idx="184">
                  <c:v>8.8000000000000007</c:v>
                </c:pt>
                <c:pt idx="185">
                  <c:v>12</c:v>
                </c:pt>
                <c:pt idx="186">
                  <c:v>10.899999999999999</c:v>
                </c:pt>
                <c:pt idx="187">
                  <c:v>9</c:v>
                </c:pt>
                <c:pt idx="188">
                  <c:v>9.3999999999999986</c:v>
                </c:pt>
                <c:pt idx="189">
                  <c:v>9.1999999999999993</c:v>
                </c:pt>
                <c:pt idx="190">
                  <c:v>9.6</c:v>
                </c:pt>
                <c:pt idx="191">
                  <c:v>10.4</c:v>
                </c:pt>
                <c:pt idx="192">
                  <c:v>10.6</c:v>
                </c:pt>
                <c:pt idx="193">
                  <c:v>10.5</c:v>
                </c:pt>
                <c:pt idx="194">
                  <c:v>10</c:v>
                </c:pt>
                <c:pt idx="195">
                  <c:v>8.1999999999999993</c:v>
                </c:pt>
                <c:pt idx="196">
                  <c:v>9.8000000000000007</c:v>
                </c:pt>
                <c:pt idx="197">
                  <c:v>10.6</c:v>
                </c:pt>
                <c:pt idx="198">
                  <c:v>12</c:v>
                </c:pt>
                <c:pt idx="199">
                  <c:v>12.600000000000001</c:v>
                </c:pt>
                <c:pt idx="200">
                  <c:v>11.2</c:v>
                </c:pt>
                <c:pt idx="201">
                  <c:v>10.199999999999999</c:v>
                </c:pt>
                <c:pt idx="202">
                  <c:v>11.399999999999999</c:v>
                </c:pt>
                <c:pt idx="203">
                  <c:v>10.4</c:v>
                </c:pt>
                <c:pt idx="204">
                  <c:v>12.6</c:v>
                </c:pt>
                <c:pt idx="205">
                  <c:v>12</c:v>
                </c:pt>
                <c:pt idx="206">
                  <c:v>12.6</c:v>
                </c:pt>
                <c:pt idx="207">
                  <c:v>11.3</c:v>
                </c:pt>
                <c:pt idx="208">
                  <c:v>12.2</c:v>
                </c:pt>
                <c:pt idx="209">
                  <c:v>10.4</c:v>
                </c:pt>
                <c:pt idx="210">
                  <c:v>10.8</c:v>
                </c:pt>
                <c:pt idx="211">
                  <c:v>12.4</c:v>
                </c:pt>
                <c:pt idx="212">
                  <c:v>13.8</c:v>
                </c:pt>
                <c:pt idx="213">
                  <c:v>12</c:v>
                </c:pt>
                <c:pt idx="214">
                  <c:v>12.399999999999999</c:v>
                </c:pt>
                <c:pt idx="215">
                  <c:v>10.600000000000001</c:v>
                </c:pt>
                <c:pt idx="216">
                  <c:v>10.199999999999999</c:v>
                </c:pt>
                <c:pt idx="217">
                  <c:v>14.6</c:v>
                </c:pt>
                <c:pt idx="218">
                  <c:v>13</c:v>
                </c:pt>
                <c:pt idx="219">
                  <c:v>12</c:v>
                </c:pt>
                <c:pt idx="220">
                  <c:v>12.2</c:v>
                </c:pt>
                <c:pt idx="221">
                  <c:v>12.66</c:v>
                </c:pt>
                <c:pt idx="222">
                  <c:v>12.8</c:v>
                </c:pt>
                <c:pt idx="223">
                  <c:v>11.8</c:v>
                </c:pt>
                <c:pt idx="224">
                  <c:v>12.8</c:v>
                </c:pt>
                <c:pt idx="225">
                  <c:v>13.399999999999999</c:v>
                </c:pt>
                <c:pt idx="226">
                  <c:v>14.399999999999999</c:v>
                </c:pt>
                <c:pt idx="227">
                  <c:v>13</c:v>
                </c:pt>
                <c:pt idx="228">
                  <c:v>11.7</c:v>
                </c:pt>
                <c:pt idx="229">
                  <c:v>11.8</c:v>
                </c:pt>
                <c:pt idx="230">
                  <c:v>11.399999999999999</c:v>
                </c:pt>
                <c:pt idx="231">
                  <c:v>10.4</c:v>
                </c:pt>
                <c:pt idx="232">
                  <c:v>9.6</c:v>
                </c:pt>
                <c:pt idx="233">
                  <c:v>12</c:v>
                </c:pt>
                <c:pt idx="234">
                  <c:v>12.399999999999999</c:v>
                </c:pt>
                <c:pt idx="235">
                  <c:v>12.1</c:v>
                </c:pt>
                <c:pt idx="236">
                  <c:v>10.8</c:v>
                </c:pt>
                <c:pt idx="237">
                  <c:v>11</c:v>
                </c:pt>
                <c:pt idx="238">
                  <c:v>14</c:v>
                </c:pt>
                <c:pt idx="239">
                  <c:v>10.8</c:v>
                </c:pt>
                <c:pt idx="240">
                  <c:v>12.399999999999999</c:v>
                </c:pt>
                <c:pt idx="241">
                  <c:v>13</c:v>
                </c:pt>
                <c:pt idx="242">
                  <c:v>10.8</c:v>
                </c:pt>
                <c:pt idx="243">
                  <c:v>11.6</c:v>
                </c:pt>
                <c:pt idx="244">
                  <c:v>10</c:v>
                </c:pt>
                <c:pt idx="245">
                  <c:v>11</c:v>
                </c:pt>
                <c:pt idx="246">
                  <c:v>11.4</c:v>
                </c:pt>
                <c:pt idx="247">
                  <c:v>12.6</c:v>
                </c:pt>
                <c:pt idx="248">
                  <c:v>11.4</c:v>
                </c:pt>
                <c:pt idx="249">
                  <c:v>11.4</c:v>
                </c:pt>
                <c:pt idx="250">
                  <c:v>11.2</c:v>
                </c:pt>
                <c:pt idx="251">
                  <c:v>11</c:v>
                </c:pt>
                <c:pt idx="252">
                  <c:v>12.4</c:v>
                </c:pt>
                <c:pt idx="253">
                  <c:v>12.6</c:v>
                </c:pt>
                <c:pt idx="254">
                  <c:v>10</c:v>
                </c:pt>
                <c:pt idx="255">
                  <c:v>10.8</c:v>
                </c:pt>
                <c:pt idx="256">
                  <c:v>10.5</c:v>
                </c:pt>
                <c:pt idx="257">
                  <c:v>11</c:v>
                </c:pt>
                <c:pt idx="258">
                  <c:v>12.6</c:v>
                </c:pt>
                <c:pt idx="259">
                  <c:v>11.4</c:v>
                </c:pt>
                <c:pt idx="260">
                  <c:v>11.6</c:v>
                </c:pt>
                <c:pt idx="261">
                  <c:v>9.8000000000000007</c:v>
                </c:pt>
                <c:pt idx="262">
                  <c:v>11</c:v>
                </c:pt>
                <c:pt idx="263">
                  <c:v>10.199999999999999</c:v>
                </c:pt>
                <c:pt idx="264">
                  <c:v>9</c:v>
                </c:pt>
                <c:pt idx="265">
                  <c:v>14</c:v>
                </c:pt>
                <c:pt idx="266">
                  <c:v>10.7</c:v>
                </c:pt>
                <c:pt idx="267">
                  <c:v>11</c:v>
                </c:pt>
                <c:pt idx="268">
                  <c:v>12</c:v>
                </c:pt>
                <c:pt idx="269">
                  <c:v>10</c:v>
                </c:pt>
                <c:pt idx="270">
                  <c:v>10.1</c:v>
                </c:pt>
                <c:pt idx="271">
                  <c:v>10</c:v>
                </c:pt>
                <c:pt idx="272">
                  <c:v>10</c:v>
                </c:pt>
                <c:pt idx="273">
                  <c:v>12.4</c:v>
                </c:pt>
                <c:pt idx="274">
                  <c:v>10.6</c:v>
                </c:pt>
                <c:pt idx="275">
                  <c:v>11.6</c:v>
                </c:pt>
                <c:pt idx="276">
                  <c:v>10.4</c:v>
                </c:pt>
                <c:pt idx="277">
                  <c:v>11.1</c:v>
                </c:pt>
                <c:pt idx="278">
                  <c:v>9.8000000000000007</c:v>
                </c:pt>
                <c:pt idx="279">
                  <c:v>10.8</c:v>
                </c:pt>
                <c:pt idx="280">
                  <c:v>9.4</c:v>
                </c:pt>
                <c:pt idx="281">
                  <c:v>10.8</c:v>
                </c:pt>
                <c:pt idx="282">
                  <c:v>7.8000000000000007</c:v>
                </c:pt>
                <c:pt idx="283">
                  <c:v>8.1999999999999993</c:v>
                </c:pt>
                <c:pt idx="284">
                  <c:v>8.1</c:v>
                </c:pt>
                <c:pt idx="285">
                  <c:v>8</c:v>
                </c:pt>
                <c:pt idx="286">
                  <c:v>8.4</c:v>
                </c:pt>
                <c:pt idx="2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2A5-4B80-9B29-AF7A09B9B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02288"/>
        <c:axId val="650503568"/>
      </c:scatterChart>
      <c:valAx>
        <c:axId val="650502288"/>
        <c:scaling>
          <c:orientation val="minMax"/>
          <c:max val="2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#Muestras</a:t>
                </a:r>
                <a:endParaRPr lang="en-US" sz="2000">
                  <a:effectLst/>
                </a:endParaRPr>
              </a:p>
            </c:rich>
          </c:tx>
          <c:layout>
            <c:manualLayout>
              <c:xMode val="edge"/>
              <c:yMode val="edge"/>
              <c:x val="0.43080840453973396"/>
              <c:y val="0.893349219804343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3568"/>
        <c:crosses val="autoZero"/>
        <c:crossBetween val="midCat"/>
      </c:valAx>
      <c:valAx>
        <c:axId val="650503568"/>
        <c:scaling>
          <c:orientation val="minMax"/>
          <c:max val="3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Leche [Kg]</a:t>
                </a:r>
                <a:endParaRPr lang="en-US" sz="2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846016197369105E-2"/>
              <c:y val="0.38257937152180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3040087209491"/>
          <c:y val="0.10163429435880937"/>
          <c:w val="0.16602041360401479"/>
          <c:h val="0.5218411807362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'SV Parto 3'!$G$1</c:f>
              <c:strCache>
                <c:ptCount val="1"/>
                <c:pt idx="0">
                  <c:v>Juanita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3'!$G$2:$G$619</c:f>
              <c:numCache>
                <c:formatCode>0.0</c:formatCode>
                <c:ptCount val="618"/>
                <c:pt idx="0">
                  <c:v>10</c:v>
                </c:pt>
                <c:pt idx="1">
                  <c:v>3.4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9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  <c:pt idx="12">
                  <c:v>11</c:v>
                </c:pt>
                <c:pt idx="13">
                  <c:v>3.8</c:v>
                </c:pt>
                <c:pt idx="14">
                  <c:v>2</c:v>
                </c:pt>
                <c:pt idx="15">
                  <c:v>3.8</c:v>
                </c:pt>
                <c:pt idx="16">
                  <c:v>8.8000000000000007</c:v>
                </c:pt>
                <c:pt idx="17">
                  <c:v>6</c:v>
                </c:pt>
                <c:pt idx="18">
                  <c:v>5.4</c:v>
                </c:pt>
                <c:pt idx="19">
                  <c:v>3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10</c:v>
                </c:pt>
                <c:pt idx="25">
                  <c:v>4</c:v>
                </c:pt>
                <c:pt idx="26">
                  <c:v>9</c:v>
                </c:pt>
                <c:pt idx="27">
                  <c:v>6.6</c:v>
                </c:pt>
                <c:pt idx="28">
                  <c:v>8</c:v>
                </c:pt>
                <c:pt idx="29">
                  <c:v>4</c:v>
                </c:pt>
                <c:pt idx="30">
                  <c:v>9</c:v>
                </c:pt>
                <c:pt idx="31">
                  <c:v>5</c:v>
                </c:pt>
                <c:pt idx="32">
                  <c:v>10</c:v>
                </c:pt>
                <c:pt idx="33">
                  <c:v>7.2</c:v>
                </c:pt>
                <c:pt idx="34">
                  <c:v>11</c:v>
                </c:pt>
                <c:pt idx="35">
                  <c:v>7</c:v>
                </c:pt>
                <c:pt idx="36">
                  <c:v>11</c:v>
                </c:pt>
                <c:pt idx="37">
                  <c:v>6</c:v>
                </c:pt>
                <c:pt idx="38">
                  <c:v>10.4</c:v>
                </c:pt>
                <c:pt idx="39">
                  <c:v>6.2</c:v>
                </c:pt>
                <c:pt idx="40">
                  <c:v>10.4</c:v>
                </c:pt>
                <c:pt idx="41">
                  <c:v>6</c:v>
                </c:pt>
                <c:pt idx="42">
                  <c:v>12</c:v>
                </c:pt>
                <c:pt idx="43">
                  <c:v>6</c:v>
                </c:pt>
                <c:pt idx="44">
                  <c:v>10.6</c:v>
                </c:pt>
                <c:pt idx="45">
                  <c:v>6.2</c:v>
                </c:pt>
                <c:pt idx="46">
                  <c:v>13</c:v>
                </c:pt>
                <c:pt idx="47">
                  <c:v>6.4</c:v>
                </c:pt>
                <c:pt idx="48">
                  <c:v>12</c:v>
                </c:pt>
                <c:pt idx="49">
                  <c:v>6.8</c:v>
                </c:pt>
                <c:pt idx="50">
                  <c:v>12</c:v>
                </c:pt>
                <c:pt idx="51">
                  <c:v>6.4</c:v>
                </c:pt>
                <c:pt idx="52">
                  <c:v>13</c:v>
                </c:pt>
                <c:pt idx="53">
                  <c:v>5.6</c:v>
                </c:pt>
                <c:pt idx="54">
                  <c:v>12.2</c:v>
                </c:pt>
                <c:pt idx="55">
                  <c:v>6</c:v>
                </c:pt>
                <c:pt idx="56">
                  <c:v>14</c:v>
                </c:pt>
                <c:pt idx="57">
                  <c:v>6</c:v>
                </c:pt>
                <c:pt idx="58">
                  <c:v>10</c:v>
                </c:pt>
                <c:pt idx="59">
                  <c:v>8</c:v>
                </c:pt>
                <c:pt idx="60">
                  <c:v>12</c:v>
                </c:pt>
                <c:pt idx="61">
                  <c:v>7</c:v>
                </c:pt>
                <c:pt idx="62">
                  <c:v>11</c:v>
                </c:pt>
                <c:pt idx="63">
                  <c:v>7.8</c:v>
                </c:pt>
                <c:pt idx="64">
                  <c:v>13</c:v>
                </c:pt>
                <c:pt idx="65">
                  <c:v>5</c:v>
                </c:pt>
                <c:pt idx="66">
                  <c:v>11.8</c:v>
                </c:pt>
                <c:pt idx="67">
                  <c:v>6.8</c:v>
                </c:pt>
                <c:pt idx="68">
                  <c:v>10.199999999999999</c:v>
                </c:pt>
                <c:pt idx="69">
                  <c:v>3.8</c:v>
                </c:pt>
                <c:pt idx="70">
                  <c:v>9.1999999999999993</c:v>
                </c:pt>
                <c:pt idx="71">
                  <c:v>6.2</c:v>
                </c:pt>
                <c:pt idx="72">
                  <c:v>12</c:v>
                </c:pt>
                <c:pt idx="73">
                  <c:v>5</c:v>
                </c:pt>
                <c:pt idx="74">
                  <c:v>10.8</c:v>
                </c:pt>
                <c:pt idx="75">
                  <c:v>7</c:v>
                </c:pt>
                <c:pt idx="76">
                  <c:v>11.3</c:v>
                </c:pt>
                <c:pt idx="77">
                  <c:v>6</c:v>
                </c:pt>
                <c:pt idx="78">
                  <c:v>11.4</c:v>
                </c:pt>
                <c:pt idx="79">
                  <c:v>6</c:v>
                </c:pt>
                <c:pt idx="80">
                  <c:v>12.4</c:v>
                </c:pt>
                <c:pt idx="81">
                  <c:v>11.4</c:v>
                </c:pt>
                <c:pt idx="82">
                  <c:v>11.8</c:v>
                </c:pt>
                <c:pt idx="83">
                  <c:v>6.8</c:v>
                </c:pt>
                <c:pt idx="84">
                  <c:v>11.2</c:v>
                </c:pt>
                <c:pt idx="85">
                  <c:v>5.6</c:v>
                </c:pt>
                <c:pt idx="86">
                  <c:v>12.2</c:v>
                </c:pt>
                <c:pt idx="87">
                  <c:v>4</c:v>
                </c:pt>
                <c:pt idx="88">
                  <c:v>12</c:v>
                </c:pt>
                <c:pt idx="89">
                  <c:v>6</c:v>
                </c:pt>
                <c:pt idx="90">
                  <c:v>11.4</c:v>
                </c:pt>
                <c:pt idx="91">
                  <c:v>5.8</c:v>
                </c:pt>
                <c:pt idx="92">
                  <c:v>12</c:v>
                </c:pt>
                <c:pt idx="93">
                  <c:v>6</c:v>
                </c:pt>
                <c:pt idx="94">
                  <c:v>12.4</c:v>
                </c:pt>
                <c:pt idx="95">
                  <c:v>7</c:v>
                </c:pt>
                <c:pt idx="96">
                  <c:v>11.2</c:v>
                </c:pt>
                <c:pt idx="97">
                  <c:v>7.4</c:v>
                </c:pt>
                <c:pt idx="98">
                  <c:v>12</c:v>
                </c:pt>
                <c:pt idx="99">
                  <c:v>7.2</c:v>
                </c:pt>
                <c:pt idx="100">
                  <c:v>12</c:v>
                </c:pt>
                <c:pt idx="101">
                  <c:v>6.4</c:v>
                </c:pt>
                <c:pt idx="102">
                  <c:v>12</c:v>
                </c:pt>
                <c:pt idx="103">
                  <c:v>6</c:v>
                </c:pt>
                <c:pt idx="104">
                  <c:v>10</c:v>
                </c:pt>
                <c:pt idx="105">
                  <c:v>7.6</c:v>
                </c:pt>
                <c:pt idx="106">
                  <c:v>9.4</c:v>
                </c:pt>
                <c:pt idx="107">
                  <c:v>7.4</c:v>
                </c:pt>
                <c:pt idx="108">
                  <c:v>9</c:v>
                </c:pt>
                <c:pt idx="109">
                  <c:v>5</c:v>
                </c:pt>
                <c:pt idx="110">
                  <c:v>10.4</c:v>
                </c:pt>
                <c:pt idx="111">
                  <c:v>5</c:v>
                </c:pt>
                <c:pt idx="112">
                  <c:v>10</c:v>
                </c:pt>
                <c:pt idx="113">
                  <c:v>5</c:v>
                </c:pt>
                <c:pt idx="114">
                  <c:v>10.6</c:v>
                </c:pt>
                <c:pt idx="115">
                  <c:v>7</c:v>
                </c:pt>
                <c:pt idx="116">
                  <c:v>9</c:v>
                </c:pt>
                <c:pt idx="117">
                  <c:v>6</c:v>
                </c:pt>
                <c:pt idx="118">
                  <c:v>9.1999999999999993</c:v>
                </c:pt>
                <c:pt idx="119">
                  <c:v>6.2</c:v>
                </c:pt>
                <c:pt idx="120">
                  <c:v>13</c:v>
                </c:pt>
                <c:pt idx="121">
                  <c:v>5.4</c:v>
                </c:pt>
                <c:pt idx="122">
                  <c:v>10.4</c:v>
                </c:pt>
                <c:pt idx="123">
                  <c:v>5.4</c:v>
                </c:pt>
                <c:pt idx="124">
                  <c:v>11</c:v>
                </c:pt>
                <c:pt idx="125">
                  <c:v>6.4</c:v>
                </c:pt>
                <c:pt idx="126">
                  <c:v>12</c:v>
                </c:pt>
                <c:pt idx="127">
                  <c:v>6</c:v>
                </c:pt>
                <c:pt idx="128">
                  <c:v>12</c:v>
                </c:pt>
                <c:pt idx="129">
                  <c:v>5.8</c:v>
                </c:pt>
                <c:pt idx="130">
                  <c:v>9</c:v>
                </c:pt>
                <c:pt idx="131">
                  <c:v>7</c:v>
                </c:pt>
                <c:pt idx="132">
                  <c:v>11</c:v>
                </c:pt>
                <c:pt idx="133">
                  <c:v>7.4</c:v>
                </c:pt>
                <c:pt idx="134">
                  <c:v>10</c:v>
                </c:pt>
                <c:pt idx="135">
                  <c:v>7</c:v>
                </c:pt>
                <c:pt idx="136">
                  <c:v>10</c:v>
                </c:pt>
                <c:pt idx="137">
                  <c:v>5</c:v>
                </c:pt>
                <c:pt idx="138">
                  <c:v>10.4</c:v>
                </c:pt>
                <c:pt idx="139">
                  <c:v>5.2</c:v>
                </c:pt>
                <c:pt idx="140">
                  <c:v>11</c:v>
                </c:pt>
                <c:pt idx="141">
                  <c:v>7.6</c:v>
                </c:pt>
                <c:pt idx="142">
                  <c:v>7</c:v>
                </c:pt>
                <c:pt idx="143">
                  <c:v>8</c:v>
                </c:pt>
                <c:pt idx="144">
                  <c:v>10</c:v>
                </c:pt>
                <c:pt idx="145">
                  <c:v>7.8</c:v>
                </c:pt>
                <c:pt idx="146">
                  <c:v>9</c:v>
                </c:pt>
                <c:pt idx="147">
                  <c:v>7.8</c:v>
                </c:pt>
                <c:pt idx="148">
                  <c:v>10</c:v>
                </c:pt>
                <c:pt idx="149">
                  <c:v>5.8</c:v>
                </c:pt>
                <c:pt idx="150">
                  <c:v>11</c:v>
                </c:pt>
                <c:pt idx="151">
                  <c:v>5.8</c:v>
                </c:pt>
                <c:pt idx="152">
                  <c:v>13</c:v>
                </c:pt>
                <c:pt idx="153">
                  <c:v>6</c:v>
                </c:pt>
                <c:pt idx="154">
                  <c:v>11.8</c:v>
                </c:pt>
                <c:pt idx="155">
                  <c:v>6</c:v>
                </c:pt>
                <c:pt idx="156">
                  <c:v>12</c:v>
                </c:pt>
                <c:pt idx="157">
                  <c:v>8</c:v>
                </c:pt>
                <c:pt idx="158">
                  <c:v>17</c:v>
                </c:pt>
                <c:pt idx="159">
                  <c:v>6.8</c:v>
                </c:pt>
                <c:pt idx="160">
                  <c:v>11</c:v>
                </c:pt>
                <c:pt idx="161">
                  <c:v>6.4</c:v>
                </c:pt>
                <c:pt idx="162">
                  <c:v>5.4</c:v>
                </c:pt>
                <c:pt idx="163">
                  <c:v>9.1999999999999993</c:v>
                </c:pt>
                <c:pt idx="164">
                  <c:v>10</c:v>
                </c:pt>
                <c:pt idx="165">
                  <c:v>6.4</c:v>
                </c:pt>
                <c:pt idx="166">
                  <c:v>10.5</c:v>
                </c:pt>
                <c:pt idx="167">
                  <c:v>6.6</c:v>
                </c:pt>
                <c:pt idx="168">
                  <c:v>10.199999999999999</c:v>
                </c:pt>
                <c:pt idx="169">
                  <c:v>6</c:v>
                </c:pt>
                <c:pt idx="170">
                  <c:v>11.2</c:v>
                </c:pt>
                <c:pt idx="171">
                  <c:v>5</c:v>
                </c:pt>
                <c:pt idx="172">
                  <c:v>9</c:v>
                </c:pt>
                <c:pt idx="173">
                  <c:v>7.2</c:v>
                </c:pt>
                <c:pt idx="174">
                  <c:v>9.4</c:v>
                </c:pt>
                <c:pt idx="175">
                  <c:v>8</c:v>
                </c:pt>
                <c:pt idx="176">
                  <c:v>7.4</c:v>
                </c:pt>
                <c:pt idx="177">
                  <c:v>8</c:v>
                </c:pt>
                <c:pt idx="178">
                  <c:v>7.4</c:v>
                </c:pt>
                <c:pt idx="179">
                  <c:v>6.4</c:v>
                </c:pt>
                <c:pt idx="180">
                  <c:v>9.5</c:v>
                </c:pt>
                <c:pt idx="181">
                  <c:v>6.1</c:v>
                </c:pt>
                <c:pt idx="182">
                  <c:v>11.6</c:v>
                </c:pt>
                <c:pt idx="183">
                  <c:v>4.4000000000000004</c:v>
                </c:pt>
                <c:pt idx="184">
                  <c:v>10.6</c:v>
                </c:pt>
                <c:pt idx="185">
                  <c:v>4</c:v>
                </c:pt>
                <c:pt idx="186">
                  <c:v>7</c:v>
                </c:pt>
                <c:pt idx="187">
                  <c:v>5.4</c:v>
                </c:pt>
                <c:pt idx="188">
                  <c:v>8</c:v>
                </c:pt>
                <c:pt idx="189">
                  <c:v>6.2</c:v>
                </c:pt>
                <c:pt idx="190">
                  <c:v>11.4</c:v>
                </c:pt>
                <c:pt idx="191">
                  <c:v>3.2</c:v>
                </c:pt>
                <c:pt idx="192">
                  <c:v>10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7</c:v>
                </c:pt>
                <c:pt idx="197">
                  <c:v>5.6</c:v>
                </c:pt>
                <c:pt idx="198">
                  <c:v>8</c:v>
                </c:pt>
                <c:pt idx="199">
                  <c:v>5</c:v>
                </c:pt>
                <c:pt idx="200">
                  <c:v>11</c:v>
                </c:pt>
                <c:pt idx="201">
                  <c:v>7</c:v>
                </c:pt>
                <c:pt idx="202">
                  <c:v>10</c:v>
                </c:pt>
                <c:pt idx="203">
                  <c:v>6</c:v>
                </c:pt>
                <c:pt idx="204">
                  <c:v>10</c:v>
                </c:pt>
                <c:pt idx="205">
                  <c:v>7</c:v>
                </c:pt>
                <c:pt idx="206">
                  <c:v>10</c:v>
                </c:pt>
                <c:pt idx="207">
                  <c:v>7</c:v>
                </c:pt>
                <c:pt idx="208">
                  <c:v>8.4</c:v>
                </c:pt>
                <c:pt idx="209">
                  <c:v>7</c:v>
                </c:pt>
                <c:pt idx="210">
                  <c:v>7</c:v>
                </c:pt>
                <c:pt idx="211">
                  <c:v>6.2</c:v>
                </c:pt>
                <c:pt idx="212">
                  <c:v>8</c:v>
                </c:pt>
                <c:pt idx="213">
                  <c:v>5.4</c:v>
                </c:pt>
                <c:pt idx="214">
                  <c:v>9.4</c:v>
                </c:pt>
                <c:pt idx="215">
                  <c:v>5.8</c:v>
                </c:pt>
                <c:pt idx="216">
                  <c:v>9.8000000000000007</c:v>
                </c:pt>
                <c:pt idx="217">
                  <c:v>5</c:v>
                </c:pt>
                <c:pt idx="218">
                  <c:v>10</c:v>
                </c:pt>
                <c:pt idx="219">
                  <c:v>4.8</c:v>
                </c:pt>
                <c:pt idx="220">
                  <c:v>9.4</c:v>
                </c:pt>
                <c:pt idx="221">
                  <c:v>6.4</c:v>
                </c:pt>
                <c:pt idx="222">
                  <c:v>7.2</c:v>
                </c:pt>
                <c:pt idx="223">
                  <c:v>5.4</c:v>
                </c:pt>
                <c:pt idx="224">
                  <c:v>9.1999999999999993</c:v>
                </c:pt>
                <c:pt idx="225">
                  <c:v>7</c:v>
                </c:pt>
                <c:pt idx="226">
                  <c:v>3</c:v>
                </c:pt>
                <c:pt idx="227">
                  <c:v>5.2</c:v>
                </c:pt>
                <c:pt idx="228">
                  <c:v>7.6</c:v>
                </c:pt>
                <c:pt idx="229">
                  <c:v>8</c:v>
                </c:pt>
                <c:pt idx="230">
                  <c:v>7.5</c:v>
                </c:pt>
                <c:pt idx="231">
                  <c:v>4.8</c:v>
                </c:pt>
                <c:pt idx="232">
                  <c:v>9</c:v>
                </c:pt>
                <c:pt idx="233">
                  <c:v>4.5999999999999996</c:v>
                </c:pt>
                <c:pt idx="234">
                  <c:v>9</c:v>
                </c:pt>
                <c:pt idx="235">
                  <c:v>4.5999999999999996</c:v>
                </c:pt>
                <c:pt idx="236">
                  <c:v>5.2</c:v>
                </c:pt>
                <c:pt idx="237">
                  <c:v>6</c:v>
                </c:pt>
                <c:pt idx="238">
                  <c:v>6.6</c:v>
                </c:pt>
                <c:pt idx="239">
                  <c:v>5</c:v>
                </c:pt>
                <c:pt idx="240">
                  <c:v>7.2</c:v>
                </c:pt>
                <c:pt idx="241">
                  <c:v>4.5999999999999996</c:v>
                </c:pt>
                <c:pt idx="242">
                  <c:v>5</c:v>
                </c:pt>
                <c:pt idx="243">
                  <c:v>5</c:v>
                </c:pt>
                <c:pt idx="244">
                  <c:v>6.4</c:v>
                </c:pt>
                <c:pt idx="245">
                  <c:v>3.4</c:v>
                </c:pt>
                <c:pt idx="246">
                  <c:v>6.9</c:v>
                </c:pt>
                <c:pt idx="247">
                  <c:v>3.8</c:v>
                </c:pt>
                <c:pt idx="248">
                  <c:v>6</c:v>
                </c:pt>
                <c:pt idx="249">
                  <c:v>4</c:v>
                </c:pt>
                <c:pt idx="250">
                  <c:v>5.4</c:v>
                </c:pt>
                <c:pt idx="251">
                  <c:v>4</c:v>
                </c:pt>
                <c:pt idx="252">
                  <c:v>7</c:v>
                </c:pt>
                <c:pt idx="253">
                  <c:v>5</c:v>
                </c:pt>
                <c:pt idx="254">
                  <c:v>8.6</c:v>
                </c:pt>
                <c:pt idx="255">
                  <c:v>3.4</c:v>
                </c:pt>
                <c:pt idx="256">
                  <c:v>8.1999999999999993</c:v>
                </c:pt>
                <c:pt idx="257">
                  <c:v>5</c:v>
                </c:pt>
                <c:pt idx="258">
                  <c:v>8.8000000000000007</c:v>
                </c:pt>
                <c:pt idx="259">
                  <c:v>5</c:v>
                </c:pt>
                <c:pt idx="260">
                  <c:v>9</c:v>
                </c:pt>
                <c:pt idx="261">
                  <c:v>4.4000000000000004</c:v>
                </c:pt>
                <c:pt idx="262">
                  <c:v>10</c:v>
                </c:pt>
                <c:pt idx="263">
                  <c:v>4</c:v>
                </c:pt>
                <c:pt idx="264">
                  <c:v>7.2</c:v>
                </c:pt>
                <c:pt idx="265">
                  <c:v>4.2</c:v>
                </c:pt>
                <c:pt idx="266">
                  <c:v>7</c:v>
                </c:pt>
                <c:pt idx="267">
                  <c:v>4</c:v>
                </c:pt>
                <c:pt idx="268">
                  <c:v>10</c:v>
                </c:pt>
                <c:pt idx="269">
                  <c:v>5</c:v>
                </c:pt>
                <c:pt idx="270">
                  <c:v>8</c:v>
                </c:pt>
                <c:pt idx="271">
                  <c:v>5.6</c:v>
                </c:pt>
                <c:pt idx="272">
                  <c:v>9.6</c:v>
                </c:pt>
                <c:pt idx="273">
                  <c:v>5</c:v>
                </c:pt>
                <c:pt idx="274">
                  <c:v>7.4</c:v>
                </c:pt>
                <c:pt idx="275">
                  <c:v>4.4000000000000004</c:v>
                </c:pt>
                <c:pt idx="276">
                  <c:v>6</c:v>
                </c:pt>
                <c:pt idx="277">
                  <c:v>6.4</c:v>
                </c:pt>
                <c:pt idx="278">
                  <c:v>7.8</c:v>
                </c:pt>
                <c:pt idx="279">
                  <c:v>5</c:v>
                </c:pt>
                <c:pt idx="280">
                  <c:v>9.8000000000000007</c:v>
                </c:pt>
                <c:pt idx="281">
                  <c:v>4.2</c:v>
                </c:pt>
                <c:pt idx="282">
                  <c:v>10.199999999999999</c:v>
                </c:pt>
                <c:pt idx="283">
                  <c:v>5.2</c:v>
                </c:pt>
                <c:pt idx="284">
                  <c:v>9</c:v>
                </c:pt>
                <c:pt idx="285">
                  <c:v>3</c:v>
                </c:pt>
                <c:pt idx="286">
                  <c:v>7.4</c:v>
                </c:pt>
                <c:pt idx="287">
                  <c:v>4.5999999999999996</c:v>
                </c:pt>
                <c:pt idx="288">
                  <c:v>9</c:v>
                </c:pt>
                <c:pt idx="289">
                  <c:v>6</c:v>
                </c:pt>
                <c:pt idx="290">
                  <c:v>10.199999999999999</c:v>
                </c:pt>
                <c:pt idx="291">
                  <c:v>5.2</c:v>
                </c:pt>
                <c:pt idx="292">
                  <c:v>9.8000000000000007</c:v>
                </c:pt>
                <c:pt idx="293">
                  <c:v>5</c:v>
                </c:pt>
                <c:pt idx="294">
                  <c:v>7.8</c:v>
                </c:pt>
                <c:pt idx="295">
                  <c:v>3.4</c:v>
                </c:pt>
                <c:pt idx="296">
                  <c:v>8</c:v>
                </c:pt>
                <c:pt idx="297">
                  <c:v>5.4</c:v>
                </c:pt>
                <c:pt idx="298">
                  <c:v>9.1999999999999993</c:v>
                </c:pt>
                <c:pt idx="299">
                  <c:v>6.6</c:v>
                </c:pt>
                <c:pt idx="300">
                  <c:v>9.1999999999999993</c:v>
                </c:pt>
                <c:pt idx="301">
                  <c:v>4.5999999999999996</c:v>
                </c:pt>
                <c:pt idx="302">
                  <c:v>11</c:v>
                </c:pt>
                <c:pt idx="303">
                  <c:v>4</c:v>
                </c:pt>
                <c:pt idx="304">
                  <c:v>9.3000000000000007</c:v>
                </c:pt>
                <c:pt idx="305">
                  <c:v>5.6</c:v>
                </c:pt>
                <c:pt idx="306">
                  <c:v>9.4</c:v>
                </c:pt>
                <c:pt idx="307">
                  <c:v>5.2</c:v>
                </c:pt>
                <c:pt idx="308">
                  <c:v>8.6</c:v>
                </c:pt>
                <c:pt idx="309">
                  <c:v>4.8</c:v>
                </c:pt>
                <c:pt idx="310">
                  <c:v>9.1999999999999993</c:v>
                </c:pt>
                <c:pt idx="311">
                  <c:v>5</c:v>
                </c:pt>
                <c:pt idx="312">
                  <c:v>7</c:v>
                </c:pt>
                <c:pt idx="313">
                  <c:v>4</c:v>
                </c:pt>
                <c:pt idx="314">
                  <c:v>8</c:v>
                </c:pt>
                <c:pt idx="315">
                  <c:v>3.4</c:v>
                </c:pt>
                <c:pt idx="316">
                  <c:v>9</c:v>
                </c:pt>
                <c:pt idx="317">
                  <c:v>4</c:v>
                </c:pt>
                <c:pt idx="318">
                  <c:v>6.4</c:v>
                </c:pt>
                <c:pt idx="319">
                  <c:v>4</c:v>
                </c:pt>
                <c:pt idx="320">
                  <c:v>9</c:v>
                </c:pt>
                <c:pt idx="321">
                  <c:v>6.4</c:v>
                </c:pt>
                <c:pt idx="322">
                  <c:v>8.8000000000000007</c:v>
                </c:pt>
                <c:pt idx="323">
                  <c:v>5</c:v>
                </c:pt>
                <c:pt idx="324">
                  <c:v>8</c:v>
                </c:pt>
                <c:pt idx="325">
                  <c:v>3.4</c:v>
                </c:pt>
                <c:pt idx="326">
                  <c:v>8</c:v>
                </c:pt>
                <c:pt idx="327">
                  <c:v>4.4000000000000004</c:v>
                </c:pt>
                <c:pt idx="328">
                  <c:v>9</c:v>
                </c:pt>
                <c:pt idx="329">
                  <c:v>4</c:v>
                </c:pt>
                <c:pt idx="330">
                  <c:v>8.6</c:v>
                </c:pt>
                <c:pt idx="331">
                  <c:v>6</c:v>
                </c:pt>
                <c:pt idx="332">
                  <c:v>10</c:v>
                </c:pt>
                <c:pt idx="333">
                  <c:v>5</c:v>
                </c:pt>
                <c:pt idx="334">
                  <c:v>8</c:v>
                </c:pt>
                <c:pt idx="335">
                  <c:v>4.5999999999999996</c:v>
                </c:pt>
                <c:pt idx="336">
                  <c:v>8.4</c:v>
                </c:pt>
                <c:pt idx="337">
                  <c:v>4.4000000000000004</c:v>
                </c:pt>
                <c:pt idx="338">
                  <c:v>8</c:v>
                </c:pt>
                <c:pt idx="339">
                  <c:v>4</c:v>
                </c:pt>
                <c:pt idx="340">
                  <c:v>7.2</c:v>
                </c:pt>
                <c:pt idx="341">
                  <c:v>3.2</c:v>
                </c:pt>
                <c:pt idx="342">
                  <c:v>10</c:v>
                </c:pt>
                <c:pt idx="343">
                  <c:v>4.5999999999999996</c:v>
                </c:pt>
                <c:pt idx="344">
                  <c:v>8.4</c:v>
                </c:pt>
                <c:pt idx="345">
                  <c:v>4.5999999999999996</c:v>
                </c:pt>
                <c:pt idx="346">
                  <c:v>8.1999999999999993</c:v>
                </c:pt>
                <c:pt idx="347">
                  <c:v>4.4000000000000004</c:v>
                </c:pt>
                <c:pt idx="348">
                  <c:v>7.6</c:v>
                </c:pt>
                <c:pt idx="349">
                  <c:v>5</c:v>
                </c:pt>
                <c:pt idx="350">
                  <c:v>10</c:v>
                </c:pt>
                <c:pt idx="351">
                  <c:v>5.8</c:v>
                </c:pt>
                <c:pt idx="352">
                  <c:v>8.4</c:v>
                </c:pt>
                <c:pt idx="353">
                  <c:v>4</c:v>
                </c:pt>
                <c:pt idx="354">
                  <c:v>8.8000000000000007</c:v>
                </c:pt>
                <c:pt idx="355">
                  <c:v>4.8</c:v>
                </c:pt>
                <c:pt idx="356">
                  <c:v>8.1999999999999993</c:v>
                </c:pt>
                <c:pt idx="357">
                  <c:v>5.4</c:v>
                </c:pt>
                <c:pt idx="358">
                  <c:v>8.4</c:v>
                </c:pt>
                <c:pt idx="359">
                  <c:v>5</c:v>
                </c:pt>
                <c:pt idx="360">
                  <c:v>8.4</c:v>
                </c:pt>
                <c:pt idx="361">
                  <c:v>5.8</c:v>
                </c:pt>
                <c:pt idx="362">
                  <c:v>8.4</c:v>
                </c:pt>
                <c:pt idx="363">
                  <c:v>4</c:v>
                </c:pt>
                <c:pt idx="364">
                  <c:v>9.4</c:v>
                </c:pt>
                <c:pt idx="365">
                  <c:v>4.4000000000000004</c:v>
                </c:pt>
                <c:pt idx="366">
                  <c:v>9</c:v>
                </c:pt>
                <c:pt idx="367">
                  <c:v>4.4000000000000004</c:v>
                </c:pt>
                <c:pt idx="368">
                  <c:v>6</c:v>
                </c:pt>
                <c:pt idx="369">
                  <c:v>4.2</c:v>
                </c:pt>
                <c:pt idx="370">
                  <c:v>6.2</c:v>
                </c:pt>
                <c:pt idx="371">
                  <c:v>3.2</c:v>
                </c:pt>
                <c:pt idx="372">
                  <c:v>7.2</c:v>
                </c:pt>
                <c:pt idx="373">
                  <c:v>5</c:v>
                </c:pt>
                <c:pt idx="374">
                  <c:v>9</c:v>
                </c:pt>
                <c:pt idx="375">
                  <c:v>4.8</c:v>
                </c:pt>
                <c:pt idx="376">
                  <c:v>7</c:v>
                </c:pt>
                <c:pt idx="377">
                  <c:v>5</c:v>
                </c:pt>
                <c:pt idx="378">
                  <c:v>7.4</c:v>
                </c:pt>
                <c:pt idx="379">
                  <c:v>3</c:v>
                </c:pt>
                <c:pt idx="380">
                  <c:v>8</c:v>
                </c:pt>
                <c:pt idx="381">
                  <c:v>5.4</c:v>
                </c:pt>
                <c:pt idx="382">
                  <c:v>9</c:v>
                </c:pt>
                <c:pt idx="383">
                  <c:v>5</c:v>
                </c:pt>
                <c:pt idx="384">
                  <c:v>8</c:v>
                </c:pt>
                <c:pt idx="385">
                  <c:v>6</c:v>
                </c:pt>
                <c:pt idx="386">
                  <c:v>9</c:v>
                </c:pt>
                <c:pt idx="387">
                  <c:v>6</c:v>
                </c:pt>
                <c:pt idx="388">
                  <c:v>9.1999999999999993</c:v>
                </c:pt>
                <c:pt idx="389">
                  <c:v>3.8</c:v>
                </c:pt>
                <c:pt idx="390">
                  <c:v>7.8</c:v>
                </c:pt>
                <c:pt idx="391">
                  <c:v>3</c:v>
                </c:pt>
                <c:pt idx="392">
                  <c:v>8</c:v>
                </c:pt>
                <c:pt idx="393">
                  <c:v>3</c:v>
                </c:pt>
                <c:pt idx="394">
                  <c:v>9.6</c:v>
                </c:pt>
                <c:pt idx="395">
                  <c:v>4</c:v>
                </c:pt>
                <c:pt idx="396">
                  <c:v>6.4</c:v>
                </c:pt>
                <c:pt idx="397">
                  <c:v>2.8</c:v>
                </c:pt>
                <c:pt idx="398">
                  <c:v>8</c:v>
                </c:pt>
                <c:pt idx="399">
                  <c:v>5.8</c:v>
                </c:pt>
                <c:pt idx="400">
                  <c:v>8</c:v>
                </c:pt>
                <c:pt idx="401">
                  <c:v>4</c:v>
                </c:pt>
                <c:pt idx="402">
                  <c:v>6.8</c:v>
                </c:pt>
                <c:pt idx="403">
                  <c:v>4.8</c:v>
                </c:pt>
                <c:pt idx="404">
                  <c:v>8.1999999999999993</c:v>
                </c:pt>
                <c:pt idx="405">
                  <c:v>4.8</c:v>
                </c:pt>
                <c:pt idx="406">
                  <c:v>7.6</c:v>
                </c:pt>
                <c:pt idx="407">
                  <c:v>2.8</c:v>
                </c:pt>
                <c:pt idx="408">
                  <c:v>6.2</c:v>
                </c:pt>
                <c:pt idx="409">
                  <c:v>3.8</c:v>
                </c:pt>
                <c:pt idx="410">
                  <c:v>9.6</c:v>
                </c:pt>
                <c:pt idx="411">
                  <c:v>3.8</c:v>
                </c:pt>
                <c:pt idx="412">
                  <c:v>7</c:v>
                </c:pt>
                <c:pt idx="413">
                  <c:v>4.8</c:v>
                </c:pt>
                <c:pt idx="414">
                  <c:v>7.4</c:v>
                </c:pt>
                <c:pt idx="415">
                  <c:v>4.3</c:v>
                </c:pt>
                <c:pt idx="416">
                  <c:v>7.4</c:v>
                </c:pt>
                <c:pt idx="417">
                  <c:v>4</c:v>
                </c:pt>
                <c:pt idx="418">
                  <c:v>5.4</c:v>
                </c:pt>
                <c:pt idx="419">
                  <c:v>4.8</c:v>
                </c:pt>
                <c:pt idx="420">
                  <c:v>6.2</c:v>
                </c:pt>
                <c:pt idx="421">
                  <c:v>4.4000000000000004</c:v>
                </c:pt>
                <c:pt idx="422">
                  <c:v>6.2</c:v>
                </c:pt>
                <c:pt idx="423">
                  <c:v>5.4</c:v>
                </c:pt>
                <c:pt idx="424">
                  <c:v>3.6</c:v>
                </c:pt>
                <c:pt idx="425">
                  <c:v>3</c:v>
                </c:pt>
                <c:pt idx="426">
                  <c:v>6</c:v>
                </c:pt>
                <c:pt idx="427">
                  <c:v>3.8</c:v>
                </c:pt>
                <c:pt idx="428">
                  <c:v>8.1999999999999993</c:v>
                </c:pt>
                <c:pt idx="429">
                  <c:v>4</c:v>
                </c:pt>
                <c:pt idx="430">
                  <c:v>6</c:v>
                </c:pt>
                <c:pt idx="431">
                  <c:v>3.8</c:v>
                </c:pt>
                <c:pt idx="432">
                  <c:v>7</c:v>
                </c:pt>
                <c:pt idx="433">
                  <c:v>4</c:v>
                </c:pt>
                <c:pt idx="434">
                  <c:v>8.8000000000000007</c:v>
                </c:pt>
                <c:pt idx="435">
                  <c:v>4</c:v>
                </c:pt>
                <c:pt idx="436">
                  <c:v>7</c:v>
                </c:pt>
                <c:pt idx="437">
                  <c:v>4</c:v>
                </c:pt>
                <c:pt idx="438">
                  <c:v>7.6</c:v>
                </c:pt>
                <c:pt idx="439">
                  <c:v>3.8</c:v>
                </c:pt>
                <c:pt idx="440">
                  <c:v>8.8000000000000007</c:v>
                </c:pt>
                <c:pt idx="441">
                  <c:v>3</c:v>
                </c:pt>
                <c:pt idx="442">
                  <c:v>7</c:v>
                </c:pt>
                <c:pt idx="443">
                  <c:v>4</c:v>
                </c:pt>
                <c:pt idx="444">
                  <c:v>6.6</c:v>
                </c:pt>
                <c:pt idx="445">
                  <c:v>2.8</c:v>
                </c:pt>
                <c:pt idx="446">
                  <c:v>6.6</c:v>
                </c:pt>
                <c:pt idx="447">
                  <c:v>3.4</c:v>
                </c:pt>
                <c:pt idx="448">
                  <c:v>8.65</c:v>
                </c:pt>
                <c:pt idx="449">
                  <c:v>4</c:v>
                </c:pt>
                <c:pt idx="450">
                  <c:v>8</c:v>
                </c:pt>
                <c:pt idx="451">
                  <c:v>5</c:v>
                </c:pt>
                <c:pt idx="452">
                  <c:v>7.8</c:v>
                </c:pt>
                <c:pt idx="453">
                  <c:v>5</c:v>
                </c:pt>
                <c:pt idx="454">
                  <c:v>6.8</c:v>
                </c:pt>
                <c:pt idx="455">
                  <c:v>3.8</c:v>
                </c:pt>
                <c:pt idx="456">
                  <c:v>8</c:v>
                </c:pt>
                <c:pt idx="457">
                  <c:v>4.4000000000000004</c:v>
                </c:pt>
                <c:pt idx="458">
                  <c:v>5.8</c:v>
                </c:pt>
                <c:pt idx="459">
                  <c:v>4</c:v>
                </c:pt>
                <c:pt idx="460">
                  <c:v>7.2</c:v>
                </c:pt>
                <c:pt idx="461">
                  <c:v>3.6</c:v>
                </c:pt>
                <c:pt idx="462">
                  <c:v>7.8</c:v>
                </c:pt>
                <c:pt idx="463">
                  <c:v>3.8</c:v>
                </c:pt>
                <c:pt idx="464">
                  <c:v>6.6</c:v>
                </c:pt>
                <c:pt idx="465" formatCode="General">
                  <c:v>0</c:v>
                </c:pt>
                <c:pt idx="466">
                  <c:v>5.2</c:v>
                </c:pt>
                <c:pt idx="467">
                  <c:v>3.8</c:v>
                </c:pt>
                <c:pt idx="468">
                  <c:v>6.6</c:v>
                </c:pt>
                <c:pt idx="469">
                  <c:v>3.4</c:v>
                </c:pt>
                <c:pt idx="470">
                  <c:v>6.4</c:v>
                </c:pt>
                <c:pt idx="471">
                  <c:v>4</c:v>
                </c:pt>
                <c:pt idx="472">
                  <c:v>6.4</c:v>
                </c:pt>
                <c:pt idx="473">
                  <c:v>3.9</c:v>
                </c:pt>
                <c:pt idx="474">
                  <c:v>6.8</c:v>
                </c:pt>
                <c:pt idx="475">
                  <c:v>3.8</c:v>
                </c:pt>
                <c:pt idx="476">
                  <c:v>6.2</c:v>
                </c:pt>
                <c:pt idx="477">
                  <c:v>3.4</c:v>
                </c:pt>
                <c:pt idx="478">
                  <c:v>7</c:v>
                </c:pt>
                <c:pt idx="479">
                  <c:v>4</c:v>
                </c:pt>
                <c:pt idx="480">
                  <c:v>5.8</c:v>
                </c:pt>
                <c:pt idx="481">
                  <c:v>3.2</c:v>
                </c:pt>
                <c:pt idx="482">
                  <c:v>6.4</c:v>
                </c:pt>
                <c:pt idx="483">
                  <c:v>3.8</c:v>
                </c:pt>
                <c:pt idx="484">
                  <c:v>7</c:v>
                </c:pt>
                <c:pt idx="485">
                  <c:v>4</c:v>
                </c:pt>
                <c:pt idx="486">
                  <c:v>7</c:v>
                </c:pt>
                <c:pt idx="487">
                  <c:v>4</c:v>
                </c:pt>
                <c:pt idx="488">
                  <c:v>8</c:v>
                </c:pt>
                <c:pt idx="489">
                  <c:v>4</c:v>
                </c:pt>
                <c:pt idx="490">
                  <c:v>8</c:v>
                </c:pt>
                <c:pt idx="491">
                  <c:v>4.2</c:v>
                </c:pt>
                <c:pt idx="492">
                  <c:v>8</c:v>
                </c:pt>
                <c:pt idx="493">
                  <c:v>6</c:v>
                </c:pt>
                <c:pt idx="494">
                  <c:v>4</c:v>
                </c:pt>
                <c:pt idx="495">
                  <c:v>4</c:v>
                </c:pt>
                <c:pt idx="496">
                  <c:v>9</c:v>
                </c:pt>
                <c:pt idx="497">
                  <c:v>5</c:v>
                </c:pt>
                <c:pt idx="498">
                  <c:v>8</c:v>
                </c:pt>
                <c:pt idx="499">
                  <c:v>5</c:v>
                </c:pt>
                <c:pt idx="500">
                  <c:v>7.2</c:v>
                </c:pt>
                <c:pt idx="501">
                  <c:v>4</c:v>
                </c:pt>
                <c:pt idx="502">
                  <c:v>10</c:v>
                </c:pt>
                <c:pt idx="503">
                  <c:v>4</c:v>
                </c:pt>
                <c:pt idx="504">
                  <c:v>9</c:v>
                </c:pt>
                <c:pt idx="505">
                  <c:v>4</c:v>
                </c:pt>
                <c:pt idx="506">
                  <c:v>8</c:v>
                </c:pt>
                <c:pt idx="507">
                  <c:v>4.4000000000000004</c:v>
                </c:pt>
                <c:pt idx="508">
                  <c:v>9.8000000000000007</c:v>
                </c:pt>
                <c:pt idx="509">
                  <c:v>6.2</c:v>
                </c:pt>
                <c:pt idx="510">
                  <c:v>8.5</c:v>
                </c:pt>
                <c:pt idx="511">
                  <c:v>4.8</c:v>
                </c:pt>
                <c:pt idx="512">
                  <c:v>9</c:v>
                </c:pt>
                <c:pt idx="513">
                  <c:v>5</c:v>
                </c:pt>
                <c:pt idx="514">
                  <c:v>8.6</c:v>
                </c:pt>
                <c:pt idx="515">
                  <c:v>3.8</c:v>
                </c:pt>
                <c:pt idx="516">
                  <c:v>8.1999999999999993</c:v>
                </c:pt>
                <c:pt idx="517">
                  <c:v>5</c:v>
                </c:pt>
                <c:pt idx="518">
                  <c:v>7.4</c:v>
                </c:pt>
                <c:pt idx="519">
                  <c:v>3.4</c:v>
                </c:pt>
                <c:pt idx="520">
                  <c:v>6.2</c:v>
                </c:pt>
                <c:pt idx="521">
                  <c:v>3.6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>
                  <c:v>8</c:v>
                </c:pt>
                <c:pt idx="537">
                  <c:v>5.3</c:v>
                </c:pt>
                <c:pt idx="538">
                  <c:v>6</c:v>
                </c:pt>
                <c:pt idx="539">
                  <c:v>5</c:v>
                </c:pt>
                <c:pt idx="540">
                  <c:v>9</c:v>
                </c:pt>
                <c:pt idx="541">
                  <c:v>4</c:v>
                </c:pt>
                <c:pt idx="542">
                  <c:v>7</c:v>
                </c:pt>
                <c:pt idx="543">
                  <c:v>5</c:v>
                </c:pt>
                <c:pt idx="544">
                  <c:v>8</c:v>
                </c:pt>
                <c:pt idx="545">
                  <c:v>4</c:v>
                </c:pt>
                <c:pt idx="546">
                  <c:v>8</c:v>
                </c:pt>
                <c:pt idx="547">
                  <c:v>4.2</c:v>
                </c:pt>
                <c:pt idx="548">
                  <c:v>2</c:v>
                </c:pt>
                <c:pt idx="549">
                  <c:v>3.5</c:v>
                </c:pt>
                <c:pt idx="550">
                  <c:v>8</c:v>
                </c:pt>
                <c:pt idx="551">
                  <c:v>3</c:v>
                </c:pt>
                <c:pt idx="552">
                  <c:v>9</c:v>
                </c:pt>
                <c:pt idx="553">
                  <c:v>4</c:v>
                </c:pt>
                <c:pt idx="554">
                  <c:v>10</c:v>
                </c:pt>
                <c:pt idx="555">
                  <c:v>3</c:v>
                </c:pt>
                <c:pt idx="556">
                  <c:v>9</c:v>
                </c:pt>
                <c:pt idx="557">
                  <c:v>4.4000000000000004</c:v>
                </c:pt>
                <c:pt idx="558">
                  <c:v>7</c:v>
                </c:pt>
                <c:pt idx="559">
                  <c:v>8</c:v>
                </c:pt>
                <c:pt idx="560">
                  <c:v>7</c:v>
                </c:pt>
                <c:pt idx="561">
                  <c:v>4.5999999999999996</c:v>
                </c:pt>
                <c:pt idx="562">
                  <c:v>8</c:v>
                </c:pt>
                <c:pt idx="563">
                  <c:v>4</c:v>
                </c:pt>
                <c:pt idx="564">
                  <c:v>13.4</c:v>
                </c:pt>
                <c:pt idx="565">
                  <c:v>4.2</c:v>
                </c:pt>
                <c:pt idx="566">
                  <c:v>7.2</c:v>
                </c:pt>
                <c:pt idx="567">
                  <c:v>4.5999999999999996</c:v>
                </c:pt>
                <c:pt idx="568">
                  <c:v>7.6</c:v>
                </c:pt>
                <c:pt idx="569">
                  <c:v>4.4000000000000004</c:v>
                </c:pt>
                <c:pt idx="570">
                  <c:v>8.6</c:v>
                </c:pt>
                <c:pt idx="571">
                  <c:v>4.4000000000000004</c:v>
                </c:pt>
                <c:pt idx="572">
                  <c:v>7</c:v>
                </c:pt>
                <c:pt idx="573">
                  <c:v>4</c:v>
                </c:pt>
                <c:pt idx="574">
                  <c:v>9</c:v>
                </c:pt>
                <c:pt idx="575">
                  <c:v>4</c:v>
                </c:pt>
                <c:pt idx="576">
                  <c:v>7.8</c:v>
                </c:pt>
                <c:pt idx="577">
                  <c:v>5.6</c:v>
                </c:pt>
                <c:pt idx="578">
                  <c:v>7.6</c:v>
                </c:pt>
                <c:pt idx="579">
                  <c:v>4.4000000000000004</c:v>
                </c:pt>
                <c:pt idx="580">
                  <c:v>8.4</c:v>
                </c:pt>
                <c:pt idx="581">
                  <c:v>4.8</c:v>
                </c:pt>
                <c:pt idx="582">
                  <c:v>8.1999999999999993</c:v>
                </c:pt>
                <c:pt idx="583">
                  <c:v>4.5999999999999996</c:v>
                </c:pt>
                <c:pt idx="584">
                  <c:v>7.6</c:v>
                </c:pt>
                <c:pt idx="585">
                  <c:v>4.2</c:v>
                </c:pt>
                <c:pt idx="586">
                  <c:v>8</c:v>
                </c:pt>
                <c:pt idx="587">
                  <c:v>4.5999999999999996</c:v>
                </c:pt>
                <c:pt idx="588">
                  <c:v>8</c:v>
                </c:pt>
                <c:pt idx="589">
                  <c:v>4</c:v>
                </c:pt>
                <c:pt idx="590">
                  <c:v>7</c:v>
                </c:pt>
                <c:pt idx="591">
                  <c:v>3.4</c:v>
                </c:pt>
                <c:pt idx="592">
                  <c:v>7.3</c:v>
                </c:pt>
                <c:pt idx="593">
                  <c:v>5</c:v>
                </c:pt>
                <c:pt idx="594">
                  <c:v>7</c:v>
                </c:pt>
                <c:pt idx="595">
                  <c:v>3</c:v>
                </c:pt>
                <c:pt idx="596">
                  <c:v>3</c:v>
                </c:pt>
                <c:pt idx="597">
                  <c:v>1</c:v>
                </c:pt>
                <c:pt idx="598">
                  <c:v>3.2</c:v>
                </c:pt>
                <c:pt idx="599">
                  <c:v>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5-4869-AD59-B4B400BCB26C}"/>
            </c:ext>
          </c:extLst>
        </c:ser>
        <c:ser>
          <c:idx val="1"/>
          <c:order val="1"/>
          <c:tx>
            <c:strRef>
              <c:f>'SV Parto 3'!$H$1</c:f>
              <c:strCache>
                <c:ptCount val="1"/>
                <c:pt idx="0">
                  <c:v>Guapa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3'!$H$2:$H$619</c:f>
              <c:numCache>
                <c:formatCode>0.0</c:formatCode>
                <c:ptCount val="618"/>
                <c:pt idx="0">
                  <c:v>8</c:v>
                </c:pt>
                <c:pt idx="1">
                  <c:v>11</c:v>
                </c:pt>
                <c:pt idx="2">
                  <c:v>8.8000000000000007</c:v>
                </c:pt>
                <c:pt idx="3">
                  <c:v>12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7</c:v>
                </c:pt>
                <c:pt idx="9">
                  <c:v>13.2</c:v>
                </c:pt>
                <c:pt idx="10">
                  <c:v>6.2</c:v>
                </c:pt>
                <c:pt idx="11">
                  <c:v>13.8</c:v>
                </c:pt>
                <c:pt idx="12">
                  <c:v>8</c:v>
                </c:pt>
                <c:pt idx="13">
                  <c:v>14</c:v>
                </c:pt>
                <c:pt idx="14">
                  <c:v>8.1999999999999993</c:v>
                </c:pt>
                <c:pt idx="15">
                  <c:v>15</c:v>
                </c:pt>
                <c:pt idx="16">
                  <c:v>6</c:v>
                </c:pt>
                <c:pt idx="17">
                  <c:v>14.8</c:v>
                </c:pt>
                <c:pt idx="18">
                  <c:v>7.8</c:v>
                </c:pt>
                <c:pt idx="19">
                  <c:v>14</c:v>
                </c:pt>
                <c:pt idx="20">
                  <c:v>3</c:v>
                </c:pt>
                <c:pt idx="21">
                  <c:v>13</c:v>
                </c:pt>
                <c:pt idx="22">
                  <c:v>6.2</c:v>
                </c:pt>
                <c:pt idx="23">
                  <c:v>13.6</c:v>
                </c:pt>
                <c:pt idx="24">
                  <c:v>8</c:v>
                </c:pt>
                <c:pt idx="25">
                  <c:v>6</c:v>
                </c:pt>
                <c:pt idx="26">
                  <c:v>11</c:v>
                </c:pt>
                <c:pt idx="27">
                  <c:v>14</c:v>
                </c:pt>
                <c:pt idx="28">
                  <c:v>9</c:v>
                </c:pt>
                <c:pt idx="29">
                  <c:v>14</c:v>
                </c:pt>
                <c:pt idx="30">
                  <c:v>7.6</c:v>
                </c:pt>
                <c:pt idx="31">
                  <c:v>13</c:v>
                </c:pt>
                <c:pt idx="32">
                  <c:v>6</c:v>
                </c:pt>
                <c:pt idx="33">
                  <c:v>14</c:v>
                </c:pt>
                <c:pt idx="34">
                  <c:v>5.4</c:v>
                </c:pt>
                <c:pt idx="35">
                  <c:v>15</c:v>
                </c:pt>
                <c:pt idx="36">
                  <c:v>6</c:v>
                </c:pt>
                <c:pt idx="37">
                  <c:v>13</c:v>
                </c:pt>
                <c:pt idx="38">
                  <c:v>9</c:v>
                </c:pt>
                <c:pt idx="39">
                  <c:v>13</c:v>
                </c:pt>
                <c:pt idx="40">
                  <c:v>7</c:v>
                </c:pt>
                <c:pt idx="41">
                  <c:v>15</c:v>
                </c:pt>
                <c:pt idx="42">
                  <c:v>8.4</c:v>
                </c:pt>
                <c:pt idx="43">
                  <c:v>14.4</c:v>
                </c:pt>
                <c:pt idx="44">
                  <c:v>7.4</c:v>
                </c:pt>
                <c:pt idx="45">
                  <c:v>15.4</c:v>
                </c:pt>
                <c:pt idx="46">
                  <c:v>6</c:v>
                </c:pt>
                <c:pt idx="47">
                  <c:v>14.7</c:v>
                </c:pt>
                <c:pt idx="48">
                  <c:v>5</c:v>
                </c:pt>
                <c:pt idx="49">
                  <c:v>15</c:v>
                </c:pt>
                <c:pt idx="50">
                  <c:v>8.4</c:v>
                </c:pt>
                <c:pt idx="51">
                  <c:v>15.8</c:v>
                </c:pt>
                <c:pt idx="52">
                  <c:v>8</c:v>
                </c:pt>
                <c:pt idx="53">
                  <c:v>14.6</c:v>
                </c:pt>
                <c:pt idx="54">
                  <c:v>8.8000000000000007</c:v>
                </c:pt>
                <c:pt idx="55">
                  <c:v>14</c:v>
                </c:pt>
                <c:pt idx="56">
                  <c:v>8</c:v>
                </c:pt>
                <c:pt idx="57">
                  <c:v>10</c:v>
                </c:pt>
                <c:pt idx="58">
                  <c:v>5.3</c:v>
                </c:pt>
                <c:pt idx="59">
                  <c:v>14</c:v>
                </c:pt>
                <c:pt idx="60">
                  <c:v>5.6</c:v>
                </c:pt>
                <c:pt idx="61">
                  <c:v>10.8</c:v>
                </c:pt>
                <c:pt idx="62">
                  <c:v>7.4</c:v>
                </c:pt>
                <c:pt idx="63">
                  <c:v>13</c:v>
                </c:pt>
                <c:pt idx="64">
                  <c:v>8</c:v>
                </c:pt>
                <c:pt idx="65">
                  <c:v>17.399999999999999</c:v>
                </c:pt>
                <c:pt idx="66">
                  <c:v>8</c:v>
                </c:pt>
                <c:pt idx="67">
                  <c:v>16</c:v>
                </c:pt>
                <c:pt idx="68">
                  <c:v>5.8</c:v>
                </c:pt>
                <c:pt idx="69">
                  <c:v>15</c:v>
                </c:pt>
                <c:pt idx="70">
                  <c:v>9</c:v>
                </c:pt>
                <c:pt idx="71">
                  <c:v>22.4</c:v>
                </c:pt>
                <c:pt idx="72">
                  <c:v>8</c:v>
                </c:pt>
                <c:pt idx="73">
                  <c:v>15.8</c:v>
                </c:pt>
                <c:pt idx="74">
                  <c:v>8.6</c:v>
                </c:pt>
                <c:pt idx="75">
                  <c:v>11.8</c:v>
                </c:pt>
                <c:pt idx="76">
                  <c:v>3</c:v>
                </c:pt>
                <c:pt idx="77">
                  <c:v>16.600000000000001</c:v>
                </c:pt>
                <c:pt idx="78">
                  <c:v>8</c:v>
                </c:pt>
                <c:pt idx="79">
                  <c:v>7.8</c:v>
                </c:pt>
                <c:pt idx="80">
                  <c:v>15.6</c:v>
                </c:pt>
                <c:pt idx="81">
                  <c:v>14.3</c:v>
                </c:pt>
                <c:pt idx="82">
                  <c:v>8.1999999999999993</c:v>
                </c:pt>
                <c:pt idx="83">
                  <c:v>12</c:v>
                </c:pt>
                <c:pt idx="84">
                  <c:v>8.8000000000000007</c:v>
                </c:pt>
                <c:pt idx="85">
                  <c:v>14.4</c:v>
                </c:pt>
                <c:pt idx="86">
                  <c:v>9.4</c:v>
                </c:pt>
                <c:pt idx="87">
                  <c:v>13.4</c:v>
                </c:pt>
                <c:pt idx="88">
                  <c:v>7</c:v>
                </c:pt>
                <c:pt idx="89">
                  <c:v>8</c:v>
                </c:pt>
                <c:pt idx="90">
                  <c:v>7</c:v>
                </c:pt>
                <c:pt idx="91">
                  <c:v>12</c:v>
                </c:pt>
                <c:pt idx="92">
                  <c:v>6</c:v>
                </c:pt>
                <c:pt idx="93">
                  <c:v>12</c:v>
                </c:pt>
                <c:pt idx="94">
                  <c:v>6</c:v>
                </c:pt>
                <c:pt idx="95">
                  <c:v>12</c:v>
                </c:pt>
                <c:pt idx="96">
                  <c:v>7</c:v>
                </c:pt>
                <c:pt idx="97">
                  <c:v>13</c:v>
                </c:pt>
                <c:pt idx="98">
                  <c:v>9</c:v>
                </c:pt>
                <c:pt idx="99">
                  <c:v>14.4</c:v>
                </c:pt>
                <c:pt idx="100">
                  <c:v>7.7</c:v>
                </c:pt>
                <c:pt idx="101">
                  <c:v>15</c:v>
                </c:pt>
                <c:pt idx="102">
                  <c:v>7.8</c:v>
                </c:pt>
                <c:pt idx="103">
                  <c:v>15</c:v>
                </c:pt>
                <c:pt idx="104">
                  <c:v>10</c:v>
                </c:pt>
                <c:pt idx="105">
                  <c:v>13.2</c:v>
                </c:pt>
                <c:pt idx="106">
                  <c:v>5</c:v>
                </c:pt>
                <c:pt idx="107">
                  <c:v>14</c:v>
                </c:pt>
                <c:pt idx="108">
                  <c:v>8</c:v>
                </c:pt>
                <c:pt idx="109">
                  <c:v>14.4</c:v>
                </c:pt>
                <c:pt idx="110">
                  <c:v>7</c:v>
                </c:pt>
                <c:pt idx="111">
                  <c:v>14.2</c:v>
                </c:pt>
                <c:pt idx="112">
                  <c:v>6.9</c:v>
                </c:pt>
                <c:pt idx="113">
                  <c:v>14.4</c:v>
                </c:pt>
                <c:pt idx="114">
                  <c:v>7.5</c:v>
                </c:pt>
                <c:pt idx="115">
                  <c:v>11.2</c:v>
                </c:pt>
                <c:pt idx="116">
                  <c:v>8</c:v>
                </c:pt>
                <c:pt idx="117">
                  <c:v>16</c:v>
                </c:pt>
                <c:pt idx="118">
                  <c:v>5.8</c:v>
                </c:pt>
                <c:pt idx="119">
                  <c:v>14.2</c:v>
                </c:pt>
                <c:pt idx="120">
                  <c:v>5.2</c:v>
                </c:pt>
                <c:pt idx="121">
                  <c:v>16</c:v>
                </c:pt>
                <c:pt idx="122">
                  <c:v>6</c:v>
                </c:pt>
                <c:pt idx="123">
                  <c:v>14.4</c:v>
                </c:pt>
                <c:pt idx="124">
                  <c:v>7</c:v>
                </c:pt>
                <c:pt idx="125">
                  <c:v>10</c:v>
                </c:pt>
                <c:pt idx="126">
                  <c:v>6</c:v>
                </c:pt>
                <c:pt idx="127">
                  <c:v>15</c:v>
                </c:pt>
                <c:pt idx="128">
                  <c:v>4</c:v>
                </c:pt>
                <c:pt idx="129">
                  <c:v>15</c:v>
                </c:pt>
                <c:pt idx="130">
                  <c:v>6.6</c:v>
                </c:pt>
                <c:pt idx="131">
                  <c:v>6</c:v>
                </c:pt>
                <c:pt idx="132">
                  <c:v>4</c:v>
                </c:pt>
                <c:pt idx="133">
                  <c:v>15.6</c:v>
                </c:pt>
                <c:pt idx="134">
                  <c:v>3.8</c:v>
                </c:pt>
                <c:pt idx="135">
                  <c:v>11.2</c:v>
                </c:pt>
                <c:pt idx="136">
                  <c:v>7.6</c:v>
                </c:pt>
                <c:pt idx="137">
                  <c:v>16</c:v>
                </c:pt>
                <c:pt idx="138">
                  <c:v>7.8</c:v>
                </c:pt>
                <c:pt idx="139">
                  <c:v>12</c:v>
                </c:pt>
                <c:pt idx="140">
                  <c:v>5</c:v>
                </c:pt>
                <c:pt idx="141">
                  <c:v>16</c:v>
                </c:pt>
                <c:pt idx="142">
                  <c:v>9.1999999999999993</c:v>
                </c:pt>
                <c:pt idx="143">
                  <c:v>10</c:v>
                </c:pt>
                <c:pt idx="144">
                  <c:v>6</c:v>
                </c:pt>
                <c:pt idx="145">
                  <c:v>15.2</c:v>
                </c:pt>
                <c:pt idx="146">
                  <c:v>8.5</c:v>
                </c:pt>
                <c:pt idx="147">
                  <c:v>16</c:v>
                </c:pt>
                <c:pt idx="148">
                  <c:v>4</c:v>
                </c:pt>
                <c:pt idx="149">
                  <c:v>16.8</c:v>
                </c:pt>
                <c:pt idx="150">
                  <c:v>7</c:v>
                </c:pt>
                <c:pt idx="151">
                  <c:v>16</c:v>
                </c:pt>
                <c:pt idx="152">
                  <c:v>5.2</c:v>
                </c:pt>
                <c:pt idx="153">
                  <c:v>13</c:v>
                </c:pt>
                <c:pt idx="154">
                  <c:v>8.6</c:v>
                </c:pt>
                <c:pt idx="155">
                  <c:v>15.5</c:v>
                </c:pt>
                <c:pt idx="156">
                  <c:v>8.4</c:v>
                </c:pt>
                <c:pt idx="157">
                  <c:v>16.399999999999999</c:v>
                </c:pt>
                <c:pt idx="158">
                  <c:v>7.4</c:v>
                </c:pt>
                <c:pt idx="159">
                  <c:v>15.4</c:v>
                </c:pt>
                <c:pt idx="160">
                  <c:v>5.8</c:v>
                </c:pt>
                <c:pt idx="161">
                  <c:v>13</c:v>
                </c:pt>
                <c:pt idx="162">
                  <c:v>7</c:v>
                </c:pt>
                <c:pt idx="163">
                  <c:v>11</c:v>
                </c:pt>
                <c:pt idx="164">
                  <c:v>8</c:v>
                </c:pt>
                <c:pt idx="165">
                  <c:v>14</c:v>
                </c:pt>
                <c:pt idx="166">
                  <c:v>7.1</c:v>
                </c:pt>
                <c:pt idx="167">
                  <c:v>14</c:v>
                </c:pt>
                <c:pt idx="168">
                  <c:v>7</c:v>
                </c:pt>
                <c:pt idx="169">
                  <c:v>14</c:v>
                </c:pt>
                <c:pt idx="170">
                  <c:v>8.1999999999999993</c:v>
                </c:pt>
                <c:pt idx="171">
                  <c:v>12.2</c:v>
                </c:pt>
                <c:pt idx="172">
                  <c:v>7.4</c:v>
                </c:pt>
                <c:pt idx="173">
                  <c:v>14.2</c:v>
                </c:pt>
                <c:pt idx="174">
                  <c:v>7</c:v>
                </c:pt>
                <c:pt idx="175">
                  <c:v>13</c:v>
                </c:pt>
                <c:pt idx="176">
                  <c:v>6.4</c:v>
                </c:pt>
                <c:pt idx="177">
                  <c:v>12</c:v>
                </c:pt>
                <c:pt idx="178">
                  <c:v>7.4</c:v>
                </c:pt>
                <c:pt idx="179">
                  <c:v>10</c:v>
                </c:pt>
                <c:pt idx="180">
                  <c:v>7.4</c:v>
                </c:pt>
                <c:pt idx="181">
                  <c:v>13</c:v>
                </c:pt>
                <c:pt idx="182">
                  <c:v>8</c:v>
                </c:pt>
                <c:pt idx="183">
                  <c:v>14.8</c:v>
                </c:pt>
                <c:pt idx="184">
                  <c:v>7.8</c:v>
                </c:pt>
                <c:pt idx="185">
                  <c:v>14.4</c:v>
                </c:pt>
                <c:pt idx="186">
                  <c:v>7</c:v>
                </c:pt>
                <c:pt idx="187">
                  <c:v>15</c:v>
                </c:pt>
                <c:pt idx="188">
                  <c:v>6.2</c:v>
                </c:pt>
                <c:pt idx="189">
                  <c:v>14</c:v>
                </c:pt>
                <c:pt idx="190">
                  <c:v>8</c:v>
                </c:pt>
                <c:pt idx="191">
                  <c:v>13</c:v>
                </c:pt>
                <c:pt idx="192">
                  <c:v>5.4</c:v>
                </c:pt>
                <c:pt idx="193">
                  <c:v>15</c:v>
                </c:pt>
                <c:pt idx="194">
                  <c:v>7.8</c:v>
                </c:pt>
                <c:pt idx="195">
                  <c:v>10</c:v>
                </c:pt>
                <c:pt idx="196">
                  <c:v>9.4</c:v>
                </c:pt>
                <c:pt idx="197">
                  <c:v>14</c:v>
                </c:pt>
                <c:pt idx="198">
                  <c:v>6.4</c:v>
                </c:pt>
                <c:pt idx="199">
                  <c:v>14</c:v>
                </c:pt>
                <c:pt idx="200">
                  <c:v>7.2</c:v>
                </c:pt>
                <c:pt idx="201">
                  <c:v>14.8</c:v>
                </c:pt>
                <c:pt idx="202">
                  <c:v>7</c:v>
                </c:pt>
                <c:pt idx="203">
                  <c:v>13</c:v>
                </c:pt>
                <c:pt idx="204">
                  <c:v>6</c:v>
                </c:pt>
                <c:pt idx="205">
                  <c:v>14</c:v>
                </c:pt>
                <c:pt idx="206">
                  <c:v>6</c:v>
                </c:pt>
                <c:pt idx="207">
                  <c:v>15.2</c:v>
                </c:pt>
                <c:pt idx="208">
                  <c:v>7.8</c:v>
                </c:pt>
                <c:pt idx="209">
                  <c:v>13</c:v>
                </c:pt>
                <c:pt idx="210">
                  <c:v>8</c:v>
                </c:pt>
                <c:pt idx="211">
                  <c:v>13</c:v>
                </c:pt>
                <c:pt idx="212">
                  <c:v>6.8</c:v>
                </c:pt>
                <c:pt idx="213">
                  <c:v>13</c:v>
                </c:pt>
                <c:pt idx="214">
                  <c:v>7.2</c:v>
                </c:pt>
                <c:pt idx="215">
                  <c:v>13.4</c:v>
                </c:pt>
                <c:pt idx="216">
                  <c:v>6.8</c:v>
                </c:pt>
                <c:pt idx="217">
                  <c:v>14</c:v>
                </c:pt>
                <c:pt idx="218">
                  <c:v>4</c:v>
                </c:pt>
                <c:pt idx="219">
                  <c:v>10</c:v>
                </c:pt>
                <c:pt idx="220">
                  <c:v>8</c:v>
                </c:pt>
                <c:pt idx="221">
                  <c:v>13</c:v>
                </c:pt>
                <c:pt idx="222">
                  <c:v>6</c:v>
                </c:pt>
                <c:pt idx="223">
                  <c:v>14</c:v>
                </c:pt>
                <c:pt idx="224">
                  <c:v>6</c:v>
                </c:pt>
                <c:pt idx="225">
                  <c:v>10.4</c:v>
                </c:pt>
                <c:pt idx="226">
                  <c:v>6</c:v>
                </c:pt>
                <c:pt idx="227">
                  <c:v>12.85</c:v>
                </c:pt>
                <c:pt idx="228">
                  <c:v>7.4</c:v>
                </c:pt>
                <c:pt idx="229">
                  <c:v>14</c:v>
                </c:pt>
                <c:pt idx="230">
                  <c:v>6</c:v>
                </c:pt>
                <c:pt idx="231">
                  <c:v>13</c:v>
                </c:pt>
                <c:pt idx="232">
                  <c:v>5</c:v>
                </c:pt>
                <c:pt idx="233">
                  <c:v>11</c:v>
                </c:pt>
                <c:pt idx="234">
                  <c:v>9.5</c:v>
                </c:pt>
                <c:pt idx="235">
                  <c:v>13</c:v>
                </c:pt>
                <c:pt idx="236">
                  <c:v>6.4</c:v>
                </c:pt>
                <c:pt idx="237">
                  <c:v>14</c:v>
                </c:pt>
                <c:pt idx="238">
                  <c:v>6.6</c:v>
                </c:pt>
                <c:pt idx="239">
                  <c:v>13.2</c:v>
                </c:pt>
                <c:pt idx="240">
                  <c:v>6.2</c:v>
                </c:pt>
                <c:pt idx="241">
                  <c:v>18</c:v>
                </c:pt>
                <c:pt idx="242">
                  <c:v>6.4</c:v>
                </c:pt>
                <c:pt idx="243">
                  <c:v>13.3</c:v>
                </c:pt>
                <c:pt idx="244">
                  <c:v>5</c:v>
                </c:pt>
                <c:pt idx="245">
                  <c:v>12.2</c:v>
                </c:pt>
                <c:pt idx="246">
                  <c:v>2.6</c:v>
                </c:pt>
                <c:pt idx="247">
                  <c:v>11</c:v>
                </c:pt>
                <c:pt idx="248">
                  <c:v>6</c:v>
                </c:pt>
                <c:pt idx="249">
                  <c:v>11.8</c:v>
                </c:pt>
                <c:pt idx="250">
                  <c:v>5.8</c:v>
                </c:pt>
                <c:pt idx="251">
                  <c:v>13</c:v>
                </c:pt>
                <c:pt idx="252">
                  <c:v>4.8</c:v>
                </c:pt>
                <c:pt idx="253">
                  <c:v>12.2</c:v>
                </c:pt>
                <c:pt idx="254">
                  <c:v>7</c:v>
                </c:pt>
                <c:pt idx="255">
                  <c:v>10.199999999999999</c:v>
                </c:pt>
                <c:pt idx="256">
                  <c:v>6</c:v>
                </c:pt>
                <c:pt idx="257">
                  <c:v>12.6</c:v>
                </c:pt>
                <c:pt idx="258">
                  <c:v>5.6</c:v>
                </c:pt>
                <c:pt idx="259">
                  <c:v>13</c:v>
                </c:pt>
                <c:pt idx="260">
                  <c:v>5.4</c:v>
                </c:pt>
                <c:pt idx="261">
                  <c:v>13</c:v>
                </c:pt>
                <c:pt idx="262">
                  <c:v>7</c:v>
                </c:pt>
                <c:pt idx="263">
                  <c:v>12.4</c:v>
                </c:pt>
                <c:pt idx="264">
                  <c:v>4</c:v>
                </c:pt>
                <c:pt idx="265">
                  <c:v>13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11.4</c:v>
                </c:pt>
                <c:pt idx="270">
                  <c:v>6</c:v>
                </c:pt>
                <c:pt idx="271">
                  <c:v>10</c:v>
                </c:pt>
                <c:pt idx="272">
                  <c:v>3.6</c:v>
                </c:pt>
                <c:pt idx="273">
                  <c:v>9.1999999999999993</c:v>
                </c:pt>
                <c:pt idx="274">
                  <c:v>2.8</c:v>
                </c:pt>
                <c:pt idx="275">
                  <c:v>11</c:v>
                </c:pt>
                <c:pt idx="276">
                  <c:v>7</c:v>
                </c:pt>
                <c:pt idx="277">
                  <c:v>12</c:v>
                </c:pt>
                <c:pt idx="278">
                  <c:v>6.2</c:v>
                </c:pt>
                <c:pt idx="279">
                  <c:v>7</c:v>
                </c:pt>
                <c:pt idx="280">
                  <c:v>7</c:v>
                </c:pt>
                <c:pt idx="281">
                  <c:v>12.8</c:v>
                </c:pt>
                <c:pt idx="282">
                  <c:v>6</c:v>
                </c:pt>
                <c:pt idx="283">
                  <c:v>11</c:v>
                </c:pt>
                <c:pt idx="284">
                  <c:v>5</c:v>
                </c:pt>
                <c:pt idx="285">
                  <c:v>15</c:v>
                </c:pt>
                <c:pt idx="286">
                  <c:v>4.4000000000000004</c:v>
                </c:pt>
                <c:pt idx="287">
                  <c:v>14</c:v>
                </c:pt>
                <c:pt idx="288">
                  <c:v>5</c:v>
                </c:pt>
                <c:pt idx="289">
                  <c:v>19</c:v>
                </c:pt>
                <c:pt idx="290">
                  <c:v>6</c:v>
                </c:pt>
                <c:pt idx="291">
                  <c:v>11</c:v>
                </c:pt>
                <c:pt idx="292">
                  <c:v>6</c:v>
                </c:pt>
                <c:pt idx="293">
                  <c:v>12.4</c:v>
                </c:pt>
                <c:pt idx="294">
                  <c:v>6</c:v>
                </c:pt>
                <c:pt idx="295">
                  <c:v>12</c:v>
                </c:pt>
                <c:pt idx="296">
                  <c:v>6</c:v>
                </c:pt>
                <c:pt idx="297">
                  <c:v>13</c:v>
                </c:pt>
                <c:pt idx="298">
                  <c:v>8</c:v>
                </c:pt>
                <c:pt idx="299">
                  <c:v>11</c:v>
                </c:pt>
                <c:pt idx="300">
                  <c:v>3.2</c:v>
                </c:pt>
                <c:pt idx="301">
                  <c:v>11</c:v>
                </c:pt>
                <c:pt idx="302">
                  <c:v>5.5</c:v>
                </c:pt>
                <c:pt idx="303">
                  <c:v>10</c:v>
                </c:pt>
                <c:pt idx="304">
                  <c:v>4</c:v>
                </c:pt>
                <c:pt idx="305">
                  <c:v>10.199999999999999</c:v>
                </c:pt>
                <c:pt idx="306">
                  <c:v>5</c:v>
                </c:pt>
                <c:pt idx="307">
                  <c:v>9</c:v>
                </c:pt>
                <c:pt idx="308">
                  <c:v>4</c:v>
                </c:pt>
                <c:pt idx="309">
                  <c:v>10.8</c:v>
                </c:pt>
                <c:pt idx="310">
                  <c:v>5</c:v>
                </c:pt>
                <c:pt idx="311">
                  <c:v>9</c:v>
                </c:pt>
                <c:pt idx="312">
                  <c:v>5</c:v>
                </c:pt>
                <c:pt idx="313">
                  <c:v>10</c:v>
                </c:pt>
                <c:pt idx="314">
                  <c:v>5.2</c:v>
                </c:pt>
                <c:pt idx="315">
                  <c:v>9.1999999999999993</c:v>
                </c:pt>
                <c:pt idx="316">
                  <c:v>5</c:v>
                </c:pt>
                <c:pt idx="317">
                  <c:v>9.4</c:v>
                </c:pt>
                <c:pt idx="318">
                  <c:v>5.2</c:v>
                </c:pt>
                <c:pt idx="319">
                  <c:v>13</c:v>
                </c:pt>
                <c:pt idx="320">
                  <c:v>5</c:v>
                </c:pt>
                <c:pt idx="321">
                  <c:v>10</c:v>
                </c:pt>
                <c:pt idx="322">
                  <c:v>6</c:v>
                </c:pt>
                <c:pt idx="323">
                  <c:v>13</c:v>
                </c:pt>
                <c:pt idx="324">
                  <c:v>5.2</c:v>
                </c:pt>
                <c:pt idx="325">
                  <c:v>12</c:v>
                </c:pt>
                <c:pt idx="326">
                  <c:v>6</c:v>
                </c:pt>
                <c:pt idx="327">
                  <c:v>12</c:v>
                </c:pt>
                <c:pt idx="328">
                  <c:v>5.8</c:v>
                </c:pt>
                <c:pt idx="329">
                  <c:v>13</c:v>
                </c:pt>
                <c:pt idx="330">
                  <c:v>4.5999999999999996</c:v>
                </c:pt>
                <c:pt idx="331">
                  <c:v>12</c:v>
                </c:pt>
                <c:pt idx="332">
                  <c:v>6</c:v>
                </c:pt>
                <c:pt idx="333">
                  <c:v>12</c:v>
                </c:pt>
                <c:pt idx="334">
                  <c:v>5.6</c:v>
                </c:pt>
                <c:pt idx="335">
                  <c:v>11.8</c:v>
                </c:pt>
                <c:pt idx="336">
                  <c:v>5.6</c:v>
                </c:pt>
                <c:pt idx="337">
                  <c:v>11.4</c:v>
                </c:pt>
                <c:pt idx="338">
                  <c:v>6.2</c:v>
                </c:pt>
                <c:pt idx="339">
                  <c:v>12</c:v>
                </c:pt>
                <c:pt idx="340">
                  <c:v>6.2</c:v>
                </c:pt>
                <c:pt idx="341">
                  <c:v>11.6</c:v>
                </c:pt>
                <c:pt idx="342">
                  <c:v>5.2</c:v>
                </c:pt>
                <c:pt idx="343">
                  <c:v>11.8</c:v>
                </c:pt>
                <c:pt idx="344">
                  <c:v>5.2</c:v>
                </c:pt>
                <c:pt idx="345">
                  <c:v>22</c:v>
                </c:pt>
                <c:pt idx="346">
                  <c:v>5.4</c:v>
                </c:pt>
                <c:pt idx="347">
                  <c:v>10.199999999999999</c:v>
                </c:pt>
                <c:pt idx="348">
                  <c:v>4.8</c:v>
                </c:pt>
                <c:pt idx="349">
                  <c:v>11.6</c:v>
                </c:pt>
                <c:pt idx="350">
                  <c:v>4.5999999999999996</c:v>
                </c:pt>
                <c:pt idx="351">
                  <c:v>11.2</c:v>
                </c:pt>
                <c:pt idx="352">
                  <c:v>5</c:v>
                </c:pt>
                <c:pt idx="353">
                  <c:v>9.6</c:v>
                </c:pt>
                <c:pt idx="354">
                  <c:v>4.2</c:v>
                </c:pt>
                <c:pt idx="355">
                  <c:v>11.2</c:v>
                </c:pt>
                <c:pt idx="356">
                  <c:v>5</c:v>
                </c:pt>
                <c:pt idx="357">
                  <c:v>10</c:v>
                </c:pt>
                <c:pt idx="358">
                  <c:v>5.2</c:v>
                </c:pt>
                <c:pt idx="359">
                  <c:v>10.3</c:v>
                </c:pt>
                <c:pt idx="360">
                  <c:v>6</c:v>
                </c:pt>
                <c:pt idx="361">
                  <c:v>10</c:v>
                </c:pt>
                <c:pt idx="362">
                  <c:v>6</c:v>
                </c:pt>
                <c:pt idx="363">
                  <c:v>11.5</c:v>
                </c:pt>
                <c:pt idx="364">
                  <c:v>5</c:v>
                </c:pt>
                <c:pt idx="365">
                  <c:v>11</c:v>
                </c:pt>
                <c:pt idx="366">
                  <c:v>4.5999999999999996</c:v>
                </c:pt>
                <c:pt idx="367">
                  <c:v>11</c:v>
                </c:pt>
                <c:pt idx="368">
                  <c:v>4.8</c:v>
                </c:pt>
                <c:pt idx="369">
                  <c:v>12</c:v>
                </c:pt>
                <c:pt idx="370">
                  <c:v>6</c:v>
                </c:pt>
                <c:pt idx="371">
                  <c:v>12</c:v>
                </c:pt>
                <c:pt idx="372">
                  <c:v>4</c:v>
                </c:pt>
                <c:pt idx="373">
                  <c:v>12</c:v>
                </c:pt>
                <c:pt idx="374">
                  <c:v>5.4</c:v>
                </c:pt>
                <c:pt idx="375">
                  <c:v>11.8</c:v>
                </c:pt>
                <c:pt idx="376">
                  <c:v>5</c:v>
                </c:pt>
                <c:pt idx="377">
                  <c:v>10.199999999999999</c:v>
                </c:pt>
                <c:pt idx="378">
                  <c:v>6</c:v>
                </c:pt>
                <c:pt idx="379">
                  <c:v>10.9</c:v>
                </c:pt>
                <c:pt idx="380">
                  <c:v>5.8</c:v>
                </c:pt>
                <c:pt idx="381">
                  <c:v>11.8</c:v>
                </c:pt>
                <c:pt idx="382">
                  <c:v>6.4</c:v>
                </c:pt>
                <c:pt idx="383">
                  <c:v>11.2</c:v>
                </c:pt>
                <c:pt idx="384">
                  <c:v>6.4</c:v>
                </c:pt>
                <c:pt idx="385">
                  <c:v>11.2</c:v>
                </c:pt>
                <c:pt idx="386">
                  <c:v>4</c:v>
                </c:pt>
                <c:pt idx="387">
                  <c:v>12</c:v>
                </c:pt>
                <c:pt idx="388">
                  <c:v>6.4</c:v>
                </c:pt>
                <c:pt idx="389">
                  <c:v>11</c:v>
                </c:pt>
                <c:pt idx="390">
                  <c:v>6.2</c:v>
                </c:pt>
                <c:pt idx="391">
                  <c:v>12</c:v>
                </c:pt>
                <c:pt idx="392">
                  <c:v>6.6</c:v>
                </c:pt>
                <c:pt idx="393">
                  <c:v>12</c:v>
                </c:pt>
                <c:pt idx="394">
                  <c:v>5.6</c:v>
                </c:pt>
                <c:pt idx="395">
                  <c:v>11.4</c:v>
                </c:pt>
                <c:pt idx="396">
                  <c:v>6</c:v>
                </c:pt>
                <c:pt idx="397">
                  <c:v>12</c:v>
                </c:pt>
                <c:pt idx="398">
                  <c:v>6</c:v>
                </c:pt>
                <c:pt idx="399">
                  <c:v>11</c:v>
                </c:pt>
                <c:pt idx="400">
                  <c:v>5</c:v>
                </c:pt>
                <c:pt idx="401">
                  <c:v>11.8</c:v>
                </c:pt>
                <c:pt idx="402">
                  <c:v>5</c:v>
                </c:pt>
                <c:pt idx="403">
                  <c:v>11</c:v>
                </c:pt>
                <c:pt idx="404">
                  <c:v>6.4</c:v>
                </c:pt>
                <c:pt idx="405">
                  <c:v>9.1999999999999993</c:v>
                </c:pt>
                <c:pt idx="406">
                  <c:v>5</c:v>
                </c:pt>
                <c:pt idx="407">
                  <c:v>11</c:v>
                </c:pt>
                <c:pt idx="408">
                  <c:v>5.6</c:v>
                </c:pt>
                <c:pt idx="409">
                  <c:v>14</c:v>
                </c:pt>
                <c:pt idx="410">
                  <c:v>5</c:v>
                </c:pt>
                <c:pt idx="411">
                  <c:v>13.2</c:v>
                </c:pt>
                <c:pt idx="412">
                  <c:v>5.4</c:v>
                </c:pt>
                <c:pt idx="413">
                  <c:v>12</c:v>
                </c:pt>
                <c:pt idx="414">
                  <c:v>6</c:v>
                </c:pt>
                <c:pt idx="415">
                  <c:v>10.6</c:v>
                </c:pt>
                <c:pt idx="416">
                  <c:v>5.2</c:v>
                </c:pt>
                <c:pt idx="417">
                  <c:v>11.2</c:v>
                </c:pt>
                <c:pt idx="418">
                  <c:v>6.2</c:v>
                </c:pt>
                <c:pt idx="419">
                  <c:v>10</c:v>
                </c:pt>
                <c:pt idx="420">
                  <c:v>6</c:v>
                </c:pt>
                <c:pt idx="421">
                  <c:v>10</c:v>
                </c:pt>
                <c:pt idx="422">
                  <c:v>6</c:v>
                </c:pt>
                <c:pt idx="423">
                  <c:v>10</c:v>
                </c:pt>
                <c:pt idx="424">
                  <c:v>6.4</c:v>
                </c:pt>
                <c:pt idx="425">
                  <c:v>10</c:v>
                </c:pt>
                <c:pt idx="426">
                  <c:v>6</c:v>
                </c:pt>
                <c:pt idx="427">
                  <c:v>8</c:v>
                </c:pt>
                <c:pt idx="428">
                  <c:v>8</c:v>
                </c:pt>
                <c:pt idx="429">
                  <c:v>12</c:v>
                </c:pt>
                <c:pt idx="430">
                  <c:v>6.4</c:v>
                </c:pt>
                <c:pt idx="431">
                  <c:v>11</c:v>
                </c:pt>
                <c:pt idx="432">
                  <c:v>5</c:v>
                </c:pt>
                <c:pt idx="433">
                  <c:v>12</c:v>
                </c:pt>
                <c:pt idx="434">
                  <c:v>5.6</c:v>
                </c:pt>
                <c:pt idx="435">
                  <c:v>11</c:v>
                </c:pt>
                <c:pt idx="436">
                  <c:v>5.4</c:v>
                </c:pt>
                <c:pt idx="437">
                  <c:v>11</c:v>
                </c:pt>
                <c:pt idx="438">
                  <c:v>5</c:v>
                </c:pt>
                <c:pt idx="439">
                  <c:v>11.2</c:v>
                </c:pt>
                <c:pt idx="440">
                  <c:v>5.2</c:v>
                </c:pt>
                <c:pt idx="441">
                  <c:v>12.6</c:v>
                </c:pt>
                <c:pt idx="442">
                  <c:v>6</c:v>
                </c:pt>
                <c:pt idx="443">
                  <c:v>11</c:v>
                </c:pt>
                <c:pt idx="444">
                  <c:v>5.8</c:v>
                </c:pt>
                <c:pt idx="445">
                  <c:v>10</c:v>
                </c:pt>
                <c:pt idx="446">
                  <c:v>5.4</c:v>
                </c:pt>
                <c:pt idx="447">
                  <c:v>4</c:v>
                </c:pt>
                <c:pt idx="448">
                  <c:v>6.8</c:v>
                </c:pt>
                <c:pt idx="449">
                  <c:v>11.4</c:v>
                </c:pt>
                <c:pt idx="450">
                  <c:v>5.4</c:v>
                </c:pt>
                <c:pt idx="451">
                  <c:v>11.1</c:v>
                </c:pt>
                <c:pt idx="452">
                  <c:v>6.2</c:v>
                </c:pt>
                <c:pt idx="453">
                  <c:v>11.8</c:v>
                </c:pt>
                <c:pt idx="454">
                  <c:v>5.6</c:v>
                </c:pt>
                <c:pt idx="455">
                  <c:v>9.8000000000000007</c:v>
                </c:pt>
                <c:pt idx="456">
                  <c:v>6</c:v>
                </c:pt>
                <c:pt idx="457">
                  <c:v>10.3</c:v>
                </c:pt>
                <c:pt idx="458">
                  <c:v>5.2</c:v>
                </c:pt>
                <c:pt idx="459">
                  <c:v>10.199999999999999</c:v>
                </c:pt>
                <c:pt idx="460">
                  <c:v>6.6</c:v>
                </c:pt>
                <c:pt idx="461">
                  <c:v>6.2</c:v>
                </c:pt>
                <c:pt idx="462">
                  <c:v>5.2</c:v>
                </c:pt>
                <c:pt idx="463">
                  <c:v>12.2</c:v>
                </c:pt>
                <c:pt idx="464">
                  <c:v>5.4</c:v>
                </c:pt>
                <c:pt idx="465">
                  <c:v>9.4</c:v>
                </c:pt>
                <c:pt idx="466">
                  <c:v>5.6</c:v>
                </c:pt>
                <c:pt idx="467">
                  <c:v>12.9</c:v>
                </c:pt>
                <c:pt idx="468">
                  <c:v>4.2</c:v>
                </c:pt>
                <c:pt idx="469">
                  <c:v>11.2</c:v>
                </c:pt>
                <c:pt idx="470">
                  <c:v>4.2</c:v>
                </c:pt>
                <c:pt idx="471">
                  <c:v>11.1</c:v>
                </c:pt>
                <c:pt idx="472">
                  <c:v>5.2</c:v>
                </c:pt>
                <c:pt idx="473">
                  <c:v>12.2</c:v>
                </c:pt>
                <c:pt idx="474">
                  <c:v>3.6</c:v>
                </c:pt>
                <c:pt idx="475">
                  <c:v>10</c:v>
                </c:pt>
                <c:pt idx="476">
                  <c:v>2.4</c:v>
                </c:pt>
                <c:pt idx="477">
                  <c:v>12</c:v>
                </c:pt>
                <c:pt idx="478">
                  <c:v>3.6</c:v>
                </c:pt>
                <c:pt idx="479">
                  <c:v>11</c:v>
                </c:pt>
                <c:pt idx="480">
                  <c:v>3.2</c:v>
                </c:pt>
                <c:pt idx="481">
                  <c:v>8</c:v>
                </c:pt>
                <c:pt idx="482">
                  <c:v>4.4000000000000004</c:v>
                </c:pt>
                <c:pt idx="483">
                  <c:v>9</c:v>
                </c:pt>
                <c:pt idx="484">
                  <c:v>4.0999999999999996</c:v>
                </c:pt>
                <c:pt idx="485">
                  <c:v>8</c:v>
                </c:pt>
                <c:pt idx="486">
                  <c:v>5</c:v>
                </c:pt>
                <c:pt idx="487">
                  <c:v>9</c:v>
                </c:pt>
                <c:pt idx="488">
                  <c:v>5</c:v>
                </c:pt>
                <c:pt idx="489">
                  <c:v>7.2</c:v>
                </c:pt>
                <c:pt idx="490">
                  <c:v>11</c:v>
                </c:pt>
                <c:pt idx="491">
                  <c:v>10</c:v>
                </c:pt>
                <c:pt idx="492">
                  <c:v>7</c:v>
                </c:pt>
                <c:pt idx="493">
                  <c:v>11</c:v>
                </c:pt>
                <c:pt idx="494">
                  <c:v>7</c:v>
                </c:pt>
                <c:pt idx="495">
                  <c:v>10</c:v>
                </c:pt>
                <c:pt idx="496">
                  <c:v>5.8</c:v>
                </c:pt>
                <c:pt idx="497">
                  <c:v>9.8000000000000007</c:v>
                </c:pt>
                <c:pt idx="498">
                  <c:v>7</c:v>
                </c:pt>
                <c:pt idx="499">
                  <c:v>12</c:v>
                </c:pt>
                <c:pt idx="500">
                  <c:v>5.2</c:v>
                </c:pt>
                <c:pt idx="501">
                  <c:v>8.8000000000000007</c:v>
                </c:pt>
                <c:pt idx="502">
                  <c:v>7.6</c:v>
                </c:pt>
                <c:pt idx="503">
                  <c:v>9</c:v>
                </c:pt>
                <c:pt idx="504">
                  <c:v>7.4</c:v>
                </c:pt>
                <c:pt idx="505">
                  <c:v>9</c:v>
                </c:pt>
                <c:pt idx="506">
                  <c:v>5</c:v>
                </c:pt>
                <c:pt idx="507">
                  <c:v>7.7</c:v>
                </c:pt>
                <c:pt idx="508">
                  <c:v>5.6</c:v>
                </c:pt>
                <c:pt idx="509">
                  <c:v>8.4</c:v>
                </c:pt>
                <c:pt idx="510">
                  <c:v>5</c:v>
                </c:pt>
                <c:pt idx="511">
                  <c:v>9</c:v>
                </c:pt>
                <c:pt idx="512">
                  <c:v>5.2</c:v>
                </c:pt>
                <c:pt idx="513">
                  <c:v>7</c:v>
                </c:pt>
                <c:pt idx="514">
                  <c:v>4.4000000000000004</c:v>
                </c:pt>
                <c:pt idx="515">
                  <c:v>8.4</c:v>
                </c:pt>
                <c:pt idx="516">
                  <c:v>5</c:v>
                </c:pt>
                <c:pt idx="517">
                  <c:v>8.1999999999999993</c:v>
                </c:pt>
                <c:pt idx="518">
                  <c:v>1.6</c:v>
                </c:pt>
                <c:pt idx="519">
                  <c:v>10.199999999999999</c:v>
                </c:pt>
                <c:pt idx="520">
                  <c:v>4.2</c:v>
                </c:pt>
                <c:pt idx="521">
                  <c:v>8.1999999999999993</c:v>
                </c:pt>
                <c:pt idx="522">
                  <c:v>4.4000000000000004</c:v>
                </c:pt>
                <c:pt idx="523">
                  <c:v>8.4</c:v>
                </c:pt>
                <c:pt idx="524">
                  <c:v>5.6</c:v>
                </c:pt>
                <c:pt idx="525">
                  <c:v>9.1999999999999993</c:v>
                </c:pt>
                <c:pt idx="526">
                  <c:v>5.8</c:v>
                </c:pt>
                <c:pt idx="527">
                  <c:v>9</c:v>
                </c:pt>
                <c:pt idx="528">
                  <c:v>3.4</c:v>
                </c:pt>
                <c:pt idx="529">
                  <c:v>9.6</c:v>
                </c:pt>
                <c:pt idx="530">
                  <c:v>3.8</c:v>
                </c:pt>
                <c:pt idx="531">
                  <c:v>8</c:v>
                </c:pt>
                <c:pt idx="532">
                  <c:v>4</c:v>
                </c:pt>
                <c:pt idx="533">
                  <c:v>8</c:v>
                </c:pt>
                <c:pt idx="534">
                  <c:v>3.4</c:v>
                </c:pt>
                <c:pt idx="535">
                  <c:v>8</c:v>
                </c:pt>
                <c:pt idx="536">
                  <c:v>3.2</c:v>
                </c:pt>
                <c:pt idx="537">
                  <c:v>7</c:v>
                </c:pt>
                <c:pt idx="538">
                  <c:v>4</c:v>
                </c:pt>
                <c:pt idx="539">
                  <c:v>9</c:v>
                </c:pt>
                <c:pt idx="540">
                  <c:v>4.2</c:v>
                </c:pt>
                <c:pt idx="541">
                  <c:v>8</c:v>
                </c:pt>
                <c:pt idx="542">
                  <c:v>3.4</c:v>
                </c:pt>
                <c:pt idx="543">
                  <c:v>10.199999999999999</c:v>
                </c:pt>
                <c:pt idx="544">
                  <c:v>4</c:v>
                </c:pt>
                <c:pt idx="545">
                  <c:v>8</c:v>
                </c:pt>
                <c:pt idx="546">
                  <c:v>4.5999999999999996</c:v>
                </c:pt>
                <c:pt idx="547">
                  <c:v>9</c:v>
                </c:pt>
                <c:pt idx="548">
                  <c:v>4.4000000000000004</c:v>
                </c:pt>
                <c:pt idx="549">
                  <c:v>8.4</c:v>
                </c:pt>
                <c:pt idx="550">
                  <c:v>4.2</c:v>
                </c:pt>
                <c:pt idx="551">
                  <c:v>9</c:v>
                </c:pt>
                <c:pt idx="552">
                  <c:v>5</c:v>
                </c:pt>
                <c:pt idx="553">
                  <c:v>7</c:v>
                </c:pt>
                <c:pt idx="554">
                  <c:v>4.5999999999999996</c:v>
                </c:pt>
                <c:pt idx="555">
                  <c:v>9.8000000000000007</c:v>
                </c:pt>
                <c:pt idx="556">
                  <c:v>3.6</c:v>
                </c:pt>
                <c:pt idx="557">
                  <c:v>10</c:v>
                </c:pt>
                <c:pt idx="558">
                  <c:v>4.2</c:v>
                </c:pt>
                <c:pt idx="559">
                  <c:v>8.1999999999999993</c:v>
                </c:pt>
                <c:pt idx="560">
                  <c:v>2.6</c:v>
                </c:pt>
                <c:pt idx="561">
                  <c:v>8.1999999999999993</c:v>
                </c:pt>
                <c:pt idx="562">
                  <c:v>4</c:v>
                </c:pt>
                <c:pt idx="563">
                  <c:v>7.2</c:v>
                </c:pt>
                <c:pt idx="564">
                  <c:v>4.4000000000000004</c:v>
                </c:pt>
                <c:pt idx="565">
                  <c:v>7.6</c:v>
                </c:pt>
                <c:pt idx="566">
                  <c:v>3.4</c:v>
                </c:pt>
                <c:pt idx="567">
                  <c:v>8.6</c:v>
                </c:pt>
                <c:pt idx="568">
                  <c:v>4.2</c:v>
                </c:pt>
                <c:pt idx="569">
                  <c:v>7.8</c:v>
                </c:pt>
                <c:pt idx="570">
                  <c:v>4</c:v>
                </c:pt>
                <c:pt idx="571">
                  <c:v>8.4</c:v>
                </c:pt>
                <c:pt idx="572">
                  <c:v>4.5999999999999996</c:v>
                </c:pt>
                <c:pt idx="573">
                  <c:v>9.1999999999999993</c:v>
                </c:pt>
                <c:pt idx="574">
                  <c:v>5</c:v>
                </c:pt>
                <c:pt idx="575">
                  <c:v>9.1999999999999993</c:v>
                </c:pt>
                <c:pt idx="576">
                  <c:v>5</c:v>
                </c:pt>
                <c:pt idx="577">
                  <c:v>8.1999999999999993</c:v>
                </c:pt>
                <c:pt idx="578">
                  <c:v>3.6</c:v>
                </c:pt>
                <c:pt idx="579">
                  <c:v>9.8000000000000007</c:v>
                </c:pt>
                <c:pt idx="580">
                  <c:v>5</c:v>
                </c:pt>
                <c:pt idx="581">
                  <c:v>9</c:v>
                </c:pt>
                <c:pt idx="582">
                  <c:v>5</c:v>
                </c:pt>
                <c:pt idx="583">
                  <c:v>8.1999999999999993</c:v>
                </c:pt>
                <c:pt idx="584">
                  <c:v>4</c:v>
                </c:pt>
                <c:pt idx="585">
                  <c:v>12</c:v>
                </c:pt>
                <c:pt idx="586">
                  <c:v>4.5999999999999996</c:v>
                </c:pt>
                <c:pt idx="587">
                  <c:v>6</c:v>
                </c:pt>
                <c:pt idx="588">
                  <c:v>4.5999999999999996</c:v>
                </c:pt>
                <c:pt idx="589">
                  <c:v>6</c:v>
                </c:pt>
                <c:pt idx="590">
                  <c:v>5.6</c:v>
                </c:pt>
                <c:pt idx="591">
                  <c:v>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B35-4869-AD59-B4B400BCB26C}"/>
            </c:ext>
          </c:extLst>
        </c:ser>
        <c:ser>
          <c:idx val="2"/>
          <c:order val="2"/>
          <c:tx>
            <c:strRef>
              <c:f>'SV Parto 3'!$I$1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3'!$I$2:$I$619</c:f>
              <c:numCache>
                <c:formatCode>0.0</c:formatCode>
                <c:ptCount val="618"/>
                <c:pt idx="0">
                  <c:v>11.2</c:v>
                </c:pt>
                <c:pt idx="1">
                  <c:v>5.2</c:v>
                </c:pt>
                <c:pt idx="2">
                  <c:v>7.6</c:v>
                </c:pt>
                <c:pt idx="3">
                  <c:v>5.8</c:v>
                </c:pt>
                <c:pt idx="4">
                  <c:v>7.6</c:v>
                </c:pt>
                <c:pt idx="5">
                  <c:v>5.6</c:v>
                </c:pt>
                <c:pt idx="6">
                  <c:v>12.4</c:v>
                </c:pt>
                <c:pt idx="7">
                  <c:v>3.6</c:v>
                </c:pt>
                <c:pt idx="8">
                  <c:v>7.1</c:v>
                </c:pt>
                <c:pt idx="9">
                  <c:v>6.6</c:v>
                </c:pt>
                <c:pt idx="10">
                  <c:v>10</c:v>
                </c:pt>
                <c:pt idx="11">
                  <c:v>5.2</c:v>
                </c:pt>
                <c:pt idx="12">
                  <c:v>9</c:v>
                </c:pt>
                <c:pt idx="13">
                  <c:v>6.2</c:v>
                </c:pt>
                <c:pt idx="14">
                  <c:v>7.4</c:v>
                </c:pt>
                <c:pt idx="15">
                  <c:v>4.2</c:v>
                </c:pt>
                <c:pt idx="16">
                  <c:v>9</c:v>
                </c:pt>
                <c:pt idx="17">
                  <c:v>4.2</c:v>
                </c:pt>
                <c:pt idx="18">
                  <c:v>7.8</c:v>
                </c:pt>
                <c:pt idx="19">
                  <c:v>5</c:v>
                </c:pt>
                <c:pt idx="20">
                  <c:v>6.8</c:v>
                </c:pt>
                <c:pt idx="21">
                  <c:v>3.2</c:v>
                </c:pt>
                <c:pt idx="22">
                  <c:v>7</c:v>
                </c:pt>
                <c:pt idx="23">
                  <c:v>3.4</c:v>
                </c:pt>
                <c:pt idx="24">
                  <c:v>8.4</c:v>
                </c:pt>
                <c:pt idx="25">
                  <c:v>3.8</c:v>
                </c:pt>
                <c:pt idx="26">
                  <c:v>9.8000000000000007</c:v>
                </c:pt>
                <c:pt idx="27">
                  <c:v>4</c:v>
                </c:pt>
                <c:pt idx="28">
                  <c:v>8.4</c:v>
                </c:pt>
                <c:pt idx="29">
                  <c:v>4</c:v>
                </c:pt>
                <c:pt idx="30">
                  <c:v>7.6</c:v>
                </c:pt>
                <c:pt idx="31">
                  <c:v>5.6</c:v>
                </c:pt>
                <c:pt idx="32">
                  <c:v>7.2</c:v>
                </c:pt>
                <c:pt idx="33">
                  <c:v>4.4000000000000004</c:v>
                </c:pt>
                <c:pt idx="34">
                  <c:v>8.8000000000000007</c:v>
                </c:pt>
                <c:pt idx="35">
                  <c:v>3</c:v>
                </c:pt>
                <c:pt idx="36">
                  <c:v>7</c:v>
                </c:pt>
                <c:pt idx="37">
                  <c:v>5</c:v>
                </c:pt>
                <c:pt idx="38">
                  <c:v>8.6</c:v>
                </c:pt>
                <c:pt idx="39">
                  <c:v>6</c:v>
                </c:pt>
                <c:pt idx="40">
                  <c:v>9</c:v>
                </c:pt>
                <c:pt idx="41">
                  <c:v>6.2</c:v>
                </c:pt>
                <c:pt idx="42">
                  <c:v>9.6</c:v>
                </c:pt>
                <c:pt idx="43">
                  <c:v>1</c:v>
                </c:pt>
                <c:pt idx="44">
                  <c:v>8.4</c:v>
                </c:pt>
                <c:pt idx="45">
                  <c:v>4.4000000000000004</c:v>
                </c:pt>
                <c:pt idx="46">
                  <c:v>9.3000000000000007</c:v>
                </c:pt>
                <c:pt idx="47">
                  <c:v>6</c:v>
                </c:pt>
                <c:pt idx="48">
                  <c:v>5.4</c:v>
                </c:pt>
                <c:pt idx="49">
                  <c:v>6.4</c:v>
                </c:pt>
                <c:pt idx="50">
                  <c:v>8.1999999999999993</c:v>
                </c:pt>
                <c:pt idx="51">
                  <c:v>3.2</c:v>
                </c:pt>
                <c:pt idx="52">
                  <c:v>9.8000000000000007</c:v>
                </c:pt>
                <c:pt idx="53">
                  <c:v>4.4000000000000004</c:v>
                </c:pt>
                <c:pt idx="54">
                  <c:v>10</c:v>
                </c:pt>
                <c:pt idx="55">
                  <c:v>3.2</c:v>
                </c:pt>
                <c:pt idx="56">
                  <c:v>7.6</c:v>
                </c:pt>
                <c:pt idx="57">
                  <c:v>4</c:v>
                </c:pt>
                <c:pt idx="58">
                  <c:v>9.6</c:v>
                </c:pt>
                <c:pt idx="59">
                  <c:v>5</c:v>
                </c:pt>
                <c:pt idx="60">
                  <c:v>9.6</c:v>
                </c:pt>
                <c:pt idx="61">
                  <c:v>5</c:v>
                </c:pt>
                <c:pt idx="62">
                  <c:v>11</c:v>
                </c:pt>
                <c:pt idx="63">
                  <c:v>6</c:v>
                </c:pt>
                <c:pt idx="64">
                  <c:v>10.8</c:v>
                </c:pt>
                <c:pt idx="65">
                  <c:v>5.2</c:v>
                </c:pt>
                <c:pt idx="66">
                  <c:v>7.6</c:v>
                </c:pt>
                <c:pt idx="67">
                  <c:v>6.6</c:v>
                </c:pt>
                <c:pt idx="68">
                  <c:v>8.4</c:v>
                </c:pt>
                <c:pt idx="69">
                  <c:v>6.2</c:v>
                </c:pt>
                <c:pt idx="70">
                  <c:v>9</c:v>
                </c:pt>
                <c:pt idx="71">
                  <c:v>5.4</c:v>
                </c:pt>
                <c:pt idx="72">
                  <c:v>6</c:v>
                </c:pt>
                <c:pt idx="73">
                  <c:v>8.1999999999999993</c:v>
                </c:pt>
                <c:pt idx="74">
                  <c:v>8.1999999999999993</c:v>
                </c:pt>
                <c:pt idx="75">
                  <c:v>5.2</c:v>
                </c:pt>
                <c:pt idx="76">
                  <c:v>7.4</c:v>
                </c:pt>
                <c:pt idx="77">
                  <c:v>6</c:v>
                </c:pt>
                <c:pt idx="78">
                  <c:v>6.8</c:v>
                </c:pt>
                <c:pt idx="79">
                  <c:v>3</c:v>
                </c:pt>
                <c:pt idx="80">
                  <c:v>7.8</c:v>
                </c:pt>
                <c:pt idx="81">
                  <c:v>3.2</c:v>
                </c:pt>
                <c:pt idx="82">
                  <c:v>7.8</c:v>
                </c:pt>
                <c:pt idx="83">
                  <c:v>4.8</c:v>
                </c:pt>
                <c:pt idx="84">
                  <c:v>7</c:v>
                </c:pt>
                <c:pt idx="85">
                  <c:v>3.6</c:v>
                </c:pt>
                <c:pt idx="86">
                  <c:v>8.4</c:v>
                </c:pt>
                <c:pt idx="87">
                  <c:v>2.2000000000000002</c:v>
                </c:pt>
                <c:pt idx="88">
                  <c:v>10</c:v>
                </c:pt>
                <c:pt idx="89">
                  <c:v>4.2</c:v>
                </c:pt>
                <c:pt idx="90">
                  <c:v>10</c:v>
                </c:pt>
                <c:pt idx="91">
                  <c:v>5</c:v>
                </c:pt>
                <c:pt idx="92">
                  <c:v>9.6</c:v>
                </c:pt>
                <c:pt idx="93">
                  <c:v>5.2</c:v>
                </c:pt>
                <c:pt idx="94">
                  <c:v>7.6</c:v>
                </c:pt>
                <c:pt idx="95">
                  <c:v>4.4000000000000004</c:v>
                </c:pt>
                <c:pt idx="96">
                  <c:v>11</c:v>
                </c:pt>
                <c:pt idx="97">
                  <c:v>5.8</c:v>
                </c:pt>
                <c:pt idx="98">
                  <c:v>9</c:v>
                </c:pt>
                <c:pt idx="99">
                  <c:v>6</c:v>
                </c:pt>
                <c:pt idx="100">
                  <c:v>11</c:v>
                </c:pt>
                <c:pt idx="101">
                  <c:v>4.8</c:v>
                </c:pt>
                <c:pt idx="102">
                  <c:v>9.1999999999999993</c:v>
                </c:pt>
                <c:pt idx="103">
                  <c:v>3.4</c:v>
                </c:pt>
                <c:pt idx="104">
                  <c:v>9.4</c:v>
                </c:pt>
                <c:pt idx="105">
                  <c:v>4</c:v>
                </c:pt>
                <c:pt idx="106">
                  <c:v>7.8</c:v>
                </c:pt>
                <c:pt idx="107">
                  <c:v>3.4</c:v>
                </c:pt>
                <c:pt idx="108">
                  <c:v>10.4</c:v>
                </c:pt>
                <c:pt idx="109">
                  <c:v>4.2</c:v>
                </c:pt>
                <c:pt idx="110">
                  <c:v>8</c:v>
                </c:pt>
                <c:pt idx="111">
                  <c:v>5.2</c:v>
                </c:pt>
                <c:pt idx="112">
                  <c:v>8</c:v>
                </c:pt>
                <c:pt idx="113">
                  <c:v>7</c:v>
                </c:pt>
                <c:pt idx="114">
                  <c:v>8.5</c:v>
                </c:pt>
                <c:pt idx="115">
                  <c:v>7</c:v>
                </c:pt>
                <c:pt idx="116">
                  <c:v>9.1999999999999993</c:v>
                </c:pt>
                <c:pt idx="117">
                  <c:v>4.8</c:v>
                </c:pt>
                <c:pt idx="118">
                  <c:v>9</c:v>
                </c:pt>
                <c:pt idx="119">
                  <c:v>4.8</c:v>
                </c:pt>
                <c:pt idx="120">
                  <c:v>10</c:v>
                </c:pt>
                <c:pt idx="121">
                  <c:v>2.2000000000000002</c:v>
                </c:pt>
                <c:pt idx="122">
                  <c:v>6.6</c:v>
                </c:pt>
                <c:pt idx="123">
                  <c:v>14.2</c:v>
                </c:pt>
                <c:pt idx="124">
                  <c:v>8.4</c:v>
                </c:pt>
                <c:pt idx="125">
                  <c:v>4.2</c:v>
                </c:pt>
                <c:pt idx="126">
                  <c:v>7</c:v>
                </c:pt>
                <c:pt idx="127">
                  <c:v>3.8</c:v>
                </c:pt>
                <c:pt idx="128">
                  <c:v>9</c:v>
                </c:pt>
                <c:pt idx="129">
                  <c:v>5.4</c:v>
                </c:pt>
                <c:pt idx="130">
                  <c:v>5.4</c:v>
                </c:pt>
                <c:pt idx="131">
                  <c:v>4.4000000000000004</c:v>
                </c:pt>
                <c:pt idx="132">
                  <c:v>9</c:v>
                </c:pt>
                <c:pt idx="133">
                  <c:v>5.6</c:v>
                </c:pt>
                <c:pt idx="134">
                  <c:v>11</c:v>
                </c:pt>
                <c:pt idx="135">
                  <c:v>5</c:v>
                </c:pt>
                <c:pt idx="136">
                  <c:v>9.1999999999999993</c:v>
                </c:pt>
                <c:pt idx="137">
                  <c:v>2.4</c:v>
                </c:pt>
                <c:pt idx="138">
                  <c:v>11.4</c:v>
                </c:pt>
                <c:pt idx="139">
                  <c:v>5.2</c:v>
                </c:pt>
                <c:pt idx="140">
                  <c:v>9.1999999999999993</c:v>
                </c:pt>
                <c:pt idx="141">
                  <c:v>4.5999999999999996</c:v>
                </c:pt>
                <c:pt idx="142">
                  <c:v>10.4</c:v>
                </c:pt>
                <c:pt idx="143">
                  <c:v>6.2</c:v>
                </c:pt>
                <c:pt idx="144">
                  <c:v>10.6</c:v>
                </c:pt>
                <c:pt idx="145">
                  <c:v>6.2</c:v>
                </c:pt>
                <c:pt idx="146">
                  <c:v>10.6</c:v>
                </c:pt>
                <c:pt idx="147">
                  <c:v>2</c:v>
                </c:pt>
                <c:pt idx="148">
                  <c:v>10.199999999999999</c:v>
                </c:pt>
                <c:pt idx="149">
                  <c:v>2.2000000000000002</c:v>
                </c:pt>
                <c:pt idx="150">
                  <c:v>7.4</c:v>
                </c:pt>
                <c:pt idx="151">
                  <c:v>3.8</c:v>
                </c:pt>
                <c:pt idx="152">
                  <c:v>9.4</c:v>
                </c:pt>
                <c:pt idx="153">
                  <c:v>4</c:v>
                </c:pt>
                <c:pt idx="154">
                  <c:v>10.199999999999999</c:v>
                </c:pt>
                <c:pt idx="155">
                  <c:v>4.8</c:v>
                </c:pt>
                <c:pt idx="156">
                  <c:v>9.8000000000000007</c:v>
                </c:pt>
                <c:pt idx="157">
                  <c:v>3.8</c:v>
                </c:pt>
                <c:pt idx="158">
                  <c:v>9.1999999999999993</c:v>
                </c:pt>
                <c:pt idx="159">
                  <c:v>5.2</c:v>
                </c:pt>
                <c:pt idx="160">
                  <c:v>9.8000000000000007</c:v>
                </c:pt>
                <c:pt idx="161">
                  <c:v>3.8</c:v>
                </c:pt>
                <c:pt idx="162">
                  <c:v>9.8000000000000007</c:v>
                </c:pt>
                <c:pt idx="163">
                  <c:v>4.4000000000000004</c:v>
                </c:pt>
                <c:pt idx="164">
                  <c:v>9</c:v>
                </c:pt>
                <c:pt idx="165">
                  <c:v>5.8</c:v>
                </c:pt>
                <c:pt idx="166">
                  <c:v>9.4</c:v>
                </c:pt>
                <c:pt idx="167">
                  <c:v>4</c:v>
                </c:pt>
                <c:pt idx="168">
                  <c:v>8.8000000000000007</c:v>
                </c:pt>
                <c:pt idx="169">
                  <c:v>4.2</c:v>
                </c:pt>
                <c:pt idx="170">
                  <c:v>8.8000000000000007</c:v>
                </c:pt>
                <c:pt idx="171">
                  <c:v>3.2</c:v>
                </c:pt>
                <c:pt idx="172">
                  <c:v>8.4</c:v>
                </c:pt>
                <c:pt idx="173">
                  <c:v>5</c:v>
                </c:pt>
                <c:pt idx="174">
                  <c:v>8.1999999999999993</c:v>
                </c:pt>
                <c:pt idx="175">
                  <c:v>4.5999999999999996</c:v>
                </c:pt>
                <c:pt idx="176">
                  <c:v>8</c:v>
                </c:pt>
                <c:pt idx="177">
                  <c:v>4.8</c:v>
                </c:pt>
                <c:pt idx="178" formatCode="General">
                  <c:v>0</c:v>
                </c:pt>
                <c:pt idx="179">
                  <c:v>4.2</c:v>
                </c:pt>
                <c:pt idx="180">
                  <c:v>11</c:v>
                </c:pt>
                <c:pt idx="181">
                  <c:v>4</c:v>
                </c:pt>
                <c:pt idx="182">
                  <c:v>15.4</c:v>
                </c:pt>
                <c:pt idx="183">
                  <c:v>8</c:v>
                </c:pt>
                <c:pt idx="184">
                  <c:v>5.4</c:v>
                </c:pt>
                <c:pt idx="185">
                  <c:v>4.2</c:v>
                </c:pt>
                <c:pt idx="186">
                  <c:v>7</c:v>
                </c:pt>
                <c:pt idx="187">
                  <c:v>4.2</c:v>
                </c:pt>
                <c:pt idx="188">
                  <c:v>7</c:v>
                </c:pt>
                <c:pt idx="189">
                  <c:v>4</c:v>
                </c:pt>
                <c:pt idx="190">
                  <c:v>9</c:v>
                </c:pt>
                <c:pt idx="191">
                  <c:v>9.1999999999999993</c:v>
                </c:pt>
                <c:pt idx="192">
                  <c:v>8.4</c:v>
                </c:pt>
                <c:pt idx="193">
                  <c:v>4</c:v>
                </c:pt>
                <c:pt idx="194">
                  <c:v>10</c:v>
                </c:pt>
                <c:pt idx="195">
                  <c:v>2.4</c:v>
                </c:pt>
                <c:pt idx="196">
                  <c:v>9.1999999999999993</c:v>
                </c:pt>
                <c:pt idx="197">
                  <c:v>5</c:v>
                </c:pt>
                <c:pt idx="198" formatCode="General">
                  <c:v>0</c:v>
                </c:pt>
                <c:pt idx="199">
                  <c:v>4</c:v>
                </c:pt>
                <c:pt idx="200">
                  <c:v>9.1999999999999993</c:v>
                </c:pt>
                <c:pt idx="201">
                  <c:v>4.5999999999999996</c:v>
                </c:pt>
                <c:pt idx="202">
                  <c:v>9</c:v>
                </c:pt>
                <c:pt idx="203">
                  <c:v>3.6</c:v>
                </c:pt>
                <c:pt idx="204">
                  <c:v>8</c:v>
                </c:pt>
                <c:pt idx="205">
                  <c:v>5</c:v>
                </c:pt>
                <c:pt idx="206">
                  <c:v>5.8</c:v>
                </c:pt>
                <c:pt idx="207">
                  <c:v>4</c:v>
                </c:pt>
                <c:pt idx="208">
                  <c:v>8.8000000000000007</c:v>
                </c:pt>
                <c:pt idx="209">
                  <c:v>3.6</c:v>
                </c:pt>
                <c:pt idx="210">
                  <c:v>6.8</c:v>
                </c:pt>
                <c:pt idx="211">
                  <c:v>4</c:v>
                </c:pt>
                <c:pt idx="212">
                  <c:v>11</c:v>
                </c:pt>
                <c:pt idx="213">
                  <c:v>4.5999999999999996</c:v>
                </c:pt>
                <c:pt idx="214">
                  <c:v>8.4</c:v>
                </c:pt>
                <c:pt idx="215">
                  <c:v>4</c:v>
                </c:pt>
                <c:pt idx="216">
                  <c:v>6.6</c:v>
                </c:pt>
                <c:pt idx="217">
                  <c:v>4.8</c:v>
                </c:pt>
                <c:pt idx="218">
                  <c:v>7.6</c:v>
                </c:pt>
                <c:pt idx="219">
                  <c:v>3</c:v>
                </c:pt>
                <c:pt idx="220">
                  <c:v>7</c:v>
                </c:pt>
                <c:pt idx="221">
                  <c:v>3</c:v>
                </c:pt>
                <c:pt idx="222">
                  <c:v>7</c:v>
                </c:pt>
                <c:pt idx="223" formatCode="General">
                  <c:v>0</c:v>
                </c:pt>
                <c:pt idx="224">
                  <c:v>7.4</c:v>
                </c:pt>
                <c:pt idx="225">
                  <c:v>5</c:v>
                </c:pt>
                <c:pt idx="226">
                  <c:v>7.6</c:v>
                </c:pt>
                <c:pt idx="227">
                  <c:v>4.2</c:v>
                </c:pt>
                <c:pt idx="228">
                  <c:v>7.6</c:v>
                </c:pt>
                <c:pt idx="229">
                  <c:v>3.4</c:v>
                </c:pt>
                <c:pt idx="230">
                  <c:v>8</c:v>
                </c:pt>
                <c:pt idx="231">
                  <c:v>3.4</c:v>
                </c:pt>
                <c:pt idx="232">
                  <c:v>5.4</c:v>
                </c:pt>
                <c:pt idx="233">
                  <c:v>4</c:v>
                </c:pt>
                <c:pt idx="234">
                  <c:v>6.8</c:v>
                </c:pt>
                <c:pt idx="235">
                  <c:v>3.4</c:v>
                </c:pt>
                <c:pt idx="236">
                  <c:v>7.2</c:v>
                </c:pt>
                <c:pt idx="237">
                  <c:v>3</c:v>
                </c:pt>
                <c:pt idx="238">
                  <c:v>7.4</c:v>
                </c:pt>
                <c:pt idx="239">
                  <c:v>4.5999999999999996</c:v>
                </c:pt>
                <c:pt idx="240">
                  <c:v>6.8</c:v>
                </c:pt>
                <c:pt idx="241">
                  <c:v>3.2</c:v>
                </c:pt>
                <c:pt idx="242">
                  <c:v>4.8</c:v>
                </c:pt>
                <c:pt idx="243">
                  <c:v>4.5999999999999996</c:v>
                </c:pt>
                <c:pt idx="244">
                  <c:v>5.4</c:v>
                </c:pt>
                <c:pt idx="245">
                  <c:v>4</c:v>
                </c:pt>
                <c:pt idx="246">
                  <c:v>6.4</c:v>
                </c:pt>
                <c:pt idx="247">
                  <c:v>2.4</c:v>
                </c:pt>
                <c:pt idx="248">
                  <c:v>6</c:v>
                </c:pt>
                <c:pt idx="249">
                  <c:v>2.4</c:v>
                </c:pt>
                <c:pt idx="250">
                  <c:v>4.2</c:v>
                </c:pt>
                <c:pt idx="251">
                  <c:v>5.8</c:v>
                </c:pt>
                <c:pt idx="252">
                  <c:v>3.4</c:v>
                </c:pt>
                <c:pt idx="253">
                  <c:v>4.5999999999999996</c:v>
                </c:pt>
                <c:pt idx="254">
                  <c:v>6.6</c:v>
                </c:pt>
                <c:pt idx="255">
                  <c:v>3.6</c:v>
                </c:pt>
                <c:pt idx="256">
                  <c:v>6.6</c:v>
                </c:pt>
                <c:pt idx="257">
                  <c:v>8.1999999999999993</c:v>
                </c:pt>
                <c:pt idx="258">
                  <c:v>5.4</c:v>
                </c:pt>
                <c:pt idx="259">
                  <c:v>2.8</c:v>
                </c:pt>
                <c:pt idx="260">
                  <c:v>4.4000000000000004</c:v>
                </c:pt>
                <c:pt idx="261">
                  <c:v>3</c:v>
                </c:pt>
                <c:pt idx="262">
                  <c:v>6</c:v>
                </c:pt>
                <c:pt idx="263">
                  <c:v>3.8</c:v>
                </c:pt>
                <c:pt idx="264">
                  <c:v>7</c:v>
                </c:pt>
                <c:pt idx="265">
                  <c:v>3.4</c:v>
                </c:pt>
                <c:pt idx="266">
                  <c:v>7.4</c:v>
                </c:pt>
                <c:pt idx="267">
                  <c:v>4</c:v>
                </c:pt>
                <c:pt idx="268">
                  <c:v>5.2</c:v>
                </c:pt>
                <c:pt idx="269">
                  <c:v>5</c:v>
                </c:pt>
                <c:pt idx="270">
                  <c:v>6.4</c:v>
                </c:pt>
                <c:pt idx="271">
                  <c:v>4.2</c:v>
                </c:pt>
                <c:pt idx="272">
                  <c:v>8</c:v>
                </c:pt>
                <c:pt idx="273">
                  <c:v>3.6</c:v>
                </c:pt>
                <c:pt idx="274">
                  <c:v>6.96</c:v>
                </c:pt>
                <c:pt idx="275">
                  <c:v>3.7</c:v>
                </c:pt>
                <c:pt idx="276">
                  <c:v>7.6</c:v>
                </c:pt>
                <c:pt idx="277">
                  <c:v>4</c:v>
                </c:pt>
                <c:pt idx="278">
                  <c:v>8</c:v>
                </c:pt>
                <c:pt idx="279">
                  <c:v>4.8</c:v>
                </c:pt>
                <c:pt idx="280">
                  <c:v>7</c:v>
                </c:pt>
                <c:pt idx="281">
                  <c:v>4</c:v>
                </c:pt>
                <c:pt idx="282">
                  <c:v>3.4</c:v>
                </c:pt>
                <c:pt idx="283">
                  <c:v>3</c:v>
                </c:pt>
                <c:pt idx="284">
                  <c:v>5.8</c:v>
                </c:pt>
                <c:pt idx="285">
                  <c:v>3.6</c:v>
                </c:pt>
                <c:pt idx="286">
                  <c:v>7.2</c:v>
                </c:pt>
                <c:pt idx="287">
                  <c:v>4</c:v>
                </c:pt>
                <c:pt idx="288">
                  <c:v>7.2</c:v>
                </c:pt>
                <c:pt idx="289">
                  <c:v>1.8</c:v>
                </c:pt>
                <c:pt idx="290">
                  <c:v>7</c:v>
                </c:pt>
                <c:pt idx="291">
                  <c:v>4</c:v>
                </c:pt>
                <c:pt idx="292" formatCode="General">
                  <c:v>0</c:v>
                </c:pt>
                <c:pt idx="293" formatCode="General">
                  <c:v>0</c:v>
                </c:pt>
                <c:pt idx="294">
                  <c:v>7.6</c:v>
                </c:pt>
                <c:pt idx="295">
                  <c:v>5</c:v>
                </c:pt>
                <c:pt idx="296">
                  <c:v>7.8</c:v>
                </c:pt>
                <c:pt idx="297">
                  <c:v>4.2</c:v>
                </c:pt>
                <c:pt idx="298">
                  <c:v>10</c:v>
                </c:pt>
                <c:pt idx="299">
                  <c:v>4.2</c:v>
                </c:pt>
                <c:pt idx="300">
                  <c:v>12.2</c:v>
                </c:pt>
                <c:pt idx="301">
                  <c:v>3.2</c:v>
                </c:pt>
                <c:pt idx="302">
                  <c:v>13.6</c:v>
                </c:pt>
                <c:pt idx="303">
                  <c:v>5.6</c:v>
                </c:pt>
                <c:pt idx="304">
                  <c:v>8.4</c:v>
                </c:pt>
                <c:pt idx="305">
                  <c:v>3</c:v>
                </c:pt>
                <c:pt idx="306">
                  <c:v>5</c:v>
                </c:pt>
                <c:pt idx="307">
                  <c:v>3.2</c:v>
                </c:pt>
                <c:pt idx="308">
                  <c:v>8.8000000000000007</c:v>
                </c:pt>
                <c:pt idx="309">
                  <c:v>3.2</c:v>
                </c:pt>
                <c:pt idx="310">
                  <c:v>5.6</c:v>
                </c:pt>
                <c:pt idx="311">
                  <c:v>1.8</c:v>
                </c:pt>
                <c:pt idx="312">
                  <c:v>7</c:v>
                </c:pt>
                <c:pt idx="313">
                  <c:v>5.2</c:v>
                </c:pt>
                <c:pt idx="314">
                  <c:v>6</c:v>
                </c:pt>
                <c:pt idx="315">
                  <c:v>3.2</c:v>
                </c:pt>
                <c:pt idx="316">
                  <c:v>6.4</c:v>
                </c:pt>
                <c:pt idx="317">
                  <c:v>2.9</c:v>
                </c:pt>
                <c:pt idx="318">
                  <c:v>6.4</c:v>
                </c:pt>
                <c:pt idx="319" formatCode="General">
                  <c:v>0</c:v>
                </c:pt>
                <c:pt idx="320">
                  <c:v>8.1999999999999993</c:v>
                </c:pt>
                <c:pt idx="321">
                  <c:v>3.4</c:v>
                </c:pt>
                <c:pt idx="322">
                  <c:v>5.6</c:v>
                </c:pt>
                <c:pt idx="323">
                  <c:v>3.2</c:v>
                </c:pt>
                <c:pt idx="324">
                  <c:v>6</c:v>
                </c:pt>
                <c:pt idx="325">
                  <c:v>3.2</c:v>
                </c:pt>
                <c:pt idx="326">
                  <c:v>9</c:v>
                </c:pt>
                <c:pt idx="327">
                  <c:v>2</c:v>
                </c:pt>
                <c:pt idx="328">
                  <c:v>6</c:v>
                </c:pt>
                <c:pt idx="329" formatCode="General">
                  <c:v>0</c:v>
                </c:pt>
                <c:pt idx="330">
                  <c:v>4.5999999999999996</c:v>
                </c:pt>
                <c:pt idx="331">
                  <c:v>3</c:v>
                </c:pt>
                <c:pt idx="332">
                  <c:v>9.4</c:v>
                </c:pt>
                <c:pt idx="333">
                  <c:v>3</c:v>
                </c:pt>
                <c:pt idx="334">
                  <c:v>7</c:v>
                </c:pt>
                <c:pt idx="335">
                  <c:v>5</c:v>
                </c:pt>
                <c:pt idx="336">
                  <c:v>4</c:v>
                </c:pt>
                <c:pt idx="337">
                  <c:v>2.2000000000000002</c:v>
                </c:pt>
                <c:pt idx="338">
                  <c:v>7.6</c:v>
                </c:pt>
                <c:pt idx="339">
                  <c:v>2</c:v>
                </c:pt>
                <c:pt idx="340">
                  <c:v>6.6</c:v>
                </c:pt>
                <c:pt idx="341">
                  <c:v>2</c:v>
                </c:pt>
                <c:pt idx="342">
                  <c:v>6.8</c:v>
                </c:pt>
                <c:pt idx="343">
                  <c:v>2.4</c:v>
                </c:pt>
                <c:pt idx="344">
                  <c:v>6.4</c:v>
                </c:pt>
                <c:pt idx="345">
                  <c:v>2.5</c:v>
                </c:pt>
                <c:pt idx="346">
                  <c:v>6.6</c:v>
                </c:pt>
                <c:pt idx="347">
                  <c:v>2.2000000000000002</c:v>
                </c:pt>
                <c:pt idx="348">
                  <c:v>7.4</c:v>
                </c:pt>
                <c:pt idx="349">
                  <c:v>3</c:v>
                </c:pt>
                <c:pt idx="350">
                  <c:v>7</c:v>
                </c:pt>
                <c:pt idx="351">
                  <c:v>3</c:v>
                </c:pt>
                <c:pt idx="352">
                  <c:v>7</c:v>
                </c:pt>
                <c:pt idx="353">
                  <c:v>2.4</c:v>
                </c:pt>
                <c:pt idx="354">
                  <c:v>7.4</c:v>
                </c:pt>
                <c:pt idx="355">
                  <c:v>2</c:v>
                </c:pt>
                <c:pt idx="356">
                  <c:v>7.2</c:v>
                </c:pt>
                <c:pt idx="357">
                  <c:v>3.8</c:v>
                </c:pt>
                <c:pt idx="358">
                  <c:v>6.5</c:v>
                </c:pt>
                <c:pt idx="359">
                  <c:v>2</c:v>
                </c:pt>
                <c:pt idx="360">
                  <c:v>5.6</c:v>
                </c:pt>
                <c:pt idx="361">
                  <c:v>2</c:v>
                </c:pt>
                <c:pt idx="362">
                  <c:v>4.5999999999999996</c:v>
                </c:pt>
                <c:pt idx="363">
                  <c:v>3</c:v>
                </c:pt>
                <c:pt idx="364">
                  <c:v>8</c:v>
                </c:pt>
                <c:pt idx="365">
                  <c:v>3</c:v>
                </c:pt>
                <c:pt idx="366">
                  <c:v>7.4</c:v>
                </c:pt>
                <c:pt idx="367">
                  <c:v>2.6</c:v>
                </c:pt>
                <c:pt idx="368">
                  <c:v>6.8</c:v>
                </c:pt>
                <c:pt idx="369">
                  <c:v>3</c:v>
                </c:pt>
                <c:pt idx="370">
                  <c:v>7.4</c:v>
                </c:pt>
                <c:pt idx="371">
                  <c:v>3.4</c:v>
                </c:pt>
                <c:pt idx="372">
                  <c:v>6</c:v>
                </c:pt>
                <c:pt idx="373">
                  <c:v>2.5</c:v>
                </c:pt>
                <c:pt idx="374">
                  <c:v>7</c:v>
                </c:pt>
                <c:pt idx="375">
                  <c:v>4.2</c:v>
                </c:pt>
                <c:pt idx="376">
                  <c:v>6</c:v>
                </c:pt>
                <c:pt idx="377">
                  <c:v>2.2000000000000002</c:v>
                </c:pt>
                <c:pt idx="378">
                  <c:v>6.8</c:v>
                </c:pt>
                <c:pt idx="379">
                  <c:v>3.4</c:v>
                </c:pt>
                <c:pt idx="380">
                  <c:v>6</c:v>
                </c:pt>
                <c:pt idx="381">
                  <c:v>2.4</c:v>
                </c:pt>
                <c:pt idx="382">
                  <c:v>7</c:v>
                </c:pt>
                <c:pt idx="383">
                  <c:v>2.8</c:v>
                </c:pt>
                <c:pt idx="384">
                  <c:v>6</c:v>
                </c:pt>
                <c:pt idx="385">
                  <c:v>3</c:v>
                </c:pt>
                <c:pt idx="386">
                  <c:v>6.2</c:v>
                </c:pt>
                <c:pt idx="387">
                  <c:v>2.6</c:v>
                </c:pt>
                <c:pt idx="388">
                  <c:v>5.8</c:v>
                </c:pt>
                <c:pt idx="389">
                  <c:v>2.2000000000000002</c:v>
                </c:pt>
                <c:pt idx="390">
                  <c:v>8</c:v>
                </c:pt>
                <c:pt idx="391">
                  <c:v>5.4</c:v>
                </c:pt>
                <c:pt idx="392">
                  <c:v>6.6</c:v>
                </c:pt>
                <c:pt idx="393">
                  <c:v>3</c:v>
                </c:pt>
                <c:pt idx="394">
                  <c:v>7.6</c:v>
                </c:pt>
                <c:pt idx="395">
                  <c:v>3.6</c:v>
                </c:pt>
                <c:pt idx="396">
                  <c:v>6.4</c:v>
                </c:pt>
                <c:pt idx="397">
                  <c:v>3</c:v>
                </c:pt>
                <c:pt idx="398">
                  <c:v>6.4</c:v>
                </c:pt>
                <c:pt idx="399">
                  <c:v>2.4</c:v>
                </c:pt>
                <c:pt idx="400">
                  <c:v>6.2</c:v>
                </c:pt>
                <c:pt idx="401">
                  <c:v>2.2000000000000002</c:v>
                </c:pt>
                <c:pt idx="402">
                  <c:v>5.4</c:v>
                </c:pt>
                <c:pt idx="403">
                  <c:v>3.2</c:v>
                </c:pt>
                <c:pt idx="404">
                  <c:v>6.2</c:v>
                </c:pt>
                <c:pt idx="405">
                  <c:v>3.4</c:v>
                </c:pt>
                <c:pt idx="406">
                  <c:v>6</c:v>
                </c:pt>
                <c:pt idx="407">
                  <c:v>2.4</c:v>
                </c:pt>
                <c:pt idx="408">
                  <c:v>6.4</c:v>
                </c:pt>
                <c:pt idx="409">
                  <c:v>3.2</c:v>
                </c:pt>
                <c:pt idx="410">
                  <c:v>5</c:v>
                </c:pt>
                <c:pt idx="411">
                  <c:v>3.2</c:v>
                </c:pt>
                <c:pt idx="412">
                  <c:v>6.8</c:v>
                </c:pt>
                <c:pt idx="413">
                  <c:v>2.6</c:v>
                </c:pt>
                <c:pt idx="414">
                  <c:v>5.2</c:v>
                </c:pt>
                <c:pt idx="415">
                  <c:v>2.6</c:v>
                </c:pt>
                <c:pt idx="416">
                  <c:v>6</c:v>
                </c:pt>
                <c:pt idx="417">
                  <c:v>2</c:v>
                </c:pt>
                <c:pt idx="418">
                  <c:v>6.2</c:v>
                </c:pt>
                <c:pt idx="419">
                  <c:v>3.2</c:v>
                </c:pt>
                <c:pt idx="420">
                  <c:v>5.4</c:v>
                </c:pt>
                <c:pt idx="421">
                  <c:v>3</c:v>
                </c:pt>
                <c:pt idx="422">
                  <c:v>6</c:v>
                </c:pt>
                <c:pt idx="423">
                  <c:v>2</c:v>
                </c:pt>
                <c:pt idx="424">
                  <c:v>5.2</c:v>
                </c:pt>
                <c:pt idx="425">
                  <c:v>2</c:v>
                </c:pt>
                <c:pt idx="426">
                  <c:v>3.6</c:v>
                </c:pt>
                <c:pt idx="427">
                  <c:v>2.6</c:v>
                </c:pt>
                <c:pt idx="428">
                  <c:v>5.5</c:v>
                </c:pt>
                <c:pt idx="429">
                  <c:v>2.2999999999999998</c:v>
                </c:pt>
                <c:pt idx="430">
                  <c:v>5</c:v>
                </c:pt>
                <c:pt idx="431">
                  <c:v>1.6</c:v>
                </c:pt>
                <c:pt idx="432">
                  <c:v>5.4</c:v>
                </c:pt>
                <c:pt idx="433">
                  <c:v>2</c:v>
                </c:pt>
                <c:pt idx="434">
                  <c:v>6.6</c:v>
                </c:pt>
                <c:pt idx="435">
                  <c:v>3</c:v>
                </c:pt>
                <c:pt idx="436">
                  <c:v>6.6</c:v>
                </c:pt>
                <c:pt idx="437">
                  <c:v>2.4</c:v>
                </c:pt>
                <c:pt idx="438">
                  <c:v>5.4</c:v>
                </c:pt>
                <c:pt idx="439">
                  <c:v>2.4</c:v>
                </c:pt>
                <c:pt idx="440">
                  <c:v>5.6</c:v>
                </c:pt>
                <c:pt idx="441">
                  <c:v>2.4</c:v>
                </c:pt>
                <c:pt idx="442">
                  <c:v>5</c:v>
                </c:pt>
                <c:pt idx="443">
                  <c:v>2.2000000000000002</c:v>
                </c:pt>
                <c:pt idx="444">
                  <c:v>5.4</c:v>
                </c:pt>
                <c:pt idx="445">
                  <c:v>2</c:v>
                </c:pt>
                <c:pt idx="446">
                  <c:v>7</c:v>
                </c:pt>
                <c:pt idx="447">
                  <c:v>2.8</c:v>
                </c:pt>
                <c:pt idx="448">
                  <c:v>5.8</c:v>
                </c:pt>
                <c:pt idx="449">
                  <c:v>2.2000000000000002</c:v>
                </c:pt>
                <c:pt idx="450">
                  <c:v>5.6</c:v>
                </c:pt>
                <c:pt idx="451">
                  <c:v>2.4</c:v>
                </c:pt>
                <c:pt idx="452">
                  <c:v>4</c:v>
                </c:pt>
                <c:pt idx="453">
                  <c:v>2</c:v>
                </c:pt>
                <c:pt idx="454">
                  <c:v>5.2</c:v>
                </c:pt>
                <c:pt idx="455">
                  <c:v>1.8</c:v>
                </c:pt>
                <c:pt idx="456">
                  <c:v>4.3</c:v>
                </c:pt>
                <c:pt idx="457">
                  <c:v>2.6</c:v>
                </c:pt>
                <c:pt idx="458">
                  <c:v>5.8</c:v>
                </c:pt>
                <c:pt idx="459">
                  <c:v>3</c:v>
                </c:pt>
                <c:pt idx="460">
                  <c:v>4.8</c:v>
                </c:pt>
                <c:pt idx="461">
                  <c:v>1.4</c:v>
                </c:pt>
                <c:pt idx="462">
                  <c:v>5</c:v>
                </c:pt>
                <c:pt idx="463">
                  <c:v>2.8</c:v>
                </c:pt>
                <c:pt idx="464">
                  <c:v>5.2</c:v>
                </c:pt>
                <c:pt idx="465">
                  <c:v>2.2000000000000002</c:v>
                </c:pt>
                <c:pt idx="466">
                  <c:v>6.6</c:v>
                </c:pt>
                <c:pt idx="467">
                  <c:v>3</c:v>
                </c:pt>
                <c:pt idx="468">
                  <c:v>7</c:v>
                </c:pt>
                <c:pt idx="469">
                  <c:v>2.8</c:v>
                </c:pt>
                <c:pt idx="470">
                  <c:v>6.2</c:v>
                </c:pt>
                <c:pt idx="471">
                  <c:v>2.6</c:v>
                </c:pt>
                <c:pt idx="472">
                  <c:v>6.2</c:v>
                </c:pt>
                <c:pt idx="473">
                  <c:v>2.2000000000000002</c:v>
                </c:pt>
                <c:pt idx="474">
                  <c:v>7</c:v>
                </c:pt>
                <c:pt idx="475">
                  <c:v>2.2000000000000002</c:v>
                </c:pt>
                <c:pt idx="476">
                  <c:v>6.2</c:v>
                </c:pt>
                <c:pt idx="477">
                  <c:v>2</c:v>
                </c:pt>
                <c:pt idx="478">
                  <c:v>5.6</c:v>
                </c:pt>
                <c:pt idx="479">
                  <c:v>2.8</c:v>
                </c:pt>
                <c:pt idx="480">
                  <c:v>6</c:v>
                </c:pt>
                <c:pt idx="481">
                  <c:v>2.8</c:v>
                </c:pt>
                <c:pt idx="482">
                  <c:v>6</c:v>
                </c:pt>
                <c:pt idx="483">
                  <c:v>2.6</c:v>
                </c:pt>
                <c:pt idx="484">
                  <c:v>5.8</c:v>
                </c:pt>
                <c:pt idx="485">
                  <c:v>2.2999999999999998</c:v>
                </c:pt>
                <c:pt idx="486">
                  <c:v>3</c:v>
                </c:pt>
                <c:pt idx="487">
                  <c:v>2.4</c:v>
                </c:pt>
                <c:pt idx="488">
                  <c:v>4.4000000000000004</c:v>
                </c:pt>
                <c:pt idx="489">
                  <c:v>4.2</c:v>
                </c:pt>
                <c:pt idx="490">
                  <c:v>6.8</c:v>
                </c:pt>
                <c:pt idx="491">
                  <c:v>2</c:v>
                </c:pt>
                <c:pt idx="492">
                  <c:v>6.6</c:v>
                </c:pt>
                <c:pt idx="493">
                  <c:v>2.2000000000000002</c:v>
                </c:pt>
                <c:pt idx="494">
                  <c:v>6.6</c:v>
                </c:pt>
                <c:pt idx="495">
                  <c:v>2.2000000000000002</c:v>
                </c:pt>
                <c:pt idx="496">
                  <c:v>5</c:v>
                </c:pt>
                <c:pt idx="497">
                  <c:v>3</c:v>
                </c:pt>
                <c:pt idx="498">
                  <c:v>6</c:v>
                </c:pt>
                <c:pt idx="499">
                  <c:v>2.2999999999999998</c:v>
                </c:pt>
                <c:pt idx="500">
                  <c:v>5.6</c:v>
                </c:pt>
                <c:pt idx="501">
                  <c:v>2</c:v>
                </c:pt>
                <c:pt idx="502">
                  <c:v>6.2</c:v>
                </c:pt>
                <c:pt idx="503">
                  <c:v>2</c:v>
                </c:pt>
                <c:pt idx="504">
                  <c:v>6</c:v>
                </c:pt>
                <c:pt idx="505">
                  <c:v>3.4</c:v>
                </c:pt>
                <c:pt idx="506">
                  <c:v>5.2</c:v>
                </c:pt>
                <c:pt idx="507">
                  <c:v>2.4</c:v>
                </c:pt>
                <c:pt idx="508">
                  <c:v>5.8</c:v>
                </c:pt>
                <c:pt idx="509">
                  <c:v>3.2</c:v>
                </c:pt>
                <c:pt idx="510">
                  <c:v>5.6</c:v>
                </c:pt>
                <c:pt idx="511">
                  <c:v>2</c:v>
                </c:pt>
                <c:pt idx="512">
                  <c:v>4.9000000000000004</c:v>
                </c:pt>
                <c:pt idx="513">
                  <c:v>2.7</c:v>
                </c:pt>
                <c:pt idx="514">
                  <c:v>6</c:v>
                </c:pt>
                <c:pt idx="515">
                  <c:v>1.4</c:v>
                </c:pt>
                <c:pt idx="516">
                  <c:v>5.8</c:v>
                </c:pt>
                <c:pt idx="517">
                  <c:v>2.2000000000000002</c:v>
                </c:pt>
                <c:pt idx="518">
                  <c:v>6.2</c:v>
                </c:pt>
                <c:pt idx="519">
                  <c:v>3.2</c:v>
                </c:pt>
                <c:pt idx="520">
                  <c:v>6</c:v>
                </c:pt>
                <c:pt idx="521">
                  <c:v>2.8</c:v>
                </c:pt>
                <c:pt idx="522">
                  <c:v>6</c:v>
                </c:pt>
                <c:pt idx="523">
                  <c:v>2.8</c:v>
                </c:pt>
                <c:pt idx="524">
                  <c:v>6</c:v>
                </c:pt>
                <c:pt idx="525">
                  <c:v>3.4</c:v>
                </c:pt>
                <c:pt idx="526">
                  <c:v>5.0999999999999996</c:v>
                </c:pt>
                <c:pt idx="527">
                  <c:v>2.8</c:v>
                </c:pt>
                <c:pt idx="528">
                  <c:v>6.2</c:v>
                </c:pt>
                <c:pt idx="529">
                  <c:v>2.6</c:v>
                </c:pt>
                <c:pt idx="530">
                  <c:v>6</c:v>
                </c:pt>
                <c:pt idx="531">
                  <c:v>2</c:v>
                </c:pt>
                <c:pt idx="532">
                  <c:v>5.2</c:v>
                </c:pt>
                <c:pt idx="533">
                  <c:v>4</c:v>
                </c:pt>
                <c:pt idx="534">
                  <c:v>5</c:v>
                </c:pt>
                <c:pt idx="535">
                  <c:v>2</c:v>
                </c:pt>
                <c:pt idx="536">
                  <c:v>5.6</c:v>
                </c:pt>
                <c:pt idx="537">
                  <c:v>2.6</c:v>
                </c:pt>
                <c:pt idx="538">
                  <c:v>5.6</c:v>
                </c:pt>
                <c:pt idx="539">
                  <c:v>2.4</c:v>
                </c:pt>
                <c:pt idx="540">
                  <c:v>5.3</c:v>
                </c:pt>
                <c:pt idx="541">
                  <c:v>2.5</c:v>
                </c:pt>
                <c:pt idx="542">
                  <c:v>6</c:v>
                </c:pt>
                <c:pt idx="543">
                  <c:v>2.4</c:v>
                </c:pt>
                <c:pt idx="544">
                  <c:v>5.6</c:v>
                </c:pt>
                <c:pt idx="545">
                  <c:v>2.8</c:v>
                </c:pt>
                <c:pt idx="546">
                  <c:v>5</c:v>
                </c:pt>
                <c:pt idx="547">
                  <c:v>3.4</c:v>
                </c:pt>
                <c:pt idx="548">
                  <c:v>5.2</c:v>
                </c:pt>
                <c:pt idx="549">
                  <c:v>1.8</c:v>
                </c:pt>
                <c:pt idx="550">
                  <c:v>5.6</c:v>
                </c:pt>
                <c:pt idx="551">
                  <c:v>2.2000000000000002</c:v>
                </c:pt>
                <c:pt idx="552">
                  <c:v>6.2</c:v>
                </c:pt>
                <c:pt idx="553">
                  <c:v>2.4</c:v>
                </c:pt>
                <c:pt idx="554">
                  <c:v>5</c:v>
                </c:pt>
                <c:pt idx="555">
                  <c:v>2</c:v>
                </c:pt>
                <c:pt idx="556">
                  <c:v>5</c:v>
                </c:pt>
                <c:pt idx="557">
                  <c:v>2.2000000000000002</c:v>
                </c:pt>
                <c:pt idx="558">
                  <c:v>5.8</c:v>
                </c:pt>
                <c:pt idx="559">
                  <c:v>2.4</c:v>
                </c:pt>
                <c:pt idx="560">
                  <c:v>4</c:v>
                </c:pt>
                <c:pt idx="561">
                  <c:v>2</c:v>
                </c:pt>
                <c:pt idx="562">
                  <c:v>4</c:v>
                </c:pt>
                <c:pt idx="563">
                  <c:v>2.6</c:v>
                </c:pt>
                <c:pt idx="564">
                  <c:v>5</c:v>
                </c:pt>
                <c:pt idx="565">
                  <c:v>2</c:v>
                </c:pt>
                <c:pt idx="566">
                  <c:v>4.5999999999999996</c:v>
                </c:pt>
                <c:pt idx="567">
                  <c:v>2.4</c:v>
                </c:pt>
                <c:pt idx="568">
                  <c:v>4.5999999999999996</c:v>
                </c:pt>
                <c:pt idx="569">
                  <c:v>4.5999999999999996</c:v>
                </c:pt>
                <c:pt idx="570">
                  <c:v>4.8</c:v>
                </c:pt>
                <c:pt idx="571">
                  <c:v>2.6</c:v>
                </c:pt>
                <c:pt idx="572">
                  <c:v>5.4</c:v>
                </c:pt>
                <c:pt idx="573">
                  <c:v>2.4</c:v>
                </c:pt>
                <c:pt idx="574">
                  <c:v>6.8</c:v>
                </c:pt>
                <c:pt idx="575">
                  <c:v>3.8</c:v>
                </c:pt>
                <c:pt idx="576">
                  <c:v>4.5999999999999996</c:v>
                </c:pt>
                <c:pt idx="577">
                  <c:v>2.6</c:v>
                </c:pt>
                <c:pt idx="578">
                  <c:v>4.4000000000000004</c:v>
                </c:pt>
                <c:pt idx="579">
                  <c:v>5.4</c:v>
                </c:pt>
                <c:pt idx="580">
                  <c:v>4.8</c:v>
                </c:pt>
                <c:pt idx="581">
                  <c:v>2.2000000000000002</c:v>
                </c:pt>
                <c:pt idx="582">
                  <c:v>4.5</c:v>
                </c:pt>
                <c:pt idx="583">
                  <c:v>2</c:v>
                </c:pt>
                <c:pt idx="584">
                  <c:v>5.2</c:v>
                </c:pt>
                <c:pt idx="585">
                  <c:v>1.8</c:v>
                </c:pt>
                <c:pt idx="586">
                  <c:v>6</c:v>
                </c:pt>
                <c:pt idx="587">
                  <c:v>2</c:v>
                </c:pt>
                <c:pt idx="588">
                  <c:v>4.4000000000000004</c:v>
                </c:pt>
                <c:pt idx="589">
                  <c:v>3</c:v>
                </c:pt>
                <c:pt idx="590">
                  <c:v>5.2</c:v>
                </c:pt>
                <c:pt idx="591">
                  <c:v>1.8</c:v>
                </c:pt>
                <c:pt idx="592">
                  <c:v>3.6</c:v>
                </c:pt>
                <c:pt idx="593">
                  <c:v>2.2000000000000002</c:v>
                </c:pt>
                <c:pt idx="594">
                  <c:v>4.8</c:v>
                </c:pt>
                <c:pt idx="595">
                  <c:v>1</c:v>
                </c:pt>
                <c:pt idx="596">
                  <c:v>4.4000000000000004</c:v>
                </c:pt>
                <c:pt idx="597">
                  <c:v>2</c:v>
                </c:pt>
                <c:pt idx="598">
                  <c:v>4.4000000000000004</c:v>
                </c:pt>
                <c:pt idx="599">
                  <c:v>2</c:v>
                </c:pt>
                <c:pt idx="600">
                  <c:v>3.2</c:v>
                </c:pt>
                <c:pt idx="601">
                  <c:v>1</c:v>
                </c:pt>
                <c:pt idx="602">
                  <c:v>3</c:v>
                </c:pt>
                <c:pt idx="603">
                  <c:v>2.2000000000000002</c:v>
                </c:pt>
                <c:pt idx="604">
                  <c:v>4.5999999999999996</c:v>
                </c:pt>
                <c:pt idx="605">
                  <c:v>6</c:v>
                </c:pt>
                <c:pt idx="606">
                  <c:v>4.5999999999999996</c:v>
                </c:pt>
                <c:pt idx="607">
                  <c:v>1.2</c:v>
                </c:pt>
                <c:pt idx="608">
                  <c:v>4.4000000000000004</c:v>
                </c:pt>
                <c:pt idx="609">
                  <c:v>1.6</c:v>
                </c:pt>
                <c:pt idx="610">
                  <c:v>4.0999999999999996</c:v>
                </c:pt>
                <c:pt idx="611">
                  <c:v>1.8</c:v>
                </c:pt>
                <c:pt idx="612">
                  <c:v>4</c:v>
                </c:pt>
                <c:pt idx="613">
                  <c:v>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B35-4869-AD59-B4B400BCB26C}"/>
            </c:ext>
          </c:extLst>
        </c:ser>
        <c:ser>
          <c:idx val="3"/>
          <c:order val="3"/>
          <c:tx>
            <c:strRef>
              <c:f>'SV Parto 3'!$J$1</c:f>
              <c:strCache>
                <c:ptCount val="1"/>
                <c:pt idx="0">
                  <c:v>Moroca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3'!$J$2:$J$619</c:f>
              <c:numCache>
                <c:formatCode>0.0</c:formatCode>
                <c:ptCount val="618"/>
                <c:pt idx="0">
                  <c:v>8.8000000000000007</c:v>
                </c:pt>
                <c:pt idx="1">
                  <c:v>4</c:v>
                </c:pt>
                <c:pt idx="2">
                  <c:v>13</c:v>
                </c:pt>
                <c:pt idx="3">
                  <c:v>10</c:v>
                </c:pt>
                <c:pt idx="4">
                  <c:v>18</c:v>
                </c:pt>
                <c:pt idx="5">
                  <c:v>20</c:v>
                </c:pt>
                <c:pt idx="6">
                  <c:v>14</c:v>
                </c:pt>
                <c:pt idx="7">
                  <c:v>8</c:v>
                </c:pt>
                <c:pt idx="8">
                  <c:v>17.399999999999999</c:v>
                </c:pt>
                <c:pt idx="9">
                  <c:v>8</c:v>
                </c:pt>
                <c:pt idx="10">
                  <c:v>18</c:v>
                </c:pt>
                <c:pt idx="11">
                  <c:v>6</c:v>
                </c:pt>
                <c:pt idx="12">
                  <c:v>15</c:v>
                </c:pt>
                <c:pt idx="13">
                  <c:v>7</c:v>
                </c:pt>
                <c:pt idx="14">
                  <c:v>15</c:v>
                </c:pt>
                <c:pt idx="15">
                  <c:v>8.1999999999999993</c:v>
                </c:pt>
                <c:pt idx="16">
                  <c:v>16.8</c:v>
                </c:pt>
                <c:pt idx="17">
                  <c:v>8.8000000000000007</c:v>
                </c:pt>
                <c:pt idx="18">
                  <c:v>17.8</c:v>
                </c:pt>
                <c:pt idx="19">
                  <c:v>9</c:v>
                </c:pt>
                <c:pt idx="20">
                  <c:v>16</c:v>
                </c:pt>
                <c:pt idx="21">
                  <c:v>7</c:v>
                </c:pt>
                <c:pt idx="22">
                  <c:v>14.5</c:v>
                </c:pt>
                <c:pt idx="23">
                  <c:v>18</c:v>
                </c:pt>
                <c:pt idx="24">
                  <c:v>14.8</c:v>
                </c:pt>
                <c:pt idx="25">
                  <c:v>12.4</c:v>
                </c:pt>
                <c:pt idx="26">
                  <c:v>16.399999999999999</c:v>
                </c:pt>
                <c:pt idx="27">
                  <c:v>7.8</c:v>
                </c:pt>
                <c:pt idx="28">
                  <c:v>17.2</c:v>
                </c:pt>
                <c:pt idx="29">
                  <c:v>8.6</c:v>
                </c:pt>
                <c:pt idx="30">
                  <c:v>14.8</c:v>
                </c:pt>
                <c:pt idx="31">
                  <c:v>7.8</c:v>
                </c:pt>
                <c:pt idx="32">
                  <c:v>15</c:v>
                </c:pt>
                <c:pt idx="33">
                  <c:v>7.6</c:v>
                </c:pt>
                <c:pt idx="34">
                  <c:v>16.399999999999999</c:v>
                </c:pt>
                <c:pt idx="35">
                  <c:v>7.6</c:v>
                </c:pt>
                <c:pt idx="36">
                  <c:v>18.399999999999999</c:v>
                </c:pt>
                <c:pt idx="37">
                  <c:v>8</c:v>
                </c:pt>
                <c:pt idx="38">
                  <c:v>15.4</c:v>
                </c:pt>
                <c:pt idx="39">
                  <c:v>6.6</c:v>
                </c:pt>
                <c:pt idx="40">
                  <c:v>17.399999999999999</c:v>
                </c:pt>
                <c:pt idx="41">
                  <c:v>7.2</c:v>
                </c:pt>
                <c:pt idx="42">
                  <c:v>10</c:v>
                </c:pt>
                <c:pt idx="43">
                  <c:v>5.4</c:v>
                </c:pt>
                <c:pt idx="44">
                  <c:v>15.2</c:v>
                </c:pt>
                <c:pt idx="45">
                  <c:v>12</c:v>
                </c:pt>
                <c:pt idx="46">
                  <c:v>15.5</c:v>
                </c:pt>
                <c:pt idx="47">
                  <c:v>8</c:v>
                </c:pt>
                <c:pt idx="48">
                  <c:v>15</c:v>
                </c:pt>
                <c:pt idx="49">
                  <c:v>10</c:v>
                </c:pt>
                <c:pt idx="50">
                  <c:v>15</c:v>
                </c:pt>
                <c:pt idx="51">
                  <c:v>8</c:v>
                </c:pt>
                <c:pt idx="52">
                  <c:v>17</c:v>
                </c:pt>
                <c:pt idx="53">
                  <c:v>11</c:v>
                </c:pt>
                <c:pt idx="54">
                  <c:v>17</c:v>
                </c:pt>
                <c:pt idx="55">
                  <c:v>8.3000000000000007</c:v>
                </c:pt>
                <c:pt idx="56">
                  <c:v>17.600000000000001</c:v>
                </c:pt>
                <c:pt idx="57">
                  <c:v>8</c:v>
                </c:pt>
                <c:pt idx="58">
                  <c:v>16.8</c:v>
                </c:pt>
                <c:pt idx="59">
                  <c:v>7</c:v>
                </c:pt>
                <c:pt idx="60">
                  <c:v>19.399999999999999</c:v>
                </c:pt>
                <c:pt idx="61">
                  <c:v>6</c:v>
                </c:pt>
                <c:pt idx="62">
                  <c:v>19</c:v>
                </c:pt>
                <c:pt idx="63">
                  <c:v>9</c:v>
                </c:pt>
                <c:pt idx="64">
                  <c:v>17</c:v>
                </c:pt>
                <c:pt idx="65">
                  <c:v>6</c:v>
                </c:pt>
                <c:pt idx="66">
                  <c:v>14</c:v>
                </c:pt>
                <c:pt idx="67">
                  <c:v>7</c:v>
                </c:pt>
                <c:pt idx="68">
                  <c:v>18</c:v>
                </c:pt>
                <c:pt idx="69">
                  <c:v>7</c:v>
                </c:pt>
                <c:pt idx="70">
                  <c:v>20.8</c:v>
                </c:pt>
                <c:pt idx="71">
                  <c:v>8.1999999999999993</c:v>
                </c:pt>
                <c:pt idx="72">
                  <c:v>21.2</c:v>
                </c:pt>
                <c:pt idx="73">
                  <c:v>9.6</c:v>
                </c:pt>
                <c:pt idx="74">
                  <c:v>19.600000000000001</c:v>
                </c:pt>
                <c:pt idx="75">
                  <c:v>11.4</c:v>
                </c:pt>
                <c:pt idx="76">
                  <c:v>15.2</c:v>
                </c:pt>
                <c:pt idx="77">
                  <c:v>7.2</c:v>
                </c:pt>
                <c:pt idx="78">
                  <c:v>14.2</c:v>
                </c:pt>
                <c:pt idx="79">
                  <c:v>16.8</c:v>
                </c:pt>
                <c:pt idx="80">
                  <c:v>19.2</c:v>
                </c:pt>
                <c:pt idx="81">
                  <c:v>9.1999999999999993</c:v>
                </c:pt>
                <c:pt idx="82">
                  <c:v>12.8</c:v>
                </c:pt>
                <c:pt idx="83">
                  <c:v>17.600000000000001</c:v>
                </c:pt>
                <c:pt idx="84">
                  <c:v>19.2</c:v>
                </c:pt>
                <c:pt idx="85">
                  <c:v>9</c:v>
                </c:pt>
                <c:pt idx="86">
                  <c:v>11.4</c:v>
                </c:pt>
                <c:pt idx="87">
                  <c:v>6</c:v>
                </c:pt>
                <c:pt idx="88">
                  <c:v>19.399999999999999</c:v>
                </c:pt>
                <c:pt idx="89">
                  <c:v>6.6</c:v>
                </c:pt>
                <c:pt idx="90">
                  <c:v>12</c:v>
                </c:pt>
                <c:pt idx="91">
                  <c:v>13.4</c:v>
                </c:pt>
                <c:pt idx="92">
                  <c:v>16.600000000000001</c:v>
                </c:pt>
                <c:pt idx="93">
                  <c:v>9.6</c:v>
                </c:pt>
                <c:pt idx="94">
                  <c:v>20.399999999999999</c:v>
                </c:pt>
                <c:pt idx="95">
                  <c:v>9</c:v>
                </c:pt>
                <c:pt idx="96">
                  <c:v>9.4</c:v>
                </c:pt>
                <c:pt idx="97">
                  <c:v>15.8</c:v>
                </c:pt>
                <c:pt idx="98">
                  <c:v>11</c:v>
                </c:pt>
                <c:pt idx="99">
                  <c:v>8</c:v>
                </c:pt>
                <c:pt idx="100">
                  <c:v>18.399999999999999</c:v>
                </c:pt>
                <c:pt idx="101">
                  <c:v>9</c:v>
                </c:pt>
                <c:pt idx="102">
                  <c:v>15</c:v>
                </c:pt>
                <c:pt idx="103">
                  <c:v>11.4</c:v>
                </c:pt>
                <c:pt idx="104">
                  <c:v>15</c:v>
                </c:pt>
                <c:pt idx="105">
                  <c:v>8</c:v>
                </c:pt>
                <c:pt idx="106">
                  <c:v>15</c:v>
                </c:pt>
                <c:pt idx="107">
                  <c:v>6</c:v>
                </c:pt>
                <c:pt idx="108">
                  <c:v>18</c:v>
                </c:pt>
                <c:pt idx="109">
                  <c:v>5.2</c:v>
                </c:pt>
                <c:pt idx="110">
                  <c:v>10</c:v>
                </c:pt>
                <c:pt idx="111">
                  <c:v>9</c:v>
                </c:pt>
                <c:pt idx="112">
                  <c:v>16.8</c:v>
                </c:pt>
                <c:pt idx="113">
                  <c:v>6</c:v>
                </c:pt>
                <c:pt idx="114">
                  <c:v>16</c:v>
                </c:pt>
                <c:pt idx="115">
                  <c:v>8</c:v>
                </c:pt>
                <c:pt idx="116">
                  <c:v>16</c:v>
                </c:pt>
                <c:pt idx="117">
                  <c:v>7</c:v>
                </c:pt>
                <c:pt idx="118">
                  <c:v>16.399999999999999</c:v>
                </c:pt>
                <c:pt idx="119">
                  <c:v>7.8</c:v>
                </c:pt>
                <c:pt idx="120">
                  <c:v>19</c:v>
                </c:pt>
                <c:pt idx="121">
                  <c:v>9</c:v>
                </c:pt>
                <c:pt idx="122">
                  <c:v>16.600000000000001</c:v>
                </c:pt>
                <c:pt idx="123" formatCode="General">
                  <c:v>0</c:v>
                </c:pt>
                <c:pt idx="124">
                  <c:v>15</c:v>
                </c:pt>
                <c:pt idx="125">
                  <c:v>8</c:v>
                </c:pt>
                <c:pt idx="126">
                  <c:v>14</c:v>
                </c:pt>
                <c:pt idx="127">
                  <c:v>7.2</c:v>
                </c:pt>
                <c:pt idx="128">
                  <c:v>17</c:v>
                </c:pt>
                <c:pt idx="129">
                  <c:v>9.1999999999999993</c:v>
                </c:pt>
                <c:pt idx="130">
                  <c:v>13.4</c:v>
                </c:pt>
                <c:pt idx="131">
                  <c:v>11</c:v>
                </c:pt>
                <c:pt idx="132">
                  <c:v>19.2</c:v>
                </c:pt>
                <c:pt idx="133">
                  <c:v>8.4</c:v>
                </c:pt>
                <c:pt idx="134">
                  <c:v>16.600000000000001</c:v>
                </c:pt>
                <c:pt idx="135">
                  <c:v>7.8</c:v>
                </c:pt>
                <c:pt idx="136" formatCode="General">
                  <c:v>0</c:v>
                </c:pt>
                <c:pt idx="137">
                  <c:v>10.199999999999999</c:v>
                </c:pt>
                <c:pt idx="138">
                  <c:v>16.399999999999999</c:v>
                </c:pt>
                <c:pt idx="139" formatCode="General">
                  <c:v>0</c:v>
                </c:pt>
                <c:pt idx="140">
                  <c:v>11.2</c:v>
                </c:pt>
                <c:pt idx="141">
                  <c:v>10.6</c:v>
                </c:pt>
                <c:pt idx="142">
                  <c:v>15.4</c:v>
                </c:pt>
                <c:pt idx="143">
                  <c:v>6.8</c:v>
                </c:pt>
                <c:pt idx="144">
                  <c:v>16.600000000000001</c:v>
                </c:pt>
                <c:pt idx="145">
                  <c:v>8</c:v>
                </c:pt>
                <c:pt idx="146">
                  <c:v>16</c:v>
                </c:pt>
                <c:pt idx="147">
                  <c:v>8</c:v>
                </c:pt>
                <c:pt idx="148">
                  <c:v>16.8</c:v>
                </c:pt>
                <c:pt idx="149">
                  <c:v>8.6</c:v>
                </c:pt>
                <c:pt idx="150">
                  <c:v>8.9</c:v>
                </c:pt>
                <c:pt idx="151">
                  <c:v>9</c:v>
                </c:pt>
                <c:pt idx="152">
                  <c:v>16</c:v>
                </c:pt>
                <c:pt idx="153">
                  <c:v>8</c:v>
                </c:pt>
                <c:pt idx="154">
                  <c:v>13.6</c:v>
                </c:pt>
                <c:pt idx="155">
                  <c:v>7</c:v>
                </c:pt>
                <c:pt idx="156">
                  <c:v>15</c:v>
                </c:pt>
                <c:pt idx="157">
                  <c:v>7</c:v>
                </c:pt>
                <c:pt idx="158">
                  <c:v>15</c:v>
                </c:pt>
                <c:pt idx="159">
                  <c:v>10</c:v>
                </c:pt>
                <c:pt idx="160">
                  <c:v>15</c:v>
                </c:pt>
                <c:pt idx="161">
                  <c:v>9</c:v>
                </c:pt>
                <c:pt idx="162">
                  <c:v>18</c:v>
                </c:pt>
                <c:pt idx="163">
                  <c:v>6</c:v>
                </c:pt>
                <c:pt idx="164">
                  <c:v>15.2</c:v>
                </c:pt>
                <c:pt idx="165">
                  <c:v>8.1999999999999993</c:v>
                </c:pt>
                <c:pt idx="166">
                  <c:v>17</c:v>
                </c:pt>
                <c:pt idx="167">
                  <c:v>5</c:v>
                </c:pt>
                <c:pt idx="168">
                  <c:v>16</c:v>
                </c:pt>
                <c:pt idx="169">
                  <c:v>5.2</c:v>
                </c:pt>
                <c:pt idx="170">
                  <c:v>15</c:v>
                </c:pt>
                <c:pt idx="171">
                  <c:v>7</c:v>
                </c:pt>
                <c:pt idx="172">
                  <c:v>17</c:v>
                </c:pt>
                <c:pt idx="173">
                  <c:v>7.8</c:v>
                </c:pt>
                <c:pt idx="174">
                  <c:v>16</c:v>
                </c:pt>
                <c:pt idx="175">
                  <c:v>8</c:v>
                </c:pt>
                <c:pt idx="176">
                  <c:v>16.2</c:v>
                </c:pt>
                <c:pt idx="177">
                  <c:v>5</c:v>
                </c:pt>
                <c:pt idx="178">
                  <c:v>10</c:v>
                </c:pt>
                <c:pt idx="179">
                  <c:v>8</c:v>
                </c:pt>
                <c:pt idx="180">
                  <c:v>13</c:v>
                </c:pt>
                <c:pt idx="181">
                  <c:v>10</c:v>
                </c:pt>
                <c:pt idx="182">
                  <c:v>15.2</c:v>
                </c:pt>
                <c:pt idx="183">
                  <c:v>8</c:v>
                </c:pt>
                <c:pt idx="184">
                  <c:v>15</c:v>
                </c:pt>
                <c:pt idx="185">
                  <c:v>9.4</c:v>
                </c:pt>
                <c:pt idx="186">
                  <c:v>18</c:v>
                </c:pt>
                <c:pt idx="187">
                  <c:v>5.2</c:v>
                </c:pt>
                <c:pt idx="188">
                  <c:v>17.600000000000001</c:v>
                </c:pt>
                <c:pt idx="189">
                  <c:v>10</c:v>
                </c:pt>
                <c:pt idx="190">
                  <c:v>14</c:v>
                </c:pt>
                <c:pt idx="191">
                  <c:v>12.2</c:v>
                </c:pt>
                <c:pt idx="192">
                  <c:v>16.399999999999999</c:v>
                </c:pt>
                <c:pt idx="193">
                  <c:v>10.4</c:v>
                </c:pt>
                <c:pt idx="194">
                  <c:v>14.6</c:v>
                </c:pt>
                <c:pt idx="195">
                  <c:v>8.8000000000000007</c:v>
                </c:pt>
                <c:pt idx="196" formatCode="General">
                  <c:v>0</c:v>
                </c:pt>
                <c:pt idx="197" formatCode="General">
                  <c:v>0</c:v>
                </c:pt>
                <c:pt idx="198" formatCode="General">
                  <c:v>0</c:v>
                </c:pt>
                <c:pt idx="199" formatCode="General">
                  <c:v>0</c:v>
                </c:pt>
                <c:pt idx="200" formatCode="General">
                  <c:v>0</c:v>
                </c:pt>
                <c:pt idx="201" formatCode="General">
                  <c:v>0</c:v>
                </c:pt>
                <c:pt idx="202" formatCode="General">
                  <c:v>0</c:v>
                </c:pt>
                <c:pt idx="203" formatCode="General">
                  <c:v>0</c:v>
                </c:pt>
                <c:pt idx="204" formatCode="General">
                  <c:v>0</c:v>
                </c:pt>
                <c:pt idx="205" formatCode="General">
                  <c:v>0</c:v>
                </c:pt>
                <c:pt idx="206" formatCode="General">
                  <c:v>0</c:v>
                </c:pt>
                <c:pt idx="207" formatCode="General">
                  <c:v>0</c:v>
                </c:pt>
                <c:pt idx="208" formatCode="General">
                  <c:v>0</c:v>
                </c:pt>
                <c:pt idx="209" formatCode="General">
                  <c:v>0</c:v>
                </c:pt>
                <c:pt idx="210">
                  <c:v>16</c:v>
                </c:pt>
                <c:pt idx="211">
                  <c:v>9</c:v>
                </c:pt>
                <c:pt idx="212">
                  <c:v>13</c:v>
                </c:pt>
                <c:pt idx="213">
                  <c:v>7</c:v>
                </c:pt>
                <c:pt idx="214">
                  <c:v>20</c:v>
                </c:pt>
                <c:pt idx="215">
                  <c:v>5.4</c:v>
                </c:pt>
                <c:pt idx="216">
                  <c:v>14</c:v>
                </c:pt>
                <c:pt idx="217">
                  <c:v>9.4</c:v>
                </c:pt>
                <c:pt idx="218">
                  <c:v>16</c:v>
                </c:pt>
                <c:pt idx="219">
                  <c:v>7</c:v>
                </c:pt>
                <c:pt idx="220">
                  <c:v>18</c:v>
                </c:pt>
                <c:pt idx="221">
                  <c:v>7</c:v>
                </c:pt>
                <c:pt idx="222">
                  <c:v>9</c:v>
                </c:pt>
                <c:pt idx="223">
                  <c:v>13</c:v>
                </c:pt>
                <c:pt idx="224">
                  <c:v>14</c:v>
                </c:pt>
                <c:pt idx="225">
                  <c:v>10</c:v>
                </c:pt>
                <c:pt idx="226">
                  <c:v>17</c:v>
                </c:pt>
                <c:pt idx="227">
                  <c:v>8</c:v>
                </c:pt>
                <c:pt idx="228">
                  <c:v>16</c:v>
                </c:pt>
                <c:pt idx="229">
                  <c:v>6</c:v>
                </c:pt>
                <c:pt idx="230">
                  <c:v>16</c:v>
                </c:pt>
                <c:pt idx="231">
                  <c:v>9</c:v>
                </c:pt>
                <c:pt idx="232">
                  <c:v>14</c:v>
                </c:pt>
                <c:pt idx="233">
                  <c:v>16</c:v>
                </c:pt>
                <c:pt idx="234">
                  <c:v>16</c:v>
                </c:pt>
                <c:pt idx="235">
                  <c:v>9</c:v>
                </c:pt>
                <c:pt idx="236">
                  <c:v>15</c:v>
                </c:pt>
                <c:pt idx="237">
                  <c:v>7</c:v>
                </c:pt>
                <c:pt idx="238">
                  <c:v>15.8</c:v>
                </c:pt>
                <c:pt idx="239">
                  <c:v>8</c:v>
                </c:pt>
                <c:pt idx="240">
                  <c:v>14.3</c:v>
                </c:pt>
                <c:pt idx="241">
                  <c:v>9</c:v>
                </c:pt>
                <c:pt idx="242">
                  <c:v>15.4</c:v>
                </c:pt>
                <c:pt idx="243">
                  <c:v>8.1999999999999993</c:v>
                </c:pt>
                <c:pt idx="244">
                  <c:v>16</c:v>
                </c:pt>
                <c:pt idx="245">
                  <c:v>8</c:v>
                </c:pt>
                <c:pt idx="246">
                  <c:v>14.6</c:v>
                </c:pt>
                <c:pt idx="247">
                  <c:v>6.4</c:v>
                </c:pt>
                <c:pt idx="248">
                  <c:v>17</c:v>
                </c:pt>
                <c:pt idx="249">
                  <c:v>8.8000000000000007</c:v>
                </c:pt>
                <c:pt idx="250">
                  <c:v>15.2</c:v>
                </c:pt>
                <c:pt idx="251">
                  <c:v>7</c:v>
                </c:pt>
                <c:pt idx="252">
                  <c:v>16.8</c:v>
                </c:pt>
                <c:pt idx="253">
                  <c:v>8.1999999999999993</c:v>
                </c:pt>
                <c:pt idx="254">
                  <c:v>16</c:v>
                </c:pt>
                <c:pt idx="255">
                  <c:v>8</c:v>
                </c:pt>
                <c:pt idx="256">
                  <c:v>16</c:v>
                </c:pt>
                <c:pt idx="257">
                  <c:v>8.1999999999999993</c:v>
                </c:pt>
                <c:pt idx="258">
                  <c:v>15.6</c:v>
                </c:pt>
                <c:pt idx="259">
                  <c:v>7.4</c:v>
                </c:pt>
                <c:pt idx="260">
                  <c:v>15.2</c:v>
                </c:pt>
                <c:pt idx="261">
                  <c:v>9</c:v>
                </c:pt>
                <c:pt idx="262">
                  <c:v>13</c:v>
                </c:pt>
                <c:pt idx="263">
                  <c:v>11</c:v>
                </c:pt>
                <c:pt idx="264">
                  <c:v>15</c:v>
                </c:pt>
                <c:pt idx="265">
                  <c:v>6.2</c:v>
                </c:pt>
                <c:pt idx="266">
                  <c:v>15</c:v>
                </c:pt>
                <c:pt idx="267">
                  <c:v>7</c:v>
                </c:pt>
                <c:pt idx="268">
                  <c:v>16</c:v>
                </c:pt>
                <c:pt idx="269">
                  <c:v>8</c:v>
                </c:pt>
                <c:pt idx="270">
                  <c:v>12</c:v>
                </c:pt>
                <c:pt idx="271">
                  <c:v>13</c:v>
                </c:pt>
                <c:pt idx="272">
                  <c:v>12</c:v>
                </c:pt>
                <c:pt idx="273">
                  <c:v>9</c:v>
                </c:pt>
                <c:pt idx="274">
                  <c:v>11.4</c:v>
                </c:pt>
                <c:pt idx="275">
                  <c:v>6</c:v>
                </c:pt>
                <c:pt idx="276">
                  <c:v>13</c:v>
                </c:pt>
                <c:pt idx="277">
                  <c:v>7.8</c:v>
                </c:pt>
                <c:pt idx="278">
                  <c:v>11.8</c:v>
                </c:pt>
                <c:pt idx="279">
                  <c:v>6</c:v>
                </c:pt>
                <c:pt idx="280">
                  <c:v>14</c:v>
                </c:pt>
                <c:pt idx="281">
                  <c:v>7.63</c:v>
                </c:pt>
                <c:pt idx="282">
                  <c:v>12</c:v>
                </c:pt>
                <c:pt idx="283">
                  <c:v>6.2</c:v>
                </c:pt>
                <c:pt idx="284">
                  <c:v>15</c:v>
                </c:pt>
                <c:pt idx="285">
                  <c:v>7</c:v>
                </c:pt>
                <c:pt idx="286">
                  <c:v>17</c:v>
                </c:pt>
                <c:pt idx="287">
                  <c:v>3.6</c:v>
                </c:pt>
                <c:pt idx="288">
                  <c:v>16</c:v>
                </c:pt>
                <c:pt idx="289">
                  <c:v>6.6</c:v>
                </c:pt>
                <c:pt idx="290">
                  <c:v>16.8</c:v>
                </c:pt>
                <c:pt idx="291">
                  <c:v>4.2</c:v>
                </c:pt>
                <c:pt idx="292">
                  <c:v>13.4</c:v>
                </c:pt>
                <c:pt idx="293">
                  <c:v>4.4000000000000004</c:v>
                </c:pt>
                <c:pt idx="294">
                  <c:v>15.6</c:v>
                </c:pt>
                <c:pt idx="295">
                  <c:v>8</c:v>
                </c:pt>
                <c:pt idx="296">
                  <c:v>10.8</c:v>
                </c:pt>
                <c:pt idx="297">
                  <c:v>6</c:v>
                </c:pt>
                <c:pt idx="298">
                  <c:v>14</c:v>
                </c:pt>
                <c:pt idx="299">
                  <c:v>14</c:v>
                </c:pt>
                <c:pt idx="300">
                  <c:v>16</c:v>
                </c:pt>
                <c:pt idx="301">
                  <c:v>8</c:v>
                </c:pt>
                <c:pt idx="302">
                  <c:v>9</c:v>
                </c:pt>
                <c:pt idx="303">
                  <c:v>11</c:v>
                </c:pt>
                <c:pt idx="304">
                  <c:v>15</c:v>
                </c:pt>
                <c:pt idx="305">
                  <c:v>5</c:v>
                </c:pt>
                <c:pt idx="306">
                  <c:v>10.199999999999999</c:v>
                </c:pt>
                <c:pt idx="307">
                  <c:v>6.4</c:v>
                </c:pt>
                <c:pt idx="308">
                  <c:v>13.4</c:v>
                </c:pt>
                <c:pt idx="309">
                  <c:v>4.8</c:v>
                </c:pt>
                <c:pt idx="310">
                  <c:v>15.5</c:v>
                </c:pt>
                <c:pt idx="311">
                  <c:v>6</c:v>
                </c:pt>
                <c:pt idx="312">
                  <c:v>15.4</c:v>
                </c:pt>
                <c:pt idx="313">
                  <c:v>16.5</c:v>
                </c:pt>
                <c:pt idx="314">
                  <c:v>14.4</c:v>
                </c:pt>
                <c:pt idx="315">
                  <c:v>4.8</c:v>
                </c:pt>
                <c:pt idx="316">
                  <c:v>11.6</c:v>
                </c:pt>
                <c:pt idx="317">
                  <c:v>6</c:v>
                </c:pt>
                <c:pt idx="318">
                  <c:v>16.2</c:v>
                </c:pt>
                <c:pt idx="319">
                  <c:v>5</c:v>
                </c:pt>
                <c:pt idx="320">
                  <c:v>17</c:v>
                </c:pt>
                <c:pt idx="321">
                  <c:v>7.2</c:v>
                </c:pt>
                <c:pt idx="322">
                  <c:v>16</c:v>
                </c:pt>
                <c:pt idx="323">
                  <c:v>8</c:v>
                </c:pt>
                <c:pt idx="324">
                  <c:v>10.8</c:v>
                </c:pt>
                <c:pt idx="325">
                  <c:v>8.1999999999999993</c:v>
                </c:pt>
                <c:pt idx="326">
                  <c:v>13</c:v>
                </c:pt>
                <c:pt idx="327">
                  <c:v>6</c:v>
                </c:pt>
                <c:pt idx="328">
                  <c:v>12.4</c:v>
                </c:pt>
                <c:pt idx="329">
                  <c:v>6</c:v>
                </c:pt>
                <c:pt idx="330">
                  <c:v>13.2</c:v>
                </c:pt>
                <c:pt idx="331">
                  <c:v>4.4000000000000004</c:v>
                </c:pt>
                <c:pt idx="332">
                  <c:v>16</c:v>
                </c:pt>
                <c:pt idx="333">
                  <c:v>10</c:v>
                </c:pt>
                <c:pt idx="334">
                  <c:v>15</c:v>
                </c:pt>
                <c:pt idx="335" formatCode="General">
                  <c:v>0</c:v>
                </c:pt>
                <c:pt idx="336">
                  <c:v>15.2</c:v>
                </c:pt>
                <c:pt idx="337">
                  <c:v>4.8</c:v>
                </c:pt>
                <c:pt idx="338">
                  <c:v>11</c:v>
                </c:pt>
                <c:pt idx="339">
                  <c:v>9.4</c:v>
                </c:pt>
                <c:pt idx="340">
                  <c:v>12</c:v>
                </c:pt>
                <c:pt idx="341">
                  <c:v>6</c:v>
                </c:pt>
                <c:pt idx="342">
                  <c:v>12</c:v>
                </c:pt>
                <c:pt idx="343">
                  <c:v>5.6</c:v>
                </c:pt>
                <c:pt idx="344">
                  <c:v>13</c:v>
                </c:pt>
                <c:pt idx="345">
                  <c:v>6.4</c:v>
                </c:pt>
                <c:pt idx="346">
                  <c:v>12</c:v>
                </c:pt>
                <c:pt idx="347">
                  <c:v>7</c:v>
                </c:pt>
                <c:pt idx="348">
                  <c:v>14</c:v>
                </c:pt>
                <c:pt idx="349">
                  <c:v>5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>
                  <c:v>13.8</c:v>
                </c:pt>
                <c:pt idx="353">
                  <c:v>3.2</c:v>
                </c:pt>
                <c:pt idx="354">
                  <c:v>12.2</c:v>
                </c:pt>
                <c:pt idx="355">
                  <c:v>5.8</c:v>
                </c:pt>
                <c:pt idx="356">
                  <c:v>11</c:v>
                </c:pt>
                <c:pt idx="357">
                  <c:v>6</c:v>
                </c:pt>
                <c:pt idx="358">
                  <c:v>10</c:v>
                </c:pt>
                <c:pt idx="359">
                  <c:v>8</c:v>
                </c:pt>
                <c:pt idx="360">
                  <c:v>9.1999999999999993</c:v>
                </c:pt>
                <c:pt idx="361" formatCode="General">
                  <c:v>0</c:v>
                </c:pt>
                <c:pt idx="362">
                  <c:v>11.2</c:v>
                </c:pt>
                <c:pt idx="363" formatCode="General">
                  <c:v>0</c:v>
                </c:pt>
                <c:pt idx="364">
                  <c:v>18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11.8</c:v>
                </c:pt>
                <c:pt idx="369">
                  <c:v>5.2</c:v>
                </c:pt>
                <c:pt idx="370">
                  <c:v>11.8</c:v>
                </c:pt>
                <c:pt idx="371">
                  <c:v>4</c:v>
                </c:pt>
                <c:pt idx="372">
                  <c:v>11.4</c:v>
                </c:pt>
                <c:pt idx="373">
                  <c:v>5.4</c:v>
                </c:pt>
                <c:pt idx="374">
                  <c:v>12</c:v>
                </c:pt>
                <c:pt idx="375">
                  <c:v>6</c:v>
                </c:pt>
                <c:pt idx="376">
                  <c:v>13</c:v>
                </c:pt>
                <c:pt idx="377">
                  <c:v>3.6</c:v>
                </c:pt>
                <c:pt idx="378">
                  <c:v>11.2</c:v>
                </c:pt>
                <c:pt idx="379">
                  <c:v>6</c:v>
                </c:pt>
                <c:pt idx="380">
                  <c:v>7.2</c:v>
                </c:pt>
                <c:pt idx="381">
                  <c:v>3.4</c:v>
                </c:pt>
                <c:pt idx="382">
                  <c:v>11.6</c:v>
                </c:pt>
                <c:pt idx="383">
                  <c:v>4</c:v>
                </c:pt>
                <c:pt idx="384">
                  <c:v>11</c:v>
                </c:pt>
                <c:pt idx="385">
                  <c:v>6</c:v>
                </c:pt>
                <c:pt idx="386">
                  <c:v>12.2</c:v>
                </c:pt>
                <c:pt idx="387">
                  <c:v>6.2</c:v>
                </c:pt>
                <c:pt idx="388">
                  <c:v>11</c:v>
                </c:pt>
                <c:pt idx="389">
                  <c:v>3</c:v>
                </c:pt>
                <c:pt idx="390">
                  <c:v>10</c:v>
                </c:pt>
                <c:pt idx="391">
                  <c:v>5.2</c:v>
                </c:pt>
                <c:pt idx="392">
                  <c:v>12</c:v>
                </c:pt>
                <c:pt idx="393">
                  <c:v>5.8</c:v>
                </c:pt>
                <c:pt idx="394">
                  <c:v>11.4</c:v>
                </c:pt>
                <c:pt idx="395">
                  <c:v>4.2</c:v>
                </c:pt>
                <c:pt idx="396">
                  <c:v>8.6</c:v>
                </c:pt>
                <c:pt idx="397">
                  <c:v>9</c:v>
                </c:pt>
                <c:pt idx="398">
                  <c:v>12</c:v>
                </c:pt>
                <c:pt idx="399">
                  <c:v>10</c:v>
                </c:pt>
                <c:pt idx="400">
                  <c:v>12</c:v>
                </c:pt>
                <c:pt idx="401">
                  <c:v>5.8</c:v>
                </c:pt>
                <c:pt idx="402">
                  <c:v>13</c:v>
                </c:pt>
                <c:pt idx="403">
                  <c:v>6</c:v>
                </c:pt>
                <c:pt idx="404">
                  <c:v>12.6</c:v>
                </c:pt>
                <c:pt idx="405">
                  <c:v>1.2</c:v>
                </c:pt>
                <c:pt idx="406">
                  <c:v>8</c:v>
                </c:pt>
                <c:pt idx="407">
                  <c:v>8</c:v>
                </c:pt>
                <c:pt idx="408">
                  <c:v>8.4</c:v>
                </c:pt>
                <c:pt idx="409">
                  <c:v>7.4</c:v>
                </c:pt>
                <c:pt idx="410">
                  <c:v>10.199999999999999</c:v>
                </c:pt>
                <c:pt idx="411">
                  <c:v>5.4</c:v>
                </c:pt>
                <c:pt idx="412">
                  <c:v>10</c:v>
                </c:pt>
                <c:pt idx="413">
                  <c:v>5.4</c:v>
                </c:pt>
                <c:pt idx="414">
                  <c:v>9</c:v>
                </c:pt>
                <c:pt idx="415">
                  <c:v>3.2</c:v>
                </c:pt>
                <c:pt idx="416">
                  <c:v>7.8</c:v>
                </c:pt>
                <c:pt idx="417">
                  <c:v>3.6</c:v>
                </c:pt>
                <c:pt idx="418">
                  <c:v>10</c:v>
                </c:pt>
                <c:pt idx="419">
                  <c:v>3.4</c:v>
                </c:pt>
                <c:pt idx="420">
                  <c:v>9</c:v>
                </c:pt>
                <c:pt idx="421">
                  <c:v>6</c:v>
                </c:pt>
                <c:pt idx="422">
                  <c:v>7.2</c:v>
                </c:pt>
                <c:pt idx="423">
                  <c:v>4.4000000000000004</c:v>
                </c:pt>
                <c:pt idx="424">
                  <c:v>9.4</c:v>
                </c:pt>
                <c:pt idx="425">
                  <c:v>4</c:v>
                </c:pt>
                <c:pt idx="426">
                  <c:v>7.2</c:v>
                </c:pt>
                <c:pt idx="427">
                  <c:v>4.8</c:v>
                </c:pt>
                <c:pt idx="428">
                  <c:v>10.199999999999999</c:v>
                </c:pt>
                <c:pt idx="429">
                  <c:v>3.8</c:v>
                </c:pt>
                <c:pt idx="430">
                  <c:v>10.4</c:v>
                </c:pt>
                <c:pt idx="431">
                  <c:v>4</c:v>
                </c:pt>
                <c:pt idx="432">
                  <c:v>9.4</c:v>
                </c:pt>
                <c:pt idx="433">
                  <c:v>4.8</c:v>
                </c:pt>
                <c:pt idx="434">
                  <c:v>9.8000000000000007</c:v>
                </c:pt>
                <c:pt idx="435">
                  <c:v>1</c:v>
                </c:pt>
                <c:pt idx="436">
                  <c:v>9.6</c:v>
                </c:pt>
                <c:pt idx="437">
                  <c:v>4.2</c:v>
                </c:pt>
                <c:pt idx="438">
                  <c:v>10</c:v>
                </c:pt>
                <c:pt idx="439">
                  <c:v>4</c:v>
                </c:pt>
                <c:pt idx="440">
                  <c:v>8</c:v>
                </c:pt>
                <c:pt idx="441">
                  <c:v>5.2</c:v>
                </c:pt>
                <c:pt idx="442">
                  <c:v>9.1999999999999993</c:v>
                </c:pt>
                <c:pt idx="443">
                  <c:v>3.6</c:v>
                </c:pt>
                <c:pt idx="444">
                  <c:v>10</c:v>
                </c:pt>
                <c:pt idx="445">
                  <c:v>2.2000000000000002</c:v>
                </c:pt>
                <c:pt idx="446">
                  <c:v>9</c:v>
                </c:pt>
                <c:pt idx="447">
                  <c:v>1.6</c:v>
                </c:pt>
                <c:pt idx="448">
                  <c:v>6.2</c:v>
                </c:pt>
                <c:pt idx="449">
                  <c:v>3</c:v>
                </c:pt>
                <c:pt idx="450">
                  <c:v>8</c:v>
                </c:pt>
                <c:pt idx="451">
                  <c:v>5.2</c:v>
                </c:pt>
                <c:pt idx="452">
                  <c:v>9.8000000000000007</c:v>
                </c:pt>
                <c:pt idx="453">
                  <c:v>4.2</c:v>
                </c:pt>
                <c:pt idx="454">
                  <c:v>12</c:v>
                </c:pt>
                <c:pt idx="455">
                  <c:v>5.4</c:v>
                </c:pt>
                <c:pt idx="456" formatCode="General">
                  <c:v>0</c:v>
                </c:pt>
                <c:pt idx="457">
                  <c:v>4.2</c:v>
                </c:pt>
                <c:pt idx="458">
                  <c:v>9.8000000000000007</c:v>
                </c:pt>
                <c:pt idx="459">
                  <c:v>5.8</c:v>
                </c:pt>
                <c:pt idx="460">
                  <c:v>6.8</c:v>
                </c:pt>
                <c:pt idx="461">
                  <c:v>5.2</c:v>
                </c:pt>
                <c:pt idx="462">
                  <c:v>11.6</c:v>
                </c:pt>
                <c:pt idx="463">
                  <c:v>5</c:v>
                </c:pt>
                <c:pt idx="464">
                  <c:v>8.6</c:v>
                </c:pt>
                <c:pt idx="465">
                  <c:v>6</c:v>
                </c:pt>
                <c:pt idx="466">
                  <c:v>6</c:v>
                </c:pt>
                <c:pt idx="467">
                  <c:v>2.4</c:v>
                </c:pt>
                <c:pt idx="468">
                  <c:v>4.8</c:v>
                </c:pt>
                <c:pt idx="469">
                  <c:v>3.6</c:v>
                </c:pt>
                <c:pt idx="470">
                  <c:v>12.2</c:v>
                </c:pt>
                <c:pt idx="471">
                  <c:v>7.8</c:v>
                </c:pt>
                <c:pt idx="472">
                  <c:v>4.8</c:v>
                </c:pt>
                <c:pt idx="473">
                  <c:v>4.2</c:v>
                </c:pt>
                <c:pt idx="474">
                  <c:v>7.8</c:v>
                </c:pt>
                <c:pt idx="475">
                  <c:v>2.8</c:v>
                </c:pt>
                <c:pt idx="476">
                  <c:v>6.4</c:v>
                </c:pt>
                <c:pt idx="477">
                  <c:v>4.2</c:v>
                </c:pt>
                <c:pt idx="478">
                  <c:v>4</c:v>
                </c:pt>
                <c:pt idx="479">
                  <c:v>3</c:v>
                </c:pt>
                <c:pt idx="480">
                  <c:v>7.6</c:v>
                </c:pt>
                <c:pt idx="481">
                  <c:v>2.8</c:v>
                </c:pt>
                <c:pt idx="482">
                  <c:v>7.6</c:v>
                </c:pt>
                <c:pt idx="483">
                  <c:v>5.2</c:v>
                </c:pt>
                <c:pt idx="484">
                  <c:v>7.2</c:v>
                </c:pt>
                <c:pt idx="485">
                  <c:v>3.6</c:v>
                </c:pt>
                <c:pt idx="486">
                  <c:v>8</c:v>
                </c:pt>
                <c:pt idx="487">
                  <c:v>2.4</c:v>
                </c:pt>
                <c:pt idx="488">
                  <c:v>6.8</c:v>
                </c:pt>
                <c:pt idx="489">
                  <c:v>3.4</c:v>
                </c:pt>
                <c:pt idx="490">
                  <c:v>9.1999999999999993</c:v>
                </c:pt>
                <c:pt idx="491">
                  <c:v>3.2</c:v>
                </c:pt>
                <c:pt idx="492">
                  <c:v>6.8</c:v>
                </c:pt>
                <c:pt idx="493">
                  <c:v>2.6</c:v>
                </c:pt>
                <c:pt idx="494">
                  <c:v>7</c:v>
                </c:pt>
                <c:pt idx="495">
                  <c:v>3</c:v>
                </c:pt>
                <c:pt idx="496">
                  <c:v>5</c:v>
                </c:pt>
                <c:pt idx="497">
                  <c:v>2</c:v>
                </c:pt>
                <c:pt idx="498">
                  <c:v>6.3</c:v>
                </c:pt>
                <c:pt idx="499">
                  <c:v>3.2</c:v>
                </c:pt>
                <c:pt idx="500">
                  <c:v>7.8</c:v>
                </c:pt>
                <c:pt idx="501">
                  <c:v>3.2</c:v>
                </c:pt>
                <c:pt idx="502">
                  <c:v>8.4</c:v>
                </c:pt>
                <c:pt idx="503">
                  <c:v>5.2</c:v>
                </c:pt>
                <c:pt idx="504">
                  <c:v>7.4</c:v>
                </c:pt>
                <c:pt idx="505">
                  <c:v>5</c:v>
                </c:pt>
                <c:pt idx="506">
                  <c:v>9</c:v>
                </c:pt>
                <c:pt idx="507">
                  <c:v>2.8</c:v>
                </c:pt>
                <c:pt idx="508">
                  <c:v>9</c:v>
                </c:pt>
                <c:pt idx="509">
                  <c:v>4.4000000000000004</c:v>
                </c:pt>
                <c:pt idx="510">
                  <c:v>7</c:v>
                </c:pt>
                <c:pt idx="511">
                  <c:v>4.5999999999999996</c:v>
                </c:pt>
                <c:pt idx="512">
                  <c:v>5.8</c:v>
                </c:pt>
                <c:pt idx="513">
                  <c:v>4.2</c:v>
                </c:pt>
                <c:pt idx="514">
                  <c:v>5.2</c:v>
                </c:pt>
                <c:pt idx="515">
                  <c:v>13</c:v>
                </c:pt>
                <c:pt idx="516">
                  <c:v>7.2</c:v>
                </c:pt>
                <c:pt idx="517">
                  <c:v>5.6</c:v>
                </c:pt>
                <c:pt idx="518">
                  <c:v>8.4</c:v>
                </c:pt>
                <c:pt idx="519">
                  <c:v>5.4</c:v>
                </c:pt>
                <c:pt idx="520">
                  <c:v>6.8</c:v>
                </c:pt>
                <c:pt idx="521">
                  <c:v>2.4</c:v>
                </c:pt>
                <c:pt idx="522">
                  <c:v>8.6</c:v>
                </c:pt>
                <c:pt idx="523">
                  <c:v>4</c:v>
                </c:pt>
                <c:pt idx="524">
                  <c:v>8.1999999999999993</c:v>
                </c:pt>
                <c:pt idx="525">
                  <c:v>4</c:v>
                </c:pt>
                <c:pt idx="526">
                  <c:v>8.1999999999999993</c:v>
                </c:pt>
                <c:pt idx="527">
                  <c:v>4</c:v>
                </c:pt>
                <c:pt idx="528">
                  <c:v>10</c:v>
                </c:pt>
                <c:pt idx="529">
                  <c:v>4.5999999999999996</c:v>
                </c:pt>
                <c:pt idx="530">
                  <c:v>9.6</c:v>
                </c:pt>
                <c:pt idx="531">
                  <c:v>3.2</c:v>
                </c:pt>
                <c:pt idx="532">
                  <c:v>9</c:v>
                </c:pt>
                <c:pt idx="533">
                  <c:v>4.5999999999999996</c:v>
                </c:pt>
                <c:pt idx="534">
                  <c:v>7.6</c:v>
                </c:pt>
                <c:pt idx="535">
                  <c:v>3</c:v>
                </c:pt>
                <c:pt idx="536">
                  <c:v>9.1999999999999993</c:v>
                </c:pt>
                <c:pt idx="537">
                  <c:v>5.4</c:v>
                </c:pt>
                <c:pt idx="538">
                  <c:v>7</c:v>
                </c:pt>
                <c:pt idx="539">
                  <c:v>3.6</c:v>
                </c:pt>
                <c:pt idx="540">
                  <c:v>7.2</c:v>
                </c:pt>
                <c:pt idx="541">
                  <c:v>3.6</c:v>
                </c:pt>
                <c:pt idx="542">
                  <c:v>8.4</c:v>
                </c:pt>
                <c:pt idx="543">
                  <c:v>3.6</c:v>
                </c:pt>
                <c:pt idx="544">
                  <c:v>7.8</c:v>
                </c:pt>
                <c:pt idx="545">
                  <c:v>3.6</c:v>
                </c:pt>
                <c:pt idx="546">
                  <c:v>9</c:v>
                </c:pt>
                <c:pt idx="547">
                  <c:v>4.8</c:v>
                </c:pt>
                <c:pt idx="548">
                  <c:v>9</c:v>
                </c:pt>
                <c:pt idx="549">
                  <c:v>4.4000000000000004</c:v>
                </c:pt>
                <c:pt idx="550">
                  <c:v>9</c:v>
                </c:pt>
                <c:pt idx="551">
                  <c:v>4.5999999999999996</c:v>
                </c:pt>
                <c:pt idx="552">
                  <c:v>8.1999999999999993</c:v>
                </c:pt>
                <c:pt idx="553">
                  <c:v>3.8</c:v>
                </c:pt>
                <c:pt idx="554">
                  <c:v>8.5</c:v>
                </c:pt>
                <c:pt idx="555">
                  <c:v>4.2</c:v>
                </c:pt>
                <c:pt idx="556">
                  <c:v>9</c:v>
                </c:pt>
                <c:pt idx="557">
                  <c:v>5</c:v>
                </c:pt>
                <c:pt idx="558">
                  <c:v>9</c:v>
                </c:pt>
                <c:pt idx="559">
                  <c:v>4.2</c:v>
                </c:pt>
                <c:pt idx="560">
                  <c:v>9</c:v>
                </c:pt>
                <c:pt idx="561">
                  <c:v>4.5999999999999996</c:v>
                </c:pt>
                <c:pt idx="562">
                  <c:v>10</c:v>
                </c:pt>
                <c:pt idx="563">
                  <c:v>3.2</c:v>
                </c:pt>
                <c:pt idx="564">
                  <c:v>8.6</c:v>
                </c:pt>
                <c:pt idx="565">
                  <c:v>4.8</c:v>
                </c:pt>
                <c:pt idx="566">
                  <c:v>9</c:v>
                </c:pt>
                <c:pt idx="567">
                  <c:v>4.8</c:v>
                </c:pt>
                <c:pt idx="568">
                  <c:v>8.8000000000000007</c:v>
                </c:pt>
                <c:pt idx="569">
                  <c:v>4.8</c:v>
                </c:pt>
                <c:pt idx="570" formatCode="General">
                  <c:v>0</c:v>
                </c:pt>
                <c:pt idx="571">
                  <c:v>4.5999999999999996</c:v>
                </c:pt>
                <c:pt idx="572">
                  <c:v>8.6</c:v>
                </c:pt>
                <c:pt idx="573">
                  <c:v>3.8</c:v>
                </c:pt>
                <c:pt idx="574">
                  <c:v>7.8</c:v>
                </c:pt>
                <c:pt idx="575">
                  <c:v>5.6</c:v>
                </c:pt>
                <c:pt idx="576">
                  <c:v>6.4</c:v>
                </c:pt>
                <c:pt idx="577">
                  <c:v>2.7</c:v>
                </c:pt>
                <c:pt idx="578">
                  <c:v>6.4</c:v>
                </c:pt>
                <c:pt idx="579">
                  <c:v>3.4</c:v>
                </c:pt>
                <c:pt idx="580">
                  <c:v>7.8</c:v>
                </c:pt>
                <c:pt idx="581">
                  <c:v>4.2</c:v>
                </c:pt>
                <c:pt idx="582">
                  <c:v>6.3</c:v>
                </c:pt>
                <c:pt idx="583">
                  <c:v>6.3</c:v>
                </c:pt>
                <c:pt idx="584">
                  <c:v>8</c:v>
                </c:pt>
                <c:pt idx="585">
                  <c:v>3.6</c:v>
                </c:pt>
                <c:pt idx="586">
                  <c:v>5</c:v>
                </c:pt>
                <c:pt idx="587">
                  <c:v>1.8</c:v>
                </c:pt>
                <c:pt idx="588">
                  <c:v>6</c:v>
                </c:pt>
                <c:pt idx="589">
                  <c:v>5</c:v>
                </c:pt>
                <c:pt idx="590" formatCode="General">
                  <c:v>0</c:v>
                </c:pt>
                <c:pt idx="591">
                  <c:v>5</c:v>
                </c:pt>
                <c:pt idx="592">
                  <c:v>7.4</c:v>
                </c:pt>
                <c:pt idx="593">
                  <c:v>4.2</c:v>
                </c:pt>
                <c:pt idx="594">
                  <c:v>7.2</c:v>
                </c:pt>
                <c:pt idx="595">
                  <c:v>3.4</c:v>
                </c:pt>
                <c:pt idx="596">
                  <c:v>6.8</c:v>
                </c:pt>
                <c:pt idx="597">
                  <c:v>3.2</c:v>
                </c:pt>
                <c:pt idx="598">
                  <c:v>7</c:v>
                </c:pt>
                <c:pt idx="599">
                  <c:v>3.2</c:v>
                </c:pt>
                <c:pt idx="600">
                  <c:v>7.2</c:v>
                </c:pt>
                <c:pt idx="601">
                  <c:v>3.6</c:v>
                </c:pt>
                <c:pt idx="602">
                  <c:v>8.4</c:v>
                </c:pt>
                <c:pt idx="603">
                  <c:v>3.8</c:v>
                </c:pt>
                <c:pt idx="604">
                  <c:v>6</c:v>
                </c:pt>
                <c:pt idx="605">
                  <c:v>3.8</c:v>
                </c:pt>
                <c:pt idx="606">
                  <c:v>6.6</c:v>
                </c:pt>
                <c:pt idx="607">
                  <c:v>5.4</c:v>
                </c:pt>
                <c:pt idx="608">
                  <c:v>3.6</c:v>
                </c:pt>
                <c:pt idx="609">
                  <c:v>5</c:v>
                </c:pt>
                <c:pt idx="610">
                  <c:v>5.8</c:v>
                </c:pt>
                <c:pt idx="611">
                  <c:v>4</c:v>
                </c:pt>
                <c:pt idx="612">
                  <c:v>7</c:v>
                </c:pt>
                <c:pt idx="613">
                  <c:v>3</c:v>
                </c:pt>
                <c:pt idx="614">
                  <c:v>6.4</c:v>
                </c:pt>
                <c:pt idx="615" formatCode="General">
                  <c:v>0</c:v>
                </c:pt>
                <c:pt idx="616">
                  <c:v>6</c:v>
                </c:pt>
                <c:pt idx="617">
                  <c:v>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B35-4869-AD59-B4B400BCB26C}"/>
            </c:ext>
          </c:extLst>
        </c:ser>
        <c:ser>
          <c:idx val="4"/>
          <c:order val="4"/>
          <c:tx>
            <c:strRef>
              <c:f>'SV Parto 3'!$K$1</c:f>
              <c:strCache>
                <c:ptCount val="1"/>
                <c:pt idx="0">
                  <c:v>Fer0da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3'!$K$2:$K$619</c:f>
              <c:numCache>
                <c:formatCode>0.0</c:formatCode>
                <c:ptCount val="618"/>
                <c:pt idx="0">
                  <c:v>15</c:v>
                </c:pt>
                <c:pt idx="1">
                  <c:v>4</c:v>
                </c:pt>
                <c:pt idx="2">
                  <c:v>14</c:v>
                </c:pt>
                <c:pt idx="3">
                  <c:v>11.6</c:v>
                </c:pt>
                <c:pt idx="4">
                  <c:v>14.6</c:v>
                </c:pt>
                <c:pt idx="5">
                  <c:v>7.4</c:v>
                </c:pt>
                <c:pt idx="6">
                  <c:v>10</c:v>
                </c:pt>
                <c:pt idx="7">
                  <c:v>11</c:v>
                </c:pt>
                <c:pt idx="8">
                  <c:v>1.6</c:v>
                </c:pt>
                <c:pt idx="9">
                  <c:v>1.4</c:v>
                </c:pt>
                <c:pt idx="10">
                  <c:v>13.4</c:v>
                </c:pt>
                <c:pt idx="11">
                  <c:v>9.1999999999999993</c:v>
                </c:pt>
                <c:pt idx="12">
                  <c:v>1.3</c:v>
                </c:pt>
                <c:pt idx="13">
                  <c:v>9</c:v>
                </c:pt>
                <c:pt idx="14">
                  <c:v>16.8</c:v>
                </c:pt>
                <c:pt idx="15">
                  <c:v>9</c:v>
                </c:pt>
                <c:pt idx="16">
                  <c:v>13.8</c:v>
                </c:pt>
                <c:pt idx="17">
                  <c:v>11.6</c:v>
                </c:pt>
                <c:pt idx="18">
                  <c:v>15.3</c:v>
                </c:pt>
                <c:pt idx="19">
                  <c:v>9</c:v>
                </c:pt>
                <c:pt idx="20">
                  <c:v>14.3</c:v>
                </c:pt>
                <c:pt idx="21">
                  <c:v>8</c:v>
                </c:pt>
                <c:pt idx="22">
                  <c:v>14</c:v>
                </c:pt>
                <c:pt idx="23">
                  <c:v>10.199999999999999</c:v>
                </c:pt>
                <c:pt idx="24">
                  <c:v>18</c:v>
                </c:pt>
                <c:pt idx="25">
                  <c:v>9</c:v>
                </c:pt>
                <c:pt idx="26">
                  <c:v>17.600000000000001</c:v>
                </c:pt>
                <c:pt idx="27">
                  <c:v>9</c:v>
                </c:pt>
                <c:pt idx="28">
                  <c:v>16</c:v>
                </c:pt>
                <c:pt idx="29">
                  <c:v>11</c:v>
                </c:pt>
                <c:pt idx="30">
                  <c:v>17.399999999999999</c:v>
                </c:pt>
                <c:pt idx="31">
                  <c:v>7.3</c:v>
                </c:pt>
                <c:pt idx="32">
                  <c:v>17</c:v>
                </c:pt>
                <c:pt idx="33">
                  <c:v>6</c:v>
                </c:pt>
                <c:pt idx="34">
                  <c:v>17</c:v>
                </c:pt>
                <c:pt idx="35">
                  <c:v>8</c:v>
                </c:pt>
                <c:pt idx="36">
                  <c:v>15.4</c:v>
                </c:pt>
                <c:pt idx="37">
                  <c:v>5</c:v>
                </c:pt>
                <c:pt idx="38">
                  <c:v>1.6</c:v>
                </c:pt>
                <c:pt idx="39">
                  <c:v>2</c:v>
                </c:pt>
                <c:pt idx="40">
                  <c:v>9</c:v>
                </c:pt>
                <c:pt idx="41">
                  <c:v>6</c:v>
                </c:pt>
                <c:pt idx="42">
                  <c:v>15</c:v>
                </c:pt>
                <c:pt idx="43">
                  <c:v>7</c:v>
                </c:pt>
                <c:pt idx="44">
                  <c:v>16</c:v>
                </c:pt>
                <c:pt idx="45">
                  <c:v>7</c:v>
                </c:pt>
                <c:pt idx="46">
                  <c:v>16</c:v>
                </c:pt>
                <c:pt idx="47">
                  <c:v>12</c:v>
                </c:pt>
                <c:pt idx="48">
                  <c:v>15.8</c:v>
                </c:pt>
                <c:pt idx="49">
                  <c:v>12</c:v>
                </c:pt>
                <c:pt idx="50">
                  <c:v>15.8</c:v>
                </c:pt>
                <c:pt idx="51">
                  <c:v>12</c:v>
                </c:pt>
                <c:pt idx="52">
                  <c:v>17.399999999999999</c:v>
                </c:pt>
                <c:pt idx="53">
                  <c:v>11.4</c:v>
                </c:pt>
                <c:pt idx="54">
                  <c:v>15.4</c:v>
                </c:pt>
                <c:pt idx="55">
                  <c:v>14</c:v>
                </c:pt>
                <c:pt idx="56">
                  <c:v>14.8</c:v>
                </c:pt>
                <c:pt idx="57">
                  <c:v>10.6</c:v>
                </c:pt>
                <c:pt idx="58">
                  <c:v>18</c:v>
                </c:pt>
                <c:pt idx="59">
                  <c:v>10</c:v>
                </c:pt>
                <c:pt idx="60">
                  <c:v>15</c:v>
                </c:pt>
                <c:pt idx="61">
                  <c:v>10</c:v>
                </c:pt>
                <c:pt idx="62">
                  <c:v>14</c:v>
                </c:pt>
                <c:pt idx="63">
                  <c:v>7.4</c:v>
                </c:pt>
                <c:pt idx="64">
                  <c:v>12.5</c:v>
                </c:pt>
                <c:pt idx="65">
                  <c:v>11</c:v>
                </c:pt>
                <c:pt idx="66">
                  <c:v>14.8</c:v>
                </c:pt>
                <c:pt idx="67">
                  <c:v>11</c:v>
                </c:pt>
                <c:pt idx="68">
                  <c:v>11.8</c:v>
                </c:pt>
                <c:pt idx="69">
                  <c:v>9.6</c:v>
                </c:pt>
                <c:pt idx="70">
                  <c:v>17</c:v>
                </c:pt>
                <c:pt idx="71">
                  <c:v>9.1999999999999993</c:v>
                </c:pt>
                <c:pt idx="72">
                  <c:v>17</c:v>
                </c:pt>
                <c:pt idx="73">
                  <c:v>9.1999999999999993</c:v>
                </c:pt>
                <c:pt idx="74">
                  <c:v>16</c:v>
                </c:pt>
                <c:pt idx="75">
                  <c:v>10</c:v>
                </c:pt>
                <c:pt idx="76">
                  <c:v>11.8</c:v>
                </c:pt>
                <c:pt idx="77">
                  <c:v>11.2</c:v>
                </c:pt>
                <c:pt idx="78">
                  <c:v>15.6</c:v>
                </c:pt>
                <c:pt idx="79">
                  <c:v>6.8</c:v>
                </c:pt>
                <c:pt idx="80">
                  <c:v>15</c:v>
                </c:pt>
                <c:pt idx="81">
                  <c:v>11.6</c:v>
                </c:pt>
                <c:pt idx="82">
                  <c:v>13.2</c:v>
                </c:pt>
                <c:pt idx="83">
                  <c:v>10</c:v>
                </c:pt>
                <c:pt idx="84">
                  <c:v>16</c:v>
                </c:pt>
                <c:pt idx="85">
                  <c:v>8.4</c:v>
                </c:pt>
                <c:pt idx="86">
                  <c:v>14.2</c:v>
                </c:pt>
                <c:pt idx="87">
                  <c:v>8</c:v>
                </c:pt>
                <c:pt idx="88">
                  <c:v>16</c:v>
                </c:pt>
                <c:pt idx="89">
                  <c:v>8.4</c:v>
                </c:pt>
                <c:pt idx="90">
                  <c:v>11.2</c:v>
                </c:pt>
                <c:pt idx="91">
                  <c:v>6.4</c:v>
                </c:pt>
                <c:pt idx="92">
                  <c:v>14</c:v>
                </c:pt>
                <c:pt idx="93">
                  <c:v>5.2</c:v>
                </c:pt>
                <c:pt idx="94">
                  <c:v>11</c:v>
                </c:pt>
                <c:pt idx="95">
                  <c:v>9.1999999999999993</c:v>
                </c:pt>
                <c:pt idx="96">
                  <c:v>11.4</c:v>
                </c:pt>
                <c:pt idx="97">
                  <c:v>9</c:v>
                </c:pt>
                <c:pt idx="98">
                  <c:v>12</c:v>
                </c:pt>
                <c:pt idx="99">
                  <c:v>6</c:v>
                </c:pt>
                <c:pt idx="100">
                  <c:v>15</c:v>
                </c:pt>
                <c:pt idx="101">
                  <c:v>6.2</c:v>
                </c:pt>
                <c:pt idx="102">
                  <c:v>13</c:v>
                </c:pt>
                <c:pt idx="103">
                  <c:v>7.2</c:v>
                </c:pt>
                <c:pt idx="104">
                  <c:v>14.2</c:v>
                </c:pt>
                <c:pt idx="105">
                  <c:v>8.8000000000000007</c:v>
                </c:pt>
                <c:pt idx="106">
                  <c:v>16</c:v>
                </c:pt>
                <c:pt idx="107">
                  <c:v>7</c:v>
                </c:pt>
                <c:pt idx="108">
                  <c:v>17</c:v>
                </c:pt>
                <c:pt idx="109">
                  <c:v>10</c:v>
                </c:pt>
                <c:pt idx="110">
                  <c:v>17</c:v>
                </c:pt>
                <c:pt idx="111">
                  <c:v>8.6</c:v>
                </c:pt>
                <c:pt idx="112">
                  <c:v>16.399999999999999</c:v>
                </c:pt>
                <c:pt idx="113">
                  <c:v>7.2</c:v>
                </c:pt>
                <c:pt idx="114">
                  <c:v>13</c:v>
                </c:pt>
                <c:pt idx="115">
                  <c:v>7.8</c:v>
                </c:pt>
                <c:pt idx="116">
                  <c:v>15</c:v>
                </c:pt>
                <c:pt idx="117">
                  <c:v>8.4</c:v>
                </c:pt>
                <c:pt idx="118">
                  <c:v>12.8</c:v>
                </c:pt>
                <c:pt idx="119">
                  <c:v>8.6</c:v>
                </c:pt>
                <c:pt idx="120">
                  <c:v>15.2</c:v>
                </c:pt>
                <c:pt idx="121">
                  <c:v>6.6</c:v>
                </c:pt>
                <c:pt idx="122">
                  <c:v>14</c:v>
                </c:pt>
                <c:pt idx="123">
                  <c:v>6.2</c:v>
                </c:pt>
                <c:pt idx="124">
                  <c:v>15.6</c:v>
                </c:pt>
                <c:pt idx="125">
                  <c:v>6.8</c:v>
                </c:pt>
                <c:pt idx="126">
                  <c:v>10.199999999999999</c:v>
                </c:pt>
                <c:pt idx="127">
                  <c:v>8.4</c:v>
                </c:pt>
                <c:pt idx="128">
                  <c:v>15</c:v>
                </c:pt>
                <c:pt idx="129">
                  <c:v>9.1999999999999993</c:v>
                </c:pt>
                <c:pt idx="130">
                  <c:v>14</c:v>
                </c:pt>
                <c:pt idx="131">
                  <c:v>7</c:v>
                </c:pt>
                <c:pt idx="132">
                  <c:v>16</c:v>
                </c:pt>
                <c:pt idx="133">
                  <c:v>9.1999999999999993</c:v>
                </c:pt>
                <c:pt idx="134">
                  <c:v>16</c:v>
                </c:pt>
                <c:pt idx="135">
                  <c:v>7.2</c:v>
                </c:pt>
                <c:pt idx="136">
                  <c:v>14.2</c:v>
                </c:pt>
                <c:pt idx="137">
                  <c:v>6.8</c:v>
                </c:pt>
                <c:pt idx="138">
                  <c:v>11.8</c:v>
                </c:pt>
                <c:pt idx="139">
                  <c:v>8.6</c:v>
                </c:pt>
                <c:pt idx="140">
                  <c:v>15.4</c:v>
                </c:pt>
                <c:pt idx="141">
                  <c:v>6.4</c:v>
                </c:pt>
                <c:pt idx="142">
                  <c:v>15</c:v>
                </c:pt>
                <c:pt idx="143">
                  <c:v>7.2</c:v>
                </c:pt>
                <c:pt idx="144">
                  <c:v>13.8</c:v>
                </c:pt>
                <c:pt idx="145">
                  <c:v>6.2</c:v>
                </c:pt>
                <c:pt idx="146">
                  <c:v>14</c:v>
                </c:pt>
                <c:pt idx="147">
                  <c:v>9</c:v>
                </c:pt>
                <c:pt idx="148">
                  <c:v>12.4</c:v>
                </c:pt>
                <c:pt idx="149">
                  <c:v>9</c:v>
                </c:pt>
                <c:pt idx="150">
                  <c:v>12.8</c:v>
                </c:pt>
                <c:pt idx="151">
                  <c:v>8</c:v>
                </c:pt>
                <c:pt idx="152">
                  <c:v>15</c:v>
                </c:pt>
                <c:pt idx="153">
                  <c:v>8</c:v>
                </c:pt>
                <c:pt idx="154">
                  <c:v>13</c:v>
                </c:pt>
                <c:pt idx="155">
                  <c:v>6</c:v>
                </c:pt>
                <c:pt idx="156">
                  <c:v>12</c:v>
                </c:pt>
                <c:pt idx="157">
                  <c:v>6</c:v>
                </c:pt>
                <c:pt idx="158">
                  <c:v>10</c:v>
                </c:pt>
                <c:pt idx="159">
                  <c:v>4.8</c:v>
                </c:pt>
                <c:pt idx="160">
                  <c:v>11</c:v>
                </c:pt>
                <c:pt idx="161">
                  <c:v>7</c:v>
                </c:pt>
                <c:pt idx="162">
                  <c:v>12.6</c:v>
                </c:pt>
                <c:pt idx="163">
                  <c:v>7</c:v>
                </c:pt>
                <c:pt idx="164">
                  <c:v>12</c:v>
                </c:pt>
                <c:pt idx="165">
                  <c:v>8</c:v>
                </c:pt>
                <c:pt idx="166">
                  <c:v>12</c:v>
                </c:pt>
                <c:pt idx="167">
                  <c:v>6</c:v>
                </c:pt>
                <c:pt idx="168">
                  <c:v>9</c:v>
                </c:pt>
                <c:pt idx="169">
                  <c:v>7</c:v>
                </c:pt>
                <c:pt idx="170">
                  <c:v>14</c:v>
                </c:pt>
                <c:pt idx="171">
                  <c:v>8</c:v>
                </c:pt>
                <c:pt idx="172">
                  <c:v>13</c:v>
                </c:pt>
                <c:pt idx="173">
                  <c:v>8</c:v>
                </c:pt>
                <c:pt idx="174">
                  <c:v>14</c:v>
                </c:pt>
                <c:pt idx="175">
                  <c:v>6.4</c:v>
                </c:pt>
                <c:pt idx="176">
                  <c:v>12</c:v>
                </c:pt>
                <c:pt idx="177">
                  <c:v>7</c:v>
                </c:pt>
                <c:pt idx="178">
                  <c:v>12</c:v>
                </c:pt>
                <c:pt idx="179">
                  <c:v>7</c:v>
                </c:pt>
                <c:pt idx="180">
                  <c:v>12</c:v>
                </c:pt>
                <c:pt idx="181">
                  <c:v>6</c:v>
                </c:pt>
                <c:pt idx="182">
                  <c:v>13.8</c:v>
                </c:pt>
                <c:pt idx="183">
                  <c:v>6</c:v>
                </c:pt>
                <c:pt idx="184">
                  <c:v>10.6</c:v>
                </c:pt>
                <c:pt idx="185">
                  <c:v>6.6</c:v>
                </c:pt>
                <c:pt idx="186">
                  <c:v>11.8</c:v>
                </c:pt>
                <c:pt idx="187">
                  <c:v>7</c:v>
                </c:pt>
                <c:pt idx="188">
                  <c:v>10.8</c:v>
                </c:pt>
                <c:pt idx="189">
                  <c:v>6.4</c:v>
                </c:pt>
                <c:pt idx="190">
                  <c:v>11.2</c:v>
                </c:pt>
                <c:pt idx="191">
                  <c:v>7</c:v>
                </c:pt>
                <c:pt idx="192">
                  <c:v>12.4</c:v>
                </c:pt>
                <c:pt idx="193">
                  <c:v>8</c:v>
                </c:pt>
                <c:pt idx="194">
                  <c:v>13.8</c:v>
                </c:pt>
                <c:pt idx="195">
                  <c:v>5.8</c:v>
                </c:pt>
                <c:pt idx="196">
                  <c:v>11.4</c:v>
                </c:pt>
                <c:pt idx="197">
                  <c:v>6.2</c:v>
                </c:pt>
                <c:pt idx="198">
                  <c:v>12.6</c:v>
                </c:pt>
                <c:pt idx="199">
                  <c:v>7</c:v>
                </c:pt>
                <c:pt idx="200">
                  <c:v>12.8</c:v>
                </c:pt>
                <c:pt idx="201">
                  <c:v>6.2</c:v>
                </c:pt>
                <c:pt idx="202">
                  <c:v>6.8</c:v>
                </c:pt>
                <c:pt idx="203">
                  <c:v>5.2</c:v>
                </c:pt>
                <c:pt idx="204">
                  <c:v>14</c:v>
                </c:pt>
                <c:pt idx="205">
                  <c:v>6.4</c:v>
                </c:pt>
                <c:pt idx="206">
                  <c:v>12.2</c:v>
                </c:pt>
                <c:pt idx="207">
                  <c:v>8</c:v>
                </c:pt>
                <c:pt idx="208">
                  <c:v>13.8</c:v>
                </c:pt>
                <c:pt idx="209">
                  <c:v>7.4</c:v>
                </c:pt>
                <c:pt idx="210">
                  <c:v>12</c:v>
                </c:pt>
                <c:pt idx="211">
                  <c:v>6</c:v>
                </c:pt>
                <c:pt idx="212">
                  <c:v>10</c:v>
                </c:pt>
                <c:pt idx="213">
                  <c:v>6</c:v>
                </c:pt>
                <c:pt idx="214">
                  <c:v>11.6</c:v>
                </c:pt>
                <c:pt idx="215">
                  <c:v>7</c:v>
                </c:pt>
                <c:pt idx="216">
                  <c:v>13</c:v>
                </c:pt>
                <c:pt idx="217">
                  <c:v>10</c:v>
                </c:pt>
                <c:pt idx="218">
                  <c:v>8</c:v>
                </c:pt>
                <c:pt idx="219">
                  <c:v>6</c:v>
                </c:pt>
                <c:pt idx="220">
                  <c:v>11.2</c:v>
                </c:pt>
                <c:pt idx="221">
                  <c:v>6</c:v>
                </c:pt>
                <c:pt idx="222">
                  <c:v>12</c:v>
                </c:pt>
                <c:pt idx="223">
                  <c:v>6</c:v>
                </c:pt>
                <c:pt idx="224">
                  <c:v>12</c:v>
                </c:pt>
                <c:pt idx="225">
                  <c:v>6</c:v>
                </c:pt>
                <c:pt idx="226">
                  <c:v>10.8</c:v>
                </c:pt>
                <c:pt idx="227">
                  <c:v>8</c:v>
                </c:pt>
                <c:pt idx="228">
                  <c:v>12</c:v>
                </c:pt>
                <c:pt idx="229">
                  <c:v>6</c:v>
                </c:pt>
                <c:pt idx="230">
                  <c:v>11</c:v>
                </c:pt>
                <c:pt idx="231">
                  <c:v>7</c:v>
                </c:pt>
                <c:pt idx="232">
                  <c:v>11</c:v>
                </c:pt>
                <c:pt idx="233">
                  <c:v>6.2</c:v>
                </c:pt>
                <c:pt idx="234">
                  <c:v>12</c:v>
                </c:pt>
                <c:pt idx="235">
                  <c:v>7</c:v>
                </c:pt>
                <c:pt idx="236">
                  <c:v>12.6</c:v>
                </c:pt>
                <c:pt idx="237">
                  <c:v>5.2</c:v>
                </c:pt>
                <c:pt idx="238">
                  <c:v>11.2</c:v>
                </c:pt>
                <c:pt idx="239">
                  <c:v>5.8</c:v>
                </c:pt>
                <c:pt idx="240">
                  <c:v>10</c:v>
                </c:pt>
                <c:pt idx="241">
                  <c:v>3.2</c:v>
                </c:pt>
                <c:pt idx="242">
                  <c:v>10.199999999999999</c:v>
                </c:pt>
                <c:pt idx="243">
                  <c:v>7</c:v>
                </c:pt>
                <c:pt idx="244">
                  <c:v>5</c:v>
                </c:pt>
                <c:pt idx="245">
                  <c:v>4.8</c:v>
                </c:pt>
                <c:pt idx="246">
                  <c:v>11.2</c:v>
                </c:pt>
                <c:pt idx="247">
                  <c:v>6</c:v>
                </c:pt>
                <c:pt idx="248">
                  <c:v>12.4</c:v>
                </c:pt>
                <c:pt idx="249">
                  <c:v>5.4</c:v>
                </c:pt>
                <c:pt idx="250">
                  <c:v>10.6</c:v>
                </c:pt>
                <c:pt idx="251">
                  <c:v>5.2</c:v>
                </c:pt>
                <c:pt idx="252">
                  <c:v>12</c:v>
                </c:pt>
                <c:pt idx="253">
                  <c:v>6.2</c:v>
                </c:pt>
                <c:pt idx="254">
                  <c:v>11.6</c:v>
                </c:pt>
                <c:pt idx="255">
                  <c:v>5.8</c:v>
                </c:pt>
                <c:pt idx="256">
                  <c:v>10.6</c:v>
                </c:pt>
                <c:pt idx="257">
                  <c:v>5.2</c:v>
                </c:pt>
                <c:pt idx="258">
                  <c:v>12.2</c:v>
                </c:pt>
                <c:pt idx="259">
                  <c:v>5.4</c:v>
                </c:pt>
                <c:pt idx="260">
                  <c:v>10.4</c:v>
                </c:pt>
                <c:pt idx="261">
                  <c:v>4.4000000000000004</c:v>
                </c:pt>
                <c:pt idx="262">
                  <c:v>9.8000000000000007</c:v>
                </c:pt>
                <c:pt idx="263">
                  <c:v>4</c:v>
                </c:pt>
                <c:pt idx="264">
                  <c:v>9.4</c:v>
                </c:pt>
                <c:pt idx="265">
                  <c:v>4.5999999999999996</c:v>
                </c:pt>
                <c:pt idx="266">
                  <c:v>11</c:v>
                </c:pt>
                <c:pt idx="267">
                  <c:v>5</c:v>
                </c:pt>
                <c:pt idx="268">
                  <c:v>8.8000000000000007</c:v>
                </c:pt>
                <c:pt idx="269">
                  <c:v>5.4</c:v>
                </c:pt>
                <c:pt idx="270">
                  <c:v>9</c:v>
                </c:pt>
                <c:pt idx="271">
                  <c:v>4.8</c:v>
                </c:pt>
                <c:pt idx="272">
                  <c:v>10</c:v>
                </c:pt>
                <c:pt idx="273">
                  <c:v>4</c:v>
                </c:pt>
                <c:pt idx="274">
                  <c:v>6</c:v>
                </c:pt>
                <c:pt idx="275">
                  <c:v>5.2</c:v>
                </c:pt>
                <c:pt idx="276">
                  <c:v>9</c:v>
                </c:pt>
                <c:pt idx="277">
                  <c:v>5</c:v>
                </c:pt>
                <c:pt idx="278">
                  <c:v>10</c:v>
                </c:pt>
                <c:pt idx="279">
                  <c:v>4.5999999999999996</c:v>
                </c:pt>
                <c:pt idx="280">
                  <c:v>10.6</c:v>
                </c:pt>
                <c:pt idx="281">
                  <c:v>3.6</c:v>
                </c:pt>
                <c:pt idx="282">
                  <c:v>11</c:v>
                </c:pt>
                <c:pt idx="283">
                  <c:v>5.8</c:v>
                </c:pt>
                <c:pt idx="284">
                  <c:v>10.4</c:v>
                </c:pt>
                <c:pt idx="285">
                  <c:v>5.8</c:v>
                </c:pt>
                <c:pt idx="286">
                  <c:v>10</c:v>
                </c:pt>
                <c:pt idx="287">
                  <c:v>5</c:v>
                </c:pt>
                <c:pt idx="288">
                  <c:v>9.1999999999999993</c:v>
                </c:pt>
                <c:pt idx="289">
                  <c:v>4</c:v>
                </c:pt>
                <c:pt idx="290">
                  <c:v>10</c:v>
                </c:pt>
                <c:pt idx="291">
                  <c:v>5</c:v>
                </c:pt>
                <c:pt idx="292">
                  <c:v>10</c:v>
                </c:pt>
                <c:pt idx="293">
                  <c:v>4.5999999999999996</c:v>
                </c:pt>
                <c:pt idx="294">
                  <c:v>11</c:v>
                </c:pt>
                <c:pt idx="295">
                  <c:v>5</c:v>
                </c:pt>
                <c:pt idx="296">
                  <c:v>4</c:v>
                </c:pt>
                <c:pt idx="297">
                  <c:v>5</c:v>
                </c:pt>
                <c:pt idx="298">
                  <c:v>11</c:v>
                </c:pt>
                <c:pt idx="299">
                  <c:v>6.2</c:v>
                </c:pt>
                <c:pt idx="300">
                  <c:v>7.8</c:v>
                </c:pt>
                <c:pt idx="301">
                  <c:v>6</c:v>
                </c:pt>
                <c:pt idx="302">
                  <c:v>10</c:v>
                </c:pt>
                <c:pt idx="303">
                  <c:v>5.4</c:v>
                </c:pt>
                <c:pt idx="304" formatCode="General">
                  <c:v>0</c:v>
                </c:pt>
                <c:pt idx="305">
                  <c:v>5.8</c:v>
                </c:pt>
                <c:pt idx="306">
                  <c:v>11</c:v>
                </c:pt>
                <c:pt idx="307" formatCode="General">
                  <c:v>0</c:v>
                </c:pt>
                <c:pt idx="308">
                  <c:v>10.8</c:v>
                </c:pt>
                <c:pt idx="309">
                  <c:v>5.6</c:v>
                </c:pt>
                <c:pt idx="310">
                  <c:v>10.6</c:v>
                </c:pt>
                <c:pt idx="311">
                  <c:v>5.6</c:v>
                </c:pt>
                <c:pt idx="312">
                  <c:v>10.8</c:v>
                </c:pt>
                <c:pt idx="313">
                  <c:v>7.2</c:v>
                </c:pt>
                <c:pt idx="314">
                  <c:v>12.6</c:v>
                </c:pt>
                <c:pt idx="315">
                  <c:v>6.2</c:v>
                </c:pt>
                <c:pt idx="316">
                  <c:v>12</c:v>
                </c:pt>
                <c:pt idx="317">
                  <c:v>7</c:v>
                </c:pt>
                <c:pt idx="318">
                  <c:v>12.6</c:v>
                </c:pt>
                <c:pt idx="319">
                  <c:v>6.6</c:v>
                </c:pt>
                <c:pt idx="320">
                  <c:v>12.4</c:v>
                </c:pt>
                <c:pt idx="321">
                  <c:v>7</c:v>
                </c:pt>
                <c:pt idx="322">
                  <c:v>10.4</c:v>
                </c:pt>
                <c:pt idx="323">
                  <c:v>6</c:v>
                </c:pt>
                <c:pt idx="324">
                  <c:v>10</c:v>
                </c:pt>
                <c:pt idx="325">
                  <c:v>7.4</c:v>
                </c:pt>
                <c:pt idx="326">
                  <c:v>12</c:v>
                </c:pt>
                <c:pt idx="327">
                  <c:v>7</c:v>
                </c:pt>
                <c:pt idx="328">
                  <c:v>10.6</c:v>
                </c:pt>
                <c:pt idx="329">
                  <c:v>5</c:v>
                </c:pt>
                <c:pt idx="330">
                  <c:v>11</c:v>
                </c:pt>
                <c:pt idx="331">
                  <c:v>7.4</c:v>
                </c:pt>
                <c:pt idx="332">
                  <c:v>13</c:v>
                </c:pt>
                <c:pt idx="333">
                  <c:v>6</c:v>
                </c:pt>
                <c:pt idx="334">
                  <c:v>12</c:v>
                </c:pt>
                <c:pt idx="335">
                  <c:v>6</c:v>
                </c:pt>
                <c:pt idx="336">
                  <c:v>9.6</c:v>
                </c:pt>
                <c:pt idx="337">
                  <c:v>6</c:v>
                </c:pt>
                <c:pt idx="338">
                  <c:v>11</c:v>
                </c:pt>
                <c:pt idx="339">
                  <c:v>5</c:v>
                </c:pt>
                <c:pt idx="340">
                  <c:v>12</c:v>
                </c:pt>
                <c:pt idx="341">
                  <c:v>5</c:v>
                </c:pt>
                <c:pt idx="342">
                  <c:v>11</c:v>
                </c:pt>
                <c:pt idx="343">
                  <c:v>5.2</c:v>
                </c:pt>
                <c:pt idx="344">
                  <c:v>10</c:v>
                </c:pt>
                <c:pt idx="345">
                  <c:v>5</c:v>
                </c:pt>
                <c:pt idx="346">
                  <c:v>10</c:v>
                </c:pt>
                <c:pt idx="347">
                  <c:v>6</c:v>
                </c:pt>
                <c:pt idx="348">
                  <c:v>10</c:v>
                </c:pt>
                <c:pt idx="349">
                  <c:v>5</c:v>
                </c:pt>
                <c:pt idx="350">
                  <c:v>12</c:v>
                </c:pt>
                <c:pt idx="351">
                  <c:v>6</c:v>
                </c:pt>
                <c:pt idx="352">
                  <c:v>10</c:v>
                </c:pt>
                <c:pt idx="353">
                  <c:v>6.8</c:v>
                </c:pt>
                <c:pt idx="354">
                  <c:v>13.8</c:v>
                </c:pt>
                <c:pt idx="355">
                  <c:v>6.2</c:v>
                </c:pt>
                <c:pt idx="356">
                  <c:v>12.6</c:v>
                </c:pt>
                <c:pt idx="357">
                  <c:v>7.6</c:v>
                </c:pt>
                <c:pt idx="358">
                  <c:v>12</c:v>
                </c:pt>
                <c:pt idx="359">
                  <c:v>8.4</c:v>
                </c:pt>
                <c:pt idx="360">
                  <c:v>13.4</c:v>
                </c:pt>
                <c:pt idx="361">
                  <c:v>6.4</c:v>
                </c:pt>
                <c:pt idx="362">
                  <c:v>13.6</c:v>
                </c:pt>
                <c:pt idx="363">
                  <c:v>6</c:v>
                </c:pt>
                <c:pt idx="364">
                  <c:v>13</c:v>
                </c:pt>
                <c:pt idx="365">
                  <c:v>7</c:v>
                </c:pt>
                <c:pt idx="366">
                  <c:v>13</c:v>
                </c:pt>
                <c:pt idx="367">
                  <c:v>6.4</c:v>
                </c:pt>
                <c:pt idx="368">
                  <c:v>12.4</c:v>
                </c:pt>
                <c:pt idx="369">
                  <c:v>6</c:v>
                </c:pt>
                <c:pt idx="370">
                  <c:v>13</c:v>
                </c:pt>
                <c:pt idx="371">
                  <c:v>7</c:v>
                </c:pt>
                <c:pt idx="372">
                  <c:v>12</c:v>
                </c:pt>
                <c:pt idx="373">
                  <c:v>7</c:v>
                </c:pt>
                <c:pt idx="374">
                  <c:v>12</c:v>
                </c:pt>
                <c:pt idx="375">
                  <c:v>7</c:v>
                </c:pt>
                <c:pt idx="376">
                  <c:v>13.5</c:v>
                </c:pt>
                <c:pt idx="377">
                  <c:v>7.2</c:v>
                </c:pt>
                <c:pt idx="378">
                  <c:v>11</c:v>
                </c:pt>
                <c:pt idx="379">
                  <c:v>8</c:v>
                </c:pt>
                <c:pt idx="380">
                  <c:v>13</c:v>
                </c:pt>
                <c:pt idx="381">
                  <c:v>7</c:v>
                </c:pt>
                <c:pt idx="382">
                  <c:v>13</c:v>
                </c:pt>
                <c:pt idx="383">
                  <c:v>8</c:v>
                </c:pt>
                <c:pt idx="384">
                  <c:v>12</c:v>
                </c:pt>
                <c:pt idx="385">
                  <c:v>7</c:v>
                </c:pt>
                <c:pt idx="386">
                  <c:v>11</c:v>
                </c:pt>
                <c:pt idx="387">
                  <c:v>12</c:v>
                </c:pt>
                <c:pt idx="388">
                  <c:v>12</c:v>
                </c:pt>
                <c:pt idx="389">
                  <c:v>5</c:v>
                </c:pt>
                <c:pt idx="390">
                  <c:v>11</c:v>
                </c:pt>
                <c:pt idx="391">
                  <c:v>4</c:v>
                </c:pt>
                <c:pt idx="392">
                  <c:v>13</c:v>
                </c:pt>
                <c:pt idx="393">
                  <c:v>6</c:v>
                </c:pt>
                <c:pt idx="394">
                  <c:v>13</c:v>
                </c:pt>
                <c:pt idx="395">
                  <c:v>7</c:v>
                </c:pt>
                <c:pt idx="396">
                  <c:v>11.2</c:v>
                </c:pt>
                <c:pt idx="397">
                  <c:v>6.2</c:v>
                </c:pt>
                <c:pt idx="398">
                  <c:v>10.199999999999999</c:v>
                </c:pt>
                <c:pt idx="399">
                  <c:v>6.2</c:v>
                </c:pt>
                <c:pt idx="400">
                  <c:v>6</c:v>
                </c:pt>
                <c:pt idx="401">
                  <c:v>6.4</c:v>
                </c:pt>
                <c:pt idx="402">
                  <c:v>12</c:v>
                </c:pt>
                <c:pt idx="403">
                  <c:v>6.2</c:v>
                </c:pt>
                <c:pt idx="404">
                  <c:v>11.8</c:v>
                </c:pt>
                <c:pt idx="405">
                  <c:v>5.8</c:v>
                </c:pt>
                <c:pt idx="406">
                  <c:v>10.199999999999999</c:v>
                </c:pt>
                <c:pt idx="407">
                  <c:v>6.2</c:v>
                </c:pt>
                <c:pt idx="408">
                  <c:v>12.6</c:v>
                </c:pt>
                <c:pt idx="409">
                  <c:v>6.2</c:v>
                </c:pt>
                <c:pt idx="410">
                  <c:v>12</c:v>
                </c:pt>
                <c:pt idx="411">
                  <c:v>7.2</c:v>
                </c:pt>
                <c:pt idx="412">
                  <c:v>10.8</c:v>
                </c:pt>
                <c:pt idx="413">
                  <c:v>7.4</c:v>
                </c:pt>
                <c:pt idx="414">
                  <c:v>11</c:v>
                </c:pt>
                <c:pt idx="415">
                  <c:v>7.2</c:v>
                </c:pt>
                <c:pt idx="416">
                  <c:v>12.8</c:v>
                </c:pt>
                <c:pt idx="417">
                  <c:v>6.8</c:v>
                </c:pt>
                <c:pt idx="418">
                  <c:v>12</c:v>
                </c:pt>
                <c:pt idx="419">
                  <c:v>6.2</c:v>
                </c:pt>
                <c:pt idx="420">
                  <c:v>12</c:v>
                </c:pt>
                <c:pt idx="421">
                  <c:v>6</c:v>
                </c:pt>
                <c:pt idx="422">
                  <c:v>12</c:v>
                </c:pt>
                <c:pt idx="423">
                  <c:v>8</c:v>
                </c:pt>
                <c:pt idx="424">
                  <c:v>12.8</c:v>
                </c:pt>
                <c:pt idx="425">
                  <c:v>9</c:v>
                </c:pt>
                <c:pt idx="426">
                  <c:v>12.6</c:v>
                </c:pt>
                <c:pt idx="427">
                  <c:v>5</c:v>
                </c:pt>
                <c:pt idx="428">
                  <c:v>11</c:v>
                </c:pt>
                <c:pt idx="429">
                  <c:v>4.2</c:v>
                </c:pt>
                <c:pt idx="430">
                  <c:v>10</c:v>
                </c:pt>
                <c:pt idx="431">
                  <c:v>6.3</c:v>
                </c:pt>
                <c:pt idx="432">
                  <c:v>11.2</c:v>
                </c:pt>
                <c:pt idx="433">
                  <c:v>10</c:v>
                </c:pt>
                <c:pt idx="434">
                  <c:v>12</c:v>
                </c:pt>
                <c:pt idx="435">
                  <c:v>6.2</c:v>
                </c:pt>
                <c:pt idx="436">
                  <c:v>12</c:v>
                </c:pt>
                <c:pt idx="437">
                  <c:v>6.2</c:v>
                </c:pt>
                <c:pt idx="438">
                  <c:v>11</c:v>
                </c:pt>
                <c:pt idx="439">
                  <c:v>8</c:v>
                </c:pt>
                <c:pt idx="440">
                  <c:v>13</c:v>
                </c:pt>
                <c:pt idx="441">
                  <c:v>7.4</c:v>
                </c:pt>
                <c:pt idx="442">
                  <c:v>13.6</c:v>
                </c:pt>
                <c:pt idx="443">
                  <c:v>7</c:v>
                </c:pt>
                <c:pt idx="444">
                  <c:v>14.4</c:v>
                </c:pt>
                <c:pt idx="445">
                  <c:v>6.4</c:v>
                </c:pt>
                <c:pt idx="446">
                  <c:v>12</c:v>
                </c:pt>
                <c:pt idx="447">
                  <c:v>7</c:v>
                </c:pt>
                <c:pt idx="448">
                  <c:v>12</c:v>
                </c:pt>
                <c:pt idx="449">
                  <c:v>6</c:v>
                </c:pt>
                <c:pt idx="450">
                  <c:v>12.2</c:v>
                </c:pt>
                <c:pt idx="451">
                  <c:v>7.2</c:v>
                </c:pt>
                <c:pt idx="452">
                  <c:v>10</c:v>
                </c:pt>
                <c:pt idx="453">
                  <c:v>7.6</c:v>
                </c:pt>
                <c:pt idx="454">
                  <c:v>15</c:v>
                </c:pt>
                <c:pt idx="455">
                  <c:v>8</c:v>
                </c:pt>
                <c:pt idx="456">
                  <c:v>16</c:v>
                </c:pt>
                <c:pt idx="457">
                  <c:v>4.2</c:v>
                </c:pt>
                <c:pt idx="458">
                  <c:v>14</c:v>
                </c:pt>
                <c:pt idx="459">
                  <c:v>3</c:v>
                </c:pt>
                <c:pt idx="460">
                  <c:v>13</c:v>
                </c:pt>
                <c:pt idx="461">
                  <c:v>7</c:v>
                </c:pt>
                <c:pt idx="462">
                  <c:v>14.2</c:v>
                </c:pt>
                <c:pt idx="463">
                  <c:v>6.4</c:v>
                </c:pt>
                <c:pt idx="464">
                  <c:v>12.4</c:v>
                </c:pt>
                <c:pt idx="465">
                  <c:v>7</c:v>
                </c:pt>
                <c:pt idx="466">
                  <c:v>14</c:v>
                </c:pt>
                <c:pt idx="467">
                  <c:v>6.8</c:v>
                </c:pt>
                <c:pt idx="468">
                  <c:v>12.4</c:v>
                </c:pt>
                <c:pt idx="469">
                  <c:v>6.2</c:v>
                </c:pt>
                <c:pt idx="470">
                  <c:v>13</c:v>
                </c:pt>
                <c:pt idx="471">
                  <c:v>7</c:v>
                </c:pt>
                <c:pt idx="472">
                  <c:v>13.4</c:v>
                </c:pt>
                <c:pt idx="473">
                  <c:v>7</c:v>
                </c:pt>
                <c:pt idx="474">
                  <c:v>14</c:v>
                </c:pt>
                <c:pt idx="475">
                  <c:v>5.8</c:v>
                </c:pt>
                <c:pt idx="476">
                  <c:v>11</c:v>
                </c:pt>
                <c:pt idx="477">
                  <c:v>6.2</c:v>
                </c:pt>
                <c:pt idx="478">
                  <c:v>13.6</c:v>
                </c:pt>
                <c:pt idx="479">
                  <c:v>6.4</c:v>
                </c:pt>
                <c:pt idx="480">
                  <c:v>13</c:v>
                </c:pt>
                <c:pt idx="481">
                  <c:v>7.4</c:v>
                </c:pt>
                <c:pt idx="482">
                  <c:v>13.4</c:v>
                </c:pt>
                <c:pt idx="483">
                  <c:v>8</c:v>
                </c:pt>
                <c:pt idx="484">
                  <c:v>13.2</c:v>
                </c:pt>
                <c:pt idx="485">
                  <c:v>6</c:v>
                </c:pt>
                <c:pt idx="486">
                  <c:v>11.8</c:v>
                </c:pt>
                <c:pt idx="487">
                  <c:v>5</c:v>
                </c:pt>
                <c:pt idx="488">
                  <c:v>10</c:v>
                </c:pt>
                <c:pt idx="489" formatCode="General">
                  <c:v>0</c:v>
                </c:pt>
                <c:pt idx="490">
                  <c:v>12</c:v>
                </c:pt>
                <c:pt idx="491">
                  <c:v>5</c:v>
                </c:pt>
                <c:pt idx="492">
                  <c:v>11</c:v>
                </c:pt>
                <c:pt idx="493">
                  <c:v>5.6</c:v>
                </c:pt>
                <c:pt idx="494">
                  <c:v>10</c:v>
                </c:pt>
                <c:pt idx="495">
                  <c:v>5.8</c:v>
                </c:pt>
                <c:pt idx="496">
                  <c:v>11</c:v>
                </c:pt>
                <c:pt idx="497">
                  <c:v>5.6</c:v>
                </c:pt>
                <c:pt idx="498">
                  <c:v>10.8</c:v>
                </c:pt>
                <c:pt idx="499">
                  <c:v>6.4</c:v>
                </c:pt>
                <c:pt idx="500">
                  <c:v>11.2</c:v>
                </c:pt>
                <c:pt idx="501">
                  <c:v>6</c:v>
                </c:pt>
                <c:pt idx="502">
                  <c:v>12</c:v>
                </c:pt>
                <c:pt idx="503">
                  <c:v>4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>
                  <c:v>10.4</c:v>
                </c:pt>
                <c:pt idx="507">
                  <c:v>4.2</c:v>
                </c:pt>
                <c:pt idx="508">
                  <c:v>10.6</c:v>
                </c:pt>
                <c:pt idx="509">
                  <c:v>5.2</c:v>
                </c:pt>
                <c:pt idx="510">
                  <c:v>11</c:v>
                </c:pt>
                <c:pt idx="511">
                  <c:v>6</c:v>
                </c:pt>
                <c:pt idx="512">
                  <c:v>11.2</c:v>
                </c:pt>
                <c:pt idx="513">
                  <c:v>6.2</c:v>
                </c:pt>
                <c:pt idx="514">
                  <c:v>9.6</c:v>
                </c:pt>
                <c:pt idx="515">
                  <c:v>5</c:v>
                </c:pt>
                <c:pt idx="516">
                  <c:v>10.4</c:v>
                </c:pt>
                <c:pt idx="517" formatCode="General">
                  <c:v>0</c:v>
                </c:pt>
                <c:pt idx="518">
                  <c:v>10.6</c:v>
                </c:pt>
                <c:pt idx="519">
                  <c:v>8</c:v>
                </c:pt>
                <c:pt idx="520">
                  <c:v>10.4</c:v>
                </c:pt>
                <c:pt idx="521">
                  <c:v>4.5999999999999996</c:v>
                </c:pt>
                <c:pt idx="522">
                  <c:v>10.6</c:v>
                </c:pt>
                <c:pt idx="523">
                  <c:v>4.8</c:v>
                </c:pt>
                <c:pt idx="524">
                  <c:v>11.4</c:v>
                </c:pt>
                <c:pt idx="525">
                  <c:v>5.6</c:v>
                </c:pt>
                <c:pt idx="526">
                  <c:v>10.6</c:v>
                </c:pt>
                <c:pt idx="527">
                  <c:v>4.5999999999999996</c:v>
                </c:pt>
                <c:pt idx="528">
                  <c:v>11.2</c:v>
                </c:pt>
                <c:pt idx="529">
                  <c:v>7.2</c:v>
                </c:pt>
                <c:pt idx="530">
                  <c:v>12</c:v>
                </c:pt>
                <c:pt idx="531">
                  <c:v>4.2</c:v>
                </c:pt>
                <c:pt idx="532">
                  <c:v>8.6</c:v>
                </c:pt>
                <c:pt idx="533">
                  <c:v>5.4</c:v>
                </c:pt>
                <c:pt idx="534">
                  <c:v>10</c:v>
                </c:pt>
                <c:pt idx="535">
                  <c:v>4</c:v>
                </c:pt>
                <c:pt idx="536">
                  <c:v>9.8000000000000007</c:v>
                </c:pt>
                <c:pt idx="537">
                  <c:v>5</c:v>
                </c:pt>
                <c:pt idx="538">
                  <c:v>9</c:v>
                </c:pt>
                <c:pt idx="539">
                  <c:v>4.4000000000000004</c:v>
                </c:pt>
                <c:pt idx="540">
                  <c:v>9.6</c:v>
                </c:pt>
                <c:pt idx="541">
                  <c:v>4.8</c:v>
                </c:pt>
                <c:pt idx="542">
                  <c:v>9.8000000000000007</c:v>
                </c:pt>
                <c:pt idx="543">
                  <c:v>5</c:v>
                </c:pt>
                <c:pt idx="544">
                  <c:v>10</c:v>
                </c:pt>
                <c:pt idx="545">
                  <c:v>5</c:v>
                </c:pt>
                <c:pt idx="546">
                  <c:v>7.4</c:v>
                </c:pt>
                <c:pt idx="547">
                  <c:v>3.6</c:v>
                </c:pt>
                <c:pt idx="548">
                  <c:v>8</c:v>
                </c:pt>
                <c:pt idx="549">
                  <c:v>4</c:v>
                </c:pt>
                <c:pt idx="550">
                  <c:v>5.2</c:v>
                </c:pt>
                <c:pt idx="551">
                  <c:v>6.6</c:v>
                </c:pt>
                <c:pt idx="552">
                  <c:v>8</c:v>
                </c:pt>
                <c:pt idx="553">
                  <c:v>6.2</c:v>
                </c:pt>
                <c:pt idx="554">
                  <c:v>8</c:v>
                </c:pt>
                <c:pt idx="555">
                  <c:v>3.4</c:v>
                </c:pt>
                <c:pt idx="556">
                  <c:v>7.6</c:v>
                </c:pt>
                <c:pt idx="557">
                  <c:v>5</c:v>
                </c:pt>
                <c:pt idx="558">
                  <c:v>8</c:v>
                </c:pt>
                <c:pt idx="559">
                  <c:v>4.2</c:v>
                </c:pt>
                <c:pt idx="560">
                  <c:v>8</c:v>
                </c:pt>
                <c:pt idx="561">
                  <c:v>4.4000000000000004</c:v>
                </c:pt>
                <c:pt idx="562">
                  <c:v>8</c:v>
                </c:pt>
                <c:pt idx="563">
                  <c:v>4.2</c:v>
                </c:pt>
                <c:pt idx="564">
                  <c:v>8</c:v>
                </c:pt>
                <c:pt idx="565">
                  <c:v>4.2</c:v>
                </c:pt>
                <c:pt idx="566">
                  <c:v>7.6</c:v>
                </c:pt>
                <c:pt idx="567">
                  <c:v>4</c:v>
                </c:pt>
                <c:pt idx="568">
                  <c:v>7.2</c:v>
                </c:pt>
                <c:pt idx="569">
                  <c:v>2.8</c:v>
                </c:pt>
                <c:pt idx="570">
                  <c:v>6.6</c:v>
                </c:pt>
                <c:pt idx="571">
                  <c:v>2.6</c:v>
                </c:pt>
                <c:pt idx="572">
                  <c:v>6.4</c:v>
                </c:pt>
                <c:pt idx="573">
                  <c:v>2.8</c:v>
                </c:pt>
                <c:pt idx="574">
                  <c:v>6</c:v>
                </c:pt>
                <c:pt idx="575">
                  <c:v>3.4</c:v>
                </c:pt>
                <c:pt idx="576">
                  <c:v>5.8</c:v>
                </c:pt>
                <c:pt idx="577">
                  <c:v>6.6</c:v>
                </c:pt>
                <c:pt idx="578" formatCode="General">
                  <c:v>0</c:v>
                </c:pt>
                <c:pt idx="579">
                  <c:v>7.8</c:v>
                </c:pt>
                <c:pt idx="580">
                  <c:v>5.2</c:v>
                </c:pt>
                <c:pt idx="581">
                  <c:v>4</c:v>
                </c:pt>
                <c:pt idx="582">
                  <c:v>8</c:v>
                </c:pt>
                <c:pt idx="583">
                  <c:v>3.2</c:v>
                </c:pt>
                <c:pt idx="584">
                  <c:v>7.6</c:v>
                </c:pt>
                <c:pt idx="585">
                  <c:v>3.2</c:v>
                </c:pt>
                <c:pt idx="586">
                  <c:v>9.6</c:v>
                </c:pt>
                <c:pt idx="587">
                  <c:v>6.6</c:v>
                </c:pt>
                <c:pt idx="588">
                  <c:v>6.6</c:v>
                </c:pt>
                <c:pt idx="589">
                  <c:v>3.4</c:v>
                </c:pt>
                <c:pt idx="590">
                  <c:v>6.8</c:v>
                </c:pt>
                <c:pt idx="591">
                  <c:v>3.6</c:v>
                </c:pt>
                <c:pt idx="592">
                  <c:v>7.6</c:v>
                </c:pt>
                <c:pt idx="593">
                  <c:v>3.4</c:v>
                </c:pt>
                <c:pt idx="594">
                  <c:v>10.8</c:v>
                </c:pt>
                <c:pt idx="595">
                  <c:v>5.2</c:v>
                </c:pt>
                <c:pt idx="596">
                  <c:v>6.6</c:v>
                </c:pt>
                <c:pt idx="597">
                  <c:v>4.2</c:v>
                </c:pt>
                <c:pt idx="598">
                  <c:v>6.4</c:v>
                </c:pt>
                <c:pt idx="599">
                  <c:v>2.6</c:v>
                </c:pt>
                <c:pt idx="600">
                  <c:v>5.8</c:v>
                </c:pt>
                <c:pt idx="601">
                  <c:v>1.2</c:v>
                </c:pt>
                <c:pt idx="602">
                  <c:v>7.6</c:v>
                </c:pt>
                <c:pt idx="603">
                  <c:v>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B35-4869-AD59-B4B400BCB26C}"/>
            </c:ext>
          </c:extLst>
        </c:ser>
        <c:ser>
          <c:idx val="5"/>
          <c:order val="5"/>
          <c:tx>
            <c:strRef>
              <c:f>'SV Parto 3'!$L$1</c:f>
              <c:strCache>
                <c:ptCount val="1"/>
                <c:pt idx="0">
                  <c:v>Martina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3'!$L$2:$L$619</c:f>
              <c:numCache>
                <c:formatCode>0.0</c:formatCode>
                <c:ptCount val="618"/>
                <c:pt idx="14">
                  <c:v>5.6</c:v>
                </c:pt>
                <c:pt idx="15">
                  <c:v>5.2</c:v>
                </c:pt>
                <c:pt idx="16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9.1999999999999993</c:v>
                </c:pt>
                <c:pt idx="20">
                  <c:v>15</c:v>
                </c:pt>
                <c:pt idx="21">
                  <c:v>8</c:v>
                </c:pt>
                <c:pt idx="22">
                  <c:v>13.5</c:v>
                </c:pt>
                <c:pt idx="23">
                  <c:v>9</c:v>
                </c:pt>
                <c:pt idx="24">
                  <c:v>15</c:v>
                </c:pt>
                <c:pt idx="25">
                  <c:v>8</c:v>
                </c:pt>
                <c:pt idx="26">
                  <c:v>15.4</c:v>
                </c:pt>
                <c:pt idx="27">
                  <c:v>5.3</c:v>
                </c:pt>
                <c:pt idx="28">
                  <c:v>14</c:v>
                </c:pt>
                <c:pt idx="29">
                  <c:v>5.2</c:v>
                </c:pt>
                <c:pt idx="30">
                  <c:v>16.8</c:v>
                </c:pt>
                <c:pt idx="31">
                  <c:v>5</c:v>
                </c:pt>
                <c:pt idx="32">
                  <c:v>19</c:v>
                </c:pt>
                <c:pt idx="33">
                  <c:v>8.6</c:v>
                </c:pt>
                <c:pt idx="34">
                  <c:v>14</c:v>
                </c:pt>
                <c:pt idx="35">
                  <c:v>9</c:v>
                </c:pt>
                <c:pt idx="36">
                  <c:v>16.600000000000001</c:v>
                </c:pt>
                <c:pt idx="37">
                  <c:v>9</c:v>
                </c:pt>
                <c:pt idx="38">
                  <c:v>16</c:v>
                </c:pt>
                <c:pt idx="39">
                  <c:v>7</c:v>
                </c:pt>
                <c:pt idx="40">
                  <c:v>18</c:v>
                </c:pt>
                <c:pt idx="41">
                  <c:v>6.2</c:v>
                </c:pt>
                <c:pt idx="42">
                  <c:v>13</c:v>
                </c:pt>
                <c:pt idx="43">
                  <c:v>10</c:v>
                </c:pt>
                <c:pt idx="44">
                  <c:v>18.2</c:v>
                </c:pt>
                <c:pt idx="45">
                  <c:v>9.8000000000000007</c:v>
                </c:pt>
                <c:pt idx="46">
                  <c:v>19</c:v>
                </c:pt>
                <c:pt idx="47">
                  <c:v>1.4</c:v>
                </c:pt>
                <c:pt idx="48">
                  <c:v>16</c:v>
                </c:pt>
                <c:pt idx="49">
                  <c:v>8</c:v>
                </c:pt>
                <c:pt idx="50">
                  <c:v>16.8</c:v>
                </c:pt>
                <c:pt idx="51">
                  <c:v>10</c:v>
                </c:pt>
                <c:pt idx="52">
                  <c:v>19</c:v>
                </c:pt>
                <c:pt idx="53">
                  <c:v>7.8</c:v>
                </c:pt>
                <c:pt idx="54">
                  <c:v>7.9</c:v>
                </c:pt>
                <c:pt idx="55">
                  <c:v>6</c:v>
                </c:pt>
                <c:pt idx="56">
                  <c:v>17.600000000000001</c:v>
                </c:pt>
                <c:pt idx="57">
                  <c:v>8.4</c:v>
                </c:pt>
                <c:pt idx="58">
                  <c:v>15</c:v>
                </c:pt>
                <c:pt idx="59">
                  <c:v>9.4</c:v>
                </c:pt>
                <c:pt idx="60">
                  <c:v>18</c:v>
                </c:pt>
                <c:pt idx="61">
                  <c:v>9</c:v>
                </c:pt>
                <c:pt idx="62">
                  <c:v>19.399999999999999</c:v>
                </c:pt>
                <c:pt idx="63">
                  <c:v>9.4</c:v>
                </c:pt>
                <c:pt idx="64">
                  <c:v>16.600000000000001</c:v>
                </c:pt>
                <c:pt idx="65">
                  <c:v>7.2</c:v>
                </c:pt>
                <c:pt idx="66">
                  <c:v>17</c:v>
                </c:pt>
                <c:pt idx="67">
                  <c:v>6</c:v>
                </c:pt>
                <c:pt idx="68">
                  <c:v>19.2</c:v>
                </c:pt>
                <c:pt idx="69">
                  <c:v>7.2</c:v>
                </c:pt>
                <c:pt idx="70">
                  <c:v>18.2</c:v>
                </c:pt>
                <c:pt idx="71">
                  <c:v>7.4</c:v>
                </c:pt>
                <c:pt idx="72">
                  <c:v>17.2</c:v>
                </c:pt>
                <c:pt idx="73">
                  <c:v>7</c:v>
                </c:pt>
                <c:pt idx="74">
                  <c:v>17.2</c:v>
                </c:pt>
                <c:pt idx="75">
                  <c:v>8</c:v>
                </c:pt>
                <c:pt idx="76">
                  <c:v>16</c:v>
                </c:pt>
                <c:pt idx="77">
                  <c:v>8.6</c:v>
                </c:pt>
                <c:pt idx="78">
                  <c:v>13.4</c:v>
                </c:pt>
                <c:pt idx="79">
                  <c:v>9.3000000000000007</c:v>
                </c:pt>
                <c:pt idx="80">
                  <c:v>17.2</c:v>
                </c:pt>
                <c:pt idx="81">
                  <c:v>8</c:v>
                </c:pt>
                <c:pt idx="82">
                  <c:v>16.2</c:v>
                </c:pt>
                <c:pt idx="83">
                  <c:v>6.2</c:v>
                </c:pt>
                <c:pt idx="84">
                  <c:v>15.6</c:v>
                </c:pt>
                <c:pt idx="85">
                  <c:v>7.8</c:v>
                </c:pt>
                <c:pt idx="86">
                  <c:v>14.4</c:v>
                </c:pt>
                <c:pt idx="87">
                  <c:v>7.6</c:v>
                </c:pt>
                <c:pt idx="88">
                  <c:v>14.4</c:v>
                </c:pt>
                <c:pt idx="89">
                  <c:v>10</c:v>
                </c:pt>
                <c:pt idx="90">
                  <c:v>16</c:v>
                </c:pt>
                <c:pt idx="91">
                  <c:v>9</c:v>
                </c:pt>
                <c:pt idx="92">
                  <c:v>14.2</c:v>
                </c:pt>
                <c:pt idx="93">
                  <c:v>6.7</c:v>
                </c:pt>
                <c:pt idx="94">
                  <c:v>15</c:v>
                </c:pt>
                <c:pt idx="95">
                  <c:v>5.8</c:v>
                </c:pt>
                <c:pt idx="96">
                  <c:v>15.6</c:v>
                </c:pt>
                <c:pt idx="97">
                  <c:v>6</c:v>
                </c:pt>
                <c:pt idx="98">
                  <c:v>14</c:v>
                </c:pt>
                <c:pt idx="99">
                  <c:v>5.8</c:v>
                </c:pt>
                <c:pt idx="100">
                  <c:v>14</c:v>
                </c:pt>
                <c:pt idx="101">
                  <c:v>5.4</c:v>
                </c:pt>
                <c:pt idx="102">
                  <c:v>15.4</c:v>
                </c:pt>
                <c:pt idx="103">
                  <c:v>6.8</c:v>
                </c:pt>
                <c:pt idx="104">
                  <c:v>14.2</c:v>
                </c:pt>
                <c:pt idx="105">
                  <c:v>8</c:v>
                </c:pt>
                <c:pt idx="106">
                  <c:v>13.5</c:v>
                </c:pt>
                <c:pt idx="107">
                  <c:v>7.9</c:v>
                </c:pt>
                <c:pt idx="108">
                  <c:v>14.8</c:v>
                </c:pt>
                <c:pt idx="109">
                  <c:v>5.8</c:v>
                </c:pt>
                <c:pt idx="110">
                  <c:v>16.8</c:v>
                </c:pt>
                <c:pt idx="111">
                  <c:v>6.2</c:v>
                </c:pt>
                <c:pt idx="112">
                  <c:v>15.6</c:v>
                </c:pt>
                <c:pt idx="113">
                  <c:v>8.1999999999999993</c:v>
                </c:pt>
                <c:pt idx="114">
                  <c:v>15.4</c:v>
                </c:pt>
                <c:pt idx="115">
                  <c:v>7.6</c:v>
                </c:pt>
                <c:pt idx="116">
                  <c:v>14.2</c:v>
                </c:pt>
                <c:pt idx="117">
                  <c:v>5.2</c:v>
                </c:pt>
                <c:pt idx="118">
                  <c:v>15</c:v>
                </c:pt>
                <c:pt idx="119">
                  <c:v>9.6</c:v>
                </c:pt>
                <c:pt idx="120">
                  <c:v>3.3</c:v>
                </c:pt>
                <c:pt idx="121">
                  <c:v>6.3</c:v>
                </c:pt>
                <c:pt idx="122">
                  <c:v>15</c:v>
                </c:pt>
                <c:pt idx="123">
                  <c:v>6.4</c:v>
                </c:pt>
                <c:pt idx="124">
                  <c:v>16.2</c:v>
                </c:pt>
                <c:pt idx="125">
                  <c:v>5.4</c:v>
                </c:pt>
                <c:pt idx="126">
                  <c:v>14.34</c:v>
                </c:pt>
                <c:pt idx="127">
                  <c:v>6.4</c:v>
                </c:pt>
                <c:pt idx="128">
                  <c:v>13.8</c:v>
                </c:pt>
                <c:pt idx="129">
                  <c:v>6.4</c:v>
                </c:pt>
                <c:pt idx="130">
                  <c:v>15.2</c:v>
                </c:pt>
                <c:pt idx="131">
                  <c:v>6.2</c:v>
                </c:pt>
                <c:pt idx="132">
                  <c:v>15</c:v>
                </c:pt>
                <c:pt idx="133">
                  <c:v>4.4000000000000004</c:v>
                </c:pt>
                <c:pt idx="134">
                  <c:v>15.6</c:v>
                </c:pt>
                <c:pt idx="135">
                  <c:v>6.2</c:v>
                </c:pt>
                <c:pt idx="136">
                  <c:v>13.2</c:v>
                </c:pt>
                <c:pt idx="137">
                  <c:v>6.6</c:v>
                </c:pt>
                <c:pt idx="138">
                  <c:v>14</c:v>
                </c:pt>
                <c:pt idx="139">
                  <c:v>4.4000000000000004</c:v>
                </c:pt>
                <c:pt idx="140">
                  <c:v>15.8</c:v>
                </c:pt>
                <c:pt idx="141">
                  <c:v>8</c:v>
                </c:pt>
                <c:pt idx="142">
                  <c:v>14.6</c:v>
                </c:pt>
                <c:pt idx="143">
                  <c:v>7.4</c:v>
                </c:pt>
                <c:pt idx="144">
                  <c:v>15.6</c:v>
                </c:pt>
                <c:pt idx="145">
                  <c:v>8</c:v>
                </c:pt>
                <c:pt idx="146">
                  <c:v>14.8</c:v>
                </c:pt>
                <c:pt idx="147">
                  <c:v>5.4</c:v>
                </c:pt>
                <c:pt idx="148">
                  <c:v>16.7</c:v>
                </c:pt>
                <c:pt idx="149">
                  <c:v>7.7</c:v>
                </c:pt>
                <c:pt idx="150">
                  <c:v>15.2</c:v>
                </c:pt>
                <c:pt idx="151">
                  <c:v>5</c:v>
                </c:pt>
                <c:pt idx="152">
                  <c:v>16.7</c:v>
                </c:pt>
                <c:pt idx="153">
                  <c:v>6</c:v>
                </c:pt>
                <c:pt idx="154">
                  <c:v>12</c:v>
                </c:pt>
                <c:pt idx="155">
                  <c:v>11.6</c:v>
                </c:pt>
                <c:pt idx="156">
                  <c:v>14.2</c:v>
                </c:pt>
                <c:pt idx="157">
                  <c:v>9.4</c:v>
                </c:pt>
                <c:pt idx="158">
                  <c:v>17</c:v>
                </c:pt>
                <c:pt idx="159">
                  <c:v>6.8</c:v>
                </c:pt>
                <c:pt idx="160">
                  <c:v>14</c:v>
                </c:pt>
                <c:pt idx="161">
                  <c:v>5.4</c:v>
                </c:pt>
                <c:pt idx="162">
                  <c:v>16.100000000000001</c:v>
                </c:pt>
                <c:pt idx="163">
                  <c:v>7.8</c:v>
                </c:pt>
                <c:pt idx="164">
                  <c:v>14.4</c:v>
                </c:pt>
                <c:pt idx="165">
                  <c:v>6</c:v>
                </c:pt>
                <c:pt idx="166">
                  <c:v>17.2</c:v>
                </c:pt>
                <c:pt idx="167">
                  <c:v>6.8</c:v>
                </c:pt>
                <c:pt idx="168">
                  <c:v>17</c:v>
                </c:pt>
                <c:pt idx="169">
                  <c:v>7.8</c:v>
                </c:pt>
                <c:pt idx="170">
                  <c:v>12.6</c:v>
                </c:pt>
                <c:pt idx="171">
                  <c:v>9</c:v>
                </c:pt>
                <c:pt idx="172">
                  <c:v>13</c:v>
                </c:pt>
                <c:pt idx="173">
                  <c:v>3.6</c:v>
                </c:pt>
                <c:pt idx="174">
                  <c:v>14.8</c:v>
                </c:pt>
                <c:pt idx="175">
                  <c:v>5</c:v>
                </c:pt>
                <c:pt idx="176">
                  <c:v>12.8</c:v>
                </c:pt>
                <c:pt idx="177">
                  <c:v>6.7</c:v>
                </c:pt>
                <c:pt idx="178">
                  <c:v>14</c:v>
                </c:pt>
                <c:pt idx="179">
                  <c:v>6</c:v>
                </c:pt>
                <c:pt idx="180">
                  <c:v>12</c:v>
                </c:pt>
                <c:pt idx="181">
                  <c:v>5.8</c:v>
                </c:pt>
                <c:pt idx="182">
                  <c:v>15.4</c:v>
                </c:pt>
                <c:pt idx="183">
                  <c:v>6.8</c:v>
                </c:pt>
                <c:pt idx="184">
                  <c:v>11.6</c:v>
                </c:pt>
                <c:pt idx="185">
                  <c:v>8.4</c:v>
                </c:pt>
                <c:pt idx="186">
                  <c:v>14</c:v>
                </c:pt>
                <c:pt idx="187">
                  <c:v>6</c:v>
                </c:pt>
                <c:pt idx="188">
                  <c:v>15.6</c:v>
                </c:pt>
                <c:pt idx="189">
                  <c:v>7.8</c:v>
                </c:pt>
                <c:pt idx="190">
                  <c:v>13.9</c:v>
                </c:pt>
                <c:pt idx="191">
                  <c:v>6.3</c:v>
                </c:pt>
                <c:pt idx="192">
                  <c:v>14.4</c:v>
                </c:pt>
                <c:pt idx="193">
                  <c:v>6</c:v>
                </c:pt>
                <c:pt idx="194">
                  <c:v>14.2</c:v>
                </c:pt>
                <c:pt idx="195">
                  <c:v>5.4</c:v>
                </c:pt>
                <c:pt idx="196">
                  <c:v>9.6</c:v>
                </c:pt>
                <c:pt idx="197">
                  <c:v>12</c:v>
                </c:pt>
                <c:pt idx="198">
                  <c:v>12</c:v>
                </c:pt>
                <c:pt idx="199">
                  <c:v>6.8</c:v>
                </c:pt>
                <c:pt idx="200">
                  <c:v>16.8</c:v>
                </c:pt>
                <c:pt idx="201">
                  <c:v>6.8</c:v>
                </c:pt>
                <c:pt idx="202">
                  <c:v>14.6</c:v>
                </c:pt>
                <c:pt idx="203">
                  <c:v>4.2</c:v>
                </c:pt>
                <c:pt idx="204">
                  <c:v>13.8</c:v>
                </c:pt>
                <c:pt idx="205">
                  <c:v>5.7</c:v>
                </c:pt>
                <c:pt idx="206">
                  <c:v>16</c:v>
                </c:pt>
                <c:pt idx="207">
                  <c:v>4.8</c:v>
                </c:pt>
                <c:pt idx="208">
                  <c:v>13.8</c:v>
                </c:pt>
                <c:pt idx="209">
                  <c:v>6</c:v>
                </c:pt>
                <c:pt idx="210">
                  <c:v>9.4</c:v>
                </c:pt>
                <c:pt idx="211">
                  <c:v>11.4</c:v>
                </c:pt>
                <c:pt idx="212">
                  <c:v>12</c:v>
                </c:pt>
                <c:pt idx="213">
                  <c:v>10</c:v>
                </c:pt>
                <c:pt idx="214">
                  <c:v>14.6</c:v>
                </c:pt>
                <c:pt idx="215">
                  <c:v>3</c:v>
                </c:pt>
                <c:pt idx="216">
                  <c:v>17.399999999999999</c:v>
                </c:pt>
                <c:pt idx="217">
                  <c:v>6.6</c:v>
                </c:pt>
                <c:pt idx="218">
                  <c:v>13.5</c:v>
                </c:pt>
                <c:pt idx="219">
                  <c:v>5</c:v>
                </c:pt>
                <c:pt idx="220">
                  <c:v>18</c:v>
                </c:pt>
                <c:pt idx="221">
                  <c:v>3</c:v>
                </c:pt>
                <c:pt idx="222">
                  <c:v>18</c:v>
                </c:pt>
                <c:pt idx="223">
                  <c:v>3</c:v>
                </c:pt>
                <c:pt idx="224">
                  <c:v>16.8</c:v>
                </c:pt>
                <c:pt idx="225">
                  <c:v>5.2</c:v>
                </c:pt>
                <c:pt idx="226">
                  <c:v>18</c:v>
                </c:pt>
                <c:pt idx="227">
                  <c:v>6.6</c:v>
                </c:pt>
                <c:pt idx="228">
                  <c:v>15</c:v>
                </c:pt>
                <c:pt idx="229">
                  <c:v>4.4000000000000004</c:v>
                </c:pt>
                <c:pt idx="230">
                  <c:v>18.2</c:v>
                </c:pt>
                <c:pt idx="231">
                  <c:v>5</c:v>
                </c:pt>
                <c:pt idx="232">
                  <c:v>17.8</c:v>
                </c:pt>
                <c:pt idx="233">
                  <c:v>6.6</c:v>
                </c:pt>
                <c:pt idx="234">
                  <c:v>21.1</c:v>
                </c:pt>
                <c:pt idx="235">
                  <c:v>4.8</c:v>
                </c:pt>
                <c:pt idx="236">
                  <c:v>17.2</c:v>
                </c:pt>
                <c:pt idx="237">
                  <c:v>4.4000000000000004</c:v>
                </c:pt>
                <c:pt idx="238">
                  <c:v>14.2</c:v>
                </c:pt>
                <c:pt idx="239">
                  <c:v>3.8</c:v>
                </c:pt>
                <c:pt idx="240">
                  <c:v>17.8</c:v>
                </c:pt>
                <c:pt idx="241">
                  <c:v>6.6</c:v>
                </c:pt>
                <c:pt idx="242">
                  <c:v>14</c:v>
                </c:pt>
                <c:pt idx="243">
                  <c:v>7.6</c:v>
                </c:pt>
                <c:pt idx="244">
                  <c:v>16</c:v>
                </c:pt>
                <c:pt idx="245">
                  <c:v>7.6</c:v>
                </c:pt>
                <c:pt idx="246">
                  <c:v>13.6</c:v>
                </c:pt>
                <c:pt idx="247">
                  <c:v>7.5</c:v>
                </c:pt>
                <c:pt idx="248">
                  <c:v>13.8</c:v>
                </c:pt>
                <c:pt idx="249">
                  <c:v>5.6</c:v>
                </c:pt>
                <c:pt idx="250">
                  <c:v>17</c:v>
                </c:pt>
                <c:pt idx="251">
                  <c:v>4.4000000000000004</c:v>
                </c:pt>
                <c:pt idx="252">
                  <c:v>17</c:v>
                </c:pt>
                <c:pt idx="253">
                  <c:v>7</c:v>
                </c:pt>
                <c:pt idx="254">
                  <c:v>15.6</c:v>
                </c:pt>
                <c:pt idx="255">
                  <c:v>5.6</c:v>
                </c:pt>
                <c:pt idx="256">
                  <c:v>15</c:v>
                </c:pt>
                <c:pt idx="257">
                  <c:v>2</c:v>
                </c:pt>
                <c:pt idx="258">
                  <c:v>17.600000000000001</c:v>
                </c:pt>
                <c:pt idx="259">
                  <c:v>7</c:v>
                </c:pt>
                <c:pt idx="260">
                  <c:v>13</c:v>
                </c:pt>
                <c:pt idx="261">
                  <c:v>6</c:v>
                </c:pt>
                <c:pt idx="262">
                  <c:v>15.8</c:v>
                </c:pt>
                <c:pt idx="263">
                  <c:v>5.4</c:v>
                </c:pt>
                <c:pt idx="264">
                  <c:v>16</c:v>
                </c:pt>
                <c:pt idx="265">
                  <c:v>4.8</c:v>
                </c:pt>
                <c:pt idx="266">
                  <c:v>14.4</c:v>
                </c:pt>
                <c:pt idx="267">
                  <c:v>4.4000000000000004</c:v>
                </c:pt>
                <c:pt idx="268">
                  <c:v>14.4</c:v>
                </c:pt>
                <c:pt idx="269">
                  <c:v>7.4</c:v>
                </c:pt>
                <c:pt idx="270">
                  <c:v>12.8</c:v>
                </c:pt>
                <c:pt idx="271">
                  <c:v>7.4</c:v>
                </c:pt>
                <c:pt idx="272">
                  <c:v>14.2</c:v>
                </c:pt>
                <c:pt idx="273">
                  <c:v>6.4</c:v>
                </c:pt>
                <c:pt idx="274">
                  <c:v>13.6</c:v>
                </c:pt>
                <c:pt idx="275">
                  <c:v>6.6</c:v>
                </c:pt>
                <c:pt idx="276">
                  <c:v>13</c:v>
                </c:pt>
                <c:pt idx="277">
                  <c:v>5</c:v>
                </c:pt>
                <c:pt idx="278">
                  <c:v>13.4</c:v>
                </c:pt>
                <c:pt idx="279">
                  <c:v>4.8</c:v>
                </c:pt>
                <c:pt idx="280">
                  <c:v>14</c:v>
                </c:pt>
                <c:pt idx="281">
                  <c:v>9.4</c:v>
                </c:pt>
                <c:pt idx="282">
                  <c:v>12</c:v>
                </c:pt>
                <c:pt idx="283">
                  <c:v>5.4</c:v>
                </c:pt>
                <c:pt idx="284">
                  <c:v>13</c:v>
                </c:pt>
                <c:pt idx="285">
                  <c:v>6.8</c:v>
                </c:pt>
                <c:pt idx="286">
                  <c:v>12.6</c:v>
                </c:pt>
                <c:pt idx="287">
                  <c:v>5.8</c:v>
                </c:pt>
                <c:pt idx="288">
                  <c:v>9.8000000000000007</c:v>
                </c:pt>
                <c:pt idx="289">
                  <c:v>5.6</c:v>
                </c:pt>
                <c:pt idx="290">
                  <c:v>13</c:v>
                </c:pt>
                <c:pt idx="291">
                  <c:v>3.8</c:v>
                </c:pt>
                <c:pt idx="292">
                  <c:v>11.4</c:v>
                </c:pt>
                <c:pt idx="293">
                  <c:v>9</c:v>
                </c:pt>
                <c:pt idx="294">
                  <c:v>15.2</c:v>
                </c:pt>
                <c:pt idx="295">
                  <c:v>5.4</c:v>
                </c:pt>
                <c:pt idx="296">
                  <c:v>12.2</c:v>
                </c:pt>
                <c:pt idx="297">
                  <c:v>6.2</c:v>
                </c:pt>
                <c:pt idx="298">
                  <c:v>12.6</c:v>
                </c:pt>
                <c:pt idx="299">
                  <c:v>4.5999999999999996</c:v>
                </c:pt>
                <c:pt idx="300">
                  <c:v>13.2</c:v>
                </c:pt>
                <c:pt idx="301">
                  <c:v>5.2</c:v>
                </c:pt>
                <c:pt idx="302">
                  <c:v>11.6</c:v>
                </c:pt>
                <c:pt idx="303">
                  <c:v>5</c:v>
                </c:pt>
                <c:pt idx="304">
                  <c:v>11</c:v>
                </c:pt>
                <c:pt idx="305">
                  <c:v>5</c:v>
                </c:pt>
                <c:pt idx="306">
                  <c:v>11</c:v>
                </c:pt>
                <c:pt idx="307">
                  <c:v>4.5999999999999996</c:v>
                </c:pt>
                <c:pt idx="308">
                  <c:v>11</c:v>
                </c:pt>
                <c:pt idx="309">
                  <c:v>7</c:v>
                </c:pt>
                <c:pt idx="310">
                  <c:v>11</c:v>
                </c:pt>
                <c:pt idx="311">
                  <c:v>7.2</c:v>
                </c:pt>
                <c:pt idx="312">
                  <c:v>11.6</c:v>
                </c:pt>
                <c:pt idx="313">
                  <c:v>7</c:v>
                </c:pt>
                <c:pt idx="314">
                  <c:v>9.1999999999999993</c:v>
                </c:pt>
                <c:pt idx="315">
                  <c:v>8.4</c:v>
                </c:pt>
                <c:pt idx="316">
                  <c:v>11.7</c:v>
                </c:pt>
                <c:pt idx="317">
                  <c:v>5.8</c:v>
                </c:pt>
                <c:pt idx="318">
                  <c:v>10.199999999999999</c:v>
                </c:pt>
                <c:pt idx="319">
                  <c:v>5.2</c:v>
                </c:pt>
                <c:pt idx="320">
                  <c:v>12</c:v>
                </c:pt>
                <c:pt idx="321">
                  <c:v>6</c:v>
                </c:pt>
                <c:pt idx="322">
                  <c:v>11.8</c:v>
                </c:pt>
                <c:pt idx="323">
                  <c:v>5.8</c:v>
                </c:pt>
                <c:pt idx="324">
                  <c:v>9</c:v>
                </c:pt>
                <c:pt idx="325">
                  <c:v>5.2</c:v>
                </c:pt>
                <c:pt idx="326">
                  <c:v>10.4</c:v>
                </c:pt>
                <c:pt idx="327">
                  <c:v>5</c:v>
                </c:pt>
                <c:pt idx="328">
                  <c:v>10</c:v>
                </c:pt>
                <c:pt idx="329">
                  <c:v>4.2</c:v>
                </c:pt>
                <c:pt idx="330">
                  <c:v>11.2</c:v>
                </c:pt>
                <c:pt idx="331">
                  <c:v>5.6</c:v>
                </c:pt>
                <c:pt idx="332">
                  <c:v>11.4</c:v>
                </c:pt>
                <c:pt idx="333">
                  <c:v>4</c:v>
                </c:pt>
                <c:pt idx="334">
                  <c:v>10</c:v>
                </c:pt>
                <c:pt idx="335">
                  <c:v>4.8</c:v>
                </c:pt>
                <c:pt idx="336">
                  <c:v>11</c:v>
                </c:pt>
                <c:pt idx="337">
                  <c:v>5.8</c:v>
                </c:pt>
                <c:pt idx="338">
                  <c:v>10</c:v>
                </c:pt>
                <c:pt idx="339">
                  <c:v>5.2</c:v>
                </c:pt>
                <c:pt idx="340">
                  <c:v>9</c:v>
                </c:pt>
                <c:pt idx="341">
                  <c:v>5.2</c:v>
                </c:pt>
                <c:pt idx="342">
                  <c:v>9.4</c:v>
                </c:pt>
                <c:pt idx="343">
                  <c:v>4.5999999999999996</c:v>
                </c:pt>
                <c:pt idx="344">
                  <c:v>9.1999999999999993</c:v>
                </c:pt>
                <c:pt idx="345">
                  <c:v>6</c:v>
                </c:pt>
                <c:pt idx="346">
                  <c:v>11.4</c:v>
                </c:pt>
                <c:pt idx="347">
                  <c:v>4</c:v>
                </c:pt>
                <c:pt idx="348">
                  <c:v>11.2</c:v>
                </c:pt>
                <c:pt idx="349">
                  <c:v>5.8</c:v>
                </c:pt>
                <c:pt idx="350">
                  <c:v>11.4</c:v>
                </c:pt>
                <c:pt idx="351">
                  <c:v>6.2</c:v>
                </c:pt>
                <c:pt idx="352">
                  <c:v>11</c:v>
                </c:pt>
                <c:pt idx="353">
                  <c:v>5</c:v>
                </c:pt>
                <c:pt idx="354">
                  <c:v>10.199999999999999</c:v>
                </c:pt>
                <c:pt idx="355">
                  <c:v>5.8</c:v>
                </c:pt>
                <c:pt idx="356">
                  <c:v>11.4</c:v>
                </c:pt>
                <c:pt idx="357">
                  <c:v>6.2</c:v>
                </c:pt>
                <c:pt idx="358">
                  <c:v>10.8</c:v>
                </c:pt>
                <c:pt idx="359">
                  <c:v>6.8</c:v>
                </c:pt>
                <c:pt idx="360">
                  <c:v>12.8</c:v>
                </c:pt>
                <c:pt idx="361">
                  <c:v>5.8</c:v>
                </c:pt>
                <c:pt idx="362">
                  <c:v>12.4</c:v>
                </c:pt>
                <c:pt idx="363">
                  <c:v>6</c:v>
                </c:pt>
                <c:pt idx="364">
                  <c:v>10.6</c:v>
                </c:pt>
                <c:pt idx="365">
                  <c:v>6</c:v>
                </c:pt>
                <c:pt idx="366">
                  <c:v>12.4</c:v>
                </c:pt>
                <c:pt idx="367">
                  <c:v>5.6</c:v>
                </c:pt>
                <c:pt idx="368">
                  <c:v>10</c:v>
                </c:pt>
                <c:pt idx="369">
                  <c:v>5.2</c:v>
                </c:pt>
                <c:pt idx="370">
                  <c:v>11.6</c:v>
                </c:pt>
                <c:pt idx="371">
                  <c:v>6.4</c:v>
                </c:pt>
                <c:pt idx="372">
                  <c:v>11.6</c:v>
                </c:pt>
                <c:pt idx="373">
                  <c:v>5.6</c:v>
                </c:pt>
                <c:pt idx="374">
                  <c:v>11</c:v>
                </c:pt>
                <c:pt idx="375">
                  <c:v>5.2</c:v>
                </c:pt>
                <c:pt idx="376">
                  <c:v>11</c:v>
                </c:pt>
                <c:pt idx="377">
                  <c:v>4.2</c:v>
                </c:pt>
                <c:pt idx="378">
                  <c:v>11.2</c:v>
                </c:pt>
                <c:pt idx="379">
                  <c:v>4.8</c:v>
                </c:pt>
                <c:pt idx="380">
                  <c:v>12</c:v>
                </c:pt>
                <c:pt idx="381">
                  <c:v>5</c:v>
                </c:pt>
                <c:pt idx="382">
                  <c:v>9.6</c:v>
                </c:pt>
                <c:pt idx="383">
                  <c:v>4.8</c:v>
                </c:pt>
                <c:pt idx="384">
                  <c:v>11.2</c:v>
                </c:pt>
                <c:pt idx="385">
                  <c:v>4.5999999999999996</c:v>
                </c:pt>
                <c:pt idx="386">
                  <c:v>10.199999999999999</c:v>
                </c:pt>
                <c:pt idx="387">
                  <c:v>4.7</c:v>
                </c:pt>
                <c:pt idx="388">
                  <c:v>11.4</c:v>
                </c:pt>
                <c:pt idx="389">
                  <c:v>6</c:v>
                </c:pt>
                <c:pt idx="390">
                  <c:v>12.8</c:v>
                </c:pt>
                <c:pt idx="391">
                  <c:v>5.2</c:v>
                </c:pt>
                <c:pt idx="392">
                  <c:v>9.6</c:v>
                </c:pt>
                <c:pt idx="393">
                  <c:v>5.8</c:v>
                </c:pt>
                <c:pt idx="394">
                  <c:v>10.4</c:v>
                </c:pt>
                <c:pt idx="395">
                  <c:v>5.6</c:v>
                </c:pt>
                <c:pt idx="396">
                  <c:v>12.2</c:v>
                </c:pt>
                <c:pt idx="397">
                  <c:v>5.2</c:v>
                </c:pt>
                <c:pt idx="398">
                  <c:v>11</c:v>
                </c:pt>
                <c:pt idx="399">
                  <c:v>5</c:v>
                </c:pt>
                <c:pt idx="400">
                  <c:v>11</c:v>
                </c:pt>
                <c:pt idx="401">
                  <c:v>4.9000000000000004</c:v>
                </c:pt>
                <c:pt idx="402">
                  <c:v>11.4</c:v>
                </c:pt>
                <c:pt idx="403">
                  <c:v>5.6</c:v>
                </c:pt>
                <c:pt idx="404">
                  <c:v>11.2</c:v>
                </c:pt>
                <c:pt idx="405">
                  <c:v>6.8</c:v>
                </c:pt>
                <c:pt idx="406">
                  <c:v>13.2</c:v>
                </c:pt>
                <c:pt idx="407">
                  <c:v>4.5999999999999996</c:v>
                </c:pt>
                <c:pt idx="408">
                  <c:v>9.6</c:v>
                </c:pt>
                <c:pt idx="409">
                  <c:v>3.2</c:v>
                </c:pt>
                <c:pt idx="410">
                  <c:v>8.8000000000000007</c:v>
                </c:pt>
                <c:pt idx="411">
                  <c:v>3.4</c:v>
                </c:pt>
                <c:pt idx="412">
                  <c:v>11</c:v>
                </c:pt>
                <c:pt idx="413">
                  <c:v>4.8</c:v>
                </c:pt>
                <c:pt idx="414">
                  <c:v>10.7</c:v>
                </c:pt>
                <c:pt idx="415">
                  <c:v>6.3</c:v>
                </c:pt>
                <c:pt idx="416">
                  <c:v>11.2</c:v>
                </c:pt>
                <c:pt idx="417">
                  <c:v>6.4</c:v>
                </c:pt>
                <c:pt idx="418">
                  <c:v>10.8</c:v>
                </c:pt>
                <c:pt idx="419">
                  <c:v>6</c:v>
                </c:pt>
                <c:pt idx="420">
                  <c:v>9.1999999999999993</c:v>
                </c:pt>
                <c:pt idx="421">
                  <c:v>6.2</c:v>
                </c:pt>
                <c:pt idx="422">
                  <c:v>11.8</c:v>
                </c:pt>
                <c:pt idx="423">
                  <c:v>6.2</c:v>
                </c:pt>
                <c:pt idx="424">
                  <c:v>11.6</c:v>
                </c:pt>
                <c:pt idx="425">
                  <c:v>5</c:v>
                </c:pt>
                <c:pt idx="426">
                  <c:v>8.8000000000000007</c:v>
                </c:pt>
                <c:pt idx="427">
                  <c:v>4.2</c:v>
                </c:pt>
                <c:pt idx="428">
                  <c:v>11.8</c:v>
                </c:pt>
                <c:pt idx="429">
                  <c:v>3.8</c:v>
                </c:pt>
                <c:pt idx="430">
                  <c:v>11.6</c:v>
                </c:pt>
                <c:pt idx="431">
                  <c:v>4.5999999999999996</c:v>
                </c:pt>
                <c:pt idx="432">
                  <c:v>11.8</c:v>
                </c:pt>
                <c:pt idx="433">
                  <c:v>4.8</c:v>
                </c:pt>
                <c:pt idx="434">
                  <c:v>11.4</c:v>
                </c:pt>
                <c:pt idx="435">
                  <c:v>4.2</c:v>
                </c:pt>
                <c:pt idx="436">
                  <c:v>12</c:v>
                </c:pt>
                <c:pt idx="437">
                  <c:v>5.9</c:v>
                </c:pt>
                <c:pt idx="438">
                  <c:v>10.199999999999999</c:v>
                </c:pt>
                <c:pt idx="439">
                  <c:v>5.4</c:v>
                </c:pt>
                <c:pt idx="440">
                  <c:v>13</c:v>
                </c:pt>
                <c:pt idx="441">
                  <c:v>6.2</c:v>
                </c:pt>
                <c:pt idx="442">
                  <c:v>9.1999999999999993</c:v>
                </c:pt>
                <c:pt idx="443">
                  <c:v>4.5999999999999996</c:v>
                </c:pt>
                <c:pt idx="444">
                  <c:v>10.199999999999999</c:v>
                </c:pt>
                <c:pt idx="445">
                  <c:v>5</c:v>
                </c:pt>
                <c:pt idx="446">
                  <c:v>11</c:v>
                </c:pt>
                <c:pt idx="447">
                  <c:v>5</c:v>
                </c:pt>
                <c:pt idx="448">
                  <c:v>9.6</c:v>
                </c:pt>
                <c:pt idx="449">
                  <c:v>3.8</c:v>
                </c:pt>
                <c:pt idx="450">
                  <c:v>9.8000000000000007</c:v>
                </c:pt>
                <c:pt idx="451">
                  <c:v>5</c:v>
                </c:pt>
                <c:pt idx="452">
                  <c:v>11.2</c:v>
                </c:pt>
                <c:pt idx="453">
                  <c:v>4</c:v>
                </c:pt>
                <c:pt idx="454">
                  <c:v>8</c:v>
                </c:pt>
                <c:pt idx="455">
                  <c:v>6.8</c:v>
                </c:pt>
                <c:pt idx="456">
                  <c:v>9.9</c:v>
                </c:pt>
                <c:pt idx="457">
                  <c:v>4.0999999999999996</c:v>
                </c:pt>
                <c:pt idx="458">
                  <c:v>10.199999999999999</c:v>
                </c:pt>
                <c:pt idx="459">
                  <c:v>4.2</c:v>
                </c:pt>
                <c:pt idx="460">
                  <c:v>10.4</c:v>
                </c:pt>
                <c:pt idx="461">
                  <c:v>4.5999999999999996</c:v>
                </c:pt>
                <c:pt idx="462">
                  <c:v>11.8</c:v>
                </c:pt>
                <c:pt idx="463">
                  <c:v>5.8</c:v>
                </c:pt>
                <c:pt idx="464">
                  <c:v>9.4</c:v>
                </c:pt>
                <c:pt idx="465">
                  <c:v>5.2</c:v>
                </c:pt>
                <c:pt idx="466">
                  <c:v>11.4</c:v>
                </c:pt>
                <c:pt idx="467">
                  <c:v>5.6</c:v>
                </c:pt>
                <c:pt idx="468">
                  <c:v>11.4</c:v>
                </c:pt>
                <c:pt idx="469">
                  <c:v>5.4</c:v>
                </c:pt>
                <c:pt idx="470">
                  <c:v>10.199999999999999</c:v>
                </c:pt>
                <c:pt idx="471">
                  <c:v>5.0999999999999996</c:v>
                </c:pt>
                <c:pt idx="472">
                  <c:v>10.4</c:v>
                </c:pt>
                <c:pt idx="473">
                  <c:v>3.8</c:v>
                </c:pt>
                <c:pt idx="474">
                  <c:v>9.1999999999999993</c:v>
                </c:pt>
                <c:pt idx="475">
                  <c:v>3.6</c:v>
                </c:pt>
                <c:pt idx="476">
                  <c:v>10.199999999999999</c:v>
                </c:pt>
                <c:pt idx="477">
                  <c:v>6</c:v>
                </c:pt>
                <c:pt idx="478">
                  <c:v>9</c:v>
                </c:pt>
                <c:pt idx="479">
                  <c:v>6.2</c:v>
                </c:pt>
                <c:pt idx="480">
                  <c:v>10</c:v>
                </c:pt>
                <c:pt idx="481">
                  <c:v>4.2</c:v>
                </c:pt>
                <c:pt idx="482">
                  <c:v>9.4</c:v>
                </c:pt>
                <c:pt idx="483">
                  <c:v>6</c:v>
                </c:pt>
                <c:pt idx="484">
                  <c:v>8.9</c:v>
                </c:pt>
                <c:pt idx="485">
                  <c:v>5.8</c:v>
                </c:pt>
                <c:pt idx="486">
                  <c:v>9.8000000000000007</c:v>
                </c:pt>
                <c:pt idx="487">
                  <c:v>5.6</c:v>
                </c:pt>
                <c:pt idx="488">
                  <c:v>6.6</c:v>
                </c:pt>
                <c:pt idx="489">
                  <c:v>5.2</c:v>
                </c:pt>
                <c:pt idx="490">
                  <c:v>9.8000000000000007</c:v>
                </c:pt>
                <c:pt idx="491">
                  <c:v>5.8</c:v>
                </c:pt>
                <c:pt idx="492">
                  <c:v>7.8</c:v>
                </c:pt>
                <c:pt idx="493">
                  <c:v>4.2</c:v>
                </c:pt>
                <c:pt idx="494">
                  <c:v>6.6</c:v>
                </c:pt>
                <c:pt idx="495">
                  <c:v>4.4000000000000004</c:v>
                </c:pt>
                <c:pt idx="496">
                  <c:v>9.6</c:v>
                </c:pt>
                <c:pt idx="497">
                  <c:v>4.4000000000000004</c:v>
                </c:pt>
                <c:pt idx="498">
                  <c:v>8.9</c:v>
                </c:pt>
                <c:pt idx="499">
                  <c:v>5</c:v>
                </c:pt>
                <c:pt idx="500">
                  <c:v>9</c:v>
                </c:pt>
                <c:pt idx="501">
                  <c:v>5.2</c:v>
                </c:pt>
                <c:pt idx="502">
                  <c:v>8.1999999999999993</c:v>
                </c:pt>
                <c:pt idx="503">
                  <c:v>5.4</c:v>
                </c:pt>
                <c:pt idx="504">
                  <c:v>9.1999999999999993</c:v>
                </c:pt>
                <c:pt idx="505">
                  <c:v>4.4000000000000004</c:v>
                </c:pt>
                <c:pt idx="506">
                  <c:v>8</c:v>
                </c:pt>
                <c:pt idx="507">
                  <c:v>5.2</c:v>
                </c:pt>
                <c:pt idx="508">
                  <c:v>10</c:v>
                </c:pt>
                <c:pt idx="509">
                  <c:v>4.8</c:v>
                </c:pt>
                <c:pt idx="510">
                  <c:v>10</c:v>
                </c:pt>
                <c:pt idx="511">
                  <c:v>4.5999999999999996</c:v>
                </c:pt>
                <c:pt idx="512">
                  <c:v>7.8</c:v>
                </c:pt>
                <c:pt idx="513">
                  <c:v>4.9000000000000004</c:v>
                </c:pt>
                <c:pt idx="514">
                  <c:v>10.8</c:v>
                </c:pt>
                <c:pt idx="515">
                  <c:v>4</c:v>
                </c:pt>
                <c:pt idx="516">
                  <c:v>10</c:v>
                </c:pt>
                <c:pt idx="517">
                  <c:v>3</c:v>
                </c:pt>
                <c:pt idx="518">
                  <c:v>7</c:v>
                </c:pt>
                <c:pt idx="519">
                  <c:v>3</c:v>
                </c:pt>
                <c:pt idx="520">
                  <c:v>10.6</c:v>
                </c:pt>
                <c:pt idx="521">
                  <c:v>4.4000000000000004</c:v>
                </c:pt>
                <c:pt idx="522">
                  <c:v>10</c:v>
                </c:pt>
                <c:pt idx="523">
                  <c:v>5.2</c:v>
                </c:pt>
                <c:pt idx="524">
                  <c:v>7.8</c:v>
                </c:pt>
                <c:pt idx="525">
                  <c:v>3.8</c:v>
                </c:pt>
                <c:pt idx="526">
                  <c:v>8</c:v>
                </c:pt>
                <c:pt idx="527">
                  <c:v>5.5</c:v>
                </c:pt>
                <c:pt idx="528">
                  <c:v>8</c:v>
                </c:pt>
                <c:pt idx="529">
                  <c:v>4.4000000000000004</c:v>
                </c:pt>
                <c:pt idx="530">
                  <c:v>9</c:v>
                </c:pt>
                <c:pt idx="531">
                  <c:v>4</c:v>
                </c:pt>
                <c:pt idx="532">
                  <c:v>8.4</c:v>
                </c:pt>
                <c:pt idx="533">
                  <c:v>6</c:v>
                </c:pt>
                <c:pt idx="534">
                  <c:v>7.4</c:v>
                </c:pt>
                <c:pt idx="535">
                  <c:v>4</c:v>
                </c:pt>
                <c:pt idx="536">
                  <c:v>9.4</c:v>
                </c:pt>
                <c:pt idx="537">
                  <c:v>5</c:v>
                </c:pt>
                <c:pt idx="538">
                  <c:v>8.1999999999999993</c:v>
                </c:pt>
                <c:pt idx="539">
                  <c:v>4</c:v>
                </c:pt>
                <c:pt idx="540">
                  <c:v>7.5</c:v>
                </c:pt>
                <c:pt idx="541">
                  <c:v>3.9</c:v>
                </c:pt>
                <c:pt idx="542">
                  <c:v>8.6</c:v>
                </c:pt>
                <c:pt idx="543">
                  <c:v>4.2</c:v>
                </c:pt>
                <c:pt idx="544">
                  <c:v>7.8</c:v>
                </c:pt>
                <c:pt idx="545">
                  <c:v>5.2</c:v>
                </c:pt>
                <c:pt idx="546">
                  <c:v>7.4</c:v>
                </c:pt>
                <c:pt idx="547">
                  <c:v>6</c:v>
                </c:pt>
                <c:pt idx="548">
                  <c:v>7.8</c:v>
                </c:pt>
                <c:pt idx="549">
                  <c:v>4.2</c:v>
                </c:pt>
                <c:pt idx="550">
                  <c:v>9.8000000000000007</c:v>
                </c:pt>
                <c:pt idx="551">
                  <c:v>5.2</c:v>
                </c:pt>
                <c:pt idx="552">
                  <c:v>3.8</c:v>
                </c:pt>
                <c:pt idx="553">
                  <c:v>4.5999999999999996</c:v>
                </c:pt>
                <c:pt idx="554">
                  <c:v>8.1</c:v>
                </c:pt>
                <c:pt idx="555">
                  <c:v>6.9</c:v>
                </c:pt>
                <c:pt idx="556">
                  <c:v>8</c:v>
                </c:pt>
                <c:pt idx="557">
                  <c:v>3.8</c:v>
                </c:pt>
                <c:pt idx="558">
                  <c:v>11</c:v>
                </c:pt>
                <c:pt idx="559">
                  <c:v>3.2</c:v>
                </c:pt>
                <c:pt idx="560">
                  <c:v>8.8000000000000007</c:v>
                </c:pt>
                <c:pt idx="561">
                  <c:v>5.6</c:v>
                </c:pt>
                <c:pt idx="562">
                  <c:v>9</c:v>
                </c:pt>
                <c:pt idx="563">
                  <c:v>4</c:v>
                </c:pt>
                <c:pt idx="564">
                  <c:v>7.6</c:v>
                </c:pt>
                <c:pt idx="565">
                  <c:v>5</c:v>
                </c:pt>
                <c:pt idx="566">
                  <c:v>6</c:v>
                </c:pt>
                <c:pt idx="567">
                  <c:v>1</c:v>
                </c:pt>
                <c:pt idx="568">
                  <c:v>10</c:v>
                </c:pt>
                <c:pt idx="569">
                  <c:v>3.8</c:v>
                </c:pt>
                <c:pt idx="570">
                  <c:v>6</c:v>
                </c:pt>
                <c:pt idx="571">
                  <c:v>4.8</c:v>
                </c:pt>
                <c:pt idx="572">
                  <c:v>8.6</c:v>
                </c:pt>
                <c:pt idx="573">
                  <c:v>3</c:v>
                </c:pt>
                <c:pt idx="574" formatCode="General">
                  <c:v>4.8</c:v>
                </c:pt>
                <c:pt idx="575" formatCode="General">
                  <c:v>6</c:v>
                </c:pt>
                <c:pt idx="576" formatCode="General">
                  <c:v>8.4</c:v>
                </c:pt>
                <c:pt idx="577" formatCode="General">
                  <c:v>5.4</c:v>
                </c:pt>
                <c:pt idx="578" formatCode="General">
                  <c:v>7.8</c:v>
                </c:pt>
                <c:pt idx="579" formatCode="General">
                  <c:v>5.6</c:v>
                </c:pt>
                <c:pt idx="580" formatCode="General">
                  <c:v>9.8000000000000007</c:v>
                </c:pt>
                <c:pt idx="581" formatCode="General">
                  <c:v>4.2</c:v>
                </c:pt>
                <c:pt idx="582" formatCode="General">
                  <c:v>8</c:v>
                </c:pt>
                <c:pt idx="583" formatCode="General">
                  <c:v>4.4000000000000004</c:v>
                </c:pt>
                <c:pt idx="584" formatCode="General">
                  <c:v>8.3000000000000007</c:v>
                </c:pt>
                <c:pt idx="585" formatCode="General">
                  <c:v>4.5999999999999996</c:v>
                </c:pt>
                <c:pt idx="586" formatCode="General">
                  <c:v>7.8</c:v>
                </c:pt>
                <c:pt idx="587" formatCode="General">
                  <c:v>3.8</c:v>
                </c:pt>
                <c:pt idx="588" formatCode="General">
                  <c:v>8.1999999999999993</c:v>
                </c:pt>
                <c:pt idx="589" formatCode="General">
                  <c:v>4.4000000000000004</c:v>
                </c:pt>
                <c:pt idx="590" formatCode="General">
                  <c:v>9</c:v>
                </c:pt>
                <c:pt idx="591" formatCode="General">
                  <c:v>5</c:v>
                </c:pt>
                <c:pt idx="592" formatCode="General">
                  <c:v>8.6</c:v>
                </c:pt>
                <c:pt idx="593" formatCode="General">
                  <c:v>5</c:v>
                </c:pt>
                <c:pt idx="594" formatCode="General">
                  <c:v>8.1999999999999993</c:v>
                </c:pt>
                <c:pt idx="595" formatCode="General">
                  <c:v>4.8</c:v>
                </c:pt>
                <c:pt idx="596" formatCode="General">
                  <c:v>9</c:v>
                </c:pt>
                <c:pt idx="597" formatCode="General">
                  <c:v>3.8</c:v>
                </c:pt>
                <c:pt idx="598" formatCode="General">
                  <c:v>8.4</c:v>
                </c:pt>
                <c:pt idx="599" formatCode="General">
                  <c:v>0</c:v>
                </c:pt>
                <c:pt idx="600" formatCode="General">
                  <c:v>10.4</c:v>
                </c:pt>
                <c:pt idx="601" formatCode="General">
                  <c:v>0</c:v>
                </c:pt>
                <c:pt idx="602" formatCode="General">
                  <c:v>8</c:v>
                </c:pt>
                <c:pt idx="603" formatCode="General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B35-4869-AD59-B4B400BCB26C}"/>
            </c:ext>
          </c:extLst>
        </c:ser>
        <c:ser>
          <c:idx val="6"/>
          <c:order val="6"/>
          <c:tx>
            <c:strRef>
              <c:f>'SV Parto 3'!$M$1</c:f>
              <c:strCache>
                <c:ptCount val="1"/>
                <c:pt idx="0">
                  <c:v>Leticia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3'!$B$2:$B$619</c:f>
              <c:numCache>
                <c:formatCode>General</c:formatCode>
                <c:ptCount val="6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</c:numCache>
            </c:numRef>
          </c:xVal>
          <c:yVal>
            <c:numRef>
              <c:f>'SV Parto 3'!$M$2:$M$619</c:f>
              <c:numCache>
                <c:formatCode>0.0</c:formatCode>
                <c:ptCount val="618"/>
                <c:pt idx="0">
                  <c:v>6</c:v>
                </c:pt>
                <c:pt idx="1">
                  <c:v>10.4</c:v>
                </c:pt>
                <c:pt idx="2">
                  <c:v>7.6</c:v>
                </c:pt>
                <c:pt idx="3">
                  <c:v>11.6</c:v>
                </c:pt>
                <c:pt idx="4">
                  <c:v>5.8</c:v>
                </c:pt>
                <c:pt idx="5">
                  <c:v>11.8</c:v>
                </c:pt>
                <c:pt idx="6">
                  <c:v>4.5999999999999996</c:v>
                </c:pt>
                <c:pt idx="7">
                  <c:v>11.6</c:v>
                </c:pt>
                <c:pt idx="8">
                  <c:v>5.2</c:v>
                </c:pt>
                <c:pt idx="9">
                  <c:v>12</c:v>
                </c:pt>
                <c:pt idx="10">
                  <c:v>5</c:v>
                </c:pt>
                <c:pt idx="11">
                  <c:v>12</c:v>
                </c:pt>
                <c:pt idx="12">
                  <c:v>6.8</c:v>
                </c:pt>
                <c:pt idx="13">
                  <c:v>11.4</c:v>
                </c:pt>
                <c:pt idx="14">
                  <c:v>7</c:v>
                </c:pt>
                <c:pt idx="15">
                  <c:v>11.6</c:v>
                </c:pt>
                <c:pt idx="16">
                  <c:v>7</c:v>
                </c:pt>
                <c:pt idx="17">
                  <c:v>13</c:v>
                </c:pt>
                <c:pt idx="18">
                  <c:v>6.8</c:v>
                </c:pt>
                <c:pt idx="19">
                  <c:v>13</c:v>
                </c:pt>
                <c:pt idx="20">
                  <c:v>7.2</c:v>
                </c:pt>
                <c:pt idx="21">
                  <c:v>13</c:v>
                </c:pt>
                <c:pt idx="22">
                  <c:v>8</c:v>
                </c:pt>
                <c:pt idx="23">
                  <c:v>7.4</c:v>
                </c:pt>
                <c:pt idx="24">
                  <c:v>7.6</c:v>
                </c:pt>
                <c:pt idx="25">
                  <c:v>14</c:v>
                </c:pt>
                <c:pt idx="26">
                  <c:v>7</c:v>
                </c:pt>
                <c:pt idx="27">
                  <c:v>11</c:v>
                </c:pt>
                <c:pt idx="28">
                  <c:v>7.2</c:v>
                </c:pt>
                <c:pt idx="29">
                  <c:v>13.4</c:v>
                </c:pt>
                <c:pt idx="30">
                  <c:v>8</c:v>
                </c:pt>
                <c:pt idx="31">
                  <c:v>13.2</c:v>
                </c:pt>
                <c:pt idx="32">
                  <c:v>7</c:v>
                </c:pt>
                <c:pt idx="33">
                  <c:v>8</c:v>
                </c:pt>
                <c:pt idx="34">
                  <c:v>8.1999999999999993</c:v>
                </c:pt>
                <c:pt idx="35">
                  <c:v>15</c:v>
                </c:pt>
                <c:pt idx="36">
                  <c:v>7</c:v>
                </c:pt>
                <c:pt idx="37">
                  <c:v>13</c:v>
                </c:pt>
                <c:pt idx="38">
                  <c:v>7</c:v>
                </c:pt>
                <c:pt idx="39">
                  <c:v>14.8</c:v>
                </c:pt>
                <c:pt idx="40">
                  <c:v>7.2</c:v>
                </c:pt>
                <c:pt idx="41">
                  <c:v>13.4</c:v>
                </c:pt>
                <c:pt idx="42">
                  <c:v>7.4</c:v>
                </c:pt>
                <c:pt idx="43">
                  <c:v>12.8</c:v>
                </c:pt>
                <c:pt idx="44">
                  <c:v>7</c:v>
                </c:pt>
                <c:pt idx="45">
                  <c:v>12.2</c:v>
                </c:pt>
                <c:pt idx="46">
                  <c:v>7.6</c:v>
                </c:pt>
                <c:pt idx="47">
                  <c:v>14</c:v>
                </c:pt>
                <c:pt idx="48">
                  <c:v>8</c:v>
                </c:pt>
                <c:pt idx="49">
                  <c:v>13</c:v>
                </c:pt>
                <c:pt idx="50">
                  <c:v>7</c:v>
                </c:pt>
                <c:pt idx="51">
                  <c:v>8</c:v>
                </c:pt>
                <c:pt idx="52">
                  <c:v>6</c:v>
                </c:pt>
                <c:pt idx="53">
                  <c:v>9</c:v>
                </c:pt>
                <c:pt idx="54">
                  <c:v>8</c:v>
                </c:pt>
                <c:pt idx="55">
                  <c:v>8.4</c:v>
                </c:pt>
                <c:pt idx="56">
                  <c:v>6</c:v>
                </c:pt>
                <c:pt idx="57">
                  <c:v>10</c:v>
                </c:pt>
                <c:pt idx="58">
                  <c:v>6</c:v>
                </c:pt>
                <c:pt idx="59">
                  <c:v>12</c:v>
                </c:pt>
                <c:pt idx="60">
                  <c:v>4.5999999999999996</c:v>
                </c:pt>
                <c:pt idx="61">
                  <c:v>14</c:v>
                </c:pt>
                <c:pt idx="62">
                  <c:v>6.8</c:v>
                </c:pt>
                <c:pt idx="63">
                  <c:v>15</c:v>
                </c:pt>
                <c:pt idx="64">
                  <c:v>7</c:v>
                </c:pt>
                <c:pt idx="65">
                  <c:v>14</c:v>
                </c:pt>
                <c:pt idx="66">
                  <c:v>6</c:v>
                </c:pt>
                <c:pt idx="67">
                  <c:v>15</c:v>
                </c:pt>
                <c:pt idx="68">
                  <c:v>7.6</c:v>
                </c:pt>
                <c:pt idx="69">
                  <c:v>14</c:v>
                </c:pt>
                <c:pt idx="70">
                  <c:v>3</c:v>
                </c:pt>
                <c:pt idx="71">
                  <c:v>12.3</c:v>
                </c:pt>
                <c:pt idx="72">
                  <c:v>9.6</c:v>
                </c:pt>
                <c:pt idx="73">
                  <c:v>15</c:v>
                </c:pt>
                <c:pt idx="74">
                  <c:v>8</c:v>
                </c:pt>
                <c:pt idx="75">
                  <c:v>15</c:v>
                </c:pt>
                <c:pt idx="76">
                  <c:v>7.4</c:v>
                </c:pt>
                <c:pt idx="77">
                  <c:v>12</c:v>
                </c:pt>
                <c:pt idx="78">
                  <c:v>7.7</c:v>
                </c:pt>
                <c:pt idx="79">
                  <c:v>15</c:v>
                </c:pt>
                <c:pt idx="80">
                  <c:v>7.4</c:v>
                </c:pt>
                <c:pt idx="81">
                  <c:v>15</c:v>
                </c:pt>
                <c:pt idx="82">
                  <c:v>5</c:v>
                </c:pt>
                <c:pt idx="83">
                  <c:v>11</c:v>
                </c:pt>
                <c:pt idx="84">
                  <c:v>7</c:v>
                </c:pt>
                <c:pt idx="85">
                  <c:v>11.8</c:v>
                </c:pt>
                <c:pt idx="86">
                  <c:v>7</c:v>
                </c:pt>
                <c:pt idx="87">
                  <c:v>6.2</c:v>
                </c:pt>
                <c:pt idx="88">
                  <c:v>6</c:v>
                </c:pt>
                <c:pt idx="89">
                  <c:v>8.1999999999999993</c:v>
                </c:pt>
                <c:pt idx="90">
                  <c:v>6.8</c:v>
                </c:pt>
                <c:pt idx="91">
                  <c:v>9.3000000000000007</c:v>
                </c:pt>
                <c:pt idx="92">
                  <c:v>6.4</c:v>
                </c:pt>
                <c:pt idx="93">
                  <c:v>13.6</c:v>
                </c:pt>
                <c:pt idx="94">
                  <c:v>6.6</c:v>
                </c:pt>
                <c:pt idx="95">
                  <c:v>12.2</c:v>
                </c:pt>
                <c:pt idx="96">
                  <c:v>5.2</c:v>
                </c:pt>
                <c:pt idx="97">
                  <c:v>12.6</c:v>
                </c:pt>
                <c:pt idx="98">
                  <c:v>8.8000000000000007</c:v>
                </c:pt>
                <c:pt idx="99">
                  <c:v>13.8</c:v>
                </c:pt>
                <c:pt idx="100">
                  <c:v>6.4</c:v>
                </c:pt>
                <c:pt idx="101">
                  <c:v>14</c:v>
                </c:pt>
                <c:pt idx="102">
                  <c:v>5</c:v>
                </c:pt>
                <c:pt idx="103">
                  <c:v>13</c:v>
                </c:pt>
                <c:pt idx="104">
                  <c:v>8</c:v>
                </c:pt>
                <c:pt idx="105">
                  <c:v>11.2</c:v>
                </c:pt>
                <c:pt idx="106">
                  <c:v>6</c:v>
                </c:pt>
                <c:pt idx="107">
                  <c:v>5.2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9</c:v>
                </c:pt>
                <c:pt idx="112">
                  <c:v>5</c:v>
                </c:pt>
                <c:pt idx="113">
                  <c:v>8</c:v>
                </c:pt>
                <c:pt idx="114">
                  <c:v>5</c:v>
                </c:pt>
                <c:pt idx="115">
                  <c:v>10.4</c:v>
                </c:pt>
                <c:pt idx="116">
                  <c:v>11</c:v>
                </c:pt>
                <c:pt idx="117">
                  <c:v>10.6</c:v>
                </c:pt>
                <c:pt idx="118">
                  <c:v>7.2</c:v>
                </c:pt>
                <c:pt idx="119">
                  <c:v>11.7</c:v>
                </c:pt>
                <c:pt idx="120">
                  <c:v>7.2</c:v>
                </c:pt>
                <c:pt idx="121">
                  <c:v>13.4</c:v>
                </c:pt>
                <c:pt idx="122">
                  <c:v>8</c:v>
                </c:pt>
                <c:pt idx="123">
                  <c:v>10.199999999999999</c:v>
                </c:pt>
                <c:pt idx="124">
                  <c:v>9</c:v>
                </c:pt>
                <c:pt idx="125">
                  <c:v>13</c:v>
                </c:pt>
                <c:pt idx="126">
                  <c:v>5.8</c:v>
                </c:pt>
                <c:pt idx="127">
                  <c:v>11.2</c:v>
                </c:pt>
                <c:pt idx="128">
                  <c:v>7.8</c:v>
                </c:pt>
                <c:pt idx="129">
                  <c:v>10</c:v>
                </c:pt>
                <c:pt idx="130">
                  <c:v>9</c:v>
                </c:pt>
                <c:pt idx="131">
                  <c:v>12</c:v>
                </c:pt>
                <c:pt idx="132">
                  <c:v>7.8</c:v>
                </c:pt>
                <c:pt idx="133">
                  <c:v>9.1</c:v>
                </c:pt>
                <c:pt idx="134">
                  <c:v>7</c:v>
                </c:pt>
                <c:pt idx="135">
                  <c:v>9.4</c:v>
                </c:pt>
                <c:pt idx="136">
                  <c:v>9.6</c:v>
                </c:pt>
                <c:pt idx="137">
                  <c:v>8.8000000000000007</c:v>
                </c:pt>
                <c:pt idx="138">
                  <c:v>8</c:v>
                </c:pt>
                <c:pt idx="139">
                  <c:v>10</c:v>
                </c:pt>
                <c:pt idx="140">
                  <c:v>6</c:v>
                </c:pt>
                <c:pt idx="141">
                  <c:v>10</c:v>
                </c:pt>
                <c:pt idx="142">
                  <c:v>5</c:v>
                </c:pt>
                <c:pt idx="143">
                  <c:v>11.2</c:v>
                </c:pt>
                <c:pt idx="144">
                  <c:v>7</c:v>
                </c:pt>
                <c:pt idx="145">
                  <c:v>12.2</c:v>
                </c:pt>
                <c:pt idx="146">
                  <c:v>6</c:v>
                </c:pt>
                <c:pt idx="147">
                  <c:v>10</c:v>
                </c:pt>
                <c:pt idx="148">
                  <c:v>6.6</c:v>
                </c:pt>
                <c:pt idx="149">
                  <c:v>11.2</c:v>
                </c:pt>
                <c:pt idx="150">
                  <c:v>6</c:v>
                </c:pt>
                <c:pt idx="151">
                  <c:v>11</c:v>
                </c:pt>
                <c:pt idx="152">
                  <c:v>4.2</c:v>
                </c:pt>
                <c:pt idx="153">
                  <c:v>10</c:v>
                </c:pt>
                <c:pt idx="154">
                  <c:v>7.2</c:v>
                </c:pt>
                <c:pt idx="155">
                  <c:v>10</c:v>
                </c:pt>
                <c:pt idx="156">
                  <c:v>5.2</c:v>
                </c:pt>
                <c:pt idx="157">
                  <c:v>10.8</c:v>
                </c:pt>
                <c:pt idx="158">
                  <c:v>5</c:v>
                </c:pt>
                <c:pt idx="159">
                  <c:v>10.8</c:v>
                </c:pt>
                <c:pt idx="160">
                  <c:v>5.2</c:v>
                </c:pt>
                <c:pt idx="161">
                  <c:v>9</c:v>
                </c:pt>
                <c:pt idx="162">
                  <c:v>5.2</c:v>
                </c:pt>
                <c:pt idx="163">
                  <c:v>9.4</c:v>
                </c:pt>
                <c:pt idx="164">
                  <c:v>6</c:v>
                </c:pt>
                <c:pt idx="165">
                  <c:v>10</c:v>
                </c:pt>
                <c:pt idx="166">
                  <c:v>7</c:v>
                </c:pt>
                <c:pt idx="167">
                  <c:v>9</c:v>
                </c:pt>
                <c:pt idx="168">
                  <c:v>8</c:v>
                </c:pt>
                <c:pt idx="169">
                  <c:v>11</c:v>
                </c:pt>
                <c:pt idx="170">
                  <c:v>6</c:v>
                </c:pt>
                <c:pt idx="171">
                  <c:v>10</c:v>
                </c:pt>
                <c:pt idx="172">
                  <c:v>5.8</c:v>
                </c:pt>
                <c:pt idx="173">
                  <c:v>10</c:v>
                </c:pt>
                <c:pt idx="174">
                  <c:v>6.4</c:v>
                </c:pt>
                <c:pt idx="175">
                  <c:v>11</c:v>
                </c:pt>
                <c:pt idx="176">
                  <c:v>6</c:v>
                </c:pt>
                <c:pt idx="177">
                  <c:v>10</c:v>
                </c:pt>
                <c:pt idx="178">
                  <c:v>7</c:v>
                </c:pt>
                <c:pt idx="179">
                  <c:v>11</c:v>
                </c:pt>
                <c:pt idx="180">
                  <c:v>5.6</c:v>
                </c:pt>
                <c:pt idx="181">
                  <c:v>9.4</c:v>
                </c:pt>
                <c:pt idx="182">
                  <c:v>4.4000000000000004</c:v>
                </c:pt>
                <c:pt idx="183">
                  <c:v>10</c:v>
                </c:pt>
                <c:pt idx="184">
                  <c:v>5.4</c:v>
                </c:pt>
                <c:pt idx="185">
                  <c:v>9.4</c:v>
                </c:pt>
                <c:pt idx="186">
                  <c:v>6.6</c:v>
                </c:pt>
                <c:pt idx="187">
                  <c:v>9.1999999999999993</c:v>
                </c:pt>
                <c:pt idx="188">
                  <c:v>5</c:v>
                </c:pt>
                <c:pt idx="189">
                  <c:v>9.1999999999999993</c:v>
                </c:pt>
                <c:pt idx="190">
                  <c:v>4.2</c:v>
                </c:pt>
                <c:pt idx="191">
                  <c:v>9.1999999999999993</c:v>
                </c:pt>
                <c:pt idx="192">
                  <c:v>3.8</c:v>
                </c:pt>
                <c:pt idx="193">
                  <c:v>11.6</c:v>
                </c:pt>
                <c:pt idx="194">
                  <c:v>5.6</c:v>
                </c:pt>
                <c:pt idx="195">
                  <c:v>11</c:v>
                </c:pt>
                <c:pt idx="196">
                  <c:v>6.8</c:v>
                </c:pt>
                <c:pt idx="197">
                  <c:v>10.6</c:v>
                </c:pt>
                <c:pt idx="198">
                  <c:v>8.8000000000000007</c:v>
                </c:pt>
                <c:pt idx="199">
                  <c:v>10.199999999999999</c:v>
                </c:pt>
                <c:pt idx="200">
                  <c:v>7.6</c:v>
                </c:pt>
                <c:pt idx="201">
                  <c:v>12.21</c:v>
                </c:pt>
                <c:pt idx="202">
                  <c:v>7</c:v>
                </c:pt>
                <c:pt idx="203">
                  <c:v>12.4</c:v>
                </c:pt>
                <c:pt idx="204">
                  <c:v>6.2</c:v>
                </c:pt>
                <c:pt idx="205">
                  <c:v>11.2</c:v>
                </c:pt>
                <c:pt idx="206">
                  <c:v>5.8</c:v>
                </c:pt>
                <c:pt idx="207">
                  <c:v>11.2</c:v>
                </c:pt>
                <c:pt idx="208">
                  <c:v>5.8</c:v>
                </c:pt>
                <c:pt idx="209">
                  <c:v>8.6</c:v>
                </c:pt>
                <c:pt idx="210">
                  <c:v>4.2</c:v>
                </c:pt>
                <c:pt idx="211">
                  <c:v>5.2</c:v>
                </c:pt>
                <c:pt idx="212">
                  <c:v>9.6</c:v>
                </c:pt>
                <c:pt idx="213">
                  <c:v>7.8</c:v>
                </c:pt>
                <c:pt idx="214">
                  <c:v>4.4000000000000004</c:v>
                </c:pt>
                <c:pt idx="215">
                  <c:v>9</c:v>
                </c:pt>
                <c:pt idx="216">
                  <c:v>5</c:v>
                </c:pt>
                <c:pt idx="217">
                  <c:v>9.1999999999999993</c:v>
                </c:pt>
                <c:pt idx="218">
                  <c:v>5</c:v>
                </c:pt>
                <c:pt idx="219">
                  <c:v>9.4</c:v>
                </c:pt>
                <c:pt idx="220">
                  <c:v>5.6</c:v>
                </c:pt>
                <c:pt idx="221">
                  <c:v>10.199999999999999</c:v>
                </c:pt>
                <c:pt idx="222">
                  <c:v>6.8</c:v>
                </c:pt>
                <c:pt idx="223">
                  <c:v>8</c:v>
                </c:pt>
                <c:pt idx="224">
                  <c:v>6</c:v>
                </c:pt>
                <c:pt idx="225">
                  <c:v>11</c:v>
                </c:pt>
                <c:pt idx="226">
                  <c:v>5</c:v>
                </c:pt>
                <c:pt idx="227">
                  <c:v>10</c:v>
                </c:pt>
                <c:pt idx="228">
                  <c:v>4.4000000000000004</c:v>
                </c:pt>
                <c:pt idx="229">
                  <c:v>10</c:v>
                </c:pt>
                <c:pt idx="230">
                  <c:v>6</c:v>
                </c:pt>
                <c:pt idx="231">
                  <c:v>9.4</c:v>
                </c:pt>
                <c:pt idx="232">
                  <c:v>6</c:v>
                </c:pt>
                <c:pt idx="233">
                  <c:v>9.4</c:v>
                </c:pt>
                <c:pt idx="234">
                  <c:v>6</c:v>
                </c:pt>
                <c:pt idx="235">
                  <c:v>12</c:v>
                </c:pt>
                <c:pt idx="236">
                  <c:v>5</c:v>
                </c:pt>
                <c:pt idx="237">
                  <c:v>8.1999999999999993</c:v>
                </c:pt>
                <c:pt idx="238">
                  <c:v>4.4000000000000004</c:v>
                </c:pt>
                <c:pt idx="239">
                  <c:v>8</c:v>
                </c:pt>
                <c:pt idx="240">
                  <c:v>5</c:v>
                </c:pt>
                <c:pt idx="241">
                  <c:v>10</c:v>
                </c:pt>
                <c:pt idx="242">
                  <c:v>7</c:v>
                </c:pt>
                <c:pt idx="243">
                  <c:v>3</c:v>
                </c:pt>
                <c:pt idx="244">
                  <c:v>7</c:v>
                </c:pt>
                <c:pt idx="245">
                  <c:v>10</c:v>
                </c:pt>
                <c:pt idx="246">
                  <c:v>4</c:v>
                </c:pt>
                <c:pt idx="247">
                  <c:v>11</c:v>
                </c:pt>
                <c:pt idx="248">
                  <c:v>5</c:v>
                </c:pt>
                <c:pt idx="249">
                  <c:v>11</c:v>
                </c:pt>
                <c:pt idx="250">
                  <c:v>4</c:v>
                </c:pt>
                <c:pt idx="251">
                  <c:v>10.8</c:v>
                </c:pt>
                <c:pt idx="252">
                  <c:v>7.2</c:v>
                </c:pt>
                <c:pt idx="253">
                  <c:v>10</c:v>
                </c:pt>
                <c:pt idx="254">
                  <c:v>6</c:v>
                </c:pt>
                <c:pt idx="255">
                  <c:v>8.4</c:v>
                </c:pt>
                <c:pt idx="256">
                  <c:v>6</c:v>
                </c:pt>
                <c:pt idx="257">
                  <c:v>11</c:v>
                </c:pt>
                <c:pt idx="258">
                  <c:v>5</c:v>
                </c:pt>
                <c:pt idx="259">
                  <c:v>8.8000000000000007</c:v>
                </c:pt>
                <c:pt idx="260">
                  <c:v>5.6</c:v>
                </c:pt>
                <c:pt idx="261">
                  <c:v>8.1999999999999993</c:v>
                </c:pt>
                <c:pt idx="262">
                  <c:v>4.8</c:v>
                </c:pt>
                <c:pt idx="263">
                  <c:v>7.8</c:v>
                </c:pt>
                <c:pt idx="264">
                  <c:v>4.5999999999999996</c:v>
                </c:pt>
                <c:pt idx="265">
                  <c:v>8.1999999999999993</c:v>
                </c:pt>
                <c:pt idx="266">
                  <c:v>4.5999999999999996</c:v>
                </c:pt>
                <c:pt idx="267">
                  <c:v>9.8000000000000007</c:v>
                </c:pt>
                <c:pt idx="268">
                  <c:v>5.8</c:v>
                </c:pt>
                <c:pt idx="269">
                  <c:v>9.4</c:v>
                </c:pt>
                <c:pt idx="270">
                  <c:v>5.4</c:v>
                </c:pt>
                <c:pt idx="271">
                  <c:v>10.199999999999999</c:v>
                </c:pt>
                <c:pt idx="272">
                  <c:v>4.2</c:v>
                </c:pt>
                <c:pt idx="273">
                  <c:v>10.4</c:v>
                </c:pt>
                <c:pt idx="274">
                  <c:v>4.5</c:v>
                </c:pt>
                <c:pt idx="275">
                  <c:v>9.1999999999999993</c:v>
                </c:pt>
                <c:pt idx="276">
                  <c:v>5.4</c:v>
                </c:pt>
                <c:pt idx="277">
                  <c:v>8.1999999999999993</c:v>
                </c:pt>
                <c:pt idx="278">
                  <c:v>3.2</c:v>
                </c:pt>
                <c:pt idx="279">
                  <c:v>7</c:v>
                </c:pt>
                <c:pt idx="280">
                  <c:v>5.2</c:v>
                </c:pt>
                <c:pt idx="281">
                  <c:v>9</c:v>
                </c:pt>
                <c:pt idx="282">
                  <c:v>4.4000000000000004</c:v>
                </c:pt>
                <c:pt idx="283">
                  <c:v>7.4</c:v>
                </c:pt>
                <c:pt idx="284">
                  <c:v>5</c:v>
                </c:pt>
                <c:pt idx="285">
                  <c:v>8.4</c:v>
                </c:pt>
                <c:pt idx="286">
                  <c:v>4.8</c:v>
                </c:pt>
                <c:pt idx="287">
                  <c:v>8</c:v>
                </c:pt>
                <c:pt idx="288">
                  <c:v>5</c:v>
                </c:pt>
                <c:pt idx="289">
                  <c:v>11</c:v>
                </c:pt>
                <c:pt idx="290">
                  <c:v>8</c:v>
                </c:pt>
                <c:pt idx="291">
                  <c:v>9</c:v>
                </c:pt>
                <c:pt idx="292">
                  <c:v>5</c:v>
                </c:pt>
                <c:pt idx="293">
                  <c:v>7.4</c:v>
                </c:pt>
                <c:pt idx="294">
                  <c:v>7</c:v>
                </c:pt>
                <c:pt idx="295">
                  <c:v>11</c:v>
                </c:pt>
                <c:pt idx="296">
                  <c:v>6</c:v>
                </c:pt>
                <c:pt idx="297">
                  <c:v>10</c:v>
                </c:pt>
                <c:pt idx="298">
                  <c:v>6</c:v>
                </c:pt>
                <c:pt idx="299">
                  <c:v>9</c:v>
                </c:pt>
                <c:pt idx="300">
                  <c:v>6</c:v>
                </c:pt>
                <c:pt idx="301">
                  <c:v>8.1999999999999993</c:v>
                </c:pt>
                <c:pt idx="302">
                  <c:v>4</c:v>
                </c:pt>
                <c:pt idx="303">
                  <c:v>8</c:v>
                </c:pt>
                <c:pt idx="304">
                  <c:v>5.2</c:v>
                </c:pt>
                <c:pt idx="305">
                  <c:v>8</c:v>
                </c:pt>
                <c:pt idx="306">
                  <c:v>4</c:v>
                </c:pt>
                <c:pt idx="307">
                  <c:v>9.4</c:v>
                </c:pt>
                <c:pt idx="308">
                  <c:v>5</c:v>
                </c:pt>
                <c:pt idx="309">
                  <c:v>10.4</c:v>
                </c:pt>
                <c:pt idx="310">
                  <c:v>5.4</c:v>
                </c:pt>
                <c:pt idx="311">
                  <c:v>9</c:v>
                </c:pt>
                <c:pt idx="312">
                  <c:v>4.8</c:v>
                </c:pt>
                <c:pt idx="313">
                  <c:v>9</c:v>
                </c:pt>
                <c:pt idx="314">
                  <c:v>4.8</c:v>
                </c:pt>
                <c:pt idx="315">
                  <c:v>9.8000000000000007</c:v>
                </c:pt>
                <c:pt idx="316">
                  <c:v>5</c:v>
                </c:pt>
                <c:pt idx="317">
                  <c:v>9.8000000000000007</c:v>
                </c:pt>
                <c:pt idx="318">
                  <c:v>5</c:v>
                </c:pt>
                <c:pt idx="319">
                  <c:v>9.4</c:v>
                </c:pt>
                <c:pt idx="320">
                  <c:v>6</c:v>
                </c:pt>
                <c:pt idx="321">
                  <c:v>9</c:v>
                </c:pt>
                <c:pt idx="322">
                  <c:v>4.8</c:v>
                </c:pt>
                <c:pt idx="323">
                  <c:v>10.199999999999999</c:v>
                </c:pt>
                <c:pt idx="324">
                  <c:v>4.4000000000000004</c:v>
                </c:pt>
                <c:pt idx="325">
                  <c:v>9.6</c:v>
                </c:pt>
                <c:pt idx="326">
                  <c:v>4.5999999999999996</c:v>
                </c:pt>
                <c:pt idx="327">
                  <c:v>6.8</c:v>
                </c:pt>
                <c:pt idx="328">
                  <c:v>4.5999999999999996</c:v>
                </c:pt>
                <c:pt idx="329">
                  <c:v>8.4</c:v>
                </c:pt>
                <c:pt idx="330">
                  <c:v>4.4000000000000004</c:v>
                </c:pt>
                <c:pt idx="331">
                  <c:v>9.1999999999999993</c:v>
                </c:pt>
                <c:pt idx="332">
                  <c:v>4.4000000000000004</c:v>
                </c:pt>
                <c:pt idx="333">
                  <c:v>8.6</c:v>
                </c:pt>
                <c:pt idx="334">
                  <c:v>7.8</c:v>
                </c:pt>
                <c:pt idx="335">
                  <c:v>7.4</c:v>
                </c:pt>
                <c:pt idx="336">
                  <c:v>3</c:v>
                </c:pt>
                <c:pt idx="337">
                  <c:v>9</c:v>
                </c:pt>
                <c:pt idx="338">
                  <c:v>6</c:v>
                </c:pt>
                <c:pt idx="339">
                  <c:v>8.6</c:v>
                </c:pt>
                <c:pt idx="340">
                  <c:v>4.4000000000000004</c:v>
                </c:pt>
                <c:pt idx="341">
                  <c:v>9</c:v>
                </c:pt>
                <c:pt idx="342">
                  <c:v>4</c:v>
                </c:pt>
                <c:pt idx="343">
                  <c:v>8</c:v>
                </c:pt>
                <c:pt idx="344">
                  <c:v>4.3</c:v>
                </c:pt>
                <c:pt idx="345">
                  <c:v>7.4</c:v>
                </c:pt>
                <c:pt idx="346">
                  <c:v>4</c:v>
                </c:pt>
                <c:pt idx="347">
                  <c:v>10.6</c:v>
                </c:pt>
                <c:pt idx="348">
                  <c:v>4</c:v>
                </c:pt>
                <c:pt idx="349">
                  <c:v>8.1999999999999993</c:v>
                </c:pt>
                <c:pt idx="350">
                  <c:v>3</c:v>
                </c:pt>
                <c:pt idx="351">
                  <c:v>10</c:v>
                </c:pt>
                <c:pt idx="352">
                  <c:v>5.2</c:v>
                </c:pt>
                <c:pt idx="353">
                  <c:v>10</c:v>
                </c:pt>
                <c:pt idx="354">
                  <c:v>6</c:v>
                </c:pt>
                <c:pt idx="355">
                  <c:v>8</c:v>
                </c:pt>
                <c:pt idx="356">
                  <c:v>4.4000000000000004</c:v>
                </c:pt>
                <c:pt idx="357">
                  <c:v>9</c:v>
                </c:pt>
                <c:pt idx="358">
                  <c:v>4.2</c:v>
                </c:pt>
                <c:pt idx="359">
                  <c:v>10</c:v>
                </c:pt>
                <c:pt idx="360">
                  <c:v>4.5999999999999996</c:v>
                </c:pt>
                <c:pt idx="361">
                  <c:v>8</c:v>
                </c:pt>
                <c:pt idx="362">
                  <c:v>5</c:v>
                </c:pt>
                <c:pt idx="363">
                  <c:v>9</c:v>
                </c:pt>
                <c:pt idx="364">
                  <c:v>5.8</c:v>
                </c:pt>
                <c:pt idx="365">
                  <c:v>8.1999999999999993</c:v>
                </c:pt>
                <c:pt idx="366">
                  <c:v>5.2</c:v>
                </c:pt>
                <c:pt idx="367">
                  <c:v>9.4</c:v>
                </c:pt>
                <c:pt idx="368">
                  <c:v>5.4</c:v>
                </c:pt>
                <c:pt idx="369">
                  <c:v>8.6</c:v>
                </c:pt>
                <c:pt idx="370">
                  <c:v>5.6</c:v>
                </c:pt>
                <c:pt idx="371">
                  <c:v>8</c:v>
                </c:pt>
                <c:pt idx="372">
                  <c:v>5</c:v>
                </c:pt>
                <c:pt idx="373" formatCode="General">
                  <c:v>0</c:v>
                </c:pt>
                <c:pt idx="374">
                  <c:v>5.6</c:v>
                </c:pt>
                <c:pt idx="375">
                  <c:v>9</c:v>
                </c:pt>
                <c:pt idx="376" formatCode="General">
                  <c:v>0</c:v>
                </c:pt>
                <c:pt idx="377">
                  <c:v>7</c:v>
                </c:pt>
                <c:pt idx="378">
                  <c:v>4</c:v>
                </c:pt>
                <c:pt idx="379">
                  <c:v>7.6</c:v>
                </c:pt>
                <c:pt idx="380">
                  <c:v>4</c:v>
                </c:pt>
                <c:pt idx="381">
                  <c:v>7.6</c:v>
                </c:pt>
                <c:pt idx="382">
                  <c:v>4.2</c:v>
                </c:pt>
                <c:pt idx="383">
                  <c:v>8</c:v>
                </c:pt>
                <c:pt idx="384">
                  <c:v>4.8</c:v>
                </c:pt>
                <c:pt idx="385">
                  <c:v>5</c:v>
                </c:pt>
                <c:pt idx="386">
                  <c:v>3.4</c:v>
                </c:pt>
                <c:pt idx="387">
                  <c:v>6.4</c:v>
                </c:pt>
                <c:pt idx="388">
                  <c:v>5</c:v>
                </c:pt>
                <c:pt idx="389">
                  <c:v>5.4</c:v>
                </c:pt>
                <c:pt idx="390">
                  <c:v>4.5999999999999996</c:v>
                </c:pt>
                <c:pt idx="391">
                  <c:v>9</c:v>
                </c:pt>
                <c:pt idx="392">
                  <c:v>5</c:v>
                </c:pt>
                <c:pt idx="393">
                  <c:v>10</c:v>
                </c:pt>
                <c:pt idx="394">
                  <c:v>5.2</c:v>
                </c:pt>
                <c:pt idx="395">
                  <c:v>11</c:v>
                </c:pt>
                <c:pt idx="396">
                  <c:v>6</c:v>
                </c:pt>
                <c:pt idx="397">
                  <c:v>9.1999999999999993</c:v>
                </c:pt>
                <c:pt idx="398">
                  <c:v>5.2</c:v>
                </c:pt>
                <c:pt idx="399">
                  <c:v>10</c:v>
                </c:pt>
                <c:pt idx="400">
                  <c:v>6</c:v>
                </c:pt>
                <c:pt idx="401">
                  <c:v>10</c:v>
                </c:pt>
                <c:pt idx="402">
                  <c:v>5.2</c:v>
                </c:pt>
                <c:pt idx="403">
                  <c:v>11.7</c:v>
                </c:pt>
                <c:pt idx="404">
                  <c:v>6</c:v>
                </c:pt>
                <c:pt idx="405">
                  <c:v>7</c:v>
                </c:pt>
                <c:pt idx="406">
                  <c:v>4</c:v>
                </c:pt>
                <c:pt idx="407">
                  <c:v>8</c:v>
                </c:pt>
                <c:pt idx="408">
                  <c:v>5</c:v>
                </c:pt>
                <c:pt idx="409">
                  <c:v>10.8</c:v>
                </c:pt>
                <c:pt idx="410">
                  <c:v>4.8</c:v>
                </c:pt>
                <c:pt idx="411">
                  <c:v>10</c:v>
                </c:pt>
                <c:pt idx="412">
                  <c:v>5</c:v>
                </c:pt>
                <c:pt idx="413">
                  <c:v>10</c:v>
                </c:pt>
                <c:pt idx="414">
                  <c:v>5</c:v>
                </c:pt>
                <c:pt idx="415">
                  <c:v>10</c:v>
                </c:pt>
                <c:pt idx="416">
                  <c:v>5</c:v>
                </c:pt>
                <c:pt idx="417">
                  <c:v>10</c:v>
                </c:pt>
                <c:pt idx="418">
                  <c:v>4</c:v>
                </c:pt>
                <c:pt idx="419">
                  <c:v>11.2</c:v>
                </c:pt>
                <c:pt idx="420">
                  <c:v>4.2</c:v>
                </c:pt>
                <c:pt idx="421">
                  <c:v>9.6</c:v>
                </c:pt>
                <c:pt idx="422">
                  <c:v>6</c:v>
                </c:pt>
                <c:pt idx="423">
                  <c:v>10.4</c:v>
                </c:pt>
                <c:pt idx="424">
                  <c:v>6.4</c:v>
                </c:pt>
                <c:pt idx="425">
                  <c:v>10</c:v>
                </c:pt>
                <c:pt idx="426">
                  <c:v>4.8</c:v>
                </c:pt>
                <c:pt idx="427">
                  <c:v>9.6</c:v>
                </c:pt>
                <c:pt idx="428">
                  <c:v>4.8</c:v>
                </c:pt>
                <c:pt idx="429">
                  <c:v>7</c:v>
                </c:pt>
                <c:pt idx="430">
                  <c:v>4.4000000000000004</c:v>
                </c:pt>
                <c:pt idx="431">
                  <c:v>7.6</c:v>
                </c:pt>
                <c:pt idx="432">
                  <c:v>3.8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>
                  <c:v>8</c:v>
                </c:pt>
                <c:pt idx="448">
                  <c:v>4</c:v>
                </c:pt>
                <c:pt idx="449">
                  <c:v>10</c:v>
                </c:pt>
                <c:pt idx="450">
                  <c:v>8</c:v>
                </c:pt>
                <c:pt idx="451">
                  <c:v>8</c:v>
                </c:pt>
                <c:pt idx="452">
                  <c:v>4.4000000000000004</c:v>
                </c:pt>
                <c:pt idx="453">
                  <c:v>8</c:v>
                </c:pt>
                <c:pt idx="454">
                  <c:v>8</c:v>
                </c:pt>
                <c:pt idx="455">
                  <c:v>10</c:v>
                </c:pt>
                <c:pt idx="456">
                  <c:v>6</c:v>
                </c:pt>
                <c:pt idx="457">
                  <c:v>8</c:v>
                </c:pt>
                <c:pt idx="458">
                  <c:v>6.5</c:v>
                </c:pt>
                <c:pt idx="459">
                  <c:v>9</c:v>
                </c:pt>
                <c:pt idx="460">
                  <c:v>5</c:v>
                </c:pt>
                <c:pt idx="461">
                  <c:v>9.6</c:v>
                </c:pt>
                <c:pt idx="462">
                  <c:v>6</c:v>
                </c:pt>
                <c:pt idx="463">
                  <c:v>10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9.4</c:v>
                </c:pt>
                <c:pt idx="468">
                  <c:v>5.4</c:v>
                </c:pt>
                <c:pt idx="469">
                  <c:v>8</c:v>
                </c:pt>
                <c:pt idx="470">
                  <c:v>9</c:v>
                </c:pt>
                <c:pt idx="471">
                  <c:v>4</c:v>
                </c:pt>
                <c:pt idx="472">
                  <c:v>5</c:v>
                </c:pt>
                <c:pt idx="473">
                  <c:v>5</c:v>
                </c:pt>
                <c:pt idx="474">
                  <c:v>4</c:v>
                </c:pt>
                <c:pt idx="475">
                  <c:v>8.1999999999999993</c:v>
                </c:pt>
                <c:pt idx="476">
                  <c:v>5.8</c:v>
                </c:pt>
                <c:pt idx="477">
                  <c:v>8</c:v>
                </c:pt>
                <c:pt idx="478">
                  <c:v>4.2</c:v>
                </c:pt>
                <c:pt idx="479">
                  <c:v>8.1999999999999993</c:v>
                </c:pt>
                <c:pt idx="480">
                  <c:v>3</c:v>
                </c:pt>
                <c:pt idx="481">
                  <c:v>8.6</c:v>
                </c:pt>
                <c:pt idx="482" formatCode="General">
                  <c:v>0</c:v>
                </c:pt>
                <c:pt idx="483">
                  <c:v>7.6</c:v>
                </c:pt>
                <c:pt idx="484">
                  <c:v>4.4000000000000004</c:v>
                </c:pt>
                <c:pt idx="485">
                  <c:v>8</c:v>
                </c:pt>
                <c:pt idx="486">
                  <c:v>4.8</c:v>
                </c:pt>
                <c:pt idx="487">
                  <c:v>8.1999999999999993</c:v>
                </c:pt>
                <c:pt idx="488">
                  <c:v>4.4000000000000004</c:v>
                </c:pt>
                <c:pt idx="489">
                  <c:v>8.6</c:v>
                </c:pt>
                <c:pt idx="490">
                  <c:v>4.5999999999999996</c:v>
                </c:pt>
                <c:pt idx="491">
                  <c:v>9.1999999999999993</c:v>
                </c:pt>
                <c:pt idx="492">
                  <c:v>5</c:v>
                </c:pt>
                <c:pt idx="493">
                  <c:v>8.1999999999999993</c:v>
                </c:pt>
                <c:pt idx="494">
                  <c:v>5.4</c:v>
                </c:pt>
                <c:pt idx="495">
                  <c:v>7.6</c:v>
                </c:pt>
                <c:pt idx="496">
                  <c:v>4.2</c:v>
                </c:pt>
                <c:pt idx="497">
                  <c:v>9</c:v>
                </c:pt>
                <c:pt idx="498">
                  <c:v>5</c:v>
                </c:pt>
                <c:pt idx="499">
                  <c:v>8.4</c:v>
                </c:pt>
                <c:pt idx="500">
                  <c:v>4</c:v>
                </c:pt>
                <c:pt idx="501" formatCode="General">
                  <c:v>0</c:v>
                </c:pt>
                <c:pt idx="502">
                  <c:v>4.2</c:v>
                </c:pt>
                <c:pt idx="503">
                  <c:v>7</c:v>
                </c:pt>
                <c:pt idx="504">
                  <c:v>4.2</c:v>
                </c:pt>
                <c:pt idx="505">
                  <c:v>7</c:v>
                </c:pt>
                <c:pt idx="506">
                  <c:v>5</c:v>
                </c:pt>
                <c:pt idx="507">
                  <c:v>7.6</c:v>
                </c:pt>
                <c:pt idx="508">
                  <c:v>5</c:v>
                </c:pt>
                <c:pt idx="509">
                  <c:v>7</c:v>
                </c:pt>
                <c:pt idx="510">
                  <c:v>4</c:v>
                </c:pt>
                <c:pt idx="511">
                  <c:v>7.7</c:v>
                </c:pt>
                <c:pt idx="512">
                  <c:v>4.2</c:v>
                </c:pt>
                <c:pt idx="513">
                  <c:v>8</c:v>
                </c:pt>
                <c:pt idx="514">
                  <c:v>2.8</c:v>
                </c:pt>
                <c:pt idx="515">
                  <c:v>7</c:v>
                </c:pt>
                <c:pt idx="516">
                  <c:v>3.8</c:v>
                </c:pt>
                <c:pt idx="517">
                  <c:v>5</c:v>
                </c:pt>
                <c:pt idx="518">
                  <c:v>3</c:v>
                </c:pt>
                <c:pt idx="519">
                  <c:v>9.4</c:v>
                </c:pt>
                <c:pt idx="520">
                  <c:v>4</c:v>
                </c:pt>
                <c:pt idx="521">
                  <c:v>3</c:v>
                </c:pt>
                <c:pt idx="522">
                  <c:v>5.7</c:v>
                </c:pt>
                <c:pt idx="523">
                  <c:v>7</c:v>
                </c:pt>
                <c:pt idx="524">
                  <c:v>4</c:v>
                </c:pt>
                <c:pt idx="525">
                  <c:v>6</c:v>
                </c:pt>
                <c:pt idx="526">
                  <c:v>5</c:v>
                </c:pt>
                <c:pt idx="527">
                  <c:v>5</c:v>
                </c:pt>
                <c:pt idx="528">
                  <c:v>4.2</c:v>
                </c:pt>
                <c:pt idx="529">
                  <c:v>7.4</c:v>
                </c:pt>
                <c:pt idx="530">
                  <c:v>4.8</c:v>
                </c:pt>
                <c:pt idx="531">
                  <c:v>7</c:v>
                </c:pt>
                <c:pt idx="532">
                  <c:v>4</c:v>
                </c:pt>
                <c:pt idx="533">
                  <c:v>14</c:v>
                </c:pt>
                <c:pt idx="534">
                  <c:v>4</c:v>
                </c:pt>
                <c:pt idx="535">
                  <c:v>10</c:v>
                </c:pt>
                <c:pt idx="536">
                  <c:v>3.2</c:v>
                </c:pt>
                <c:pt idx="537">
                  <c:v>7.6</c:v>
                </c:pt>
                <c:pt idx="538">
                  <c:v>3.8</c:v>
                </c:pt>
                <c:pt idx="539">
                  <c:v>7.8</c:v>
                </c:pt>
                <c:pt idx="540">
                  <c:v>4</c:v>
                </c:pt>
                <c:pt idx="541">
                  <c:v>8</c:v>
                </c:pt>
                <c:pt idx="542">
                  <c:v>4</c:v>
                </c:pt>
                <c:pt idx="543">
                  <c:v>7</c:v>
                </c:pt>
                <c:pt idx="544">
                  <c:v>3.8</c:v>
                </c:pt>
                <c:pt idx="545">
                  <c:v>5.6</c:v>
                </c:pt>
                <c:pt idx="546">
                  <c:v>2</c:v>
                </c:pt>
                <c:pt idx="547">
                  <c:v>8.4</c:v>
                </c:pt>
                <c:pt idx="548">
                  <c:v>3.6</c:v>
                </c:pt>
                <c:pt idx="549">
                  <c:v>7.8</c:v>
                </c:pt>
                <c:pt idx="550">
                  <c:v>3.2</c:v>
                </c:pt>
                <c:pt idx="551">
                  <c:v>5.8</c:v>
                </c:pt>
                <c:pt idx="552">
                  <c:v>3.2</c:v>
                </c:pt>
                <c:pt idx="553">
                  <c:v>12.4</c:v>
                </c:pt>
                <c:pt idx="554">
                  <c:v>1.8</c:v>
                </c:pt>
                <c:pt idx="555">
                  <c:v>5</c:v>
                </c:pt>
                <c:pt idx="556">
                  <c:v>3</c:v>
                </c:pt>
                <c:pt idx="557">
                  <c:v>2.8</c:v>
                </c:pt>
                <c:pt idx="558" formatCode="General">
                  <c:v>0</c:v>
                </c:pt>
                <c:pt idx="559">
                  <c:v>8</c:v>
                </c:pt>
                <c:pt idx="560">
                  <c:v>4</c:v>
                </c:pt>
                <c:pt idx="561">
                  <c:v>5.6</c:v>
                </c:pt>
                <c:pt idx="562">
                  <c:v>6</c:v>
                </c:pt>
                <c:pt idx="563">
                  <c:v>9</c:v>
                </c:pt>
                <c:pt idx="564">
                  <c:v>3.6</c:v>
                </c:pt>
                <c:pt idx="565">
                  <c:v>7.2</c:v>
                </c:pt>
                <c:pt idx="566">
                  <c:v>3</c:v>
                </c:pt>
                <c:pt idx="567">
                  <c:v>8.1999999999999993</c:v>
                </c:pt>
                <c:pt idx="568">
                  <c:v>3.2</c:v>
                </c:pt>
                <c:pt idx="569">
                  <c:v>7</c:v>
                </c:pt>
                <c:pt idx="570">
                  <c:v>2</c:v>
                </c:pt>
                <c:pt idx="571">
                  <c:v>6.2</c:v>
                </c:pt>
                <c:pt idx="572" formatCode="General">
                  <c:v>0</c:v>
                </c:pt>
                <c:pt idx="573">
                  <c:v>6</c:v>
                </c:pt>
                <c:pt idx="574">
                  <c:v>3</c:v>
                </c:pt>
                <c:pt idx="575">
                  <c:v>6</c:v>
                </c:pt>
                <c:pt idx="576">
                  <c:v>4</c:v>
                </c:pt>
                <c:pt idx="577">
                  <c:v>6</c:v>
                </c:pt>
                <c:pt idx="578">
                  <c:v>4</c:v>
                </c:pt>
                <c:pt idx="579">
                  <c:v>6.8</c:v>
                </c:pt>
                <c:pt idx="580" formatCode="General">
                  <c:v>0</c:v>
                </c:pt>
                <c:pt idx="581">
                  <c:v>6.6</c:v>
                </c:pt>
                <c:pt idx="582">
                  <c:v>2.8</c:v>
                </c:pt>
                <c:pt idx="583">
                  <c:v>6</c:v>
                </c:pt>
                <c:pt idx="584">
                  <c:v>3.2</c:v>
                </c:pt>
                <c:pt idx="585">
                  <c:v>7</c:v>
                </c:pt>
                <c:pt idx="586">
                  <c:v>3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>
                  <c:v>5.6</c:v>
                </c:pt>
                <c:pt idx="590">
                  <c:v>2.6</c:v>
                </c:pt>
                <c:pt idx="591">
                  <c:v>6</c:v>
                </c:pt>
                <c:pt idx="592">
                  <c:v>3.2</c:v>
                </c:pt>
                <c:pt idx="593">
                  <c:v>6</c:v>
                </c:pt>
                <c:pt idx="594">
                  <c:v>4</c:v>
                </c:pt>
                <c:pt idx="595">
                  <c:v>6</c:v>
                </c:pt>
                <c:pt idx="596">
                  <c:v>2.6</c:v>
                </c:pt>
                <c:pt idx="597">
                  <c:v>6</c:v>
                </c:pt>
                <c:pt idx="598" formatCode="General">
                  <c:v>0</c:v>
                </c:pt>
                <c:pt idx="599">
                  <c:v>5.8</c:v>
                </c:pt>
                <c:pt idx="600" formatCode="General">
                  <c:v>0</c:v>
                </c:pt>
                <c:pt idx="601">
                  <c:v>6</c:v>
                </c:pt>
                <c:pt idx="602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B35-4869-AD59-B4B400BCB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505168"/>
        <c:axId val="650505808"/>
      </c:scatterChart>
      <c:valAx>
        <c:axId val="650505168"/>
        <c:scaling>
          <c:orientation val="minMax"/>
          <c:max val="6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5808"/>
        <c:crosses val="autoZero"/>
        <c:crossBetween val="midCat"/>
      </c:valAx>
      <c:valAx>
        <c:axId val="6505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05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Producción Neta representativa del grupo de parto #3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0426575941921"/>
          <c:y val="0.12164986390462725"/>
          <c:w val="0.72209719296757569"/>
          <c:h val="0.7087613306861851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 Parto 3'!$P$1</c:f>
              <c:strCache>
                <c:ptCount val="1"/>
                <c:pt idx="0">
                  <c:v>Juanita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3'!$P$2:$P$310</c:f>
              <c:numCache>
                <c:formatCode>0.0</c:formatCode>
                <c:ptCount val="309"/>
                <c:pt idx="0">
                  <c:v>13.4</c:v>
                </c:pt>
                <c:pt idx="1">
                  <c:v>6</c:v>
                </c:pt>
                <c:pt idx="2">
                  <c:v>13</c:v>
                </c:pt>
                <c:pt idx="3">
                  <c:v>11</c:v>
                </c:pt>
                <c:pt idx="4">
                  <c:v>14</c:v>
                </c:pt>
                <c:pt idx="5">
                  <c:v>16</c:v>
                </c:pt>
                <c:pt idx="6">
                  <c:v>14.8</c:v>
                </c:pt>
                <c:pt idx="7">
                  <c:v>5.8</c:v>
                </c:pt>
                <c:pt idx="8">
                  <c:v>14.8</c:v>
                </c:pt>
                <c:pt idx="9">
                  <c:v>8.4</c:v>
                </c:pt>
                <c:pt idx="10">
                  <c:v>9</c:v>
                </c:pt>
                <c:pt idx="11">
                  <c:v>8</c:v>
                </c:pt>
                <c:pt idx="12">
                  <c:v>14</c:v>
                </c:pt>
                <c:pt idx="13">
                  <c:v>15.6</c:v>
                </c:pt>
                <c:pt idx="14">
                  <c:v>12</c:v>
                </c:pt>
                <c:pt idx="15">
                  <c:v>14</c:v>
                </c:pt>
                <c:pt idx="16">
                  <c:v>17.2</c:v>
                </c:pt>
                <c:pt idx="17">
                  <c:v>18</c:v>
                </c:pt>
                <c:pt idx="18">
                  <c:v>17</c:v>
                </c:pt>
                <c:pt idx="19">
                  <c:v>16.600000000000001</c:v>
                </c:pt>
                <c:pt idx="20">
                  <c:v>16.399999999999999</c:v>
                </c:pt>
                <c:pt idx="21">
                  <c:v>18</c:v>
                </c:pt>
                <c:pt idx="22">
                  <c:v>16.8</c:v>
                </c:pt>
                <c:pt idx="23">
                  <c:v>19.399999999999999</c:v>
                </c:pt>
                <c:pt idx="24">
                  <c:v>18.8</c:v>
                </c:pt>
                <c:pt idx="25">
                  <c:v>18.399999999999999</c:v>
                </c:pt>
                <c:pt idx="26">
                  <c:v>18.600000000000001</c:v>
                </c:pt>
                <c:pt idx="27">
                  <c:v>18.2</c:v>
                </c:pt>
                <c:pt idx="28">
                  <c:v>20</c:v>
                </c:pt>
                <c:pt idx="29">
                  <c:v>18</c:v>
                </c:pt>
                <c:pt idx="30">
                  <c:v>19</c:v>
                </c:pt>
                <c:pt idx="31">
                  <c:v>18.8</c:v>
                </c:pt>
                <c:pt idx="32">
                  <c:v>18</c:v>
                </c:pt>
                <c:pt idx="33">
                  <c:v>18.600000000000001</c:v>
                </c:pt>
                <c:pt idx="34">
                  <c:v>14</c:v>
                </c:pt>
                <c:pt idx="35">
                  <c:v>15.399999999999999</c:v>
                </c:pt>
                <c:pt idx="36">
                  <c:v>17</c:v>
                </c:pt>
                <c:pt idx="37">
                  <c:v>17.8</c:v>
                </c:pt>
                <c:pt idx="38">
                  <c:v>17.3</c:v>
                </c:pt>
                <c:pt idx="39">
                  <c:v>17.399999999999999</c:v>
                </c:pt>
                <c:pt idx="40">
                  <c:v>23.8</c:v>
                </c:pt>
                <c:pt idx="41">
                  <c:v>18.600000000000001</c:v>
                </c:pt>
                <c:pt idx="42">
                  <c:v>16.799999999999997</c:v>
                </c:pt>
                <c:pt idx="43">
                  <c:v>16.2</c:v>
                </c:pt>
                <c:pt idx="44">
                  <c:v>18</c:v>
                </c:pt>
                <c:pt idx="45">
                  <c:v>17.2</c:v>
                </c:pt>
                <c:pt idx="46">
                  <c:v>18</c:v>
                </c:pt>
                <c:pt idx="47">
                  <c:v>19.399999999999999</c:v>
                </c:pt>
                <c:pt idx="48">
                  <c:v>18.600000000000001</c:v>
                </c:pt>
                <c:pt idx="49">
                  <c:v>19.2</c:v>
                </c:pt>
                <c:pt idx="50">
                  <c:v>18.399999999999999</c:v>
                </c:pt>
                <c:pt idx="51">
                  <c:v>18</c:v>
                </c:pt>
                <c:pt idx="52">
                  <c:v>17.600000000000001</c:v>
                </c:pt>
                <c:pt idx="53">
                  <c:v>16.8</c:v>
                </c:pt>
                <c:pt idx="54">
                  <c:v>14</c:v>
                </c:pt>
                <c:pt idx="55">
                  <c:v>15.4</c:v>
                </c:pt>
                <c:pt idx="56">
                  <c:v>15</c:v>
                </c:pt>
                <c:pt idx="57">
                  <c:v>17.600000000000001</c:v>
                </c:pt>
                <c:pt idx="58">
                  <c:v>15</c:v>
                </c:pt>
                <c:pt idx="59">
                  <c:v>15.399999999999999</c:v>
                </c:pt>
                <c:pt idx="60">
                  <c:v>18.399999999999999</c:v>
                </c:pt>
                <c:pt idx="61">
                  <c:v>15.8</c:v>
                </c:pt>
                <c:pt idx="62">
                  <c:v>17.399999999999999</c:v>
                </c:pt>
                <c:pt idx="63">
                  <c:v>18</c:v>
                </c:pt>
                <c:pt idx="64">
                  <c:v>17.8</c:v>
                </c:pt>
                <c:pt idx="65">
                  <c:v>16</c:v>
                </c:pt>
                <c:pt idx="66">
                  <c:v>18.399999999999999</c:v>
                </c:pt>
                <c:pt idx="67">
                  <c:v>17</c:v>
                </c:pt>
                <c:pt idx="68">
                  <c:v>15</c:v>
                </c:pt>
                <c:pt idx="69">
                  <c:v>15.600000000000001</c:v>
                </c:pt>
                <c:pt idx="70">
                  <c:v>18.600000000000001</c:v>
                </c:pt>
                <c:pt idx="71">
                  <c:v>15</c:v>
                </c:pt>
                <c:pt idx="72">
                  <c:v>17.8</c:v>
                </c:pt>
                <c:pt idx="73">
                  <c:v>16.8</c:v>
                </c:pt>
                <c:pt idx="74">
                  <c:v>15.8</c:v>
                </c:pt>
                <c:pt idx="75">
                  <c:v>16.8</c:v>
                </c:pt>
                <c:pt idx="76">
                  <c:v>19</c:v>
                </c:pt>
                <c:pt idx="77">
                  <c:v>17.8</c:v>
                </c:pt>
                <c:pt idx="78">
                  <c:v>20</c:v>
                </c:pt>
                <c:pt idx="79">
                  <c:v>23.8</c:v>
                </c:pt>
                <c:pt idx="80">
                  <c:v>17.399999999999999</c:v>
                </c:pt>
                <c:pt idx="81">
                  <c:v>14.6</c:v>
                </c:pt>
                <c:pt idx="82">
                  <c:v>16.399999999999999</c:v>
                </c:pt>
                <c:pt idx="83">
                  <c:v>17.100000000000001</c:v>
                </c:pt>
                <c:pt idx="84">
                  <c:v>16.2</c:v>
                </c:pt>
                <c:pt idx="85">
                  <c:v>16.2</c:v>
                </c:pt>
                <c:pt idx="86">
                  <c:v>16.2</c:v>
                </c:pt>
                <c:pt idx="87">
                  <c:v>17.399999999999999</c:v>
                </c:pt>
                <c:pt idx="88">
                  <c:v>15.4</c:v>
                </c:pt>
                <c:pt idx="89">
                  <c:v>13.8</c:v>
                </c:pt>
                <c:pt idx="90">
                  <c:v>15.6</c:v>
                </c:pt>
                <c:pt idx="91">
                  <c:v>16</c:v>
                </c:pt>
                <c:pt idx="92">
                  <c:v>14.6</c:v>
                </c:pt>
                <c:pt idx="93">
                  <c:v>12.4</c:v>
                </c:pt>
                <c:pt idx="94">
                  <c:v>14.2</c:v>
                </c:pt>
                <c:pt idx="95">
                  <c:v>14.600000000000001</c:v>
                </c:pt>
                <c:pt idx="96">
                  <c:v>14</c:v>
                </c:pt>
                <c:pt idx="97">
                  <c:v>11</c:v>
                </c:pt>
                <c:pt idx="98">
                  <c:v>12.6</c:v>
                </c:pt>
                <c:pt idx="99">
                  <c:v>13</c:v>
                </c:pt>
                <c:pt idx="100">
                  <c:v>18</c:v>
                </c:pt>
                <c:pt idx="101">
                  <c:v>16</c:v>
                </c:pt>
                <c:pt idx="102">
                  <c:v>17</c:v>
                </c:pt>
                <c:pt idx="103">
                  <c:v>17</c:v>
                </c:pt>
                <c:pt idx="104">
                  <c:v>15.4</c:v>
                </c:pt>
                <c:pt idx="105">
                  <c:v>13.2</c:v>
                </c:pt>
                <c:pt idx="106">
                  <c:v>13.4</c:v>
                </c:pt>
                <c:pt idx="107">
                  <c:v>15.2</c:v>
                </c:pt>
                <c:pt idx="108">
                  <c:v>14.8</c:v>
                </c:pt>
                <c:pt idx="109">
                  <c:v>14.8</c:v>
                </c:pt>
                <c:pt idx="110">
                  <c:v>15.8</c:v>
                </c:pt>
                <c:pt idx="111">
                  <c:v>12.600000000000001</c:v>
                </c:pt>
                <c:pt idx="112">
                  <c:v>16.2</c:v>
                </c:pt>
                <c:pt idx="113">
                  <c:v>8.1999999999999993</c:v>
                </c:pt>
                <c:pt idx="114">
                  <c:v>15.6</c:v>
                </c:pt>
                <c:pt idx="115">
                  <c:v>12.3</c:v>
                </c:pt>
                <c:pt idx="116">
                  <c:v>13.6</c:v>
                </c:pt>
                <c:pt idx="117">
                  <c:v>13.6</c:v>
                </c:pt>
                <c:pt idx="118">
                  <c:v>11.2</c:v>
                </c:pt>
                <c:pt idx="119">
                  <c:v>11.6</c:v>
                </c:pt>
                <c:pt idx="120">
                  <c:v>11.8</c:v>
                </c:pt>
                <c:pt idx="121">
                  <c:v>10</c:v>
                </c:pt>
                <c:pt idx="122">
                  <c:v>9.8000000000000007</c:v>
                </c:pt>
                <c:pt idx="123">
                  <c:v>10.7</c:v>
                </c:pt>
                <c:pt idx="124">
                  <c:v>10</c:v>
                </c:pt>
                <c:pt idx="125">
                  <c:v>9.4</c:v>
                </c:pt>
                <c:pt idx="126">
                  <c:v>12</c:v>
                </c:pt>
                <c:pt idx="127">
                  <c:v>12</c:v>
                </c:pt>
                <c:pt idx="128">
                  <c:v>13.2</c:v>
                </c:pt>
                <c:pt idx="129">
                  <c:v>13.8</c:v>
                </c:pt>
                <c:pt idx="130">
                  <c:v>13.4</c:v>
                </c:pt>
                <c:pt idx="131">
                  <c:v>14</c:v>
                </c:pt>
                <c:pt idx="132">
                  <c:v>11.4</c:v>
                </c:pt>
                <c:pt idx="133">
                  <c:v>11</c:v>
                </c:pt>
                <c:pt idx="134">
                  <c:v>15</c:v>
                </c:pt>
                <c:pt idx="135">
                  <c:v>13.6</c:v>
                </c:pt>
                <c:pt idx="136">
                  <c:v>14.6</c:v>
                </c:pt>
                <c:pt idx="137">
                  <c:v>11.8</c:v>
                </c:pt>
                <c:pt idx="138">
                  <c:v>12.4</c:v>
                </c:pt>
                <c:pt idx="139">
                  <c:v>12.8</c:v>
                </c:pt>
                <c:pt idx="140">
                  <c:v>14</c:v>
                </c:pt>
                <c:pt idx="141">
                  <c:v>15.399999999999999</c:v>
                </c:pt>
                <c:pt idx="142">
                  <c:v>12</c:v>
                </c:pt>
                <c:pt idx="143">
                  <c:v>12</c:v>
                </c:pt>
                <c:pt idx="144">
                  <c:v>15</c:v>
                </c:pt>
                <c:pt idx="145">
                  <c:v>15.399999999999999</c:v>
                </c:pt>
                <c:pt idx="146">
                  <c:v>14.8</c:v>
                </c:pt>
                <c:pt idx="147">
                  <c:v>11.2</c:v>
                </c:pt>
                <c:pt idx="148">
                  <c:v>13.4</c:v>
                </c:pt>
                <c:pt idx="149">
                  <c:v>15.799999999999999</c:v>
                </c:pt>
                <c:pt idx="150">
                  <c:v>13.799999999999999</c:v>
                </c:pt>
                <c:pt idx="151">
                  <c:v>15</c:v>
                </c:pt>
                <c:pt idx="152">
                  <c:v>14.9</c:v>
                </c:pt>
                <c:pt idx="153">
                  <c:v>14.600000000000001</c:v>
                </c:pt>
                <c:pt idx="154">
                  <c:v>13.399999999999999</c:v>
                </c:pt>
                <c:pt idx="155">
                  <c:v>14.2</c:v>
                </c:pt>
                <c:pt idx="156">
                  <c:v>11</c:v>
                </c:pt>
                <c:pt idx="157">
                  <c:v>11.4</c:v>
                </c:pt>
                <c:pt idx="158">
                  <c:v>13</c:v>
                </c:pt>
                <c:pt idx="159">
                  <c:v>10.4</c:v>
                </c:pt>
                <c:pt idx="160">
                  <c:v>15.4</c:v>
                </c:pt>
                <c:pt idx="161">
                  <c:v>13.8</c:v>
                </c:pt>
                <c:pt idx="162">
                  <c:v>11.4</c:v>
                </c:pt>
                <c:pt idx="163">
                  <c:v>12.4</c:v>
                </c:pt>
                <c:pt idx="164">
                  <c:v>13</c:v>
                </c:pt>
                <c:pt idx="165">
                  <c:v>14.6</c:v>
                </c:pt>
                <c:pt idx="166">
                  <c:v>15</c:v>
                </c:pt>
                <c:pt idx="167">
                  <c:v>12.6</c:v>
                </c:pt>
                <c:pt idx="168">
                  <c:v>12.8</c:v>
                </c:pt>
                <c:pt idx="169">
                  <c:v>12</c:v>
                </c:pt>
                <c:pt idx="170">
                  <c:v>10.4</c:v>
                </c:pt>
                <c:pt idx="171">
                  <c:v>14.6</c:v>
                </c:pt>
                <c:pt idx="172">
                  <c:v>13</c:v>
                </c:pt>
                <c:pt idx="173">
                  <c:v>12.6</c:v>
                </c:pt>
                <c:pt idx="174">
                  <c:v>12.6</c:v>
                </c:pt>
                <c:pt idx="175">
                  <c:v>15.8</c:v>
                </c:pt>
                <c:pt idx="176">
                  <c:v>12.4</c:v>
                </c:pt>
                <c:pt idx="177">
                  <c:v>13.600000000000001</c:v>
                </c:pt>
                <c:pt idx="178">
                  <c:v>13.6</c:v>
                </c:pt>
                <c:pt idx="179">
                  <c:v>13.4</c:v>
                </c:pt>
                <c:pt idx="180">
                  <c:v>14.2</c:v>
                </c:pt>
                <c:pt idx="181">
                  <c:v>12.4</c:v>
                </c:pt>
                <c:pt idx="182">
                  <c:v>13.8</c:v>
                </c:pt>
                <c:pt idx="183">
                  <c:v>13.4</c:v>
                </c:pt>
                <c:pt idx="184">
                  <c:v>10.199999999999999</c:v>
                </c:pt>
                <c:pt idx="185">
                  <c:v>9.4</c:v>
                </c:pt>
                <c:pt idx="186">
                  <c:v>12.2</c:v>
                </c:pt>
                <c:pt idx="187">
                  <c:v>13.8</c:v>
                </c:pt>
                <c:pt idx="188">
                  <c:v>12</c:v>
                </c:pt>
                <c:pt idx="189">
                  <c:v>10.4</c:v>
                </c:pt>
                <c:pt idx="190">
                  <c:v>13.4</c:v>
                </c:pt>
                <c:pt idx="191">
                  <c:v>14</c:v>
                </c:pt>
                <c:pt idx="192">
                  <c:v>14</c:v>
                </c:pt>
                <c:pt idx="193">
                  <c:v>15</c:v>
                </c:pt>
                <c:pt idx="194">
                  <c:v>13</c:v>
                </c:pt>
                <c:pt idx="195">
                  <c:v>10.8</c:v>
                </c:pt>
                <c:pt idx="196">
                  <c:v>11</c:v>
                </c:pt>
                <c:pt idx="197">
                  <c:v>13.6</c:v>
                </c:pt>
                <c:pt idx="198">
                  <c:v>9.1999999999999993</c:v>
                </c:pt>
                <c:pt idx="199">
                  <c:v>13.8</c:v>
                </c:pt>
                <c:pt idx="200">
                  <c:v>12</c:v>
                </c:pt>
                <c:pt idx="201">
                  <c:v>11.6</c:v>
                </c:pt>
                <c:pt idx="202">
                  <c:v>13</c:v>
                </c:pt>
                <c:pt idx="203">
                  <c:v>10.399999999999999</c:v>
                </c:pt>
                <c:pt idx="204">
                  <c:v>10</c:v>
                </c:pt>
                <c:pt idx="205">
                  <c:v>13.399999999999999</c:v>
                </c:pt>
                <c:pt idx="206">
                  <c:v>11.8</c:v>
                </c:pt>
                <c:pt idx="207">
                  <c:v>11.7</c:v>
                </c:pt>
                <c:pt idx="208">
                  <c:v>11.4</c:v>
                </c:pt>
                <c:pt idx="209">
                  <c:v>10.199999999999999</c:v>
                </c:pt>
                <c:pt idx="210">
                  <c:v>10.600000000000001</c:v>
                </c:pt>
                <c:pt idx="211">
                  <c:v>11.600000000000001</c:v>
                </c:pt>
                <c:pt idx="212">
                  <c:v>6.6</c:v>
                </c:pt>
                <c:pt idx="213">
                  <c:v>9.8000000000000007</c:v>
                </c:pt>
                <c:pt idx="214">
                  <c:v>12.2</c:v>
                </c:pt>
                <c:pt idx="215">
                  <c:v>9.8000000000000007</c:v>
                </c:pt>
                <c:pt idx="216">
                  <c:v>11</c:v>
                </c:pt>
                <c:pt idx="217">
                  <c:v>12.8</c:v>
                </c:pt>
                <c:pt idx="218">
                  <c:v>11</c:v>
                </c:pt>
                <c:pt idx="219">
                  <c:v>11.399999999999999</c:v>
                </c:pt>
                <c:pt idx="220">
                  <c:v>11.8</c:v>
                </c:pt>
                <c:pt idx="221">
                  <c:v>11</c:v>
                </c:pt>
                <c:pt idx="222">
                  <c:v>9.3999999999999986</c:v>
                </c:pt>
                <c:pt idx="223">
                  <c:v>10</c:v>
                </c:pt>
                <c:pt idx="224">
                  <c:v>12.65</c:v>
                </c:pt>
                <c:pt idx="225">
                  <c:v>13</c:v>
                </c:pt>
                <c:pt idx="226">
                  <c:v>12.8</c:v>
                </c:pt>
                <c:pt idx="227">
                  <c:v>10.6</c:v>
                </c:pt>
                <c:pt idx="228">
                  <c:v>12.4</c:v>
                </c:pt>
                <c:pt idx="229">
                  <c:v>9.8000000000000007</c:v>
                </c:pt>
                <c:pt idx="230">
                  <c:v>10.8</c:v>
                </c:pt>
                <c:pt idx="231">
                  <c:v>11.6</c:v>
                </c:pt>
                <c:pt idx="232">
                  <c:v>6.6</c:v>
                </c:pt>
                <c:pt idx="233">
                  <c:v>9</c:v>
                </c:pt>
                <c:pt idx="234">
                  <c:v>10</c:v>
                </c:pt>
                <c:pt idx="235">
                  <c:v>10.4</c:v>
                </c:pt>
                <c:pt idx="236">
                  <c:v>10.3</c:v>
                </c:pt>
                <c:pt idx="237">
                  <c:v>10.6</c:v>
                </c:pt>
                <c:pt idx="238">
                  <c:v>9.6</c:v>
                </c:pt>
                <c:pt idx="239">
                  <c:v>11</c:v>
                </c:pt>
                <c:pt idx="240">
                  <c:v>9</c:v>
                </c:pt>
                <c:pt idx="241">
                  <c:v>10.199999999999999</c:v>
                </c:pt>
                <c:pt idx="242">
                  <c:v>11</c:v>
                </c:pt>
                <c:pt idx="243">
                  <c:v>11</c:v>
                </c:pt>
                <c:pt idx="244">
                  <c:v>12</c:v>
                </c:pt>
                <c:pt idx="245">
                  <c:v>12.2</c:v>
                </c:pt>
                <c:pt idx="246">
                  <c:v>14</c:v>
                </c:pt>
                <c:pt idx="247">
                  <c:v>8</c:v>
                </c:pt>
                <c:pt idx="248">
                  <c:v>14</c:v>
                </c:pt>
                <c:pt idx="249">
                  <c:v>13</c:v>
                </c:pt>
                <c:pt idx="250">
                  <c:v>11.2</c:v>
                </c:pt>
                <c:pt idx="251">
                  <c:v>14</c:v>
                </c:pt>
                <c:pt idx="252">
                  <c:v>13</c:v>
                </c:pt>
                <c:pt idx="253">
                  <c:v>12.4</c:v>
                </c:pt>
                <c:pt idx="254">
                  <c:v>16</c:v>
                </c:pt>
                <c:pt idx="255">
                  <c:v>13.3</c:v>
                </c:pt>
                <c:pt idx="256">
                  <c:v>14</c:v>
                </c:pt>
                <c:pt idx="257">
                  <c:v>12.399999999999999</c:v>
                </c:pt>
                <c:pt idx="258">
                  <c:v>13.2</c:v>
                </c:pt>
                <c:pt idx="259">
                  <c:v>10.8</c:v>
                </c:pt>
                <c:pt idx="260">
                  <c:v>9.8000000000000007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13.3</c:v>
                </c:pt>
                <c:pt idx="269">
                  <c:v>11</c:v>
                </c:pt>
                <c:pt idx="270">
                  <c:v>13</c:v>
                </c:pt>
                <c:pt idx="271">
                  <c:v>12</c:v>
                </c:pt>
                <c:pt idx="272">
                  <c:v>12</c:v>
                </c:pt>
                <c:pt idx="273">
                  <c:v>12.2</c:v>
                </c:pt>
                <c:pt idx="274">
                  <c:v>5.5</c:v>
                </c:pt>
                <c:pt idx="275">
                  <c:v>11</c:v>
                </c:pt>
                <c:pt idx="276">
                  <c:v>13</c:v>
                </c:pt>
                <c:pt idx="277">
                  <c:v>13</c:v>
                </c:pt>
                <c:pt idx="278">
                  <c:v>13.4</c:v>
                </c:pt>
                <c:pt idx="279">
                  <c:v>15</c:v>
                </c:pt>
                <c:pt idx="280">
                  <c:v>11.6</c:v>
                </c:pt>
                <c:pt idx="281">
                  <c:v>12</c:v>
                </c:pt>
                <c:pt idx="282">
                  <c:v>17.600000000000001</c:v>
                </c:pt>
                <c:pt idx="283">
                  <c:v>11.8</c:v>
                </c:pt>
                <c:pt idx="284">
                  <c:v>12</c:v>
                </c:pt>
                <c:pt idx="285">
                  <c:v>13</c:v>
                </c:pt>
                <c:pt idx="286">
                  <c:v>11</c:v>
                </c:pt>
                <c:pt idx="287">
                  <c:v>13</c:v>
                </c:pt>
                <c:pt idx="288">
                  <c:v>13.399999999999999</c:v>
                </c:pt>
                <c:pt idx="289">
                  <c:v>12</c:v>
                </c:pt>
                <c:pt idx="290">
                  <c:v>13.2</c:v>
                </c:pt>
                <c:pt idx="291">
                  <c:v>12.799999999999999</c:v>
                </c:pt>
                <c:pt idx="292">
                  <c:v>11.8</c:v>
                </c:pt>
                <c:pt idx="293">
                  <c:v>12.6</c:v>
                </c:pt>
                <c:pt idx="294">
                  <c:v>12</c:v>
                </c:pt>
                <c:pt idx="295">
                  <c:v>10.4</c:v>
                </c:pt>
                <c:pt idx="296">
                  <c:v>12.3</c:v>
                </c:pt>
                <c:pt idx="297">
                  <c:v>10</c:v>
                </c:pt>
                <c:pt idx="298">
                  <c:v>4</c:v>
                </c:pt>
                <c:pt idx="299">
                  <c:v>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5F-487A-9869-8B72C4680E76}"/>
            </c:ext>
          </c:extLst>
        </c:ser>
        <c:ser>
          <c:idx val="1"/>
          <c:order val="1"/>
          <c:tx>
            <c:strRef>
              <c:f>'SV Parto 3'!$Q$1</c:f>
              <c:strCache>
                <c:ptCount val="1"/>
                <c:pt idx="0">
                  <c:v>Guapa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3'!$Q$2:$Q$310</c:f>
              <c:numCache>
                <c:formatCode>0.0</c:formatCode>
                <c:ptCount val="309"/>
                <c:pt idx="0">
                  <c:v>19</c:v>
                </c:pt>
                <c:pt idx="1">
                  <c:v>20.8</c:v>
                </c:pt>
                <c:pt idx="2">
                  <c:v>16</c:v>
                </c:pt>
                <c:pt idx="3">
                  <c:v>22</c:v>
                </c:pt>
                <c:pt idx="4">
                  <c:v>20.2</c:v>
                </c:pt>
                <c:pt idx="5">
                  <c:v>20</c:v>
                </c:pt>
                <c:pt idx="6">
                  <c:v>22</c:v>
                </c:pt>
                <c:pt idx="7">
                  <c:v>23.2</c:v>
                </c:pt>
                <c:pt idx="8">
                  <c:v>20.8</c:v>
                </c:pt>
                <c:pt idx="9">
                  <c:v>21.8</c:v>
                </c:pt>
                <c:pt idx="10">
                  <c:v>16</c:v>
                </c:pt>
                <c:pt idx="11">
                  <c:v>19.8</c:v>
                </c:pt>
                <c:pt idx="12">
                  <c:v>14</c:v>
                </c:pt>
                <c:pt idx="13">
                  <c:v>25</c:v>
                </c:pt>
                <c:pt idx="14">
                  <c:v>23</c:v>
                </c:pt>
                <c:pt idx="15">
                  <c:v>20.6</c:v>
                </c:pt>
                <c:pt idx="16">
                  <c:v>20</c:v>
                </c:pt>
                <c:pt idx="17">
                  <c:v>20.399999999999999</c:v>
                </c:pt>
                <c:pt idx="18">
                  <c:v>19</c:v>
                </c:pt>
                <c:pt idx="19">
                  <c:v>22</c:v>
                </c:pt>
                <c:pt idx="20">
                  <c:v>22</c:v>
                </c:pt>
                <c:pt idx="21">
                  <c:v>22.8</c:v>
                </c:pt>
                <c:pt idx="22">
                  <c:v>22.8</c:v>
                </c:pt>
                <c:pt idx="23">
                  <c:v>20.7</c:v>
                </c:pt>
                <c:pt idx="24">
                  <c:v>20</c:v>
                </c:pt>
                <c:pt idx="25">
                  <c:v>24.200000000000003</c:v>
                </c:pt>
                <c:pt idx="26">
                  <c:v>22.6</c:v>
                </c:pt>
                <c:pt idx="27">
                  <c:v>22.8</c:v>
                </c:pt>
                <c:pt idx="28">
                  <c:v>18</c:v>
                </c:pt>
                <c:pt idx="29">
                  <c:v>19.3</c:v>
                </c:pt>
                <c:pt idx="30">
                  <c:v>16.399999999999999</c:v>
                </c:pt>
                <c:pt idx="31">
                  <c:v>20.399999999999999</c:v>
                </c:pt>
                <c:pt idx="32">
                  <c:v>25.4</c:v>
                </c:pt>
                <c:pt idx="33">
                  <c:v>24</c:v>
                </c:pt>
                <c:pt idx="34">
                  <c:v>20.8</c:v>
                </c:pt>
                <c:pt idx="35">
                  <c:v>31.4</c:v>
                </c:pt>
                <c:pt idx="36">
                  <c:v>23.8</c:v>
                </c:pt>
                <c:pt idx="37">
                  <c:v>20.399999999999999</c:v>
                </c:pt>
                <c:pt idx="38">
                  <c:v>19.600000000000001</c:v>
                </c:pt>
                <c:pt idx="39">
                  <c:v>15.8</c:v>
                </c:pt>
                <c:pt idx="40">
                  <c:v>29.9</c:v>
                </c:pt>
                <c:pt idx="41">
                  <c:v>20.2</c:v>
                </c:pt>
                <c:pt idx="42">
                  <c:v>23.200000000000003</c:v>
                </c:pt>
                <c:pt idx="43">
                  <c:v>22.8</c:v>
                </c:pt>
                <c:pt idx="44">
                  <c:v>15</c:v>
                </c:pt>
                <c:pt idx="45">
                  <c:v>19</c:v>
                </c:pt>
                <c:pt idx="46">
                  <c:v>18</c:v>
                </c:pt>
                <c:pt idx="47">
                  <c:v>18</c:v>
                </c:pt>
                <c:pt idx="48">
                  <c:v>20</c:v>
                </c:pt>
                <c:pt idx="49">
                  <c:v>23.4</c:v>
                </c:pt>
                <c:pt idx="50">
                  <c:v>22.7</c:v>
                </c:pt>
                <c:pt idx="51">
                  <c:v>22.8</c:v>
                </c:pt>
                <c:pt idx="52">
                  <c:v>23.2</c:v>
                </c:pt>
                <c:pt idx="53">
                  <c:v>19</c:v>
                </c:pt>
                <c:pt idx="54">
                  <c:v>22.4</c:v>
                </c:pt>
                <c:pt idx="55">
                  <c:v>21.2</c:v>
                </c:pt>
                <c:pt idx="56">
                  <c:v>21.3</c:v>
                </c:pt>
                <c:pt idx="57">
                  <c:v>18.7</c:v>
                </c:pt>
                <c:pt idx="58">
                  <c:v>24</c:v>
                </c:pt>
                <c:pt idx="59">
                  <c:v>20</c:v>
                </c:pt>
                <c:pt idx="60">
                  <c:v>21.2</c:v>
                </c:pt>
                <c:pt idx="61">
                  <c:v>20.399999999999999</c:v>
                </c:pt>
                <c:pt idx="62">
                  <c:v>17</c:v>
                </c:pt>
                <c:pt idx="63">
                  <c:v>21</c:v>
                </c:pt>
                <c:pt idx="64">
                  <c:v>19</c:v>
                </c:pt>
                <c:pt idx="65">
                  <c:v>12.6</c:v>
                </c:pt>
                <c:pt idx="66">
                  <c:v>19.600000000000001</c:v>
                </c:pt>
                <c:pt idx="67">
                  <c:v>15</c:v>
                </c:pt>
                <c:pt idx="68">
                  <c:v>23.6</c:v>
                </c:pt>
                <c:pt idx="69">
                  <c:v>19.8</c:v>
                </c:pt>
                <c:pt idx="70">
                  <c:v>21</c:v>
                </c:pt>
                <c:pt idx="71">
                  <c:v>19.2</c:v>
                </c:pt>
                <c:pt idx="72">
                  <c:v>21.2</c:v>
                </c:pt>
                <c:pt idx="73">
                  <c:v>24.5</c:v>
                </c:pt>
                <c:pt idx="74">
                  <c:v>20.8</c:v>
                </c:pt>
                <c:pt idx="75">
                  <c:v>23</c:v>
                </c:pt>
                <c:pt idx="76">
                  <c:v>18.2</c:v>
                </c:pt>
                <c:pt idx="77">
                  <c:v>24.1</c:v>
                </c:pt>
                <c:pt idx="78">
                  <c:v>24.799999999999997</c:v>
                </c:pt>
                <c:pt idx="79">
                  <c:v>22.8</c:v>
                </c:pt>
                <c:pt idx="80">
                  <c:v>18.8</c:v>
                </c:pt>
                <c:pt idx="81">
                  <c:v>18</c:v>
                </c:pt>
                <c:pt idx="82">
                  <c:v>22</c:v>
                </c:pt>
                <c:pt idx="83">
                  <c:v>21.1</c:v>
                </c:pt>
                <c:pt idx="84">
                  <c:v>21</c:v>
                </c:pt>
                <c:pt idx="85">
                  <c:v>20.399999999999999</c:v>
                </c:pt>
                <c:pt idx="86">
                  <c:v>21.6</c:v>
                </c:pt>
                <c:pt idx="87">
                  <c:v>20</c:v>
                </c:pt>
                <c:pt idx="88">
                  <c:v>18.399999999999999</c:v>
                </c:pt>
                <c:pt idx="89">
                  <c:v>17.399999999999999</c:v>
                </c:pt>
                <c:pt idx="90">
                  <c:v>20.399999999999999</c:v>
                </c:pt>
                <c:pt idx="91">
                  <c:v>22.8</c:v>
                </c:pt>
                <c:pt idx="92">
                  <c:v>22.2</c:v>
                </c:pt>
                <c:pt idx="93">
                  <c:v>22</c:v>
                </c:pt>
                <c:pt idx="94">
                  <c:v>20.2</c:v>
                </c:pt>
                <c:pt idx="95">
                  <c:v>21</c:v>
                </c:pt>
                <c:pt idx="96">
                  <c:v>20.399999999999999</c:v>
                </c:pt>
                <c:pt idx="97">
                  <c:v>17.8</c:v>
                </c:pt>
                <c:pt idx="98">
                  <c:v>23.4</c:v>
                </c:pt>
                <c:pt idx="99">
                  <c:v>20.399999999999999</c:v>
                </c:pt>
                <c:pt idx="100">
                  <c:v>22</c:v>
                </c:pt>
                <c:pt idx="101">
                  <c:v>20</c:v>
                </c:pt>
                <c:pt idx="102">
                  <c:v>20</c:v>
                </c:pt>
                <c:pt idx="103">
                  <c:v>21.2</c:v>
                </c:pt>
                <c:pt idx="104">
                  <c:v>20.8</c:v>
                </c:pt>
                <c:pt idx="105">
                  <c:v>21</c:v>
                </c:pt>
                <c:pt idx="106">
                  <c:v>19.8</c:v>
                </c:pt>
                <c:pt idx="107">
                  <c:v>20.6</c:v>
                </c:pt>
                <c:pt idx="108">
                  <c:v>20.8</c:v>
                </c:pt>
                <c:pt idx="109">
                  <c:v>14</c:v>
                </c:pt>
                <c:pt idx="110">
                  <c:v>21</c:v>
                </c:pt>
                <c:pt idx="111">
                  <c:v>20</c:v>
                </c:pt>
                <c:pt idx="112">
                  <c:v>16.399999999999999</c:v>
                </c:pt>
                <c:pt idx="113">
                  <c:v>18.850000000000001</c:v>
                </c:pt>
                <c:pt idx="114">
                  <c:v>21.4</c:v>
                </c:pt>
                <c:pt idx="115">
                  <c:v>19</c:v>
                </c:pt>
                <c:pt idx="116">
                  <c:v>16</c:v>
                </c:pt>
                <c:pt idx="117">
                  <c:v>22.5</c:v>
                </c:pt>
                <c:pt idx="118">
                  <c:v>20.399999999999999</c:v>
                </c:pt>
                <c:pt idx="119">
                  <c:v>19.799999999999997</c:v>
                </c:pt>
                <c:pt idx="120">
                  <c:v>24.2</c:v>
                </c:pt>
                <c:pt idx="121">
                  <c:v>19.700000000000003</c:v>
                </c:pt>
                <c:pt idx="122">
                  <c:v>17.2</c:v>
                </c:pt>
                <c:pt idx="123">
                  <c:v>13.6</c:v>
                </c:pt>
                <c:pt idx="124">
                  <c:v>17.8</c:v>
                </c:pt>
                <c:pt idx="125">
                  <c:v>18.8</c:v>
                </c:pt>
                <c:pt idx="126">
                  <c:v>17</c:v>
                </c:pt>
                <c:pt idx="127">
                  <c:v>17.2</c:v>
                </c:pt>
                <c:pt idx="128">
                  <c:v>18.600000000000001</c:v>
                </c:pt>
                <c:pt idx="129">
                  <c:v>18.600000000000001</c:v>
                </c:pt>
                <c:pt idx="130">
                  <c:v>18.399999999999999</c:v>
                </c:pt>
                <c:pt idx="131">
                  <c:v>19.399999999999999</c:v>
                </c:pt>
                <c:pt idx="132">
                  <c:v>17</c:v>
                </c:pt>
                <c:pt idx="133">
                  <c:v>16</c:v>
                </c:pt>
                <c:pt idx="134">
                  <c:v>18.399999999999999</c:v>
                </c:pt>
                <c:pt idx="135">
                  <c:v>16</c:v>
                </c:pt>
                <c:pt idx="136">
                  <c:v>12.799999999999999</c:v>
                </c:pt>
                <c:pt idx="137">
                  <c:v>13.8</c:v>
                </c:pt>
                <c:pt idx="138">
                  <c:v>19</c:v>
                </c:pt>
                <c:pt idx="139">
                  <c:v>13.2</c:v>
                </c:pt>
                <c:pt idx="140">
                  <c:v>19.8</c:v>
                </c:pt>
                <c:pt idx="141">
                  <c:v>17</c:v>
                </c:pt>
                <c:pt idx="142">
                  <c:v>20</c:v>
                </c:pt>
                <c:pt idx="143">
                  <c:v>18.399999999999999</c:v>
                </c:pt>
                <c:pt idx="144">
                  <c:v>24</c:v>
                </c:pt>
                <c:pt idx="145">
                  <c:v>17</c:v>
                </c:pt>
                <c:pt idx="146">
                  <c:v>18.399999999999999</c:v>
                </c:pt>
                <c:pt idx="147">
                  <c:v>18</c:v>
                </c:pt>
                <c:pt idx="148">
                  <c:v>19</c:v>
                </c:pt>
                <c:pt idx="149">
                  <c:v>19</c:v>
                </c:pt>
                <c:pt idx="150">
                  <c:v>14.2</c:v>
                </c:pt>
                <c:pt idx="151">
                  <c:v>15.5</c:v>
                </c:pt>
                <c:pt idx="152">
                  <c:v>14.2</c:v>
                </c:pt>
                <c:pt idx="153">
                  <c:v>14</c:v>
                </c:pt>
                <c:pt idx="154">
                  <c:v>14.8</c:v>
                </c:pt>
                <c:pt idx="155">
                  <c:v>14</c:v>
                </c:pt>
                <c:pt idx="156">
                  <c:v>15</c:v>
                </c:pt>
                <c:pt idx="157">
                  <c:v>14.399999999999999</c:v>
                </c:pt>
                <c:pt idx="158">
                  <c:v>14.4</c:v>
                </c:pt>
                <c:pt idx="159">
                  <c:v>18.2</c:v>
                </c:pt>
                <c:pt idx="160">
                  <c:v>15</c:v>
                </c:pt>
                <c:pt idx="161">
                  <c:v>19</c:v>
                </c:pt>
                <c:pt idx="162">
                  <c:v>17.2</c:v>
                </c:pt>
                <c:pt idx="163">
                  <c:v>18</c:v>
                </c:pt>
                <c:pt idx="164">
                  <c:v>18.8</c:v>
                </c:pt>
                <c:pt idx="165">
                  <c:v>16.600000000000001</c:v>
                </c:pt>
                <c:pt idx="166">
                  <c:v>18</c:v>
                </c:pt>
                <c:pt idx="167">
                  <c:v>17.399999999999999</c:v>
                </c:pt>
                <c:pt idx="168">
                  <c:v>17</c:v>
                </c:pt>
                <c:pt idx="169">
                  <c:v>18.2</c:v>
                </c:pt>
                <c:pt idx="170">
                  <c:v>17.8</c:v>
                </c:pt>
                <c:pt idx="171">
                  <c:v>17</c:v>
                </c:pt>
                <c:pt idx="172">
                  <c:v>27.2</c:v>
                </c:pt>
                <c:pt idx="173">
                  <c:v>15.6</c:v>
                </c:pt>
                <c:pt idx="174">
                  <c:v>16.399999999999999</c:v>
                </c:pt>
                <c:pt idx="175">
                  <c:v>15.799999999999999</c:v>
                </c:pt>
                <c:pt idx="176">
                  <c:v>14.6</c:v>
                </c:pt>
                <c:pt idx="177">
                  <c:v>15.399999999999999</c:v>
                </c:pt>
                <c:pt idx="178">
                  <c:v>15</c:v>
                </c:pt>
                <c:pt idx="179">
                  <c:v>15.5</c:v>
                </c:pt>
                <c:pt idx="180">
                  <c:v>16</c:v>
                </c:pt>
                <c:pt idx="181">
                  <c:v>17.5</c:v>
                </c:pt>
                <c:pt idx="182">
                  <c:v>16</c:v>
                </c:pt>
                <c:pt idx="183">
                  <c:v>15.6</c:v>
                </c:pt>
                <c:pt idx="184">
                  <c:v>16.8</c:v>
                </c:pt>
                <c:pt idx="185">
                  <c:v>18</c:v>
                </c:pt>
                <c:pt idx="186">
                  <c:v>16</c:v>
                </c:pt>
                <c:pt idx="187">
                  <c:v>17.200000000000003</c:v>
                </c:pt>
                <c:pt idx="188">
                  <c:v>15.2</c:v>
                </c:pt>
                <c:pt idx="189">
                  <c:v>16.899999999999999</c:v>
                </c:pt>
                <c:pt idx="190">
                  <c:v>17.600000000000001</c:v>
                </c:pt>
                <c:pt idx="191">
                  <c:v>17.600000000000001</c:v>
                </c:pt>
                <c:pt idx="192">
                  <c:v>17.600000000000001</c:v>
                </c:pt>
                <c:pt idx="193">
                  <c:v>16</c:v>
                </c:pt>
                <c:pt idx="194">
                  <c:v>17.399999999999999</c:v>
                </c:pt>
                <c:pt idx="195">
                  <c:v>18.2</c:v>
                </c:pt>
                <c:pt idx="196">
                  <c:v>18.600000000000001</c:v>
                </c:pt>
                <c:pt idx="197">
                  <c:v>17</c:v>
                </c:pt>
                <c:pt idx="198">
                  <c:v>18</c:v>
                </c:pt>
                <c:pt idx="199">
                  <c:v>17</c:v>
                </c:pt>
                <c:pt idx="200">
                  <c:v>16.8</c:v>
                </c:pt>
                <c:pt idx="201">
                  <c:v>16</c:v>
                </c:pt>
                <c:pt idx="202">
                  <c:v>15.6</c:v>
                </c:pt>
                <c:pt idx="203">
                  <c:v>16</c:v>
                </c:pt>
                <c:pt idx="204">
                  <c:v>19.600000000000001</c:v>
                </c:pt>
                <c:pt idx="205">
                  <c:v>18.2</c:v>
                </c:pt>
                <c:pt idx="206">
                  <c:v>17.399999999999999</c:v>
                </c:pt>
                <c:pt idx="207">
                  <c:v>16.600000000000001</c:v>
                </c:pt>
                <c:pt idx="208">
                  <c:v>16.399999999999999</c:v>
                </c:pt>
                <c:pt idx="209">
                  <c:v>16.2</c:v>
                </c:pt>
                <c:pt idx="210">
                  <c:v>16</c:v>
                </c:pt>
                <c:pt idx="211">
                  <c:v>16</c:v>
                </c:pt>
                <c:pt idx="212">
                  <c:v>16.399999999999999</c:v>
                </c:pt>
                <c:pt idx="213">
                  <c:v>14</c:v>
                </c:pt>
                <c:pt idx="214">
                  <c:v>20</c:v>
                </c:pt>
                <c:pt idx="215">
                  <c:v>17.399999999999999</c:v>
                </c:pt>
                <c:pt idx="216">
                  <c:v>17</c:v>
                </c:pt>
                <c:pt idx="217">
                  <c:v>16.600000000000001</c:v>
                </c:pt>
                <c:pt idx="218">
                  <c:v>16.399999999999999</c:v>
                </c:pt>
                <c:pt idx="219">
                  <c:v>16.2</c:v>
                </c:pt>
                <c:pt idx="220">
                  <c:v>17.8</c:v>
                </c:pt>
                <c:pt idx="221">
                  <c:v>17</c:v>
                </c:pt>
                <c:pt idx="222">
                  <c:v>15.8</c:v>
                </c:pt>
                <c:pt idx="223">
                  <c:v>9.4</c:v>
                </c:pt>
                <c:pt idx="224">
                  <c:v>18.2</c:v>
                </c:pt>
                <c:pt idx="225">
                  <c:v>16.5</c:v>
                </c:pt>
                <c:pt idx="226">
                  <c:v>18</c:v>
                </c:pt>
                <c:pt idx="227">
                  <c:v>15.4</c:v>
                </c:pt>
                <c:pt idx="228">
                  <c:v>16.3</c:v>
                </c:pt>
                <c:pt idx="229">
                  <c:v>15.399999999999999</c:v>
                </c:pt>
                <c:pt idx="230">
                  <c:v>12.8</c:v>
                </c:pt>
                <c:pt idx="231">
                  <c:v>17.399999999999999</c:v>
                </c:pt>
                <c:pt idx="232">
                  <c:v>14.8</c:v>
                </c:pt>
                <c:pt idx="233">
                  <c:v>18.5</c:v>
                </c:pt>
                <c:pt idx="234">
                  <c:v>15.399999999999999</c:v>
                </c:pt>
                <c:pt idx="235">
                  <c:v>15.3</c:v>
                </c:pt>
                <c:pt idx="236">
                  <c:v>17.399999999999999</c:v>
                </c:pt>
                <c:pt idx="237">
                  <c:v>13.6</c:v>
                </c:pt>
                <c:pt idx="238">
                  <c:v>14.4</c:v>
                </c:pt>
                <c:pt idx="239">
                  <c:v>14.6</c:v>
                </c:pt>
                <c:pt idx="240">
                  <c:v>11.2</c:v>
                </c:pt>
                <c:pt idx="241">
                  <c:v>13.4</c:v>
                </c:pt>
                <c:pt idx="242">
                  <c:v>12.1</c:v>
                </c:pt>
                <c:pt idx="243">
                  <c:v>14</c:v>
                </c:pt>
                <c:pt idx="244">
                  <c:v>12.2</c:v>
                </c:pt>
                <c:pt idx="245">
                  <c:v>21</c:v>
                </c:pt>
                <c:pt idx="246">
                  <c:v>18</c:v>
                </c:pt>
                <c:pt idx="247">
                  <c:v>17</c:v>
                </c:pt>
                <c:pt idx="248">
                  <c:v>15.600000000000001</c:v>
                </c:pt>
                <c:pt idx="249">
                  <c:v>19</c:v>
                </c:pt>
                <c:pt idx="250">
                  <c:v>14</c:v>
                </c:pt>
                <c:pt idx="251">
                  <c:v>16.600000000000001</c:v>
                </c:pt>
                <c:pt idx="252">
                  <c:v>16.399999999999999</c:v>
                </c:pt>
                <c:pt idx="253">
                  <c:v>12.7</c:v>
                </c:pt>
                <c:pt idx="254">
                  <c:v>14</c:v>
                </c:pt>
                <c:pt idx="255">
                  <c:v>14</c:v>
                </c:pt>
                <c:pt idx="256">
                  <c:v>12.2</c:v>
                </c:pt>
                <c:pt idx="257">
                  <c:v>12.8</c:v>
                </c:pt>
                <c:pt idx="258">
                  <c:v>13.2</c:v>
                </c:pt>
                <c:pt idx="259">
                  <c:v>11.799999999999999</c:v>
                </c:pt>
                <c:pt idx="260">
                  <c:v>12.399999999999999</c:v>
                </c:pt>
                <c:pt idx="261">
                  <c:v>12.8</c:v>
                </c:pt>
                <c:pt idx="262">
                  <c:v>14.799999999999999</c:v>
                </c:pt>
                <c:pt idx="263">
                  <c:v>14.8</c:v>
                </c:pt>
                <c:pt idx="264">
                  <c:v>13</c:v>
                </c:pt>
                <c:pt idx="265">
                  <c:v>11.8</c:v>
                </c:pt>
                <c:pt idx="266">
                  <c:v>12</c:v>
                </c:pt>
                <c:pt idx="267">
                  <c:v>11.4</c:v>
                </c:pt>
                <c:pt idx="268">
                  <c:v>10.199999999999999</c:v>
                </c:pt>
                <c:pt idx="269">
                  <c:v>13</c:v>
                </c:pt>
                <c:pt idx="270">
                  <c:v>12.2</c:v>
                </c:pt>
                <c:pt idx="271">
                  <c:v>13.6</c:v>
                </c:pt>
                <c:pt idx="272">
                  <c:v>12</c:v>
                </c:pt>
                <c:pt idx="273">
                  <c:v>13.6</c:v>
                </c:pt>
                <c:pt idx="274">
                  <c:v>12.8</c:v>
                </c:pt>
                <c:pt idx="275">
                  <c:v>13.2</c:v>
                </c:pt>
                <c:pt idx="276">
                  <c:v>12</c:v>
                </c:pt>
                <c:pt idx="277">
                  <c:v>14.4</c:v>
                </c:pt>
                <c:pt idx="278">
                  <c:v>13.6</c:v>
                </c:pt>
                <c:pt idx="279">
                  <c:v>12.399999999999999</c:v>
                </c:pt>
                <c:pt idx="280">
                  <c:v>10.799999999999999</c:v>
                </c:pt>
                <c:pt idx="281">
                  <c:v>11.2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12.4</c:v>
                </c:pt>
                <c:pt idx="286">
                  <c:v>13.799999999999999</c:v>
                </c:pt>
                <c:pt idx="287">
                  <c:v>14.2</c:v>
                </c:pt>
                <c:pt idx="288">
                  <c:v>13.2</c:v>
                </c:pt>
                <c:pt idx="289">
                  <c:v>13.4</c:v>
                </c:pt>
                <c:pt idx="290">
                  <c:v>14</c:v>
                </c:pt>
                <c:pt idx="291">
                  <c:v>13.2</c:v>
                </c:pt>
                <c:pt idx="292">
                  <c:v>16</c:v>
                </c:pt>
                <c:pt idx="293">
                  <c:v>10.6</c:v>
                </c:pt>
                <c:pt idx="294">
                  <c:v>10.6</c:v>
                </c:pt>
                <c:pt idx="295">
                  <c:v>13.399999999999999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5F-487A-9869-8B72C4680E76}"/>
            </c:ext>
          </c:extLst>
        </c:ser>
        <c:ser>
          <c:idx val="2"/>
          <c:order val="2"/>
          <c:tx>
            <c:strRef>
              <c:f>'SV Parto 3'!$R$1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3'!$R$2:$R$310</c:f>
              <c:numCache>
                <c:formatCode>0.0</c:formatCode>
                <c:ptCount val="309"/>
                <c:pt idx="0">
                  <c:v>16.399999999999999</c:v>
                </c:pt>
                <c:pt idx="1">
                  <c:v>13.399999999999999</c:v>
                </c:pt>
                <c:pt idx="2">
                  <c:v>13.2</c:v>
                </c:pt>
                <c:pt idx="3">
                  <c:v>16</c:v>
                </c:pt>
                <c:pt idx="4">
                  <c:v>13.7</c:v>
                </c:pt>
                <c:pt idx="5">
                  <c:v>15.2</c:v>
                </c:pt>
                <c:pt idx="6">
                  <c:v>15.2</c:v>
                </c:pt>
                <c:pt idx="7">
                  <c:v>11.600000000000001</c:v>
                </c:pt>
                <c:pt idx="8">
                  <c:v>13.2</c:v>
                </c:pt>
                <c:pt idx="9">
                  <c:v>12.8</c:v>
                </c:pt>
                <c:pt idx="10">
                  <c:v>10</c:v>
                </c:pt>
                <c:pt idx="11">
                  <c:v>10.4</c:v>
                </c:pt>
                <c:pt idx="12">
                  <c:v>12.2</c:v>
                </c:pt>
                <c:pt idx="13">
                  <c:v>13.8</c:v>
                </c:pt>
                <c:pt idx="14">
                  <c:v>12.4</c:v>
                </c:pt>
                <c:pt idx="15">
                  <c:v>13.2</c:v>
                </c:pt>
                <c:pt idx="16">
                  <c:v>11.600000000000001</c:v>
                </c:pt>
                <c:pt idx="17">
                  <c:v>11.8</c:v>
                </c:pt>
                <c:pt idx="18">
                  <c:v>12</c:v>
                </c:pt>
                <c:pt idx="19">
                  <c:v>14.6</c:v>
                </c:pt>
                <c:pt idx="20">
                  <c:v>15.2</c:v>
                </c:pt>
                <c:pt idx="21">
                  <c:v>10.6</c:v>
                </c:pt>
                <c:pt idx="22">
                  <c:v>12.8</c:v>
                </c:pt>
                <c:pt idx="23">
                  <c:v>15.3</c:v>
                </c:pt>
                <c:pt idx="24">
                  <c:v>11.8</c:v>
                </c:pt>
                <c:pt idx="25">
                  <c:v>11.399999999999999</c:v>
                </c:pt>
                <c:pt idx="26">
                  <c:v>14.200000000000001</c:v>
                </c:pt>
                <c:pt idx="27">
                  <c:v>13.2</c:v>
                </c:pt>
                <c:pt idx="28">
                  <c:v>11.6</c:v>
                </c:pt>
                <c:pt idx="29">
                  <c:v>14.6</c:v>
                </c:pt>
                <c:pt idx="30">
                  <c:v>14.6</c:v>
                </c:pt>
                <c:pt idx="31">
                  <c:v>17</c:v>
                </c:pt>
                <c:pt idx="32">
                  <c:v>16</c:v>
                </c:pt>
                <c:pt idx="33">
                  <c:v>14.2</c:v>
                </c:pt>
                <c:pt idx="34">
                  <c:v>14.600000000000001</c:v>
                </c:pt>
                <c:pt idx="35">
                  <c:v>14.4</c:v>
                </c:pt>
                <c:pt idx="36">
                  <c:v>14.2</c:v>
                </c:pt>
                <c:pt idx="37">
                  <c:v>13.399999999999999</c:v>
                </c:pt>
                <c:pt idx="38">
                  <c:v>13.4</c:v>
                </c:pt>
                <c:pt idx="39">
                  <c:v>9.8000000000000007</c:v>
                </c:pt>
                <c:pt idx="40">
                  <c:v>11</c:v>
                </c:pt>
                <c:pt idx="41">
                  <c:v>12.6</c:v>
                </c:pt>
                <c:pt idx="42">
                  <c:v>10.6</c:v>
                </c:pt>
                <c:pt idx="43">
                  <c:v>10.600000000000001</c:v>
                </c:pt>
                <c:pt idx="44">
                  <c:v>14.2</c:v>
                </c:pt>
                <c:pt idx="45">
                  <c:v>15</c:v>
                </c:pt>
                <c:pt idx="46">
                  <c:v>14.8</c:v>
                </c:pt>
                <c:pt idx="47">
                  <c:v>12</c:v>
                </c:pt>
                <c:pt idx="48">
                  <c:v>16.8</c:v>
                </c:pt>
                <c:pt idx="49">
                  <c:v>15</c:v>
                </c:pt>
                <c:pt idx="50">
                  <c:v>15.8</c:v>
                </c:pt>
                <c:pt idx="51">
                  <c:v>12.6</c:v>
                </c:pt>
                <c:pt idx="52">
                  <c:v>13.4</c:v>
                </c:pt>
                <c:pt idx="53">
                  <c:v>11.2</c:v>
                </c:pt>
                <c:pt idx="54">
                  <c:v>14.600000000000001</c:v>
                </c:pt>
                <c:pt idx="55">
                  <c:v>13.2</c:v>
                </c:pt>
                <c:pt idx="56">
                  <c:v>15</c:v>
                </c:pt>
                <c:pt idx="57">
                  <c:v>15.5</c:v>
                </c:pt>
                <c:pt idx="58">
                  <c:v>14</c:v>
                </c:pt>
                <c:pt idx="59">
                  <c:v>13.8</c:v>
                </c:pt>
                <c:pt idx="60">
                  <c:v>12.2</c:v>
                </c:pt>
                <c:pt idx="61">
                  <c:v>20.799999999999997</c:v>
                </c:pt>
                <c:pt idx="62">
                  <c:v>12.600000000000001</c:v>
                </c:pt>
                <c:pt idx="63">
                  <c:v>10.8</c:v>
                </c:pt>
                <c:pt idx="64">
                  <c:v>14.4</c:v>
                </c:pt>
                <c:pt idx="65">
                  <c:v>9.8000000000000007</c:v>
                </c:pt>
                <c:pt idx="66">
                  <c:v>14.6</c:v>
                </c:pt>
                <c:pt idx="67">
                  <c:v>16</c:v>
                </c:pt>
                <c:pt idx="68">
                  <c:v>11.6</c:v>
                </c:pt>
                <c:pt idx="69">
                  <c:v>16.600000000000001</c:v>
                </c:pt>
                <c:pt idx="70">
                  <c:v>13.799999999999999</c:v>
                </c:pt>
                <c:pt idx="71">
                  <c:v>16.600000000000001</c:v>
                </c:pt>
                <c:pt idx="72">
                  <c:v>16.8</c:v>
                </c:pt>
                <c:pt idx="73">
                  <c:v>12.6</c:v>
                </c:pt>
                <c:pt idx="74">
                  <c:v>12.399999999999999</c:v>
                </c:pt>
                <c:pt idx="75">
                  <c:v>11.2</c:v>
                </c:pt>
                <c:pt idx="76">
                  <c:v>13.4</c:v>
                </c:pt>
                <c:pt idx="77">
                  <c:v>15</c:v>
                </c:pt>
                <c:pt idx="78">
                  <c:v>13.600000000000001</c:v>
                </c:pt>
                <c:pt idx="79">
                  <c:v>14.399999999999999</c:v>
                </c:pt>
                <c:pt idx="80">
                  <c:v>13.600000000000001</c:v>
                </c:pt>
                <c:pt idx="81">
                  <c:v>14.200000000000001</c:v>
                </c:pt>
                <c:pt idx="82">
                  <c:v>14.8</c:v>
                </c:pt>
                <c:pt idx="83">
                  <c:v>13.4</c:v>
                </c:pt>
                <c:pt idx="84">
                  <c:v>13</c:v>
                </c:pt>
                <c:pt idx="85">
                  <c:v>12</c:v>
                </c:pt>
                <c:pt idx="86">
                  <c:v>13.4</c:v>
                </c:pt>
                <c:pt idx="87">
                  <c:v>12.799999999999999</c:v>
                </c:pt>
                <c:pt idx="88">
                  <c:v>12.8</c:v>
                </c:pt>
                <c:pt idx="89">
                  <c:v>4.2</c:v>
                </c:pt>
                <c:pt idx="90">
                  <c:v>15</c:v>
                </c:pt>
                <c:pt idx="91">
                  <c:v>23.4</c:v>
                </c:pt>
                <c:pt idx="92">
                  <c:v>9.6000000000000014</c:v>
                </c:pt>
                <c:pt idx="93">
                  <c:v>11.2</c:v>
                </c:pt>
                <c:pt idx="94">
                  <c:v>11</c:v>
                </c:pt>
                <c:pt idx="95">
                  <c:v>18.2</c:v>
                </c:pt>
                <c:pt idx="96">
                  <c:v>12.4</c:v>
                </c:pt>
                <c:pt idx="97">
                  <c:v>12.4</c:v>
                </c:pt>
                <c:pt idx="98">
                  <c:v>14.2</c:v>
                </c:pt>
                <c:pt idx="99">
                  <c:v>4</c:v>
                </c:pt>
                <c:pt idx="100">
                  <c:v>13.799999999999999</c:v>
                </c:pt>
                <c:pt idx="101">
                  <c:v>12.6</c:v>
                </c:pt>
                <c:pt idx="102">
                  <c:v>13</c:v>
                </c:pt>
                <c:pt idx="103">
                  <c:v>9.8000000000000007</c:v>
                </c:pt>
                <c:pt idx="104">
                  <c:v>12.4</c:v>
                </c:pt>
                <c:pt idx="105">
                  <c:v>10.8</c:v>
                </c:pt>
                <c:pt idx="106">
                  <c:v>15.6</c:v>
                </c:pt>
                <c:pt idx="107">
                  <c:v>12.4</c:v>
                </c:pt>
                <c:pt idx="108">
                  <c:v>11.399999999999999</c:v>
                </c:pt>
                <c:pt idx="109">
                  <c:v>10.6</c:v>
                </c:pt>
                <c:pt idx="110">
                  <c:v>10</c:v>
                </c:pt>
                <c:pt idx="111">
                  <c:v>7</c:v>
                </c:pt>
                <c:pt idx="112">
                  <c:v>12.4</c:v>
                </c:pt>
                <c:pt idx="113">
                  <c:v>11.8</c:v>
                </c:pt>
                <c:pt idx="114">
                  <c:v>11</c:v>
                </c:pt>
                <c:pt idx="115">
                  <c:v>11.4</c:v>
                </c:pt>
                <c:pt idx="116">
                  <c:v>9.4</c:v>
                </c:pt>
                <c:pt idx="117">
                  <c:v>10.199999999999999</c:v>
                </c:pt>
                <c:pt idx="118">
                  <c:v>10.199999999999999</c:v>
                </c:pt>
                <c:pt idx="119">
                  <c:v>12</c:v>
                </c:pt>
                <c:pt idx="120">
                  <c:v>10</c:v>
                </c:pt>
                <c:pt idx="121">
                  <c:v>9.3999999999999986</c:v>
                </c:pt>
                <c:pt idx="122">
                  <c:v>9.4</c:v>
                </c:pt>
                <c:pt idx="123">
                  <c:v>8.8000000000000007</c:v>
                </c:pt>
                <c:pt idx="124">
                  <c:v>8.4</c:v>
                </c:pt>
                <c:pt idx="125">
                  <c:v>10</c:v>
                </c:pt>
                <c:pt idx="126">
                  <c:v>8</c:v>
                </c:pt>
                <c:pt idx="127">
                  <c:v>10.199999999999999</c:v>
                </c:pt>
                <c:pt idx="128">
                  <c:v>14.799999999999999</c:v>
                </c:pt>
                <c:pt idx="129">
                  <c:v>8.1999999999999993</c:v>
                </c:pt>
                <c:pt idx="130">
                  <c:v>7.4</c:v>
                </c:pt>
                <c:pt idx="131">
                  <c:v>9.8000000000000007</c:v>
                </c:pt>
                <c:pt idx="132">
                  <c:v>10.4</c:v>
                </c:pt>
                <c:pt idx="133">
                  <c:v>11.4</c:v>
                </c:pt>
                <c:pt idx="134">
                  <c:v>10.199999999999999</c:v>
                </c:pt>
                <c:pt idx="135">
                  <c:v>10.600000000000001</c:v>
                </c:pt>
                <c:pt idx="136">
                  <c:v>11.6</c:v>
                </c:pt>
                <c:pt idx="137">
                  <c:v>10.66</c:v>
                </c:pt>
                <c:pt idx="138">
                  <c:v>11.6</c:v>
                </c:pt>
                <c:pt idx="139">
                  <c:v>12.8</c:v>
                </c:pt>
                <c:pt idx="140">
                  <c:v>11</c:v>
                </c:pt>
                <c:pt idx="141">
                  <c:v>6.4</c:v>
                </c:pt>
                <c:pt idx="142">
                  <c:v>9.4</c:v>
                </c:pt>
                <c:pt idx="143">
                  <c:v>11.2</c:v>
                </c:pt>
                <c:pt idx="144">
                  <c:v>9</c:v>
                </c:pt>
                <c:pt idx="145">
                  <c:v>11</c:v>
                </c:pt>
                <c:pt idx="146">
                  <c:v>0</c:v>
                </c:pt>
                <c:pt idx="147">
                  <c:v>12.6</c:v>
                </c:pt>
                <c:pt idx="148">
                  <c:v>12</c:v>
                </c:pt>
                <c:pt idx="149">
                  <c:v>14.2</c:v>
                </c:pt>
                <c:pt idx="150">
                  <c:v>15.399999999999999</c:v>
                </c:pt>
                <c:pt idx="151">
                  <c:v>19.2</c:v>
                </c:pt>
                <c:pt idx="152">
                  <c:v>11.4</c:v>
                </c:pt>
                <c:pt idx="153">
                  <c:v>8.1999999999999993</c:v>
                </c:pt>
                <c:pt idx="154">
                  <c:v>12</c:v>
                </c:pt>
                <c:pt idx="155">
                  <c:v>7.3999999999999995</c:v>
                </c:pt>
                <c:pt idx="156">
                  <c:v>12.2</c:v>
                </c:pt>
                <c:pt idx="157">
                  <c:v>9.1999999999999993</c:v>
                </c:pt>
                <c:pt idx="158">
                  <c:v>9.3000000000000007</c:v>
                </c:pt>
                <c:pt idx="159">
                  <c:v>6.4</c:v>
                </c:pt>
                <c:pt idx="160">
                  <c:v>11.6</c:v>
                </c:pt>
                <c:pt idx="161">
                  <c:v>8.8000000000000007</c:v>
                </c:pt>
                <c:pt idx="162">
                  <c:v>9.1999999999999993</c:v>
                </c:pt>
                <c:pt idx="163">
                  <c:v>11</c:v>
                </c:pt>
                <c:pt idx="164">
                  <c:v>6</c:v>
                </c:pt>
                <c:pt idx="165">
                  <c:v>7.6</c:v>
                </c:pt>
                <c:pt idx="166">
                  <c:v>12.4</c:v>
                </c:pt>
                <c:pt idx="167">
                  <c:v>12</c:v>
                </c:pt>
                <c:pt idx="168">
                  <c:v>6.2</c:v>
                </c:pt>
                <c:pt idx="169">
                  <c:v>9.6</c:v>
                </c:pt>
                <c:pt idx="170">
                  <c:v>8.6</c:v>
                </c:pt>
                <c:pt idx="171">
                  <c:v>9.1999999999999993</c:v>
                </c:pt>
                <c:pt idx="172">
                  <c:v>8.9</c:v>
                </c:pt>
                <c:pt idx="173">
                  <c:v>8.8000000000000007</c:v>
                </c:pt>
                <c:pt idx="174">
                  <c:v>10.4</c:v>
                </c:pt>
                <c:pt idx="175">
                  <c:v>10</c:v>
                </c:pt>
                <c:pt idx="176">
                  <c:v>9.4</c:v>
                </c:pt>
                <c:pt idx="177">
                  <c:v>9.4</c:v>
                </c:pt>
                <c:pt idx="178">
                  <c:v>11</c:v>
                </c:pt>
                <c:pt idx="179">
                  <c:v>8.5</c:v>
                </c:pt>
                <c:pt idx="180">
                  <c:v>7.6</c:v>
                </c:pt>
                <c:pt idx="181">
                  <c:v>7.6</c:v>
                </c:pt>
                <c:pt idx="182">
                  <c:v>11</c:v>
                </c:pt>
                <c:pt idx="183">
                  <c:v>10</c:v>
                </c:pt>
                <c:pt idx="184">
                  <c:v>9.8000000000000007</c:v>
                </c:pt>
                <c:pt idx="185">
                  <c:v>10.8</c:v>
                </c:pt>
                <c:pt idx="186">
                  <c:v>8.5</c:v>
                </c:pt>
                <c:pt idx="187">
                  <c:v>11.2</c:v>
                </c:pt>
                <c:pt idx="188">
                  <c:v>8.1999999999999993</c:v>
                </c:pt>
                <c:pt idx="189">
                  <c:v>10.199999999999999</c:v>
                </c:pt>
                <c:pt idx="190">
                  <c:v>8.4</c:v>
                </c:pt>
                <c:pt idx="191">
                  <c:v>9.8000000000000007</c:v>
                </c:pt>
                <c:pt idx="192">
                  <c:v>9</c:v>
                </c:pt>
                <c:pt idx="193">
                  <c:v>8.8000000000000007</c:v>
                </c:pt>
                <c:pt idx="194">
                  <c:v>8</c:v>
                </c:pt>
                <c:pt idx="195">
                  <c:v>13.4</c:v>
                </c:pt>
                <c:pt idx="196">
                  <c:v>9.6</c:v>
                </c:pt>
                <c:pt idx="197">
                  <c:v>11.2</c:v>
                </c:pt>
                <c:pt idx="198">
                  <c:v>9.4</c:v>
                </c:pt>
                <c:pt idx="199">
                  <c:v>8.8000000000000007</c:v>
                </c:pt>
                <c:pt idx="200">
                  <c:v>8.4</c:v>
                </c:pt>
                <c:pt idx="201">
                  <c:v>8.6000000000000014</c:v>
                </c:pt>
                <c:pt idx="202">
                  <c:v>9.6</c:v>
                </c:pt>
                <c:pt idx="203">
                  <c:v>8.4</c:v>
                </c:pt>
                <c:pt idx="204">
                  <c:v>9.6000000000000014</c:v>
                </c:pt>
                <c:pt idx="205">
                  <c:v>8.1999999999999993</c:v>
                </c:pt>
                <c:pt idx="206">
                  <c:v>9.4</c:v>
                </c:pt>
                <c:pt idx="207">
                  <c:v>7.8000000000000007</c:v>
                </c:pt>
                <c:pt idx="208">
                  <c:v>8</c:v>
                </c:pt>
                <c:pt idx="209">
                  <c:v>9.4</c:v>
                </c:pt>
                <c:pt idx="210">
                  <c:v>8.4</c:v>
                </c:pt>
                <c:pt idx="211">
                  <c:v>8</c:v>
                </c:pt>
                <c:pt idx="212">
                  <c:v>7.2</c:v>
                </c:pt>
                <c:pt idx="213">
                  <c:v>6.2</c:v>
                </c:pt>
                <c:pt idx="214">
                  <c:v>7.8</c:v>
                </c:pt>
                <c:pt idx="215">
                  <c:v>6.6</c:v>
                </c:pt>
                <c:pt idx="216">
                  <c:v>7.4</c:v>
                </c:pt>
                <c:pt idx="217">
                  <c:v>9.6</c:v>
                </c:pt>
                <c:pt idx="218">
                  <c:v>9</c:v>
                </c:pt>
                <c:pt idx="219">
                  <c:v>7.8000000000000007</c:v>
                </c:pt>
                <c:pt idx="220">
                  <c:v>8</c:v>
                </c:pt>
                <c:pt idx="221">
                  <c:v>7.2</c:v>
                </c:pt>
                <c:pt idx="222">
                  <c:v>7.4</c:v>
                </c:pt>
                <c:pt idx="223">
                  <c:v>9.8000000000000007</c:v>
                </c:pt>
                <c:pt idx="224">
                  <c:v>8</c:v>
                </c:pt>
                <c:pt idx="225">
                  <c:v>8</c:v>
                </c:pt>
                <c:pt idx="226">
                  <c:v>6</c:v>
                </c:pt>
                <c:pt idx="227">
                  <c:v>7</c:v>
                </c:pt>
                <c:pt idx="228">
                  <c:v>6.9</c:v>
                </c:pt>
                <c:pt idx="229">
                  <c:v>8.8000000000000007</c:v>
                </c:pt>
                <c:pt idx="230">
                  <c:v>6.1999999999999993</c:v>
                </c:pt>
                <c:pt idx="231">
                  <c:v>7.8</c:v>
                </c:pt>
                <c:pt idx="232">
                  <c:v>7.4</c:v>
                </c:pt>
                <c:pt idx="233">
                  <c:v>9.6</c:v>
                </c:pt>
                <c:pt idx="234">
                  <c:v>9.8000000000000007</c:v>
                </c:pt>
                <c:pt idx="235">
                  <c:v>8.8000000000000007</c:v>
                </c:pt>
                <c:pt idx="236">
                  <c:v>8.4</c:v>
                </c:pt>
                <c:pt idx="237">
                  <c:v>9.1999999999999993</c:v>
                </c:pt>
                <c:pt idx="238">
                  <c:v>8.1999999999999993</c:v>
                </c:pt>
                <c:pt idx="239">
                  <c:v>8.3999999999999986</c:v>
                </c:pt>
                <c:pt idx="240">
                  <c:v>8.8000000000000007</c:v>
                </c:pt>
                <c:pt idx="241">
                  <c:v>8.6</c:v>
                </c:pt>
                <c:pt idx="242">
                  <c:v>8.1</c:v>
                </c:pt>
                <c:pt idx="243">
                  <c:v>5.4</c:v>
                </c:pt>
                <c:pt idx="244">
                  <c:v>8.6000000000000014</c:v>
                </c:pt>
                <c:pt idx="245">
                  <c:v>8.8000000000000007</c:v>
                </c:pt>
                <c:pt idx="246">
                  <c:v>8.8000000000000007</c:v>
                </c:pt>
                <c:pt idx="247">
                  <c:v>8.8000000000000007</c:v>
                </c:pt>
                <c:pt idx="248">
                  <c:v>8</c:v>
                </c:pt>
                <c:pt idx="249">
                  <c:v>8.3000000000000007</c:v>
                </c:pt>
                <c:pt idx="250">
                  <c:v>7.6</c:v>
                </c:pt>
                <c:pt idx="251">
                  <c:v>8.1999999999999993</c:v>
                </c:pt>
                <c:pt idx="252">
                  <c:v>9.4</c:v>
                </c:pt>
                <c:pt idx="253">
                  <c:v>7.6</c:v>
                </c:pt>
                <c:pt idx="254">
                  <c:v>9</c:v>
                </c:pt>
                <c:pt idx="255">
                  <c:v>7.6</c:v>
                </c:pt>
                <c:pt idx="256">
                  <c:v>7.6000000000000005</c:v>
                </c:pt>
                <c:pt idx="257">
                  <c:v>7.4</c:v>
                </c:pt>
                <c:pt idx="258">
                  <c:v>8</c:v>
                </c:pt>
                <c:pt idx="259">
                  <c:v>9.4</c:v>
                </c:pt>
                <c:pt idx="260">
                  <c:v>8.8000000000000007</c:v>
                </c:pt>
                <c:pt idx="261">
                  <c:v>8.8000000000000007</c:v>
                </c:pt>
                <c:pt idx="262">
                  <c:v>9.4</c:v>
                </c:pt>
                <c:pt idx="263">
                  <c:v>7.8999999999999995</c:v>
                </c:pt>
                <c:pt idx="264">
                  <c:v>8.8000000000000007</c:v>
                </c:pt>
                <c:pt idx="265">
                  <c:v>8</c:v>
                </c:pt>
                <c:pt idx="266">
                  <c:v>9.1999999999999993</c:v>
                </c:pt>
                <c:pt idx="267">
                  <c:v>7</c:v>
                </c:pt>
                <c:pt idx="268">
                  <c:v>8.1999999999999993</c:v>
                </c:pt>
                <c:pt idx="269">
                  <c:v>8</c:v>
                </c:pt>
                <c:pt idx="270">
                  <c:v>7.8</c:v>
                </c:pt>
                <c:pt idx="271">
                  <c:v>8.4</c:v>
                </c:pt>
                <c:pt idx="272">
                  <c:v>8.3999999999999986</c:v>
                </c:pt>
                <c:pt idx="273">
                  <c:v>8.4</c:v>
                </c:pt>
                <c:pt idx="274">
                  <c:v>7</c:v>
                </c:pt>
                <c:pt idx="275">
                  <c:v>7.8</c:v>
                </c:pt>
                <c:pt idx="276">
                  <c:v>8.6</c:v>
                </c:pt>
                <c:pt idx="277">
                  <c:v>7</c:v>
                </c:pt>
                <c:pt idx="278">
                  <c:v>7.2</c:v>
                </c:pt>
                <c:pt idx="279">
                  <c:v>8.1999999999999993</c:v>
                </c:pt>
                <c:pt idx="280">
                  <c:v>6</c:v>
                </c:pt>
                <c:pt idx="281">
                  <c:v>6.6</c:v>
                </c:pt>
                <c:pt idx="282">
                  <c:v>7</c:v>
                </c:pt>
                <c:pt idx="283">
                  <c:v>7</c:v>
                </c:pt>
                <c:pt idx="284">
                  <c:v>9.1999999999999993</c:v>
                </c:pt>
                <c:pt idx="285">
                  <c:v>7.4</c:v>
                </c:pt>
                <c:pt idx="286">
                  <c:v>7.8000000000000007</c:v>
                </c:pt>
                <c:pt idx="287">
                  <c:v>10.6</c:v>
                </c:pt>
                <c:pt idx="288">
                  <c:v>7.1999999999999993</c:v>
                </c:pt>
                <c:pt idx="289">
                  <c:v>9.8000000000000007</c:v>
                </c:pt>
                <c:pt idx="290">
                  <c:v>7</c:v>
                </c:pt>
                <c:pt idx="291">
                  <c:v>6.5</c:v>
                </c:pt>
                <c:pt idx="292">
                  <c:v>7</c:v>
                </c:pt>
                <c:pt idx="293">
                  <c:v>8</c:v>
                </c:pt>
                <c:pt idx="294">
                  <c:v>7.4</c:v>
                </c:pt>
                <c:pt idx="295">
                  <c:v>7</c:v>
                </c:pt>
                <c:pt idx="296">
                  <c:v>5.8000000000000007</c:v>
                </c:pt>
                <c:pt idx="297">
                  <c:v>5.8</c:v>
                </c:pt>
                <c:pt idx="298">
                  <c:v>6.4</c:v>
                </c:pt>
                <c:pt idx="299">
                  <c:v>6.4</c:v>
                </c:pt>
                <c:pt idx="300">
                  <c:v>4.2</c:v>
                </c:pt>
                <c:pt idx="301">
                  <c:v>5.2</c:v>
                </c:pt>
                <c:pt idx="302">
                  <c:v>10.6</c:v>
                </c:pt>
                <c:pt idx="303">
                  <c:v>5.8</c:v>
                </c:pt>
                <c:pt idx="304">
                  <c:v>6</c:v>
                </c:pt>
                <c:pt idx="305">
                  <c:v>5.8999999999999995</c:v>
                </c:pt>
                <c:pt idx="306">
                  <c:v>7.6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CB-4D18-8A1A-EDC3E74564B4}"/>
            </c:ext>
          </c:extLst>
        </c:ser>
        <c:ser>
          <c:idx val="3"/>
          <c:order val="3"/>
          <c:tx>
            <c:strRef>
              <c:f>'SV Parto 3'!$S$1</c:f>
              <c:strCache>
                <c:ptCount val="1"/>
                <c:pt idx="0">
                  <c:v>Moroca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3'!$S$2:$S$310</c:f>
              <c:numCache>
                <c:formatCode>0.0</c:formatCode>
                <c:ptCount val="309"/>
                <c:pt idx="0">
                  <c:v>12.8</c:v>
                </c:pt>
                <c:pt idx="1">
                  <c:v>23</c:v>
                </c:pt>
                <c:pt idx="2">
                  <c:v>38</c:v>
                </c:pt>
                <c:pt idx="3">
                  <c:v>22</c:v>
                </c:pt>
                <c:pt idx="4">
                  <c:v>25.4</c:v>
                </c:pt>
                <c:pt idx="5">
                  <c:v>24</c:v>
                </c:pt>
                <c:pt idx="6">
                  <c:v>22</c:v>
                </c:pt>
                <c:pt idx="7">
                  <c:v>23.2</c:v>
                </c:pt>
                <c:pt idx="8">
                  <c:v>25.6</c:v>
                </c:pt>
                <c:pt idx="9">
                  <c:v>26.8</c:v>
                </c:pt>
                <c:pt idx="10">
                  <c:v>23</c:v>
                </c:pt>
                <c:pt idx="11">
                  <c:v>32.5</c:v>
                </c:pt>
                <c:pt idx="12">
                  <c:v>27.200000000000003</c:v>
                </c:pt>
                <c:pt idx="13">
                  <c:v>24.2</c:v>
                </c:pt>
                <c:pt idx="14">
                  <c:v>25.799999999999997</c:v>
                </c:pt>
                <c:pt idx="15">
                  <c:v>22.6</c:v>
                </c:pt>
                <c:pt idx="16">
                  <c:v>22.6</c:v>
                </c:pt>
                <c:pt idx="17">
                  <c:v>24</c:v>
                </c:pt>
                <c:pt idx="18">
                  <c:v>26.4</c:v>
                </c:pt>
                <c:pt idx="19">
                  <c:v>22</c:v>
                </c:pt>
                <c:pt idx="20">
                  <c:v>24.599999999999998</c:v>
                </c:pt>
                <c:pt idx="21">
                  <c:v>15.4</c:v>
                </c:pt>
                <c:pt idx="22">
                  <c:v>27.2</c:v>
                </c:pt>
                <c:pt idx="23">
                  <c:v>23.5</c:v>
                </c:pt>
                <c:pt idx="24">
                  <c:v>25</c:v>
                </c:pt>
                <c:pt idx="25">
                  <c:v>23</c:v>
                </c:pt>
                <c:pt idx="26">
                  <c:v>28</c:v>
                </c:pt>
                <c:pt idx="27">
                  <c:v>25.3</c:v>
                </c:pt>
                <c:pt idx="28">
                  <c:v>25.6</c:v>
                </c:pt>
                <c:pt idx="29">
                  <c:v>23.8</c:v>
                </c:pt>
                <c:pt idx="30">
                  <c:v>25.4</c:v>
                </c:pt>
                <c:pt idx="31">
                  <c:v>28</c:v>
                </c:pt>
                <c:pt idx="32">
                  <c:v>23</c:v>
                </c:pt>
                <c:pt idx="33">
                  <c:v>21</c:v>
                </c:pt>
                <c:pt idx="34">
                  <c:v>25</c:v>
                </c:pt>
                <c:pt idx="35">
                  <c:v>29</c:v>
                </c:pt>
                <c:pt idx="36">
                  <c:v>30.799999999999997</c:v>
                </c:pt>
                <c:pt idx="37">
                  <c:v>31</c:v>
                </c:pt>
                <c:pt idx="38">
                  <c:v>22.4</c:v>
                </c:pt>
                <c:pt idx="39">
                  <c:v>31</c:v>
                </c:pt>
                <c:pt idx="40">
                  <c:v>28.4</c:v>
                </c:pt>
                <c:pt idx="41">
                  <c:v>30.400000000000002</c:v>
                </c:pt>
                <c:pt idx="42">
                  <c:v>28.2</c:v>
                </c:pt>
                <c:pt idx="43">
                  <c:v>17.399999999999999</c:v>
                </c:pt>
                <c:pt idx="44">
                  <c:v>26</c:v>
                </c:pt>
                <c:pt idx="45">
                  <c:v>25.4</c:v>
                </c:pt>
                <c:pt idx="46">
                  <c:v>26.200000000000003</c:v>
                </c:pt>
                <c:pt idx="47">
                  <c:v>29.4</c:v>
                </c:pt>
                <c:pt idx="48">
                  <c:v>25.200000000000003</c:v>
                </c:pt>
                <c:pt idx="49">
                  <c:v>19</c:v>
                </c:pt>
                <c:pt idx="50">
                  <c:v>27.4</c:v>
                </c:pt>
                <c:pt idx="51">
                  <c:v>26.4</c:v>
                </c:pt>
                <c:pt idx="52">
                  <c:v>23</c:v>
                </c:pt>
                <c:pt idx="53">
                  <c:v>21</c:v>
                </c:pt>
                <c:pt idx="54">
                  <c:v>23.2</c:v>
                </c:pt>
                <c:pt idx="55">
                  <c:v>19</c:v>
                </c:pt>
                <c:pt idx="56">
                  <c:v>22.8</c:v>
                </c:pt>
                <c:pt idx="57">
                  <c:v>24</c:v>
                </c:pt>
                <c:pt idx="58">
                  <c:v>23</c:v>
                </c:pt>
                <c:pt idx="59">
                  <c:v>24.2</c:v>
                </c:pt>
                <c:pt idx="60">
                  <c:v>28</c:v>
                </c:pt>
                <c:pt idx="61">
                  <c:v>16.600000000000001</c:v>
                </c:pt>
                <c:pt idx="62">
                  <c:v>23</c:v>
                </c:pt>
                <c:pt idx="63">
                  <c:v>21.2</c:v>
                </c:pt>
                <c:pt idx="64">
                  <c:v>26.2</c:v>
                </c:pt>
                <c:pt idx="65">
                  <c:v>24.4</c:v>
                </c:pt>
                <c:pt idx="66">
                  <c:v>27.6</c:v>
                </c:pt>
                <c:pt idx="67">
                  <c:v>24.400000000000002</c:v>
                </c:pt>
                <c:pt idx="68">
                  <c:v>10.199999999999999</c:v>
                </c:pt>
                <c:pt idx="69">
                  <c:v>16.399999999999999</c:v>
                </c:pt>
                <c:pt idx="70">
                  <c:v>21.799999999999997</c:v>
                </c:pt>
                <c:pt idx="71">
                  <c:v>22.2</c:v>
                </c:pt>
                <c:pt idx="72">
                  <c:v>24.6</c:v>
                </c:pt>
                <c:pt idx="73">
                  <c:v>24</c:v>
                </c:pt>
                <c:pt idx="74">
                  <c:v>25.4</c:v>
                </c:pt>
                <c:pt idx="75">
                  <c:v>17.899999999999999</c:v>
                </c:pt>
                <c:pt idx="76">
                  <c:v>24</c:v>
                </c:pt>
                <c:pt idx="77">
                  <c:v>20.6</c:v>
                </c:pt>
                <c:pt idx="78">
                  <c:v>22</c:v>
                </c:pt>
                <c:pt idx="79">
                  <c:v>25</c:v>
                </c:pt>
                <c:pt idx="80">
                  <c:v>24</c:v>
                </c:pt>
                <c:pt idx="81">
                  <c:v>24</c:v>
                </c:pt>
                <c:pt idx="82">
                  <c:v>23.4</c:v>
                </c:pt>
                <c:pt idx="83">
                  <c:v>22</c:v>
                </c:pt>
                <c:pt idx="84">
                  <c:v>21.2</c:v>
                </c:pt>
                <c:pt idx="85">
                  <c:v>22</c:v>
                </c:pt>
                <c:pt idx="86">
                  <c:v>24.8</c:v>
                </c:pt>
                <c:pt idx="87">
                  <c:v>24</c:v>
                </c:pt>
                <c:pt idx="88">
                  <c:v>21.2</c:v>
                </c:pt>
                <c:pt idx="89">
                  <c:v>18</c:v>
                </c:pt>
                <c:pt idx="90">
                  <c:v>23</c:v>
                </c:pt>
                <c:pt idx="91">
                  <c:v>23.2</c:v>
                </c:pt>
                <c:pt idx="92">
                  <c:v>24.4</c:v>
                </c:pt>
                <c:pt idx="93">
                  <c:v>23.2</c:v>
                </c:pt>
                <c:pt idx="94">
                  <c:v>27.6</c:v>
                </c:pt>
                <c:pt idx="95">
                  <c:v>26.2</c:v>
                </c:pt>
                <c:pt idx="96">
                  <c:v>26.799999999999997</c:v>
                </c:pt>
                <c:pt idx="97">
                  <c:v>23.4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25</c:v>
                </c:pt>
                <c:pt idx="106">
                  <c:v>20</c:v>
                </c:pt>
                <c:pt idx="107">
                  <c:v>25.4</c:v>
                </c:pt>
                <c:pt idx="108">
                  <c:v>23.4</c:v>
                </c:pt>
                <c:pt idx="109">
                  <c:v>23</c:v>
                </c:pt>
                <c:pt idx="110">
                  <c:v>25</c:v>
                </c:pt>
                <c:pt idx="111">
                  <c:v>22</c:v>
                </c:pt>
                <c:pt idx="112">
                  <c:v>24</c:v>
                </c:pt>
                <c:pt idx="113">
                  <c:v>25</c:v>
                </c:pt>
                <c:pt idx="114">
                  <c:v>22</c:v>
                </c:pt>
                <c:pt idx="115">
                  <c:v>25</c:v>
                </c:pt>
                <c:pt idx="116">
                  <c:v>30</c:v>
                </c:pt>
                <c:pt idx="117">
                  <c:v>25</c:v>
                </c:pt>
                <c:pt idx="118">
                  <c:v>22</c:v>
                </c:pt>
                <c:pt idx="119">
                  <c:v>23.8</c:v>
                </c:pt>
                <c:pt idx="120">
                  <c:v>23.3</c:v>
                </c:pt>
                <c:pt idx="121">
                  <c:v>23.6</c:v>
                </c:pt>
                <c:pt idx="122">
                  <c:v>24</c:v>
                </c:pt>
                <c:pt idx="123">
                  <c:v>21</c:v>
                </c:pt>
                <c:pt idx="124">
                  <c:v>25.8</c:v>
                </c:pt>
                <c:pt idx="125">
                  <c:v>22.2</c:v>
                </c:pt>
                <c:pt idx="126">
                  <c:v>25</c:v>
                </c:pt>
                <c:pt idx="127">
                  <c:v>24</c:v>
                </c:pt>
                <c:pt idx="128">
                  <c:v>24.2</c:v>
                </c:pt>
                <c:pt idx="129">
                  <c:v>23</c:v>
                </c:pt>
                <c:pt idx="130">
                  <c:v>24.2</c:v>
                </c:pt>
                <c:pt idx="131">
                  <c:v>24</c:v>
                </c:pt>
                <c:pt idx="132">
                  <c:v>21.2</c:v>
                </c:pt>
                <c:pt idx="133">
                  <c:v>22</c:v>
                </c:pt>
                <c:pt idx="134">
                  <c:v>24</c:v>
                </c:pt>
                <c:pt idx="135">
                  <c:v>25</c:v>
                </c:pt>
                <c:pt idx="136">
                  <c:v>21</c:v>
                </c:pt>
                <c:pt idx="137">
                  <c:v>17.399999999999999</c:v>
                </c:pt>
                <c:pt idx="138">
                  <c:v>20.8</c:v>
                </c:pt>
                <c:pt idx="139">
                  <c:v>17.8</c:v>
                </c:pt>
                <c:pt idx="140">
                  <c:v>21.63</c:v>
                </c:pt>
                <c:pt idx="141">
                  <c:v>18.2</c:v>
                </c:pt>
                <c:pt idx="142">
                  <c:v>22</c:v>
                </c:pt>
                <c:pt idx="143">
                  <c:v>20.6</c:v>
                </c:pt>
                <c:pt idx="144">
                  <c:v>22.6</c:v>
                </c:pt>
                <c:pt idx="145">
                  <c:v>21</c:v>
                </c:pt>
                <c:pt idx="146">
                  <c:v>17.8</c:v>
                </c:pt>
                <c:pt idx="147">
                  <c:v>23.6</c:v>
                </c:pt>
                <c:pt idx="148">
                  <c:v>16.8</c:v>
                </c:pt>
                <c:pt idx="149">
                  <c:v>28</c:v>
                </c:pt>
                <c:pt idx="150">
                  <c:v>24</c:v>
                </c:pt>
                <c:pt idx="151">
                  <c:v>20</c:v>
                </c:pt>
                <c:pt idx="152">
                  <c:v>20</c:v>
                </c:pt>
                <c:pt idx="153">
                  <c:v>16.600000000000001</c:v>
                </c:pt>
                <c:pt idx="154">
                  <c:v>18.2</c:v>
                </c:pt>
                <c:pt idx="155">
                  <c:v>21.5</c:v>
                </c:pt>
                <c:pt idx="156">
                  <c:v>31.9</c:v>
                </c:pt>
                <c:pt idx="157">
                  <c:v>19.2</c:v>
                </c:pt>
                <c:pt idx="158">
                  <c:v>17.600000000000001</c:v>
                </c:pt>
                <c:pt idx="159">
                  <c:v>21.2</c:v>
                </c:pt>
                <c:pt idx="160">
                  <c:v>24.2</c:v>
                </c:pt>
                <c:pt idx="161">
                  <c:v>24</c:v>
                </c:pt>
                <c:pt idx="162">
                  <c:v>19</c:v>
                </c:pt>
                <c:pt idx="163">
                  <c:v>19</c:v>
                </c:pt>
                <c:pt idx="164">
                  <c:v>18.399999999999999</c:v>
                </c:pt>
                <c:pt idx="165">
                  <c:v>17.600000000000001</c:v>
                </c:pt>
                <c:pt idx="166">
                  <c:v>26</c:v>
                </c:pt>
                <c:pt idx="167">
                  <c:v>15</c:v>
                </c:pt>
                <c:pt idx="168">
                  <c:v>20</c:v>
                </c:pt>
                <c:pt idx="169">
                  <c:v>20.399999999999999</c:v>
                </c:pt>
                <c:pt idx="170">
                  <c:v>18</c:v>
                </c:pt>
                <c:pt idx="171">
                  <c:v>17.600000000000001</c:v>
                </c:pt>
                <c:pt idx="172">
                  <c:v>19.399999999999999</c:v>
                </c:pt>
                <c:pt idx="173">
                  <c:v>19</c:v>
                </c:pt>
                <c:pt idx="174">
                  <c:v>19</c:v>
                </c:pt>
                <c:pt idx="175">
                  <c:v>0</c:v>
                </c:pt>
                <c:pt idx="176">
                  <c:v>17</c:v>
                </c:pt>
                <c:pt idx="177">
                  <c:v>18</c:v>
                </c:pt>
                <c:pt idx="178">
                  <c:v>17</c:v>
                </c:pt>
                <c:pt idx="179">
                  <c:v>18</c:v>
                </c:pt>
                <c:pt idx="180">
                  <c:v>9.1999999999999993</c:v>
                </c:pt>
                <c:pt idx="181">
                  <c:v>11.2</c:v>
                </c:pt>
                <c:pt idx="182">
                  <c:v>24</c:v>
                </c:pt>
                <c:pt idx="183">
                  <c:v>12</c:v>
                </c:pt>
                <c:pt idx="184">
                  <c:v>17</c:v>
                </c:pt>
                <c:pt idx="185">
                  <c:v>15.8</c:v>
                </c:pt>
                <c:pt idx="186">
                  <c:v>16.8</c:v>
                </c:pt>
                <c:pt idx="187">
                  <c:v>18</c:v>
                </c:pt>
                <c:pt idx="188">
                  <c:v>16.600000000000001</c:v>
                </c:pt>
                <c:pt idx="189">
                  <c:v>17.2</c:v>
                </c:pt>
                <c:pt idx="190">
                  <c:v>10.6</c:v>
                </c:pt>
                <c:pt idx="191">
                  <c:v>15.6</c:v>
                </c:pt>
                <c:pt idx="192">
                  <c:v>17</c:v>
                </c:pt>
                <c:pt idx="193">
                  <c:v>18.399999999999999</c:v>
                </c:pt>
                <c:pt idx="194">
                  <c:v>14</c:v>
                </c:pt>
                <c:pt idx="195">
                  <c:v>15.2</c:v>
                </c:pt>
                <c:pt idx="196">
                  <c:v>17.8</c:v>
                </c:pt>
                <c:pt idx="197">
                  <c:v>15.600000000000001</c:v>
                </c:pt>
                <c:pt idx="198">
                  <c:v>17.600000000000001</c:v>
                </c:pt>
                <c:pt idx="199">
                  <c:v>22</c:v>
                </c:pt>
                <c:pt idx="200">
                  <c:v>17.8</c:v>
                </c:pt>
                <c:pt idx="201">
                  <c:v>19</c:v>
                </c:pt>
                <c:pt idx="202">
                  <c:v>13.799999999999999</c:v>
                </c:pt>
                <c:pt idx="203">
                  <c:v>16</c:v>
                </c:pt>
                <c:pt idx="204">
                  <c:v>15.8</c:v>
                </c:pt>
                <c:pt idx="205">
                  <c:v>15.6</c:v>
                </c:pt>
                <c:pt idx="206">
                  <c:v>15.4</c:v>
                </c:pt>
                <c:pt idx="207">
                  <c:v>12.2</c:v>
                </c:pt>
                <c:pt idx="208">
                  <c:v>11.4</c:v>
                </c:pt>
                <c:pt idx="209">
                  <c:v>13.4</c:v>
                </c:pt>
                <c:pt idx="210">
                  <c:v>15</c:v>
                </c:pt>
                <c:pt idx="211">
                  <c:v>11.600000000000001</c:v>
                </c:pt>
                <c:pt idx="212">
                  <c:v>13.4</c:v>
                </c:pt>
                <c:pt idx="213">
                  <c:v>12</c:v>
                </c:pt>
                <c:pt idx="214">
                  <c:v>14</c:v>
                </c:pt>
                <c:pt idx="215">
                  <c:v>14.4</c:v>
                </c:pt>
                <c:pt idx="216">
                  <c:v>14.2</c:v>
                </c:pt>
                <c:pt idx="217">
                  <c:v>10.8</c:v>
                </c:pt>
                <c:pt idx="218">
                  <c:v>13.8</c:v>
                </c:pt>
                <c:pt idx="219">
                  <c:v>14</c:v>
                </c:pt>
                <c:pt idx="220">
                  <c:v>13.2</c:v>
                </c:pt>
                <c:pt idx="221">
                  <c:v>12.799999999999999</c:v>
                </c:pt>
                <c:pt idx="222">
                  <c:v>12.2</c:v>
                </c:pt>
                <c:pt idx="223">
                  <c:v>10.6</c:v>
                </c:pt>
                <c:pt idx="224">
                  <c:v>9.1999999999999993</c:v>
                </c:pt>
                <c:pt idx="225">
                  <c:v>13.2</c:v>
                </c:pt>
                <c:pt idx="226">
                  <c:v>14</c:v>
                </c:pt>
                <c:pt idx="227">
                  <c:v>17.399999999999999</c:v>
                </c:pt>
                <c:pt idx="228">
                  <c:v>4.2</c:v>
                </c:pt>
                <c:pt idx="229">
                  <c:v>15.600000000000001</c:v>
                </c:pt>
                <c:pt idx="230">
                  <c:v>12</c:v>
                </c:pt>
                <c:pt idx="231">
                  <c:v>16.600000000000001</c:v>
                </c:pt>
                <c:pt idx="232">
                  <c:v>14.6</c:v>
                </c:pt>
                <c:pt idx="233">
                  <c:v>8.4</c:v>
                </c:pt>
                <c:pt idx="234">
                  <c:v>8.4</c:v>
                </c:pt>
                <c:pt idx="235">
                  <c:v>20</c:v>
                </c:pt>
                <c:pt idx="236">
                  <c:v>9</c:v>
                </c:pt>
                <c:pt idx="237">
                  <c:v>10.6</c:v>
                </c:pt>
                <c:pt idx="238">
                  <c:v>10.600000000000001</c:v>
                </c:pt>
                <c:pt idx="239">
                  <c:v>7</c:v>
                </c:pt>
                <c:pt idx="240">
                  <c:v>10.399999999999999</c:v>
                </c:pt>
                <c:pt idx="241">
                  <c:v>12.8</c:v>
                </c:pt>
                <c:pt idx="242">
                  <c:v>10.8</c:v>
                </c:pt>
                <c:pt idx="243">
                  <c:v>10.4</c:v>
                </c:pt>
                <c:pt idx="244">
                  <c:v>10.199999999999999</c:v>
                </c:pt>
                <c:pt idx="245">
                  <c:v>12.399999999999999</c:v>
                </c:pt>
                <c:pt idx="246">
                  <c:v>9.4</c:v>
                </c:pt>
                <c:pt idx="247">
                  <c:v>10</c:v>
                </c:pt>
                <c:pt idx="248">
                  <c:v>7</c:v>
                </c:pt>
                <c:pt idx="249">
                  <c:v>9.5</c:v>
                </c:pt>
                <c:pt idx="250">
                  <c:v>11</c:v>
                </c:pt>
                <c:pt idx="251">
                  <c:v>13.600000000000001</c:v>
                </c:pt>
                <c:pt idx="252">
                  <c:v>12.4</c:v>
                </c:pt>
                <c:pt idx="253">
                  <c:v>11.8</c:v>
                </c:pt>
                <c:pt idx="254">
                  <c:v>13.4</c:v>
                </c:pt>
                <c:pt idx="255">
                  <c:v>11.6</c:v>
                </c:pt>
                <c:pt idx="256">
                  <c:v>10</c:v>
                </c:pt>
                <c:pt idx="257">
                  <c:v>18.2</c:v>
                </c:pt>
                <c:pt idx="258">
                  <c:v>12.8</c:v>
                </c:pt>
                <c:pt idx="259">
                  <c:v>13.8</c:v>
                </c:pt>
                <c:pt idx="260">
                  <c:v>9.1999999999999993</c:v>
                </c:pt>
                <c:pt idx="261">
                  <c:v>12.6</c:v>
                </c:pt>
                <c:pt idx="262">
                  <c:v>12.2</c:v>
                </c:pt>
                <c:pt idx="263">
                  <c:v>12.2</c:v>
                </c:pt>
                <c:pt idx="264">
                  <c:v>14.6</c:v>
                </c:pt>
                <c:pt idx="265">
                  <c:v>12.8</c:v>
                </c:pt>
                <c:pt idx="266">
                  <c:v>13.6</c:v>
                </c:pt>
                <c:pt idx="267">
                  <c:v>10.6</c:v>
                </c:pt>
                <c:pt idx="268">
                  <c:v>14.6</c:v>
                </c:pt>
                <c:pt idx="269">
                  <c:v>10.6</c:v>
                </c:pt>
                <c:pt idx="270">
                  <c:v>10.8</c:v>
                </c:pt>
                <c:pt idx="271">
                  <c:v>12</c:v>
                </c:pt>
                <c:pt idx="272">
                  <c:v>11.4</c:v>
                </c:pt>
                <c:pt idx="273">
                  <c:v>13.8</c:v>
                </c:pt>
                <c:pt idx="274">
                  <c:v>13.4</c:v>
                </c:pt>
                <c:pt idx="275">
                  <c:v>13.6</c:v>
                </c:pt>
                <c:pt idx="276">
                  <c:v>12</c:v>
                </c:pt>
                <c:pt idx="277">
                  <c:v>12.7</c:v>
                </c:pt>
                <c:pt idx="278">
                  <c:v>14</c:v>
                </c:pt>
                <c:pt idx="279">
                  <c:v>13.2</c:v>
                </c:pt>
                <c:pt idx="280">
                  <c:v>13.6</c:v>
                </c:pt>
                <c:pt idx="281">
                  <c:v>13.2</c:v>
                </c:pt>
                <c:pt idx="282">
                  <c:v>13.399999999999999</c:v>
                </c:pt>
                <c:pt idx="283">
                  <c:v>13.8</c:v>
                </c:pt>
                <c:pt idx="284">
                  <c:v>13.600000000000001</c:v>
                </c:pt>
                <c:pt idx="285">
                  <c:v>4.5999999999999996</c:v>
                </c:pt>
                <c:pt idx="286">
                  <c:v>12.399999999999999</c:v>
                </c:pt>
                <c:pt idx="287">
                  <c:v>13.399999999999999</c:v>
                </c:pt>
                <c:pt idx="288">
                  <c:v>9.1000000000000014</c:v>
                </c:pt>
                <c:pt idx="289">
                  <c:v>9.8000000000000007</c:v>
                </c:pt>
                <c:pt idx="290">
                  <c:v>12</c:v>
                </c:pt>
                <c:pt idx="291">
                  <c:v>12.6</c:v>
                </c:pt>
                <c:pt idx="292">
                  <c:v>11.6</c:v>
                </c:pt>
                <c:pt idx="293">
                  <c:v>6.8</c:v>
                </c:pt>
                <c:pt idx="294">
                  <c:v>11</c:v>
                </c:pt>
                <c:pt idx="295">
                  <c:v>5</c:v>
                </c:pt>
                <c:pt idx="296">
                  <c:v>11.600000000000001</c:v>
                </c:pt>
                <c:pt idx="297">
                  <c:v>10.6</c:v>
                </c:pt>
                <c:pt idx="298">
                  <c:v>10</c:v>
                </c:pt>
                <c:pt idx="299">
                  <c:v>10.199999999999999</c:v>
                </c:pt>
                <c:pt idx="300">
                  <c:v>10.8</c:v>
                </c:pt>
                <c:pt idx="301">
                  <c:v>12.2</c:v>
                </c:pt>
                <c:pt idx="302">
                  <c:v>9.8000000000000007</c:v>
                </c:pt>
                <c:pt idx="303">
                  <c:v>12</c:v>
                </c:pt>
                <c:pt idx="304">
                  <c:v>8.6</c:v>
                </c:pt>
                <c:pt idx="305">
                  <c:v>9.8000000000000007</c:v>
                </c:pt>
                <c:pt idx="306">
                  <c:v>10</c:v>
                </c:pt>
                <c:pt idx="307">
                  <c:v>6.4</c:v>
                </c:pt>
                <c:pt idx="308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CB-4D18-8A1A-EDC3E74564B4}"/>
            </c:ext>
          </c:extLst>
        </c:ser>
        <c:ser>
          <c:idx val="4"/>
          <c:order val="4"/>
          <c:tx>
            <c:strRef>
              <c:f>'SV Parto 3'!$T$1</c:f>
              <c:strCache>
                <c:ptCount val="1"/>
                <c:pt idx="0">
                  <c:v>Fernanda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3'!$T$2:$T$310</c:f>
              <c:numCache>
                <c:formatCode>0.0</c:formatCode>
                <c:ptCount val="309"/>
                <c:pt idx="0">
                  <c:v>19</c:v>
                </c:pt>
                <c:pt idx="1">
                  <c:v>25.6</c:v>
                </c:pt>
                <c:pt idx="2">
                  <c:v>22</c:v>
                </c:pt>
                <c:pt idx="3">
                  <c:v>21</c:v>
                </c:pt>
                <c:pt idx="4">
                  <c:v>3</c:v>
                </c:pt>
                <c:pt idx="5">
                  <c:v>22.6</c:v>
                </c:pt>
                <c:pt idx="6">
                  <c:v>10.3</c:v>
                </c:pt>
                <c:pt idx="7">
                  <c:v>25.8</c:v>
                </c:pt>
                <c:pt idx="8">
                  <c:v>25.4</c:v>
                </c:pt>
                <c:pt idx="9">
                  <c:v>24.3</c:v>
                </c:pt>
                <c:pt idx="10">
                  <c:v>22.3</c:v>
                </c:pt>
                <c:pt idx="11">
                  <c:v>24.2</c:v>
                </c:pt>
                <c:pt idx="12">
                  <c:v>27</c:v>
                </c:pt>
                <c:pt idx="13">
                  <c:v>26.6</c:v>
                </c:pt>
                <c:pt idx="14">
                  <c:v>27</c:v>
                </c:pt>
                <c:pt idx="15">
                  <c:v>24.7</c:v>
                </c:pt>
                <c:pt idx="16">
                  <c:v>23</c:v>
                </c:pt>
                <c:pt idx="17">
                  <c:v>25</c:v>
                </c:pt>
                <c:pt idx="18">
                  <c:v>20.399999999999999</c:v>
                </c:pt>
                <c:pt idx="19">
                  <c:v>3.6</c:v>
                </c:pt>
                <c:pt idx="20">
                  <c:v>15</c:v>
                </c:pt>
                <c:pt idx="21">
                  <c:v>22</c:v>
                </c:pt>
                <c:pt idx="22">
                  <c:v>23</c:v>
                </c:pt>
                <c:pt idx="23">
                  <c:v>28</c:v>
                </c:pt>
                <c:pt idx="24">
                  <c:v>27.8</c:v>
                </c:pt>
                <c:pt idx="25">
                  <c:v>27.8</c:v>
                </c:pt>
                <c:pt idx="26">
                  <c:v>28.799999999999997</c:v>
                </c:pt>
                <c:pt idx="27">
                  <c:v>29.4</c:v>
                </c:pt>
                <c:pt idx="28">
                  <c:v>25.4</c:v>
                </c:pt>
                <c:pt idx="29">
                  <c:v>28</c:v>
                </c:pt>
                <c:pt idx="30">
                  <c:v>25</c:v>
                </c:pt>
                <c:pt idx="31">
                  <c:v>21.4</c:v>
                </c:pt>
                <c:pt idx="32">
                  <c:v>23.5</c:v>
                </c:pt>
                <c:pt idx="33">
                  <c:v>25.8</c:v>
                </c:pt>
                <c:pt idx="34">
                  <c:v>21.4</c:v>
                </c:pt>
                <c:pt idx="35">
                  <c:v>26.2</c:v>
                </c:pt>
                <c:pt idx="36">
                  <c:v>26.2</c:v>
                </c:pt>
                <c:pt idx="37">
                  <c:v>26</c:v>
                </c:pt>
                <c:pt idx="38">
                  <c:v>23</c:v>
                </c:pt>
                <c:pt idx="39">
                  <c:v>22.4</c:v>
                </c:pt>
                <c:pt idx="40">
                  <c:v>26.6</c:v>
                </c:pt>
                <c:pt idx="41">
                  <c:v>23.2</c:v>
                </c:pt>
                <c:pt idx="42">
                  <c:v>24.4</c:v>
                </c:pt>
                <c:pt idx="43">
                  <c:v>22.2</c:v>
                </c:pt>
                <c:pt idx="44">
                  <c:v>24.4</c:v>
                </c:pt>
                <c:pt idx="45">
                  <c:v>17.600000000000001</c:v>
                </c:pt>
                <c:pt idx="46">
                  <c:v>19.2</c:v>
                </c:pt>
                <c:pt idx="47">
                  <c:v>20.2</c:v>
                </c:pt>
                <c:pt idx="48">
                  <c:v>20.399999999999999</c:v>
                </c:pt>
                <c:pt idx="49">
                  <c:v>18</c:v>
                </c:pt>
                <c:pt idx="50">
                  <c:v>21.2</c:v>
                </c:pt>
                <c:pt idx="51">
                  <c:v>20.2</c:v>
                </c:pt>
                <c:pt idx="52">
                  <c:v>23</c:v>
                </c:pt>
                <c:pt idx="53">
                  <c:v>23</c:v>
                </c:pt>
                <c:pt idx="54">
                  <c:v>27</c:v>
                </c:pt>
                <c:pt idx="55">
                  <c:v>25.6</c:v>
                </c:pt>
                <c:pt idx="56">
                  <c:v>23.599999999999998</c:v>
                </c:pt>
                <c:pt idx="57">
                  <c:v>20.8</c:v>
                </c:pt>
                <c:pt idx="58">
                  <c:v>23.4</c:v>
                </c:pt>
                <c:pt idx="59">
                  <c:v>21.4</c:v>
                </c:pt>
                <c:pt idx="60">
                  <c:v>21.799999999999997</c:v>
                </c:pt>
                <c:pt idx="61">
                  <c:v>20.2</c:v>
                </c:pt>
                <c:pt idx="62">
                  <c:v>22.4</c:v>
                </c:pt>
                <c:pt idx="63">
                  <c:v>18.600000000000001</c:v>
                </c:pt>
                <c:pt idx="64">
                  <c:v>24.2</c:v>
                </c:pt>
                <c:pt idx="65">
                  <c:v>21</c:v>
                </c:pt>
                <c:pt idx="66">
                  <c:v>25.2</c:v>
                </c:pt>
                <c:pt idx="67">
                  <c:v>23.2</c:v>
                </c:pt>
                <c:pt idx="68">
                  <c:v>21</c:v>
                </c:pt>
                <c:pt idx="69">
                  <c:v>20.399999999999999</c:v>
                </c:pt>
                <c:pt idx="70">
                  <c:v>21.8</c:v>
                </c:pt>
                <c:pt idx="71">
                  <c:v>22.2</c:v>
                </c:pt>
                <c:pt idx="72">
                  <c:v>20</c:v>
                </c:pt>
                <c:pt idx="73">
                  <c:v>23</c:v>
                </c:pt>
                <c:pt idx="74">
                  <c:v>21.4</c:v>
                </c:pt>
                <c:pt idx="75">
                  <c:v>20.8</c:v>
                </c:pt>
                <c:pt idx="76">
                  <c:v>23</c:v>
                </c:pt>
                <c:pt idx="77">
                  <c:v>19</c:v>
                </c:pt>
                <c:pt idx="78">
                  <c:v>18</c:v>
                </c:pt>
                <c:pt idx="79">
                  <c:v>14.8</c:v>
                </c:pt>
                <c:pt idx="80">
                  <c:v>18</c:v>
                </c:pt>
                <c:pt idx="81">
                  <c:v>19.600000000000001</c:v>
                </c:pt>
                <c:pt idx="82">
                  <c:v>20</c:v>
                </c:pt>
                <c:pt idx="83">
                  <c:v>18</c:v>
                </c:pt>
                <c:pt idx="84">
                  <c:v>16</c:v>
                </c:pt>
                <c:pt idx="85">
                  <c:v>22</c:v>
                </c:pt>
                <c:pt idx="86">
                  <c:v>21</c:v>
                </c:pt>
                <c:pt idx="87">
                  <c:v>20.399999999999999</c:v>
                </c:pt>
                <c:pt idx="88">
                  <c:v>19</c:v>
                </c:pt>
                <c:pt idx="89">
                  <c:v>19</c:v>
                </c:pt>
                <c:pt idx="90">
                  <c:v>18</c:v>
                </c:pt>
                <c:pt idx="91">
                  <c:v>19.8</c:v>
                </c:pt>
                <c:pt idx="92">
                  <c:v>17.2</c:v>
                </c:pt>
                <c:pt idx="93">
                  <c:v>18.8</c:v>
                </c:pt>
                <c:pt idx="94">
                  <c:v>17.200000000000003</c:v>
                </c:pt>
                <c:pt idx="95">
                  <c:v>18.2</c:v>
                </c:pt>
                <c:pt idx="96">
                  <c:v>20.399999999999999</c:v>
                </c:pt>
                <c:pt idx="97">
                  <c:v>19.600000000000001</c:v>
                </c:pt>
                <c:pt idx="98">
                  <c:v>17.600000000000001</c:v>
                </c:pt>
                <c:pt idx="99">
                  <c:v>19.600000000000001</c:v>
                </c:pt>
                <c:pt idx="100">
                  <c:v>19</c:v>
                </c:pt>
                <c:pt idx="101">
                  <c:v>12</c:v>
                </c:pt>
                <c:pt idx="102">
                  <c:v>20.399999999999999</c:v>
                </c:pt>
                <c:pt idx="103">
                  <c:v>20.2</c:v>
                </c:pt>
                <c:pt idx="104">
                  <c:v>21.200000000000003</c:v>
                </c:pt>
                <c:pt idx="105">
                  <c:v>18</c:v>
                </c:pt>
                <c:pt idx="106">
                  <c:v>16</c:v>
                </c:pt>
                <c:pt idx="107">
                  <c:v>18.600000000000001</c:v>
                </c:pt>
                <c:pt idx="108">
                  <c:v>23</c:v>
                </c:pt>
                <c:pt idx="109">
                  <c:v>14</c:v>
                </c:pt>
                <c:pt idx="110">
                  <c:v>17.2</c:v>
                </c:pt>
                <c:pt idx="111">
                  <c:v>18</c:v>
                </c:pt>
                <c:pt idx="112">
                  <c:v>18</c:v>
                </c:pt>
                <c:pt idx="113">
                  <c:v>18.8</c:v>
                </c:pt>
                <c:pt idx="114">
                  <c:v>18</c:v>
                </c:pt>
                <c:pt idx="115">
                  <c:v>18</c:v>
                </c:pt>
                <c:pt idx="116">
                  <c:v>17.2</c:v>
                </c:pt>
                <c:pt idx="117">
                  <c:v>19</c:v>
                </c:pt>
                <c:pt idx="118">
                  <c:v>17.8</c:v>
                </c:pt>
                <c:pt idx="119">
                  <c:v>17</c:v>
                </c:pt>
                <c:pt idx="120">
                  <c:v>13.2</c:v>
                </c:pt>
                <c:pt idx="121">
                  <c:v>17.2</c:v>
                </c:pt>
                <c:pt idx="122">
                  <c:v>9.8000000000000007</c:v>
                </c:pt>
                <c:pt idx="123">
                  <c:v>17.2</c:v>
                </c:pt>
                <c:pt idx="124">
                  <c:v>17.8</c:v>
                </c:pt>
                <c:pt idx="125">
                  <c:v>15.8</c:v>
                </c:pt>
                <c:pt idx="126">
                  <c:v>18.2</c:v>
                </c:pt>
                <c:pt idx="127">
                  <c:v>17.399999999999999</c:v>
                </c:pt>
                <c:pt idx="128">
                  <c:v>15.8</c:v>
                </c:pt>
                <c:pt idx="129">
                  <c:v>17.600000000000001</c:v>
                </c:pt>
                <c:pt idx="130">
                  <c:v>14.8</c:v>
                </c:pt>
                <c:pt idx="131">
                  <c:v>13.8</c:v>
                </c:pt>
                <c:pt idx="132">
                  <c:v>14</c:v>
                </c:pt>
                <c:pt idx="133">
                  <c:v>16</c:v>
                </c:pt>
                <c:pt idx="134">
                  <c:v>14.200000000000001</c:v>
                </c:pt>
                <c:pt idx="135">
                  <c:v>13.8</c:v>
                </c:pt>
                <c:pt idx="136">
                  <c:v>14</c:v>
                </c:pt>
                <c:pt idx="137">
                  <c:v>11.2</c:v>
                </c:pt>
                <c:pt idx="138">
                  <c:v>14</c:v>
                </c:pt>
                <c:pt idx="139">
                  <c:v>14.6</c:v>
                </c:pt>
                <c:pt idx="140">
                  <c:v>14.2</c:v>
                </c:pt>
                <c:pt idx="141">
                  <c:v>16.8</c:v>
                </c:pt>
                <c:pt idx="142">
                  <c:v>16.2</c:v>
                </c:pt>
                <c:pt idx="143">
                  <c:v>15</c:v>
                </c:pt>
                <c:pt idx="144">
                  <c:v>13.2</c:v>
                </c:pt>
                <c:pt idx="145">
                  <c:v>15</c:v>
                </c:pt>
                <c:pt idx="146">
                  <c:v>14.6</c:v>
                </c:pt>
                <c:pt idx="147">
                  <c:v>16</c:v>
                </c:pt>
                <c:pt idx="148">
                  <c:v>9</c:v>
                </c:pt>
                <c:pt idx="149">
                  <c:v>17.2</c:v>
                </c:pt>
                <c:pt idx="150">
                  <c:v>13.8</c:v>
                </c:pt>
                <c:pt idx="151">
                  <c:v>15.4</c:v>
                </c:pt>
                <c:pt idx="152">
                  <c:v>5.8</c:v>
                </c:pt>
                <c:pt idx="153">
                  <c:v>11</c:v>
                </c:pt>
                <c:pt idx="154">
                  <c:v>16.399999999999999</c:v>
                </c:pt>
                <c:pt idx="155">
                  <c:v>16.2</c:v>
                </c:pt>
                <c:pt idx="156">
                  <c:v>18</c:v>
                </c:pt>
                <c:pt idx="157">
                  <c:v>18.8</c:v>
                </c:pt>
                <c:pt idx="158">
                  <c:v>19</c:v>
                </c:pt>
                <c:pt idx="159">
                  <c:v>19.2</c:v>
                </c:pt>
                <c:pt idx="160">
                  <c:v>19.399999999999999</c:v>
                </c:pt>
                <c:pt idx="161">
                  <c:v>16.399999999999999</c:v>
                </c:pt>
                <c:pt idx="162">
                  <c:v>17.399999999999999</c:v>
                </c:pt>
                <c:pt idx="163">
                  <c:v>19</c:v>
                </c:pt>
                <c:pt idx="164">
                  <c:v>15.6</c:v>
                </c:pt>
                <c:pt idx="165">
                  <c:v>18.399999999999999</c:v>
                </c:pt>
                <c:pt idx="166">
                  <c:v>19</c:v>
                </c:pt>
                <c:pt idx="167">
                  <c:v>18</c:v>
                </c:pt>
                <c:pt idx="168">
                  <c:v>15.6</c:v>
                </c:pt>
                <c:pt idx="169">
                  <c:v>16</c:v>
                </c:pt>
                <c:pt idx="170">
                  <c:v>17</c:v>
                </c:pt>
                <c:pt idx="171">
                  <c:v>16.2</c:v>
                </c:pt>
                <c:pt idx="172">
                  <c:v>15</c:v>
                </c:pt>
                <c:pt idx="173">
                  <c:v>16</c:v>
                </c:pt>
                <c:pt idx="174">
                  <c:v>15</c:v>
                </c:pt>
                <c:pt idx="175">
                  <c:v>18</c:v>
                </c:pt>
                <c:pt idx="176">
                  <c:v>16.8</c:v>
                </c:pt>
                <c:pt idx="177">
                  <c:v>20</c:v>
                </c:pt>
                <c:pt idx="178">
                  <c:v>20.2</c:v>
                </c:pt>
                <c:pt idx="179">
                  <c:v>20.399999999999999</c:v>
                </c:pt>
                <c:pt idx="180">
                  <c:v>19.8</c:v>
                </c:pt>
                <c:pt idx="181">
                  <c:v>19.600000000000001</c:v>
                </c:pt>
                <c:pt idx="182">
                  <c:v>20</c:v>
                </c:pt>
                <c:pt idx="183">
                  <c:v>19.399999999999999</c:v>
                </c:pt>
                <c:pt idx="184">
                  <c:v>18.399999999999999</c:v>
                </c:pt>
                <c:pt idx="185">
                  <c:v>20</c:v>
                </c:pt>
                <c:pt idx="186">
                  <c:v>19</c:v>
                </c:pt>
                <c:pt idx="187">
                  <c:v>19</c:v>
                </c:pt>
                <c:pt idx="188">
                  <c:v>20.7</c:v>
                </c:pt>
                <c:pt idx="189">
                  <c:v>19</c:v>
                </c:pt>
                <c:pt idx="190">
                  <c:v>20</c:v>
                </c:pt>
                <c:pt idx="191">
                  <c:v>21</c:v>
                </c:pt>
                <c:pt idx="192">
                  <c:v>19</c:v>
                </c:pt>
                <c:pt idx="193">
                  <c:v>23</c:v>
                </c:pt>
                <c:pt idx="194">
                  <c:v>17</c:v>
                </c:pt>
                <c:pt idx="195">
                  <c:v>15</c:v>
                </c:pt>
                <c:pt idx="196">
                  <c:v>19</c:v>
                </c:pt>
                <c:pt idx="197">
                  <c:v>20</c:v>
                </c:pt>
                <c:pt idx="198">
                  <c:v>17.399999999999999</c:v>
                </c:pt>
                <c:pt idx="199">
                  <c:v>16.399999999999999</c:v>
                </c:pt>
                <c:pt idx="200">
                  <c:v>12.4</c:v>
                </c:pt>
                <c:pt idx="201">
                  <c:v>18.2</c:v>
                </c:pt>
                <c:pt idx="202">
                  <c:v>17.600000000000001</c:v>
                </c:pt>
                <c:pt idx="203">
                  <c:v>16.399999999999999</c:v>
                </c:pt>
                <c:pt idx="204">
                  <c:v>18.8</c:v>
                </c:pt>
                <c:pt idx="205">
                  <c:v>19.2</c:v>
                </c:pt>
                <c:pt idx="206">
                  <c:v>18.200000000000003</c:v>
                </c:pt>
                <c:pt idx="207">
                  <c:v>18.2</c:v>
                </c:pt>
                <c:pt idx="208">
                  <c:v>19.600000000000001</c:v>
                </c:pt>
                <c:pt idx="209">
                  <c:v>18.2</c:v>
                </c:pt>
                <c:pt idx="210">
                  <c:v>18</c:v>
                </c:pt>
                <c:pt idx="211">
                  <c:v>20</c:v>
                </c:pt>
                <c:pt idx="212">
                  <c:v>21.8</c:v>
                </c:pt>
                <c:pt idx="213">
                  <c:v>17.600000000000001</c:v>
                </c:pt>
                <c:pt idx="214">
                  <c:v>15.2</c:v>
                </c:pt>
                <c:pt idx="215">
                  <c:v>16.3</c:v>
                </c:pt>
                <c:pt idx="216">
                  <c:v>21.2</c:v>
                </c:pt>
                <c:pt idx="217">
                  <c:v>18.2</c:v>
                </c:pt>
                <c:pt idx="218">
                  <c:v>18.2</c:v>
                </c:pt>
                <c:pt idx="219">
                  <c:v>19</c:v>
                </c:pt>
                <c:pt idx="220">
                  <c:v>20.399999999999999</c:v>
                </c:pt>
                <c:pt idx="221">
                  <c:v>20.6</c:v>
                </c:pt>
                <c:pt idx="222">
                  <c:v>20.8</c:v>
                </c:pt>
                <c:pt idx="223">
                  <c:v>19</c:v>
                </c:pt>
                <c:pt idx="224">
                  <c:v>18</c:v>
                </c:pt>
                <c:pt idx="225">
                  <c:v>19.399999999999999</c:v>
                </c:pt>
                <c:pt idx="226">
                  <c:v>17.600000000000001</c:v>
                </c:pt>
                <c:pt idx="227">
                  <c:v>23</c:v>
                </c:pt>
                <c:pt idx="228">
                  <c:v>20.2</c:v>
                </c:pt>
                <c:pt idx="229">
                  <c:v>17</c:v>
                </c:pt>
                <c:pt idx="230">
                  <c:v>20</c:v>
                </c:pt>
                <c:pt idx="231">
                  <c:v>20.6</c:v>
                </c:pt>
                <c:pt idx="232">
                  <c:v>19.399999999999999</c:v>
                </c:pt>
                <c:pt idx="233">
                  <c:v>20.8</c:v>
                </c:pt>
                <c:pt idx="234">
                  <c:v>18.600000000000001</c:v>
                </c:pt>
                <c:pt idx="235">
                  <c:v>20</c:v>
                </c:pt>
                <c:pt idx="236">
                  <c:v>20.399999999999999</c:v>
                </c:pt>
                <c:pt idx="237">
                  <c:v>19.8</c:v>
                </c:pt>
                <c:pt idx="238">
                  <c:v>17.2</c:v>
                </c:pt>
                <c:pt idx="239">
                  <c:v>20</c:v>
                </c:pt>
                <c:pt idx="240">
                  <c:v>20.399999999999999</c:v>
                </c:pt>
                <c:pt idx="241">
                  <c:v>21.4</c:v>
                </c:pt>
                <c:pt idx="242">
                  <c:v>19.2</c:v>
                </c:pt>
                <c:pt idx="243">
                  <c:v>16.8</c:v>
                </c:pt>
                <c:pt idx="244">
                  <c:v>10</c:v>
                </c:pt>
                <c:pt idx="245">
                  <c:v>17</c:v>
                </c:pt>
                <c:pt idx="246">
                  <c:v>16.600000000000001</c:v>
                </c:pt>
                <c:pt idx="247">
                  <c:v>15.8</c:v>
                </c:pt>
                <c:pt idx="248">
                  <c:v>16.600000000000001</c:v>
                </c:pt>
                <c:pt idx="249">
                  <c:v>17.200000000000003</c:v>
                </c:pt>
                <c:pt idx="250">
                  <c:v>17.2</c:v>
                </c:pt>
                <c:pt idx="251">
                  <c:v>16</c:v>
                </c:pt>
                <c:pt idx="252">
                  <c:v>0</c:v>
                </c:pt>
                <c:pt idx="253">
                  <c:v>14.600000000000001</c:v>
                </c:pt>
                <c:pt idx="254">
                  <c:v>15.8</c:v>
                </c:pt>
                <c:pt idx="255">
                  <c:v>17</c:v>
                </c:pt>
                <c:pt idx="256">
                  <c:v>17.399999999999999</c:v>
                </c:pt>
                <c:pt idx="257">
                  <c:v>14.6</c:v>
                </c:pt>
                <c:pt idx="258">
                  <c:v>10.4</c:v>
                </c:pt>
                <c:pt idx="259">
                  <c:v>18.600000000000001</c:v>
                </c:pt>
                <c:pt idx="260">
                  <c:v>15</c:v>
                </c:pt>
                <c:pt idx="261">
                  <c:v>15.399999999999999</c:v>
                </c:pt>
                <c:pt idx="262">
                  <c:v>17</c:v>
                </c:pt>
                <c:pt idx="263">
                  <c:v>15.2</c:v>
                </c:pt>
                <c:pt idx="264">
                  <c:v>18.399999999999999</c:v>
                </c:pt>
                <c:pt idx="265">
                  <c:v>16.2</c:v>
                </c:pt>
                <c:pt idx="266">
                  <c:v>14</c:v>
                </c:pt>
                <c:pt idx="267">
                  <c:v>14</c:v>
                </c:pt>
                <c:pt idx="268">
                  <c:v>14.8</c:v>
                </c:pt>
                <c:pt idx="269">
                  <c:v>13.4</c:v>
                </c:pt>
                <c:pt idx="270">
                  <c:v>14.399999999999999</c:v>
                </c:pt>
                <c:pt idx="271">
                  <c:v>14.8</c:v>
                </c:pt>
                <c:pt idx="272">
                  <c:v>15</c:v>
                </c:pt>
                <c:pt idx="273">
                  <c:v>11</c:v>
                </c:pt>
                <c:pt idx="274">
                  <c:v>12</c:v>
                </c:pt>
                <c:pt idx="275">
                  <c:v>11.8</c:v>
                </c:pt>
                <c:pt idx="276">
                  <c:v>14.2</c:v>
                </c:pt>
                <c:pt idx="277">
                  <c:v>11.4</c:v>
                </c:pt>
                <c:pt idx="278">
                  <c:v>12.6</c:v>
                </c:pt>
                <c:pt idx="279">
                  <c:v>12.2</c:v>
                </c:pt>
                <c:pt idx="280">
                  <c:v>12.4</c:v>
                </c:pt>
                <c:pt idx="281">
                  <c:v>12.2</c:v>
                </c:pt>
                <c:pt idx="282">
                  <c:v>12.2</c:v>
                </c:pt>
                <c:pt idx="283">
                  <c:v>11.6</c:v>
                </c:pt>
                <c:pt idx="284">
                  <c:v>10</c:v>
                </c:pt>
                <c:pt idx="285">
                  <c:v>9.1999999999999993</c:v>
                </c:pt>
                <c:pt idx="286">
                  <c:v>9.1999999999999993</c:v>
                </c:pt>
                <c:pt idx="287">
                  <c:v>9.4</c:v>
                </c:pt>
                <c:pt idx="288">
                  <c:v>12.399999999999999</c:v>
                </c:pt>
                <c:pt idx="289">
                  <c:v>7.8</c:v>
                </c:pt>
                <c:pt idx="290">
                  <c:v>9.1999999999999993</c:v>
                </c:pt>
                <c:pt idx="291">
                  <c:v>11.2</c:v>
                </c:pt>
                <c:pt idx="292">
                  <c:v>10.8</c:v>
                </c:pt>
                <c:pt idx="293">
                  <c:v>16.2</c:v>
                </c:pt>
                <c:pt idx="294">
                  <c:v>10</c:v>
                </c:pt>
                <c:pt idx="295">
                  <c:v>10.4</c:v>
                </c:pt>
                <c:pt idx="296">
                  <c:v>11</c:v>
                </c:pt>
                <c:pt idx="297">
                  <c:v>16</c:v>
                </c:pt>
                <c:pt idx="298">
                  <c:v>10.8</c:v>
                </c:pt>
                <c:pt idx="299">
                  <c:v>9</c:v>
                </c:pt>
                <c:pt idx="300">
                  <c:v>7</c:v>
                </c:pt>
                <c:pt idx="301">
                  <c:v>12.8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B-4D18-8A1A-EDC3E74564B4}"/>
            </c:ext>
          </c:extLst>
        </c:ser>
        <c:ser>
          <c:idx val="5"/>
          <c:order val="5"/>
          <c:tx>
            <c:strRef>
              <c:f>'SV Parto 3'!$U$1</c:f>
              <c:strCache>
                <c:ptCount val="1"/>
                <c:pt idx="0">
                  <c:v>Martina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3'!$U$2:$U$310</c:f>
              <c:numCache>
                <c:formatCode>0.0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10.8</c:v>
                </c:pt>
                <c:pt idx="8">
                  <c:v>10</c:v>
                </c:pt>
                <c:pt idx="9">
                  <c:v>17.2</c:v>
                </c:pt>
                <c:pt idx="10">
                  <c:v>23</c:v>
                </c:pt>
                <c:pt idx="11">
                  <c:v>22.5</c:v>
                </c:pt>
                <c:pt idx="12">
                  <c:v>23</c:v>
                </c:pt>
                <c:pt idx="13">
                  <c:v>20.7</c:v>
                </c:pt>
                <c:pt idx="14">
                  <c:v>19.2</c:v>
                </c:pt>
                <c:pt idx="15">
                  <c:v>21.8</c:v>
                </c:pt>
                <c:pt idx="16">
                  <c:v>27.6</c:v>
                </c:pt>
                <c:pt idx="17">
                  <c:v>23</c:v>
                </c:pt>
                <c:pt idx="18">
                  <c:v>25.6</c:v>
                </c:pt>
                <c:pt idx="19">
                  <c:v>23</c:v>
                </c:pt>
                <c:pt idx="20">
                  <c:v>24.2</c:v>
                </c:pt>
                <c:pt idx="21">
                  <c:v>23</c:v>
                </c:pt>
                <c:pt idx="22">
                  <c:v>28</c:v>
                </c:pt>
                <c:pt idx="23">
                  <c:v>20.399999999999999</c:v>
                </c:pt>
                <c:pt idx="24">
                  <c:v>24</c:v>
                </c:pt>
                <c:pt idx="25">
                  <c:v>26.8</c:v>
                </c:pt>
                <c:pt idx="26">
                  <c:v>26.8</c:v>
                </c:pt>
                <c:pt idx="27">
                  <c:v>13.9</c:v>
                </c:pt>
                <c:pt idx="28">
                  <c:v>26</c:v>
                </c:pt>
                <c:pt idx="29">
                  <c:v>24.4</c:v>
                </c:pt>
                <c:pt idx="30">
                  <c:v>27</c:v>
                </c:pt>
                <c:pt idx="31">
                  <c:v>28.799999999999997</c:v>
                </c:pt>
                <c:pt idx="32">
                  <c:v>23.8</c:v>
                </c:pt>
                <c:pt idx="33">
                  <c:v>23</c:v>
                </c:pt>
                <c:pt idx="34">
                  <c:v>26.4</c:v>
                </c:pt>
                <c:pt idx="35">
                  <c:v>25.6</c:v>
                </c:pt>
                <c:pt idx="36">
                  <c:v>24.2</c:v>
                </c:pt>
                <c:pt idx="37">
                  <c:v>25.2</c:v>
                </c:pt>
                <c:pt idx="38">
                  <c:v>24.6</c:v>
                </c:pt>
                <c:pt idx="39">
                  <c:v>22.700000000000003</c:v>
                </c:pt>
                <c:pt idx="40">
                  <c:v>25.2</c:v>
                </c:pt>
                <c:pt idx="41">
                  <c:v>22.4</c:v>
                </c:pt>
                <c:pt idx="42">
                  <c:v>23.4</c:v>
                </c:pt>
                <c:pt idx="43">
                  <c:v>22</c:v>
                </c:pt>
                <c:pt idx="44">
                  <c:v>24.4</c:v>
                </c:pt>
                <c:pt idx="45">
                  <c:v>25</c:v>
                </c:pt>
                <c:pt idx="46">
                  <c:v>20.9</c:v>
                </c:pt>
                <c:pt idx="47">
                  <c:v>20.8</c:v>
                </c:pt>
                <c:pt idx="48">
                  <c:v>21.6</c:v>
                </c:pt>
                <c:pt idx="49">
                  <c:v>19.8</c:v>
                </c:pt>
                <c:pt idx="50">
                  <c:v>19.399999999999999</c:v>
                </c:pt>
                <c:pt idx="51">
                  <c:v>22.2</c:v>
                </c:pt>
                <c:pt idx="52">
                  <c:v>22.2</c:v>
                </c:pt>
                <c:pt idx="53">
                  <c:v>21.4</c:v>
                </c:pt>
                <c:pt idx="54">
                  <c:v>20.6</c:v>
                </c:pt>
                <c:pt idx="55">
                  <c:v>23</c:v>
                </c:pt>
                <c:pt idx="56">
                  <c:v>23.799999999999997</c:v>
                </c:pt>
                <c:pt idx="57">
                  <c:v>23</c:v>
                </c:pt>
                <c:pt idx="58">
                  <c:v>19.399999999999999</c:v>
                </c:pt>
                <c:pt idx="59">
                  <c:v>24.6</c:v>
                </c:pt>
                <c:pt idx="60">
                  <c:v>9.6</c:v>
                </c:pt>
                <c:pt idx="61">
                  <c:v>21.4</c:v>
                </c:pt>
                <c:pt idx="62">
                  <c:v>21.6</c:v>
                </c:pt>
                <c:pt idx="63">
                  <c:v>20.740000000000002</c:v>
                </c:pt>
                <c:pt idx="64">
                  <c:v>20.200000000000003</c:v>
                </c:pt>
                <c:pt idx="65">
                  <c:v>21.4</c:v>
                </c:pt>
                <c:pt idx="66">
                  <c:v>19.399999999999999</c:v>
                </c:pt>
                <c:pt idx="67">
                  <c:v>21.8</c:v>
                </c:pt>
                <c:pt idx="68">
                  <c:v>19.799999999999997</c:v>
                </c:pt>
                <c:pt idx="69">
                  <c:v>18.399999999999999</c:v>
                </c:pt>
                <c:pt idx="70">
                  <c:v>23.8</c:v>
                </c:pt>
                <c:pt idx="71">
                  <c:v>22</c:v>
                </c:pt>
                <c:pt idx="72">
                  <c:v>23.6</c:v>
                </c:pt>
                <c:pt idx="73">
                  <c:v>20.200000000000003</c:v>
                </c:pt>
                <c:pt idx="74">
                  <c:v>24.4</c:v>
                </c:pt>
                <c:pt idx="75">
                  <c:v>20.2</c:v>
                </c:pt>
                <c:pt idx="76">
                  <c:v>22.7</c:v>
                </c:pt>
                <c:pt idx="77">
                  <c:v>23.6</c:v>
                </c:pt>
                <c:pt idx="78">
                  <c:v>23.6</c:v>
                </c:pt>
                <c:pt idx="79">
                  <c:v>23.8</c:v>
                </c:pt>
                <c:pt idx="80">
                  <c:v>19.399999999999999</c:v>
                </c:pt>
                <c:pt idx="81">
                  <c:v>23.900000000000002</c:v>
                </c:pt>
                <c:pt idx="82">
                  <c:v>20.399999999999999</c:v>
                </c:pt>
                <c:pt idx="83">
                  <c:v>24</c:v>
                </c:pt>
                <c:pt idx="84">
                  <c:v>24.8</c:v>
                </c:pt>
                <c:pt idx="85">
                  <c:v>21.6</c:v>
                </c:pt>
                <c:pt idx="86">
                  <c:v>16.600000000000001</c:v>
                </c:pt>
                <c:pt idx="87">
                  <c:v>19.8</c:v>
                </c:pt>
                <c:pt idx="88">
                  <c:v>19.5</c:v>
                </c:pt>
                <c:pt idx="89">
                  <c:v>20</c:v>
                </c:pt>
                <c:pt idx="90">
                  <c:v>17.8</c:v>
                </c:pt>
                <c:pt idx="91">
                  <c:v>22.2</c:v>
                </c:pt>
                <c:pt idx="92">
                  <c:v>20</c:v>
                </c:pt>
                <c:pt idx="93">
                  <c:v>20</c:v>
                </c:pt>
                <c:pt idx="94">
                  <c:v>23.4</c:v>
                </c:pt>
                <c:pt idx="95">
                  <c:v>20.2</c:v>
                </c:pt>
                <c:pt idx="96">
                  <c:v>20.399999999999999</c:v>
                </c:pt>
                <c:pt idx="97">
                  <c:v>19.600000000000001</c:v>
                </c:pt>
                <c:pt idx="98">
                  <c:v>21.6</c:v>
                </c:pt>
                <c:pt idx="99">
                  <c:v>18.8</c:v>
                </c:pt>
                <c:pt idx="100">
                  <c:v>23.6</c:v>
                </c:pt>
                <c:pt idx="101">
                  <c:v>18.8</c:v>
                </c:pt>
                <c:pt idx="102">
                  <c:v>19.5</c:v>
                </c:pt>
                <c:pt idx="103">
                  <c:v>20.8</c:v>
                </c:pt>
                <c:pt idx="104">
                  <c:v>19.8</c:v>
                </c:pt>
                <c:pt idx="105">
                  <c:v>20.8</c:v>
                </c:pt>
                <c:pt idx="106">
                  <c:v>22</c:v>
                </c:pt>
                <c:pt idx="107">
                  <c:v>17.600000000000001</c:v>
                </c:pt>
                <c:pt idx="108">
                  <c:v>24</c:v>
                </c:pt>
                <c:pt idx="109">
                  <c:v>18.5</c:v>
                </c:pt>
                <c:pt idx="110">
                  <c:v>21</c:v>
                </c:pt>
                <c:pt idx="111">
                  <c:v>21</c:v>
                </c:pt>
                <c:pt idx="112">
                  <c:v>22</c:v>
                </c:pt>
                <c:pt idx="113">
                  <c:v>24.6</c:v>
                </c:pt>
                <c:pt idx="114">
                  <c:v>19.399999999999999</c:v>
                </c:pt>
                <c:pt idx="115">
                  <c:v>23.2</c:v>
                </c:pt>
                <c:pt idx="116">
                  <c:v>24.4</c:v>
                </c:pt>
                <c:pt idx="117">
                  <c:v>25.900000000000002</c:v>
                </c:pt>
                <c:pt idx="118">
                  <c:v>21.6</c:v>
                </c:pt>
                <c:pt idx="119">
                  <c:v>18</c:v>
                </c:pt>
                <c:pt idx="120">
                  <c:v>24.4</c:v>
                </c:pt>
                <c:pt idx="121">
                  <c:v>21.6</c:v>
                </c:pt>
                <c:pt idx="122">
                  <c:v>23.6</c:v>
                </c:pt>
                <c:pt idx="123">
                  <c:v>21.1</c:v>
                </c:pt>
                <c:pt idx="124">
                  <c:v>19.399999999999999</c:v>
                </c:pt>
                <c:pt idx="125">
                  <c:v>21.4</c:v>
                </c:pt>
                <c:pt idx="126">
                  <c:v>24</c:v>
                </c:pt>
                <c:pt idx="127">
                  <c:v>21.2</c:v>
                </c:pt>
                <c:pt idx="128">
                  <c:v>17</c:v>
                </c:pt>
                <c:pt idx="129">
                  <c:v>24.6</c:v>
                </c:pt>
                <c:pt idx="130">
                  <c:v>19</c:v>
                </c:pt>
                <c:pt idx="131">
                  <c:v>21.200000000000003</c:v>
                </c:pt>
                <c:pt idx="132">
                  <c:v>20.8</c:v>
                </c:pt>
                <c:pt idx="133">
                  <c:v>18.8</c:v>
                </c:pt>
                <c:pt idx="134">
                  <c:v>21.8</c:v>
                </c:pt>
                <c:pt idx="135">
                  <c:v>20.200000000000003</c:v>
                </c:pt>
                <c:pt idx="136">
                  <c:v>20.6</c:v>
                </c:pt>
                <c:pt idx="137">
                  <c:v>20.2</c:v>
                </c:pt>
                <c:pt idx="138">
                  <c:v>18</c:v>
                </c:pt>
                <c:pt idx="139">
                  <c:v>18.2</c:v>
                </c:pt>
                <c:pt idx="140">
                  <c:v>23.4</c:v>
                </c:pt>
                <c:pt idx="141">
                  <c:v>17.399999999999999</c:v>
                </c:pt>
                <c:pt idx="142">
                  <c:v>19.8</c:v>
                </c:pt>
                <c:pt idx="143">
                  <c:v>18.399999999999999</c:v>
                </c:pt>
                <c:pt idx="144">
                  <c:v>15.4</c:v>
                </c:pt>
                <c:pt idx="145">
                  <c:v>16.8</c:v>
                </c:pt>
                <c:pt idx="146">
                  <c:v>20.399999999999999</c:v>
                </c:pt>
                <c:pt idx="147">
                  <c:v>20.6</c:v>
                </c:pt>
                <c:pt idx="148">
                  <c:v>18.399999999999999</c:v>
                </c:pt>
                <c:pt idx="149">
                  <c:v>17.2</c:v>
                </c:pt>
                <c:pt idx="150">
                  <c:v>18.399999999999999</c:v>
                </c:pt>
                <c:pt idx="151">
                  <c:v>16.600000000000001</c:v>
                </c:pt>
                <c:pt idx="152">
                  <c:v>16</c:v>
                </c:pt>
                <c:pt idx="153">
                  <c:v>15.6</c:v>
                </c:pt>
                <c:pt idx="154">
                  <c:v>18</c:v>
                </c:pt>
                <c:pt idx="155">
                  <c:v>18.2</c:v>
                </c:pt>
                <c:pt idx="156">
                  <c:v>18.600000000000001</c:v>
                </c:pt>
                <c:pt idx="157">
                  <c:v>17.600000000000001</c:v>
                </c:pt>
                <c:pt idx="158">
                  <c:v>17.5</c:v>
                </c:pt>
                <c:pt idx="159">
                  <c:v>15.399999999999999</c:v>
                </c:pt>
                <c:pt idx="160">
                  <c:v>18</c:v>
                </c:pt>
                <c:pt idx="161">
                  <c:v>17.600000000000001</c:v>
                </c:pt>
                <c:pt idx="162">
                  <c:v>14.2</c:v>
                </c:pt>
                <c:pt idx="163">
                  <c:v>15.4</c:v>
                </c:pt>
                <c:pt idx="164">
                  <c:v>14.2</c:v>
                </c:pt>
                <c:pt idx="165">
                  <c:v>16.799999999999997</c:v>
                </c:pt>
                <c:pt idx="166">
                  <c:v>15.4</c:v>
                </c:pt>
                <c:pt idx="167">
                  <c:v>14.8</c:v>
                </c:pt>
                <c:pt idx="168">
                  <c:v>16.8</c:v>
                </c:pt>
                <c:pt idx="169">
                  <c:v>15.2</c:v>
                </c:pt>
                <c:pt idx="170">
                  <c:v>14.2</c:v>
                </c:pt>
                <c:pt idx="171">
                  <c:v>14</c:v>
                </c:pt>
                <c:pt idx="172">
                  <c:v>15.2</c:v>
                </c:pt>
                <c:pt idx="173">
                  <c:v>15.4</c:v>
                </c:pt>
                <c:pt idx="174">
                  <c:v>17</c:v>
                </c:pt>
                <c:pt idx="175">
                  <c:v>17.600000000000001</c:v>
                </c:pt>
                <c:pt idx="176">
                  <c:v>16</c:v>
                </c:pt>
                <c:pt idx="177">
                  <c:v>16</c:v>
                </c:pt>
                <c:pt idx="178">
                  <c:v>17.600000000000001</c:v>
                </c:pt>
                <c:pt idx="179">
                  <c:v>17.600000000000001</c:v>
                </c:pt>
                <c:pt idx="180">
                  <c:v>18.600000000000001</c:v>
                </c:pt>
                <c:pt idx="181">
                  <c:v>18.399999999999999</c:v>
                </c:pt>
                <c:pt idx="182">
                  <c:v>16.600000000000001</c:v>
                </c:pt>
                <c:pt idx="183">
                  <c:v>18</c:v>
                </c:pt>
                <c:pt idx="184">
                  <c:v>15.2</c:v>
                </c:pt>
                <c:pt idx="185">
                  <c:v>18</c:v>
                </c:pt>
                <c:pt idx="186">
                  <c:v>17.2</c:v>
                </c:pt>
                <c:pt idx="187">
                  <c:v>16.2</c:v>
                </c:pt>
                <c:pt idx="188">
                  <c:v>15.2</c:v>
                </c:pt>
                <c:pt idx="189">
                  <c:v>16</c:v>
                </c:pt>
                <c:pt idx="190">
                  <c:v>17</c:v>
                </c:pt>
                <c:pt idx="191">
                  <c:v>14.399999999999999</c:v>
                </c:pt>
                <c:pt idx="192">
                  <c:v>15.799999999999999</c:v>
                </c:pt>
                <c:pt idx="193">
                  <c:v>14.899999999999999</c:v>
                </c:pt>
                <c:pt idx="194">
                  <c:v>17.399999999999999</c:v>
                </c:pt>
                <c:pt idx="195">
                  <c:v>18</c:v>
                </c:pt>
                <c:pt idx="196">
                  <c:v>15.399999999999999</c:v>
                </c:pt>
                <c:pt idx="197">
                  <c:v>16</c:v>
                </c:pt>
                <c:pt idx="198">
                  <c:v>17.399999999999999</c:v>
                </c:pt>
                <c:pt idx="199">
                  <c:v>16</c:v>
                </c:pt>
                <c:pt idx="200">
                  <c:v>15.9</c:v>
                </c:pt>
                <c:pt idx="201">
                  <c:v>17</c:v>
                </c:pt>
                <c:pt idx="202">
                  <c:v>18</c:v>
                </c:pt>
                <c:pt idx="203">
                  <c:v>17.799999999999997</c:v>
                </c:pt>
                <c:pt idx="204">
                  <c:v>12.8</c:v>
                </c:pt>
                <c:pt idx="205">
                  <c:v>12.200000000000001</c:v>
                </c:pt>
                <c:pt idx="206">
                  <c:v>15.8</c:v>
                </c:pt>
                <c:pt idx="207">
                  <c:v>17</c:v>
                </c:pt>
                <c:pt idx="208">
                  <c:v>17.600000000000001</c:v>
                </c:pt>
                <c:pt idx="209">
                  <c:v>16.8</c:v>
                </c:pt>
                <c:pt idx="210">
                  <c:v>15.399999999999999</c:v>
                </c:pt>
                <c:pt idx="211">
                  <c:v>18</c:v>
                </c:pt>
                <c:pt idx="212">
                  <c:v>16.600000000000001</c:v>
                </c:pt>
                <c:pt idx="213">
                  <c:v>13</c:v>
                </c:pt>
                <c:pt idx="214">
                  <c:v>15.600000000000001</c:v>
                </c:pt>
                <c:pt idx="215">
                  <c:v>16.2</c:v>
                </c:pt>
                <c:pt idx="216">
                  <c:v>16.600000000000001</c:v>
                </c:pt>
                <c:pt idx="217">
                  <c:v>15.600000000000001</c:v>
                </c:pt>
                <c:pt idx="218">
                  <c:v>17.899999999999999</c:v>
                </c:pt>
                <c:pt idx="219">
                  <c:v>15.6</c:v>
                </c:pt>
                <c:pt idx="220">
                  <c:v>19.2</c:v>
                </c:pt>
                <c:pt idx="221">
                  <c:v>13.799999999999999</c:v>
                </c:pt>
                <c:pt idx="222">
                  <c:v>15.2</c:v>
                </c:pt>
                <c:pt idx="223">
                  <c:v>16</c:v>
                </c:pt>
                <c:pt idx="224">
                  <c:v>13.399999999999999</c:v>
                </c:pt>
                <c:pt idx="225">
                  <c:v>14.8</c:v>
                </c:pt>
                <c:pt idx="226">
                  <c:v>15.2</c:v>
                </c:pt>
                <c:pt idx="227">
                  <c:v>14.8</c:v>
                </c:pt>
                <c:pt idx="228">
                  <c:v>14</c:v>
                </c:pt>
                <c:pt idx="229">
                  <c:v>14.399999999999999</c:v>
                </c:pt>
                <c:pt idx="230">
                  <c:v>15</c:v>
                </c:pt>
                <c:pt idx="231">
                  <c:v>17.600000000000001</c:v>
                </c:pt>
                <c:pt idx="232">
                  <c:v>14.600000000000001</c:v>
                </c:pt>
                <c:pt idx="233">
                  <c:v>17</c:v>
                </c:pt>
                <c:pt idx="234">
                  <c:v>16.8</c:v>
                </c:pt>
                <c:pt idx="235">
                  <c:v>15.299999999999999</c:v>
                </c:pt>
                <c:pt idx="236">
                  <c:v>14.2</c:v>
                </c:pt>
                <c:pt idx="237">
                  <c:v>12.799999999999999</c:v>
                </c:pt>
                <c:pt idx="238">
                  <c:v>16.2</c:v>
                </c:pt>
                <c:pt idx="239">
                  <c:v>15.2</c:v>
                </c:pt>
                <c:pt idx="240">
                  <c:v>14.2</c:v>
                </c:pt>
                <c:pt idx="241">
                  <c:v>15.4</c:v>
                </c:pt>
                <c:pt idx="242">
                  <c:v>14.7</c:v>
                </c:pt>
                <c:pt idx="243">
                  <c:v>15.4</c:v>
                </c:pt>
                <c:pt idx="244">
                  <c:v>11.8</c:v>
                </c:pt>
                <c:pt idx="245">
                  <c:v>15.600000000000001</c:v>
                </c:pt>
                <c:pt idx="246">
                  <c:v>12</c:v>
                </c:pt>
                <c:pt idx="247">
                  <c:v>11</c:v>
                </c:pt>
                <c:pt idx="248">
                  <c:v>14</c:v>
                </c:pt>
                <c:pt idx="249">
                  <c:v>13.9</c:v>
                </c:pt>
                <c:pt idx="250">
                  <c:v>14.2</c:v>
                </c:pt>
                <c:pt idx="251">
                  <c:v>13.6</c:v>
                </c:pt>
                <c:pt idx="252">
                  <c:v>13.6</c:v>
                </c:pt>
                <c:pt idx="253">
                  <c:v>13.2</c:v>
                </c:pt>
                <c:pt idx="254">
                  <c:v>14.8</c:v>
                </c:pt>
                <c:pt idx="255">
                  <c:v>14.6</c:v>
                </c:pt>
                <c:pt idx="256">
                  <c:v>12.7</c:v>
                </c:pt>
                <c:pt idx="257">
                  <c:v>14.8</c:v>
                </c:pt>
                <c:pt idx="258">
                  <c:v>13</c:v>
                </c:pt>
                <c:pt idx="259">
                  <c:v>10</c:v>
                </c:pt>
                <c:pt idx="260">
                  <c:v>15</c:v>
                </c:pt>
                <c:pt idx="261">
                  <c:v>15.2</c:v>
                </c:pt>
                <c:pt idx="262">
                  <c:v>11.6</c:v>
                </c:pt>
                <c:pt idx="263">
                  <c:v>13.5</c:v>
                </c:pt>
                <c:pt idx="264">
                  <c:v>12.4</c:v>
                </c:pt>
                <c:pt idx="265">
                  <c:v>13</c:v>
                </c:pt>
                <c:pt idx="266">
                  <c:v>14.4</c:v>
                </c:pt>
                <c:pt idx="267">
                  <c:v>11.4</c:v>
                </c:pt>
                <c:pt idx="268">
                  <c:v>14.4</c:v>
                </c:pt>
                <c:pt idx="269">
                  <c:v>12.2</c:v>
                </c:pt>
                <c:pt idx="270">
                  <c:v>11.4</c:v>
                </c:pt>
                <c:pt idx="271">
                  <c:v>12.8</c:v>
                </c:pt>
                <c:pt idx="272">
                  <c:v>13</c:v>
                </c:pt>
                <c:pt idx="273">
                  <c:v>13.4</c:v>
                </c:pt>
                <c:pt idx="274">
                  <c:v>12</c:v>
                </c:pt>
                <c:pt idx="275">
                  <c:v>15</c:v>
                </c:pt>
                <c:pt idx="276">
                  <c:v>8.3999999999999986</c:v>
                </c:pt>
                <c:pt idx="277">
                  <c:v>15</c:v>
                </c:pt>
                <c:pt idx="278">
                  <c:v>11.8</c:v>
                </c:pt>
                <c:pt idx="279">
                  <c:v>14.2</c:v>
                </c:pt>
                <c:pt idx="280">
                  <c:v>14.4</c:v>
                </c:pt>
                <c:pt idx="281">
                  <c:v>13</c:v>
                </c:pt>
                <c:pt idx="282">
                  <c:v>12.6</c:v>
                </c:pt>
                <c:pt idx="283">
                  <c:v>7</c:v>
                </c:pt>
                <c:pt idx="284">
                  <c:v>13.8</c:v>
                </c:pt>
                <c:pt idx="285">
                  <c:v>10.8</c:v>
                </c:pt>
                <c:pt idx="286">
                  <c:v>11.6</c:v>
                </c:pt>
                <c:pt idx="287">
                  <c:v>10.8</c:v>
                </c:pt>
                <c:pt idx="288">
                  <c:v>13.8</c:v>
                </c:pt>
                <c:pt idx="289">
                  <c:v>13.399999999999999</c:v>
                </c:pt>
                <c:pt idx="290">
                  <c:v>14</c:v>
                </c:pt>
                <c:pt idx="291">
                  <c:v>12.4</c:v>
                </c:pt>
                <c:pt idx="292">
                  <c:v>12.9</c:v>
                </c:pt>
                <c:pt idx="293">
                  <c:v>11.6</c:v>
                </c:pt>
                <c:pt idx="294">
                  <c:v>12.6</c:v>
                </c:pt>
                <c:pt idx="295">
                  <c:v>14</c:v>
                </c:pt>
                <c:pt idx="296">
                  <c:v>13.6</c:v>
                </c:pt>
                <c:pt idx="297">
                  <c:v>13</c:v>
                </c:pt>
                <c:pt idx="298">
                  <c:v>12.8</c:v>
                </c:pt>
                <c:pt idx="299">
                  <c:v>8.4</c:v>
                </c:pt>
                <c:pt idx="300">
                  <c:v>10.4</c:v>
                </c:pt>
                <c:pt idx="301">
                  <c:v>12.8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B-4D18-8A1A-EDC3E74564B4}"/>
            </c:ext>
          </c:extLst>
        </c:ser>
        <c:ser>
          <c:idx val="6"/>
          <c:order val="6"/>
          <c:tx>
            <c:strRef>
              <c:f>'SV Parto 3'!$V$1</c:f>
              <c:strCache>
                <c:ptCount val="1"/>
                <c:pt idx="0">
                  <c:v>Leticia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3'!$V$2:$V$310</c:f>
              <c:numCache>
                <c:formatCode>0.0</c:formatCode>
                <c:ptCount val="309"/>
                <c:pt idx="0">
                  <c:v>16.399999999999999</c:v>
                </c:pt>
                <c:pt idx="1">
                  <c:v>19.2</c:v>
                </c:pt>
                <c:pt idx="2">
                  <c:v>17.600000000000001</c:v>
                </c:pt>
                <c:pt idx="3">
                  <c:v>16.2</c:v>
                </c:pt>
                <c:pt idx="4">
                  <c:v>17.2</c:v>
                </c:pt>
                <c:pt idx="5">
                  <c:v>17</c:v>
                </c:pt>
                <c:pt idx="6">
                  <c:v>18.2</c:v>
                </c:pt>
                <c:pt idx="7">
                  <c:v>18.600000000000001</c:v>
                </c:pt>
                <c:pt idx="8">
                  <c:v>20</c:v>
                </c:pt>
                <c:pt idx="9">
                  <c:v>19.8</c:v>
                </c:pt>
                <c:pt idx="10">
                  <c:v>20.2</c:v>
                </c:pt>
                <c:pt idx="11">
                  <c:v>15.4</c:v>
                </c:pt>
                <c:pt idx="12">
                  <c:v>21.6</c:v>
                </c:pt>
                <c:pt idx="13">
                  <c:v>18</c:v>
                </c:pt>
                <c:pt idx="14">
                  <c:v>20.6</c:v>
                </c:pt>
                <c:pt idx="15">
                  <c:v>21.2</c:v>
                </c:pt>
                <c:pt idx="16">
                  <c:v>15</c:v>
                </c:pt>
                <c:pt idx="17">
                  <c:v>23.2</c:v>
                </c:pt>
                <c:pt idx="18">
                  <c:v>20</c:v>
                </c:pt>
                <c:pt idx="19">
                  <c:v>21.8</c:v>
                </c:pt>
                <c:pt idx="20">
                  <c:v>20.6</c:v>
                </c:pt>
                <c:pt idx="21">
                  <c:v>20.200000000000003</c:v>
                </c:pt>
                <c:pt idx="22">
                  <c:v>19.2</c:v>
                </c:pt>
                <c:pt idx="23">
                  <c:v>21.6</c:v>
                </c:pt>
                <c:pt idx="24">
                  <c:v>21</c:v>
                </c:pt>
                <c:pt idx="25">
                  <c:v>15</c:v>
                </c:pt>
                <c:pt idx="26">
                  <c:v>15</c:v>
                </c:pt>
                <c:pt idx="27">
                  <c:v>16.399999999999999</c:v>
                </c:pt>
                <c:pt idx="28">
                  <c:v>16</c:v>
                </c:pt>
                <c:pt idx="29">
                  <c:v>18</c:v>
                </c:pt>
                <c:pt idx="30">
                  <c:v>18.600000000000001</c:v>
                </c:pt>
                <c:pt idx="31">
                  <c:v>21.8</c:v>
                </c:pt>
                <c:pt idx="32">
                  <c:v>21</c:v>
                </c:pt>
                <c:pt idx="33">
                  <c:v>21</c:v>
                </c:pt>
                <c:pt idx="34">
                  <c:v>21.6</c:v>
                </c:pt>
                <c:pt idx="35">
                  <c:v>15.3</c:v>
                </c:pt>
                <c:pt idx="36">
                  <c:v>24.6</c:v>
                </c:pt>
                <c:pt idx="37">
                  <c:v>23</c:v>
                </c:pt>
                <c:pt idx="38">
                  <c:v>19.399999999999999</c:v>
                </c:pt>
                <c:pt idx="39">
                  <c:v>22.7</c:v>
                </c:pt>
                <c:pt idx="40">
                  <c:v>22.4</c:v>
                </c:pt>
                <c:pt idx="41">
                  <c:v>16</c:v>
                </c:pt>
                <c:pt idx="42">
                  <c:v>18.8</c:v>
                </c:pt>
                <c:pt idx="43">
                  <c:v>13.2</c:v>
                </c:pt>
                <c:pt idx="44">
                  <c:v>14.2</c:v>
                </c:pt>
                <c:pt idx="45">
                  <c:v>16.100000000000001</c:v>
                </c:pt>
                <c:pt idx="46">
                  <c:v>20</c:v>
                </c:pt>
                <c:pt idx="47">
                  <c:v>18.799999999999997</c:v>
                </c:pt>
                <c:pt idx="48">
                  <c:v>17.8</c:v>
                </c:pt>
                <c:pt idx="49">
                  <c:v>22.6</c:v>
                </c:pt>
                <c:pt idx="50">
                  <c:v>20.399999999999999</c:v>
                </c:pt>
                <c:pt idx="51">
                  <c:v>18</c:v>
                </c:pt>
                <c:pt idx="52">
                  <c:v>19.2</c:v>
                </c:pt>
                <c:pt idx="53">
                  <c:v>11.2</c:v>
                </c:pt>
                <c:pt idx="54">
                  <c:v>9</c:v>
                </c:pt>
                <c:pt idx="55">
                  <c:v>14</c:v>
                </c:pt>
                <c:pt idx="56">
                  <c:v>13</c:v>
                </c:pt>
                <c:pt idx="57">
                  <c:v>15.4</c:v>
                </c:pt>
                <c:pt idx="58">
                  <c:v>21.6</c:v>
                </c:pt>
                <c:pt idx="59">
                  <c:v>18.899999999999999</c:v>
                </c:pt>
                <c:pt idx="60">
                  <c:v>20.6</c:v>
                </c:pt>
                <c:pt idx="61">
                  <c:v>18.2</c:v>
                </c:pt>
                <c:pt idx="62">
                  <c:v>22</c:v>
                </c:pt>
                <c:pt idx="63">
                  <c:v>17</c:v>
                </c:pt>
                <c:pt idx="64">
                  <c:v>17.8</c:v>
                </c:pt>
                <c:pt idx="65">
                  <c:v>21</c:v>
                </c:pt>
                <c:pt idx="66">
                  <c:v>16.899999999999999</c:v>
                </c:pt>
                <c:pt idx="67">
                  <c:v>16.399999999999999</c:v>
                </c:pt>
                <c:pt idx="68">
                  <c:v>18.399999999999999</c:v>
                </c:pt>
                <c:pt idx="69">
                  <c:v>18</c:v>
                </c:pt>
                <c:pt idx="70">
                  <c:v>16</c:v>
                </c:pt>
                <c:pt idx="71">
                  <c:v>16.2</c:v>
                </c:pt>
                <c:pt idx="72">
                  <c:v>19.2</c:v>
                </c:pt>
                <c:pt idx="73">
                  <c:v>16</c:v>
                </c:pt>
                <c:pt idx="74">
                  <c:v>17.799999999999997</c:v>
                </c:pt>
                <c:pt idx="75">
                  <c:v>17</c:v>
                </c:pt>
                <c:pt idx="76">
                  <c:v>14.2</c:v>
                </c:pt>
                <c:pt idx="77">
                  <c:v>17.2</c:v>
                </c:pt>
                <c:pt idx="78">
                  <c:v>16</c:v>
                </c:pt>
                <c:pt idx="79">
                  <c:v>15.8</c:v>
                </c:pt>
                <c:pt idx="80">
                  <c:v>14.2</c:v>
                </c:pt>
                <c:pt idx="81">
                  <c:v>14.600000000000001</c:v>
                </c:pt>
                <c:pt idx="82">
                  <c:v>16</c:v>
                </c:pt>
                <c:pt idx="83">
                  <c:v>16</c:v>
                </c:pt>
                <c:pt idx="84">
                  <c:v>19</c:v>
                </c:pt>
                <c:pt idx="85">
                  <c:v>16</c:v>
                </c:pt>
                <c:pt idx="86">
                  <c:v>15.8</c:v>
                </c:pt>
                <c:pt idx="87">
                  <c:v>17.399999999999999</c:v>
                </c:pt>
                <c:pt idx="88">
                  <c:v>16</c:v>
                </c:pt>
                <c:pt idx="89">
                  <c:v>18</c:v>
                </c:pt>
                <c:pt idx="90">
                  <c:v>15</c:v>
                </c:pt>
                <c:pt idx="91">
                  <c:v>14.4</c:v>
                </c:pt>
                <c:pt idx="92">
                  <c:v>14.8</c:v>
                </c:pt>
                <c:pt idx="93">
                  <c:v>15.799999999999999</c:v>
                </c:pt>
                <c:pt idx="94">
                  <c:v>14.2</c:v>
                </c:pt>
                <c:pt idx="95">
                  <c:v>13.399999999999999</c:v>
                </c:pt>
                <c:pt idx="96">
                  <c:v>15.399999999999999</c:v>
                </c:pt>
                <c:pt idx="97">
                  <c:v>16.600000000000001</c:v>
                </c:pt>
                <c:pt idx="98">
                  <c:v>17.399999999999999</c:v>
                </c:pt>
                <c:pt idx="99">
                  <c:v>19</c:v>
                </c:pt>
                <c:pt idx="100">
                  <c:v>19.810000000000002</c:v>
                </c:pt>
                <c:pt idx="101">
                  <c:v>19.399999999999999</c:v>
                </c:pt>
                <c:pt idx="102">
                  <c:v>17.399999999999999</c:v>
                </c:pt>
                <c:pt idx="103">
                  <c:v>17</c:v>
                </c:pt>
                <c:pt idx="104">
                  <c:v>14.399999999999999</c:v>
                </c:pt>
                <c:pt idx="105">
                  <c:v>9.4</c:v>
                </c:pt>
                <c:pt idx="106">
                  <c:v>17.399999999999999</c:v>
                </c:pt>
                <c:pt idx="107">
                  <c:v>13.4</c:v>
                </c:pt>
                <c:pt idx="108">
                  <c:v>14.2</c:v>
                </c:pt>
                <c:pt idx="109">
                  <c:v>14.4</c:v>
                </c:pt>
                <c:pt idx="110">
                  <c:v>15.799999999999999</c:v>
                </c:pt>
                <c:pt idx="111">
                  <c:v>14.8</c:v>
                </c:pt>
                <c:pt idx="112">
                  <c:v>17</c:v>
                </c:pt>
                <c:pt idx="113">
                  <c:v>15</c:v>
                </c:pt>
                <c:pt idx="114">
                  <c:v>14.4</c:v>
                </c:pt>
                <c:pt idx="115">
                  <c:v>15.4</c:v>
                </c:pt>
                <c:pt idx="116">
                  <c:v>15.4</c:v>
                </c:pt>
                <c:pt idx="117">
                  <c:v>18</c:v>
                </c:pt>
                <c:pt idx="118">
                  <c:v>13.2</c:v>
                </c:pt>
                <c:pt idx="119">
                  <c:v>12.4</c:v>
                </c:pt>
                <c:pt idx="120">
                  <c:v>15</c:v>
                </c:pt>
                <c:pt idx="121">
                  <c:v>10</c:v>
                </c:pt>
                <c:pt idx="122">
                  <c:v>17</c:v>
                </c:pt>
                <c:pt idx="123">
                  <c:v>15</c:v>
                </c:pt>
                <c:pt idx="124">
                  <c:v>16</c:v>
                </c:pt>
                <c:pt idx="125">
                  <c:v>14.8</c:v>
                </c:pt>
                <c:pt idx="126">
                  <c:v>17.2</c:v>
                </c:pt>
                <c:pt idx="127">
                  <c:v>14.4</c:v>
                </c:pt>
                <c:pt idx="128">
                  <c:v>17</c:v>
                </c:pt>
                <c:pt idx="129">
                  <c:v>13.8</c:v>
                </c:pt>
                <c:pt idx="130">
                  <c:v>13.799999999999999</c:v>
                </c:pt>
                <c:pt idx="131">
                  <c:v>12.6</c:v>
                </c:pt>
                <c:pt idx="132">
                  <c:v>12.799999999999999</c:v>
                </c:pt>
                <c:pt idx="133">
                  <c:v>14.4</c:v>
                </c:pt>
                <c:pt idx="134">
                  <c:v>15.2</c:v>
                </c:pt>
                <c:pt idx="135">
                  <c:v>15.6</c:v>
                </c:pt>
                <c:pt idx="136">
                  <c:v>14.600000000000001</c:v>
                </c:pt>
                <c:pt idx="137">
                  <c:v>13.7</c:v>
                </c:pt>
                <c:pt idx="138">
                  <c:v>13.6</c:v>
                </c:pt>
                <c:pt idx="139">
                  <c:v>10.199999999999999</c:v>
                </c:pt>
                <c:pt idx="140">
                  <c:v>14.2</c:v>
                </c:pt>
                <c:pt idx="141">
                  <c:v>11.8</c:v>
                </c:pt>
                <c:pt idx="142">
                  <c:v>13.4</c:v>
                </c:pt>
                <c:pt idx="143">
                  <c:v>12.8</c:v>
                </c:pt>
                <c:pt idx="144">
                  <c:v>16</c:v>
                </c:pt>
                <c:pt idx="145">
                  <c:v>17</c:v>
                </c:pt>
                <c:pt idx="146">
                  <c:v>12.4</c:v>
                </c:pt>
                <c:pt idx="147">
                  <c:v>18</c:v>
                </c:pt>
                <c:pt idx="148">
                  <c:v>16</c:v>
                </c:pt>
                <c:pt idx="149">
                  <c:v>15</c:v>
                </c:pt>
                <c:pt idx="150">
                  <c:v>14.2</c:v>
                </c:pt>
                <c:pt idx="151">
                  <c:v>12</c:v>
                </c:pt>
                <c:pt idx="152">
                  <c:v>13.2</c:v>
                </c:pt>
                <c:pt idx="153">
                  <c:v>13.4</c:v>
                </c:pt>
                <c:pt idx="154">
                  <c:v>15.4</c:v>
                </c:pt>
                <c:pt idx="155">
                  <c:v>14.4</c:v>
                </c:pt>
                <c:pt idx="156">
                  <c:v>13.8</c:v>
                </c:pt>
                <c:pt idx="157">
                  <c:v>14.600000000000001</c:v>
                </c:pt>
                <c:pt idx="158">
                  <c:v>14.8</c:v>
                </c:pt>
                <c:pt idx="159">
                  <c:v>14.4</c:v>
                </c:pt>
                <c:pt idx="160">
                  <c:v>15</c:v>
                </c:pt>
                <c:pt idx="161">
                  <c:v>15</c:v>
                </c:pt>
                <c:pt idx="162">
                  <c:v>14</c:v>
                </c:pt>
                <c:pt idx="163">
                  <c:v>11.399999999999999</c:v>
                </c:pt>
                <c:pt idx="164">
                  <c:v>13</c:v>
                </c:pt>
                <c:pt idx="165">
                  <c:v>13.6</c:v>
                </c:pt>
                <c:pt idx="166">
                  <c:v>13</c:v>
                </c:pt>
                <c:pt idx="167">
                  <c:v>15.2</c:v>
                </c:pt>
                <c:pt idx="168">
                  <c:v>12</c:v>
                </c:pt>
                <c:pt idx="169">
                  <c:v>14.6</c:v>
                </c:pt>
                <c:pt idx="170">
                  <c:v>13.4</c:v>
                </c:pt>
                <c:pt idx="171">
                  <c:v>12</c:v>
                </c:pt>
                <c:pt idx="172">
                  <c:v>11.7</c:v>
                </c:pt>
                <c:pt idx="173">
                  <c:v>14.6</c:v>
                </c:pt>
                <c:pt idx="174">
                  <c:v>12.2</c:v>
                </c:pt>
                <c:pt idx="175">
                  <c:v>13</c:v>
                </c:pt>
                <c:pt idx="176">
                  <c:v>15.2</c:v>
                </c:pt>
                <c:pt idx="177">
                  <c:v>14</c:v>
                </c:pt>
                <c:pt idx="178">
                  <c:v>13.4</c:v>
                </c:pt>
                <c:pt idx="179">
                  <c:v>14.2</c:v>
                </c:pt>
                <c:pt idx="180">
                  <c:v>12.6</c:v>
                </c:pt>
                <c:pt idx="181">
                  <c:v>14</c:v>
                </c:pt>
                <c:pt idx="182">
                  <c:v>14</c:v>
                </c:pt>
                <c:pt idx="183">
                  <c:v>14.600000000000001</c:v>
                </c:pt>
                <c:pt idx="184">
                  <c:v>14</c:v>
                </c:pt>
                <c:pt idx="185">
                  <c:v>13.6</c:v>
                </c:pt>
                <c:pt idx="186">
                  <c:v>5</c:v>
                </c:pt>
                <c:pt idx="187">
                  <c:v>14.6</c:v>
                </c:pt>
                <c:pt idx="188">
                  <c:v>7</c:v>
                </c:pt>
                <c:pt idx="189">
                  <c:v>11.6</c:v>
                </c:pt>
                <c:pt idx="190">
                  <c:v>11.6</c:v>
                </c:pt>
                <c:pt idx="191">
                  <c:v>12.2</c:v>
                </c:pt>
                <c:pt idx="192">
                  <c:v>9.8000000000000007</c:v>
                </c:pt>
                <c:pt idx="193">
                  <c:v>9.8000000000000007</c:v>
                </c:pt>
                <c:pt idx="194">
                  <c:v>10.4</c:v>
                </c:pt>
                <c:pt idx="195">
                  <c:v>13.6</c:v>
                </c:pt>
                <c:pt idx="196">
                  <c:v>15</c:v>
                </c:pt>
                <c:pt idx="197">
                  <c:v>16.2</c:v>
                </c:pt>
                <c:pt idx="198">
                  <c:v>15.2</c:v>
                </c:pt>
                <c:pt idx="199">
                  <c:v>15.2</c:v>
                </c:pt>
                <c:pt idx="200">
                  <c:v>16</c:v>
                </c:pt>
                <c:pt idx="201">
                  <c:v>16.899999999999999</c:v>
                </c:pt>
                <c:pt idx="202">
                  <c:v>13</c:v>
                </c:pt>
                <c:pt idx="203">
                  <c:v>12</c:v>
                </c:pt>
                <c:pt idx="204">
                  <c:v>15.8</c:v>
                </c:pt>
                <c:pt idx="205">
                  <c:v>14.8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15.2</c:v>
                </c:pt>
                <c:pt idx="210">
                  <c:v>13.8</c:v>
                </c:pt>
                <c:pt idx="211">
                  <c:v>16.399999999999999</c:v>
                </c:pt>
                <c:pt idx="212">
                  <c:v>16.399999999999999</c:v>
                </c:pt>
                <c:pt idx="213">
                  <c:v>14.399999999999999</c:v>
                </c:pt>
                <c:pt idx="214">
                  <c:v>11.8</c:v>
                </c:pt>
                <c:pt idx="215">
                  <c:v>12</c:v>
                </c:pt>
                <c:pt idx="216">
                  <c:v>3.8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8</c:v>
                </c:pt>
                <c:pt idx="224">
                  <c:v>14</c:v>
                </c:pt>
                <c:pt idx="225">
                  <c:v>16</c:v>
                </c:pt>
                <c:pt idx="226">
                  <c:v>12.4</c:v>
                </c:pt>
                <c:pt idx="227">
                  <c:v>18</c:v>
                </c:pt>
                <c:pt idx="228">
                  <c:v>14</c:v>
                </c:pt>
                <c:pt idx="229">
                  <c:v>15.5</c:v>
                </c:pt>
                <c:pt idx="230">
                  <c:v>14.6</c:v>
                </c:pt>
                <c:pt idx="231">
                  <c:v>16</c:v>
                </c:pt>
                <c:pt idx="232">
                  <c:v>12</c:v>
                </c:pt>
                <c:pt idx="233">
                  <c:v>15.4</c:v>
                </c:pt>
                <c:pt idx="234">
                  <c:v>13.4</c:v>
                </c:pt>
                <c:pt idx="235">
                  <c:v>13</c:v>
                </c:pt>
                <c:pt idx="236">
                  <c:v>10</c:v>
                </c:pt>
                <c:pt idx="237">
                  <c:v>12.2</c:v>
                </c:pt>
                <c:pt idx="238">
                  <c:v>13.8</c:v>
                </c:pt>
                <c:pt idx="239">
                  <c:v>12.399999999999999</c:v>
                </c:pt>
                <c:pt idx="240">
                  <c:v>11.6</c:v>
                </c:pt>
                <c:pt idx="241">
                  <c:v>7.6</c:v>
                </c:pt>
                <c:pt idx="242">
                  <c:v>12.4</c:v>
                </c:pt>
                <c:pt idx="243">
                  <c:v>13</c:v>
                </c:pt>
                <c:pt idx="244">
                  <c:v>13</c:v>
                </c:pt>
                <c:pt idx="245">
                  <c:v>13.799999999999999</c:v>
                </c:pt>
                <c:pt idx="246">
                  <c:v>13.2</c:v>
                </c:pt>
                <c:pt idx="247">
                  <c:v>13</c:v>
                </c:pt>
                <c:pt idx="248">
                  <c:v>13.2</c:v>
                </c:pt>
                <c:pt idx="249">
                  <c:v>13.4</c:v>
                </c:pt>
                <c:pt idx="250">
                  <c:v>4</c:v>
                </c:pt>
                <c:pt idx="251">
                  <c:v>11.2</c:v>
                </c:pt>
                <c:pt idx="252">
                  <c:v>11.2</c:v>
                </c:pt>
                <c:pt idx="253">
                  <c:v>12.6</c:v>
                </c:pt>
                <c:pt idx="254">
                  <c:v>12</c:v>
                </c:pt>
                <c:pt idx="255">
                  <c:v>11.7</c:v>
                </c:pt>
                <c:pt idx="256">
                  <c:v>12.2</c:v>
                </c:pt>
                <c:pt idx="257">
                  <c:v>9.8000000000000007</c:v>
                </c:pt>
                <c:pt idx="258">
                  <c:v>8.8000000000000007</c:v>
                </c:pt>
                <c:pt idx="259">
                  <c:v>12.4</c:v>
                </c:pt>
                <c:pt idx="260">
                  <c:v>7</c:v>
                </c:pt>
                <c:pt idx="261">
                  <c:v>12.7</c:v>
                </c:pt>
                <c:pt idx="262">
                  <c:v>10</c:v>
                </c:pt>
                <c:pt idx="263">
                  <c:v>10</c:v>
                </c:pt>
                <c:pt idx="264">
                  <c:v>11.600000000000001</c:v>
                </c:pt>
                <c:pt idx="265">
                  <c:v>11.8</c:v>
                </c:pt>
                <c:pt idx="266">
                  <c:v>18</c:v>
                </c:pt>
                <c:pt idx="267">
                  <c:v>14</c:v>
                </c:pt>
                <c:pt idx="268">
                  <c:v>10.8</c:v>
                </c:pt>
                <c:pt idx="269">
                  <c:v>11.6</c:v>
                </c:pt>
                <c:pt idx="270">
                  <c:v>12</c:v>
                </c:pt>
                <c:pt idx="271">
                  <c:v>11</c:v>
                </c:pt>
                <c:pt idx="272">
                  <c:v>9.3999999999999986</c:v>
                </c:pt>
                <c:pt idx="273">
                  <c:v>10.4</c:v>
                </c:pt>
                <c:pt idx="274">
                  <c:v>11.4</c:v>
                </c:pt>
                <c:pt idx="275">
                  <c:v>9</c:v>
                </c:pt>
                <c:pt idx="276">
                  <c:v>15.600000000000001</c:v>
                </c:pt>
                <c:pt idx="277">
                  <c:v>6.8</c:v>
                </c:pt>
                <c:pt idx="278">
                  <c:v>5.8</c:v>
                </c:pt>
                <c:pt idx="279">
                  <c:v>8</c:v>
                </c:pt>
                <c:pt idx="280">
                  <c:v>9.6</c:v>
                </c:pt>
                <c:pt idx="281">
                  <c:v>15</c:v>
                </c:pt>
                <c:pt idx="282">
                  <c:v>10.8</c:v>
                </c:pt>
                <c:pt idx="283">
                  <c:v>11.2</c:v>
                </c:pt>
                <c:pt idx="284">
                  <c:v>10.199999999999999</c:v>
                </c:pt>
                <c:pt idx="285">
                  <c:v>8.1999999999999993</c:v>
                </c:pt>
                <c:pt idx="286">
                  <c:v>6</c:v>
                </c:pt>
                <c:pt idx="287">
                  <c:v>9</c:v>
                </c:pt>
                <c:pt idx="288">
                  <c:v>10</c:v>
                </c:pt>
                <c:pt idx="289">
                  <c:v>10.8</c:v>
                </c:pt>
                <c:pt idx="290">
                  <c:v>6.6</c:v>
                </c:pt>
                <c:pt idx="291">
                  <c:v>8.8000000000000007</c:v>
                </c:pt>
                <c:pt idx="292">
                  <c:v>10.199999999999999</c:v>
                </c:pt>
                <c:pt idx="293">
                  <c:v>3</c:v>
                </c:pt>
                <c:pt idx="294">
                  <c:v>5.6</c:v>
                </c:pt>
                <c:pt idx="295">
                  <c:v>8.6</c:v>
                </c:pt>
                <c:pt idx="296">
                  <c:v>9.1999999999999993</c:v>
                </c:pt>
                <c:pt idx="297">
                  <c:v>10</c:v>
                </c:pt>
                <c:pt idx="298">
                  <c:v>8.6</c:v>
                </c:pt>
                <c:pt idx="299">
                  <c:v>5.8</c:v>
                </c:pt>
                <c:pt idx="300">
                  <c:v>6</c:v>
                </c:pt>
                <c:pt idx="301">
                  <c:v>3.4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B-4D18-8A1A-EDC3E74564B4}"/>
            </c:ext>
          </c:extLst>
        </c:ser>
        <c:ser>
          <c:idx val="7"/>
          <c:order val="7"/>
          <c:tx>
            <c:strRef>
              <c:f>'SV Parto 3'!$W$1</c:f>
              <c:strCache>
                <c:ptCount val="1"/>
                <c:pt idx="0">
                  <c:v>Juanita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3'!$W$2:$W$310</c:f>
            </c:numRef>
          </c:yVal>
          <c:smooth val="0"/>
          <c:extLst>
            <c:ext xmlns:c16="http://schemas.microsoft.com/office/drawing/2014/chart" uri="{C3380CC4-5D6E-409C-BE32-E72D297353CC}">
              <c16:uniqueId val="{0000000A-8ECB-4D18-8A1A-EDC3E74564B4}"/>
            </c:ext>
          </c:extLst>
        </c:ser>
        <c:ser>
          <c:idx val="8"/>
          <c:order val="8"/>
          <c:tx>
            <c:strRef>
              <c:f>'SV Parto 3'!$X$1</c:f>
              <c:strCache>
                <c:ptCount val="1"/>
                <c:pt idx="0">
                  <c:v>Guapa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3'!$X$2:$X$310</c:f>
            </c:numRef>
          </c:yVal>
          <c:smooth val="0"/>
          <c:extLst>
            <c:ext xmlns:c16="http://schemas.microsoft.com/office/drawing/2014/chart" uri="{C3380CC4-5D6E-409C-BE32-E72D297353CC}">
              <c16:uniqueId val="{0000000B-8ECB-4D18-8A1A-EDC3E74564B4}"/>
            </c:ext>
          </c:extLst>
        </c:ser>
        <c:ser>
          <c:idx val="9"/>
          <c:order val="9"/>
          <c:tx>
            <c:strRef>
              <c:f>'SV Parto 3'!$Y$1</c:f>
              <c:strCache>
                <c:ptCount val="1"/>
                <c:pt idx="0">
                  <c:v>Sol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3'!$Y$2:$Y$310</c:f>
            </c:numRef>
          </c:yVal>
          <c:smooth val="0"/>
          <c:extLst>
            <c:ext xmlns:c16="http://schemas.microsoft.com/office/drawing/2014/chart" uri="{C3380CC4-5D6E-409C-BE32-E72D297353CC}">
              <c16:uniqueId val="{0000000C-8ECB-4D18-8A1A-EDC3E74564B4}"/>
            </c:ext>
          </c:extLst>
        </c:ser>
        <c:ser>
          <c:idx val="10"/>
          <c:order val="10"/>
          <c:tx>
            <c:strRef>
              <c:f>'SV Parto 3'!$Z$1</c:f>
              <c:strCache>
                <c:ptCount val="1"/>
                <c:pt idx="0">
                  <c:v>Moroca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3'!$Z$2:$Z$310</c:f>
            </c:numRef>
          </c:yVal>
          <c:smooth val="0"/>
          <c:extLst>
            <c:ext xmlns:c16="http://schemas.microsoft.com/office/drawing/2014/chart" uri="{C3380CC4-5D6E-409C-BE32-E72D297353CC}">
              <c16:uniqueId val="{0000000D-8ECB-4D18-8A1A-EDC3E74564B4}"/>
            </c:ext>
          </c:extLst>
        </c:ser>
        <c:ser>
          <c:idx val="11"/>
          <c:order val="11"/>
          <c:tx>
            <c:strRef>
              <c:f>'SV Parto 3'!$AA$1</c:f>
              <c:strCache>
                <c:ptCount val="1"/>
                <c:pt idx="0">
                  <c:v>Fer0da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3'!$AA$2:$AA$310</c:f>
            </c:numRef>
          </c:yVal>
          <c:smooth val="0"/>
          <c:extLst>
            <c:ext xmlns:c16="http://schemas.microsoft.com/office/drawing/2014/chart" uri="{C3380CC4-5D6E-409C-BE32-E72D297353CC}">
              <c16:uniqueId val="{0000000E-8ECB-4D18-8A1A-EDC3E74564B4}"/>
            </c:ext>
          </c:extLst>
        </c:ser>
        <c:ser>
          <c:idx val="12"/>
          <c:order val="12"/>
          <c:tx>
            <c:strRef>
              <c:f>'SV Parto 3'!$AB$1</c:f>
              <c:strCache>
                <c:ptCount val="1"/>
                <c:pt idx="0">
                  <c:v>Martina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3'!$AB$2:$AB$310</c:f>
            </c:numRef>
          </c:yVal>
          <c:smooth val="0"/>
          <c:extLst>
            <c:ext xmlns:c16="http://schemas.microsoft.com/office/drawing/2014/chart" uri="{C3380CC4-5D6E-409C-BE32-E72D297353CC}">
              <c16:uniqueId val="{0000000F-8ECB-4D18-8A1A-EDC3E74564B4}"/>
            </c:ext>
          </c:extLst>
        </c:ser>
        <c:ser>
          <c:idx val="13"/>
          <c:order val="13"/>
          <c:tx>
            <c:strRef>
              <c:f>'SV Parto 3'!$AC$1</c:f>
              <c:strCache>
                <c:ptCount val="1"/>
                <c:pt idx="0">
                  <c:v>Leticia 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3'!$AC$2:$AC$310</c:f>
            </c:numRef>
          </c:yVal>
          <c:smooth val="0"/>
          <c:extLst>
            <c:ext xmlns:c16="http://schemas.microsoft.com/office/drawing/2014/chart" uri="{C3380CC4-5D6E-409C-BE32-E72D297353CC}">
              <c16:uniqueId val="{00000010-8ECB-4D18-8A1A-EDC3E74564B4}"/>
            </c:ext>
          </c:extLst>
        </c:ser>
        <c:ser>
          <c:idx val="14"/>
          <c:order val="14"/>
          <c:tx>
            <c:strRef>
              <c:f>'SV Parto 3'!$AD$1</c:f>
              <c:strCache>
                <c:ptCount val="1"/>
                <c:pt idx="0">
                  <c:v>Juanita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3'!$AD$2:$AD$310</c:f>
            </c:numRef>
          </c:yVal>
          <c:smooth val="0"/>
          <c:extLst>
            <c:ext xmlns:c16="http://schemas.microsoft.com/office/drawing/2014/chart" uri="{C3380CC4-5D6E-409C-BE32-E72D297353CC}">
              <c16:uniqueId val="{00000011-8ECB-4D18-8A1A-EDC3E74564B4}"/>
            </c:ext>
          </c:extLst>
        </c:ser>
        <c:ser>
          <c:idx val="15"/>
          <c:order val="15"/>
          <c:tx>
            <c:strRef>
              <c:f>'SV Parto 3'!$AE$1</c:f>
              <c:strCache>
                <c:ptCount val="1"/>
                <c:pt idx="0">
                  <c:v>Guapa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3'!$AE$2:$AE$310</c:f>
            </c:numRef>
          </c:yVal>
          <c:smooth val="0"/>
          <c:extLst>
            <c:ext xmlns:c16="http://schemas.microsoft.com/office/drawing/2014/chart" uri="{C3380CC4-5D6E-409C-BE32-E72D297353CC}">
              <c16:uniqueId val="{00000012-8ECB-4D18-8A1A-EDC3E74564B4}"/>
            </c:ext>
          </c:extLst>
        </c:ser>
        <c:ser>
          <c:idx val="16"/>
          <c:order val="16"/>
          <c:tx>
            <c:strRef>
              <c:f>'SV Parto 3'!$AF$1</c:f>
              <c:strCache>
                <c:ptCount val="1"/>
                <c:pt idx="0">
                  <c:v>Sol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3'!$AF$2:$AF$310</c:f>
            </c:numRef>
          </c:yVal>
          <c:smooth val="0"/>
          <c:extLst>
            <c:ext xmlns:c16="http://schemas.microsoft.com/office/drawing/2014/chart" uri="{C3380CC4-5D6E-409C-BE32-E72D297353CC}">
              <c16:uniqueId val="{00000014-8ECB-4D18-8A1A-EDC3E74564B4}"/>
            </c:ext>
          </c:extLst>
        </c:ser>
        <c:ser>
          <c:idx val="17"/>
          <c:order val="17"/>
          <c:tx>
            <c:strRef>
              <c:f>'SV Parto 3'!$AG$1</c:f>
              <c:strCache>
                <c:ptCount val="1"/>
                <c:pt idx="0">
                  <c:v>Moroca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3'!$AG$2:$AG$310</c:f>
            </c:numRef>
          </c:yVal>
          <c:smooth val="0"/>
          <c:extLst>
            <c:ext xmlns:c16="http://schemas.microsoft.com/office/drawing/2014/chart" uri="{C3380CC4-5D6E-409C-BE32-E72D297353CC}">
              <c16:uniqueId val="{00000015-8ECB-4D18-8A1A-EDC3E74564B4}"/>
            </c:ext>
          </c:extLst>
        </c:ser>
        <c:ser>
          <c:idx val="18"/>
          <c:order val="18"/>
          <c:tx>
            <c:strRef>
              <c:f>'SV Parto 3'!$AH$1</c:f>
              <c:strCache>
                <c:ptCount val="1"/>
                <c:pt idx="0">
                  <c:v>Fer0da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3'!$AH$2:$AH$310</c:f>
            </c:numRef>
          </c:yVal>
          <c:smooth val="0"/>
          <c:extLst>
            <c:ext xmlns:c16="http://schemas.microsoft.com/office/drawing/2014/chart" uri="{C3380CC4-5D6E-409C-BE32-E72D297353CC}">
              <c16:uniqueId val="{00000016-8ECB-4D18-8A1A-EDC3E74564B4}"/>
            </c:ext>
          </c:extLst>
        </c:ser>
        <c:ser>
          <c:idx val="19"/>
          <c:order val="19"/>
          <c:tx>
            <c:strRef>
              <c:f>'SV Parto 3'!$AI$1</c:f>
              <c:strCache>
                <c:ptCount val="1"/>
                <c:pt idx="0">
                  <c:v>Martina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3'!$AI$2:$AI$310</c:f>
            </c:numRef>
          </c:yVal>
          <c:smooth val="0"/>
          <c:extLst>
            <c:ext xmlns:c16="http://schemas.microsoft.com/office/drawing/2014/chart" uri="{C3380CC4-5D6E-409C-BE32-E72D297353CC}">
              <c16:uniqueId val="{00000017-8ECB-4D18-8A1A-EDC3E74564B4}"/>
            </c:ext>
          </c:extLst>
        </c:ser>
        <c:ser>
          <c:idx val="20"/>
          <c:order val="20"/>
          <c:tx>
            <c:strRef>
              <c:f>'SV Parto 3'!$AJ$1</c:f>
              <c:strCache>
                <c:ptCount val="1"/>
                <c:pt idx="0">
                  <c:v>Leticia PM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'SV Parto 3'!$O$2:$O$310</c:f>
              <c:numCache>
                <c:formatCode>General</c:formatCode>
                <c:ptCount val="3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</c:numCache>
            </c:numRef>
          </c:xVal>
          <c:yVal>
            <c:numRef>
              <c:f>'SV Parto 3'!$AJ$2:$AJ$310</c:f>
            </c:numRef>
          </c:yVal>
          <c:smooth val="0"/>
          <c:extLst>
            <c:ext xmlns:c16="http://schemas.microsoft.com/office/drawing/2014/chart" uri="{C3380CC4-5D6E-409C-BE32-E72D297353CC}">
              <c16:uniqueId val="{00000018-8ECB-4D18-8A1A-EDC3E7456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942992"/>
        <c:axId val="649951632"/>
      </c:scatterChart>
      <c:valAx>
        <c:axId val="649942992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#Muestras</a:t>
                </a:r>
                <a:endParaRPr lang="en-US" sz="2000">
                  <a:effectLst/>
                </a:endParaRPr>
              </a:p>
            </c:rich>
          </c:tx>
          <c:layout>
            <c:manualLayout>
              <c:xMode val="edge"/>
              <c:yMode val="edge"/>
              <c:x val="0.41250402496815375"/>
              <c:y val="0.884494498615618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51632"/>
        <c:crosses val="autoZero"/>
        <c:crossBetween val="midCat"/>
      </c:valAx>
      <c:valAx>
        <c:axId val="6499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Leche [Kg]</a:t>
                </a:r>
                <a:endParaRPr lang="en-US" sz="2000">
                  <a:effectLst/>
                </a:endParaRPr>
              </a:p>
            </c:rich>
          </c:tx>
          <c:layout>
            <c:manualLayout>
              <c:xMode val="edge"/>
              <c:yMode val="edge"/>
              <c:x val="1.4011758404526188E-2"/>
              <c:y val="0.319145434769503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42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01809076843693"/>
          <c:y val="0.12640804289176774"/>
          <c:w val="0.14192057509182648"/>
          <c:h val="0.42838027380737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'SV Parto 4'!$H$1</c:f>
              <c:strCache>
                <c:ptCount val="1"/>
                <c:pt idx="0">
                  <c:v>Viviana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4'!$H$2:$H$549</c:f>
              <c:numCache>
                <c:formatCode>0.0</c:formatCode>
                <c:ptCount val="548"/>
                <c:pt idx="0">
                  <c:v>5.2</c:v>
                </c:pt>
                <c:pt idx="1">
                  <c:v>5</c:v>
                </c:pt>
                <c:pt idx="2">
                  <c:v>0</c:v>
                </c:pt>
                <c:pt idx="3">
                  <c:v>5.8</c:v>
                </c:pt>
                <c:pt idx="4">
                  <c:v>4</c:v>
                </c:pt>
                <c:pt idx="5">
                  <c:v>4.8</c:v>
                </c:pt>
                <c:pt idx="6">
                  <c:v>6.4</c:v>
                </c:pt>
                <c:pt idx="7">
                  <c:v>5.8</c:v>
                </c:pt>
                <c:pt idx="8">
                  <c:v>7.2</c:v>
                </c:pt>
                <c:pt idx="9">
                  <c:v>4.2</c:v>
                </c:pt>
                <c:pt idx="10">
                  <c:v>4.2</c:v>
                </c:pt>
                <c:pt idx="11">
                  <c:v>0</c:v>
                </c:pt>
                <c:pt idx="12">
                  <c:v>5.4</c:v>
                </c:pt>
                <c:pt idx="13">
                  <c:v>4</c:v>
                </c:pt>
                <c:pt idx="14">
                  <c:v>6.2</c:v>
                </c:pt>
                <c:pt idx="15">
                  <c:v>4</c:v>
                </c:pt>
                <c:pt idx="16">
                  <c:v>8</c:v>
                </c:pt>
                <c:pt idx="17">
                  <c:v>5</c:v>
                </c:pt>
                <c:pt idx="18">
                  <c:v>10.199999999999999</c:v>
                </c:pt>
                <c:pt idx="19">
                  <c:v>6.2</c:v>
                </c:pt>
                <c:pt idx="20">
                  <c:v>11</c:v>
                </c:pt>
                <c:pt idx="21">
                  <c:v>5.8</c:v>
                </c:pt>
                <c:pt idx="22">
                  <c:v>11.4</c:v>
                </c:pt>
                <c:pt idx="23">
                  <c:v>5.8</c:v>
                </c:pt>
                <c:pt idx="24">
                  <c:v>8.1999999999999993</c:v>
                </c:pt>
                <c:pt idx="25">
                  <c:v>5</c:v>
                </c:pt>
                <c:pt idx="26">
                  <c:v>11.2</c:v>
                </c:pt>
                <c:pt idx="27">
                  <c:v>5.2</c:v>
                </c:pt>
                <c:pt idx="28">
                  <c:v>10</c:v>
                </c:pt>
                <c:pt idx="29">
                  <c:v>6.6</c:v>
                </c:pt>
                <c:pt idx="30">
                  <c:v>9.8000000000000007</c:v>
                </c:pt>
                <c:pt idx="31">
                  <c:v>5.6</c:v>
                </c:pt>
                <c:pt idx="32">
                  <c:v>6.6</c:v>
                </c:pt>
                <c:pt idx="33">
                  <c:v>3.6</c:v>
                </c:pt>
                <c:pt idx="34">
                  <c:v>6.2</c:v>
                </c:pt>
                <c:pt idx="35">
                  <c:v>1.2</c:v>
                </c:pt>
                <c:pt idx="36">
                  <c:v>6.8</c:v>
                </c:pt>
                <c:pt idx="37">
                  <c:v>2</c:v>
                </c:pt>
                <c:pt idx="38">
                  <c:v>7</c:v>
                </c:pt>
                <c:pt idx="39">
                  <c:v>3.2</c:v>
                </c:pt>
                <c:pt idx="40">
                  <c:v>6.2</c:v>
                </c:pt>
                <c:pt idx="41">
                  <c:v>3.4</c:v>
                </c:pt>
                <c:pt idx="42">
                  <c:v>8.4</c:v>
                </c:pt>
                <c:pt idx="43">
                  <c:v>4.5999999999999996</c:v>
                </c:pt>
                <c:pt idx="44">
                  <c:v>8.1999999999999993</c:v>
                </c:pt>
                <c:pt idx="45">
                  <c:v>4</c:v>
                </c:pt>
                <c:pt idx="46">
                  <c:v>6.4</c:v>
                </c:pt>
                <c:pt idx="47">
                  <c:v>4</c:v>
                </c:pt>
                <c:pt idx="48">
                  <c:v>7</c:v>
                </c:pt>
                <c:pt idx="49">
                  <c:v>4</c:v>
                </c:pt>
                <c:pt idx="50">
                  <c:v>7.4</c:v>
                </c:pt>
                <c:pt idx="51">
                  <c:v>7.2</c:v>
                </c:pt>
                <c:pt idx="52">
                  <c:v>7</c:v>
                </c:pt>
                <c:pt idx="53">
                  <c:v>4.5</c:v>
                </c:pt>
                <c:pt idx="54">
                  <c:v>7</c:v>
                </c:pt>
                <c:pt idx="55">
                  <c:v>5.4</c:v>
                </c:pt>
                <c:pt idx="56">
                  <c:v>8</c:v>
                </c:pt>
                <c:pt idx="57">
                  <c:v>4.5999999999999996</c:v>
                </c:pt>
                <c:pt idx="58">
                  <c:v>9</c:v>
                </c:pt>
                <c:pt idx="59">
                  <c:v>4.5999999999999996</c:v>
                </c:pt>
                <c:pt idx="60">
                  <c:v>8.4</c:v>
                </c:pt>
                <c:pt idx="61">
                  <c:v>4.8</c:v>
                </c:pt>
                <c:pt idx="62">
                  <c:v>8.36</c:v>
                </c:pt>
                <c:pt idx="63">
                  <c:v>4.3</c:v>
                </c:pt>
                <c:pt idx="64">
                  <c:v>7.4</c:v>
                </c:pt>
                <c:pt idx="65">
                  <c:v>4.8</c:v>
                </c:pt>
                <c:pt idx="66">
                  <c:v>9.4</c:v>
                </c:pt>
                <c:pt idx="67">
                  <c:v>4.2</c:v>
                </c:pt>
                <c:pt idx="68">
                  <c:v>5.8</c:v>
                </c:pt>
                <c:pt idx="69">
                  <c:v>4.5999999999999996</c:v>
                </c:pt>
                <c:pt idx="70">
                  <c:v>2.6</c:v>
                </c:pt>
                <c:pt idx="71">
                  <c:v>4</c:v>
                </c:pt>
                <c:pt idx="72">
                  <c:v>9</c:v>
                </c:pt>
                <c:pt idx="73">
                  <c:v>4</c:v>
                </c:pt>
                <c:pt idx="74">
                  <c:v>8.1999999999999993</c:v>
                </c:pt>
                <c:pt idx="75">
                  <c:v>5</c:v>
                </c:pt>
                <c:pt idx="76">
                  <c:v>7.7</c:v>
                </c:pt>
                <c:pt idx="77">
                  <c:v>3.9</c:v>
                </c:pt>
                <c:pt idx="78">
                  <c:v>9.6</c:v>
                </c:pt>
                <c:pt idx="79">
                  <c:v>2.6</c:v>
                </c:pt>
                <c:pt idx="80">
                  <c:v>0</c:v>
                </c:pt>
                <c:pt idx="81">
                  <c:v>0</c:v>
                </c:pt>
                <c:pt idx="82">
                  <c:v>7.4</c:v>
                </c:pt>
                <c:pt idx="83">
                  <c:v>4.4000000000000004</c:v>
                </c:pt>
                <c:pt idx="84">
                  <c:v>8.6</c:v>
                </c:pt>
                <c:pt idx="85">
                  <c:v>2.4</c:v>
                </c:pt>
                <c:pt idx="86">
                  <c:v>6</c:v>
                </c:pt>
                <c:pt idx="87">
                  <c:v>2.2000000000000002</c:v>
                </c:pt>
                <c:pt idx="88">
                  <c:v>6</c:v>
                </c:pt>
                <c:pt idx="89">
                  <c:v>4.2</c:v>
                </c:pt>
                <c:pt idx="90">
                  <c:v>5.2</c:v>
                </c:pt>
                <c:pt idx="91">
                  <c:v>2.8</c:v>
                </c:pt>
                <c:pt idx="92">
                  <c:v>9</c:v>
                </c:pt>
                <c:pt idx="93">
                  <c:v>3.4</c:v>
                </c:pt>
                <c:pt idx="94">
                  <c:v>9</c:v>
                </c:pt>
                <c:pt idx="95">
                  <c:v>4.2</c:v>
                </c:pt>
                <c:pt idx="96">
                  <c:v>8</c:v>
                </c:pt>
                <c:pt idx="97">
                  <c:v>6.2</c:v>
                </c:pt>
                <c:pt idx="98">
                  <c:v>9</c:v>
                </c:pt>
                <c:pt idx="99">
                  <c:v>4.8</c:v>
                </c:pt>
                <c:pt idx="100">
                  <c:v>5.8</c:v>
                </c:pt>
                <c:pt idx="101">
                  <c:v>4</c:v>
                </c:pt>
                <c:pt idx="102">
                  <c:v>8.4</c:v>
                </c:pt>
                <c:pt idx="103">
                  <c:v>4</c:v>
                </c:pt>
                <c:pt idx="104">
                  <c:v>8.6</c:v>
                </c:pt>
                <c:pt idx="105">
                  <c:v>5.2</c:v>
                </c:pt>
                <c:pt idx="106">
                  <c:v>7.4</c:v>
                </c:pt>
                <c:pt idx="107">
                  <c:v>0</c:v>
                </c:pt>
                <c:pt idx="108">
                  <c:v>7.6</c:v>
                </c:pt>
                <c:pt idx="109">
                  <c:v>5.6</c:v>
                </c:pt>
                <c:pt idx="110">
                  <c:v>7.6</c:v>
                </c:pt>
                <c:pt idx="111">
                  <c:v>6</c:v>
                </c:pt>
                <c:pt idx="112">
                  <c:v>6</c:v>
                </c:pt>
                <c:pt idx="113">
                  <c:v>4</c:v>
                </c:pt>
                <c:pt idx="114">
                  <c:v>7.2</c:v>
                </c:pt>
                <c:pt idx="115">
                  <c:v>1.2</c:v>
                </c:pt>
                <c:pt idx="116">
                  <c:v>7.6</c:v>
                </c:pt>
                <c:pt idx="117">
                  <c:v>0</c:v>
                </c:pt>
                <c:pt idx="118">
                  <c:v>7.7</c:v>
                </c:pt>
                <c:pt idx="119">
                  <c:v>3.4</c:v>
                </c:pt>
                <c:pt idx="120">
                  <c:v>9.1999999999999993</c:v>
                </c:pt>
                <c:pt idx="121">
                  <c:v>4</c:v>
                </c:pt>
                <c:pt idx="122">
                  <c:v>9.8000000000000007</c:v>
                </c:pt>
                <c:pt idx="123">
                  <c:v>2</c:v>
                </c:pt>
                <c:pt idx="124">
                  <c:v>10.4</c:v>
                </c:pt>
                <c:pt idx="125">
                  <c:v>4.5999999999999996</c:v>
                </c:pt>
                <c:pt idx="126">
                  <c:v>6.4</c:v>
                </c:pt>
                <c:pt idx="127">
                  <c:v>5.8</c:v>
                </c:pt>
                <c:pt idx="128">
                  <c:v>8.6</c:v>
                </c:pt>
                <c:pt idx="129">
                  <c:v>4.5999999999999996</c:v>
                </c:pt>
                <c:pt idx="130">
                  <c:v>9.6</c:v>
                </c:pt>
                <c:pt idx="131">
                  <c:v>4</c:v>
                </c:pt>
                <c:pt idx="132">
                  <c:v>7.3</c:v>
                </c:pt>
                <c:pt idx="133">
                  <c:v>1.8</c:v>
                </c:pt>
                <c:pt idx="134">
                  <c:v>8.6</c:v>
                </c:pt>
                <c:pt idx="135">
                  <c:v>4</c:v>
                </c:pt>
                <c:pt idx="136">
                  <c:v>5.6</c:v>
                </c:pt>
                <c:pt idx="137">
                  <c:v>4.4000000000000004</c:v>
                </c:pt>
                <c:pt idx="138">
                  <c:v>7.6</c:v>
                </c:pt>
                <c:pt idx="139">
                  <c:v>4.4000000000000004</c:v>
                </c:pt>
                <c:pt idx="140">
                  <c:v>8</c:v>
                </c:pt>
                <c:pt idx="141">
                  <c:v>3.2</c:v>
                </c:pt>
                <c:pt idx="142">
                  <c:v>6.8</c:v>
                </c:pt>
                <c:pt idx="143">
                  <c:v>3.6</c:v>
                </c:pt>
                <c:pt idx="144">
                  <c:v>7.2</c:v>
                </c:pt>
                <c:pt idx="145">
                  <c:v>4</c:v>
                </c:pt>
                <c:pt idx="146">
                  <c:v>5.6</c:v>
                </c:pt>
                <c:pt idx="147">
                  <c:v>4.3</c:v>
                </c:pt>
                <c:pt idx="148">
                  <c:v>8.8000000000000007</c:v>
                </c:pt>
                <c:pt idx="149">
                  <c:v>4.2</c:v>
                </c:pt>
                <c:pt idx="150">
                  <c:v>6.8</c:v>
                </c:pt>
                <c:pt idx="151">
                  <c:v>4.0999999999999996</c:v>
                </c:pt>
                <c:pt idx="152">
                  <c:v>9</c:v>
                </c:pt>
                <c:pt idx="153">
                  <c:v>5</c:v>
                </c:pt>
                <c:pt idx="154">
                  <c:v>8.1999999999999993</c:v>
                </c:pt>
                <c:pt idx="155">
                  <c:v>4</c:v>
                </c:pt>
                <c:pt idx="156">
                  <c:v>8.6</c:v>
                </c:pt>
                <c:pt idx="157">
                  <c:v>3.2</c:v>
                </c:pt>
                <c:pt idx="158">
                  <c:v>10.6</c:v>
                </c:pt>
                <c:pt idx="159">
                  <c:v>4.8</c:v>
                </c:pt>
                <c:pt idx="160">
                  <c:v>7.2</c:v>
                </c:pt>
                <c:pt idx="161">
                  <c:v>4.7</c:v>
                </c:pt>
                <c:pt idx="162">
                  <c:v>7.4</c:v>
                </c:pt>
                <c:pt idx="163">
                  <c:v>5.4</c:v>
                </c:pt>
                <c:pt idx="164">
                  <c:v>7</c:v>
                </c:pt>
                <c:pt idx="165">
                  <c:v>3.2</c:v>
                </c:pt>
                <c:pt idx="166">
                  <c:v>8</c:v>
                </c:pt>
                <c:pt idx="167">
                  <c:v>4.8</c:v>
                </c:pt>
                <c:pt idx="168">
                  <c:v>7.8</c:v>
                </c:pt>
                <c:pt idx="169">
                  <c:v>4</c:v>
                </c:pt>
                <c:pt idx="170">
                  <c:v>7</c:v>
                </c:pt>
                <c:pt idx="171">
                  <c:v>5</c:v>
                </c:pt>
                <c:pt idx="172">
                  <c:v>10.199999999999999</c:v>
                </c:pt>
                <c:pt idx="173">
                  <c:v>4.2</c:v>
                </c:pt>
                <c:pt idx="174">
                  <c:v>6.8</c:v>
                </c:pt>
                <c:pt idx="175">
                  <c:v>4.9000000000000004</c:v>
                </c:pt>
                <c:pt idx="176">
                  <c:v>7.2</c:v>
                </c:pt>
                <c:pt idx="177">
                  <c:v>4.5999999999999996</c:v>
                </c:pt>
                <c:pt idx="178">
                  <c:v>7.8</c:v>
                </c:pt>
                <c:pt idx="179">
                  <c:v>4.8</c:v>
                </c:pt>
                <c:pt idx="180">
                  <c:v>9.1999999999999993</c:v>
                </c:pt>
                <c:pt idx="181">
                  <c:v>4</c:v>
                </c:pt>
                <c:pt idx="182">
                  <c:v>7.8</c:v>
                </c:pt>
                <c:pt idx="183">
                  <c:v>4.4000000000000004</c:v>
                </c:pt>
                <c:pt idx="184">
                  <c:v>6.4</c:v>
                </c:pt>
                <c:pt idx="185">
                  <c:v>4.4000000000000004</c:v>
                </c:pt>
                <c:pt idx="186">
                  <c:v>6.8</c:v>
                </c:pt>
                <c:pt idx="187">
                  <c:v>4</c:v>
                </c:pt>
                <c:pt idx="188">
                  <c:v>5.9</c:v>
                </c:pt>
                <c:pt idx="189">
                  <c:v>4.5</c:v>
                </c:pt>
                <c:pt idx="190">
                  <c:v>4.5999999999999996</c:v>
                </c:pt>
                <c:pt idx="191">
                  <c:v>3.6</c:v>
                </c:pt>
                <c:pt idx="192">
                  <c:v>8</c:v>
                </c:pt>
                <c:pt idx="193">
                  <c:v>3.4</c:v>
                </c:pt>
                <c:pt idx="194">
                  <c:v>8</c:v>
                </c:pt>
                <c:pt idx="195">
                  <c:v>5</c:v>
                </c:pt>
                <c:pt idx="196">
                  <c:v>7</c:v>
                </c:pt>
                <c:pt idx="197">
                  <c:v>3.6</c:v>
                </c:pt>
                <c:pt idx="198">
                  <c:v>6.8</c:v>
                </c:pt>
                <c:pt idx="199">
                  <c:v>3.6</c:v>
                </c:pt>
                <c:pt idx="200">
                  <c:v>7.41</c:v>
                </c:pt>
                <c:pt idx="201">
                  <c:v>3.4</c:v>
                </c:pt>
                <c:pt idx="202">
                  <c:v>7.5</c:v>
                </c:pt>
                <c:pt idx="203">
                  <c:v>3.8</c:v>
                </c:pt>
                <c:pt idx="204">
                  <c:v>6.8</c:v>
                </c:pt>
                <c:pt idx="205">
                  <c:v>4.5999999999999996</c:v>
                </c:pt>
                <c:pt idx="206">
                  <c:v>6.8</c:v>
                </c:pt>
                <c:pt idx="207">
                  <c:v>4.2</c:v>
                </c:pt>
                <c:pt idx="208">
                  <c:v>8.6</c:v>
                </c:pt>
                <c:pt idx="209">
                  <c:v>5</c:v>
                </c:pt>
                <c:pt idx="210">
                  <c:v>5</c:v>
                </c:pt>
                <c:pt idx="211">
                  <c:v>4.5999999999999996</c:v>
                </c:pt>
                <c:pt idx="212">
                  <c:v>8</c:v>
                </c:pt>
                <c:pt idx="213">
                  <c:v>4.4000000000000004</c:v>
                </c:pt>
                <c:pt idx="214">
                  <c:v>7.4</c:v>
                </c:pt>
                <c:pt idx="215">
                  <c:v>3.2</c:v>
                </c:pt>
                <c:pt idx="216">
                  <c:v>8.3000000000000007</c:v>
                </c:pt>
                <c:pt idx="217">
                  <c:v>3.7</c:v>
                </c:pt>
                <c:pt idx="218">
                  <c:v>5.2</c:v>
                </c:pt>
                <c:pt idx="219">
                  <c:v>2.6</c:v>
                </c:pt>
                <c:pt idx="220">
                  <c:v>7</c:v>
                </c:pt>
                <c:pt idx="221">
                  <c:v>2.8</c:v>
                </c:pt>
                <c:pt idx="222">
                  <c:v>8</c:v>
                </c:pt>
                <c:pt idx="223">
                  <c:v>5.4</c:v>
                </c:pt>
                <c:pt idx="224">
                  <c:v>8</c:v>
                </c:pt>
                <c:pt idx="225">
                  <c:v>3.8</c:v>
                </c:pt>
                <c:pt idx="226">
                  <c:v>5.8</c:v>
                </c:pt>
                <c:pt idx="227">
                  <c:v>5.6</c:v>
                </c:pt>
                <c:pt idx="228">
                  <c:v>9</c:v>
                </c:pt>
                <c:pt idx="229">
                  <c:v>4</c:v>
                </c:pt>
                <c:pt idx="230">
                  <c:v>7.4</c:v>
                </c:pt>
                <c:pt idx="231">
                  <c:v>4.5</c:v>
                </c:pt>
                <c:pt idx="232">
                  <c:v>6.8</c:v>
                </c:pt>
                <c:pt idx="233">
                  <c:v>2.8</c:v>
                </c:pt>
                <c:pt idx="234">
                  <c:v>8</c:v>
                </c:pt>
                <c:pt idx="235">
                  <c:v>4.4000000000000004</c:v>
                </c:pt>
                <c:pt idx="236">
                  <c:v>8.6</c:v>
                </c:pt>
                <c:pt idx="237">
                  <c:v>3.6</c:v>
                </c:pt>
                <c:pt idx="238">
                  <c:v>9.1999999999999993</c:v>
                </c:pt>
                <c:pt idx="239">
                  <c:v>4.2</c:v>
                </c:pt>
                <c:pt idx="240">
                  <c:v>5.8</c:v>
                </c:pt>
                <c:pt idx="241">
                  <c:v>3.6</c:v>
                </c:pt>
                <c:pt idx="242">
                  <c:v>7.8</c:v>
                </c:pt>
                <c:pt idx="243">
                  <c:v>3.4</c:v>
                </c:pt>
                <c:pt idx="244">
                  <c:v>6.6</c:v>
                </c:pt>
                <c:pt idx="245">
                  <c:v>3.8</c:v>
                </c:pt>
                <c:pt idx="246">
                  <c:v>7</c:v>
                </c:pt>
                <c:pt idx="247">
                  <c:v>2.8</c:v>
                </c:pt>
                <c:pt idx="248">
                  <c:v>6.4</c:v>
                </c:pt>
                <c:pt idx="249">
                  <c:v>3.2</c:v>
                </c:pt>
                <c:pt idx="250">
                  <c:v>8</c:v>
                </c:pt>
                <c:pt idx="251">
                  <c:v>3.2</c:v>
                </c:pt>
                <c:pt idx="252">
                  <c:v>6.4</c:v>
                </c:pt>
                <c:pt idx="253">
                  <c:v>3.4</c:v>
                </c:pt>
                <c:pt idx="254">
                  <c:v>8.8000000000000007</c:v>
                </c:pt>
                <c:pt idx="255">
                  <c:v>3.8</c:v>
                </c:pt>
                <c:pt idx="256">
                  <c:v>7.6</c:v>
                </c:pt>
                <c:pt idx="257">
                  <c:v>4.4000000000000004</c:v>
                </c:pt>
                <c:pt idx="258">
                  <c:v>8</c:v>
                </c:pt>
                <c:pt idx="259">
                  <c:v>3.4</c:v>
                </c:pt>
                <c:pt idx="260">
                  <c:v>9</c:v>
                </c:pt>
                <c:pt idx="261">
                  <c:v>3.6</c:v>
                </c:pt>
                <c:pt idx="262">
                  <c:v>7.8</c:v>
                </c:pt>
                <c:pt idx="263">
                  <c:v>3.6</c:v>
                </c:pt>
                <c:pt idx="264">
                  <c:v>8.8000000000000007</c:v>
                </c:pt>
                <c:pt idx="265">
                  <c:v>4.2</c:v>
                </c:pt>
                <c:pt idx="266">
                  <c:v>7</c:v>
                </c:pt>
                <c:pt idx="267">
                  <c:v>4.8</c:v>
                </c:pt>
                <c:pt idx="268">
                  <c:v>6.6</c:v>
                </c:pt>
                <c:pt idx="269">
                  <c:v>7.6</c:v>
                </c:pt>
                <c:pt idx="270">
                  <c:v>7.2</c:v>
                </c:pt>
                <c:pt idx="271">
                  <c:v>4</c:v>
                </c:pt>
                <c:pt idx="272">
                  <c:v>6.96</c:v>
                </c:pt>
                <c:pt idx="273">
                  <c:v>4.2</c:v>
                </c:pt>
                <c:pt idx="274">
                  <c:v>7</c:v>
                </c:pt>
                <c:pt idx="275">
                  <c:v>3.6</c:v>
                </c:pt>
                <c:pt idx="276">
                  <c:v>6.6</c:v>
                </c:pt>
                <c:pt idx="277">
                  <c:v>4.4000000000000004</c:v>
                </c:pt>
                <c:pt idx="278">
                  <c:v>8.6</c:v>
                </c:pt>
                <c:pt idx="279">
                  <c:v>4.2</c:v>
                </c:pt>
                <c:pt idx="280">
                  <c:v>6.4</c:v>
                </c:pt>
                <c:pt idx="281">
                  <c:v>3.8</c:v>
                </c:pt>
                <c:pt idx="282">
                  <c:v>9.8000000000000007</c:v>
                </c:pt>
                <c:pt idx="283">
                  <c:v>4</c:v>
                </c:pt>
                <c:pt idx="284">
                  <c:v>6.2</c:v>
                </c:pt>
                <c:pt idx="285">
                  <c:v>4.4000000000000004</c:v>
                </c:pt>
                <c:pt idx="286">
                  <c:v>8.1999999999999993</c:v>
                </c:pt>
                <c:pt idx="287">
                  <c:v>3.9</c:v>
                </c:pt>
                <c:pt idx="288">
                  <c:v>7</c:v>
                </c:pt>
                <c:pt idx="289">
                  <c:v>2.8</c:v>
                </c:pt>
                <c:pt idx="290">
                  <c:v>8.8000000000000007</c:v>
                </c:pt>
                <c:pt idx="291">
                  <c:v>4</c:v>
                </c:pt>
                <c:pt idx="292">
                  <c:v>9.1999999999999993</c:v>
                </c:pt>
                <c:pt idx="293">
                  <c:v>3.8</c:v>
                </c:pt>
                <c:pt idx="294">
                  <c:v>7.6</c:v>
                </c:pt>
                <c:pt idx="295">
                  <c:v>5</c:v>
                </c:pt>
                <c:pt idx="296">
                  <c:v>6</c:v>
                </c:pt>
                <c:pt idx="297">
                  <c:v>5</c:v>
                </c:pt>
                <c:pt idx="298">
                  <c:v>8.4</c:v>
                </c:pt>
                <c:pt idx="299">
                  <c:v>4</c:v>
                </c:pt>
                <c:pt idx="300">
                  <c:v>7.6</c:v>
                </c:pt>
                <c:pt idx="301">
                  <c:v>4.7</c:v>
                </c:pt>
                <c:pt idx="302">
                  <c:v>9</c:v>
                </c:pt>
                <c:pt idx="303">
                  <c:v>4</c:v>
                </c:pt>
                <c:pt idx="304">
                  <c:v>9.4</c:v>
                </c:pt>
                <c:pt idx="305">
                  <c:v>3.2</c:v>
                </c:pt>
                <c:pt idx="306">
                  <c:v>8</c:v>
                </c:pt>
                <c:pt idx="307">
                  <c:v>3</c:v>
                </c:pt>
                <c:pt idx="308">
                  <c:v>8.8000000000000007</c:v>
                </c:pt>
                <c:pt idx="309">
                  <c:v>4.8</c:v>
                </c:pt>
                <c:pt idx="310">
                  <c:v>7.4</c:v>
                </c:pt>
                <c:pt idx="311">
                  <c:v>5.6</c:v>
                </c:pt>
                <c:pt idx="312">
                  <c:v>7.2</c:v>
                </c:pt>
                <c:pt idx="313">
                  <c:v>4.8</c:v>
                </c:pt>
                <c:pt idx="314">
                  <c:v>8.6999999999999993</c:v>
                </c:pt>
                <c:pt idx="315">
                  <c:v>4.5999999999999996</c:v>
                </c:pt>
                <c:pt idx="316">
                  <c:v>8.1999999999999993</c:v>
                </c:pt>
                <c:pt idx="317">
                  <c:v>2.8</c:v>
                </c:pt>
                <c:pt idx="318">
                  <c:v>8.8000000000000007</c:v>
                </c:pt>
                <c:pt idx="319">
                  <c:v>2.6</c:v>
                </c:pt>
                <c:pt idx="320">
                  <c:v>7.6</c:v>
                </c:pt>
                <c:pt idx="321">
                  <c:v>4</c:v>
                </c:pt>
                <c:pt idx="322">
                  <c:v>7.8</c:v>
                </c:pt>
                <c:pt idx="323">
                  <c:v>3.4</c:v>
                </c:pt>
                <c:pt idx="324">
                  <c:v>7.2</c:v>
                </c:pt>
                <c:pt idx="325">
                  <c:v>4.8</c:v>
                </c:pt>
                <c:pt idx="326">
                  <c:v>8.6</c:v>
                </c:pt>
                <c:pt idx="327">
                  <c:v>5</c:v>
                </c:pt>
                <c:pt idx="328">
                  <c:v>7.7</c:v>
                </c:pt>
                <c:pt idx="329">
                  <c:v>4.8</c:v>
                </c:pt>
                <c:pt idx="330">
                  <c:v>10.6</c:v>
                </c:pt>
                <c:pt idx="331">
                  <c:v>4.2</c:v>
                </c:pt>
                <c:pt idx="332">
                  <c:v>8.6</c:v>
                </c:pt>
                <c:pt idx="333">
                  <c:v>2.2000000000000002</c:v>
                </c:pt>
                <c:pt idx="334">
                  <c:v>9</c:v>
                </c:pt>
                <c:pt idx="335">
                  <c:v>3.2</c:v>
                </c:pt>
                <c:pt idx="336">
                  <c:v>5.8</c:v>
                </c:pt>
                <c:pt idx="337">
                  <c:v>4.4000000000000004</c:v>
                </c:pt>
                <c:pt idx="338">
                  <c:v>8.8000000000000007</c:v>
                </c:pt>
                <c:pt idx="339">
                  <c:v>3.6</c:v>
                </c:pt>
                <c:pt idx="340">
                  <c:v>8.6</c:v>
                </c:pt>
                <c:pt idx="341">
                  <c:v>4.2</c:v>
                </c:pt>
                <c:pt idx="342">
                  <c:v>7.8</c:v>
                </c:pt>
                <c:pt idx="343">
                  <c:v>4.4000000000000004</c:v>
                </c:pt>
                <c:pt idx="344">
                  <c:v>7.2</c:v>
                </c:pt>
                <c:pt idx="345">
                  <c:v>4.2</c:v>
                </c:pt>
                <c:pt idx="346">
                  <c:v>9</c:v>
                </c:pt>
                <c:pt idx="347">
                  <c:v>3.2</c:v>
                </c:pt>
                <c:pt idx="348">
                  <c:v>7.8</c:v>
                </c:pt>
                <c:pt idx="349">
                  <c:v>3.2</c:v>
                </c:pt>
                <c:pt idx="350">
                  <c:v>8.4</c:v>
                </c:pt>
                <c:pt idx="351">
                  <c:v>3</c:v>
                </c:pt>
                <c:pt idx="352">
                  <c:v>8.8000000000000007</c:v>
                </c:pt>
                <c:pt idx="353">
                  <c:v>4</c:v>
                </c:pt>
                <c:pt idx="354">
                  <c:v>7</c:v>
                </c:pt>
                <c:pt idx="355">
                  <c:v>4.2</c:v>
                </c:pt>
                <c:pt idx="356">
                  <c:v>7</c:v>
                </c:pt>
                <c:pt idx="357">
                  <c:v>4.5999999999999996</c:v>
                </c:pt>
                <c:pt idx="358">
                  <c:v>7</c:v>
                </c:pt>
                <c:pt idx="359">
                  <c:v>2.2000000000000002</c:v>
                </c:pt>
                <c:pt idx="360">
                  <c:v>9</c:v>
                </c:pt>
                <c:pt idx="361">
                  <c:v>3.4</c:v>
                </c:pt>
                <c:pt idx="362">
                  <c:v>8.1999999999999993</c:v>
                </c:pt>
                <c:pt idx="363">
                  <c:v>4.4000000000000004</c:v>
                </c:pt>
                <c:pt idx="364">
                  <c:v>5.8</c:v>
                </c:pt>
                <c:pt idx="365">
                  <c:v>3</c:v>
                </c:pt>
                <c:pt idx="366">
                  <c:v>7.6</c:v>
                </c:pt>
                <c:pt idx="367">
                  <c:v>4.2</c:v>
                </c:pt>
                <c:pt idx="368">
                  <c:v>8.1999999999999993</c:v>
                </c:pt>
                <c:pt idx="369">
                  <c:v>4.8</c:v>
                </c:pt>
                <c:pt idx="370">
                  <c:v>8.5</c:v>
                </c:pt>
                <c:pt idx="371">
                  <c:v>4.3</c:v>
                </c:pt>
                <c:pt idx="372">
                  <c:v>9</c:v>
                </c:pt>
                <c:pt idx="373">
                  <c:v>4</c:v>
                </c:pt>
                <c:pt idx="374">
                  <c:v>9</c:v>
                </c:pt>
                <c:pt idx="375">
                  <c:v>3.8</c:v>
                </c:pt>
                <c:pt idx="376">
                  <c:v>7.4</c:v>
                </c:pt>
                <c:pt idx="377">
                  <c:v>3.8</c:v>
                </c:pt>
                <c:pt idx="378">
                  <c:v>6.2</c:v>
                </c:pt>
                <c:pt idx="379">
                  <c:v>5.2</c:v>
                </c:pt>
                <c:pt idx="380">
                  <c:v>5.6</c:v>
                </c:pt>
                <c:pt idx="381">
                  <c:v>4.2</c:v>
                </c:pt>
                <c:pt idx="382">
                  <c:v>6.6</c:v>
                </c:pt>
                <c:pt idx="383">
                  <c:v>6</c:v>
                </c:pt>
                <c:pt idx="384">
                  <c:v>9.8000000000000007</c:v>
                </c:pt>
                <c:pt idx="385">
                  <c:v>4</c:v>
                </c:pt>
                <c:pt idx="386">
                  <c:v>8.8000000000000007</c:v>
                </c:pt>
                <c:pt idx="387">
                  <c:v>5.2</c:v>
                </c:pt>
                <c:pt idx="388">
                  <c:v>7.8</c:v>
                </c:pt>
                <c:pt idx="389">
                  <c:v>2.8</c:v>
                </c:pt>
                <c:pt idx="390">
                  <c:v>8</c:v>
                </c:pt>
                <c:pt idx="391">
                  <c:v>5.8</c:v>
                </c:pt>
                <c:pt idx="392">
                  <c:v>8</c:v>
                </c:pt>
                <c:pt idx="393">
                  <c:v>4.2</c:v>
                </c:pt>
                <c:pt idx="394">
                  <c:v>8.4</c:v>
                </c:pt>
                <c:pt idx="395">
                  <c:v>4.8</c:v>
                </c:pt>
                <c:pt idx="396">
                  <c:v>9.4</c:v>
                </c:pt>
                <c:pt idx="397">
                  <c:v>4</c:v>
                </c:pt>
                <c:pt idx="398">
                  <c:v>9.9</c:v>
                </c:pt>
                <c:pt idx="399">
                  <c:v>4.7</c:v>
                </c:pt>
                <c:pt idx="400">
                  <c:v>7.8</c:v>
                </c:pt>
                <c:pt idx="401">
                  <c:v>4.4000000000000004</c:v>
                </c:pt>
                <c:pt idx="402">
                  <c:v>11</c:v>
                </c:pt>
                <c:pt idx="403">
                  <c:v>3.8</c:v>
                </c:pt>
                <c:pt idx="404">
                  <c:v>7.4</c:v>
                </c:pt>
                <c:pt idx="405">
                  <c:v>5.4</c:v>
                </c:pt>
                <c:pt idx="406">
                  <c:v>8.1999999999999993</c:v>
                </c:pt>
                <c:pt idx="407">
                  <c:v>5</c:v>
                </c:pt>
                <c:pt idx="408">
                  <c:v>10</c:v>
                </c:pt>
                <c:pt idx="409">
                  <c:v>3</c:v>
                </c:pt>
                <c:pt idx="410">
                  <c:v>9</c:v>
                </c:pt>
                <c:pt idx="411">
                  <c:v>5.6</c:v>
                </c:pt>
                <c:pt idx="412">
                  <c:v>7.9</c:v>
                </c:pt>
                <c:pt idx="413">
                  <c:v>5.7</c:v>
                </c:pt>
                <c:pt idx="414">
                  <c:v>8.4</c:v>
                </c:pt>
                <c:pt idx="415">
                  <c:v>4.5999999999999996</c:v>
                </c:pt>
                <c:pt idx="416">
                  <c:v>9.6</c:v>
                </c:pt>
                <c:pt idx="417">
                  <c:v>3.6</c:v>
                </c:pt>
                <c:pt idx="418">
                  <c:v>9.8000000000000007</c:v>
                </c:pt>
                <c:pt idx="419">
                  <c:v>5.8</c:v>
                </c:pt>
                <c:pt idx="420">
                  <c:v>8.8000000000000007</c:v>
                </c:pt>
                <c:pt idx="421">
                  <c:v>5.2</c:v>
                </c:pt>
                <c:pt idx="422">
                  <c:v>7.2</c:v>
                </c:pt>
                <c:pt idx="423">
                  <c:v>4.5999999999999996</c:v>
                </c:pt>
                <c:pt idx="424">
                  <c:v>7.2</c:v>
                </c:pt>
                <c:pt idx="425">
                  <c:v>4</c:v>
                </c:pt>
                <c:pt idx="426">
                  <c:v>7</c:v>
                </c:pt>
                <c:pt idx="427">
                  <c:v>4.4000000000000004</c:v>
                </c:pt>
                <c:pt idx="428">
                  <c:v>7.6</c:v>
                </c:pt>
                <c:pt idx="429">
                  <c:v>2.8</c:v>
                </c:pt>
                <c:pt idx="430">
                  <c:v>8.8000000000000007</c:v>
                </c:pt>
                <c:pt idx="431">
                  <c:v>2</c:v>
                </c:pt>
                <c:pt idx="432">
                  <c:v>8.4</c:v>
                </c:pt>
                <c:pt idx="433">
                  <c:v>4.4000000000000004</c:v>
                </c:pt>
                <c:pt idx="434">
                  <c:v>7.2</c:v>
                </c:pt>
                <c:pt idx="435">
                  <c:v>4.5999999999999996</c:v>
                </c:pt>
                <c:pt idx="436">
                  <c:v>7</c:v>
                </c:pt>
                <c:pt idx="437">
                  <c:v>4</c:v>
                </c:pt>
                <c:pt idx="438">
                  <c:v>8.8000000000000007</c:v>
                </c:pt>
                <c:pt idx="439">
                  <c:v>4</c:v>
                </c:pt>
                <c:pt idx="440">
                  <c:v>8.6999999999999993</c:v>
                </c:pt>
                <c:pt idx="441">
                  <c:v>4.5</c:v>
                </c:pt>
                <c:pt idx="442">
                  <c:v>9.4</c:v>
                </c:pt>
                <c:pt idx="443">
                  <c:v>2.8</c:v>
                </c:pt>
                <c:pt idx="444">
                  <c:v>8.8000000000000007</c:v>
                </c:pt>
                <c:pt idx="445">
                  <c:v>2.8</c:v>
                </c:pt>
                <c:pt idx="446">
                  <c:v>7</c:v>
                </c:pt>
                <c:pt idx="447">
                  <c:v>5.4</c:v>
                </c:pt>
                <c:pt idx="448">
                  <c:v>8.8000000000000007</c:v>
                </c:pt>
                <c:pt idx="449">
                  <c:v>3.6</c:v>
                </c:pt>
                <c:pt idx="450">
                  <c:v>9.8000000000000007</c:v>
                </c:pt>
                <c:pt idx="451">
                  <c:v>1.8</c:v>
                </c:pt>
                <c:pt idx="452">
                  <c:v>11.4</c:v>
                </c:pt>
                <c:pt idx="453">
                  <c:v>3.8</c:v>
                </c:pt>
                <c:pt idx="454">
                  <c:v>8.1999999999999993</c:v>
                </c:pt>
                <c:pt idx="455">
                  <c:v>2.7</c:v>
                </c:pt>
                <c:pt idx="456">
                  <c:v>9.1999999999999993</c:v>
                </c:pt>
                <c:pt idx="457">
                  <c:v>2.8</c:v>
                </c:pt>
                <c:pt idx="458">
                  <c:v>8</c:v>
                </c:pt>
                <c:pt idx="459">
                  <c:v>3.6</c:v>
                </c:pt>
                <c:pt idx="460">
                  <c:v>7.4</c:v>
                </c:pt>
                <c:pt idx="461">
                  <c:v>4.4000000000000004</c:v>
                </c:pt>
                <c:pt idx="462">
                  <c:v>8.4</c:v>
                </c:pt>
                <c:pt idx="463">
                  <c:v>7.4</c:v>
                </c:pt>
                <c:pt idx="464">
                  <c:v>8.6</c:v>
                </c:pt>
                <c:pt idx="465">
                  <c:v>4</c:v>
                </c:pt>
                <c:pt idx="466">
                  <c:v>7.4</c:v>
                </c:pt>
                <c:pt idx="467">
                  <c:v>5.2</c:v>
                </c:pt>
                <c:pt idx="468">
                  <c:v>7.4</c:v>
                </c:pt>
                <c:pt idx="469">
                  <c:v>1.8</c:v>
                </c:pt>
                <c:pt idx="470">
                  <c:v>9.8000000000000007</c:v>
                </c:pt>
                <c:pt idx="471">
                  <c:v>2.4</c:v>
                </c:pt>
                <c:pt idx="472">
                  <c:v>10.199999999999999</c:v>
                </c:pt>
                <c:pt idx="473">
                  <c:v>2.4</c:v>
                </c:pt>
                <c:pt idx="474">
                  <c:v>8.8000000000000007</c:v>
                </c:pt>
                <c:pt idx="475">
                  <c:v>3.6</c:v>
                </c:pt>
                <c:pt idx="476">
                  <c:v>7.6</c:v>
                </c:pt>
                <c:pt idx="477">
                  <c:v>4.2</c:v>
                </c:pt>
                <c:pt idx="478">
                  <c:v>8.4</c:v>
                </c:pt>
                <c:pt idx="479">
                  <c:v>2.2000000000000002</c:v>
                </c:pt>
                <c:pt idx="480">
                  <c:v>10.6</c:v>
                </c:pt>
                <c:pt idx="481">
                  <c:v>2</c:v>
                </c:pt>
                <c:pt idx="482">
                  <c:v>8.8000000000000007</c:v>
                </c:pt>
                <c:pt idx="483">
                  <c:v>4.2</c:v>
                </c:pt>
                <c:pt idx="484">
                  <c:v>7.6</c:v>
                </c:pt>
                <c:pt idx="485">
                  <c:v>3</c:v>
                </c:pt>
                <c:pt idx="486">
                  <c:v>6.8</c:v>
                </c:pt>
                <c:pt idx="487">
                  <c:v>1.8</c:v>
                </c:pt>
                <c:pt idx="488">
                  <c:v>8.8000000000000007</c:v>
                </c:pt>
                <c:pt idx="489">
                  <c:v>2.6</c:v>
                </c:pt>
                <c:pt idx="490">
                  <c:v>8.1999999999999993</c:v>
                </c:pt>
                <c:pt idx="491">
                  <c:v>4.4000000000000004</c:v>
                </c:pt>
                <c:pt idx="492">
                  <c:v>9.1999999999999993</c:v>
                </c:pt>
                <c:pt idx="493">
                  <c:v>3.8</c:v>
                </c:pt>
                <c:pt idx="494">
                  <c:v>8.6</c:v>
                </c:pt>
                <c:pt idx="495">
                  <c:v>4.4000000000000004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C1-4AC5-9239-7F81E46074B9}"/>
            </c:ext>
          </c:extLst>
        </c:ser>
        <c:ser>
          <c:idx val="1"/>
          <c:order val="1"/>
          <c:tx>
            <c:strRef>
              <c:f>'SV Parto 4'!$I$1</c:f>
              <c:strCache>
                <c:ptCount val="1"/>
                <c:pt idx="0">
                  <c:v>Soraya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4'!$I$2:$I$549</c:f>
              <c:numCache>
                <c:formatCode>0.0</c:formatCode>
                <c:ptCount val="548"/>
                <c:pt idx="0">
                  <c:v>5.6</c:v>
                </c:pt>
                <c:pt idx="1">
                  <c:v>5.4</c:v>
                </c:pt>
                <c:pt idx="2">
                  <c:v>8.8000000000000007</c:v>
                </c:pt>
                <c:pt idx="3">
                  <c:v>3.6</c:v>
                </c:pt>
                <c:pt idx="4">
                  <c:v>5</c:v>
                </c:pt>
                <c:pt idx="5">
                  <c:v>7.2</c:v>
                </c:pt>
                <c:pt idx="6">
                  <c:v>7</c:v>
                </c:pt>
                <c:pt idx="7">
                  <c:v>4.4000000000000004</c:v>
                </c:pt>
                <c:pt idx="8">
                  <c:v>7.4</c:v>
                </c:pt>
                <c:pt idx="9">
                  <c:v>4.2</c:v>
                </c:pt>
                <c:pt idx="10">
                  <c:v>7.2</c:v>
                </c:pt>
                <c:pt idx="11">
                  <c:v>5.6</c:v>
                </c:pt>
                <c:pt idx="12">
                  <c:v>7</c:v>
                </c:pt>
                <c:pt idx="13">
                  <c:v>3.6</c:v>
                </c:pt>
                <c:pt idx="14">
                  <c:v>7</c:v>
                </c:pt>
                <c:pt idx="15">
                  <c:v>4</c:v>
                </c:pt>
                <c:pt idx="16">
                  <c:v>8</c:v>
                </c:pt>
                <c:pt idx="17">
                  <c:v>4</c:v>
                </c:pt>
                <c:pt idx="18">
                  <c:v>7.2</c:v>
                </c:pt>
                <c:pt idx="19">
                  <c:v>4.8</c:v>
                </c:pt>
                <c:pt idx="20">
                  <c:v>6</c:v>
                </c:pt>
                <c:pt idx="21">
                  <c:v>4</c:v>
                </c:pt>
                <c:pt idx="22">
                  <c:v>5</c:v>
                </c:pt>
                <c:pt idx="23">
                  <c:v>7</c:v>
                </c:pt>
                <c:pt idx="24">
                  <c:v>7</c:v>
                </c:pt>
                <c:pt idx="25">
                  <c:v>3.8</c:v>
                </c:pt>
                <c:pt idx="26">
                  <c:v>8</c:v>
                </c:pt>
                <c:pt idx="27">
                  <c:v>5</c:v>
                </c:pt>
                <c:pt idx="28">
                  <c:v>8</c:v>
                </c:pt>
                <c:pt idx="29">
                  <c:v>3.4</c:v>
                </c:pt>
                <c:pt idx="30">
                  <c:v>8</c:v>
                </c:pt>
                <c:pt idx="31">
                  <c:v>2.6</c:v>
                </c:pt>
                <c:pt idx="32">
                  <c:v>6</c:v>
                </c:pt>
                <c:pt idx="33">
                  <c:v>5</c:v>
                </c:pt>
                <c:pt idx="34">
                  <c:v>8</c:v>
                </c:pt>
                <c:pt idx="35">
                  <c:v>3.2</c:v>
                </c:pt>
                <c:pt idx="36">
                  <c:v>8</c:v>
                </c:pt>
                <c:pt idx="37">
                  <c:v>3.6</c:v>
                </c:pt>
                <c:pt idx="38">
                  <c:v>8</c:v>
                </c:pt>
                <c:pt idx="39">
                  <c:v>3.4</c:v>
                </c:pt>
                <c:pt idx="40">
                  <c:v>8.6</c:v>
                </c:pt>
                <c:pt idx="41">
                  <c:v>3</c:v>
                </c:pt>
                <c:pt idx="42">
                  <c:v>7.2</c:v>
                </c:pt>
                <c:pt idx="43">
                  <c:v>4</c:v>
                </c:pt>
                <c:pt idx="44">
                  <c:v>9.1999999999999993</c:v>
                </c:pt>
                <c:pt idx="45">
                  <c:v>4.8</c:v>
                </c:pt>
                <c:pt idx="46">
                  <c:v>8</c:v>
                </c:pt>
                <c:pt idx="47">
                  <c:v>5.2</c:v>
                </c:pt>
                <c:pt idx="48">
                  <c:v>8</c:v>
                </c:pt>
                <c:pt idx="49">
                  <c:v>5.8</c:v>
                </c:pt>
                <c:pt idx="50">
                  <c:v>9.4</c:v>
                </c:pt>
                <c:pt idx="51">
                  <c:v>4.4000000000000004</c:v>
                </c:pt>
                <c:pt idx="52">
                  <c:v>7.4</c:v>
                </c:pt>
                <c:pt idx="53">
                  <c:v>5</c:v>
                </c:pt>
                <c:pt idx="54">
                  <c:v>9.8000000000000007</c:v>
                </c:pt>
                <c:pt idx="55">
                  <c:v>0</c:v>
                </c:pt>
                <c:pt idx="56">
                  <c:v>8.4</c:v>
                </c:pt>
                <c:pt idx="57">
                  <c:v>4.5999999999999996</c:v>
                </c:pt>
                <c:pt idx="58">
                  <c:v>8.6</c:v>
                </c:pt>
                <c:pt idx="59">
                  <c:v>5.6</c:v>
                </c:pt>
                <c:pt idx="60">
                  <c:v>8.1999999999999993</c:v>
                </c:pt>
                <c:pt idx="61">
                  <c:v>6.4</c:v>
                </c:pt>
                <c:pt idx="62">
                  <c:v>8</c:v>
                </c:pt>
                <c:pt idx="63">
                  <c:v>6.2</c:v>
                </c:pt>
                <c:pt idx="64">
                  <c:v>6.4</c:v>
                </c:pt>
                <c:pt idx="65">
                  <c:v>5.4</c:v>
                </c:pt>
                <c:pt idx="66">
                  <c:v>8.1999999999999993</c:v>
                </c:pt>
                <c:pt idx="67">
                  <c:v>7.2</c:v>
                </c:pt>
                <c:pt idx="68">
                  <c:v>9</c:v>
                </c:pt>
                <c:pt idx="69">
                  <c:v>5.6</c:v>
                </c:pt>
                <c:pt idx="70">
                  <c:v>8</c:v>
                </c:pt>
                <c:pt idx="71">
                  <c:v>6</c:v>
                </c:pt>
                <c:pt idx="72">
                  <c:v>7.4</c:v>
                </c:pt>
                <c:pt idx="73">
                  <c:v>5.2</c:v>
                </c:pt>
                <c:pt idx="74">
                  <c:v>11</c:v>
                </c:pt>
                <c:pt idx="75">
                  <c:v>6</c:v>
                </c:pt>
                <c:pt idx="76">
                  <c:v>8</c:v>
                </c:pt>
                <c:pt idx="77">
                  <c:v>5.4</c:v>
                </c:pt>
                <c:pt idx="78">
                  <c:v>8.4</c:v>
                </c:pt>
                <c:pt idx="79">
                  <c:v>5</c:v>
                </c:pt>
                <c:pt idx="80">
                  <c:v>8</c:v>
                </c:pt>
                <c:pt idx="81">
                  <c:v>4</c:v>
                </c:pt>
                <c:pt idx="82">
                  <c:v>8</c:v>
                </c:pt>
                <c:pt idx="83">
                  <c:v>6</c:v>
                </c:pt>
                <c:pt idx="84">
                  <c:v>9</c:v>
                </c:pt>
                <c:pt idx="85">
                  <c:v>5.4</c:v>
                </c:pt>
                <c:pt idx="86">
                  <c:v>8</c:v>
                </c:pt>
                <c:pt idx="87">
                  <c:v>4</c:v>
                </c:pt>
                <c:pt idx="88">
                  <c:v>10</c:v>
                </c:pt>
                <c:pt idx="89">
                  <c:v>4</c:v>
                </c:pt>
                <c:pt idx="90">
                  <c:v>9</c:v>
                </c:pt>
                <c:pt idx="91">
                  <c:v>6</c:v>
                </c:pt>
                <c:pt idx="92">
                  <c:v>9</c:v>
                </c:pt>
                <c:pt idx="93">
                  <c:v>5</c:v>
                </c:pt>
                <c:pt idx="94">
                  <c:v>9</c:v>
                </c:pt>
                <c:pt idx="95">
                  <c:v>5</c:v>
                </c:pt>
                <c:pt idx="96">
                  <c:v>8</c:v>
                </c:pt>
                <c:pt idx="97">
                  <c:v>4</c:v>
                </c:pt>
                <c:pt idx="98">
                  <c:v>7.2</c:v>
                </c:pt>
                <c:pt idx="99">
                  <c:v>4</c:v>
                </c:pt>
                <c:pt idx="100">
                  <c:v>8</c:v>
                </c:pt>
                <c:pt idx="101">
                  <c:v>6.6</c:v>
                </c:pt>
                <c:pt idx="102">
                  <c:v>8.6</c:v>
                </c:pt>
                <c:pt idx="103">
                  <c:v>5.6</c:v>
                </c:pt>
                <c:pt idx="104">
                  <c:v>8.6</c:v>
                </c:pt>
                <c:pt idx="105">
                  <c:v>4.5999999999999996</c:v>
                </c:pt>
                <c:pt idx="106">
                  <c:v>7.2</c:v>
                </c:pt>
                <c:pt idx="107">
                  <c:v>4.4000000000000004</c:v>
                </c:pt>
                <c:pt idx="108">
                  <c:v>9</c:v>
                </c:pt>
                <c:pt idx="109">
                  <c:v>5.4</c:v>
                </c:pt>
                <c:pt idx="110">
                  <c:v>8.6</c:v>
                </c:pt>
                <c:pt idx="111">
                  <c:v>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</c:v>
                </c:pt>
                <c:pt idx="127">
                  <c:v>5</c:v>
                </c:pt>
                <c:pt idx="128">
                  <c:v>9</c:v>
                </c:pt>
                <c:pt idx="129">
                  <c:v>4</c:v>
                </c:pt>
                <c:pt idx="130">
                  <c:v>10</c:v>
                </c:pt>
                <c:pt idx="131">
                  <c:v>5</c:v>
                </c:pt>
                <c:pt idx="132">
                  <c:v>8</c:v>
                </c:pt>
                <c:pt idx="133">
                  <c:v>6</c:v>
                </c:pt>
                <c:pt idx="134">
                  <c:v>9</c:v>
                </c:pt>
                <c:pt idx="135">
                  <c:v>6</c:v>
                </c:pt>
                <c:pt idx="136">
                  <c:v>8.5</c:v>
                </c:pt>
                <c:pt idx="137">
                  <c:v>6</c:v>
                </c:pt>
                <c:pt idx="138">
                  <c:v>8.4</c:v>
                </c:pt>
                <c:pt idx="139">
                  <c:v>5</c:v>
                </c:pt>
                <c:pt idx="140">
                  <c:v>8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9</c:v>
                </c:pt>
                <c:pt idx="145">
                  <c:v>5</c:v>
                </c:pt>
                <c:pt idx="146">
                  <c:v>9.4</c:v>
                </c:pt>
                <c:pt idx="147">
                  <c:v>5.4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5</c:v>
                </c:pt>
                <c:pt idx="152">
                  <c:v>8.4</c:v>
                </c:pt>
                <c:pt idx="153">
                  <c:v>5</c:v>
                </c:pt>
                <c:pt idx="154">
                  <c:v>9.6</c:v>
                </c:pt>
                <c:pt idx="155">
                  <c:v>5.2</c:v>
                </c:pt>
                <c:pt idx="156">
                  <c:v>8</c:v>
                </c:pt>
                <c:pt idx="157">
                  <c:v>5.4</c:v>
                </c:pt>
                <c:pt idx="158">
                  <c:v>8.6</c:v>
                </c:pt>
                <c:pt idx="159">
                  <c:v>5.8</c:v>
                </c:pt>
                <c:pt idx="160">
                  <c:v>8.6</c:v>
                </c:pt>
                <c:pt idx="161">
                  <c:v>5.2</c:v>
                </c:pt>
                <c:pt idx="162">
                  <c:v>8.6</c:v>
                </c:pt>
                <c:pt idx="163">
                  <c:v>5.2</c:v>
                </c:pt>
                <c:pt idx="164">
                  <c:v>8.6</c:v>
                </c:pt>
                <c:pt idx="165">
                  <c:v>5.4</c:v>
                </c:pt>
                <c:pt idx="166">
                  <c:v>8.1999999999999993</c:v>
                </c:pt>
                <c:pt idx="167">
                  <c:v>5.2</c:v>
                </c:pt>
                <c:pt idx="168">
                  <c:v>8.1999999999999993</c:v>
                </c:pt>
                <c:pt idx="169">
                  <c:v>5</c:v>
                </c:pt>
                <c:pt idx="170">
                  <c:v>8.8000000000000007</c:v>
                </c:pt>
                <c:pt idx="171">
                  <c:v>5.6</c:v>
                </c:pt>
                <c:pt idx="172">
                  <c:v>8.6</c:v>
                </c:pt>
                <c:pt idx="173">
                  <c:v>5</c:v>
                </c:pt>
                <c:pt idx="174">
                  <c:v>9</c:v>
                </c:pt>
                <c:pt idx="175">
                  <c:v>5.2</c:v>
                </c:pt>
                <c:pt idx="176">
                  <c:v>8</c:v>
                </c:pt>
                <c:pt idx="177">
                  <c:v>5</c:v>
                </c:pt>
                <c:pt idx="178">
                  <c:v>9</c:v>
                </c:pt>
                <c:pt idx="179">
                  <c:v>5.6</c:v>
                </c:pt>
                <c:pt idx="180">
                  <c:v>9</c:v>
                </c:pt>
                <c:pt idx="181">
                  <c:v>5</c:v>
                </c:pt>
                <c:pt idx="182">
                  <c:v>6</c:v>
                </c:pt>
                <c:pt idx="183">
                  <c:v>3</c:v>
                </c:pt>
                <c:pt idx="184">
                  <c:v>8</c:v>
                </c:pt>
                <c:pt idx="185">
                  <c:v>6</c:v>
                </c:pt>
                <c:pt idx="186">
                  <c:v>5</c:v>
                </c:pt>
                <c:pt idx="187">
                  <c:v>4</c:v>
                </c:pt>
                <c:pt idx="188">
                  <c:v>8</c:v>
                </c:pt>
                <c:pt idx="189">
                  <c:v>6</c:v>
                </c:pt>
                <c:pt idx="190">
                  <c:v>7.2</c:v>
                </c:pt>
                <c:pt idx="191">
                  <c:v>4</c:v>
                </c:pt>
                <c:pt idx="192">
                  <c:v>8</c:v>
                </c:pt>
                <c:pt idx="193">
                  <c:v>4</c:v>
                </c:pt>
                <c:pt idx="194">
                  <c:v>8</c:v>
                </c:pt>
                <c:pt idx="195">
                  <c:v>3.2</c:v>
                </c:pt>
                <c:pt idx="196">
                  <c:v>7</c:v>
                </c:pt>
                <c:pt idx="197">
                  <c:v>4</c:v>
                </c:pt>
                <c:pt idx="198">
                  <c:v>7</c:v>
                </c:pt>
                <c:pt idx="199">
                  <c:v>3</c:v>
                </c:pt>
                <c:pt idx="200">
                  <c:v>6</c:v>
                </c:pt>
                <c:pt idx="201">
                  <c:v>6</c:v>
                </c:pt>
                <c:pt idx="202">
                  <c:v>8</c:v>
                </c:pt>
                <c:pt idx="203">
                  <c:v>3.2</c:v>
                </c:pt>
                <c:pt idx="204">
                  <c:v>9</c:v>
                </c:pt>
                <c:pt idx="205">
                  <c:v>4.2</c:v>
                </c:pt>
                <c:pt idx="206">
                  <c:v>8.8000000000000007</c:v>
                </c:pt>
                <c:pt idx="207">
                  <c:v>3.8</c:v>
                </c:pt>
                <c:pt idx="208">
                  <c:v>12</c:v>
                </c:pt>
                <c:pt idx="209">
                  <c:v>4</c:v>
                </c:pt>
                <c:pt idx="210">
                  <c:v>7</c:v>
                </c:pt>
                <c:pt idx="211">
                  <c:v>4.8</c:v>
                </c:pt>
                <c:pt idx="212">
                  <c:v>4.2</c:v>
                </c:pt>
                <c:pt idx="213">
                  <c:v>4</c:v>
                </c:pt>
                <c:pt idx="214">
                  <c:v>8</c:v>
                </c:pt>
                <c:pt idx="215">
                  <c:v>7</c:v>
                </c:pt>
                <c:pt idx="216">
                  <c:v>6</c:v>
                </c:pt>
                <c:pt idx="217">
                  <c:v>5</c:v>
                </c:pt>
                <c:pt idx="218">
                  <c:v>8</c:v>
                </c:pt>
                <c:pt idx="219">
                  <c:v>5.6</c:v>
                </c:pt>
                <c:pt idx="220">
                  <c:v>9</c:v>
                </c:pt>
                <c:pt idx="221">
                  <c:v>5.4</c:v>
                </c:pt>
                <c:pt idx="222">
                  <c:v>8</c:v>
                </c:pt>
                <c:pt idx="223">
                  <c:v>6</c:v>
                </c:pt>
                <c:pt idx="224">
                  <c:v>8.1999999999999993</c:v>
                </c:pt>
                <c:pt idx="225">
                  <c:v>2.4</c:v>
                </c:pt>
                <c:pt idx="226">
                  <c:v>7</c:v>
                </c:pt>
                <c:pt idx="227">
                  <c:v>4</c:v>
                </c:pt>
                <c:pt idx="228">
                  <c:v>6.2</c:v>
                </c:pt>
                <c:pt idx="229">
                  <c:v>4.8</c:v>
                </c:pt>
                <c:pt idx="230">
                  <c:v>9.1999999999999993</c:v>
                </c:pt>
                <c:pt idx="231">
                  <c:v>4.5999999999999996</c:v>
                </c:pt>
                <c:pt idx="232">
                  <c:v>8.8000000000000007</c:v>
                </c:pt>
                <c:pt idx="233">
                  <c:v>5.2</c:v>
                </c:pt>
                <c:pt idx="234">
                  <c:v>7.4</c:v>
                </c:pt>
                <c:pt idx="235">
                  <c:v>8.1</c:v>
                </c:pt>
                <c:pt idx="236">
                  <c:v>10</c:v>
                </c:pt>
                <c:pt idx="237">
                  <c:v>5</c:v>
                </c:pt>
                <c:pt idx="238">
                  <c:v>8</c:v>
                </c:pt>
                <c:pt idx="239">
                  <c:v>4</c:v>
                </c:pt>
                <c:pt idx="240">
                  <c:v>9.4</c:v>
                </c:pt>
                <c:pt idx="241">
                  <c:v>4.9000000000000004</c:v>
                </c:pt>
                <c:pt idx="242">
                  <c:v>9</c:v>
                </c:pt>
                <c:pt idx="243">
                  <c:v>4.2</c:v>
                </c:pt>
                <c:pt idx="244">
                  <c:v>8</c:v>
                </c:pt>
                <c:pt idx="245">
                  <c:v>4</c:v>
                </c:pt>
                <c:pt idx="246">
                  <c:v>8.8000000000000007</c:v>
                </c:pt>
                <c:pt idx="247">
                  <c:v>3.2</c:v>
                </c:pt>
                <c:pt idx="248">
                  <c:v>5.4</c:v>
                </c:pt>
                <c:pt idx="249">
                  <c:v>4</c:v>
                </c:pt>
                <c:pt idx="250">
                  <c:v>4</c:v>
                </c:pt>
                <c:pt idx="251">
                  <c:v>0</c:v>
                </c:pt>
                <c:pt idx="252">
                  <c:v>8.1999999999999993</c:v>
                </c:pt>
                <c:pt idx="253">
                  <c:v>4</c:v>
                </c:pt>
                <c:pt idx="254">
                  <c:v>8</c:v>
                </c:pt>
                <c:pt idx="255">
                  <c:v>2.8</c:v>
                </c:pt>
                <c:pt idx="256">
                  <c:v>7.8</c:v>
                </c:pt>
                <c:pt idx="257">
                  <c:v>4</c:v>
                </c:pt>
                <c:pt idx="258">
                  <c:v>6.8</c:v>
                </c:pt>
                <c:pt idx="259">
                  <c:v>5</c:v>
                </c:pt>
                <c:pt idx="260">
                  <c:v>8.1999999999999993</c:v>
                </c:pt>
                <c:pt idx="261">
                  <c:v>4.5999999999999996</c:v>
                </c:pt>
                <c:pt idx="262">
                  <c:v>7</c:v>
                </c:pt>
                <c:pt idx="263">
                  <c:v>3.2</c:v>
                </c:pt>
                <c:pt idx="264">
                  <c:v>7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8.1999999999999993</c:v>
                </c:pt>
                <c:pt idx="269">
                  <c:v>3.6</c:v>
                </c:pt>
                <c:pt idx="270">
                  <c:v>7</c:v>
                </c:pt>
                <c:pt idx="271">
                  <c:v>3.2</c:v>
                </c:pt>
                <c:pt idx="272">
                  <c:v>6</c:v>
                </c:pt>
                <c:pt idx="273">
                  <c:v>6</c:v>
                </c:pt>
                <c:pt idx="274">
                  <c:v>7</c:v>
                </c:pt>
                <c:pt idx="275">
                  <c:v>4.2</c:v>
                </c:pt>
                <c:pt idx="276">
                  <c:v>7.6</c:v>
                </c:pt>
                <c:pt idx="277">
                  <c:v>0</c:v>
                </c:pt>
                <c:pt idx="278">
                  <c:v>7.4</c:v>
                </c:pt>
                <c:pt idx="279">
                  <c:v>0</c:v>
                </c:pt>
                <c:pt idx="280">
                  <c:v>7.8</c:v>
                </c:pt>
                <c:pt idx="281">
                  <c:v>3.4</c:v>
                </c:pt>
                <c:pt idx="282">
                  <c:v>8</c:v>
                </c:pt>
                <c:pt idx="283">
                  <c:v>7.8</c:v>
                </c:pt>
                <c:pt idx="284">
                  <c:v>7</c:v>
                </c:pt>
                <c:pt idx="285">
                  <c:v>4</c:v>
                </c:pt>
                <c:pt idx="286">
                  <c:v>7.4</c:v>
                </c:pt>
                <c:pt idx="287">
                  <c:v>3.8</c:v>
                </c:pt>
                <c:pt idx="288">
                  <c:v>5.4</c:v>
                </c:pt>
                <c:pt idx="289">
                  <c:v>6</c:v>
                </c:pt>
                <c:pt idx="290">
                  <c:v>7.4</c:v>
                </c:pt>
                <c:pt idx="291">
                  <c:v>3.4</c:v>
                </c:pt>
                <c:pt idx="292">
                  <c:v>7.8</c:v>
                </c:pt>
                <c:pt idx="293">
                  <c:v>2</c:v>
                </c:pt>
                <c:pt idx="294">
                  <c:v>4</c:v>
                </c:pt>
                <c:pt idx="295">
                  <c:v>5.8</c:v>
                </c:pt>
                <c:pt idx="296">
                  <c:v>8.4</c:v>
                </c:pt>
                <c:pt idx="297">
                  <c:v>2.8</c:v>
                </c:pt>
                <c:pt idx="298">
                  <c:v>4.8</c:v>
                </c:pt>
                <c:pt idx="299">
                  <c:v>4.8</c:v>
                </c:pt>
                <c:pt idx="300">
                  <c:v>6</c:v>
                </c:pt>
                <c:pt idx="301">
                  <c:v>5</c:v>
                </c:pt>
                <c:pt idx="302">
                  <c:v>5.8</c:v>
                </c:pt>
                <c:pt idx="303">
                  <c:v>3.3</c:v>
                </c:pt>
                <c:pt idx="304">
                  <c:v>6.8</c:v>
                </c:pt>
                <c:pt idx="305">
                  <c:v>3.2</c:v>
                </c:pt>
                <c:pt idx="306">
                  <c:v>7.2</c:v>
                </c:pt>
                <c:pt idx="307">
                  <c:v>4.2</c:v>
                </c:pt>
                <c:pt idx="308">
                  <c:v>6</c:v>
                </c:pt>
                <c:pt idx="309">
                  <c:v>3.6</c:v>
                </c:pt>
                <c:pt idx="310">
                  <c:v>8</c:v>
                </c:pt>
                <c:pt idx="311">
                  <c:v>4</c:v>
                </c:pt>
                <c:pt idx="312">
                  <c:v>8.9</c:v>
                </c:pt>
                <c:pt idx="313">
                  <c:v>6</c:v>
                </c:pt>
                <c:pt idx="314">
                  <c:v>6.8</c:v>
                </c:pt>
                <c:pt idx="315">
                  <c:v>7.2</c:v>
                </c:pt>
                <c:pt idx="316">
                  <c:v>6.8</c:v>
                </c:pt>
                <c:pt idx="317">
                  <c:v>2.8</c:v>
                </c:pt>
                <c:pt idx="318">
                  <c:v>5.2</c:v>
                </c:pt>
                <c:pt idx="319">
                  <c:v>5.6</c:v>
                </c:pt>
                <c:pt idx="320">
                  <c:v>6.2</c:v>
                </c:pt>
                <c:pt idx="321">
                  <c:v>4.5999999999999996</c:v>
                </c:pt>
                <c:pt idx="322">
                  <c:v>3.5</c:v>
                </c:pt>
                <c:pt idx="323">
                  <c:v>3.2</c:v>
                </c:pt>
                <c:pt idx="324">
                  <c:v>5.2</c:v>
                </c:pt>
                <c:pt idx="325">
                  <c:v>3</c:v>
                </c:pt>
                <c:pt idx="326">
                  <c:v>5</c:v>
                </c:pt>
                <c:pt idx="327">
                  <c:v>3</c:v>
                </c:pt>
                <c:pt idx="328">
                  <c:v>5</c:v>
                </c:pt>
                <c:pt idx="329">
                  <c:v>2.4</c:v>
                </c:pt>
                <c:pt idx="330">
                  <c:v>4.4000000000000004</c:v>
                </c:pt>
                <c:pt idx="331">
                  <c:v>1.6</c:v>
                </c:pt>
                <c:pt idx="332">
                  <c:v>4.2</c:v>
                </c:pt>
                <c:pt idx="333">
                  <c:v>2</c:v>
                </c:pt>
                <c:pt idx="334">
                  <c:v>4.4000000000000004</c:v>
                </c:pt>
                <c:pt idx="335">
                  <c:v>2.2000000000000002</c:v>
                </c:pt>
                <c:pt idx="336">
                  <c:v>5.2</c:v>
                </c:pt>
                <c:pt idx="337">
                  <c:v>2.4</c:v>
                </c:pt>
                <c:pt idx="338">
                  <c:v>4.2</c:v>
                </c:pt>
                <c:pt idx="339">
                  <c:v>2.2000000000000002</c:v>
                </c:pt>
                <c:pt idx="340">
                  <c:v>4.8</c:v>
                </c:pt>
                <c:pt idx="341">
                  <c:v>2.4</c:v>
                </c:pt>
                <c:pt idx="342">
                  <c:v>4.4000000000000004</c:v>
                </c:pt>
                <c:pt idx="343">
                  <c:v>2.2000000000000002</c:v>
                </c:pt>
                <c:pt idx="344">
                  <c:v>4.5999999999999996</c:v>
                </c:pt>
                <c:pt idx="345">
                  <c:v>2.4</c:v>
                </c:pt>
                <c:pt idx="346">
                  <c:v>5.2</c:v>
                </c:pt>
                <c:pt idx="347">
                  <c:v>2.4</c:v>
                </c:pt>
                <c:pt idx="348">
                  <c:v>4.5999999999999996</c:v>
                </c:pt>
                <c:pt idx="349">
                  <c:v>2.2000000000000002</c:v>
                </c:pt>
                <c:pt idx="350">
                  <c:v>3.8</c:v>
                </c:pt>
                <c:pt idx="351">
                  <c:v>3.8</c:v>
                </c:pt>
                <c:pt idx="352">
                  <c:v>3</c:v>
                </c:pt>
                <c:pt idx="353">
                  <c:v>2.2000000000000002</c:v>
                </c:pt>
                <c:pt idx="354">
                  <c:v>4.2</c:v>
                </c:pt>
                <c:pt idx="355">
                  <c:v>2.6</c:v>
                </c:pt>
                <c:pt idx="356">
                  <c:v>4.2</c:v>
                </c:pt>
                <c:pt idx="357">
                  <c:v>2.4</c:v>
                </c:pt>
                <c:pt idx="358">
                  <c:v>5</c:v>
                </c:pt>
                <c:pt idx="359">
                  <c:v>3</c:v>
                </c:pt>
                <c:pt idx="360">
                  <c:v>5</c:v>
                </c:pt>
                <c:pt idx="361">
                  <c:v>1.4</c:v>
                </c:pt>
                <c:pt idx="362">
                  <c:v>4</c:v>
                </c:pt>
                <c:pt idx="363">
                  <c:v>1.2</c:v>
                </c:pt>
                <c:pt idx="364">
                  <c:v>3.8</c:v>
                </c:pt>
                <c:pt idx="365">
                  <c:v>1.8</c:v>
                </c:pt>
                <c:pt idx="366">
                  <c:v>3.4</c:v>
                </c:pt>
                <c:pt idx="367">
                  <c:v>2.2000000000000002</c:v>
                </c:pt>
                <c:pt idx="368">
                  <c:v>4</c:v>
                </c:pt>
                <c:pt idx="369">
                  <c:v>6</c:v>
                </c:pt>
                <c:pt idx="370">
                  <c:v>4</c:v>
                </c:pt>
                <c:pt idx="371">
                  <c:v>3</c:v>
                </c:pt>
                <c:pt idx="372">
                  <c:v>4.8</c:v>
                </c:pt>
                <c:pt idx="373">
                  <c:v>1.8</c:v>
                </c:pt>
                <c:pt idx="374">
                  <c:v>4.5999999999999996</c:v>
                </c:pt>
                <c:pt idx="375">
                  <c:v>1.8</c:v>
                </c:pt>
                <c:pt idx="376">
                  <c:v>4.8</c:v>
                </c:pt>
                <c:pt idx="377">
                  <c:v>1.6</c:v>
                </c:pt>
                <c:pt idx="378">
                  <c:v>5</c:v>
                </c:pt>
                <c:pt idx="379">
                  <c:v>2.4</c:v>
                </c:pt>
                <c:pt idx="380">
                  <c:v>7.2</c:v>
                </c:pt>
                <c:pt idx="381">
                  <c:v>3.2</c:v>
                </c:pt>
                <c:pt idx="382">
                  <c:v>3.2</c:v>
                </c:pt>
                <c:pt idx="383">
                  <c:v>2</c:v>
                </c:pt>
                <c:pt idx="384">
                  <c:v>7</c:v>
                </c:pt>
                <c:pt idx="385">
                  <c:v>2</c:v>
                </c:pt>
                <c:pt idx="386">
                  <c:v>3.8</c:v>
                </c:pt>
                <c:pt idx="387">
                  <c:v>2</c:v>
                </c:pt>
                <c:pt idx="388">
                  <c:v>3.6</c:v>
                </c:pt>
                <c:pt idx="389">
                  <c:v>1.8</c:v>
                </c:pt>
                <c:pt idx="390">
                  <c:v>3.8</c:v>
                </c:pt>
                <c:pt idx="391">
                  <c:v>2</c:v>
                </c:pt>
                <c:pt idx="392">
                  <c:v>3</c:v>
                </c:pt>
                <c:pt idx="393">
                  <c:v>1.8</c:v>
                </c:pt>
                <c:pt idx="394">
                  <c:v>3.2</c:v>
                </c:pt>
                <c:pt idx="395">
                  <c:v>2</c:v>
                </c:pt>
                <c:pt idx="396">
                  <c:v>3.2</c:v>
                </c:pt>
                <c:pt idx="397">
                  <c:v>2.2000000000000002</c:v>
                </c:pt>
                <c:pt idx="398">
                  <c:v>3.4</c:v>
                </c:pt>
                <c:pt idx="399">
                  <c:v>3.2</c:v>
                </c:pt>
                <c:pt idx="400">
                  <c:v>0</c:v>
                </c:pt>
                <c:pt idx="401">
                  <c:v>2.6</c:v>
                </c:pt>
                <c:pt idx="402">
                  <c:v>4.5999999999999996</c:v>
                </c:pt>
                <c:pt idx="403">
                  <c:v>3.6</c:v>
                </c:pt>
                <c:pt idx="404">
                  <c:v>7</c:v>
                </c:pt>
                <c:pt idx="405">
                  <c:v>3</c:v>
                </c:pt>
                <c:pt idx="406">
                  <c:v>5.2</c:v>
                </c:pt>
                <c:pt idx="407">
                  <c:v>2</c:v>
                </c:pt>
                <c:pt idx="408">
                  <c:v>2.4</c:v>
                </c:pt>
                <c:pt idx="409">
                  <c:v>3.2</c:v>
                </c:pt>
                <c:pt idx="410">
                  <c:v>7</c:v>
                </c:pt>
                <c:pt idx="411">
                  <c:v>2</c:v>
                </c:pt>
                <c:pt idx="412">
                  <c:v>5.2</c:v>
                </c:pt>
                <c:pt idx="413">
                  <c:v>7</c:v>
                </c:pt>
                <c:pt idx="414">
                  <c:v>7.1</c:v>
                </c:pt>
                <c:pt idx="415">
                  <c:v>4.2</c:v>
                </c:pt>
                <c:pt idx="416">
                  <c:v>5.8</c:v>
                </c:pt>
                <c:pt idx="417">
                  <c:v>4</c:v>
                </c:pt>
                <c:pt idx="418">
                  <c:v>6.6</c:v>
                </c:pt>
                <c:pt idx="419">
                  <c:v>4</c:v>
                </c:pt>
                <c:pt idx="420">
                  <c:v>6</c:v>
                </c:pt>
                <c:pt idx="421">
                  <c:v>6</c:v>
                </c:pt>
                <c:pt idx="422">
                  <c:v>6.8</c:v>
                </c:pt>
                <c:pt idx="423">
                  <c:v>4</c:v>
                </c:pt>
                <c:pt idx="424">
                  <c:v>6.4</c:v>
                </c:pt>
                <c:pt idx="425">
                  <c:v>0</c:v>
                </c:pt>
                <c:pt idx="426">
                  <c:v>7.4</c:v>
                </c:pt>
                <c:pt idx="427">
                  <c:v>4</c:v>
                </c:pt>
                <c:pt idx="428">
                  <c:v>7</c:v>
                </c:pt>
                <c:pt idx="429">
                  <c:v>9.4</c:v>
                </c:pt>
                <c:pt idx="430">
                  <c:v>7.6</c:v>
                </c:pt>
                <c:pt idx="431">
                  <c:v>3</c:v>
                </c:pt>
                <c:pt idx="432">
                  <c:v>6.2</c:v>
                </c:pt>
                <c:pt idx="433">
                  <c:v>3.4</c:v>
                </c:pt>
                <c:pt idx="434">
                  <c:v>6.2</c:v>
                </c:pt>
                <c:pt idx="435">
                  <c:v>3.8</c:v>
                </c:pt>
                <c:pt idx="436">
                  <c:v>5.6</c:v>
                </c:pt>
                <c:pt idx="437">
                  <c:v>5</c:v>
                </c:pt>
                <c:pt idx="438">
                  <c:v>6.2</c:v>
                </c:pt>
                <c:pt idx="439">
                  <c:v>5.6</c:v>
                </c:pt>
                <c:pt idx="440">
                  <c:v>6</c:v>
                </c:pt>
                <c:pt idx="441">
                  <c:v>3.6</c:v>
                </c:pt>
                <c:pt idx="442">
                  <c:v>6.4</c:v>
                </c:pt>
                <c:pt idx="443">
                  <c:v>3.8</c:v>
                </c:pt>
                <c:pt idx="444">
                  <c:v>6</c:v>
                </c:pt>
                <c:pt idx="445">
                  <c:v>4.8</c:v>
                </c:pt>
                <c:pt idx="446">
                  <c:v>3.3</c:v>
                </c:pt>
                <c:pt idx="447">
                  <c:v>3.6</c:v>
                </c:pt>
                <c:pt idx="448">
                  <c:v>4.8</c:v>
                </c:pt>
                <c:pt idx="449">
                  <c:v>2.6</c:v>
                </c:pt>
                <c:pt idx="450">
                  <c:v>7</c:v>
                </c:pt>
                <c:pt idx="451">
                  <c:v>3.8</c:v>
                </c:pt>
                <c:pt idx="452">
                  <c:v>8</c:v>
                </c:pt>
                <c:pt idx="453">
                  <c:v>3.4</c:v>
                </c:pt>
                <c:pt idx="454">
                  <c:v>7.2</c:v>
                </c:pt>
                <c:pt idx="455">
                  <c:v>4.5999999999999996</c:v>
                </c:pt>
                <c:pt idx="456">
                  <c:v>8.4</c:v>
                </c:pt>
                <c:pt idx="457">
                  <c:v>4</c:v>
                </c:pt>
                <c:pt idx="458">
                  <c:v>4.8</c:v>
                </c:pt>
                <c:pt idx="459">
                  <c:v>3</c:v>
                </c:pt>
                <c:pt idx="460">
                  <c:v>5.8</c:v>
                </c:pt>
                <c:pt idx="461">
                  <c:v>2.6</c:v>
                </c:pt>
                <c:pt idx="462">
                  <c:v>6</c:v>
                </c:pt>
                <c:pt idx="463">
                  <c:v>5.4</c:v>
                </c:pt>
                <c:pt idx="464">
                  <c:v>3</c:v>
                </c:pt>
                <c:pt idx="465">
                  <c:v>7.8</c:v>
                </c:pt>
                <c:pt idx="466">
                  <c:v>4.5999999999999996</c:v>
                </c:pt>
                <c:pt idx="467">
                  <c:v>7.2</c:v>
                </c:pt>
                <c:pt idx="468">
                  <c:v>7.2</c:v>
                </c:pt>
                <c:pt idx="469">
                  <c:v>4.5999999999999996</c:v>
                </c:pt>
                <c:pt idx="470">
                  <c:v>6.4</c:v>
                </c:pt>
                <c:pt idx="471">
                  <c:v>3.8</c:v>
                </c:pt>
                <c:pt idx="472">
                  <c:v>7.8</c:v>
                </c:pt>
                <c:pt idx="473">
                  <c:v>5</c:v>
                </c:pt>
                <c:pt idx="474">
                  <c:v>8</c:v>
                </c:pt>
                <c:pt idx="475">
                  <c:v>4</c:v>
                </c:pt>
                <c:pt idx="476">
                  <c:v>7.2</c:v>
                </c:pt>
                <c:pt idx="477">
                  <c:v>4.5999999999999996</c:v>
                </c:pt>
                <c:pt idx="478">
                  <c:v>6</c:v>
                </c:pt>
                <c:pt idx="479">
                  <c:v>4.5999999999999996</c:v>
                </c:pt>
                <c:pt idx="480">
                  <c:v>5.6</c:v>
                </c:pt>
                <c:pt idx="481">
                  <c:v>4</c:v>
                </c:pt>
                <c:pt idx="482">
                  <c:v>7.8</c:v>
                </c:pt>
                <c:pt idx="483">
                  <c:v>3.6</c:v>
                </c:pt>
                <c:pt idx="484">
                  <c:v>7.2</c:v>
                </c:pt>
                <c:pt idx="485">
                  <c:v>2.6</c:v>
                </c:pt>
                <c:pt idx="486">
                  <c:v>8.4</c:v>
                </c:pt>
                <c:pt idx="487">
                  <c:v>4.2</c:v>
                </c:pt>
                <c:pt idx="488">
                  <c:v>7.6</c:v>
                </c:pt>
                <c:pt idx="489">
                  <c:v>4</c:v>
                </c:pt>
                <c:pt idx="490">
                  <c:v>6.9</c:v>
                </c:pt>
                <c:pt idx="491">
                  <c:v>4</c:v>
                </c:pt>
                <c:pt idx="492">
                  <c:v>7</c:v>
                </c:pt>
                <c:pt idx="493">
                  <c:v>2.6</c:v>
                </c:pt>
                <c:pt idx="494">
                  <c:v>0</c:v>
                </c:pt>
                <c:pt idx="495">
                  <c:v>0</c:v>
                </c:pt>
                <c:pt idx="496">
                  <c:v>9</c:v>
                </c:pt>
                <c:pt idx="497">
                  <c:v>3.8</c:v>
                </c:pt>
                <c:pt idx="498">
                  <c:v>6.4</c:v>
                </c:pt>
                <c:pt idx="499">
                  <c:v>5.2</c:v>
                </c:pt>
                <c:pt idx="500">
                  <c:v>8.8000000000000007</c:v>
                </c:pt>
                <c:pt idx="501">
                  <c:v>4.8</c:v>
                </c:pt>
                <c:pt idx="502">
                  <c:v>7.8</c:v>
                </c:pt>
                <c:pt idx="503">
                  <c:v>4.2</c:v>
                </c:pt>
                <c:pt idx="504">
                  <c:v>8.6999999999999993</c:v>
                </c:pt>
                <c:pt idx="505">
                  <c:v>6.3</c:v>
                </c:pt>
                <c:pt idx="506">
                  <c:v>6.4</c:v>
                </c:pt>
                <c:pt idx="507">
                  <c:v>3</c:v>
                </c:pt>
                <c:pt idx="508">
                  <c:v>6.6</c:v>
                </c:pt>
                <c:pt idx="509">
                  <c:v>4</c:v>
                </c:pt>
                <c:pt idx="510">
                  <c:v>5</c:v>
                </c:pt>
                <c:pt idx="511">
                  <c:v>3.2</c:v>
                </c:pt>
                <c:pt idx="512">
                  <c:v>6</c:v>
                </c:pt>
                <c:pt idx="513">
                  <c:v>3.6</c:v>
                </c:pt>
                <c:pt idx="514">
                  <c:v>6.8</c:v>
                </c:pt>
                <c:pt idx="515">
                  <c:v>3.6</c:v>
                </c:pt>
                <c:pt idx="516">
                  <c:v>5.2</c:v>
                </c:pt>
                <c:pt idx="517">
                  <c:v>5.8</c:v>
                </c:pt>
                <c:pt idx="518">
                  <c:v>3.3</c:v>
                </c:pt>
                <c:pt idx="519">
                  <c:v>2.2999999999999998</c:v>
                </c:pt>
                <c:pt idx="520">
                  <c:v>6</c:v>
                </c:pt>
                <c:pt idx="521">
                  <c:v>0</c:v>
                </c:pt>
                <c:pt idx="522">
                  <c:v>6.8</c:v>
                </c:pt>
                <c:pt idx="523">
                  <c:v>5.2</c:v>
                </c:pt>
                <c:pt idx="524">
                  <c:v>6.6</c:v>
                </c:pt>
                <c:pt idx="525">
                  <c:v>5.6</c:v>
                </c:pt>
                <c:pt idx="526">
                  <c:v>7</c:v>
                </c:pt>
                <c:pt idx="527">
                  <c:v>4</c:v>
                </c:pt>
                <c:pt idx="528">
                  <c:v>6.6</c:v>
                </c:pt>
                <c:pt idx="529">
                  <c:v>3.8</c:v>
                </c:pt>
                <c:pt idx="530">
                  <c:v>5.6</c:v>
                </c:pt>
                <c:pt idx="531">
                  <c:v>0</c:v>
                </c:pt>
                <c:pt idx="532">
                  <c:v>4.8</c:v>
                </c:pt>
                <c:pt idx="533">
                  <c:v>5.5</c:v>
                </c:pt>
                <c:pt idx="534">
                  <c:v>6.2</c:v>
                </c:pt>
                <c:pt idx="535">
                  <c:v>4.4000000000000004</c:v>
                </c:pt>
                <c:pt idx="536">
                  <c:v>7.2</c:v>
                </c:pt>
                <c:pt idx="537">
                  <c:v>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1-4AC5-9239-7F81E46074B9}"/>
            </c:ext>
          </c:extLst>
        </c:ser>
        <c:ser>
          <c:idx val="2"/>
          <c:order val="2"/>
          <c:tx>
            <c:strRef>
              <c:f>'SV Parto 4'!$J$1</c:f>
              <c:strCache>
                <c:ptCount val="1"/>
                <c:pt idx="0">
                  <c:v>Dianita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4'!$J$2:$J$549</c:f>
              <c:numCache>
                <c:formatCode>0.0</c:formatCode>
                <c:ptCount val="548"/>
                <c:pt idx="0">
                  <c:v>7.4</c:v>
                </c:pt>
                <c:pt idx="1">
                  <c:v>5.2</c:v>
                </c:pt>
                <c:pt idx="2">
                  <c:v>8.1999999999999993</c:v>
                </c:pt>
                <c:pt idx="3">
                  <c:v>10.199999999999999</c:v>
                </c:pt>
                <c:pt idx="4">
                  <c:v>10.6</c:v>
                </c:pt>
                <c:pt idx="5">
                  <c:v>5.6</c:v>
                </c:pt>
                <c:pt idx="6">
                  <c:v>10.4</c:v>
                </c:pt>
                <c:pt idx="7">
                  <c:v>4.9000000000000004</c:v>
                </c:pt>
                <c:pt idx="8">
                  <c:v>6.6</c:v>
                </c:pt>
                <c:pt idx="9">
                  <c:v>5</c:v>
                </c:pt>
                <c:pt idx="10">
                  <c:v>13.2</c:v>
                </c:pt>
                <c:pt idx="11">
                  <c:v>5.2</c:v>
                </c:pt>
                <c:pt idx="12">
                  <c:v>7.8</c:v>
                </c:pt>
                <c:pt idx="13">
                  <c:v>6</c:v>
                </c:pt>
                <c:pt idx="14">
                  <c:v>10.6</c:v>
                </c:pt>
                <c:pt idx="15">
                  <c:v>4.5999999999999996</c:v>
                </c:pt>
                <c:pt idx="16">
                  <c:v>10.4</c:v>
                </c:pt>
                <c:pt idx="17">
                  <c:v>4.4000000000000004</c:v>
                </c:pt>
                <c:pt idx="18">
                  <c:v>11.8</c:v>
                </c:pt>
                <c:pt idx="19">
                  <c:v>5.4</c:v>
                </c:pt>
                <c:pt idx="20">
                  <c:v>12</c:v>
                </c:pt>
                <c:pt idx="21">
                  <c:v>5</c:v>
                </c:pt>
                <c:pt idx="22">
                  <c:v>8</c:v>
                </c:pt>
                <c:pt idx="23">
                  <c:v>5</c:v>
                </c:pt>
                <c:pt idx="24">
                  <c:v>6.8</c:v>
                </c:pt>
                <c:pt idx="25">
                  <c:v>2.8</c:v>
                </c:pt>
                <c:pt idx="26">
                  <c:v>12.6</c:v>
                </c:pt>
                <c:pt idx="27">
                  <c:v>3.8</c:v>
                </c:pt>
                <c:pt idx="28">
                  <c:v>12.6</c:v>
                </c:pt>
                <c:pt idx="29">
                  <c:v>2.2000000000000002</c:v>
                </c:pt>
                <c:pt idx="30">
                  <c:v>10</c:v>
                </c:pt>
                <c:pt idx="31">
                  <c:v>4</c:v>
                </c:pt>
                <c:pt idx="32">
                  <c:v>9</c:v>
                </c:pt>
                <c:pt idx="33">
                  <c:v>3.6</c:v>
                </c:pt>
                <c:pt idx="34">
                  <c:v>9.4</c:v>
                </c:pt>
                <c:pt idx="35">
                  <c:v>3.4</c:v>
                </c:pt>
                <c:pt idx="36">
                  <c:v>10</c:v>
                </c:pt>
                <c:pt idx="37">
                  <c:v>7</c:v>
                </c:pt>
                <c:pt idx="38">
                  <c:v>11.2</c:v>
                </c:pt>
                <c:pt idx="39">
                  <c:v>5</c:v>
                </c:pt>
                <c:pt idx="40">
                  <c:v>12</c:v>
                </c:pt>
                <c:pt idx="41">
                  <c:v>6.6</c:v>
                </c:pt>
                <c:pt idx="42">
                  <c:v>11</c:v>
                </c:pt>
                <c:pt idx="43">
                  <c:v>6</c:v>
                </c:pt>
                <c:pt idx="44">
                  <c:v>8.4</c:v>
                </c:pt>
                <c:pt idx="45">
                  <c:v>5.8</c:v>
                </c:pt>
                <c:pt idx="46">
                  <c:v>13.2</c:v>
                </c:pt>
                <c:pt idx="47">
                  <c:v>5.8</c:v>
                </c:pt>
                <c:pt idx="48">
                  <c:v>10</c:v>
                </c:pt>
                <c:pt idx="49">
                  <c:v>4.8</c:v>
                </c:pt>
                <c:pt idx="50">
                  <c:v>11</c:v>
                </c:pt>
                <c:pt idx="51">
                  <c:v>9.6</c:v>
                </c:pt>
                <c:pt idx="52">
                  <c:v>10.199999999999999</c:v>
                </c:pt>
                <c:pt idx="53">
                  <c:v>9.4</c:v>
                </c:pt>
                <c:pt idx="54">
                  <c:v>11.2</c:v>
                </c:pt>
                <c:pt idx="55">
                  <c:v>5.6</c:v>
                </c:pt>
                <c:pt idx="56">
                  <c:v>11.8</c:v>
                </c:pt>
                <c:pt idx="57">
                  <c:v>9.1999999999999993</c:v>
                </c:pt>
                <c:pt idx="58">
                  <c:v>11</c:v>
                </c:pt>
                <c:pt idx="59">
                  <c:v>6</c:v>
                </c:pt>
                <c:pt idx="60">
                  <c:v>12.4</c:v>
                </c:pt>
                <c:pt idx="61">
                  <c:v>5.8</c:v>
                </c:pt>
                <c:pt idx="62">
                  <c:v>13</c:v>
                </c:pt>
                <c:pt idx="63">
                  <c:v>5</c:v>
                </c:pt>
                <c:pt idx="64">
                  <c:v>11.2</c:v>
                </c:pt>
                <c:pt idx="65">
                  <c:v>3.2</c:v>
                </c:pt>
                <c:pt idx="66">
                  <c:v>8.4</c:v>
                </c:pt>
                <c:pt idx="67">
                  <c:v>3.8</c:v>
                </c:pt>
                <c:pt idx="68">
                  <c:v>9.6</c:v>
                </c:pt>
                <c:pt idx="69">
                  <c:v>4.8</c:v>
                </c:pt>
                <c:pt idx="70">
                  <c:v>10.199999999999999</c:v>
                </c:pt>
                <c:pt idx="71">
                  <c:v>3.4</c:v>
                </c:pt>
                <c:pt idx="72">
                  <c:v>11</c:v>
                </c:pt>
                <c:pt idx="73">
                  <c:v>4.2</c:v>
                </c:pt>
                <c:pt idx="74">
                  <c:v>13</c:v>
                </c:pt>
                <c:pt idx="75">
                  <c:v>5.2</c:v>
                </c:pt>
                <c:pt idx="76">
                  <c:v>13.2</c:v>
                </c:pt>
                <c:pt idx="77">
                  <c:v>4</c:v>
                </c:pt>
                <c:pt idx="78">
                  <c:v>12.2</c:v>
                </c:pt>
                <c:pt idx="79">
                  <c:v>4</c:v>
                </c:pt>
                <c:pt idx="80">
                  <c:v>13.4</c:v>
                </c:pt>
                <c:pt idx="81">
                  <c:v>5.8</c:v>
                </c:pt>
                <c:pt idx="82">
                  <c:v>13</c:v>
                </c:pt>
                <c:pt idx="83">
                  <c:v>3.8</c:v>
                </c:pt>
                <c:pt idx="84">
                  <c:v>12</c:v>
                </c:pt>
                <c:pt idx="85">
                  <c:v>6</c:v>
                </c:pt>
                <c:pt idx="86">
                  <c:v>10.4</c:v>
                </c:pt>
                <c:pt idx="87">
                  <c:v>9.4</c:v>
                </c:pt>
                <c:pt idx="88">
                  <c:v>10.4</c:v>
                </c:pt>
                <c:pt idx="89">
                  <c:v>6</c:v>
                </c:pt>
                <c:pt idx="90">
                  <c:v>8.4</c:v>
                </c:pt>
                <c:pt idx="91">
                  <c:v>6.6</c:v>
                </c:pt>
                <c:pt idx="92">
                  <c:v>10.199999999999999</c:v>
                </c:pt>
                <c:pt idx="93">
                  <c:v>6.8</c:v>
                </c:pt>
                <c:pt idx="94">
                  <c:v>11.6</c:v>
                </c:pt>
                <c:pt idx="95">
                  <c:v>5.8</c:v>
                </c:pt>
                <c:pt idx="96">
                  <c:v>9.6</c:v>
                </c:pt>
                <c:pt idx="97">
                  <c:v>4</c:v>
                </c:pt>
                <c:pt idx="98">
                  <c:v>6</c:v>
                </c:pt>
                <c:pt idx="99">
                  <c:v>4</c:v>
                </c:pt>
                <c:pt idx="100">
                  <c:v>13</c:v>
                </c:pt>
                <c:pt idx="101">
                  <c:v>2.8</c:v>
                </c:pt>
                <c:pt idx="102">
                  <c:v>10</c:v>
                </c:pt>
                <c:pt idx="103">
                  <c:v>5.8</c:v>
                </c:pt>
                <c:pt idx="104">
                  <c:v>9</c:v>
                </c:pt>
                <c:pt idx="105">
                  <c:v>2.8</c:v>
                </c:pt>
                <c:pt idx="106">
                  <c:v>8</c:v>
                </c:pt>
                <c:pt idx="107">
                  <c:v>3.8</c:v>
                </c:pt>
                <c:pt idx="108">
                  <c:v>0</c:v>
                </c:pt>
                <c:pt idx="109">
                  <c:v>3.4</c:v>
                </c:pt>
                <c:pt idx="110">
                  <c:v>10</c:v>
                </c:pt>
                <c:pt idx="111">
                  <c:v>4.4000000000000004</c:v>
                </c:pt>
                <c:pt idx="112">
                  <c:v>8.8000000000000007</c:v>
                </c:pt>
                <c:pt idx="113">
                  <c:v>4.2</c:v>
                </c:pt>
                <c:pt idx="114">
                  <c:v>10</c:v>
                </c:pt>
                <c:pt idx="115">
                  <c:v>5.8</c:v>
                </c:pt>
                <c:pt idx="116">
                  <c:v>11</c:v>
                </c:pt>
                <c:pt idx="117">
                  <c:v>4.2</c:v>
                </c:pt>
                <c:pt idx="118">
                  <c:v>9.8000000000000007</c:v>
                </c:pt>
                <c:pt idx="119">
                  <c:v>5</c:v>
                </c:pt>
                <c:pt idx="120">
                  <c:v>11.8</c:v>
                </c:pt>
                <c:pt idx="121">
                  <c:v>4.5999999999999996</c:v>
                </c:pt>
                <c:pt idx="122">
                  <c:v>11.4</c:v>
                </c:pt>
                <c:pt idx="123">
                  <c:v>5.6</c:v>
                </c:pt>
                <c:pt idx="124">
                  <c:v>12.6</c:v>
                </c:pt>
                <c:pt idx="125">
                  <c:v>4</c:v>
                </c:pt>
                <c:pt idx="126">
                  <c:v>11.2</c:v>
                </c:pt>
                <c:pt idx="127">
                  <c:v>6.2</c:v>
                </c:pt>
                <c:pt idx="128">
                  <c:v>0</c:v>
                </c:pt>
                <c:pt idx="129">
                  <c:v>5</c:v>
                </c:pt>
                <c:pt idx="130">
                  <c:v>4.4000000000000004</c:v>
                </c:pt>
                <c:pt idx="131">
                  <c:v>5.4</c:v>
                </c:pt>
                <c:pt idx="132">
                  <c:v>10</c:v>
                </c:pt>
                <c:pt idx="133">
                  <c:v>7</c:v>
                </c:pt>
                <c:pt idx="134">
                  <c:v>15.2</c:v>
                </c:pt>
                <c:pt idx="135">
                  <c:v>6</c:v>
                </c:pt>
                <c:pt idx="136">
                  <c:v>11</c:v>
                </c:pt>
                <c:pt idx="137">
                  <c:v>5</c:v>
                </c:pt>
                <c:pt idx="138">
                  <c:v>13</c:v>
                </c:pt>
                <c:pt idx="139">
                  <c:v>4</c:v>
                </c:pt>
                <c:pt idx="140">
                  <c:v>10.199999999999999</c:v>
                </c:pt>
                <c:pt idx="141">
                  <c:v>6</c:v>
                </c:pt>
                <c:pt idx="142">
                  <c:v>10.4</c:v>
                </c:pt>
                <c:pt idx="143">
                  <c:v>5.4</c:v>
                </c:pt>
                <c:pt idx="144">
                  <c:v>10</c:v>
                </c:pt>
                <c:pt idx="145">
                  <c:v>5.4</c:v>
                </c:pt>
                <c:pt idx="146">
                  <c:v>9.8000000000000007</c:v>
                </c:pt>
                <c:pt idx="147">
                  <c:v>4.8</c:v>
                </c:pt>
                <c:pt idx="148">
                  <c:v>10.6</c:v>
                </c:pt>
                <c:pt idx="149">
                  <c:v>4</c:v>
                </c:pt>
                <c:pt idx="150">
                  <c:v>11.2</c:v>
                </c:pt>
                <c:pt idx="151">
                  <c:v>2.1</c:v>
                </c:pt>
                <c:pt idx="152">
                  <c:v>10</c:v>
                </c:pt>
                <c:pt idx="153">
                  <c:v>0</c:v>
                </c:pt>
                <c:pt idx="154">
                  <c:v>10.6</c:v>
                </c:pt>
                <c:pt idx="155">
                  <c:v>5.3</c:v>
                </c:pt>
                <c:pt idx="156">
                  <c:v>10.199999999999999</c:v>
                </c:pt>
                <c:pt idx="157">
                  <c:v>5.2</c:v>
                </c:pt>
                <c:pt idx="158">
                  <c:v>11.4</c:v>
                </c:pt>
                <c:pt idx="159">
                  <c:v>6</c:v>
                </c:pt>
                <c:pt idx="160">
                  <c:v>9.8000000000000007</c:v>
                </c:pt>
                <c:pt idx="161">
                  <c:v>5</c:v>
                </c:pt>
                <c:pt idx="162">
                  <c:v>7.2</c:v>
                </c:pt>
                <c:pt idx="163">
                  <c:v>4.5999999999999996</c:v>
                </c:pt>
                <c:pt idx="164">
                  <c:v>8.8000000000000007</c:v>
                </c:pt>
                <c:pt idx="165">
                  <c:v>4.2</c:v>
                </c:pt>
                <c:pt idx="166">
                  <c:v>9.1999999999999993</c:v>
                </c:pt>
                <c:pt idx="167">
                  <c:v>4.2</c:v>
                </c:pt>
                <c:pt idx="168">
                  <c:v>9.8000000000000007</c:v>
                </c:pt>
                <c:pt idx="169">
                  <c:v>7.2</c:v>
                </c:pt>
                <c:pt idx="170">
                  <c:v>11</c:v>
                </c:pt>
                <c:pt idx="171">
                  <c:v>5</c:v>
                </c:pt>
                <c:pt idx="172">
                  <c:v>5.4</c:v>
                </c:pt>
                <c:pt idx="173">
                  <c:v>5.6</c:v>
                </c:pt>
                <c:pt idx="174">
                  <c:v>6</c:v>
                </c:pt>
                <c:pt idx="175">
                  <c:v>3</c:v>
                </c:pt>
                <c:pt idx="176">
                  <c:v>4.8</c:v>
                </c:pt>
                <c:pt idx="177">
                  <c:v>3.4</c:v>
                </c:pt>
                <c:pt idx="178">
                  <c:v>8.4</c:v>
                </c:pt>
                <c:pt idx="179">
                  <c:v>3.6</c:v>
                </c:pt>
                <c:pt idx="180">
                  <c:v>9.8000000000000007</c:v>
                </c:pt>
                <c:pt idx="181">
                  <c:v>4.2</c:v>
                </c:pt>
                <c:pt idx="182">
                  <c:v>8.8000000000000007</c:v>
                </c:pt>
                <c:pt idx="183">
                  <c:v>5</c:v>
                </c:pt>
                <c:pt idx="184">
                  <c:v>9.1999999999999993</c:v>
                </c:pt>
                <c:pt idx="185">
                  <c:v>3.8</c:v>
                </c:pt>
                <c:pt idx="186">
                  <c:v>7</c:v>
                </c:pt>
                <c:pt idx="187">
                  <c:v>3.4</c:v>
                </c:pt>
                <c:pt idx="188">
                  <c:v>8</c:v>
                </c:pt>
                <c:pt idx="189">
                  <c:v>2.8</c:v>
                </c:pt>
                <c:pt idx="190">
                  <c:v>7</c:v>
                </c:pt>
                <c:pt idx="191">
                  <c:v>6</c:v>
                </c:pt>
                <c:pt idx="192">
                  <c:v>9</c:v>
                </c:pt>
                <c:pt idx="193">
                  <c:v>8</c:v>
                </c:pt>
                <c:pt idx="194">
                  <c:v>8.8000000000000007</c:v>
                </c:pt>
                <c:pt idx="195">
                  <c:v>4.8</c:v>
                </c:pt>
                <c:pt idx="196">
                  <c:v>10.199999999999999</c:v>
                </c:pt>
                <c:pt idx="197">
                  <c:v>4</c:v>
                </c:pt>
                <c:pt idx="198">
                  <c:v>7.8</c:v>
                </c:pt>
                <c:pt idx="199">
                  <c:v>3</c:v>
                </c:pt>
                <c:pt idx="200">
                  <c:v>7.8</c:v>
                </c:pt>
                <c:pt idx="201">
                  <c:v>5</c:v>
                </c:pt>
                <c:pt idx="202">
                  <c:v>8.8000000000000007</c:v>
                </c:pt>
                <c:pt idx="203">
                  <c:v>3.4</c:v>
                </c:pt>
                <c:pt idx="204">
                  <c:v>8.8000000000000007</c:v>
                </c:pt>
                <c:pt idx="205">
                  <c:v>4.9000000000000004</c:v>
                </c:pt>
                <c:pt idx="206">
                  <c:v>9</c:v>
                </c:pt>
                <c:pt idx="207">
                  <c:v>4.2</c:v>
                </c:pt>
                <c:pt idx="208">
                  <c:v>9.4</c:v>
                </c:pt>
                <c:pt idx="209">
                  <c:v>4.4000000000000004</c:v>
                </c:pt>
                <c:pt idx="210">
                  <c:v>6</c:v>
                </c:pt>
                <c:pt idx="211">
                  <c:v>5.2</c:v>
                </c:pt>
                <c:pt idx="212">
                  <c:v>2.6</c:v>
                </c:pt>
                <c:pt idx="213">
                  <c:v>2.6</c:v>
                </c:pt>
                <c:pt idx="214">
                  <c:v>8</c:v>
                </c:pt>
                <c:pt idx="215">
                  <c:v>4</c:v>
                </c:pt>
                <c:pt idx="216">
                  <c:v>8.1999999999999993</c:v>
                </c:pt>
                <c:pt idx="217">
                  <c:v>5</c:v>
                </c:pt>
                <c:pt idx="218">
                  <c:v>8.3000000000000007</c:v>
                </c:pt>
                <c:pt idx="219">
                  <c:v>2.1</c:v>
                </c:pt>
                <c:pt idx="220">
                  <c:v>6</c:v>
                </c:pt>
                <c:pt idx="221">
                  <c:v>2.8</c:v>
                </c:pt>
                <c:pt idx="222">
                  <c:v>0</c:v>
                </c:pt>
                <c:pt idx="223">
                  <c:v>0</c:v>
                </c:pt>
                <c:pt idx="224">
                  <c:v>9</c:v>
                </c:pt>
                <c:pt idx="225">
                  <c:v>4.2</c:v>
                </c:pt>
                <c:pt idx="226">
                  <c:v>8.1999999999999993</c:v>
                </c:pt>
                <c:pt idx="227">
                  <c:v>2.6</c:v>
                </c:pt>
                <c:pt idx="228">
                  <c:v>8.1999999999999993</c:v>
                </c:pt>
                <c:pt idx="229">
                  <c:v>2.6</c:v>
                </c:pt>
                <c:pt idx="230">
                  <c:v>10.199999999999999</c:v>
                </c:pt>
                <c:pt idx="231">
                  <c:v>3.2</c:v>
                </c:pt>
                <c:pt idx="232">
                  <c:v>9.8000000000000007</c:v>
                </c:pt>
                <c:pt idx="233">
                  <c:v>3.8</c:v>
                </c:pt>
                <c:pt idx="234">
                  <c:v>8.4</c:v>
                </c:pt>
                <c:pt idx="235">
                  <c:v>3.8</c:v>
                </c:pt>
                <c:pt idx="236">
                  <c:v>4.5999999999999996</c:v>
                </c:pt>
                <c:pt idx="237">
                  <c:v>3.2</c:v>
                </c:pt>
                <c:pt idx="238">
                  <c:v>9.4</c:v>
                </c:pt>
                <c:pt idx="239">
                  <c:v>4</c:v>
                </c:pt>
                <c:pt idx="240">
                  <c:v>10.199999999999999</c:v>
                </c:pt>
                <c:pt idx="241">
                  <c:v>4</c:v>
                </c:pt>
                <c:pt idx="242">
                  <c:v>6.2</c:v>
                </c:pt>
                <c:pt idx="243">
                  <c:v>3.4</c:v>
                </c:pt>
                <c:pt idx="244">
                  <c:v>9</c:v>
                </c:pt>
                <c:pt idx="245">
                  <c:v>4.4000000000000004</c:v>
                </c:pt>
                <c:pt idx="246">
                  <c:v>8.9</c:v>
                </c:pt>
                <c:pt idx="247">
                  <c:v>3.3</c:v>
                </c:pt>
                <c:pt idx="248">
                  <c:v>8.8000000000000007</c:v>
                </c:pt>
                <c:pt idx="249">
                  <c:v>0</c:v>
                </c:pt>
                <c:pt idx="250">
                  <c:v>10.4</c:v>
                </c:pt>
                <c:pt idx="251">
                  <c:v>5</c:v>
                </c:pt>
                <c:pt idx="252">
                  <c:v>9.1999999999999993</c:v>
                </c:pt>
                <c:pt idx="253">
                  <c:v>4.2</c:v>
                </c:pt>
                <c:pt idx="254">
                  <c:v>8</c:v>
                </c:pt>
                <c:pt idx="255">
                  <c:v>4.8</c:v>
                </c:pt>
                <c:pt idx="256">
                  <c:v>11.2</c:v>
                </c:pt>
                <c:pt idx="257">
                  <c:v>3.8</c:v>
                </c:pt>
                <c:pt idx="258">
                  <c:v>12</c:v>
                </c:pt>
                <c:pt idx="259">
                  <c:v>0</c:v>
                </c:pt>
                <c:pt idx="260">
                  <c:v>10</c:v>
                </c:pt>
                <c:pt idx="261">
                  <c:v>2.6</c:v>
                </c:pt>
                <c:pt idx="262">
                  <c:v>6</c:v>
                </c:pt>
                <c:pt idx="263">
                  <c:v>3.2</c:v>
                </c:pt>
                <c:pt idx="264">
                  <c:v>10</c:v>
                </c:pt>
                <c:pt idx="265">
                  <c:v>4</c:v>
                </c:pt>
                <c:pt idx="266">
                  <c:v>7.8</c:v>
                </c:pt>
                <c:pt idx="267">
                  <c:v>4.2</c:v>
                </c:pt>
                <c:pt idx="268">
                  <c:v>11</c:v>
                </c:pt>
                <c:pt idx="269">
                  <c:v>4</c:v>
                </c:pt>
                <c:pt idx="270">
                  <c:v>9.1999999999999993</c:v>
                </c:pt>
                <c:pt idx="271">
                  <c:v>3.2</c:v>
                </c:pt>
                <c:pt idx="272">
                  <c:v>9</c:v>
                </c:pt>
                <c:pt idx="273">
                  <c:v>4</c:v>
                </c:pt>
                <c:pt idx="274">
                  <c:v>9.5</c:v>
                </c:pt>
                <c:pt idx="275">
                  <c:v>3.4</c:v>
                </c:pt>
                <c:pt idx="276">
                  <c:v>9</c:v>
                </c:pt>
                <c:pt idx="277">
                  <c:v>4</c:v>
                </c:pt>
                <c:pt idx="278">
                  <c:v>11.6</c:v>
                </c:pt>
                <c:pt idx="279">
                  <c:v>3.6</c:v>
                </c:pt>
                <c:pt idx="280">
                  <c:v>8</c:v>
                </c:pt>
                <c:pt idx="281">
                  <c:v>3</c:v>
                </c:pt>
                <c:pt idx="282">
                  <c:v>8</c:v>
                </c:pt>
                <c:pt idx="283">
                  <c:v>3</c:v>
                </c:pt>
                <c:pt idx="284">
                  <c:v>9.8000000000000007</c:v>
                </c:pt>
                <c:pt idx="285">
                  <c:v>2.6</c:v>
                </c:pt>
                <c:pt idx="286">
                  <c:v>8.1999999999999993</c:v>
                </c:pt>
                <c:pt idx="287">
                  <c:v>4.2</c:v>
                </c:pt>
                <c:pt idx="288">
                  <c:v>9.6</c:v>
                </c:pt>
                <c:pt idx="289">
                  <c:v>4.5</c:v>
                </c:pt>
                <c:pt idx="290">
                  <c:v>8.4</c:v>
                </c:pt>
                <c:pt idx="291">
                  <c:v>4</c:v>
                </c:pt>
                <c:pt idx="292">
                  <c:v>9.1999999999999993</c:v>
                </c:pt>
                <c:pt idx="293">
                  <c:v>4</c:v>
                </c:pt>
                <c:pt idx="294">
                  <c:v>9.8000000000000007</c:v>
                </c:pt>
                <c:pt idx="295">
                  <c:v>4.5999999999999996</c:v>
                </c:pt>
                <c:pt idx="296">
                  <c:v>9</c:v>
                </c:pt>
                <c:pt idx="297">
                  <c:v>4</c:v>
                </c:pt>
                <c:pt idx="298">
                  <c:v>7</c:v>
                </c:pt>
                <c:pt idx="299">
                  <c:v>2.2000000000000002</c:v>
                </c:pt>
                <c:pt idx="300">
                  <c:v>10</c:v>
                </c:pt>
                <c:pt idx="301">
                  <c:v>2.6</c:v>
                </c:pt>
                <c:pt idx="302">
                  <c:v>8.4</c:v>
                </c:pt>
                <c:pt idx="303">
                  <c:v>4.0999999999999996</c:v>
                </c:pt>
                <c:pt idx="304">
                  <c:v>9</c:v>
                </c:pt>
                <c:pt idx="305">
                  <c:v>4.4000000000000004</c:v>
                </c:pt>
                <c:pt idx="306">
                  <c:v>8</c:v>
                </c:pt>
                <c:pt idx="307">
                  <c:v>3</c:v>
                </c:pt>
                <c:pt idx="308">
                  <c:v>9.8000000000000007</c:v>
                </c:pt>
                <c:pt idx="309">
                  <c:v>5</c:v>
                </c:pt>
                <c:pt idx="310">
                  <c:v>8.1999999999999993</c:v>
                </c:pt>
                <c:pt idx="311">
                  <c:v>3.8</c:v>
                </c:pt>
                <c:pt idx="312">
                  <c:v>7.2</c:v>
                </c:pt>
                <c:pt idx="313">
                  <c:v>4.2</c:v>
                </c:pt>
                <c:pt idx="314">
                  <c:v>9</c:v>
                </c:pt>
                <c:pt idx="315">
                  <c:v>3.8</c:v>
                </c:pt>
                <c:pt idx="316">
                  <c:v>8.8000000000000007</c:v>
                </c:pt>
                <c:pt idx="317">
                  <c:v>4.3</c:v>
                </c:pt>
                <c:pt idx="318">
                  <c:v>8.6</c:v>
                </c:pt>
                <c:pt idx="319">
                  <c:v>2.8</c:v>
                </c:pt>
                <c:pt idx="320">
                  <c:v>10.4</c:v>
                </c:pt>
                <c:pt idx="321">
                  <c:v>4.4000000000000004</c:v>
                </c:pt>
                <c:pt idx="322">
                  <c:v>7.4</c:v>
                </c:pt>
                <c:pt idx="323">
                  <c:v>4.2</c:v>
                </c:pt>
                <c:pt idx="324">
                  <c:v>6.8</c:v>
                </c:pt>
                <c:pt idx="325">
                  <c:v>4</c:v>
                </c:pt>
                <c:pt idx="326">
                  <c:v>7.8</c:v>
                </c:pt>
                <c:pt idx="327">
                  <c:v>3.2</c:v>
                </c:pt>
                <c:pt idx="328">
                  <c:v>6.8</c:v>
                </c:pt>
                <c:pt idx="329">
                  <c:v>3</c:v>
                </c:pt>
                <c:pt idx="330">
                  <c:v>7.7</c:v>
                </c:pt>
                <c:pt idx="331">
                  <c:v>3.5</c:v>
                </c:pt>
                <c:pt idx="332">
                  <c:v>7</c:v>
                </c:pt>
                <c:pt idx="333">
                  <c:v>4.2</c:v>
                </c:pt>
                <c:pt idx="334">
                  <c:v>9.6</c:v>
                </c:pt>
                <c:pt idx="335">
                  <c:v>3.4</c:v>
                </c:pt>
                <c:pt idx="336">
                  <c:v>7.2</c:v>
                </c:pt>
                <c:pt idx="337">
                  <c:v>3</c:v>
                </c:pt>
                <c:pt idx="338">
                  <c:v>10</c:v>
                </c:pt>
                <c:pt idx="339">
                  <c:v>3</c:v>
                </c:pt>
                <c:pt idx="340">
                  <c:v>7.2</c:v>
                </c:pt>
                <c:pt idx="341">
                  <c:v>3.2</c:v>
                </c:pt>
                <c:pt idx="342">
                  <c:v>7.2</c:v>
                </c:pt>
                <c:pt idx="343">
                  <c:v>4.2</c:v>
                </c:pt>
                <c:pt idx="344">
                  <c:v>6.8</c:v>
                </c:pt>
                <c:pt idx="345">
                  <c:v>3.1</c:v>
                </c:pt>
                <c:pt idx="346">
                  <c:v>6.8</c:v>
                </c:pt>
                <c:pt idx="347">
                  <c:v>2.8</c:v>
                </c:pt>
                <c:pt idx="348">
                  <c:v>8</c:v>
                </c:pt>
                <c:pt idx="349">
                  <c:v>3</c:v>
                </c:pt>
                <c:pt idx="350">
                  <c:v>7.8</c:v>
                </c:pt>
                <c:pt idx="351">
                  <c:v>3.4</c:v>
                </c:pt>
                <c:pt idx="352">
                  <c:v>9</c:v>
                </c:pt>
                <c:pt idx="353">
                  <c:v>4.4000000000000004</c:v>
                </c:pt>
                <c:pt idx="354">
                  <c:v>6.4</c:v>
                </c:pt>
                <c:pt idx="355">
                  <c:v>3.8</c:v>
                </c:pt>
                <c:pt idx="356">
                  <c:v>6</c:v>
                </c:pt>
                <c:pt idx="357">
                  <c:v>2</c:v>
                </c:pt>
                <c:pt idx="358">
                  <c:v>8.4</c:v>
                </c:pt>
                <c:pt idx="359">
                  <c:v>2.9</c:v>
                </c:pt>
                <c:pt idx="360">
                  <c:v>7</c:v>
                </c:pt>
                <c:pt idx="361">
                  <c:v>2.8</c:v>
                </c:pt>
                <c:pt idx="362">
                  <c:v>7</c:v>
                </c:pt>
                <c:pt idx="363">
                  <c:v>3</c:v>
                </c:pt>
                <c:pt idx="364">
                  <c:v>7.4</c:v>
                </c:pt>
                <c:pt idx="365">
                  <c:v>4.2</c:v>
                </c:pt>
                <c:pt idx="366">
                  <c:v>7.4</c:v>
                </c:pt>
                <c:pt idx="367">
                  <c:v>3.4</c:v>
                </c:pt>
                <c:pt idx="368">
                  <c:v>8.4</c:v>
                </c:pt>
                <c:pt idx="369">
                  <c:v>3.8</c:v>
                </c:pt>
                <c:pt idx="370">
                  <c:v>7.8</c:v>
                </c:pt>
                <c:pt idx="371">
                  <c:v>4.4000000000000004</c:v>
                </c:pt>
                <c:pt idx="372">
                  <c:v>7.5</c:v>
                </c:pt>
                <c:pt idx="373">
                  <c:v>2.9</c:v>
                </c:pt>
                <c:pt idx="374">
                  <c:v>6.6</c:v>
                </c:pt>
                <c:pt idx="375">
                  <c:v>2.6</c:v>
                </c:pt>
                <c:pt idx="376">
                  <c:v>7.4</c:v>
                </c:pt>
                <c:pt idx="377">
                  <c:v>3</c:v>
                </c:pt>
                <c:pt idx="378">
                  <c:v>6.8</c:v>
                </c:pt>
                <c:pt idx="379">
                  <c:v>2.2000000000000002</c:v>
                </c:pt>
                <c:pt idx="380">
                  <c:v>5.8</c:v>
                </c:pt>
                <c:pt idx="381">
                  <c:v>3.2</c:v>
                </c:pt>
                <c:pt idx="382">
                  <c:v>5.4</c:v>
                </c:pt>
                <c:pt idx="383">
                  <c:v>3.2</c:v>
                </c:pt>
                <c:pt idx="384">
                  <c:v>4</c:v>
                </c:pt>
                <c:pt idx="385">
                  <c:v>2.2000000000000002</c:v>
                </c:pt>
                <c:pt idx="386">
                  <c:v>6.5</c:v>
                </c:pt>
                <c:pt idx="387">
                  <c:v>3.2</c:v>
                </c:pt>
                <c:pt idx="388">
                  <c:v>7</c:v>
                </c:pt>
                <c:pt idx="389">
                  <c:v>3</c:v>
                </c:pt>
                <c:pt idx="390">
                  <c:v>5.8</c:v>
                </c:pt>
                <c:pt idx="391">
                  <c:v>1.8</c:v>
                </c:pt>
                <c:pt idx="392">
                  <c:v>7</c:v>
                </c:pt>
                <c:pt idx="393">
                  <c:v>3.6</c:v>
                </c:pt>
                <c:pt idx="394">
                  <c:v>6.9</c:v>
                </c:pt>
                <c:pt idx="395">
                  <c:v>3.2</c:v>
                </c:pt>
                <c:pt idx="396">
                  <c:v>6.6</c:v>
                </c:pt>
                <c:pt idx="397">
                  <c:v>3.4</c:v>
                </c:pt>
                <c:pt idx="398">
                  <c:v>7.6</c:v>
                </c:pt>
                <c:pt idx="399">
                  <c:v>3.4</c:v>
                </c:pt>
                <c:pt idx="400">
                  <c:v>7.4</c:v>
                </c:pt>
                <c:pt idx="401">
                  <c:v>2.9</c:v>
                </c:pt>
                <c:pt idx="402">
                  <c:v>7.2</c:v>
                </c:pt>
                <c:pt idx="403">
                  <c:v>3</c:v>
                </c:pt>
                <c:pt idx="404">
                  <c:v>7.2</c:v>
                </c:pt>
                <c:pt idx="405">
                  <c:v>2.6</c:v>
                </c:pt>
                <c:pt idx="406">
                  <c:v>7.4</c:v>
                </c:pt>
                <c:pt idx="407">
                  <c:v>3.2</c:v>
                </c:pt>
                <c:pt idx="408">
                  <c:v>7.8</c:v>
                </c:pt>
                <c:pt idx="409">
                  <c:v>3.2</c:v>
                </c:pt>
                <c:pt idx="410">
                  <c:v>9</c:v>
                </c:pt>
                <c:pt idx="411">
                  <c:v>3.6</c:v>
                </c:pt>
                <c:pt idx="412">
                  <c:v>8.1999999999999993</c:v>
                </c:pt>
                <c:pt idx="413">
                  <c:v>3</c:v>
                </c:pt>
                <c:pt idx="414">
                  <c:v>6.7</c:v>
                </c:pt>
                <c:pt idx="415">
                  <c:v>4</c:v>
                </c:pt>
                <c:pt idx="416">
                  <c:v>6.8</c:v>
                </c:pt>
                <c:pt idx="417">
                  <c:v>3.2</c:v>
                </c:pt>
                <c:pt idx="418">
                  <c:v>8</c:v>
                </c:pt>
                <c:pt idx="419">
                  <c:v>3.2</c:v>
                </c:pt>
                <c:pt idx="420">
                  <c:v>11</c:v>
                </c:pt>
                <c:pt idx="421">
                  <c:v>3.2</c:v>
                </c:pt>
                <c:pt idx="422">
                  <c:v>10</c:v>
                </c:pt>
                <c:pt idx="423">
                  <c:v>2.8</c:v>
                </c:pt>
                <c:pt idx="424">
                  <c:v>8.6</c:v>
                </c:pt>
                <c:pt idx="425">
                  <c:v>3.2</c:v>
                </c:pt>
                <c:pt idx="426">
                  <c:v>7.4</c:v>
                </c:pt>
                <c:pt idx="427">
                  <c:v>3.4</c:v>
                </c:pt>
                <c:pt idx="428">
                  <c:v>7.4</c:v>
                </c:pt>
                <c:pt idx="429">
                  <c:v>3.5</c:v>
                </c:pt>
                <c:pt idx="430">
                  <c:v>8</c:v>
                </c:pt>
                <c:pt idx="431">
                  <c:v>3</c:v>
                </c:pt>
                <c:pt idx="432">
                  <c:v>8.8000000000000007</c:v>
                </c:pt>
                <c:pt idx="433">
                  <c:v>2.8</c:v>
                </c:pt>
                <c:pt idx="434">
                  <c:v>8</c:v>
                </c:pt>
                <c:pt idx="435">
                  <c:v>3.6</c:v>
                </c:pt>
                <c:pt idx="436">
                  <c:v>8.1999999999999993</c:v>
                </c:pt>
                <c:pt idx="437">
                  <c:v>3.8</c:v>
                </c:pt>
                <c:pt idx="438">
                  <c:v>6.8</c:v>
                </c:pt>
                <c:pt idx="439">
                  <c:v>3.8</c:v>
                </c:pt>
                <c:pt idx="440">
                  <c:v>7</c:v>
                </c:pt>
                <c:pt idx="441">
                  <c:v>3</c:v>
                </c:pt>
                <c:pt idx="442">
                  <c:v>6.8</c:v>
                </c:pt>
                <c:pt idx="443">
                  <c:v>3.1</c:v>
                </c:pt>
                <c:pt idx="444">
                  <c:v>8</c:v>
                </c:pt>
                <c:pt idx="445">
                  <c:v>3</c:v>
                </c:pt>
                <c:pt idx="446">
                  <c:v>6.4</c:v>
                </c:pt>
                <c:pt idx="447">
                  <c:v>2.4</c:v>
                </c:pt>
                <c:pt idx="448">
                  <c:v>7.6</c:v>
                </c:pt>
                <c:pt idx="449">
                  <c:v>3.8</c:v>
                </c:pt>
                <c:pt idx="450">
                  <c:v>7.4</c:v>
                </c:pt>
                <c:pt idx="451">
                  <c:v>2.8</c:v>
                </c:pt>
                <c:pt idx="452">
                  <c:v>8.6</c:v>
                </c:pt>
                <c:pt idx="453">
                  <c:v>3.8</c:v>
                </c:pt>
                <c:pt idx="454">
                  <c:v>8.4</c:v>
                </c:pt>
                <c:pt idx="455">
                  <c:v>3</c:v>
                </c:pt>
                <c:pt idx="456">
                  <c:v>7.6</c:v>
                </c:pt>
                <c:pt idx="457">
                  <c:v>3.2</c:v>
                </c:pt>
                <c:pt idx="458">
                  <c:v>7.6</c:v>
                </c:pt>
                <c:pt idx="459">
                  <c:v>3</c:v>
                </c:pt>
                <c:pt idx="460">
                  <c:v>8.1999999999999993</c:v>
                </c:pt>
                <c:pt idx="461">
                  <c:v>3.2</c:v>
                </c:pt>
                <c:pt idx="462">
                  <c:v>7.4</c:v>
                </c:pt>
                <c:pt idx="463">
                  <c:v>3.4</c:v>
                </c:pt>
                <c:pt idx="464">
                  <c:v>6.4</c:v>
                </c:pt>
                <c:pt idx="465">
                  <c:v>3</c:v>
                </c:pt>
                <c:pt idx="466">
                  <c:v>7</c:v>
                </c:pt>
                <c:pt idx="467">
                  <c:v>3.4</c:v>
                </c:pt>
                <c:pt idx="468">
                  <c:v>6.6</c:v>
                </c:pt>
                <c:pt idx="469">
                  <c:v>3.6</c:v>
                </c:pt>
                <c:pt idx="470">
                  <c:v>6.4</c:v>
                </c:pt>
                <c:pt idx="471">
                  <c:v>2.9</c:v>
                </c:pt>
                <c:pt idx="472">
                  <c:v>7.8</c:v>
                </c:pt>
                <c:pt idx="473">
                  <c:v>4</c:v>
                </c:pt>
                <c:pt idx="474">
                  <c:v>7.4</c:v>
                </c:pt>
                <c:pt idx="475">
                  <c:v>3.8</c:v>
                </c:pt>
                <c:pt idx="476">
                  <c:v>8</c:v>
                </c:pt>
                <c:pt idx="477">
                  <c:v>3.4</c:v>
                </c:pt>
                <c:pt idx="478">
                  <c:v>7</c:v>
                </c:pt>
                <c:pt idx="479">
                  <c:v>3.2</c:v>
                </c:pt>
                <c:pt idx="480">
                  <c:v>6.4</c:v>
                </c:pt>
                <c:pt idx="481">
                  <c:v>3.4</c:v>
                </c:pt>
                <c:pt idx="482">
                  <c:v>7.2</c:v>
                </c:pt>
                <c:pt idx="483">
                  <c:v>2.6</c:v>
                </c:pt>
                <c:pt idx="484">
                  <c:v>6.2</c:v>
                </c:pt>
                <c:pt idx="485">
                  <c:v>2.5</c:v>
                </c:pt>
                <c:pt idx="486">
                  <c:v>7</c:v>
                </c:pt>
                <c:pt idx="487">
                  <c:v>2.4</c:v>
                </c:pt>
                <c:pt idx="488">
                  <c:v>7.8</c:v>
                </c:pt>
                <c:pt idx="489">
                  <c:v>2.1</c:v>
                </c:pt>
                <c:pt idx="490">
                  <c:v>7.2</c:v>
                </c:pt>
                <c:pt idx="491">
                  <c:v>3.4</c:v>
                </c:pt>
                <c:pt idx="492">
                  <c:v>7.2</c:v>
                </c:pt>
                <c:pt idx="493">
                  <c:v>2.4</c:v>
                </c:pt>
                <c:pt idx="494">
                  <c:v>6</c:v>
                </c:pt>
                <c:pt idx="495">
                  <c:v>2.6</c:v>
                </c:pt>
                <c:pt idx="496">
                  <c:v>6.2</c:v>
                </c:pt>
                <c:pt idx="497">
                  <c:v>3</c:v>
                </c:pt>
                <c:pt idx="498">
                  <c:v>5.9</c:v>
                </c:pt>
                <c:pt idx="499">
                  <c:v>3</c:v>
                </c:pt>
                <c:pt idx="500">
                  <c:v>6</c:v>
                </c:pt>
                <c:pt idx="501">
                  <c:v>2.6</c:v>
                </c:pt>
                <c:pt idx="502">
                  <c:v>7.4</c:v>
                </c:pt>
                <c:pt idx="503">
                  <c:v>3</c:v>
                </c:pt>
                <c:pt idx="504">
                  <c:v>7</c:v>
                </c:pt>
                <c:pt idx="505">
                  <c:v>3.2</c:v>
                </c:pt>
                <c:pt idx="506">
                  <c:v>5.6</c:v>
                </c:pt>
                <c:pt idx="507">
                  <c:v>2.8</c:v>
                </c:pt>
                <c:pt idx="508">
                  <c:v>6.8</c:v>
                </c:pt>
                <c:pt idx="509">
                  <c:v>3.2</c:v>
                </c:pt>
                <c:pt idx="510">
                  <c:v>6</c:v>
                </c:pt>
                <c:pt idx="511">
                  <c:v>3.6</c:v>
                </c:pt>
                <c:pt idx="512">
                  <c:v>5.7</c:v>
                </c:pt>
                <c:pt idx="513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1-4AC5-9239-7F81E46074B9}"/>
            </c:ext>
          </c:extLst>
        </c:ser>
        <c:ser>
          <c:idx val="3"/>
          <c:order val="3"/>
          <c:tx>
            <c:strRef>
              <c:f>'SV Parto 4'!$K$1</c:f>
              <c:strCache>
                <c:ptCount val="1"/>
                <c:pt idx="0">
                  <c:v>Morocha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4'!$K$2:$K$549</c:f>
              <c:numCache>
                <c:formatCode>0.0</c:formatCode>
                <c:ptCount val="548"/>
                <c:pt idx="0">
                  <c:v>1.6</c:v>
                </c:pt>
                <c:pt idx="1">
                  <c:v>4.4000000000000004</c:v>
                </c:pt>
                <c:pt idx="2">
                  <c:v>2.4</c:v>
                </c:pt>
                <c:pt idx="3">
                  <c:v>5.4</c:v>
                </c:pt>
                <c:pt idx="4">
                  <c:v>0</c:v>
                </c:pt>
                <c:pt idx="5">
                  <c:v>5.5</c:v>
                </c:pt>
                <c:pt idx="6">
                  <c:v>1.6</c:v>
                </c:pt>
                <c:pt idx="7">
                  <c:v>5</c:v>
                </c:pt>
                <c:pt idx="8">
                  <c:v>4</c:v>
                </c:pt>
                <c:pt idx="9">
                  <c:v>7.6</c:v>
                </c:pt>
                <c:pt idx="10">
                  <c:v>3.8</c:v>
                </c:pt>
                <c:pt idx="11">
                  <c:v>5.6</c:v>
                </c:pt>
                <c:pt idx="12">
                  <c:v>3</c:v>
                </c:pt>
                <c:pt idx="13">
                  <c:v>8</c:v>
                </c:pt>
                <c:pt idx="14">
                  <c:v>5</c:v>
                </c:pt>
                <c:pt idx="15">
                  <c:v>7.6</c:v>
                </c:pt>
                <c:pt idx="16">
                  <c:v>3.2</c:v>
                </c:pt>
                <c:pt idx="17">
                  <c:v>7.2</c:v>
                </c:pt>
                <c:pt idx="18">
                  <c:v>3</c:v>
                </c:pt>
                <c:pt idx="19">
                  <c:v>6.8</c:v>
                </c:pt>
                <c:pt idx="20">
                  <c:v>3.5</c:v>
                </c:pt>
                <c:pt idx="21">
                  <c:v>8.4</c:v>
                </c:pt>
                <c:pt idx="22">
                  <c:v>2.4</c:v>
                </c:pt>
                <c:pt idx="23">
                  <c:v>7.8</c:v>
                </c:pt>
                <c:pt idx="24">
                  <c:v>3.8</c:v>
                </c:pt>
                <c:pt idx="25">
                  <c:v>8</c:v>
                </c:pt>
                <c:pt idx="26">
                  <c:v>4</c:v>
                </c:pt>
                <c:pt idx="27">
                  <c:v>6.4</c:v>
                </c:pt>
                <c:pt idx="28">
                  <c:v>3</c:v>
                </c:pt>
                <c:pt idx="29">
                  <c:v>8</c:v>
                </c:pt>
                <c:pt idx="30">
                  <c:v>2.2000000000000002</c:v>
                </c:pt>
                <c:pt idx="31">
                  <c:v>6.2</c:v>
                </c:pt>
                <c:pt idx="32">
                  <c:v>3.8</c:v>
                </c:pt>
                <c:pt idx="33">
                  <c:v>8.1</c:v>
                </c:pt>
                <c:pt idx="34">
                  <c:v>4.0999999999999996</c:v>
                </c:pt>
                <c:pt idx="35">
                  <c:v>7.2</c:v>
                </c:pt>
                <c:pt idx="36">
                  <c:v>3.4</c:v>
                </c:pt>
                <c:pt idx="37">
                  <c:v>7.2</c:v>
                </c:pt>
                <c:pt idx="38">
                  <c:v>2.6</c:v>
                </c:pt>
                <c:pt idx="39">
                  <c:v>9.1999999999999993</c:v>
                </c:pt>
                <c:pt idx="40">
                  <c:v>4.2</c:v>
                </c:pt>
                <c:pt idx="41">
                  <c:v>7.2</c:v>
                </c:pt>
                <c:pt idx="42">
                  <c:v>4</c:v>
                </c:pt>
                <c:pt idx="43">
                  <c:v>8.4</c:v>
                </c:pt>
                <c:pt idx="44">
                  <c:v>2.8</c:v>
                </c:pt>
                <c:pt idx="45">
                  <c:v>10.6</c:v>
                </c:pt>
                <c:pt idx="46">
                  <c:v>3.8</c:v>
                </c:pt>
                <c:pt idx="47">
                  <c:v>8.6</c:v>
                </c:pt>
                <c:pt idx="48">
                  <c:v>4.3</c:v>
                </c:pt>
                <c:pt idx="49">
                  <c:v>8</c:v>
                </c:pt>
                <c:pt idx="50">
                  <c:v>5</c:v>
                </c:pt>
                <c:pt idx="51">
                  <c:v>8.1999999999999993</c:v>
                </c:pt>
                <c:pt idx="52">
                  <c:v>3.2</c:v>
                </c:pt>
                <c:pt idx="53">
                  <c:v>9.6</c:v>
                </c:pt>
                <c:pt idx="54">
                  <c:v>5.2</c:v>
                </c:pt>
                <c:pt idx="55">
                  <c:v>8.1999999999999993</c:v>
                </c:pt>
                <c:pt idx="56">
                  <c:v>3.8</c:v>
                </c:pt>
                <c:pt idx="57">
                  <c:v>8.1999999999999993</c:v>
                </c:pt>
                <c:pt idx="58">
                  <c:v>4.8</c:v>
                </c:pt>
                <c:pt idx="59">
                  <c:v>8.1999999999999993</c:v>
                </c:pt>
                <c:pt idx="60">
                  <c:v>5</c:v>
                </c:pt>
                <c:pt idx="61">
                  <c:v>10.199999999999999</c:v>
                </c:pt>
                <c:pt idx="62">
                  <c:v>3.7</c:v>
                </c:pt>
                <c:pt idx="63">
                  <c:v>8.5</c:v>
                </c:pt>
                <c:pt idx="64">
                  <c:v>3.2</c:v>
                </c:pt>
                <c:pt idx="65">
                  <c:v>7.2</c:v>
                </c:pt>
                <c:pt idx="66">
                  <c:v>4.8</c:v>
                </c:pt>
                <c:pt idx="67">
                  <c:v>8.6</c:v>
                </c:pt>
                <c:pt idx="68">
                  <c:v>4.5999999999999996</c:v>
                </c:pt>
                <c:pt idx="69">
                  <c:v>9.4</c:v>
                </c:pt>
                <c:pt idx="70">
                  <c:v>4.2</c:v>
                </c:pt>
                <c:pt idx="71">
                  <c:v>9</c:v>
                </c:pt>
                <c:pt idx="72">
                  <c:v>3.6</c:v>
                </c:pt>
                <c:pt idx="73">
                  <c:v>9.4</c:v>
                </c:pt>
                <c:pt idx="74">
                  <c:v>4.5999999999999996</c:v>
                </c:pt>
                <c:pt idx="75">
                  <c:v>8.5</c:v>
                </c:pt>
                <c:pt idx="76">
                  <c:v>3.5</c:v>
                </c:pt>
                <c:pt idx="77">
                  <c:v>8.4</c:v>
                </c:pt>
                <c:pt idx="78">
                  <c:v>3.4</c:v>
                </c:pt>
                <c:pt idx="79">
                  <c:v>9.1999999999999993</c:v>
                </c:pt>
                <c:pt idx="80">
                  <c:v>3.6</c:v>
                </c:pt>
                <c:pt idx="81">
                  <c:v>8.8000000000000007</c:v>
                </c:pt>
                <c:pt idx="82">
                  <c:v>4.8</c:v>
                </c:pt>
                <c:pt idx="83">
                  <c:v>9</c:v>
                </c:pt>
                <c:pt idx="84">
                  <c:v>4</c:v>
                </c:pt>
                <c:pt idx="85">
                  <c:v>9.4</c:v>
                </c:pt>
                <c:pt idx="86">
                  <c:v>4</c:v>
                </c:pt>
                <c:pt idx="87">
                  <c:v>9</c:v>
                </c:pt>
                <c:pt idx="88">
                  <c:v>2.8</c:v>
                </c:pt>
                <c:pt idx="89">
                  <c:v>7.9</c:v>
                </c:pt>
                <c:pt idx="90">
                  <c:v>3.7</c:v>
                </c:pt>
                <c:pt idx="91">
                  <c:v>9.8000000000000007</c:v>
                </c:pt>
                <c:pt idx="92">
                  <c:v>3.8</c:v>
                </c:pt>
                <c:pt idx="93">
                  <c:v>10</c:v>
                </c:pt>
                <c:pt idx="94">
                  <c:v>5.4</c:v>
                </c:pt>
                <c:pt idx="95">
                  <c:v>8.1999999999999993</c:v>
                </c:pt>
                <c:pt idx="96">
                  <c:v>4.4000000000000004</c:v>
                </c:pt>
                <c:pt idx="97">
                  <c:v>7.6</c:v>
                </c:pt>
                <c:pt idx="98">
                  <c:v>4.8</c:v>
                </c:pt>
                <c:pt idx="99">
                  <c:v>10</c:v>
                </c:pt>
                <c:pt idx="100">
                  <c:v>3.8</c:v>
                </c:pt>
                <c:pt idx="101">
                  <c:v>9</c:v>
                </c:pt>
                <c:pt idx="102">
                  <c:v>4.2</c:v>
                </c:pt>
                <c:pt idx="103">
                  <c:v>9.5</c:v>
                </c:pt>
                <c:pt idx="104">
                  <c:v>4.0999999999999996</c:v>
                </c:pt>
                <c:pt idx="105">
                  <c:v>10.8</c:v>
                </c:pt>
                <c:pt idx="106">
                  <c:v>3.8</c:v>
                </c:pt>
                <c:pt idx="107">
                  <c:v>8</c:v>
                </c:pt>
                <c:pt idx="108">
                  <c:v>3.8</c:v>
                </c:pt>
                <c:pt idx="109">
                  <c:v>9</c:v>
                </c:pt>
                <c:pt idx="110">
                  <c:v>3.4</c:v>
                </c:pt>
                <c:pt idx="111">
                  <c:v>9</c:v>
                </c:pt>
                <c:pt idx="112">
                  <c:v>4.5999999999999996</c:v>
                </c:pt>
                <c:pt idx="113">
                  <c:v>8.8000000000000007</c:v>
                </c:pt>
                <c:pt idx="114">
                  <c:v>4.4000000000000004</c:v>
                </c:pt>
                <c:pt idx="115">
                  <c:v>8.1999999999999993</c:v>
                </c:pt>
                <c:pt idx="116">
                  <c:v>5</c:v>
                </c:pt>
                <c:pt idx="117">
                  <c:v>8</c:v>
                </c:pt>
                <c:pt idx="118">
                  <c:v>3.7</c:v>
                </c:pt>
                <c:pt idx="119">
                  <c:v>6</c:v>
                </c:pt>
                <c:pt idx="120">
                  <c:v>3</c:v>
                </c:pt>
                <c:pt idx="121">
                  <c:v>9</c:v>
                </c:pt>
                <c:pt idx="122">
                  <c:v>3.8</c:v>
                </c:pt>
                <c:pt idx="123">
                  <c:v>7.6</c:v>
                </c:pt>
                <c:pt idx="124">
                  <c:v>4</c:v>
                </c:pt>
                <c:pt idx="125">
                  <c:v>7.6</c:v>
                </c:pt>
                <c:pt idx="126">
                  <c:v>4</c:v>
                </c:pt>
                <c:pt idx="127">
                  <c:v>7.4</c:v>
                </c:pt>
                <c:pt idx="128">
                  <c:v>4</c:v>
                </c:pt>
                <c:pt idx="129">
                  <c:v>8</c:v>
                </c:pt>
                <c:pt idx="130">
                  <c:v>3.8</c:v>
                </c:pt>
                <c:pt idx="131">
                  <c:v>8.4</c:v>
                </c:pt>
                <c:pt idx="132">
                  <c:v>3.7</c:v>
                </c:pt>
                <c:pt idx="133">
                  <c:v>8.8000000000000007</c:v>
                </c:pt>
                <c:pt idx="134">
                  <c:v>4.5999999999999996</c:v>
                </c:pt>
                <c:pt idx="135">
                  <c:v>7</c:v>
                </c:pt>
                <c:pt idx="136">
                  <c:v>1.6</c:v>
                </c:pt>
                <c:pt idx="137">
                  <c:v>9</c:v>
                </c:pt>
                <c:pt idx="138">
                  <c:v>3.6</c:v>
                </c:pt>
                <c:pt idx="139">
                  <c:v>8.6</c:v>
                </c:pt>
                <c:pt idx="140">
                  <c:v>6.4</c:v>
                </c:pt>
                <c:pt idx="141">
                  <c:v>9.8000000000000007</c:v>
                </c:pt>
                <c:pt idx="142">
                  <c:v>3</c:v>
                </c:pt>
                <c:pt idx="143">
                  <c:v>10.6</c:v>
                </c:pt>
                <c:pt idx="144">
                  <c:v>3.6</c:v>
                </c:pt>
                <c:pt idx="145">
                  <c:v>8.5</c:v>
                </c:pt>
                <c:pt idx="146">
                  <c:v>4.5</c:v>
                </c:pt>
                <c:pt idx="147">
                  <c:v>8.6</c:v>
                </c:pt>
                <c:pt idx="148">
                  <c:v>3.4</c:v>
                </c:pt>
                <c:pt idx="149">
                  <c:v>9</c:v>
                </c:pt>
                <c:pt idx="150">
                  <c:v>2.8</c:v>
                </c:pt>
                <c:pt idx="151">
                  <c:v>9</c:v>
                </c:pt>
                <c:pt idx="152">
                  <c:v>5</c:v>
                </c:pt>
                <c:pt idx="153">
                  <c:v>9.4</c:v>
                </c:pt>
                <c:pt idx="154">
                  <c:v>3.2</c:v>
                </c:pt>
                <c:pt idx="155">
                  <c:v>9.4</c:v>
                </c:pt>
                <c:pt idx="156">
                  <c:v>3.4</c:v>
                </c:pt>
                <c:pt idx="157">
                  <c:v>9.1999999999999993</c:v>
                </c:pt>
                <c:pt idx="158">
                  <c:v>4.8</c:v>
                </c:pt>
                <c:pt idx="159">
                  <c:v>8.5</c:v>
                </c:pt>
                <c:pt idx="160">
                  <c:v>5</c:v>
                </c:pt>
                <c:pt idx="161">
                  <c:v>8.6</c:v>
                </c:pt>
                <c:pt idx="162">
                  <c:v>3.2</c:v>
                </c:pt>
                <c:pt idx="163">
                  <c:v>9</c:v>
                </c:pt>
                <c:pt idx="164">
                  <c:v>2.4</c:v>
                </c:pt>
                <c:pt idx="165">
                  <c:v>10.4</c:v>
                </c:pt>
                <c:pt idx="166">
                  <c:v>5</c:v>
                </c:pt>
                <c:pt idx="167">
                  <c:v>9</c:v>
                </c:pt>
                <c:pt idx="168">
                  <c:v>3</c:v>
                </c:pt>
                <c:pt idx="169">
                  <c:v>8.6</c:v>
                </c:pt>
                <c:pt idx="170">
                  <c:v>4.2</c:v>
                </c:pt>
                <c:pt idx="171">
                  <c:v>8.8000000000000007</c:v>
                </c:pt>
                <c:pt idx="172">
                  <c:v>3.4</c:v>
                </c:pt>
                <c:pt idx="173">
                  <c:v>9.4</c:v>
                </c:pt>
                <c:pt idx="174">
                  <c:v>4.3</c:v>
                </c:pt>
                <c:pt idx="175">
                  <c:v>9.6</c:v>
                </c:pt>
                <c:pt idx="176">
                  <c:v>2.6</c:v>
                </c:pt>
                <c:pt idx="177">
                  <c:v>9.1999999999999993</c:v>
                </c:pt>
                <c:pt idx="178">
                  <c:v>3.4</c:v>
                </c:pt>
                <c:pt idx="179">
                  <c:v>9.8000000000000007</c:v>
                </c:pt>
                <c:pt idx="180">
                  <c:v>3.4</c:v>
                </c:pt>
                <c:pt idx="181">
                  <c:v>8.1999999999999993</c:v>
                </c:pt>
                <c:pt idx="182">
                  <c:v>5.2</c:v>
                </c:pt>
                <c:pt idx="183">
                  <c:v>9.1999999999999993</c:v>
                </c:pt>
                <c:pt idx="184">
                  <c:v>5.6</c:v>
                </c:pt>
                <c:pt idx="185">
                  <c:v>9.4</c:v>
                </c:pt>
                <c:pt idx="186">
                  <c:v>4.5999999999999996</c:v>
                </c:pt>
                <c:pt idx="187">
                  <c:v>9.1999999999999993</c:v>
                </c:pt>
                <c:pt idx="188">
                  <c:v>4.8</c:v>
                </c:pt>
                <c:pt idx="189">
                  <c:v>9.1999999999999993</c:v>
                </c:pt>
                <c:pt idx="190">
                  <c:v>3.4</c:v>
                </c:pt>
                <c:pt idx="191">
                  <c:v>9.6</c:v>
                </c:pt>
                <c:pt idx="192">
                  <c:v>3.8</c:v>
                </c:pt>
                <c:pt idx="193">
                  <c:v>9.6</c:v>
                </c:pt>
                <c:pt idx="194">
                  <c:v>4.5999999999999996</c:v>
                </c:pt>
                <c:pt idx="195">
                  <c:v>10.199999999999999</c:v>
                </c:pt>
                <c:pt idx="196">
                  <c:v>4.5999999999999996</c:v>
                </c:pt>
                <c:pt idx="197">
                  <c:v>10</c:v>
                </c:pt>
                <c:pt idx="198">
                  <c:v>3.8</c:v>
                </c:pt>
                <c:pt idx="199">
                  <c:v>10</c:v>
                </c:pt>
                <c:pt idx="200">
                  <c:v>3.8</c:v>
                </c:pt>
                <c:pt idx="201">
                  <c:v>10.1</c:v>
                </c:pt>
                <c:pt idx="202">
                  <c:v>3.4</c:v>
                </c:pt>
                <c:pt idx="203">
                  <c:v>10</c:v>
                </c:pt>
                <c:pt idx="204">
                  <c:v>3.4</c:v>
                </c:pt>
                <c:pt idx="205">
                  <c:v>9.4</c:v>
                </c:pt>
                <c:pt idx="206">
                  <c:v>3.8</c:v>
                </c:pt>
                <c:pt idx="207">
                  <c:v>9</c:v>
                </c:pt>
                <c:pt idx="208">
                  <c:v>2.8</c:v>
                </c:pt>
                <c:pt idx="209">
                  <c:v>8.8000000000000007</c:v>
                </c:pt>
                <c:pt idx="210">
                  <c:v>3.8</c:v>
                </c:pt>
                <c:pt idx="211">
                  <c:v>7.8</c:v>
                </c:pt>
                <c:pt idx="212">
                  <c:v>4.2</c:v>
                </c:pt>
                <c:pt idx="213">
                  <c:v>8.1999999999999993</c:v>
                </c:pt>
                <c:pt idx="214">
                  <c:v>2.6</c:v>
                </c:pt>
                <c:pt idx="215">
                  <c:v>9.3000000000000007</c:v>
                </c:pt>
                <c:pt idx="216">
                  <c:v>3.3</c:v>
                </c:pt>
                <c:pt idx="217">
                  <c:v>9.1999999999999993</c:v>
                </c:pt>
                <c:pt idx="218">
                  <c:v>3.4</c:v>
                </c:pt>
                <c:pt idx="219">
                  <c:v>9.1999999999999993</c:v>
                </c:pt>
                <c:pt idx="220">
                  <c:v>3.6</c:v>
                </c:pt>
                <c:pt idx="221">
                  <c:v>9.4</c:v>
                </c:pt>
                <c:pt idx="222">
                  <c:v>3.6</c:v>
                </c:pt>
                <c:pt idx="223">
                  <c:v>6.6</c:v>
                </c:pt>
                <c:pt idx="224">
                  <c:v>5.2</c:v>
                </c:pt>
                <c:pt idx="225">
                  <c:v>8.6</c:v>
                </c:pt>
                <c:pt idx="226">
                  <c:v>3.8</c:v>
                </c:pt>
                <c:pt idx="227">
                  <c:v>9.1999999999999993</c:v>
                </c:pt>
                <c:pt idx="228">
                  <c:v>4.2</c:v>
                </c:pt>
                <c:pt idx="229">
                  <c:v>8.1</c:v>
                </c:pt>
                <c:pt idx="230">
                  <c:v>3.9</c:v>
                </c:pt>
                <c:pt idx="231">
                  <c:v>8.4</c:v>
                </c:pt>
                <c:pt idx="232">
                  <c:v>5.6</c:v>
                </c:pt>
                <c:pt idx="233">
                  <c:v>8.8000000000000007</c:v>
                </c:pt>
                <c:pt idx="234">
                  <c:v>3.8</c:v>
                </c:pt>
                <c:pt idx="235">
                  <c:v>6.8</c:v>
                </c:pt>
                <c:pt idx="236">
                  <c:v>7.8</c:v>
                </c:pt>
                <c:pt idx="237">
                  <c:v>7.2</c:v>
                </c:pt>
                <c:pt idx="238">
                  <c:v>4.63</c:v>
                </c:pt>
                <c:pt idx="239">
                  <c:v>8.8000000000000007</c:v>
                </c:pt>
                <c:pt idx="240">
                  <c:v>2</c:v>
                </c:pt>
                <c:pt idx="241">
                  <c:v>10.4</c:v>
                </c:pt>
                <c:pt idx="242">
                  <c:v>3.2</c:v>
                </c:pt>
                <c:pt idx="243">
                  <c:v>8.4</c:v>
                </c:pt>
                <c:pt idx="244">
                  <c:v>4.4000000000000004</c:v>
                </c:pt>
                <c:pt idx="245">
                  <c:v>8</c:v>
                </c:pt>
                <c:pt idx="246">
                  <c:v>3.4</c:v>
                </c:pt>
                <c:pt idx="247">
                  <c:v>8.8000000000000007</c:v>
                </c:pt>
                <c:pt idx="248">
                  <c:v>5</c:v>
                </c:pt>
                <c:pt idx="249">
                  <c:v>9.4</c:v>
                </c:pt>
                <c:pt idx="250">
                  <c:v>3.8</c:v>
                </c:pt>
                <c:pt idx="251">
                  <c:v>9.8000000000000007</c:v>
                </c:pt>
                <c:pt idx="252">
                  <c:v>3.2</c:v>
                </c:pt>
                <c:pt idx="253">
                  <c:v>8.6</c:v>
                </c:pt>
                <c:pt idx="254">
                  <c:v>4.4000000000000004</c:v>
                </c:pt>
                <c:pt idx="255">
                  <c:v>8.6</c:v>
                </c:pt>
                <c:pt idx="256">
                  <c:v>5</c:v>
                </c:pt>
                <c:pt idx="257">
                  <c:v>7.8</c:v>
                </c:pt>
                <c:pt idx="258">
                  <c:v>3</c:v>
                </c:pt>
                <c:pt idx="259">
                  <c:v>10.199999999999999</c:v>
                </c:pt>
                <c:pt idx="260">
                  <c:v>3</c:v>
                </c:pt>
                <c:pt idx="261">
                  <c:v>9.4</c:v>
                </c:pt>
                <c:pt idx="262">
                  <c:v>3</c:v>
                </c:pt>
                <c:pt idx="263">
                  <c:v>8</c:v>
                </c:pt>
                <c:pt idx="264">
                  <c:v>3.2</c:v>
                </c:pt>
                <c:pt idx="265">
                  <c:v>10</c:v>
                </c:pt>
                <c:pt idx="266">
                  <c:v>4.5999999999999996</c:v>
                </c:pt>
                <c:pt idx="267">
                  <c:v>9.1999999999999993</c:v>
                </c:pt>
                <c:pt idx="268">
                  <c:v>3.4</c:v>
                </c:pt>
                <c:pt idx="269">
                  <c:v>10.4</c:v>
                </c:pt>
                <c:pt idx="270">
                  <c:v>4</c:v>
                </c:pt>
                <c:pt idx="271">
                  <c:v>10.199999999999999</c:v>
                </c:pt>
                <c:pt idx="272">
                  <c:v>4</c:v>
                </c:pt>
                <c:pt idx="273">
                  <c:v>8.8000000000000007</c:v>
                </c:pt>
                <c:pt idx="274">
                  <c:v>4</c:v>
                </c:pt>
                <c:pt idx="275">
                  <c:v>11.8</c:v>
                </c:pt>
                <c:pt idx="276">
                  <c:v>3.4</c:v>
                </c:pt>
                <c:pt idx="277">
                  <c:v>4.4000000000000004</c:v>
                </c:pt>
                <c:pt idx="278">
                  <c:v>5.2</c:v>
                </c:pt>
                <c:pt idx="279">
                  <c:v>9</c:v>
                </c:pt>
                <c:pt idx="280">
                  <c:v>4.4000000000000004</c:v>
                </c:pt>
                <c:pt idx="281">
                  <c:v>11.89</c:v>
                </c:pt>
                <c:pt idx="282">
                  <c:v>4.8</c:v>
                </c:pt>
                <c:pt idx="283">
                  <c:v>11.6</c:v>
                </c:pt>
                <c:pt idx="284">
                  <c:v>2.6</c:v>
                </c:pt>
                <c:pt idx="285">
                  <c:v>10.7</c:v>
                </c:pt>
                <c:pt idx="286">
                  <c:v>4.0999999999999996</c:v>
                </c:pt>
                <c:pt idx="287">
                  <c:v>10.8</c:v>
                </c:pt>
                <c:pt idx="288">
                  <c:v>3</c:v>
                </c:pt>
                <c:pt idx="289">
                  <c:v>11.4</c:v>
                </c:pt>
                <c:pt idx="290">
                  <c:v>3.2</c:v>
                </c:pt>
                <c:pt idx="291">
                  <c:v>9.8000000000000007</c:v>
                </c:pt>
                <c:pt idx="292">
                  <c:v>6.6</c:v>
                </c:pt>
                <c:pt idx="293">
                  <c:v>9</c:v>
                </c:pt>
                <c:pt idx="294">
                  <c:v>2.6</c:v>
                </c:pt>
                <c:pt idx="295">
                  <c:v>11.8</c:v>
                </c:pt>
                <c:pt idx="296">
                  <c:v>4.8</c:v>
                </c:pt>
                <c:pt idx="297">
                  <c:v>11.2</c:v>
                </c:pt>
                <c:pt idx="298">
                  <c:v>5.2</c:v>
                </c:pt>
                <c:pt idx="299">
                  <c:v>10.36</c:v>
                </c:pt>
                <c:pt idx="300">
                  <c:v>4.8</c:v>
                </c:pt>
                <c:pt idx="301">
                  <c:v>11.4</c:v>
                </c:pt>
                <c:pt idx="302">
                  <c:v>4.5999999999999996</c:v>
                </c:pt>
                <c:pt idx="303">
                  <c:v>10</c:v>
                </c:pt>
                <c:pt idx="304">
                  <c:v>3.8</c:v>
                </c:pt>
                <c:pt idx="305">
                  <c:v>9</c:v>
                </c:pt>
                <c:pt idx="306">
                  <c:v>3.8</c:v>
                </c:pt>
                <c:pt idx="307">
                  <c:v>8.1999999999999993</c:v>
                </c:pt>
                <c:pt idx="308">
                  <c:v>4.4000000000000004</c:v>
                </c:pt>
                <c:pt idx="309">
                  <c:v>8.8000000000000007</c:v>
                </c:pt>
                <c:pt idx="310">
                  <c:v>4.2</c:v>
                </c:pt>
                <c:pt idx="311">
                  <c:v>9.6</c:v>
                </c:pt>
                <c:pt idx="312">
                  <c:v>3.6</c:v>
                </c:pt>
                <c:pt idx="313">
                  <c:v>7.6</c:v>
                </c:pt>
                <c:pt idx="314">
                  <c:v>4</c:v>
                </c:pt>
                <c:pt idx="315">
                  <c:v>9.8000000000000007</c:v>
                </c:pt>
                <c:pt idx="316">
                  <c:v>2.6</c:v>
                </c:pt>
                <c:pt idx="317">
                  <c:v>9.8000000000000007</c:v>
                </c:pt>
                <c:pt idx="318">
                  <c:v>3</c:v>
                </c:pt>
                <c:pt idx="319">
                  <c:v>11.8</c:v>
                </c:pt>
                <c:pt idx="320">
                  <c:v>3.6</c:v>
                </c:pt>
                <c:pt idx="321">
                  <c:v>8</c:v>
                </c:pt>
                <c:pt idx="322">
                  <c:v>4.2</c:v>
                </c:pt>
                <c:pt idx="323">
                  <c:v>5.4</c:v>
                </c:pt>
                <c:pt idx="324">
                  <c:v>3.2</c:v>
                </c:pt>
                <c:pt idx="325">
                  <c:v>8.1999999999999993</c:v>
                </c:pt>
                <c:pt idx="326">
                  <c:v>4.5999999999999996</c:v>
                </c:pt>
                <c:pt idx="327">
                  <c:v>8</c:v>
                </c:pt>
                <c:pt idx="328">
                  <c:v>3.4</c:v>
                </c:pt>
                <c:pt idx="329">
                  <c:v>8.8000000000000007</c:v>
                </c:pt>
                <c:pt idx="330">
                  <c:v>1.2</c:v>
                </c:pt>
                <c:pt idx="331">
                  <c:v>7.2</c:v>
                </c:pt>
                <c:pt idx="332">
                  <c:v>4</c:v>
                </c:pt>
                <c:pt idx="333">
                  <c:v>7.4</c:v>
                </c:pt>
                <c:pt idx="334">
                  <c:v>5</c:v>
                </c:pt>
                <c:pt idx="335">
                  <c:v>7.6</c:v>
                </c:pt>
                <c:pt idx="336">
                  <c:v>4.4000000000000004</c:v>
                </c:pt>
                <c:pt idx="337">
                  <c:v>7.6</c:v>
                </c:pt>
                <c:pt idx="338">
                  <c:v>3</c:v>
                </c:pt>
                <c:pt idx="339">
                  <c:v>8.8000000000000007</c:v>
                </c:pt>
                <c:pt idx="340">
                  <c:v>4</c:v>
                </c:pt>
                <c:pt idx="341">
                  <c:v>9.1</c:v>
                </c:pt>
                <c:pt idx="342">
                  <c:v>3.5</c:v>
                </c:pt>
                <c:pt idx="343">
                  <c:v>11.6</c:v>
                </c:pt>
                <c:pt idx="344">
                  <c:v>3</c:v>
                </c:pt>
                <c:pt idx="345">
                  <c:v>9.1999999999999993</c:v>
                </c:pt>
                <c:pt idx="346">
                  <c:v>3</c:v>
                </c:pt>
                <c:pt idx="347">
                  <c:v>11</c:v>
                </c:pt>
                <c:pt idx="348">
                  <c:v>3.6</c:v>
                </c:pt>
                <c:pt idx="349">
                  <c:v>10</c:v>
                </c:pt>
                <c:pt idx="350">
                  <c:v>6.2</c:v>
                </c:pt>
                <c:pt idx="351">
                  <c:v>10</c:v>
                </c:pt>
                <c:pt idx="352">
                  <c:v>4</c:v>
                </c:pt>
                <c:pt idx="353">
                  <c:v>11</c:v>
                </c:pt>
                <c:pt idx="354">
                  <c:v>4</c:v>
                </c:pt>
                <c:pt idx="355">
                  <c:v>11</c:v>
                </c:pt>
                <c:pt idx="356">
                  <c:v>2</c:v>
                </c:pt>
                <c:pt idx="357">
                  <c:v>11</c:v>
                </c:pt>
                <c:pt idx="358">
                  <c:v>1.2</c:v>
                </c:pt>
                <c:pt idx="359">
                  <c:v>12</c:v>
                </c:pt>
                <c:pt idx="360">
                  <c:v>2</c:v>
                </c:pt>
                <c:pt idx="361">
                  <c:v>10.199999999999999</c:v>
                </c:pt>
                <c:pt idx="362">
                  <c:v>4.8</c:v>
                </c:pt>
                <c:pt idx="363">
                  <c:v>10.199999999999999</c:v>
                </c:pt>
                <c:pt idx="364">
                  <c:v>3.4</c:v>
                </c:pt>
                <c:pt idx="365">
                  <c:v>9.6</c:v>
                </c:pt>
                <c:pt idx="366">
                  <c:v>2</c:v>
                </c:pt>
                <c:pt idx="367">
                  <c:v>12</c:v>
                </c:pt>
                <c:pt idx="368">
                  <c:v>3</c:v>
                </c:pt>
                <c:pt idx="369">
                  <c:v>9.9</c:v>
                </c:pt>
                <c:pt idx="370">
                  <c:v>3.6</c:v>
                </c:pt>
                <c:pt idx="371">
                  <c:v>7</c:v>
                </c:pt>
                <c:pt idx="372">
                  <c:v>3</c:v>
                </c:pt>
                <c:pt idx="373">
                  <c:v>9.8000000000000007</c:v>
                </c:pt>
                <c:pt idx="374">
                  <c:v>2.2000000000000002</c:v>
                </c:pt>
                <c:pt idx="375">
                  <c:v>8.4</c:v>
                </c:pt>
                <c:pt idx="376">
                  <c:v>4.4000000000000004</c:v>
                </c:pt>
                <c:pt idx="377">
                  <c:v>11</c:v>
                </c:pt>
                <c:pt idx="378">
                  <c:v>4.4000000000000004</c:v>
                </c:pt>
                <c:pt idx="379">
                  <c:v>10.199999999999999</c:v>
                </c:pt>
                <c:pt idx="380">
                  <c:v>3.6</c:v>
                </c:pt>
                <c:pt idx="381">
                  <c:v>10</c:v>
                </c:pt>
                <c:pt idx="382">
                  <c:v>5</c:v>
                </c:pt>
                <c:pt idx="383">
                  <c:v>8.1</c:v>
                </c:pt>
                <c:pt idx="384">
                  <c:v>7.1</c:v>
                </c:pt>
                <c:pt idx="385">
                  <c:v>9.8000000000000007</c:v>
                </c:pt>
                <c:pt idx="386">
                  <c:v>2.6</c:v>
                </c:pt>
                <c:pt idx="387">
                  <c:v>11.4</c:v>
                </c:pt>
                <c:pt idx="388">
                  <c:v>2</c:v>
                </c:pt>
                <c:pt idx="389">
                  <c:v>10.4</c:v>
                </c:pt>
                <c:pt idx="390">
                  <c:v>4.2</c:v>
                </c:pt>
                <c:pt idx="391">
                  <c:v>9</c:v>
                </c:pt>
                <c:pt idx="392">
                  <c:v>4.5999999999999996</c:v>
                </c:pt>
                <c:pt idx="393">
                  <c:v>8.8000000000000007</c:v>
                </c:pt>
                <c:pt idx="394">
                  <c:v>4.2</c:v>
                </c:pt>
                <c:pt idx="395">
                  <c:v>9.4</c:v>
                </c:pt>
                <c:pt idx="396">
                  <c:v>3.6</c:v>
                </c:pt>
                <c:pt idx="397">
                  <c:v>9.8000000000000007</c:v>
                </c:pt>
                <c:pt idx="398">
                  <c:v>4.5999999999999996</c:v>
                </c:pt>
                <c:pt idx="399">
                  <c:v>9</c:v>
                </c:pt>
                <c:pt idx="400">
                  <c:v>3.4</c:v>
                </c:pt>
                <c:pt idx="401">
                  <c:v>11</c:v>
                </c:pt>
                <c:pt idx="402">
                  <c:v>3.2</c:v>
                </c:pt>
                <c:pt idx="403">
                  <c:v>8.6</c:v>
                </c:pt>
                <c:pt idx="404">
                  <c:v>4.4000000000000004</c:v>
                </c:pt>
                <c:pt idx="405">
                  <c:v>9.4</c:v>
                </c:pt>
                <c:pt idx="406">
                  <c:v>4.2</c:v>
                </c:pt>
                <c:pt idx="407">
                  <c:v>7.4</c:v>
                </c:pt>
                <c:pt idx="408">
                  <c:v>5.2</c:v>
                </c:pt>
                <c:pt idx="409">
                  <c:v>9.8000000000000007</c:v>
                </c:pt>
                <c:pt idx="410">
                  <c:v>4.5999999999999996</c:v>
                </c:pt>
                <c:pt idx="411">
                  <c:v>8.9</c:v>
                </c:pt>
                <c:pt idx="412">
                  <c:v>5.4</c:v>
                </c:pt>
                <c:pt idx="413">
                  <c:v>8.4</c:v>
                </c:pt>
                <c:pt idx="414">
                  <c:v>3</c:v>
                </c:pt>
                <c:pt idx="415">
                  <c:v>9</c:v>
                </c:pt>
                <c:pt idx="416">
                  <c:v>2.8</c:v>
                </c:pt>
                <c:pt idx="417">
                  <c:v>9.8000000000000007</c:v>
                </c:pt>
                <c:pt idx="418">
                  <c:v>5.4</c:v>
                </c:pt>
                <c:pt idx="419">
                  <c:v>8.8000000000000007</c:v>
                </c:pt>
                <c:pt idx="420">
                  <c:v>3.2</c:v>
                </c:pt>
                <c:pt idx="421">
                  <c:v>8.6</c:v>
                </c:pt>
                <c:pt idx="422">
                  <c:v>4.4000000000000004</c:v>
                </c:pt>
                <c:pt idx="423">
                  <c:v>8.1999999999999993</c:v>
                </c:pt>
                <c:pt idx="424">
                  <c:v>5.2</c:v>
                </c:pt>
                <c:pt idx="425">
                  <c:v>9</c:v>
                </c:pt>
                <c:pt idx="426">
                  <c:v>4.0999999999999996</c:v>
                </c:pt>
                <c:pt idx="427">
                  <c:v>6.4</c:v>
                </c:pt>
                <c:pt idx="428">
                  <c:v>4.5999999999999996</c:v>
                </c:pt>
                <c:pt idx="429">
                  <c:v>8.4</c:v>
                </c:pt>
                <c:pt idx="430">
                  <c:v>4.4000000000000004</c:v>
                </c:pt>
                <c:pt idx="431">
                  <c:v>8.1999999999999993</c:v>
                </c:pt>
                <c:pt idx="432">
                  <c:v>4</c:v>
                </c:pt>
                <c:pt idx="433">
                  <c:v>8</c:v>
                </c:pt>
                <c:pt idx="434">
                  <c:v>5</c:v>
                </c:pt>
                <c:pt idx="435">
                  <c:v>6.6</c:v>
                </c:pt>
                <c:pt idx="436">
                  <c:v>2.8</c:v>
                </c:pt>
                <c:pt idx="437">
                  <c:v>9</c:v>
                </c:pt>
                <c:pt idx="438">
                  <c:v>3.6</c:v>
                </c:pt>
                <c:pt idx="439">
                  <c:v>7.9</c:v>
                </c:pt>
                <c:pt idx="440">
                  <c:v>3</c:v>
                </c:pt>
                <c:pt idx="441">
                  <c:v>8.1999999999999993</c:v>
                </c:pt>
                <c:pt idx="442">
                  <c:v>2.8</c:v>
                </c:pt>
                <c:pt idx="443">
                  <c:v>7.6</c:v>
                </c:pt>
                <c:pt idx="444">
                  <c:v>2.6</c:v>
                </c:pt>
                <c:pt idx="445">
                  <c:v>7.8</c:v>
                </c:pt>
                <c:pt idx="446">
                  <c:v>4.4000000000000004</c:v>
                </c:pt>
                <c:pt idx="447">
                  <c:v>6.8</c:v>
                </c:pt>
                <c:pt idx="448">
                  <c:v>4.4000000000000004</c:v>
                </c:pt>
                <c:pt idx="449">
                  <c:v>5.8</c:v>
                </c:pt>
                <c:pt idx="450">
                  <c:v>6</c:v>
                </c:pt>
                <c:pt idx="451">
                  <c:v>5.8</c:v>
                </c:pt>
                <c:pt idx="452">
                  <c:v>4.5999999999999996</c:v>
                </c:pt>
                <c:pt idx="453">
                  <c:v>8.8000000000000007</c:v>
                </c:pt>
                <c:pt idx="454">
                  <c:v>3.2</c:v>
                </c:pt>
                <c:pt idx="455">
                  <c:v>6.4</c:v>
                </c:pt>
                <c:pt idx="456">
                  <c:v>2</c:v>
                </c:pt>
                <c:pt idx="457">
                  <c:v>7.8</c:v>
                </c:pt>
                <c:pt idx="458">
                  <c:v>2.8</c:v>
                </c:pt>
                <c:pt idx="459">
                  <c:v>4.8</c:v>
                </c:pt>
                <c:pt idx="460">
                  <c:v>5.2</c:v>
                </c:pt>
                <c:pt idx="461">
                  <c:v>6.2</c:v>
                </c:pt>
                <c:pt idx="462">
                  <c:v>2.4</c:v>
                </c:pt>
                <c:pt idx="463">
                  <c:v>6.2</c:v>
                </c:pt>
                <c:pt idx="464">
                  <c:v>5</c:v>
                </c:pt>
                <c:pt idx="465">
                  <c:v>7</c:v>
                </c:pt>
                <c:pt idx="466">
                  <c:v>3.6</c:v>
                </c:pt>
                <c:pt idx="467">
                  <c:v>6.4</c:v>
                </c:pt>
                <c:pt idx="468">
                  <c:v>2.8</c:v>
                </c:pt>
                <c:pt idx="469">
                  <c:v>6.6</c:v>
                </c:pt>
                <c:pt idx="470">
                  <c:v>2.6</c:v>
                </c:pt>
                <c:pt idx="471">
                  <c:v>5.8</c:v>
                </c:pt>
                <c:pt idx="472">
                  <c:v>3.6</c:v>
                </c:pt>
                <c:pt idx="473">
                  <c:v>7</c:v>
                </c:pt>
                <c:pt idx="474">
                  <c:v>4</c:v>
                </c:pt>
                <c:pt idx="475">
                  <c:v>5.6</c:v>
                </c:pt>
                <c:pt idx="476">
                  <c:v>2.6</c:v>
                </c:pt>
                <c:pt idx="477">
                  <c:v>6.4</c:v>
                </c:pt>
                <c:pt idx="478">
                  <c:v>3</c:v>
                </c:pt>
                <c:pt idx="479">
                  <c:v>6</c:v>
                </c:pt>
                <c:pt idx="480">
                  <c:v>3</c:v>
                </c:pt>
                <c:pt idx="481">
                  <c:v>6.2</c:v>
                </c:pt>
                <c:pt idx="482">
                  <c:v>2.8</c:v>
                </c:pt>
                <c:pt idx="483">
                  <c:v>6</c:v>
                </c:pt>
                <c:pt idx="484">
                  <c:v>4</c:v>
                </c:pt>
                <c:pt idx="485">
                  <c:v>7</c:v>
                </c:pt>
                <c:pt idx="486">
                  <c:v>3.2</c:v>
                </c:pt>
                <c:pt idx="487">
                  <c:v>7</c:v>
                </c:pt>
                <c:pt idx="488">
                  <c:v>2.8</c:v>
                </c:pt>
                <c:pt idx="489">
                  <c:v>6.8</c:v>
                </c:pt>
                <c:pt idx="490">
                  <c:v>2.4</c:v>
                </c:pt>
                <c:pt idx="491">
                  <c:v>7</c:v>
                </c:pt>
                <c:pt idx="492">
                  <c:v>3</c:v>
                </c:pt>
                <c:pt idx="493">
                  <c:v>5.8</c:v>
                </c:pt>
                <c:pt idx="494">
                  <c:v>2</c:v>
                </c:pt>
                <c:pt idx="495">
                  <c:v>6</c:v>
                </c:pt>
                <c:pt idx="496">
                  <c:v>3.4</c:v>
                </c:pt>
                <c:pt idx="497">
                  <c:v>7.6</c:v>
                </c:pt>
                <c:pt idx="498">
                  <c:v>3.4</c:v>
                </c:pt>
                <c:pt idx="499">
                  <c:v>7.6</c:v>
                </c:pt>
                <c:pt idx="500">
                  <c:v>3.6</c:v>
                </c:pt>
                <c:pt idx="501">
                  <c:v>6</c:v>
                </c:pt>
                <c:pt idx="502">
                  <c:v>4.5999999999999996</c:v>
                </c:pt>
                <c:pt idx="503">
                  <c:v>9</c:v>
                </c:pt>
                <c:pt idx="504">
                  <c:v>3.4</c:v>
                </c:pt>
                <c:pt idx="505">
                  <c:v>6</c:v>
                </c:pt>
                <c:pt idx="506">
                  <c:v>2.8</c:v>
                </c:pt>
                <c:pt idx="507">
                  <c:v>6.4</c:v>
                </c:pt>
                <c:pt idx="508">
                  <c:v>2.8</c:v>
                </c:pt>
                <c:pt idx="509">
                  <c:v>7</c:v>
                </c:pt>
                <c:pt idx="510">
                  <c:v>3.4</c:v>
                </c:pt>
                <c:pt idx="511">
                  <c:v>6.2</c:v>
                </c:pt>
                <c:pt idx="512">
                  <c:v>2.8</c:v>
                </c:pt>
                <c:pt idx="513">
                  <c:v>6.8</c:v>
                </c:pt>
                <c:pt idx="514">
                  <c:v>5.2</c:v>
                </c:pt>
                <c:pt idx="515">
                  <c:v>6.8</c:v>
                </c:pt>
                <c:pt idx="516">
                  <c:v>3.6</c:v>
                </c:pt>
                <c:pt idx="517">
                  <c:v>4.8</c:v>
                </c:pt>
                <c:pt idx="518">
                  <c:v>2.6</c:v>
                </c:pt>
                <c:pt idx="519">
                  <c:v>4.4000000000000004</c:v>
                </c:pt>
                <c:pt idx="520">
                  <c:v>1.8</c:v>
                </c:pt>
                <c:pt idx="521">
                  <c:v>5</c:v>
                </c:pt>
                <c:pt idx="522">
                  <c:v>3.2</c:v>
                </c:pt>
                <c:pt idx="523">
                  <c:v>5.0999999999999996</c:v>
                </c:pt>
                <c:pt idx="524">
                  <c:v>3.5</c:v>
                </c:pt>
                <c:pt idx="525">
                  <c:v>5.2</c:v>
                </c:pt>
                <c:pt idx="526">
                  <c:v>3</c:v>
                </c:pt>
                <c:pt idx="527">
                  <c:v>2.8</c:v>
                </c:pt>
                <c:pt idx="528">
                  <c:v>2</c:v>
                </c:pt>
                <c:pt idx="529">
                  <c:v>5.4</c:v>
                </c:pt>
                <c:pt idx="530">
                  <c:v>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7C1-4AC5-9239-7F81E46074B9}"/>
            </c:ext>
          </c:extLst>
        </c:ser>
        <c:ser>
          <c:idx val="4"/>
          <c:order val="4"/>
          <c:tx>
            <c:strRef>
              <c:f>'SV Parto 4'!$L$1</c:f>
              <c:strCache>
                <c:ptCount val="1"/>
                <c:pt idx="0">
                  <c:v>Centavito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4'!$L$2:$L$549</c:f>
              <c:numCache>
                <c:formatCode>0.0</c:formatCode>
                <c:ptCount val="548"/>
                <c:pt idx="0">
                  <c:v>9.1999999999999993</c:v>
                </c:pt>
                <c:pt idx="1">
                  <c:v>4.5999999999999996</c:v>
                </c:pt>
                <c:pt idx="2">
                  <c:v>9.1999999999999993</c:v>
                </c:pt>
                <c:pt idx="3">
                  <c:v>4.2</c:v>
                </c:pt>
                <c:pt idx="4">
                  <c:v>9.1999999999999993</c:v>
                </c:pt>
                <c:pt idx="5">
                  <c:v>5</c:v>
                </c:pt>
                <c:pt idx="6">
                  <c:v>9.8000000000000007</c:v>
                </c:pt>
                <c:pt idx="7">
                  <c:v>5.2</c:v>
                </c:pt>
                <c:pt idx="8">
                  <c:v>10</c:v>
                </c:pt>
                <c:pt idx="9">
                  <c:v>5</c:v>
                </c:pt>
                <c:pt idx="10">
                  <c:v>7.8</c:v>
                </c:pt>
                <c:pt idx="11">
                  <c:v>5.2</c:v>
                </c:pt>
                <c:pt idx="12">
                  <c:v>8.4</c:v>
                </c:pt>
                <c:pt idx="13">
                  <c:v>5</c:v>
                </c:pt>
                <c:pt idx="14">
                  <c:v>10.4</c:v>
                </c:pt>
                <c:pt idx="15">
                  <c:v>4.2</c:v>
                </c:pt>
                <c:pt idx="16">
                  <c:v>10.199999999999999</c:v>
                </c:pt>
                <c:pt idx="17">
                  <c:v>3.4</c:v>
                </c:pt>
                <c:pt idx="18">
                  <c:v>10</c:v>
                </c:pt>
                <c:pt idx="19">
                  <c:v>4</c:v>
                </c:pt>
                <c:pt idx="20">
                  <c:v>10.4</c:v>
                </c:pt>
                <c:pt idx="21">
                  <c:v>5.2</c:v>
                </c:pt>
                <c:pt idx="22">
                  <c:v>11</c:v>
                </c:pt>
                <c:pt idx="23">
                  <c:v>5.4</c:v>
                </c:pt>
                <c:pt idx="24">
                  <c:v>0</c:v>
                </c:pt>
                <c:pt idx="25">
                  <c:v>3.3</c:v>
                </c:pt>
                <c:pt idx="26">
                  <c:v>8.8000000000000007</c:v>
                </c:pt>
                <c:pt idx="27">
                  <c:v>5</c:v>
                </c:pt>
                <c:pt idx="28">
                  <c:v>7.2</c:v>
                </c:pt>
                <c:pt idx="29">
                  <c:v>6</c:v>
                </c:pt>
                <c:pt idx="30">
                  <c:v>9</c:v>
                </c:pt>
                <c:pt idx="31">
                  <c:v>6.6</c:v>
                </c:pt>
                <c:pt idx="32">
                  <c:v>9.1999999999999993</c:v>
                </c:pt>
                <c:pt idx="33">
                  <c:v>6</c:v>
                </c:pt>
                <c:pt idx="34">
                  <c:v>11.8</c:v>
                </c:pt>
                <c:pt idx="35">
                  <c:v>7.6</c:v>
                </c:pt>
                <c:pt idx="36">
                  <c:v>10.199999999999999</c:v>
                </c:pt>
                <c:pt idx="37">
                  <c:v>9.1999999999999993</c:v>
                </c:pt>
                <c:pt idx="38">
                  <c:v>13.4</c:v>
                </c:pt>
                <c:pt idx="39">
                  <c:v>5.6</c:v>
                </c:pt>
                <c:pt idx="40">
                  <c:v>10.6</c:v>
                </c:pt>
                <c:pt idx="41">
                  <c:v>4.2</c:v>
                </c:pt>
                <c:pt idx="42">
                  <c:v>10.199999999999999</c:v>
                </c:pt>
                <c:pt idx="43">
                  <c:v>7</c:v>
                </c:pt>
                <c:pt idx="44">
                  <c:v>0</c:v>
                </c:pt>
                <c:pt idx="45">
                  <c:v>2</c:v>
                </c:pt>
                <c:pt idx="46">
                  <c:v>10.199999999999999</c:v>
                </c:pt>
                <c:pt idx="47">
                  <c:v>5.2</c:v>
                </c:pt>
                <c:pt idx="48">
                  <c:v>0</c:v>
                </c:pt>
                <c:pt idx="49">
                  <c:v>0</c:v>
                </c:pt>
                <c:pt idx="50">
                  <c:v>11.4</c:v>
                </c:pt>
                <c:pt idx="51">
                  <c:v>4.5999999999999996</c:v>
                </c:pt>
                <c:pt idx="52">
                  <c:v>10</c:v>
                </c:pt>
                <c:pt idx="53">
                  <c:v>5</c:v>
                </c:pt>
                <c:pt idx="54">
                  <c:v>12.2</c:v>
                </c:pt>
                <c:pt idx="55">
                  <c:v>4</c:v>
                </c:pt>
                <c:pt idx="56">
                  <c:v>11</c:v>
                </c:pt>
                <c:pt idx="57">
                  <c:v>5.8</c:v>
                </c:pt>
                <c:pt idx="58">
                  <c:v>10.4</c:v>
                </c:pt>
                <c:pt idx="59">
                  <c:v>4.8</c:v>
                </c:pt>
                <c:pt idx="60">
                  <c:v>11.8</c:v>
                </c:pt>
                <c:pt idx="61">
                  <c:v>4</c:v>
                </c:pt>
                <c:pt idx="62">
                  <c:v>10.199999999999999</c:v>
                </c:pt>
                <c:pt idx="63">
                  <c:v>5.8</c:v>
                </c:pt>
                <c:pt idx="64">
                  <c:v>8.1999999999999993</c:v>
                </c:pt>
                <c:pt idx="65">
                  <c:v>5.2</c:v>
                </c:pt>
                <c:pt idx="66">
                  <c:v>9.6</c:v>
                </c:pt>
                <c:pt idx="67">
                  <c:v>5</c:v>
                </c:pt>
                <c:pt idx="68">
                  <c:v>7.8</c:v>
                </c:pt>
                <c:pt idx="69">
                  <c:v>0</c:v>
                </c:pt>
                <c:pt idx="70">
                  <c:v>7.6</c:v>
                </c:pt>
                <c:pt idx="71">
                  <c:v>6.8</c:v>
                </c:pt>
                <c:pt idx="72">
                  <c:v>10.199999999999999</c:v>
                </c:pt>
                <c:pt idx="73">
                  <c:v>5.2</c:v>
                </c:pt>
                <c:pt idx="74">
                  <c:v>8.8000000000000007</c:v>
                </c:pt>
                <c:pt idx="75">
                  <c:v>4.5999999999999996</c:v>
                </c:pt>
                <c:pt idx="76">
                  <c:v>9.6</c:v>
                </c:pt>
                <c:pt idx="77">
                  <c:v>5.2</c:v>
                </c:pt>
                <c:pt idx="78">
                  <c:v>7</c:v>
                </c:pt>
                <c:pt idx="79">
                  <c:v>4.2</c:v>
                </c:pt>
                <c:pt idx="80">
                  <c:v>9.1999999999999993</c:v>
                </c:pt>
                <c:pt idx="81">
                  <c:v>3.8</c:v>
                </c:pt>
                <c:pt idx="82">
                  <c:v>9</c:v>
                </c:pt>
                <c:pt idx="83">
                  <c:v>4.8</c:v>
                </c:pt>
                <c:pt idx="84">
                  <c:v>9.6</c:v>
                </c:pt>
                <c:pt idx="85">
                  <c:v>6</c:v>
                </c:pt>
                <c:pt idx="86">
                  <c:v>11.2</c:v>
                </c:pt>
                <c:pt idx="87">
                  <c:v>5.4</c:v>
                </c:pt>
                <c:pt idx="88">
                  <c:v>5</c:v>
                </c:pt>
                <c:pt idx="89">
                  <c:v>6</c:v>
                </c:pt>
                <c:pt idx="90">
                  <c:v>8.4</c:v>
                </c:pt>
                <c:pt idx="91">
                  <c:v>4</c:v>
                </c:pt>
                <c:pt idx="92">
                  <c:v>8.4</c:v>
                </c:pt>
                <c:pt idx="93">
                  <c:v>3.2</c:v>
                </c:pt>
                <c:pt idx="94">
                  <c:v>9</c:v>
                </c:pt>
                <c:pt idx="95">
                  <c:v>4.2</c:v>
                </c:pt>
                <c:pt idx="96">
                  <c:v>9.6</c:v>
                </c:pt>
                <c:pt idx="97">
                  <c:v>3.4</c:v>
                </c:pt>
                <c:pt idx="98">
                  <c:v>8.4</c:v>
                </c:pt>
                <c:pt idx="99">
                  <c:v>5.4</c:v>
                </c:pt>
                <c:pt idx="100">
                  <c:v>8.8000000000000007</c:v>
                </c:pt>
                <c:pt idx="101">
                  <c:v>5.6</c:v>
                </c:pt>
                <c:pt idx="102">
                  <c:v>7.6</c:v>
                </c:pt>
                <c:pt idx="103">
                  <c:v>4.4000000000000004</c:v>
                </c:pt>
                <c:pt idx="104">
                  <c:v>7.2</c:v>
                </c:pt>
                <c:pt idx="105">
                  <c:v>3</c:v>
                </c:pt>
                <c:pt idx="106">
                  <c:v>7</c:v>
                </c:pt>
                <c:pt idx="107">
                  <c:v>3.6</c:v>
                </c:pt>
                <c:pt idx="108">
                  <c:v>10</c:v>
                </c:pt>
                <c:pt idx="109">
                  <c:v>5.2</c:v>
                </c:pt>
                <c:pt idx="110">
                  <c:v>9</c:v>
                </c:pt>
                <c:pt idx="111">
                  <c:v>4.8</c:v>
                </c:pt>
                <c:pt idx="112">
                  <c:v>6.4</c:v>
                </c:pt>
                <c:pt idx="113">
                  <c:v>5</c:v>
                </c:pt>
                <c:pt idx="114">
                  <c:v>7</c:v>
                </c:pt>
                <c:pt idx="115">
                  <c:v>5.4</c:v>
                </c:pt>
                <c:pt idx="116">
                  <c:v>7.8</c:v>
                </c:pt>
                <c:pt idx="117">
                  <c:v>6</c:v>
                </c:pt>
                <c:pt idx="118">
                  <c:v>7</c:v>
                </c:pt>
                <c:pt idx="119">
                  <c:v>4.8</c:v>
                </c:pt>
                <c:pt idx="120">
                  <c:v>8.5</c:v>
                </c:pt>
                <c:pt idx="121">
                  <c:v>4.9000000000000004</c:v>
                </c:pt>
                <c:pt idx="122">
                  <c:v>7.8</c:v>
                </c:pt>
                <c:pt idx="123">
                  <c:v>5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3.8</c:v>
                </c:pt>
                <c:pt idx="128">
                  <c:v>8.4</c:v>
                </c:pt>
                <c:pt idx="129">
                  <c:v>3.8</c:v>
                </c:pt>
                <c:pt idx="130">
                  <c:v>9</c:v>
                </c:pt>
                <c:pt idx="131">
                  <c:v>4.5999999999999996</c:v>
                </c:pt>
                <c:pt idx="132">
                  <c:v>7.6</c:v>
                </c:pt>
                <c:pt idx="133">
                  <c:v>5</c:v>
                </c:pt>
                <c:pt idx="134">
                  <c:v>8.4</c:v>
                </c:pt>
                <c:pt idx="135">
                  <c:v>4.2</c:v>
                </c:pt>
                <c:pt idx="136">
                  <c:v>8.1999999999999993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8.4</c:v>
                </c:pt>
                <c:pt idx="141">
                  <c:v>2.2000000000000002</c:v>
                </c:pt>
                <c:pt idx="142">
                  <c:v>7.4</c:v>
                </c:pt>
                <c:pt idx="143">
                  <c:v>3.4</c:v>
                </c:pt>
                <c:pt idx="144">
                  <c:v>7.6</c:v>
                </c:pt>
                <c:pt idx="145">
                  <c:v>3.4</c:v>
                </c:pt>
                <c:pt idx="146">
                  <c:v>6.4</c:v>
                </c:pt>
                <c:pt idx="147">
                  <c:v>4.4000000000000004</c:v>
                </c:pt>
                <c:pt idx="148">
                  <c:v>9.6</c:v>
                </c:pt>
                <c:pt idx="149">
                  <c:v>7.8</c:v>
                </c:pt>
                <c:pt idx="150">
                  <c:v>7.4</c:v>
                </c:pt>
                <c:pt idx="151">
                  <c:v>9</c:v>
                </c:pt>
                <c:pt idx="152">
                  <c:v>9.4</c:v>
                </c:pt>
                <c:pt idx="153">
                  <c:v>4.4000000000000004</c:v>
                </c:pt>
                <c:pt idx="154">
                  <c:v>7.2</c:v>
                </c:pt>
                <c:pt idx="155">
                  <c:v>7</c:v>
                </c:pt>
                <c:pt idx="156">
                  <c:v>6.2</c:v>
                </c:pt>
                <c:pt idx="157">
                  <c:v>4</c:v>
                </c:pt>
                <c:pt idx="158">
                  <c:v>12</c:v>
                </c:pt>
                <c:pt idx="159">
                  <c:v>3.4</c:v>
                </c:pt>
                <c:pt idx="160">
                  <c:v>7.8</c:v>
                </c:pt>
                <c:pt idx="161">
                  <c:v>3</c:v>
                </c:pt>
                <c:pt idx="162">
                  <c:v>6.6</c:v>
                </c:pt>
                <c:pt idx="163">
                  <c:v>3.3</c:v>
                </c:pt>
                <c:pt idx="164">
                  <c:v>3.6</c:v>
                </c:pt>
                <c:pt idx="165">
                  <c:v>0</c:v>
                </c:pt>
                <c:pt idx="166">
                  <c:v>3.4</c:v>
                </c:pt>
                <c:pt idx="167">
                  <c:v>5.2</c:v>
                </c:pt>
                <c:pt idx="168">
                  <c:v>6.8</c:v>
                </c:pt>
                <c:pt idx="169">
                  <c:v>6.4</c:v>
                </c:pt>
                <c:pt idx="170">
                  <c:v>8</c:v>
                </c:pt>
                <c:pt idx="171">
                  <c:v>4.5999999999999996</c:v>
                </c:pt>
                <c:pt idx="172">
                  <c:v>8.8000000000000007</c:v>
                </c:pt>
                <c:pt idx="173">
                  <c:v>3.6</c:v>
                </c:pt>
                <c:pt idx="174">
                  <c:v>11</c:v>
                </c:pt>
                <c:pt idx="175">
                  <c:v>0</c:v>
                </c:pt>
                <c:pt idx="176">
                  <c:v>8.9</c:v>
                </c:pt>
                <c:pt idx="177">
                  <c:v>6.2</c:v>
                </c:pt>
                <c:pt idx="178">
                  <c:v>5.4</c:v>
                </c:pt>
                <c:pt idx="179">
                  <c:v>4</c:v>
                </c:pt>
                <c:pt idx="180">
                  <c:v>5.2</c:v>
                </c:pt>
                <c:pt idx="181">
                  <c:v>3.2</c:v>
                </c:pt>
                <c:pt idx="182">
                  <c:v>8</c:v>
                </c:pt>
                <c:pt idx="183">
                  <c:v>2.4</c:v>
                </c:pt>
                <c:pt idx="184">
                  <c:v>7.2</c:v>
                </c:pt>
                <c:pt idx="185">
                  <c:v>5</c:v>
                </c:pt>
                <c:pt idx="186">
                  <c:v>6.8</c:v>
                </c:pt>
                <c:pt idx="187">
                  <c:v>4.5999999999999996</c:v>
                </c:pt>
                <c:pt idx="188">
                  <c:v>7</c:v>
                </c:pt>
                <c:pt idx="189">
                  <c:v>4.2</c:v>
                </c:pt>
                <c:pt idx="190">
                  <c:v>7.3</c:v>
                </c:pt>
                <c:pt idx="191">
                  <c:v>4.0999999999999996</c:v>
                </c:pt>
                <c:pt idx="192">
                  <c:v>5.8</c:v>
                </c:pt>
                <c:pt idx="193">
                  <c:v>3.8</c:v>
                </c:pt>
                <c:pt idx="194">
                  <c:v>6.8</c:v>
                </c:pt>
                <c:pt idx="195">
                  <c:v>4.2</c:v>
                </c:pt>
                <c:pt idx="196">
                  <c:v>9.4</c:v>
                </c:pt>
                <c:pt idx="197">
                  <c:v>3.8</c:v>
                </c:pt>
                <c:pt idx="198">
                  <c:v>9</c:v>
                </c:pt>
                <c:pt idx="199">
                  <c:v>3</c:v>
                </c:pt>
                <c:pt idx="200">
                  <c:v>7.2</c:v>
                </c:pt>
                <c:pt idx="201">
                  <c:v>4</c:v>
                </c:pt>
                <c:pt idx="202">
                  <c:v>8</c:v>
                </c:pt>
                <c:pt idx="203">
                  <c:v>1.8</c:v>
                </c:pt>
                <c:pt idx="204">
                  <c:v>8.6999999999999993</c:v>
                </c:pt>
                <c:pt idx="205">
                  <c:v>5.0999999999999996</c:v>
                </c:pt>
                <c:pt idx="206">
                  <c:v>3.4</c:v>
                </c:pt>
                <c:pt idx="207">
                  <c:v>4.2</c:v>
                </c:pt>
                <c:pt idx="208">
                  <c:v>8</c:v>
                </c:pt>
                <c:pt idx="209">
                  <c:v>3</c:v>
                </c:pt>
                <c:pt idx="210">
                  <c:v>6</c:v>
                </c:pt>
                <c:pt idx="211">
                  <c:v>3.8</c:v>
                </c:pt>
                <c:pt idx="212">
                  <c:v>7</c:v>
                </c:pt>
                <c:pt idx="213">
                  <c:v>3.5</c:v>
                </c:pt>
                <c:pt idx="214">
                  <c:v>9.4</c:v>
                </c:pt>
                <c:pt idx="215">
                  <c:v>3.6</c:v>
                </c:pt>
                <c:pt idx="216">
                  <c:v>11.4</c:v>
                </c:pt>
                <c:pt idx="217">
                  <c:v>4.4000000000000004</c:v>
                </c:pt>
                <c:pt idx="218">
                  <c:v>10.1</c:v>
                </c:pt>
                <c:pt idx="219">
                  <c:v>4</c:v>
                </c:pt>
                <c:pt idx="220">
                  <c:v>5</c:v>
                </c:pt>
                <c:pt idx="221">
                  <c:v>5.2</c:v>
                </c:pt>
                <c:pt idx="222">
                  <c:v>9.1999999999999993</c:v>
                </c:pt>
                <c:pt idx="223">
                  <c:v>3.6</c:v>
                </c:pt>
                <c:pt idx="224">
                  <c:v>10</c:v>
                </c:pt>
                <c:pt idx="225">
                  <c:v>6.2</c:v>
                </c:pt>
                <c:pt idx="226">
                  <c:v>9.8000000000000007</c:v>
                </c:pt>
                <c:pt idx="227">
                  <c:v>4.8</c:v>
                </c:pt>
                <c:pt idx="228">
                  <c:v>7.2</c:v>
                </c:pt>
                <c:pt idx="229">
                  <c:v>5</c:v>
                </c:pt>
                <c:pt idx="230">
                  <c:v>10</c:v>
                </c:pt>
                <c:pt idx="231">
                  <c:v>2.2000000000000002</c:v>
                </c:pt>
                <c:pt idx="232">
                  <c:v>8.6</c:v>
                </c:pt>
                <c:pt idx="233">
                  <c:v>4.8</c:v>
                </c:pt>
                <c:pt idx="234">
                  <c:v>8.1999999999999993</c:v>
                </c:pt>
                <c:pt idx="235">
                  <c:v>4.4000000000000004</c:v>
                </c:pt>
                <c:pt idx="236">
                  <c:v>7.6</c:v>
                </c:pt>
                <c:pt idx="237">
                  <c:v>4.2</c:v>
                </c:pt>
                <c:pt idx="238">
                  <c:v>9.6</c:v>
                </c:pt>
                <c:pt idx="239">
                  <c:v>3.6</c:v>
                </c:pt>
                <c:pt idx="240">
                  <c:v>6.6</c:v>
                </c:pt>
                <c:pt idx="241">
                  <c:v>2</c:v>
                </c:pt>
                <c:pt idx="242">
                  <c:v>6.8</c:v>
                </c:pt>
                <c:pt idx="243">
                  <c:v>3</c:v>
                </c:pt>
                <c:pt idx="244">
                  <c:v>6.8</c:v>
                </c:pt>
                <c:pt idx="245">
                  <c:v>3.4</c:v>
                </c:pt>
                <c:pt idx="246">
                  <c:v>6.7</c:v>
                </c:pt>
                <c:pt idx="247">
                  <c:v>4.0999999999999996</c:v>
                </c:pt>
                <c:pt idx="248">
                  <c:v>7.2</c:v>
                </c:pt>
                <c:pt idx="249">
                  <c:v>1.6</c:v>
                </c:pt>
                <c:pt idx="250">
                  <c:v>9.4</c:v>
                </c:pt>
                <c:pt idx="251">
                  <c:v>4.2</c:v>
                </c:pt>
                <c:pt idx="252">
                  <c:v>7.4</c:v>
                </c:pt>
                <c:pt idx="253">
                  <c:v>3.8</c:v>
                </c:pt>
                <c:pt idx="254">
                  <c:v>9</c:v>
                </c:pt>
                <c:pt idx="255">
                  <c:v>3.2</c:v>
                </c:pt>
                <c:pt idx="256">
                  <c:v>7.4</c:v>
                </c:pt>
                <c:pt idx="257">
                  <c:v>3.2</c:v>
                </c:pt>
                <c:pt idx="258">
                  <c:v>8</c:v>
                </c:pt>
                <c:pt idx="259">
                  <c:v>3.6</c:v>
                </c:pt>
                <c:pt idx="260">
                  <c:v>7.4</c:v>
                </c:pt>
                <c:pt idx="261">
                  <c:v>3.5</c:v>
                </c:pt>
                <c:pt idx="262">
                  <c:v>8.6</c:v>
                </c:pt>
                <c:pt idx="263">
                  <c:v>4</c:v>
                </c:pt>
                <c:pt idx="264">
                  <c:v>9</c:v>
                </c:pt>
                <c:pt idx="265">
                  <c:v>3.6</c:v>
                </c:pt>
                <c:pt idx="266">
                  <c:v>7</c:v>
                </c:pt>
                <c:pt idx="267">
                  <c:v>4.4000000000000004</c:v>
                </c:pt>
                <c:pt idx="268">
                  <c:v>6</c:v>
                </c:pt>
                <c:pt idx="269">
                  <c:v>3.8</c:v>
                </c:pt>
                <c:pt idx="270">
                  <c:v>5</c:v>
                </c:pt>
                <c:pt idx="271">
                  <c:v>3</c:v>
                </c:pt>
                <c:pt idx="272">
                  <c:v>7</c:v>
                </c:pt>
                <c:pt idx="273">
                  <c:v>3</c:v>
                </c:pt>
                <c:pt idx="274">
                  <c:v>7.6</c:v>
                </c:pt>
                <c:pt idx="275">
                  <c:v>3.8</c:v>
                </c:pt>
                <c:pt idx="276">
                  <c:v>2.6</c:v>
                </c:pt>
                <c:pt idx="277">
                  <c:v>5</c:v>
                </c:pt>
                <c:pt idx="278">
                  <c:v>6.4</c:v>
                </c:pt>
                <c:pt idx="279">
                  <c:v>1.6</c:v>
                </c:pt>
                <c:pt idx="280">
                  <c:v>7.2</c:v>
                </c:pt>
                <c:pt idx="281">
                  <c:v>4.5999999999999996</c:v>
                </c:pt>
                <c:pt idx="282">
                  <c:v>7.2</c:v>
                </c:pt>
                <c:pt idx="283">
                  <c:v>4</c:v>
                </c:pt>
                <c:pt idx="284">
                  <c:v>8.4</c:v>
                </c:pt>
                <c:pt idx="285">
                  <c:v>3</c:v>
                </c:pt>
                <c:pt idx="286">
                  <c:v>7.8</c:v>
                </c:pt>
                <c:pt idx="287">
                  <c:v>3.4</c:v>
                </c:pt>
                <c:pt idx="288">
                  <c:v>7.2</c:v>
                </c:pt>
                <c:pt idx="289">
                  <c:v>4</c:v>
                </c:pt>
                <c:pt idx="290">
                  <c:v>5.8</c:v>
                </c:pt>
                <c:pt idx="291">
                  <c:v>3.8</c:v>
                </c:pt>
                <c:pt idx="292">
                  <c:v>9.6</c:v>
                </c:pt>
                <c:pt idx="293">
                  <c:v>1.4</c:v>
                </c:pt>
                <c:pt idx="294">
                  <c:v>9.8000000000000007</c:v>
                </c:pt>
                <c:pt idx="295">
                  <c:v>3.8</c:v>
                </c:pt>
                <c:pt idx="296">
                  <c:v>9.4</c:v>
                </c:pt>
                <c:pt idx="297">
                  <c:v>4</c:v>
                </c:pt>
                <c:pt idx="298">
                  <c:v>6</c:v>
                </c:pt>
                <c:pt idx="299">
                  <c:v>3.4</c:v>
                </c:pt>
                <c:pt idx="300">
                  <c:v>7</c:v>
                </c:pt>
                <c:pt idx="301">
                  <c:v>2.8</c:v>
                </c:pt>
                <c:pt idx="302">
                  <c:v>6.5</c:v>
                </c:pt>
                <c:pt idx="303">
                  <c:v>3.4</c:v>
                </c:pt>
                <c:pt idx="304">
                  <c:v>7.4</c:v>
                </c:pt>
                <c:pt idx="305">
                  <c:v>3.8</c:v>
                </c:pt>
                <c:pt idx="306">
                  <c:v>8</c:v>
                </c:pt>
                <c:pt idx="307">
                  <c:v>2.6</c:v>
                </c:pt>
                <c:pt idx="308">
                  <c:v>5.6</c:v>
                </c:pt>
                <c:pt idx="309">
                  <c:v>4</c:v>
                </c:pt>
                <c:pt idx="310">
                  <c:v>6.4</c:v>
                </c:pt>
                <c:pt idx="311">
                  <c:v>3.4</c:v>
                </c:pt>
                <c:pt idx="312">
                  <c:v>8</c:v>
                </c:pt>
                <c:pt idx="313">
                  <c:v>3.2</c:v>
                </c:pt>
                <c:pt idx="314">
                  <c:v>7.4</c:v>
                </c:pt>
                <c:pt idx="315">
                  <c:v>4.8</c:v>
                </c:pt>
                <c:pt idx="316">
                  <c:v>7.4</c:v>
                </c:pt>
                <c:pt idx="317">
                  <c:v>3.6</c:v>
                </c:pt>
                <c:pt idx="318">
                  <c:v>7.69</c:v>
                </c:pt>
                <c:pt idx="319">
                  <c:v>2.8</c:v>
                </c:pt>
                <c:pt idx="320">
                  <c:v>8.8000000000000007</c:v>
                </c:pt>
                <c:pt idx="321">
                  <c:v>3.2</c:v>
                </c:pt>
                <c:pt idx="322">
                  <c:v>8</c:v>
                </c:pt>
                <c:pt idx="323">
                  <c:v>4.4000000000000004</c:v>
                </c:pt>
                <c:pt idx="324">
                  <c:v>9</c:v>
                </c:pt>
                <c:pt idx="325">
                  <c:v>4.2</c:v>
                </c:pt>
                <c:pt idx="326">
                  <c:v>8</c:v>
                </c:pt>
                <c:pt idx="327">
                  <c:v>4</c:v>
                </c:pt>
                <c:pt idx="328">
                  <c:v>9</c:v>
                </c:pt>
                <c:pt idx="329">
                  <c:v>4.2</c:v>
                </c:pt>
                <c:pt idx="330">
                  <c:v>7.4</c:v>
                </c:pt>
                <c:pt idx="331">
                  <c:v>3.8</c:v>
                </c:pt>
                <c:pt idx="332">
                  <c:v>12</c:v>
                </c:pt>
                <c:pt idx="333">
                  <c:v>3.2</c:v>
                </c:pt>
                <c:pt idx="334">
                  <c:v>9.1</c:v>
                </c:pt>
                <c:pt idx="335">
                  <c:v>3.2</c:v>
                </c:pt>
                <c:pt idx="336">
                  <c:v>9</c:v>
                </c:pt>
                <c:pt idx="337">
                  <c:v>4.4000000000000004</c:v>
                </c:pt>
                <c:pt idx="338">
                  <c:v>11</c:v>
                </c:pt>
                <c:pt idx="339">
                  <c:v>3.2</c:v>
                </c:pt>
                <c:pt idx="340">
                  <c:v>9.4</c:v>
                </c:pt>
                <c:pt idx="341">
                  <c:v>4</c:v>
                </c:pt>
                <c:pt idx="342">
                  <c:v>8.1999999999999993</c:v>
                </c:pt>
                <c:pt idx="343">
                  <c:v>3.8</c:v>
                </c:pt>
                <c:pt idx="344">
                  <c:v>7.8</c:v>
                </c:pt>
                <c:pt idx="345">
                  <c:v>3.5</c:v>
                </c:pt>
                <c:pt idx="346">
                  <c:v>8.8000000000000007</c:v>
                </c:pt>
                <c:pt idx="347">
                  <c:v>3</c:v>
                </c:pt>
                <c:pt idx="348">
                  <c:v>9.6</c:v>
                </c:pt>
                <c:pt idx="349">
                  <c:v>3</c:v>
                </c:pt>
                <c:pt idx="350">
                  <c:v>7</c:v>
                </c:pt>
                <c:pt idx="351">
                  <c:v>4.5999999999999996</c:v>
                </c:pt>
                <c:pt idx="352">
                  <c:v>8</c:v>
                </c:pt>
                <c:pt idx="353">
                  <c:v>4.8</c:v>
                </c:pt>
                <c:pt idx="354">
                  <c:v>7.4</c:v>
                </c:pt>
                <c:pt idx="355">
                  <c:v>3</c:v>
                </c:pt>
                <c:pt idx="356">
                  <c:v>9</c:v>
                </c:pt>
                <c:pt idx="357">
                  <c:v>4.4000000000000004</c:v>
                </c:pt>
                <c:pt idx="358">
                  <c:v>7.3</c:v>
                </c:pt>
                <c:pt idx="359">
                  <c:v>3.9</c:v>
                </c:pt>
                <c:pt idx="360">
                  <c:v>8.1999999999999993</c:v>
                </c:pt>
                <c:pt idx="361">
                  <c:v>3.2</c:v>
                </c:pt>
                <c:pt idx="362">
                  <c:v>5</c:v>
                </c:pt>
                <c:pt idx="363">
                  <c:v>3</c:v>
                </c:pt>
                <c:pt idx="364">
                  <c:v>9.1999999999999993</c:v>
                </c:pt>
                <c:pt idx="365">
                  <c:v>4</c:v>
                </c:pt>
                <c:pt idx="366">
                  <c:v>8.8000000000000007</c:v>
                </c:pt>
                <c:pt idx="367">
                  <c:v>4</c:v>
                </c:pt>
                <c:pt idx="368">
                  <c:v>8.6</c:v>
                </c:pt>
                <c:pt idx="369">
                  <c:v>3.4</c:v>
                </c:pt>
                <c:pt idx="370">
                  <c:v>8</c:v>
                </c:pt>
                <c:pt idx="371">
                  <c:v>4.8</c:v>
                </c:pt>
                <c:pt idx="372">
                  <c:v>8.4</c:v>
                </c:pt>
                <c:pt idx="373">
                  <c:v>3.7</c:v>
                </c:pt>
                <c:pt idx="374">
                  <c:v>7.6</c:v>
                </c:pt>
                <c:pt idx="375">
                  <c:v>3.2</c:v>
                </c:pt>
                <c:pt idx="376">
                  <c:v>8.6</c:v>
                </c:pt>
                <c:pt idx="377">
                  <c:v>3.2</c:v>
                </c:pt>
                <c:pt idx="378">
                  <c:v>7.8</c:v>
                </c:pt>
                <c:pt idx="379">
                  <c:v>3</c:v>
                </c:pt>
                <c:pt idx="380">
                  <c:v>8.6</c:v>
                </c:pt>
                <c:pt idx="381">
                  <c:v>4</c:v>
                </c:pt>
                <c:pt idx="382">
                  <c:v>5.8</c:v>
                </c:pt>
                <c:pt idx="383">
                  <c:v>5.8</c:v>
                </c:pt>
                <c:pt idx="384">
                  <c:v>7.6</c:v>
                </c:pt>
                <c:pt idx="385">
                  <c:v>2.8</c:v>
                </c:pt>
                <c:pt idx="386">
                  <c:v>6.9</c:v>
                </c:pt>
                <c:pt idx="387">
                  <c:v>2.5</c:v>
                </c:pt>
                <c:pt idx="388">
                  <c:v>7.6</c:v>
                </c:pt>
                <c:pt idx="389">
                  <c:v>4.2</c:v>
                </c:pt>
                <c:pt idx="390">
                  <c:v>8</c:v>
                </c:pt>
                <c:pt idx="391">
                  <c:v>3.4</c:v>
                </c:pt>
                <c:pt idx="392">
                  <c:v>7.8</c:v>
                </c:pt>
                <c:pt idx="393">
                  <c:v>2.6</c:v>
                </c:pt>
                <c:pt idx="394">
                  <c:v>7.8</c:v>
                </c:pt>
                <c:pt idx="395">
                  <c:v>2</c:v>
                </c:pt>
                <c:pt idx="396">
                  <c:v>6.6</c:v>
                </c:pt>
                <c:pt idx="397">
                  <c:v>3.4</c:v>
                </c:pt>
                <c:pt idx="398">
                  <c:v>7.2</c:v>
                </c:pt>
                <c:pt idx="399">
                  <c:v>4</c:v>
                </c:pt>
                <c:pt idx="400">
                  <c:v>7</c:v>
                </c:pt>
                <c:pt idx="401">
                  <c:v>3.3</c:v>
                </c:pt>
                <c:pt idx="402">
                  <c:v>7</c:v>
                </c:pt>
                <c:pt idx="403">
                  <c:v>3.2</c:v>
                </c:pt>
                <c:pt idx="404">
                  <c:v>7.8</c:v>
                </c:pt>
                <c:pt idx="405">
                  <c:v>2.6</c:v>
                </c:pt>
                <c:pt idx="406">
                  <c:v>7</c:v>
                </c:pt>
                <c:pt idx="407">
                  <c:v>3</c:v>
                </c:pt>
                <c:pt idx="408">
                  <c:v>6.2</c:v>
                </c:pt>
                <c:pt idx="409">
                  <c:v>4</c:v>
                </c:pt>
                <c:pt idx="410">
                  <c:v>7.8</c:v>
                </c:pt>
                <c:pt idx="411">
                  <c:v>3.4</c:v>
                </c:pt>
                <c:pt idx="412">
                  <c:v>6.6</c:v>
                </c:pt>
                <c:pt idx="413">
                  <c:v>3.6</c:v>
                </c:pt>
                <c:pt idx="414">
                  <c:v>7.6</c:v>
                </c:pt>
                <c:pt idx="415">
                  <c:v>3.5</c:v>
                </c:pt>
                <c:pt idx="416">
                  <c:v>7</c:v>
                </c:pt>
                <c:pt idx="417">
                  <c:v>3</c:v>
                </c:pt>
                <c:pt idx="418">
                  <c:v>7.4</c:v>
                </c:pt>
                <c:pt idx="419">
                  <c:v>3</c:v>
                </c:pt>
                <c:pt idx="420">
                  <c:v>8</c:v>
                </c:pt>
                <c:pt idx="421">
                  <c:v>2.8</c:v>
                </c:pt>
                <c:pt idx="422">
                  <c:v>7.2</c:v>
                </c:pt>
                <c:pt idx="423">
                  <c:v>3.2</c:v>
                </c:pt>
                <c:pt idx="424">
                  <c:v>6.6</c:v>
                </c:pt>
                <c:pt idx="425">
                  <c:v>3.6</c:v>
                </c:pt>
                <c:pt idx="426">
                  <c:v>7</c:v>
                </c:pt>
                <c:pt idx="427">
                  <c:v>4.4000000000000004</c:v>
                </c:pt>
                <c:pt idx="428">
                  <c:v>6.7</c:v>
                </c:pt>
                <c:pt idx="429">
                  <c:v>2.9</c:v>
                </c:pt>
                <c:pt idx="430">
                  <c:v>7.8</c:v>
                </c:pt>
                <c:pt idx="431">
                  <c:v>2.8</c:v>
                </c:pt>
                <c:pt idx="432">
                  <c:v>8.1999999999999993</c:v>
                </c:pt>
                <c:pt idx="433">
                  <c:v>3.2</c:v>
                </c:pt>
                <c:pt idx="434">
                  <c:v>7</c:v>
                </c:pt>
                <c:pt idx="435">
                  <c:v>3.6</c:v>
                </c:pt>
                <c:pt idx="436">
                  <c:v>7.8</c:v>
                </c:pt>
                <c:pt idx="437">
                  <c:v>3</c:v>
                </c:pt>
                <c:pt idx="438">
                  <c:v>7.2</c:v>
                </c:pt>
                <c:pt idx="439">
                  <c:v>3</c:v>
                </c:pt>
                <c:pt idx="440">
                  <c:v>7.4</c:v>
                </c:pt>
                <c:pt idx="441">
                  <c:v>2</c:v>
                </c:pt>
                <c:pt idx="442">
                  <c:v>6.4</c:v>
                </c:pt>
                <c:pt idx="443">
                  <c:v>3.6</c:v>
                </c:pt>
                <c:pt idx="444">
                  <c:v>7.2</c:v>
                </c:pt>
                <c:pt idx="445">
                  <c:v>3.2</c:v>
                </c:pt>
                <c:pt idx="446">
                  <c:v>6.8</c:v>
                </c:pt>
                <c:pt idx="447">
                  <c:v>2</c:v>
                </c:pt>
                <c:pt idx="448">
                  <c:v>8.6</c:v>
                </c:pt>
                <c:pt idx="449">
                  <c:v>6</c:v>
                </c:pt>
                <c:pt idx="450">
                  <c:v>8</c:v>
                </c:pt>
                <c:pt idx="451">
                  <c:v>2.8</c:v>
                </c:pt>
                <c:pt idx="452">
                  <c:v>6.8</c:v>
                </c:pt>
                <c:pt idx="453">
                  <c:v>3.4</c:v>
                </c:pt>
                <c:pt idx="454">
                  <c:v>8</c:v>
                </c:pt>
                <c:pt idx="455">
                  <c:v>1.6</c:v>
                </c:pt>
                <c:pt idx="456">
                  <c:v>7</c:v>
                </c:pt>
                <c:pt idx="457">
                  <c:v>3</c:v>
                </c:pt>
                <c:pt idx="458">
                  <c:v>5.2</c:v>
                </c:pt>
                <c:pt idx="459">
                  <c:v>2.6</c:v>
                </c:pt>
                <c:pt idx="460">
                  <c:v>5.6</c:v>
                </c:pt>
                <c:pt idx="461">
                  <c:v>3</c:v>
                </c:pt>
                <c:pt idx="462">
                  <c:v>7.8</c:v>
                </c:pt>
                <c:pt idx="463">
                  <c:v>3.2</c:v>
                </c:pt>
                <c:pt idx="464">
                  <c:v>7.6</c:v>
                </c:pt>
                <c:pt idx="465">
                  <c:v>4</c:v>
                </c:pt>
                <c:pt idx="466">
                  <c:v>7.2</c:v>
                </c:pt>
                <c:pt idx="467">
                  <c:v>1.8</c:v>
                </c:pt>
                <c:pt idx="468">
                  <c:v>7.2</c:v>
                </c:pt>
                <c:pt idx="469">
                  <c:v>3.2</c:v>
                </c:pt>
                <c:pt idx="470">
                  <c:v>7.1</c:v>
                </c:pt>
                <c:pt idx="471">
                  <c:v>3.2</c:v>
                </c:pt>
                <c:pt idx="472">
                  <c:v>7.4</c:v>
                </c:pt>
                <c:pt idx="473">
                  <c:v>1.8</c:v>
                </c:pt>
                <c:pt idx="474">
                  <c:v>7.6</c:v>
                </c:pt>
                <c:pt idx="475">
                  <c:v>2.2000000000000002</c:v>
                </c:pt>
                <c:pt idx="476">
                  <c:v>6.4</c:v>
                </c:pt>
                <c:pt idx="477">
                  <c:v>4.4000000000000004</c:v>
                </c:pt>
                <c:pt idx="478">
                  <c:v>7.2</c:v>
                </c:pt>
                <c:pt idx="479">
                  <c:v>2</c:v>
                </c:pt>
                <c:pt idx="480">
                  <c:v>7</c:v>
                </c:pt>
                <c:pt idx="481">
                  <c:v>3</c:v>
                </c:pt>
                <c:pt idx="482">
                  <c:v>7.6</c:v>
                </c:pt>
                <c:pt idx="483">
                  <c:v>3</c:v>
                </c:pt>
                <c:pt idx="484">
                  <c:v>6.4</c:v>
                </c:pt>
                <c:pt idx="485">
                  <c:v>2.7</c:v>
                </c:pt>
                <c:pt idx="486">
                  <c:v>6.6</c:v>
                </c:pt>
                <c:pt idx="487">
                  <c:v>2.8</c:v>
                </c:pt>
                <c:pt idx="488">
                  <c:v>7.6</c:v>
                </c:pt>
                <c:pt idx="489">
                  <c:v>1.8</c:v>
                </c:pt>
                <c:pt idx="490">
                  <c:v>7.2</c:v>
                </c:pt>
                <c:pt idx="491">
                  <c:v>3</c:v>
                </c:pt>
                <c:pt idx="492">
                  <c:v>6.4</c:v>
                </c:pt>
                <c:pt idx="493">
                  <c:v>3.6</c:v>
                </c:pt>
                <c:pt idx="494">
                  <c:v>3</c:v>
                </c:pt>
                <c:pt idx="495">
                  <c:v>1.4</c:v>
                </c:pt>
                <c:pt idx="496">
                  <c:v>7.2</c:v>
                </c:pt>
                <c:pt idx="497">
                  <c:v>3.4</c:v>
                </c:pt>
                <c:pt idx="498">
                  <c:v>6.4</c:v>
                </c:pt>
                <c:pt idx="499">
                  <c:v>3.4</c:v>
                </c:pt>
                <c:pt idx="500">
                  <c:v>6.6</c:v>
                </c:pt>
                <c:pt idx="501">
                  <c:v>2.4</c:v>
                </c:pt>
                <c:pt idx="502">
                  <c:v>7.4</c:v>
                </c:pt>
                <c:pt idx="503">
                  <c:v>2.4</c:v>
                </c:pt>
                <c:pt idx="504">
                  <c:v>6.2</c:v>
                </c:pt>
                <c:pt idx="505">
                  <c:v>3.8</c:v>
                </c:pt>
                <c:pt idx="506">
                  <c:v>6.2</c:v>
                </c:pt>
                <c:pt idx="507">
                  <c:v>3</c:v>
                </c:pt>
                <c:pt idx="508">
                  <c:v>8.4</c:v>
                </c:pt>
                <c:pt idx="509">
                  <c:v>3.4</c:v>
                </c:pt>
                <c:pt idx="510">
                  <c:v>8.8000000000000007</c:v>
                </c:pt>
                <c:pt idx="511">
                  <c:v>2.4</c:v>
                </c:pt>
                <c:pt idx="512">
                  <c:v>5.7</c:v>
                </c:pt>
                <c:pt idx="513">
                  <c:v>2.9</c:v>
                </c:pt>
                <c:pt idx="514">
                  <c:v>7</c:v>
                </c:pt>
                <c:pt idx="515">
                  <c:v>2.8</c:v>
                </c:pt>
                <c:pt idx="516">
                  <c:v>6.4</c:v>
                </c:pt>
                <c:pt idx="517">
                  <c:v>2</c:v>
                </c:pt>
                <c:pt idx="518">
                  <c:v>6.2</c:v>
                </c:pt>
                <c:pt idx="519">
                  <c:v>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7C1-4AC5-9239-7F81E46074B9}"/>
            </c:ext>
          </c:extLst>
        </c:ser>
        <c:ser>
          <c:idx val="5"/>
          <c:order val="5"/>
          <c:tx>
            <c:strRef>
              <c:f>'SV Parto 4'!$M$1</c:f>
              <c:strCache>
                <c:ptCount val="1"/>
                <c:pt idx="0">
                  <c:v>Muchira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4'!$M$2:$M$549</c:f>
              <c:numCache>
                <c:formatCode>0.0</c:formatCode>
                <c:ptCount val="548"/>
                <c:pt idx="0">
                  <c:v>3</c:v>
                </c:pt>
                <c:pt idx="1">
                  <c:v>1.4</c:v>
                </c:pt>
                <c:pt idx="2">
                  <c:v>3</c:v>
                </c:pt>
                <c:pt idx="3">
                  <c:v>1.2</c:v>
                </c:pt>
                <c:pt idx="4">
                  <c:v>3.2</c:v>
                </c:pt>
                <c:pt idx="5">
                  <c:v>1.6</c:v>
                </c:pt>
                <c:pt idx="6">
                  <c:v>3</c:v>
                </c:pt>
                <c:pt idx="7">
                  <c:v>1.8</c:v>
                </c:pt>
                <c:pt idx="8">
                  <c:v>2.4</c:v>
                </c:pt>
                <c:pt idx="9">
                  <c:v>1</c:v>
                </c:pt>
                <c:pt idx="10">
                  <c:v>2.8</c:v>
                </c:pt>
                <c:pt idx="11">
                  <c:v>1.4</c:v>
                </c:pt>
                <c:pt idx="12">
                  <c:v>0</c:v>
                </c:pt>
                <c:pt idx="13">
                  <c:v>2.4</c:v>
                </c:pt>
                <c:pt idx="14">
                  <c:v>8.4</c:v>
                </c:pt>
                <c:pt idx="15">
                  <c:v>4.5999999999999996</c:v>
                </c:pt>
                <c:pt idx="16">
                  <c:v>7</c:v>
                </c:pt>
                <c:pt idx="17">
                  <c:v>3.6</c:v>
                </c:pt>
                <c:pt idx="18">
                  <c:v>8</c:v>
                </c:pt>
                <c:pt idx="19">
                  <c:v>3.2</c:v>
                </c:pt>
                <c:pt idx="20">
                  <c:v>7.8</c:v>
                </c:pt>
                <c:pt idx="21">
                  <c:v>4.4000000000000004</c:v>
                </c:pt>
                <c:pt idx="22">
                  <c:v>7.5</c:v>
                </c:pt>
                <c:pt idx="23">
                  <c:v>3.6</c:v>
                </c:pt>
                <c:pt idx="24">
                  <c:v>7.8</c:v>
                </c:pt>
                <c:pt idx="25">
                  <c:v>3.6</c:v>
                </c:pt>
                <c:pt idx="26">
                  <c:v>8.6</c:v>
                </c:pt>
                <c:pt idx="27">
                  <c:v>3.2</c:v>
                </c:pt>
                <c:pt idx="28">
                  <c:v>7.4</c:v>
                </c:pt>
                <c:pt idx="29">
                  <c:v>5.4</c:v>
                </c:pt>
                <c:pt idx="30">
                  <c:v>4</c:v>
                </c:pt>
                <c:pt idx="31">
                  <c:v>4</c:v>
                </c:pt>
                <c:pt idx="32">
                  <c:v>7.6</c:v>
                </c:pt>
                <c:pt idx="33">
                  <c:v>4</c:v>
                </c:pt>
                <c:pt idx="34">
                  <c:v>5.8</c:v>
                </c:pt>
                <c:pt idx="35">
                  <c:v>4.2</c:v>
                </c:pt>
                <c:pt idx="36">
                  <c:v>7.8</c:v>
                </c:pt>
                <c:pt idx="37">
                  <c:v>4.5999999999999996</c:v>
                </c:pt>
                <c:pt idx="38">
                  <c:v>8.1999999999999993</c:v>
                </c:pt>
                <c:pt idx="39">
                  <c:v>3.8</c:v>
                </c:pt>
                <c:pt idx="40">
                  <c:v>8.1999999999999993</c:v>
                </c:pt>
                <c:pt idx="41">
                  <c:v>3.8</c:v>
                </c:pt>
                <c:pt idx="42">
                  <c:v>5.2</c:v>
                </c:pt>
                <c:pt idx="43">
                  <c:v>2.4</c:v>
                </c:pt>
                <c:pt idx="44">
                  <c:v>8.4</c:v>
                </c:pt>
                <c:pt idx="45">
                  <c:v>3.4</c:v>
                </c:pt>
                <c:pt idx="46">
                  <c:v>8</c:v>
                </c:pt>
                <c:pt idx="47">
                  <c:v>5.4</c:v>
                </c:pt>
                <c:pt idx="48">
                  <c:v>8.6</c:v>
                </c:pt>
                <c:pt idx="49">
                  <c:v>3.6</c:v>
                </c:pt>
                <c:pt idx="50">
                  <c:v>7.2</c:v>
                </c:pt>
                <c:pt idx="51">
                  <c:v>3.8</c:v>
                </c:pt>
                <c:pt idx="52">
                  <c:v>4.4000000000000004</c:v>
                </c:pt>
                <c:pt idx="53">
                  <c:v>4</c:v>
                </c:pt>
                <c:pt idx="54">
                  <c:v>8.6</c:v>
                </c:pt>
                <c:pt idx="55">
                  <c:v>4.5999999999999996</c:v>
                </c:pt>
                <c:pt idx="56">
                  <c:v>7.2</c:v>
                </c:pt>
                <c:pt idx="57">
                  <c:v>4.2</c:v>
                </c:pt>
                <c:pt idx="58">
                  <c:v>9.8000000000000007</c:v>
                </c:pt>
                <c:pt idx="59">
                  <c:v>4.8</c:v>
                </c:pt>
                <c:pt idx="60">
                  <c:v>8.1999999999999993</c:v>
                </c:pt>
                <c:pt idx="61">
                  <c:v>4.5999999999999996</c:v>
                </c:pt>
                <c:pt idx="62">
                  <c:v>7.6</c:v>
                </c:pt>
                <c:pt idx="63">
                  <c:v>3.8</c:v>
                </c:pt>
                <c:pt idx="64">
                  <c:v>8.6</c:v>
                </c:pt>
                <c:pt idx="65">
                  <c:v>2.8</c:v>
                </c:pt>
                <c:pt idx="66">
                  <c:v>6.4</c:v>
                </c:pt>
                <c:pt idx="67">
                  <c:v>5</c:v>
                </c:pt>
                <c:pt idx="68">
                  <c:v>6.4</c:v>
                </c:pt>
                <c:pt idx="69">
                  <c:v>4.4000000000000004</c:v>
                </c:pt>
                <c:pt idx="70">
                  <c:v>7.8</c:v>
                </c:pt>
                <c:pt idx="71">
                  <c:v>4.4000000000000004</c:v>
                </c:pt>
                <c:pt idx="72">
                  <c:v>8.1999999999999993</c:v>
                </c:pt>
                <c:pt idx="73">
                  <c:v>3.8</c:v>
                </c:pt>
                <c:pt idx="74">
                  <c:v>8</c:v>
                </c:pt>
                <c:pt idx="75">
                  <c:v>4.4000000000000004</c:v>
                </c:pt>
                <c:pt idx="76">
                  <c:v>7.4</c:v>
                </c:pt>
                <c:pt idx="77">
                  <c:v>4</c:v>
                </c:pt>
                <c:pt idx="78">
                  <c:v>8</c:v>
                </c:pt>
                <c:pt idx="79">
                  <c:v>4</c:v>
                </c:pt>
                <c:pt idx="80">
                  <c:v>7.8</c:v>
                </c:pt>
                <c:pt idx="81">
                  <c:v>3.8</c:v>
                </c:pt>
                <c:pt idx="82">
                  <c:v>7.2</c:v>
                </c:pt>
                <c:pt idx="83">
                  <c:v>4</c:v>
                </c:pt>
                <c:pt idx="84">
                  <c:v>7.6</c:v>
                </c:pt>
                <c:pt idx="85">
                  <c:v>3.8</c:v>
                </c:pt>
                <c:pt idx="86">
                  <c:v>8.1999999999999993</c:v>
                </c:pt>
                <c:pt idx="87">
                  <c:v>2.4</c:v>
                </c:pt>
                <c:pt idx="88">
                  <c:v>7</c:v>
                </c:pt>
                <c:pt idx="89">
                  <c:v>1.8</c:v>
                </c:pt>
                <c:pt idx="90">
                  <c:v>7.6</c:v>
                </c:pt>
                <c:pt idx="91">
                  <c:v>3.8</c:v>
                </c:pt>
                <c:pt idx="92">
                  <c:v>7</c:v>
                </c:pt>
                <c:pt idx="93">
                  <c:v>4</c:v>
                </c:pt>
                <c:pt idx="94">
                  <c:v>0</c:v>
                </c:pt>
                <c:pt idx="95">
                  <c:v>2.8</c:v>
                </c:pt>
                <c:pt idx="96">
                  <c:v>7.2</c:v>
                </c:pt>
                <c:pt idx="97">
                  <c:v>3.2</c:v>
                </c:pt>
                <c:pt idx="98">
                  <c:v>7</c:v>
                </c:pt>
                <c:pt idx="99">
                  <c:v>4</c:v>
                </c:pt>
                <c:pt idx="100">
                  <c:v>5</c:v>
                </c:pt>
                <c:pt idx="101">
                  <c:v>2.4</c:v>
                </c:pt>
                <c:pt idx="102">
                  <c:v>5.4</c:v>
                </c:pt>
                <c:pt idx="103">
                  <c:v>2.2000000000000002</c:v>
                </c:pt>
                <c:pt idx="104">
                  <c:v>7</c:v>
                </c:pt>
                <c:pt idx="105">
                  <c:v>2.8</c:v>
                </c:pt>
                <c:pt idx="106">
                  <c:v>6.4</c:v>
                </c:pt>
                <c:pt idx="107">
                  <c:v>4.0999999999999996</c:v>
                </c:pt>
                <c:pt idx="108">
                  <c:v>5</c:v>
                </c:pt>
                <c:pt idx="109">
                  <c:v>3.2</c:v>
                </c:pt>
                <c:pt idx="110">
                  <c:v>6.4</c:v>
                </c:pt>
                <c:pt idx="111">
                  <c:v>2.8</c:v>
                </c:pt>
                <c:pt idx="112">
                  <c:v>6.2</c:v>
                </c:pt>
                <c:pt idx="113">
                  <c:v>6.4</c:v>
                </c:pt>
                <c:pt idx="114">
                  <c:v>0</c:v>
                </c:pt>
                <c:pt idx="115">
                  <c:v>5.2</c:v>
                </c:pt>
                <c:pt idx="116">
                  <c:v>6.2</c:v>
                </c:pt>
                <c:pt idx="117">
                  <c:v>3.2</c:v>
                </c:pt>
                <c:pt idx="118">
                  <c:v>6</c:v>
                </c:pt>
                <c:pt idx="119">
                  <c:v>6.6</c:v>
                </c:pt>
                <c:pt idx="120">
                  <c:v>12</c:v>
                </c:pt>
                <c:pt idx="121">
                  <c:v>5.2</c:v>
                </c:pt>
                <c:pt idx="122">
                  <c:v>11.8</c:v>
                </c:pt>
                <c:pt idx="123">
                  <c:v>5</c:v>
                </c:pt>
                <c:pt idx="124">
                  <c:v>13</c:v>
                </c:pt>
                <c:pt idx="125">
                  <c:v>4.4000000000000004</c:v>
                </c:pt>
                <c:pt idx="126">
                  <c:v>5.8</c:v>
                </c:pt>
                <c:pt idx="127">
                  <c:v>3</c:v>
                </c:pt>
                <c:pt idx="128">
                  <c:v>6.4</c:v>
                </c:pt>
                <c:pt idx="129">
                  <c:v>4</c:v>
                </c:pt>
                <c:pt idx="130">
                  <c:v>6</c:v>
                </c:pt>
                <c:pt idx="131">
                  <c:v>4.2</c:v>
                </c:pt>
                <c:pt idx="132">
                  <c:v>2.2000000000000002</c:v>
                </c:pt>
                <c:pt idx="133">
                  <c:v>3</c:v>
                </c:pt>
                <c:pt idx="134">
                  <c:v>7</c:v>
                </c:pt>
                <c:pt idx="135">
                  <c:v>3</c:v>
                </c:pt>
                <c:pt idx="136">
                  <c:v>6</c:v>
                </c:pt>
                <c:pt idx="137">
                  <c:v>3.8</c:v>
                </c:pt>
                <c:pt idx="138">
                  <c:v>5.8</c:v>
                </c:pt>
                <c:pt idx="139">
                  <c:v>0</c:v>
                </c:pt>
                <c:pt idx="140">
                  <c:v>7.4</c:v>
                </c:pt>
                <c:pt idx="141">
                  <c:v>3.4</c:v>
                </c:pt>
                <c:pt idx="142">
                  <c:v>5.2</c:v>
                </c:pt>
                <c:pt idx="143">
                  <c:v>3.6</c:v>
                </c:pt>
                <c:pt idx="144">
                  <c:v>5.8</c:v>
                </c:pt>
                <c:pt idx="145">
                  <c:v>3.2</c:v>
                </c:pt>
                <c:pt idx="146">
                  <c:v>6</c:v>
                </c:pt>
                <c:pt idx="147">
                  <c:v>3</c:v>
                </c:pt>
                <c:pt idx="148">
                  <c:v>5</c:v>
                </c:pt>
                <c:pt idx="149">
                  <c:v>2.4</c:v>
                </c:pt>
                <c:pt idx="150">
                  <c:v>5.8</c:v>
                </c:pt>
                <c:pt idx="151">
                  <c:v>2.8</c:v>
                </c:pt>
                <c:pt idx="152">
                  <c:v>5</c:v>
                </c:pt>
                <c:pt idx="153">
                  <c:v>4</c:v>
                </c:pt>
                <c:pt idx="154">
                  <c:v>2.2000000000000002</c:v>
                </c:pt>
                <c:pt idx="155">
                  <c:v>3.8</c:v>
                </c:pt>
                <c:pt idx="156">
                  <c:v>5</c:v>
                </c:pt>
                <c:pt idx="157">
                  <c:v>3.2</c:v>
                </c:pt>
                <c:pt idx="158">
                  <c:v>10.4</c:v>
                </c:pt>
                <c:pt idx="159">
                  <c:v>2</c:v>
                </c:pt>
                <c:pt idx="160">
                  <c:v>6</c:v>
                </c:pt>
                <c:pt idx="161">
                  <c:v>3.2</c:v>
                </c:pt>
                <c:pt idx="162">
                  <c:v>5.8</c:v>
                </c:pt>
                <c:pt idx="163">
                  <c:v>2.8</c:v>
                </c:pt>
                <c:pt idx="164">
                  <c:v>6.8</c:v>
                </c:pt>
                <c:pt idx="165">
                  <c:v>2</c:v>
                </c:pt>
                <c:pt idx="166">
                  <c:v>6</c:v>
                </c:pt>
                <c:pt idx="167">
                  <c:v>3.4</c:v>
                </c:pt>
                <c:pt idx="168">
                  <c:v>13.4</c:v>
                </c:pt>
                <c:pt idx="169">
                  <c:v>0</c:v>
                </c:pt>
                <c:pt idx="170">
                  <c:v>6.8</c:v>
                </c:pt>
                <c:pt idx="171">
                  <c:v>3</c:v>
                </c:pt>
                <c:pt idx="172">
                  <c:v>5.4</c:v>
                </c:pt>
                <c:pt idx="173">
                  <c:v>3</c:v>
                </c:pt>
                <c:pt idx="174">
                  <c:v>4.8</c:v>
                </c:pt>
                <c:pt idx="175">
                  <c:v>0</c:v>
                </c:pt>
                <c:pt idx="176">
                  <c:v>5.8</c:v>
                </c:pt>
                <c:pt idx="177">
                  <c:v>6.2</c:v>
                </c:pt>
                <c:pt idx="178">
                  <c:v>6.2</c:v>
                </c:pt>
                <c:pt idx="179">
                  <c:v>3</c:v>
                </c:pt>
                <c:pt idx="180">
                  <c:v>5.6</c:v>
                </c:pt>
                <c:pt idx="181">
                  <c:v>3.2</c:v>
                </c:pt>
                <c:pt idx="182">
                  <c:v>6</c:v>
                </c:pt>
                <c:pt idx="183">
                  <c:v>2.4</c:v>
                </c:pt>
                <c:pt idx="184">
                  <c:v>7.8</c:v>
                </c:pt>
                <c:pt idx="185">
                  <c:v>4.4000000000000004</c:v>
                </c:pt>
                <c:pt idx="186">
                  <c:v>5</c:v>
                </c:pt>
                <c:pt idx="187">
                  <c:v>3.2</c:v>
                </c:pt>
                <c:pt idx="188">
                  <c:v>5.8</c:v>
                </c:pt>
                <c:pt idx="189">
                  <c:v>2.8</c:v>
                </c:pt>
                <c:pt idx="190">
                  <c:v>5.4</c:v>
                </c:pt>
                <c:pt idx="191">
                  <c:v>2.8</c:v>
                </c:pt>
                <c:pt idx="192">
                  <c:v>4.4000000000000004</c:v>
                </c:pt>
                <c:pt idx="193">
                  <c:v>3</c:v>
                </c:pt>
                <c:pt idx="194">
                  <c:v>5.8</c:v>
                </c:pt>
                <c:pt idx="195">
                  <c:v>2</c:v>
                </c:pt>
                <c:pt idx="196">
                  <c:v>5.2</c:v>
                </c:pt>
                <c:pt idx="197">
                  <c:v>2.6</c:v>
                </c:pt>
                <c:pt idx="198">
                  <c:v>4</c:v>
                </c:pt>
                <c:pt idx="199">
                  <c:v>2.4</c:v>
                </c:pt>
                <c:pt idx="200">
                  <c:v>5.8</c:v>
                </c:pt>
                <c:pt idx="201">
                  <c:v>3.6</c:v>
                </c:pt>
                <c:pt idx="202">
                  <c:v>6</c:v>
                </c:pt>
                <c:pt idx="203">
                  <c:v>3</c:v>
                </c:pt>
                <c:pt idx="204">
                  <c:v>5.5</c:v>
                </c:pt>
                <c:pt idx="205">
                  <c:v>2.6</c:v>
                </c:pt>
                <c:pt idx="206">
                  <c:v>5.4</c:v>
                </c:pt>
                <c:pt idx="207">
                  <c:v>2.6</c:v>
                </c:pt>
                <c:pt idx="208">
                  <c:v>0</c:v>
                </c:pt>
                <c:pt idx="209">
                  <c:v>0</c:v>
                </c:pt>
                <c:pt idx="210">
                  <c:v>4.5999999999999996</c:v>
                </c:pt>
                <c:pt idx="211">
                  <c:v>6</c:v>
                </c:pt>
                <c:pt idx="212">
                  <c:v>4.8</c:v>
                </c:pt>
                <c:pt idx="213">
                  <c:v>2</c:v>
                </c:pt>
                <c:pt idx="214">
                  <c:v>3.8</c:v>
                </c:pt>
                <c:pt idx="215">
                  <c:v>2.2000000000000002</c:v>
                </c:pt>
                <c:pt idx="216">
                  <c:v>3.8</c:v>
                </c:pt>
                <c:pt idx="217">
                  <c:v>2.8</c:v>
                </c:pt>
                <c:pt idx="218">
                  <c:v>4</c:v>
                </c:pt>
                <c:pt idx="219">
                  <c:v>1</c:v>
                </c:pt>
                <c:pt idx="220">
                  <c:v>5</c:v>
                </c:pt>
                <c:pt idx="221">
                  <c:v>3.6</c:v>
                </c:pt>
                <c:pt idx="222">
                  <c:v>1.8</c:v>
                </c:pt>
                <c:pt idx="223">
                  <c:v>2.6</c:v>
                </c:pt>
                <c:pt idx="224">
                  <c:v>3.2</c:v>
                </c:pt>
                <c:pt idx="225">
                  <c:v>4</c:v>
                </c:pt>
                <c:pt idx="226">
                  <c:v>5.2</c:v>
                </c:pt>
                <c:pt idx="227">
                  <c:v>3</c:v>
                </c:pt>
                <c:pt idx="228">
                  <c:v>4.2</c:v>
                </c:pt>
                <c:pt idx="229">
                  <c:v>3</c:v>
                </c:pt>
                <c:pt idx="230">
                  <c:v>3.8</c:v>
                </c:pt>
                <c:pt idx="231">
                  <c:v>3.2</c:v>
                </c:pt>
                <c:pt idx="232">
                  <c:v>3.6</c:v>
                </c:pt>
                <c:pt idx="233">
                  <c:v>2.7</c:v>
                </c:pt>
                <c:pt idx="234">
                  <c:v>5.6</c:v>
                </c:pt>
                <c:pt idx="235">
                  <c:v>0</c:v>
                </c:pt>
                <c:pt idx="236">
                  <c:v>6.2</c:v>
                </c:pt>
                <c:pt idx="237">
                  <c:v>3.2</c:v>
                </c:pt>
                <c:pt idx="238">
                  <c:v>5.8</c:v>
                </c:pt>
                <c:pt idx="239">
                  <c:v>3.4</c:v>
                </c:pt>
                <c:pt idx="240">
                  <c:v>4.5999999999999996</c:v>
                </c:pt>
                <c:pt idx="241">
                  <c:v>2.8</c:v>
                </c:pt>
                <c:pt idx="242">
                  <c:v>6.2</c:v>
                </c:pt>
                <c:pt idx="243">
                  <c:v>4.5999999999999996</c:v>
                </c:pt>
                <c:pt idx="244">
                  <c:v>6.2</c:v>
                </c:pt>
                <c:pt idx="245">
                  <c:v>0</c:v>
                </c:pt>
                <c:pt idx="246">
                  <c:v>4.4000000000000004</c:v>
                </c:pt>
                <c:pt idx="247">
                  <c:v>2.2999999999999998</c:v>
                </c:pt>
                <c:pt idx="248">
                  <c:v>8.1999999999999993</c:v>
                </c:pt>
                <c:pt idx="249">
                  <c:v>2.8</c:v>
                </c:pt>
                <c:pt idx="250">
                  <c:v>4.4000000000000004</c:v>
                </c:pt>
                <c:pt idx="251">
                  <c:v>2.4</c:v>
                </c:pt>
                <c:pt idx="252">
                  <c:v>5</c:v>
                </c:pt>
                <c:pt idx="253">
                  <c:v>2.4</c:v>
                </c:pt>
                <c:pt idx="254">
                  <c:v>5.6</c:v>
                </c:pt>
                <c:pt idx="255">
                  <c:v>3</c:v>
                </c:pt>
                <c:pt idx="256">
                  <c:v>5.6</c:v>
                </c:pt>
                <c:pt idx="257">
                  <c:v>2</c:v>
                </c:pt>
                <c:pt idx="258">
                  <c:v>4.2</c:v>
                </c:pt>
                <c:pt idx="259">
                  <c:v>3.2</c:v>
                </c:pt>
                <c:pt idx="260">
                  <c:v>5</c:v>
                </c:pt>
                <c:pt idx="261">
                  <c:v>3.1</c:v>
                </c:pt>
                <c:pt idx="262">
                  <c:v>4.2</c:v>
                </c:pt>
                <c:pt idx="263">
                  <c:v>4.4000000000000004</c:v>
                </c:pt>
                <c:pt idx="264">
                  <c:v>6</c:v>
                </c:pt>
                <c:pt idx="265">
                  <c:v>3</c:v>
                </c:pt>
                <c:pt idx="266">
                  <c:v>6.4</c:v>
                </c:pt>
                <c:pt idx="267">
                  <c:v>2</c:v>
                </c:pt>
                <c:pt idx="268">
                  <c:v>5.6</c:v>
                </c:pt>
                <c:pt idx="269">
                  <c:v>3</c:v>
                </c:pt>
                <c:pt idx="270">
                  <c:v>5.4</c:v>
                </c:pt>
                <c:pt idx="271">
                  <c:v>3</c:v>
                </c:pt>
                <c:pt idx="272">
                  <c:v>5.4</c:v>
                </c:pt>
                <c:pt idx="273">
                  <c:v>3</c:v>
                </c:pt>
                <c:pt idx="274">
                  <c:v>4.5</c:v>
                </c:pt>
                <c:pt idx="275">
                  <c:v>2.8</c:v>
                </c:pt>
                <c:pt idx="276">
                  <c:v>3.4</c:v>
                </c:pt>
                <c:pt idx="277">
                  <c:v>3.2</c:v>
                </c:pt>
                <c:pt idx="278">
                  <c:v>5.8</c:v>
                </c:pt>
                <c:pt idx="279">
                  <c:v>6</c:v>
                </c:pt>
                <c:pt idx="280">
                  <c:v>5</c:v>
                </c:pt>
                <c:pt idx="281">
                  <c:v>2.2000000000000002</c:v>
                </c:pt>
                <c:pt idx="282">
                  <c:v>5.2</c:v>
                </c:pt>
                <c:pt idx="283">
                  <c:v>2.4</c:v>
                </c:pt>
                <c:pt idx="284">
                  <c:v>4.8</c:v>
                </c:pt>
                <c:pt idx="285">
                  <c:v>2</c:v>
                </c:pt>
                <c:pt idx="286">
                  <c:v>5.2</c:v>
                </c:pt>
                <c:pt idx="287">
                  <c:v>2.6</c:v>
                </c:pt>
                <c:pt idx="288">
                  <c:v>4.9000000000000004</c:v>
                </c:pt>
                <c:pt idx="289">
                  <c:v>2.6</c:v>
                </c:pt>
                <c:pt idx="290">
                  <c:v>5</c:v>
                </c:pt>
                <c:pt idx="291">
                  <c:v>2.8</c:v>
                </c:pt>
                <c:pt idx="292">
                  <c:v>1.8</c:v>
                </c:pt>
                <c:pt idx="293">
                  <c:v>2</c:v>
                </c:pt>
                <c:pt idx="294">
                  <c:v>5.6</c:v>
                </c:pt>
                <c:pt idx="295">
                  <c:v>4.8</c:v>
                </c:pt>
                <c:pt idx="296">
                  <c:v>4.5999999999999996</c:v>
                </c:pt>
                <c:pt idx="297">
                  <c:v>2.2000000000000002</c:v>
                </c:pt>
                <c:pt idx="298">
                  <c:v>5</c:v>
                </c:pt>
                <c:pt idx="299">
                  <c:v>2</c:v>
                </c:pt>
                <c:pt idx="300">
                  <c:v>5</c:v>
                </c:pt>
                <c:pt idx="301">
                  <c:v>2.8</c:v>
                </c:pt>
                <c:pt idx="302">
                  <c:v>4.2</c:v>
                </c:pt>
                <c:pt idx="303">
                  <c:v>2.5</c:v>
                </c:pt>
                <c:pt idx="304">
                  <c:v>3.4</c:v>
                </c:pt>
                <c:pt idx="305">
                  <c:v>2.4</c:v>
                </c:pt>
                <c:pt idx="306">
                  <c:v>4.2</c:v>
                </c:pt>
                <c:pt idx="307">
                  <c:v>1</c:v>
                </c:pt>
                <c:pt idx="308">
                  <c:v>5.6</c:v>
                </c:pt>
                <c:pt idx="309">
                  <c:v>1.6</c:v>
                </c:pt>
                <c:pt idx="310">
                  <c:v>3.2</c:v>
                </c:pt>
                <c:pt idx="311">
                  <c:v>2.8</c:v>
                </c:pt>
                <c:pt idx="312">
                  <c:v>4.2</c:v>
                </c:pt>
                <c:pt idx="313">
                  <c:v>2</c:v>
                </c:pt>
                <c:pt idx="314">
                  <c:v>4.5999999999999996</c:v>
                </c:pt>
                <c:pt idx="315">
                  <c:v>2.4</c:v>
                </c:pt>
                <c:pt idx="316">
                  <c:v>4.2</c:v>
                </c:pt>
                <c:pt idx="317">
                  <c:v>1.9</c:v>
                </c:pt>
                <c:pt idx="318">
                  <c:v>5.2</c:v>
                </c:pt>
                <c:pt idx="319">
                  <c:v>2.8</c:v>
                </c:pt>
                <c:pt idx="320">
                  <c:v>4.5999999999999996</c:v>
                </c:pt>
                <c:pt idx="321">
                  <c:v>1.6</c:v>
                </c:pt>
                <c:pt idx="322">
                  <c:v>3.8</c:v>
                </c:pt>
                <c:pt idx="323">
                  <c:v>2.4</c:v>
                </c:pt>
                <c:pt idx="324">
                  <c:v>3.4</c:v>
                </c:pt>
                <c:pt idx="325">
                  <c:v>2.2000000000000002</c:v>
                </c:pt>
                <c:pt idx="326">
                  <c:v>3.4</c:v>
                </c:pt>
                <c:pt idx="327">
                  <c:v>3.6</c:v>
                </c:pt>
                <c:pt idx="328">
                  <c:v>3.8</c:v>
                </c:pt>
                <c:pt idx="329">
                  <c:v>2.4</c:v>
                </c:pt>
                <c:pt idx="330">
                  <c:v>3.5</c:v>
                </c:pt>
                <c:pt idx="331">
                  <c:v>2.4</c:v>
                </c:pt>
                <c:pt idx="332">
                  <c:v>3.4</c:v>
                </c:pt>
                <c:pt idx="333">
                  <c:v>2</c:v>
                </c:pt>
                <c:pt idx="334">
                  <c:v>5</c:v>
                </c:pt>
                <c:pt idx="335">
                  <c:v>2.4</c:v>
                </c:pt>
                <c:pt idx="336">
                  <c:v>3.6</c:v>
                </c:pt>
                <c:pt idx="337">
                  <c:v>1.6</c:v>
                </c:pt>
                <c:pt idx="338">
                  <c:v>5</c:v>
                </c:pt>
                <c:pt idx="339">
                  <c:v>1.6</c:v>
                </c:pt>
                <c:pt idx="340">
                  <c:v>2.4</c:v>
                </c:pt>
                <c:pt idx="341">
                  <c:v>1.4</c:v>
                </c:pt>
                <c:pt idx="342">
                  <c:v>4</c:v>
                </c:pt>
                <c:pt idx="343">
                  <c:v>1.8</c:v>
                </c:pt>
                <c:pt idx="344">
                  <c:v>4.5</c:v>
                </c:pt>
                <c:pt idx="345">
                  <c:v>2.1</c:v>
                </c:pt>
                <c:pt idx="346">
                  <c:v>3.2</c:v>
                </c:pt>
                <c:pt idx="347">
                  <c:v>2.4</c:v>
                </c:pt>
                <c:pt idx="348">
                  <c:v>4.4000000000000004</c:v>
                </c:pt>
                <c:pt idx="349">
                  <c:v>2</c:v>
                </c:pt>
                <c:pt idx="350">
                  <c:v>4</c:v>
                </c:pt>
                <c:pt idx="351">
                  <c:v>2</c:v>
                </c:pt>
                <c:pt idx="352">
                  <c:v>4</c:v>
                </c:pt>
                <c:pt idx="353">
                  <c:v>2.2000000000000002</c:v>
                </c:pt>
                <c:pt idx="354">
                  <c:v>5</c:v>
                </c:pt>
                <c:pt idx="355">
                  <c:v>2.6</c:v>
                </c:pt>
                <c:pt idx="356">
                  <c:v>4.8</c:v>
                </c:pt>
                <c:pt idx="357">
                  <c:v>2</c:v>
                </c:pt>
                <c:pt idx="358">
                  <c:v>3.4</c:v>
                </c:pt>
                <c:pt idx="359">
                  <c:v>2.2000000000000002</c:v>
                </c:pt>
                <c:pt idx="360">
                  <c:v>4.8</c:v>
                </c:pt>
                <c:pt idx="361">
                  <c:v>2</c:v>
                </c:pt>
                <c:pt idx="362">
                  <c:v>3.8</c:v>
                </c:pt>
                <c:pt idx="363">
                  <c:v>1.2</c:v>
                </c:pt>
                <c:pt idx="364">
                  <c:v>3.2</c:v>
                </c:pt>
                <c:pt idx="365">
                  <c:v>2.2000000000000002</c:v>
                </c:pt>
                <c:pt idx="366">
                  <c:v>3.8</c:v>
                </c:pt>
                <c:pt idx="367">
                  <c:v>2</c:v>
                </c:pt>
                <c:pt idx="368">
                  <c:v>3.6</c:v>
                </c:pt>
                <c:pt idx="369">
                  <c:v>1.8</c:v>
                </c:pt>
                <c:pt idx="370">
                  <c:v>3.6</c:v>
                </c:pt>
                <c:pt idx="371">
                  <c:v>2.2000000000000002</c:v>
                </c:pt>
                <c:pt idx="372">
                  <c:v>3.3</c:v>
                </c:pt>
                <c:pt idx="373">
                  <c:v>2.2999999999999998</c:v>
                </c:pt>
                <c:pt idx="374">
                  <c:v>3.8</c:v>
                </c:pt>
                <c:pt idx="375">
                  <c:v>1.8</c:v>
                </c:pt>
                <c:pt idx="376">
                  <c:v>4.4000000000000004</c:v>
                </c:pt>
                <c:pt idx="377">
                  <c:v>1</c:v>
                </c:pt>
                <c:pt idx="378">
                  <c:v>3</c:v>
                </c:pt>
                <c:pt idx="379">
                  <c:v>2.8</c:v>
                </c:pt>
                <c:pt idx="380">
                  <c:v>4</c:v>
                </c:pt>
                <c:pt idx="381">
                  <c:v>2.2000000000000002</c:v>
                </c:pt>
                <c:pt idx="382">
                  <c:v>3.8</c:v>
                </c:pt>
                <c:pt idx="383">
                  <c:v>2.2000000000000002</c:v>
                </c:pt>
                <c:pt idx="384">
                  <c:v>4</c:v>
                </c:pt>
                <c:pt idx="385">
                  <c:v>2.4</c:v>
                </c:pt>
                <c:pt idx="386">
                  <c:v>3.2</c:v>
                </c:pt>
                <c:pt idx="387">
                  <c:v>2.2000000000000002</c:v>
                </c:pt>
                <c:pt idx="388">
                  <c:v>3.8</c:v>
                </c:pt>
                <c:pt idx="389">
                  <c:v>2.2000000000000002</c:v>
                </c:pt>
                <c:pt idx="390">
                  <c:v>4.2</c:v>
                </c:pt>
                <c:pt idx="391">
                  <c:v>1.2</c:v>
                </c:pt>
                <c:pt idx="392">
                  <c:v>2.8</c:v>
                </c:pt>
                <c:pt idx="393">
                  <c:v>1.8</c:v>
                </c:pt>
                <c:pt idx="394">
                  <c:v>3.6</c:v>
                </c:pt>
                <c:pt idx="395">
                  <c:v>1.8</c:v>
                </c:pt>
                <c:pt idx="396">
                  <c:v>4</c:v>
                </c:pt>
                <c:pt idx="397">
                  <c:v>1</c:v>
                </c:pt>
                <c:pt idx="398">
                  <c:v>4.2</c:v>
                </c:pt>
                <c:pt idx="399">
                  <c:v>2.2000000000000002</c:v>
                </c:pt>
                <c:pt idx="400">
                  <c:v>3.4</c:v>
                </c:pt>
                <c:pt idx="401">
                  <c:v>2</c:v>
                </c:pt>
                <c:pt idx="402">
                  <c:v>3.6</c:v>
                </c:pt>
                <c:pt idx="403">
                  <c:v>1.8</c:v>
                </c:pt>
                <c:pt idx="404">
                  <c:v>3.8</c:v>
                </c:pt>
                <c:pt idx="405">
                  <c:v>1.8</c:v>
                </c:pt>
                <c:pt idx="406">
                  <c:v>4.4000000000000004</c:v>
                </c:pt>
                <c:pt idx="407">
                  <c:v>1.8</c:v>
                </c:pt>
                <c:pt idx="408">
                  <c:v>4.2</c:v>
                </c:pt>
                <c:pt idx="409">
                  <c:v>1.8</c:v>
                </c:pt>
                <c:pt idx="410">
                  <c:v>4.2</c:v>
                </c:pt>
                <c:pt idx="411">
                  <c:v>2</c:v>
                </c:pt>
                <c:pt idx="412">
                  <c:v>3</c:v>
                </c:pt>
                <c:pt idx="413">
                  <c:v>2.2000000000000002</c:v>
                </c:pt>
                <c:pt idx="414">
                  <c:v>3.6</c:v>
                </c:pt>
                <c:pt idx="415">
                  <c:v>1.7</c:v>
                </c:pt>
                <c:pt idx="416">
                  <c:v>4</c:v>
                </c:pt>
                <c:pt idx="417">
                  <c:v>1.6</c:v>
                </c:pt>
                <c:pt idx="418">
                  <c:v>4</c:v>
                </c:pt>
                <c:pt idx="419">
                  <c:v>1.8</c:v>
                </c:pt>
                <c:pt idx="420">
                  <c:v>2.8</c:v>
                </c:pt>
                <c:pt idx="421">
                  <c:v>2.2000000000000002</c:v>
                </c:pt>
                <c:pt idx="422">
                  <c:v>4.5999999999999996</c:v>
                </c:pt>
                <c:pt idx="423">
                  <c:v>2.2000000000000002</c:v>
                </c:pt>
                <c:pt idx="424">
                  <c:v>3.8</c:v>
                </c:pt>
                <c:pt idx="425">
                  <c:v>2.2000000000000002</c:v>
                </c:pt>
                <c:pt idx="426">
                  <c:v>3.4</c:v>
                </c:pt>
                <c:pt idx="427">
                  <c:v>1.8</c:v>
                </c:pt>
                <c:pt idx="428">
                  <c:v>3.1</c:v>
                </c:pt>
                <c:pt idx="429">
                  <c:v>1.6</c:v>
                </c:pt>
                <c:pt idx="430">
                  <c:v>3.8</c:v>
                </c:pt>
                <c:pt idx="431">
                  <c:v>1.4</c:v>
                </c:pt>
                <c:pt idx="432">
                  <c:v>4</c:v>
                </c:pt>
                <c:pt idx="433">
                  <c:v>1.2</c:v>
                </c:pt>
                <c:pt idx="434">
                  <c:v>4</c:v>
                </c:pt>
                <c:pt idx="435">
                  <c:v>2</c:v>
                </c:pt>
                <c:pt idx="436">
                  <c:v>3.4</c:v>
                </c:pt>
                <c:pt idx="437">
                  <c:v>2</c:v>
                </c:pt>
                <c:pt idx="438">
                  <c:v>3.8</c:v>
                </c:pt>
                <c:pt idx="439">
                  <c:v>1.8</c:v>
                </c:pt>
                <c:pt idx="440">
                  <c:v>3.8</c:v>
                </c:pt>
                <c:pt idx="441">
                  <c:v>2</c:v>
                </c:pt>
                <c:pt idx="442">
                  <c:v>3.7</c:v>
                </c:pt>
                <c:pt idx="443">
                  <c:v>1.5</c:v>
                </c:pt>
                <c:pt idx="444">
                  <c:v>3.4</c:v>
                </c:pt>
                <c:pt idx="445">
                  <c:v>1.8</c:v>
                </c:pt>
                <c:pt idx="446">
                  <c:v>3.4</c:v>
                </c:pt>
                <c:pt idx="447">
                  <c:v>1.8</c:v>
                </c:pt>
                <c:pt idx="448">
                  <c:v>2.8</c:v>
                </c:pt>
                <c:pt idx="449">
                  <c:v>1.6</c:v>
                </c:pt>
                <c:pt idx="450">
                  <c:v>3.2</c:v>
                </c:pt>
                <c:pt idx="451">
                  <c:v>1.6</c:v>
                </c:pt>
                <c:pt idx="452">
                  <c:v>2.8</c:v>
                </c:pt>
                <c:pt idx="453">
                  <c:v>2</c:v>
                </c:pt>
                <c:pt idx="454">
                  <c:v>2.8</c:v>
                </c:pt>
                <c:pt idx="455">
                  <c:v>1.6</c:v>
                </c:pt>
                <c:pt idx="456">
                  <c:v>3</c:v>
                </c:pt>
                <c:pt idx="457">
                  <c:v>1.4</c:v>
                </c:pt>
                <c:pt idx="458">
                  <c:v>3.2</c:v>
                </c:pt>
                <c:pt idx="459">
                  <c:v>2.2000000000000002</c:v>
                </c:pt>
                <c:pt idx="460">
                  <c:v>3</c:v>
                </c:pt>
                <c:pt idx="461">
                  <c:v>1.4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1.6</c:v>
                </c:pt>
                <c:pt idx="466">
                  <c:v>3.4</c:v>
                </c:pt>
                <c:pt idx="467">
                  <c:v>1.6</c:v>
                </c:pt>
                <c:pt idx="468">
                  <c:v>3.2</c:v>
                </c:pt>
                <c:pt idx="469">
                  <c:v>1.8</c:v>
                </c:pt>
                <c:pt idx="470">
                  <c:v>2.5</c:v>
                </c:pt>
                <c:pt idx="471">
                  <c:v>1</c:v>
                </c:pt>
                <c:pt idx="472">
                  <c:v>3.4</c:v>
                </c:pt>
                <c:pt idx="473">
                  <c:v>1.4</c:v>
                </c:pt>
                <c:pt idx="474">
                  <c:v>3.4</c:v>
                </c:pt>
                <c:pt idx="475">
                  <c:v>1.8</c:v>
                </c:pt>
                <c:pt idx="476">
                  <c:v>3</c:v>
                </c:pt>
                <c:pt idx="477">
                  <c:v>1.4</c:v>
                </c:pt>
                <c:pt idx="478">
                  <c:v>3.2</c:v>
                </c:pt>
                <c:pt idx="479">
                  <c:v>1</c:v>
                </c:pt>
                <c:pt idx="480">
                  <c:v>3.2</c:v>
                </c:pt>
                <c:pt idx="481">
                  <c:v>1.2</c:v>
                </c:pt>
                <c:pt idx="482">
                  <c:v>3</c:v>
                </c:pt>
                <c:pt idx="483">
                  <c:v>1.4</c:v>
                </c:pt>
                <c:pt idx="484">
                  <c:v>2.9</c:v>
                </c:pt>
                <c:pt idx="485">
                  <c:v>1.2</c:v>
                </c:pt>
                <c:pt idx="486">
                  <c:v>2</c:v>
                </c:pt>
                <c:pt idx="487">
                  <c:v>1.2</c:v>
                </c:pt>
                <c:pt idx="488">
                  <c:v>4</c:v>
                </c:pt>
                <c:pt idx="489">
                  <c:v>1.4</c:v>
                </c:pt>
                <c:pt idx="490">
                  <c:v>1.8</c:v>
                </c:pt>
                <c:pt idx="491">
                  <c:v>2</c:v>
                </c:pt>
                <c:pt idx="492">
                  <c:v>2.6</c:v>
                </c:pt>
                <c:pt idx="493">
                  <c:v>1.2</c:v>
                </c:pt>
                <c:pt idx="494">
                  <c:v>2.8</c:v>
                </c:pt>
                <c:pt idx="495">
                  <c:v>1.6</c:v>
                </c:pt>
                <c:pt idx="496">
                  <c:v>2.6</c:v>
                </c:pt>
                <c:pt idx="497">
                  <c:v>2</c:v>
                </c:pt>
                <c:pt idx="498">
                  <c:v>1.9</c:v>
                </c:pt>
                <c:pt idx="499">
                  <c:v>1.5</c:v>
                </c:pt>
                <c:pt idx="500">
                  <c:v>2.6</c:v>
                </c:pt>
                <c:pt idx="501">
                  <c:v>1</c:v>
                </c:pt>
                <c:pt idx="502">
                  <c:v>3.8</c:v>
                </c:pt>
                <c:pt idx="503">
                  <c:v>1</c:v>
                </c:pt>
                <c:pt idx="504">
                  <c:v>2</c:v>
                </c:pt>
                <c:pt idx="505">
                  <c:v>1.4</c:v>
                </c:pt>
                <c:pt idx="506">
                  <c:v>3.2</c:v>
                </c:pt>
                <c:pt idx="507">
                  <c:v>1</c:v>
                </c:pt>
                <c:pt idx="508">
                  <c:v>2.2000000000000002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2.2000000000000002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2.4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3</c:v>
                </c:pt>
                <c:pt idx="521">
                  <c:v>1</c:v>
                </c:pt>
                <c:pt idx="522">
                  <c:v>2.4</c:v>
                </c:pt>
                <c:pt idx="523">
                  <c:v>1</c:v>
                </c:pt>
                <c:pt idx="524">
                  <c:v>2.6</c:v>
                </c:pt>
                <c:pt idx="525">
                  <c:v>1</c:v>
                </c:pt>
                <c:pt idx="526">
                  <c:v>1.9</c:v>
                </c:pt>
                <c:pt idx="527">
                  <c:v>0</c:v>
                </c:pt>
                <c:pt idx="528">
                  <c:v>2</c:v>
                </c:pt>
                <c:pt idx="529">
                  <c:v>1</c:v>
                </c:pt>
                <c:pt idx="530">
                  <c:v>1.8</c:v>
                </c:pt>
                <c:pt idx="531">
                  <c:v>1</c:v>
                </c:pt>
                <c:pt idx="532">
                  <c:v>2.8</c:v>
                </c:pt>
                <c:pt idx="533">
                  <c:v>1</c:v>
                </c:pt>
                <c:pt idx="534">
                  <c:v>2</c:v>
                </c:pt>
                <c:pt idx="535">
                  <c:v>1.2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1.9</c:v>
                </c:pt>
                <c:pt idx="541">
                  <c:v>0</c:v>
                </c:pt>
                <c:pt idx="542">
                  <c:v>2.4</c:v>
                </c:pt>
                <c:pt idx="543">
                  <c:v>1</c:v>
                </c:pt>
                <c:pt idx="544">
                  <c:v>2.2000000000000002</c:v>
                </c:pt>
                <c:pt idx="545">
                  <c:v>0</c:v>
                </c:pt>
                <c:pt idx="546">
                  <c:v>1.6</c:v>
                </c:pt>
                <c:pt idx="547">
                  <c:v>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7C1-4AC5-9239-7F81E46074B9}"/>
            </c:ext>
          </c:extLst>
        </c:ser>
        <c:ser>
          <c:idx val="6"/>
          <c:order val="6"/>
          <c:tx>
            <c:strRef>
              <c:f>'SV Parto 4'!$N$1</c:f>
              <c:strCache>
                <c:ptCount val="1"/>
                <c:pt idx="0">
                  <c:v>Leticia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'SV Parto 4'!$B$2:$B$549</c:f>
              <c:numCache>
                <c:formatCode>General</c:formatCode>
                <c:ptCount val="5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</c:numCache>
            </c:numRef>
          </c:xVal>
          <c:yVal>
            <c:numRef>
              <c:f>'SV Parto 4'!$N$2:$N$549</c:f>
              <c:numCache>
                <c:formatCode>0.0</c:formatCode>
                <c:ptCount val="548"/>
                <c:pt idx="0">
                  <c:v>11.2</c:v>
                </c:pt>
                <c:pt idx="1">
                  <c:v>4.5999999999999996</c:v>
                </c:pt>
                <c:pt idx="2">
                  <c:v>7.8</c:v>
                </c:pt>
                <c:pt idx="3">
                  <c:v>6.2</c:v>
                </c:pt>
                <c:pt idx="4">
                  <c:v>12.2</c:v>
                </c:pt>
                <c:pt idx="5">
                  <c:v>8.1999999999999993</c:v>
                </c:pt>
                <c:pt idx="6">
                  <c:v>7.8</c:v>
                </c:pt>
                <c:pt idx="7">
                  <c:v>8.4</c:v>
                </c:pt>
                <c:pt idx="8">
                  <c:v>7.8</c:v>
                </c:pt>
                <c:pt idx="9">
                  <c:v>4.5</c:v>
                </c:pt>
                <c:pt idx="10">
                  <c:v>8.6</c:v>
                </c:pt>
                <c:pt idx="11">
                  <c:v>6.6</c:v>
                </c:pt>
                <c:pt idx="12">
                  <c:v>11</c:v>
                </c:pt>
                <c:pt idx="13">
                  <c:v>2.6</c:v>
                </c:pt>
                <c:pt idx="14">
                  <c:v>12.6</c:v>
                </c:pt>
                <c:pt idx="15">
                  <c:v>6</c:v>
                </c:pt>
                <c:pt idx="16">
                  <c:v>13</c:v>
                </c:pt>
                <c:pt idx="17">
                  <c:v>6.4</c:v>
                </c:pt>
                <c:pt idx="18">
                  <c:v>13</c:v>
                </c:pt>
                <c:pt idx="19">
                  <c:v>6</c:v>
                </c:pt>
                <c:pt idx="20">
                  <c:v>10.6</c:v>
                </c:pt>
                <c:pt idx="21">
                  <c:v>5.4</c:v>
                </c:pt>
                <c:pt idx="22">
                  <c:v>9.4</c:v>
                </c:pt>
                <c:pt idx="23">
                  <c:v>6.2</c:v>
                </c:pt>
                <c:pt idx="24">
                  <c:v>12</c:v>
                </c:pt>
                <c:pt idx="25">
                  <c:v>7.2</c:v>
                </c:pt>
                <c:pt idx="26">
                  <c:v>11</c:v>
                </c:pt>
                <c:pt idx="27">
                  <c:v>6.2</c:v>
                </c:pt>
                <c:pt idx="28">
                  <c:v>12.8</c:v>
                </c:pt>
                <c:pt idx="29">
                  <c:v>6.2</c:v>
                </c:pt>
                <c:pt idx="30">
                  <c:v>12.2</c:v>
                </c:pt>
                <c:pt idx="31">
                  <c:v>6.8</c:v>
                </c:pt>
                <c:pt idx="32">
                  <c:v>12.6</c:v>
                </c:pt>
                <c:pt idx="33">
                  <c:v>6.2</c:v>
                </c:pt>
                <c:pt idx="34">
                  <c:v>12.4</c:v>
                </c:pt>
                <c:pt idx="35">
                  <c:v>6.8</c:v>
                </c:pt>
                <c:pt idx="36">
                  <c:v>12.4</c:v>
                </c:pt>
                <c:pt idx="37">
                  <c:v>7.6</c:v>
                </c:pt>
                <c:pt idx="38">
                  <c:v>13.2</c:v>
                </c:pt>
                <c:pt idx="39">
                  <c:v>7</c:v>
                </c:pt>
                <c:pt idx="40">
                  <c:v>11</c:v>
                </c:pt>
                <c:pt idx="41">
                  <c:v>7.2</c:v>
                </c:pt>
                <c:pt idx="42">
                  <c:v>13</c:v>
                </c:pt>
                <c:pt idx="43">
                  <c:v>2.8</c:v>
                </c:pt>
                <c:pt idx="44">
                  <c:v>11</c:v>
                </c:pt>
                <c:pt idx="45">
                  <c:v>7</c:v>
                </c:pt>
                <c:pt idx="46">
                  <c:v>12.2</c:v>
                </c:pt>
                <c:pt idx="47">
                  <c:v>5</c:v>
                </c:pt>
                <c:pt idx="48">
                  <c:v>13.8</c:v>
                </c:pt>
                <c:pt idx="49">
                  <c:v>7.6</c:v>
                </c:pt>
                <c:pt idx="50">
                  <c:v>11</c:v>
                </c:pt>
                <c:pt idx="51">
                  <c:v>4</c:v>
                </c:pt>
                <c:pt idx="52">
                  <c:v>11.2</c:v>
                </c:pt>
                <c:pt idx="53">
                  <c:v>5.8</c:v>
                </c:pt>
                <c:pt idx="54">
                  <c:v>10.4</c:v>
                </c:pt>
                <c:pt idx="55">
                  <c:v>6.2</c:v>
                </c:pt>
                <c:pt idx="56">
                  <c:v>11.6</c:v>
                </c:pt>
                <c:pt idx="57">
                  <c:v>6.8</c:v>
                </c:pt>
                <c:pt idx="58">
                  <c:v>13</c:v>
                </c:pt>
                <c:pt idx="59">
                  <c:v>7.4</c:v>
                </c:pt>
                <c:pt idx="60">
                  <c:v>14</c:v>
                </c:pt>
                <c:pt idx="61">
                  <c:v>7.2</c:v>
                </c:pt>
                <c:pt idx="62">
                  <c:v>14.2</c:v>
                </c:pt>
                <c:pt idx="63">
                  <c:v>6.8</c:v>
                </c:pt>
                <c:pt idx="64">
                  <c:v>14.4</c:v>
                </c:pt>
                <c:pt idx="65">
                  <c:v>6.4</c:v>
                </c:pt>
                <c:pt idx="66">
                  <c:v>11.6</c:v>
                </c:pt>
                <c:pt idx="67">
                  <c:v>6.4</c:v>
                </c:pt>
                <c:pt idx="68">
                  <c:v>13.2</c:v>
                </c:pt>
                <c:pt idx="69">
                  <c:v>5.2</c:v>
                </c:pt>
                <c:pt idx="70">
                  <c:v>11.2</c:v>
                </c:pt>
                <c:pt idx="71">
                  <c:v>7.2</c:v>
                </c:pt>
                <c:pt idx="72">
                  <c:v>3.4</c:v>
                </c:pt>
                <c:pt idx="73">
                  <c:v>6.4</c:v>
                </c:pt>
                <c:pt idx="74">
                  <c:v>6.4</c:v>
                </c:pt>
                <c:pt idx="75">
                  <c:v>3.2</c:v>
                </c:pt>
                <c:pt idx="76">
                  <c:v>15</c:v>
                </c:pt>
                <c:pt idx="77">
                  <c:v>4.5</c:v>
                </c:pt>
                <c:pt idx="78">
                  <c:v>13.4</c:v>
                </c:pt>
                <c:pt idx="79">
                  <c:v>6.4</c:v>
                </c:pt>
                <c:pt idx="80">
                  <c:v>13.8</c:v>
                </c:pt>
                <c:pt idx="81">
                  <c:v>7.2</c:v>
                </c:pt>
                <c:pt idx="82">
                  <c:v>14</c:v>
                </c:pt>
                <c:pt idx="83">
                  <c:v>8</c:v>
                </c:pt>
                <c:pt idx="84">
                  <c:v>13</c:v>
                </c:pt>
                <c:pt idx="85">
                  <c:v>6.8</c:v>
                </c:pt>
                <c:pt idx="86">
                  <c:v>15</c:v>
                </c:pt>
                <c:pt idx="87">
                  <c:v>7.6</c:v>
                </c:pt>
                <c:pt idx="88">
                  <c:v>13.4</c:v>
                </c:pt>
                <c:pt idx="89">
                  <c:v>6.2</c:v>
                </c:pt>
                <c:pt idx="90">
                  <c:v>12.8</c:v>
                </c:pt>
                <c:pt idx="91">
                  <c:v>7.4</c:v>
                </c:pt>
                <c:pt idx="92">
                  <c:v>10</c:v>
                </c:pt>
                <c:pt idx="93">
                  <c:v>7.2</c:v>
                </c:pt>
                <c:pt idx="94">
                  <c:v>12</c:v>
                </c:pt>
                <c:pt idx="95">
                  <c:v>7.8</c:v>
                </c:pt>
                <c:pt idx="96">
                  <c:v>13</c:v>
                </c:pt>
                <c:pt idx="97">
                  <c:v>6</c:v>
                </c:pt>
                <c:pt idx="98">
                  <c:v>11.4</c:v>
                </c:pt>
                <c:pt idx="99">
                  <c:v>5.4</c:v>
                </c:pt>
                <c:pt idx="100">
                  <c:v>12.2</c:v>
                </c:pt>
                <c:pt idx="101">
                  <c:v>6</c:v>
                </c:pt>
                <c:pt idx="102">
                  <c:v>12</c:v>
                </c:pt>
                <c:pt idx="103">
                  <c:v>7</c:v>
                </c:pt>
                <c:pt idx="104">
                  <c:v>11.4</c:v>
                </c:pt>
                <c:pt idx="105">
                  <c:v>5.2</c:v>
                </c:pt>
                <c:pt idx="106">
                  <c:v>11</c:v>
                </c:pt>
                <c:pt idx="107">
                  <c:v>6.2</c:v>
                </c:pt>
                <c:pt idx="108">
                  <c:v>12.5</c:v>
                </c:pt>
                <c:pt idx="109">
                  <c:v>5.6</c:v>
                </c:pt>
                <c:pt idx="110">
                  <c:v>12</c:v>
                </c:pt>
                <c:pt idx="111">
                  <c:v>6.2</c:v>
                </c:pt>
                <c:pt idx="112">
                  <c:v>10.4</c:v>
                </c:pt>
                <c:pt idx="113">
                  <c:v>7.2</c:v>
                </c:pt>
                <c:pt idx="114">
                  <c:v>9.8000000000000007</c:v>
                </c:pt>
                <c:pt idx="115">
                  <c:v>5.4</c:v>
                </c:pt>
                <c:pt idx="116">
                  <c:v>11</c:v>
                </c:pt>
                <c:pt idx="117">
                  <c:v>7.6</c:v>
                </c:pt>
                <c:pt idx="118">
                  <c:v>12.7</c:v>
                </c:pt>
                <c:pt idx="119">
                  <c:v>5.6</c:v>
                </c:pt>
                <c:pt idx="120">
                  <c:v>11.2</c:v>
                </c:pt>
                <c:pt idx="121">
                  <c:v>6.2</c:v>
                </c:pt>
                <c:pt idx="122">
                  <c:v>11</c:v>
                </c:pt>
                <c:pt idx="123">
                  <c:v>4.8</c:v>
                </c:pt>
                <c:pt idx="124">
                  <c:v>11.2</c:v>
                </c:pt>
                <c:pt idx="125">
                  <c:v>3.6</c:v>
                </c:pt>
                <c:pt idx="126">
                  <c:v>11.4</c:v>
                </c:pt>
                <c:pt idx="127">
                  <c:v>5.8</c:v>
                </c:pt>
                <c:pt idx="128">
                  <c:v>9.4</c:v>
                </c:pt>
                <c:pt idx="129">
                  <c:v>6.2</c:v>
                </c:pt>
                <c:pt idx="130">
                  <c:v>7</c:v>
                </c:pt>
                <c:pt idx="131">
                  <c:v>6.8</c:v>
                </c:pt>
                <c:pt idx="132">
                  <c:v>12</c:v>
                </c:pt>
                <c:pt idx="133">
                  <c:v>6</c:v>
                </c:pt>
                <c:pt idx="134">
                  <c:v>11</c:v>
                </c:pt>
                <c:pt idx="135">
                  <c:v>5.8</c:v>
                </c:pt>
                <c:pt idx="136">
                  <c:v>12</c:v>
                </c:pt>
                <c:pt idx="137">
                  <c:v>5.4</c:v>
                </c:pt>
                <c:pt idx="138">
                  <c:v>11</c:v>
                </c:pt>
                <c:pt idx="139">
                  <c:v>4.5999999999999996</c:v>
                </c:pt>
                <c:pt idx="140">
                  <c:v>12</c:v>
                </c:pt>
                <c:pt idx="141">
                  <c:v>5.2</c:v>
                </c:pt>
                <c:pt idx="142">
                  <c:v>8.1999999999999993</c:v>
                </c:pt>
                <c:pt idx="143">
                  <c:v>5</c:v>
                </c:pt>
                <c:pt idx="144">
                  <c:v>12</c:v>
                </c:pt>
                <c:pt idx="145">
                  <c:v>6</c:v>
                </c:pt>
                <c:pt idx="146">
                  <c:v>9.8000000000000007</c:v>
                </c:pt>
                <c:pt idx="147">
                  <c:v>6</c:v>
                </c:pt>
                <c:pt idx="148">
                  <c:v>12.2</c:v>
                </c:pt>
                <c:pt idx="149">
                  <c:v>8.3000000000000007</c:v>
                </c:pt>
                <c:pt idx="150">
                  <c:v>11.2</c:v>
                </c:pt>
                <c:pt idx="151">
                  <c:v>5.6</c:v>
                </c:pt>
                <c:pt idx="152">
                  <c:v>7.7</c:v>
                </c:pt>
                <c:pt idx="153">
                  <c:v>6.2</c:v>
                </c:pt>
                <c:pt idx="154">
                  <c:v>7</c:v>
                </c:pt>
                <c:pt idx="155">
                  <c:v>5.4</c:v>
                </c:pt>
                <c:pt idx="156">
                  <c:v>9.1999999999999993</c:v>
                </c:pt>
                <c:pt idx="157">
                  <c:v>4</c:v>
                </c:pt>
                <c:pt idx="158">
                  <c:v>9.4</c:v>
                </c:pt>
                <c:pt idx="159">
                  <c:v>4.2</c:v>
                </c:pt>
                <c:pt idx="160">
                  <c:v>11.2</c:v>
                </c:pt>
                <c:pt idx="161">
                  <c:v>6</c:v>
                </c:pt>
                <c:pt idx="162">
                  <c:v>9.6</c:v>
                </c:pt>
                <c:pt idx="163">
                  <c:v>7.2</c:v>
                </c:pt>
                <c:pt idx="164">
                  <c:v>13</c:v>
                </c:pt>
                <c:pt idx="165">
                  <c:v>7</c:v>
                </c:pt>
                <c:pt idx="166">
                  <c:v>12.6</c:v>
                </c:pt>
                <c:pt idx="167">
                  <c:v>5.8</c:v>
                </c:pt>
                <c:pt idx="168">
                  <c:v>12</c:v>
                </c:pt>
                <c:pt idx="169">
                  <c:v>7</c:v>
                </c:pt>
                <c:pt idx="170">
                  <c:v>14.4</c:v>
                </c:pt>
                <c:pt idx="171">
                  <c:v>5.2</c:v>
                </c:pt>
                <c:pt idx="172">
                  <c:v>10.199999999999999</c:v>
                </c:pt>
                <c:pt idx="173">
                  <c:v>2.6</c:v>
                </c:pt>
                <c:pt idx="174">
                  <c:v>12</c:v>
                </c:pt>
                <c:pt idx="175">
                  <c:v>5</c:v>
                </c:pt>
                <c:pt idx="176">
                  <c:v>10</c:v>
                </c:pt>
                <c:pt idx="177">
                  <c:v>2.8</c:v>
                </c:pt>
                <c:pt idx="178">
                  <c:v>0</c:v>
                </c:pt>
                <c:pt idx="179">
                  <c:v>6.4</c:v>
                </c:pt>
                <c:pt idx="180">
                  <c:v>11.4</c:v>
                </c:pt>
                <c:pt idx="181">
                  <c:v>2.4</c:v>
                </c:pt>
                <c:pt idx="182">
                  <c:v>10.199999999999999</c:v>
                </c:pt>
                <c:pt idx="183">
                  <c:v>4</c:v>
                </c:pt>
                <c:pt idx="184">
                  <c:v>9.4</c:v>
                </c:pt>
                <c:pt idx="185">
                  <c:v>2.8</c:v>
                </c:pt>
                <c:pt idx="186">
                  <c:v>7</c:v>
                </c:pt>
                <c:pt idx="187">
                  <c:v>3.6</c:v>
                </c:pt>
                <c:pt idx="188">
                  <c:v>8</c:v>
                </c:pt>
                <c:pt idx="189">
                  <c:v>4.4000000000000004</c:v>
                </c:pt>
                <c:pt idx="190">
                  <c:v>11.2</c:v>
                </c:pt>
                <c:pt idx="191">
                  <c:v>10</c:v>
                </c:pt>
                <c:pt idx="192">
                  <c:v>13.4</c:v>
                </c:pt>
                <c:pt idx="193">
                  <c:v>7.2</c:v>
                </c:pt>
                <c:pt idx="194">
                  <c:v>9</c:v>
                </c:pt>
                <c:pt idx="195">
                  <c:v>4.4000000000000004</c:v>
                </c:pt>
                <c:pt idx="196">
                  <c:v>10.4</c:v>
                </c:pt>
                <c:pt idx="197">
                  <c:v>5.2</c:v>
                </c:pt>
                <c:pt idx="198">
                  <c:v>0</c:v>
                </c:pt>
                <c:pt idx="199">
                  <c:v>5</c:v>
                </c:pt>
                <c:pt idx="200">
                  <c:v>10.199999999999999</c:v>
                </c:pt>
                <c:pt idx="201">
                  <c:v>5.8</c:v>
                </c:pt>
                <c:pt idx="202">
                  <c:v>10</c:v>
                </c:pt>
                <c:pt idx="203">
                  <c:v>3</c:v>
                </c:pt>
                <c:pt idx="204">
                  <c:v>4.4000000000000004</c:v>
                </c:pt>
                <c:pt idx="205">
                  <c:v>3.6</c:v>
                </c:pt>
                <c:pt idx="206">
                  <c:v>6.8</c:v>
                </c:pt>
                <c:pt idx="207">
                  <c:v>5</c:v>
                </c:pt>
                <c:pt idx="208">
                  <c:v>3</c:v>
                </c:pt>
                <c:pt idx="209">
                  <c:v>3.8</c:v>
                </c:pt>
                <c:pt idx="210">
                  <c:v>7.4</c:v>
                </c:pt>
                <c:pt idx="211">
                  <c:v>7.7</c:v>
                </c:pt>
                <c:pt idx="212">
                  <c:v>9.1999999999999993</c:v>
                </c:pt>
                <c:pt idx="213">
                  <c:v>7.4</c:v>
                </c:pt>
                <c:pt idx="214">
                  <c:v>8.4</c:v>
                </c:pt>
                <c:pt idx="215">
                  <c:v>5.6</c:v>
                </c:pt>
                <c:pt idx="216">
                  <c:v>9.4</c:v>
                </c:pt>
                <c:pt idx="217">
                  <c:v>6.6</c:v>
                </c:pt>
                <c:pt idx="218">
                  <c:v>6.2</c:v>
                </c:pt>
                <c:pt idx="219">
                  <c:v>6.8</c:v>
                </c:pt>
                <c:pt idx="220">
                  <c:v>9</c:v>
                </c:pt>
                <c:pt idx="221">
                  <c:v>5.2</c:v>
                </c:pt>
                <c:pt idx="222">
                  <c:v>11</c:v>
                </c:pt>
                <c:pt idx="223">
                  <c:v>0</c:v>
                </c:pt>
                <c:pt idx="224">
                  <c:v>4.8</c:v>
                </c:pt>
                <c:pt idx="225">
                  <c:v>7.4</c:v>
                </c:pt>
                <c:pt idx="226">
                  <c:v>11</c:v>
                </c:pt>
                <c:pt idx="227">
                  <c:v>4.8</c:v>
                </c:pt>
                <c:pt idx="228">
                  <c:v>10.8</c:v>
                </c:pt>
                <c:pt idx="229">
                  <c:v>3.4</c:v>
                </c:pt>
                <c:pt idx="230">
                  <c:v>7</c:v>
                </c:pt>
                <c:pt idx="231">
                  <c:v>5.8</c:v>
                </c:pt>
                <c:pt idx="232">
                  <c:v>10</c:v>
                </c:pt>
                <c:pt idx="233">
                  <c:v>5</c:v>
                </c:pt>
                <c:pt idx="234">
                  <c:v>11</c:v>
                </c:pt>
                <c:pt idx="235">
                  <c:v>5.4</c:v>
                </c:pt>
                <c:pt idx="236">
                  <c:v>9</c:v>
                </c:pt>
                <c:pt idx="237">
                  <c:v>4</c:v>
                </c:pt>
                <c:pt idx="238">
                  <c:v>8.4</c:v>
                </c:pt>
                <c:pt idx="239">
                  <c:v>6</c:v>
                </c:pt>
                <c:pt idx="240">
                  <c:v>10</c:v>
                </c:pt>
                <c:pt idx="241">
                  <c:v>6</c:v>
                </c:pt>
                <c:pt idx="242">
                  <c:v>7.4</c:v>
                </c:pt>
                <c:pt idx="243">
                  <c:v>5</c:v>
                </c:pt>
                <c:pt idx="244">
                  <c:v>8.1999999999999993</c:v>
                </c:pt>
                <c:pt idx="245">
                  <c:v>3.4</c:v>
                </c:pt>
                <c:pt idx="246">
                  <c:v>7.6</c:v>
                </c:pt>
                <c:pt idx="247">
                  <c:v>4.3</c:v>
                </c:pt>
                <c:pt idx="248">
                  <c:v>8</c:v>
                </c:pt>
                <c:pt idx="249">
                  <c:v>5</c:v>
                </c:pt>
                <c:pt idx="250">
                  <c:v>7.8</c:v>
                </c:pt>
                <c:pt idx="251">
                  <c:v>4.8</c:v>
                </c:pt>
                <c:pt idx="252">
                  <c:v>8</c:v>
                </c:pt>
                <c:pt idx="253">
                  <c:v>5.2</c:v>
                </c:pt>
                <c:pt idx="254">
                  <c:v>7.2</c:v>
                </c:pt>
                <c:pt idx="255">
                  <c:v>5.2</c:v>
                </c:pt>
                <c:pt idx="256">
                  <c:v>9.1999999999999993</c:v>
                </c:pt>
                <c:pt idx="257">
                  <c:v>4</c:v>
                </c:pt>
                <c:pt idx="258">
                  <c:v>7.4</c:v>
                </c:pt>
                <c:pt idx="259">
                  <c:v>3.8</c:v>
                </c:pt>
                <c:pt idx="260">
                  <c:v>7</c:v>
                </c:pt>
                <c:pt idx="261">
                  <c:v>3.5</c:v>
                </c:pt>
                <c:pt idx="262">
                  <c:v>8.6</c:v>
                </c:pt>
                <c:pt idx="263">
                  <c:v>4.8</c:v>
                </c:pt>
                <c:pt idx="264">
                  <c:v>7.7</c:v>
                </c:pt>
                <c:pt idx="265">
                  <c:v>5</c:v>
                </c:pt>
                <c:pt idx="266">
                  <c:v>7.6</c:v>
                </c:pt>
                <c:pt idx="267">
                  <c:v>5.4</c:v>
                </c:pt>
                <c:pt idx="268">
                  <c:v>10</c:v>
                </c:pt>
                <c:pt idx="269">
                  <c:v>6</c:v>
                </c:pt>
                <c:pt idx="270">
                  <c:v>8</c:v>
                </c:pt>
                <c:pt idx="271">
                  <c:v>4.2</c:v>
                </c:pt>
                <c:pt idx="272">
                  <c:v>9.1999999999999993</c:v>
                </c:pt>
                <c:pt idx="273">
                  <c:v>5</c:v>
                </c:pt>
                <c:pt idx="274">
                  <c:v>8.6</c:v>
                </c:pt>
                <c:pt idx="275">
                  <c:v>4.8</c:v>
                </c:pt>
                <c:pt idx="276">
                  <c:v>10</c:v>
                </c:pt>
                <c:pt idx="277">
                  <c:v>4.2</c:v>
                </c:pt>
                <c:pt idx="278">
                  <c:v>5.6</c:v>
                </c:pt>
                <c:pt idx="279">
                  <c:v>7</c:v>
                </c:pt>
                <c:pt idx="280">
                  <c:v>8.1999999999999993</c:v>
                </c:pt>
                <c:pt idx="281">
                  <c:v>4</c:v>
                </c:pt>
                <c:pt idx="282">
                  <c:v>8.6</c:v>
                </c:pt>
                <c:pt idx="283">
                  <c:v>5.4</c:v>
                </c:pt>
                <c:pt idx="284">
                  <c:v>7.8</c:v>
                </c:pt>
                <c:pt idx="285">
                  <c:v>4</c:v>
                </c:pt>
                <c:pt idx="286">
                  <c:v>9.1999999999999993</c:v>
                </c:pt>
                <c:pt idx="287">
                  <c:v>5.2</c:v>
                </c:pt>
                <c:pt idx="288">
                  <c:v>6.3</c:v>
                </c:pt>
                <c:pt idx="289">
                  <c:v>2.9</c:v>
                </c:pt>
                <c:pt idx="290">
                  <c:v>6</c:v>
                </c:pt>
                <c:pt idx="291">
                  <c:v>3</c:v>
                </c:pt>
                <c:pt idx="292">
                  <c:v>0</c:v>
                </c:pt>
                <c:pt idx="293">
                  <c:v>0</c:v>
                </c:pt>
                <c:pt idx="294">
                  <c:v>8.1999999999999993</c:v>
                </c:pt>
                <c:pt idx="295">
                  <c:v>2</c:v>
                </c:pt>
                <c:pt idx="296">
                  <c:v>7.8</c:v>
                </c:pt>
                <c:pt idx="297">
                  <c:v>4.2</c:v>
                </c:pt>
                <c:pt idx="298">
                  <c:v>5</c:v>
                </c:pt>
                <c:pt idx="299">
                  <c:v>4.2</c:v>
                </c:pt>
                <c:pt idx="300">
                  <c:v>9.1999999999999993</c:v>
                </c:pt>
                <c:pt idx="301">
                  <c:v>3.2</c:v>
                </c:pt>
                <c:pt idx="302">
                  <c:v>11</c:v>
                </c:pt>
                <c:pt idx="303">
                  <c:v>5.6</c:v>
                </c:pt>
                <c:pt idx="304">
                  <c:v>8.1999999999999993</c:v>
                </c:pt>
                <c:pt idx="305">
                  <c:v>3.2</c:v>
                </c:pt>
                <c:pt idx="306">
                  <c:v>7.2</c:v>
                </c:pt>
                <c:pt idx="307">
                  <c:v>3</c:v>
                </c:pt>
                <c:pt idx="308">
                  <c:v>7</c:v>
                </c:pt>
                <c:pt idx="309">
                  <c:v>4.4000000000000004</c:v>
                </c:pt>
                <c:pt idx="310">
                  <c:v>7.6</c:v>
                </c:pt>
                <c:pt idx="311">
                  <c:v>4</c:v>
                </c:pt>
                <c:pt idx="312">
                  <c:v>7.2</c:v>
                </c:pt>
                <c:pt idx="313">
                  <c:v>3</c:v>
                </c:pt>
                <c:pt idx="314">
                  <c:v>7.3</c:v>
                </c:pt>
                <c:pt idx="315">
                  <c:v>4</c:v>
                </c:pt>
                <c:pt idx="316">
                  <c:v>8.1999999999999993</c:v>
                </c:pt>
                <c:pt idx="317">
                  <c:v>3.5</c:v>
                </c:pt>
                <c:pt idx="318">
                  <c:v>7</c:v>
                </c:pt>
                <c:pt idx="319">
                  <c:v>0</c:v>
                </c:pt>
                <c:pt idx="320">
                  <c:v>10.8</c:v>
                </c:pt>
                <c:pt idx="321">
                  <c:v>4</c:v>
                </c:pt>
                <c:pt idx="322">
                  <c:v>6.4</c:v>
                </c:pt>
                <c:pt idx="323">
                  <c:v>7</c:v>
                </c:pt>
                <c:pt idx="324">
                  <c:v>6</c:v>
                </c:pt>
                <c:pt idx="325">
                  <c:v>4.2</c:v>
                </c:pt>
                <c:pt idx="326">
                  <c:v>7</c:v>
                </c:pt>
                <c:pt idx="327">
                  <c:v>3.4</c:v>
                </c:pt>
                <c:pt idx="328">
                  <c:v>9.1999999999999993</c:v>
                </c:pt>
                <c:pt idx="329">
                  <c:v>0</c:v>
                </c:pt>
                <c:pt idx="330">
                  <c:v>7.6</c:v>
                </c:pt>
                <c:pt idx="331">
                  <c:v>4.2</c:v>
                </c:pt>
                <c:pt idx="332">
                  <c:v>9.1999999999999993</c:v>
                </c:pt>
                <c:pt idx="333">
                  <c:v>4</c:v>
                </c:pt>
                <c:pt idx="334">
                  <c:v>8.6</c:v>
                </c:pt>
                <c:pt idx="335">
                  <c:v>3.8</c:v>
                </c:pt>
                <c:pt idx="336">
                  <c:v>7</c:v>
                </c:pt>
                <c:pt idx="337">
                  <c:v>3.8</c:v>
                </c:pt>
                <c:pt idx="338">
                  <c:v>9</c:v>
                </c:pt>
                <c:pt idx="339">
                  <c:v>4.4000000000000004</c:v>
                </c:pt>
                <c:pt idx="340">
                  <c:v>7</c:v>
                </c:pt>
                <c:pt idx="341">
                  <c:v>3.4</c:v>
                </c:pt>
                <c:pt idx="342">
                  <c:v>8</c:v>
                </c:pt>
                <c:pt idx="343">
                  <c:v>3</c:v>
                </c:pt>
                <c:pt idx="344">
                  <c:v>8.3000000000000007</c:v>
                </c:pt>
                <c:pt idx="345">
                  <c:v>3.2</c:v>
                </c:pt>
                <c:pt idx="346">
                  <c:v>7.8</c:v>
                </c:pt>
                <c:pt idx="347">
                  <c:v>3.4</c:v>
                </c:pt>
                <c:pt idx="348">
                  <c:v>7.8</c:v>
                </c:pt>
                <c:pt idx="349">
                  <c:v>3.2</c:v>
                </c:pt>
                <c:pt idx="350">
                  <c:v>8.4</c:v>
                </c:pt>
                <c:pt idx="351">
                  <c:v>3.6</c:v>
                </c:pt>
                <c:pt idx="352">
                  <c:v>7</c:v>
                </c:pt>
                <c:pt idx="353">
                  <c:v>2.8</c:v>
                </c:pt>
                <c:pt idx="354">
                  <c:v>8.1999999999999993</c:v>
                </c:pt>
                <c:pt idx="355">
                  <c:v>4.4000000000000004</c:v>
                </c:pt>
                <c:pt idx="356">
                  <c:v>6.8</c:v>
                </c:pt>
                <c:pt idx="357">
                  <c:v>4.2</c:v>
                </c:pt>
                <c:pt idx="358">
                  <c:v>8</c:v>
                </c:pt>
                <c:pt idx="359">
                  <c:v>4.5999999999999996</c:v>
                </c:pt>
                <c:pt idx="360">
                  <c:v>8.1999999999999993</c:v>
                </c:pt>
                <c:pt idx="361">
                  <c:v>3.8</c:v>
                </c:pt>
                <c:pt idx="362">
                  <c:v>10</c:v>
                </c:pt>
                <c:pt idx="363">
                  <c:v>2.4</c:v>
                </c:pt>
                <c:pt idx="364">
                  <c:v>10.8</c:v>
                </c:pt>
                <c:pt idx="365">
                  <c:v>4.2</c:v>
                </c:pt>
                <c:pt idx="366">
                  <c:v>7.6</c:v>
                </c:pt>
                <c:pt idx="367">
                  <c:v>2</c:v>
                </c:pt>
                <c:pt idx="368">
                  <c:v>9.1999999999999993</c:v>
                </c:pt>
                <c:pt idx="369">
                  <c:v>3.4</c:v>
                </c:pt>
                <c:pt idx="370">
                  <c:v>10</c:v>
                </c:pt>
                <c:pt idx="371">
                  <c:v>5</c:v>
                </c:pt>
                <c:pt idx="372">
                  <c:v>8.1999999999999993</c:v>
                </c:pt>
                <c:pt idx="373">
                  <c:v>4.8</c:v>
                </c:pt>
                <c:pt idx="374">
                  <c:v>8.6</c:v>
                </c:pt>
                <c:pt idx="375">
                  <c:v>4.8</c:v>
                </c:pt>
                <c:pt idx="376">
                  <c:v>8.8000000000000007</c:v>
                </c:pt>
                <c:pt idx="377">
                  <c:v>3</c:v>
                </c:pt>
                <c:pt idx="378">
                  <c:v>10.199999999999999</c:v>
                </c:pt>
                <c:pt idx="379">
                  <c:v>4.4000000000000004</c:v>
                </c:pt>
                <c:pt idx="380">
                  <c:v>8.6</c:v>
                </c:pt>
                <c:pt idx="381">
                  <c:v>9.1999999999999993</c:v>
                </c:pt>
                <c:pt idx="382">
                  <c:v>7</c:v>
                </c:pt>
                <c:pt idx="383">
                  <c:v>4</c:v>
                </c:pt>
                <c:pt idx="384">
                  <c:v>8.4</c:v>
                </c:pt>
                <c:pt idx="385">
                  <c:v>4.4000000000000004</c:v>
                </c:pt>
                <c:pt idx="386">
                  <c:v>8.1999999999999993</c:v>
                </c:pt>
                <c:pt idx="387">
                  <c:v>4.2</c:v>
                </c:pt>
                <c:pt idx="388">
                  <c:v>9.1999999999999993</c:v>
                </c:pt>
                <c:pt idx="389">
                  <c:v>3.6</c:v>
                </c:pt>
                <c:pt idx="390">
                  <c:v>7.4</c:v>
                </c:pt>
                <c:pt idx="391">
                  <c:v>3.8</c:v>
                </c:pt>
                <c:pt idx="392">
                  <c:v>7.4</c:v>
                </c:pt>
                <c:pt idx="393">
                  <c:v>4.8</c:v>
                </c:pt>
                <c:pt idx="394">
                  <c:v>7</c:v>
                </c:pt>
                <c:pt idx="395">
                  <c:v>3.2</c:v>
                </c:pt>
                <c:pt idx="396">
                  <c:v>7</c:v>
                </c:pt>
                <c:pt idx="397">
                  <c:v>3</c:v>
                </c:pt>
                <c:pt idx="398">
                  <c:v>6.6</c:v>
                </c:pt>
                <c:pt idx="399">
                  <c:v>3.8</c:v>
                </c:pt>
                <c:pt idx="400">
                  <c:v>6.9</c:v>
                </c:pt>
                <c:pt idx="401">
                  <c:v>4</c:v>
                </c:pt>
                <c:pt idx="402">
                  <c:v>5</c:v>
                </c:pt>
                <c:pt idx="403">
                  <c:v>4</c:v>
                </c:pt>
                <c:pt idx="404">
                  <c:v>5.6</c:v>
                </c:pt>
                <c:pt idx="405">
                  <c:v>3.8</c:v>
                </c:pt>
                <c:pt idx="406">
                  <c:v>7.2</c:v>
                </c:pt>
                <c:pt idx="407">
                  <c:v>3</c:v>
                </c:pt>
                <c:pt idx="408">
                  <c:v>6.2</c:v>
                </c:pt>
                <c:pt idx="409">
                  <c:v>3.2</c:v>
                </c:pt>
                <c:pt idx="410">
                  <c:v>6</c:v>
                </c:pt>
                <c:pt idx="411">
                  <c:v>2.4</c:v>
                </c:pt>
                <c:pt idx="412">
                  <c:v>5.2</c:v>
                </c:pt>
                <c:pt idx="413">
                  <c:v>3.4</c:v>
                </c:pt>
                <c:pt idx="414">
                  <c:v>5.7</c:v>
                </c:pt>
                <c:pt idx="415">
                  <c:v>3</c:v>
                </c:pt>
                <c:pt idx="416">
                  <c:v>6.6</c:v>
                </c:pt>
                <c:pt idx="417">
                  <c:v>2.2000000000000002</c:v>
                </c:pt>
                <c:pt idx="418">
                  <c:v>7.4</c:v>
                </c:pt>
                <c:pt idx="419">
                  <c:v>3</c:v>
                </c:pt>
                <c:pt idx="420">
                  <c:v>6.8</c:v>
                </c:pt>
                <c:pt idx="421">
                  <c:v>2.8</c:v>
                </c:pt>
                <c:pt idx="422">
                  <c:v>5.4</c:v>
                </c:pt>
                <c:pt idx="423">
                  <c:v>1.8</c:v>
                </c:pt>
                <c:pt idx="424">
                  <c:v>5.6</c:v>
                </c:pt>
                <c:pt idx="425">
                  <c:v>2.6</c:v>
                </c:pt>
                <c:pt idx="426">
                  <c:v>5.6</c:v>
                </c:pt>
                <c:pt idx="427">
                  <c:v>3.4</c:v>
                </c:pt>
                <c:pt idx="428">
                  <c:v>6.9</c:v>
                </c:pt>
                <c:pt idx="429">
                  <c:v>2.8</c:v>
                </c:pt>
                <c:pt idx="430">
                  <c:v>5.6</c:v>
                </c:pt>
                <c:pt idx="431">
                  <c:v>3.4</c:v>
                </c:pt>
                <c:pt idx="432">
                  <c:v>5</c:v>
                </c:pt>
                <c:pt idx="433">
                  <c:v>2.4</c:v>
                </c:pt>
                <c:pt idx="434">
                  <c:v>6</c:v>
                </c:pt>
                <c:pt idx="435">
                  <c:v>2.8</c:v>
                </c:pt>
                <c:pt idx="436">
                  <c:v>6</c:v>
                </c:pt>
                <c:pt idx="437">
                  <c:v>2.6</c:v>
                </c:pt>
                <c:pt idx="438">
                  <c:v>5.8</c:v>
                </c:pt>
                <c:pt idx="439">
                  <c:v>2.6</c:v>
                </c:pt>
                <c:pt idx="440">
                  <c:v>4.5999999999999996</c:v>
                </c:pt>
                <c:pt idx="441">
                  <c:v>2.6</c:v>
                </c:pt>
                <c:pt idx="442">
                  <c:v>6.6</c:v>
                </c:pt>
                <c:pt idx="443">
                  <c:v>3.2</c:v>
                </c:pt>
                <c:pt idx="444">
                  <c:v>5.6</c:v>
                </c:pt>
                <c:pt idx="445">
                  <c:v>1.6</c:v>
                </c:pt>
                <c:pt idx="446">
                  <c:v>7.4</c:v>
                </c:pt>
                <c:pt idx="447">
                  <c:v>2.6</c:v>
                </c:pt>
                <c:pt idx="448">
                  <c:v>5.8</c:v>
                </c:pt>
                <c:pt idx="449">
                  <c:v>5</c:v>
                </c:pt>
                <c:pt idx="450">
                  <c:v>5</c:v>
                </c:pt>
                <c:pt idx="451">
                  <c:v>2.4</c:v>
                </c:pt>
                <c:pt idx="452">
                  <c:v>5.8</c:v>
                </c:pt>
                <c:pt idx="453">
                  <c:v>4.2</c:v>
                </c:pt>
                <c:pt idx="454">
                  <c:v>7.6</c:v>
                </c:pt>
                <c:pt idx="455">
                  <c:v>1.8</c:v>
                </c:pt>
                <c:pt idx="456">
                  <c:v>6</c:v>
                </c:pt>
                <c:pt idx="457">
                  <c:v>2.6</c:v>
                </c:pt>
                <c:pt idx="458">
                  <c:v>4.8</c:v>
                </c:pt>
                <c:pt idx="459">
                  <c:v>2.2000000000000002</c:v>
                </c:pt>
                <c:pt idx="460">
                  <c:v>3.8</c:v>
                </c:pt>
                <c:pt idx="461">
                  <c:v>1.2</c:v>
                </c:pt>
                <c:pt idx="462">
                  <c:v>4.2</c:v>
                </c:pt>
                <c:pt idx="463">
                  <c:v>2.2000000000000002</c:v>
                </c:pt>
                <c:pt idx="464">
                  <c:v>3.6</c:v>
                </c:pt>
                <c:pt idx="465">
                  <c:v>3</c:v>
                </c:pt>
                <c:pt idx="466">
                  <c:v>5.4</c:v>
                </c:pt>
                <c:pt idx="467">
                  <c:v>2</c:v>
                </c:pt>
                <c:pt idx="468">
                  <c:v>4</c:v>
                </c:pt>
                <c:pt idx="469">
                  <c:v>2.6</c:v>
                </c:pt>
                <c:pt idx="470">
                  <c:v>5.3</c:v>
                </c:pt>
                <c:pt idx="471">
                  <c:v>2.6</c:v>
                </c:pt>
                <c:pt idx="472">
                  <c:v>5</c:v>
                </c:pt>
                <c:pt idx="473">
                  <c:v>2.6</c:v>
                </c:pt>
                <c:pt idx="474">
                  <c:v>5.6</c:v>
                </c:pt>
                <c:pt idx="475">
                  <c:v>2</c:v>
                </c:pt>
                <c:pt idx="476">
                  <c:v>5.4</c:v>
                </c:pt>
                <c:pt idx="477">
                  <c:v>2.8</c:v>
                </c:pt>
                <c:pt idx="478">
                  <c:v>5.6</c:v>
                </c:pt>
                <c:pt idx="479">
                  <c:v>2.8</c:v>
                </c:pt>
                <c:pt idx="480">
                  <c:v>6.2</c:v>
                </c:pt>
                <c:pt idx="481">
                  <c:v>3</c:v>
                </c:pt>
                <c:pt idx="482">
                  <c:v>4.8</c:v>
                </c:pt>
                <c:pt idx="483">
                  <c:v>3.8</c:v>
                </c:pt>
                <c:pt idx="484">
                  <c:v>5.0999999999999996</c:v>
                </c:pt>
                <c:pt idx="485">
                  <c:v>3.4</c:v>
                </c:pt>
                <c:pt idx="486">
                  <c:v>5.2</c:v>
                </c:pt>
                <c:pt idx="487">
                  <c:v>2.8</c:v>
                </c:pt>
                <c:pt idx="488">
                  <c:v>6.6</c:v>
                </c:pt>
                <c:pt idx="489">
                  <c:v>2.2000000000000002</c:v>
                </c:pt>
                <c:pt idx="490">
                  <c:v>6.8</c:v>
                </c:pt>
                <c:pt idx="491">
                  <c:v>2.8</c:v>
                </c:pt>
                <c:pt idx="492">
                  <c:v>6.4</c:v>
                </c:pt>
                <c:pt idx="493">
                  <c:v>2.2000000000000002</c:v>
                </c:pt>
                <c:pt idx="494">
                  <c:v>7.6</c:v>
                </c:pt>
                <c:pt idx="495">
                  <c:v>3</c:v>
                </c:pt>
                <c:pt idx="496">
                  <c:v>5.2</c:v>
                </c:pt>
                <c:pt idx="497">
                  <c:v>3.4</c:v>
                </c:pt>
                <c:pt idx="498">
                  <c:v>6</c:v>
                </c:pt>
                <c:pt idx="499">
                  <c:v>2.9</c:v>
                </c:pt>
                <c:pt idx="500">
                  <c:v>6.6</c:v>
                </c:pt>
                <c:pt idx="501">
                  <c:v>2.2000000000000002</c:v>
                </c:pt>
                <c:pt idx="502">
                  <c:v>6.8</c:v>
                </c:pt>
                <c:pt idx="503">
                  <c:v>2.6</c:v>
                </c:pt>
                <c:pt idx="504">
                  <c:v>8.8000000000000007</c:v>
                </c:pt>
                <c:pt idx="505">
                  <c:v>3.4</c:v>
                </c:pt>
                <c:pt idx="506">
                  <c:v>8</c:v>
                </c:pt>
                <c:pt idx="507">
                  <c:v>3.6</c:v>
                </c:pt>
                <c:pt idx="508">
                  <c:v>6</c:v>
                </c:pt>
                <c:pt idx="509">
                  <c:v>3.4</c:v>
                </c:pt>
                <c:pt idx="510">
                  <c:v>6.8</c:v>
                </c:pt>
                <c:pt idx="5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7C1-4AC5-9239-7F81E4607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652024"/>
        <c:axId val="838652344"/>
      </c:scatterChart>
      <c:valAx>
        <c:axId val="838652024"/>
        <c:scaling>
          <c:orientation val="minMax"/>
          <c:max val="5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52344"/>
        <c:crosses val="autoZero"/>
        <c:crossBetween val="midCat"/>
      </c:valAx>
      <c:valAx>
        <c:axId val="83865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5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Producción Neta representativa del grupo de parto #4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4554523429007601"/>
          <c:y val="4.371590745951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10172731640662"/>
          <c:y val="0.13530592708728767"/>
          <c:w val="0.72400438218366325"/>
          <c:h val="0.63191859043215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 Parto 4'!$R$1</c:f>
              <c:strCache>
                <c:ptCount val="1"/>
                <c:pt idx="0">
                  <c:v>Viviana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4'!$R$2:$R$275</c:f>
              <c:numCache>
                <c:formatCode>0.0</c:formatCode>
                <c:ptCount val="274"/>
                <c:pt idx="0">
                  <c:v>10.199999999999999</c:v>
                </c:pt>
                <c:pt idx="1">
                  <c:v>5.8</c:v>
                </c:pt>
                <c:pt idx="2">
                  <c:v>8.8000000000000007</c:v>
                </c:pt>
                <c:pt idx="3">
                  <c:v>12.2</c:v>
                </c:pt>
                <c:pt idx="4">
                  <c:v>11.4</c:v>
                </c:pt>
                <c:pt idx="5">
                  <c:v>4.2</c:v>
                </c:pt>
                <c:pt idx="6">
                  <c:v>9.4</c:v>
                </c:pt>
                <c:pt idx="7">
                  <c:v>10.199999999999999</c:v>
                </c:pt>
                <c:pt idx="8">
                  <c:v>13</c:v>
                </c:pt>
                <c:pt idx="9">
                  <c:v>16.399999999999999</c:v>
                </c:pt>
                <c:pt idx="10">
                  <c:v>16.8</c:v>
                </c:pt>
                <c:pt idx="11">
                  <c:v>17.2</c:v>
                </c:pt>
                <c:pt idx="12">
                  <c:v>13.2</c:v>
                </c:pt>
                <c:pt idx="13">
                  <c:v>16.399999999999999</c:v>
                </c:pt>
                <c:pt idx="14">
                  <c:v>16.600000000000001</c:v>
                </c:pt>
                <c:pt idx="15">
                  <c:v>15.4</c:v>
                </c:pt>
                <c:pt idx="16">
                  <c:v>10.199999999999999</c:v>
                </c:pt>
                <c:pt idx="17">
                  <c:v>7.4</c:v>
                </c:pt>
                <c:pt idx="18">
                  <c:v>8.8000000000000007</c:v>
                </c:pt>
                <c:pt idx="19">
                  <c:v>10.199999999999999</c:v>
                </c:pt>
                <c:pt idx="20">
                  <c:v>9.6</c:v>
                </c:pt>
                <c:pt idx="21">
                  <c:v>13</c:v>
                </c:pt>
                <c:pt idx="22">
                  <c:v>12.2</c:v>
                </c:pt>
                <c:pt idx="23">
                  <c:v>10.4</c:v>
                </c:pt>
                <c:pt idx="24">
                  <c:v>11</c:v>
                </c:pt>
                <c:pt idx="25">
                  <c:v>14.600000000000001</c:v>
                </c:pt>
                <c:pt idx="26">
                  <c:v>11.5</c:v>
                </c:pt>
                <c:pt idx="27">
                  <c:v>12.4</c:v>
                </c:pt>
                <c:pt idx="28">
                  <c:v>12.6</c:v>
                </c:pt>
                <c:pt idx="29">
                  <c:v>13.6</c:v>
                </c:pt>
                <c:pt idx="30">
                  <c:v>13.2</c:v>
                </c:pt>
                <c:pt idx="31">
                  <c:v>12.66</c:v>
                </c:pt>
                <c:pt idx="32">
                  <c:v>12.2</c:v>
                </c:pt>
                <c:pt idx="33">
                  <c:v>13.600000000000001</c:v>
                </c:pt>
                <c:pt idx="34">
                  <c:v>10.399999999999999</c:v>
                </c:pt>
                <c:pt idx="35">
                  <c:v>6.6</c:v>
                </c:pt>
                <c:pt idx="36">
                  <c:v>13</c:v>
                </c:pt>
                <c:pt idx="37">
                  <c:v>13.2</c:v>
                </c:pt>
                <c:pt idx="38">
                  <c:v>11.6</c:v>
                </c:pt>
                <c:pt idx="39">
                  <c:v>12.2</c:v>
                </c:pt>
                <c:pt idx="40">
                  <c:v>0</c:v>
                </c:pt>
                <c:pt idx="41">
                  <c:v>11.8</c:v>
                </c:pt>
                <c:pt idx="42">
                  <c:v>11</c:v>
                </c:pt>
                <c:pt idx="43">
                  <c:v>8.1999999999999993</c:v>
                </c:pt>
                <c:pt idx="44">
                  <c:v>10.199999999999999</c:v>
                </c:pt>
                <c:pt idx="45">
                  <c:v>8</c:v>
                </c:pt>
                <c:pt idx="46">
                  <c:v>12.4</c:v>
                </c:pt>
                <c:pt idx="47">
                  <c:v>13.2</c:v>
                </c:pt>
                <c:pt idx="48">
                  <c:v>14.2</c:v>
                </c:pt>
                <c:pt idx="49">
                  <c:v>13.8</c:v>
                </c:pt>
                <c:pt idx="50">
                  <c:v>9.8000000000000007</c:v>
                </c:pt>
                <c:pt idx="51">
                  <c:v>12.4</c:v>
                </c:pt>
                <c:pt idx="52">
                  <c:v>13.8</c:v>
                </c:pt>
                <c:pt idx="53">
                  <c:v>7.4</c:v>
                </c:pt>
                <c:pt idx="54">
                  <c:v>13.2</c:v>
                </c:pt>
                <c:pt idx="55">
                  <c:v>13.6</c:v>
                </c:pt>
                <c:pt idx="56">
                  <c:v>10</c:v>
                </c:pt>
                <c:pt idx="57">
                  <c:v>8.4</c:v>
                </c:pt>
                <c:pt idx="58">
                  <c:v>7.6</c:v>
                </c:pt>
                <c:pt idx="59">
                  <c:v>11.1</c:v>
                </c:pt>
                <c:pt idx="60">
                  <c:v>13.2</c:v>
                </c:pt>
                <c:pt idx="61">
                  <c:v>11.8</c:v>
                </c:pt>
                <c:pt idx="62">
                  <c:v>15</c:v>
                </c:pt>
                <c:pt idx="63">
                  <c:v>12.2</c:v>
                </c:pt>
                <c:pt idx="64">
                  <c:v>13.2</c:v>
                </c:pt>
                <c:pt idx="65">
                  <c:v>13.6</c:v>
                </c:pt>
                <c:pt idx="66">
                  <c:v>9.1</c:v>
                </c:pt>
                <c:pt idx="67">
                  <c:v>12.6</c:v>
                </c:pt>
                <c:pt idx="68">
                  <c:v>10</c:v>
                </c:pt>
                <c:pt idx="69">
                  <c:v>12</c:v>
                </c:pt>
                <c:pt idx="70">
                  <c:v>11.2</c:v>
                </c:pt>
                <c:pt idx="71">
                  <c:v>10.4</c:v>
                </c:pt>
                <c:pt idx="72">
                  <c:v>11.2</c:v>
                </c:pt>
                <c:pt idx="73">
                  <c:v>9.8999999999999986</c:v>
                </c:pt>
                <c:pt idx="74">
                  <c:v>13</c:v>
                </c:pt>
                <c:pt idx="75">
                  <c:v>10.899999999999999</c:v>
                </c:pt>
                <c:pt idx="76">
                  <c:v>14</c:v>
                </c:pt>
                <c:pt idx="77">
                  <c:v>12.2</c:v>
                </c:pt>
                <c:pt idx="78">
                  <c:v>11.8</c:v>
                </c:pt>
                <c:pt idx="79">
                  <c:v>15.399999999999999</c:v>
                </c:pt>
                <c:pt idx="80">
                  <c:v>11.9</c:v>
                </c:pt>
                <c:pt idx="81">
                  <c:v>12.8</c:v>
                </c:pt>
                <c:pt idx="82">
                  <c:v>10.199999999999999</c:v>
                </c:pt>
                <c:pt idx="83">
                  <c:v>12.8</c:v>
                </c:pt>
                <c:pt idx="84">
                  <c:v>11.8</c:v>
                </c:pt>
                <c:pt idx="85">
                  <c:v>12</c:v>
                </c:pt>
                <c:pt idx="86">
                  <c:v>14.399999999999999</c:v>
                </c:pt>
                <c:pt idx="87">
                  <c:v>11.7</c:v>
                </c:pt>
                <c:pt idx="88">
                  <c:v>11.8</c:v>
                </c:pt>
                <c:pt idx="89">
                  <c:v>12.6</c:v>
                </c:pt>
                <c:pt idx="90">
                  <c:v>13.2</c:v>
                </c:pt>
                <c:pt idx="91">
                  <c:v>12.2</c:v>
                </c:pt>
                <c:pt idx="92">
                  <c:v>10.8</c:v>
                </c:pt>
                <c:pt idx="93">
                  <c:v>10.8</c:v>
                </c:pt>
                <c:pt idx="94">
                  <c:v>10.4</c:v>
                </c:pt>
                <c:pt idx="95">
                  <c:v>8.1999999999999993</c:v>
                </c:pt>
                <c:pt idx="96">
                  <c:v>11.4</c:v>
                </c:pt>
                <c:pt idx="97">
                  <c:v>13</c:v>
                </c:pt>
                <c:pt idx="98">
                  <c:v>10.6</c:v>
                </c:pt>
                <c:pt idx="99">
                  <c:v>10.4</c:v>
                </c:pt>
                <c:pt idx="100">
                  <c:v>10.81</c:v>
                </c:pt>
                <c:pt idx="101">
                  <c:v>11.3</c:v>
                </c:pt>
                <c:pt idx="102">
                  <c:v>11.399999999999999</c:v>
                </c:pt>
                <c:pt idx="103">
                  <c:v>11</c:v>
                </c:pt>
                <c:pt idx="104">
                  <c:v>13.6</c:v>
                </c:pt>
                <c:pt idx="105">
                  <c:v>9.6</c:v>
                </c:pt>
                <c:pt idx="106">
                  <c:v>12.4</c:v>
                </c:pt>
                <c:pt idx="107">
                  <c:v>10.600000000000001</c:v>
                </c:pt>
                <c:pt idx="108">
                  <c:v>12</c:v>
                </c:pt>
                <c:pt idx="109">
                  <c:v>7.8000000000000007</c:v>
                </c:pt>
                <c:pt idx="110">
                  <c:v>9.8000000000000007</c:v>
                </c:pt>
                <c:pt idx="111">
                  <c:v>13.4</c:v>
                </c:pt>
                <c:pt idx="112">
                  <c:v>11.8</c:v>
                </c:pt>
                <c:pt idx="113">
                  <c:v>11.399999999999999</c:v>
                </c:pt>
                <c:pt idx="114">
                  <c:v>13</c:v>
                </c:pt>
                <c:pt idx="115">
                  <c:v>11.9</c:v>
                </c:pt>
                <c:pt idx="116">
                  <c:v>9.6</c:v>
                </c:pt>
                <c:pt idx="117">
                  <c:v>12.4</c:v>
                </c:pt>
                <c:pt idx="118">
                  <c:v>12.2</c:v>
                </c:pt>
                <c:pt idx="119">
                  <c:v>13.399999999999999</c:v>
                </c:pt>
                <c:pt idx="120">
                  <c:v>9.4</c:v>
                </c:pt>
                <c:pt idx="121">
                  <c:v>11.2</c:v>
                </c:pt>
                <c:pt idx="122">
                  <c:v>10.399999999999999</c:v>
                </c:pt>
                <c:pt idx="123">
                  <c:v>9.8000000000000007</c:v>
                </c:pt>
                <c:pt idx="124">
                  <c:v>9.6000000000000014</c:v>
                </c:pt>
                <c:pt idx="125">
                  <c:v>11.2</c:v>
                </c:pt>
                <c:pt idx="126">
                  <c:v>9.8000000000000007</c:v>
                </c:pt>
                <c:pt idx="127">
                  <c:v>12.600000000000001</c:v>
                </c:pt>
                <c:pt idx="128">
                  <c:v>12</c:v>
                </c:pt>
                <c:pt idx="129">
                  <c:v>11.4</c:v>
                </c:pt>
                <c:pt idx="130">
                  <c:v>12.6</c:v>
                </c:pt>
                <c:pt idx="131">
                  <c:v>11.4</c:v>
                </c:pt>
                <c:pt idx="132">
                  <c:v>13</c:v>
                </c:pt>
                <c:pt idx="133">
                  <c:v>11.8</c:v>
                </c:pt>
                <c:pt idx="134">
                  <c:v>14.2</c:v>
                </c:pt>
                <c:pt idx="135">
                  <c:v>11.2</c:v>
                </c:pt>
                <c:pt idx="136">
                  <c:v>11.16</c:v>
                </c:pt>
                <c:pt idx="137">
                  <c:v>10.6</c:v>
                </c:pt>
                <c:pt idx="138">
                  <c:v>11</c:v>
                </c:pt>
                <c:pt idx="139">
                  <c:v>12.8</c:v>
                </c:pt>
                <c:pt idx="140">
                  <c:v>10.199999999999999</c:v>
                </c:pt>
                <c:pt idx="141">
                  <c:v>13.8</c:v>
                </c:pt>
                <c:pt idx="142">
                  <c:v>10.600000000000001</c:v>
                </c:pt>
                <c:pt idx="143">
                  <c:v>12.1</c:v>
                </c:pt>
                <c:pt idx="144">
                  <c:v>9.8000000000000007</c:v>
                </c:pt>
                <c:pt idx="145">
                  <c:v>12.8</c:v>
                </c:pt>
                <c:pt idx="146">
                  <c:v>13</c:v>
                </c:pt>
                <c:pt idx="147">
                  <c:v>12.6</c:v>
                </c:pt>
                <c:pt idx="148">
                  <c:v>11</c:v>
                </c:pt>
                <c:pt idx="149">
                  <c:v>12.4</c:v>
                </c:pt>
                <c:pt idx="150">
                  <c:v>12.3</c:v>
                </c:pt>
                <c:pt idx="151">
                  <c:v>13</c:v>
                </c:pt>
                <c:pt idx="152">
                  <c:v>12.600000000000001</c:v>
                </c:pt>
                <c:pt idx="153">
                  <c:v>11</c:v>
                </c:pt>
                <c:pt idx="154">
                  <c:v>13.600000000000001</c:v>
                </c:pt>
                <c:pt idx="155">
                  <c:v>13</c:v>
                </c:pt>
                <c:pt idx="156">
                  <c:v>12</c:v>
                </c:pt>
                <c:pt idx="157">
                  <c:v>13.299999999999999</c:v>
                </c:pt>
                <c:pt idx="158">
                  <c:v>11</c:v>
                </c:pt>
                <c:pt idx="159">
                  <c:v>11.4</c:v>
                </c:pt>
                <c:pt idx="160">
                  <c:v>11.6</c:v>
                </c:pt>
                <c:pt idx="161">
                  <c:v>11.2</c:v>
                </c:pt>
                <c:pt idx="162">
                  <c:v>12</c:v>
                </c:pt>
                <c:pt idx="163">
                  <c:v>13.6</c:v>
                </c:pt>
                <c:pt idx="164">
                  <c:v>12.5</c:v>
                </c:pt>
                <c:pt idx="165">
                  <c:v>14.8</c:v>
                </c:pt>
                <c:pt idx="166">
                  <c:v>10.8</c:v>
                </c:pt>
                <c:pt idx="167">
                  <c:v>12.2</c:v>
                </c:pt>
                <c:pt idx="168">
                  <c:v>10.199999999999999</c:v>
                </c:pt>
                <c:pt idx="169">
                  <c:v>12.4</c:v>
                </c:pt>
                <c:pt idx="170">
                  <c:v>12.8</c:v>
                </c:pt>
                <c:pt idx="171">
                  <c:v>12.2</c:v>
                </c:pt>
                <c:pt idx="172">
                  <c:v>11.4</c:v>
                </c:pt>
                <c:pt idx="173">
                  <c:v>12.2</c:v>
                </c:pt>
                <c:pt idx="174">
                  <c:v>11</c:v>
                </c:pt>
                <c:pt idx="175">
                  <c:v>11.4</c:v>
                </c:pt>
                <c:pt idx="176">
                  <c:v>12.8</c:v>
                </c:pt>
                <c:pt idx="177">
                  <c:v>11.2</c:v>
                </c:pt>
                <c:pt idx="178">
                  <c:v>11.6</c:v>
                </c:pt>
                <c:pt idx="179">
                  <c:v>9.1999999999999993</c:v>
                </c:pt>
                <c:pt idx="180">
                  <c:v>12.4</c:v>
                </c:pt>
                <c:pt idx="181">
                  <c:v>12.6</c:v>
                </c:pt>
                <c:pt idx="182">
                  <c:v>8.8000000000000007</c:v>
                </c:pt>
                <c:pt idx="183">
                  <c:v>11.8</c:v>
                </c:pt>
                <c:pt idx="184">
                  <c:v>13</c:v>
                </c:pt>
                <c:pt idx="185">
                  <c:v>12.8</c:v>
                </c:pt>
                <c:pt idx="186">
                  <c:v>13</c:v>
                </c:pt>
                <c:pt idx="187">
                  <c:v>12.8</c:v>
                </c:pt>
                <c:pt idx="188">
                  <c:v>11.2</c:v>
                </c:pt>
                <c:pt idx="189">
                  <c:v>11.4</c:v>
                </c:pt>
                <c:pt idx="190">
                  <c:v>9.8000000000000007</c:v>
                </c:pt>
                <c:pt idx="191">
                  <c:v>12.6</c:v>
                </c:pt>
                <c:pt idx="192">
                  <c:v>13.8</c:v>
                </c:pt>
                <c:pt idx="193">
                  <c:v>14</c:v>
                </c:pt>
                <c:pt idx="194">
                  <c:v>10.6</c:v>
                </c:pt>
                <c:pt idx="195">
                  <c:v>13.8</c:v>
                </c:pt>
                <c:pt idx="196">
                  <c:v>12.2</c:v>
                </c:pt>
                <c:pt idx="197">
                  <c:v>13.2</c:v>
                </c:pt>
                <c:pt idx="198">
                  <c:v>13.4</c:v>
                </c:pt>
                <c:pt idx="199">
                  <c:v>14.600000000000001</c:v>
                </c:pt>
                <c:pt idx="200">
                  <c:v>12.2</c:v>
                </c:pt>
                <c:pt idx="201">
                  <c:v>14.8</c:v>
                </c:pt>
                <c:pt idx="202">
                  <c:v>12.8</c:v>
                </c:pt>
                <c:pt idx="203">
                  <c:v>13.2</c:v>
                </c:pt>
                <c:pt idx="204">
                  <c:v>13</c:v>
                </c:pt>
                <c:pt idx="205">
                  <c:v>14.6</c:v>
                </c:pt>
                <c:pt idx="206">
                  <c:v>13.600000000000001</c:v>
                </c:pt>
                <c:pt idx="207">
                  <c:v>13</c:v>
                </c:pt>
                <c:pt idx="208">
                  <c:v>13.2</c:v>
                </c:pt>
                <c:pt idx="209">
                  <c:v>15.600000000000001</c:v>
                </c:pt>
                <c:pt idx="210">
                  <c:v>14</c:v>
                </c:pt>
                <c:pt idx="211">
                  <c:v>11.8</c:v>
                </c:pt>
                <c:pt idx="212">
                  <c:v>11.2</c:v>
                </c:pt>
                <c:pt idx="213">
                  <c:v>11.4</c:v>
                </c:pt>
                <c:pt idx="214">
                  <c:v>10.399999999999999</c:v>
                </c:pt>
                <c:pt idx="215">
                  <c:v>10.8</c:v>
                </c:pt>
                <c:pt idx="216">
                  <c:v>12.8</c:v>
                </c:pt>
                <c:pt idx="217">
                  <c:v>11.8</c:v>
                </c:pt>
                <c:pt idx="218">
                  <c:v>11</c:v>
                </c:pt>
                <c:pt idx="219">
                  <c:v>12.8</c:v>
                </c:pt>
                <c:pt idx="220">
                  <c:v>13.2</c:v>
                </c:pt>
                <c:pt idx="221">
                  <c:v>12.2</c:v>
                </c:pt>
                <c:pt idx="222">
                  <c:v>11.600000000000001</c:v>
                </c:pt>
                <c:pt idx="223">
                  <c:v>12.4</c:v>
                </c:pt>
                <c:pt idx="224">
                  <c:v>12.4</c:v>
                </c:pt>
                <c:pt idx="225">
                  <c:v>11.600000000000001</c:v>
                </c:pt>
                <c:pt idx="226">
                  <c:v>15.2</c:v>
                </c:pt>
                <c:pt idx="227">
                  <c:v>10.899999999999999</c:v>
                </c:pt>
                <c:pt idx="228">
                  <c:v>12</c:v>
                </c:pt>
                <c:pt idx="229">
                  <c:v>11.6</c:v>
                </c:pt>
                <c:pt idx="230">
                  <c:v>11.8</c:v>
                </c:pt>
                <c:pt idx="231">
                  <c:v>15.8</c:v>
                </c:pt>
                <c:pt idx="232">
                  <c:v>12.6</c:v>
                </c:pt>
                <c:pt idx="233">
                  <c:v>12.600000000000001</c:v>
                </c:pt>
                <c:pt idx="234">
                  <c:v>9.2000000000000011</c:v>
                </c:pt>
                <c:pt idx="235">
                  <c:v>12.200000000000001</c:v>
                </c:pt>
                <c:pt idx="236">
                  <c:v>12.6</c:v>
                </c:pt>
                <c:pt idx="237">
                  <c:v>12.4</c:v>
                </c:pt>
                <c:pt idx="238">
                  <c:v>11.8</c:v>
                </c:pt>
                <c:pt idx="239">
                  <c:v>10.600000000000001</c:v>
                </c:pt>
                <c:pt idx="240">
                  <c:v>12.6</c:v>
                </c:pt>
                <c:pt idx="241">
                  <c:v>13</c:v>
                </c:pt>
                <c:pt idx="242">
                  <c:v>10.6</c:v>
                </c:pt>
                <c:pt idx="243">
                  <c:v>8.6</c:v>
                </c:pt>
                <c:pt idx="244">
                  <c:v>11.4</c:v>
                </c:pt>
                <c:pt idx="245">
                  <c:v>12.6</c:v>
                </c:pt>
                <c:pt idx="246">
                  <c:v>13</c:v>
                </c:pt>
                <c:pt idx="247">
                  <c:v>13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02-4D06-AF08-07C29AA1694C}"/>
            </c:ext>
          </c:extLst>
        </c:ser>
        <c:ser>
          <c:idx val="1"/>
          <c:order val="1"/>
          <c:tx>
            <c:strRef>
              <c:f>'SV Parto 4'!$S$1</c:f>
              <c:strCache>
                <c:ptCount val="1"/>
                <c:pt idx="0">
                  <c:v>Dianita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4'!$S$2:$S$275</c:f>
              <c:numCache>
                <c:formatCode>0.0</c:formatCode>
                <c:ptCount val="274"/>
                <c:pt idx="0">
                  <c:v>11</c:v>
                </c:pt>
                <c:pt idx="1">
                  <c:v>12.4</c:v>
                </c:pt>
                <c:pt idx="2">
                  <c:v>12.2</c:v>
                </c:pt>
                <c:pt idx="3">
                  <c:v>11.4</c:v>
                </c:pt>
                <c:pt idx="4">
                  <c:v>11.600000000000001</c:v>
                </c:pt>
                <c:pt idx="5">
                  <c:v>12.8</c:v>
                </c:pt>
                <c:pt idx="6">
                  <c:v>10.6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12</c:v>
                </c:pt>
                <c:pt idx="12">
                  <c:v>10.8</c:v>
                </c:pt>
                <c:pt idx="13">
                  <c:v>13</c:v>
                </c:pt>
                <c:pt idx="14">
                  <c:v>11.4</c:v>
                </c:pt>
                <c:pt idx="15">
                  <c:v>10.6</c:v>
                </c:pt>
                <c:pt idx="16">
                  <c:v>11</c:v>
                </c:pt>
                <c:pt idx="17">
                  <c:v>11.2</c:v>
                </c:pt>
                <c:pt idx="18">
                  <c:v>11.6</c:v>
                </c:pt>
                <c:pt idx="19">
                  <c:v>11.4</c:v>
                </c:pt>
                <c:pt idx="20">
                  <c:v>11.6</c:v>
                </c:pt>
                <c:pt idx="21">
                  <c:v>11.2</c:v>
                </c:pt>
                <c:pt idx="22">
                  <c:v>14</c:v>
                </c:pt>
                <c:pt idx="23">
                  <c:v>13.2</c:v>
                </c:pt>
                <c:pt idx="24">
                  <c:v>13.8</c:v>
                </c:pt>
                <c:pt idx="25">
                  <c:v>13.8</c:v>
                </c:pt>
                <c:pt idx="26">
                  <c:v>12.4</c:v>
                </c:pt>
                <c:pt idx="27">
                  <c:v>9.8000000000000007</c:v>
                </c:pt>
                <c:pt idx="28">
                  <c:v>13</c:v>
                </c:pt>
                <c:pt idx="29">
                  <c:v>14.2</c:v>
                </c:pt>
                <c:pt idx="30">
                  <c:v>14.6</c:v>
                </c:pt>
                <c:pt idx="31">
                  <c:v>14.2</c:v>
                </c:pt>
                <c:pt idx="32">
                  <c:v>11.8</c:v>
                </c:pt>
                <c:pt idx="33">
                  <c:v>15.399999999999999</c:v>
                </c:pt>
                <c:pt idx="34">
                  <c:v>14.6</c:v>
                </c:pt>
                <c:pt idx="35">
                  <c:v>14</c:v>
                </c:pt>
                <c:pt idx="36">
                  <c:v>12.600000000000001</c:v>
                </c:pt>
                <c:pt idx="37">
                  <c:v>17</c:v>
                </c:pt>
                <c:pt idx="38">
                  <c:v>13.4</c:v>
                </c:pt>
                <c:pt idx="39">
                  <c:v>13.4</c:v>
                </c:pt>
                <c:pt idx="40">
                  <c:v>12</c:v>
                </c:pt>
                <c:pt idx="41">
                  <c:v>14</c:v>
                </c:pt>
                <c:pt idx="42">
                  <c:v>14.4</c:v>
                </c:pt>
                <c:pt idx="43">
                  <c:v>12</c:v>
                </c:pt>
                <c:pt idx="44">
                  <c:v>14</c:v>
                </c:pt>
                <c:pt idx="45">
                  <c:v>15</c:v>
                </c:pt>
                <c:pt idx="46">
                  <c:v>14</c:v>
                </c:pt>
                <c:pt idx="47">
                  <c:v>14</c:v>
                </c:pt>
                <c:pt idx="48">
                  <c:v>12</c:v>
                </c:pt>
                <c:pt idx="49">
                  <c:v>11.2</c:v>
                </c:pt>
                <c:pt idx="50">
                  <c:v>14.6</c:v>
                </c:pt>
                <c:pt idx="51">
                  <c:v>14.2</c:v>
                </c:pt>
                <c:pt idx="52">
                  <c:v>13.2</c:v>
                </c:pt>
                <c:pt idx="53">
                  <c:v>11.600000000000001</c:v>
                </c:pt>
                <c:pt idx="54">
                  <c:v>14.4</c:v>
                </c:pt>
                <c:pt idx="55">
                  <c:v>12.6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14</c:v>
                </c:pt>
                <c:pt idx="64">
                  <c:v>13</c:v>
                </c:pt>
                <c:pt idx="65">
                  <c:v>15</c:v>
                </c:pt>
                <c:pt idx="66">
                  <c:v>14</c:v>
                </c:pt>
                <c:pt idx="67">
                  <c:v>15</c:v>
                </c:pt>
                <c:pt idx="68">
                  <c:v>14.5</c:v>
                </c:pt>
                <c:pt idx="69">
                  <c:v>13.4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14.8</c:v>
                </c:pt>
                <c:pt idx="74">
                  <c:v>18</c:v>
                </c:pt>
                <c:pt idx="75">
                  <c:v>14</c:v>
                </c:pt>
                <c:pt idx="76">
                  <c:v>13.4</c:v>
                </c:pt>
                <c:pt idx="77">
                  <c:v>14.8</c:v>
                </c:pt>
                <c:pt idx="78">
                  <c:v>13.4</c:v>
                </c:pt>
                <c:pt idx="79">
                  <c:v>14.399999999999999</c:v>
                </c:pt>
                <c:pt idx="80">
                  <c:v>13.8</c:v>
                </c:pt>
                <c:pt idx="81">
                  <c:v>13.8</c:v>
                </c:pt>
                <c:pt idx="82">
                  <c:v>14</c:v>
                </c:pt>
                <c:pt idx="83">
                  <c:v>13.399999999999999</c:v>
                </c:pt>
                <c:pt idx="84">
                  <c:v>13.2</c:v>
                </c:pt>
                <c:pt idx="85">
                  <c:v>14.4</c:v>
                </c:pt>
                <c:pt idx="86">
                  <c:v>13.6</c:v>
                </c:pt>
                <c:pt idx="87">
                  <c:v>14.2</c:v>
                </c:pt>
                <c:pt idx="88">
                  <c:v>13</c:v>
                </c:pt>
                <c:pt idx="89">
                  <c:v>14.6</c:v>
                </c:pt>
                <c:pt idx="90">
                  <c:v>14</c:v>
                </c:pt>
                <c:pt idx="91">
                  <c:v>9</c:v>
                </c:pt>
                <c:pt idx="92">
                  <c:v>14</c:v>
                </c:pt>
                <c:pt idx="93">
                  <c:v>9</c:v>
                </c:pt>
                <c:pt idx="94">
                  <c:v>14</c:v>
                </c:pt>
                <c:pt idx="95">
                  <c:v>11.2</c:v>
                </c:pt>
                <c:pt idx="96">
                  <c:v>12</c:v>
                </c:pt>
                <c:pt idx="97">
                  <c:v>11.2</c:v>
                </c:pt>
                <c:pt idx="98">
                  <c:v>11</c:v>
                </c:pt>
                <c:pt idx="99">
                  <c:v>10</c:v>
                </c:pt>
                <c:pt idx="100">
                  <c:v>12</c:v>
                </c:pt>
                <c:pt idx="101">
                  <c:v>11.2</c:v>
                </c:pt>
                <c:pt idx="102">
                  <c:v>13.2</c:v>
                </c:pt>
                <c:pt idx="103">
                  <c:v>12.600000000000001</c:v>
                </c:pt>
                <c:pt idx="104">
                  <c:v>16</c:v>
                </c:pt>
                <c:pt idx="105">
                  <c:v>11.8</c:v>
                </c:pt>
                <c:pt idx="106">
                  <c:v>8.1999999999999993</c:v>
                </c:pt>
                <c:pt idx="107">
                  <c:v>15</c:v>
                </c:pt>
                <c:pt idx="108">
                  <c:v>11</c:v>
                </c:pt>
                <c:pt idx="109">
                  <c:v>13.6</c:v>
                </c:pt>
                <c:pt idx="110">
                  <c:v>14.4</c:v>
                </c:pt>
                <c:pt idx="111">
                  <c:v>14</c:v>
                </c:pt>
                <c:pt idx="112">
                  <c:v>10.6</c:v>
                </c:pt>
                <c:pt idx="113">
                  <c:v>11</c:v>
                </c:pt>
                <c:pt idx="114">
                  <c:v>11</c:v>
                </c:pt>
                <c:pt idx="115">
                  <c:v>13.799999999999999</c:v>
                </c:pt>
                <c:pt idx="116">
                  <c:v>14</c:v>
                </c:pt>
                <c:pt idx="117">
                  <c:v>15.5</c:v>
                </c:pt>
                <c:pt idx="118">
                  <c:v>15</c:v>
                </c:pt>
                <c:pt idx="119">
                  <c:v>12</c:v>
                </c:pt>
                <c:pt idx="120">
                  <c:v>14.3</c:v>
                </c:pt>
                <c:pt idx="121">
                  <c:v>13.2</c:v>
                </c:pt>
                <c:pt idx="122">
                  <c:v>12</c:v>
                </c:pt>
                <c:pt idx="123">
                  <c:v>12</c:v>
                </c:pt>
                <c:pt idx="124">
                  <c:v>9.4</c:v>
                </c:pt>
                <c:pt idx="125">
                  <c:v>4</c:v>
                </c:pt>
                <c:pt idx="126">
                  <c:v>12.2</c:v>
                </c:pt>
                <c:pt idx="127">
                  <c:v>10.8</c:v>
                </c:pt>
                <c:pt idx="128">
                  <c:v>11.8</c:v>
                </c:pt>
                <c:pt idx="129">
                  <c:v>11.8</c:v>
                </c:pt>
                <c:pt idx="130">
                  <c:v>12.799999999999999</c:v>
                </c:pt>
                <c:pt idx="131">
                  <c:v>10.199999999999999</c:v>
                </c:pt>
                <c:pt idx="132">
                  <c:v>11</c:v>
                </c:pt>
                <c:pt idx="133">
                  <c:v>0</c:v>
                </c:pt>
                <c:pt idx="134">
                  <c:v>11.799999999999999</c:v>
                </c:pt>
                <c:pt idx="135">
                  <c:v>10.199999999999999</c:v>
                </c:pt>
                <c:pt idx="136">
                  <c:v>12</c:v>
                </c:pt>
                <c:pt idx="137">
                  <c:v>11.2</c:v>
                </c:pt>
                <c:pt idx="138">
                  <c:v>7.6</c:v>
                </c:pt>
                <c:pt idx="139">
                  <c:v>7.4</c:v>
                </c:pt>
                <c:pt idx="140">
                  <c:v>11.2</c:v>
                </c:pt>
                <c:pt idx="141">
                  <c:v>15.8</c:v>
                </c:pt>
                <c:pt idx="142">
                  <c:v>11</c:v>
                </c:pt>
                <c:pt idx="143">
                  <c:v>11.2</c:v>
                </c:pt>
                <c:pt idx="144">
                  <c:v>11.4</c:v>
                </c:pt>
                <c:pt idx="145">
                  <c:v>10.8</c:v>
                </c:pt>
                <c:pt idx="146">
                  <c:v>9.8000000000000007</c:v>
                </c:pt>
                <c:pt idx="147">
                  <c:v>9.8000000000000007</c:v>
                </c:pt>
                <c:pt idx="148">
                  <c:v>11.2</c:v>
                </c:pt>
                <c:pt idx="149">
                  <c:v>9.6</c:v>
                </c:pt>
                <c:pt idx="150">
                  <c:v>11</c:v>
                </c:pt>
                <c:pt idx="151">
                  <c:v>9.1</c:v>
                </c:pt>
                <c:pt idx="152">
                  <c:v>10</c:v>
                </c:pt>
                <c:pt idx="153">
                  <c:v>11.4</c:v>
                </c:pt>
                <c:pt idx="154">
                  <c:v>9.6</c:v>
                </c:pt>
                <c:pt idx="155">
                  <c:v>12</c:v>
                </c:pt>
                <c:pt idx="156">
                  <c:v>14.9</c:v>
                </c:pt>
                <c:pt idx="157">
                  <c:v>14</c:v>
                </c:pt>
                <c:pt idx="158">
                  <c:v>9.6</c:v>
                </c:pt>
                <c:pt idx="159">
                  <c:v>10.8</c:v>
                </c:pt>
                <c:pt idx="160">
                  <c:v>10.8</c:v>
                </c:pt>
                <c:pt idx="161">
                  <c:v>6.7</c:v>
                </c:pt>
                <c:pt idx="162">
                  <c:v>8.1999999999999993</c:v>
                </c:pt>
                <c:pt idx="163">
                  <c:v>8</c:v>
                </c:pt>
                <c:pt idx="164">
                  <c:v>7.4</c:v>
                </c:pt>
                <c:pt idx="165">
                  <c:v>6</c:v>
                </c:pt>
                <c:pt idx="166">
                  <c:v>6.2</c:v>
                </c:pt>
                <c:pt idx="167">
                  <c:v>6.6000000000000005</c:v>
                </c:pt>
                <c:pt idx="168">
                  <c:v>7.6</c:v>
                </c:pt>
                <c:pt idx="169">
                  <c:v>6.4</c:v>
                </c:pt>
                <c:pt idx="170">
                  <c:v>7.1999999999999993</c:v>
                </c:pt>
                <c:pt idx="171">
                  <c:v>6.6000000000000005</c:v>
                </c:pt>
                <c:pt idx="172">
                  <c:v>7</c:v>
                </c:pt>
                <c:pt idx="173">
                  <c:v>7.6</c:v>
                </c:pt>
                <c:pt idx="174">
                  <c:v>6.8</c:v>
                </c:pt>
                <c:pt idx="175">
                  <c:v>7.6</c:v>
                </c:pt>
                <c:pt idx="176">
                  <c:v>5.2</c:v>
                </c:pt>
                <c:pt idx="177">
                  <c:v>6.8000000000000007</c:v>
                </c:pt>
                <c:pt idx="178">
                  <c:v>6.6</c:v>
                </c:pt>
                <c:pt idx="179">
                  <c:v>8</c:v>
                </c:pt>
                <c:pt idx="180">
                  <c:v>6.4</c:v>
                </c:pt>
                <c:pt idx="181">
                  <c:v>5.2</c:v>
                </c:pt>
                <c:pt idx="182">
                  <c:v>5.6</c:v>
                </c:pt>
                <c:pt idx="183">
                  <c:v>5.6</c:v>
                </c:pt>
                <c:pt idx="184">
                  <c:v>10</c:v>
                </c:pt>
                <c:pt idx="185">
                  <c:v>7</c:v>
                </c:pt>
                <c:pt idx="186">
                  <c:v>6.6</c:v>
                </c:pt>
                <c:pt idx="187">
                  <c:v>6.3999999999999995</c:v>
                </c:pt>
                <c:pt idx="188">
                  <c:v>6.4</c:v>
                </c:pt>
                <c:pt idx="189">
                  <c:v>7.4</c:v>
                </c:pt>
                <c:pt idx="190">
                  <c:v>10.4</c:v>
                </c:pt>
                <c:pt idx="191">
                  <c:v>5.2</c:v>
                </c:pt>
                <c:pt idx="192">
                  <c:v>9</c:v>
                </c:pt>
                <c:pt idx="193">
                  <c:v>5.8</c:v>
                </c:pt>
                <c:pt idx="194">
                  <c:v>5.4</c:v>
                </c:pt>
                <c:pt idx="195">
                  <c:v>5.8</c:v>
                </c:pt>
                <c:pt idx="196">
                  <c:v>4.8</c:v>
                </c:pt>
                <c:pt idx="197">
                  <c:v>5.2</c:v>
                </c:pt>
                <c:pt idx="198">
                  <c:v>5.4</c:v>
                </c:pt>
                <c:pt idx="199">
                  <c:v>6.6</c:v>
                </c:pt>
                <c:pt idx="200">
                  <c:v>2.6</c:v>
                </c:pt>
                <c:pt idx="201">
                  <c:v>8.1999999999999993</c:v>
                </c:pt>
                <c:pt idx="202">
                  <c:v>10</c:v>
                </c:pt>
                <c:pt idx="203">
                  <c:v>7.2</c:v>
                </c:pt>
                <c:pt idx="204">
                  <c:v>5.6</c:v>
                </c:pt>
                <c:pt idx="205">
                  <c:v>9</c:v>
                </c:pt>
                <c:pt idx="206">
                  <c:v>12.2</c:v>
                </c:pt>
                <c:pt idx="207">
                  <c:v>11.3</c:v>
                </c:pt>
                <c:pt idx="208">
                  <c:v>9.8000000000000007</c:v>
                </c:pt>
                <c:pt idx="209">
                  <c:v>10.6</c:v>
                </c:pt>
                <c:pt idx="210">
                  <c:v>12</c:v>
                </c:pt>
                <c:pt idx="211">
                  <c:v>10.8</c:v>
                </c:pt>
                <c:pt idx="212">
                  <c:v>6.4</c:v>
                </c:pt>
                <c:pt idx="213">
                  <c:v>11.4</c:v>
                </c:pt>
                <c:pt idx="214">
                  <c:v>16.399999999999999</c:v>
                </c:pt>
                <c:pt idx="215">
                  <c:v>10.6</c:v>
                </c:pt>
                <c:pt idx="216">
                  <c:v>9.6</c:v>
                </c:pt>
                <c:pt idx="217">
                  <c:v>10</c:v>
                </c:pt>
                <c:pt idx="218">
                  <c:v>10.6</c:v>
                </c:pt>
                <c:pt idx="219">
                  <c:v>11.8</c:v>
                </c:pt>
                <c:pt idx="220">
                  <c:v>9.6</c:v>
                </c:pt>
                <c:pt idx="221">
                  <c:v>10.199999999999999</c:v>
                </c:pt>
                <c:pt idx="222">
                  <c:v>10.8</c:v>
                </c:pt>
                <c:pt idx="223">
                  <c:v>6.9</c:v>
                </c:pt>
                <c:pt idx="224">
                  <c:v>7.4</c:v>
                </c:pt>
                <c:pt idx="225">
                  <c:v>10.8</c:v>
                </c:pt>
                <c:pt idx="226">
                  <c:v>11.4</c:v>
                </c:pt>
                <c:pt idx="227">
                  <c:v>11.8</c:v>
                </c:pt>
                <c:pt idx="228">
                  <c:v>12.4</c:v>
                </c:pt>
                <c:pt idx="229">
                  <c:v>7.8</c:v>
                </c:pt>
                <c:pt idx="230">
                  <c:v>8.4</c:v>
                </c:pt>
                <c:pt idx="231">
                  <c:v>11.4</c:v>
                </c:pt>
                <c:pt idx="232">
                  <c:v>10.8</c:v>
                </c:pt>
                <c:pt idx="233">
                  <c:v>11.8</c:v>
                </c:pt>
                <c:pt idx="234">
                  <c:v>11.8</c:v>
                </c:pt>
                <c:pt idx="235">
                  <c:v>10.199999999999999</c:v>
                </c:pt>
                <c:pt idx="236">
                  <c:v>12.8</c:v>
                </c:pt>
                <c:pt idx="237">
                  <c:v>12</c:v>
                </c:pt>
                <c:pt idx="238">
                  <c:v>11.8</c:v>
                </c:pt>
                <c:pt idx="239">
                  <c:v>10.6</c:v>
                </c:pt>
                <c:pt idx="240">
                  <c:v>9.6</c:v>
                </c:pt>
                <c:pt idx="241">
                  <c:v>11.4</c:v>
                </c:pt>
                <c:pt idx="242">
                  <c:v>9.8000000000000007</c:v>
                </c:pt>
                <c:pt idx="243">
                  <c:v>12.600000000000001</c:v>
                </c:pt>
                <c:pt idx="244">
                  <c:v>11.6</c:v>
                </c:pt>
                <c:pt idx="245">
                  <c:v>10.9</c:v>
                </c:pt>
                <c:pt idx="246">
                  <c:v>9.6</c:v>
                </c:pt>
                <c:pt idx="247">
                  <c:v>0</c:v>
                </c:pt>
                <c:pt idx="248">
                  <c:v>12.8</c:v>
                </c:pt>
                <c:pt idx="249">
                  <c:v>11.600000000000001</c:v>
                </c:pt>
                <c:pt idx="250">
                  <c:v>13.600000000000001</c:v>
                </c:pt>
                <c:pt idx="251">
                  <c:v>12</c:v>
                </c:pt>
                <c:pt idx="252">
                  <c:v>15</c:v>
                </c:pt>
                <c:pt idx="253">
                  <c:v>9.4</c:v>
                </c:pt>
                <c:pt idx="254">
                  <c:v>10.6</c:v>
                </c:pt>
                <c:pt idx="255">
                  <c:v>8.1999999999999993</c:v>
                </c:pt>
                <c:pt idx="256">
                  <c:v>9.6</c:v>
                </c:pt>
                <c:pt idx="257">
                  <c:v>10.4</c:v>
                </c:pt>
                <c:pt idx="258">
                  <c:v>11</c:v>
                </c:pt>
                <c:pt idx="259">
                  <c:v>5.6</c:v>
                </c:pt>
                <c:pt idx="260">
                  <c:v>6</c:v>
                </c:pt>
                <c:pt idx="261">
                  <c:v>12</c:v>
                </c:pt>
                <c:pt idx="262">
                  <c:v>12.2</c:v>
                </c:pt>
                <c:pt idx="263">
                  <c:v>11</c:v>
                </c:pt>
                <c:pt idx="264">
                  <c:v>10.399999999999999</c:v>
                </c:pt>
                <c:pt idx="265">
                  <c:v>5.6</c:v>
                </c:pt>
                <c:pt idx="266">
                  <c:v>10.3</c:v>
                </c:pt>
                <c:pt idx="267">
                  <c:v>10.600000000000001</c:v>
                </c:pt>
                <c:pt idx="268">
                  <c:v>10.8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702-4D06-AF08-07C29AA1694C}"/>
            </c:ext>
          </c:extLst>
        </c:ser>
        <c:ser>
          <c:idx val="2"/>
          <c:order val="2"/>
          <c:tx>
            <c:strRef>
              <c:f>'SV Parto 4'!$T$1</c:f>
              <c:strCache>
                <c:ptCount val="1"/>
                <c:pt idx="0">
                  <c:v>Morocha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4'!$T$2:$T$275</c:f>
              <c:numCache>
                <c:formatCode>0.0</c:formatCode>
                <c:ptCount val="274"/>
                <c:pt idx="0">
                  <c:v>12.600000000000001</c:v>
                </c:pt>
                <c:pt idx="1">
                  <c:v>18.399999999999999</c:v>
                </c:pt>
                <c:pt idx="2">
                  <c:v>16.2</c:v>
                </c:pt>
                <c:pt idx="3">
                  <c:v>15.3</c:v>
                </c:pt>
                <c:pt idx="4">
                  <c:v>11.6</c:v>
                </c:pt>
                <c:pt idx="5">
                  <c:v>18.399999999999999</c:v>
                </c:pt>
                <c:pt idx="6">
                  <c:v>13.8</c:v>
                </c:pt>
                <c:pt idx="7">
                  <c:v>15.2</c:v>
                </c:pt>
                <c:pt idx="8">
                  <c:v>14.8</c:v>
                </c:pt>
                <c:pt idx="9">
                  <c:v>17.200000000000003</c:v>
                </c:pt>
                <c:pt idx="10">
                  <c:v>17</c:v>
                </c:pt>
                <c:pt idx="11">
                  <c:v>13</c:v>
                </c:pt>
                <c:pt idx="12">
                  <c:v>9.6</c:v>
                </c:pt>
                <c:pt idx="13">
                  <c:v>16.399999999999999</c:v>
                </c:pt>
                <c:pt idx="14">
                  <c:v>14.8</c:v>
                </c:pt>
                <c:pt idx="15">
                  <c:v>14</c:v>
                </c:pt>
                <c:pt idx="16">
                  <c:v>12.6</c:v>
                </c:pt>
                <c:pt idx="17">
                  <c:v>12.8</c:v>
                </c:pt>
                <c:pt idx="18">
                  <c:v>17</c:v>
                </c:pt>
                <c:pt idx="19">
                  <c:v>16.2</c:v>
                </c:pt>
                <c:pt idx="20">
                  <c:v>18.600000000000001</c:v>
                </c:pt>
                <c:pt idx="21">
                  <c:v>17</c:v>
                </c:pt>
                <c:pt idx="22">
                  <c:v>14.2</c:v>
                </c:pt>
                <c:pt idx="23">
                  <c:v>19</c:v>
                </c:pt>
                <c:pt idx="24">
                  <c:v>14.8</c:v>
                </c:pt>
                <c:pt idx="25">
                  <c:v>20.6</c:v>
                </c:pt>
                <c:pt idx="26">
                  <c:v>19.600000000000001</c:v>
                </c:pt>
                <c:pt idx="27">
                  <c:v>16.799999999999997</c:v>
                </c:pt>
                <c:pt idx="28">
                  <c:v>21</c:v>
                </c:pt>
                <c:pt idx="29">
                  <c:v>17</c:v>
                </c:pt>
                <c:pt idx="30">
                  <c:v>18.2</c:v>
                </c:pt>
                <c:pt idx="31">
                  <c:v>18</c:v>
                </c:pt>
                <c:pt idx="32">
                  <c:v>14.399999999999999</c:v>
                </c:pt>
                <c:pt idx="33">
                  <c:v>12.2</c:v>
                </c:pt>
                <c:pt idx="34">
                  <c:v>14.399999999999999</c:v>
                </c:pt>
                <c:pt idx="35">
                  <c:v>13.6</c:v>
                </c:pt>
                <c:pt idx="36">
                  <c:v>15.2</c:v>
                </c:pt>
                <c:pt idx="37">
                  <c:v>18.2</c:v>
                </c:pt>
                <c:pt idx="38">
                  <c:v>17.2</c:v>
                </c:pt>
                <c:pt idx="39">
                  <c:v>16.2</c:v>
                </c:pt>
                <c:pt idx="40">
                  <c:v>19.2</c:v>
                </c:pt>
                <c:pt idx="41">
                  <c:v>16.8</c:v>
                </c:pt>
                <c:pt idx="42">
                  <c:v>18</c:v>
                </c:pt>
                <c:pt idx="43">
                  <c:v>19.8</c:v>
                </c:pt>
                <c:pt idx="44">
                  <c:v>16.399999999999999</c:v>
                </c:pt>
                <c:pt idx="45">
                  <c:v>15</c:v>
                </c:pt>
                <c:pt idx="46">
                  <c:v>17</c:v>
                </c:pt>
                <c:pt idx="47">
                  <c:v>17.399999999999999</c:v>
                </c:pt>
                <c:pt idx="48">
                  <c:v>13.6</c:v>
                </c:pt>
                <c:pt idx="49">
                  <c:v>10</c:v>
                </c:pt>
                <c:pt idx="50">
                  <c:v>15.8</c:v>
                </c:pt>
                <c:pt idx="51">
                  <c:v>15.8</c:v>
                </c:pt>
                <c:pt idx="52">
                  <c:v>11.8</c:v>
                </c:pt>
                <c:pt idx="53">
                  <c:v>11.8</c:v>
                </c:pt>
                <c:pt idx="54">
                  <c:v>3.4</c:v>
                </c:pt>
                <c:pt idx="55">
                  <c:v>14.4</c:v>
                </c:pt>
                <c:pt idx="56">
                  <c:v>13</c:v>
                </c:pt>
                <c:pt idx="57">
                  <c:v>15.8</c:v>
                </c:pt>
                <c:pt idx="58">
                  <c:v>15.2</c:v>
                </c:pt>
                <c:pt idx="59">
                  <c:v>14.8</c:v>
                </c:pt>
                <c:pt idx="60">
                  <c:v>16.399999999999999</c:v>
                </c:pt>
                <c:pt idx="61">
                  <c:v>17</c:v>
                </c:pt>
                <c:pt idx="62">
                  <c:v>16.600000000000001</c:v>
                </c:pt>
                <c:pt idx="63">
                  <c:v>17.399999999999999</c:v>
                </c:pt>
                <c:pt idx="64">
                  <c:v>5</c:v>
                </c:pt>
                <c:pt idx="65">
                  <c:v>9.8000000000000007</c:v>
                </c:pt>
                <c:pt idx="66">
                  <c:v>17</c:v>
                </c:pt>
                <c:pt idx="67">
                  <c:v>21.2</c:v>
                </c:pt>
                <c:pt idx="68">
                  <c:v>16</c:v>
                </c:pt>
                <c:pt idx="69">
                  <c:v>17</c:v>
                </c:pt>
                <c:pt idx="70">
                  <c:v>16.2</c:v>
                </c:pt>
                <c:pt idx="71">
                  <c:v>15.8</c:v>
                </c:pt>
                <c:pt idx="72">
                  <c:v>15.4</c:v>
                </c:pt>
                <c:pt idx="73">
                  <c:v>14.600000000000001</c:v>
                </c:pt>
                <c:pt idx="74">
                  <c:v>14.6</c:v>
                </c:pt>
                <c:pt idx="75">
                  <c:v>13.299999999999999</c:v>
                </c:pt>
                <c:pt idx="76">
                  <c:v>10</c:v>
                </c:pt>
                <c:pt idx="77">
                  <c:v>15.899999999999999</c:v>
                </c:pt>
                <c:pt idx="78">
                  <c:v>15.399999999999999</c:v>
                </c:pt>
                <c:pt idx="79">
                  <c:v>17.399999999999999</c:v>
                </c:pt>
                <c:pt idx="80">
                  <c:v>14.8</c:v>
                </c:pt>
                <c:pt idx="81">
                  <c:v>11.8</c:v>
                </c:pt>
                <c:pt idx="82">
                  <c:v>13</c:v>
                </c:pt>
                <c:pt idx="83">
                  <c:v>13.399999999999999</c:v>
                </c:pt>
                <c:pt idx="84">
                  <c:v>17</c:v>
                </c:pt>
                <c:pt idx="85">
                  <c:v>16</c:v>
                </c:pt>
                <c:pt idx="86">
                  <c:v>11</c:v>
                </c:pt>
                <c:pt idx="87">
                  <c:v>9</c:v>
                </c:pt>
                <c:pt idx="88">
                  <c:v>8.1999999999999993</c:v>
                </c:pt>
                <c:pt idx="89">
                  <c:v>12</c:v>
                </c:pt>
                <c:pt idx="90">
                  <c:v>14</c:v>
                </c:pt>
                <c:pt idx="91">
                  <c:v>13.8</c:v>
                </c:pt>
                <c:pt idx="92">
                  <c:v>13</c:v>
                </c:pt>
                <c:pt idx="93">
                  <c:v>10.4</c:v>
                </c:pt>
                <c:pt idx="94">
                  <c:v>10.8</c:v>
                </c:pt>
                <c:pt idx="95">
                  <c:v>13</c:v>
                </c:pt>
                <c:pt idx="96">
                  <c:v>17</c:v>
                </c:pt>
                <c:pt idx="97">
                  <c:v>13.600000000000001</c:v>
                </c:pt>
                <c:pt idx="98">
                  <c:v>14.2</c:v>
                </c:pt>
                <c:pt idx="99">
                  <c:v>10.8</c:v>
                </c:pt>
                <c:pt idx="100">
                  <c:v>12.8</c:v>
                </c:pt>
                <c:pt idx="101">
                  <c:v>12.200000000000001</c:v>
                </c:pt>
                <c:pt idx="102">
                  <c:v>13.700000000000001</c:v>
                </c:pt>
                <c:pt idx="103">
                  <c:v>13.2</c:v>
                </c:pt>
                <c:pt idx="104">
                  <c:v>13.8</c:v>
                </c:pt>
                <c:pt idx="105">
                  <c:v>11.2</c:v>
                </c:pt>
                <c:pt idx="106">
                  <c:v>5.2</c:v>
                </c:pt>
                <c:pt idx="107">
                  <c:v>12</c:v>
                </c:pt>
                <c:pt idx="108">
                  <c:v>13.2</c:v>
                </c:pt>
                <c:pt idx="109">
                  <c:v>10.4</c:v>
                </c:pt>
                <c:pt idx="110">
                  <c:v>8.8000000000000007</c:v>
                </c:pt>
                <c:pt idx="111">
                  <c:v>0</c:v>
                </c:pt>
                <c:pt idx="112">
                  <c:v>13.2</c:v>
                </c:pt>
                <c:pt idx="113">
                  <c:v>10.799999999999999</c:v>
                </c:pt>
                <c:pt idx="114">
                  <c:v>10.799999999999999</c:v>
                </c:pt>
                <c:pt idx="115">
                  <c:v>13.399999999999999</c:v>
                </c:pt>
                <c:pt idx="116">
                  <c:v>13.600000000000001</c:v>
                </c:pt>
                <c:pt idx="117">
                  <c:v>12.2</c:v>
                </c:pt>
                <c:pt idx="118">
                  <c:v>7.8</c:v>
                </c:pt>
                <c:pt idx="119">
                  <c:v>13.4</c:v>
                </c:pt>
                <c:pt idx="120">
                  <c:v>14.2</c:v>
                </c:pt>
                <c:pt idx="121">
                  <c:v>9.6</c:v>
                </c:pt>
                <c:pt idx="122">
                  <c:v>13.4</c:v>
                </c:pt>
                <c:pt idx="123">
                  <c:v>12.2</c:v>
                </c:pt>
                <c:pt idx="124">
                  <c:v>8.8000000000000007</c:v>
                </c:pt>
                <c:pt idx="125">
                  <c:v>15.4</c:v>
                </c:pt>
                <c:pt idx="126">
                  <c:v>13.399999999999999</c:v>
                </c:pt>
                <c:pt idx="127">
                  <c:v>12.8</c:v>
                </c:pt>
                <c:pt idx="128">
                  <c:v>15</c:v>
                </c:pt>
                <c:pt idx="129">
                  <c:v>12</c:v>
                </c:pt>
                <c:pt idx="130">
                  <c:v>12.6</c:v>
                </c:pt>
                <c:pt idx="131">
                  <c:v>9.1999999999999993</c:v>
                </c:pt>
                <c:pt idx="132">
                  <c:v>14</c:v>
                </c:pt>
                <c:pt idx="133">
                  <c:v>12</c:v>
                </c:pt>
                <c:pt idx="134">
                  <c:v>15</c:v>
                </c:pt>
                <c:pt idx="135">
                  <c:v>12.399999999999999</c:v>
                </c:pt>
                <c:pt idx="136">
                  <c:v>13</c:v>
                </c:pt>
                <c:pt idx="137">
                  <c:v>12.9</c:v>
                </c:pt>
                <c:pt idx="138">
                  <c:v>13</c:v>
                </c:pt>
                <c:pt idx="139">
                  <c:v>15.2</c:v>
                </c:pt>
                <c:pt idx="140">
                  <c:v>11</c:v>
                </c:pt>
                <c:pt idx="141">
                  <c:v>11</c:v>
                </c:pt>
                <c:pt idx="142">
                  <c:v>12.4</c:v>
                </c:pt>
                <c:pt idx="143">
                  <c:v>12.399999999999999</c:v>
                </c:pt>
                <c:pt idx="144">
                  <c:v>14.1</c:v>
                </c:pt>
                <c:pt idx="145">
                  <c:v>12.4</c:v>
                </c:pt>
                <c:pt idx="146">
                  <c:v>13.2</c:v>
                </c:pt>
                <c:pt idx="147">
                  <c:v>14.4</c:v>
                </c:pt>
                <c:pt idx="148">
                  <c:v>13</c:v>
                </c:pt>
                <c:pt idx="149">
                  <c:v>9.1999999999999993</c:v>
                </c:pt>
                <c:pt idx="150">
                  <c:v>12.6</c:v>
                </c:pt>
                <c:pt idx="151">
                  <c:v>12.5</c:v>
                </c:pt>
                <c:pt idx="152">
                  <c:v>13.4</c:v>
                </c:pt>
                <c:pt idx="153">
                  <c:v>11</c:v>
                </c:pt>
                <c:pt idx="154">
                  <c:v>14.8</c:v>
                </c:pt>
                <c:pt idx="155">
                  <c:v>12</c:v>
                </c:pt>
                <c:pt idx="156">
                  <c:v>11.4</c:v>
                </c:pt>
                <c:pt idx="157">
                  <c:v>12.8</c:v>
                </c:pt>
                <c:pt idx="158">
                  <c:v>13.100000000000001</c:v>
                </c:pt>
                <c:pt idx="159">
                  <c:v>11.399999999999999</c:v>
                </c:pt>
                <c:pt idx="160">
                  <c:v>14.8</c:v>
                </c:pt>
                <c:pt idx="161">
                  <c:v>11.600000000000001</c:v>
                </c:pt>
                <c:pt idx="162">
                  <c:v>10.8</c:v>
                </c:pt>
                <c:pt idx="163">
                  <c:v>11</c:v>
                </c:pt>
                <c:pt idx="164">
                  <c:v>9.8000000000000007</c:v>
                </c:pt>
                <c:pt idx="165">
                  <c:v>11.2</c:v>
                </c:pt>
                <c:pt idx="166">
                  <c:v>11.2</c:v>
                </c:pt>
                <c:pt idx="167">
                  <c:v>13</c:v>
                </c:pt>
                <c:pt idx="168">
                  <c:v>10.199999999999999</c:v>
                </c:pt>
                <c:pt idx="169">
                  <c:v>13</c:v>
                </c:pt>
                <c:pt idx="170">
                  <c:v>10.4</c:v>
                </c:pt>
                <c:pt idx="171">
                  <c:v>11.4</c:v>
                </c:pt>
                <c:pt idx="172">
                  <c:v>9.9</c:v>
                </c:pt>
                <c:pt idx="173">
                  <c:v>9.6</c:v>
                </c:pt>
                <c:pt idx="174">
                  <c:v>11</c:v>
                </c:pt>
                <c:pt idx="175">
                  <c:v>11.2</c:v>
                </c:pt>
                <c:pt idx="176">
                  <c:v>13.4</c:v>
                </c:pt>
                <c:pt idx="177">
                  <c:v>10.199999999999999</c:v>
                </c:pt>
                <c:pt idx="178">
                  <c:v>8</c:v>
                </c:pt>
                <c:pt idx="179">
                  <c:v>11.3</c:v>
                </c:pt>
                <c:pt idx="180">
                  <c:v>9.8000000000000007</c:v>
                </c:pt>
                <c:pt idx="181">
                  <c:v>10</c:v>
                </c:pt>
                <c:pt idx="182">
                  <c:v>11.600000000000001</c:v>
                </c:pt>
                <c:pt idx="183">
                  <c:v>10.8</c:v>
                </c:pt>
                <c:pt idx="184">
                  <c:v>12.2</c:v>
                </c:pt>
                <c:pt idx="185">
                  <c:v>12.2</c:v>
                </c:pt>
                <c:pt idx="186">
                  <c:v>10.4</c:v>
                </c:pt>
                <c:pt idx="187">
                  <c:v>9.1999999999999993</c:v>
                </c:pt>
                <c:pt idx="188">
                  <c:v>10.4</c:v>
                </c:pt>
                <c:pt idx="189">
                  <c:v>9</c:v>
                </c:pt>
                <c:pt idx="190">
                  <c:v>9</c:v>
                </c:pt>
                <c:pt idx="191">
                  <c:v>8.6000000000000014</c:v>
                </c:pt>
                <c:pt idx="192">
                  <c:v>6.2</c:v>
                </c:pt>
                <c:pt idx="193">
                  <c:v>9.6999999999999993</c:v>
                </c:pt>
                <c:pt idx="194">
                  <c:v>10</c:v>
                </c:pt>
                <c:pt idx="195">
                  <c:v>7.6</c:v>
                </c:pt>
                <c:pt idx="196">
                  <c:v>10.6</c:v>
                </c:pt>
                <c:pt idx="197">
                  <c:v>10.100000000000001</c:v>
                </c:pt>
                <c:pt idx="198">
                  <c:v>10</c:v>
                </c:pt>
                <c:pt idx="199">
                  <c:v>11</c:v>
                </c:pt>
                <c:pt idx="200">
                  <c:v>10.3</c:v>
                </c:pt>
                <c:pt idx="201">
                  <c:v>10.199999999999999</c:v>
                </c:pt>
                <c:pt idx="202">
                  <c:v>9.8000000000000007</c:v>
                </c:pt>
                <c:pt idx="203">
                  <c:v>10.600000000000001</c:v>
                </c:pt>
                <c:pt idx="204">
                  <c:v>11</c:v>
                </c:pt>
                <c:pt idx="205">
                  <c:v>12.6</c:v>
                </c:pt>
                <c:pt idx="206">
                  <c:v>11.2</c:v>
                </c:pt>
                <c:pt idx="207">
                  <c:v>10.7</c:v>
                </c:pt>
                <c:pt idx="208">
                  <c:v>10</c:v>
                </c:pt>
                <c:pt idx="209">
                  <c:v>11.2</c:v>
                </c:pt>
                <c:pt idx="210">
                  <c:v>14.2</c:v>
                </c:pt>
                <c:pt idx="211">
                  <c:v>12.8</c:v>
                </c:pt>
                <c:pt idx="212">
                  <c:v>11.8</c:v>
                </c:pt>
                <c:pt idx="213">
                  <c:v>10.8</c:v>
                </c:pt>
                <c:pt idx="214">
                  <c:v>10.9</c:v>
                </c:pt>
                <c:pt idx="215">
                  <c:v>11</c:v>
                </c:pt>
                <c:pt idx="216">
                  <c:v>11.600000000000001</c:v>
                </c:pt>
                <c:pt idx="217">
                  <c:v>11.6</c:v>
                </c:pt>
                <c:pt idx="218">
                  <c:v>12</c:v>
                </c:pt>
                <c:pt idx="219">
                  <c:v>10.6</c:v>
                </c:pt>
                <c:pt idx="220">
                  <c:v>10</c:v>
                </c:pt>
                <c:pt idx="221">
                  <c:v>9.9</c:v>
                </c:pt>
                <c:pt idx="222">
                  <c:v>11</c:v>
                </c:pt>
                <c:pt idx="223">
                  <c:v>8.8000000000000007</c:v>
                </c:pt>
                <c:pt idx="224">
                  <c:v>11.399999999999999</c:v>
                </c:pt>
                <c:pt idx="225">
                  <c:v>10.199999999999999</c:v>
                </c:pt>
                <c:pt idx="226">
                  <c:v>12.399999999999999</c:v>
                </c:pt>
                <c:pt idx="227">
                  <c:v>11.4</c:v>
                </c:pt>
                <c:pt idx="228">
                  <c:v>10.8</c:v>
                </c:pt>
                <c:pt idx="229">
                  <c:v>10.6</c:v>
                </c:pt>
                <c:pt idx="230">
                  <c:v>11.399999999999999</c:v>
                </c:pt>
                <c:pt idx="231">
                  <c:v>10.8</c:v>
                </c:pt>
                <c:pt idx="232">
                  <c:v>9.4</c:v>
                </c:pt>
                <c:pt idx="233">
                  <c:v>10.4</c:v>
                </c:pt>
                <c:pt idx="234">
                  <c:v>10.199999999999999</c:v>
                </c:pt>
                <c:pt idx="235">
                  <c:v>9.3000000000000007</c:v>
                </c:pt>
                <c:pt idx="236">
                  <c:v>11.8</c:v>
                </c:pt>
                <c:pt idx="237">
                  <c:v>11.2</c:v>
                </c:pt>
                <c:pt idx="238">
                  <c:v>11.4</c:v>
                </c:pt>
                <c:pt idx="239">
                  <c:v>10.199999999999999</c:v>
                </c:pt>
                <c:pt idx="240">
                  <c:v>9.8000000000000007</c:v>
                </c:pt>
                <c:pt idx="241">
                  <c:v>9.8000000000000007</c:v>
                </c:pt>
                <c:pt idx="242">
                  <c:v>8.6999999999999993</c:v>
                </c:pt>
                <c:pt idx="243">
                  <c:v>9.4</c:v>
                </c:pt>
                <c:pt idx="244">
                  <c:v>9.9</c:v>
                </c:pt>
                <c:pt idx="245">
                  <c:v>10.6</c:v>
                </c:pt>
                <c:pt idx="246">
                  <c:v>9.6</c:v>
                </c:pt>
                <c:pt idx="247">
                  <c:v>8.6</c:v>
                </c:pt>
                <c:pt idx="248">
                  <c:v>9.1999999999999993</c:v>
                </c:pt>
                <c:pt idx="249">
                  <c:v>8.9</c:v>
                </c:pt>
                <c:pt idx="250">
                  <c:v>8.6</c:v>
                </c:pt>
                <c:pt idx="251">
                  <c:v>10.4</c:v>
                </c:pt>
                <c:pt idx="252">
                  <c:v>10.199999999999999</c:v>
                </c:pt>
                <c:pt idx="253">
                  <c:v>8.3999999999999986</c:v>
                </c:pt>
                <c:pt idx="254">
                  <c:v>10</c:v>
                </c:pt>
                <c:pt idx="255">
                  <c:v>9.6</c:v>
                </c:pt>
                <c:pt idx="256">
                  <c:v>8.1999999999999993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49-4DAD-AE84-BE85DC3EDFE6}"/>
            </c:ext>
          </c:extLst>
        </c:ser>
        <c:ser>
          <c:idx val="3"/>
          <c:order val="3"/>
          <c:tx>
            <c:strRef>
              <c:f>'SV Parto 4'!$U$1</c:f>
              <c:strCache>
                <c:ptCount val="1"/>
                <c:pt idx="0">
                  <c:v>Centavito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4'!$U$2:$U$275</c:f>
              <c:numCache>
                <c:formatCode>0.0</c:formatCode>
                <c:ptCount val="274"/>
                <c:pt idx="0">
                  <c:v>6</c:v>
                </c:pt>
                <c:pt idx="1">
                  <c:v>7.8000000000000007</c:v>
                </c:pt>
                <c:pt idx="2">
                  <c:v>5.5</c:v>
                </c:pt>
                <c:pt idx="3">
                  <c:v>6.6</c:v>
                </c:pt>
                <c:pt idx="4">
                  <c:v>11.6</c:v>
                </c:pt>
                <c:pt idx="5">
                  <c:v>9.3999999999999986</c:v>
                </c:pt>
                <c:pt idx="6">
                  <c:v>11</c:v>
                </c:pt>
                <c:pt idx="7">
                  <c:v>12.6</c:v>
                </c:pt>
                <c:pt idx="8">
                  <c:v>10.4</c:v>
                </c:pt>
                <c:pt idx="9">
                  <c:v>9.8000000000000007</c:v>
                </c:pt>
                <c:pt idx="10">
                  <c:v>11.9</c:v>
                </c:pt>
                <c:pt idx="11">
                  <c:v>10.199999999999999</c:v>
                </c:pt>
                <c:pt idx="12">
                  <c:v>11.8</c:v>
                </c:pt>
                <c:pt idx="13">
                  <c:v>10.4</c:v>
                </c:pt>
                <c:pt idx="14">
                  <c:v>11</c:v>
                </c:pt>
                <c:pt idx="15">
                  <c:v>8.4</c:v>
                </c:pt>
                <c:pt idx="16">
                  <c:v>11.899999999999999</c:v>
                </c:pt>
                <c:pt idx="17">
                  <c:v>11.3</c:v>
                </c:pt>
                <c:pt idx="18">
                  <c:v>10.6</c:v>
                </c:pt>
                <c:pt idx="19">
                  <c:v>11.799999999999999</c:v>
                </c:pt>
                <c:pt idx="20">
                  <c:v>11.4</c:v>
                </c:pt>
                <c:pt idx="21">
                  <c:v>12.4</c:v>
                </c:pt>
                <c:pt idx="22">
                  <c:v>13.399999999999999</c:v>
                </c:pt>
                <c:pt idx="23">
                  <c:v>12.399999999999999</c:v>
                </c:pt>
                <c:pt idx="24">
                  <c:v>12.3</c:v>
                </c:pt>
                <c:pt idx="25">
                  <c:v>13.2</c:v>
                </c:pt>
                <c:pt idx="26">
                  <c:v>12.8</c:v>
                </c:pt>
                <c:pt idx="27">
                  <c:v>13.399999999999999</c:v>
                </c:pt>
                <c:pt idx="28">
                  <c:v>12</c:v>
                </c:pt>
                <c:pt idx="29">
                  <c:v>13</c:v>
                </c:pt>
                <c:pt idx="30">
                  <c:v>15.2</c:v>
                </c:pt>
                <c:pt idx="31">
                  <c:v>12.2</c:v>
                </c:pt>
                <c:pt idx="32">
                  <c:v>10.4</c:v>
                </c:pt>
                <c:pt idx="33">
                  <c:v>13.399999999999999</c:v>
                </c:pt>
                <c:pt idx="34">
                  <c:v>14</c:v>
                </c:pt>
                <c:pt idx="35">
                  <c:v>13.2</c:v>
                </c:pt>
                <c:pt idx="36">
                  <c:v>13</c:v>
                </c:pt>
                <c:pt idx="37">
                  <c:v>13.1</c:v>
                </c:pt>
                <c:pt idx="38">
                  <c:v>11.9</c:v>
                </c:pt>
                <c:pt idx="39">
                  <c:v>12.6</c:v>
                </c:pt>
                <c:pt idx="40">
                  <c:v>12.4</c:v>
                </c:pt>
                <c:pt idx="41">
                  <c:v>13.8</c:v>
                </c:pt>
                <c:pt idx="42">
                  <c:v>13.4</c:v>
                </c:pt>
                <c:pt idx="43">
                  <c:v>13</c:v>
                </c:pt>
                <c:pt idx="44">
                  <c:v>10.7</c:v>
                </c:pt>
                <c:pt idx="45">
                  <c:v>13.5</c:v>
                </c:pt>
                <c:pt idx="46">
                  <c:v>13.8</c:v>
                </c:pt>
                <c:pt idx="47">
                  <c:v>13.6</c:v>
                </c:pt>
                <c:pt idx="48">
                  <c:v>12</c:v>
                </c:pt>
                <c:pt idx="49">
                  <c:v>14.8</c:v>
                </c:pt>
                <c:pt idx="50">
                  <c:v>12.8</c:v>
                </c:pt>
                <c:pt idx="51">
                  <c:v>13.7</c:v>
                </c:pt>
                <c:pt idx="52">
                  <c:v>14.9</c:v>
                </c:pt>
                <c:pt idx="53">
                  <c:v>11.8</c:v>
                </c:pt>
                <c:pt idx="54">
                  <c:v>12.8</c:v>
                </c:pt>
                <c:pt idx="55">
                  <c:v>12.4</c:v>
                </c:pt>
                <c:pt idx="56">
                  <c:v>13.4</c:v>
                </c:pt>
                <c:pt idx="57">
                  <c:v>12.6</c:v>
                </c:pt>
                <c:pt idx="58">
                  <c:v>13</c:v>
                </c:pt>
                <c:pt idx="59">
                  <c:v>9.6999999999999993</c:v>
                </c:pt>
                <c:pt idx="60">
                  <c:v>12</c:v>
                </c:pt>
                <c:pt idx="61">
                  <c:v>11.399999999999999</c:v>
                </c:pt>
                <c:pt idx="62">
                  <c:v>11.6</c:v>
                </c:pt>
                <c:pt idx="63">
                  <c:v>11.4</c:v>
                </c:pt>
                <c:pt idx="64">
                  <c:v>12</c:v>
                </c:pt>
                <c:pt idx="65">
                  <c:v>12.2</c:v>
                </c:pt>
                <c:pt idx="66">
                  <c:v>12.5</c:v>
                </c:pt>
                <c:pt idx="67">
                  <c:v>11.6</c:v>
                </c:pt>
                <c:pt idx="68">
                  <c:v>10.6</c:v>
                </c:pt>
                <c:pt idx="69">
                  <c:v>12.2</c:v>
                </c:pt>
                <c:pt idx="70">
                  <c:v>16.200000000000003</c:v>
                </c:pt>
                <c:pt idx="71">
                  <c:v>13.6</c:v>
                </c:pt>
                <c:pt idx="72">
                  <c:v>12.1</c:v>
                </c:pt>
                <c:pt idx="73">
                  <c:v>13.1</c:v>
                </c:pt>
                <c:pt idx="74">
                  <c:v>12.4</c:v>
                </c:pt>
                <c:pt idx="75">
                  <c:v>11.8</c:v>
                </c:pt>
                <c:pt idx="76">
                  <c:v>14.4</c:v>
                </c:pt>
                <c:pt idx="77">
                  <c:v>12.600000000000001</c:v>
                </c:pt>
                <c:pt idx="78">
                  <c:v>12.6</c:v>
                </c:pt>
                <c:pt idx="79">
                  <c:v>13.3</c:v>
                </c:pt>
                <c:pt idx="80">
                  <c:v>13.6</c:v>
                </c:pt>
                <c:pt idx="81">
                  <c:v>12.2</c:v>
                </c:pt>
                <c:pt idx="82">
                  <c:v>12.8</c:v>
                </c:pt>
                <c:pt idx="83">
                  <c:v>14</c:v>
                </c:pt>
                <c:pt idx="84">
                  <c:v>11.6</c:v>
                </c:pt>
                <c:pt idx="85">
                  <c:v>13</c:v>
                </c:pt>
                <c:pt idx="86">
                  <c:v>12.8</c:v>
                </c:pt>
                <c:pt idx="87">
                  <c:v>13.899999999999999</c:v>
                </c:pt>
                <c:pt idx="88">
                  <c:v>11.799999999999999</c:v>
                </c:pt>
                <c:pt idx="89">
                  <c:v>13.200000000000001</c:v>
                </c:pt>
                <c:pt idx="90">
                  <c:v>11.6</c:v>
                </c:pt>
                <c:pt idx="91">
                  <c:v>14.399999999999999</c:v>
                </c:pt>
                <c:pt idx="92">
                  <c:v>15</c:v>
                </c:pt>
                <c:pt idx="93">
                  <c:v>13.799999999999999</c:v>
                </c:pt>
                <c:pt idx="94">
                  <c:v>14</c:v>
                </c:pt>
                <c:pt idx="95">
                  <c:v>13</c:v>
                </c:pt>
                <c:pt idx="96">
                  <c:v>13.399999999999999</c:v>
                </c:pt>
                <c:pt idx="97">
                  <c:v>14.799999999999999</c:v>
                </c:pt>
                <c:pt idx="98">
                  <c:v>14.6</c:v>
                </c:pt>
                <c:pt idx="99">
                  <c:v>13.8</c:v>
                </c:pt>
                <c:pt idx="100">
                  <c:v>13.899999999999999</c:v>
                </c:pt>
                <c:pt idx="101">
                  <c:v>13.4</c:v>
                </c:pt>
                <c:pt idx="102">
                  <c:v>12.8</c:v>
                </c:pt>
                <c:pt idx="103">
                  <c:v>12.8</c:v>
                </c:pt>
                <c:pt idx="104">
                  <c:v>11.600000000000001</c:v>
                </c:pt>
                <c:pt idx="105">
                  <c:v>11.6</c:v>
                </c:pt>
                <c:pt idx="106">
                  <c:v>12.399999999999999</c:v>
                </c:pt>
                <c:pt idx="107">
                  <c:v>11.9</c:v>
                </c:pt>
                <c:pt idx="108">
                  <c:v>12.5</c:v>
                </c:pt>
                <c:pt idx="109">
                  <c:v>12.6</c:v>
                </c:pt>
                <c:pt idx="110">
                  <c:v>13</c:v>
                </c:pt>
                <c:pt idx="111">
                  <c:v>10.199999999999999</c:v>
                </c:pt>
                <c:pt idx="112">
                  <c:v>13.8</c:v>
                </c:pt>
                <c:pt idx="113">
                  <c:v>13</c:v>
                </c:pt>
                <c:pt idx="114">
                  <c:v>12.3</c:v>
                </c:pt>
                <c:pt idx="115">
                  <c:v>12.3</c:v>
                </c:pt>
                <c:pt idx="116">
                  <c:v>14.4</c:v>
                </c:pt>
                <c:pt idx="117">
                  <c:v>10.6</c:v>
                </c:pt>
                <c:pt idx="118">
                  <c:v>15</c:v>
                </c:pt>
                <c:pt idx="119">
                  <c:v>13.43</c:v>
                </c:pt>
                <c:pt idx="120">
                  <c:v>12.4</c:v>
                </c:pt>
                <c:pt idx="121">
                  <c:v>11.600000000000001</c:v>
                </c:pt>
                <c:pt idx="122">
                  <c:v>12.4</c:v>
                </c:pt>
                <c:pt idx="123">
                  <c:v>12.200000000000001</c:v>
                </c:pt>
                <c:pt idx="124">
                  <c:v>14.4</c:v>
                </c:pt>
                <c:pt idx="125">
                  <c:v>13.600000000000001</c:v>
                </c:pt>
                <c:pt idx="126">
                  <c:v>11.8</c:v>
                </c:pt>
                <c:pt idx="127">
                  <c:v>13</c:v>
                </c:pt>
                <c:pt idx="128">
                  <c:v>12.8</c:v>
                </c:pt>
                <c:pt idx="129">
                  <c:v>13.2</c:v>
                </c:pt>
                <c:pt idx="130">
                  <c:v>12.4</c:v>
                </c:pt>
                <c:pt idx="131">
                  <c:v>11</c:v>
                </c:pt>
                <c:pt idx="132">
                  <c:v>13.2</c:v>
                </c:pt>
                <c:pt idx="133">
                  <c:v>13.799999999999999</c:v>
                </c:pt>
                <c:pt idx="134">
                  <c:v>13.8</c:v>
                </c:pt>
                <c:pt idx="135">
                  <c:v>14.2</c:v>
                </c:pt>
                <c:pt idx="136">
                  <c:v>12.8</c:v>
                </c:pt>
                <c:pt idx="137">
                  <c:v>15.8</c:v>
                </c:pt>
                <c:pt idx="138">
                  <c:v>7.8000000000000007</c:v>
                </c:pt>
                <c:pt idx="139">
                  <c:v>14.2</c:v>
                </c:pt>
                <c:pt idx="140">
                  <c:v>16.29</c:v>
                </c:pt>
                <c:pt idx="141">
                  <c:v>16.399999999999999</c:v>
                </c:pt>
                <c:pt idx="142">
                  <c:v>13.299999999999999</c:v>
                </c:pt>
                <c:pt idx="143">
                  <c:v>14.9</c:v>
                </c:pt>
                <c:pt idx="144">
                  <c:v>14.4</c:v>
                </c:pt>
                <c:pt idx="145">
                  <c:v>13</c:v>
                </c:pt>
                <c:pt idx="146">
                  <c:v>15.6</c:v>
                </c:pt>
                <c:pt idx="147">
                  <c:v>14.4</c:v>
                </c:pt>
                <c:pt idx="148">
                  <c:v>16</c:v>
                </c:pt>
                <c:pt idx="149">
                  <c:v>15.559999999999999</c:v>
                </c:pt>
                <c:pt idx="150">
                  <c:v>16.2</c:v>
                </c:pt>
                <c:pt idx="151">
                  <c:v>14.6</c:v>
                </c:pt>
                <c:pt idx="152">
                  <c:v>12.8</c:v>
                </c:pt>
                <c:pt idx="153">
                  <c:v>12</c:v>
                </c:pt>
                <c:pt idx="154">
                  <c:v>13.200000000000001</c:v>
                </c:pt>
                <c:pt idx="155">
                  <c:v>13.8</c:v>
                </c:pt>
                <c:pt idx="156">
                  <c:v>11.2</c:v>
                </c:pt>
                <c:pt idx="157">
                  <c:v>13.8</c:v>
                </c:pt>
                <c:pt idx="158">
                  <c:v>12.4</c:v>
                </c:pt>
                <c:pt idx="159">
                  <c:v>14.8</c:v>
                </c:pt>
                <c:pt idx="160">
                  <c:v>11.6</c:v>
                </c:pt>
                <c:pt idx="161">
                  <c:v>9.6000000000000014</c:v>
                </c:pt>
                <c:pt idx="162">
                  <c:v>11.399999999999999</c:v>
                </c:pt>
                <c:pt idx="163">
                  <c:v>12.6</c:v>
                </c:pt>
                <c:pt idx="164">
                  <c:v>12.200000000000001</c:v>
                </c:pt>
                <c:pt idx="165">
                  <c:v>8.4</c:v>
                </c:pt>
                <c:pt idx="166">
                  <c:v>11.4</c:v>
                </c:pt>
                <c:pt idx="167">
                  <c:v>12.6</c:v>
                </c:pt>
                <c:pt idx="168">
                  <c:v>12</c:v>
                </c:pt>
                <c:pt idx="169">
                  <c:v>11.8</c:v>
                </c:pt>
                <c:pt idx="170">
                  <c:v>13.1</c:v>
                </c:pt>
                <c:pt idx="171">
                  <c:v>15.1</c:v>
                </c:pt>
                <c:pt idx="172">
                  <c:v>12.2</c:v>
                </c:pt>
                <c:pt idx="173">
                  <c:v>14</c:v>
                </c:pt>
                <c:pt idx="174">
                  <c:v>13.6</c:v>
                </c:pt>
                <c:pt idx="175">
                  <c:v>16.2</c:v>
                </c:pt>
                <c:pt idx="176">
                  <c:v>15</c:v>
                </c:pt>
                <c:pt idx="177">
                  <c:v>15</c:v>
                </c:pt>
                <c:pt idx="178">
                  <c:v>13</c:v>
                </c:pt>
                <c:pt idx="179">
                  <c:v>13.2</c:v>
                </c:pt>
                <c:pt idx="180">
                  <c:v>12.2</c:v>
                </c:pt>
                <c:pt idx="181">
                  <c:v>15</c:v>
                </c:pt>
                <c:pt idx="182">
                  <c:v>13</c:v>
                </c:pt>
                <c:pt idx="183">
                  <c:v>14</c:v>
                </c:pt>
                <c:pt idx="184">
                  <c:v>12.9</c:v>
                </c:pt>
                <c:pt idx="185">
                  <c:v>10.6</c:v>
                </c:pt>
                <c:pt idx="186">
                  <c:v>12.8</c:v>
                </c:pt>
                <c:pt idx="187">
                  <c:v>10.600000000000001</c:v>
                </c:pt>
                <c:pt idx="188">
                  <c:v>15.4</c:v>
                </c:pt>
                <c:pt idx="189">
                  <c:v>14.6</c:v>
                </c:pt>
                <c:pt idx="190">
                  <c:v>13.6</c:v>
                </c:pt>
                <c:pt idx="191">
                  <c:v>13.1</c:v>
                </c:pt>
                <c:pt idx="192">
                  <c:v>16.899999999999999</c:v>
                </c:pt>
                <c:pt idx="193">
                  <c:v>14</c:v>
                </c:pt>
                <c:pt idx="194">
                  <c:v>12.4</c:v>
                </c:pt>
                <c:pt idx="195">
                  <c:v>13.2</c:v>
                </c:pt>
                <c:pt idx="196">
                  <c:v>13.4</c:v>
                </c:pt>
                <c:pt idx="197">
                  <c:v>13.600000000000001</c:v>
                </c:pt>
                <c:pt idx="198">
                  <c:v>13.4</c:v>
                </c:pt>
                <c:pt idx="199">
                  <c:v>13.6</c:v>
                </c:pt>
                <c:pt idx="200">
                  <c:v>14.4</c:v>
                </c:pt>
                <c:pt idx="201">
                  <c:v>11.8</c:v>
                </c:pt>
                <c:pt idx="202">
                  <c:v>13.8</c:v>
                </c:pt>
                <c:pt idx="203">
                  <c:v>11.600000000000001</c:v>
                </c:pt>
                <c:pt idx="204">
                  <c:v>15</c:v>
                </c:pt>
                <c:pt idx="205">
                  <c:v>13.5</c:v>
                </c:pt>
                <c:pt idx="206">
                  <c:v>13.8</c:v>
                </c:pt>
                <c:pt idx="207">
                  <c:v>12</c:v>
                </c:pt>
                <c:pt idx="208">
                  <c:v>12.600000000000001</c:v>
                </c:pt>
                <c:pt idx="209">
                  <c:v>14.200000000000001</c:v>
                </c:pt>
                <c:pt idx="210">
                  <c:v>11.8</c:v>
                </c:pt>
                <c:pt idx="211">
                  <c:v>12.6</c:v>
                </c:pt>
                <c:pt idx="212">
                  <c:v>14.2</c:v>
                </c:pt>
                <c:pt idx="213">
                  <c:v>10.5</c:v>
                </c:pt>
                <c:pt idx="214">
                  <c:v>13</c:v>
                </c:pt>
                <c:pt idx="215">
                  <c:v>12.6</c:v>
                </c:pt>
                <c:pt idx="216">
                  <c:v>12</c:v>
                </c:pt>
                <c:pt idx="217">
                  <c:v>11.6</c:v>
                </c:pt>
                <c:pt idx="218">
                  <c:v>11.8</c:v>
                </c:pt>
                <c:pt idx="219">
                  <c:v>11.5</c:v>
                </c:pt>
                <c:pt idx="220">
                  <c:v>11.2</c:v>
                </c:pt>
                <c:pt idx="221">
                  <c:v>10.399999999999999</c:v>
                </c:pt>
                <c:pt idx="222">
                  <c:v>10.4</c:v>
                </c:pt>
                <c:pt idx="223">
                  <c:v>11.2</c:v>
                </c:pt>
                <c:pt idx="224">
                  <c:v>10.199999999999999</c:v>
                </c:pt>
                <c:pt idx="225">
                  <c:v>11.8</c:v>
                </c:pt>
                <c:pt idx="226">
                  <c:v>13.4</c:v>
                </c:pt>
                <c:pt idx="227">
                  <c:v>9.6000000000000014</c:v>
                </c:pt>
                <c:pt idx="228">
                  <c:v>9.8000000000000007</c:v>
                </c:pt>
                <c:pt idx="229">
                  <c:v>7.6</c:v>
                </c:pt>
                <c:pt idx="230">
                  <c:v>11.4</c:v>
                </c:pt>
                <c:pt idx="231">
                  <c:v>8.6</c:v>
                </c:pt>
                <c:pt idx="232">
                  <c:v>12</c:v>
                </c:pt>
                <c:pt idx="233">
                  <c:v>10</c:v>
                </c:pt>
                <c:pt idx="234">
                  <c:v>9.3999999999999986</c:v>
                </c:pt>
                <c:pt idx="235">
                  <c:v>8.4</c:v>
                </c:pt>
                <c:pt idx="236">
                  <c:v>10.6</c:v>
                </c:pt>
                <c:pt idx="237">
                  <c:v>9.6</c:v>
                </c:pt>
                <c:pt idx="238">
                  <c:v>9</c:v>
                </c:pt>
                <c:pt idx="239">
                  <c:v>9</c:v>
                </c:pt>
                <c:pt idx="240">
                  <c:v>9.1999999999999993</c:v>
                </c:pt>
                <c:pt idx="241">
                  <c:v>8.8000000000000007</c:v>
                </c:pt>
                <c:pt idx="242">
                  <c:v>11</c:v>
                </c:pt>
                <c:pt idx="243">
                  <c:v>10.199999999999999</c:v>
                </c:pt>
                <c:pt idx="244">
                  <c:v>9.6</c:v>
                </c:pt>
                <c:pt idx="245">
                  <c:v>9.4</c:v>
                </c:pt>
                <c:pt idx="246">
                  <c:v>8.8000000000000007</c:v>
                </c:pt>
                <c:pt idx="247">
                  <c:v>8</c:v>
                </c:pt>
                <c:pt idx="248">
                  <c:v>11</c:v>
                </c:pt>
                <c:pt idx="249">
                  <c:v>11</c:v>
                </c:pt>
                <c:pt idx="250">
                  <c:v>9.6</c:v>
                </c:pt>
                <c:pt idx="251">
                  <c:v>13.6</c:v>
                </c:pt>
                <c:pt idx="252">
                  <c:v>9.4</c:v>
                </c:pt>
                <c:pt idx="253">
                  <c:v>9.1999999999999993</c:v>
                </c:pt>
                <c:pt idx="254">
                  <c:v>9.8000000000000007</c:v>
                </c:pt>
                <c:pt idx="255">
                  <c:v>9.6</c:v>
                </c:pt>
                <c:pt idx="256">
                  <c:v>9.6</c:v>
                </c:pt>
                <c:pt idx="257">
                  <c:v>12</c:v>
                </c:pt>
                <c:pt idx="258">
                  <c:v>8.4</c:v>
                </c:pt>
                <c:pt idx="259">
                  <c:v>7</c:v>
                </c:pt>
                <c:pt idx="260">
                  <c:v>6.8</c:v>
                </c:pt>
                <c:pt idx="261">
                  <c:v>8.3000000000000007</c:v>
                </c:pt>
                <c:pt idx="262">
                  <c:v>8.6999999999999993</c:v>
                </c:pt>
                <c:pt idx="263">
                  <c:v>5.8</c:v>
                </c:pt>
                <c:pt idx="264">
                  <c:v>7.4</c:v>
                </c:pt>
                <c:pt idx="265">
                  <c:v>2.6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9-4DAD-AE84-BE85DC3EDFE6}"/>
            </c:ext>
          </c:extLst>
        </c:ser>
        <c:ser>
          <c:idx val="4"/>
          <c:order val="4"/>
          <c:tx>
            <c:strRef>
              <c:f>'SV Parto 4'!$V$1</c:f>
              <c:strCache>
                <c:ptCount val="1"/>
                <c:pt idx="0">
                  <c:v>Leticia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4'!$V$2:$V$275</c:f>
              <c:numCache>
                <c:formatCode>0.0</c:formatCode>
                <c:ptCount val="274"/>
                <c:pt idx="0">
                  <c:v>13.799999999999999</c:v>
                </c:pt>
                <c:pt idx="1">
                  <c:v>13.399999999999999</c:v>
                </c:pt>
                <c:pt idx="2">
                  <c:v>14.2</c:v>
                </c:pt>
                <c:pt idx="3">
                  <c:v>15</c:v>
                </c:pt>
                <c:pt idx="4">
                  <c:v>15</c:v>
                </c:pt>
                <c:pt idx="5">
                  <c:v>13</c:v>
                </c:pt>
                <c:pt idx="6">
                  <c:v>13.4</c:v>
                </c:pt>
                <c:pt idx="7">
                  <c:v>14.600000000000001</c:v>
                </c:pt>
                <c:pt idx="8">
                  <c:v>13.6</c:v>
                </c:pt>
                <c:pt idx="9">
                  <c:v>14</c:v>
                </c:pt>
                <c:pt idx="10">
                  <c:v>15.600000000000001</c:v>
                </c:pt>
                <c:pt idx="11">
                  <c:v>16.399999999999999</c:v>
                </c:pt>
                <c:pt idx="12">
                  <c:v>3.3</c:v>
                </c:pt>
                <c:pt idx="13">
                  <c:v>13.8</c:v>
                </c:pt>
                <c:pt idx="14">
                  <c:v>13.2</c:v>
                </c:pt>
                <c:pt idx="15">
                  <c:v>15.6</c:v>
                </c:pt>
                <c:pt idx="16">
                  <c:v>15.2</c:v>
                </c:pt>
                <c:pt idx="17">
                  <c:v>19.399999999999999</c:v>
                </c:pt>
                <c:pt idx="18">
                  <c:v>19.399999999999999</c:v>
                </c:pt>
                <c:pt idx="19">
                  <c:v>19</c:v>
                </c:pt>
                <c:pt idx="20">
                  <c:v>14.8</c:v>
                </c:pt>
                <c:pt idx="21">
                  <c:v>17.2</c:v>
                </c:pt>
                <c:pt idx="22">
                  <c:v>2</c:v>
                </c:pt>
                <c:pt idx="23">
                  <c:v>15.399999999999999</c:v>
                </c:pt>
                <c:pt idx="24">
                  <c:v>0</c:v>
                </c:pt>
                <c:pt idx="25">
                  <c:v>16</c:v>
                </c:pt>
                <c:pt idx="26">
                  <c:v>15</c:v>
                </c:pt>
                <c:pt idx="27">
                  <c:v>16.2</c:v>
                </c:pt>
                <c:pt idx="28">
                  <c:v>16.8</c:v>
                </c:pt>
                <c:pt idx="29">
                  <c:v>15.2</c:v>
                </c:pt>
                <c:pt idx="30">
                  <c:v>15.8</c:v>
                </c:pt>
                <c:pt idx="31">
                  <c:v>16</c:v>
                </c:pt>
                <c:pt idx="32">
                  <c:v>13.399999999999999</c:v>
                </c:pt>
                <c:pt idx="33">
                  <c:v>14.6</c:v>
                </c:pt>
                <c:pt idx="34">
                  <c:v>7.8</c:v>
                </c:pt>
                <c:pt idx="35">
                  <c:v>14.399999999999999</c:v>
                </c:pt>
                <c:pt idx="36">
                  <c:v>15.399999999999999</c:v>
                </c:pt>
                <c:pt idx="37">
                  <c:v>13.4</c:v>
                </c:pt>
                <c:pt idx="38">
                  <c:v>14.8</c:v>
                </c:pt>
                <c:pt idx="39">
                  <c:v>11.2</c:v>
                </c:pt>
                <c:pt idx="40">
                  <c:v>13</c:v>
                </c:pt>
                <c:pt idx="41">
                  <c:v>13.8</c:v>
                </c:pt>
                <c:pt idx="42">
                  <c:v>15.6</c:v>
                </c:pt>
                <c:pt idx="43">
                  <c:v>16.600000000000001</c:v>
                </c:pt>
                <c:pt idx="44">
                  <c:v>11</c:v>
                </c:pt>
                <c:pt idx="45">
                  <c:v>12.4</c:v>
                </c:pt>
                <c:pt idx="46">
                  <c:v>11.600000000000001</c:v>
                </c:pt>
                <c:pt idx="47">
                  <c:v>13.2</c:v>
                </c:pt>
                <c:pt idx="48">
                  <c:v>13</c:v>
                </c:pt>
                <c:pt idx="49">
                  <c:v>13.8</c:v>
                </c:pt>
                <c:pt idx="50">
                  <c:v>14.4</c:v>
                </c:pt>
                <c:pt idx="51">
                  <c:v>12</c:v>
                </c:pt>
                <c:pt idx="52">
                  <c:v>10.199999999999999</c:v>
                </c:pt>
                <c:pt idx="53">
                  <c:v>10.6</c:v>
                </c:pt>
                <c:pt idx="54">
                  <c:v>15.2</c:v>
                </c:pt>
                <c:pt idx="55">
                  <c:v>13.8</c:v>
                </c:pt>
                <c:pt idx="56">
                  <c:v>11.4</c:v>
                </c:pt>
                <c:pt idx="57">
                  <c:v>12.4</c:v>
                </c:pt>
                <c:pt idx="58">
                  <c:v>13.8</c:v>
                </c:pt>
                <c:pt idx="59">
                  <c:v>11.8</c:v>
                </c:pt>
                <c:pt idx="60">
                  <c:v>13.4</c:v>
                </c:pt>
                <c:pt idx="61">
                  <c:v>12.8</c:v>
                </c:pt>
                <c:pt idx="62">
                  <c:v>10</c:v>
                </c:pt>
                <c:pt idx="63">
                  <c:v>9.8000000000000007</c:v>
                </c:pt>
                <c:pt idx="64">
                  <c:v>12.2</c:v>
                </c:pt>
                <c:pt idx="65">
                  <c:v>13.6</c:v>
                </c:pt>
                <c:pt idx="66">
                  <c:v>12.6</c:v>
                </c:pt>
                <c:pt idx="67">
                  <c:v>12.600000000000001</c:v>
                </c:pt>
                <c:pt idx="68">
                  <c:v>11.2</c:v>
                </c:pt>
                <c:pt idx="69">
                  <c:v>0</c:v>
                </c:pt>
                <c:pt idx="70">
                  <c:v>10.600000000000001</c:v>
                </c:pt>
                <c:pt idx="71">
                  <c:v>10.8</c:v>
                </c:pt>
                <c:pt idx="72">
                  <c:v>11</c:v>
                </c:pt>
                <c:pt idx="73">
                  <c:v>10.8</c:v>
                </c:pt>
                <c:pt idx="74">
                  <c:v>17.399999999999999</c:v>
                </c:pt>
                <c:pt idx="75">
                  <c:v>16.399999999999999</c:v>
                </c:pt>
                <c:pt idx="76">
                  <c:v>13.8</c:v>
                </c:pt>
                <c:pt idx="77">
                  <c:v>14.2</c:v>
                </c:pt>
                <c:pt idx="78">
                  <c:v>10.199999999999999</c:v>
                </c:pt>
                <c:pt idx="79">
                  <c:v>15.4</c:v>
                </c:pt>
                <c:pt idx="80">
                  <c:v>10.8</c:v>
                </c:pt>
                <c:pt idx="81">
                  <c:v>9.8999999999999986</c:v>
                </c:pt>
                <c:pt idx="82">
                  <c:v>3.6</c:v>
                </c:pt>
                <c:pt idx="83">
                  <c:v>8.6</c:v>
                </c:pt>
                <c:pt idx="84">
                  <c:v>13.2</c:v>
                </c:pt>
                <c:pt idx="85">
                  <c:v>12.6</c:v>
                </c:pt>
                <c:pt idx="86">
                  <c:v>12.4</c:v>
                </c:pt>
                <c:pt idx="87">
                  <c:v>11</c:v>
                </c:pt>
                <c:pt idx="88">
                  <c:v>15.100000000000001</c:v>
                </c:pt>
                <c:pt idx="89">
                  <c:v>9.4</c:v>
                </c:pt>
                <c:pt idx="90">
                  <c:v>8.4</c:v>
                </c:pt>
                <c:pt idx="91">
                  <c:v>10.4</c:v>
                </c:pt>
                <c:pt idx="92">
                  <c:v>12.2</c:v>
                </c:pt>
                <c:pt idx="93">
                  <c:v>11.399999999999999</c:v>
                </c:pt>
                <c:pt idx="94">
                  <c:v>11.2</c:v>
                </c:pt>
                <c:pt idx="95">
                  <c:v>11.399999999999999</c:v>
                </c:pt>
                <c:pt idx="96">
                  <c:v>9.6</c:v>
                </c:pt>
                <c:pt idx="97">
                  <c:v>11</c:v>
                </c:pt>
                <c:pt idx="98">
                  <c:v>13.2</c:v>
                </c:pt>
                <c:pt idx="99">
                  <c:v>12</c:v>
                </c:pt>
                <c:pt idx="100">
                  <c:v>11.2</c:v>
                </c:pt>
                <c:pt idx="101">
                  <c:v>9.8000000000000007</c:v>
                </c:pt>
                <c:pt idx="102">
                  <c:v>13.799999999999999</c:v>
                </c:pt>
                <c:pt idx="103">
                  <c:v>7.6</c:v>
                </c:pt>
                <c:pt idx="104">
                  <c:v>11</c:v>
                </c:pt>
                <c:pt idx="105">
                  <c:v>9.8000000000000007</c:v>
                </c:pt>
                <c:pt idx="106">
                  <c:v>10.5</c:v>
                </c:pt>
                <c:pt idx="107">
                  <c:v>13</c:v>
                </c:pt>
                <c:pt idx="108">
                  <c:v>15.8</c:v>
                </c:pt>
                <c:pt idx="109">
                  <c:v>14.1</c:v>
                </c:pt>
                <c:pt idx="110">
                  <c:v>10.199999999999999</c:v>
                </c:pt>
                <c:pt idx="111">
                  <c:v>12.799999999999999</c:v>
                </c:pt>
                <c:pt idx="112">
                  <c:v>16.2</c:v>
                </c:pt>
                <c:pt idx="113">
                  <c:v>14.600000000000001</c:v>
                </c:pt>
                <c:pt idx="114">
                  <c:v>12.2</c:v>
                </c:pt>
                <c:pt idx="115">
                  <c:v>12.2</c:v>
                </c:pt>
                <c:pt idx="116">
                  <c:v>13.399999999999999</c:v>
                </c:pt>
                <c:pt idx="117">
                  <c:v>12.6</c:v>
                </c:pt>
                <c:pt idx="118">
                  <c:v>11.8</c:v>
                </c:pt>
                <c:pt idx="119">
                  <c:v>13.2</c:v>
                </c:pt>
                <c:pt idx="120">
                  <c:v>8.6</c:v>
                </c:pt>
                <c:pt idx="121">
                  <c:v>9.8000000000000007</c:v>
                </c:pt>
                <c:pt idx="122">
                  <c:v>10.199999999999999</c:v>
                </c:pt>
                <c:pt idx="123">
                  <c:v>10.8</c:v>
                </c:pt>
                <c:pt idx="124">
                  <c:v>8.8000000000000007</c:v>
                </c:pt>
                <c:pt idx="125">
                  <c:v>13.600000000000001</c:v>
                </c:pt>
                <c:pt idx="126">
                  <c:v>11.2</c:v>
                </c:pt>
                <c:pt idx="127">
                  <c:v>12.2</c:v>
                </c:pt>
                <c:pt idx="128">
                  <c:v>10.600000000000001</c:v>
                </c:pt>
                <c:pt idx="129">
                  <c:v>11.6</c:v>
                </c:pt>
                <c:pt idx="130">
                  <c:v>10.9</c:v>
                </c:pt>
                <c:pt idx="131">
                  <c:v>12.6</c:v>
                </c:pt>
                <c:pt idx="132">
                  <c:v>12.6</c:v>
                </c:pt>
                <c:pt idx="133">
                  <c:v>11.4</c:v>
                </c:pt>
                <c:pt idx="134">
                  <c:v>9.8000000000000007</c:v>
                </c:pt>
                <c:pt idx="135">
                  <c:v>8</c:v>
                </c:pt>
                <c:pt idx="136">
                  <c:v>10</c:v>
                </c:pt>
                <c:pt idx="137">
                  <c:v>11.399999999999999</c:v>
                </c:pt>
                <c:pt idx="138">
                  <c:v>7.6</c:v>
                </c:pt>
                <c:pt idx="139">
                  <c:v>8</c:v>
                </c:pt>
                <c:pt idx="140">
                  <c:v>11.8</c:v>
                </c:pt>
                <c:pt idx="141">
                  <c:v>11.2</c:v>
                </c:pt>
                <c:pt idx="142">
                  <c:v>11.4</c:v>
                </c:pt>
                <c:pt idx="143">
                  <c:v>11.2</c:v>
                </c:pt>
                <c:pt idx="144">
                  <c:v>11.2</c:v>
                </c:pt>
                <c:pt idx="145">
                  <c:v>9.6</c:v>
                </c:pt>
                <c:pt idx="146">
                  <c:v>11</c:v>
                </c:pt>
                <c:pt idx="147">
                  <c:v>13.600000000000001</c:v>
                </c:pt>
                <c:pt idx="148">
                  <c:v>13.4</c:v>
                </c:pt>
                <c:pt idx="149">
                  <c:v>9.4</c:v>
                </c:pt>
                <c:pt idx="150">
                  <c:v>9.8000000000000007</c:v>
                </c:pt>
                <c:pt idx="151">
                  <c:v>9.9</c:v>
                </c:pt>
                <c:pt idx="152">
                  <c:v>11.2</c:v>
                </c:pt>
                <c:pt idx="153">
                  <c:v>10.6</c:v>
                </c:pt>
                <c:pt idx="154">
                  <c:v>9.6</c:v>
                </c:pt>
                <c:pt idx="155">
                  <c:v>9.8000000000000007</c:v>
                </c:pt>
                <c:pt idx="156">
                  <c:v>11.2</c:v>
                </c:pt>
                <c:pt idx="157">
                  <c:v>12.2</c:v>
                </c:pt>
                <c:pt idx="158">
                  <c:v>11</c:v>
                </c:pt>
                <c:pt idx="159">
                  <c:v>10.49</c:v>
                </c:pt>
                <c:pt idx="160">
                  <c:v>12</c:v>
                </c:pt>
                <c:pt idx="161">
                  <c:v>12.4</c:v>
                </c:pt>
                <c:pt idx="162">
                  <c:v>13.2</c:v>
                </c:pt>
                <c:pt idx="163">
                  <c:v>12</c:v>
                </c:pt>
                <c:pt idx="164">
                  <c:v>13.2</c:v>
                </c:pt>
                <c:pt idx="165">
                  <c:v>11.2</c:v>
                </c:pt>
                <c:pt idx="166">
                  <c:v>15.2</c:v>
                </c:pt>
                <c:pt idx="167">
                  <c:v>12.3</c:v>
                </c:pt>
                <c:pt idx="168">
                  <c:v>13.4</c:v>
                </c:pt>
                <c:pt idx="169">
                  <c:v>14.2</c:v>
                </c:pt>
                <c:pt idx="170">
                  <c:v>13.4</c:v>
                </c:pt>
                <c:pt idx="171">
                  <c:v>12</c:v>
                </c:pt>
                <c:pt idx="172">
                  <c:v>11.3</c:v>
                </c:pt>
                <c:pt idx="173">
                  <c:v>11.8</c:v>
                </c:pt>
                <c:pt idx="174">
                  <c:v>12.6</c:v>
                </c:pt>
                <c:pt idx="175">
                  <c:v>11.6</c:v>
                </c:pt>
                <c:pt idx="176">
                  <c:v>12.8</c:v>
                </c:pt>
                <c:pt idx="177">
                  <c:v>10.4</c:v>
                </c:pt>
                <c:pt idx="178">
                  <c:v>13.4</c:v>
                </c:pt>
                <c:pt idx="179">
                  <c:v>11.2</c:v>
                </c:pt>
                <c:pt idx="180">
                  <c:v>11.399999999999999</c:v>
                </c:pt>
                <c:pt idx="181">
                  <c:v>8</c:v>
                </c:pt>
                <c:pt idx="182">
                  <c:v>13.2</c:v>
                </c:pt>
                <c:pt idx="183">
                  <c:v>12.8</c:v>
                </c:pt>
                <c:pt idx="184">
                  <c:v>12</c:v>
                </c:pt>
                <c:pt idx="185">
                  <c:v>12.8</c:v>
                </c:pt>
                <c:pt idx="186">
                  <c:v>12.100000000000001</c:v>
                </c:pt>
                <c:pt idx="187">
                  <c:v>10.8</c:v>
                </c:pt>
                <c:pt idx="188">
                  <c:v>11.8</c:v>
                </c:pt>
                <c:pt idx="189">
                  <c:v>10.8</c:v>
                </c:pt>
                <c:pt idx="190">
                  <c:v>12.6</c:v>
                </c:pt>
                <c:pt idx="191">
                  <c:v>11.6</c:v>
                </c:pt>
                <c:pt idx="192">
                  <c:v>10.399999999999999</c:v>
                </c:pt>
                <c:pt idx="193">
                  <c:v>9.4</c:v>
                </c:pt>
                <c:pt idx="194">
                  <c:v>11.8</c:v>
                </c:pt>
                <c:pt idx="195">
                  <c:v>11.4</c:v>
                </c:pt>
                <c:pt idx="196">
                  <c:v>10.4</c:v>
                </c:pt>
                <c:pt idx="197">
                  <c:v>9.8000000000000007</c:v>
                </c:pt>
                <c:pt idx="198">
                  <c:v>10</c:v>
                </c:pt>
                <c:pt idx="199">
                  <c:v>11.2</c:v>
                </c:pt>
                <c:pt idx="200">
                  <c:v>10.3</c:v>
                </c:pt>
                <c:pt idx="201">
                  <c:v>10.199999999999999</c:v>
                </c:pt>
                <c:pt idx="202">
                  <c:v>10.4</c:v>
                </c:pt>
                <c:pt idx="203">
                  <c:v>10</c:v>
                </c:pt>
                <c:pt idx="204">
                  <c:v>10.199999999999999</c:v>
                </c:pt>
                <c:pt idx="205">
                  <c:v>11.2</c:v>
                </c:pt>
                <c:pt idx="206">
                  <c:v>10.199999999999999</c:v>
                </c:pt>
                <c:pt idx="207">
                  <c:v>11.1</c:v>
                </c:pt>
                <c:pt idx="208">
                  <c:v>10</c:v>
                </c:pt>
                <c:pt idx="209">
                  <c:v>10.4</c:v>
                </c:pt>
                <c:pt idx="210">
                  <c:v>10.8</c:v>
                </c:pt>
                <c:pt idx="211">
                  <c:v>10.4</c:v>
                </c:pt>
                <c:pt idx="212">
                  <c:v>10.199999999999999</c:v>
                </c:pt>
                <c:pt idx="213">
                  <c:v>11.4</c:v>
                </c:pt>
                <c:pt idx="214">
                  <c:v>9.6</c:v>
                </c:pt>
                <c:pt idx="215">
                  <c:v>10.6</c:v>
                </c:pt>
                <c:pt idx="216">
                  <c:v>11.399999999999999</c:v>
                </c:pt>
                <c:pt idx="217">
                  <c:v>10.6</c:v>
                </c:pt>
                <c:pt idx="218">
                  <c:v>10.8</c:v>
                </c:pt>
                <c:pt idx="219">
                  <c:v>10.199999999999999</c:v>
                </c:pt>
                <c:pt idx="220">
                  <c:v>9.4</c:v>
                </c:pt>
                <c:pt idx="221">
                  <c:v>10</c:v>
                </c:pt>
                <c:pt idx="222">
                  <c:v>10.4</c:v>
                </c:pt>
                <c:pt idx="223">
                  <c:v>8.8000000000000007</c:v>
                </c:pt>
                <c:pt idx="224">
                  <c:v>14.6</c:v>
                </c:pt>
                <c:pt idx="225">
                  <c:v>10.8</c:v>
                </c:pt>
                <c:pt idx="226">
                  <c:v>10.199999999999999</c:v>
                </c:pt>
                <c:pt idx="227">
                  <c:v>9.6</c:v>
                </c:pt>
                <c:pt idx="228">
                  <c:v>10</c:v>
                </c:pt>
                <c:pt idx="229">
                  <c:v>7.8000000000000007</c:v>
                </c:pt>
                <c:pt idx="230">
                  <c:v>8.6</c:v>
                </c:pt>
                <c:pt idx="231">
                  <c:v>11</c:v>
                </c:pt>
                <c:pt idx="232">
                  <c:v>11.6</c:v>
                </c:pt>
                <c:pt idx="233">
                  <c:v>9</c:v>
                </c:pt>
                <c:pt idx="234">
                  <c:v>10.4</c:v>
                </c:pt>
                <c:pt idx="235">
                  <c:v>10.3</c:v>
                </c:pt>
                <c:pt idx="236">
                  <c:v>9.2000000000000011</c:v>
                </c:pt>
                <c:pt idx="237">
                  <c:v>9.8000000000000007</c:v>
                </c:pt>
                <c:pt idx="238">
                  <c:v>10.8</c:v>
                </c:pt>
                <c:pt idx="239">
                  <c:v>9.1999999999999993</c:v>
                </c:pt>
                <c:pt idx="240">
                  <c:v>10</c:v>
                </c:pt>
                <c:pt idx="241">
                  <c:v>10.6</c:v>
                </c:pt>
                <c:pt idx="242">
                  <c:v>9.1000000000000014</c:v>
                </c:pt>
                <c:pt idx="243">
                  <c:v>9.3999999999999986</c:v>
                </c:pt>
                <c:pt idx="244">
                  <c:v>9.4</c:v>
                </c:pt>
                <c:pt idx="245">
                  <c:v>10.199999999999999</c:v>
                </c:pt>
                <c:pt idx="246">
                  <c:v>10</c:v>
                </c:pt>
                <c:pt idx="247">
                  <c:v>4.4000000000000004</c:v>
                </c:pt>
                <c:pt idx="248">
                  <c:v>10.6</c:v>
                </c:pt>
                <c:pt idx="249">
                  <c:v>9.8000000000000007</c:v>
                </c:pt>
                <c:pt idx="250">
                  <c:v>9</c:v>
                </c:pt>
                <c:pt idx="251">
                  <c:v>9.8000000000000007</c:v>
                </c:pt>
                <c:pt idx="252">
                  <c:v>10</c:v>
                </c:pt>
                <c:pt idx="253">
                  <c:v>9.1999999999999993</c:v>
                </c:pt>
                <c:pt idx="254">
                  <c:v>11.8</c:v>
                </c:pt>
                <c:pt idx="255">
                  <c:v>11.200000000000001</c:v>
                </c:pt>
                <c:pt idx="256">
                  <c:v>8.6</c:v>
                </c:pt>
                <c:pt idx="257">
                  <c:v>9.8000000000000007</c:v>
                </c:pt>
                <c:pt idx="258">
                  <c:v>8.4</c:v>
                </c:pt>
                <c:pt idx="259">
                  <c:v>9.4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9-4DAD-AE84-BE85DC3EDFE6}"/>
            </c:ext>
          </c:extLst>
        </c:ser>
        <c:ser>
          <c:idx val="5"/>
          <c:order val="5"/>
          <c:tx>
            <c:strRef>
              <c:f>'SV Parto 4'!$W$1</c:f>
              <c:strCache>
                <c:ptCount val="1"/>
                <c:pt idx="0">
                  <c:v>Muchira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4'!$W$2:$W$275</c:f>
              <c:numCache>
                <c:formatCode>0.0</c:formatCode>
                <c:ptCount val="274"/>
                <c:pt idx="0">
                  <c:v>15.799999999999999</c:v>
                </c:pt>
                <c:pt idx="1">
                  <c:v>14</c:v>
                </c:pt>
                <c:pt idx="2">
                  <c:v>20.399999999999999</c:v>
                </c:pt>
                <c:pt idx="3">
                  <c:v>16.2</c:v>
                </c:pt>
                <c:pt idx="4">
                  <c:v>12.3</c:v>
                </c:pt>
                <c:pt idx="5">
                  <c:v>15.2</c:v>
                </c:pt>
                <c:pt idx="6">
                  <c:v>13.6</c:v>
                </c:pt>
                <c:pt idx="7">
                  <c:v>18.600000000000001</c:v>
                </c:pt>
                <c:pt idx="8">
                  <c:v>19.399999999999999</c:v>
                </c:pt>
                <c:pt idx="9">
                  <c:v>19</c:v>
                </c:pt>
                <c:pt idx="10">
                  <c:v>16</c:v>
                </c:pt>
                <c:pt idx="11">
                  <c:v>15.600000000000001</c:v>
                </c:pt>
                <c:pt idx="12">
                  <c:v>19.2</c:v>
                </c:pt>
                <c:pt idx="13">
                  <c:v>17.2</c:v>
                </c:pt>
                <c:pt idx="14">
                  <c:v>19</c:v>
                </c:pt>
                <c:pt idx="15">
                  <c:v>19</c:v>
                </c:pt>
                <c:pt idx="16">
                  <c:v>18.8</c:v>
                </c:pt>
                <c:pt idx="17">
                  <c:v>19.2</c:v>
                </c:pt>
                <c:pt idx="18">
                  <c:v>20</c:v>
                </c:pt>
                <c:pt idx="19">
                  <c:v>20.2</c:v>
                </c:pt>
                <c:pt idx="20">
                  <c:v>18.2</c:v>
                </c:pt>
                <c:pt idx="21">
                  <c:v>15.8</c:v>
                </c:pt>
                <c:pt idx="22">
                  <c:v>18</c:v>
                </c:pt>
                <c:pt idx="23">
                  <c:v>17.2</c:v>
                </c:pt>
                <c:pt idx="24">
                  <c:v>21.4</c:v>
                </c:pt>
                <c:pt idx="25">
                  <c:v>15</c:v>
                </c:pt>
                <c:pt idx="26">
                  <c:v>17</c:v>
                </c:pt>
                <c:pt idx="27">
                  <c:v>16.600000000000001</c:v>
                </c:pt>
                <c:pt idx="28">
                  <c:v>18.399999999999999</c:v>
                </c:pt>
                <c:pt idx="29">
                  <c:v>20.399999999999999</c:v>
                </c:pt>
                <c:pt idx="30">
                  <c:v>21.2</c:v>
                </c:pt>
                <c:pt idx="31">
                  <c:v>21</c:v>
                </c:pt>
                <c:pt idx="32">
                  <c:v>20.8</c:v>
                </c:pt>
                <c:pt idx="33">
                  <c:v>18</c:v>
                </c:pt>
                <c:pt idx="34">
                  <c:v>18.399999999999999</c:v>
                </c:pt>
                <c:pt idx="35">
                  <c:v>18.399999999999999</c:v>
                </c:pt>
                <c:pt idx="36">
                  <c:v>9.8000000000000007</c:v>
                </c:pt>
                <c:pt idx="37">
                  <c:v>9.6000000000000014</c:v>
                </c:pt>
                <c:pt idx="38">
                  <c:v>19.5</c:v>
                </c:pt>
                <c:pt idx="39">
                  <c:v>19.8</c:v>
                </c:pt>
                <c:pt idx="40">
                  <c:v>21</c:v>
                </c:pt>
                <c:pt idx="41">
                  <c:v>22</c:v>
                </c:pt>
                <c:pt idx="42">
                  <c:v>19.8</c:v>
                </c:pt>
                <c:pt idx="43">
                  <c:v>22.6</c:v>
                </c:pt>
                <c:pt idx="44">
                  <c:v>19.600000000000001</c:v>
                </c:pt>
                <c:pt idx="45">
                  <c:v>20.200000000000003</c:v>
                </c:pt>
                <c:pt idx="46">
                  <c:v>17.2</c:v>
                </c:pt>
                <c:pt idx="47">
                  <c:v>19.8</c:v>
                </c:pt>
                <c:pt idx="48">
                  <c:v>19</c:v>
                </c:pt>
                <c:pt idx="49">
                  <c:v>16.8</c:v>
                </c:pt>
                <c:pt idx="50">
                  <c:v>18.2</c:v>
                </c:pt>
                <c:pt idx="51">
                  <c:v>19</c:v>
                </c:pt>
                <c:pt idx="52">
                  <c:v>16.600000000000001</c:v>
                </c:pt>
                <c:pt idx="53">
                  <c:v>17.2</c:v>
                </c:pt>
                <c:pt idx="54">
                  <c:v>18.100000000000001</c:v>
                </c:pt>
                <c:pt idx="55">
                  <c:v>18.2</c:v>
                </c:pt>
                <c:pt idx="56">
                  <c:v>17.600000000000001</c:v>
                </c:pt>
                <c:pt idx="57">
                  <c:v>15.200000000000001</c:v>
                </c:pt>
                <c:pt idx="58">
                  <c:v>18.600000000000001</c:v>
                </c:pt>
                <c:pt idx="59">
                  <c:v>18.299999999999997</c:v>
                </c:pt>
                <c:pt idx="60">
                  <c:v>17.399999999999999</c:v>
                </c:pt>
                <c:pt idx="61">
                  <c:v>15.8</c:v>
                </c:pt>
                <c:pt idx="62">
                  <c:v>14.799999999999999</c:v>
                </c:pt>
                <c:pt idx="63">
                  <c:v>17.2</c:v>
                </c:pt>
                <c:pt idx="64">
                  <c:v>15.600000000000001</c:v>
                </c:pt>
                <c:pt idx="65">
                  <c:v>13.8</c:v>
                </c:pt>
                <c:pt idx="66">
                  <c:v>18</c:v>
                </c:pt>
                <c:pt idx="67">
                  <c:v>16.8</c:v>
                </c:pt>
                <c:pt idx="68">
                  <c:v>17.399999999999999</c:v>
                </c:pt>
                <c:pt idx="69">
                  <c:v>15.6</c:v>
                </c:pt>
                <c:pt idx="70">
                  <c:v>17.2</c:v>
                </c:pt>
                <c:pt idx="71">
                  <c:v>13.2</c:v>
                </c:pt>
                <c:pt idx="72">
                  <c:v>18</c:v>
                </c:pt>
                <c:pt idx="73">
                  <c:v>15.8</c:v>
                </c:pt>
                <c:pt idx="74">
                  <c:v>20.5</c:v>
                </c:pt>
                <c:pt idx="75">
                  <c:v>16.799999999999997</c:v>
                </c:pt>
                <c:pt idx="76">
                  <c:v>13.9</c:v>
                </c:pt>
                <c:pt idx="77">
                  <c:v>12.4</c:v>
                </c:pt>
                <c:pt idx="78">
                  <c:v>13.2</c:v>
                </c:pt>
                <c:pt idx="79">
                  <c:v>13.600000000000001</c:v>
                </c:pt>
                <c:pt idx="80">
                  <c:v>17.2</c:v>
                </c:pt>
                <c:pt idx="81">
                  <c:v>16.8</c:v>
                </c:pt>
                <c:pt idx="82">
                  <c:v>20</c:v>
                </c:pt>
                <c:pt idx="83">
                  <c:v>18.399999999999999</c:v>
                </c:pt>
                <c:pt idx="84">
                  <c:v>19</c:v>
                </c:pt>
                <c:pt idx="85">
                  <c:v>19.600000000000001</c:v>
                </c:pt>
                <c:pt idx="86">
                  <c:v>12.799999999999999</c:v>
                </c:pt>
                <c:pt idx="87">
                  <c:v>17</c:v>
                </c:pt>
                <c:pt idx="88">
                  <c:v>12.8</c:v>
                </c:pt>
                <c:pt idx="89">
                  <c:v>6.4</c:v>
                </c:pt>
                <c:pt idx="90">
                  <c:v>13.8</c:v>
                </c:pt>
                <c:pt idx="91">
                  <c:v>14.2</c:v>
                </c:pt>
                <c:pt idx="92">
                  <c:v>12.2</c:v>
                </c:pt>
                <c:pt idx="93">
                  <c:v>10.6</c:v>
                </c:pt>
                <c:pt idx="94">
                  <c:v>12.4</c:v>
                </c:pt>
                <c:pt idx="95">
                  <c:v>21.2</c:v>
                </c:pt>
                <c:pt idx="96">
                  <c:v>20.6</c:v>
                </c:pt>
                <c:pt idx="97">
                  <c:v>13.4</c:v>
                </c:pt>
                <c:pt idx="98">
                  <c:v>15.600000000000001</c:v>
                </c:pt>
                <c:pt idx="99">
                  <c:v>5</c:v>
                </c:pt>
                <c:pt idx="100">
                  <c:v>16</c:v>
                </c:pt>
                <c:pt idx="101">
                  <c:v>13</c:v>
                </c:pt>
                <c:pt idx="102">
                  <c:v>8</c:v>
                </c:pt>
                <c:pt idx="103">
                  <c:v>11.8</c:v>
                </c:pt>
                <c:pt idx="104">
                  <c:v>6.8</c:v>
                </c:pt>
                <c:pt idx="105">
                  <c:v>15.100000000000001</c:v>
                </c:pt>
                <c:pt idx="106">
                  <c:v>16.600000000000001</c:v>
                </c:pt>
                <c:pt idx="107">
                  <c:v>14</c:v>
                </c:pt>
                <c:pt idx="108">
                  <c:v>16</c:v>
                </c:pt>
                <c:pt idx="109">
                  <c:v>13</c:v>
                </c:pt>
                <c:pt idx="110">
                  <c:v>14.2</c:v>
                </c:pt>
                <c:pt idx="111">
                  <c:v>11</c:v>
                </c:pt>
                <c:pt idx="112">
                  <c:v>12.2</c:v>
                </c:pt>
                <c:pt idx="113">
                  <c:v>15.8</c:v>
                </c:pt>
                <c:pt idx="114">
                  <c:v>14.200000000000001</c:v>
                </c:pt>
                <c:pt idx="115">
                  <c:v>12.8</c:v>
                </c:pt>
                <c:pt idx="116">
                  <c:v>15</c:v>
                </c:pt>
                <c:pt idx="117">
                  <c:v>16.399999999999999</c:v>
                </c:pt>
                <c:pt idx="118">
                  <c:v>13</c:v>
                </c:pt>
                <c:pt idx="119">
                  <c:v>14.4</c:v>
                </c:pt>
                <c:pt idx="120">
                  <c:v>16</c:v>
                </c:pt>
                <c:pt idx="121">
                  <c:v>12.4</c:v>
                </c:pt>
                <c:pt idx="122">
                  <c:v>11.6</c:v>
                </c:pt>
                <c:pt idx="123">
                  <c:v>11.899999999999999</c:v>
                </c:pt>
                <c:pt idx="124">
                  <c:v>13</c:v>
                </c:pt>
                <c:pt idx="125">
                  <c:v>12.6</c:v>
                </c:pt>
                <c:pt idx="126">
                  <c:v>13.2</c:v>
                </c:pt>
                <c:pt idx="127">
                  <c:v>12.4</c:v>
                </c:pt>
                <c:pt idx="128">
                  <c:v>13.2</c:v>
                </c:pt>
                <c:pt idx="129">
                  <c:v>11.2</c:v>
                </c:pt>
                <c:pt idx="130">
                  <c:v>10.5</c:v>
                </c:pt>
                <c:pt idx="131">
                  <c:v>13.399999999999999</c:v>
                </c:pt>
                <c:pt idx="132">
                  <c:v>12.7</c:v>
                </c:pt>
                <c:pt idx="133">
                  <c:v>13</c:v>
                </c:pt>
                <c:pt idx="134">
                  <c:v>16</c:v>
                </c:pt>
                <c:pt idx="135">
                  <c:v>12.2</c:v>
                </c:pt>
                <c:pt idx="136">
                  <c:v>14.2</c:v>
                </c:pt>
                <c:pt idx="137">
                  <c:v>13.399999999999999</c:v>
                </c:pt>
                <c:pt idx="138">
                  <c:v>14.2</c:v>
                </c:pt>
                <c:pt idx="139">
                  <c:v>12.6</c:v>
                </c:pt>
                <c:pt idx="140">
                  <c:v>12.2</c:v>
                </c:pt>
                <c:pt idx="141">
                  <c:v>14</c:v>
                </c:pt>
                <c:pt idx="142">
                  <c:v>11.8</c:v>
                </c:pt>
                <c:pt idx="143">
                  <c:v>14.399999999999999</c:v>
                </c:pt>
                <c:pt idx="144">
                  <c:v>9.1999999999999993</c:v>
                </c:pt>
                <c:pt idx="145">
                  <c:v>9</c:v>
                </c:pt>
                <c:pt idx="146">
                  <c:v>0</c:v>
                </c:pt>
                <c:pt idx="147">
                  <c:v>10.199999999999999</c:v>
                </c:pt>
                <c:pt idx="148">
                  <c:v>12</c:v>
                </c:pt>
                <c:pt idx="149">
                  <c:v>9.1999999999999993</c:v>
                </c:pt>
                <c:pt idx="150">
                  <c:v>12.399999999999999</c:v>
                </c:pt>
                <c:pt idx="151">
                  <c:v>16.600000000000001</c:v>
                </c:pt>
                <c:pt idx="152">
                  <c:v>11.399999999999999</c:v>
                </c:pt>
                <c:pt idx="153">
                  <c:v>10.199999999999999</c:v>
                </c:pt>
                <c:pt idx="154">
                  <c:v>11.4</c:v>
                </c:pt>
                <c:pt idx="155">
                  <c:v>11.6</c:v>
                </c:pt>
                <c:pt idx="156">
                  <c:v>10.199999999999999</c:v>
                </c:pt>
                <c:pt idx="157">
                  <c:v>11.3</c:v>
                </c:pt>
                <c:pt idx="158">
                  <c:v>11.7</c:v>
                </c:pt>
                <c:pt idx="159">
                  <c:v>7</c:v>
                </c:pt>
                <c:pt idx="160">
                  <c:v>14.8</c:v>
                </c:pt>
                <c:pt idx="161">
                  <c:v>13.4</c:v>
                </c:pt>
                <c:pt idx="162">
                  <c:v>10.199999999999999</c:v>
                </c:pt>
                <c:pt idx="163">
                  <c:v>10.4</c:v>
                </c:pt>
                <c:pt idx="164">
                  <c:v>9.1999999999999993</c:v>
                </c:pt>
                <c:pt idx="165">
                  <c:v>11.8</c:v>
                </c:pt>
                <c:pt idx="166">
                  <c:v>13.2</c:v>
                </c:pt>
                <c:pt idx="167">
                  <c:v>12.399999999999999</c:v>
                </c:pt>
                <c:pt idx="168">
                  <c:v>10.8</c:v>
                </c:pt>
                <c:pt idx="169">
                  <c:v>13.4</c:v>
                </c:pt>
                <c:pt idx="170">
                  <c:v>10.4</c:v>
                </c:pt>
                <c:pt idx="171">
                  <c:v>11</c:v>
                </c:pt>
                <c:pt idx="172">
                  <c:v>11.5</c:v>
                </c:pt>
                <c:pt idx="173">
                  <c:v>11.2</c:v>
                </c:pt>
                <c:pt idx="174">
                  <c:v>11</c:v>
                </c:pt>
                <c:pt idx="175">
                  <c:v>12</c:v>
                </c:pt>
                <c:pt idx="176">
                  <c:v>9.8000000000000007</c:v>
                </c:pt>
                <c:pt idx="177">
                  <c:v>12.6</c:v>
                </c:pt>
                <c:pt idx="178">
                  <c:v>11</c:v>
                </c:pt>
                <c:pt idx="179">
                  <c:v>12.6</c:v>
                </c:pt>
                <c:pt idx="180">
                  <c:v>12</c:v>
                </c:pt>
                <c:pt idx="181">
                  <c:v>12.4</c:v>
                </c:pt>
                <c:pt idx="182">
                  <c:v>15</c:v>
                </c:pt>
                <c:pt idx="183">
                  <c:v>9.6</c:v>
                </c:pt>
                <c:pt idx="184">
                  <c:v>12.6</c:v>
                </c:pt>
                <c:pt idx="185">
                  <c:v>15</c:v>
                </c:pt>
                <c:pt idx="186">
                  <c:v>13</c:v>
                </c:pt>
                <c:pt idx="187">
                  <c:v>13.399999999999999</c:v>
                </c:pt>
                <c:pt idx="188">
                  <c:v>11.8</c:v>
                </c:pt>
                <c:pt idx="189">
                  <c:v>14.6</c:v>
                </c:pt>
                <c:pt idx="190">
                  <c:v>17.799999999999997</c:v>
                </c:pt>
                <c:pt idx="191">
                  <c:v>11</c:v>
                </c:pt>
                <c:pt idx="192">
                  <c:v>12.8</c:v>
                </c:pt>
                <c:pt idx="193">
                  <c:v>12.399999999999999</c:v>
                </c:pt>
                <c:pt idx="194">
                  <c:v>12.799999999999999</c:v>
                </c:pt>
                <c:pt idx="195">
                  <c:v>11.2</c:v>
                </c:pt>
                <c:pt idx="196">
                  <c:v>12.2</c:v>
                </c:pt>
                <c:pt idx="197">
                  <c:v>10.199999999999999</c:v>
                </c:pt>
                <c:pt idx="198">
                  <c:v>10</c:v>
                </c:pt>
                <c:pt idx="199">
                  <c:v>10.399999999999999</c:v>
                </c:pt>
                <c:pt idx="200">
                  <c:v>10.9</c:v>
                </c:pt>
                <c:pt idx="201">
                  <c:v>9</c:v>
                </c:pt>
                <c:pt idx="202">
                  <c:v>9.3999999999999986</c:v>
                </c:pt>
                <c:pt idx="203">
                  <c:v>10.199999999999999</c:v>
                </c:pt>
                <c:pt idx="204">
                  <c:v>9.4</c:v>
                </c:pt>
                <c:pt idx="205">
                  <c:v>8.4</c:v>
                </c:pt>
                <c:pt idx="206">
                  <c:v>8.6</c:v>
                </c:pt>
                <c:pt idx="207">
                  <c:v>8.6999999999999993</c:v>
                </c:pt>
                <c:pt idx="208">
                  <c:v>8.8000000000000007</c:v>
                </c:pt>
                <c:pt idx="209">
                  <c:v>10.4</c:v>
                </c:pt>
                <c:pt idx="210">
                  <c:v>9.6</c:v>
                </c:pt>
                <c:pt idx="211">
                  <c:v>7.2</c:v>
                </c:pt>
                <c:pt idx="212">
                  <c:v>8.1999999999999993</c:v>
                </c:pt>
                <c:pt idx="213">
                  <c:v>9</c:v>
                </c:pt>
                <c:pt idx="214">
                  <c:v>9.6999999999999993</c:v>
                </c:pt>
                <c:pt idx="215">
                  <c:v>9</c:v>
                </c:pt>
                <c:pt idx="216">
                  <c:v>7.4</c:v>
                </c:pt>
                <c:pt idx="217">
                  <c:v>8.8000000000000007</c:v>
                </c:pt>
                <c:pt idx="218">
                  <c:v>8.6</c:v>
                </c:pt>
                <c:pt idx="219">
                  <c:v>8.4</c:v>
                </c:pt>
                <c:pt idx="220">
                  <c:v>7.1999999999999993</c:v>
                </c:pt>
                <c:pt idx="221">
                  <c:v>9.8000000000000007</c:v>
                </c:pt>
                <c:pt idx="222">
                  <c:v>7.1999999999999993</c:v>
                </c:pt>
                <c:pt idx="223">
                  <c:v>10</c:v>
                </c:pt>
                <c:pt idx="224">
                  <c:v>10.8</c:v>
                </c:pt>
                <c:pt idx="225">
                  <c:v>7.4</c:v>
                </c:pt>
                <c:pt idx="226">
                  <c:v>10</c:v>
                </c:pt>
                <c:pt idx="227">
                  <c:v>9.4</c:v>
                </c:pt>
                <c:pt idx="228">
                  <c:v>8.6</c:v>
                </c:pt>
                <c:pt idx="229">
                  <c:v>7</c:v>
                </c:pt>
                <c:pt idx="230">
                  <c:v>5</c:v>
                </c:pt>
                <c:pt idx="231">
                  <c:v>6.4</c:v>
                </c:pt>
                <c:pt idx="232">
                  <c:v>6.6</c:v>
                </c:pt>
                <c:pt idx="233">
                  <c:v>7.4</c:v>
                </c:pt>
                <c:pt idx="234">
                  <c:v>6.6</c:v>
                </c:pt>
                <c:pt idx="235">
                  <c:v>7.9</c:v>
                </c:pt>
                <c:pt idx="236">
                  <c:v>7.6</c:v>
                </c:pt>
                <c:pt idx="237">
                  <c:v>7.6</c:v>
                </c:pt>
                <c:pt idx="238">
                  <c:v>8.1999999999999993</c:v>
                </c:pt>
                <c:pt idx="239">
                  <c:v>8.3999999999999986</c:v>
                </c:pt>
                <c:pt idx="240">
                  <c:v>9.1999999999999993</c:v>
                </c:pt>
                <c:pt idx="241">
                  <c:v>8.6</c:v>
                </c:pt>
                <c:pt idx="242">
                  <c:v>8.5</c:v>
                </c:pt>
                <c:pt idx="243">
                  <c:v>8</c:v>
                </c:pt>
                <c:pt idx="244">
                  <c:v>8.8000000000000007</c:v>
                </c:pt>
                <c:pt idx="245">
                  <c:v>9.6</c:v>
                </c:pt>
                <c:pt idx="246">
                  <c:v>8.6000000000000014</c:v>
                </c:pt>
                <c:pt idx="247">
                  <c:v>10.6</c:v>
                </c:pt>
                <c:pt idx="248">
                  <c:v>8.6</c:v>
                </c:pt>
                <c:pt idx="249">
                  <c:v>8.9</c:v>
                </c:pt>
                <c:pt idx="250">
                  <c:v>8.8000000000000007</c:v>
                </c:pt>
                <c:pt idx="251">
                  <c:v>9.4</c:v>
                </c:pt>
                <c:pt idx="252">
                  <c:v>12.200000000000001</c:v>
                </c:pt>
                <c:pt idx="253">
                  <c:v>11.6</c:v>
                </c:pt>
                <c:pt idx="254">
                  <c:v>9.4</c:v>
                </c:pt>
                <c:pt idx="255">
                  <c:v>9.8000000000000007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9-4DAD-AE84-BE85DC3EDFE6}"/>
            </c:ext>
          </c:extLst>
        </c:ser>
        <c:ser>
          <c:idx val="6"/>
          <c:order val="6"/>
          <c:tx>
            <c:strRef>
              <c:f>'SV Parto 4'!$X$1</c:f>
              <c:strCache>
                <c:ptCount val="1"/>
                <c:pt idx="0">
                  <c:v>Soraya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'SV Parto 4'!$Q$2:$Q$275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'SV Parto 4'!$X$2:$X$275</c:f>
              <c:numCache>
                <c:formatCode>0.0</c:formatCode>
                <c:ptCount val="274"/>
                <c:pt idx="0">
                  <c:v>4.4000000000000004</c:v>
                </c:pt>
                <c:pt idx="1">
                  <c:v>4.2</c:v>
                </c:pt>
                <c:pt idx="2">
                  <c:v>4.8000000000000007</c:v>
                </c:pt>
                <c:pt idx="3">
                  <c:v>4.8</c:v>
                </c:pt>
                <c:pt idx="4">
                  <c:v>3.4</c:v>
                </c:pt>
                <c:pt idx="5">
                  <c:v>4.1999999999999993</c:v>
                </c:pt>
                <c:pt idx="6">
                  <c:v>2.4</c:v>
                </c:pt>
                <c:pt idx="7">
                  <c:v>13</c:v>
                </c:pt>
                <c:pt idx="8">
                  <c:v>10.6</c:v>
                </c:pt>
                <c:pt idx="9">
                  <c:v>11.2</c:v>
                </c:pt>
                <c:pt idx="10">
                  <c:v>12.2</c:v>
                </c:pt>
                <c:pt idx="11">
                  <c:v>11.1</c:v>
                </c:pt>
                <c:pt idx="12">
                  <c:v>11.4</c:v>
                </c:pt>
                <c:pt idx="13">
                  <c:v>11.8</c:v>
                </c:pt>
                <c:pt idx="14">
                  <c:v>12.8</c:v>
                </c:pt>
                <c:pt idx="15">
                  <c:v>8</c:v>
                </c:pt>
                <c:pt idx="16">
                  <c:v>11.6</c:v>
                </c:pt>
                <c:pt idx="17">
                  <c:v>10</c:v>
                </c:pt>
                <c:pt idx="18">
                  <c:v>12.399999999999999</c:v>
                </c:pt>
                <c:pt idx="19">
                  <c:v>12</c:v>
                </c:pt>
                <c:pt idx="20">
                  <c:v>12</c:v>
                </c:pt>
                <c:pt idx="21">
                  <c:v>7.6</c:v>
                </c:pt>
                <c:pt idx="22">
                  <c:v>11.8</c:v>
                </c:pt>
                <c:pt idx="23">
                  <c:v>13.4</c:v>
                </c:pt>
                <c:pt idx="24">
                  <c:v>12.2</c:v>
                </c:pt>
                <c:pt idx="25">
                  <c:v>11</c:v>
                </c:pt>
                <c:pt idx="26">
                  <c:v>8.4</c:v>
                </c:pt>
                <c:pt idx="27">
                  <c:v>13.2</c:v>
                </c:pt>
                <c:pt idx="28">
                  <c:v>11.4</c:v>
                </c:pt>
                <c:pt idx="29">
                  <c:v>14.600000000000001</c:v>
                </c:pt>
                <c:pt idx="30">
                  <c:v>12.799999999999999</c:v>
                </c:pt>
                <c:pt idx="31">
                  <c:v>11.399999999999999</c:v>
                </c:pt>
                <c:pt idx="32">
                  <c:v>11.399999999999999</c:v>
                </c:pt>
                <c:pt idx="33">
                  <c:v>11.4</c:v>
                </c:pt>
                <c:pt idx="34">
                  <c:v>10.8</c:v>
                </c:pt>
                <c:pt idx="35">
                  <c:v>12.2</c:v>
                </c:pt>
                <c:pt idx="36">
                  <c:v>12</c:v>
                </c:pt>
                <c:pt idx="37">
                  <c:v>12.4</c:v>
                </c:pt>
                <c:pt idx="38">
                  <c:v>11.4</c:v>
                </c:pt>
                <c:pt idx="39">
                  <c:v>12</c:v>
                </c:pt>
                <c:pt idx="40">
                  <c:v>11.6</c:v>
                </c:pt>
                <c:pt idx="41">
                  <c:v>11.2</c:v>
                </c:pt>
                <c:pt idx="42">
                  <c:v>11.399999999999999</c:v>
                </c:pt>
                <c:pt idx="43">
                  <c:v>10.6</c:v>
                </c:pt>
                <c:pt idx="44">
                  <c:v>8.8000000000000007</c:v>
                </c:pt>
                <c:pt idx="45">
                  <c:v>11.399999999999999</c:v>
                </c:pt>
                <c:pt idx="46">
                  <c:v>11</c:v>
                </c:pt>
                <c:pt idx="47">
                  <c:v>2.8</c:v>
                </c:pt>
                <c:pt idx="48">
                  <c:v>10.4</c:v>
                </c:pt>
                <c:pt idx="49">
                  <c:v>11</c:v>
                </c:pt>
                <c:pt idx="50">
                  <c:v>7.4</c:v>
                </c:pt>
                <c:pt idx="51">
                  <c:v>7.6000000000000005</c:v>
                </c:pt>
                <c:pt idx="52">
                  <c:v>9.8000000000000007</c:v>
                </c:pt>
                <c:pt idx="53">
                  <c:v>10.5</c:v>
                </c:pt>
                <c:pt idx="54">
                  <c:v>8.1999999999999993</c:v>
                </c:pt>
                <c:pt idx="55">
                  <c:v>9.1999999999999993</c:v>
                </c:pt>
                <c:pt idx="56">
                  <c:v>12.600000000000001</c:v>
                </c:pt>
                <c:pt idx="57">
                  <c:v>5.2</c:v>
                </c:pt>
                <c:pt idx="58">
                  <c:v>9.4</c:v>
                </c:pt>
                <c:pt idx="59">
                  <c:v>12.6</c:v>
                </c:pt>
                <c:pt idx="60">
                  <c:v>17.2</c:v>
                </c:pt>
                <c:pt idx="61">
                  <c:v>16.8</c:v>
                </c:pt>
                <c:pt idx="62">
                  <c:v>17.399999999999999</c:v>
                </c:pt>
                <c:pt idx="63">
                  <c:v>8.8000000000000007</c:v>
                </c:pt>
                <c:pt idx="64">
                  <c:v>10.4</c:v>
                </c:pt>
                <c:pt idx="65">
                  <c:v>10.199999999999999</c:v>
                </c:pt>
                <c:pt idx="66">
                  <c:v>5.2</c:v>
                </c:pt>
                <c:pt idx="67">
                  <c:v>10</c:v>
                </c:pt>
                <c:pt idx="68">
                  <c:v>9.8000000000000007</c:v>
                </c:pt>
                <c:pt idx="69">
                  <c:v>5.8</c:v>
                </c:pt>
                <c:pt idx="70">
                  <c:v>10.8</c:v>
                </c:pt>
                <c:pt idx="71">
                  <c:v>8.8000000000000007</c:v>
                </c:pt>
                <c:pt idx="72">
                  <c:v>9</c:v>
                </c:pt>
                <c:pt idx="73">
                  <c:v>9</c:v>
                </c:pt>
                <c:pt idx="74">
                  <c:v>7.4</c:v>
                </c:pt>
                <c:pt idx="75">
                  <c:v>8.6</c:v>
                </c:pt>
                <c:pt idx="76">
                  <c:v>9</c:v>
                </c:pt>
                <c:pt idx="77">
                  <c:v>6</c:v>
                </c:pt>
                <c:pt idx="78">
                  <c:v>8.1999999999999993</c:v>
                </c:pt>
                <c:pt idx="79">
                  <c:v>12.4</c:v>
                </c:pt>
                <c:pt idx="80">
                  <c:v>9.1999999999999993</c:v>
                </c:pt>
                <c:pt idx="81">
                  <c:v>8.6</c:v>
                </c:pt>
                <c:pt idx="82">
                  <c:v>8.8000000000000007</c:v>
                </c:pt>
                <c:pt idx="83">
                  <c:v>9.4</c:v>
                </c:pt>
                <c:pt idx="84">
                  <c:v>13.4</c:v>
                </c:pt>
                <c:pt idx="85">
                  <c:v>9.8000000000000007</c:v>
                </c:pt>
                <c:pt idx="86">
                  <c:v>8.4</c:v>
                </c:pt>
                <c:pt idx="87">
                  <c:v>4.8</c:v>
                </c:pt>
                <c:pt idx="88">
                  <c:v>12</c:v>
                </c:pt>
                <c:pt idx="89">
                  <c:v>9.1999999999999993</c:v>
                </c:pt>
                <c:pt idx="90">
                  <c:v>8.8000000000000007</c:v>
                </c:pt>
                <c:pt idx="91">
                  <c:v>8.4</c:v>
                </c:pt>
                <c:pt idx="92">
                  <c:v>12.2</c:v>
                </c:pt>
                <c:pt idx="93">
                  <c:v>8.1999999999999993</c:v>
                </c:pt>
                <c:pt idx="94">
                  <c:v>8.6</c:v>
                </c:pt>
                <c:pt idx="95">
                  <c:v>8.1999999999999993</c:v>
                </c:pt>
                <c:pt idx="96">
                  <c:v>7.4</c:v>
                </c:pt>
                <c:pt idx="97">
                  <c:v>7.8</c:v>
                </c:pt>
                <c:pt idx="98">
                  <c:v>7.8000000000000007</c:v>
                </c:pt>
                <c:pt idx="99">
                  <c:v>6.4</c:v>
                </c:pt>
                <c:pt idx="100">
                  <c:v>9.4</c:v>
                </c:pt>
                <c:pt idx="101">
                  <c:v>9</c:v>
                </c:pt>
                <c:pt idx="102">
                  <c:v>8.1</c:v>
                </c:pt>
                <c:pt idx="103">
                  <c:v>8</c:v>
                </c:pt>
                <c:pt idx="104">
                  <c:v>0</c:v>
                </c:pt>
                <c:pt idx="105">
                  <c:v>10.6</c:v>
                </c:pt>
                <c:pt idx="106">
                  <c:v>6.8</c:v>
                </c:pt>
                <c:pt idx="107">
                  <c:v>6</c:v>
                </c:pt>
                <c:pt idx="108">
                  <c:v>6.6</c:v>
                </c:pt>
                <c:pt idx="109">
                  <c:v>5</c:v>
                </c:pt>
                <c:pt idx="110">
                  <c:v>8.6</c:v>
                </c:pt>
                <c:pt idx="111">
                  <c:v>4.4000000000000004</c:v>
                </c:pt>
                <c:pt idx="112">
                  <c:v>7.2</c:v>
                </c:pt>
                <c:pt idx="113">
                  <c:v>8.1999999999999993</c:v>
                </c:pt>
                <c:pt idx="114">
                  <c:v>7.2</c:v>
                </c:pt>
                <c:pt idx="115">
                  <c:v>7</c:v>
                </c:pt>
                <c:pt idx="116">
                  <c:v>6.3000000000000007</c:v>
                </c:pt>
                <c:pt idx="117">
                  <c:v>5.6</c:v>
                </c:pt>
                <c:pt idx="118">
                  <c:v>9.4</c:v>
                </c:pt>
                <c:pt idx="119">
                  <c:v>9.1999999999999993</c:v>
                </c:pt>
                <c:pt idx="120">
                  <c:v>7.3999999999999995</c:v>
                </c:pt>
                <c:pt idx="121">
                  <c:v>10.8</c:v>
                </c:pt>
                <c:pt idx="122">
                  <c:v>6.2</c:v>
                </c:pt>
                <c:pt idx="123">
                  <c:v>6.7</c:v>
                </c:pt>
                <c:pt idx="124">
                  <c:v>11</c:v>
                </c:pt>
                <c:pt idx="125">
                  <c:v>6.8000000000000007</c:v>
                </c:pt>
                <c:pt idx="126">
                  <c:v>7.4</c:v>
                </c:pt>
                <c:pt idx="127">
                  <c:v>8.6</c:v>
                </c:pt>
                <c:pt idx="128">
                  <c:v>7.6</c:v>
                </c:pt>
                <c:pt idx="129">
                  <c:v>7.4</c:v>
                </c:pt>
                <c:pt idx="130">
                  <c:v>8.1</c:v>
                </c:pt>
                <c:pt idx="131">
                  <c:v>8.6000000000000014</c:v>
                </c:pt>
                <c:pt idx="132">
                  <c:v>9</c:v>
                </c:pt>
                <c:pt idx="133">
                  <c:v>8.4</c:v>
                </c:pt>
                <c:pt idx="134">
                  <c:v>8.6</c:v>
                </c:pt>
                <c:pt idx="135">
                  <c:v>8.4</c:v>
                </c:pt>
                <c:pt idx="136">
                  <c:v>8.4</c:v>
                </c:pt>
                <c:pt idx="137">
                  <c:v>7.3</c:v>
                </c:pt>
                <c:pt idx="138">
                  <c:v>6.6</c:v>
                </c:pt>
                <c:pt idx="139">
                  <c:v>11.8</c:v>
                </c:pt>
                <c:pt idx="140">
                  <c:v>7.2</c:v>
                </c:pt>
                <c:pt idx="141">
                  <c:v>7.6</c:v>
                </c:pt>
                <c:pt idx="142">
                  <c:v>6.8</c:v>
                </c:pt>
                <c:pt idx="143">
                  <c:v>7.8000000000000007</c:v>
                </c:pt>
                <c:pt idx="144">
                  <c:v>7.5</c:v>
                </c:pt>
                <c:pt idx="145">
                  <c:v>7.8</c:v>
                </c:pt>
                <c:pt idx="146">
                  <c:v>3.8</c:v>
                </c:pt>
                <c:pt idx="147">
                  <c:v>10.399999999999999</c:v>
                </c:pt>
                <c:pt idx="148">
                  <c:v>6.8</c:v>
                </c:pt>
                <c:pt idx="149">
                  <c:v>7</c:v>
                </c:pt>
                <c:pt idx="150">
                  <c:v>7.8</c:v>
                </c:pt>
                <c:pt idx="151">
                  <c:v>6.7</c:v>
                </c:pt>
                <c:pt idx="152">
                  <c:v>5.8</c:v>
                </c:pt>
                <c:pt idx="153">
                  <c:v>5.2</c:v>
                </c:pt>
                <c:pt idx="154">
                  <c:v>7.1999999999999993</c:v>
                </c:pt>
                <c:pt idx="155">
                  <c:v>6</c:v>
                </c:pt>
                <c:pt idx="156">
                  <c:v>6.2</c:v>
                </c:pt>
                <c:pt idx="157">
                  <c:v>7</c:v>
                </c:pt>
                <c:pt idx="158">
                  <c:v>6.1</c:v>
                </c:pt>
                <c:pt idx="159">
                  <c:v>8</c:v>
                </c:pt>
                <c:pt idx="160">
                  <c:v>6.1999999999999993</c:v>
                </c:pt>
                <c:pt idx="161">
                  <c:v>6.1999999999999993</c:v>
                </c:pt>
                <c:pt idx="162">
                  <c:v>5.6</c:v>
                </c:pt>
                <c:pt idx="163">
                  <c:v>7</c:v>
                </c:pt>
                <c:pt idx="164">
                  <c:v>6.1999999999999993</c:v>
                </c:pt>
                <c:pt idx="165">
                  <c:v>5.9</c:v>
                </c:pt>
                <c:pt idx="166">
                  <c:v>5.4</c:v>
                </c:pt>
                <c:pt idx="167">
                  <c:v>7.4</c:v>
                </c:pt>
                <c:pt idx="168">
                  <c:v>5.2</c:v>
                </c:pt>
                <c:pt idx="169">
                  <c:v>6.6</c:v>
                </c:pt>
                <c:pt idx="170">
                  <c:v>3.8</c:v>
                </c:pt>
                <c:pt idx="171">
                  <c:v>5.8</c:v>
                </c:pt>
                <c:pt idx="172">
                  <c:v>6.6</c:v>
                </c:pt>
                <c:pt idx="173">
                  <c:v>5.6</c:v>
                </c:pt>
                <c:pt idx="174">
                  <c:v>6.4</c:v>
                </c:pt>
                <c:pt idx="175">
                  <c:v>6</c:v>
                </c:pt>
                <c:pt idx="176">
                  <c:v>6.2</c:v>
                </c:pt>
                <c:pt idx="177">
                  <c:v>7.6</c:v>
                </c:pt>
                <c:pt idx="178">
                  <c:v>6.8</c:v>
                </c:pt>
                <c:pt idx="179">
                  <c:v>5.6</c:v>
                </c:pt>
                <c:pt idx="180">
                  <c:v>6.8</c:v>
                </c:pt>
                <c:pt idx="181">
                  <c:v>5</c:v>
                </c:pt>
                <c:pt idx="182">
                  <c:v>5.4</c:v>
                </c:pt>
                <c:pt idx="183">
                  <c:v>5.8</c:v>
                </c:pt>
                <c:pt idx="184">
                  <c:v>5.4</c:v>
                </c:pt>
                <c:pt idx="185">
                  <c:v>5.8000000000000007</c:v>
                </c:pt>
                <c:pt idx="186">
                  <c:v>5.6</c:v>
                </c:pt>
                <c:pt idx="187">
                  <c:v>5.6</c:v>
                </c:pt>
                <c:pt idx="188">
                  <c:v>5.4</c:v>
                </c:pt>
                <c:pt idx="189">
                  <c:v>5.8</c:v>
                </c:pt>
                <c:pt idx="190">
                  <c:v>6.2</c:v>
                </c:pt>
                <c:pt idx="191">
                  <c:v>6</c:v>
                </c:pt>
                <c:pt idx="192">
                  <c:v>6.4</c:v>
                </c:pt>
                <c:pt idx="193">
                  <c:v>5.4</c:v>
                </c:pt>
                <c:pt idx="194">
                  <c:v>6</c:v>
                </c:pt>
                <c:pt idx="195">
                  <c:v>5.4</c:v>
                </c:pt>
                <c:pt idx="196">
                  <c:v>4.5999999999999996</c:v>
                </c:pt>
                <c:pt idx="197">
                  <c:v>5.4</c:v>
                </c:pt>
                <c:pt idx="198">
                  <c:v>5</c:v>
                </c:pt>
                <c:pt idx="199">
                  <c:v>6.4</c:v>
                </c:pt>
                <c:pt idx="200">
                  <c:v>5.4</c:v>
                </c:pt>
                <c:pt idx="201">
                  <c:v>5.4</c:v>
                </c:pt>
                <c:pt idx="202">
                  <c:v>5.6</c:v>
                </c:pt>
                <c:pt idx="203">
                  <c:v>6.2</c:v>
                </c:pt>
                <c:pt idx="204">
                  <c:v>6</c:v>
                </c:pt>
                <c:pt idx="205">
                  <c:v>6.2</c:v>
                </c:pt>
                <c:pt idx="206">
                  <c:v>5.2</c:v>
                </c:pt>
                <c:pt idx="207">
                  <c:v>5.3</c:v>
                </c:pt>
                <c:pt idx="208">
                  <c:v>5.6</c:v>
                </c:pt>
                <c:pt idx="209">
                  <c:v>5.8</c:v>
                </c:pt>
                <c:pt idx="210">
                  <c:v>5</c:v>
                </c:pt>
                <c:pt idx="211">
                  <c:v>6.8</c:v>
                </c:pt>
                <c:pt idx="212">
                  <c:v>6</c:v>
                </c:pt>
                <c:pt idx="213">
                  <c:v>5.2</c:v>
                </c:pt>
                <c:pt idx="214">
                  <c:v>4.7</c:v>
                </c:pt>
                <c:pt idx="215">
                  <c:v>5.1999999999999993</c:v>
                </c:pt>
                <c:pt idx="216">
                  <c:v>5.2</c:v>
                </c:pt>
                <c:pt idx="217">
                  <c:v>6</c:v>
                </c:pt>
                <c:pt idx="218">
                  <c:v>5.4</c:v>
                </c:pt>
                <c:pt idx="219">
                  <c:v>5.6</c:v>
                </c:pt>
                <c:pt idx="220">
                  <c:v>5.8</c:v>
                </c:pt>
                <c:pt idx="221">
                  <c:v>5.2</c:v>
                </c:pt>
                <c:pt idx="222">
                  <c:v>5.2</c:v>
                </c:pt>
                <c:pt idx="223">
                  <c:v>5.2</c:v>
                </c:pt>
                <c:pt idx="224">
                  <c:v>4.4000000000000004</c:v>
                </c:pt>
                <c:pt idx="225">
                  <c:v>4.8000000000000007</c:v>
                </c:pt>
                <c:pt idx="226">
                  <c:v>4.8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5.4</c:v>
                </c:pt>
                <c:pt idx="230">
                  <c:v>4.4000000000000004</c:v>
                </c:pt>
                <c:pt idx="231">
                  <c:v>5.6</c:v>
                </c:pt>
                <c:pt idx="232">
                  <c:v>4.4000000000000004</c:v>
                </c:pt>
                <c:pt idx="233">
                  <c:v>5</c:v>
                </c:pt>
                <c:pt idx="234">
                  <c:v>5</c:v>
                </c:pt>
                <c:pt idx="235">
                  <c:v>3.5</c:v>
                </c:pt>
                <c:pt idx="236">
                  <c:v>4.8</c:v>
                </c:pt>
                <c:pt idx="237">
                  <c:v>5.2</c:v>
                </c:pt>
                <c:pt idx="238">
                  <c:v>4.4000000000000004</c:v>
                </c:pt>
                <c:pt idx="239">
                  <c:v>4.2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4.0999999999999996</c:v>
                </c:pt>
                <c:pt idx="243">
                  <c:v>3.2</c:v>
                </c:pt>
                <c:pt idx="244">
                  <c:v>5.4</c:v>
                </c:pt>
                <c:pt idx="245">
                  <c:v>3.8</c:v>
                </c:pt>
                <c:pt idx="246">
                  <c:v>3.8</c:v>
                </c:pt>
                <c:pt idx="247">
                  <c:v>4.4000000000000004</c:v>
                </c:pt>
                <c:pt idx="248">
                  <c:v>4.5999999999999996</c:v>
                </c:pt>
                <c:pt idx="249">
                  <c:v>3.4</c:v>
                </c:pt>
                <c:pt idx="250">
                  <c:v>3.6</c:v>
                </c:pt>
                <c:pt idx="251">
                  <c:v>4.8</c:v>
                </c:pt>
                <c:pt idx="252">
                  <c:v>3.4</c:v>
                </c:pt>
                <c:pt idx="253">
                  <c:v>4.2</c:v>
                </c:pt>
                <c:pt idx="254">
                  <c:v>3.2</c:v>
                </c:pt>
                <c:pt idx="255">
                  <c:v>3</c:v>
                </c:pt>
                <c:pt idx="256">
                  <c:v>3.2</c:v>
                </c:pt>
                <c:pt idx="257">
                  <c:v>2</c:v>
                </c:pt>
                <c:pt idx="258">
                  <c:v>2.4</c:v>
                </c:pt>
                <c:pt idx="259">
                  <c:v>2</c:v>
                </c:pt>
                <c:pt idx="260">
                  <c:v>4</c:v>
                </c:pt>
                <c:pt idx="261">
                  <c:v>3.4</c:v>
                </c:pt>
                <c:pt idx="262">
                  <c:v>3.6</c:v>
                </c:pt>
                <c:pt idx="263">
                  <c:v>1.9</c:v>
                </c:pt>
                <c:pt idx="264">
                  <c:v>3</c:v>
                </c:pt>
                <c:pt idx="265">
                  <c:v>2.8</c:v>
                </c:pt>
                <c:pt idx="266">
                  <c:v>3.8</c:v>
                </c:pt>
                <c:pt idx="267">
                  <c:v>3.2</c:v>
                </c:pt>
                <c:pt idx="268">
                  <c:v>3</c:v>
                </c:pt>
                <c:pt idx="269">
                  <c:v>3</c:v>
                </c:pt>
                <c:pt idx="270">
                  <c:v>1.9</c:v>
                </c:pt>
                <c:pt idx="271">
                  <c:v>3.4</c:v>
                </c:pt>
                <c:pt idx="272">
                  <c:v>2.2000000000000002</c:v>
                </c:pt>
                <c:pt idx="273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9-4DAD-AE84-BE85DC3E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01880"/>
        <c:axId val="986502200"/>
      </c:scatterChart>
      <c:valAx>
        <c:axId val="986501880"/>
        <c:scaling>
          <c:orientation val="minMax"/>
          <c:max val="2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# Muestras</a:t>
                </a:r>
              </a:p>
            </c:rich>
          </c:tx>
          <c:layout>
            <c:manualLayout>
              <c:xMode val="edge"/>
              <c:yMode val="edge"/>
              <c:x val="0.39665389949601482"/>
              <c:y val="0.80821727754484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02200"/>
        <c:crosses val="autoZero"/>
        <c:crossBetween val="midCat"/>
        <c:majorUnit val="40"/>
      </c:valAx>
      <c:valAx>
        <c:axId val="98650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Leche</a:t>
                </a:r>
                <a:r>
                  <a:rPr lang="en-US" sz="2000" baseline="0"/>
                  <a:t> [Kg]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1.3248268083322827E-2"/>
              <c:y val="0.30778318548668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01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86716122414907"/>
          <c:y val="0.21738904692109567"/>
          <c:w val="0.13230139609692601"/>
          <c:h val="0.48668954587161428"/>
        </c:manualLayout>
      </c:layout>
      <c:overlay val="0"/>
      <c:spPr>
        <a:noFill/>
        <a:ln>
          <a:noFill/>
        </a:ln>
        <a:effectLst>
          <a:glow>
            <a:schemeClr val="accent1"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'SV Parto 5'!$H$1</c:f>
              <c:strCache>
                <c:ptCount val="1"/>
                <c:pt idx="0">
                  <c:v>Guapa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5'!$B$2:$B$597</c:f>
              <c:numCache>
                <c:formatCode>General</c:formatCode>
                <c:ptCount val="5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</c:numCache>
            </c:numRef>
          </c:xVal>
          <c:yVal>
            <c:numRef>
              <c:f>'SV Parto 5'!$H$2:$H$597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5.8</c:v>
                </c:pt>
                <c:pt idx="29">
                  <c:v>12.6</c:v>
                </c:pt>
                <c:pt idx="30">
                  <c:v>5.2</c:v>
                </c:pt>
                <c:pt idx="31">
                  <c:v>6.2</c:v>
                </c:pt>
                <c:pt idx="32">
                  <c:v>5</c:v>
                </c:pt>
                <c:pt idx="33">
                  <c:v>9.1999999999999993</c:v>
                </c:pt>
                <c:pt idx="34">
                  <c:v>9.6</c:v>
                </c:pt>
                <c:pt idx="35">
                  <c:v>9.1999999999999993</c:v>
                </c:pt>
                <c:pt idx="36">
                  <c:v>7.2</c:v>
                </c:pt>
                <c:pt idx="37">
                  <c:v>11</c:v>
                </c:pt>
                <c:pt idx="38">
                  <c:v>5.2</c:v>
                </c:pt>
                <c:pt idx="39">
                  <c:v>12</c:v>
                </c:pt>
                <c:pt idx="40">
                  <c:v>5.2</c:v>
                </c:pt>
                <c:pt idx="41">
                  <c:v>10.8</c:v>
                </c:pt>
                <c:pt idx="42">
                  <c:v>6</c:v>
                </c:pt>
                <c:pt idx="43">
                  <c:v>11.4</c:v>
                </c:pt>
                <c:pt idx="44">
                  <c:v>5.6</c:v>
                </c:pt>
                <c:pt idx="45">
                  <c:v>11.2</c:v>
                </c:pt>
                <c:pt idx="46">
                  <c:v>6.8</c:v>
                </c:pt>
                <c:pt idx="47">
                  <c:v>10.4</c:v>
                </c:pt>
                <c:pt idx="48">
                  <c:v>2.8</c:v>
                </c:pt>
                <c:pt idx="49">
                  <c:v>8</c:v>
                </c:pt>
                <c:pt idx="50">
                  <c:v>2.6</c:v>
                </c:pt>
                <c:pt idx="51">
                  <c:v>10.4</c:v>
                </c:pt>
                <c:pt idx="52">
                  <c:v>3</c:v>
                </c:pt>
                <c:pt idx="53">
                  <c:v>9.1999999999999993</c:v>
                </c:pt>
                <c:pt idx="54">
                  <c:v>4</c:v>
                </c:pt>
                <c:pt idx="55">
                  <c:v>11.2</c:v>
                </c:pt>
                <c:pt idx="56">
                  <c:v>4</c:v>
                </c:pt>
                <c:pt idx="57">
                  <c:v>11</c:v>
                </c:pt>
                <c:pt idx="58">
                  <c:v>3.8</c:v>
                </c:pt>
                <c:pt idx="59">
                  <c:v>9.6</c:v>
                </c:pt>
                <c:pt idx="60">
                  <c:v>4.5</c:v>
                </c:pt>
                <c:pt idx="61">
                  <c:v>10.6</c:v>
                </c:pt>
                <c:pt idx="62">
                  <c:v>5</c:v>
                </c:pt>
                <c:pt idx="63">
                  <c:v>10.4</c:v>
                </c:pt>
                <c:pt idx="64">
                  <c:v>5</c:v>
                </c:pt>
                <c:pt idx="65">
                  <c:v>11.4</c:v>
                </c:pt>
                <c:pt idx="66">
                  <c:v>5.4</c:v>
                </c:pt>
                <c:pt idx="67">
                  <c:v>10.4</c:v>
                </c:pt>
                <c:pt idx="68">
                  <c:v>5.2</c:v>
                </c:pt>
                <c:pt idx="69">
                  <c:v>10.8</c:v>
                </c:pt>
                <c:pt idx="70">
                  <c:v>4.5999999999999996</c:v>
                </c:pt>
                <c:pt idx="71">
                  <c:v>9.1999999999999993</c:v>
                </c:pt>
                <c:pt idx="72">
                  <c:v>4.4000000000000004</c:v>
                </c:pt>
                <c:pt idx="73">
                  <c:v>10.8</c:v>
                </c:pt>
                <c:pt idx="74">
                  <c:v>4.5999999999999996</c:v>
                </c:pt>
                <c:pt idx="75">
                  <c:v>11</c:v>
                </c:pt>
                <c:pt idx="76">
                  <c:v>3.4</c:v>
                </c:pt>
                <c:pt idx="77">
                  <c:v>9.3000000000000007</c:v>
                </c:pt>
                <c:pt idx="78">
                  <c:v>3.2</c:v>
                </c:pt>
                <c:pt idx="79">
                  <c:v>11.4</c:v>
                </c:pt>
                <c:pt idx="80">
                  <c:v>3</c:v>
                </c:pt>
                <c:pt idx="81">
                  <c:v>8.4</c:v>
                </c:pt>
                <c:pt idx="82">
                  <c:v>1</c:v>
                </c:pt>
                <c:pt idx="83">
                  <c:v>10.4</c:v>
                </c:pt>
                <c:pt idx="84">
                  <c:v>4.8</c:v>
                </c:pt>
                <c:pt idx="85">
                  <c:v>8.1999999999999993</c:v>
                </c:pt>
                <c:pt idx="86">
                  <c:v>4.8</c:v>
                </c:pt>
                <c:pt idx="87">
                  <c:v>8.4</c:v>
                </c:pt>
                <c:pt idx="88">
                  <c:v>5.2</c:v>
                </c:pt>
                <c:pt idx="89">
                  <c:v>12</c:v>
                </c:pt>
                <c:pt idx="90">
                  <c:v>6</c:v>
                </c:pt>
                <c:pt idx="91">
                  <c:v>12</c:v>
                </c:pt>
                <c:pt idx="92">
                  <c:v>4.2</c:v>
                </c:pt>
                <c:pt idx="93">
                  <c:v>12.8</c:v>
                </c:pt>
                <c:pt idx="94">
                  <c:v>5.2</c:v>
                </c:pt>
                <c:pt idx="95">
                  <c:v>12</c:v>
                </c:pt>
                <c:pt idx="96">
                  <c:v>4.8</c:v>
                </c:pt>
                <c:pt idx="97">
                  <c:v>2.4</c:v>
                </c:pt>
                <c:pt idx="98">
                  <c:v>5.2</c:v>
                </c:pt>
                <c:pt idx="99">
                  <c:v>10.4</c:v>
                </c:pt>
                <c:pt idx="100">
                  <c:v>10.199999999999999</c:v>
                </c:pt>
                <c:pt idx="101">
                  <c:v>10.199999999999999</c:v>
                </c:pt>
                <c:pt idx="102">
                  <c:v>5</c:v>
                </c:pt>
                <c:pt idx="103">
                  <c:v>10.4</c:v>
                </c:pt>
                <c:pt idx="104">
                  <c:v>5.2</c:v>
                </c:pt>
                <c:pt idx="105">
                  <c:v>7.4</c:v>
                </c:pt>
                <c:pt idx="106">
                  <c:v>8</c:v>
                </c:pt>
                <c:pt idx="107">
                  <c:v>13.6</c:v>
                </c:pt>
                <c:pt idx="108">
                  <c:v>4.4000000000000004</c:v>
                </c:pt>
                <c:pt idx="109">
                  <c:v>11</c:v>
                </c:pt>
                <c:pt idx="110">
                  <c:v>4.8</c:v>
                </c:pt>
                <c:pt idx="111">
                  <c:v>10</c:v>
                </c:pt>
                <c:pt idx="112">
                  <c:v>6</c:v>
                </c:pt>
                <c:pt idx="113">
                  <c:v>9.8000000000000007</c:v>
                </c:pt>
                <c:pt idx="114">
                  <c:v>5</c:v>
                </c:pt>
                <c:pt idx="115">
                  <c:v>7</c:v>
                </c:pt>
                <c:pt idx="116">
                  <c:v>4.5999999999999996</c:v>
                </c:pt>
                <c:pt idx="117">
                  <c:v>8.4</c:v>
                </c:pt>
                <c:pt idx="118">
                  <c:v>2.4</c:v>
                </c:pt>
                <c:pt idx="119">
                  <c:v>0</c:v>
                </c:pt>
                <c:pt idx="120">
                  <c:v>0</c:v>
                </c:pt>
                <c:pt idx="121">
                  <c:v>10.4</c:v>
                </c:pt>
                <c:pt idx="122">
                  <c:v>6.2</c:v>
                </c:pt>
                <c:pt idx="123">
                  <c:v>0</c:v>
                </c:pt>
                <c:pt idx="124">
                  <c:v>0</c:v>
                </c:pt>
                <c:pt idx="125">
                  <c:v>11.6</c:v>
                </c:pt>
                <c:pt idx="126">
                  <c:v>4</c:v>
                </c:pt>
                <c:pt idx="127">
                  <c:v>13</c:v>
                </c:pt>
                <c:pt idx="128">
                  <c:v>4</c:v>
                </c:pt>
                <c:pt idx="129">
                  <c:v>11</c:v>
                </c:pt>
                <c:pt idx="130">
                  <c:v>4.8</c:v>
                </c:pt>
                <c:pt idx="131">
                  <c:v>11.2</c:v>
                </c:pt>
                <c:pt idx="132">
                  <c:v>5.2</c:v>
                </c:pt>
                <c:pt idx="133">
                  <c:v>10.8</c:v>
                </c:pt>
                <c:pt idx="134">
                  <c:v>5.2</c:v>
                </c:pt>
                <c:pt idx="135">
                  <c:v>11.2</c:v>
                </c:pt>
                <c:pt idx="136">
                  <c:v>4.2</c:v>
                </c:pt>
                <c:pt idx="137">
                  <c:v>12.2</c:v>
                </c:pt>
                <c:pt idx="138">
                  <c:v>5.4</c:v>
                </c:pt>
                <c:pt idx="139">
                  <c:v>12</c:v>
                </c:pt>
                <c:pt idx="140">
                  <c:v>4.8</c:v>
                </c:pt>
                <c:pt idx="141">
                  <c:v>11.6</c:v>
                </c:pt>
                <c:pt idx="142">
                  <c:v>3.6</c:v>
                </c:pt>
                <c:pt idx="143">
                  <c:v>11.2</c:v>
                </c:pt>
                <c:pt idx="144">
                  <c:v>7</c:v>
                </c:pt>
                <c:pt idx="145">
                  <c:v>9.8000000000000007</c:v>
                </c:pt>
                <c:pt idx="146">
                  <c:v>4.8</c:v>
                </c:pt>
                <c:pt idx="147">
                  <c:v>9.6</c:v>
                </c:pt>
                <c:pt idx="148">
                  <c:v>4</c:v>
                </c:pt>
                <c:pt idx="149">
                  <c:v>9</c:v>
                </c:pt>
                <c:pt idx="150">
                  <c:v>4.5999999999999996</c:v>
                </c:pt>
                <c:pt idx="151">
                  <c:v>9.4</c:v>
                </c:pt>
                <c:pt idx="152">
                  <c:v>4.9000000000000004</c:v>
                </c:pt>
                <c:pt idx="153">
                  <c:v>8.1999999999999993</c:v>
                </c:pt>
                <c:pt idx="154">
                  <c:v>3.41</c:v>
                </c:pt>
                <c:pt idx="155">
                  <c:v>10.9</c:v>
                </c:pt>
                <c:pt idx="156">
                  <c:v>4.4000000000000004</c:v>
                </c:pt>
                <c:pt idx="157">
                  <c:v>9.8000000000000007</c:v>
                </c:pt>
                <c:pt idx="158">
                  <c:v>3.8</c:v>
                </c:pt>
                <c:pt idx="159">
                  <c:v>10</c:v>
                </c:pt>
                <c:pt idx="160">
                  <c:v>4.5999999999999996</c:v>
                </c:pt>
                <c:pt idx="161">
                  <c:v>11.2</c:v>
                </c:pt>
                <c:pt idx="162">
                  <c:v>9.1999999999999993</c:v>
                </c:pt>
                <c:pt idx="163">
                  <c:v>11.8</c:v>
                </c:pt>
                <c:pt idx="164">
                  <c:v>4.4000000000000004</c:v>
                </c:pt>
                <c:pt idx="165">
                  <c:v>11</c:v>
                </c:pt>
                <c:pt idx="166">
                  <c:v>5.4</c:v>
                </c:pt>
                <c:pt idx="167">
                  <c:v>10</c:v>
                </c:pt>
                <c:pt idx="168">
                  <c:v>5.4</c:v>
                </c:pt>
                <c:pt idx="169">
                  <c:v>10.8</c:v>
                </c:pt>
                <c:pt idx="170">
                  <c:v>6</c:v>
                </c:pt>
                <c:pt idx="171">
                  <c:v>7.4</c:v>
                </c:pt>
                <c:pt idx="172">
                  <c:v>5.8</c:v>
                </c:pt>
                <c:pt idx="173">
                  <c:v>10.199999999999999</c:v>
                </c:pt>
                <c:pt idx="174">
                  <c:v>6</c:v>
                </c:pt>
                <c:pt idx="175">
                  <c:v>6.2</c:v>
                </c:pt>
                <c:pt idx="176">
                  <c:v>5.6</c:v>
                </c:pt>
                <c:pt idx="177">
                  <c:v>8</c:v>
                </c:pt>
                <c:pt idx="178">
                  <c:v>4</c:v>
                </c:pt>
                <c:pt idx="179">
                  <c:v>10.199999999999999</c:v>
                </c:pt>
                <c:pt idx="180">
                  <c:v>7</c:v>
                </c:pt>
                <c:pt idx="181">
                  <c:v>12</c:v>
                </c:pt>
                <c:pt idx="182">
                  <c:v>6.2</c:v>
                </c:pt>
                <c:pt idx="183">
                  <c:v>12.6</c:v>
                </c:pt>
                <c:pt idx="184">
                  <c:v>5.8</c:v>
                </c:pt>
                <c:pt idx="185">
                  <c:v>13</c:v>
                </c:pt>
                <c:pt idx="186">
                  <c:v>6.2</c:v>
                </c:pt>
                <c:pt idx="187">
                  <c:v>12</c:v>
                </c:pt>
                <c:pt idx="188">
                  <c:v>6</c:v>
                </c:pt>
                <c:pt idx="189">
                  <c:v>12.6</c:v>
                </c:pt>
                <c:pt idx="190">
                  <c:v>6.2</c:v>
                </c:pt>
                <c:pt idx="191">
                  <c:v>13</c:v>
                </c:pt>
                <c:pt idx="192">
                  <c:v>6.2</c:v>
                </c:pt>
                <c:pt idx="193">
                  <c:v>12.6</c:v>
                </c:pt>
                <c:pt idx="194">
                  <c:v>6</c:v>
                </c:pt>
                <c:pt idx="195">
                  <c:v>12</c:v>
                </c:pt>
                <c:pt idx="196">
                  <c:v>5.4</c:v>
                </c:pt>
                <c:pt idx="197">
                  <c:v>14</c:v>
                </c:pt>
                <c:pt idx="198">
                  <c:v>3.2</c:v>
                </c:pt>
                <c:pt idx="199">
                  <c:v>12.4</c:v>
                </c:pt>
                <c:pt idx="200">
                  <c:v>6.2</c:v>
                </c:pt>
                <c:pt idx="201">
                  <c:v>13</c:v>
                </c:pt>
                <c:pt idx="202">
                  <c:v>5.8</c:v>
                </c:pt>
                <c:pt idx="203">
                  <c:v>12</c:v>
                </c:pt>
                <c:pt idx="204">
                  <c:v>4.2</c:v>
                </c:pt>
                <c:pt idx="205">
                  <c:v>0</c:v>
                </c:pt>
                <c:pt idx="206">
                  <c:v>4.5999999999999996</c:v>
                </c:pt>
                <c:pt idx="207">
                  <c:v>13.4</c:v>
                </c:pt>
                <c:pt idx="208">
                  <c:v>6</c:v>
                </c:pt>
                <c:pt idx="209">
                  <c:v>11</c:v>
                </c:pt>
                <c:pt idx="210">
                  <c:v>5</c:v>
                </c:pt>
                <c:pt idx="211">
                  <c:v>9</c:v>
                </c:pt>
                <c:pt idx="212">
                  <c:v>4.4000000000000004</c:v>
                </c:pt>
                <c:pt idx="213">
                  <c:v>9.4</c:v>
                </c:pt>
                <c:pt idx="214">
                  <c:v>3.4</c:v>
                </c:pt>
                <c:pt idx="215">
                  <c:v>10</c:v>
                </c:pt>
                <c:pt idx="216">
                  <c:v>4.5999999999999996</c:v>
                </c:pt>
                <c:pt idx="217">
                  <c:v>10.58</c:v>
                </c:pt>
                <c:pt idx="218">
                  <c:v>10</c:v>
                </c:pt>
                <c:pt idx="219">
                  <c:v>11</c:v>
                </c:pt>
                <c:pt idx="220">
                  <c:v>5.4</c:v>
                </c:pt>
                <c:pt idx="221">
                  <c:v>9.4</c:v>
                </c:pt>
                <c:pt idx="222">
                  <c:v>3.2</c:v>
                </c:pt>
                <c:pt idx="223">
                  <c:v>11.7</c:v>
                </c:pt>
                <c:pt idx="224">
                  <c:v>5.4</c:v>
                </c:pt>
                <c:pt idx="225">
                  <c:v>0</c:v>
                </c:pt>
                <c:pt idx="226">
                  <c:v>5</c:v>
                </c:pt>
                <c:pt idx="227">
                  <c:v>10</c:v>
                </c:pt>
                <c:pt idx="228">
                  <c:v>5</c:v>
                </c:pt>
                <c:pt idx="229">
                  <c:v>11.6</c:v>
                </c:pt>
                <c:pt idx="230">
                  <c:v>3.8</c:v>
                </c:pt>
                <c:pt idx="231">
                  <c:v>8</c:v>
                </c:pt>
                <c:pt idx="232">
                  <c:v>3.8</c:v>
                </c:pt>
                <c:pt idx="233">
                  <c:v>6.4</c:v>
                </c:pt>
                <c:pt idx="234">
                  <c:v>2.6</c:v>
                </c:pt>
                <c:pt idx="235">
                  <c:v>5.8</c:v>
                </c:pt>
                <c:pt idx="236">
                  <c:v>2</c:v>
                </c:pt>
                <c:pt idx="237">
                  <c:v>12.4</c:v>
                </c:pt>
                <c:pt idx="238">
                  <c:v>5.4</c:v>
                </c:pt>
                <c:pt idx="239">
                  <c:v>11.2</c:v>
                </c:pt>
                <c:pt idx="240">
                  <c:v>3.4</c:v>
                </c:pt>
                <c:pt idx="241">
                  <c:v>10.4</c:v>
                </c:pt>
                <c:pt idx="242">
                  <c:v>3.6</c:v>
                </c:pt>
                <c:pt idx="243">
                  <c:v>9.6</c:v>
                </c:pt>
                <c:pt idx="244">
                  <c:v>3</c:v>
                </c:pt>
                <c:pt idx="245">
                  <c:v>9.6</c:v>
                </c:pt>
                <c:pt idx="246">
                  <c:v>5.14</c:v>
                </c:pt>
                <c:pt idx="247">
                  <c:v>11.2</c:v>
                </c:pt>
                <c:pt idx="248">
                  <c:v>4.5999999999999996</c:v>
                </c:pt>
                <c:pt idx="249">
                  <c:v>5</c:v>
                </c:pt>
                <c:pt idx="250">
                  <c:v>0</c:v>
                </c:pt>
                <c:pt idx="251">
                  <c:v>10.4</c:v>
                </c:pt>
                <c:pt idx="252">
                  <c:v>4</c:v>
                </c:pt>
                <c:pt idx="253">
                  <c:v>8</c:v>
                </c:pt>
                <c:pt idx="254">
                  <c:v>4.4000000000000004</c:v>
                </c:pt>
                <c:pt idx="255">
                  <c:v>9.1999999999999993</c:v>
                </c:pt>
                <c:pt idx="256">
                  <c:v>4.2</c:v>
                </c:pt>
                <c:pt idx="257">
                  <c:v>4</c:v>
                </c:pt>
                <c:pt idx="258">
                  <c:v>4</c:v>
                </c:pt>
                <c:pt idx="259">
                  <c:v>8.4</c:v>
                </c:pt>
                <c:pt idx="260">
                  <c:v>4.4000000000000004</c:v>
                </c:pt>
                <c:pt idx="261">
                  <c:v>8.1999999999999993</c:v>
                </c:pt>
                <c:pt idx="262">
                  <c:v>4.4000000000000004</c:v>
                </c:pt>
                <c:pt idx="263">
                  <c:v>7</c:v>
                </c:pt>
                <c:pt idx="264">
                  <c:v>4</c:v>
                </c:pt>
                <c:pt idx="265">
                  <c:v>8.8000000000000007</c:v>
                </c:pt>
                <c:pt idx="266">
                  <c:v>4.8</c:v>
                </c:pt>
                <c:pt idx="267">
                  <c:v>9.4</c:v>
                </c:pt>
                <c:pt idx="268">
                  <c:v>2.4</c:v>
                </c:pt>
                <c:pt idx="269">
                  <c:v>7.2</c:v>
                </c:pt>
                <c:pt idx="270">
                  <c:v>5.6</c:v>
                </c:pt>
                <c:pt idx="271">
                  <c:v>8.1999999999999993</c:v>
                </c:pt>
                <c:pt idx="272">
                  <c:v>4.4000000000000004</c:v>
                </c:pt>
                <c:pt idx="273">
                  <c:v>8.4</c:v>
                </c:pt>
                <c:pt idx="274">
                  <c:v>3.8</c:v>
                </c:pt>
                <c:pt idx="275">
                  <c:v>9.6</c:v>
                </c:pt>
                <c:pt idx="276">
                  <c:v>4</c:v>
                </c:pt>
                <c:pt idx="277">
                  <c:v>9.4</c:v>
                </c:pt>
                <c:pt idx="278">
                  <c:v>4</c:v>
                </c:pt>
                <c:pt idx="279">
                  <c:v>8.6</c:v>
                </c:pt>
                <c:pt idx="280">
                  <c:v>5</c:v>
                </c:pt>
                <c:pt idx="281">
                  <c:v>8.8000000000000007</c:v>
                </c:pt>
                <c:pt idx="282">
                  <c:v>4.8</c:v>
                </c:pt>
                <c:pt idx="283">
                  <c:v>7.4</c:v>
                </c:pt>
                <c:pt idx="284">
                  <c:v>5</c:v>
                </c:pt>
                <c:pt idx="285">
                  <c:v>7</c:v>
                </c:pt>
                <c:pt idx="286">
                  <c:v>3.6</c:v>
                </c:pt>
                <c:pt idx="287">
                  <c:v>7.8</c:v>
                </c:pt>
                <c:pt idx="288">
                  <c:v>4.2</c:v>
                </c:pt>
                <c:pt idx="289">
                  <c:v>9</c:v>
                </c:pt>
                <c:pt idx="290">
                  <c:v>4.5999999999999996</c:v>
                </c:pt>
                <c:pt idx="291">
                  <c:v>7.8</c:v>
                </c:pt>
                <c:pt idx="292">
                  <c:v>4.4000000000000004</c:v>
                </c:pt>
                <c:pt idx="293">
                  <c:v>8.4</c:v>
                </c:pt>
                <c:pt idx="294">
                  <c:v>4.2</c:v>
                </c:pt>
                <c:pt idx="295">
                  <c:v>7.8</c:v>
                </c:pt>
                <c:pt idx="296">
                  <c:v>2.4</c:v>
                </c:pt>
                <c:pt idx="297">
                  <c:v>7.8</c:v>
                </c:pt>
                <c:pt idx="298">
                  <c:v>3.8</c:v>
                </c:pt>
                <c:pt idx="299">
                  <c:v>9.8000000000000007</c:v>
                </c:pt>
                <c:pt idx="300">
                  <c:v>3.8</c:v>
                </c:pt>
                <c:pt idx="301">
                  <c:v>8.4</c:v>
                </c:pt>
                <c:pt idx="302">
                  <c:v>4</c:v>
                </c:pt>
                <c:pt idx="303">
                  <c:v>7.6</c:v>
                </c:pt>
                <c:pt idx="304">
                  <c:v>3.8</c:v>
                </c:pt>
                <c:pt idx="305">
                  <c:v>8.1999999999999993</c:v>
                </c:pt>
                <c:pt idx="306">
                  <c:v>3.6</c:v>
                </c:pt>
                <c:pt idx="307">
                  <c:v>5.6</c:v>
                </c:pt>
                <c:pt idx="308">
                  <c:v>2.6</c:v>
                </c:pt>
                <c:pt idx="309">
                  <c:v>7.4</c:v>
                </c:pt>
                <c:pt idx="310">
                  <c:v>3.6</c:v>
                </c:pt>
                <c:pt idx="311">
                  <c:v>3.7</c:v>
                </c:pt>
                <c:pt idx="312">
                  <c:v>3.6</c:v>
                </c:pt>
                <c:pt idx="313">
                  <c:v>7.8</c:v>
                </c:pt>
                <c:pt idx="314">
                  <c:v>4.4000000000000004</c:v>
                </c:pt>
                <c:pt idx="315">
                  <c:v>6.7</c:v>
                </c:pt>
                <c:pt idx="316">
                  <c:v>2.9</c:v>
                </c:pt>
                <c:pt idx="317">
                  <c:v>6</c:v>
                </c:pt>
                <c:pt idx="318">
                  <c:v>3.6</c:v>
                </c:pt>
                <c:pt idx="319">
                  <c:v>0</c:v>
                </c:pt>
                <c:pt idx="320">
                  <c:v>0</c:v>
                </c:pt>
                <c:pt idx="321">
                  <c:v>6.6</c:v>
                </c:pt>
                <c:pt idx="322">
                  <c:v>3.2</c:v>
                </c:pt>
                <c:pt idx="323">
                  <c:v>9</c:v>
                </c:pt>
                <c:pt idx="324">
                  <c:v>3</c:v>
                </c:pt>
                <c:pt idx="325">
                  <c:v>7.4</c:v>
                </c:pt>
                <c:pt idx="326">
                  <c:v>3</c:v>
                </c:pt>
                <c:pt idx="327">
                  <c:v>8.1999999999999993</c:v>
                </c:pt>
                <c:pt idx="328">
                  <c:v>2.8</c:v>
                </c:pt>
                <c:pt idx="329">
                  <c:v>8.8000000000000007</c:v>
                </c:pt>
                <c:pt idx="330">
                  <c:v>4.4000000000000004</c:v>
                </c:pt>
                <c:pt idx="331">
                  <c:v>9</c:v>
                </c:pt>
                <c:pt idx="332">
                  <c:v>3.4</c:v>
                </c:pt>
                <c:pt idx="333">
                  <c:v>8.6</c:v>
                </c:pt>
                <c:pt idx="334">
                  <c:v>2.4</c:v>
                </c:pt>
                <c:pt idx="335">
                  <c:v>9</c:v>
                </c:pt>
                <c:pt idx="336">
                  <c:v>3.8</c:v>
                </c:pt>
                <c:pt idx="337">
                  <c:v>8.6</c:v>
                </c:pt>
                <c:pt idx="338">
                  <c:v>4</c:v>
                </c:pt>
                <c:pt idx="339">
                  <c:v>8.4</c:v>
                </c:pt>
                <c:pt idx="340">
                  <c:v>3.6</c:v>
                </c:pt>
                <c:pt idx="341">
                  <c:v>8</c:v>
                </c:pt>
                <c:pt idx="342">
                  <c:v>4</c:v>
                </c:pt>
                <c:pt idx="343">
                  <c:v>6.3</c:v>
                </c:pt>
                <c:pt idx="344">
                  <c:v>3.3</c:v>
                </c:pt>
                <c:pt idx="345">
                  <c:v>7.6</c:v>
                </c:pt>
                <c:pt idx="346">
                  <c:v>0</c:v>
                </c:pt>
                <c:pt idx="347">
                  <c:v>11.2</c:v>
                </c:pt>
                <c:pt idx="348">
                  <c:v>4.4000000000000004</c:v>
                </c:pt>
                <c:pt idx="349">
                  <c:v>7.6</c:v>
                </c:pt>
                <c:pt idx="350">
                  <c:v>6.2</c:v>
                </c:pt>
                <c:pt idx="351">
                  <c:v>7</c:v>
                </c:pt>
                <c:pt idx="352">
                  <c:v>3.4</c:v>
                </c:pt>
                <c:pt idx="353">
                  <c:v>6.8</c:v>
                </c:pt>
                <c:pt idx="354">
                  <c:v>3.4</c:v>
                </c:pt>
                <c:pt idx="355">
                  <c:v>9.4</c:v>
                </c:pt>
                <c:pt idx="356">
                  <c:v>0</c:v>
                </c:pt>
                <c:pt idx="357">
                  <c:v>7.9</c:v>
                </c:pt>
                <c:pt idx="358">
                  <c:v>4</c:v>
                </c:pt>
                <c:pt idx="359">
                  <c:v>9.6</c:v>
                </c:pt>
                <c:pt idx="360">
                  <c:v>4.4000000000000004</c:v>
                </c:pt>
                <c:pt idx="361">
                  <c:v>7</c:v>
                </c:pt>
                <c:pt idx="362">
                  <c:v>3.2</c:v>
                </c:pt>
                <c:pt idx="363">
                  <c:v>8.4</c:v>
                </c:pt>
                <c:pt idx="364">
                  <c:v>3.8</c:v>
                </c:pt>
                <c:pt idx="365">
                  <c:v>7.8</c:v>
                </c:pt>
                <c:pt idx="366">
                  <c:v>3.6</c:v>
                </c:pt>
                <c:pt idx="367">
                  <c:v>9.1999999999999993</c:v>
                </c:pt>
                <c:pt idx="368">
                  <c:v>3.6</c:v>
                </c:pt>
                <c:pt idx="369">
                  <c:v>8.8000000000000007</c:v>
                </c:pt>
                <c:pt idx="370">
                  <c:v>4</c:v>
                </c:pt>
                <c:pt idx="371">
                  <c:v>7.9</c:v>
                </c:pt>
                <c:pt idx="372">
                  <c:v>4.0999999999999996</c:v>
                </c:pt>
                <c:pt idx="373">
                  <c:v>8.1999999999999993</c:v>
                </c:pt>
                <c:pt idx="374">
                  <c:v>3.6</c:v>
                </c:pt>
                <c:pt idx="375">
                  <c:v>8</c:v>
                </c:pt>
                <c:pt idx="376">
                  <c:v>3</c:v>
                </c:pt>
                <c:pt idx="377">
                  <c:v>8.4</c:v>
                </c:pt>
                <c:pt idx="378">
                  <c:v>3.4</c:v>
                </c:pt>
                <c:pt idx="379">
                  <c:v>8.1999999999999993</c:v>
                </c:pt>
                <c:pt idx="380">
                  <c:v>3</c:v>
                </c:pt>
                <c:pt idx="381">
                  <c:v>8.6</c:v>
                </c:pt>
                <c:pt idx="382">
                  <c:v>3.2</c:v>
                </c:pt>
                <c:pt idx="383">
                  <c:v>7.8</c:v>
                </c:pt>
                <c:pt idx="384">
                  <c:v>3.8</c:v>
                </c:pt>
                <c:pt idx="385">
                  <c:v>8.4</c:v>
                </c:pt>
                <c:pt idx="386">
                  <c:v>4</c:v>
                </c:pt>
                <c:pt idx="387">
                  <c:v>8</c:v>
                </c:pt>
                <c:pt idx="388">
                  <c:v>3.2</c:v>
                </c:pt>
                <c:pt idx="389">
                  <c:v>7.8</c:v>
                </c:pt>
                <c:pt idx="390">
                  <c:v>4.5</c:v>
                </c:pt>
                <c:pt idx="391">
                  <c:v>7.2</c:v>
                </c:pt>
                <c:pt idx="392">
                  <c:v>4</c:v>
                </c:pt>
                <c:pt idx="393">
                  <c:v>8.4</c:v>
                </c:pt>
                <c:pt idx="394">
                  <c:v>3.8</c:v>
                </c:pt>
                <c:pt idx="395">
                  <c:v>8.6</c:v>
                </c:pt>
                <c:pt idx="396">
                  <c:v>3</c:v>
                </c:pt>
                <c:pt idx="397">
                  <c:v>9.4</c:v>
                </c:pt>
                <c:pt idx="398">
                  <c:v>4.4000000000000004</c:v>
                </c:pt>
                <c:pt idx="399">
                  <c:v>7.3</c:v>
                </c:pt>
                <c:pt idx="400">
                  <c:v>4.4000000000000004</c:v>
                </c:pt>
                <c:pt idx="401">
                  <c:v>8.1999999999999993</c:v>
                </c:pt>
                <c:pt idx="402">
                  <c:v>4.4000000000000004</c:v>
                </c:pt>
                <c:pt idx="403">
                  <c:v>7.4</c:v>
                </c:pt>
                <c:pt idx="404">
                  <c:v>3</c:v>
                </c:pt>
                <c:pt idx="405">
                  <c:v>8.4</c:v>
                </c:pt>
                <c:pt idx="406">
                  <c:v>4</c:v>
                </c:pt>
                <c:pt idx="407">
                  <c:v>7.6</c:v>
                </c:pt>
                <c:pt idx="408">
                  <c:v>3.6</c:v>
                </c:pt>
                <c:pt idx="409">
                  <c:v>8.4</c:v>
                </c:pt>
                <c:pt idx="410">
                  <c:v>4.2</c:v>
                </c:pt>
                <c:pt idx="411">
                  <c:v>7.6</c:v>
                </c:pt>
                <c:pt idx="412">
                  <c:v>4.4000000000000004</c:v>
                </c:pt>
                <c:pt idx="413">
                  <c:v>8.1</c:v>
                </c:pt>
                <c:pt idx="414">
                  <c:v>4.5999999999999996</c:v>
                </c:pt>
                <c:pt idx="415">
                  <c:v>7.6</c:v>
                </c:pt>
                <c:pt idx="416">
                  <c:v>4</c:v>
                </c:pt>
                <c:pt idx="417">
                  <c:v>9.6</c:v>
                </c:pt>
                <c:pt idx="418">
                  <c:v>3.4</c:v>
                </c:pt>
                <c:pt idx="419">
                  <c:v>8.4</c:v>
                </c:pt>
                <c:pt idx="420">
                  <c:v>4.2</c:v>
                </c:pt>
                <c:pt idx="421">
                  <c:v>7.8</c:v>
                </c:pt>
                <c:pt idx="422">
                  <c:v>3.2</c:v>
                </c:pt>
                <c:pt idx="423">
                  <c:v>7.4</c:v>
                </c:pt>
                <c:pt idx="424">
                  <c:v>3</c:v>
                </c:pt>
                <c:pt idx="425">
                  <c:v>6.2</c:v>
                </c:pt>
                <c:pt idx="426">
                  <c:v>3.2</c:v>
                </c:pt>
                <c:pt idx="427">
                  <c:v>7.4</c:v>
                </c:pt>
                <c:pt idx="428">
                  <c:v>4.0999999999999996</c:v>
                </c:pt>
                <c:pt idx="429">
                  <c:v>7</c:v>
                </c:pt>
                <c:pt idx="430">
                  <c:v>3.8</c:v>
                </c:pt>
                <c:pt idx="431">
                  <c:v>8</c:v>
                </c:pt>
                <c:pt idx="432">
                  <c:v>3.4</c:v>
                </c:pt>
                <c:pt idx="433">
                  <c:v>7.2</c:v>
                </c:pt>
                <c:pt idx="434">
                  <c:v>3.6</c:v>
                </c:pt>
                <c:pt idx="435">
                  <c:v>7.6</c:v>
                </c:pt>
                <c:pt idx="436">
                  <c:v>3.2</c:v>
                </c:pt>
                <c:pt idx="437">
                  <c:v>7.2</c:v>
                </c:pt>
                <c:pt idx="438">
                  <c:v>3.2</c:v>
                </c:pt>
                <c:pt idx="439">
                  <c:v>7.4</c:v>
                </c:pt>
                <c:pt idx="440">
                  <c:v>3.8</c:v>
                </c:pt>
                <c:pt idx="441">
                  <c:v>6.7</c:v>
                </c:pt>
                <c:pt idx="442">
                  <c:v>3.2</c:v>
                </c:pt>
                <c:pt idx="443">
                  <c:v>7.6</c:v>
                </c:pt>
                <c:pt idx="444">
                  <c:v>3.4</c:v>
                </c:pt>
                <c:pt idx="445">
                  <c:v>8.1999999999999993</c:v>
                </c:pt>
                <c:pt idx="446">
                  <c:v>3.6</c:v>
                </c:pt>
                <c:pt idx="447">
                  <c:v>7.4</c:v>
                </c:pt>
                <c:pt idx="448">
                  <c:v>3.2</c:v>
                </c:pt>
                <c:pt idx="449">
                  <c:v>4.4000000000000004</c:v>
                </c:pt>
                <c:pt idx="450">
                  <c:v>2.6</c:v>
                </c:pt>
                <c:pt idx="451">
                  <c:v>6.8</c:v>
                </c:pt>
                <c:pt idx="452">
                  <c:v>2.8</c:v>
                </c:pt>
                <c:pt idx="453">
                  <c:v>7</c:v>
                </c:pt>
                <c:pt idx="454">
                  <c:v>2.8</c:v>
                </c:pt>
                <c:pt idx="455">
                  <c:v>7.7</c:v>
                </c:pt>
                <c:pt idx="456">
                  <c:v>3.6</c:v>
                </c:pt>
                <c:pt idx="457">
                  <c:v>8.6</c:v>
                </c:pt>
                <c:pt idx="458">
                  <c:v>3.4</c:v>
                </c:pt>
                <c:pt idx="459">
                  <c:v>5</c:v>
                </c:pt>
                <c:pt idx="460">
                  <c:v>3.6</c:v>
                </c:pt>
                <c:pt idx="461">
                  <c:v>5.2</c:v>
                </c:pt>
                <c:pt idx="462">
                  <c:v>3</c:v>
                </c:pt>
                <c:pt idx="463">
                  <c:v>5.2</c:v>
                </c:pt>
                <c:pt idx="464">
                  <c:v>4</c:v>
                </c:pt>
                <c:pt idx="465">
                  <c:v>6</c:v>
                </c:pt>
                <c:pt idx="466">
                  <c:v>3.2</c:v>
                </c:pt>
                <c:pt idx="467">
                  <c:v>6.2</c:v>
                </c:pt>
                <c:pt idx="468">
                  <c:v>3.2</c:v>
                </c:pt>
                <c:pt idx="469">
                  <c:v>6.5</c:v>
                </c:pt>
                <c:pt idx="470">
                  <c:v>3</c:v>
                </c:pt>
                <c:pt idx="471">
                  <c:v>4.5999999999999996</c:v>
                </c:pt>
                <c:pt idx="472">
                  <c:v>2.8</c:v>
                </c:pt>
                <c:pt idx="473">
                  <c:v>7.2</c:v>
                </c:pt>
                <c:pt idx="474">
                  <c:v>2.2000000000000002</c:v>
                </c:pt>
                <c:pt idx="475">
                  <c:v>6</c:v>
                </c:pt>
                <c:pt idx="476">
                  <c:v>2.6</c:v>
                </c:pt>
                <c:pt idx="477">
                  <c:v>4.2</c:v>
                </c:pt>
                <c:pt idx="478">
                  <c:v>3</c:v>
                </c:pt>
                <c:pt idx="479">
                  <c:v>5</c:v>
                </c:pt>
                <c:pt idx="480">
                  <c:v>3</c:v>
                </c:pt>
                <c:pt idx="481">
                  <c:v>5.4</c:v>
                </c:pt>
                <c:pt idx="482">
                  <c:v>2.8</c:v>
                </c:pt>
                <c:pt idx="483">
                  <c:v>5.9</c:v>
                </c:pt>
                <c:pt idx="484">
                  <c:v>2.9</c:v>
                </c:pt>
                <c:pt idx="485">
                  <c:v>5.8</c:v>
                </c:pt>
                <c:pt idx="486">
                  <c:v>2.6</c:v>
                </c:pt>
                <c:pt idx="487">
                  <c:v>5.4</c:v>
                </c:pt>
                <c:pt idx="488">
                  <c:v>1.8</c:v>
                </c:pt>
                <c:pt idx="489">
                  <c:v>5.4</c:v>
                </c:pt>
                <c:pt idx="490">
                  <c:v>2.6</c:v>
                </c:pt>
                <c:pt idx="491">
                  <c:v>4.8</c:v>
                </c:pt>
                <c:pt idx="492">
                  <c:v>2.8</c:v>
                </c:pt>
                <c:pt idx="493">
                  <c:v>4.5999999999999996</c:v>
                </c:pt>
                <c:pt idx="494">
                  <c:v>2.2000000000000002</c:v>
                </c:pt>
                <c:pt idx="495">
                  <c:v>1.2</c:v>
                </c:pt>
                <c:pt idx="496">
                  <c:v>2.2000000000000002</c:v>
                </c:pt>
                <c:pt idx="497">
                  <c:v>5.2</c:v>
                </c:pt>
                <c:pt idx="498">
                  <c:v>2.6</c:v>
                </c:pt>
                <c:pt idx="499">
                  <c:v>4.5999999999999996</c:v>
                </c:pt>
                <c:pt idx="500">
                  <c:v>3</c:v>
                </c:pt>
                <c:pt idx="501">
                  <c:v>4.5999999999999996</c:v>
                </c:pt>
                <c:pt idx="502">
                  <c:v>1.8</c:v>
                </c:pt>
                <c:pt idx="503">
                  <c:v>5</c:v>
                </c:pt>
                <c:pt idx="504">
                  <c:v>2.6</c:v>
                </c:pt>
                <c:pt idx="505">
                  <c:v>4.8</c:v>
                </c:pt>
                <c:pt idx="506">
                  <c:v>2.4</c:v>
                </c:pt>
                <c:pt idx="507">
                  <c:v>5.2</c:v>
                </c:pt>
                <c:pt idx="508">
                  <c:v>1.8</c:v>
                </c:pt>
                <c:pt idx="509">
                  <c:v>4.2</c:v>
                </c:pt>
                <c:pt idx="510">
                  <c:v>1.8</c:v>
                </c:pt>
                <c:pt idx="511">
                  <c:v>4.4000000000000004</c:v>
                </c:pt>
                <c:pt idx="512">
                  <c:v>2.2000000000000002</c:v>
                </c:pt>
                <c:pt idx="513">
                  <c:v>4.5999999999999996</c:v>
                </c:pt>
                <c:pt idx="514">
                  <c:v>2</c:v>
                </c:pt>
                <c:pt idx="515">
                  <c:v>4.4000000000000004</c:v>
                </c:pt>
                <c:pt idx="516">
                  <c:v>1.4</c:v>
                </c:pt>
                <c:pt idx="517">
                  <c:v>4.5999999999999996</c:v>
                </c:pt>
                <c:pt idx="518">
                  <c:v>2.6</c:v>
                </c:pt>
                <c:pt idx="519">
                  <c:v>4.5999999999999996</c:v>
                </c:pt>
                <c:pt idx="520">
                  <c:v>2</c:v>
                </c:pt>
                <c:pt idx="521">
                  <c:v>4.8</c:v>
                </c:pt>
                <c:pt idx="522">
                  <c:v>2</c:v>
                </c:pt>
                <c:pt idx="523">
                  <c:v>3.2</c:v>
                </c:pt>
                <c:pt idx="524">
                  <c:v>2</c:v>
                </c:pt>
                <c:pt idx="525">
                  <c:v>3.9</c:v>
                </c:pt>
                <c:pt idx="526">
                  <c:v>1.6</c:v>
                </c:pt>
                <c:pt idx="527">
                  <c:v>3.4</c:v>
                </c:pt>
                <c:pt idx="528">
                  <c:v>1.8</c:v>
                </c:pt>
                <c:pt idx="529">
                  <c:v>4.4000000000000004</c:v>
                </c:pt>
                <c:pt idx="530">
                  <c:v>2.2000000000000002</c:v>
                </c:pt>
                <c:pt idx="531">
                  <c:v>7</c:v>
                </c:pt>
                <c:pt idx="532">
                  <c:v>2</c:v>
                </c:pt>
                <c:pt idx="533">
                  <c:v>3.6</c:v>
                </c:pt>
                <c:pt idx="534">
                  <c:v>1.6</c:v>
                </c:pt>
                <c:pt idx="535">
                  <c:v>3.4</c:v>
                </c:pt>
                <c:pt idx="536">
                  <c:v>2</c:v>
                </c:pt>
                <c:pt idx="537">
                  <c:v>3.2</c:v>
                </c:pt>
                <c:pt idx="538">
                  <c:v>2.4</c:v>
                </c:pt>
                <c:pt idx="539">
                  <c:v>2.9</c:v>
                </c:pt>
                <c:pt idx="540">
                  <c:v>2</c:v>
                </c:pt>
                <c:pt idx="541">
                  <c:v>3.4</c:v>
                </c:pt>
                <c:pt idx="542">
                  <c:v>1</c:v>
                </c:pt>
                <c:pt idx="543">
                  <c:v>3.6</c:v>
                </c:pt>
                <c:pt idx="544">
                  <c:v>1.2</c:v>
                </c:pt>
                <c:pt idx="545">
                  <c:v>3.2</c:v>
                </c:pt>
                <c:pt idx="546">
                  <c:v>1.2</c:v>
                </c:pt>
                <c:pt idx="547">
                  <c:v>2.6</c:v>
                </c:pt>
                <c:pt idx="548">
                  <c:v>1.4</c:v>
                </c:pt>
                <c:pt idx="549">
                  <c:v>2.8</c:v>
                </c:pt>
                <c:pt idx="550">
                  <c:v>1.6</c:v>
                </c:pt>
                <c:pt idx="551">
                  <c:v>2.2000000000000002</c:v>
                </c:pt>
                <c:pt idx="552">
                  <c:v>1.6</c:v>
                </c:pt>
                <c:pt idx="553">
                  <c:v>2.8</c:v>
                </c:pt>
                <c:pt idx="554">
                  <c:v>1</c:v>
                </c:pt>
                <c:pt idx="555">
                  <c:v>3</c:v>
                </c:pt>
                <c:pt idx="556">
                  <c:v>1.2</c:v>
                </c:pt>
                <c:pt idx="557">
                  <c:v>2.8</c:v>
                </c:pt>
                <c:pt idx="558">
                  <c:v>3.6</c:v>
                </c:pt>
                <c:pt idx="559">
                  <c:v>2.8</c:v>
                </c:pt>
                <c:pt idx="560">
                  <c:v>1</c:v>
                </c:pt>
                <c:pt idx="561">
                  <c:v>2.2000000000000002</c:v>
                </c:pt>
                <c:pt idx="562">
                  <c:v>1</c:v>
                </c:pt>
                <c:pt idx="563">
                  <c:v>3</c:v>
                </c:pt>
                <c:pt idx="564">
                  <c:v>1</c:v>
                </c:pt>
                <c:pt idx="565">
                  <c:v>2.2000000000000002</c:v>
                </c:pt>
                <c:pt idx="566">
                  <c:v>1.4</c:v>
                </c:pt>
                <c:pt idx="567">
                  <c:v>1.8</c:v>
                </c:pt>
                <c:pt idx="568">
                  <c:v>1</c:v>
                </c:pt>
                <c:pt idx="569">
                  <c:v>2.2000000000000002</c:v>
                </c:pt>
                <c:pt idx="570">
                  <c:v>1</c:v>
                </c:pt>
                <c:pt idx="571">
                  <c:v>1.4</c:v>
                </c:pt>
                <c:pt idx="572">
                  <c:v>1</c:v>
                </c:pt>
                <c:pt idx="573">
                  <c:v>2.4</c:v>
                </c:pt>
                <c:pt idx="574">
                  <c:v>1</c:v>
                </c:pt>
                <c:pt idx="575">
                  <c:v>1.8</c:v>
                </c:pt>
                <c:pt idx="576">
                  <c:v>1</c:v>
                </c:pt>
                <c:pt idx="577">
                  <c:v>2.2000000000000002</c:v>
                </c:pt>
                <c:pt idx="578">
                  <c:v>1</c:v>
                </c:pt>
                <c:pt idx="579">
                  <c:v>2.2000000000000002</c:v>
                </c:pt>
                <c:pt idx="580">
                  <c:v>3.2</c:v>
                </c:pt>
                <c:pt idx="581">
                  <c:v>1.9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1</c:v>
                </c:pt>
                <c:pt idx="589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0-4B2A-ABF7-479FCA289542}"/>
            </c:ext>
          </c:extLst>
        </c:ser>
        <c:ser>
          <c:idx val="1"/>
          <c:order val="1"/>
          <c:tx>
            <c:strRef>
              <c:f>'SV Parto 5'!$I$1</c:f>
              <c:strCache>
                <c:ptCount val="1"/>
                <c:pt idx="0">
                  <c:v>Andrea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5'!$B$2:$B$597</c:f>
              <c:numCache>
                <c:formatCode>General</c:formatCode>
                <c:ptCount val="5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</c:numCache>
            </c:numRef>
          </c:xVal>
          <c:yVal>
            <c:numRef>
              <c:f>'SV Parto 5'!$I$2:$I$597</c:f>
              <c:numCache>
                <c:formatCode>0.0</c:formatCode>
                <c:ptCount val="596"/>
                <c:pt idx="0">
                  <c:v>15</c:v>
                </c:pt>
                <c:pt idx="1">
                  <c:v>1.8</c:v>
                </c:pt>
                <c:pt idx="2">
                  <c:v>10.6</c:v>
                </c:pt>
                <c:pt idx="3">
                  <c:v>4.5999999999999996</c:v>
                </c:pt>
                <c:pt idx="4">
                  <c:v>6</c:v>
                </c:pt>
                <c:pt idx="5">
                  <c:v>3.4</c:v>
                </c:pt>
                <c:pt idx="6">
                  <c:v>4.5999999999999996</c:v>
                </c:pt>
                <c:pt idx="7">
                  <c:v>4</c:v>
                </c:pt>
                <c:pt idx="8">
                  <c:v>9.8000000000000007</c:v>
                </c:pt>
                <c:pt idx="9">
                  <c:v>3.2</c:v>
                </c:pt>
                <c:pt idx="10">
                  <c:v>3.6</c:v>
                </c:pt>
                <c:pt idx="11">
                  <c:v>2</c:v>
                </c:pt>
                <c:pt idx="12">
                  <c:v>7</c:v>
                </c:pt>
                <c:pt idx="13">
                  <c:v>10.199999999999999</c:v>
                </c:pt>
                <c:pt idx="14">
                  <c:v>8.4</c:v>
                </c:pt>
                <c:pt idx="15">
                  <c:v>7</c:v>
                </c:pt>
                <c:pt idx="16">
                  <c:v>9.4</c:v>
                </c:pt>
                <c:pt idx="17">
                  <c:v>3.2</c:v>
                </c:pt>
                <c:pt idx="18">
                  <c:v>0</c:v>
                </c:pt>
                <c:pt idx="19">
                  <c:v>8</c:v>
                </c:pt>
                <c:pt idx="20">
                  <c:v>1.4</c:v>
                </c:pt>
                <c:pt idx="21">
                  <c:v>5</c:v>
                </c:pt>
                <c:pt idx="22">
                  <c:v>12</c:v>
                </c:pt>
                <c:pt idx="23">
                  <c:v>5.4</c:v>
                </c:pt>
                <c:pt idx="24">
                  <c:v>10</c:v>
                </c:pt>
                <c:pt idx="25">
                  <c:v>5.2</c:v>
                </c:pt>
                <c:pt idx="26">
                  <c:v>11.2</c:v>
                </c:pt>
                <c:pt idx="27">
                  <c:v>4</c:v>
                </c:pt>
                <c:pt idx="28">
                  <c:v>12.2</c:v>
                </c:pt>
                <c:pt idx="29">
                  <c:v>7</c:v>
                </c:pt>
                <c:pt idx="30">
                  <c:v>13</c:v>
                </c:pt>
                <c:pt idx="31">
                  <c:v>6.6</c:v>
                </c:pt>
                <c:pt idx="32">
                  <c:v>11.8</c:v>
                </c:pt>
                <c:pt idx="33">
                  <c:v>10</c:v>
                </c:pt>
                <c:pt idx="34">
                  <c:v>11.6</c:v>
                </c:pt>
                <c:pt idx="35">
                  <c:v>8.4</c:v>
                </c:pt>
                <c:pt idx="36">
                  <c:v>13</c:v>
                </c:pt>
                <c:pt idx="37">
                  <c:v>8</c:v>
                </c:pt>
                <c:pt idx="38">
                  <c:v>12</c:v>
                </c:pt>
                <c:pt idx="39">
                  <c:v>3.8</c:v>
                </c:pt>
                <c:pt idx="40">
                  <c:v>14.2</c:v>
                </c:pt>
                <c:pt idx="41">
                  <c:v>6</c:v>
                </c:pt>
                <c:pt idx="42">
                  <c:v>11.4</c:v>
                </c:pt>
                <c:pt idx="43">
                  <c:v>4.5999999999999996</c:v>
                </c:pt>
                <c:pt idx="44">
                  <c:v>13</c:v>
                </c:pt>
                <c:pt idx="45">
                  <c:v>4.3</c:v>
                </c:pt>
                <c:pt idx="46">
                  <c:v>11.2</c:v>
                </c:pt>
                <c:pt idx="47">
                  <c:v>5</c:v>
                </c:pt>
                <c:pt idx="48">
                  <c:v>8</c:v>
                </c:pt>
                <c:pt idx="49">
                  <c:v>8.4</c:v>
                </c:pt>
                <c:pt idx="50">
                  <c:v>8.6</c:v>
                </c:pt>
                <c:pt idx="51">
                  <c:v>5.2</c:v>
                </c:pt>
                <c:pt idx="52">
                  <c:v>5.4</c:v>
                </c:pt>
                <c:pt idx="53">
                  <c:v>6</c:v>
                </c:pt>
                <c:pt idx="54">
                  <c:v>10.6</c:v>
                </c:pt>
                <c:pt idx="55">
                  <c:v>7.2</c:v>
                </c:pt>
                <c:pt idx="56">
                  <c:v>11</c:v>
                </c:pt>
                <c:pt idx="57">
                  <c:v>3.4</c:v>
                </c:pt>
                <c:pt idx="58">
                  <c:v>12.2</c:v>
                </c:pt>
                <c:pt idx="59">
                  <c:v>6</c:v>
                </c:pt>
                <c:pt idx="60">
                  <c:v>11</c:v>
                </c:pt>
                <c:pt idx="61">
                  <c:v>4</c:v>
                </c:pt>
                <c:pt idx="62">
                  <c:v>11</c:v>
                </c:pt>
                <c:pt idx="63">
                  <c:v>6.6</c:v>
                </c:pt>
                <c:pt idx="64">
                  <c:v>13.2</c:v>
                </c:pt>
                <c:pt idx="65">
                  <c:v>7.4</c:v>
                </c:pt>
                <c:pt idx="66">
                  <c:v>12</c:v>
                </c:pt>
                <c:pt idx="67">
                  <c:v>7.4</c:v>
                </c:pt>
                <c:pt idx="68">
                  <c:v>10.199999999999999</c:v>
                </c:pt>
                <c:pt idx="69">
                  <c:v>4.2</c:v>
                </c:pt>
                <c:pt idx="70">
                  <c:v>10.4</c:v>
                </c:pt>
                <c:pt idx="71">
                  <c:v>4.2</c:v>
                </c:pt>
                <c:pt idx="72">
                  <c:v>5.2</c:v>
                </c:pt>
                <c:pt idx="73">
                  <c:v>3.8</c:v>
                </c:pt>
                <c:pt idx="74">
                  <c:v>12.8</c:v>
                </c:pt>
                <c:pt idx="75">
                  <c:v>7.6</c:v>
                </c:pt>
                <c:pt idx="76">
                  <c:v>12.4</c:v>
                </c:pt>
                <c:pt idx="77">
                  <c:v>10</c:v>
                </c:pt>
                <c:pt idx="78">
                  <c:v>12.4</c:v>
                </c:pt>
                <c:pt idx="79">
                  <c:v>7.2</c:v>
                </c:pt>
                <c:pt idx="80">
                  <c:v>13.6</c:v>
                </c:pt>
                <c:pt idx="81">
                  <c:v>8.4</c:v>
                </c:pt>
                <c:pt idx="82">
                  <c:v>7.6</c:v>
                </c:pt>
                <c:pt idx="83">
                  <c:v>9.4</c:v>
                </c:pt>
                <c:pt idx="84">
                  <c:v>12.8</c:v>
                </c:pt>
                <c:pt idx="85">
                  <c:v>8</c:v>
                </c:pt>
                <c:pt idx="86">
                  <c:v>14</c:v>
                </c:pt>
                <c:pt idx="87">
                  <c:v>4.8</c:v>
                </c:pt>
                <c:pt idx="88">
                  <c:v>15</c:v>
                </c:pt>
                <c:pt idx="89">
                  <c:v>5</c:v>
                </c:pt>
                <c:pt idx="90">
                  <c:v>11.2</c:v>
                </c:pt>
                <c:pt idx="91">
                  <c:v>8.8000000000000007</c:v>
                </c:pt>
                <c:pt idx="92">
                  <c:v>15</c:v>
                </c:pt>
                <c:pt idx="93">
                  <c:v>4.8</c:v>
                </c:pt>
                <c:pt idx="94">
                  <c:v>11.8</c:v>
                </c:pt>
                <c:pt idx="95">
                  <c:v>4.2</c:v>
                </c:pt>
                <c:pt idx="96">
                  <c:v>14</c:v>
                </c:pt>
                <c:pt idx="97">
                  <c:v>8</c:v>
                </c:pt>
                <c:pt idx="98">
                  <c:v>11.2</c:v>
                </c:pt>
                <c:pt idx="99">
                  <c:v>9.4</c:v>
                </c:pt>
                <c:pt idx="100">
                  <c:v>0</c:v>
                </c:pt>
                <c:pt idx="101">
                  <c:v>3.6</c:v>
                </c:pt>
                <c:pt idx="102">
                  <c:v>14</c:v>
                </c:pt>
                <c:pt idx="103">
                  <c:v>5</c:v>
                </c:pt>
                <c:pt idx="104">
                  <c:v>14.6</c:v>
                </c:pt>
                <c:pt idx="105">
                  <c:v>6.4</c:v>
                </c:pt>
                <c:pt idx="106">
                  <c:v>6.4</c:v>
                </c:pt>
                <c:pt idx="107">
                  <c:v>3.8</c:v>
                </c:pt>
                <c:pt idx="108">
                  <c:v>10</c:v>
                </c:pt>
                <c:pt idx="109">
                  <c:v>3.6</c:v>
                </c:pt>
                <c:pt idx="110">
                  <c:v>11.6</c:v>
                </c:pt>
                <c:pt idx="111">
                  <c:v>3.2</c:v>
                </c:pt>
                <c:pt idx="112">
                  <c:v>10</c:v>
                </c:pt>
                <c:pt idx="113">
                  <c:v>14.4</c:v>
                </c:pt>
                <c:pt idx="114">
                  <c:v>12.4</c:v>
                </c:pt>
                <c:pt idx="115">
                  <c:v>6.6</c:v>
                </c:pt>
                <c:pt idx="116">
                  <c:v>13.6</c:v>
                </c:pt>
                <c:pt idx="117">
                  <c:v>5.6</c:v>
                </c:pt>
                <c:pt idx="118">
                  <c:v>13.8</c:v>
                </c:pt>
                <c:pt idx="119">
                  <c:v>8</c:v>
                </c:pt>
                <c:pt idx="120">
                  <c:v>0</c:v>
                </c:pt>
                <c:pt idx="121">
                  <c:v>6.4</c:v>
                </c:pt>
                <c:pt idx="122">
                  <c:v>11</c:v>
                </c:pt>
                <c:pt idx="123">
                  <c:v>4.8</c:v>
                </c:pt>
                <c:pt idx="124">
                  <c:v>1.6</c:v>
                </c:pt>
                <c:pt idx="125">
                  <c:v>3.2</c:v>
                </c:pt>
                <c:pt idx="126">
                  <c:v>8.8000000000000007</c:v>
                </c:pt>
                <c:pt idx="127">
                  <c:v>3.4</c:v>
                </c:pt>
                <c:pt idx="128">
                  <c:v>8</c:v>
                </c:pt>
                <c:pt idx="129">
                  <c:v>3</c:v>
                </c:pt>
                <c:pt idx="130">
                  <c:v>8.6</c:v>
                </c:pt>
                <c:pt idx="131">
                  <c:v>2.8</c:v>
                </c:pt>
                <c:pt idx="132">
                  <c:v>15</c:v>
                </c:pt>
                <c:pt idx="133">
                  <c:v>5.6</c:v>
                </c:pt>
                <c:pt idx="134">
                  <c:v>12.8</c:v>
                </c:pt>
                <c:pt idx="135">
                  <c:v>10</c:v>
                </c:pt>
                <c:pt idx="136">
                  <c:v>12</c:v>
                </c:pt>
                <c:pt idx="137">
                  <c:v>7.4</c:v>
                </c:pt>
                <c:pt idx="138">
                  <c:v>10</c:v>
                </c:pt>
                <c:pt idx="139">
                  <c:v>4.2</c:v>
                </c:pt>
                <c:pt idx="140">
                  <c:v>13.2</c:v>
                </c:pt>
                <c:pt idx="141">
                  <c:v>8.1999999999999993</c:v>
                </c:pt>
                <c:pt idx="142">
                  <c:v>13</c:v>
                </c:pt>
                <c:pt idx="143">
                  <c:v>6</c:v>
                </c:pt>
                <c:pt idx="144">
                  <c:v>12.2</c:v>
                </c:pt>
                <c:pt idx="145">
                  <c:v>0</c:v>
                </c:pt>
                <c:pt idx="146">
                  <c:v>10.4</c:v>
                </c:pt>
                <c:pt idx="147">
                  <c:v>5</c:v>
                </c:pt>
                <c:pt idx="148">
                  <c:v>11.4</c:v>
                </c:pt>
                <c:pt idx="149">
                  <c:v>5.8</c:v>
                </c:pt>
                <c:pt idx="150">
                  <c:v>11.2</c:v>
                </c:pt>
                <c:pt idx="151">
                  <c:v>4.4000000000000004</c:v>
                </c:pt>
                <c:pt idx="152">
                  <c:v>10</c:v>
                </c:pt>
                <c:pt idx="153">
                  <c:v>4.4000000000000004</c:v>
                </c:pt>
                <c:pt idx="154">
                  <c:v>9.1999999999999993</c:v>
                </c:pt>
                <c:pt idx="155">
                  <c:v>6</c:v>
                </c:pt>
                <c:pt idx="156">
                  <c:v>9.4</c:v>
                </c:pt>
                <c:pt idx="157">
                  <c:v>7.2</c:v>
                </c:pt>
                <c:pt idx="158">
                  <c:v>8</c:v>
                </c:pt>
                <c:pt idx="159">
                  <c:v>4.8</c:v>
                </c:pt>
                <c:pt idx="160">
                  <c:v>8.6</c:v>
                </c:pt>
                <c:pt idx="161">
                  <c:v>8.1999999999999993</c:v>
                </c:pt>
                <c:pt idx="162">
                  <c:v>12.4</c:v>
                </c:pt>
                <c:pt idx="163">
                  <c:v>3.6</c:v>
                </c:pt>
                <c:pt idx="164">
                  <c:v>7.4</c:v>
                </c:pt>
                <c:pt idx="165">
                  <c:v>5.2</c:v>
                </c:pt>
                <c:pt idx="166">
                  <c:v>4.8</c:v>
                </c:pt>
                <c:pt idx="167">
                  <c:v>4.5</c:v>
                </c:pt>
                <c:pt idx="168">
                  <c:v>10.4</c:v>
                </c:pt>
                <c:pt idx="169">
                  <c:v>3.2</c:v>
                </c:pt>
                <c:pt idx="170">
                  <c:v>12</c:v>
                </c:pt>
                <c:pt idx="171">
                  <c:v>3.5</c:v>
                </c:pt>
                <c:pt idx="172">
                  <c:v>11</c:v>
                </c:pt>
                <c:pt idx="173">
                  <c:v>5</c:v>
                </c:pt>
                <c:pt idx="174">
                  <c:v>11</c:v>
                </c:pt>
                <c:pt idx="175">
                  <c:v>5.4</c:v>
                </c:pt>
                <c:pt idx="176">
                  <c:v>8.8000000000000007</c:v>
                </c:pt>
                <c:pt idx="177">
                  <c:v>6</c:v>
                </c:pt>
                <c:pt idx="178">
                  <c:v>11</c:v>
                </c:pt>
                <c:pt idx="179">
                  <c:v>4</c:v>
                </c:pt>
                <c:pt idx="180">
                  <c:v>8.6</c:v>
                </c:pt>
                <c:pt idx="181">
                  <c:v>4.2</c:v>
                </c:pt>
                <c:pt idx="182">
                  <c:v>8.1999999999999993</c:v>
                </c:pt>
                <c:pt idx="183">
                  <c:v>5.8</c:v>
                </c:pt>
                <c:pt idx="184">
                  <c:v>8.8000000000000007</c:v>
                </c:pt>
                <c:pt idx="185">
                  <c:v>4.8</c:v>
                </c:pt>
                <c:pt idx="186">
                  <c:v>9</c:v>
                </c:pt>
                <c:pt idx="187">
                  <c:v>4.4000000000000004</c:v>
                </c:pt>
                <c:pt idx="188">
                  <c:v>11.4</c:v>
                </c:pt>
                <c:pt idx="189">
                  <c:v>5</c:v>
                </c:pt>
                <c:pt idx="190">
                  <c:v>6</c:v>
                </c:pt>
                <c:pt idx="191">
                  <c:v>3.8</c:v>
                </c:pt>
                <c:pt idx="192">
                  <c:v>10</c:v>
                </c:pt>
                <c:pt idx="193">
                  <c:v>4.2</c:v>
                </c:pt>
                <c:pt idx="194">
                  <c:v>10.199999999999999</c:v>
                </c:pt>
                <c:pt idx="195">
                  <c:v>6</c:v>
                </c:pt>
                <c:pt idx="196">
                  <c:v>9.5</c:v>
                </c:pt>
                <c:pt idx="197">
                  <c:v>5</c:v>
                </c:pt>
                <c:pt idx="198">
                  <c:v>11</c:v>
                </c:pt>
                <c:pt idx="199">
                  <c:v>5.6</c:v>
                </c:pt>
                <c:pt idx="200">
                  <c:v>9</c:v>
                </c:pt>
                <c:pt idx="201">
                  <c:v>6</c:v>
                </c:pt>
                <c:pt idx="202">
                  <c:v>9.4</c:v>
                </c:pt>
                <c:pt idx="203">
                  <c:v>6.6</c:v>
                </c:pt>
                <c:pt idx="204">
                  <c:v>10</c:v>
                </c:pt>
                <c:pt idx="205">
                  <c:v>5.2</c:v>
                </c:pt>
                <c:pt idx="206">
                  <c:v>10.8</c:v>
                </c:pt>
                <c:pt idx="207">
                  <c:v>5</c:v>
                </c:pt>
                <c:pt idx="208">
                  <c:v>10.199999999999999</c:v>
                </c:pt>
                <c:pt idx="209">
                  <c:v>4.2</c:v>
                </c:pt>
                <c:pt idx="210">
                  <c:v>7.6</c:v>
                </c:pt>
                <c:pt idx="211">
                  <c:v>3.6</c:v>
                </c:pt>
                <c:pt idx="212">
                  <c:v>7</c:v>
                </c:pt>
                <c:pt idx="213">
                  <c:v>2.2000000000000002</c:v>
                </c:pt>
                <c:pt idx="214">
                  <c:v>0</c:v>
                </c:pt>
                <c:pt idx="215">
                  <c:v>0</c:v>
                </c:pt>
                <c:pt idx="216">
                  <c:v>8.4</c:v>
                </c:pt>
                <c:pt idx="217">
                  <c:v>2.6</c:v>
                </c:pt>
                <c:pt idx="218">
                  <c:v>8.4</c:v>
                </c:pt>
                <c:pt idx="219">
                  <c:v>5.2</c:v>
                </c:pt>
                <c:pt idx="220">
                  <c:v>10.199999999999999</c:v>
                </c:pt>
                <c:pt idx="221">
                  <c:v>5</c:v>
                </c:pt>
                <c:pt idx="222">
                  <c:v>11</c:v>
                </c:pt>
                <c:pt idx="223">
                  <c:v>5.2</c:v>
                </c:pt>
                <c:pt idx="224">
                  <c:v>8.6999999999999993</c:v>
                </c:pt>
                <c:pt idx="225">
                  <c:v>4.2</c:v>
                </c:pt>
                <c:pt idx="226">
                  <c:v>8.4</c:v>
                </c:pt>
                <c:pt idx="227">
                  <c:v>5.8</c:v>
                </c:pt>
                <c:pt idx="228">
                  <c:v>8.1999999999999993</c:v>
                </c:pt>
                <c:pt idx="229">
                  <c:v>6</c:v>
                </c:pt>
                <c:pt idx="230">
                  <c:v>10</c:v>
                </c:pt>
                <c:pt idx="231">
                  <c:v>6</c:v>
                </c:pt>
                <c:pt idx="232">
                  <c:v>6</c:v>
                </c:pt>
                <c:pt idx="233">
                  <c:v>5.6</c:v>
                </c:pt>
                <c:pt idx="234">
                  <c:v>10</c:v>
                </c:pt>
                <c:pt idx="235">
                  <c:v>4.8</c:v>
                </c:pt>
                <c:pt idx="236">
                  <c:v>9</c:v>
                </c:pt>
                <c:pt idx="237">
                  <c:v>7</c:v>
                </c:pt>
                <c:pt idx="238">
                  <c:v>7.4</c:v>
                </c:pt>
                <c:pt idx="239">
                  <c:v>4.0999999999999996</c:v>
                </c:pt>
                <c:pt idx="240">
                  <c:v>10.4</c:v>
                </c:pt>
                <c:pt idx="241">
                  <c:v>0</c:v>
                </c:pt>
                <c:pt idx="242">
                  <c:v>8.4</c:v>
                </c:pt>
                <c:pt idx="243">
                  <c:v>5.6</c:v>
                </c:pt>
                <c:pt idx="244">
                  <c:v>9.8000000000000007</c:v>
                </c:pt>
                <c:pt idx="245">
                  <c:v>7</c:v>
                </c:pt>
                <c:pt idx="246">
                  <c:v>9.8000000000000007</c:v>
                </c:pt>
                <c:pt idx="247">
                  <c:v>4.4000000000000004</c:v>
                </c:pt>
                <c:pt idx="248">
                  <c:v>11</c:v>
                </c:pt>
                <c:pt idx="249">
                  <c:v>4</c:v>
                </c:pt>
                <c:pt idx="250">
                  <c:v>13</c:v>
                </c:pt>
                <c:pt idx="251">
                  <c:v>0</c:v>
                </c:pt>
                <c:pt idx="252">
                  <c:v>8.3000000000000007</c:v>
                </c:pt>
                <c:pt idx="253">
                  <c:v>4.5999999999999996</c:v>
                </c:pt>
                <c:pt idx="254">
                  <c:v>9.4</c:v>
                </c:pt>
                <c:pt idx="255">
                  <c:v>2.4</c:v>
                </c:pt>
                <c:pt idx="256">
                  <c:v>9</c:v>
                </c:pt>
                <c:pt idx="257">
                  <c:v>2.4</c:v>
                </c:pt>
                <c:pt idx="258">
                  <c:v>9.8000000000000007</c:v>
                </c:pt>
                <c:pt idx="259">
                  <c:v>4.4000000000000004</c:v>
                </c:pt>
                <c:pt idx="260">
                  <c:v>9.1999999999999993</c:v>
                </c:pt>
                <c:pt idx="261">
                  <c:v>4.8</c:v>
                </c:pt>
                <c:pt idx="262">
                  <c:v>8.8000000000000007</c:v>
                </c:pt>
                <c:pt idx="263">
                  <c:v>4</c:v>
                </c:pt>
                <c:pt idx="264">
                  <c:v>9.6</c:v>
                </c:pt>
                <c:pt idx="265">
                  <c:v>4</c:v>
                </c:pt>
                <c:pt idx="266">
                  <c:v>9.5</c:v>
                </c:pt>
                <c:pt idx="267">
                  <c:v>3.6</c:v>
                </c:pt>
                <c:pt idx="268">
                  <c:v>7.6</c:v>
                </c:pt>
                <c:pt idx="269">
                  <c:v>4.5999999999999996</c:v>
                </c:pt>
                <c:pt idx="270">
                  <c:v>12</c:v>
                </c:pt>
                <c:pt idx="271">
                  <c:v>4.4000000000000004</c:v>
                </c:pt>
                <c:pt idx="272">
                  <c:v>11.4</c:v>
                </c:pt>
                <c:pt idx="273">
                  <c:v>4.5999999999999996</c:v>
                </c:pt>
                <c:pt idx="274">
                  <c:v>11.2</c:v>
                </c:pt>
                <c:pt idx="275">
                  <c:v>4</c:v>
                </c:pt>
                <c:pt idx="276">
                  <c:v>11</c:v>
                </c:pt>
                <c:pt idx="277">
                  <c:v>4.5999999999999996</c:v>
                </c:pt>
                <c:pt idx="278">
                  <c:v>9.6</c:v>
                </c:pt>
                <c:pt idx="279">
                  <c:v>4.4000000000000004</c:v>
                </c:pt>
                <c:pt idx="280">
                  <c:v>8.6999999999999993</c:v>
                </c:pt>
                <c:pt idx="281">
                  <c:v>6</c:v>
                </c:pt>
                <c:pt idx="282">
                  <c:v>10.4</c:v>
                </c:pt>
                <c:pt idx="283">
                  <c:v>5.2</c:v>
                </c:pt>
                <c:pt idx="284">
                  <c:v>11.4</c:v>
                </c:pt>
                <c:pt idx="285">
                  <c:v>2</c:v>
                </c:pt>
                <c:pt idx="286">
                  <c:v>11.2</c:v>
                </c:pt>
                <c:pt idx="287">
                  <c:v>4.2</c:v>
                </c:pt>
                <c:pt idx="288">
                  <c:v>9.4</c:v>
                </c:pt>
                <c:pt idx="289">
                  <c:v>2.8</c:v>
                </c:pt>
                <c:pt idx="290">
                  <c:v>9.1999999999999993</c:v>
                </c:pt>
                <c:pt idx="291">
                  <c:v>5</c:v>
                </c:pt>
                <c:pt idx="292">
                  <c:v>11.4</c:v>
                </c:pt>
                <c:pt idx="293">
                  <c:v>5.8</c:v>
                </c:pt>
                <c:pt idx="294">
                  <c:v>9.6</c:v>
                </c:pt>
                <c:pt idx="295">
                  <c:v>4.5999999999999996</c:v>
                </c:pt>
                <c:pt idx="296">
                  <c:v>12</c:v>
                </c:pt>
                <c:pt idx="297">
                  <c:v>6</c:v>
                </c:pt>
                <c:pt idx="298">
                  <c:v>9</c:v>
                </c:pt>
                <c:pt idx="299">
                  <c:v>5.6</c:v>
                </c:pt>
                <c:pt idx="300">
                  <c:v>10.4</c:v>
                </c:pt>
                <c:pt idx="301">
                  <c:v>6.6</c:v>
                </c:pt>
                <c:pt idx="302">
                  <c:v>9.4</c:v>
                </c:pt>
                <c:pt idx="303">
                  <c:v>5.2</c:v>
                </c:pt>
                <c:pt idx="304">
                  <c:v>7.6</c:v>
                </c:pt>
                <c:pt idx="305">
                  <c:v>4.5999999999999996</c:v>
                </c:pt>
                <c:pt idx="306">
                  <c:v>1.2</c:v>
                </c:pt>
                <c:pt idx="307">
                  <c:v>5.8</c:v>
                </c:pt>
                <c:pt idx="308">
                  <c:v>10.1</c:v>
                </c:pt>
                <c:pt idx="309">
                  <c:v>9.6999999999999993</c:v>
                </c:pt>
                <c:pt idx="310">
                  <c:v>10</c:v>
                </c:pt>
                <c:pt idx="311">
                  <c:v>4.4000000000000004</c:v>
                </c:pt>
                <c:pt idx="312">
                  <c:v>10</c:v>
                </c:pt>
                <c:pt idx="313">
                  <c:v>4.4000000000000004</c:v>
                </c:pt>
                <c:pt idx="314">
                  <c:v>12</c:v>
                </c:pt>
                <c:pt idx="315">
                  <c:v>6</c:v>
                </c:pt>
                <c:pt idx="316">
                  <c:v>10.199999999999999</c:v>
                </c:pt>
                <c:pt idx="317">
                  <c:v>4.5999999999999996</c:v>
                </c:pt>
                <c:pt idx="318">
                  <c:v>11.6</c:v>
                </c:pt>
                <c:pt idx="319">
                  <c:v>5</c:v>
                </c:pt>
                <c:pt idx="320">
                  <c:v>10</c:v>
                </c:pt>
                <c:pt idx="321">
                  <c:v>4.5999999999999996</c:v>
                </c:pt>
                <c:pt idx="322">
                  <c:v>9.3000000000000007</c:v>
                </c:pt>
                <c:pt idx="323">
                  <c:v>4.4000000000000004</c:v>
                </c:pt>
                <c:pt idx="324">
                  <c:v>9</c:v>
                </c:pt>
                <c:pt idx="325">
                  <c:v>5.4</c:v>
                </c:pt>
                <c:pt idx="326">
                  <c:v>11.8</c:v>
                </c:pt>
                <c:pt idx="327">
                  <c:v>5</c:v>
                </c:pt>
                <c:pt idx="328">
                  <c:v>8</c:v>
                </c:pt>
                <c:pt idx="329">
                  <c:v>5.2</c:v>
                </c:pt>
                <c:pt idx="330">
                  <c:v>11.4</c:v>
                </c:pt>
                <c:pt idx="331">
                  <c:v>4</c:v>
                </c:pt>
                <c:pt idx="332">
                  <c:v>8.4</c:v>
                </c:pt>
                <c:pt idx="333">
                  <c:v>8.1999999999999993</c:v>
                </c:pt>
                <c:pt idx="334">
                  <c:v>11.2</c:v>
                </c:pt>
                <c:pt idx="335">
                  <c:v>4</c:v>
                </c:pt>
                <c:pt idx="336">
                  <c:v>8.9</c:v>
                </c:pt>
                <c:pt idx="337">
                  <c:v>4.4000000000000004</c:v>
                </c:pt>
                <c:pt idx="338">
                  <c:v>11</c:v>
                </c:pt>
                <c:pt idx="339">
                  <c:v>4.5999999999999996</c:v>
                </c:pt>
                <c:pt idx="340">
                  <c:v>10.6</c:v>
                </c:pt>
                <c:pt idx="341">
                  <c:v>5.2</c:v>
                </c:pt>
                <c:pt idx="342">
                  <c:v>9</c:v>
                </c:pt>
                <c:pt idx="343">
                  <c:v>4.5999999999999996</c:v>
                </c:pt>
                <c:pt idx="344">
                  <c:v>8.8000000000000007</c:v>
                </c:pt>
                <c:pt idx="345">
                  <c:v>5</c:v>
                </c:pt>
                <c:pt idx="346">
                  <c:v>10</c:v>
                </c:pt>
                <c:pt idx="347">
                  <c:v>3.6</c:v>
                </c:pt>
                <c:pt idx="348">
                  <c:v>9.1999999999999993</c:v>
                </c:pt>
                <c:pt idx="349">
                  <c:v>4.4000000000000004</c:v>
                </c:pt>
                <c:pt idx="350">
                  <c:v>9.1999999999999993</c:v>
                </c:pt>
                <c:pt idx="351">
                  <c:v>4</c:v>
                </c:pt>
                <c:pt idx="352">
                  <c:v>10</c:v>
                </c:pt>
                <c:pt idx="353">
                  <c:v>3.6</c:v>
                </c:pt>
                <c:pt idx="354">
                  <c:v>6.4</c:v>
                </c:pt>
                <c:pt idx="355">
                  <c:v>4.2</c:v>
                </c:pt>
                <c:pt idx="356">
                  <c:v>9.8000000000000007</c:v>
                </c:pt>
                <c:pt idx="357">
                  <c:v>4</c:v>
                </c:pt>
                <c:pt idx="358">
                  <c:v>9.8000000000000007</c:v>
                </c:pt>
                <c:pt idx="359">
                  <c:v>3.8</c:v>
                </c:pt>
                <c:pt idx="360">
                  <c:v>10.4</c:v>
                </c:pt>
                <c:pt idx="361">
                  <c:v>4</c:v>
                </c:pt>
                <c:pt idx="362">
                  <c:v>6.8</c:v>
                </c:pt>
                <c:pt idx="363">
                  <c:v>4.5999999999999996</c:v>
                </c:pt>
                <c:pt idx="364">
                  <c:v>8</c:v>
                </c:pt>
                <c:pt idx="365">
                  <c:v>4.4000000000000004</c:v>
                </c:pt>
                <c:pt idx="366">
                  <c:v>8</c:v>
                </c:pt>
                <c:pt idx="367">
                  <c:v>5.8</c:v>
                </c:pt>
                <c:pt idx="368">
                  <c:v>7.4</c:v>
                </c:pt>
                <c:pt idx="369">
                  <c:v>2.2000000000000002</c:v>
                </c:pt>
                <c:pt idx="370">
                  <c:v>8.6</c:v>
                </c:pt>
                <c:pt idx="371">
                  <c:v>3.4</c:v>
                </c:pt>
                <c:pt idx="372">
                  <c:v>9</c:v>
                </c:pt>
                <c:pt idx="373">
                  <c:v>4.8</c:v>
                </c:pt>
                <c:pt idx="374">
                  <c:v>8.1999999999999993</c:v>
                </c:pt>
                <c:pt idx="375">
                  <c:v>4.2</c:v>
                </c:pt>
                <c:pt idx="376">
                  <c:v>9.6</c:v>
                </c:pt>
                <c:pt idx="377">
                  <c:v>3.6</c:v>
                </c:pt>
                <c:pt idx="378">
                  <c:v>8.9</c:v>
                </c:pt>
                <c:pt idx="379">
                  <c:v>4.5</c:v>
                </c:pt>
                <c:pt idx="380">
                  <c:v>9</c:v>
                </c:pt>
                <c:pt idx="381">
                  <c:v>4</c:v>
                </c:pt>
                <c:pt idx="382">
                  <c:v>9.6</c:v>
                </c:pt>
                <c:pt idx="383">
                  <c:v>2.6</c:v>
                </c:pt>
                <c:pt idx="384">
                  <c:v>8.8000000000000007</c:v>
                </c:pt>
                <c:pt idx="385">
                  <c:v>4.5999999999999996</c:v>
                </c:pt>
                <c:pt idx="386">
                  <c:v>8.6</c:v>
                </c:pt>
                <c:pt idx="387">
                  <c:v>3</c:v>
                </c:pt>
                <c:pt idx="388">
                  <c:v>10.4</c:v>
                </c:pt>
                <c:pt idx="389">
                  <c:v>3.4</c:v>
                </c:pt>
                <c:pt idx="390">
                  <c:v>10.8</c:v>
                </c:pt>
                <c:pt idx="391">
                  <c:v>3</c:v>
                </c:pt>
                <c:pt idx="392">
                  <c:v>8.5</c:v>
                </c:pt>
                <c:pt idx="393">
                  <c:v>4.0999999999999996</c:v>
                </c:pt>
                <c:pt idx="394">
                  <c:v>9.8000000000000007</c:v>
                </c:pt>
                <c:pt idx="395">
                  <c:v>4</c:v>
                </c:pt>
                <c:pt idx="396">
                  <c:v>10.199999999999999</c:v>
                </c:pt>
                <c:pt idx="397">
                  <c:v>3.8</c:v>
                </c:pt>
                <c:pt idx="398">
                  <c:v>9.8000000000000007</c:v>
                </c:pt>
                <c:pt idx="399">
                  <c:v>3.8</c:v>
                </c:pt>
                <c:pt idx="400">
                  <c:v>9.4</c:v>
                </c:pt>
                <c:pt idx="401">
                  <c:v>4.4000000000000004</c:v>
                </c:pt>
                <c:pt idx="402">
                  <c:v>9</c:v>
                </c:pt>
                <c:pt idx="403">
                  <c:v>4</c:v>
                </c:pt>
                <c:pt idx="404">
                  <c:v>8.6</c:v>
                </c:pt>
                <c:pt idx="405">
                  <c:v>3.4</c:v>
                </c:pt>
                <c:pt idx="406">
                  <c:v>8.1</c:v>
                </c:pt>
                <c:pt idx="407">
                  <c:v>5</c:v>
                </c:pt>
                <c:pt idx="408">
                  <c:v>8.1999999999999993</c:v>
                </c:pt>
                <c:pt idx="409">
                  <c:v>3.8</c:v>
                </c:pt>
                <c:pt idx="410">
                  <c:v>9.1999999999999993</c:v>
                </c:pt>
                <c:pt idx="411">
                  <c:v>2.8</c:v>
                </c:pt>
                <c:pt idx="412">
                  <c:v>12.4</c:v>
                </c:pt>
                <c:pt idx="413">
                  <c:v>3.8</c:v>
                </c:pt>
                <c:pt idx="414">
                  <c:v>10.199999999999999</c:v>
                </c:pt>
                <c:pt idx="415">
                  <c:v>4</c:v>
                </c:pt>
                <c:pt idx="416">
                  <c:v>10.199999999999999</c:v>
                </c:pt>
                <c:pt idx="417">
                  <c:v>4.2</c:v>
                </c:pt>
                <c:pt idx="418">
                  <c:v>9.8000000000000007</c:v>
                </c:pt>
                <c:pt idx="419">
                  <c:v>3.4</c:v>
                </c:pt>
                <c:pt idx="420">
                  <c:v>9.4</c:v>
                </c:pt>
                <c:pt idx="421">
                  <c:v>4</c:v>
                </c:pt>
                <c:pt idx="422">
                  <c:v>9.6</c:v>
                </c:pt>
                <c:pt idx="423">
                  <c:v>3.4</c:v>
                </c:pt>
                <c:pt idx="424">
                  <c:v>10</c:v>
                </c:pt>
                <c:pt idx="425">
                  <c:v>2.8</c:v>
                </c:pt>
                <c:pt idx="426">
                  <c:v>8.1999999999999993</c:v>
                </c:pt>
                <c:pt idx="427">
                  <c:v>5.4</c:v>
                </c:pt>
                <c:pt idx="428">
                  <c:v>8.4</c:v>
                </c:pt>
                <c:pt idx="429">
                  <c:v>4.5999999999999996</c:v>
                </c:pt>
                <c:pt idx="430">
                  <c:v>8.8000000000000007</c:v>
                </c:pt>
                <c:pt idx="431">
                  <c:v>5.2</c:v>
                </c:pt>
                <c:pt idx="432">
                  <c:v>8.6</c:v>
                </c:pt>
                <c:pt idx="433">
                  <c:v>4.5999999999999996</c:v>
                </c:pt>
                <c:pt idx="434">
                  <c:v>8</c:v>
                </c:pt>
                <c:pt idx="435">
                  <c:v>4</c:v>
                </c:pt>
                <c:pt idx="436">
                  <c:v>8.6</c:v>
                </c:pt>
                <c:pt idx="437">
                  <c:v>3.2</c:v>
                </c:pt>
                <c:pt idx="438">
                  <c:v>9.6</c:v>
                </c:pt>
                <c:pt idx="439">
                  <c:v>2.8</c:v>
                </c:pt>
                <c:pt idx="440">
                  <c:v>8.6</c:v>
                </c:pt>
                <c:pt idx="441">
                  <c:v>4.2</c:v>
                </c:pt>
                <c:pt idx="442">
                  <c:v>7.6</c:v>
                </c:pt>
                <c:pt idx="443">
                  <c:v>3</c:v>
                </c:pt>
                <c:pt idx="444">
                  <c:v>10</c:v>
                </c:pt>
                <c:pt idx="445">
                  <c:v>4.4000000000000004</c:v>
                </c:pt>
                <c:pt idx="446">
                  <c:v>8.4</c:v>
                </c:pt>
                <c:pt idx="447">
                  <c:v>4.2</c:v>
                </c:pt>
                <c:pt idx="448">
                  <c:v>8</c:v>
                </c:pt>
                <c:pt idx="449">
                  <c:v>3.4</c:v>
                </c:pt>
                <c:pt idx="450">
                  <c:v>8</c:v>
                </c:pt>
                <c:pt idx="451">
                  <c:v>3.2</c:v>
                </c:pt>
                <c:pt idx="452">
                  <c:v>8.6</c:v>
                </c:pt>
                <c:pt idx="453">
                  <c:v>3</c:v>
                </c:pt>
                <c:pt idx="454">
                  <c:v>8.1999999999999993</c:v>
                </c:pt>
                <c:pt idx="455">
                  <c:v>3.2</c:v>
                </c:pt>
                <c:pt idx="456">
                  <c:v>8</c:v>
                </c:pt>
                <c:pt idx="457">
                  <c:v>2</c:v>
                </c:pt>
                <c:pt idx="458">
                  <c:v>7</c:v>
                </c:pt>
                <c:pt idx="459">
                  <c:v>3.6</c:v>
                </c:pt>
                <c:pt idx="460">
                  <c:v>7.4</c:v>
                </c:pt>
                <c:pt idx="461">
                  <c:v>3.2</c:v>
                </c:pt>
                <c:pt idx="462">
                  <c:v>7.1</c:v>
                </c:pt>
                <c:pt idx="463">
                  <c:v>3.6</c:v>
                </c:pt>
                <c:pt idx="464">
                  <c:v>9</c:v>
                </c:pt>
                <c:pt idx="465">
                  <c:v>3.2</c:v>
                </c:pt>
                <c:pt idx="466">
                  <c:v>7.2</c:v>
                </c:pt>
                <c:pt idx="467">
                  <c:v>3.8</c:v>
                </c:pt>
                <c:pt idx="468">
                  <c:v>8.6</c:v>
                </c:pt>
                <c:pt idx="469">
                  <c:v>3.2</c:v>
                </c:pt>
                <c:pt idx="470">
                  <c:v>7.2</c:v>
                </c:pt>
                <c:pt idx="471">
                  <c:v>3.2</c:v>
                </c:pt>
                <c:pt idx="472">
                  <c:v>6.8</c:v>
                </c:pt>
                <c:pt idx="473">
                  <c:v>3.6</c:v>
                </c:pt>
                <c:pt idx="474">
                  <c:v>7.2</c:v>
                </c:pt>
                <c:pt idx="475">
                  <c:v>3.6</c:v>
                </c:pt>
                <c:pt idx="476">
                  <c:v>6.2</c:v>
                </c:pt>
                <c:pt idx="477">
                  <c:v>3.1</c:v>
                </c:pt>
                <c:pt idx="478">
                  <c:v>7</c:v>
                </c:pt>
                <c:pt idx="479">
                  <c:v>2.8</c:v>
                </c:pt>
                <c:pt idx="480">
                  <c:v>7.2</c:v>
                </c:pt>
                <c:pt idx="481">
                  <c:v>2</c:v>
                </c:pt>
                <c:pt idx="482">
                  <c:v>6.2</c:v>
                </c:pt>
                <c:pt idx="483">
                  <c:v>3</c:v>
                </c:pt>
                <c:pt idx="484">
                  <c:v>5.8</c:v>
                </c:pt>
                <c:pt idx="485">
                  <c:v>3.8</c:v>
                </c:pt>
                <c:pt idx="486">
                  <c:v>6</c:v>
                </c:pt>
                <c:pt idx="487">
                  <c:v>2.8</c:v>
                </c:pt>
                <c:pt idx="488">
                  <c:v>6</c:v>
                </c:pt>
                <c:pt idx="489">
                  <c:v>3</c:v>
                </c:pt>
                <c:pt idx="490">
                  <c:v>7</c:v>
                </c:pt>
                <c:pt idx="491">
                  <c:v>2.6</c:v>
                </c:pt>
                <c:pt idx="492">
                  <c:v>6</c:v>
                </c:pt>
                <c:pt idx="493">
                  <c:v>2</c:v>
                </c:pt>
                <c:pt idx="494">
                  <c:v>7.2</c:v>
                </c:pt>
                <c:pt idx="495">
                  <c:v>2.6</c:v>
                </c:pt>
                <c:pt idx="496">
                  <c:v>6.4</c:v>
                </c:pt>
                <c:pt idx="497">
                  <c:v>3.2</c:v>
                </c:pt>
                <c:pt idx="498">
                  <c:v>5.6</c:v>
                </c:pt>
                <c:pt idx="499">
                  <c:v>2.4</c:v>
                </c:pt>
                <c:pt idx="500">
                  <c:v>6.6</c:v>
                </c:pt>
                <c:pt idx="501">
                  <c:v>2.4</c:v>
                </c:pt>
                <c:pt idx="502">
                  <c:v>7.2</c:v>
                </c:pt>
                <c:pt idx="503">
                  <c:v>3.6</c:v>
                </c:pt>
                <c:pt idx="504">
                  <c:v>5.4</c:v>
                </c:pt>
                <c:pt idx="505">
                  <c:v>2.5</c:v>
                </c:pt>
                <c:pt idx="506">
                  <c:v>6.6</c:v>
                </c:pt>
                <c:pt idx="507">
                  <c:v>2.8</c:v>
                </c:pt>
                <c:pt idx="508">
                  <c:v>7.4</c:v>
                </c:pt>
                <c:pt idx="509">
                  <c:v>2.1</c:v>
                </c:pt>
                <c:pt idx="510">
                  <c:v>6.2</c:v>
                </c:pt>
                <c:pt idx="511">
                  <c:v>2.8</c:v>
                </c:pt>
                <c:pt idx="512">
                  <c:v>5.8</c:v>
                </c:pt>
                <c:pt idx="513">
                  <c:v>2.4</c:v>
                </c:pt>
                <c:pt idx="514">
                  <c:v>4.5999999999999996</c:v>
                </c:pt>
                <c:pt idx="515">
                  <c:v>2.2000000000000002</c:v>
                </c:pt>
                <c:pt idx="516">
                  <c:v>4.2</c:v>
                </c:pt>
                <c:pt idx="517">
                  <c:v>2</c:v>
                </c:pt>
                <c:pt idx="518">
                  <c:v>6.2</c:v>
                </c:pt>
                <c:pt idx="519">
                  <c:v>3</c:v>
                </c:pt>
                <c:pt idx="520">
                  <c:v>5</c:v>
                </c:pt>
                <c:pt idx="521">
                  <c:v>2.2000000000000002</c:v>
                </c:pt>
                <c:pt idx="522">
                  <c:v>5</c:v>
                </c:pt>
                <c:pt idx="523">
                  <c:v>1.8</c:v>
                </c:pt>
                <c:pt idx="524">
                  <c:v>5</c:v>
                </c:pt>
                <c:pt idx="525">
                  <c:v>2.6</c:v>
                </c:pt>
                <c:pt idx="526">
                  <c:v>5</c:v>
                </c:pt>
                <c:pt idx="527">
                  <c:v>2.4</c:v>
                </c:pt>
                <c:pt idx="528">
                  <c:v>5.4</c:v>
                </c:pt>
                <c:pt idx="529">
                  <c:v>2.4</c:v>
                </c:pt>
                <c:pt idx="530">
                  <c:v>5</c:v>
                </c:pt>
                <c:pt idx="531">
                  <c:v>2.4</c:v>
                </c:pt>
                <c:pt idx="532">
                  <c:v>5</c:v>
                </c:pt>
                <c:pt idx="533">
                  <c:v>2.5</c:v>
                </c:pt>
                <c:pt idx="534">
                  <c:v>5</c:v>
                </c:pt>
                <c:pt idx="535">
                  <c:v>2.2000000000000002</c:v>
                </c:pt>
                <c:pt idx="536">
                  <c:v>5.4</c:v>
                </c:pt>
                <c:pt idx="537">
                  <c:v>2</c:v>
                </c:pt>
                <c:pt idx="538">
                  <c:v>4.8</c:v>
                </c:pt>
                <c:pt idx="539">
                  <c:v>2.6</c:v>
                </c:pt>
                <c:pt idx="540">
                  <c:v>5.6</c:v>
                </c:pt>
                <c:pt idx="541">
                  <c:v>5.2</c:v>
                </c:pt>
                <c:pt idx="542">
                  <c:v>2.2000000000000002</c:v>
                </c:pt>
                <c:pt idx="543">
                  <c:v>5</c:v>
                </c:pt>
                <c:pt idx="544">
                  <c:v>2.8</c:v>
                </c:pt>
                <c:pt idx="545">
                  <c:v>5</c:v>
                </c:pt>
                <c:pt idx="546">
                  <c:v>4.4000000000000004</c:v>
                </c:pt>
                <c:pt idx="547">
                  <c:v>2.5</c:v>
                </c:pt>
                <c:pt idx="548">
                  <c:v>5</c:v>
                </c:pt>
                <c:pt idx="549">
                  <c:v>1.8</c:v>
                </c:pt>
                <c:pt idx="550">
                  <c:v>4.5999999999999996</c:v>
                </c:pt>
                <c:pt idx="551">
                  <c:v>1.4</c:v>
                </c:pt>
                <c:pt idx="552">
                  <c:v>5</c:v>
                </c:pt>
                <c:pt idx="553">
                  <c:v>2.2000000000000002</c:v>
                </c:pt>
                <c:pt idx="554">
                  <c:v>5</c:v>
                </c:pt>
                <c:pt idx="555">
                  <c:v>2.2000000000000002</c:v>
                </c:pt>
                <c:pt idx="556">
                  <c:v>5</c:v>
                </c:pt>
                <c:pt idx="557">
                  <c:v>2.4</c:v>
                </c:pt>
                <c:pt idx="558">
                  <c:v>4.4000000000000004</c:v>
                </c:pt>
                <c:pt idx="559">
                  <c:v>2.4</c:v>
                </c:pt>
                <c:pt idx="560">
                  <c:v>3.8</c:v>
                </c:pt>
                <c:pt idx="561">
                  <c:v>1.8</c:v>
                </c:pt>
                <c:pt idx="562">
                  <c:v>3.6</c:v>
                </c:pt>
                <c:pt idx="563">
                  <c:v>1.6</c:v>
                </c:pt>
                <c:pt idx="564">
                  <c:v>4.2</c:v>
                </c:pt>
                <c:pt idx="565">
                  <c:v>2</c:v>
                </c:pt>
                <c:pt idx="566">
                  <c:v>4</c:v>
                </c:pt>
                <c:pt idx="567">
                  <c:v>1.8</c:v>
                </c:pt>
                <c:pt idx="568">
                  <c:v>4</c:v>
                </c:pt>
                <c:pt idx="569">
                  <c:v>2</c:v>
                </c:pt>
                <c:pt idx="570">
                  <c:v>4</c:v>
                </c:pt>
                <c:pt idx="571">
                  <c:v>1.4</c:v>
                </c:pt>
                <c:pt idx="572">
                  <c:v>4</c:v>
                </c:pt>
                <c:pt idx="573">
                  <c:v>2</c:v>
                </c:pt>
                <c:pt idx="574">
                  <c:v>3.6</c:v>
                </c:pt>
                <c:pt idx="575">
                  <c:v>1.4</c:v>
                </c:pt>
                <c:pt idx="576">
                  <c:v>3</c:v>
                </c:pt>
                <c:pt idx="577">
                  <c:v>4.2</c:v>
                </c:pt>
                <c:pt idx="578">
                  <c:v>3.6</c:v>
                </c:pt>
                <c:pt idx="579">
                  <c:v>1.2</c:v>
                </c:pt>
                <c:pt idx="580">
                  <c:v>3.2</c:v>
                </c:pt>
                <c:pt idx="581">
                  <c:v>1.4</c:v>
                </c:pt>
                <c:pt idx="582">
                  <c:v>3</c:v>
                </c:pt>
                <c:pt idx="583">
                  <c:v>1.4</c:v>
                </c:pt>
                <c:pt idx="584">
                  <c:v>3.4</c:v>
                </c:pt>
                <c:pt idx="585">
                  <c:v>2</c:v>
                </c:pt>
                <c:pt idx="586">
                  <c:v>3.8</c:v>
                </c:pt>
                <c:pt idx="587">
                  <c:v>2</c:v>
                </c:pt>
                <c:pt idx="588">
                  <c:v>2.4</c:v>
                </c:pt>
                <c:pt idx="589">
                  <c:v>1</c:v>
                </c:pt>
                <c:pt idx="590">
                  <c:v>3.2</c:v>
                </c:pt>
                <c:pt idx="591">
                  <c:v>2.7</c:v>
                </c:pt>
                <c:pt idx="592">
                  <c:v>2.4</c:v>
                </c:pt>
                <c:pt idx="593">
                  <c:v>1</c:v>
                </c:pt>
                <c:pt idx="594">
                  <c:v>2.6</c:v>
                </c:pt>
                <c:pt idx="59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E0-4B2A-ABF7-479FCA289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664504"/>
        <c:axId val="838666104"/>
      </c:scatterChart>
      <c:valAx>
        <c:axId val="838664504"/>
        <c:scaling>
          <c:orientation val="minMax"/>
          <c:max val="6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66104"/>
        <c:crosses val="autoZero"/>
        <c:crossBetween val="midCat"/>
      </c:valAx>
      <c:valAx>
        <c:axId val="83866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64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Producción Neta representativa del grupo de parto #5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79216249725786"/>
          <c:y val="0.12028446656718737"/>
          <c:w val="0.68994936497603965"/>
          <c:h val="0.67152852036553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 Parto 5'!$L$1</c:f>
              <c:strCache>
                <c:ptCount val="1"/>
                <c:pt idx="0">
                  <c:v>Guapa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5'!$K$2:$K$299</c:f>
              <c:numCache>
                <c:formatCode>General</c:formatCode>
                <c:ptCount val="2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</c:numCache>
            </c:numRef>
          </c:xVal>
          <c:yVal>
            <c:numRef>
              <c:f>'SV Parto 5'!$L$2:$L$299</c:f>
              <c:numCache>
                <c:formatCode>0.0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11</c:v>
                </c:pt>
                <c:pt idx="14">
                  <c:v>18.399999999999999</c:v>
                </c:pt>
                <c:pt idx="15">
                  <c:v>11.4</c:v>
                </c:pt>
                <c:pt idx="16">
                  <c:v>14.2</c:v>
                </c:pt>
                <c:pt idx="17">
                  <c:v>18.799999999999997</c:v>
                </c:pt>
                <c:pt idx="18">
                  <c:v>18.2</c:v>
                </c:pt>
                <c:pt idx="19">
                  <c:v>17.2</c:v>
                </c:pt>
                <c:pt idx="20">
                  <c:v>16</c:v>
                </c:pt>
                <c:pt idx="21">
                  <c:v>17.399999999999999</c:v>
                </c:pt>
                <c:pt idx="22">
                  <c:v>16.799999999999997</c:v>
                </c:pt>
                <c:pt idx="23">
                  <c:v>17.2</c:v>
                </c:pt>
                <c:pt idx="24">
                  <c:v>10.8</c:v>
                </c:pt>
                <c:pt idx="25">
                  <c:v>13</c:v>
                </c:pt>
                <c:pt idx="26">
                  <c:v>12.2</c:v>
                </c:pt>
                <c:pt idx="27">
                  <c:v>15.2</c:v>
                </c:pt>
                <c:pt idx="28">
                  <c:v>15</c:v>
                </c:pt>
                <c:pt idx="29">
                  <c:v>13.399999999999999</c:v>
                </c:pt>
                <c:pt idx="30">
                  <c:v>15.1</c:v>
                </c:pt>
                <c:pt idx="31">
                  <c:v>15.4</c:v>
                </c:pt>
                <c:pt idx="32">
                  <c:v>16.399999999999999</c:v>
                </c:pt>
                <c:pt idx="33">
                  <c:v>15.8</c:v>
                </c:pt>
                <c:pt idx="34">
                  <c:v>16</c:v>
                </c:pt>
                <c:pt idx="35">
                  <c:v>13.799999999999999</c:v>
                </c:pt>
                <c:pt idx="36">
                  <c:v>15.200000000000001</c:v>
                </c:pt>
                <c:pt idx="37">
                  <c:v>15.6</c:v>
                </c:pt>
                <c:pt idx="38">
                  <c:v>12.700000000000001</c:v>
                </c:pt>
                <c:pt idx="39">
                  <c:v>14.600000000000001</c:v>
                </c:pt>
                <c:pt idx="40">
                  <c:v>11.4</c:v>
                </c:pt>
                <c:pt idx="41">
                  <c:v>11.4</c:v>
                </c:pt>
                <c:pt idx="42">
                  <c:v>13</c:v>
                </c:pt>
                <c:pt idx="43">
                  <c:v>13.2</c:v>
                </c:pt>
                <c:pt idx="44">
                  <c:v>17.2</c:v>
                </c:pt>
                <c:pt idx="45">
                  <c:v>18</c:v>
                </c:pt>
                <c:pt idx="46">
                  <c:v>17</c:v>
                </c:pt>
                <c:pt idx="47">
                  <c:v>17.2</c:v>
                </c:pt>
                <c:pt idx="48">
                  <c:v>7.1999999999999993</c:v>
                </c:pt>
                <c:pt idx="49">
                  <c:v>15.600000000000001</c:v>
                </c:pt>
                <c:pt idx="50">
                  <c:v>20.399999999999999</c:v>
                </c:pt>
                <c:pt idx="51">
                  <c:v>15.4</c:v>
                </c:pt>
                <c:pt idx="52">
                  <c:v>12.600000000000001</c:v>
                </c:pt>
                <c:pt idx="53">
                  <c:v>21.6</c:v>
                </c:pt>
                <c:pt idx="54">
                  <c:v>15.4</c:v>
                </c:pt>
                <c:pt idx="55">
                  <c:v>14.8</c:v>
                </c:pt>
                <c:pt idx="56">
                  <c:v>15.8</c:v>
                </c:pt>
                <c:pt idx="57">
                  <c:v>12</c:v>
                </c:pt>
                <c:pt idx="58">
                  <c:v>13</c:v>
                </c:pt>
                <c:pt idx="59">
                  <c:v>2.4</c:v>
                </c:pt>
                <c:pt idx="60">
                  <c:v>10.4</c:v>
                </c:pt>
                <c:pt idx="61">
                  <c:v>6.2</c:v>
                </c:pt>
                <c:pt idx="62">
                  <c:v>11.6</c:v>
                </c:pt>
                <c:pt idx="63">
                  <c:v>17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  <c:pt idx="67">
                  <c:v>16.399999999999999</c:v>
                </c:pt>
                <c:pt idx="68">
                  <c:v>16.399999999999999</c:v>
                </c:pt>
                <c:pt idx="69">
                  <c:v>17.399999999999999</c:v>
                </c:pt>
                <c:pt idx="70">
                  <c:v>16.399999999999999</c:v>
                </c:pt>
                <c:pt idx="71">
                  <c:v>14.799999999999999</c:v>
                </c:pt>
                <c:pt idx="72">
                  <c:v>16.8</c:v>
                </c:pt>
                <c:pt idx="73">
                  <c:v>14.399999999999999</c:v>
                </c:pt>
                <c:pt idx="74">
                  <c:v>13</c:v>
                </c:pt>
                <c:pt idx="75">
                  <c:v>14</c:v>
                </c:pt>
                <c:pt idx="76">
                  <c:v>13.1</c:v>
                </c:pt>
                <c:pt idx="77">
                  <c:v>14.31</c:v>
                </c:pt>
                <c:pt idx="78">
                  <c:v>14.200000000000001</c:v>
                </c:pt>
                <c:pt idx="79">
                  <c:v>13.8</c:v>
                </c:pt>
                <c:pt idx="80">
                  <c:v>15.799999999999999</c:v>
                </c:pt>
                <c:pt idx="81">
                  <c:v>21</c:v>
                </c:pt>
                <c:pt idx="82">
                  <c:v>15.4</c:v>
                </c:pt>
                <c:pt idx="83">
                  <c:v>15.4</c:v>
                </c:pt>
                <c:pt idx="84">
                  <c:v>16.200000000000003</c:v>
                </c:pt>
                <c:pt idx="85">
                  <c:v>13.4</c:v>
                </c:pt>
                <c:pt idx="86">
                  <c:v>16</c:v>
                </c:pt>
                <c:pt idx="87">
                  <c:v>12.2</c:v>
                </c:pt>
                <c:pt idx="88">
                  <c:v>13.6</c:v>
                </c:pt>
                <c:pt idx="89">
                  <c:v>14.2</c:v>
                </c:pt>
                <c:pt idx="90">
                  <c:v>19</c:v>
                </c:pt>
                <c:pt idx="91">
                  <c:v>18.8</c:v>
                </c:pt>
                <c:pt idx="92">
                  <c:v>18.8</c:v>
                </c:pt>
                <c:pt idx="93">
                  <c:v>18.2</c:v>
                </c:pt>
                <c:pt idx="94">
                  <c:v>18.600000000000001</c:v>
                </c:pt>
                <c:pt idx="95">
                  <c:v>19.2</c:v>
                </c:pt>
                <c:pt idx="96">
                  <c:v>18.8</c:v>
                </c:pt>
                <c:pt idx="97">
                  <c:v>18</c:v>
                </c:pt>
                <c:pt idx="98">
                  <c:v>19.399999999999999</c:v>
                </c:pt>
                <c:pt idx="99">
                  <c:v>15.600000000000001</c:v>
                </c:pt>
                <c:pt idx="100">
                  <c:v>19.2</c:v>
                </c:pt>
                <c:pt idx="101">
                  <c:v>17.8</c:v>
                </c:pt>
                <c:pt idx="102">
                  <c:v>4.2</c:v>
                </c:pt>
                <c:pt idx="103">
                  <c:v>18</c:v>
                </c:pt>
                <c:pt idx="104">
                  <c:v>17</c:v>
                </c:pt>
                <c:pt idx="105">
                  <c:v>14</c:v>
                </c:pt>
                <c:pt idx="106">
                  <c:v>13.8</c:v>
                </c:pt>
                <c:pt idx="107">
                  <c:v>13.4</c:v>
                </c:pt>
                <c:pt idx="108">
                  <c:v>15.18</c:v>
                </c:pt>
                <c:pt idx="109">
                  <c:v>21</c:v>
                </c:pt>
                <c:pt idx="110">
                  <c:v>14.8</c:v>
                </c:pt>
                <c:pt idx="111">
                  <c:v>14.899999999999999</c:v>
                </c:pt>
                <c:pt idx="112">
                  <c:v>5.4</c:v>
                </c:pt>
                <c:pt idx="113">
                  <c:v>15</c:v>
                </c:pt>
                <c:pt idx="114">
                  <c:v>16.600000000000001</c:v>
                </c:pt>
                <c:pt idx="115">
                  <c:v>11.8</c:v>
                </c:pt>
                <c:pt idx="116">
                  <c:v>10.199999999999999</c:v>
                </c:pt>
                <c:pt idx="117">
                  <c:v>8.4</c:v>
                </c:pt>
                <c:pt idx="118">
                  <c:v>14.4</c:v>
                </c:pt>
                <c:pt idx="119">
                  <c:v>16.600000000000001</c:v>
                </c:pt>
                <c:pt idx="120">
                  <c:v>13.8</c:v>
                </c:pt>
                <c:pt idx="121">
                  <c:v>13.2</c:v>
                </c:pt>
                <c:pt idx="122">
                  <c:v>12.6</c:v>
                </c:pt>
                <c:pt idx="123">
                  <c:v>16.34</c:v>
                </c:pt>
                <c:pt idx="124">
                  <c:v>9.6</c:v>
                </c:pt>
                <c:pt idx="125">
                  <c:v>10.4</c:v>
                </c:pt>
                <c:pt idx="126">
                  <c:v>12</c:v>
                </c:pt>
                <c:pt idx="127">
                  <c:v>13.6</c:v>
                </c:pt>
                <c:pt idx="128">
                  <c:v>8.1999999999999993</c:v>
                </c:pt>
                <c:pt idx="129">
                  <c:v>12.4</c:v>
                </c:pt>
                <c:pt idx="130">
                  <c:v>12.6</c:v>
                </c:pt>
                <c:pt idx="131">
                  <c:v>11.4</c:v>
                </c:pt>
                <c:pt idx="132">
                  <c:v>12.8</c:v>
                </c:pt>
                <c:pt idx="133">
                  <c:v>14.2</c:v>
                </c:pt>
                <c:pt idx="134">
                  <c:v>9.6</c:v>
                </c:pt>
                <c:pt idx="135">
                  <c:v>13.799999999999999</c:v>
                </c:pt>
                <c:pt idx="136">
                  <c:v>12.8</c:v>
                </c:pt>
                <c:pt idx="137">
                  <c:v>13.399999999999999</c:v>
                </c:pt>
                <c:pt idx="138">
                  <c:v>13.4</c:v>
                </c:pt>
                <c:pt idx="139">
                  <c:v>12.6</c:v>
                </c:pt>
                <c:pt idx="140">
                  <c:v>13.8</c:v>
                </c:pt>
                <c:pt idx="141">
                  <c:v>12.2</c:v>
                </c:pt>
                <c:pt idx="142">
                  <c:v>12</c:v>
                </c:pt>
                <c:pt idx="143">
                  <c:v>11.4</c:v>
                </c:pt>
                <c:pt idx="144">
                  <c:v>13.2</c:v>
                </c:pt>
                <c:pt idx="145">
                  <c:v>12.399999999999999</c:v>
                </c:pt>
                <c:pt idx="146">
                  <c:v>12.8</c:v>
                </c:pt>
                <c:pt idx="147">
                  <c:v>12</c:v>
                </c:pt>
                <c:pt idx="148">
                  <c:v>10.199999999999999</c:v>
                </c:pt>
                <c:pt idx="149">
                  <c:v>13.600000000000001</c:v>
                </c:pt>
                <c:pt idx="150">
                  <c:v>12.2</c:v>
                </c:pt>
                <c:pt idx="151">
                  <c:v>11.6</c:v>
                </c:pt>
                <c:pt idx="152">
                  <c:v>12</c:v>
                </c:pt>
                <c:pt idx="153">
                  <c:v>9.1999999999999993</c:v>
                </c:pt>
                <c:pt idx="154">
                  <c:v>10</c:v>
                </c:pt>
                <c:pt idx="155">
                  <c:v>7.3000000000000007</c:v>
                </c:pt>
                <c:pt idx="156">
                  <c:v>11.4</c:v>
                </c:pt>
                <c:pt idx="157">
                  <c:v>11.100000000000001</c:v>
                </c:pt>
                <c:pt idx="158">
                  <c:v>8.9</c:v>
                </c:pt>
                <c:pt idx="159">
                  <c:v>3.6</c:v>
                </c:pt>
                <c:pt idx="160">
                  <c:v>6.6</c:v>
                </c:pt>
                <c:pt idx="161">
                  <c:v>12.2</c:v>
                </c:pt>
                <c:pt idx="162">
                  <c:v>10.4</c:v>
                </c:pt>
                <c:pt idx="163">
                  <c:v>11.2</c:v>
                </c:pt>
                <c:pt idx="164">
                  <c:v>11.600000000000001</c:v>
                </c:pt>
                <c:pt idx="165">
                  <c:v>13.4</c:v>
                </c:pt>
                <c:pt idx="166">
                  <c:v>12</c:v>
                </c:pt>
                <c:pt idx="167">
                  <c:v>11.4</c:v>
                </c:pt>
                <c:pt idx="168">
                  <c:v>12.399999999999999</c:v>
                </c:pt>
                <c:pt idx="169">
                  <c:v>12.4</c:v>
                </c:pt>
                <c:pt idx="170">
                  <c:v>11.6</c:v>
                </c:pt>
                <c:pt idx="171">
                  <c:v>10.3</c:v>
                </c:pt>
                <c:pt idx="172">
                  <c:v>10.899999999999999</c:v>
                </c:pt>
                <c:pt idx="173">
                  <c:v>11.2</c:v>
                </c:pt>
                <c:pt idx="174">
                  <c:v>12</c:v>
                </c:pt>
                <c:pt idx="175">
                  <c:v>13.2</c:v>
                </c:pt>
                <c:pt idx="176">
                  <c:v>10.199999999999999</c:v>
                </c:pt>
                <c:pt idx="177">
                  <c:v>12.8</c:v>
                </c:pt>
                <c:pt idx="178">
                  <c:v>7.9</c:v>
                </c:pt>
                <c:pt idx="179">
                  <c:v>13.6</c:v>
                </c:pt>
                <c:pt idx="180">
                  <c:v>11.4</c:v>
                </c:pt>
                <c:pt idx="181">
                  <c:v>11.600000000000001</c:v>
                </c:pt>
                <c:pt idx="182">
                  <c:v>11.6</c:v>
                </c:pt>
                <c:pt idx="183">
                  <c:v>12.799999999999999</c:v>
                </c:pt>
                <c:pt idx="184">
                  <c:v>12.4</c:v>
                </c:pt>
                <c:pt idx="185">
                  <c:v>11.9</c:v>
                </c:pt>
                <c:pt idx="186">
                  <c:v>12.299999999999999</c:v>
                </c:pt>
                <c:pt idx="187">
                  <c:v>11.6</c:v>
                </c:pt>
                <c:pt idx="188">
                  <c:v>11.4</c:v>
                </c:pt>
                <c:pt idx="189">
                  <c:v>11.6</c:v>
                </c:pt>
                <c:pt idx="190">
                  <c:v>11.6</c:v>
                </c:pt>
                <c:pt idx="191">
                  <c:v>11</c:v>
                </c:pt>
                <c:pt idx="192">
                  <c:v>12.2</c:v>
                </c:pt>
                <c:pt idx="193">
                  <c:v>12</c:v>
                </c:pt>
                <c:pt idx="194">
                  <c:v>11</c:v>
                </c:pt>
                <c:pt idx="195">
                  <c:v>11.7</c:v>
                </c:pt>
                <c:pt idx="196">
                  <c:v>12.4</c:v>
                </c:pt>
                <c:pt idx="197">
                  <c:v>12.399999999999999</c:v>
                </c:pt>
                <c:pt idx="198">
                  <c:v>12.4</c:v>
                </c:pt>
                <c:pt idx="199">
                  <c:v>11.7</c:v>
                </c:pt>
                <c:pt idx="200">
                  <c:v>12.6</c:v>
                </c:pt>
                <c:pt idx="201">
                  <c:v>11.8</c:v>
                </c:pt>
                <c:pt idx="202">
                  <c:v>11.4</c:v>
                </c:pt>
                <c:pt idx="203">
                  <c:v>11.6</c:v>
                </c:pt>
                <c:pt idx="204">
                  <c:v>12</c:v>
                </c:pt>
                <c:pt idx="205">
                  <c:v>11.8</c:v>
                </c:pt>
                <c:pt idx="206">
                  <c:v>12.5</c:v>
                </c:pt>
                <c:pt idx="207">
                  <c:v>12.2</c:v>
                </c:pt>
                <c:pt idx="208">
                  <c:v>13.6</c:v>
                </c:pt>
                <c:pt idx="209">
                  <c:v>11.8</c:v>
                </c:pt>
                <c:pt idx="210">
                  <c:v>12</c:v>
                </c:pt>
                <c:pt idx="211">
                  <c:v>10.600000000000001</c:v>
                </c:pt>
                <c:pt idx="212">
                  <c:v>9.1999999999999993</c:v>
                </c:pt>
                <c:pt idx="213">
                  <c:v>10.600000000000001</c:v>
                </c:pt>
                <c:pt idx="214">
                  <c:v>11.1</c:v>
                </c:pt>
                <c:pt idx="215">
                  <c:v>11.8</c:v>
                </c:pt>
                <c:pt idx="216">
                  <c:v>10.6</c:v>
                </c:pt>
                <c:pt idx="217">
                  <c:v>11.2</c:v>
                </c:pt>
                <c:pt idx="218">
                  <c:v>10.4</c:v>
                </c:pt>
                <c:pt idx="219">
                  <c:v>10.600000000000001</c:v>
                </c:pt>
                <c:pt idx="220">
                  <c:v>10.5</c:v>
                </c:pt>
                <c:pt idx="221">
                  <c:v>10.8</c:v>
                </c:pt>
                <c:pt idx="222">
                  <c:v>11.6</c:v>
                </c:pt>
                <c:pt idx="223">
                  <c:v>11</c:v>
                </c:pt>
                <c:pt idx="224">
                  <c:v>7.6000000000000005</c:v>
                </c:pt>
                <c:pt idx="225">
                  <c:v>9.4</c:v>
                </c:pt>
                <c:pt idx="226">
                  <c:v>9.8000000000000007</c:v>
                </c:pt>
                <c:pt idx="227">
                  <c:v>10.5</c:v>
                </c:pt>
                <c:pt idx="228">
                  <c:v>12.2</c:v>
                </c:pt>
                <c:pt idx="229">
                  <c:v>8.4</c:v>
                </c:pt>
                <c:pt idx="230">
                  <c:v>8.8000000000000007</c:v>
                </c:pt>
                <c:pt idx="231">
                  <c:v>8.1999999999999993</c:v>
                </c:pt>
                <c:pt idx="232">
                  <c:v>10</c:v>
                </c:pt>
                <c:pt idx="233">
                  <c:v>9.4</c:v>
                </c:pt>
                <c:pt idx="234">
                  <c:v>9.6999999999999993</c:v>
                </c:pt>
                <c:pt idx="235">
                  <c:v>7.6</c:v>
                </c:pt>
                <c:pt idx="236">
                  <c:v>10</c:v>
                </c:pt>
                <c:pt idx="237">
                  <c:v>8.1999999999999993</c:v>
                </c:pt>
                <c:pt idx="238">
                  <c:v>6.8000000000000007</c:v>
                </c:pt>
                <c:pt idx="239">
                  <c:v>8</c:v>
                </c:pt>
                <c:pt idx="240">
                  <c:v>8.4</c:v>
                </c:pt>
                <c:pt idx="241">
                  <c:v>8.6999999999999993</c:v>
                </c:pt>
                <c:pt idx="242">
                  <c:v>8.6999999999999993</c:v>
                </c:pt>
                <c:pt idx="243">
                  <c:v>8</c:v>
                </c:pt>
                <c:pt idx="244">
                  <c:v>7.2</c:v>
                </c:pt>
                <c:pt idx="245">
                  <c:v>7.4</c:v>
                </c:pt>
                <c:pt idx="246">
                  <c:v>7.3999999999999995</c:v>
                </c:pt>
                <c:pt idx="247">
                  <c:v>3.4000000000000004</c:v>
                </c:pt>
                <c:pt idx="248">
                  <c:v>7.4</c:v>
                </c:pt>
                <c:pt idx="249">
                  <c:v>7.1999999999999993</c:v>
                </c:pt>
                <c:pt idx="250">
                  <c:v>7.6</c:v>
                </c:pt>
                <c:pt idx="251">
                  <c:v>6.8</c:v>
                </c:pt>
                <c:pt idx="252">
                  <c:v>7.4</c:v>
                </c:pt>
                <c:pt idx="253">
                  <c:v>7.6</c:v>
                </c:pt>
                <c:pt idx="254">
                  <c:v>6</c:v>
                </c:pt>
                <c:pt idx="255">
                  <c:v>6.2</c:v>
                </c:pt>
                <c:pt idx="256">
                  <c:v>6.8</c:v>
                </c:pt>
                <c:pt idx="257">
                  <c:v>6.4</c:v>
                </c:pt>
                <c:pt idx="258">
                  <c:v>6</c:v>
                </c:pt>
                <c:pt idx="259">
                  <c:v>7.1999999999999993</c:v>
                </c:pt>
                <c:pt idx="260">
                  <c:v>6.8</c:v>
                </c:pt>
                <c:pt idx="261">
                  <c:v>5.2</c:v>
                </c:pt>
                <c:pt idx="262">
                  <c:v>5.9</c:v>
                </c:pt>
                <c:pt idx="263">
                  <c:v>5</c:v>
                </c:pt>
                <c:pt idx="264">
                  <c:v>6.2</c:v>
                </c:pt>
                <c:pt idx="265">
                  <c:v>9.1999999999999993</c:v>
                </c:pt>
                <c:pt idx="266">
                  <c:v>5.6</c:v>
                </c:pt>
                <c:pt idx="267">
                  <c:v>5</c:v>
                </c:pt>
                <c:pt idx="268">
                  <c:v>5.2</c:v>
                </c:pt>
                <c:pt idx="269">
                  <c:v>5.3</c:v>
                </c:pt>
                <c:pt idx="270">
                  <c:v>5.4</c:v>
                </c:pt>
                <c:pt idx="271">
                  <c:v>4.5999999999999996</c:v>
                </c:pt>
                <c:pt idx="272">
                  <c:v>4.4000000000000004</c:v>
                </c:pt>
                <c:pt idx="273">
                  <c:v>3.8</c:v>
                </c:pt>
                <c:pt idx="274">
                  <c:v>4.1999999999999993</c:v>
                </c:pt>
                <c:pt idx="275">
                  <c:v>3.8000000000000003</c:v>
                </c:pt>
                <c:pt idx="276">
                  <c:v>4.4000000000000004</c:v>
                </c:pt>
                <c:pt idx="277">
                  <c:v>4</c:v>
                </c:pt>
                <c:pt idx="278">
                  <c:v>4</c:v>
                </c:pt>
                <c:pt idx="279">
                  <c:v>6.4</c:v>
                </c:pt>
                <c:pt idx="280">
                  <c:v>3.2</c:v>
                </c:pt>
                <c:pt idx="281">
                  <c:v>4</c:v>
                </c:pt>
                <c:pt idx="282">
                  <c:v>3.2</c:v>
                </c:pt>
                <c:pt idx="283">
                  <c:v>3.2</c:v>
                </c:pt>
                <c:pt idx="284">
                  <c:v>3.2</c:v>
                </c:pt>
                <c:pt idx="285">
                  <c:v>2.4</c:v>
                </c:pt>
                <c:pt idx="286">
                  <c:v>3.4</c:v>
                </c:pt>
                <c:pt idx="287">
                  <c:v>2.8</c:v>
                </c:pt>
                <c:pt idx="288">
                  <c:v>3.2</c:v>
                </c:pt>
                <c:pt idx="289">
                  <c:v>3.2</c:v>
                </c:pt>
                <c:pt idx="290">
                  <c:v>5.0999999999999996</c:v>
                </c:pt>
                <c:pt idx="291">
                  <c:v>3</c:v>
                </c:pt>
                <c:pt idx="292">
                  <c:v>3.4</c:v>
                </c:pt>
                <c:pt idx="293">
                  <c:v>4.8</c:v>
                </c:pt>
                <c:pt idx="294">
                  <c:v>3.4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B-43A9-819B-75C568CAC833}"/>
            </c:ext>
          </c:extLst>
        </c:ser>
        <c:ser>
          <c:idx val="1"/>
          <c:order val="1"/>
          <c:tx>
            <c:strRef>
              <c:f>'SV Parto 5'!$M$1</c:f>
              <c:strCache>
                <c:ptCount val="1"/>
                <c:pt idx="0">
                  <c:v>Andrea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5'!$K$2:$K$299</c:f>
              <c:numCache>
                <c:formatCode>General</c:formatCode>
                <c:ptCount val="2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</c:numCache>
            </c:numRef>
          </c:xVal>
          <c:yVal>
            <c:numRef>
              <c:f>'SV Parto 5'!$M$2:$M$299</c:f>
              <c:numCache>
                <c:formatCode>0.0</c:formatCode>
                <c:ptCount val="298"/>
                <c:pt idx="0">
                  <c:v>16.8</c:v>
                </c:pt>
                <c:pt idx="1">
                  <c:v>15.2</c:v>
                </c:pt>
                <c:pt idx="2">
                  <c:v>9.4</c:v>
                </c:pt>
                <c:pt idx="3">
                  <c:v>8.6</c:v>
                </c:pt>
                <c:pt idx="4">
                  <c:v>13</c:v>
                </c:pt>
                <c:pt idx="5">
                  <c:v>5.6</c:v>
                </c:pt>
                <c:pt idx="6">
                  <c:v>17.2</c:v>
                </c:pt>
                <c:pt idx="7">
                  <c:v>15.4</c:v>
                </c:pt>
                <c:pt idx="8">
                  <c:v>12.600000000000001</c:v>
                </c:pt>
                <c:pt idx="9">
                  <c:v>8</c:v>
                </c:pt>
                <c:pt idx="10">
                  <c:v>6.4</c:v>
                </c:pt>
                <c:pt idx="11">
                  <c:v>17.399999999999999</c:v>
                </c:pt>
                <c:pt idx="12">
                  <c:v>15.2</c:v>
                </c:pt>
                <c:pt idx="13">
                  <c:v>15.2</c:v>
                </c:pt>
                <c:pt idx="14">
                  <c:v>19.2</c:v>
                </c:pt>
                <c:pt idx="15">
                  <c:v>19.600000000000001</c:v>
                </c:pt>
                <c:pt idx="16">
                  <c:v>21.8</c:v>
                </c:pt>
                <c:pt idx="17">
                  <c:v>20</c:v>
                </c:pt>
                <c:pt idx="18">
                  <c:v>21</c:v>
                </c:pt>
                <c:pt idx="19">
                  <c:v>15.8</c:v>
                </c:pt>
                <c:pt idx="20">
                  <c:v>20.2</c:v>
                </c:pt>
                <c:pt idx="21">
                  <c:v>16</c:v>
                </c:pt>
                <c:pt idx="22">
                  <c:v>17.3</c:v>
                </c:pt>
                <c:pt idx="23">
                  <c:v>16.2</c:v>
                </c:pt>
                <c:pt idx="24">
                  <c:v>16.399999999999999</c:v>
                </c:pt>
                <c:pt idx="25">
                  <c:v>13.8</c:v>
                </c:pt>
                <c:pt idx="26">
                  <c:v>11.4</c:v>
                </c:pt>
                <c:pt idx="27">
                  <c:v>17.8</c:v>
                </c:pt>
                <c:pt idx="28">
                  <c:v>14.4</c:v>
                </c:pt>
                <c:pt idx="29">
                  <c:v>18.2</c:v>
                </c:pt>
                <c:pt idx="30">
                  <c:v>15</c:v>
                </c:pt>
                <c:pt idx="31">
                  <c:v>17.600000000000001</c:v>
                </c:pt>
                <c:pt idx="32">
                  <c:v>20.6</c:v>
                </c:pt>
                <c:pt idx="33">
                  <c:v>19.399999999999999</c:v>
                </c:pt>
                <c:pt idx="34">
                  <c:v>14.399999999999999</c:v>
                </c:pt>
                <c:pt idx="35">
                  <c:v>14.600000000000001</c:v>
                </c:pt>
                <c:pt idx="36">
                  <c:v>9</c:v>
                </c:pt>
                <c:pt idx="37">
                  <c:v>20.399999999999999</c:v>
                </c:pt>
                <c:pt idx="38">
                  <c:v>22.4</c:v>
                </c:pt>
                <c:pt idx="39">
                  <c:v>19.600000000000001</c:v>
                </c:pt>
                <c:pt idx="40">
                  <c:v>22</c:v>
                </c:pt>
                <c:pt idx="41">
                  <c:v>17</c:v>
                </c:pt>
                <c:pt idx="42">
                  <c:v>20.8</c:v>
                </c:pt>
                <c:pt idx="43">
                  <c:v>18.8</c:v>
                </c:pt>
                <c:pt idx="44">
                  <c:v>20</c:v>
                </c:pt>
                <c:pt idx="45">
                  <c:v>20</c:v>
                </c:pt>
                <c:pt idx="46">
                  <c:v>19.8</c:v>
                </c:pt>
                <c:pt idx="47">
                  <c:v>16</c:v>
                </c:pt>
                <c:pt idx="48">
                  <c:v>22</c:v>
                </c:pt>
                <c:pt idx="49">
                  <c:v>20.6</c:v>
                </c:pt>
                <c:pt idx="50">
                  <c:v>3.6</c:v>
                </c:pt>
                <c:pt idx="51">
                  <c:v>19</c:v>
                </c:pt>
                <c:pt idx="52">
                  <c:v>21</c:v>
                </c:pt>
                <c:pt idx="53">
                  <c:v>10.199999999999999</c:v>
                </c:pt>
                <c:pt idx="54">
                  <c:v>13.6</c:v>
                </c:pt>
                <c:pt idx="55">
                  <c:v>14.8</c:v>
                </c:pt>
                <c:pt idx="56">
                  <c:v>24.4</c:v>
                </c:pt>
                <c:pt idx="57">
                  <c:v>19</c:v>
                </c:pt>
                <c:pt idx="58">
                  <c:v>19.2</c:v>
                </c:pt>
                <c:pt idx="59">
                  <c:v>21.8</c:v>
                </c:pt>
                <c:pt idx="60">
                  <c:v>6.4</c:v>
                </c:pt>
                <c:pt idx="61">
                  <c:v>15.8</c:v>
                </c:pt>
                <c:pt idx="62">
                  <c:v>4.8000000000000007</c:v>
                </c:pt>
                <c:pt idx="63">
                  <c:v>12.200000000000001</c:v>
                </c:pt>
                <c:pt idx="64">
                  <c:v>11</c:v>
                </c:pt>
                <c:pt idx="65">
                  <c:v>11.399999999999999</c:v>
                </c:pt>
                <c:pt idx="66">
                  <c:v>20.6</c:v>
                </c:pt>
                <c:pt idx="67">
                  <c:v>22.8</c:v>
                </c:pt>
                <c:pt idx="68">
                  <c:v>19.399999999999999</c:v>
                </c:pt>
                <c:pt idx="69">
                  <c:v>14.2</c:v>
                </c:pt>
                <c:pt idx="70">
                  <c:v>21.4</c:v>
                </c:pt>
                <c:pt idx="71">
                  <c:v>19</c:v>
                </c:pt>
                <c:pt idx="72">
                  <c:v>12.2</c:v>
                </c:pt>
                <c:pt idx="73">
                  <c:v>15.4</c:v>
                </c:pt>
                <c:pt idx="74">
                  <c:v>17.2</c:v>
                </c:pt>
                <c:pt idx="75">
                  <c:v>15.6</c:v>
                </c:pt>
                <c:pt idx="76">
                  <c:v>14.4</c:v>
                </c:pt>
                <c:pt idx="77">
                  <c:v>15.2</c:v>
                </c:pt>
                <c:pt idx="78">
                  <c:v>16.600000000000001</c:v>
                </c:pt>
                <c:pt idx="79">
                  <c:v>12.8</c:v>
                </c:pt>
                <c:pt idx="80">
                  <c:v>16.799999999999997</c:v>
                </c:pt>
                <c:pt idx="81">
                  <c:v>16</c:v>
                </c:pt>
                <c:pt idx="82">
                  <c:v>12.600000000000001</c:v>
                </c:pt>
                <c:pt idx="83">
                  <c:v>9.3000000000000007</c:v>
                </c:pt>
                <c:pt idx="84">
                  <c:v>13.600000000000001</c:v>
                </c:pt>
                <c:pt idx="85">
                  <c:v>15.5</c:v>
                </c:pt>
                <c:pt idx="86">
                  <c:v>16</c:v>
                </c:pt>
                <c:pt idx="87">
                  <c:v>16.399999999999999</c:v>
                </c:pt>
                <c:pt idx="88">
                  <c:v>14.8</c:v>
                </c:pt>
                <c:pt idx="89">
                  <c:v>15</c:v>
                </c:pt>
                <c:pt idx="90">
                  <c:v>12.8</c:v>
                </c:pt>
                <c:pt idx="91">
                  <c:v>14</c:v>
                </c:pt>
                <c:pt idx="92">
                  <c:v>13.600000000000001</c:v>
                </c:pt>
                <c:pt idx="93">
                  <c:v>13.4</c:v>
                </c:pt>
                <c:pt idx="94">
                  <c:v>16.399999999999999</c:v>
                </c:pt>
                <c:pt idx="95">
                  <c:v>9.8000000000000007</c:v>
                </c:pt>
                <c:pt idx="96">
                  <c:v>14.2</c:v>
                </c:pt>
                <c:pt idx="97">
                  <c:v>16.2</c:v>
                </c:pt>
                <c:pt idx="98">
                  <c:v>14.5</c:v>
                </c:pt>
                <c:pt idx="99">
                  <c:v>16.600000000000001</c:v>
                </c:pt>
                <c:pt idx="100">
                  <c:v>15</c:v>
                </c:pt>
                <c:pt idx="101">
                  <c:v>16</c:v>
                </c:pt>
                <c:pt idx="102">
                  <c:v>15.2</c:v>
                </c:pt>
                <c:pt idx="103">
                  <c:v>15.8</c:v>
                </c:pt>
                <c:pt idx="104">
                  <c:v>14.399999999999999</c:v>
                </c:pt>
                <c:pt idx="105">
                  <c:v>11.2</c:v>
                </c:pt>
                <c:pt idx="106">
                  <c:v>9.1999999999999993</c:v>
                </c:pt>
                <c:pt idx="107">
                  <c:v>0</c:v>
                </c:pt>
                <c:pt idx="108">
                  <c:v>11</c:v>
                </c:pt>
                <c:pt idx="109">
                  <c:v>13.600000000000001</c:v>
                </c:pt>
                <c:pt idx="110">
                  <c:v>15.2</c:v>
                </c:pt>
                <c:pt idx="111">
                  <c:v>16.2</c:v>
                </c:pt>
                <c:pt idx="112">
                  <c:v>12.899999999999999</c:v>
                </c:pt>
                <c:pt idx="113">
                  <c:v>14.2</c:v>
                </c:pt>
                <c:pt idx="114">
                  <c:v>14.2</c:v>
                </c:pt>
                <c:pt idx="115">
                  <c:v>16</c:v>
                </c:pt>
                <c:pt idx="116">
                  <c:v>11.6</c:v>
                </c:pt>
                <c:pt idx="117">
                  <c:v>14.8</c:v>
                </c:pt>
                <c:pt idx="118">
                  <c:v>16</c:v>
                </c:pt>
                <c:pt idx="119">
                  <c:v>11.5</c:v>
                </c:pt>
                <c:pt idx="120">
                  <c:v>10.4</c:v>
                </c:pt>
                <c:pt idx="121">
                  <c:v>14</c:v>
                </c:pt>
                <c:pt idx="122">
                  <c:v>16.8</c:v>
                </c:pt>
                <c:pt idx="123">
                  <c:v>14.200000000000001</c:v>
                </c:pt>
                <c:pt idx="124">
                  <c:v>15</c:v>
                </c:pt>
                <c:pt idx="125">
                  <c:v>13</c:v>
                </c:pt>
                <c:pt idx="126">
                  <c:v>12.9</c:v>
                </c:pt>
                <c:pt idx="127">
                  <c:v>11.8</c:v>
                </c:pt>
                <c:pt idx="128">
                  <c:v>11.4</c:v>
                </c:pt>
                <c:pt idx="129">
                  <c:v>14.200000000000001</c:v>
                </c:pt>
                <c:pt idx="130">
                  <c:v>14</c:v>
                </c:pt>
                <c:pt idx="131">
                  <c:v>12.8</c:v>
                </c:pt>
                <c:pt idx="132">
                  <c:v>13.6</c:v>
                </c:pt>
                <c:pt idx="133">
                  <c:v>13.1</c:v>
                </c:pt>
                <c:pt idx="134">
                  <c:v>12.2</c:v>
                </c:pt>
                <c:pt idx="135">
                  <c:v>16.399999999999999</c:v>
                </c:pt>
                <c:pt idx="136">
                  <c:v>16</c:v>
                </c:pt>
                <c:pt idx="137">
                  <c:v>15.2</c:v>
                </c:pt>
                <c:pt idx="138">
                  <c:v>15.6</c:v>
                </c:pt>
                <c:pt idx="139">
                  <c:v>14</c:v>
                </c:pt>
                <c:pt idx="140">
                  <c:v>14.7</c:v>
                </c:pt>
                <c:pt idx="141">
                  <c:v>15.600000000000001</c:v>
                </c:pt>
                <c:pt idx="142">
                  <c:v>13.4</c:v>
                </c:pt>
                <c:pt idx="143">
                  <c:v>15.399999999999999</c:v>
                </c:pt>
                <c:pt idx="144">
                  <c:v>12.2</c:v>
                </c:pt>
                <c:pt idx="145">
                  <c:v>14.2</c:v>
                </c:pt>
                <c:pt idx="146">
                  <c:v>17.2</c:v>
                </c:pt>
                <c:pt idx="147">
                  <c:v>14.2</c:v>
                </c:pt>
                <c:pt idx="148">
                  <c:v>18</c:v>
                </c:pt>
                <c:pt idx="149">
                  <c:v>14.6</c:v>
                </c:pt>
                <c:pt idx="150">
                  <c:v>17</c:v>
                </c:pt>
                <c:pt idx="151">
                  <c:v>14.600000000000001</c:v>
                </c:pt>
                <c:pt idx="152">
                  <c:v>12.2</c:v>
                </c:pt>
                <c:pt idx="153">
                  <c:v>7</c:v>
                </c:pt>
                <c:pt idx="154">
                  <c:v>19.799999999999997</c:v>
                </c:pt>
                <c:pt idx="155">
                  <c:v>14.4</c:v>
                </c:pt>
                <c:pt idx="156">
                  <c:v>14.4</c:v>
                </c:pt>
                <c:pt idx="157">
                  <c:v>18</c:v>
                </c:pt>
                <c:pt idx="158">
                  <c:v>14.799999999999999</c:v>
                </c:pt>
                <c:pt idx="159">
                  <c:v>16.600000000000001</c:v>
                </c:pt>
                <c:pt idx="160">
                  <c:v>14.6</c:v>
                </c:pt>
                <c:pt idx="161">
                  <c:v>13.700000000000001</c:v>
                </c:pt>
                <c:pt idx="162">
                  <c:v>14.4</c:v>
                </c:pt>
                <c:pt idx="163">
                  <c:v>16.8</c:v>
                </c:pt>
                <c:pt idx="164">
                  <c:v>13.2</c:v>
                </c:pt>
                <c:pt idx="165">
                  <c:v>15.4</c:v>
                </c:pt>
                <c:pt idx="166">
                  <c:v>16.600000000000001</c:v>
                </c:pt>
                <c:pt idx="167">
                  <c:v>15.2</c:v>
                </c:pt>
                <c:pt idx="168">
                  <c:v>13.3</c:v>
                </c:pt>
                <c:pt idx="169">
                  <c:v>15.6</c:v>
                </c:pt>
                <c:pt idx="170">
                  <c:v>15.8</c:v>
                </c:pt>
                <c:pt idx="171">
                  <c:v>13.6</c:v>
                </c:pt>
                <c:pt idx="172">
                  <c:v>13.8</c:v>
                </c:pt>
                <c:pt idx="173">
                  <c:v>13.6</c:v>
                </c:pt>
                <c:pt idx="174">
                  <c:v>13.6</c:v>
                </c:pt>
                <c:pt idx="175">
                  <c:v>13.2</c:v>
                </c:pt>
                <c:pt idx="176">
                  <c:v>13.6</c:v>
                </c:pt>
                <c:pt idx="177">
                  <c:v>10.600000000000001</c:v>
                </c:pt>
                <c:pt idx="178">
                  <c:v>13.8</c:v>
                </c:pt>
                <c:pt idx="179">
                  <c:v>13.600000000000001</c:v>
                </c:pt>
                <c:pt idx="180">
                  <c:v>14.4</c:v>
                </c:pt>
                <c:pt idx="181">
                  <c:v>11.399999999999999</c:v>
                </c:pt>
                <c:pt idx="182">
                  <c:v>12.4</c:v>
                </c:pt>
                <c:pt idx="183">
                  <c:v>13.8</c:v>
                </c:pt>
                <c:pt idx="184">
                  <c:v>9.6000000000000014</c:v>
                </c:pt>
                <c:pt idx="185">
                  <c:v>12</c:v>
                </c:pt>
                <c:pt idx="186">
                  <c:v>13.8</c:v>
                </c:pt>
                <c:pt idx="187">
                  <c:v>12.399999999999999</c:v>
                </c:pt>
                <c:pt idx="188">
                  <c:v>13.2</c:v>
                </c:pt>
                <c:pt idx="189">
                  <c:v>13.4</c:v>
                </c:pt>
                <c:pt idx="190">
                  <c:v>13</c:v>
                </c:pt>
                <c:pt idx="191">
                  <c:v>12.2</c:v>
                </c:pt>
                <c:pt idx="192">
                  <c:v>13.4</c:v>
                </c:pt>
                <c:pt idx="193">
                  <c:v>11.6</c:v>
                </c:pt>
                <c:pt idx="194">
                  <c:v>13.8</c:v>
                </c:pt>
                <c:pt idx="195">
                  <c:v>13.8</c:v>
                </c:pt>
                <c:pt idx="196">
                  <c:v>12.6</c:v>
                </c:pt>
                <c:pt idx="197">
                  <c:v>13.8</c:v>
                </c:pt>
                <c:pt idx="198">
                  <c:v>14</c:v>
                </c:pt>
                <c:pt idx="199">
                  <c:v>13.600000000000001</c:v>
                </c:pt>
                <c:pt idx="200">
                  <c:v>13.8</c:v>
                </c:pt>
                <c:pt idx="201">
                  <c:v>13</c:v>
                </c:pt>
                <c:pt idx="202">
                  <c:v>12</c:v>
                </c:pt>
                <c:pt idx="203">
                  <c:v>13.1</c:v>
                </c:pt>
                <c:pt idx="204">
                  <c:v>12</c:v>
                </c:pt>
                <c:pt idx="205">
                  <c:v>12</c:v>
                </c:pt>
                <c:pt idx="206">
                  <c:v>16.2</c:v>
                </c:pt>
                <c:pt idx="207">
                  <c:v>14.2</c:v>
                </c:pt>
                <c:pt idx="208">
                  <c:v>14.399999999999999</c:v>
                </c:pt>
                <c:pt idx="209">
                  <c:v>13.200000000000001</c:v>
                </c:pt>
                <c:pt idx="210">
                  <c:v>13.4</c:v>
                </c:pt>
                <c:pt idx="211">
                  <c:v>13</c:v>
                </c:pt>
                <c:pt idx="212">
                  <c:v>12.8</c:v>
                </c:pt>
                <c:pt idx="213">
                  <c:v>13.6</c:v>
                </c:pt>
                <c:pt idx="214">
                  <c:v>13</c:v>
                </c:pt>
                <c:pt idx="215">
                  <c:v>14</c:v>
                </c:pt>
                <c:pt idx="216">
                  <c:v>13.2</c:v>
                </c:pt>
                <c:pt idx="217">
                  <c:v>12</c:v>
                </c:pt>
                <c:pt idx="218">
                  <c:v>11.8</c:v>
                </c:pt>
                <c:pt idx="219">
                  <c:v>12.399999999999999</c:v>
                </c:pt>
                <c:pt idx="220">
                  <c:v>12.8</c:v>
                </c:pt>
                <c:pt idx="221">
                  <c:v>10.6</c:v>
                </c:pt>
                <c:pt idx="222">
                  <c:v>14.4</c:v>
                </c:pt>
                <c:pt idx="223">
                  <c:v>12.600000000000001</c:v>
                </c:pt>
                <c:pt idx="224">
                  <c:v>11.4</c:v>
                </c:pt>
                <c:pt idx="225">
                  <c:v>11.2</c:v>
                </c:pt>
                <c:pt idx="226">
                  <c:v>11.6</c:v>
                </c:pt>
                <c:pt idx="227">
                  <c:v>11.399999999999999</c:v>
                </c:pt>
                <c:pt idx="228">
                  <c:v>10</c:v>
                </c:pt>
                <c:pt idx="229">
                  <c:v>10.6</c:v>
                </c:pt>
                <c:pt idx="230">
                  <c:v>10.600000000000001</c:v>
                </c:pt>
                <c:pt idx="231">
                  <c:v>10.7</c:v>
                </c:pt>
                <c:pt idx="232">
                  <c:v>12.2</c:v>
                </c:pt>
                <c:pt idx="233">
                  <c:v>11</c:v>
                </c:pt>
                <c:pt idx="234">
                  <c:v>11.8</c:v>
                </c:pt>
                <c:pt idx="235">
                  <c:v>10.4</c:v>
                </c:pt>
                <c:pt idx="236">
                  <c:v>10.4</c:v>
                </c:pt>
                <c:pt idx="237">
                  <c:v>10.8</c:v>
                </c:pt>
                <c:pt idx="238">
                  <c:v>9.3000000000000007</c:v>
                </c:pt>
                <c:pt idx="239">
                  <c:v>9.8000000000000007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9.6</c:v>
                </c:pt>
                <c:pt idx="243">
                  <c:v>8.8000000000000007</c:v>
                </c:pt>
                <c:pt idx="244">
                  <c:v>9</c:v>
                </c:pt>
                <c:pt idx="245">
                  <c:v>9.6</c:v>
                </c:pt>
                <c:pt idx="246">
                  <c:v>8</c:v>
                </c:pt>
                <c:pt idx="247">
                  <c:v>9.8000000000000007</c:v>
                </c:pt>
                <c:pt idx="248">
                  <c:v>9.6000000000000014</c:v>
                </c:pt>
                <c:pt idx="249">
                  <c:v>8</c:v>
                </c:pt>
                <c:pt idx="250">
                  <c:v>9</c:v>
                </c:pt>
                <c:pt idx="251">
                  <c:v>10.8</c:v>
                </c:pt>
                <c:pt idx="252">
                  <c:v>7.9</c:v>
                </c:pt>
                <c:pt idx="253">
                  <c:v>9.3999999999999986</c:v>
                </c:pt>
                <c:pt idx="254">
                  <c:v>9.5</c:v>
                </c:pt>
                <c:pt idx="255">
                  <c:v>9</c:v>
                </c:pt>
                <c:pt idx="256">
                  <c:v>8.1999999999999993</c:v>
                </c:pt>
                <c:pt idx="257">
                  <c:v>6.8</c:v>
                </c:pt>
                <c:pt idx="258">
                  <c:v>6.2</c:v>
                </c:pt>
                <c:pt idx="259">
                  <c:v>9.1999999999999993</c:v>
                </c:pt>
                <c:pt idx="260">
                  <c:v>7.2</c:v>
                </c:pt>
                <c:pt idx="261">
                  <c:v>6.8</c:v>
                </c:pt>
                <c:pt idx="262">
                  <c:v>7.6</c:v>
                </c:pt>
                <c:pt idx="263">
                  <c:v>7.4</c:v>
                </c:pt>
                <c:pt idx="264">
                  <c:v>7.8000000000000007</c:v>
                </c:pt>
                <c:pt idx="265">
                  <c:v>7.4</c:v>
                </c:pt>
                <c:pt idx="266">
                  <c:v>7.5</c:v>
                </c:pt>
                <c:pt idx="267">
                  <c:v>7.2</c:v>
                </c:pt>
                <c:pt idx="268">
                  <c:v>7.4</c:v>
                </c:pt>
                <c:pt idx="269">
                  <c:v>7.4</c:v>
                </c:pt>
                <c:pt idx="270">
                  <c:v>10.8</c:v>
                </c:pt>
                <c:pt idx="271">
                  <c:v>7.2</c:v>
                </c:pt>
                <c:pt idx="272">
                  <c:v>7.8</c:v>
                </c:pt>
                <c:pt idx="273">
                  <c:v>6.9</c:v>
                </c:pt>
                <c:pt idx="274">
                  <c:v>6.8</c:v>
                </c:pt>
                <c:pt idx="275">
                  <c:v>6</c:v>
                </c:pt>
                <c:pt idx="276">
                  <c:v>7.2</c:v>
                </c:pt>
                <c:pt idx="277">
                  <c:v>7.2</c:v>
                </c:pt>
                <c:pt idx="278">
                  <c:v>7.4</c:v>
                </c:pt>
                <c:pt idx="279">
                  <c:v>6.8000000000000007</c:v>
                </c:pt>
                <c:pt idx="280">
                  <c:v>5.6</c:v>
                </c:pt>
                <c:pt idx="281">
                  <c:v>5.2</c:v>
                </c:pt>
                <c:pt idx="282">
                  <c:v>6.2</c:v>
                </c:pt>
                <c:pt idx="283">
                  <c:v>5.8</c:v>
                </c:pt>
                <c:pt idx="284">
                  <c:v>6</c:v>
                </c:pt>
                <c:pt idx="285">
                  <c:v>5.4</c:v>
                </c:pt>
                <c:pt idx="286">
                  <c:v>6</c:v>
                </c:pt>
                <c:pt idx="287">
                  <c:v>5</c:v>
                </c:pt>
                <c:pt idx="288">
                  <c:v>7.2</c:v>
                </c:pt>
                <c:pt idx="289">
                  <c:v>4.8</c:v>
                </c:pt>
                <c:pt idx="290">
                  <c:v>4.5999999999999996</c:v>
                </c:pt>
                <c:pt idx="291">
                  <c:v>4.4000000000000004</c:v>
                </c:pt>
                <c:pt idx="292">
                  <c:v>5.4</c:v>
                </c:pt>
                <c:pt idx="293">
                  <c:v>5.8</c:v>
                </c:pt>
                <c:pt idx="294">
                  <c:v>3.4</c:v>
                </c:pt>
                <c:pt idx="295">
                  <c:v>5.9</c:v>
                </c:pt>
                <c:pt idx="296">
                  <c:v>3.4</c:v>
                </c:pt>
                <c:pt idx="297">
                  <c:v>3.6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7B-43A9-819B-75C568CA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16600"/>
        <c:axId val="986520120"/>
      </c:scatterChart>
      <c:valAx>
        <c:axId val="986516600"/>
        <c:scaling>
          <c:orientation val="minMax"/>
          <c:max val="3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# Muestras</a:t>
                </a:r>
              </a:p>
            </c:rich>
          </c:tx>
          <c:layout>
            <c:manualLayout>
              <c:xMode val="edge"/>
              <c:yMode val="edge"/>
              <c:x val="0.38354806655788504"/>
              <c:y val="0.87962885690413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20120"/>
        <c:crosses val="autoZero"/>
        <c:crossBetween val="midCat"/>
      </c:valAx>
      <c:valAx>
        <c:axId val="986520120"/>
        <c:scaling>
          <c:orientation val="minMax"/>
          <c:max val="2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Leche</a:t>
                </a:r>
                <a:r>
                  <a:rPr lang="en-US" sz="2000" baseline="0"/>
                  <a:t> [Kg]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5.8989948559640829E-3"/>
              <c:y val="0.23878695413379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6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44418760054949"/>
          <c:y val="0.16568750114790012"/>
          <c:w val="0.14864606695818608"/>
          <c:h val="0.23888236185616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'SV Parto 6'!$H$1</c:f>
              <c:strCache>
                <c:ptCount val="1"/>
                <c:pt idx="0">
                  <c:v>Guapa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6'!$B$2:$B$325</c:f>
              <c:numCache>
                <c:formatCode>General</c:formatCode>
                <c:ptCount val="3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</c:numCache>
            </c:numRef>
          </c:xVal>
          <c:yVal>
            <c:numRef>
              <c:f>'SV Parto 6'!$H$2:$H$325</c:f>
              <c:numCache>
                <c:formatCode>0.0</c:formatCode>
                <c:ptCount val="324"/>
                <c:pt idx="0">
                  <c:v>14</c:v>
                </c:pt>
                <c:pt idx="1">
                  <c:v>6.6</c:v>
                </c:pt>
                <c:pt idx="2">
                  <c:v>12</c:v>
                </c:pt>
                <c:pt idx="3">
                  <c:v>6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5</c:v>
                </c:pt>
                <c:pt idx="8">
                  <c:v>13.4</c:v>
                </c:pt>
                <c:pt idx="9">
                  <c:v>6.6</c:v>
                </c:pt>
                <c:pt idx="10">
                  <c:v>13.4</c:v>
                </c:pt>
                <c:pt idx="11">
                  <c:v>6.8</c:v>
                </c:pt>
                <c:pt idx="12">
                  <c:v>11.8</c:v>
                </c:pt>
                <c:pt idx="13">
                  <c:v>6.8</c:v>
                </c:pt>
                <c:pt idx="14">
                  <c:v>11.2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7.2</c:v>
                </c:pt>
                <c:pt idx="18">
                  <c:v>13.4</c:v>
                </c:pt>
                <c:pt idx="19">
                  <c:v>9</c:v>
                </c:pt>
                <c:pt idx="20">
                  <c:v>14.4</c:v>
                </c:pt>
                <c:pt idx="21">
                  <c:v>6.6</c:v>
                </c:pt>
                <c:pt idx="22">
                  <c:v>14.2</c:v>
                </c:pt>
                <c:pt idx="23">
                  <c:v>8.1999999999999993</c:v>
                </c:pt>
                <c:pt idx="24">
                  <c:v>15</c:v>
                </c:pt>
                <c:pt idx="25">
                  <c:v>7.2</c:v>
                </c:pt>
                <c:pt idx="26">
                  <c:v>16.2</c:v>
                </c:pt>
                <c:pt idx="27">
                  <c:v>8.4</c:v>
                </c:pt>
                <c:pt idx="28">
                  <c:v>11</c:v>
                </c:pt>
                <c:pt idx="29">
                  <c:v>7.6</c:v>
                </c:pt>
                <c:pt idx="30">
                  <c:v>15.8</c:v>
                </c:pt>
                <c:pt idx="31">
                  <c:v>8.8000000000000007</c:v>
                </c:pt>
                <c:pt idx="32">
                  <c:v>13.8</c:v>
                </c:pt>
                <c:pt idx="33">
                  <c:v>8.4</c:v>
                </c:pt>
                <c:pt idx="34">
                  <c:v>14</c:v>
                </c:pt>
                <c:pt idx="35">
                  <c:v>6.8</c:v>
                </c:pt>
                <c:pt idx="36">
                  <c:v>14</c:v>
                </c:pt>
                <c:pt idx="37">
                  <c:v>6.8</c:v>
                </c:pt>
                <c:pt idx="38">
                  <c:v>13.2</c:v>
                </c:pt>
                <c:pt idx="39">
                  <c:v>7</c:v>
                </c:pt>
                <c:pt idx="40">
                  <c:v>13</c:v>
                </c:pt>
                <c:pt idx="41">
                  <c:v>5.2</c:v>
                </c:pt>
                <c:pt idx="42">
                  <c:v>16</c:v>
                </c:pt>
                <c:pt idx="43">
                  <c:v>6.4</c:v>
                </c:pt>
                <c:pt idx="44">
                  <c:v>13</c:v>
                </c:pt>
                <c:pt idx="45">
                  <c:v>6.2</c:v>
                </c:pt>
                <c:pt idx="46">
                  <c:v>11.8</c:v>
                </c:pt>
                <c:pt idx="47">
                  <c:v>5.6</c:v>
                </c:pt>
                <c:pt idx="48">
                  <c:v>13.4</c:v>
                </c:pt>
                <c:pt idx="49">
                  <c:v>8</c:v>
                </c:pt>
                <c:pt idx="50">
                  <c:v>11.8</c:v>
                </c:pt>
                <c:pt idx="51">
                  <c:v>6.2</c:v>
                </c:pt>
                <c:pt idx="52">
                  <c:v>14</c:v>
                </c:pt>
                <c:pt idx="53">
                  <c:v>6.6</c:v>
                </c:pt>
                <c:pt idx="54">
                  <c:v>15.2</c:v>
                </c:pt>
                <c:pt idx="55">
                  <c:v>7.4</c:v>
                </c:pt>
                <c:pt idx="56">
                  <c:v>14.6</c:v>
                </c:pt>
                <c:pt idx="57">
                  <c:v>7.4</c:v>
                </c:pt>
                <c:pt idx="58">
                  <c:v>15</c:v>
                </c:pt>
                <c:pt idx="59">
                  <c:v>7.8</c:v>
                </c:pt>
                <c:pt idx="60">
                  <c:v>14.6</c:v>
                </c:pt>
                <c:pt idx="61">
                  <c:v>6.6</c:v>
                </c:pt>
                <c:pt idx="62">
                  <c:v>15.6</c:v>
                </c:pt>
                <c:pt idx="63">
                  <c:v>5.8</c:v>
                </c:pt>
                <c:pt idx="64">
                  <c:v>15.8</c:v>
                </c:pt>
                <c:pt idx="65">
                  <c:v>7.3</c:v>
                </c:pt>
                <c:pt idx="66">
                  <c:v>14.6</c:v>
                </c:pt>
                <c:pt idx="67">
                  <c:v>8.6</c:v>
                </c:pt>
                <c:pt idx="68">
                  <c:v>12.6</c:v>
                </c:pt>
                <c:pt idx="69">
                  <c:v>7.2</c:v>
                </c:pt>
                <c:pt idx="70">
                  <c:v>15</c:v>
                </c:pt>
                <c:pt idx="71">
                  <c:v>6.8</c:v>
                </c:pt>
                <c:pt idx="72">
                  <c:v>15</c:v>
                </c:pt>
                <c:pt idx="73">
                  <c:v>7.2</c:v>
                </c:pt>
                <c:pt idx="74">
                  <c:v>15.2</c:v>
                </c:pt>
                <c:pt idx="75">
                  <c:v>7.8</c:v>
                </c:pt>
                <c:pt idx="76">
                  <c:v>15.2</c:v>
                </c:pt>
                <c:pt idx="77">
                  <c:v>7.8</c:v>
                </c:pt>
                <c:pt idx="78">
                  <c:v>14.8</c:v>
                </c:pt>
                <c:pt idx="79">
                  <c:v>7.4</c:v>
                </c:pt>
                <c:pt idx="80">
                  <c:v>14.6</c:v>
                </c:pt>
                <c:pt idx="81">
                  <c:v>7.2</c:v>
                </c:pt>
                <c:pt idx="82">
                  <c:v>14.6</c:v>
                </c:pt>
                <c:pt idx="83">
                  <c:v>6.2</c:v>
                </c:pt>
                <c:pt idx="84">
                  <c:v>14.2</c:v>
                </c:pt>
                <c:pt idx="85">
                  <c:v>6.6</c:v>
                </c:pt>
                <c:pt idx="86">
                  <c:v>12.2</c:v>
                </c:pt>
                <c:pt idx="87">
                  <c:v>6.2</c:v>
                </c:pt>
                <c:pt idx="88">
                  <c:v>16</c:v>
                </c:pt>
                <c:pt idx="89">
                  <c:v>6.6</c:v>
                </c:pt>
                <c:pt idx="90">
                  <c:v>13.8</c:v>
                </c:pt>
                <c:pt idx="91">
                  <c:v>6.8</c:v>
                </c:pt>
                <c:pt idx="92">
                  <c:v>12</c:v>
                </c:pt>
                <c:pt idx="93">
                  <c:v>6.6</c:v>
                </c:pt>
                <c:pt idx="94">
                  <c:v>15.8</c:v>
                </c:pt>
                <c:pt idx="95">
                  <c:v>8</c:v>
                </c:pt>
                <c:pt idx="96">
                  <c:v>16.2</c:v>
                </c:pt>
                <c:pt idx="97">
                  <c:v>7.6</c:v>
                </c:pt>
                <c:pt idx="98">
                  <c:v>17.2</c:v>
                </c:pt>
                <c:pt idx="99">
                  <c:v>8.4</c:v>
                </c:pt>
                <c:pt idx="100">
                  <c:v>15.4</c:v>
                </c:pt>
                <c:pt idx="101">
                  <c:v>7.2</c:v>
                </c:pt>
                <c:pt idx="102">
                  <c:v>14.2</c:v>
                </c:pt>
                <c:pt idx="103">
                  <c:v>7.2</c:v>
                </c:pt>
                <c:pt idx="104">
                  <c:v>16</c:v>
                </c:pt>
                <c:pt idx="105">
                  <c:v>7.2</c:v>
                </c:pt>
                <c:pt idx="106">
                  <c:v>14.4</c:v>
                </c:pt>
                <c:pt idx="107">
                  <c:v>9.1</c:v>
                </c:pt>
                <c:pt idx="108">
                  <c:v>15.8</c:v>
                </c:pt>
                <c:pt idx="109">
                  <c:v>8.1999999999999993</c:v>
                </c:pt>
                <c:pt idx="110">
                  <c:v>15.8</c:v>
                </c:pt>
                <c:pt idx="111">
                  <c:v>6.2</c:v>
                </c:pt>
                <c:pt idx="112">
                  <c:v>15.2</c:v>
                </c:pt>
                <c:pt idx="113">
                  <c:v>7.2</c:v>
                </c:pt>
                <c:pt idx="114">
                  <c:v>13.4</c:v>
                </c:pt>
                <c:pt idx="115">
                  <c:v>7.8</c:v>
                </c:pt>
                <c:pt idx="116">
                  <c:v>16</c:v>
                </c:pt>
                <c:pt idx="117">
                  <c:v>7.4</c:v>
                </c:pt>
                <c:pt idx="118">
                  <c:v>14</c:v>
                </c:pt>
                <c:pt idx="119">
                  <c:v>4.2</c:v>
                </c:pt>
                <c:pt idx="120">
                  <c:v>15.9</c:v>
                </c:pt>
                <c:pt idx="121">
                  <c:v>5.8</c:v>
                </c:pt>
                <c:pt idx="122">
                  <c:v>14.4</c:v>
                </c:pt>
                <c:pt idx="123">
                  <c:v>6</c:v>
                </c:pt>
                <c:pt idx="124">
                  <c:v>16.399999999999999</c:v>
                </c:pt>
                <c:pt idx="125">
                  <c:v>6.4</c:v>
                </c:pt>
                <c:pt idx="126">
                  <c:v>15</c:v>
                </c:pt>
                <c:pt idx="127">
                  <c:v>7.6</c:v>
                </c:pt>
                <c:pt idx="128">
                  <c:v>15.2</c:v>
                </c:pt>
                <c:pt idx="129">
                  <c:v>7.2</c:v>
                </c:pt>
                <c:pt idx="130">
                  <c:v>15</c:v>
                </c:pt>
                <c:pt idx="131">
                  <c:v>6.8</c:v>
                </c:pt>
                <c:pt idx="132">
                  <c:v>15.4</c:v>
                </c:pt>
                <c:pt idx="133">
                  <c:v>8</c:v>
                </c:pt>
                <c:pt idx="134">
                  <c:v>14</c:v>
                </c:pt>
                <c:pt idx="135">
                  <c:v>6.8</c:v>
                </c:pt>
                <c:pt idx="136">
                  <c:v>14</c:v>
                </c:pt>
                <c:pt idx="137">
                  <c:v>7.4</c:v>
                </c:pt>
                <c:pt idx="138">
                  <c:v>14.6</c:v>
                </c:pt>
                <c:pt idx="139">
                  <c:v>6.2</c:v>
                </c:pt>
                <c:pt idx="140">
                  <c:v>13</c:v>
                </c:pt>
                <c:pt idx="141">
                  <c:v>6.8</c:v>
                </c:pt>
                <c:pt idx="142">
                  <c:v>13.8</c:v>
                </c:pt>
                <c:pt idx="143">
                  <c:v>7.6</c:v>
                </c:pt>
                <c:pt idx="144">
                  <c:v>14.2</c:v>
                </c:pt>
                <c:pt idx="145">
                  <c:v>7.4</c:v>
                </c:pt>
                <c:pt idx="146">
                  <c:v>12</c:v>
                </c:pt>
                <c:pt idx="147">
                  <c:v>6.6</c:v>
                </c:pt>
                <c:pt idx="148">
                  <c:v>14</c:v>
                </c:pt>
                <c:pt idx="149">
                  <c:v>7.3</c:v>
                </c:pt>
                <c:pt idx="150">
                  <c:v>14</c:v>
                </c:pt>
                <c:pt idx="151">
                  <c:v>7.6</c:v>
                </c:pt>
                <c:pt idx="152">
                  <c:v>13</c:v>
                </c:pt>
                <c:pt idx="153">
                  <c:v>6.8</c:v>
                </c:pt>
                <c:pt idx="154">
                  <c:v>15</c:v>
                </c:pt>
                <c:pt idx="155">
                  <c:v>6</c:v>
                </c:pt>
                <c:pt idx="156">
                  <c:v>11.2</c:v>
                </c:pt>
                <c:pt idx="157">
                  <c:v>5.4</c:v>
                </c:pt>
                <c:pt idx="158">
                  <c:v>14</c:v>
                </c:pt>
                <c:pt idx="159">
                  <c:v>6.2</c:v>
                </c:pt>
                <c:pt idx="160">
                  <c:v>15</c:v>
                </c:pt>
                <c:pt idx="161">
                  <c:v>7</c:v>
                </c:pt>
                <c:pt idx="162">
                  <c:v>14.2</c:v>
                </c:pt>
                <c:pt idx="163">
                  <c:v>7.2</c:v>
                </c:pt>
                <c:pt idx="164">
                  <c:v>14.6</c:v>
                </c:pt>
                <c:pt idx="165">
                  <c:v>6</c:v>
                </c:pt>
                <c:pt idx="166">
                  <c:v>13</c:v>
                </c:pt>
                <c:pt idx="167">
                  <c:v>7</c:v>
                </c:pt>
                <c:pt idx="168">
                  <c:v>15</c:v>
                </c:pt>
                <c:pt idx="169">
                  <c:v>7.2</c:v>
                </c:pt>
                <c:pt idx="170">
                  <c:v>14.4</c:v>
                </c:pt>
                <c:pt idx="171">
                  <c:v>6.8</c:v>
                </c:pt>
                <c:pt idx="172">
                  <c:v>14.2</c:v>
                </c:pt>
                <c:pt idx="173">
                  <c:v>6.6</c:v>
                </c:pt>
                <c:pt idx="174">
                  <c:v>14.8</c:v>
                </c:pt>
                <c:pt idx="175">
                  <c:v>5</c:v>
                </c:pt>
                <c:pt idx="176">
                  <c:v>13.1</c:v>
                </c:pt>
                <c:pt idx="177">
                  <c:v>7.2</c:v>
                </c:pt>
                <c:pt idx="178">
                  <c:v>15.2</c:v>
                </c:pt>
                <c:pt idx="179">
                  <c:v>6.8</c:v>
                </c:pt>
                <c:pt idx="180">
                  <c:v>13.8</c:v>
                </c:pt>
                <c:pt idx="181">
                  <c:v>6.4</c:v>
                </c:pt>
                <c:pt idx="182">
                  <c:v>15.4</c:v>
                </c:pt>
                <c:pt idx="183">
                  <c:v>6.8</c:v>
                </c:pt>
                <c:pt idx="184">
                  <c:v>12.8</c:v>
                </c:pt>
                <c:pt idx="185">
                  <c:v>6.6</c:v>
                </c:pt>
                <c:pt idx="186">
                  <c:v>13.4</c:v>
                </c:pt>
                <c:pt idx="187">
                  <c:v>6.8</c:v>
                </c:pt>
                <c:pt idx="188">
                  <c:v>10</c:v>
                </c:pt>
                <c:pt idx="189">
                  <c:v>6.6</c:v>
                </c:pt>
                <c:pt idx="190">
                  <c:v>13.8</c:v>
                </c:pt>
                <c:pt idx="191">
                  <c:v>6.4</c:v>
                </c:pt>
                <c:pt idx="192">
                  <c:v>12.4</c:v>
                </c:pt>
                <c:pt idx="193">
                  <c:v>6.2</c:v>
                </c:pt>
                <c:pt idx="194">
                  <c:v>12.6</c:v>
                </c:pt>
                <c:pt idx="195">
                  <c:v>6.2</c:v>
                </c:pt>
                <c:pt idx="196">
                  <c:v>12.6</c:v>
                </c:pt>
                <c:pt idx="197">
                  <c:v>7</c:v>
                </c:pt>
                <c:pt idx="198">
                  <c:v>11.2</c:v>
                </c:pt>
                <c:pt idx="199">
                  <c:v>5.8</c:v>
                </c:pt>
                <c:pt idx="200">
                  <c:v>13</c:v>
                </c:pt>
                <c:pt idx="201">
                  <c:v>5.4</c:v>
                </c:pt>
                <c:pt idx="202">
                  <c:v>12.4</c:v>
                </c:pt>
                <c:pt idx="203">
                  <c:v>5.6</c:v>
                </c:pt>
                <c:pt idx="204">
                  <c:v>11.7</c:v>
                </c:pt>
                <c:pt idx="205">
                  <c:v>6.9</c:v>
                </c:pt>
                <c:pt idx="206">
                  <c:v>13.8</c:v>
                </c:pt>
                <c:pt idx="207">
                  <c:v>5.8</c:v>
                </c:pt>
                <c:pt idx="208">
                  <c:v>12</c:v>
                </c:pt>
                <c:pt idx="209">
                  <c:v>6</c:v>
                </c:pt>
                <c:pt idx="210">
                  <c:v>13</c:v>
                </c:pt>
                <c:pt idx="211">
                  <c:v>4.8</c:v>
                </c:pt>
                <c:pt idx="212">
                  <c:v>13.4</c:v>
                </c:pt>
                <c:pt idx="213">
                  <c:v>4.8</c:v>
                </c:pt>
                <c:pt idx="214">
                  <c:v>13.4</c:v>
                </c:pt>
                <c:pt idx="215">
                  <c:v>6.8</c:v>
                </c:pt>
                <c:pt idx="216">
                  <c:v>13.8</c:v>
                </c:pt>
                <c:pt idx="217">
                  <c:v>5.8</c:v>
                </c:pt>
                <c:pt idx="218">
                  <c:v>12.2</c:v>
                </c:pt>
                <c:pt idx="219">
                  <c:v>6.4</c:v>
                </c:pt>
                <c:pt idx="220">
                  <c:v>15.2</c:v>
                </c:pt>
                <c:pt idx="221">
                  <c:v>6.4</c:v>
                </c:pt>
                <c:pt idx="222">
                  <c:v>13.2</c:v>
                </c:pt>
                <c:pt idx="223">
                  <c:v>6.4</c:v>
                </c:pt>
                <c:pt idx="224">
                  <c:v>12.4</c:v>
                </c:pt>
                <c:pt idx="225">
                  <c:v>6</c:v>
                </c:pt>
                <c:pt idx="226">
                  <c:v>10.199999999999999</c:v>
                </c:pt>
                <c:pt idx="227">
                  <c:v>5.2</c:v>
                </c:pt>
                <c:pt idx="228">
                  <c:v>12.2</c:v>
                </c:pt>
                <c:pt idx="229">
                  <c:v>6.2</c:v>
                </c:pt>
                <c:pt idx="230">
                  <c:v>14.2</c:v>
                </c:pt>
                <c:pt idx="231">
                  <c:v>4.4000000000000004</c:v>
                </c:pt>
                <c:pt idx="232">
                  <c:v>11.8</c:v>
                </c:pt>
                <c:pt idx="233">
                  <c:v>5</c:v>
                </c:pt>
                <c:pt idx="234">
                  <c:v>10.8</c:v>
                </c:pt>
                <c:pt idx="235">
                  <c:v>6.6</c:v>
                </c:pt>
                <c:pt idx="236">
                  <c:v>12.2</c:v>
                </c:pt>
                <c:pt idx="237">
                  <c:v>5.4</c:v>
                </c:pt>
                <c:pt idx="238">
                  <c:v>12.6</c:v>
                </c:pt>
                <c:pt idx="239">
                  <c:v>5.8</c:v>
                </c:pt>
                <c:pt idx="240">
                  <c:v>14.2</c:v>
                </c:pt>
                <c:pt idx="241">
                  <c:v>6.6</c:v>
                </c:pt>
                <c:pt idx="242">
                  <c:v>12</c:v>
                </c:pt>
                <c:pt idx="243">
                  <c:v>6.2</c:v>
                </c:pt>
                <c:pt idx="244">
                  <c:v>11.8</c:v>
                </c:pt>
                <c:pt idx="245">
                  <c:v>7.8</c:v>
                </c:pt>
                <c:pt idx="246">
                  <c:v>10.8</c:v>
                </c:pt>
                <c:pt idx="247">
                  <c:v>9</c:v>
                </c:pt>
                <c:pt idx="248">
                  <c:v>9.8000000000000007</c:v>
                </c:pt>
                <c:pt idx="249">
                  <c:v>8.4</c:v>
                </c:pt>
                <c:pt idx="250">
                  <c:v>14.8</c:v>
                </c:pt>
                <c:pt idx="251">
                  <c:v>6</c:v>
                </c:pt>
                <c:pt idx="252">
                  <c:v>11.6</c:v>
                </c:pt>
                <c:pt idx="253">
                  <c:v>7.4</c:v>
                </c:pt>
                <c:pt idx="254">
                  <c:v>12.6</c:v>
                </c:pt>
                <c:pt idx="255">
                  <c:v>5.6</c:v>
                </c:pt>
                <c:pt idx="256">
                  <c:v>11.2</c:v>
                </c:pt>
                <c:pt idx="257">
                  <c:v>6</c:v>
                </c:pt>
                <c:pt idx="258">
                  <c:v>13</c:v>
                </c:pt>
                <c:pt idx="259">
                  <c:v>6</c:v>
                </c:pt>
                <c:pt idx="260">
                  <c:v>13.2</c:v>
                </c:pt>
                <c:pt idx="261">
                  <c:v>6.2</c:v>
                </c:pt>
                <c:pt idx="262">
                  <c:v>12.6</c:v>
                </c:pt>
                <c:pt idx="263">
                  <c:v>5.4</c:v>
                </c:pt>
                <c:pt idx="264">
                  <c:v>12.4</c:v>
                </c:pt>
                <c:pt idx="265">
                  <c:v>5</c:v>
                </c:pt>
                <c:pt idx="266" formatCode="General">
                  <c:v>13</c:v>
                </c:pt>
                <c:pt idx="267" formatCode="General">
                  <c:v>7.2</c:v>
                </c:pt>
                <c:pt idx="268" formatCode="General">
                  <c:v>13</c:v>
                </c:pt>
                <c:pt idx="269" formatCode="General">
                  <c:v>6</c:v>
                </c:pt>
                <c:pt idx="270" formatCode="General">
                  <c:v>12.6</c:v>
                </c:pt>
                <c:pt idx="271" formatCode="General">
                  <c:v>7.4</c:v>
                </c:pt>
                <c:pt idx="272" formatCode="General">
                  <c:v>11.8</c:v>
                </c:pt>
                <c:pt idx="273" formatCode="General">
                  <c:v>6.2</c:v>
                </c:pt>
                <c:pt idx="274" formatCode="General">
                  <c:v>12.2</c:v>
                </c:pt>
                <c:pt idx="275" formatCode="General">
                  <c:v>6.6</c:v>
                </c:pt>
                <c:pt idx="276" formatCode="General">
                  <c:v>12.4</c:v>
                </c:pt>
                <c:pt idx="277" formatCode="General">
                  <c:v>5.6</c:v>
                </c:pt>
                <c:pt idx="278" formatCode="General">
                  <c:v>13.2</c:v>
                </c:pt>
                <c:pt idx="279" formatCode="General">
                  <c:v>4.8</c:v>
                </c:pt>
                <c:pt idx="280" formatCode="General">
                  <c:v>14</c:v>
                </c:pt>
                <c:pt idx="281" formatCode="General">
                  <c:v>5.6</c:v>
                </c:pt>
                <c:pt idx="282" formatCode="General">
                  <c:v>14</c:v>
                </c:pt>
                <c:pt idx="283" formatCode="General">
                  <c:v>7.6</c:v>
                </c:pt>
                <c:pt idx="284" formatCode="General">
                  <c:v>12.6</c:v>
                </c:pt>
                <c:pt idx="285" formatCode="General">
                  <c:v>6.6</c:v>
                </c:pt>
                <c:pt idx="286" formatCode="General">
                  <c:v>13.2</c:v>
                </c:pt>
                <c:pt idx="287" formatCode="General">
                  <c:v>6.2</c:v>
                </c:pt>
                <c:pt idx="288" formatCode="General">
                  <c:v>13.2</c:v>
                </c:pt>
                <c:pt idx="289" formatCode="General">
                  <c:v>6.4</c:v>
                </c:pt>
                <c:pt idx="290" formatCode="General">
                  <c:v>13.4</c:v>
                </c:pt>
                <c:pt idx="291" formatCode="General">
                  <c:v>5.4</c:v>
                </c:pt>
                <c:pt idx="292" formatCode="General">
                  <c:v>14.2</c:v>
                </c:pt>
                <c:pt idx="293" formatCode="General">
                  <c:v>5</c:v>
                </c:pt>
                <c:pt idx="294" formatCode="General">
                  <c:v>13.2</c:v>
                </c:pt>
                <c:pt idx="295" formatCode="General">
                  <c:v>5.8</c:v>
                </c:pt>
                <c:pt idx="296" formatCode="General">
                  <c:v>12</c:v>
                </c:pt>
                <c:pt idx="297" formatCode="General">
                  <c:v>5.8</c:v>
                </c:pt>
                <c:pt idx="298" formatCode="General">
                  <c:v>12.2</c:v>
                </c:pt>
                <c:pt idx="299" formatCode="General">
                  <c:v>4.8</c:v>
                </c:pt>
                <c:pt idx="300" formatCode="General">
                  <c:v>12.2</c:v>
                </c:pt>
                <c:pt idx="301" formatCode="General">
                  <c:v>5.8</c:v>
                </c:pt>
                <c:pt idx="302" formatCode="General">
                  <c:v>10.4</c:v>
                </c:pt>
                <c:pt idx="303" formatCode="General">
                  <c:v>5.6</c:v>
                </c:pt>
                <c:pt idx="304" formatCode="General">
                  <c:v>12.6</c:v>
                </c:pt>
                <c:pt idx="305" formatCode="General">
                  <c:v>5.8</c:v>
                </c:pt>
                <c:pt idx="306" formatCode="General">
                  <c:v>12</c:v>
                </c:pt>
                <c:pt idx="307" formatCode="General">
                  <c:v>4.5999999999999996</c:v>
                </c:pt>
                <c:pt idx="308" formatCode="General">
                  <c:v>12.8</c:v>
                </c:pt>
                <c:pt idx="309" formatCode="General">
                  <c:v>4.8</c:v>
                </c:pt>
                <c:pt idx="310" formatCode="General">
                  <c:v>10.4</c:v>
                </c:pt>
                <c:pt idx="311" formatCode="General">
                  <c:v>4.5999999999999996</c:v>
                </c:pt>
                <c:pt idx="312" formatCode="General">
                  <c:v>9.8000000000000007</c:v>
                </c:pt>
                <c:pt idx="313" formatCode="General">
                  <c:v>6.2</c:v>
                </c:pt>
                <c:pt idx="314" formatCode="General">
                  <c:v>11.6</c:v>
                </c:pt>
                <c:pt idx="315" formatCode="General">
                  <c:v>5.6</c:v>
                </c:pt>
                <c:pt idx="316" formatCode="General">
                  <c:v>11.2</c:v>
                </c:pt>
                <c:pt idx="317" formatCode="General">
                  <c:v>5</c:v>
                </c:pt>
                <c:pt idx="318" formatCode="General">
                  <c:v>9.6</c:v>
                </c:pt>
                <c:pt idx="319" formatCode="General">
                  <c:v>5</c:v>
                </c:pt>
                <c:pt idx="320" formatCode="General">
                  <c:v>10.6</c:v>
                </c:pt>
                <c:pt idx="321" formatCode="General">
                  <c:v>5.2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DD-4CBC-8382-A354A13B6901}"/>
            </c:ext>
          </c:extLst>
        </c:ser>
        <c:ser>
          <c:idx val="1"/>
          <c:order val="1"/>
          <c:tx>
            <c:strRef>
              <c:f>'SV Parto 6'!$I$1</c:f>
              <c:strCache>
                <c:ptCount val="1"/>
                <c:pt idx="0">
                  <c:v>Andrea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6'!$B$2:$B$325</c:f>
              <c:numCache>
                <c:formatCode>General</c:formatCode>
                <c:ptCount val="3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</c:numCache>
            </c:numRef>
          </c:xVal>
          <c:yVal>
            <c:numRef>
              <c:f>'SV Parto 6'!$I$2:$I$325</c:f>
              <c:numCache>
                <c:formatCode>0.0</c:formatCode>
                <c:ptCount val="324"/>
                <c:pt idx="0">
                  <c:v>14</c:v>
                </c:pt>
                <c:pt idx="1">
                  <c:v>5</c:v>
                </c:pt>
                <c:pt idx="2">
                  <c:v>0</c:v>
                </c:pt>
                <c:pt idx="3">
                  <c:v>5.89</c:v>
                </c:pt>
                <c:pt idx="4">
                  <c:v>11.4</c:v>
                </c:pt>
                <c:pt idx="5">
                  <c:v>6</c:v>
                </c:pt>
                <c:pt idx="6">
                  <c:v>10.199999999999999</c:v>
                </c:pt>
                <c:pt idx="7">
                  <c:v>9</c:v>
                </c:pt>
                <c:pt idx="8">
                  <c:v>13.2</c:v>
                </c:pt>
                <c:pt idx="9">
                  <c:v>9.4</c:v>
                </c:pt>
                <c:pt idx="10">
                  <c:v>13.2</c:v>
                </c:pt>
                <c:pt idx="11">
                  <c:v>5.8</c:v>
                </c:pt>
                <c:pt idx="12">
                  <c:v>14</c:v>
                </c:pt>
                <c:pt idx="13">
                  <c:v>6</c:v>
                </c:pt>
                <c:pt idx="14">
                  <c:v>13</c:v>
                </c:pt>
                <c:pt idx="15">
                  <c:v>5.8</c:v>
                </c:pt>
                <c:pt idx="16">
                  <c:v>12.2</c:v>
                </c:pt>
                <c:pt idx="17">
                  <c:v>8</c:v>
                </c:pt>
                <c:pt idx="18">
                  <c:v>14.4</c:v>
                </c:pt>
                <c:pt idx="19">
                  <c:v>6.8</c:v>
                </c:pt>
                <c:pt idx="20">
                  <c:v>13.2</c:v>
                </c:pt>
                <c:pt idx="21">
                  <c:v>7</c:v>
                </c:pt>
                <c:pt idx="22">
                  <c:v>13.2</c:v>
                </c:pt>
                <c:pt idx="23">
                  <c:v>4.4000000000000004</c:v>
                </c:pt>
                <c:pt idx="24">
                  <c:v>16.2</c:v>
                </c:pt>
                <c:pt idx="25">
                  <c:v>7.6</c:v>
                </c:pt>
                <c:pt idx="26">
                  <c:v>13.6</c:v>
                </c:pt>
                <c:pt idx="27">
                  <c:v>7.2</c:v>
                </c:pt>
                <c:pt idx="28">
                  <c:v>12.6</c:v>
                </c:pt>
                <c:pt idx="29">
                  <c:v>7.4</c:v>
                </c:pt>
                <c:pt idx="30">
                  <c:v>13</c:v>
                </c:pt>
                <c:pt idx="31">
                  <c:v>9</c:v>
                </c:pt>
                <c:pt idx="32">
                  <c:v>13.8</c:v>
                </c:pt>
                <c:pt idx="33">
                  <c:v>5.8</c:v>
                </c:pt>
                <c:pt idx="34">
                  <c:v>14.8</c:v>
                </c:pt>
                <c:pt idx="35">
                  <c:v>5.8</c:v>
                </c:pt>
                <c:pt idx="36">
                  <c:v>11.2</c:v>
                </c:pt>
                <c:pt idx="37">
                  <c:v>7</c:v>
                </c:pt>
                <c:pt idx="38">
                  <c:v>10.6</c:v>
                </c:pt>
                <c:pt idx="39">
                  <c:v>6.2</c:v>
                </c:pt>
                <c:pt idx="40">
                  <c:v>13.8</c:v>
                </c:pt>
                <c:pt idx="41">
                  <c:v>6.8</c:v>
                </c:pt>
                <c:pt idx="42">
                  <c:v>13</c:v>
                </c:pt>
                <c:pt idx="43">
                  <c:v>6.6</c:v>
                </c:pt>
                <c:pt idx="44">
                  <c:v>11.6</c:v>
                </c:pt>
                <c:pt idx="45">
                  <c:v>8.6</c:v>
                </c:pt>
                <c:pt idx="46">
                  <c:v>11</c:v>
                </c:pt>
                <c:pt idx="47">
                  <c:v>4.5999999999999996</c:v>
                </c:pt>
                <c:pt idx="48">
                  <c:v>11.8</c:v>
                </c:pt>
                <c:pt idx="49">
                  <c:v>6</c:v>
                </c:pt>
                <c:pt idx="50">
                  <c:v>11</c:v>
                </c:pt>
                <c:pt idx="51">
                  <c:v>7.2</c:v>
                </c:pt>
                <c:pt idx="52">
                  <c:v>10</c:v>
                </c:pt>
                <c:pt idx="53">
                  <c:v>9.6</c:v>
                </c:pt>
                <c:pt idx="54">
                  <c:v>15</c:v>
                </c:pt>
                <c:pt idx="55">
                  <c:v>7.2</c:v>
                </c:pt>
                <c:pt idx="56">
                  <c:v>12.4</c:v>
                </c:pt>
                <c:pt idx="57">
                  <c:v>7.8</c:v>
                </c:pt>
                <c:pt idx="58">
                  <c:v>15.6</c:v>
                </c:pt>
                <c:pt idx="59">
                  <c:v>5.8</c:v>
                </c:pt>
                <c:pt idx="60">
                  <c:v>16</c:v>
                </c:pt>
                <c:pt idx="61">
                  <c:v>8.1999999999999993</c:v>
                </c:pt>
                <c:pt idx="62">
                  <c:v>14</c:v>
                </c:pt>
                <c:pt idx="63">
                  <c:v>6.4</c:v>
                </c:pt>
                <c:pt idx="64">
                  <c:v>14</c:v>
                </c:pt>
                <c:pt idx="65">
                  <c:v>7</c:v>
                </c:pt>
                <c:pt idx="66">
                  <c:v>14.8</c:v>
                </c:pt>
                <c:pt idx="67">
                  <c:v>5.4</c:v>
                </c:pt>
                <c:pt idx="68">
                  <c:v>14.6</c:v>
                </c:pt>
                <c:pt idx="69">
                  <c:v>10.6</c:v>
                </c:pt>
                <c:pt idx="70">
                  <c:v>15</c:v>
                </c:pt>
                <c:pt idx="71">
                  <c:v>4</c:v>
                </c:pt>
                <c:pt idx="72">
                  <c:v>14</c:v>
                </c:pt>
                <c:pt idx="73">
                  <c:v>8.4</c:v>
                </c:pt>
                <c:pt idx="74">
                  <c:v>11.6</c:v>
                </c:pt>
                <c:pt idx="75">
                  <c:v>9</c:v>
                </c:pt>
                <c:pt idx="76">
                  <c:v>13.4</c:v>
                </c:pt>
                <c:pt idx="77">
                  <c:v>7</c:v>
                </c:pt>
                <c:pt idx="78">
                  <c:v>12.8</c:v>
                </c:pt>
                <c:pt idx="79">
                  <c:v>7</c:v>
                </c:pt>
                <c:pt idx="80">
                  <c:v>15.1</c:v>
                </c:pt>
                <c:pt idx="81">
                  <c:v>7</c:v>
                </c:pt>
                <c:pt idx="82">
                  <c:v>15.6</c:v>
                </c:pt>
                <c:pt idx="83">
                  <c:v>10</c:v>
                </c:pt>
                <c:pt idx="84">
                  <c:v>17.600000000000001</c:v>
                </c:pt>
                <c:pt idx="85">
                  <c:v>8</c:v>
                </c:pt>
                <c:pt idx="86">
                  <c:v>13.4</c:v>
                </c:pt>
                <c:pt idx="87">
                  <c:v>6.8</c:v>
                </c:pt>
                <c:pt idx="88">
                  <c:v>10.8</c:v>
                </c:pt>
                <c:pt idx="89">
                  <c:v>8.8000000000000007</c:v>
                </c:pt>
                <c:pt idx="90">
                  <c:v>13.2</c:v>
                </c:pt>
                <c:pt idx="91">
                  <c:v>7.6</c:v>
                </c:pt>
                <c:pt idx="92">
                  <c:v>14.8</c:v>
                </c:pt>
                <c:pt idx="93">
                  <c:v>6</c:v>
                </c:pt>
                <c:pt idx="94">
                  <c:v>13.2</c:v>
                </c:pt>
                <c:pt idx="95">
                  <c:v>6.8</c:v>
                </c:pt>
                <c:pt idx="96">
                  <c:v>15.8</c:v>
                </c:pt>
                <c:pt idx="97">
                  <c:v>7.8</c:v>
                </c:pt>
                <c:pt idx="98">
                  <c:v>16.2</c:v>
                </c:pt>
                <c:pt idx="99">
                  <c:v>7.2</c:v>
                </c:pt>
                <c:pt idx="100">
                  <c:v>17</c:v>
                </c:pt>
                <c:pt idx="101">
                  <c:v>5.2</c:v>
                </c:pt>
                <c:pt idx="102">
                  <c:v>16</c:v>
                </c:pt>
                <c:pt idx="103">
                  <c:v>10</c:v>
                </c:pt>
                <c:pt idx="104">
                  <c:v>12.8</c:v>
                </c:pt>
                <c:pt idx="105">
                  <c:v>5.8</c:v>
                </c:pt>
                <c:pt idx="106">
                  <c:v>15.8</c:v>
                </c:pt>
                <c:pt idx="107">
                  <c:v>7.8</c:v>
                </c:pt>
                <c:pt idx="108">
                  <c:v>14.1</c:v>
                </c:pt>
                <c:pt idx="109">
                  <c:v>8.3000000000000007</c:v>
                </c:pt>
                <c:pt idx="110">
                  <c:v>14.2</c:v>
                </c:pt>
                <c:pt idx="111">
                  <c:v>8.6</c:v>
                </c:pt>
                <c:pt idx="112">
                  <c:v>11.4</c:v>
                </c:pt>
                <c:pt idx="113">
                  <c:v>7.8</c:v>
                </c:pt>
                <c:pt idx="114">
                  <c:v>11</c:v>
                </c:pt>
                <c:pt idx="115">
                  <c:v>8</c:v>
                </c:pt>
                <c:pt idx="116">
                  <c:v>14.4</c:v>
                </c:pt>
                <c:pt idx="117">
                  <c:v>7</c:v>
                </c:pt>
                <c:pt idx="118">
                  <c:v>14.2</c:v>
                </c:pt>
                <c:pt idx="119">
                  <c:v>6.8</c:v>
                </c:pt>
                <c:pt idx="120">
                  <c:v>9</c:v>
                </c:pt>
                <c:pt idx="121">
                  <c:v>8.8000000000000007</c:v>
                </c:pt>
                <c:pt idx="122">
                  <c:v>12.2</c:v>
                </c:pt>
                <c:pt idx="123">
                  <c:v>4.3</c:v>
                </c:pt>
                <c:pt idx="124">
                  <c:v>18.8</c:v>
                </c:pt>
                <c:pt idx="125">
                  <c:v>6.2</c:v>
                </c:pt>
                <c:pt idx="126">
                  <c:v>15.2</c:v>
                </c:pt>
                <c:pt idx="127">
                  <c:v>6.2</c:v>
                </c:pt>
                <c:pt idx="128">
                  <c:v>14.2</c:v>
                </c:pt>
                <c:pt idx="129">
                  <c:v>7</c:v>
                </c:pt>
                <c:pt idx="130">
                  <c:v>15</c:v>
                </c:pt>
                <c:pt idx="131">
                  <c:v>6.8</c:v>
                </c:pt>
                <c:pt idx="132">
                  <c:v>13.4</c:v>
                </c:pt>
                <c:pt idx="133">
                  <c:v>5</c:v>
                </c:pt>
                <c:pt idx="134">
                  <c:v>13</c:v>
                </c:pt>
                <c:pt idx="135">
                  <c:v>8.6</c:v>
                </c:pt>
                <c:pt idx="136">
                  <c:v>11.4</c:v>
                </c:pt>
                <c:pt idx="137">
                  <c:v>6.4</c:v>
                </c:pt>
                <c:pt idx="138">
                  <c:v>13</c:v>
                </c:pt>
                <c:pt idx="139">
                  <c:v>7.4</c:v>
                </c:pt>
                <c:pt idx="140">
                  <c:v>10</c:v>
                </c:pt>
                <c:pt idx="141">
                  <c:v>8.6</c:v>
                </c:pt>
                <c:pt idx="142">
                  <c:v>12</c:v>
                </c:pt>
                <c:pt idx="143">
                  <c:v>6</c:v>
                </c:pt>
                <c:pt idx="144">
                  <c:v>12.4</c:v>
                </c:pt>
                <c:pt idx="145">
                  <c:v>5.4</c:v>
                </c:pt>
                <c:pt idx="146">
                  <c:v>15</c:v>
                </c:pt>
                <c:pt idx="147">
                  <c:v>4</c:v>
                </c:pt>
                <c:pt idx="148">
                  <c:v>16</c:v>
                </c:pt>
                <c:pt idx="149">
                  <c:v>5.4</c:v>
                </c:pt>
                <c:pt idx="150">
                  <c:v>9.6</c:v>
                </c:pt>
                <c:pt idx="151">
                  <c:v>8.1999999999999993</c:v>
                </c:pt>
                <c:pt idx="152">
                  <c:v>14.6</c:v>
                </c:pt>
                <c:pt idx="153">
                  <c:v>6.2</c:v>
                </c:pt>
                <c:pt idx="154">
                  <c:v>13</c:v>
                </c:pt>
                <c:pt idx="155">
                  <c:v>7</c:v>
                </c:pt>
                <c:pt idx="156">
                  <c:v>14.8</c:v>
                </c:pt>
                <c:pt idx="157">
                  <c:v>6.8</c:v>
                </c:pt>
                <c:pt idx="158">
                  <c:v>14</c:v>
                </c:pt>
                <c:pt idx="159">
                  <c:v>6.6</c:v>
                </c:pt>
                <c:pt idx="160">
                  <c:v>13.2</c:v>
                </c:pt>
                <c:pt idx="161">
                  <c:v>5.6</c:v>
                </c:pt>
                <c:pt idx="162">
                  <c:v>12.4</c:v>
                </c:pt>
                <c:pt idx="163">
                  <c:v>7.8</c:v>
                </c:pt>
                <c:pt idx="164">
                  <c:v>12.2</c:v>
                </c:pt>
                <c:pt idx="165">
                  <c:v>6.1</c:v>
                </c:pt>
                <c:pt idx="166">
                  <c:v>11.8</c:v>
                </c:pt>
                <c:pt idx="167">
                  <c:v>7.2</c:v>
                </c:pt>
                <c:pt idx="168">
                  <c:v>12.8</c:v>
                </c:pt>
                <c:pt idx="169">
                  <c:v>7.2</c:v>
                </c:pt>
                <c:pt idx="170">
                  <c:v>13.4</c:v>
                </c:pt>
                <c:pt idx="171">
                  <c:v>8.1999999999999993</c:v>
                </c:pt>
                <c:pt idx="172">
                  <c:v>13</c:v>
                </c:pt>
                <c:pt idx="173">
                  <c:v>7.6</c:v>
                </c:pt>
                <c:pt idx="174">
                  <c:v>12.2</c:v>
                </c:pt>
                <c:pt idx="175">
                  <c:v>7</c:v>
                </c:pt>
                <c:pt idx="176">
                  <c:v>10.8</c:v>
                </c:pt>
                <c:pt idx="177">
                  <c:v>6.2</c:v>
                </c:pt>
                <c:pt idx="178">
                  <c:v>12.3</c:v>
                </c:pt>
                <c:pt idx="179">
                  <c:v>6</c:v>
                </c:pt>
                <c:pt idx="180">
                  <c:v>15.4</c:v>
                </c:pt>
                <c:pt idx="181">
                  <c:v>5.4</c:v>
                </c:pt>
                <c:pt idx="182">
                  <c:v>12.3</c:v>
                </c:pt>
                <c:pt idx="183">
                  <c:v>6.8</c:v>
                </c:pt>
                <c:pt idx="184">
                  <c:v>10.5</c:v>
                </c:pt>
                <c:pt idx="185">
                  <c:v>4.2</c:v>
                </c:pt>
                <c:pt idx="186">
                  <c:v>12</c:v>
                </c:pt>
                <c:pt idx="187">
                  <c:v>5.2</c:v>
                </c:pt>
                <c:pt idx="188">
                  <c:v>11</c:v>
                </c:pt>
                <c:pt idx="189">
                  <c:v>6.8</c:v>
                </c:pt>
                <c:pt idx="190">
                  <c:v>12.8</c:v>
                </c:pt>
                <c:pt idx="191">
                  <c:v>5.2</c:v>
                </c:pt>
                <c:pt idx="192">
                  <c:v>11.5</c:v>
                </c:pt>
                <c:pt idx="193">
                  <c:v>6.9</c:v>
                </c:pt>
                <c:pt idx="194">
                  <c:v>12</c:v>
                </c:pt>
                <c:pt idx="195">
                  <c:v>4.2</c:v>
                </c:pt>
                <c:pt idx="196">
                  <c:v>13.8</c:v>
                </c:pt>
                <c:pt idx="197">
                  <c:v>6.4</c:v>
                </c:pt>
                <c:pt idx="198">
                  <c:v>12</c:v>
                </c:pt>
                <c:pt idx="199">
                  <c:v>4.5999999999999996</c:v>
                </c:pt>
                <c:pt idx="200">
                  <c:v>8</c:v>
                </c:pt>
                <c:pt idx="201">
                  <c:v>8.1999999999999993</c:v>
                </c:pt>
                <c:pt idx="202">
                  <c:v>7.8</c:v>
                </c:pt>
                <c:pt idx="203">
                  <c:v>7.6</c:v>
                </c:pt>
                <c:pt idx="204">
                  <c:v>11.4</c:v>
                </c:pt>
                <c:pt idx="205">
                  <c:v>4.2</c:v>
                </c:pt>
                <c:pt idx="206">
                  <c:v>11.9</c:v>
                </c:pt>
                <c:pt idx="207">
                  <c:v>6.4</c:v>
                </c:pt>
                <c:pt idx="208">
                  <c:v>14</c:v>
                </c:pt>
                <c:pt idx="209">
                  <c:v>7</c:v>
                </c:pt>
                <c:pt idx="210">
                  <c:v>12</c:v>
                </c:pt>
                <c:pt idx="211">
                  <c:v>4</c:v>
                </c:pt>
                <c:pt idx="212">
                  <c:v>14</c:v>
                </c:pt>
                <c:pt idx="213">
                  <c:v>4</c:v>
                </c:pt>
                <c:pt idx="214">
                  <c:v>13.2</c:v>
                </c:pt>
                <c:pt idx="215">
                  <c:v>6.2</c:v>
                </c:pt>
                <c:pt idx="216">
                  <c:v>12</c:v>
                </c:pt>
                <c:pt idx="217">
                  <c:v>6</c:v>
                </c:pt>
                <c:pt idx="218">
                  <c:v>11.8</c:v>
                </c:pt>
                <c:pt idx="219">
                  <c:v>5.6</c:v>
                </c:pt>
                <c:pt idx="220">
                  <c:v>11</c:v>
                </c:pt>
                <c:pt idx="221">
                  <c:v>5.3</c:v>
                </c:pt>
                <c:pt idx="222">
                  <c:v>13</c:v>
                </c:pt>
                <c:pt idx="223">
                  <c:v>6.2</c:v>
                </c:pt>
                <c:pt idx="224">
                  <c:v>10.6</c:v>
                </c:pt>
                <c:pt idx="225">
                  <c:v>4.8</c:v>
                </c:pt>
                <c:pt idx="226">
                  <c:v>11.2</c:v>
                </c:pt>
                <c:pt idx="227">
                  <c:v>7.2</c:v>
                </c:pt>
                <c:pt idx="228">
                  <c:v>11</c:v>
                </c:pt>
                <c:pt idx="229">
                  <c:v>5.6</c:v>
                </c:pt>
                <c:pt idx="230">
                  <c:v>12</c:v>
                </c:pt>
                <c:pt idx="231">
                  <c:v>5.2</c:v>
                </c:pt>
                <c:pt idx="232">
                  <c:v>10.8</c:v>
                </c:pt>
                <c:pt idx="233">
                  <c:v>7.4</c:v>
                </c:pt>
                <c:pt idx="234">
                  <c:v>11.1</c:v>
                </c:pt>
                <c:pt idx="235">
                  <c:v>6.2</c:v>
                </c:pt>
                <c:pt idx="236">
                  <c:v>10.6</c:v>
                </c:pt>
                <c:pt idx="237">
                  <c:v>6</c:v>
                </c:pt>
                <c:pt idx="238">
                  <c:v>11</c:v>
                </c:pt>
                <c:pt idx="239">
                  <c:v>6</c:v>
                </c:pt>
                <c:pt idx="240">
                  <c:v>11.2</c:v>
                </c:pt>
                <c:pt idx="241">
                  <c:v>6.4</c:v>
                </c:pt>
                <c:pt idx="242">
                  <c:v>12.4</c:v>
                </c:pt>
                <c:pt idx="243">
                  <c:v>5.6</c:v>
                </c:pt>
                <c:pt idx="244">
                  <c:v>12</c:v>
                </c:pt>
                <c:pt idx="245">
                  <c:v>6.4</c:v>
                </c:pt>
                <c:pt idx="246">
                  <c:v>10</c:v>
                </c:pt>
                <c:pt idx="247">
                  <c:v>6.6</c:v>
                </c:pt>
                <c:pt idx="248">
                  <c:v>9.1</c:v>
                </c:pt>
                <c:pt idx="249">
                  <c:v>8.6</c:v>
                </c:pt>
                <c:pt idx="250">
                  <c:v>9.8000000000000007</c:v>
                </c:pt>
                <c:pt idx="251">
                  <c:v>5</c:v>
                </c:pt>
                <c:pt idx="252">
                  <c:v>12</c:v>
                </c:pt>
                <c:pt idx="253">
                  <c:v>5.4</c:v>
                </c:pt>
                <c:pt idx="254">
                  <c:v>10.8</c:v>
                </c:pt>
                <c:pt idx="255">
                  <c:v>6.8</c:v>
                </c:pt>
                <c:pt idx="256">
                  <c:v>9.8000000000000007</c:v>
                </c:pt>
                <c:pt idx="257">
                  <c:v>6.2</c:v>
                </c:pt>
                <c:pt idx="258">
                  <c:v>9.6</c:v>
                </c:pt>
                <c:pt idx="259">
                  <c:v>7</c:v>
                </c:pt>
                <c:pt idx="260">
                  <c:v>9.8000000000000007</c:v>
                </c:pt>
                <c:pt idx="261">
                  <c:v>2</c:v>
                </c:pt>
                <c:pt idx="262">
                  <c:v>13.8</c:v>
                </c:pt>
                <c:pt idx="263">
                  <c:v>5.6</c:v>
                </c:pt>
                <c:pt idx="264">
                  <c:v>10.6</c:v>
                </c:pt>
                <c:pt idx="265">
                  <c:v>4.4000000000000004</c:v>
                </c:pt>
                <c:pt idx="266">
                  <c:v>10.4</c:v>
                </c:pt>
                <c:pt idx="267">
                  <c:v>4.5999999999999996</c:v>
                </c:pt>
                <c:pt idx="268" formatCode="General">
                  <c:v>10.4</c:v>
                </c:pt>
                <c:pt idx="269" formatCode="General">
                  <c:v>8</c:v>
                </c:pt>
                <c:pt idx="270" formatCode="General">
                  <c:v>9.1999999999999993</c:v>
                </c:pt>
                <c:pt idx="271" formatCode="General">
                  <c:v>7.8</c:v>
                </c:pt>
                <c:pt idx="272" formatCode="General">
                  <c:v>11</c:v>
                </c:pt>
                <c:pt idx="273" formatCode="General">
                  <c:v>7.4</c:v>
                </c:pt>
                <c:pt idx="274" formatCode="General">
                  <c:v>11.8</c:v>
                </c:pt>
                <c:pt idx="275" formatCode="General">
                  <c:v>6.4</c:v>
                </c:pt>
                <c:pt idx="276" formatCode="General">
                  <c:v>11.4</c:v>
                </c:pt>
                <c:pt idx="277" formatCode="General">
                  <c:v>4.8</c:v>
                </c:pt>
                <c:pt idx="278" formatCode="General">
                  <c:v>12.4</c:v>
                </c:pt>
                <c:pt idx="279" formatCode="General">
                  <c:v>5</c:v>
                </c:pt>
                <c:pt idx="280" formatCode="General">
                  <c:v>11.4</c:v>
                </c:pt>
                <c:pt idx="281" formatCode="General">
                  <c:v>5.8</c:v>
                </c:pt>
                <c:pt idx="282" formatCode="General">
                  <c:v>12.8</c:v>
                </c:pt>
                <c:pt idx="283" formatCode="General">
                  <c:v>6.2</c:v>
                </c:pt>
                <c:pt idx="284" formatCode="General">
                  <c:v>11</c:v>
                </c:pt>
                <c:pt idx="285" formatCode="General">
                  <c:v>4.8</c:v>
                </c:pt>
                <c:pt idx="286" formatCode="General">
                  <c:v>12.6</c:v>
                </c:pt>
                <c:pt idx="287" formatCode="General">
                  <c:v>5</c:v>
                </c:pt>
                <c:pt idx="288" formatCode="General">
                  <c:v>12</c:v>
                </c:pt>
                <c:pt idx="289" formatCode="General">
                  <c:v>5.4</c:v>
                </c:pt>
                <c:pt idx="290" formatCode="General">
                  <c:v>12</c:v>
                </c:pt>
                <c:pt idx="291" formatCode="General">
                  <c:v>7</c:v>
                </c:pt>
                <c:pt idx="292" formatCode="General">
                  <c:v>11.2</c:v>
                </c:pt>
                <c:pt idx="293" formatCode="General">
                  <c:v>5.8</c:v>
                </c:pt>
                <c:pt idx="294" formatCode="General">
                  <c:v>13.2</c:v>
                </c:pt>
                <c:pt idx="295" formatCode="General">
                  <c:v>4.4000000000000004</c:v>
                </c:pt>
                <c:pt idx="296" formatCode="General">
                  <c:v>13</c:v>
                </c:pt>
                <c:pt idx="297" formatCode="General">
                  <c:v>7.8</c:v>
                </c:pt>
                <c:pt idx="298" formatCode="General">
                  <c:v>9</c:v>
                </c:pt>
                <c:pt idx="299" formatCode="General">
                  <c:v>8.6</c:v>
                </c:pt>
                <c:pt idx="300" formatCode="General">
                  <c:v>11.4</c:v>
                </c:pt>
                <c:pt idx="301" formatCode="General">
                  <c:v>4.5999999999999996</c:v>
                </c:pt>
                <c:pt idx="302" formatCode="General">
                  <c:v>10.8</c:v>
                </c:pt>
                <c:pt idx="303" formatCode="General">
                  <c:v>7.4</c:v>
                </c:pt>
                <c:pt idx="304" formatCode="General">
                  <c:v>8.4</c:v>
                </c:pt>
                <c:pt idx="305" formatCode="General">
                  <c:v>6</c:v>
                </c:pt>
                <c:pt idx="306" formatCode="General">
                  <c:v>12.6</c:v>
                </c:pt>
                <c:pt idx="307" formatCode="General">
                  <c:v>6</c:v>
                </c:pt>
                <c:pt idx="308" formatCode="General">
                  <c:v>11.6</c:v>
                </c:pt>
                <c:pt idx="309" formatCode="General">
                  <c:v>5</c:v>
                </c:pt>
                <c:pt idx="310" formatCode="General">
                  <c:v>10.4</c:v>
                </c:pt>
                <c:pt idx="311" formatCode="General">
                  <c:v>6.6</c:v>
                </c:pt>
                <c:pt idx="312" formatCode="General">
                  <c:v>11</c:v>
                </c:pt>
                <c:pt idx="313" formatCode="General">
                  <c:v>5.6</c:v>
                </c:pt>
                <c:pt idx="314" formatCode="General">
                  <c:v>10.199999999999999</c:v>
                </c:pt>
                <c:pt idx="315" formatCode="General">
                  <c:v>6.2</c:v>
                </c:pt>
                <c:pt idx="316" formatCode="General">
                  <c:v>11.4</c:v>
                </c:pt>
                <c:pt idx="317" formatCode="General">
                  <c:v>4.8</c:v>
                </c:pt>
                <c:pt idx="318" formatCode="General">
                  <c:v>11.2</c:v>
                </c:pt>
                <c:pt idx="319" formatCode="General">
                  <c:v>6.2</c:v>
                </c:pt>
                <c:pt idx="320" formatCode="General">
                  <c:v>8.8000000000000007</c:v>
                </c:pt>
                <c:pt idx="321" formatCode="General">
                  <c:v>7.4</c:v>
                </c:pt>
                <c:pt idx="322" formatCode="General">
                  <c:v>11.8</c:v>
                </c:pt>
                <c:pt idx="323" formatCode="General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DD-4CBC-8382-A354A13B6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670264"/>
        <c:axId val="838670584"/>
      </c:scatterChart>
      <c:valAx>
        <c:axId val="838670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70584"/>
        <c:crosses val="autoZero"/>
        <c:crossBetween val="midCat"/>
      </c:valAx>
      <c:valAx>
        <c:axId val="838670584"/>
        <c:scaling>
          <c:orientation val="minMax"/>
          <c:max val="1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70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Producción Neta representativa del grupo de parto #6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2426323592722524"/>
          <c:y val="2.0205727183438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18054151215114"/>
          <c:y val="0.17066905386001818"/>
          <c:w val="0.64553485983188108"/>
          <c:h val="0.625094668477697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'SV Parto 6'!$L$1</c:f>
              <c:strCache>
                <c:ptCount val="1"/>
                <c:pt idx="0">
                  <c:v>Guapa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'SV Parto 6'!$K$2:$K$163</c:f>
              <c:numCache>
                <c:formatCode>General</c:formatCode>
                <c:ptCount val="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</c:numCache>
            </c:numRef>
          </c:xVal>
          <c:yVal>
            <c:numRef>
              <c:f>'SV Parto 6'!$L$2:$L$163</c:f>
              <c:numCache>
                <c:formatCode>0.0</c:formatCode>
                <c:ptCount val="162"/>
                <c:pt idx="0">
                  <c:v>20.6</c:v>
                </c:pt>
                <c:pt idx="1">
                  <c:v>18</c:v>
                </c:pt>
                <c:pt idx="2">
                  <c:v>10</c:v>
                </c:pt>
                <c:pt idx="3">
                  <c:v>13</c:v>
                </c:pt>
                <c:pt idx="4">
                  <c:v>20</c:v>
                </c:pt>
                <c:pt idx="5">
                  <c:v>20.2</c:v>
                </c:pt>
                <c:pt idx="6">
                  <c:v>18.600000000000001</c:v>
                </c:pt>
                <c:pt idx="7">
                  <c:v>19.399999999999999</c:v>
                </c:pt>
                <c:pt idx="8">
                  <c:v>20.2</c:v>
                </c:pt>
                <c:pt idx="9">
                  <c:v>22.4</c:v>
                </c:pt>
                <c:pt idx="10">
                  <c:v>21</c:v>
                </c:pt>
                <c:pt idx="11">
                  <c:v>22.4</c:v>
                </c:pt>
                <c:pt idx="12">
                  <c:v>22.2</c:v>
                </c:pt>
                <c:pt idx="13">
                  <c:v>24.6</c:v>
                </c:pt>
                <c:pt idx="14">
                  <c:v>18.600000000000001</c:v>
                </c:pt>
                <c:pt idx="15">
                  <c:v>24.6</c:v>
                </c:pt>
                <c:pt idx="16">
                  <c:v>22.200000000000003</c:v>
                </c:pt>
                <c:pt idx="17">
                  <c:v>20.8</c:v>
                </c:pt>
                <c:pt idx="18">
                  <c:v>20.8</c:v>
                </c:pt>
                <c:pt idx="19">
                  <c:v>20.2</c:v>
                </c:pt>
                <c:pt idx="20">
                  <c:v>18.2</c:v>
                </c:pt>
                <c:pt idx="21">
                  <c:v>22.4</c:v>
                </c:pt>
                <c:pt idx="22">
                  <c:v>19.2</c:v>
                </c:pt>
                <c:pt idx="23">
                  <c:v>17.399999999999999</c:v>
                </c:pt>
                <c:pt idx="24">
                  <c:v>21.4</c:v>
                </c:pt>
                <c:pt idx="25">
                  <c:v>18</c:v>
                </c:pt>
                <c:pt idx="26">
                  <c:v>20.6</c:v>
                </c:pt>
                <c:pt idx="27">
                  <c:v>22.6</c:v>
                </c:pt>
                <c:pt idx="28">
                  <c:v>22</c:v>
                </c:pt>
                <c:pt idx="29">
                  <c:v>22.8</c:v>
                </c:pt>
                <c:pt idx="30">
                  <c:v>21.2</c:v>
                </c:pt>
                <c:pt idx="31">
                  <c:v>21.4</c:v>
                </c:pt>
                <c:pt idx="32">
                  <c:v>23.1</c:v>
                </c:pt>
                <c:pt idx="33">
                  <c:v>23.2</c:v>
                </c:pt>
                <c:pt idx="34">
                  <c:v>19.8</c:v>
                </c:pt>
                <c:pt idx="35">
                  <c:v>21.8</c:v>
                </c:pt>
                <c:pt idx="36">
                  <c:v>22.2</c:v>
                </c:pt>
                <c:pt idx="37">
                  <c:v>23</c:v>
                </c:pt>
                <c:pt idx="38">
                  <c:v>23</c:v>
                </c:pt>
                <c:pt idx="39">
                  <c:v>22.200000000000003</c:v>
                </c:pt>
                <c:pt idx="40">
                  <c:v>21.8</c:v>
                </c:pt>
                <c:pt idx="41">
                  <c:v>20.8</c:v>
                </c:pt>
                <c:pt idx="42">
                  <c:v>20.799999999999997</c:v>
                </c:pt>
                <c:pt idx="43">
                  <c:v>18.399999999999999</c:v>
                </c:pt>
                <c:pt idx="44">
                  <c:v>22.6</c:v>
                </c:pt>
                <c:pt idx="45">
                  <c:v>20.6</c:v>
                </c:pt>
                <c:pt idx="46">
                  <c:v>18.600000000000001</c:v>
                </c:pt>
                <c:pt idx="47">
                  <c:v>23.8</c:v>
                </c:pt>
                <c:pt idx="48">
                  <c:v>23.799999999999997</c:v>
                </c:pt>
                <c:pt idx="49">
                  <c:v>25.6</c:v>
                </c:pt>
                <c:pt idx="50">
                  <c:v>22.6</c:v>
                </c:pt>
                <c:pt idx="51">
                  <c:v>21.4</c:v>
                </c:pt>
                <c:pt idx="52">
                  <c:v>23.2</c:v>
                </c:pt>
                <c:pt idx="53">
                  <c:v>23.5</c:v>
                </c:pt>
                <c:pt idx="54">
                  <c:v>24</c:v>
                </c:pt>
                <c:pt idx="55">
                  <c:v>22</c:v>
                </c:pt>
                <c:pt idx="56">
                  <c:v>22.4</c:v>
                </c:pt>
                <c:pt idx="57">
                  <c:v>21.2</c:v>
                </c:pt>
                <c:pt idx="58">
                  <c:v>23.4</c:v>
                </c:pt>
                <c:pt idx="59">
                  <c:v>18.2</c:v>
                </c:pt>
                <c:pt idx="60">
                  <c:v>21.7</c:v>
                </c:pt>
                <c:pt idx="61">
                  <c:v>20.399999999999999</c:v>
                </c:pt>
                <c:pt idx="62">
                  <c:v>22.799999999999997</c:v>
                </c:pt>
                <c:pt idx="63">
                  <c:v>22.6</c:v>
                </c:pt>
                <c:pt idx="64">
                  <c:v>22.4</c:v>
                </c:pt>
                <c:pt idx="65">
                  <c:v>21.8</c:v>
                </c:pt>
                <c:pt idx="66">
                  <c:v>23.4</c:v>
                </c:pt>
                <c:pt idx="67">
                  <c:v>20.8</c:v>
                </c:pt>
                <c:pt idx="68">
                  <c:v>21.4</c:v>
                </c:pt>
                <c:pt idx="69">
                  <c:v>20.8</c:v>
                </c:pt>
                <c:pt idx="70">
                  <c:v>19.8</c:v>
                </c:pt>
                <c:pt idx="71">
                  <c:v>21.4</c:v>
                </c:pt>
                <c:pt idx="72">
                  <c:v>21.6</c:v>
                </c:pt>
                <c:pt idx="73">
                  <c:v>18.600000000000001</c:v>
                </c:pt>
                <c:pt idx="74">
                  <c:v>21.3</c:v>
                </c:pt>
                <c:pt idx="75">
                  <c:v>21.6</c:v>
                </c:pt>
                <c:pt idx="76">
                  <c:v>19.8</c:v>
                </c:pt>
                <c:pt idx="77">
                  <c:v>21</c:v>
                </c:pt>
                <c:pt idx="78">
                  <c:v>16.600000000000001</c:v>
                </c:pt>
                <c:pt idx="79">
                  <c:v>20.2</c:v>
                </c:pt>
                <c:pt idx="80">
                  <c:v>22</c:v>
                </c:pt>
                <c:pt idx="81">
                  <c:v>21.4</c:v>
                </c:pt>
                <c:pt idx="82">
                  <c:v>20.6</c:v>
                </c:pt>
                <c:pt idx="83">
                  <c:v>20</c:v>
                </c:pt>
                <c:pt idx="84">
                  <c:v>22.2</c:v>
                </c:pt>
                <c:pt idx="85">
                  <c:v>21.2</c:v>
                </c:pt>
                <c:pt idx="86">
                  <c:v>20.799999999999997</c:v>
                </c:pt>
                <c:pt idx="87">
                  <c:v>19.8</c:v>
                </c:pt>
                <c:pt idx="88">
                  <c:v>20.3</c:v>
                </c:pt>
                <c:pt idx="89">
                  <c:v>22</c:v>
                </c:pt>
                <c:pt idx="90">
                  <c:v>20.200000000000003</c:v>
                </c:pt>
                <c:pt idx="91">
                  <c:v>22.2</c:v>
                </c:pt>
                <c:pt idx="92">
                  <c:v>19.399999999999999</c:v>
                </c:pt>
                <c:pt idx="93">
                  <c:v>20.2</c:v>
                </c:pt>
                <c:pt idx="94">
                  <c:v>16.600000000000001</c:v>
                </c:pt>
                <c:pt idx="95">
                  <c:v>20.200000000000003</c:v>
                </c:pt>
                <c:pt idx="96">
                  <c:v>18.600000000000001</c:v>
                </c:pt>
                <c:pt idx="97">
                  <c:v>18.8</c:v>
                </c:pt>
                <c:pt idx="98">
                  <c:v>19.600000000000001</c:v>
                </c:pt>
                <c:pt idx="99">
                  <c:v>17</c:v>
                </c:pt>
                <c:pt idx="100">
                  <c:v>18.399999999999999</c:v>
                </c:pt>
                <c:pt idx="101">
                  <c:v>18</c:v>
                </c:pt>
                <c:pt idx="102">
                  <c:v>18.600000000000001</c:v>
                </c:pt>
                <c:pt idx="103">
                  <c:v>19.600000000000001</c:v>
                </c:pt>
                <c:pt idx="104">
                  <c:v>18</c:v>
                </c:pt>
                <c:pt idx="105">
                  <c:v>17.8</c:v>
                </c:pt>
                <c:pt idx="106">
                  <c:v>18.2</c:v>
                </c:pt>
                <c:pt idx="107">
                  <c:v>20.2</c:v>
                </c:pt>
                <c:pt idx="108">
                  <c:v>19.600000000000001</c:v>
                </c:pt>
                <c:pt idx="109">
                  <c:v>18.600000000000001</c:v>
                </c:pt>
                <c:pt idx="110">
                  <c:v>21.6</c:v>
                </c:pt>
                <c:pt idx="111">
                  <c:v>19.600000000000001</c:v>
                </c:pt>
                <c:pt idx="112">
                  <c:v>18.399999999999999</c:v>
                </c:pt>
                <c:pt idx="113">
                  <c:v>15.399999999999999</c:v>
                </c:pt>
                <c:pt idx="114">
                  <c:v>18.399999999999999</c:v>
                </c:pt>
                <c:pt idx="115">
                  <c:v>18.600000000000001</c:v>
                </c:pt>
                <c:pt idx="116">
                  <c:v>16.8</c:v>
                </c:pt>
                <c:pt idx="117">
                  <c:v>17.399999999999999</c:v>
                </c:pt>
                <c:pt idx="118">
                  <c:v>17.600000000000001</c:v>
                </c:pt>
                <c:pt idx="119">
                  <c:v>18.399999999999999</c:v>
                </c:pt>
                <c:pt idx="120">
                  <c:v>20.799999999999997</c:v>
                </c:pt>
                <c:pt idx="121">
                  <c:v>18.2</c:v>
                </c:pt>
                <c:pt idx="122">
                  <c:v>19.600000000000001</c:v>
                </c:pt>
                <c:pt idx="123">
                  <c:v>19.8</c:v>
                </c:pt>
                <c:pt idx="124">
                  <c:v>18.200000000000003</c:v>
                </c:pt>
                <c:pt idx="125">
                  <c:v>20.8</c:v>
                </c:pt>
                <c:pt idx="126">
                  <c:v>19</c:v>
                </c:pt>
                <c:pt idx="127">
                  <c:v>18.2</c:v>
                </c:pt>
                <c:pt idx="128">
                  <c:v>17.2</c:v>
                </c:pt>
                <c:pt idx="129">
                  <c:v>19</c:v>
                </c:pt>
                <c:pt idx="130">
                  <c:v>19.399999999999999</c:v>
                </c:pt>
                <c:pt idx="131">
                  <c:v>18</c:v>
                </c:pt>
                <c:pt idx="132">
                  <c:v>17.399999999999999</c:v>
                </c:pt>
                <c:pt idx="133">
                  <c:v>20.2</c:v>
                </c:pt>
                <c:pt idx="134">
                  <c:v>19</c:v>
                </c:pt>
                <c:pt idx="135">
                  <c:v>20</c:v>
                </c:pt>
                <c:pt idx="136">
                  <c:v>18</c:v>
                </c:pt>
                <c:pt idx="137">
                  <c:v>18.799999999999997</c:v>
                </c:pt>
                <c:pt idx="138">
                  <c:v>18</c:v>
                </c:pt>
                <c:pt idx="139">
                  <c:v>18</c:v>
                </c:pt>
                <c:pt idx="140">
                  <c:v>19.600000000000001</c:v>
                </c:pt>
                <c:pt idx="141">
                  <c:v>21.6</c:v>
                </c:pt>
                <c:pt idx="142">
                  <c:v>19.2</c:v>
                </c:pt>
                <c:pt idx="143">
                  <c:v>19.399999999999999</c:v>
                </c:pt>
                <c:pt idx="144">
                  <c:v>19.600000000000001</c:v>
                </c:pt>
                <c:pt idx="145">
                  <c:v>18.8</c:v>
                </c:pt>
                <c:pt idx="146">
                  <c:v>19.2</c:v>
                </c:pt>
                <c:pt idx="147">
                  <c:v>19</c:v>
                </c:pt>
                <c:pt idx="148">
                  <c:v>17.8</c:v>
                </c:pt>
                <c:pt idx="149">
                  <c:v>17</c:v>
                </c:pt>
                <c:pt idx="150">
                  <c:v>18</c:v>
                </c:pt>
                <c:pt idx="151">
                  <c:v>16</c:v>
                </c:pt>
                <c:pt idx="152">
                  <c:v>18.399999999999999</c:v>
                </c:pt>
                <c:pt idx="153">
                  <c:v>16.600000000000001</c:v>
                </c:pt>
                <c:pt idx="154">
                  <c:v>17.600000000000001</c:v>
                </c:pt>
                <c:pt idx="155">
                  <c:v>15</c:v>
                </c:pt>
                <c:pt idx="156">
                  <c:v>16</c:v>
                </c:pt>
                <c:pt idx="157">
                  <c:v>17.2</c:v>
                </c:pt>
                <c:pt idx="158">
                  <c:v>16.2</c:v>
                </c:pt>
                <c:pt idx="159">
                  <c:v>14.6</c:v>
                </c:pt>
                <c:pt idx="160">
                  <c:v>15.8</c:v>
                </c:pt>
                <c:pt idx="1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5-45E6-95FF-1750C935F33D}"/>
            </c:ext>
          </c:extLst>
        </c:ser>
        <c:ser>
          <c:idx val="1"/>
          <c:order val="1"/>
          <c:tx>
            <c:strRef>
              <c:f>'SV Parto 6'!$M$1</c:f>
              <c:strCache>
                <c:ptCount val="1"/>
                <c:pt idx="0">
                  <c:v>Andrea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'SV Parto 6'!$K$2:$K$163</c:f>
              <c:numCache>
                <c:formatCode>General</c:formatCode>
                <c:ptCount val="1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</c:numCache>
            </c:numRef>
          </c:xVal>
          <c:yVal>
            <c:numRef>
              <c:f>'SV Parto 6'!$M$2:$M$163</c:f>
              <c:numCache>
                <c:formatCode>0.0</c:formatCode>
                <c:ptCount val="162"/>
                <c:pt idx="0">
                  <c:v>19</c:v>
                </c:pt>
                <c:pt idx="1">
                  <c:v>5.89</c:v>
                </c:pt>
                <c:pt idx="2">
                  <c:v>17.399999999999999</c:v>
                </c:pt>
                <c:pt idx="3">
                  <c:v>19.2</c:v>
                </c:pt>
                <c:pt idx="4">
                  <c:v>22.6</c:v>
                </c:pt>
                <c:pt idx="5">
                  <c:v>19</c:v>
                </c:pt>
                <c:pt idx="6">
                  <c:v>20</c:v>
                </c:pt>
                <c:pt idx="7">
                  <c:v>18.8</c:v>
                </c:pt>
                <c:pt idx="8">
                  <c:v>20.2</c:v>
                </c:pt>
                <c:pt idx="9">
                  <c:v>21.2</c:v>
                </c:pt>
                <c:pt idx="10">
                  <c:v>20.2</c:v>
                </c:pt>
                <c:pt idx="11">
                  <c:v>17.600000000000001</c:v>
                </c:pt>
                <c:pt idx="12">
                  <c:v>23.799999999999997</c:v>
                </c:pt>
                <c:pt idx="13">
                  <c:v>20.8</c:v>
                </c:pt>
                <c:pt idx="14">
                  <c:v>20</c:v>
                </c:pt>
                <c:pt idx="15">
                  <c:v>22</c:v>
                </c:pt>
                <c:pt idx="16">
                  <c:v>19.600000000000001</c:v>
                </c:pt>
                <c:pt idx="17">
                  <c:v>20.6</c:v>
                </c:pt>
                <c:pt idx="18">
                  <c:v>18.2</c:v>
                </c:pt>
                <c:pt idx="19">
                  <c:v>16.8</c:v>
                </c:pt>
                <c:pt idx="20">
                  <c:v>20.6</c:v>
                </c:pt>
                <c:pt idx="21">
                  <c:v>19.600000000000001</c:v>
                </c:pt>
                <c:pt idx="22">
                  <c:v>20.2</c:v>
                </c:pt>
                <c:pt idx="23">
                  <c:v>15.6</c:v>
                </c:pt>
                <c:pt idx="24">
                  <c:v>17.8</c:v>
                </c:pt>
                <c:pt idx="25">
                  <c:v>18.2</c:v>
                </c:pt>
                <c:pt idx="26">
                  <c:v>19.600000000000001</c:v>
                </c:pt>
                <c:pt idx="27">
                  <c:v>22.2</c:v>
                </c:pt>
                <c:pt idx="28">
                  <c:v>20.2</c:v>
                </c:pt>
                <c:pt idx="29">
                  <c:v>21.4</c:v>
                </c:pt>
                <c:pt idx="30">
                  <c:v>24.2</c:v>
                </c:pt>
                <c:pt idx="31">
                  <c:v>20.399999999999999</c:v>
                </c:pt>
                <c:pt idx="32">
                  <c:v>21</c:v>
                </c:pt>
                <c:pt idx="33">
                  <c:v>20.200000000000003</c:v>
                </c:pt>
                <c:pt idx="34">
                  <c:v>25.2</c:v>
                </c:pt>
                <c:pt idx="35">
                  <c:v>19</c:v>
                </c:pt>
                <c:pt idx="36">
                  <c:v>22.4</c:v>
                </c:pt>
                <c:pt idx="37">
                  <c:v>20.6</c:v>
                </c:pt>
                <c:pt idx="38">
                  <c:v>20.399999999999999</c:v>
                </c:pt>
                <c:pt idx="39">
                  <c:v>19.8</c:v>
                </c:pt>
                <c:pt idx="40">
                  <c:v>22.1</c:v>
                </c:pt>
                <c:pt idx="41">
                  <c:v>25.6</c:v>
                </c:pt>
                <c:pt idx="42">
                  <c:v>25.6</c:v>
                </c:pt>
                <c:pt idx="43">
                  <c:v>20.2</c:v>
                </c:pt>
                <c:pt idx="44">
                  <c:v>19.600000000000001</c:v>
                </c:pt>
                <c:pt idx="45">
                  <c:v>20.799999999999997</c:v>
                </c:pt>
                <c:pt idx="46">
                  <c:v>20.8</c:v>
                </c:pt>
                <c:pt idx="47">
                  <c:v>20</c:v>
                </c:pt>
                <c:pt idx="48">
                  <c:v>23.6</c:v>
                </c:pt>
                <c:pt idx="49">
                  <c:v>23.4</c:v>
                </c:pt>
                <c:pt idx="50">
                  <c:v>22.2</c:v>
                </c:pt>
                <c:pt idx="51">
                  <c:v>26</c:v>
                </c:pt>
                <c:pt idx="52">
                  <c:v>18.600000000000001</c:v>
                </c:pt>
                <c:pt idx="53">
                  <c:v>23.6</c:v>
                </c:pt>
                <c:pt idx="54">
                  <c:v>22.4</c:v>
                </c:pt>
                <c:pt idx="55">
                  <c:v>22.799999999999997</c:v>
                </c:pt>
                <c:pt idx="56">
                  <c:v>19.2</c:v>
                </c:pt>
                <c:pt idx="57">
                  <c:v>19</c:v>
                </c:pt>
                <c:pt idx="58">
                  <c:v>21.4</c:v>
                </c:pt>
                <c:pt idx="59">
                  <c:v>21</c:v>
                </c:pt>
                <c:pt idx="60">
                  <c:v>17.8</c:v>
                </c:pt>
                <c:pt idx="61">
                  <c:v>16.5</c:v>
                </c:pt>
                <c:pt idx="62">
                  <c:v>25</c:v>
                </c:pt>
                <c:pt idx="63">
                  <c:v>21.4</c:v>
                </c:pt>
                <c:pt idx="64">
                  <c:v>21.2</c:v>
                </c:pt>
                <c:pt idx="65">
                  <c:v>21.8</c:v>
                </c:pt>
                <c:pt idx="66">
                  <c:v>18.399999999999999</c:v>
                </c:pt>
                <c:pt idx="67">
                  <c:v>21.6</c:v>
                </c:pt>
                <c:pt idx="68">
                  <c:v>17.8</c:v>
                </c:pt>
                <c:pt idx="69">
                  <c:v>20.399999999999999</c:v>
                </c:pt>
                <c:pt idx="70">
                  <c:v>18.600000000000001</c:v>
                </c:pt>
                <c:pt idx="71">
                  <c:v>18</c:v>
                </c:pt>
                <c:pt idx="72">
                  <c:v>17.8</c:v>
                </c:pt>
                <c:pt idx="73">
                  <c:v>19</c:v>
                </c:pt>
                <c:pt idx="74">
                  <c:v>21.4</c:v>
                </c:pt>
                <c:pt idx="75">
                  <c:v>17.799999999999997</c:v>
                </c:pt>
                <c:pt idx="76">
                  <c:v>20.8</c:v>
                </c:pt>
                <c:pt idx="77">
                  <c:v>20</c:v>
                </c:pt>
                <c:pt idx="78">
                  <c:v>21.6</c:v>
                </c:pt>
                <c:pt idx="79">
                  <c:v>20.6</c:v>
                </c:pt>
                <c:pt idx="80">
                  <c:v>18.799999999999997</c:v>
                </c:pt>
                <c:pt idx="81">
                  <c:v>20.2</c:v>
                </c:pt>
                <c:pt idx="82">
                  <c:v>18.299999999999997</c:v>
                </c:pt>
                <c:pt idx="83">
                  <c:v>19</c:v>
                </c:pt>
                <c:pt idx="84">
                  <c:v>20</c:v>
                </c:pt>
                <c:pt idx="85">
                  <c:v>21.6</c:v>
                </c:pt>
                <c:pt idx="86">
                  <c:v>20.6</c:v>
                </c:pt>
                <c:pt idx="87">
                  <c:v>19.2</c:v>
                </c:pt>
                <c:pt idx="88">
                  <c:v>17</c:v>
                </c:pt>
                <c:pt idx="89">
                  <c:v>18.3</c:v>
                </c:pt>
                <c:pt idx="90">
                  <c:v>20.8</c:v>
                </c:pt>
                <c:pt idx="91">
                  <c:v>19.100000000000001</c:v>
                </c:pt>
                <c:pt idx="92">
                  <c:v>14.7</c:v>
                </c:pt>
                <c:pt idx="93">
                  <c:v>17.2</c:v>
                </c:pt>
                <c:pt idx="94">
                  <c:v>17.8</c:v>
                </c:pt>
                <c:pt idx="95">
                  <c:v>18</c:v>
                </c:pt>
                <c:pt idx="96">
                  <c:v>18.399999999999999</c:v>
                </c:pt>
                <c:pt idx="97">
                  <c:v>16.2</c:v>
                </c:pt>
                <c:pt idx="98">
                  <c:v>20.200000000000003</c:v>
                </c:pt>
                <c:pt idx="99">
                  <c:v>16.600000000000001</c:v>
                </c:pt>
                <c:pt idx="100">
                  <c:v>16.2</c:v>
                </c:pt>
                <c:pt idx="101">
                  <c:v>15.399999999999999</c:v>
                </c:pt>
                <c:pt idx="102">
                  <c:v>15.600000000000001</c:v>
                </c:pt>
                <c:pt idx="103">
                  <c:v>18.3</c:v>
                </c:pt>
                <c:pt idx="104">
                  <c:v>21</c:v>
                </c:pt>
                <c:pt idx="105">
                  <c:v>16</c:v>
                </c:pt>
                <c:pt idx="106">
                  <c:v>18</c:v>
                </c:pt>
                <c:pt idx="107">
                  <c:v>19.399999999999999</c:v>
                </c:pt>
                <c:pt idx="108">
                  <c:v>18</c:v>
                </c:pt>
                <c:pt idx="109">
                  <c:v>17.399999999999999</c:v>
                </c:pt>
                <c:pt idx="110">
                  <c:v>16.3</c:v>
                </c:pt>
                <c:pt idx="111">
                  <c:v>19.2</c:v>
                </c:pt>
                <c:pt idx="112">
                  <c:v>15.399999999999999</c:v>
                </c:pt>
                <c:pt idx="113">
                  <c:v>18.399999999999999</c:v>
                </c:pt>
                <c:pt idx="114">
                  <c:v>16.600000000000001</c:v>
                </c:pt>
                <c:pt idx="115">
                  <c:v>17.2</c:v>
                </c:pt>
                <c:pt idx="116">
                  <c:v>18.200000000000003</c:v>
                </c:pt>
                <c:pt idx="117">
                  <c:v>17.3</c:v>
                </c:pt>
                <c:pt idx="118">
                  <c:v>16.600000000000001</c:v>
                </c:pt>
                <c:pt idx="119">
                  <c:v>17</c:v>
                </c:pt>
                <c:pt idx="120">
                  <c:v>17.600000000000001</c:v>
                </c:pt>
                <c:pt idx="121">
                  <c:v>18</c:v>
                </c:pt>
                <c:pt idx="122">
                  <c:v>18.399999999999999</c:v>
                </c:pt>
                <c:pt idx="123">
                  <c:v>16.600000000000001</c:v>
                </c:pt>
                <c:pt idx="124">
                  <c:v>17.7</c:v>
                </c:pt>
                <c:pt idx="125">
                  <c:v>14.8</c:v>
                </c:pt>
                <c:pt idx="126">
                  <c:v>17.399999999999999</c:v>
                </c:pt>
                <c:pt idx="127">
                  <c:v>17.600000000000001</c:v>
                </c:pt>
                <c:pt idx="128">
                  <c:v>16</c:v>
                </c:pt>
                <c:pt idx="129">
                  <c:v>16.600000000000001</c:v>
                </c:pt>
                <c:pt idx="130">
                  <c:v>11.8</c:v>
                </c:pt>
                <c:pt idx="131">
                  <c:v>19.399999999999999</c:v>
                </c:pt>
                <c:pt idx="132">
                  <c:v>15</c:v>
                </c:pt>
                <c:pt idx="133">
                  <c:v>15</c:v>
                </c:pt>
                <c:pt idx="134">
                  <c:v>18.399999999999999</c:v>
                </c:pt>
                <c:pt idx="135">
                  <c:v>17</c:v>
                </c:pt>
                <c:pt idx="136">
                  <c:v>18.399999999999999</c:v>
                </c:pt>
                <c:pt idx="137">
                  <c:v>18.200000000000003</c:v>
                </c:pt>
                <c:pt idx="138">
                  <c:v>16.2</c:v>
                </c:pt>
                <c:pt idx="139">
                  <c:v>17.399999999999999</c:v>
                </c:pt>
                <c:pt idx="140">
                  <c:v>17.2</c:v>
                </c:pt>
                <c:pt idx="141">
                  <c:v>19</c:v>
                </c:pt>
                <c:pt idx="142">
                  <c:v>15.8</c:v>
                </c:pt>
                <c:pt idx="143">
                  <c:v>17.600000000000001</c:v>
                </c:pt>
                <c:pt idx="144">
                  <c:v>17.399999999999999</c:v>
                </c:pt>
                <c:pt idx="145">
                  <c:v>19</c:v>
                </c:pt>
                <c:pt idx="146">
                  <c:v>17</c:v>
                </c:pt>
                <c:pt idx="147">
                  <c:v>17.600000000000001</c:v>
                </c:pt>
                <c:pt idx="148">
                  <c:v>20.8</c:v>
                </c:pt>
                <c:pt idx="149">
                  <c:v>17.600000000000001</c:v>
                </c:pt>
                <c:pt idx="150">
                  <c:v>16</c:v>
                </c:pt>
                <c:pt idx="151">
                  <c:v>18.200000000000003</c:v>
                </c:pt>
                <c:pt idx="152">
                  <c:v>14.4</c:v>
                </c:pt>
                <c:pt idx="153">
                  <c:v>18.600000000000001</c:v>
                </c:pt>
                <c:pt idx="154">
                  <c:v>16.600000000000001</c:v>
                </c:pt>
                <c:pt idx="155">
                  <c:v>17</c:v>
                </c:pt>
                <c:pt idx="156">
                  <c:v>16.600000000000001</c:v>
                </c:pt>
                <c:pt idx="157">
                  <c:v>16.399999999999999</c:v>
                </c:pt>
                <c:pt idx="158">
                  <c:v>16.2</c:v>
                </c:pt>
                <c:pt idx="159">
                  <c:v>17.399999999999999</c:v>
                </c:pt>
                <c:pt idx="160">
                  <c:v>16.200000000000003</c:v>
                </c:pt>
                <c:pt idx="161">
                  <c:v>17.8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15-45E6-95FF-1750C935F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742392"/>
        <c:axId val="859741752"/>
      </c:scatterChart>
      <c:valAx>
        <c:axId val="859742392"/>
        <c:scaling>
          <c:orientation val="minMax"/>
          <c:max val="16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# Muestras</a:t>
                </a:r>
              </a:p>
            </c:rich>
          </c:tx>
          <c:layout>
            <c:manualLayout>
              <c:xMode val="edge"/>
              <c:yMode val="edge"/>
              <c:x val="0.38436117348076826"/>
              <c:y val="0.83533524919632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741752"/>
        <c:crosses val="autoZero"/>
        <c:crossBetween val="midCat"/>
      </c:valAx>
      <c:valAx>
        <c:axId val="859741752"/>
        <c:scaling>
          <c:orientation val="minMax"/>
          <c:max val="2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Leche [Kg]</a:t>
                </a:r>
              </a:p>
            </c:rich>
          </c:tx>
          <c:layout>
            <c:manualLayout>
              <c:xMode val="edge"/>
              <c:yMode val="edge"/>
              <c:x val="2.4054338458683454E-2"/>
              <c:y val="0.26442364883619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742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375082161616"/>
          <c:y val="0.12369011651931637"/>
          <c:w val="0.19753505399749174"/>
          <c:h val="0.28569295877573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404812</xdr:colOff>
      <xdr:row>880</xdr:row>
      <xdr:rowOff>73025</xdr:rowOff>
    </xdr:from>
    <xdr:to>
      <xdr:col>31</xdr:col>
      <xdr:colOff>769937</xdr:colOff>
      <xdr:row>893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E35281-727E-4000-9095-EFE2C5ADB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71121</xdr:rowOff>
    </xdr:from>
    <xdr:to>
      <xdr:col>22</xdr:col>
      <xdr:colOff>80009</xdr:colOff>
      <xdr:row>26</xdr:row>
      <xdr:rowOff>156210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F4B323F-E70E-4EF7-B759-1BAEC7291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165099</xdr:colOff>
      <xdr:row>1</xdr:row>
      <xdr:rowOff>166686</xdr:rowOff>
    </xdr:from>
    <xdr:to>
      <xdr:col>52</xdr:col>
      <xdr:colOff>238124</xdr:colOff>
      <xdr:row>18</xdr:row>
      <xdr:rowOff>103188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D5FA53C-F664-462D-A381-6A1441361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1025419</xdr:colOff>
      <xdr:row>17</xdr:row>
      <xdr:rowOff>48904</xdr:rowOff>
    </xdr:from>
    <xdr:to>
      <xdr:col>34</xdr:col>
      <xdr:colOff>342900</xdr:colOff>
      <xdr:row>33</xdr:row>
      <xdr:rowOff>80010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A18125-D78A-4F11-B497-39F8A44C3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33973</xdr:colOff>
      <xdr:row>33</xdr:row>
      <xdr:rowOff>31020</xdr:rowOff>
    </xdr:from>
    <xdr:to>
      <xdr:col>44</xdr:col>
      <xdr:colOff>34079</xdr:colOff>
      <xdr:row>45</xdr:row>
      <xdr:rowOff>189873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3D5EAEB-75D6-46BA-B7AC-4739BC8CC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34185</xdr:colOff>
      <xdr:row>19</xdr:row>
      <xdr:rowOff>31326</xdr:rowOff>
    </xdr:from>
    <xdr:to>
      <xdr:col>44</xdr:col>
      <xdr:colOff>16934</xdr:colOff>
      <xdr:row>31</xdr:row>
      <xdr:rowOff>141021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8EB3748-67E6-4766-90F5-94B56F16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121603</xdr:colOff>
      <xdr:row>19</xdr:row>
      <xdr:rowOff>38100</xdr:rowOff>
    </xdr:from>
    <xdr:to>
      <xdr:col>51</xdr:col>
      <xdr:colOff>103505</xdr:colOff>
      <xdr:row>31</xdr:row>
      <xdr:rowOff>147436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54891C1-44C1-4580-BD7B-D72173A5A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118749</xdr:colOff>
      <xdr:row>33</xdr:row>
      <xdr:rowOff>31433</xdr:rowOff>
    </xdr:from>
    <xdr:to>
      <xdr:col>51</xdr:col>
      <xdr:colOff>120015</xdr:colOff>
      <xdr:row>45</xdr:row>
      <xdr:rowOff>190500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41BA14FC-E74A-451C-9553-D891B54D8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830036</xdr:colOff>
      <xdr:row>7</xdr:row>
      <xdr:rowOff>120195</xdr:rowOff>
    </xdr:from>
    <xdr:to>
      <xdr:col>62</xdr:col>
      <xdr:colOff>585107</xdr:colOff>
      <xdr:row>32</xdr:row>
      <xdr:rowOff>201840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70B024-4F05-4DC5-8095-68ED251C3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806313</xdr:colOff>
      <xdr:row>15</xdr:row>
      <xdr:rowOff>80643</xdr:rowOff>
    </xdr:from>
    <xdr:to>
      <xdr:col>42</xdr:col>
      <xdr:colOff>821267</xdr:colOff>
      <xdr:row>35</xdr:row>
      <xdr:rowOff>6105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C8C580-78EB-4517-BFA0-878B48FDC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127000</xdr:colOff>
      <xdr:row>1</xdr:row>
      <xdr:rowOff>66675</xdr:rowOff>
    </xdr:from>
    <xdr:to>
      <xdr:col>53</xdr:col>
      <xdr:colOff>158750</xdr:colOff>
      <xdr:row>27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582C95-D7A0-417E-A6AD-6C0D8E2C1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819150</xdr:colOff>
      <xdr:row>7</xdr:row>
      <xdr:rowOff>190499</xdr:rowOff>
    </xdr:from>
    <xdr:to>
      <xdr:col>43</xdr:col>
      <xdr:colOff>832485</xdr:colOff>
      <xdr:row>25</xdr:row>
      <xdr:rowOff>122553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616975-6583-4001-A9C2-1F606C4D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123824</xdr:colOff>
      <xdr:row>3</xdr:row>
      <xdr:rowOff>44459</xdr:rowOff>
    </xdr:from>
    <xdr:to>
      <xdr:col>57</xdr:col>
      <xdr:colOff>187325</xdr:colOff>
      <xdr:row>26</xdr:row>
      <xdr:rowOff>206375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0606F76-5E6F-4631-B97F-4EA487C89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668393</xdr:colOff>
      <xdr:row>12</xdr:row>
      <xdr:rowOff>129539</xdr:rowOff>
    </xdr:from>
    <xdr:to>
      <xdr:col>23</xdr:col>
      <xdr:colOff>658090</xdr:colOff>
      <xdr:row>30</xdr:row>
      <xdr:rowOff>69273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4E6F57-3B32-43C5-A7C2-B1C5014B4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23</xdr:col>
      <xdr:colOff>831274</xdr:colOff>
      <xdr:row>12</xdr:row>
      <xdr:rowOff>138546</xdr:rowOff>
    </xdr:from>
    <xdr:to>
      <xdr:col>46</xdr:col>
      <xdr:colOff>1065</xdr:colOff>
      <xdr:row>30</xdr:row>
      <xdr:rowOff>95765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D4CD834-0101-4C23-85FB-C7DF4FF1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2183" y="2528455"/>
          <a:ext cx="5889246" cy="35420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386897</xdr:colOff>
      <xdr:row>2</xdr:row>
      <xdr:rowOff>2278</xdr:rowOff>
    </xdr:from>
    <xdr:to>
      <xdr:col>33</xdr:col>
      <xdr:colOff>484414</xdr:colOff>
      <xdr:row>21</xdr:row>
      <xdr:rowOff>155121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B56729-932C-4764-94B2-C1CF0EF38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26299</xdr:colOff>
      <xdr:row>8</xdr:row>
      <xdr:rowOff>34983</xdr:rowOff>
    </xdr:from>
    <xdr:to>
      <xdr:col>24</xdr:col>
      <xdr:colOff>833178</xdr:colOff>
      <xdr:row>19</xdr:row>
      <xdr:rowOff>193964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B70E67-80D9-4360-9222-8E3997607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222249</xdr:colOff>
      <xdr:row>2</xdr:row>
      <xdr:rowOff>142885</xdr:rowOff>
    </xdr:from>
    <xdr:to>
      <xdr:col>39</xdr:col>
      <xdr:colOff>333374</xdr:colOff>
      <xdr:row>27</xdr:row>
      <xdr:rowOff>63499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8388B0-62F0-4F29-8EE4-07A200219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173182</xdr:colOff>
      <xdr:row>7</xdr:row>
      <xdr:rowOff>194888</xdr:rowOff>
    </xdr:from>
    <xdr:to>
      <xdr:col>25</xdr:col>
      <xdr:colOff>0</xdr:colOff>
      <xdr:row>20</xdr:row>
      <xdr:rowOff>4330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9E842E-0179-4B75-8422-0D7DE6F82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uis Felipe Guevara Gómez" id="{0F2AA008-00ED-485E-85B7-4D98DADC4DA2}" userId="8866f3096b19c125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" dT="2022-07-14T19:16:12.09" personId="{0F2AA008-00ED-485E-85B7-4D98DADC4DA2}" id="{597CD979-3EBE-4D37-A42B-72F428357E85}">
    <text>Se la toma el ternero</text>
  </threadedComment>
  <threadedComment ref="M40" dT="2022-07-04T03:25:20.97" personId="{0F2AA008-00ED-485E-85B7-4D98DADC4DA2}" id="{EB9922B9-7ADE-4340-B2CA-85A2A4281BF9}">
    <text>Inicio semana con 38 dias lactancia</text>
  </threadedComment>
  <threadedComment ref="Q40" dT="2022-07-15T03:39:03.87" personId="{0F2AA008-00ED-485E-85B7-4D98DADC4DA2}" id="{EAC39ADE-4F21-4D0C-AE1D-C725B5CA6273}">
    <text>El hijo lactó y por eso tan poquito produccion el 30 MARZO</text>
  </threadedComment>
  <threadedComment ref="L58" dT="2022-07-04T03:23:33.43" personId="{0F2AA008-00ED-485E-85B7-4D98DADC4DA2}" id="{899E6EA7-5665-47FC-BF7F-3D869E4B6B4A}">
    <text>Inicio sem con 186 dias lactancia</text>
  </threadedComment>
  <threadedComment ref="K63" dT="2022-07-04T03:22:33.90" personId="{0F2AA008-00ED-485E-85B7-4D98DADC4DA2}" id="{AF62E108-D204-4779-97C3-D3938D57D21D}">
    <text>Inicio de sem con 125 dias en lactancia</text>
  </threadedComment>
  <threadedComment ref="N73" dT="2022-07-14T20:04:02.75" personId="{0F2AA008-00ED-485E-85B7-4D98DADC4DA2}" id="{00C1EF18-4968-482B-9C6E-25F5BE83E6DF}">
    <text>Sintomas de mastitis, se descarta leche, 3 cuartos inflamados</text>
  </threadedComment>
  <threadedComment ref="R75" dT="2022-07-15T23:21:03.61" personId="{0F2AA008-00ED-485E-85B7-4D98DADC4DA2}" id="{62515DD7-21C4-4CA9-B813-A2D911E307E3}">
    <text>Descarte desde el 1 de mayo</text>
  </threadedComment>
  <threadedComment ref="Q82" dT="2022-07-15T23:04:40.49" personId="{0F2AA008-00ED-485E-85B7-4D98DADC4DA2}" id="{1FB0662C-2DDD-4087-B919-855C2A024EF8}">
    <text>Standard 70 :  Kgs =&gt; 4</text>
  </threadedComment>
  <threadedComment ref="Q83" dT="2022-07-15T23:04:49.07" personId="{0F2AA008-00ED-485E-85B7-4D98DADC4DA2}" id="{3D5883A2-6769-4514-B263-868D67661046}">
    <text>Standard 70 :  Kgs =&gt; 3</text>
  </threadedComment>
  <threadedComment ref="Q96" dT="2022-07-15T23:21:32.93" personId="{0F2AA008-00ED-485E-85B7-4D98DADC4DA2}" id="{D43B952B-7B25-4963-8D96-A90AA620F8B2}">
    <text>Entra en Celo</text>
  </threadedComment>
  <threadedComment ref="O152" dT="2022-07-14T21:41:14.58" personId="{0F2AA008-00ED-485E-85B7-4D98DADC4DA2}" id="{9A4DBD93-ABF0-4069-96C1-9A9C52D79ECF}">
    <text>82 d lact
Standar 70 7kgs</text>
  </threadedComment>
  <threadedComment ref="G153" dT="2022-07-04T03:06:28.38" personId="{0F2AA008-00ED-485E-85B7-4D98DADC4DA2}" id="{61F43BC1-C032-4573-8FB1-78F54AC23E67}">
    <text>Inicio de Semana con 186 dias en lactancia</text>
  </threadedComment>
  <threadedComment ref="N161" dT="2022-07-14T21:42:18.98" personId="{0F2AA008-00ED-485E-85B7-4D98DADC4DA2}" id="{FBD71F70-16CC-4C7A-A500-A6F395450B17}">
    <text>90d lact
Standard 70 7kgs</text>
  </threadedComment>
  <threadedComment ref="Q165" dT="2022-07-16T02:09:13.05" personId="{0F2AA008-00ED-485E-85B7-4D98DADC4DA2}" id="{EC3009BC-E4C4-4D04-878C-9DAACD1E4D6F}">
    <text>Standar 70   kgs: 8</text>
  </threadedComment>
  <threadedComment ref="U178" dT="2022-07-17T23:22:02.06" personId="{0F2AA008-00ED-485E-85B7-4D98DADC4DA2}" id="{54982877-3314-4FC1-B0D2-2E8EE4432ED3}">
    <text>concentrado standar 70  kgs=&gt;7.4</text>
  </threadedComment>
  <threadedComment ref="U179" dT="2022-07-17T23:22:10.22" personId="{0F2AA008-00ED-485E-85B7-4D98DADC4DA2}" id="{3D76DC25-8354-4405-A3A8-81396BCE642D}">
    <text>concentrado standar 70  kgs=&gt;3.6</text>
  </threadedComment>
  <threadedComment ref="O180" dT="2022-07-14T23:22:48.72" personId="{0F2AA008-00ED-485E-85B7-4D98DADC4DA2}" id="{3B56E295-9A1D-4EEA-ACF2-DF8584485ADD}">
    <text>96 d lact</text>
  </threadedComment>
  <threadedComment ref="N189" dT="2022-07-14T23:22:17.01" personId="{0F2AA008-00ED-485E-85B7-4D98DADC4DA2}" id="{95637C95-6748-46D0-BB3E-80A4D1009711}">
    <text>104 d lact</text>
  </threadedComment>
  <threadedComment ref="S294" dT="2022-07-17T23:11:29.48" personId="{0F2AA008-00ED-485E-85B7-4D98DADC4DA2}" id="{C6A92EA7-4878-4366-A4EA-9C2B3976817D}">
    <text>concentrado standar 70  kgs=&gt;8.3</text>
  </threadedComment>
  <threadedComment ref="S295" dT="2022-07-17T23:11:35.99" personId="{0F2AA008-00ED-485E-85B7-4D98DADC4DA2}" id="{2518D586-A153-4F8E-A537-7E041A2488FE}">
    <text>concentrado standar 70  kgs=&gt;4.3</text>
  </threadedComment>
  <threadedComment ref="I298" dT="2022-07-04T03:17:01.14" personId="{0F2AA008-00ED-485E-85B7-4D98DADC4DA2}" id="{9B835754-09FE-4FC5-AEB4-680158BE09FD}">
    <text>Inicio de semana con 149 dias en lactancia</text>
  </threadedComment>
  <threadedComment ref="X360" dT="2022-07-29T07:23:20.16" personId="{0F2AA008-00ED-485E-85B7-4D98DADC4DA2}" id="{DAB4E3A8-F1E9-4C42-ADCE-B276829AFF6C}">
    <text>3 PARTO Y 1183 DIAS LACTANCIA</text>
  </threadedComment>
  <threadedComment ref="T362" dT="2022-07-17T23:10:16.66" personId="{0F2AA008-00ED-485E-85B7-4D98DADC4DA2}" id="{BC66732B-3233-40CC-9566-C236DF2BA73C}">
    <text>concentrado standar 70  kgs=&gt;6.9</text>
  </threadedComment>
  <threadedComment ref="T363" dT="2022-07-17T23:10:47.39" personId="{0F2AA008-00ED-485E-85B7-4D98DADC4DA2}" id="{32354E89-C186-410A-86A2-07B9F62FC0AB}">
    <text>concentrado standar 70  kgs=&gt; 3</text>
  </threadedComment>
  <threadedComment ref="J373" dT="2022-07-14T15:47:26.25" personId="{0F2AA008-00ED-485E-85B7-4D98DADC4DA2}" id="{4A9952C9-8ACA-4A60-A113-BB8C23B099E6}">
    <text>Inicia sem con 87 dias de lactancia</text>
  </threadedComment>
  <threadedComment ref="M375" dT="2022-07-14T15:35:40.05" personId="{0F2AA008-00ED-485E-85B7-4D98DADC4DA2}" id="{68896F6F-23E0-4568-9F8F-914E0BCD20CA}">
    <text>Grado 1 AI</text>
  </threadedComment>
  <threadedComment ref="M376" dT="2022-07-14T15:47:03.73" personId="{0F2AA008-00ED-485E-85B7-4D98DADC4DA2}" id="{7FCE5F80-0598-4B46-808D-211A1F698DC2}">
    <text>Inicia sem con 206 dias lactancia</text>
  </threadedComment>
  <threadedComment ref="O376" dT="2022-07-15T23:03:32.73" personId="{0F2AA008-00ED-485E-85B7-4D98DADC4DA2}" id="{3D4C7C5B-9A7E-4E84-BBFD-B8CEB1C14236}">
    <text>Standard 70 :  Kgs =&gt; 2</text>
  </threadedComment>
  <threadedComment ref="O377" dT="2022-07-15T23:03:41.21" personId="{0F2AA008-00ED-485E-85B7-4D98DADC4DA2}" id="{37A1E94B-2D16-41D3-BCF3-9E6554FB9F29}">
    <text>Standard 70 :  Kgs =&gt; 1</text>
  </threadedComment>
  <threadedComment ref="P380" dT="2022-07-14T21:46:49.85" personId="{0F2AA008-00ED-485E-85B7-4D98DADC4DA2}" id="{2E9E3D1A-5D7A-4600-8EF3-AB8C5F65FD92}">
    <text>23 d lact
Standar 70   7kgs</text>
  </threadedComment>
  <threadedComment ref="N385" dT="2022-07-15T23:05:40.92" personId="{0F2AA008-00ED-485E-85B7-4D98DADC4DA2}" id="{1D727749-0966-465E-8E79-0A65A227D353}">
    <text>Standard 70 :  Kgs =&gt; 3</text>
  </threadedComment>
  <threadedComment ref="N386" dT="2022-07-15T23:05:46.55" personId="{0F2AA008-00ED-485E-85B7-4D98DADC4DA2}" id="{4188E6E3-5D17-4784-9E66-9FC17230BD65}">
    <text>Standard 70 :  Kgs =&gt; 3</text>
  </threadedComment>
  <threadedComment ref="H391" dT="2022-07-04T03:14:17.67" personId="{0F2AA008-00ED-485E-85B7-4D98DADC4DA2}" id="{EFE638A0-F1E1-4D89-BAD4-C10B3B238C8C}">
    <text>Dias en lactancia 178</text>
  </threadedComment>
  <threadedComment ref="L394" dT="2022-07-14T15:45:59.20" personId="{0F2AA008-00ED-485E-85B7-4D98DADC4DA2}" id="{C3D3CD9B-E94C-4CEA-8B32-3C684D1E86F5}">
    <text>Inicia Serm con 236 dias lactanc</text>
  </threadedComment>
  <threadedComment ref="K399" dT="2022-07-14T15:45:38.30" personId="{0F2AA008-00ED-485E-85B7-4D98DADC4DA2}" id="{ABBE33EF-23C4-4A10-A700-4DD23FC240E6}">
    <text>Ini Sem con 293 dias lactancia</text>
  </threadedComment>
  <threadedComment ref="P408" dT="2022-07-14T23:23:07.45" personId="{0F2AA008-00ED-485E-85B7-4D98DADC4DA2}" id="{220706A8-FA32-4A2C-86EA-B96D3441E9D5}">
    <text>37 d lact</text>
  </threadedComment>
  <threadedComment ref="R416" dT="2022-07-17T23:23:55.75" personId="{0F2AA008-00ED-485E-85B7-4D98DADC4DA2}" id="{DE56E0A8-42A4-44C8-AB20-5A1D6EC2D0EF}">
    <text>concentrado standar 70  kgs=&gt;11.8</text>
  </threadedComment>
  <threadedComment ref="R417" dT="2022-07-17T23:24:11.67" personId="{0F2AA008-00ED-485E-85B7-4D98DADC4DA2}" id="{24DD393E-09C1-4283-8190-B3FA0FA2E3EA}">
    <text>concentrado standar 70  kgs=&gt;21.3</text>
  </threadedComment>
  <threadedComment ref="Q446" dT="2022-07-17T23:18:16.06" personId="{0F2AA008-00ED-485E-85B7-4D98DADC4DA2}" id="{3DDEBADD-7B83-4337-A644-215614349742}">
    <text>concentrado standar 70  kgs=&gt;6.6</text>
  </threadedComment>
  <threadedComment ref="Q447" dT="2022-07-17T23:18:22.39" personId="{0F2AA008-00ED-485E-85B7-4D98DADC4DA2}" id="{2B8F2421-6671-448C-8073-C8469D42835A}">
    <text>concentrado standar 70  kgs=&gt;3.8</text>
  </threadedComment>
  <threadedComment ref="O459" dT="2022-07-16T02:11:34.83" personId="{0F2AA008-00ED-485E-85B7-4D98DADC4DA2}" id="{2BCEA302-F0DA-494F-9F14-610C6CEF6BBB}">
    <text>14 - 16   kgs: 5</text>
  </threadedComment>
  <threadedComment ref="N468" dT="2022-07-16T02:12:00.12" personId="{0F2AA008-00ED-485E-85B7-4D98DADC4DA2}" id="{6C130648-791D-439B-BFEC-7B296144BB17}">
    <text>14 - 16   kgs: 5</text>
  </threadedComment>
  <threadedComment ref="G489" dT="2022-07-14T15:38:27.56" personId="{0F2AA008-00ED-485E-85B7-4D98DADC4DA2}" id="{F440E3A9-B16A-4806-A1DD-000C6B57D487}">
    <text>Inicio Sem con 236 Lactancia</text>
  </threadedComment>
  <threadedComment ref="M502" dT="2022-07-14T18:35:49.27" personId="{0F2AA008-00ED-485E-85B7-4D98DADC4DA2}" id="{B39BFC05-C01B-4BEC-B697-4D609513BCAC}">
    <text>86 d lactancia</text>
  </threadedComment>
  <threadedComment ref="G517" dT="2022-07-14T15:53:52.64" personId="{0F2AA008-00ED-485E-85B7-4D98DADC4DA2}" id="{6742EFB3-CD34-43FC-8428-7481F4035D3A}">
    <text>Prueba Mastitis Negativa para todas las vacas</text>
  </threadedComment>
  <threadedComment ref="L520" dT="2022-07-14T18:35:04.28" personId="{0F2AA008-00ED-485E-85B7-4D98DADC4DA2}" id="{82443939-7DF3-4751-A0C9-73C2D7812940}">
    <text>92 d lactancia</text>
  </threadedComment>
  <threadedComment ref="K525" dT="2022-07-14T18:35:19.73" personId="{0F2AA008-00ED-485E-85B7-4D98DADC4DA2}" id="{0C16B992-AD94-4E79-A9B4-289D95734F4C}">
    <text>95 d lactancia</text>
  </threadedComment>
  <threadedComment ref="G543" dT="2022-07-14T16:53:24.38" personId="{0F2AA008-00ED-485E-85B7-4D98DADC4DA2}" id="{32D85F8F-9339-427F-9ACA-2A498E522710}">
    <text>Produccion descartada? no dicen por qué</text>
  </threadedComment>
  <threadedComment ref="N575" dT="2022-07-17T23:24:48.98" personId="{0F2AA008-00ED-485E-85B7-4D98DADC4DA2}" id="{7856A6BE-6C64-447D-8467-B97ADE861B18}">
    <text>concentrado standar 70  kgs=&gt;5</text>
  </threadedComment>
  <threadedComment ref="N576" dT="2022-07-17T23:24:54.09" personId="{0F2AA008-00ED-485E-85B7-4D98DADC4DA2}" id="{2F93477B-A5B9-4AA2-AD95-FA431DC29189}">
    <text>concentrado standar 70  kgs=&gt;3.4</text>
  </threadedComment>
  <threadedComment ref="J581" dT="2022-07-04T03:21:52.13" personId="{0F2AA008-00ED-485E-85B7-4D98DADC4DA2}" id="{950FE72F-D076-422B-9FF4-3899E124D9B7}">
    <text>Inicio sem con 377 dias lactancia?
Creo que son 299 dias de lactancia, pues para el 2 de febrero ya no tiene registros por periodo de secado, y no por cmt u otros</text>
  </threadedComment>
  <threadedComment ref="R592" dT="2022-07-29T02:29:20.31" personId="{0F2AA008-00ED-485E-85B7-4D98DADC4DA2}" id="{314052B4-3250-465E-94BD-D01ECE590BD8}">
    <text>Aqui debio comenzar el secado</text>
  </threadedComment>
  <threadedComment ref="O600" dT="2022-07-29T02:27:03.04" personId="{0F2AA008-00ED-485E-85B7-4D98DADC4DA2}" id="{76E39A5F-9A22-421C-97E8-2DCD8E6C753B}">
    <text>112/120 en secado</text>
  </threadedComment>
  <threadedComment ref="G758" dT="2022-07-14T23:20:21.89" personId="{0F2AA008-00ED-485E-85B7-4D98DADC4DA2}" id="{262719D2-8C45-47F4-91F2-EA82CCB449F9}">
    <text>73 d lact</text>
  </threadedComment>
  <threadedComment ref="H758" dT="2022-07-14T23:21:00.32" personId="{0F2AA008-00ED-485E-85B7-4D98DADC4DA2}" id="{C04E7698-D309-4737-B48F-CC757367FDED}">
    <text>170 d lact</text>
  </threadedComment>
  <threadedComment ref="I758" dT="2022-07-14T23:20:30.94" personId="{0F2AA008-00ED-485E-85B7-4D98DADC4DA2}" id="{80EC15DE-737F-4ED8-AB65-657875176731}">
    <text>131 d lact</text>
  </threadedComment>
  <threadedComment ref="J758" dT="2022-07-14T23:23:31.23" personId="{0F2AA008-00ED-485E-85B7-4D98DADC4DA2}" id="{31B4B5DA-BF8C-49D5-A5E3-F3CF97968176}">
    <text>269 d lact</text>
  </threadedComment>
  <threadedComment ref="K758" dT="2022-07-14T23:22:33.43" personId="{0F2AA008-00ED-485E-85B7-4D98DADC4DA2}" id="{1B0E6980-0D00-4710-9846-D9855F790DF1}">
    <text>30 d lact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7" dT="2022-07-14T19:16:12.09" personId="{0F2AA008-00ED-485E-85B7-4D98DADC4DA2}" id="{6B3A22B0-918F-428E-9098-EE0C1E04BF09}">
    <text>Se la toma el ternero</text>
  </threadedComment>
  <threadedComment ref="H40" dT="2022-07-04T03:25:20.97" personId="{0F2AA008-00ED-485E-85B7-4D98DADC4DA2}" id="{742952DA-459C-490A-8F3D-652DA72EC38E}">
    <text>Inicio semana con 38 dias lactancia</text>
  </threadedComment>
  <threadedComment ref="G58" dT="2022-07-04T03:23:33.43" personId="{0F2AA008-00ED-485E-85B7-4D98DADC4DA2}" id="{22A9C051-97F4-440E-AC5E-E2424A5C0252}">
    <text>Inicio sem con 186 dias lactancia</text>
  </threadedComment>
  <threadedComment ref="I73" dT="2022-07-14T20:04:02.75" personId="{0F2AA008-00ED-485E-85B7-4D98DADC4DA2}" id="{F408FB6F-AD82-4D5F-8A98-92AE15752C9F}">
    <text>Sintomas de mastitis, se descarta leche, 3 cuartos inflamados</text>
  </threadedComment>
  <threadedComment ref="I161" dT="2022-07-14T21:42:18.98" personId="{0F2AA008-00ED-485E-85B7-4D98DADC4DA2}" id="{DF4C7E4E-20C4-4E51-A586-4994B7F9C0E3}">
    <text>90d lact
Standard 70 7kgs</text>
  </threadedComment>
  <threadedComment ref="I189" dT="2022-07-14T23:22:17.01" personId="{0F2AA008-00ED-485E-85B7-4D98DADC4DA2}" id="{D196EACB-429C-4E83-829A-C7EBD573429D}">
    <text>104 d lact</text>
  </threadedComment>
  <threadedComment ref="H375" dT="2022-07-14T15:35:40.05" personId="{0F2AA008-00ED-485E-85B7-4D98DADC4DA2}" id="{1C3E4B73-155C-4844-A5D1-7841C54925AD}">
    <text>Grado 1 AI</text>
  </threadedComment>
  <threadedComment ref="H376" dT="2022-07-14T15:47:03.73" personId="{0F2AA008-00ED-485E-85B7-4D98DADC4DA2}" id="{0705D626-BE6D-469D-8EFB-4EFDB0E9615B}">
    <text>Inicia sem con 206 dias lactancia</text>
  </threadedComment>
  <threadedComment ref="I385" dT="2022-07-15T23:05:40.92" personId="{0F2AA008-00ED-485E-85B7-4D98DADC4DA2}" id="{94FD92E6-557B-4302-9A83-4E5320E6E114}">
    <text>Standard 70 :  Kgs =&gt; 3</text>
  </threadedComment>
  <threadedComment ref="I386" dT="2022-07-15T23:05:46.55" personId="{0F2AA008-00ED-485E-85B7-4D98DADC4DA2}" id="{1B6B6E84-ABD0-4DE1-88CD-FFD32AA54C54}">
    <text>Standard 70 :  Kgs =&gt; 3</text>
  </threadedComment>
  <threadedComment ref="G394" dT="2022-07-14T15:45:59.20" personId="{0F2AA008-00ED-485E-85B7-4D98DADC4DA2}" id="{D73A528A-0D33-410A-88D0-48A58F2F5664}">
    <text>Inicia Serm con 236 dias lactanc</text>
  </threadedComment>
  <threadedComment ref="I468" dT="2022-07-16T02:12:00.12" personId="{0F2AA008-00ED-485E-85B7-4D98DADC4DA2}" id="{A31C138A-61C4-4523-A680-A66789C16F3A}">
    <text>14 - 16   kgs: 5</text>
  </threadedComment>
  <threadedComment ref="H502" dT="2022-07-14T18:35:49.27" personId="{0F2AA008-00ED-485E-85B7-4D98DADC4DA2}" id="{44EB2AD4-FBA9-4E76-B8F6-4B37914177C2}">
    <text>86 d lactancia</text>
  </threadedComment>
  <threadedComment ref="G520" dT="2022-07-14T18:35:04.28" personId="{0F2AA008-00ED-485E-85B7-4D98DADC4DA2}" id="{FCDBB36E-66BC-4BD1-BD79-595B6CA634C0}">
    <text>92 d lactancia</text>
  </threadedComment>
  <threadedComment ref="I575" dT="2022-07-17T23:24:48.98" personId="{0F2AA008-00ED-485E-85B7-4D98DADC4DA2}" id="{7EECB8F0-6CD3-48A8-90F8-EB11C0013333}">
    <text>concentrado standar 70  kgs=&gt;5</text>
  </threadedComment>
  <threadedComment ref="I576" dT="2022-07-17T23:24:54.09" personId="{0F2AA008-00ED-485E-85B7-4D98DADC4DA2}" id="{ED6C989F-8CFA-4838-8739-5217C671B527}">
    <text>concentrado standar 70  kgs=&gt;3.4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P4" dT="2022-07-14T19:16:12.09" personId="{0F2AA008-00ED-485E-85B7-4D98DADC4DA2}" id="{EF070546-48C7-48EB-AA4E-9EB46A1116BD}">
    <text>Se la toma el ternero</text>
  </threadedComment>
  <threadedComment ref="I7" dT="2022-07-14T19:16:12.09" personId="{0F2AA008-00ED-485E-85B7-4D98DADC4DA2}" id="{14D5198E-072A-4552-9611-9CBE1E976E49}">
    <text>Se la toma el ternero</text>
  </threadedComment>
  <threadedComment ref="O21" dT="2022-07-04T03:25:20.97" personId="{0F2AA008-00ED-485E-85B7-4D98DADC4DA2}" id="{16E0C554-6B4E-41E4-8F1D-867A26C5FCAE}">
    <text>Inicio semana con 38 dias lactancia</text>
  </threadedComment>
  <threadedComment ref="N30" dT="2022-07-04T03:23:33.43" personId="{0F2AA008-00ED-485E-85B7-4D98DADC4DA2}" id="{647B2DCB-E7E5-4C03-A877-583F23432C32}">
    <text>Inicio sem con 186 dias lactancia</text>
  </threadedComment>
  <threadedComment ref="P37" dT="2022-07-14T20:04:02.75" personId="{0F2AA008-00ED-485E-85B7-4D98DADC4DA2}" id="{A0DDE41F-F7D3-465F-B657-4C83F4BF409E}">
    <text>Sintomas de mastitis, se descarta leche, 3 cuartos inflamados</text>
  </threadedComment>
  <threadedComment ref="H40" dT="2022-07-04T03:25:20.97" personId="{0F2AA008-00ED-485E-85B7-4D98DADC4DA2}" id="{805964BB-C6FE-4616-9C9F-9708E353D13E}">
    <text>Inicio semana con 38 dias lactancia</text>
  </threadedComment>
  <threadedComment ref="G58" dT="2022-07-04T03:23:33.43" personId="{0F2AA008-00ED-485E-85B7-4D98DADC4DA2}" id="{BA8F7165-176D-4AB4-B38F-CE08B6FE0F90}">
    <text>Inicio sem con 186 dias lactancia</text>
  </threadedComment>
  <threadedComment ref="I73" dT="2022-07-14T20:04:02.75" personId="{0F2AA008-00ED-485E-85B7-4D98DADC4DA2}" id="{8CF8BB0E-83EF-4156-9261-9F633CB48498}">
    <text>Sintomas de mastitis, se descarta leche, 3 cuartos inflamados</text>
  </threadedComment>
  <threadedComment ref="P81" dT="2022-07-14T21:42:18.98" personId="{0F2AA008-00ED-485E-85B7-4D98DADC4DA2}" id="{EF8F7362-C932-42AB-A17A-88F6967ABA2A}">
    <text>90d lact
Standard 70 7kgs</text>
  </threadedComment>
  <threadedComment ref="P95" dT="2022-07-14T23:22:17.01" personId="{0F2AA008-00ED-485E-85B7-4D98DADC4DA2}" id="{D23FE0A6-7E0A-4366-818D-7C3501EA24F5}">
    <text>104 d lact</text>
  </threadedComment>
  <threadedComment ref="I161" dT="2022-07-14T21:42:18.98" personId="{0F2AA008-00ED-485E-85B7-4D98DADC4DA2}" id="{7200C993-6A40-4672-8330-A771F676C628}">
    <text>90d lact
Standard 70 7kgs</text>
  </threadedComment>
  <threadedComment ref="R188" dT="2022-07-14T15:35:40.05" personId="{0F2AA008-00ED-485E-85B7-4D98DADC4DA2}" id="{7B66D37F-C842-47AA-A1E5-D95F062E5BC1}">
    <text>Grado 1 AI</text>
  </threadedComment>
  <threadedComment ref="I189" dT="2022-07-14T23:22:17.01" personId="{0F2AA008-00ED-485E-85B7-4D98DADC4DA2}" id="{5463491D-C7D6-4D26-87E4-E81BBEA1006D}">
    <text>104 d lact</text>
  </threadedComment>
  <threadedComment ref="O189" dT="2022-07-14T15:47:03.73" personId="{0F2AA008-00ED-485E-85B7-4D98DADC4DA2}" id="{A35DF241-9457-4FEB-AAB9-25A2B2DCC286}">
    <text>Inicia sem con 206 dias lactancia</text>
  </threadedComment>
  <threadedComment ref="P193" dT="2022-07-15T23:05:40.92" personId="{0F2AA008-00ED-485E-85B7-4D98DADC4DA2}" id="{FEDC4383-1B81-4753-8AFD-6BB30596CC96}">
    <text>Standard 70 :  Kgs =&gt; 3</text>
  </threadedComment>
  <threadedComment ref="S194" dT="2022-07-15T23:05:46.55" personId="{0F2AA008-00ED-485E-85B7-4D98DADC4DA2}" id="{EBE62BE7-A2F5-44DE-A21A-547B2C111AEC}">
    <text>Standard 70 :  Kgs =&gt; 3</text>
  </threadedComment>
  <threadedComment ref="N198" dT="2022-07-14T15:45:59.20" personId="{0F2AA008-00ED-485E-85B7-4D98DADC4DA2}" id="{BC6405DA-A246-4A05-84F9-D6A19CF8280C}">
    <text>Inicia Serm con 236 dias lactanc</text>
  </threadedComment>
  <threadedComment ref="S235" dT="2022-07-16T02:12:00.12" personId="{0F2AA008-00ED-485E-85B7-4D98DADC4DA2}" id="{B2156608-D5BE-4FB4-B294-3A567497AD40}">
    <text>14 - 16   kgs: 5</text>
  </threadedComment>
  <threadedComment ref="O252" dT="2022-07-14T18:35:49.27" personId="{0F2AA008-00ED-485E-85B7-4D98DADC4DA2}" id="{5EDC1099-6C60-41C8-9FCC-92D4EDEA80A8}">
    <text>86 d lactancia</text>
  </threadedComment>
  <threadedComment ref="N261" dT="2022-07-14T18:35:04.28" personId="{0F2AA008-00ED-485E-85B7-4D98DADC4DA2}" id="{13BD76C9-656B-4958-8131-3175F4962423}">
    <text>92 d lactancia</text>
  </threadedComment>
  <threadedComment ref="P288" dT="2022-07-17T23:24:48.98" personId="{0F2AA008-00ED-485E-85B7-4D98DADC4DA2}" id="{FEF15512-1894-4E5A-BB0D-6BFA3EFA54FF}">
    <text>concentrado standar 70  kgs=&gt;5</text>
  </threadedComment>
  <threadedComment ref="S289" dT="2022-07-17T23:24:54.09" personId="{0F2AA008-00ED-485E-85B7-4D98DADC4DA2}" id="{3D52934F-6F5D-48C9-A497-E84B35115836}">
    <text>concentrado standar 70  kgs=&gt;3.4</text>
  </threadedComment>
  <threadedComment ref="H375" dT="2022-07-14T15:35:40.05" personId="{0F2AA008-00ED-485E-85B7-4D98DADC4DA2}" id="{53B10036-1CC8-4097-9818-7902A50B0A0D}">
    <text>Grado 1 AI</text>
  </threadedComment>
  <threadedComment ref="H376" dT="2022-07-14T15:47:03.73" personId="{0F2AA008-00ED-485E-85B7-4D98DADC4DA2}" id="{D00C86CC-4353-4262-84B4-202A6C8F53FD}">
    <text>Inicia sem con 206 dias lactancia</text>
  </threadedComment>
  <threadedComment ref="I385" dT="2022-07-15T23:05:40.92" personId="{0F2AA008-00ED-485E-85B7-4D98DADC4DA2}" id="{AF3BB018-FE43-406A-B342-D999B66A9A5A}">
    <text>Standard 70 :  Kgs =&gt; 3</text>
  </threadedComment>
  <threadedComment ref="I386" dT="2022-07-15T23:05:46.55" personId="{0F2AA008-00ED-485E-85B7-4D98DADC4DA2}" id="{502BE787-70FF-4D21-B808-76260FBD6CB5}">
    <text>Standard 70 :  Kgs =&gt; 3</text>
  </threadedComment>
  <threadedComment ref="G394" dT="2022-07-14T15:45:59.20" personId="{0F2AA008-00ED-485E-85B7-4D98DADC4DA2}" id="{39CAD809-07FB-4473-9188-97FAD0C9F0AF}">
    <text>Inicia Serm con 236 dias lactanc</text>
  </threadedComment>
  <threadedComment ref="I468" dT="2022-07-16T02:12:00.12" personId="{0F2AA008-00ED-485E-85B7-4D98DADC4DA2}" id="{F75EC473-7968-4307-BF70-2FE2B7CFB97E}">
    <text>14 - 16   kgs: 5</text>
  </threadedComment>
  <threadedComment ref="H502" dT="2022-07-14T18:35:49.27" personId="{0F2AA008-00ED-485E-85B7-4D98DADC4DA2}" id="{073D32C4-B23E-47E6-9E59-15EEB883BFC8}">
    <text>86 d lactancia</text>
  </threadedComment>
  <threadedComment ref="G520" dT="2022-07-14T18:35:04.28" personId="{0F2AA008-00ED-485E-85B7-4D98DADC4DA2}" id="{BC592248-A12A-49C7-9513-42D3B28F0AD8}">
    <text>92 d lactancia</text>
  </threadedComment>
  <threadedComment ref="I575" dT="2022-07-17T23:24:48.98" personId="{0F2AA008-00ED-485E-85B7-4D98DADC4DA2}" id="{080C7B3D-3C0A-4CC9-9AEF-C02BA32D9B4A}">
    <text>concentrado standar 70  kgs=&gt;5</text>
  </threadedComment>
  <threadedComment ref="I576" dT="2022-07-17T23:24:54.09" personId="{0F2AA008-00ED-485E-85B7-4D98DADC4DA2}" id="{2FDBF23E-3418-4881-9E3E-573E67EECA5E}">
    <text>concentrado standar 70  kgs=&gt;3.4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Z7" dT="2022-07-14T21:48:00.51" personId="{0F2AA008-00ED-485E-85B7-4D98DADC4DA2}" id="{032561AA-186A-49F4-B43B-9DAE65D765F5}">
    <text>16 d lact
 Standard 70   7kgs</text>
  </threadedComment>
  <threadedComment ref="K12" dT="2022-07-14T21:48:00.51" personId="{0F2AA008-00ED-485E-85B7-4D98DADC4DA2}" id="{2CF29A9F-47E1-4BEA-B77A-79542B552C9D}">
    <text>16 d lact
 Standard 70   7kgs</text>
  </threadedComment>
  <threadedComment ref="Z21" dT="2022-07-14T23:22:33.43" personId="{0F2AA008-00ED-485E-85B7-4D98DADC4DA2}" id="{4CA39018-445C-4730-8C36-BE43849475CA}">
    <text>30 d lact</text>
  </threadedComment>
  <threadedComment ref="W30" dT="2022-07-04T03:12:46.34" personId="{0F2AA008-00ED-485E-85B7-4D98DADC4DA2}" id="{2DA81708-DD1F-43D1-857B-D7B445830693}">
    <text>Inicio de semana con 216 dias en lactancia</text>
  </threadedComment>
  <threadedComment ref="AA30" dT="2022-07-15T23:06:59.41" personId="{0F2AA008-00ED-485E-85B7-4D98DADC4DA2}" id="{2B71236A-07D5-459E-81BA-59DDC46F23F8}">
    <text>Standard 70 :  Kgs =&gt; 4</text>
  </threadedComment>
  <threadedComment ref="AH30" dT="2022-07-15T23:07:04.51" personId="{0F2AA008-00ED-485E-85B7-4D98DADC4DA2}" id="{826AD5DE-712B-42D5-A27D-4D55DBFD1150}">
    <text>Standard 70 :  Kgs =&gt; 4</text>
  </threadedComment>
  <threadedComment ref="K40" dT="2022-07-14T23:22:33.43" personId="{0F2AA008-00ED-485E-85B7-4D98DADC4DA2}" id="{6EAD115A-F289-462D-B9DA-202DE458E99C}">
    <text>30 d lact</text>
  </threadedComment>
  <threadedComment ref="AE42" dT="2022-07-14T18:34:41.45" personId="{0F2AA008-00ED-485E-85B7-4D98DADC4DA2}" id="{10E78F05-D0B3-43F1-BEB1-A6FAE1E01058}">
    <text>92 d lactancia</text>
  </threadedComment>
  <threadedComment ref="X49" dT="2022-07-14T18:34:11.51" personId="{0F2AA008-00ED-485E-85B7-4D98DADC4DA2}" id="{F8CD9E21-75EE-4D77-9966-8D112F076814}">
    <text>Entro en Celo</text>
  </threadedComment>
  <threadedComment ref="V51" dT="2022-07-14T21:36:28.47" personId="{0F2AA008-00ED-485E-85B7-4D98DADC4DA2}" id="{EB6BF1A5-D0D7-491E-A8DD-B411A3057608}">
    <text>59 d lact
7 kg standar 70</text>
  </threadedComment>
  <threadedComment ref="H58" dT="2022-07-04T03:12:46.34" personId="{0F2AA008-00ED-485E-85B7-4D98DADC4DA2}" id="{F6F9E614-D0BF-404C-834C-59D2A09E2C25}">
    <text>Inicio de semana con 216 dias en lactancia</text>
  </threadedComment>
  <threadedComment ref="L58" dT="2022-07-15T23:06:59.41" personId="{0F2AA008-00ED-485E-85B7-4D98DADC4DA2}" id="{99B1C3FC-4A2B-4466-A89C-28C7E2BE9736}">
    <text>Standard 70 :  Kgs =&gt; 4</text>
  </threadedComment>
  <threadedComment ref="L59" dT="2022-07-15T23:07:04.51" personId="{0F2AA008-00ED-485E-85B7-4D98DADC4DA2}" id="{EA1A0E6A-965E-453C-97BF-BBC2BC8ABD76}">
    <text>Standard 70 :  Kgs =&gt; 4</text>
  </threadedComment>
  <threadedComment ref="V65" dT="2022-07-14T23:20:21.89" personId="{0F2AA008-00ED-485E-85B7-4D98DADC4DA2}" id="{733E4681-A639-48E4-9E59-B2A48C75174C}">
    <text>73 d lact</text>
  </threadedComment>
  <threadedComment ref="AH71" dT="2022-07-16T02:08:13.74" personId="{0F2AA008-00ED-485E-85B7-4D98DADC4DA2}" id="{915923C1-70A4-4573-B6CB-0087825C74F2}">
    <text>Standar 70   kgs: 8</text>
  </threadedComment>
  <threadedComment ref="AF79" dT="2022-07-14T15:47:26.25" personId="{0F2AA008-00ED-485E-85B7-4D98DADC4DA2}" id="{16AE2C81-113C-4704-83A4-8C02CFCDDD27}">
    <text>Inicia sem con 87 dias de lactancia</text>
  </threadedComment>
  <threadedComment ref="I83" dT="2022-07-14T18:34:41.45" personId="{0F2AA008-00ED-485E-85B7-4D98DADC4DA2}" id="{D1F0EE38-A209-4BA6-97F3-2D0A608DB62C}">
    <text>92 d lactancia</text>
  </threadedComment>
  <threadedComment ref="I96" dT="2022-07-14T18:34:11.51" personId="{0F2AA008-00ED-485E-85B7-4D98DADC4DA2}" id="{609360EC-629D-4546-A402-C9BA0A0F3EF4}">
    <text>Entro en Celo</text>
  </threadedComment>
  <threadedComment ref="G100" dT="2022-07-14T21:36:28.47" personId="{0F2AA008-00ED-485E-85B7-4D98DADC4DA2}" id="{71781E8F-39DD-4B84-8D88-A9249F25BD32}">
    <text>59 d lact
7 kg standar 70</text>
  </threadedComment>
  <threadedComment ref="Z119" dT="2022-07-15T23:05:02.89" personId="{0F2AA008-00ED-485E-85B7-4D98DADC4DA2}" id="{79AAC374-5131-43F9-888D-B6211B82D22A}">
    <text>Standard 70 :  Kgs =&gt; 4</text>
  </threadedComment>
  <threadedComment ref="AG119" dT="2022-07-15T23:05:10.75" personId="{0F2AA008-00ED-485E-85B7-4D98DADC4DA2}" id="{F58E9324-F627-4177-86AF-84EECAC5167A}">
    <text>Standard 70 :  Kgs =&gt; 4</text>
  </threadedComment>
  <threadedComment ref="G128" dT="2022-07-14T23:20:21.89" personId="{0F2AA008-00ED-485E-85B7-4D98DADC4DA2}" id="{9BFD884A-0D02-4ABC-BDBB-9D17035047C1}">
    <text>73 d lact</text>
  </threadedComment>
  <threadedComment ref="L141" dT="2022-07-16T02:08:13.74" personId="{0F2AA008-00ED-485E-85B7-4D98DADC4DA2}" id="{82B0C929-867F-4FD4-B990-AFB06F6B25CC}">
    <text>Standar 70   kgs: 8</text>
  </threadedComment>
  <threadedComment ref="AE147" dT="2022-07-14T21:39:04.42" personId="{0F2AA008-00ED-485E-85B7-4D98DADC4DA2}" id="{6DE5D523-196C-4224-A342-19618FF29D17}">
    <text>156 d lact 
standar 70 7kgs</text>
  </threadedComment>
  <threadedComment ref="J157" dT="2022-07-14T15:47:26.25" personId="{0F2AA008-00ED-485E-85B7-4D98DADC4DA2}" id="{4675BD13-DD26-4F9E-9891-862FB9027513}">
    <text>Inicia sem con 87 dias de lactancia</text>
  </threadedComment>
  <threadedComment ref="AG160" dT="2022-07-16T02:08:39.15" personId="{0F2AA008-00ED-485E-85B7-4D98DADC4DA2}" id="{DBBBA25B-C476-449D-8005-62018C607EBA}">
    <text>Standar 70   kgs: 7</text>
  </threadedComment>
  <threadedComment ref="AE161" dT="2022-07-14T23:21:00.32" personId="{0F2AA008-00ED-485E-85B7-4D98DADC4DA2}" id="{93A7FC57-DC2E-490C-AA64-E576A94FBEFC}">
    <text>170 d lact</text>
  </threadedComment>
  <threadedComment ref="V163" dT="2022-07-15T23:04:00.31" personId="{0F2AA008-00ED-485E-85B7-4D98DADC4DA2}" id="{FA771249-6CAB-4663-B396-959041D7F95D}">
    <text>Standard 70 :  Kgs =&gt; 3</text>
  </threadedComment>
  <threadedComment ref="AC163" dT="2022-07-15T23:04:07.72" personId="{0F2AA008-00ED-485E-85B7-4D98DADC4DA2}" id="{C4E10DE5-8738-4658-A09C-C1C9932A987F}">
    <text>Standard 70 :  Kgs =&gt; 3</text>
  </threadedComment>
  <threadedComment ref="AD197" dT="2022-07-14T15:33:23.92" personId="{0F2AA008-00ED-485E-85B7-4D98DADC4DA2}" id="{7B833B0B-7F75-4440-8F4A-37F49BF48B44}">
    <text>Grado 1 en todas</text>
  </threadedComment>
  <threadedComment ref="W198" dT="2022-07-14T15:45:21.09" personId="{0F2AA008-00ED-485E-85B7-4D98DADC4DA2}" id="{3A17A4B8-76AD-4C47-A635-53B84662F13C}">
    <text>Ini sem con 276 Dias lactan</text>
  </threadedComment>
  <threadedComment ref="AC204" dT="2022-07-16T02:07:52.53" personId="{0F2AA008-00ED-485E-85B7-4D98DADC4DA2}" id="{2A109DEE-7755-4371-B609-AD1C7F885277}">
    <text>Standar 70   kgs: 7</text>
  </threadedComment>
  <threadedComment ref="AA212" dT="2022-07-17T23:25:40.77" personId="{0F2AA008-00ED-485E-85B7-4D98DADC4DA2}" id="{B94A502B-97E3-423E-91AD-C6D457135012}">
    <text>concentrado standar 70  kgs=&gt;7.8</text>
  </threadedComment>
  <threadedComment ref="K236" dT="2022-07-15T23:05:02.89" personId="{0F2AA008-00ED-485E-85B7-4D98DADC4DA2}" id="{2B16F763-068F-42C8-AE87-1D546E309EE5}">
    <text>Standard 70 :  Kgs =&gt; 4</text>
  </threadedComment>
  <threadedComment ref="K237" dT="2022-07-15T23:05:10.75" personId="{0F2AA008-00ED-485E-85B7-4D98DADC4DA2}" id="{79F1415B-11C2-4674-AD9B-E59205599F35}">
    <text>Standard 70 :  Kgs =&gt; 4</text>
  </threadedComment>
  <threadedComment ref="AF247" dT="2022-07-14T21:44:26.56" personId="{0F2AA008-00ED-485E-85B7-4D98DADC4DA2}" id="{5EF0B5ED-EBD7-4C3E-A187-87C254270862}">
    <text>255 d lact
Mezcla concentrado 14-16  4kgs</text>
  </threadedComment>
  <threadedComment ref="AE259" dT="2022-07-15T23:03:06.33" personId="{0F2AA008-00ED-485E-85B7-4D98DADC4DA2}" id="{A76FA223-B8A1-4653-A42D-3D0F896492E6}">
    <text>Standard 70 :  Kgs =&gt; 4</text>
  </threadedComment>
  <threadedComment ref="X260" dT="2022-07-15T23:03:12.41" personId="{0F2AA008-00ED-485E-85B7-4D98DADC4DA2}" id="{3C00DD95-E574-4971-A42E-24B22E885A50}">
    <text>Standard 70 :  Kgs =&gt; 4</text>
  </threadedComment>
  <threadedComment ref="AF261" dT="2022-07-14T23:23:31.23" personId="{0F2AA008-00ED-485E-85B7-4D98DADC4DA2}" id="{9508A0D9-A215-4802-BEC3-FE688F82E98B}">
    <text>269 d lact</text>
  </threadedComment>
  <threadedComment ref="I293" dT="2022-07-14T21:39:04.42" personId="{0F2AA008-00ED-485E-85B7-4D98DADC4DA2}" id="{A2A043C0-F70A-4FE1-BC30-E99264F5B573}">
    <text>156 d lact 
standar 70 7kgs</text>
  </threadedComment>
  <threadedComment ref="K319" dT="2022-07-16T02:08:39.15" personId="{0F2AA008-00ED-485E-85B7-4D98DADC4DA2}" id="{8278A4B9-80C9-4E64-9597-91CFDBCE2716}">
    <text>Standar 70   kgs: 7</text>
  </threadedComment>
  <threadedComment ref="I321" dT="2022-07-14T23:21:00.32" personId="{0F2AA008-00ED-485E-85B7-4D98DADC4DA2}" id="{169E3823-4005-4F5E-9F5E-CF8AC7DFA25D}">
    <text>170 d lact</text>
  </threadedComment>
  <threadedComment ref="G324" dT="2022-07-15T23:04:00.31" personId="{0F2AA008-00ED-485E-85B7-4D98DADC4DA2}" id="{9FE82B60-C95D-45C6-9F4C-50C53FF42FAF}">
    <text>Standard 70 :  Kgs =&gt; 3</text>
  </threadedComment>
  <threadedComment ref="G325" dT="2022-07-15T23:04:07.72" personId="{0F2AA008-00ED-485E-85B7-4D98DADC4DA2}" id="{36079C68-550C-49A2-BA07-0314134898A4}">
    <text>Standard 70 :  Kgs =&gt; 3</text>
  </threadedComment>
  <threadedComment ref="H393" dT="2022-07-14T15:33:23.92" personId="{0F2AA008-00ED-485E-85B7-4D98DADC4DA2}" id="{1F6F0C7E-6280-414F-8F1D-D6511F7B1748}">
    <text>Grado 1 en todas</text>
  </threadedComment>
  <threadedComment ref="H394" dT="2022-07-14T15:45:21.09" personId="{0F2AA008-00ED-485E-85B7-4D98DADC4DA2}" id="{40F12B02-95F9-47FB-9D1F-60B910977C84}">
    <text>Ini sem con 276 Dias lactan</text>
  </threadedComment>
  <threadedComment ref="G407" dT="2022-07-16T02:07:52.53" personId="{0F2AA008-00ED-485E-85B7-4D98DADC4DA2}" id="{2328FD25-3C1F-4CF0-9368-6982908B9DB5}">
    <text>Standar 70   kgs: 7</text>
  </threadedComment>
  <threadedComment ref="L422" dT="2022-07-17T23:25:40.77" personId="{0F2AA008-00ED-485E-85B7-4D98DADC4DA2}" id="{C5746E92-2066-406D-8A2A-65C894A0ADB6}">
    <text>concentrado standar 70  kgs=&gt;7.8</text>
  </threadedComment>
  <threadedComment ref="J493" dT="2022-07-14T21:44:26.56" personId="{0F2AA008-00ED-485E-85B7-4D98DADC4DA2}" id="{F3ABD910-4909-48C6-9119-74D4BAD82DCE}">
    <text>255 d lact
Mezcla concentrado 14-16  4kgs</text>
  </threadedComment>
  <threadedComment ref="I517" dT="2022-07-15T23:03:06.33" personId="{0F2AA008-00ED-485E-85B7-4D98DADC4DA2}" id="{1AFB0798-8D65-403A-9B00-EE251878AEEB}">
    <text>Standard 70 :  Kgs =&gt; 4</text>
  </threadedComment>
  <threadedComment ref="I518" dT="2022-07-15T23:03:12.41" personId="{0F2AA008-00ED-485E-85B7-4D98DADC4DA2}" id="{9430D0BD-78E9-44C7-9C8F-5DDA082C7F45}">
    <text>Standard 70 :  Kgs =&gt; 4</text>
  </threadedComment>
  <threadedComment ref="J521" dT="2022-07-14T23:23:31.23" personId="{0F2AA008-00ED-485E-85B7-4D98DADC4DA2}" id="{0EE64A73-202D-41D7-B348-9AC870C09831}">
    <text>269 d lact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58" dT="2022-07-04T03:20:18.55" personId="{0F2AA008-00ED-485E-85B7-4D98DADC4DA2}" id="{99756AAA-0A1A-44E9-A156-5C0AFC1775E1}">
    <text>Inicio con 296 dias lactancia</text>
  </threadedComment>
  <threadedComment ref="N86" dT="2022-07-04T03:51:48.96" personId="{0F2AA008-00ED-485E-85B7-4D98DADC4DA2}" id="{D6402135-99FC-4C99-AC5E-EF65A93AC57D}">
    <text>Pensaria que hay un error pues ESTA VACA NO PRODUCE TANTO como para subir a 16.6 de golpe PONGO 6.6 Y AMARILLO PARA OBSERVACIÓN</text>
  </threadedComment>
  <threadedComment ref="R152" dT="2022-07-04T03:24:28.26" personId="{0F2AA008-00ED-485E-85B7-4D98DADC4DA2}" id="{3F8E6BF3-7D7B-4245-86F9-884ECE002C01}">
    <text>Inicio sem con 107 dias lactancia</text>
  </threadedComment>
  <threadedComment ref="Z169" dT="2022-07-15T23:01:41.25" personId="{0F2AA008-00ED-485E-85B7-4D98DADC4DA2}" id="{E550F7CB-E336-4CF4-97CE-267CD165C114}">
    <text>Standard 70 :  Kgs =&gt; 4</text>
  </threadedComment>
  <threadedComment ref="Z170" dT="2022-07-15T23:01:47.46" personId="{0F2AA008-00ED-485E-85B7-4D98DADC4DA2}" id="{00F60A85-8F17-4A7A-8732-467CB7FFE7D7}">
    <text>Standard 70 :  Kgs =&gt; 3</text>
  </threadedComment>
  <threadedComment ref="T221" dT="2022-07-04T03:26:05.71" personId="{0F2AA008-00ED-485E-85B7-4D98DADC4DA2}" id="{E5DF50B0-D919-4541-BA41-D4083D32D50C}">
    <text>Inicio sem con 19 dias de lactancia</text>
  </threadedComment>
  <threadedComment ref="Z252" dT="2022-07-16T02:07:12.90" personId="{0F2AA008-00ED-485E-85B7-4D98DADC4DA2}" id="{9E14C38E-33BE-4CEE-8FDE-B02136ED54ED}">
    <text>Standar 70   kgs: 7</text>
  </threadedComment>
  <threadedComment ref="S319" dT="2022-07-15T23:05:23.62" personId="{0F2AA008-00ED-485E-85B7-4D98DADC4DA2}" id="{98A07683-FD10-49B9-B2DB-9766807D9694}">
    <text>Standard 70 :  Kgs =&gt; 4</text>
  </threadedComment>
  <threadedComment ref="S320" dT="2022-07-15T23:05:33.05" personId="{0F2AA008-00ED-485E-85B7-4D98DADC4DA2}" id="{70EFA526-2F69-46DD-8DBC-E2089A926CAA}">
    <text>Standard 70 :  Kgs =&gt; 3</text>
  </threadedComment>
  <threadedComment ref="L357" dT="2022-07-14T20:08:54.50" personId="{0F2AA008-00ED-485E-85B7-4D98DADC4DA2}" id="{CFF94DDD-AC68-424E-BF54-6F43FC737A75}">
    <text>Presenta CELO</text>
  </threadedComment>
  <threadedComment ref="P365" dT="2022-07-14T21:48:00.51" personId="{0F2AA008-00ED-485E-85B7-4D98DADC4DA2}" id="{CE046791-72E2-4E4D-8662-854D971574DE}">
    <text>16 d lact
 Standard 70   7kgs</text>
  </threadedComment>
  <threadedComment ref="AF365" dT="2022-07-29T07:23:20.16" personId="{0F2AA008-00ED-485E-85B7-4D98DADC4DA2}" id="{8F3C5386-492F-40FD-A882-C4E4A292D28B}">
    <text>3 PARTO Y 1183 DIAS LACTANCIA</text>
  </threadedComment>
  <threadedComment ref="P393" dT="2022-07-14T23:22:33.43" personId="{0F2AA008-00ED-485E-85B7-4D98DADC4DA2}" id="{F45D8CF1-DD8E-408C-90B9-523A0D61FA08}">
    <text>30 d lact</text>
  </threadedComment>
  <threadedComment ref="H399" dT="2022-07-04T03:12:46.34" personId="{0F2AA008-00ED-485E-85B7-4D98DADC4DA2}" id="{43516388-90FB-46F4-986E-5248DB2A95EE}">
    <text>Inicio de semana con 216 dias en lactancia</text>
  </threadedComment>
  <threadedComment ref="S402" dT="2022-07-16T02:08:56.58" personId="{0F2AA008-00ED-485E-85B7-4D98DADC4DA2}" id="{45DD25AE-E1CF-4F95-B731-B9867EF42A9A}">
    <text>Standar 70   kgs: 7</text>
  </threadedComment>
  <threadedComment ref="J416" dT="2022-07-14T18:34:41.45" personId="{0F2AA008-00ED-485E-85B7-4D98DADC4DA2}" id="{7E184EA4-4231-4B74-AE43-A31A3D5B3AAA}">
    <text>92 d lactancia</text>
  </threadedComment>
  <threadedComment ref="Q421" dT="2022-07-15T23:06:59.41" personId="{0F2AA008-00ED-485E-85B7-4D98DADC4DA2}" id="{5CEE20A1-C2C8-4CB8-9338-C0D814CD5378}">
    <text>Standard 70 :  Kgs =&gt; 4</text>
  </threadedComment>
  <threadedComment ref="Q422" dT="2022-07-15T23:07:04.51" personId="{0F2AA008-00ED-485E-85B7-4D98DADC4DA2}" id="{4096663D-65B2-4930-834F-3CF914A931A0}">
    <text>Standard 70 :  Kgs =&gt; 4</text>
  </threadedComment>
  <threadedComment ref="L427" dT="2022-07-14T21:40:40.48" personId="{0F2AA008-00ED-485E-85B7-4D98DADC4DA2}" id="{8188BB61-12D7-4CA6-BC82-5D5DE2DABCD4}">
    <text>117 d lact
standar 70 7kgs</text>
  </threadedComment>
  <threadedComment ref="J429" dT="2022-07-14T18:34:11.51" personId="{0F2AA008-00ED-485E-85B7-4D98DADC4DA2}" id="{121C07C8-104E-426B-9BA2-BE4073134FC2}">
    <text>Entro en Celo</text>
  </threadedComment>
  <threadedComment ref="G435" dT="2022-07-14T21:36:28.47" personId="{0F2AA008-00ED-485E-85B7-4D98DADC4DA2}" id="{EF44A35C-6CEB-4278-A688-20EBE5F84850}">
    <text>59 d lact
7 kg standar 70</text>
  </threadedComment>
  <threadedComment ref="V439" dT="2022-07-17T23:16:00.27" personId="{0F2AA008-00ED-485E-85B7-4D98DADC4DA2}" id="{AB82A3F0-EDC6-40FD-8CC5-4E65AFF10EBE}">
    <text>concentrado standar 70  kgs=&gt;7</text>
  </threadedComment>
  <threadedComment ref="V440" dT="2022-07-17T23:16:05.49" personId="{0F2AA008-00ED-485E-85B7-4D98DADC4DA2}" id="{4229C7F7-82A1-45C8-AD88-F6F9053C1801}">
    <text>concentrado standar 70  kgs=&gt;3.5</text>
  </threadedComment>
  <threadedComment ref="O441" dT="2022-07-14T15:47:26.25" personId="{0F2AA008-00ED-485E-85B7-4D98DADC4DA2}" id="{24DF2EA0-E79A-4C94-BE66-261EE0896BDC}">
    <text>Inicia sem con 87 dias de lactancia</text>
  </threadedComment>
  <threadedComment ref="L455" dT="2022-07-14T23:20:30.94" personId="{0F2AA008-00ED-485E-85B7-4D98DADC4DA2}" id="{BBC63DB2-F1BB-4F83-BCCC-CE73C607F89C}">
    <text>131 d lact</text>
  </threadedComment>
  <threadedComment ref="G463" dT="2022-07-14T23:20:21.89" personId="{0F2AA008-00ED-485E-85B7-4D98DADC4DA2}" id="{B293F4FB-49EF-4D28-9091-64429B36C1AE}">
    <text>73 d lact</text>
  </threadedComment>
  <threadedComment ref="R488" dT="2022-07-14T15:46:17.42" personId="{0F2AA008-00ED-485E-85B7-4D98DADC4DA2}" id="{FB596577-598C-418A-ADC2-7D90FF3B47D2}">
    <text>Ini Sem con 157 dias de lactancia</text>
  </threadedComment>
  <threadedComment ref="Q504" dT="2022-07-16T02:08:13.74" personId="{0F2AA008-00ED-485E-85B7-4D98DADC4DA2}" id="{5C66E4F5-83CB-4E83-81F6-42FEF646FFF6}">
    <text>Standar 70   kgs: 8</text>
  </threadedComment>
  <threadedComment ref="M520" dT="2022-07-14T18:34:51.37" personId="{0F2AA008-00ED-485E-85B7-4D98DADC4DA2}" id="{5018800E-13DF-44C8-82EF-BEB98B051857}">
    <text>90 d lactancia</text>
  </threadedComment>
  <threadedComment ref="Z533" dT="2022-07-17T23:20:24.13" personId="{0F2AA008-00ED-485E-85B7-4D98DADC4DA2}" id="{B0D3B73F-DCAC-49AC-AC5E-70FE5B7D517D}">
    <text>concentrado standar 70  kgs=&gt;8</text>
  </threadedComment>
  <threadedComment ref="Z534" dT="2022-07-17T23:20:32.23" personId="{0F2AA008-00ED-485E-85B7-4D98DADC4DA2}" id="{FA756022-D87D-4DDF-81D9-7BE2A2046AB4}">
    <text>concentrado standar 70  kgs=&gt;3.5</text>
  </threadedComment>
  <threadedComment ref="T557" dT="2022-07-14T15:46:48.12" personId="{0F2AA008-00ED-485E-85B7-4D98DADC4DA2}" id="{75692F44-2412-4E98-8E4C-9869A6E7268A}">
    <text>Inicia Sem con 69 dias de lactancia</text>
  </threadedComment>
  <threadedComment ref="U576" dT="2022-07-14T19:16:12.09" personId="{0F2AA008-00ED-485E-85B7-4D98DADC4DA2}" id="{2ABAFD5E-A430-4398-8453-DEB7C4D178CF}">
    <text>Se la toma el ternero</text>
  </threadedComment>
  <threadedComment ref="M587" dT="2022-07-04T03:17:55.32" personId="{0F2AA008-00ED-485E-85B7-4D98DADC4DA2}" id="{BF78AE85-49DE-4635-B86A-5FBDE16B7D63}">
    <text>Dias lactancia 139</text>
  </threadedComment>
  <threadedComment ref="P589" dT="2022-07-15T23:05:02.89" personId="{0F2AA008-00ED-485E-85B7-4D98DADC4DA2}" id="{38175950-0CFD-41D8-A4DB-A2600CC243E7}">
    <text>Standard 70 :  Kgs =&gt; 4</text>
  </threadedComment>
  <threadedComment ref="P590" dT="2022-07-15T23:05:10.75" personId="{0F2AA008-00ED-485E-85B7-4D98DADC4DA2}" id="{42B0DC48-0D06-45E3-8415-184A15140D1C}">
    <text>Standard 70 :  Kgs =&gt; 4</text>
  </threadedComment>
  <threadedComment ref="R614" dT="2022-07-14T18:36:26.04" personId="{0F2AA008-00ED-485E-85B7-4D98DADC4DA2}" id="{3BEC30CB-48CF-4D33-8983-DC2E03B7AFD8}">
    <text>91 d lact</text>
  </threadedComment>
  <threadedComment ref="I626" dT="2022-07-04T03:13:36.97" personId="{0F2AA008-00ED-485E-85B7-4D98DADC4DA2}" id="{291E682D-B231-45A4-9C80-36D474468747}">
    <text>Dias en lactancia 184</text>
  </threadedComment>
  <threadedComment ref="J626" dT="2022-07-14T21:39:04.42" personId="{0F2AA008-00ED-485E-85B7-4D98DADC4DA2}" id="{35B2F015-C753-436F-A541-3D39EB9436DA}">
    <text>156 d lact 
standar 70 7kgs</text>
  </threadedComment>
  <threadedComment ref="U642" dT="2022-07-14T20:04:02.75" personId="{0F2AA008-00ED-485E-85B7-4D98DADC4DA2}" id="{9E33439E-4084-4F95-A81A-50DE4940CA7D}">
    <text>Sintomas de mastitis, se descarta leche, 3 cuartos inflamados</text>
  </threadedComment>
  <threadedComment ref="L651" dT="2022-07-15T23:06:01.24" personId="{0F2AA008-00ED-485E-85B7-4D98DADC4DA2}" id="{6528C7D7-278E-4C96-999F-3BD9D0BDBDB6}">
    <text>14 - 16 :  Kgs =&gt; 4</text>
  </threadedComment>
  <threadedComment ref="L652" dT="2022-07-15T23:06:06.25" personId="{0F2AA008-00ED-485E-85B7-4D98DADC4DA2}" id="{01076635-22FE-42A1-ADA8-402C3DCFB21D}">
    <text>14 - 16 :  Kgs =&gt; 3</text>
  </threadedComment>
  <threadedComment ref="J654" dT="2022-07-14T23:21:00.32" personId="{0F2AA008-00ED-485E-85B7-4D98DADC4DA2}" id="{0D4A5BAC-A77B-4218-8399-08D2AE762DE9}">
    <text>170 d lact</text>
  </threadedComment>
  <threadedComment ref="G659" dT="2022-07-15T23:04:00.31" personId="{0F2AA008-00ED-485E-85B7-4D98DADC4DA2}" id="{DF3F0F8D-A67D-49CD-A6F2-6E4174F2CABF}">
    <text>Standard 70 :  Kgs =&gt; 3</text>
  </threadedComment>
  <threadedComment ref="G660" dT="2022-07-15T23:04:07.72" personId="{0F2AA008-00ED-485E-85B7-4D98DADC4DA2}" id="{EA980CFA-7D07-49FF-BEE9-BE9C06C968B9}">
    <text>Standard 70 :  Kgs =&gt; 3</text>
  </threadedComment>
  <threadedComment ref="W671" dT="2022-07-14T21:45:49.23" personId="{0F2AA008-00ED-485E-85B7-4D98DADC4DA2}" id="{E7C7B14F-44F7-484B-B56F-4AE5A97914EE}">
    <text>195 d lact
Mezcla concentrado 14-16   4 kgs</text>
  </threadedComment>
  <threadedComment ref="P672" dT="2022-07-16T02:08:39.15" personId="{0F2AA008-00ED-485E-85B7-4D98DADC4DA2}" id="{334B4CFF-1CE4-41C6-AE75-AAADD44EFE4D}">
    <text>Standar 70   kgs: 7</text>
  </threadedComment>
  <threadedComment ref="W699" dT="2022-07-14T23:23:56.67" personId="{0F2AA008-00ED-485E-85B7-4D98DADC4DA2}" id="{AE0B1F4A-A349-4A57-AED5-006C70FAA57C}">
    <text>209 d lact</text>
  </threadedComment>
  <threadedComment ref="K727" dT="2022-07-14T15:47:32.89" personId="{0F2AA008-00ED-485E-85B7-4D98DADC4DA2}" id="{175FAB07-7090-4ADA-8E11-18D56A2F4096}">
    <text>Inicia sem con 87 dias de lactancia</text>
  </threadedComment>
  <threadedComment ref="U730" dT="2022-07-14T21:42:18.98" personId="{0F2AA008-00ED-485E-85B7-4D98DADC4DA2}" id="{F83E00E5-1DA6-41AB-93AC-FF07FB400513}">
    <text>90d lact
Standard 70 7kgs</text>
  </threadedComment>
  <threadedComment ref="H734" dT="2022-07-14T15:33:23.92" personId="{0F2AA008-00ED-485E-85B7-4D98DADC4DA2}" id="{C96ABD33-C80A-47C6-953D-3C809EEE1962}">
    <text>Grado 1 en todas</text>
  </threadedComment>
  <threadedComment ref="L734" dT="2022-07-16T02:10:22.58" personId="{0F2AA008-00ED-485E-85B7-4D98DADC4DA2}" id="{768BB18A-81AE-4196-B432-D902BE2660C4}">
    <text>14 - 16   kgs: 6</text>
  </threadedComment>
  <threadedComment ref="H735" dT="2022-07-14T15:45:21.09" personId="{0F2AA008-00ED-485E-85B7-4D98DADC4DA2}" id="{004A40DA-92DF-4A43-B3B8-DF4F4AB8255F}">
    <text>Ini sem con 276 Dias lactan</text>
  </threadedComment>
  <threadedComment ref="G742" dT="2022-07-16T02:07:52.53" personId="{0F2AA008-00ED-485E-85B7-4D98DADC4DA2}" id="{3768674C-FB7A-45E4-86FC-80453A923D27}">
    <text>Standar 70   kgs: 7</text>
  </threadedComment>
  <threadedComment ref="U758" dT="2022-07-14T23:22:17.01" personId="{0F2AA008-00ED-485E-85B7-4D98DADC4DA2}" id="{2B9A20AF-37DE-4475-BEE2-56083D97818C}">
    <text>104 d lact</text>
  </threadedComment>
  <threadedComment ref="O777" dT="2022-07-14T21:44:26.56" personId="{0F2AA008-00ED-485E-85B7-4D98DADC4DA2}" id="{0CA65415-957B-4E00-89D1-B4A0C66F83B7}">
    <text>255 d lact
Mezcla concentrado 14-16  4kgs</text>
  </threadedComment>
  <threadedComment ref="Q785" dT="2022-07-17T23:25:40.77" personId="{0F2AA008-00ED-485E-85B7-4D98DADC4DA2}" id="{5D0028DB-6B60-4ADE-A725-C0E9BAAD5D6F}">
    <text>concentrado standar 70  kgs=&gt;7.8</text>
  </threadedComment>
  <threadedComment ref="O805" dT="2022-07-14T23:23:31.23" personId="{0F2AA008-00ED-485E-85B7-4D98DADC4DA2}" id="{3E7B2119-84ED-4E7E-95BA-A243AAA4676F}">
    <text>269 d lact</text>
  </threadedComment>
  <threadedComment ref="R824" dT="2022-07-14T21:45:06.01" personId="{0F2AA008-00ED-485E-85B7-4D98DADC4DA2}" id="{80E49B15-C6CB-45D5-A508-546F821D2C8A}">
    <text>443 d lact
Campo leche  4kgs</text>
  </threadedComment>
  <threadedComment ref="X838" dT="2022-07-14T21:46:30.03" personId="{0F2AA008-00ED-485E-85B7-4D98DADC4DA2}" id="{6A44CD6F-8FD1-41D3-9D82-F32DEC82A8F1}">
    <text>203 d lact
Campo leche   4kgs</text>
  </threadedComment>
  <threadedComment ref="K848" dT="2022-07-04T03:15:27.44" personId="{0F2AA008-00ED-485E-85B7-4D98DADC4DA2}" id="{FEA7DCA4-5913-46CE-84DF-411F5FC506D1}">
    <text>Inicio semana con 298 dias en lactancia</text>
  </threadedComment>
  <threadedComment ref="J850" dT="2022-07-15T23:03:06.33" personId="{0F2AA008-00ED-485E-85B7-4D98DADC4DA2}" id="{AA320CD8-0951-42AE-B350-399A84A4A170}">
    <text>Standard 70 :  Kgs =&gt; 4</text>
  </threadedComment>
  <threadedComment ref="J851" dT="2022-07-15T23:03:12.41" personId="{0F2AA008-00ED-485E-85B7-4D98DADC4DA2}" id="{7688A17B-8303-4546-92AE-BFAACE15659E}">
    <text>Standard 70 :  Kgs =&gt; 4</text>
  </threadedComment>
  <threadedComment ref="R852" dT="2022-07-14T23:23:44.04" personId="{0F2AA008-00ED-485E-85B7-4D98DADC4DA2}" id="{E41DF2D1-FB6B-4A57-B3AA-1106BC2A9C20}">
    <text>457 d lact</text>
  </threadedComment>
  <threadedComment ref="K861" dT="2022-07-04T03:18:39.05" personId="{0F2AA008-00ED-485E-85B7-4D98DADC4DA2}" id="{1380CE91-615B-4B4A-803D-30D766169A18}">
    <text>finaliza dia 305 de lactancia, comienza secado</text>
  </threadedComment>
  <threadedComment ref="G869" dT="2022-07-29T02:27:21.55" personId="{0F2AA008-00ED-485E-85B7-4D98DADC4DA2}" id="{5309F92E-8D2D-494A-8E79-41A95D21A27A}">
    <text>112/120 secado</text>
  </threadedComment>
  <threadedComment ref="W895" dT="2022-07-15T23:08:43.14" personId="{0F2AA008-00ED-485E-85B7-4D98DADC4DA2}" id="{5BD2FD57-8099-4DC6-93F7-7EC7691D3E55}">
    <text>Standard 70 :  Kgs =&gt; 1</text>
  </threadedComment>
  <threadedComment ref="W896" dT="2022-07-15T23:08:48.88" personId="{0F2AA008-00ED-485E-85B7-4D98DADC4DA2}" id="{6EF4E6D5-99F2-4FE7-A974-EA7F11CF0677}">
    <text>Standard 70 :  Kgs =&gt; 1</text>
  </threadedComment>
  <threadedComment ref="W906" dT="2022-07-29T02:25:39.18" personId="{0F2AA008-00ED-485E-85B7-4D98DADC4DA2}" id="{FF726B34-C05D-4C47-9666-8384D368DE52}">
    <text>Pausa por secado demasiado corta</text>
  </threadedComment>
  <threadedComment ref="U954" dT="2022-07-15T23:05:40.92" personId="{0F2AA008-00ED-485E-85B7-4D98DADC4DA2}" id="{A7536B25-D397-4952-9771-701C1DE828A8}">
    <text>Standard 70 :  Kgs =&gt; 3</text>
  </threadedComment>
  <threadedComment ref="U955" dT="2022-07-15T23:05:46.55" personId="{0F2AA008-00ED-485E-85B7-4D98DADC4DA2}" id="{B2515971-5DB2-49A3-A139-5FDCEF64EF42}">
    <text>Standard 70 :  Kgs =&gt; 3</text>
  </threadedComment>
  <threadedComment ref="AB977" dT="2022-07-15T23:21:03.61" personId="{0F2AA008-00ED-485E-85B7-4D98DADC4DA2}" id="{494DD005-1BDE-4538-9350-2F00F1204491}">
    <text>Descarte desde el 1 de mayo</text>
  </threadedComment>
  <threadedComment ref="W978" dT="2022-07-16T02:10:10.73" personId="{0F2AA008-00ED-485E-85B7-4D98DADC4DA2}" id="{3544B0C9-7D7B-4282-B776-0703A2CF6038}">
    <text>Standar 70   kgs: 8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I24" dT="2022-07-14T21:36:28.47" personId="{0F2AA008-00ED-485E-85B7-4D98DADC4DA2}" id="{B53791D7-4E12-4BE8-BE1A-B5C940E3D111}">
    <text>59 d lact
7 kg standar 70</text>
  </threadedComment>
  <threadedComment ref="L24" dT="2022-07-14T21:39:04.42" personId="{0F2AA008-00ED-485E-85B7-4D98DADC4DA2}" id="{9B2029BD-98EC-45E4-B1EC-9368CC624074}">
    <text>156 d lact 
standar 70 7kgs</text>
  </threadedComment>
  <threadedComment ref="N24" dT="2022-07-14T21:40:40.48" personId="{0F2AA008-00ED-485E-85B7-4D98DADC4DA2}" id="{1660BA9C-CB75-4594-9CB3-10F371D30B7E}">
    <text>117 d lact
standar 70 7kgs</text>
  </threadedComment>
  <threadedComment ref="P24" dT="2022-07-14T21:44:26.56" personId="{0F2AA008-00ED-485E-85B7-4D98DADC4DA2}" id="{724DA788-C7E0-4D52-9F90-3AA056DDC6D3}">
    <text>255 d lact
Mezcla concentrado 14-16  4kgs</text>
  </threadedComment>
  <threadedComment ref="W24" dT="2022-07-14T21:45:49.23" personId="{0F2AA008-00ED-485E-85B7-4D98DADC4DA2}" id="{917F6E03-A283-4B0C-AF9B-BE0C1B41EBB6}">
    <text>195 d lact
Mezcla concentrado 14-16   4 kgs</text>
  </threadedComment>
  <threadedComment ref="J34" dT="2022-07-14T21:43:21.07" personId="{0F2AA008-00ED-485E-85B7-4D98DADC4DA2}" id="{A6C2FA43-6FB7-486E-ABBB-F8094ADA6304}">
    <text>26 d lact
Standar 70 7 kgs</text>
  </threadedComment>
  <threadedComment ref="I52" dT="2022-07-14T23:20:21.89" personId="{0F2AA008-00ED-485E-85B7-4D98DADC4DA2}" id="{18A18F6F-74FF-45CB-AE8E-74A1AAD8ECB1}">
    <text>73 d lact</text>
  </threadedComment>
  <threadedComment ref="L52" dT="2022-07-14T23:21:00.32" personId="{0F2AA008-00ED-485E-85B7-4D98DADC4DA2}" id="{43462753-319E-4BA1-94BE-439C6998D4FD}">
    <text>170 d lact</text>
  </threadedComment>
  <threadedComment ref="N52" dT="2022-07-14T23:20:30.94" personId="{0F2AA008-00ED-485E-85B7-4D98DADC4DA2}" id="{CC110F26-BA0F-4136-B758-0ADA9556509F}">
    <text>131 d lact</text>
  </threadedComment>
  <threadedComment ref="P52" dT="2022-07-14T23:23:31.23" personId="{0F2AA008-00ED-485E-85B7-4D98DADC4DA2}" id="{4B2C896F-B447-4DF5-9EFB-0568A955A5BF}">
    <text>269 d lact</text>
  </threadedComment>
  <threadedComment ref="W52" dT="2022-07-14T23:23:56.67" personId="{0F2AA008-00ED-485E-85B7-4D98DADC4DA2}" id="{515A9431-918C-4028-9996-8C0CA9BA9C86}">
    <text>209 d lact</text>
  </threadedComment>
  <threadedComment ref="J62" dT="2022-07-14T23:21:40.78" personId="{0F2AA008-00ED-485E-85B7-4D98DADC4DA2}" id="{A947E70C-9E5C-4692-8E1B-BA1F934995E3}">
    <text>40 d lact</text>
  </threadedComment>
  <threadedComment ref="K73" dT="2022-07-14T17:11:18.72" personId="{0F2AA008-00ED-485E-85B7-4D98DADC4DA2}" id="{5E7E1624-38F7-4F28-9D43-78634A024671}">
    <text>En solo la mañana saco 22 litros????????????</text>
  </threadedComment>
  <threadedComment ref="P82" dT="2022-07-15T23:02:45.56" personId="{0F2AA008-00ED-485E-85B7-4D98DADC4DA2}" id="{F24B2985-66F1-423A-A807-9F26F92236F6}">
    <text>Standard 70 :  Kgs =&gt; 4</text>
  </threadedComment>
  <threadedComment ref="P83" dT="2022-07-15T23:02:51.69" personId="{0F2AA008-00ED-485E-85B7-4D98DADC4DA2}" id="{FA2051DA-6A94-4B1B-9758-CDF9FDF0CDEA}">
    <text>Standard 70 :  Kgs =&gt; 4</text>
  </threadedComment>
  <threadedComment ref="U100" dT="2022-07-15T23:08:30.81" personId="{0F2AA008-00ED-485E-85B7-4D98DADC4DA2}" id="{8867B95B-5DF0-4218-8D7D-A1CA198CA853}">
    <text>Standard 70 :  Kgs =&gt; 4</text>
  </threadedComment>
  <threadedComment ref="U101" dT="2022-07-15T23:08:35.97" personId="{0F2AA008-00ED-485E-85B7-4D98DADC4DA2}" id="{89EAB187-5CC6-4FB5-AE00-E5B04290C6B4}">
    <text>Standard 70 :  Kgs =&gt; 4</text>
  </threadedComment>
  <threadedComment ref="K109" dT="2022-07-14T18:36:02.24" personId="{0F2AA008-00ED-485E-85B7-4D98DADC4DA2}" id="{68FB9920-62A4-417D-880F-A29D0E4070FB}">
    <text>82  d lactancia</text>
  </threadedComment>
  <threadedComment ref="O124" dT="2022-07-14T18:34:51.37" personId="{0F2AA008-00ED-485E-85B7-4D98DADC4DA2}" id="{FDBA9556-070C-4EAF-932C-4C7482084D37}">
    <text>90 d lactancia</text>
  </threadedComment>
  <threadedComment ref="O138" dT="2022-07-14T18:44:23.61" personId="{0F2AA008-00ED-485E-85B7-4D98DADC4DA2}" id="{052BABB1-C63A-4C34-9351-5105FFD77B8B}">
    <text>Leche se la oma el ternero</text>
  </threadedComment>
  <threadedComment ref="X151" dT="2022-07-16T02:07:27.29" personId="{0F2AA008-00ED-485E-85B7-4D98DADC4DA2}" id="{A9F4C080-605C-4123-AA8B-DB2020EF9F5B}">
    <text>Standar 70   kgs: 8</text>
  </threadedComment>
  <threadedComment ref="P165" dT="2022-07-16T02:08:00.84" personId="{0F2AA008-00ED-485E-85B7-4D98DADC4DA2}" id="{4D35475C-4F1D-46D8-A80C-222BD5C533F9}">
    <text>Standar 70   kgs: 8</text>
  </threadedComment>
  <threadedComment ref="Z169" dT="2022-07-15T23:07:47.12" personId="{0F2AA008-00ED-485E-85B7-4D98DADC4DA2}" id="{D1DC4406-09BF-4E82-99FF-4706398624C2}">
    <text>Standard 70 :  Kgs =&gt; 4</text>
  </threadedComment>
  <threadedComment ref="I170" dT="2022-07-17T23:13:13.59" personId="{0F2AA008-00ED-485E-85B7-4D98DADC4DA2}" id="{F52201E5-D6CA-4D2D-96DC-C5F441522B89}">
    <text>concentrado standar 70  kgs=&gt;19</text>
  </threadedComment>
  <threadedComment ref="N170" dT="2022-07-17T23:21:07.97" personId="{0F2AA008-00ED-485E-85B7-4D98DADC4DA2}" id="{69473480-0D9C-4C00-A46F-2D157103C8D5}">
    <text>concentrado standar 70  kgs=&gt;16.5</text>
  </threadedComment>
  <threadedComment ref="Z170" dT="2022-07-15T23:07:52.34" personId="{0F2AA008-00ED-485E-85B7-4D98DADC4DA2}" id="{84164E5E-240E-460E-B993-2DA12CB714DA}">
    <text>Standard 70 :  Kgs =&gt; 3</text>
  </threadedComment>
  <threadedComment ref="I171" dT="2022-07-17T23:13:20.63" personId="{0F2AA008-00ED-485E-85B7-4D98DADC4DA2}" id="{976CC2B2-DF85-4491-93A8-9064CB98F4B7}">
    <text>concentrado standar 70  kgs=&gt;9</text>
  </threadedComment>
  <threadedComment ref="N171" dT="2022-07-17T23:21:15.57" personId="{0F2AA008-00ED-485E-85B7-4D98DADC4DA2}" id="{E629F0ED-EDB0-4BD9-8368-6E43571A5C83}">
    <text>concentrado standar 70  kgs=&gt;7.8</text>
  </threadedComment>
  <threadedComment ref="U183" dT="2022-07-16T02:08:27.03" personId="{0F2AA008-00ED-485E-85B7-4D98DADC4DA2}" id="{4FDB9344-72BF-4EDF-92D1-9ABB8C06AFED}">
    <text>Standar 70   kgs: 8</text>
  </threadedComment>
  <threadedComment ref="M212" dT="2022-07-14T15:47:32.89" personId="{0F2AA008-00ED-485E-85B7-4D98DADC4DA2}" id="{FA6E70A5-1224-4BA1-BDAA-FEC55F22B894}">
    <text>Inicia sem con 87 dias de lactancia</text>
  </threadedComment>
  <threadedComment ref="Y248" dT="2022-07-15T23:01:41.25" personId="{0F2AA008-00ED-485E-85B7-4D98DADC4DA2}" id="{E6D9E104-44C0-4AE0-8FFF-1B283FDE2CAB}">
    <text>Standard 70 :  Kgs =&gt; 4</text>
  </threadedComment>
  <threadedComment ref="Y249" dT="2022-07-15T23:01:47.46" personId="{0F2AA008-00ED-485E-85B7-4D98DADC4DA2}" id="{30E02551-C6AD-4C96-91A4-0C814B4AE63B}">
    <text>Standard 70 :  Kgs =&gt; 3</text>
  </threadedComment>
  <threadedComment ref="Z252" dT="2022-07-16T02:11:05.11" personId="{0F2AA008-00ED-485E-85B7-4D98DADC4DA2}" id="{EC564A34-5F72-4FFB-8A0D-ABC51813CEF0}">
    <text>14 - 16   kgs: 6</text>
  </threadedComment>
  <threadedComment ref="J258" dT="2022-07-15T23:04:19.89" personId="{0F2AA008-00ED-485E-85B7-4D98DADC4DA2}" id="{6FA9422B-DD19-4C16-BBB5-5BB546FB3242}">
    <text>Standard 70 :  Kgs =&gt; 4</text>
  </threadedComment>
  <threadedComment ref="J259" dT="2022-07-15T23:04:24.41" personId="{0F2AA008-00ED-485E-85B7-4D98DADC4DA2}" id="{7D986821-F736-4893-9F5C-CC36760C41B4}">
    <text>Standard 70 :  Kgs =&gt; 3</text>
  </threadedComment>
  <threadedComment ref="S296" dT="2022-07-17T23:27:19.46" personId="{0F2AA008-00ED-485E-85B7-4D98DADC4DA2}" id="{C768A5CD-69C3-418A-BDD3-693206E6B577}">
    <text>concentrado standar 70  kgs=&gt;9.7</text>
  </threadedComment>
  <threadedComment ref="S297" dT="2022-07-17T23:27:26.07" personId="{0F2AA008-00ED-485E-85B7-4D98DADC4DA2}" id="{8FCA528D-8614-412C-9887-4D2D9BE8CFC8}">
    <text>concentrado standar 70  kgs=&gt;10.8</text>
  </threadedComment>
  <threadedComment ref="L304" dT="2022-07-17T23:19:47.91" personId="{0F2AA008-00ED-485E-85B7-4D98DADC4DA2}" id="{45CF5C09-FE4C-4041-8C9F-2C36D7F39C0B}">
    <text>concentrado standar 70  kgs=&gt;1.3</text>
  </threadedComment>
  <threadedComment ref="L305" dT="2022-07-17T23:19:52.44" personId="{0F2AA008-00ED-485E-85B7-4D98DADC4DA2}" id="{3D738C10-C7E7-4841-A7A6-CE14CDC93A92}">
    <text>5.7</text>
  </threadedComment>
  <threadedComment ref="K319" dT="2022-07-14T21:38:18.25" personId="{0F2AA008-00ED-485E-85B7-4D98DADC4DA2}" id="{7C6B16EC-39B6-40DD-A7F1-A6623358E6B6}">
    <text>169 d lact 
Standar 70 7kg</text>
  </threadedComment>
  <threadedComment ref="O330" dT="2022-07-14T21:17:37.81" personId="{0F2AA008-00ED-485E-85B7-4D98DADC4DA2}" id="{0CAD6BFE-140E-4492-84E2-BD0C8B70038D}">
    <text>Se salio la ternera y chupó teta de la mamá</text>
  </threadedComment>
  <threadedComment ref="Q331" dT="2022-07-16T02:08:39.15" personId="{0F2AA008-00ED-485E-85B7-4D98DADC4DA2}" id="{3B7EAFDA-EB87-4FC7-A4B6-92AFC6BBF488}">
    <text>Standar 70   kgs: 7</text>
  </threadedComment>
  <threadedComment ref="O334" dT="2022-07-14T21:39:28.74" personId="{0F2AA008-00ED-485E-85B7-4D98DADC4DA2}" id="{EE6C2828-449A-4290-AA00-DC88177F46CE}">
    <text>142 d lact 
standar 70 7kgs</text>
  </threadedComment>
  <threadedComment ref="M338" dT="2022-07-14T18:36:14.06" personId="{0F2AA008-00ED-485E-85B7-4D98DADC4DA2}" id="{9FA3147D-1A61-4CD7-AF1B-45D3EBF194A0}">
    <text>88 d lactancia</text>
  </threadedComment>
  <threadedComment ref="J341" dT="2022-07-16T02:07:01.43" personId="{0F2AA008-00ED-485E-85B7-4D98DADC4DA2}" id="{E8412040-4A8F-4004-9FDE-79D8E929A148}">
    <text>Standar 70   kgs: 7</text>
  </threadedComment>
  <threadedComment ref="K347" dT="2022-07-14T23:20:42.19" personId="{0F2AA008-00ED-485E-85B7-4D98DADC4DA2}" id="{E40604E7-0374-407E-9291-D74A4D84199C}">
    <text>183 d lact</text>
  </threadedComment>
  <threadedComment ref="O362" dT="2022-07-14T23:21:51.29" personId="{0F2AA008-00ED-485E-85B7-4D98DADC4DA2}" id="{BB83C913-EBEF-41CB-B7BB-38592E8A2C56}">
    <text>156 d lact</text>
  </threadedComment>
  <threadedComment ref="W362" dT="2022-07-17T23:11:06.97" personId="{0F2AA008-00ED-485E-85B7-4D98DADC4DA2}" id="{D5F9C013-035E-4480-917A-421F10B95EB2}">
    <text>concentrado standar 70  kgs=&gt;8</text>
  </threadedComment>
  <threadedComment ref="W363" dT="2022-07-17T23:11:15.81" personId="{0F2AA008-00ED-485E-85B7-4D98DADC4DA2}" id="{5B2DF1C3-FE09-43DD-B3A8-B42FB26F0A7F}">
    <text>concentrado standar 70  kgs=&gt;4.9</text>
  </threadedComment>
  <threadedComment ref="X432" dT="2022-07-17T23:16:52.12" personId="{0F2AA008-00ED-485E-85B7-4D98DADC4DA2}" id="{DF6CF408-50B4-452C-A4E3-5BC1676CAEA4}">
    <text>concentrado standar 70  kgs=&gt;4.9</text>
  </threadedComment>
  <threadedComment ref="X433" dT="2022-07-17T23:16:58.23" personId="{0F2AA008-00ED-485E-85B7-4D98DADC4DA2}" id="{09A2E038-5EBA-48BB-A565-E3E9DED6EFE7}">
    <text>concentrado standar 70  kgs=&gt;1.8</text>
  </threadedComment>
  <threadedComment ref="P446" dT="2022-07-17T23:17:31.46" personId="{0F2AA008-00ED-485E-85B7-4D98DADC4DA2}" id="{2F21396D-5354-49C6-B4FB-2EE7DE9BCD79}">
    <text>concentrado standar 70  kgs=&gt;9</text>
  </threadedComment>
  <threadedComment ref="P447" dT="2022-07-17T23:17:36.47" personId="{0F2AA008-00ED-485E-85B7-4D98DADC4DA2}" id="{7556C0A1-4440-4BC9-9F33-0DC1A41F26C8}">
    <text>concentrado standar 70  kgs=&gt;4.2</text>
  </threadedComment>
  <threadedComment ref="U450" dT="2022-07-17T23:15:16.70" personId="{0F2AA008-00ED-485E-85B7-4D98DADC4DA2}" id="{3324CD72-4421-4776-A901-8F65F42E0CE7}">
    <text>concentrado standar 70  kgs=&gt;15</text>
  </threadedComment>
  <threadedComment ref="U451" dT="2022-07-17T23:15:23.90" personId="{0F2AA008-00ED-485E-85B7-4D98DADC4DA2}" id="{54EC6F73-5B82-49D6-AE77-603F7BE3AEF1}">
    <text>concentrado standar 70  kgs=&gt;8.8</text>
  </threadedComment>
  <threadedComment ref="I520" dT="2022-07-24T06:00:46.26" personId="{0F2AA008-00ED-485E-85B7-4D98DADC4DA2}" id="{D121D911-C114-4823-A038-0BCB46550B9D}">
    <text>Dias lact ==&gt;   ????</text>
  </threadedComment>
  <threadedComment ref="Z533" dT="2022-07-17T23:26:12.24" personId="{0F2AA008-00ED-485E-85B7-4D98DADC4DA2}" id="{CD2B6465-783F-45B5-A183-D89E2045F5DA}">
    <text>concentrado standar 70  kgs=&gt;7</text>
  </threadedComment>
  <threadedComment ref="Z534" dT="2022-07-17T23:26:24.47" personId="{0F2AA008-00ED-485E-85B7-4D98DADC4DA2}" id="{1076DACB-5CC0-456D-9563-3A643D9E2FAA}">
    <text>concentrado standar 70  kgs=&gt;3.4</text>
  </threadedComment>
  <threadedComment ref="K543" dT="2022-07-15T23:00:45.25" personId="{0F2AA008-00ED-485E-85B7-4D98DADC4DA2}" id="{47306E0C-AAB1-4DE8-9A17-006B297AE7DE}">
    <text>14-16 :  Kgs =&gt; 2</text>
  </threadedComment>
  <threadedComment ref="K544" dT="2022-07-15T23:00:55.49" personId="{0F2AA008-00ED-485E-85B7-4D98DADC4DA2}" id="{E8ADD024-AEA5-4E6C-BFE7-CF81948A86C8}">
    <text>14-16 :  Kgs =&gt; 2</text>
  </threadedComment>
  <threadedComment ref="M548" dT="2022-07-14T21:37:53.43" personId="{0F2AA008-00ED-485E-85B7-4D98DADC4DA2}" id="{D3080C0F-61A2-4718-BCE9-F1C367C8135F}">
    <text>255 d lact
mezcla  concentrado 14-16 4kgs</text>
  </threadedComment>
  <threadedComment ref="O558" dT="2022-07-15T23:08:07.22" personId="{0F2AA008-00ED-485E-85B7-4D98DADC4DA2}" id="{38429AF4-FA74-4077-B5F8-66DC16342E76}">
    <text>14 - 16 :  Kgs =&gt; 3</text>
  </threadedComment>
  <threadedComment ref="O559" dT="2022-07-15T23:08:11.99" personId="{0F2AA008-00ED-485E-85B7-4D98DADC4DA2}" id="{F5D9D1EF-C227-46C9-AFD2-FAABE22B89CD}">
    <text>14 - 16 :  Kgs =&gt; 2</text>
  </threadedComment>
  <threadedComment ref="M576" dT="2022-07-14T23:22:02.62" personId="{0F2AA008-00ED-485E-85B7-4D98DADC4DA2}" id="{FBE03C01-EC72-4415-B19A-BCF9F0785B08}">
    <text>269 d lact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8" dT="2022-07-14T21:43:21.07" personId="{0F2AA008-00ED-485E-85B7-4D98DADC4DA2}" id="{131A3E60-AA5D-4CEB-987F-C86735951B5B}">
    <text>26 d lact
Standar 70 7 kgs</text>
  </threadedComment>
  <threadedComment ref="W32" dT="2022-07-14T23:21:40.78" personId="{0F2AA008-00ED-485E-85B7-4D98DADC4DA2}" id="{56F8FE92-509C-41BD-8E71-25972E38E243}">
    <text>40 d lact</text>
  </threadedComment>
  <threadedComment ref="G34" dT="2022-07-14T21:43:21.07" personId="{0F2AA008-00ED-485E-85B7-4D98DADC4DA2}" id="{65580FD3-B1F6-416A-8FC4-71BE2B3053AB}">
    <text>26 d lact
Standar 70 7 kgs</text>
  </threadedComment>
  <threadedComment ref="AE37" dT="2022-07-14T17:11:18.72" personId="{0F2AA008-00ED-485E-85B7-4D98DADC4DA2}" id="{21F15284-4AEE-4764-BEBD-6444B42AA9FC}">
    <text>En solo la mañana saco 22 litros????????????</text>
  </threadedComment>
  <threadedComment ref="AA51" dT="2022-07-15T23:08:30.81" personId="{0F2AA008-00ED-485E-85B7-4D98DADC4DA2}" id="{2BDF8259-2DCE-4F6F-A734-139E726B5D69}">
    <text>Standard 70 :  Kgs =&gt; 4</text>
  </threadedComment>
  <threadedComment ref="AH51" dT="2022-07-15T23:08:35.97" personId="{0F2AA008-00ED-485E-85B7-4D98DADC4DA2}" id="{15943699-7B9C-4DBB-A450-D92912C7E9D4}">
    <text>Standard 70 :  Kgs =&gt; 4</text>
  </threadedComment>
  <threadedComment ref="AE55" dT="2022-07-14T18:36:02.24" personId="{0F2AA008-00ED-485E-85B7-4D98DADC4DA2}" id="{9E3D2666-C8D5-456F-8AA1-33397123FA75}">
    <text>82  d lactancia</text>
  </threadedComment>
  <threadedComment ref="G62" dT="2022-07-14T23:21:40.78" personId="{0F2AA008-00ED-485E-85B7-4D98DADC4DA2}" id="{7B6A8AA4-CBA9-4ABC-B5A0-894F1A7CD145}">
    <text>40 d lact</text>
  </threadedComment>
  <threadedComment ref="H73" dT="2022-07-14T17:11:18.72" personId="{0F2AA008-00ED-485E-85B7-4D98DADC4DA2}" id="{27EF1FBB-7CB6-4D75-81A9-A6F55F4ED0FC}">
    <text>En solo la mañana saco 22 litros????????????</text>
  </threadedComment>
  <threadedComment ref="AJ85" dT="2022-07-15T23:07:47.12" personId="{0F2AA008-00ED-485E-85B7-4D98DADC4DA2}" id="{A170BAEC-F057-4637-AE62-37941D43B044}">
    <text>Standard 70 :  Kgs =&gt; 4</text>
  </threadedComment>
  <threadedComment ref="AC86" dT="2022-07-15T23:07:52.34" personId="{0F2AA008-00ED-485E-85B7-4D98DADC4DA2}" id="{1564AEBC-01C3-4C36-AC14-5F9DFE42F39F}">
    <text>Standard 70 :  Kgs =&gt; 3</text>
  </threadedComment>
  <threadedComment ref="AH92" dT="2022-07-16T02:08:27.03" personId="{0F2AA008-00ED-485E-85B7-4D98DADC4DA2}" id="{F1DF575B-AD79-4E6D-A827-BCB0203BAFCA}">
    <text>Standar 70   kgs: 8</text>
  </threadedComment>
  <threadedComment ref="K100" dT="2022-07-15T23:08:30.81" personId="{0F2AA008-00ED-485E-85B7-4D98DADC4DA2}" id="{930258A8-E632-41CB-989D-993DC2609483}">
    <text>Standard 70 :  Kgs =&gt; 4</text>
  </threadedComment>
  <threadedComment ref="K101" dT="2022-07-15T23:08:35.97" personId="{0F2AA008-00ED-485E-85B7-4D98DADC4DA2}" id="{E9B7A1DF-8201-49EF-9315-9D8319926424}">
    <text>Standard 70 :  Kgs =&gt; 4</text>
  </threadedComment>
  <threadedComment ref="H109" dT="2022-07-14T18:36:02.24" personId="{0F2AA008-00ED-485E-85B7-4D98DADC4DA2}" id="{8EFF76CD-C1D7-4359-A7F7-35CFA1438159}">
    <text>82  d lactancia</text>
  </threadedComment>
  <threadedComment ref="AC127" dT="2022-07-16T02:11:05.11" personId="{0F2AA008-00ED-485E-85B7-4D98DADC4DA2}" id="{8FCCD718-9240-4825-9B3A-CA0E7D93614F}">
    <text>14 - 16   kgs: 6</text>
  </threadedComment>
  <threadedComment ref="W130" dT="2022-07-15T23:04:19.89" personId="{0F2AA008-00ED-485E-85B7-4D98DADC4DA2}" id="{CD0C37CE-C543-4CBE-A095-461FB29BD50B}">
    <text>Standard 70 :  Kgs =&gt; 4</text>
  </threadedComment>
  <threadedComment ref="AD130" dT="2022-07-15T23:04:24.41" personId="{0F2AA008-00ED-485E-85B7-4D98DADC4DA2}" id="{265C0FBD-7BF8-4288-809D-708BD0238120}">
    <text>Standard 70 :  Kgs =&gt; 3</text>
  </threadedComment>
  <threadedComment ref="Z149" dT="2022-07-17T23:27:19.46" personId="{0F2AA008-00ED-485E-85B7-4D98DADC4DA2}" id="{EE69CC87-6923-4420-9D28-119BB3FFE55B}">
    <text>concentrado standar 70  kgs=&gt;9.7</text>
  </threadedComment>
  <threadedComment ref="AG149" dT="2022-07-17T23:27:26.07" personId="{0F2AA008-00ED-485E-85B7-4D98DADC4DA2}" id="{974185AF-229C-4848-847B-7247BD1F9366}">
    <text>concentrado standar 70  kgs=&gt;10.8</text>
  </threadedComment>
  <threadedComment ref="AE160" dT="2022-07-14T21:38:18.25" personId="{0F2AA008-00ED-485E-85B7-4D98DADC4DA2}" id="{9499F6E0-43E6-4592-86C0-9345E35107C4}">
    <text>169 d lact 
Standar 70 7kg</text>
  </threadedComment>
  <threadedComment ref="M169" dT="2022-07-15T23:07:47.12" personId="{0F2AA008-00ED-485E-85B7-4D98DADC4DA2}" id="{A57F8EFD-3702-4721-9B65-35CCB3632C98}">
    <text>Standard 70 :  Kgs =&gt; 4</text>
  </threadedComment>
  <threadedComment ref="M170" dT="2022-07-15T23:07:52.34" personId="{0F2AA008-00ED-485E-85B7-4D98DADC4DA2}" id="{DC7CED93-E4DF-4DC2-AAA6-0FB832EBA197}">
    <text>Standard 70 :  Kgs =&gt; 3</text>
  </threadedComment>
  <threadedComment ref="AD171" dT="2022-07-16T02:07:01.43" personId="{0F2AA008-00ED-485E-85B7-4D98DADC4DA2}" id="{C62C3651-A04A-4725-A194-B59B001C5E1B}">
    <text>Standar 70   kgs: 7</text>
  </threadedComment>
  <threadedComment ref="AE174" dT="2022-07-14T23:20:42.19" personId="{0F2AA008-00ED-485E-85B7-4D98DADC4DA2}" id="{8292D87C-0544-4D31-BE05-EBEDA4A6B17B}">
    <text>183 d lact</text>
  </threadedComment>
  <threadedComment ref="K183" dT="2022-07-16T02:08:27.03" personId="{0F2AA008-00ED-485E-85B7-4D98DADC4DA2}" id="{26202D39-E852-4896-99A6-F23EC42E0A33}">
    <text>Standar 70   kgs: 8</text>
  </threadedComment>
  <threadedComment ref="AA226" dT="2022-07-17T23:15:16.70" personId="{0F2AA008-00ED-485E-85B7-4D98DADC4DA2}" id="{4C697E74-97CE-44D0-9507-17CBF3CCCBF5}">
    <text>concentrado standar 70  kgs=&gt;15</text>
  </threadedComment>
  <threadedComment ref="AH226" dT="2022-07-17T23:15:23.90" personId="{0F2AA008-00ED-485E-85B7-4D98DADC4DA2}" id="{23A3C70B-B46C-4D9B-A9A1-97E4693881D3}">
    <text>concentrado standar 70  kgs=&gt;8.8</text>
  </threadedComment>
  <threadedComment ref="M252" dT="2022-07-16T02:11:05.11" personId="{0F2AA008-00ED-485E-85B7-4D98DADC4DA2}" id="{966AC378-D567-4782-ACD2-1EFBE8BD20FD}">
    <text>14 - 16   kgs: 6</text>
  </threadedComment>
  <threadedComment ref="G258" dT="2022-07-15T23:04:19.89" personId="{0F2AA008-00ED-485E-85B7-4D98DADC4DA2}" id="{1547B2E7-2B8C-48C4-8910-00E8A490FA6F}">
    <text>Standard 70 :  Kgs =&gt; 4</text>
  </threadedComment>
  <threadedComment ref="G259" dT="2022-07-15T23:04:24.41" personId="{0F2AA008-00ED-485E-85B7-4D98DADC4DA2}" id="{9492817E-01A8-40BB-80EC-A61F4D970167}">
    <text>Standard 70 :  Kgs =&gt; 3</text>
  </threadedComment>
  <threadedComment ref="AJ267" dT="2022-07-17T23:26:12.24" personId="{0F2AA008-00ED-485E-85B7-4D98DADC4DA2}" id="{8542D7A3-6F2F-46AA-8026-AB94B36AD17A}">
    <text>concentrado standar 70  kgs=&gt;7</text>
  </threadedComment>
  <threadedComment ref="AC268" dT="2022-07-17T23:26:24.47" personId="{0F2AA008-00ED-485E-85B7-4D98DADC4DA2}" id="{8AFDC57B-5AAA-456E-8D6C-783F900001B3}">
    <text>concentrado standar 70  kgs=&gt;3.4</text>
  </threadedComment>
  <threadedComment ref="AE272" dT="2022-07-15T23:00:45.25" personId="{0F2AA008-00ED-485E-85B7-4D98DADC4DA2}" id="{4710D4BF-2E33-4D4A-8033-8827F3C02DD9}">
    <text>14-16 :  Kgs =&gt; 2</text>
  </threadedComment>
  <threadedComment ref="X273" dT="2022-07-15T23:00:55.49" personId="{0F2AA008-00ED-485E-85B7-4D98DADC4DA2}" id="{46EDA5AF-D314-4636-8B20-4F44689AADEA}">
    <text>14-16 :  Kgs =&gt; 2</text>
  </threadedComment>
  <threadedComment ref="J296" dT="2022-07-17T23:27:19.46" personId="{0F2AA008-00ED-485E-85B7-4D98DADC4DA2}" id="{35573779-5AFB-4E4D-88DC-8344114BBEF4}">
    <text>concentrado standar 70  kgs=&gt;9.7</text>
  </threadedComment>
  <threadedComment ref="J297" dT="2022-07-17T23:27:26.07" personId="{0F2AA008-00ED-485E-85B7-4D98DADC4DA2}" id="{36C4B0AA-AF4A-4E48-93B0-9D13A9907FA3}">
    <text>concentrado standar 70  kgs=&gt;10.8</text>
  </threadedComment>
  <threadedComment ref="H319" dT="2022-07-14T21:38:18.25" personId="{0F2AA008-00ED-485E-85B7-4D98DADC4DA2}" id="{99B013FC-85F5-4647-B305-97904BB355F9}">
    <text>169 d lact 
Standar 70 7kg</text>
  </threadedComment>
  <threadedComment ref="G341" dT="2022-07-16T02:07:01.43" personId="{0F2AA008-00ED-485E-85B7-4D98DADC4DA2}" id="{81EDBE73-71C3-44FC-8AB0-D0D70E5D4BCA}">
    <text>Standar 70   kgs: 7</text>
  </threadedComment>
  <threadedComment ref="H347" dT="2022-07-14T23:20:42.19" personId="{0F2AA008-00ED-485E-85B7-4D98DADC4DA2}" id="{CCEC089C-3565-4426-BD23-EFB7AF34FB66}">
    <text>183 d lact</text>
  </threadedComment>
  <threadedComment ref="K450" dT="2022-07-17T23:15:16.70" personId="{0F2AA008-00ED-485E-85B7-4D98DADC4DA2}" id="{72DCC48F-C8B4-4C91-BD1B-EA8B9F487273}">
    <text>concentrado standar 70  kgs=&gt;15</text>
  </threadedComment>
  <threadedComment ref="K451" dT="2022-07-17T23:15:23.90" personId="{0F2AA008-00ED-485E-85B7-4D98DADC4DA2}" id="{4E528A08-DFBA-45A6-8F0D-2A9018BC7937}">
    <text>concentrado standar 70  kgs=&gt;8.8</text>
  </threadedComment>
  <threadedComment ref="M533" dT="2022-07-17T23:26:12.24" personId="{0F2AA008-00ED-485E-85B7-4D98DADC4DA2}" id="{29AD8F57-6ED0-447C-AF8F-CB4CE5960C64}">
    <text>concentrado standar 70  kgs=&gt;7</text>
  </threadedComment>
  <threadedComment ref="M534" dT="2022-07-17T23:26:24.47" personId="{0F2AA008-00ED-485E-85B7-4D98DADC4DA2}" id="{B2A0BB5B-2656-4B11-8103-CF791EB94D9C}">
    <text>concentrado standar 70  kgs=&gt;3.4</text>
  </threadedComment>
  <threadedComment ref="H543" dT="2022-07-15T23:00:45.25" personId="{0F2AA008-00ED-485E-85B7-4D98DADC4DA2}" id="{BF0234C5-772D-4B91-A5DB-38781DF714F2}">
    <text>14-16 :  Kgs =&gt; 2</text>
  </threadedComment>
  <threadedComment ref="H544" dT="2022-07-15T23:00:55.49" personId="{0F2AA008-00ED-485E-85B7-4D98DADC4DA2}" id="{F9604EE0-FC9D-4183-B418-811F69863A60}">
    <text>14-16 :  Kgs =&gt; 2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M68" dT="2022-07-04T03:21:52.13" personId="{0F2AA008-00ED-485E-85B7-4D98DADC4DA2}" id="{4DAC8973-1209-4175-BC2A-006F911EB396}">
    <text>Inicio sem con 377 dias lactancia?
Creo que son 299 dias de lactancia, pues para el 2 de febrero ya no tiene registros por periodo de secado, y no por cmt u otros</text>
  </threadedComment>
  <threadedComment ref="J74" dT="2022-07-15T23:01:12.48" personId="{0F2AA008-00ED-485E-85B7-4D98DADC4DA2}" id="{48D44FFF-88B8-4579-9CE2-8D5622B26681}">
    <text>Standard 70 :  Kgs =&gt; 6</text>
  </threadedComment>
  <threadedComment ref="J75" dT="2022-07-15T23:01:20.72" personId="{0F2AA008-00ED-485E-85B7-4D98DADC4DA2}" id="{71A333AA-429F-4A69-9C86-482C40F40BFA}">
    <text>Standard 70 :  Kgs =&gt; 4</text>
  </threadedComment>
  <threadedComment ref="J157" dT="2022-07-16T02:06:43.50" personId="{0F2AA008-00ED-485E-85B7-4D98DADC4DA2}" id="{428CC373-7922-4C72-A3F2-FB080D5C9E72}">
    <text>Standar 70   kgs: 9</text>
  </threadedComment>
  <threadedComment ref="H194" dT="2022-07-17T23:14:26.31" personId="{0F2AA008-00ED-485E-85B7-4D98DADC4DA2}" id="{6AC38E69-DC0F-4BB7-9AA0-2CAA2702A2EC}">
    <text>concentrado standar 70  kgs=&gt;15.6</text>
  </threadedComment>
  <threadedComment ref="H195" dT="2022-07-17T23:14:35.78" personId="{0F2AA008-00ED-485E-85B7-4D98DADC4DA2}" id="{A3F1FFB9-5031-4F54-8285-D0D6BE669B77}">
    <text>concentrado standar 70  kgs=&gt;6.8</text>
  </threadedComment>
  <threadedComment ref="L278" dT="2022-07-17T23:19:00.36" personId="{0F2AA008-00ED-485E-85B7-4D98DADC4DA2}" id="{B56C1470-DC20-4DD2-AAAC-2486C146100C}">
    <text>concentrado standar 70  kgs=&gt;7.9</text>
  </threadedComment>
  <threadedComment ref="L279" dT="2022-07-17T23:19:05.25" personId="{0F2AA008-00ED-485E-85B7-4D98DADC4DA2}" id="{D99EE200-9727-4CC3-82ED-E0BF5E78CF94}">
    <text>concentrado standar 70  kgs=&gt;5.4</text>
  </threadedComment>
  <threadedComment ref="J438" dT="2022-07-17T23:12:04.70" personId="{0F2AA008-00ED-485E-85B7-4D98DADC4DA2}" id="{8B3E6D14-8BA6-4952-888F-0801ED6C4627}">
    <text>concentrado standar 70  kgs=&gt;9</text>
  </threadedComment>
  <threadedComment ref="J439" dT="2022-07-17T23:12:09.58" personId="{0F2AA008-00ED-485E-85B7-4D98DADC4DA2}" id="{D619FEC0-CE56-4F0C-9208-28403D3927A7}">
    <text>concentrado standar 70  kgs=&gt;5</text>
  </threadedComment>
  <threadedComment ref="K493" dT="2022-07-26T23:27:37.99" personId="{0F2AA008-00ED-485E-85B7-4D98DADC4DA2}" id="{405BAAAB-E5EC-4CA3-9D5F-B712284035CC}">
    <text>Desechos por posible mastitis</text>
  </threadedComment>
  <threadedComment ref="H494" dT="2022-07-14T17:11:18.72" personId="{0F2AA008-00ED-485E-85B7-4D98DADC4DA2}" id="{1D30BCA0-34DC-4F64-92EB-B981747CA003}">
    <text>En solo la mañana saco 22 litros????????????</text>
  </threadedComment>
  <threadedComment ref="H530" dT="2022-07-14T18:36:02.24" personId="{0F2AA008-00ED-485E-85B7-4D98DADC4DA2}" id="{2F4B040B-1286-4910-985D-7D29375E113E}">
    <text>82  d lactancia</text>
  </threadedComment>
  <threadedComment ref="N530" dT="2022-07-14T18:35:04.28" personId="{0F2AA008-00ED-485E-85B7-4D98DADC4DA2}" id="{8DF7E713-D055-4A31-B23F-0CE84063A6C2}">
    <text>92 d lactancia</text>
  </threadedComment>
  <threadedComment ref="N600" dT="2022-07-14T19:23:55.92" personId="{0F2AA008-00ED-485E-85B7-4D98DADC4DA2}" id="{FBC110B8-5DC4-447B-9B9D-55D74B25BCAA}">
    <text>Sol presenta CELO?</text>
  </threadedComment>
  <threadedComment ref="K670" dT="2022-07-14T20:08:54.50" personId="{0F2AA008-00ED-485E-85B7-4D98DADC4DA2}" id="{7BC28EBB-D9F3-43E6-9868-824220BCBA7D}">
    <text>Presenta CELO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A107" dT="2022-07-17T23:19:00.36" personId="{0F2AA008-00ED-485E-85B7-4D98DADC4DA2}" id="{C6D88DFC-0EF0-4BB9-9F6C-B70382991D7B}">
    <text>concentrado standar 70  kgs=&gt;7.9</text>
  </threadedComment>
  <threadedComment ref="AH107" dT="2022-07-17T23:19:05.25" personId="{0F2AA008-00ED-485E-85B7-4D98DADC4DA2}" id="{663DAC92-E7F4-4888-B8D7-852DDB583F1C}">
    <text>concentrado standar 70  kgs=&gt;5.4</text>
  </threadedComment>
  <threadedComment ref="I212" dT="2022-07-17T23:19:00.36" personId="{0F2AA008-00ED-485E-85B7-4D98DADC4DA2}" id="{8A2F908E-4FCA-461E-9845-DDC43B6E9163}">
    <text>concentrado standar 70  kgs=&gt;7.9</text>
  </threadedComment>
  <threadedComment ref="I213" dT="2022-07-17T23:19:05.25" personId="{0F2AA008-00ED-485E-85B7-4D98DADC4DA2}" id="{56832B49-64D5-47F3-8733-8636A9F97B02}">
    <text>concentrado standar 70  kgs=&gt;5.4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K2" dT="2022-08-22T04:29:58.23" personId="{0F2AA008-00ED-485E-85B7-4D98DADC4DA2}" id="{74CD6356-6B34-4E06-B0C4-C74FC4C54473}">
    <text>Las que estaban antes se pasaron al 4to parto pues, se preño hasta despues de 3 meses osea que esa produccion era por motivo del 4to parto y que no se hubiera puesto en preñes para el 5to</text>
  </threadedComment>
  <threadedComment ref="H78" dT="2022-07-04T03:07:39.79" personId="{0F2AA008-00ED-485E-85B7-4D98DADC4DA2}" id="{F27CF768-DE73-4823-B264-A70AA381EE70}">
    <text>Inicio de semana con 260 dias en lactancia</text>
  </threadedComment>
  <threadedComment ref="I203" dT="2022-07-24T06:00:57.05" personId="{0F2AA008-00ED-485E-85B7-4D98DADC4DA2}" id="{BA03DDCE-8E0E-4E5D-9A30-2C4C4CA29885}">
    <text>Dias lact ==&gt;   82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Q92" dT="2022-07-24T06:00:57.05" personId="{0F2AA008-00ED-485E-85B7-4D98DADC4DA2}" id="{81171A81-58B6-4563-AB5D-85DEF36E2055}">
    <text>Dias lact ==&gt;   82</text>
  </threadedComment>
  <threadedComment ref="H183" dT="2022-07-24T06:00:57.05" personId="{0F2AA008-00ED-485E-85B7-4D98DADC4DA2}" id="{2B7B78C9-92F7-481E-890F-59B9047882D0}">
    <text>Dias lact ==&gt;   82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I58" dT="2022-07-04T03:08:30.66" personId="{0F2AA008-00ED-485E-85B7-4D98DADC4DA2}" id="{C8A66F1D-23CD-4C40-92B6-043F239812E4}">
    <text>Inicio de semana con 295 días en lactancia</text>
  </threadedComment>
  <threadedComment ref="K394" dT="2022-07-14T15:47:32.89" personId="{0F2AA008-00ED-485E-85B7-4D98DADC4DA2}" id="{2FBB69B8-71C7-488A-B78E-B53F2FD18FEE}">
    <text>Inicia sem con 87 dias de lactancia</text>
  </threadedComment>
  <threadedComment ref="J484" dT="2022-07-14T17:11:18.72" personId="{0F2AA008-00ED-485E-85B7-4D98DADC4DA2}" id="{E3C6C295-25BB-489C-9EB7-4421D8420C10}">
    <text>En solo la mañana saco 22 litros????????????</text>
  </threadedComment>
  <threadedComment ref="J520" dT="2022-07-14T18:36:02.24" personId="{0F2AA008-00ED-485E-85B7-4D98DADC4DA2}" id="{6EF5F73D-B30B-47C1-A08D-1D9CABE5745E}">
    <text>82  d lactancia</text>
  </threadedComment>
  <threadedComment ref="K520" dT="2022-07-14T18:36:14.06" personId="{0F2AA008-00ED-485E-85B7-4D98DADC4DA2}" id="{A4BFB146-B85F-4B53-99E4-C13B1B09C05F}">
    <text>88 d lactancia</text>
  </threadedComment>
  <threadedComment ref="H583" dT="2022-07-04T03:05:13.45" personId="{0F2AA008-00ED-485E-85B7-4D98DADC4DA2}" id="{77C570F5-1711-4264-B3A2-6F7BF1F3BD30}">
    <text>Inicio de semana con 133 Dias lactancia</text>
  </threadedComment>
  <threadedComment ref="H611" dT="2022-07-04T03:44:01.69" personId="{0F2AA008-00ED-485E-85B7-4D98DADC4DA2}" id="{8727614F-9539-4C71-A918-808D8097BD18}">
    <text>Creo que inicia Secado.... SE VENDE o... SE MUERE</text>
  </threadedComment>
  <threadedComment ref="J730" dT="2022-07-14T21:38:18.25" personId="{0F2AA008-00ED-485E-85B7-4D98DADC4DA2}" id="{85592104-60DE-4AC9-AD3F-90BA4C046B5E}">
    <text>169 d lact 
Standar 70 7kg</text>
  </threadedComment>
  <threadedComment ref="K730" dT="2022-07-14T21:37:53.43" personId="{0F2AA008-00ED-485E-85B7-4D98DADC4DA2}" id="{3C0D973C-8606-4CFE-9C2F-A5A4C5AD73C1}">
    <text>255 d lact
mezcla  concentrado 14-16 4kgs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N58" dT="2022-07-04T03:05:13.45" personId="{0F2AA008-00ED-485E-85B7-4D98DADC4DA2}" id="{07B66CCA-CC55-400C-8F1B-0B7D1DA2B0A3}">
    <text>Inicio de semana con 133 Dias lactancia</text>
  </threadedComment>
  <threadedComment ref="P58" dT="2022-07-04T03:06:28.38" personId="{0F2AA008-00ED-485E-85B7-4D98DADC4DA2}" id="{A968FB4D-0418-4AB6-9C0B-140B1E88969A}">
    <text>Inicio de Semana con 186 dias en lactancia</text>
  </threadedComment>
  <threadedComment ref="R58" dT="2022-07-04T03:07:39.79" personId="{0F2AA008-00ED-485E-85B7-4D98DADC4DA2}" id="{6662BFD8-425D-4DED-BD97-68D449C51B63}">
    <text>Inicio de semana con 260 dias en lactancia</text>
  </threadedComment>
  <threadedComment ref="T58" dT="2022-07-04T03:08:30.66" personId="{0F2AA008-00ED-485E-85B7-4D98DADC4DA2}" id="{5E2835A3-7192-4F72-B761-743373A05223}">
    <text>Inicio de semana con 295 días en lactancia</text>
  </threadedComment>
  <threadedComment ref="V58" dT="2022-07-04T03:12:46.34" personId="{0F2AA008-00ED-485E-85B7-4D98DADC4DA2}" id="{DE1B35C7-2086-4023-BC43-7073648495AD}">
    <text>Inicio de semana con 216 dias en lactancia</text>
  </threadedComment>
  <threadedComment ref="X58" dT="2022-07-04T03:13:36.97" personId="{0F2AA008-00ED-485E-85B7-4D98DADC4DA2}" id="{D0466D6B-5F14-43AA-8252-91F544E9B055}">
    <text>Dias en lactancia 184</text>
  </threadedComment>
  <threadedComment ref="Z58" dT="2022-07-04T03:14:17.67" personId="{0F2AA008-00ED-485E-85B7-4D98DADC4DA2}" id="{E79B470E-8A0A-4169-8364-9E3A5B1ADC97}">
    <text>Dias en lactancia 178</text>
  </threadedComment>
  <threadedComment ref="AB58" dT="2022-07-04T03:15:27.44" personId="{0F2AA008-00ED-485E-85B7-4D98DADC4DA2}" id="{4B6F5BD1-004A-46D4-885B-52E7433572A2}">
    <text>Inicio semana con 298 dias en lactancia</text>
  </threadedComment>
  <threadedComment ref="AD58" dT="2022-07-04T03:17:01.14" personId="{0F2AA008-00ED-485E-85B7-4D98DADC4DA2}" id="{086E80FE-62F2-4801-936B-1602E571FB3C}">
    <text>Inicio de semana con 149 dias en lactancia</text>
  </threadedComment>
  <threadedComment ref="AF58" dT="2022-07-04T03:17:55.32" personId="{0F2AA008-00ED-485E-85B7-4D98DADC4DA2}" id="{B114D9F6-79D0-4D4F-A0A1-31A57EB67851}">
    <text>Dias lactancia 139</text>
  </threadedComment>
  <threadedComment ref="AH58" dT="2022-07-04T03:20:18.55" personId="{0F2AA008-00ED-485E-85B7-4D98DADC4DA2}" id="{642B59A0-FB0B-4A00-8A91-F8FC0BF1DABB}">
    <text>Inicio con 296 dias lactancia</text>
  </threadedComment>
  <threadedComment ref="AJ58" dT="2022-07-04T03:21:52.13" personId="{0F2AA008-00ED-485E-85B7-4D98DADC4DA2}" id="{AC0BEEAC-2804-4CD5-9757-8C9812A2276A}">
    <text>Inicio sem con 377 dias lactancia?
Creo que son 299 dias de lactancia, pues para el 2 de febrero ya no tiene registros por periodo de secado, y no por cmt u otros</text>
  </threadedComment>
  <threadedComment ref="AL58" dT="2022-07-04T03:22:33.90" personId="{0F2AA008-00ED-485E-85B7-4D98DADC4DA2}" id="{BDB1A04A-C228-4FD4-AA01-D31F65FAF431}">
    <text>Inicio de sem con 125 dias en lactancia</text>
  </threadedComment>
  <threadedComment ref="AN58" dT="2022-07-04T03:23:33.43" personId="{0F2AA008-00ED-485E-85B7-4D98DADC4DA2}" id="{D2621944-D0D6-4AAF-BDFC-D63EFDF5D2A6}">
    <text>Inicio sem con 186 dias lactancia</text>
  </threadedComment>
  <threadedComment ref="AP58" dT="2022-07-04T03:24:28.26" personId="{0F2AA008-00ED-485E-85B7-4D98DADC4DA2}" id="{10CE5710-DD28-425C-8ABD-49CF08735BBB}">
    <text>Inicio sem con 107 dias lactancia</text>
  </threadedComment>
  <threadedComment ref="AR58" dT="2022-07-04T03:25:20.97" personId="{0F2AA008-00ED-485E-85B7-4D98DADC4DA2}" id="{0451A9E7-4CB9-4A9E-BF0E-364D546A640A}">
    <text>Inicio semana con 38 dias lactancia</text>
  </threadedComment>
  <threadedComment ref="AT58" dT="2022-07-04T03:26:05.71" personId="{0F2AA008-00ED-485E-85B7-4D98DADC4DA2}" id="{D8C2D27B-77A7-412D-8A0B-7B55D34F99CB}">
    <text>Inicio sem con 19 dias de lactancia</text>
  </threadedComment>
  <threadedComment ref="AB71" dT="2022-07-04T03:18:39.05" personId="{0F2AA008-00ED-485E-85B7-4D98DADC4DA2}" id="{570C1DF0-01CD-4456-81BC-8262BF6B8BE6}">
    <text>finaliza dia 305 de lactancia, comienza secado</text>
  </threadedComment>
  <threadedComment ref="N86" dT="2022-07-04T03:44:01.69" personId="{0F2AA008-00ED-485E-85B7-4D98DADC4DA2}" id="{D97CCC45-C432-4157-9E38-8B98C465429D}">
    <text>Creo que inicia Secado.... SE VENDE o... SE MUERE</text>
  </threadedComment>
  <threadedComment ref="AH86" dT="2022-07-04T03:51:48.96" personId="{0F2AA008-00ED-485E-85B7-4D98DADC4DA2}" id="{45EECD09-4758-4450-855D-5C2862F2A720}">
    <text>Pensaria que hay un error pues ESTA VACA NO PRODUCE TANTO como para subir a 16.6 de golpe PONGO 6.6 Y AMARILLO PARA OBSERVACIÓN</text>
  </threadedComment>
  <threadedComment ref="R269" dT="2022-07-29T05:54:07.44" personId="{0F2AA008-00ED-485E-85B7-4D98DADC4DA2}" id="{3D5FE3B5-1596-4D4E-8642-F44786CF8168}">
    <text>Dias de lactancia tachados, se cree psible venta</text>
  </threadedComment>
  <threadedComment ref="V393" dT="2022-07-14T15:33:23.92" personId="{0F2AA008-00ED-485E-85B7-4D98DADC4DA2}" id="{04EDE0A8-18BE-4AEE-84CD-81C01B45F18D}">
    <text>Grado 1 en todas</text>
  </threadedComment>
  <threadedComment ref="AR393" dT="2022-07-14T15:35:40.05" personId="{0F2AA008-00ED-485E-85B7-4D98DADC4DA2}" id="{A6B0C136-2D14-4D96-87C2-4B7E3BCB9A5D}">
    <text>Grado 1 AI</text>
  </threadedComment>
  <threadedComment ref="P394" dT="2022-07-14T15:38:27.56" personId="{0F2AA008-00ED-485E-85B7-4D98DADC4DA2}" id="{D51E9D86-E880-4562-8706-F100200DC2EB}">
    <text>Inicio Sem con 236 Lactancia</text>
  </threadedComment>
  <threadedComment ref="V394" dT="2022-07-14T15:45:21.09" personId="{0F2AA008-00ED-485E-85B7-4D98DADC4DA2}" id="{FB1ADB57-2B4A-4118-BDC9-18B6110B28B5}">
    <text>Ini sem con 276 Dias lactan</text>
  </threadedComment>
  <threadedComment ref="AB394" dT="2022-07-14T15:47:32.89" personId="{0F2AA008-00ED-485E-85B7-4D98DADC4DA2}" id="{E50AE58F-4190-4CF7-8B36-9ED76B822140}">
    <text>Inicia sem con 87 dias de lactancia</text>
  </threadedComment>
  <threadedComment ref="AJ394" dT="2022-07-14T15:47:26.25" personId="{0F2AA008-00ED-485E-85B7-4D98DADC4DA2}" id="{21F3795D-AA39-4F95-A930-7F298C72C4A6}">
    <text>Inicia sem con 87 dias de lactancia</text>
  </threadedComment>
  <threadedComment ref="AL394" dT="2022-07-14T15:45:38.30" personId="{0F2AA008-00ED-485E-85B7-4D98DADC4DA2}" id="{FB95E8B5-65DF-4931-9E25-791702CC9557}">
    <text>Ini Sem con 293 dias lactancia</text>
  </threadedComment>
  <threadedComment ref="AN394" dT="2022-07-14T15:45:59.20" personId="{0F2AA008-00ED-485E-85B7-4D98DADC4DA2}" id="{77336D08-FC97-4CD3-953F-820085DF9D65}">
    <text>Inicia Serm con 236 dias lactanc</text>
  </threadedComment>
  <threadedComment ref="AP394" dT="2022-07-14T15:46:17.42" personId="{0F2AA008-00ED-485E-85B7-4D98DADC4DA2}" id="{7E9FEFB7-B8E8-4E14-B229-2C0CDB43C35B}">
    <text>Ini Sem con 157 dias de lactancia</text>
  </threadedComment>
  <threadedComment ref="AR394" dT="2022-07-14T15:47:03.73" personId="{0F2AA008-00ED-485E-85B7-4D98DADC4DA2}" id="{D3B07943-9620-4CEB-BDCF-09EF7158EB7C}">
    <text>Inicia sem con 206 dias lactancia</text>
  </threadedComment>
  <threadedComment ref="AT394" dT="2022-07-14T15:46:48.12" personId="{0F2AA008-00ED-485E-85B7-4D98DADC4DA2}" id="{B7D3E0C3-A1CC-471D-B96C-81725BF63119}">
    <text>Inicia Sem con 69 dias de lactancia</text>
  </threadedComment>
  <threadedComment ref="P422" dT="2022-07-14T15:53:52.64" personId="{0F2AA008-00ED-485E-85B7-4D98DADC4DA2}" id="{7428D5EF-3349-4127-8F9C-B6175ABAE0D2}">
    <text>Prueba Mastitis Negativa para todas las vacas</text>
  </threadedComment>
  <threadedComment ref="P448" dT="2022-07-14T16:53:24.38" personId="{0F2AA008-00ED-485E-85B7-4D98DADC4DA2}" id="{E9B67360-2B39-4CC4-B436-31B36A7D80CF}">
    <text>Produccion descartada? no dicen por qué</text>
  </threadedComment>
  <threadedComment ref="X484" dT="2022-07-14T17:11:18.72" personId="{0F2AA008-00ED-485E-85B7-4D98DADC4DA2}" id="{5E9AF8B2-EE07-42D4-A387-C166F91147DD}">
    <text>En solo la mañana saco 22 litros????????????</text>
  </threadedComment>
  <threadedComment ref="V512" dT="2022-07-29T05:40:01.75" personId="{0F2AA008-00ED-485E-85B7-4D98DADC4DA2}" id="{6E95B4AC-C313-4D01-96CC-DD57F91F5093}">
    <text>CMT</text>
  </threadedComment>
  <threadedComment ref="X520" dT="2022-07-14T18:36:02.24" personId="{0F2AA008-00ED-485E-85B7-4D98DADC4DA2}" id="{7779221B-5878-4245-8FA9-3BC6CF696F16}">
    <text>82  d lactancia</text>
  </threadedComment>
  <threadedComment ref="Z520" dT="2022-07-14T18:34:41.45" personId="{0F2AA008-00ED-485E-85B7-4D98DADC4DA2}" id="{F9884737-CCE9-4CCA-913E-5B85DB0E5511}">
    <text>92 d lactancia</text>
  </threadedComment>
  <threadedComment ref="AB520" dT="2022-07-14T18:36:14.06" personId="{0F2AA008-00ED-485E-85B7-4D98DADC4DA2}" id="{C116ECC9-A5DD-4613-8222-2A1710969EAA}">
    <text>88 d lactancia</text>
  </threadedComment>
  <threadedComment ref="AF520" dT="2022-07-14T18:34:51.37" personId="{0F2AA008-00ED-485E-85B7-4D98DADC4DA2}" id="{59DAEA21-9836-4A18-B9BC-6F7DFBAA2186}">
    <text>90 d lactancia</text>
  </threadedComment>
  <threadedComment ref="AL520" dT="2022-07-14T18:35:19.73" personId="{0F2AA008-00ED-485E-85B7-4D98DADC4DA2}" id="{1561356B-9ACA-42FD-8D6F-573D86946F35}">
    <text>95 d lactancia</text>
  </threadedComment>
  <threadedComment ref="AN520" dT="2022-07-14T18:35:04.28" personId="{0F2AA008-00ED-485E-85B7-4D98DADC4DA2}" id="{73ED76E0-4FA2-4746-A75B-A7EFD055F64A}">
    <text>92 d lactancia</text>
  </threadedComment>
  <threadedComment ref="AP520" dT="2022-07-14T18:36:26.04" personId="{0F2AA008-00ED-485E-85B7-4D98DADC4DA2}" id="{75158F39-1B97-4A77-AE47-802C726E596E}">
    <text>91 d lact</text>
  </threadedComment>
  <threadedComment ref="AR520" dT="2022-07-14T18:35:49.27" personId="{0F2AA008-00ED-485E-85B7-4D98DADC4DA2}" id="{798AD5A9-662E-470A-8F13-80FA90147906}">
    <text>86 d lactancia</text>
  </threadedComment>
  <threadedComment ref="Z533" dT="2022-07-14T18:34:11.51" personId="{0F2AA008-00ED-485E-85B7-4D98DADC4DA2}" id="{EE4726A7-9DCA-4597-809E-442B49FBB471}">
    <text>Entro en Celo</text>
  </threadedComment>
  <threadedComment ref="AF534" dT="2022-07-14T18:44:23.61" personId="{0F2AA008-00ED-485E-85B7-4D98DADC4DA2}" id="{4E66391B-3187-4945-8C73-3D0B8E9D6EDB}">
    <text>Leche se la oma el ternero</text>
  </threadedComment>
  <threadedComment ref="AV576" dT="2022-07-14T19:16:12.09" personId="{0F2AA008-00ED-485E-85B7-4D98DADC4DA2}" id="{FAE0A8AA-4B29-4BAC-9B6F-879E2B724846}">
    <text>Se la toma el ternero</text>
  </threadedComment>
  <threadedComment ref="AN590" dT="2022-07-14T19:23:55.92" personId="{0F2AA008-00ED-485E-85B7-4D98DADC4DA2}" id="{C168A27D-17AF-4E9E-8A4E-D8028234FC39}">
    <text>Sol presenta CELO?</text>
  </threadedComment>
  <threadedComment ref="AV642" dT="2022-07-14T20:04:02.75" personId="{0F2AA008-00ED-485E-85B7-4D98DADC4DA2}" id="{6003F65C-543D-420B-A084-AA5571F8A7BF}">
    <text>Sintomas de mastitis, se descarta leche, 3 cuartos inflamados</text>
  </threadedComment>
  <threadedComment ref="AD660" dT="2022-07-14T20:08:54.50" personId="{0F2AA008-00ED-485E-85B7-4D98DADC4DA2}" id="{D2A431AF-999D-41CE-AD9A-356F88A1FA2C}">
    <text>Presenta CELO</text>
  </threadedComment>
  <threadedComment ref="AF726" dT="2022-07-14T21:17:37.81" personId="{0F2AA008-00ED-485E-85B7-4D98DADC4DA2}" id="{688A6B57-DDD8-4160-8CE6-F6C3DE8ACD51}">
    <text>Se salio la ternera y chupó teta de la mamá</text>
  </threadedComment>
  <threadedComment ref="P730" dT="2022-07-14T21:36:28.47" personId="{0F2AA008-00ED-485E-85B7-4D98DADC4DA2}" id="{684E812A-FA16-4595-AC3D-3F7A01B5BBB8}">
    <text>59 d lact
7 kg standar 70</text>
  </threadedComment>
  <threadedComment ref="V730" dT="2022-07-14T21:43:21.07" personId="{0F2AA008-00ED-485E-85B7-4D98DADC4DA2}" id="{672A1156-BA38-43B2-AF40-EF483DC8515E}">
    <text>26 d lact
Standar 70 7 kgs</text>
  </threadedComment>
  <threadedComment ref="X730" dT="2022-07-14T21:38:18.25" personId="{0F2AA008-00ED-485E-85B7-4D98DADC4DA2}" id="{52C14A64-1927-43D8-B9A7-FF77155D51AB}">
    <text>169 d lact 
Standar 70 7kg</text>
  </threadedComment>
  <threadedComment ref="Z730" dT="2022-07-14T21:39:04.42" personId="{0F2AA008-00ED-485E-85B7-4D98DADC4DA2}" id="{6801D50D-7571-48AF-BCB7-C60A3C631393}">
    <text>156 d lact 
standar 70 7kgs</text>
  </threadedComment>
  <threadedComment ref="AB730" dT="2022-07-14T21:37:53.43" personId="{0F2AA008-00ED-485E-85B7-4D98DADC4DA2}" id="{74A8F4A8-1BD3-43E2-A0BB-C6F286CC69DC}">
    <text>255 d lact
mezcla  concentrado 14-16 4kgs</text>
  </threadedComment>
  <threadedComment ref="AD730" dT="2022-07-14T21:40:40.48" personId="{0F2AA008-00ED-485E-85B7-4D98DADC4DA2}" id="{1579D602-3656-4B49-A117-F5E2A04F0053}">
    <text>117 d lact
standar 70 7kgs</text>
  </threadedComment>
  <threadedComment ref="AF730" dT="2022-07-14T21:39:28.74" personId="{0F2AA008-00ED-485E-85B7-4D98DADC4DA2}" id="{33AEFEB2-7A58-416C-A26D-212EF1481F1F}">
    <text>142 d lact 
standar 70 7kgs</text>
  </threadedComment>
  <threadedComment ref="AJ730" dT="2022-07-14T21:44:26.56" personId="{0F2AA008-00ED-485E-85B7-4D98DADC4DA2}" id="{7BA21668-CC3E-4116-8BC3-0B5B56201845}">
    <text>255 d lact
Mezcla concentrado 14-16  4kgs</text>
  </threadedComment>
  <threadedComment ref="AL730" dT="2022-07-14T21:48:00.51" personId="{0F2AA008-00ED-485E-85B7-4D98DADC4DA2}" id="{469AE224-9E04-4ADE-8986-AEFE0F7A22EA}">
    <text>16 d lact
 Standard 70   7kgs</text>
  </threadedComment>
  <threadedComment ref="AP730" dT="2022-07-14T21:45:06.01" personId="{0F2AA008-00ED-485E-85B7-4D98DADC4DA2}" id="{9FFFB195-B6C0-48A0-BC02-22CC097C06D6}">
    <text>443 d lact
Campo leche  4kgs</text>
  </threadedComment>
  <threadedComment ref="AV730" dT="2022-07-14T21:42:18.98" personId="{0F2AA008-00ED-485E-85B7-4D98DADC4DA2}" id="{7D21A954-F830-4FE3-8CAA-D744696209C8}">
    <text>90d lact
Standard 70 7kgs</text>
  </threadedComment>
  <threadedComment ref="AX730" dT="2022-07-14T21:41:14.58" personId="{0F2AA008-00ED-485E-85B7-4D98DADC4DA2}" id="{7379A40C-799E-4D4B-8421-5F5C1FD0D98A}">
    <text>82 d lact
Standar 70 7kgs</text>
  </threadedComment>
  <threadedComment ref="AZ730" dT="2022-07-14T21:45:49.23" personId="{0F2AA008-00ED-485E-85B7-4D98DADC4DA2}" id="{744C9B65-29C8-4E4E-A603-759CD58A7B50}">
    <text>195 d lact
Mezcla concentrado 14-16   4 kgs</text>
  </threadedComment>
  <threadedComment ref="BB730" dT="2022-07-14T21:46:30.03" personId="{0F2AA008-00ED-485E-85B7-4D98DADC4DA2}" id="{2F8CDD59-A23B-4B6B-8091-E5C2F6280838}">
    <text>203 d lact
Campo leche   4kgs</text>
  </threadedComment>
  <threadedComment ref="BD730" dT="2022-07-14T21:46:49.85" personId="{0F2AA008-00ED-485E-85B7-4D98DADC4DA2}" id="{7E1D8008-B9F3-4E1E-B276-5D2EB40F8758}">
    <text>23 d lact
Standar 70   7kgs</text>
  </threadedComment>
  <threadedComment ref="P758" dT="2022-07-14T23:20:21.89" personId="{0F2AA008-00ED-485E-85B7-4D98DADC4DA2}" id="{28CF04E6-D7CB-49D4-9644-731CFC5D426E}">
    <text>73 d lact</text>
  </threadedComment>
  <threadedComment ref="V758" dT="2022-07-14T23:21:40.78" personId="{0F2AA008-00ED-485E-85B7-4D98DADC4DA2}" id="{B85D29DF-D0D9-40AD-B040-31CA30286863}">
    <text>40 d lact</text>
  </threadedComment>
  <threadedComment ref="X758" dT="2022-07-14T23:20:42.19" personId="{0F2AA008-00ED-485E-85B7-4D98DADC4DA2}" id="{A4977D0A-E43E-446B-93B6-31F372407D77}">
    <text>183 d lact</text>
  </threadedComment>
  <threadedComment ref="Z758" dT="2022-07-14T23:21:00.32" personId="{0F2AA008-00ED-485E-85B7-4D98DADC4DA2}" id="{A6DD478A-CF04-4CC5-8786-82708FCEB2AE}">
    <text>170 d lact</text>
  </threadedComment>
  <threadedComment ref="AB758" dT="2022-07-14T23:22:02.62" personId="{0F2AA008-00ED-485E-85B7-4D98DADC4DA2}" id="{027B26D2-3D11-4E75-94B2-00063831E817}">
    <text>269 d lact</text>
  </threadedComment>
  <threadedComment ref="AD758" dT="2022-07-14T23:20:30.94" personId="{0F2AA008-00ED-485E-85B7-4D98DADC4DA2}" id="{9A625DE2-F194-4E5A-B8D5-C8AFD410CEAA}">
    <text>131 d lact</text>
  </threadedComment>
  <threadedComment ref="AF758" dT="2022-07-14T23:21:51.29" personId="{0F2AA008-00ED-485E-85B7-4D98DADC4DA2}" id="{02DD3128-150F-4F08-9E7E-4D05D3AE0E9A}">
    <text>156 d lact</text>
  </threadedComment>
  <threadedComment ref="AJ758" dT="2022-07-14T23:23:31.23" personId="{0F2AA008-00ED-485E-85B7-4D98DADC4DA2}" id="{9BBA0A24-4B1F-4A3D-9927-A1BF875C1B60}">
    <text>269 d lact</text>
  </threadedComment>
  <threadedComment ref="AL758" dT="2022-07-14T23:22:33.43" personId="{0F2AA008-00ED-485E-85B7-4D98DADC4DA2}" id="{6EB38516-0865-45D4-A2E2-94D8F6750359}">
    <text>30 d lact</text>
  </threadedComment>
  <threadedComment ref="AP758" dT="2022-07-14T23:23:44.04" personId="{0F2AA008-00ED-485E-85B7-4D98DADC4DA2}" id="{D1ABDD69-8BA4-4185-BB1D-E2EBA78DC7E8}">
    <text>457 d lact</text>
  </threadedComment>
  <threadedComment ref="AV758" dT="2022-07-14T23:22:17.01" personId="{0F2AA008-00ED-485E-85B7-4D98DADC4DA2}" id="{F0E57A33-27A8-4578-9858-AA38EDEC6B30}">
    <text>104 d lact</text>
  </threadedComment>
  <threadedComment ref="AX758" dT="2022-07-14T23:22:48.72" personId="{0F2AA008-00ED-485E-85B7-4D98DADC4DA2}" id="{892448B8-2E23-4A21-BCCB-94554044A5DF}">
    <text>96 d lact</text>
  </threadedComment>
  <threadedComment ref="AZ758" dT="2022-07-14T23:23:56.67" personId="{0F2AA008-00ED-485E-85B7-4D98DADC4DA2}" id="{F3B5F70F-C6B8-4A7C-A6E5-4ECA1D1A1561}">
    <text>209 d lact</text>
  </threadedComment>
  <threadedComment ref="BD758" dT="2022-07-14T23:23:07.45" personId="{0F2AA008-00ED-485E-85B7-4D98DADC4DA2}" id="{53E0CC4B-CC57-4FC4-BF54-C62537E1940C}">
    <text>37 d lact</text>
  </threadedComment>
  <threadedComment ref="BJ912" dT="2022-07-15T03:39:03.87" personId="{0F2AA008-00ED-485E-85B7-4D98DADC4DA2}" id="{C15A2CBF-37A0-40D0-82ED-7987F2EFCF19}">
    <text>El hijo lactó y por eso tan poquito produccion el 30 MARZO</text>
  </threadedComment>
  <threadedComment ref="P954" dT="2022-07-15T23:04:00.31" personId="{0F2AA008-00ED-485E-85B7-4D98DADC4DA2}" id="{3D3AA3E0-64D2-4977-A503-841031851474}">
    <text>Standard 70 :  Kgs =&gt; 3</text>
  </threadedComment>
  <threadedComment ref="V954" dT="2022-07-15T23:04:19.89" personId="{0F2AA008-00ED-485E-85B7-4D98DADC4DA2}" id="{9559F8E3-5C52-4080-BB33-5314CA05F373}">
    <text>Standard 70 :  Kgs =&gt; 4</text>
  </threadedComment>
  <threadedComment ref="X954" dT="2022-07-15T23:00:45.25" personId="{0F2AA008-00ED-485E-85B7-4D98DADC4DA2}" id="{019F9AF6-2E1A-49E0-8349-79938E63BD80}">
    <text>14-16 :  Kgs =&gt; 2</text>
  </threadedComment>
  <threadedComment ref="Z954" dT="2022-07-15T23:03:06.33" personId="{0F2AA008-00ED-485E-85B7-4D98DADC4DA2}" id="{A7BAC293-8917-4F1D-A334-A031A0B9719B}">
    <text>Standard 70 :  Kgs =&gt; 4</text>
  </threadedComment>
  <threadedComment ref="AB954" dT="2022-07-15T23:01:12.48" personId="{0F2AA008-00ED-485E-85B7-4D98DADC4DA2}" id="{8EACDED2-964A-422E-837E-12B9081A740B}">
    <text>Standard 70 :  Kgs =&gt; 6</text>
  </threadedComment>
  <threadedComment ref="AD954" dT="2022-07-15T23:06:01.24" personId="{0F2AA008-00ED-485E-85B7-4D98DADC4DA2}" id="{60D87A53-2211-4798-A227-F75446E73248}">
    <text>14 - 16 :  Kgs =&gt; 4</text>
  </threadedComment>
  <threadedComment ref="AF954" dT="2022-07-15T23:08:07.22" personId="{0F2AA008-00ED-485E-85B7-4D98DADC4DA2}" id="{0BD8AD86-4BD2-4B9A-996D-0A3D45CEE47F}">
    <text>14 - 16 :  Kgs =&gt; 3</text>
  </threadedComment>
  <threadedComment ref="AJ954" dT="2022-07-15T23:02:45.56" personId="{0F2AA008-00ED-485E-85B7-4D98DADC4DA2}" id="{684E9294-8D2D-403B-851A-F8DC59AC075D}">
    <text>Standard 70 :  Kgs =&gt; 4</text>
  </threadedComment>
  <threadedComment ref="AL954" dT="2022-07-15T23:05:02.89" personId="{0F2AA008-00ED-485E-85B7-4D98DADC4DA2}" id="{3CE586A5-523A-4C34-9D68-72447215E272}">
    <text>Standard 70 :  Kgs =&gt; 4</text>
  </threadedComment>
  <threadedComment ref="AN954" dT="2022-07-15T23:06:59.41" personId="{0F2AA008-00ED-485E-85B7-4D98DADC4DA2}" id="{A4A3E05A-BB8C-4AC6-8327-5F196CF24A85}">
    <text>Standard 70 :  Kgs =&gt; 4</text>
  </threadedComment>
  <threadedComment ref="AR954" dT="2022-07-15T23:05:23.62" personId="{0F2AA008-00ED-485E-85B7-4D98DADC4DA2}" id="{DCAD8D9F-2FBB-4119-92D6-8F308F6E2B52}">
    <text>Standard 70 :  Kgs =&gt; 4</text>
  </threadedComment>
  <threadedComment ref="AT954" dT="2022-07-15T23:08:30.81" personId="{0F2AA008-00ED-485E-85B7-4D98DADC4DA2}" id="{37BD2576-A33C-4CE2-8163-17CD2DE1F740}">
    <text>Standard 70 :  Kgs =&gt; 4</text>
  </threadedComment>
  <threadedComment ref="AV954" dT="2022-07-15T23:05:40.92" personId="{0F2AA008-00ED-485E-85B7-4D98DADC4DA2}" id="{183C453B-CC2C-4677-8E06-F79844853856}">
    <text>Standard 70 :  Kgs =&gt; 3</text>
  </threadedComment>
  <threadedComment ref="AX954" dT="2022-07-15T23:03:32.73" personId="{0F2AA008-00ED-485E-85B7-4D98DADC4DA2}" id="{167A2B2D-DFDE-4573-BC0D-22D10152853E}">
    <text>Standard 70 :  Kgs =&gt; 2</text>
  </threadedComment>
  <threadedComment ref="AZ954" dT="2022-07-15T23:08:43.14" personId="{0F2AA008-00ED-485E-85B7-4D98DADC4DA2}" id="{73C0395E-969D-421E-A5E2-AB66A76F04FB}">
    <text>Standard 70 :  Kgs =&gt; 1</text>
  </threadedComment>
  <threadedComment ref="BF954" dT="2022-07-15T23:01:41.25" personId="{0F2AA008-00ED-485E-85B7-4D98DADC4DA2}" id="{92E282C2-9D0C-4F6E-9CE2-45335856A4F8}">
    <text>Standard 70 :  Kgs =&gt; 4</text>
  </threadedComment>
  <threadedComment ref="BH954" dT="2022-07-15T23:07:47.12" personId="{0F2AA008-00ED-485E-85B7-4D98DADC4DA2}" id="{6DB76A7D-2F17-498C-90B4-892E56C226B4}">
    <text>Standard 70 :  Kgs =&gt; 4</text>
  </threadedComment>
  <threadedComment ref="BJ954" dT="2022-07-15T23:04:40.49" personId="{0F2AA008-00ED-485E-85B7-4D98DADC4DA2}" id="{5CC126A1-89ED-460B-B652-B98F4EE8F890}">
    <text>Standard 70 :  Kgs =&gt; 4</text>
  </threadedComment>
  <threadedComment ref="P955" dT="2022-07-15T23:04:07.72" personId="{0F2AA008-00ED-485E-85B7-4D98DADC4DA2}" id="{12DE2A9A-1CFB-4413-AA68-636D19F20DE9}">
    <text>Standard 70 :  Kgs =&gt; 3</text>
  </threadedComment>
  <threadedComment ref="V955" dT="2022-07-15T23:04:24.41" personId="{0F2AA008-00ED-485E-85B7-4D98DADC4DA2}" id="{56838799-B9C3-409C-AB98-0FD037A82684}">
    <text>Standard 70 :  Kgs =&gt; 3</text>
  </threadedComment>
  <threadedComment ref="X955" dT="2022-07-15T23:00:55.49" personId="{0F2AA008-00ED-485E-85B7-4D98DADC4DA2}" id="{F5E720FA-9C7D-4228-8260-53672BD16931}">
    <text>14-16 :  Kgs =&gt; 2</text>
  </threadedComment>
  <threadedComment ref="Z955" dT="2022-07-15T23:03:12.41" personId="{0F2AA008-00ED-485E-85B7-4D98DADC4DA2}" id="{A1C5931B-58DF-4131-A8A2-C232A560A87E}">
    <text>Standard 70 :  Kgs =&gt; 4</text>
  </threadedComment>
  <threadedComment ref="AB955" dT="2022-07-15T23:01:20.72" personId="{0F2AA008-00ED-485E-85B7-4D98DADC4DA2}" id="{7F829CFB-9420-42FC-93D4-10ECBDABC676}">
    <text>Standard 70 :  Kgs =&gt; 4</text>
  </threadedComment>
  <threadedComment ref="AD955" dT="2022-07-15T23:06:06.25" personId="{0F2AA008-00ED-485E-85B7-4D98DADC4DA2}" id="{1631F198-47D7-41BE-8D5D-6374697A6935}">
    <text>14 - 16 :  Kgs =&gt; 3</text>
  </threadedComment>
  <threadedComment ref="AF955" dT="2022-07-15T23:08:11.99" personId="{0F2AA008-00ED-485E-85B7-4D98DADC4DA2}" id="{73FBFFF1-7F14-4555-BA59-5AE44A988DB3}">
    <text>14 - 16 :  Kgs =&gt; 2</text>
  </threadedComment>
  <threadedComment ref="AJ955" dT="2022-07-15T23:02:51.69" personId="{0F2AA008-00ED-485E-85B7-4D98DADC4DA2}" id="{1B91AD91-F327-4432-A31E-9BFA7B59FA84}">
    <text>Standard 70 :  Kgs =&gt; 4</text>
  </threadedComment>
  <threadedComment ref="AL955" dT="2022-07-15T23:05:10.75" personId="{0F2AA008-00ED-485E-85B7-4D98DADC4DA2}" id="{0BD691B4-5C45-4807-8819-BFD7935555B6}">
    <text>Standard 70 :  Kgs =&gt; 4</text>
  </threadedComment>
  <threadedComment ref="AN955" dT="2022-07-15T23:07:04.51" personId="{0F2AA008-00ED-485E-85B7-4D98DADC4DA2}" id="{53E9F6CE-8E5A-4E2D-98BF-7F76F93E101B}">
    <text>Standard 70 :  Kgs =&gt; 4</text>
  </threadedComment>
  <threadedComment ref="AR955" dT="2022-07-15T23:05:33.05" personId="{0F2AA008-00ED-485E-85B7-4D98DADC4DA2}" id="{B1C15F0C-9325-4CC2-A437-E261F0D43879}">
    <text>Standard 70 :  Kgs =&gt; 3</text>
  </threadedComment>
  <threadedComment ref="AT955" dT="2022-07-15T23:08:35.97" personId="{0F2AA008-00ED-485E-85B7-4D98DADC4DA2}" id="{D61EDE21-062E-4756-A04C-E77397A58B25}">
    <text>Standard 70 :  Kgs =&gt; 4</text>
  </threadedComment>
  <threadedComment ref="AV955" dT="2022-07-15T23:05:46.55" personId="{0F2AA008-00ED-485E-85B7-4D98DADC4DA2}" id="{EBD537CD-9037-4322-A01F-9286A73EDCEF}">
    <text>Standard 70 :  Kgs =&gt; 3</text>
  </threadedComment>
  <threadedComment ref="AX955" dT="2022-07-15T23:03:41.21" personId="{0F2AA008-00ED-485E-85B7-4D98DADC4DA2}" id="{BF654834-20CF-4A15-B45E-2384A4CF62EF}">
    <text>Standard 70 :  Kgs =&gt; 1</text>
  </threadedComment>
  <threadedComment ref="AZ955" dT="2022-07-15T23:08:48.88" personId="{0F2AA008-00ED-485E-85B7-4D98DADC4DA2}" id="{A26B3E55-A1FF-43A6-9117-12B6FB7EEB34}">
    <text>Standard 70 :  Kgs =&gt; 1</text>
  </threadedComment>
  <threadedComment ref="BF955" dT="2022-07-15T23:01:47.46" personId="{0F2AA008-00ED-485E-85B7-4D98DADC4DA2}" id="{702FC380-1FA6-4B61-9EAA-5D63759F314E}">
    <text>Standard 70 :  Kgs =&gt; 3</text>
  </threadedComment>
  <threadedComment ref="BH955" dT="2022-07-15T23:07:52.34" personId="{0F2AA008-00ED-485E-85B7-4D98DADC4DA2}" id="{CB9FF94E-657C-4AF2-BA97-4F3B2239AA6E}">
    <text>Standard 70 :  Kgs =&gt; 3</text>
  </threadedComment>
  <threadedComment ref="BJ955" dT="2022-07-15T23:04:49.07" personId="{0F2AA008-00ED-485E-85B7-4D98DADC4DA2}" id="{0A8B738A-0A15-4084-9471-E174D6A51A8C}">
    <text>Standard 70 :  Kgs =&gt; 3</text>
  </threadedComment>
  <threadedComment ref="AZ965" dT="2022-07-29T02:25:39.18" personId="{0F2AA008-00ED-485E-85B7-4D98DADC4DA2}" id="{23101B8A-F933-43A4-8769-20C4DDDF3A30}">
    <text>Pausa por secado demasiado corta</text>
  </threadedComment>
  <threadedComment ref="BJ968" dT="2022-07-15T23:21:32.93" personId="{0F2AA008-00ED-485E-85B7-4D98DADC4DA2}" id="{033690E0-94FD-4F49-AA8D-0F57AC732D04}">
    <text>Entra en Celo</text>
  </threadedComment>
  <threadedComment ref="BL977" dT="2022-07-15T23:21:03.61" personId="{0F2AA008-00ED-485E-85B7-4D98DADC4DA2}" id="{EEA31FDC-45A9-47B0-993B-913D7DB17C68}">
    <text>Descarte desde el 1 de mayo</text>
  </threadedComment>
  <threadedComment ref="BX1007" dT="2022-07-29T07:22:14.53" personId="{0F2AA008-00ED-485E-85B7-4D98DADC4DA2}" id="{E6055583-0CB4-48FD-9848-71AA1AA5CBF4}">
    <text>1 PARTO Y 274 DE GESTACION</text>
  </threadedComment>
  <threadedComment ref="P1037" dT="2022-07-16T02:07:52.53" personId="{0F2AA008-00ED-485E-85B7-4D98DADC4DA2}" id="{0F42DACD-DB40-4F6B-B0D3-76D03DA3EB9B}">
    <text>Standar 70   kgs: 7</text>
  </threadedComment>
  <threadedComment ref="V1037" dT="2022-07-16T02:07:01.43" personId="{0F2AA008-00ED-485E-85B7-4D98DADC4DA2}" id="{6AEBE16D-1223-4D40-AC1C-35A92397AB3E}">
    <text>Standar 70   kgs: 7</text>
  </threadedComment>
  <threadedComment ref="AB1037" dT="2022-07-16T02:06:43.50" personId="{0F2AA008-00ED-485E-85B7-4D98DADC4DA2}" id="{A25601F7-E937-46B8-B5A9-5388EEA670B6}">
    <text>Standar 70   kgs: 9</text>
  </threadedComment>
  <threadedComment ref="AD1037" dT="2022-07-16T02:10:22.58" personId="{0F2AA008-00ED-485E-85B7-4D98DADC4DA2}" id="{AD4FAC87-7FBE-4966-8FB7-3DC263099D89}">
    <text>14 - 16   kgs: 6</text>
  </threadedComment>
  <threadedComment ref="AJ1037" dT="2022-07-16T02:08:00.84" personId="{0F2AA008-00ED-485E-85B7-4D98DADC4DA2}" id="{B796D475-9119-4B5A-9326-1EA4A2AEDC74}">
    <text>Standar 70   kgs: 8</text>
  </threadedComment>
  <threadedComment ref="AL1037" dT="2022-07-16T02:08:39.15" personId="{0F2AA008-00ED-485E-85B7-4D98DADC4DA2}" id="{F956B569-B6A8-402D-96A4-5858126DA0BF}">
    <text>Standar 70   kgs: 7</text>
  </threadedComment>
  <threadedComment ref="AN1037" dT="2022-07-16T02:08:13.74" personId="{0F2AA008-00ED-485E-85B7-4D98DADC4DA2}" id="{9F5B77BB-D982-4E4A-9B81-44851EE9342B}">
    <text>Standar 70   kgs: 8</text>
  </threadedComment>
  <threadedComment ref="AR1037" dT="2022-07-16T02:08:56.58" personId="{0F2AA008-00ED-485E-85B7-4D98DADC4DA2}" id="{AB0704AB-916C-4DF2-BCC1-13E9690AC0B8}">
    <text>Standar 70   kgs: 7</text>
  </threadedComment>
  <threadedComment ref="AT1037" dT="2022-07-16T02:08:27.03" personId="{0F2AA008-00ED-485E-85B7-4D98DADC4DA2}" id="{8FA11CB6-BEC7-4E1D-A5C2-D0FC64D04A7B}">
    <text>Standar 70   kgs: 8</text>
  </threadedComment>
  <threadedComment ref="AV1037" dT="2022-07-16T02:12:00.12" personId="{0F2AA008-00ED-485E-85B7-4D98DADC4DA2}" id="{091CF3DA-E3CD-4E2F-9CD4-080872A2EDE9}">
    <text>14 - 16   kgs: 5</text>
  </threadedComment>
  <threadedComment ref="AX1037" dT="2022-07-16T02:11:34.83" personId="{0F2AA008-00ED-485E-85B7-4D98DADC4DA2}" id="{559DF9AC-F8A8-4A8D-A882-365C6CC5240D}">
    <text>14 - 16   kgs: 5</text>
  </threadedComment>
  <threadedComment ref="AZ1037" dT="2022-07-16T02:10:10.73" personId="{0F2AA008-00ED-485E-85B7-4D98DADC4DA2}" id="{D4CE58C5-C18A-4D49-B81B-72B029AAC414}">
    <text>Standar 70   kgs: 8</text>
  </threadedComment>
  <threadedComment ref="BB1037" dT="2022-07-16T02:07:27.29" personId="{0F2AA008-00ED-485E-85B7-4D98DADC4DA2}" id="{63CCACA5-89FC-43B7-8550-B899B89F8502}">
    <text>Standar 70   kgs: 8</text>
  </threadedComment>
  <threadedComment ref="BF1037" dT="2022-07-16T02:07:12.90" personId="{0F2AA008-00ED-485E-85B7-4D98DADC4DA2}" id="{B449F641-518D-4876-B1C4-3E2C16823B49}">
    <text>Standar 70   kgs: 7</text>
  </threadedComment>
  <threadedComment ref="BH1037" dT="2022-07-16T02:11:05.11" personId="{0F2AA008-00ED-485E-85B7-4D98DADC4DA2}" id="{623377B6-3C08-4261-83C6-B2DB9FBA6803}">
    <text>14 - 16   kgs: 6</text>
  </threadedComment>
  <threadedComment ref="BJ1037" dT="2022-07-16T02:09:13.05" personId="{0F2AA008-00ED-485E-85B7-4D98DADC4DA2}" id="{09E0182D-4518-4B5C-9DC4-BA982708334B}">
    <text>Standar 70   kgs: 8</text>
  </threadedComment>
  <threadedComment ref="BB1163" dT="2022-07-29T05:33:11.42" personId="{0F2AA008-00ED-485E-85B7-4D98DADC4DA2}" id="{25B242CC-1390-41B8-B5F6-2E58BD4A2B28}">
    <text>CMT</text>
  </threadedComment>
  <threadedComment ref="P1164" dT="2022-07-29T02:27:21.55" personId="{0F2AA008-00ED-485E-85B7-4D98DADC4DA2}" id="{03BB9725-E788-4350-BC78-BEF7C087737B}">
    <text>112/120 secado</text>
  </threadedComment>
  <threadedComment ref="AX1178" dT="2022-07-29T02:27:03.04" personId="{0F2AA008-00ED-485E-85B7-4D98DADC4DA2}" id="{F3256BDC-9AE8-4D51-B6BC-38347C723A12}">
    <text>112/120 en secado</text>
  </threadedComment>
  <threadedComment ref="BR1178" dT="2022-07-29T05:40:53.69" personId="{0F2AA008-00ED-485E-85B7-4D98DADC4DA2}" id="{226225CC-0A5F-472B-9F2D-70335C964B9E}">
    <text>CMT</text>
  </threadedComment>
  <threadedComment ref="P1318" dT="2022-07-17T23:13:13.59" personId="{0F2AA008-00ED-485E-85B7-4D98DADC4DA2}" id="{386F4DA9-9EFC-41FC-B46A-D20006FD01EF}">
    <text>concentrado standar 70  kgs=&gt;19</text>
  </threadedComment>
  <threadedComment ref="X1318" dT="2022-07-17T23:14:26.31" personId="{0F2AA008-00ED-485E-85B7-4D98DADC4DA2}" id="{22061C59-46CB-4DF3-9C6D-E6F7AF6C869F}">
    <text>concentrado standar 70  kgs=&gt;15.6</text>
  </threadedComment>
  <threadedComment ref="Z1318" dT="2022-07-17T23:19:47.91" personId="{0F2AA008-00ED-485E-85B7-4D98DADC4DA2}" id="{E0EAC6D8-28B9-4B17-BA88-28289A03A7F0}">
    <text>concentrado standar 70  kgs=&gt;1.3</text>
  </threadedComment>
  <threadedComment ref="AB1318" dT="2022-07-17T23:12:04.70" personId="{0F2AA008-00ED-485E-85B7-4D98DADC4DA2}" id="{3C11E2AF-7DF7-48E5-BECB-A8AB197632EE}">
    <text>concentrado standar 70  kgs=&gt;9</text>
  </threadedComment>
  <threadedComment ref="AD1318" dT="2022-07-17T23:21:07.97" personId="{0F2AA008-00ED-485E-85B7-4D98DADC4DA2}" id="{90D3E233-20DF-4D4D-982D-58F1657CB3B8}">
    <text>concentrado standar 70  kgs=&gt;16.5</text>
  </threadedComment>
  <threadedComment ref="AF1318" dT="2022-07-17T23:19:00.36" personId="{0F2AA008-00ED-485E-85B7-4D98DADC4DA2}" id="{EC7842FA-3728-447B-9F01-7304200992EB}">
    <text>concentrado standar 70  kgs=&gt;7.9</text>
  </threadedComment>
  <threadedComment ref="AJ1318" dT="2022-07-17T23:17:31.46" personId="{0F2AA008-00ED-485E-85B7-4D98DADC4DA2}" id="{34691DFD-9C66-42AF-9FD9-E4683B514090}">
    <text>concentrado standar 70  kgs=&gt;9</text>
  </threadedComment>
  <threadedComment ref="AN1318" dT="2022-07-17T23:25:40.77" personId="{0F2AA008-00ED-485E-85B7-4D98DADC4DA2}" id="{FA18CAE0-0EF6-4024-B41E-823CD6C3310B}">
    <text>concentrado standar 70  kgs=&gt;7.8</text>
  </threadedComment>
  <threadedComment ref="AP1318" dT="2022-07-17T23:27:19.46" personId="{0F2AA008-00ED-485E-85B7-4D98DADC4DA2}" id="{BEB35D2B-5DFA-446E-9BE6-B34031E2229B}">
    <text>concentrado standar 70  kgs=&gt;9.7</text>
  </threadedComment>
  <threadedComment ref="AT1318" dT="2022-07-17T23:15:16.70" personId="{0F2AA008-00ED-485E-85B7-4D98DADC4DA2}" id="{0D784361-316F-4CF4-9CCC-9700A53A0873}">
    <text>concentrado standar 70  kgs=&gt;15</text>
  </threadedComment>
  <threadedComment ref="AV1318" dT="2022-07-17T23:24:48.98" personId="{0F2AA008-00ED-485E-85B7-4D98DADC4DA2}" id="{9663A381-EC4A-4A5A-A696-3859769D9D6E}">
    <text>concentrado standar 70  kgs=&gt;5</text>
  </threadedComment>
  <threadedComment ref="AX1318" dT="2022-07-17T23:16:00.27" personId="{0F2AA008-00ED-485E-85B7-4D98DADC4DA2}" id="{643992F7-3DBD-404D-8044-2953C88B0730}">
    <text>concentrado standar 70  kgs=&gt;7</text>
  </threadedComment>
  <threadedComment ref="AZ1318" dT="2022-07-17T23:11:06.97" personId="{0F2AA008-00ED-485E-85B7-4D98DADC4DA2}" id="{B63F0988-C14E-4376-8E77-6ED5186E8616}">
    <text>concentrado standar 70  kgs=&gt;8</text>
  </threadedComment>
  <threadedComment ref="BB1318" dT="2022-07-17T23:16:52.12" personId="{0F2AA008-00ED-485E-85B7-4D98DADC4DA2}" id="{09CFC6A2-6B49-4CCD-BBFD-B853968713A1}">
    <text>concentrado standar 70  kgs=&gt;4.9</text>
  </threadedComment>
  <threadedComment ref="BF1318" dT="2022-07-17T23:20:24.13" personId="{0F2AA008-00ED-485E-85B7-4D98DADC4DA2}" id="{0B79B658-3A21-42A3-9494-7A84CDA7DE6E}">
    <text>concentrado standar 70  kgs=&gt;8</text>
  </threadedComment>
  <threadedComment ref="BH1318" dT="2022-07-17T23:26:12.24" personId="{0F2AA008-00ED-485E-85B7-4D98DADC4DA2}" id="{D1E67100-1D86-472D-B2E9-B11FFDF1ACCA}">
    <text>concentrado standar 70  kgs=&gt;7</text>
  </threadedComment>
  <threadedComment ref="BJ1318" dT="2022-07-17T23:18:16.06" personId="{0F2AA008-00ED-485E-85B7-4D98DADC4DA2}" id="{BD02AEFA-F5FF-476A-BD3C-9CA0DBD68E36}">
    <text>concentrado standar 70  kgs=&gt;6.6</text>
  </threadedComment>
  <threadedComment ref="BL1318" dT="2022-07-17T23:23:55.75" personId="{0F2AA008-00ED-485E-85B7-4D98DADC4DA2}" id="{37AB4FEE-CF1A-4AF4-BB03-690ED7060D64}">
    <text>concentrado standar 70  kgs=&gt;11.8</text>
  </threadedComment>
  <threadedComment ref="BN1318" dT="2022-07-17T23:11:29.48" personId="{0F2AA008-00ED-485E-85B7-4D98DADC4DA2}" id="{C7033E86-C0AA-4827-9956-62A267347883}">
    <text>concentrado standar 70  kgs=&gt;8.3</text>
  </threadedComment>
  <threadedComment ref="BP1318" dT="2022-07-17T23:10:16.66" personId="{0F2AA008-00ED-485E-85B7-4D98DADC4DA2}" id="{497AA8C1-1406-4234-BB84-A620585DA113}">
    <text>concentrado standar 70  kgs=&gt;6.9</text>
  </threadedComment>
  <threadedComment ref="BR1318" dT="2022-07-17T23:22:02.06" personId="{0F2AA008-00ED-485E-85B7-4D98DADC4DA2}" id="{1671AB4E-16B7-4AD5-AE2D-C523963C209E}">
    <text>concentrado standar 70  kgs=&gt;7.4</text>
  </threadedComment>
  <threadedComment ref="P1319" dT="2022-07-17T23:13:20.63" personId="{0F2AA008-00ED-485E-85B7-4D98DADC4DA2}" id="{28F0BD13-A0D1-4BFE-A045-012FAAE9E8A2}">
    <text>concentrado standar 70  kgs=&gt;9</text>
  </threadedComment>
  <threadedComment ref="X1319" dT="2022-07-17T23:14:35.78" personId="{0F2AA008-00ED-485E-85B7-4D98DADC4DA2}" id="{527265DC-DC91-4DC9-B56B-5B0020455A6E}">
    <text>concentrado standar 70  kgs=&gt;6.8</text>
  </threadedComment>
  <threadedComment ref="Z1319" dT="2022-07-17T23:19:52.44" personId="{0F2AA008-00ED-485E-85B7-4D98DADC4DA2}" id="{5EEC903A-3746-4112-8F80-CB3F672735E6}">
    <text>5.7</text>
  </threadedComment>
  <threadedComment ref="AB1319" dT="2022-07-17T23:12:09.58" personId="{0F2AA008-00ED-485E-85B7-4D98DADC4DA2}" id="{FF530F7E-CCEA-4057-8914-56E5F00B8ACF}">
    <text>concentrado standar 70  kgs=&gt;5</text>
  </threadedComment>
  <threadedComment ref="AD1319" dT="2022-07-17T23:21:15.57" personId="{0F2AA008-00ED-485E-85B7-4D98DADC4DA2}" id="{93471750-24F9-412E-8FF2-438E8C687318}">
    <text>concentrado standar 70  kgs=&gt;7.8</text>
  </threadedComment>
  <threadedComment ref="AF1319" dT="2022-07-17T23:19:05.25" personId="{0F2AA008-00ED-485E-85B7-4D98DADC4DA2}" id="{E617CCFB-08C3-4CEF-927E-23EBB492C184}">
    <text>concentrado standar 70  kgs=&gt;5.4</text>
  </threadedComment>
  <threadedComment ref="AJ1319" dT="2022-07-17T23:17:36.47" personId="{0F2AA008-00ED-485E-85B7-4D98DADC4DA2}" id="{3BB7CA3D-D653-4011-B8E1-9520776F594D}">
    <text>concentrado standar 70  kgs=&gt;4.2</text>
  </threadedComment>
  <threadedComment ref="AP1319" dT="2022-07-17T23:27:26.07" personId="{0F2AA008-00ED-485E-85B7-4D98DADC4DA2}" id="{6D473326-8EF3-4C07-9311-4839101E5B70}">
    <text>concentrado standar 70  kgs=&gt;10.8</text>
  </threadedComment>
  <threadedComment ref="AT1319" dT="2022-07-17T23:15:23.90" personId="{0F2AA008-00ED-485E-85B7-4D98DADC4DA2}" id="{CF36BB06-7E1D-4EDB-BBB8-1073ECD48751}">
    <text>concentrado standar 70  kgs=&gt;8.8</text>
  </threadedComment>
  <threadedComment ref="AV1319" dT="2022-07-17T23:24:54.09" personId="{0F2AA008-00ED-485E-85B7-4D98DADC4DA2}" id="{0F626F2C-833E-423A-9EBC-95909834D960}">
    <text>concentrado standar 70  kgs=&gt;3.4</text>
  </threadedComment>
  <threadedComment ref="AX1319" dT="2022-07-17T23:16:05.49" personId="{0F2AA008-00ED-485E-85B7-4D98DADC4DA2}" id="{F2EA1296-2544-4783-9C3B-E92BE2D88D71}">
    <text>concentrado standar 70  kgs=&gt;3.5</text>
  </threadedComment>
  <threadedComment ref="AZ1319" dT="2022-07-17T23:11:15.81" personId="{0F2AA008-00ED-485E-85B7-4D98DADC4DA2}" id="{64B34647-068F-4F41-B82F-CFA348AC0DF0}">
    <text>concentrado standar 70  kgs=&gt;4.9</text>
  </threadedComment>
  <threadedComment ref="BB1319" dT="2022-07-17T23:16:58.23" personId="{0F2AA008-00ED-485E-85B7-4D98DADC4DA2}" id="{44BF5EBB-62E0-4A4B-A3B3-32DE1B391473}">
    <text>concentrado standar 70  kgs=&gt;1.8</text>
  </threadedComment>
  <threadedComment ref="BF1319" dT="2022-07-17T23:20:32.23" personId="{0F2AA008-00ED-485E-85B7-4D98DADC4DA2}" id="{3F7B58F6-C2BC-46C9-9F98-A45D03C7CA6C}">
    <text>concentrado standar 70  kgs=&gt;3.5</text>
  </threadedComment>
  <threadedComment ref="BH1319" dT="2022-07-17T23:26:24.47" personId="{0F2AA008-00ED-485E-85B7-4D98DADC4DA2}" id="{D91D4D7B-FD50-4006-8F92-D6CC53928868}">
    <text>concentrado standar 70  kgs=&gt;3.4</text>
  </threadedComment>
  <threadedComment ref="BJ1319" dT="2022-07-17T23:18:22.39" personId="{0F2AA008-00ED-485E-85B7-4D98DADC4DA2}" id="{2F916A88-6C05-4BC7-A88A-08B6D4978D4A}">
    <text>concentrado standar 70  kgs=&gt;3.8</text>
  </threadedComment>
  <threadedComment ref="BL1319" dT="2022-07-17T23:24:11.67" personId="{0F2AA008-00ED-485E-85B7-4D98DADC4DA2}" id="{39F94223-E4CD-4363-97C5-04BBF492585B}">
    <text>concentrado standar 70  kgs=&gt;21.3</text>
  </threadedComment>
  <threadedComment ref="BN1319" dT="2022-07-17T23:11:35.99" personId="{0F2AA008-00ED-485E-85B7-4D98DADC4DA2}" id="{9DBF9D80-A1D5-400C-B84E-FD82B91550B5}">
    <text>concentrado standar 70  kgs=&gt;4.3</text>
  </threadedComment>
  <threadedComment ref="BP1319" dT="2022-07-17T23:10:47.39" personId="{0F2AA008-00ED-485E-85B7-4D98DADC4DA2}" id="{451CC07A-92A9-4550-8032-D61806D950EE}">
    <text>concentrado standar 70  kgs=&gt; 3</text>
  </threadedComment>
  <threadedComment ref="BR1319" dT="2022-07-17T23:22:10.22" personId="{0F2AA008-00ED-485E-85B7-4D98DADC4DA2}" id="{CB08A866-F775-47B9-AABB-19A631D99B2C}">
    <text>concentrado standar 70  kgs=&gt;3.6</text>
  </threadedComment>
  <threadedComment ref="BL1494" dT="2022-07-29T02:29:20.31" personId="{0F2AA008-00ED-485E-85B7-4D98DADC4DA2}" id="{B6A57D5B-6E83-428B-A695-573CD2EB0105}">
    <text>Aqui debio comenzar el secado</text>
  </threadedComment>
  <threadedComment ref="P1668" dT="2022-07-24T06:00:46.26" personId="{0F2AA008-00ED-485E-85B7-4D98DADC4DA2}" id="{653BEFF9-A79D-4606-8E7A-2EB698C61D4F}">
    <text>Dias lact ==&gt;   ????</text>
  </threadedComment>
  <threadedComment ref="X1668" dT="2022-07-24T06:00:57.05" personId="{0F2AA008-00ED-485E-85B7-4D98DADC4DA2}" id="{CD368AED-3E77-4DAA-9D85-D77E37E836DB}">
    <text>Dias lact ==&gt;   82</text>
  </threadedComment>
  <threadedComment ref="P1692" dT="2022-07-24T06:11:52.22" personId="{0F2AA008-00ED-485E-85B7-4D98DADC4DA2}" id="{AA7407F7-2DFE-4ECC-964D-00D8D82E2333}">
    <text>SIN ENERGIA</text>
  </threadedComment>
  <threadedComment ref="P1712" dT="2022-07-24T06:11:52.22" personId="{0F2AA008-00ED-485E-85B7-4D98DADC4DA2}" id="{D98F440E-9B88-41D9-A807-24C7F88D99C5}">
    <text>SIN ENERGIA</text>
  </threadedComment>
  <threadedComment ref="P1737" dT="2022-07-24T06:11:52.22" personId="{0F2AA008-00ED-485E-85B7-4D98DADC4DA2}" id="{87259553-BE70-4AF3-A874-439156A92255}">
    <text>SIN ENERGIA</text>
  </threadedComment>
  <threadedComment ref="BX1977" dT="2022-07-29T07:23:20.16" personId="{0F2AA008-00ED-485E-85B7-4D98DADC4DA2}" id="{99505D1A-6D3D-4CD3-B77F-91B32EA3F4EA}">
    <text>3 PARTO Y 1183 DIAS LACTANCIA</text>
  </threadedComment>
  <threadedComment ref="BT2222" dT="2022-07-29T05:41:50.20" personId="{0F2AA008-00ED-485E-85B7-4D98DADC4DA2}" id="{807DA229-CF6A-49FA-AC6E-5E6C07222C2A}">
    <text>CMT</text>
  </threadedComment>
  <threadedComment ref="AF2318" dT="2022-07-29T05:41:33.13" personId="{0F2AA008-00ED-485E-85B7-4D98DADC4DA2}" id="{ACB2A1E9-E099-4FF3-84EB-F1AC66BA502A}">
    <text>CMT</text>
  </threadedComment>
  <threadedComment ref="AD2469" dT="2022-07-26T23:27:37.99" personId="{0F2AA008-00ED-485E-85B7-4D98DADC4DA2}" id="{0382AD34-CDC7-496E-A058-8D9F92A20FCE}">
    <text>Desechos por posible mastitis</text>
  </threadedComment>
  <threadedComment ref="Z2495" dT="2022-07-29T07:16:37.24" personId="{0F2AA008-00ED-485E-85B7-4D98DADC4DA2}" id="{AD6B0BBA-D794-47A8-B3F7-78FDB6089A52}">
    <text>Esta viva con peso de 469kg</text>
  </threadedComment>
  <threadedComment ref="AP2495" dT="2022-07-29T07:17:26.97" personId="{0F2AA008-00ED-485E-85B7-4D98DADC4DA2}" id="{F0E570D5-3B5B-49E4-ACA4-484304482610}">
    <text>viva por pesaje de 577 kgs</text>
  </threadedComment>
  <threadedComment ref="BF2495" dT="2022-07-29T07:18:01.02" personId="{0F2AA008-00ED-485E-85B7-4D98DADC4DA2}" id="{CD6EC209-0EF4-4CAC-B7A9-FC79E4D9C7BF}">
    <text>esta viva pesando 477 kg</text>
  </threadedComment>
  <threadedComment ref="BX2495" dT="2022-07-29T07:18:33.72" personId="{0F2AA008-00ED-485E-85B7-4D98DADC4DA2}" id="{3F4D1194-9A68-4A0C-A830-AEAD71949B96}">
    <text>Esta viva con 460 kgs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M58" dT="2022-07-04T03:05:13.45" personId="{0F2AA008-00ED-485E-85B7-4D98DADC4DA2}" id="{66845B66-E264-4E79-83BF-2B261501ED4B}">
    <text>Inicio de semana con 133 Dias lactancia</text>
  </threadedComment>
  <threadedComment ref="N58" dT="2022-07-04T03:06:28.38" personId="{0F2AA008-00ED-485E-85B7-4D98DADC4DA2}" id="{0E4EB6E0-5FAC-469C-87C7-C9A261A95600}">
    <text>Inicio de Semana con 186 dias en lactancia</text>
  </threadedComment>
  <threadedComment ref="O58" dT="2022-07-04T03:07:39.79" personId="{0F2AA008-00ED-485E-85B7-4D98DADC4DA2}" id="{329B2D34-E22F-494B-866A-140014499693}">
    <text>Inicio de semana con 260 dias en lactancia</text>
  </threadedComment>
  <threadedComment ref="P58" dT="2022-07-04T03:08:30.66" personId="{0F2AA008-00ED-485E-85B7-4D98DADC4DA2}" id="{54CC8DC6-628C-43BE-B682-693D7AD3E08A}">
    <text>Inicio de semana con 295 días en lactancia</text>
  </threadedComment>
  <threadedComment ref="Q58" dT="2022-07-04T03:12:46.34" personId="{0F2AA008-00ED-485E-85B7-4D98DADC4DA2}" id="{8AB13023-8A93-43DC-8198-2D09EEA422BB}">
    <text>Inicio de semana con 216 dias en lactancia</text>
  </threadedComment>
  <threadedComment ref="R58" dT="2022-07-04T03:13:36.97" personId="{0F2AA008-00ED-485E-85B7-4D98DADC4DA2}" id="{1B71085D-13D8-45B4-9A71-31BA45FBBDF3}">
    <text>Dias en lactancia 184</text>
  </threadedComment>
  <threadedComment ref="S58" dT="2022-07-04T03:14:17.67" personId="{0F2AA008-00ED-485E-85B7-4D98DADC4DA2}" id="{417E6642-47B0-44E4-A6A9-999B08F3D58C}">
    <text>Dias en lactancia 178</text>
  </threadedComment>
  <threadedComment ref="T58" dT="2022-07-04T03:15:27.44" personId="{0F2AA008-00ED-485E-85B7-4D98DADC4DA2}" id="{E268B9DD-37A8-43A1-9265-57107BCCB07D}">
    <text>Inicio semana con 298 dias en lactancia</text>
  </threadedComment>
  <threadedComment ref="U58" dT="2022-07-04T03:17:01.14" personId="{0F2AA008-00ED-485E-85B7-4D98DADC4DA2}" id="{4B46D9BC-9F3E-4FD9-BBD4-2908F8B68C59}">
    <text>Inicio de semana con 149 dias en lactancia</text>
  </threadedComment>
  <threadedComment ref="V58" dT="2022-07-04T03:17:55.32" personId="{0F2AA008-00ED-485E-85B7-4D98DADC4DA2}" id="{8D2D5F48-250B-410B-ADBE-E1CEB90067FE}">
    <text>Dias lactancia 139</text>
  </threadedComment>
  <threadedComment ref="W58" dT="2022-07-04T03:20:18.55" personId="{0F2AA008-00ED-485E-85B7-4D98DADC4DA2}" id="{504DAA99-4540-481B-A625-C30758EA1D08}">
    <text>Inicio con 296 dias lactancia</text>
  </threadedComment>
  <threadedComment ref="X58" dT="2022-07-04T03:21:52.13" personId="{0F2AA008-00ED-485E-85B7-4D98DADC4DA2}" id="{C96B7C04-A685-4B04-B4CC-960412B40DE2}">
    <text>Inicio sem con 377 dias lactancia?
Creo que son 299 dias de lactancia, pues para el 2 de febrero ya no tiene registros por periodo de secado, y no por cmt u otros</text>
  </threadedComment>
  <threadedComment ref="Y58" dT="2022-07-04T03:22:33.90" personId="{0F2AA008-00ED-485E-85B7-4D98DADC4DA2}" id="{BBF7E95C-7E21-4E3F-ACAB-2DC061DAE9B6}">
    <text>Inicio de sem con 125 dias en lactancia</text>
  </threadedComment>
  <threadedComment ref="Z58" dT="2022-07-04T03:23:33.43" personId="{0F2AA008-00ED-485E-85B7-4D98DADC4DA2}" id="{B250DC7A-1C47-4CFC-8F2F-E1DCDCB898AD}">
    <text>Inicio sem con 186 dias lactancia</text>
  </threadedComment>
  <threadedComment ref="AA58" dT="2022-07-04T03:24:28.26" personId="{0F2AA008-00ED-485E-85B7-4D98DADC4DA2}" id="{93609E0E-099D-4ED5-938F-F38058B1A242}">
    <text>Inicio sem con 107 dias lactancia</text>
  </threadedComment>
  <threadedComment ref="AB58" dT="2022-07-04T03:25:20.97" personId="{0F2AA008-00ED-485E-85B7-4D98DADC4DA2}" id="{44974394-1EC7-4309-A20C-0F4FC6FD612C}">
    <text>Inicio semana con 38 dias lactancia</text>
  </threadedComment>
  <threadedComment ref="AC58" dT="2022-07-04T03:26:05.71" personId="{0F2AA008-00ED-485E-85B7-4D98DADC4DA2}" id="{F549EC2C-430B-4DB7-A16E-E17BECC03DBD}">
    <text>Inicio sem con 19 dias de lactancia</text>
  </threadedComment>
  <threadedComment ref="T71" dT="2022-07-04T03:18:39.05" personId="{0F2AA008-00ED-485E-85B7-4D98DADC4DA2}" id="{6F4BC183-D983-4CC9-8BC1-B885B35063EF}">
    <text>finaliza dia 305 de lactancia, comienza secado</text>
  </threadedComment>
  <threadedComment ref="M86" dT="2022-07-04T03:44:01.69" personId="{0F2AA008-00ED-485E-85B7-4D98DADC4DA2}" id="{A3A422A6-ECEE-4951-B5DA-7DE27EB01547}">
    <text>Creo que inicia Secado.... SE VENDE o... SE MUERE</text>
  </threadedComment>
  <threadedComment ref="W86" dT="2022-07-04T03:51:48.96" personId="{0F2AA008-00ED-485E-85B7-4D98DADC4DA2}" id="{0DD87E8F-1AF8-4A09-B97C-4B6D8601D954}">
    <text>Pensaria que hay un error pues ESTA VACA NO PRODUCE TANTO como para subir a 16.6 de golpe PONGO 6.6 Y AMARILLO PARA OBSERVACIÓN</text>
  </threadedComment>
  <threadedComment ref="O269" dT="2022-07-29T05:54:07.44" personId="{0F2AA008-00ED-485E-85B7-4D98DADC4DA2}" id="{DB539894-CF80-489B-9AA1-FA1F6581F959}">
    <text>Dias de lactancia tachados, se cree psible venta</text>
  </threadedComment>
  <threadedComment ref="Q393" dT="2022-07-14T15:33:23.92" personId="{0F2AA008-00ED-485E-85B7-4D98DADC4DA2}" id="{C8F3E8B2-CDF3-4426-BA1B-E9EFD0930512}">
    <text>Grado 1 en todas</text>
  </threadedComment>
  <threadedComment ref="AB393" dT="2022-07-14T15:35:40.05" personId="{0F2AA008-00ED-485E-85B7-4D98DADC4DA2}" id="{B3E141EE-F250-401D-AE72-F195D954AC65}">
    <text>Grado 1 AI</text>
  </threadedComment>
  <threadedComment ref="N394" dT="2022-07-14T15:38:27.56" personId="{0F2AA008-00ED-485E-85B7-4D98DADC4DA2}" id="{9EA7910E-1722-44BB-A532-B1CCC45E4AFD}">
    <text>Inicio Sem con 236 Lactancia</text>
  </threadedComment>
  <threadedComment ref="Q394" dT="2022-07-14T15:45:21.09" personId="{0F2AA008-00ED-485E-85B7-4D98DADC4DA2}" id="{EE674ACA-62A8-415D-A656-BFCBFFC51567}">
    <text>Ini sem con 276 Dias lactan</text>
  </threadedComment>
  <threadedComment ref="T394" dT="2022-07-14T15:47:32.89" personId="{0F2AA008-00ED-485E-85B7-4D98DADC4DA2}" id="{2C85E04D-79CB-4763-9D7E-1BFBF42C4627}">
    <text>Inicia sem con 87 dias de lactancia</text>
  </threadedComment>
  <threadedComment ref="X394" dT="2022-07-14T15:47:26.25" personId="{0F2AA008-00ED-485E-85B7-4D98DADC4DA2}" id="{DD8DE9AD-5BC5-4FF1-A954-34C32D4E928A}">
    <text>Inicia sem con 87 dias de lactancia</text>
  </threadedComment>
  <threadedComment ref="Y394" dT="2022-07-14T15:45:38.30" personId="{0F2AA008-00ED-485E-85B7-4D98DADC4DA2}" id="{1CFF9BB5-C59F-4E2A-B8C9-75C11437C53A}">
    <text>Ini Sem con 293 dias lactancia</text>
  </threadedComment>
  <threadedComment ref="Z394" dT="2022-07-14T15:45:59.20" personId="{0F2AA008-00ED-485E-85B7-4D98DADC4DA2}" id="{A5810D9D-7102-4C2E-BEC6-D790FF5DB2DA}">
    <text>Inicia Serm con 236 dias lactanc</text>
  </threadedComment>
  <threadedComment ref="AA394" dT="2022-07-14T15:46:17.42" personId="{0F2AA008-00ED-485E-85B7-4D98DADC4DA2}" id="{DA092D98-F073-4ED0-8438-364FF85CCF04}">
    <text>Ini Sem con 157 dias de lactancia</text>
  </threadedComment>
  <threadedComment ref="AB394" dT="2022-07-14T15:47:03.73" personId="{0F2AA008-00ED-485E-85B7-4D98DADC4DA2}" id="{F164FBCA-31B0-471D-881A-AF8C83EE75EF}">
    <text>Inicia sem con 206 dias lactancia</text>
  </threadedComment>
  <threadedComment ref="AC394" dT="2022-07-14T15:46:48.12" personId="{0F2AA008-00ED-485E-85B7-4D98DADC4DA2}" id="{E657D00C-37B3-4D8E-9457-F82DDE25232B}">
    <text>Inicia Sem con 69 dias de lactancia</text>
  </threadedComment>
  <threadedComment ref="N422" dT="2022-07-14T15:53:52.64" personId="{0F2AA008-00ED-485E-85B7-4D98DADC4DA2}" id="{31691DB4-18AD-473C-80DB-35496B69F6A3}">
    <text>Prueba Mastitis Negativa para todas las vacas</text>
  </threadedComment>
  <threadedComment ref="N448" dT="2022-07-14T16:53:24.38" personId="{0F2AA008-00ED-485E-85B7-4D98DADC4DA2}" id="{ECC14799-0CA0-4DEC-ABCF-27B875199092}">
    <text>Produccion descartada? no dicen por qué</text>
  </threadedComment>
  <threadedComment ref="R484" dT="2022-07-14T17:11:18.72" personId="{0F2AA008-00ED-485E-85B7-4D98DADC4DA2}" id="{C3F27EFE-5FCA-46D4-8B8F-2AE05FEFECBA}">
    <text>En solo la mañana saco 22 litros????????????</text>
  </threadedComment>
  <threadedComment ref="Q512" dT="2022-07-29T05:40:01.75" personId="{0F2AA008-00ED-485E-85B7-4D98DADC4DA2}" id="{FCFC0396-54E8-4A3B-A122-7C662481C717}">
    <text>CMT</text>
  </threadedComment>
  <threadedComment ref="R520" dT="2022-07-14T18:36:02.24" personId="{0F2AA008-00ED-485E-85B7-4D98DADC4DA2}" id="{6A6CCCF4-CCF1-466B-AD03-AD836B9EB85F}">
    <text>82  d lactancia</text>
  </threadedComment>
  <threadedComment ref="S520" dT="2022-07-14T18:34:41.45" personId="{0F2AA008-00ED-485E-85B7-4D98DADC4DA2}" id="{A7BCE259-D395-42CF-B1D1-37890AB566D0}">
    <text>92 d lactancia</text>
  </threadedComment>
  <threadedComment ref="T520" dT="2022-07-14T18:36:14.06" personId="{0F2AA008-00ED-485E-85B7-4D98DADC4DA2}" id="{EAC0DD9B-37E6-413D-8E11-B414D2FCD33E}">
    <text>88 d lactancia</text>
  </threadedComment>
  <threadedComment ref="V520" dT="2022-07-14T18:34:51.37" personId="{0F2AA008-00ED-485E-85B7-4D98DADC4DA2}" id="{B75EB8E7-09FC-4709-85BA-9329525E011D}">
    <text>90 d lactancia</text>
  </threadedComment>
  <threadedComment ref="Y520" dT="2022-07-14T18:35:19.73" personId="{0F2AA008-00ED-485E-85B7-4D98DADC4DA2}" id="{005EBBF9-28FF-49B8-892E-C98F664B2EB9}">
    <text>95 d lactancia</text>
  </threadedComment>
  <threadedComment ref="Z520" dT="2022-07-14T18:35:04.28" personId="{0F2AA008-00ED-485E-85B7-4D98DADC4DA2}" id="{22EE773B-3454-4DF8-9305-88B79A6A3E6C}">
    <text>92 d lactancia</text>
  </threadedComment>
  <threadedComment ref="AA520" dT="2022-07-14T18:36:26.04" personId="{0F2AA008-00ED-485E-85B7-4D98DADC4DA2}" id="{BCAB3AC9-E406-4BCD-9F6C-7D249F9E0C66}">
    <text>91 d lact</text>
  </threadedComment>
  <threadedComment ref="AB520" dT="2022-07-14T18:35:49.27" personId="{0F2AA008-00ED-485E-85B7-4D98DADC4DA2}" id="{4B09553B-9D97-4C62-87CB-60FFD210B1C2}">
    <text>86 d lactancia</text>
  </threadedComment>
  <threadedComment ref="S533" dT="2022-07-14T18:34:11.51" personId="{0F2AA008-00ED-485E-85B7-4D98DADC4DA2}" id="{D8A42BC5-5FD6-43E1-9865-E226B3B0EFDF}">
    <text>Entro en Celo</text>
  </threadedComment>
  <threadedComment ref="V534" dT="2022-07-14T18:44:23.61" personId="{0F2AA008-00ED-485E-85B7-4D98DADC4DA2}" id="{5024C3C3-489A-4F41-9807-8CAF92BD8244}">
    <text>Leche se la oma el ternero</text>
  </threadedComment>
  <threadedComment ref="AD576" dT="2022-07-14T19:16:12.09" personId="{0F2AA008-00ED-485E-85B7-4D98DADC4DA2}" id="{25870FCF-8274-4A73-8BCF-A8A2A3CCCC7D}">
    <text>Se la toma el ternero</text>
  </threadedComment>
  <threadedComment ref="Z590" dT="2022-07-14T19:23:55.92" personId="{0F2AA008-00ED-485E-85B7-4D98DADC4DA2}" id="{3AA61552-8434-48A1-B67A-68E062F28943}">
    <text>Sol presenta CELO?</text>
  </threadedComment>
  <threadedComment ref="AD642" dT="2022-07-14T20:04:02.75" personId="{0F2AA008-00ED-485E-85B7-4D98DADC4DA2}" id="{C6C82B03-1157-4E4C-B003-86DD41C62102}">
    <text>Sintomas de mastitis, se descarta leche, 3 cuartos inflamados</text>
  </threadedComment>
  <threadedComment ref="U660" dT="2022-07-14T20:08:54.50" personId="{0F2AA008-00ED-485E-85B7-4D98DADC4DA2}" id="{A2D252B8-433C-41C0-B578-98B4AD66CE15}">
    <text>Presenta CELO</text>
  </threadedComment>
  <threadedComment ref="V726" dT="2022-07-14T21:17:37.81" personId="{0F2AA008-00ED-485E-85B7-4D98DADC4DA2}" id="{BBB5DE2A-D030-4034-AD9E-68C80E92E5F0}">
    <text>Se salio la ternera y chupó teta de la mamá</text>
  </threadedComment>
  <threadedComment ref="N730" dT="2022-07-14T21:36:28.47" personId="{0F2AA008-00ED-485E-85B7-4D98DADC4DA2}" id="{310E9E42-CB03-4D63-B401-0639FF766ABB}">
    <text>59 d lact
7 kg standar 70</text>
  </threadedComment>
  <threadedComment ref="Q730" dT="2022-07-14T21:43:21.07" personId="{0F2AA008-00ED-485E-85B7-4D98DADC4DA2}" id="{9473546B-B128-4F93-82CE-E707B452771E}">
    <text>26 d lact
Standar 70 7 kgs</text>
  </threadedComment>
  <threadedComment ref="R730" dT="2022-07-14T21:38:18.25" personId="{0F2AA008-00ED-485E-85B7-4D98DADC4DA2}" id="{22238D03-4E6F-42E8-899E-30143F759761}">
    <text>169 d lact 
Standar 70 7kg</text>
  </threadedComment>
  <threadedComment ref="S730" dT="2022-07-14T21:39:04.42" personId="{0F2AA008-00ED-485E-85B7-4D98DADC4DA2}" id="{0CFD2824-E10A-4BFB-853C-2CE26681C4B2}">
    <text>156 d lact 
standar 70 7kgs</text>
  </threadedComment>
  <threadedComment ref="T730" dT="2022-07-14T21:37:53.43" personId="{0F2AA008-00ED-485E-85B7-4D98DADC4DA2}" id="{62D18840-947C-4BB4-8A5E-46E0DADB5241}">
    <text>255 d lact
mezcla  concentrado 14-16 4kgs</text>
  </threadedComment>
  <threadedComment ref="U730" dT="2022-07-14T21:40:40.48" personId="{0F2AA008-00ED-485E-85B7-4D98DADC4DA2}" id="{07D07FAF-313C-4EC1-99C7-B1FDD22A649D}">
    <text>117 d lact
standar 70 7kgs</text>
  </threadedComment>
  <threadedComment ref="V730" dT="2022-07-14T21:39:28.74" personId="{0F2AA008-00ED-485E-85B7-4D98DADC4DA2}" id="{A03F18BB-9FA4-4CAC-B738-BA4F3046ADCE}">
    <text>142 d lact 
standar 70 7kgs</text>
  </threadedComment>
  <threadedComment ref="X730" dT="2022-07-14T21:44:26.56" personId="{0F2AA008-00ED-485E-85B7-4D98DADC4DA2}" id="{4F04B2B8-0364-4C47-AF8D-4E4AF7FCD63A}">
    <text>255 d lact
Mezcla concentrado 14-16  4kgs</text>
  </threadedComment>
  <threadedComment ref="Y730" dT="2022-07-14T21:48:00.51" personId="{0F2AA008-00ED-485E-85B7-4D98DADC4DA2}" id="{4F034715-1887-434B-8565-A41F7A0BB339}">
    <text>16 d lact
 Standard 70   7kgs</text>
  </threadedComment>
  <threadedComment ref="AA730" dT="2022-07-14T21:45:06.01" personId="{0F2AA008-00ED-485E-85B7-4D98DADC4DA2}" id="{EE2EB967-FF3E-49AB-87FC-6E13E6AE0AA8}">
    <text>443 d lact
Campo leche  4kgs</text>
  </threadedComment>
  <threadedComment ref="AD730" dT="2022-07-14T21:42:18.98" personId="{0F2AA008-00ED-485E-85B7-4D98DADC4DA2}" id="{F346D7B7-A7EF-4F4D-8F90-939853507DC4}">
    <text>90d lact
Standard 70 7kgs</text>
  </threadedComment>
  <threadedComment ref="AE730" dT="2022-07-14T21:41:14.58" personId="{0F2AA008-00ED-485E-85B7-4D98DADC4DA2}" id="{6A42E69F-40D9-44E2-B446-8C610968142B}">
    <text>82 d lact
Standar 70 7kgs</text>
  </threadedComment>
  <threadedComment ref="AF730" dT="2022-07-14T21:45:49.23" personId="{0F2AA008-00ED-485E-85B7-4D98DADC4DA2}" id="{D687A35D-F431-4DAC-A9A0-C84D62361E0B}">
    <text>195 d lact
Mezcla concentrado 14-16   4 kgs</text>
  </threadedComment>
  <threadedComment ref="AG730" dT="2022-07-14T21:46:30.03" personId="{0F2AA008-00ED-485E-85B7-4D98DADC4DA2}" id="{5382C000-5CCC-4148-A290-FB570008D49F}">
    <text>203 d lact
Campo leche   4kgs</text>
  </threadedComment>
  <threadedComment ref="AH730" dT="2022-07-14T21:46:49.85" personId="{0F2AA008-00ED-485E-85B7-4D98DADC4DA2}" id="{09E6B56A-3748-439F-B44C-3AEFF8DFE8A7}">
    <text>23 d lact
Standar 70   7kgs</text>
  </threadedComment>
  <threadedComment ref="N758" dT="2022-07-14T23:20:21.89" personId="{0F2AA008-00ED-485E-85B7-4D98DADC4DA2}" id="{A70B4E6D-0567-4CFA-991C-3FF7591C2465}">
    <text>73 d lact</text>
  </threadedComment>
  <threadedComment ref="Q758" dT="2022-07-14T23:21:40.78" personId="{0F2AA008-00ED-485E-85B7-4D98DADC4DA2}" id="{092C3F45-9B43-4765-B928-04BADC255D0A}">
    <text>40 d lact</text>
  </threadedComment>
  <threadedComment ref="R758" dT="2022-07-14T23:20:42.19" personId="{0F2AA008-00ED-485E-85B7-4D98DADC4DA2}" id="{EA053C90-8A2A-4AEC-A037-BA7484826CE9}">
    <text>183 d lact</text>
  </threadedComment>
  <threadedComment ref="S758" dT="2022-07-14T23:21:00.32" personId="{0F2AA008-00ED-485E-85B7-4D98DADC4DA2}" id="{F1992006-361E-4262-A796-98F21C41730A}">
    <text>170 d lact</text>
  </threadedComment>
  <threadedComment ref="T758" dT="2022-07-14T23:22:02.62" personId="{0F2AA008-00ED-485E-85B7-4D98DADC4DA2}" id="{62923E7F-4192-4630-AB22-1B4BBAB84AE6}">
    <text>269 d lact</text>
  </threadedComment>
  <threadedComment ref="U758" dT="2022-07-14T23:20:30.94" personId="{0F2AA008-00ED-485E-85B7-4D98DADC4DA2}" id="{DEB8068A-FA2B-474C-BD4E-494C612438CD}">
    <text>131 d lact</text>
  </threadedComment>
  <threadedComment ref="V758" dT="2022-07-14T23:21:51.29" personId="{0F2AA008-00ED-485E-85B7-4D98DADC4DA2}" id="{691194E6-79A9-410B-A222-0ED940ECFC4F}">
    <text>156 d lact</text>
  </threadedComment>
  <threadedComment ref="X758" dT="2022-07-14T23:23:31.23" personId="{0F2AA008-00ED-485E-85B7-4D98DADC4DA2}" id="{A89A2374-A069-43A5-A955-8058DBC4A888}">
    <text>269 d lact</text>
  </threadedComment>
  <threadedComment ref="Y758" dT="2022-07-14T23:22:33.43" personId="{0F2AA008-00ED-485E-85B7-4D98DADC4DA2}" id="{9453A4B4-2A2E-4A9E-AC3E-9E467B170DE9}">
    <text>30 d lact</text>
  </threadedComment>
  <threadedComment ref="AA758" dT="2022-07-14T23:23:44.04" personId="{0F2AA008-00ED-485E-85B7-4D98DADC4DA2}" id="{120E4BF8-3591-4483-87FD-5D4A16046198}">
    <text>457 d lact</text>
  </threadedComment>
  <threadedComment ref="AD758" dT="2022-07-14T23:22:17.01" personId="{0F2AA008-00ED-485E-85B7-4D98DADC4DA2}" id="{F24F24F2-0050-42AE-82CC-8BB5AEB5537D}">
    <text>104 d lact</text>
  </threadedComment>
  <threadedComment ref="AE758" dT="2022-07-14T23:22:48.72" personId="{0F2AA008-00ED-485E-85B7-4D98DADC4DA2}" id="{D93A4585-8B00-48AD-BB72-2E11654F02B9}">
    <text>96 d lact</text>
  </threadedComment>
  <threadedComment ref="AF758" dT="2022-07-14T23:23:56.67" personId="{0F2AA008-00ED-485E-85B7-4D98DADC4DA2}" id="{A6FFE04A-E08E-4FD9-924B-1776CEE3C65D}">
    <text>209 d lact</text>
  </threadedComment>
  <threadedComment ref="AH758" dT="2022-07-14T23:23:07.45" personId="{0F2AA008-00ED-485E-85B7-4D98DADC4DA2}" id="{9FB1AF94-70E9-48CA-9EE9-6C72EF375B49}">
    <text>37 d lact</text>
  </threadedComment>
  <threadedComment ref="AK912" dT="2022-07-15T03:39:03.87" personId="{0F2AA008-00ED-485E-85B7-4D98DADC4DA2}" id="{2EF1F82D-F452-4EFC-9663-FBF13BBC5A33}">
    <text>El hijo lactó y por eso tan poquito produccion el 30 MARZO</text>
  </threadedComment>
  <threadedComment ref="N954" dT="2022-07-15T23:04:00.31" personId="{0F2AA008-00ED-485E-85B7-4D98DADC4DA2}" id="{FAF9DA86-FC84-406D-A340-ED4FFBABE2C6}">
    <text>Standard 70 :  Kgs =&gt; 3</text>
  </threadedComment>
  <threadedComment ref="Q954" dT="2022-07-15T23:04:19.89" personId="{0F2AA008-00ED-485E-85B7-4D98DADC4DA2}" id="{403EB928-9C28-461E-8018-C6986E99D457}">
    <text>Standard 70 :  Kgs =&gt; 4</text>
  </threadedComment>
  <threadedComment ref="R954" dT="2022-07-15T23:00:45.25" personId="{0F2AA008-00ED-485E-85B7-4D98DADC4DA2}" id="{54876FE1-1B49-4006-A305-638F82C012A0}">
    <text>14-16 :  Kgs =&gt; 2</text>
  </threadedComment>
  <threadedComment ref="S954" dT="2022-07-15T23:03:06.33" personId="{0F2AA008-00ED-485E-85B7-4D98DADC4DA2}" id="{C3A56EFC-9C08-44F2-8A66-F2B7CFE3CD59}">
    <text>Standard 70 :  Kgs =&gt; 4</text>
  </threadedComment>
  <threadedComment ref="T954" dT="2022-07-15T23:01:12.48" personId="{0F2AA008-00ED-485E-85B7-4D98DADC4DA2}" id="{96F11C26-4A39-422A-95A2-CFED6D93676B}">
    <text>Standard 70 :  Kgs =&gt; 6</text>
  </threadedComment>
  <threadedComment ref="U954" dT="2022-07-15T23:06:01.24" personId="{0F2AA008-00ED-485E-85B7-4D98DADC4DA2}" id="{7849061F-E899-405D-A7E5-7827076FEB47}">
    <text>14 - 16 :  Kgs =&gt; 4</text>
  </threadedComment>
  <threadedComment ref="V954" dT="2022-07-15T23:08:07.22" personId="{0F2AA008-00ED-485E-85B7-4D98DADC4DA2}" id="{414FD062-438F-4297-A6F7-771479FD46B1}">
    <text>14 - 16 :  Kgs =&gt; 3</text>
  </threadedComment>
  <threadedComment ref="X954" dT="2022-07-15T23:02:45.56" personId="{0F2AA008-00ED-485E-85B7-4D98DADC4DA2}" id="{E9373500-13DE-4A6F-8C23-1DD89777244E}">
    <text>Standard 70 :  Kgs =&gt; 4</text>
  </threadedComment>
  <threadedComment ref="Y954" dT="2022-07-15T23:05:02.89" personId="{0F2AA008-00ED-485E-85B7-4D98DADC4DA2}" id="{3C84439A-804F-4113-82B8-E1031A28E27F}">
    <text>Standard 70 :  Kgs =&gt; 4</text>
  </threadedComment>
  <threadedComment ref="Z954" dT="2022-07-15T23:06:59.41" personId="{0F2AA008-00ED-485E-85B7-4D98DADC4DA2}" id="{544F8051-218E-4DB3-B5F3-E01516630CAE}">
    <text>Standard 70 :  Kgs =&gt; 4</text>
  </threadedComment>
  <threadedComment ref="AB954" dT="2022-07-15T23:05:23.62" personId="{0F2AA008-00ED-485E-85B7-4D98DADC4DA2}" id="{CE0C12EE-9334-45CB-8F77-EE01DADE73D4}">
    <text>Standard 70 :  Kgs =&gt; 4</text>
  </threadedComment>
  <threadedComment ref="AC954" dT="2022-07-15T23:08:30.81" personId="{0F2AA008-00ED-485E-85B7-4D98DADC4DA2}" id="{C5356659-CB28-48C1-A785-B1F08E3E0222}">
    <text>Standard 70 :  Kgs =&gt; 4</text>
  </threadedComment>
  <threadedComment ref="AD954" dT="2022-07-15T23:05:40.92" personId="{0F2AA008-00ED-485E-85B7-4D98DADC4DA2}" id="{0D96206E-9AAF-4140-9771-B526004DFFF1}">
    <text>Standard 70 :  Kgs =&gt; 3</text>
  </threadedComment>
  <threadedComment ref="AE954" dT="2022-07-15T23:03:32.73" personId="{0F2AA008-00ED-485E-85B7-4D98DADC4DA2}" id="{141C32BF-A6C3-4FF5-BF8E-C21316E22983}">
    <text>Standard 70 :  Kgs =&gt; 2</text>
  </threadedComment>
  <threadedComment ref="AF954" dT="2022-07-15T23:08:43.14" personId="{0F2AA008-00ED-485E-85B7-4D98DADC4DA2}" id="{B90ADEF5-1D25-4467-B82B-67146CAB5F49}">
    <text>Standard 70 :  Kgs =&gt; 1</text>
  </threadedComment>
  <threadedComment ref="AI954" dT="2022-07-15T23:01:41.25" personId="{0F2AA008-00ED-485E-85B7-4D98DADC4DA2}" id="{7F5601A0-3AA5-4E61-989F-C6BB20B14D18}">
    <text>Standard 70 :  Kgs =&gt; 4</text>
  </threadedComment>
  <threadedComment ref="AJ954" dT="2022-07-15T23:07:47.12" personId="{0F2AA008-00ED-485E-85B7-4D98DADC4DA2}" id="{8299480D-1CE7-42FD-9EA5-2FA1717E9B05}">
    <text>Standard 70 :  Kgs =&gt; 4</text>
  </threadedComment>
  <threadedComment ref="AK954" dT="2022-07-15T23:04:40.49" personId="{0F2AA008-00ED-485E-85B7-4D98DADC4DA2}" id="{BB33DE47-7B56-4487-89C9-AA75C7136562}">
    <text>Standard 70 :  Kgs =&gt; 4</text>
  </threadedComment>
  <threadedComment ref="N955" dT="2022-07-15T23:04:07.72" personId="{0F2AA008-00ED-485E-85B7-4D98DADC4DA2}" id="{130EA46C-E8B8-40A0-80D4-989B218C5C6A}">
    <text>Standard 70 :  Kgs =&gt; 3</text>
  </threadedComment>
  <threadedComment ref="Q955" dT="2022-07-15T23:04:24.41" personId="{0F2AA008-00ED-485E-85B7-4D98DADC4DA2}" id="{0A09F460-EC83-4B7A-BAEE-B3C23420E526}">
    <text>Standard 70 :  Kgs =&gt; 3</text>
  </threadedComment>
  <threadedComment ref="R955" dT="2022-07-15T23:00:55.49" personId="{0F2AA008-00ED-485E-85B7-4D98DADC4DA2}" id="{CECF02B9-19B3-44B0-A30B-F0118063E929}">
    <text>14-16 :  Kgs =&gt; 2</text>
  </threadedComment>
  <threadedComment ref="S955" dT="2022-07-15T23:03:12.41" personId="{0F2AA008-00ED-485E-85B7-4D98DADC4DA2}" id="{BE279F79-DE3C-4C6C-8DFE-3C21EE0066B3}">
    <text>Standard 70 :  Kgs =&gt; 4</text>
  </threadedComment>
  <threadedComment ref="T955" dT="2022-07-15T23:01:20.72" personId="{0F2AA008-00ED-485E-85B7-4D98DADC4DA2}" id="{CAFB5D04-02B4-43AC-84B2-0FCD7CF3AD36}">
    <text>Standard 70 :  Kgs =&gt; 4</text>
  </threadedComment>
  <threadedComment ref="U955" dT="2022-07-15T23:06:06.25" personId="{0F2AA008-00ED-485E-85B7-4D98DADC4DA2}" id="{5330F3C2-2950-46F9-9B2D-7FD818094C6D}">
    <text>14 - 16 :  Kgs =&gt; 3</text>
  </threadedComment>
  <threadedComment ref="V955" dT="2022-07-15T23:08:11.99" personId="{0F2AA008-00ED-485E-85B7-4D98DADC4DA2}" id="{34595A1E-1BE7-4B8F-A020-64A41BC9D0B9}">
    <text>14 - 16 :  Kgs =&gt; 2</text>
  </threadedComment>
  <threadedComment ref="X955" dT="2022-07-15T23:02:51.69" personId="{0F2AA008-00ED-485E-85B7-4D98DADC4DA2}" id="{1A385FAD-87BE-4F85-A035-A77D6FE16558}">
    <text>Standard 70 :  Kgs =&gt; 4</text>
  </threadedComment>
  <threadedComment ref="Y955" dT="2022-07-15T23:05:10.75" personId="{0F2AA008-00ED-485E-85B7-4D98DADC4DA2}" id="{C2623853-FB52-43E4-92C6-D85A85CAE99D}">
    <text>Standard 70 :  Kgs =&gt; 4</text>
  </threadedComment>
  <threadedComment ref="Z955" dT="2022-07-15T23:07:04.51" personId="{0F2AA008-00ED-485E-85B7-4D98DADC4DA2}" id="{AE710800-2FFD-43DD-B8C1-6E819FC17C44}">
    <text>Standard 70 :  Kgs =&gt; 4</text>
  </threadedComment>
  <threadedComment ref="AB955" dT="2022-07-15T23:05:33.05" personId="{0F2AA008-00ED-485E-85B7-4D98DADC4DA2}" id="{5079E453-91A0-4FE1-B210-8716A5B8CF55}">
    <text>Standard 70 :  Kgs =&gt; 3</text>
  </threadedComment>
  <threadedComment ref="AC955" dT="2022-07-15T23:08:35.97" personId="{0F2AA008-00ED-485E-85B7-4D98DADC4DA2}" id="{1B15048C-7F4A-410F-9068-033074356676}">
    <text>Standard 70 :  Kgs =&gt; 4</text>
  </threadedComment>
  <threadedComment ref="AD955" dT="2022-07-15T23:05:46.55" personId="{0F2AA008-00ED-485E-85B7-4D98DADC4DA2}" id="{ACA3D881-8189-4276-BC11-22AAEFC779D3}">
    <text>Standard 70 :  Kgs =&gt; 3</text>
  </threadedComment>
  <threadedComment ref="AE955" dT="2022-07-15T23:03:41.21" personId="{0F2AA008-00ED-485E-85B7-4D98DADC4DA2}" id="{7F181F44-DBE1-4880-B7C1-3D30AB1FABCF}">
    <text>Standard 70 :  Kgs =&gt; 1</text>
  </threadedComment>
  <threadedComment ref="AF955" dT="2022-07-15T23:08:48.88" personId="{0F2AA008-00ED-485E-85B7-4D98DADC4DA2}" id="{ABA0CBA2-4ED0-4845-9F6D-C8C28E5757E3}">
    <text>Standard 70 :  Kgs =&gt; 1</text>
  </threadedComment>
  <threadedComment ref="AI955" dT="2022-07-15T23:01:47.46" personId="{0F2AA008-00ED-485E-85B7-4D98DADC4DA2}" id="{E32D847C-2FDD-4982-9EB7-E067036B5EF1}">
    <text>Standard 70 :  Kgs =&gt; 3</text>
  </threadedComment>
  <threadedComment ref="AJ955" dT="2022-07-15T23:07:52.34" personId="{0F2AA008-00ED-485E-85B7-4D98DADC4DA2}" id="{DB618E8B-A9D5-4949-B7B2-AAA79179161F}">
    <text>Standard 70 :  Kgs =&gt; 3</text>
  </threadedComment>
  <threadedComment ref="AK955" dT="2022-07-15T23:04:49.07" personId="{0F2AA008-00ED-485E-85B7-4D98DADC4DA2}" id="{5B514F03-1323-4660-8D5C-F06D2A1B196A}">
    <text>Standard 70 :  Kgs =&gt; 3</text>
  </threadedComment>
  <threadedComment ref="AF965" dT="2022-07-29T02:25:39.18" personId="{0F2AA008-00ED-485E-85B7-4D98DADC4DA2}" id="{AC9ECF9E-59D2-4D2E-A06C-03291763B015}">
    <text>Pausa por secado demasiado corta</text>
  </threadedComment>
  <threadedComment ref="AK968" dT="2022-07-15T23:21:32.93" personId="{0F2AA008-00ED-485E-85B7-4D98DADC4DA2}" id="{C6B36D83-E774-4C0D-A49C-0C9BC783AC35}">
    <text>Entra en Celo</text>
  </threadedComment>
  <threadedComment ref="AL977" dT="2022-07-15T23:21:03.61" personId="{0F2AA008-00ED-485E-85B7-4D98DADC4DA2}" id="{722BF58B-D890-4D15-BBBF-8118749F66B2}">
    <text>Descarte desde el 1 de mayo</text>
  </threadedComment>
  <threadedComment ref="N1037" dT="2022-07-16T02:07:52.53" personId="{0F2AA008-00ED-485E-85B7-4D98DADC4DA2}" id="{077B537F-EBF6-4E48-A1D8-A5F7662BBB2A}">
    <text>Standar 70   kgs: 7</text>
  </threadedComment>
  <threadedComment ref="Q1037" dT="2022-07-16T02:07:01.43" personId="{0F2AA008-00ED-485E-85B7-4D98DADC4DA2}" id="{4D4FC990-A658-46FA-9DFE-E6CB90E2F63B}">
    <text>Standar 70   kgs: 7</text>
  </threadedComment>
  <threadedComment ref="T1037" dT="2022-07-16T02:06:43.50" personId="{0F2AA008-00ED-485E-85B7-4D98DADC4DA2}" id="{DF0C4A35-7D13-406D-BA34-A601298C8268}">
    <text>Standar 70   kgs: 9</text>
  </threadedComment>
  <threadedComment ref="U1037" dT="2022-07-16T02:10:22.58" personId="{0F2AA008-00ED-485E-85B7-4D98DADC4DA2}" id="{86145DE9-1B65-473A-8DB8-94DFEEACEC8F}">
    <text>14 - 16   kgs: 6</text>
  </threadedComment>
  <threadedComment ref="X1037" dT="2022-07-16T02:08:00.84" personId="{0F2AA008-00ED-485E-85B7-4D98DADC4DA2}" id="{85962331-C8B6-43E8-A365-B60B8D72657F}">
    <text>Standar 70   kgs: 8</text>
  </threadedComment>
  <threadedComment ref="Y1037" dT="2022-07-16T02:08:39.15" personId="{0F2AA008-00ED-485E-85B7-4D98DADC4DA2}" id="{7CA0F0A5-12AA-48D8-9D68-E60D6C16787F}">
    <text>Standar 70   kgs: 7</text>
  </threadedComment>
  <threadedComment ref="Z1037" dT="2022-07-16T02:08:13.74" personId="{0F2AA008-00ED-485E-85B7-4D98DADC4DA2}" id="{C6C12F72-C7E9-4BD8-A4F2-31D53C366ED8}">
    <text>Standar 70   kgs: 8</text>
  </threadedComment>
  <threadedComment ref="AB1037" dT="2022-07-16T02:08:56.58" personId="{0F2AA008-00ED-485E-85B7-4D98DADC4DA2}" id="{012C988D-3EEE-4476-BE68-EAD4F7BB7331}">
    <text>Standar 70   kgs: 7</text>
  </threadedComment>
  <threadedComment ref="AC1037" dT="2022-07-16T02:08:27.03" personId="{0F2AA008-00ED-485E-85B7-4D98DADC4DA2}" id="{039F1C50-5006-4660-9356-5D6B675E4484}">
    <text>Standar 70   kgs: 8</text>
  </threadedComment>
  <threadedComment ref="AD1037" dT="2022-07-16T02:12:00.12" personId="{0F2AA008-00ED-485E-85B7-4D98DADC4DA2}" id="{F00528BF-AA5F-4EC5-B20E-2C161F1FDBC8}">
    <text>14 - 16   kgs: 5</text>
  </threadedComment>
  <threadedComment ref="AE1037" dT="2022-07-16T02:11:34.83" personId="{0F2AA008-00ED-485E-85B7-4D98DADC4DA2}" id="{4AC44226-F61B-4026-9357-396C79B91964}">
    <text>14 - 16   kgs: 5</text>
  </threadedComment>
  <threadedComment ref="AF1037" dT="2022-07-16T02:10:10.73" personId="{0F2AA008-00ED-485E-85B7-4D98DADC4DA2}" id="{06463C3D-394A-4D46-81CC-4D248B1B962B}">
    <text>Standar 70   kgs: 8</text>
  </threadedComment>
  <threadedComment ref="AG1037" dT="2022-07-16T02:07:27.29" personId="{0F2AA008-00ED-485E-85B7-4D98DADC4DA2}" id="{CCA29BB9-CB1C-4495-A3DE-F2E436E44AA4}">
    <text>Standar 70   kgs: 8</text>
  </threadedComment>
  <threadedComment ref="AI1037" dT="2022-07-16T02:07:12.90" personId="{0F2AA008-00ED-485E-85B7-4D98DADC4DA2}" id="{79B0E744-3F76-4D35-B8EC-CB8B961D0390}">
    <text>Standar 70   kgs: 7</text>
  </threadedComment>
  <threadedComment ref="AJ1037" dT="2022-07-16T02:11:05.11" personId="{0F2AA008-00ED-485E-85B7-4D98DADC4DA2}" id="{5C4BB8F6-AD13-4416-B0A7-FFFA0FEEB1A1}">
    <text>14 - 16   kgs: 6</text>
  </threadedComment>
  <threadedComment ref="AK1037" dT="2022-07-16T02:09:13.05" personId="{0F2AA008-00ED-485E-85B7-4D98DADC4DA2}" id="{F61A2DF3-3D0F-4EF0-8D22-6A236C9E86B6}">
    <text>Standar 70   kgs: 8</text>
  </threadedComment>
  <threadedComment ref="AG1163" dT="2022-07-29T05:33:11.42" personId="{0F2AA008-00ED-485E-85B7-4D98DADC4DA2}" id="{BA631DC4-0328-4E5A-A28E-0E7CECCC44AB}">
    <text>CMT</text>
  </threadedComment>
  <threadedComment ref="N1164" dT="2022-07-29T02:27:21.55" personId="{0F2AA008-00ED-485E-85B7-4D98DADC4DA2}" id="{075E19AA-0D4E-40F9-85A4-618E9B3B3C8F}">
    <text>112/120 secado</text>
  </threadedComment>
  <threadedComment ref="AE1178" dT="2022-07-29T02:27:03.04" personId="{0F2AA008-00ED-485E-85B7-4D98DADC4DA2}" id="{65CC8D06-5E76-419C-8F21-D316D874F7EF}">
    <text>112/120 en secado</text>
  </threadedComment>
  <threadedComment ref="AO1178" dT="2022-07-29T05:40:53.69" personId="{0F2AA008-00ED-485E-85B7-4D98DADC4DA2}" id="{604751B3-DF73-48A3-8A76-AADC98721561}">
    <text>CMT</text>
  </threadedComment>
  <threadedComment ref="N1318" dT="2022-07-17T23:13:13.59" personId="{0F2AA008-00ED-485E-85B7-4D98DADC4DA2}" id="{F5869FB9-B22B-4BF2-A251-BD8C07CFA967}">
    <text>concentrado standar 70  kgs=&gt;19</text>
  </threadedComment>
  <threadedComment ref="R1318" dT="2022-07-17T23:14:26.31" personId="{0F2AA008-00ED-485E-85B7-4D98DADC4DA2}" id="{20A751C7-C20D-4526-8BC6-A6E04A38537E}">
    <text>concentrado standar 70  kgs=&gt;15.6</text>
  </threadedComment>
  <threadedComment ref="S1318" dT="2022-07-17T23:19:47.91" personId="{0F2AA008-00ED-485E-85B7-4D98DADC4DA2}" id="{D833F4B6-6BD0-4A9A-83F8-D34DCBBAAB13}">
    <text>concentrado standar 70  kgs=&gt;1.3</text>
  </threadedComment>
  <threadedComment ref="T1318" dT="2022-07-17T23:12:04.70" personId="{0F2AA008-00ED-485E-85B7-4D98DADC4DA2}" id="{8E7798B7-6D28-40E0-BDAD-65C6E6F185BB}">
    <text>concentrado standar 70  kgs=&gt;9</text>
  </threadedComment>
  <threadedComment ref="U1318" dT="2022-07-17T23:21:07.97" personId="{0F2AA008-00ED-485E-85B7-4D98DADC4DA2}" id="{E58F7CD8-3D56-4DB5-8F10-E510554AF104}">
    <text>concentrado standar 70  kgs=&gt;16.5</text>
  </threadedComment>
  <threadedComment ref="V1318" dT="2022-07-17T23:19:00.36" personId="{0F2AA008-00ED-485E-85B7-4D98DADC4DA2}" id="{0ECAB24B-E99E-45BA-A98D-3837169A16F5}">
    <text>concentrado standar 70  kgs=&gt;7.9</text>
  </threadedComment>
  <threadedComment ref="X1318" dT="2022-07-17T23:17:31.46" personId="{0F2AA008-00ED-485E-85B7-4D98DADC4DA2}" id="{2B089FF3-599D-4BE4-B8F5-44C7CE83F157}">
    <text>concentrado standar 70  kgs=&gt;9</text>
  </threadedComment>
  <threadedComment ref="Z1318" dT="2022-07-17T23:25:40.77" personId="{0F2AA008-00ED-485E-85B7-4D98DADC4DA2}" id="{BF599933-AFD5-4377-9626-41806AAD6E19}">
    <text>concentrado standar 70  kgs=&gt;7.8</text>
  </threadedComment>
  <threadedComment ref="AA1318" dT="2022-07-17T23:27:19.46" personId="{0F2AA008-00ED-485E-85B7-4D98DADC4DA2}" id="{948B58CB-31D6-4743-B141-5B1376FDB050}">
    <text>concentrado standar 70  kgs=&gt;9.7</text>
  </threadedComment>
  <threadedComment ref="AC1318" dT="2022-07-17T23:15:16.70" personId="{0F2AA008-00ED-485E-85B7-4D98DADC4DA2}" id="{DA8020CF-CAF6-4AA7-A43A-C3068C199C5C}">
    <text>concentrado standar 70  kgs=&gt;15</text>
  </threadedComment>
  <threadedComment ref="AD1318" dT="2022-07-17T23:24:48.98" personId="{0F2AA008-00ED-485E-85B7-4D98DADC4DA2}" id="{3CDACEF3-A828-458C-83C8-DF9ED60F409B}">
    <text>concentrado standar 70  kgs=&gt;5</text>
  </threadedComment>
  <threadedComment ref="AE1318" dT="2022-07-17T23:16:00.27" personId="{0F2AA008-00ED-485E-85B7-4D98DADC4DA2}" id="{30A27DC2-F804-46C1-B2FF-E2F878C505C3}">
    <text>concentrado standar 70  kgs=&gt;7</text>
  </threadedComment>
  <threadedComment ref="AF1318" dT="2022-07-17T23:11:06.97" personId="{0F2AA008-00ED-485E-85B7-4D98DADC4DA2}" id="{DD2FDB72-CE8D-43C4-BF3C-ABA7F809FA6B}">
    <text>concentrado standar 70  kgs=&gt;8</text>
  </threadedComment>
  <threadedComment ref="AG1318" dT="2022-07-17T23:16:52.12" personId="{0F2AA008-00ED-485E-85B7-4D98DADC4DA2}" id="{494DA8C8-EBAE-4F27-8A2A-A0FDC6C69183}">
    <text>concentrado standar 70  kgs=&gt;4.9</text>
  </threadedComment>
  <threadedComment ref="AI1318" dT="2022-07-17T23:20:24.13" personId="{0F2AA008-00ED-485E-85B7-4D98DADC4DA2}" id="{563804E7-6DF3-4826-825D-81A1ECD8C5B8}">
    <text>concentrado standar 70  kgs=&gt;8</text>
  </threadedComment>
  <threadedComment ref="AJ1318" dT="2022-07-17T23:26:12.24" personId="{0F2AA008-00ED-485E-85B7-4D98DADC4DA2}" id="{B4663F5E-2AB9-45EB-8C97-16E5CB7C7744}">
    <text>concentrado standar 70  kgs=&gt;7</text>
  </threadedComment>
  <threadedComment ref="AK1318" dT="2022-07-17T23:18:16.06" personId="{0F2AA008-00ED-485E-85B7-4D98DADC4DA2}" id="{CD7A5625-9843-463E-A399-E6242A7C9F32}">
    <text>concentrado standar 70  kgs=&gt;6.6</text>
  </threadedComment>
  <threadedComment ref="AL1318" dT="2022-07-17T23:23:55.75" personId="{0F2AA008-00ED-485E-85B7-4D98DADC4DA2}" id="{71136AEC-1284-4152-8AA7-F99C82EB333F}">
    <text>concentrado standar 70  kgs=&gt;11.8</text>
  </threadedComment>
  <threadedComment ref="AM1318" dT="2022-07-17T23:11:29.48" personId="{0F2AA008-00ED-485E-85B7-4D98DADC4DA2}" id="{EBB3A93B-CAB1-4046-9308-5440FFBD787D}">
    <text>concentrado standar 70  kgs=&gt;8.3</text>
  </threadedComment>
  <threadedComment ref="AN1318" dT="2022-07-17T23:10:16.66" personId="{0F2AA008-00ED-485E-85B7-4D98DADC4DA2}" id="{42256CA5-7E9E-44F3-B2F0-363864C9870D}">
    <text>concentrado standar 70  kgs=&gt;6.9</text>
  </threadedComment>
  <threadedComment ref="AO1318" dT="2022-07-17T23:22:02.06" personId="{0F2AA008-00ED-485E-85B7-4D98DADC4DA2}" id="{25E2ACE5-F007-463E-A3B6-A909379BFAD0}">
    <text>concentrado standar 70  kgs=&gt;7.4</text>
  </threadedComment>
  <threadedComment ref="N1319" dT="2022-07-17T23:13:20.63" personId="{0F2AA008-00ED-485E-85B7-4D98DADC4DA2}" id="{D75F1628-9A6B-48BD-BA5B-F7D4D5DF30AB}">
    <text>concentrado standar 70  kgs=&gt;9</text>
  </threadedComment>
  <threadedComment ref="R1319" dT="2022-07-17T23:14:35.78" personId="{0F2AA008-00ED-485E-85B7-4D98DADC4DA2}" id="{614FFC8F-8593-4AB3-9305-26DC0DA93F15}">
    <text>concentrado standar 70  kgs=&gt;6.8</text>
  </threadedComment>
  <threadedComment ref="S1319" dT="2022-07-17T23:19:52.44" personId="{0F2AA008-00ED-485E-85B7-4D98DADC4DA2}" id="{1169D912-944B-4E85-A5BF-90C893651275}">
    <text>5.7</text>
  </threadedComment>
  <threadedComment ref="T1319" dT="2022-07-17T23:12:09.58" personId="{0F2AA008-00ED-485E-85B7-4D98DADC4DA2}" id="{5662E75B-9C32-4BEB-81EB-3B58E82E04C9}">
    <text>concentrado standar 70  kgs=&gt;5</text>
  </threadedComment>
  <threadedComment ref="U1319" dT="2022-07-17T23:21:15.57" personId="{0F2AA008-00ED-485E-85B7-4D98DADC4DA2}" id="{752090C2-8E2F-4049-AE08-19EF90CED39B}">
    <text>concentrado standar 70  kgs=&gt;7.8</text>
  </threadedComment>
  <threadedComment ref="V1319" dT="2022-07-17T23:19:05.25" personId="{0F2AA008-00ED-485E-85B7-4D98DADC4DA2}" id="{2809D16A-FF7D-4CD6-A620-76AA32D353C5}">
    <text>concentrado standar 70  kgs=&gt;5.4</text>
  </threadedComment>
  <threadedComment ref="X1319" dT="2022-07-17T23:17:36.47" personId="{0F2AA008-00ED-485E-85B7-4D98DADC4DA2}" id="{CBDF4ECA-0A41-44DF-B757-C1DE051763B6}">
    <text>concentrado standar 70  kgs=&gt;4.2</text>
  </threadedComment>
  <threadedComment ref="AA1319" dT="2022-07-17T23:27:26.07" personId="{0F2AA008-00ED-485E-85B7-4D98DADC4DA2}" id="{9D9E46CC-180D-4176-A5CA-6D0505572F34}">
    <text>concentrado standar 70  kgs=&gt;10.8</text>
  </threadedComment>
  <threadedComment ref="AC1319" dT="2022-07-17T23:15:23.90" personId="{0F2AA008-00ED-485E-85B7-4D98DADC4DA2}" id="{D2126089-DC92-4B9D-84EC-EE4C53220C3C}">
    <text>concentrado standar 70  kgs=&gt;8.8</text>
  </threadedComment>
  <threadedComment ref="AD1319" dT="2022-07-17T23:24:54.09" personId="{0F2AA008-00ED-485E-85B7-4D98DADC4DA2}" id="{B9B00BDC-6D2F-450C-8CDA-A0E35FE2F660}">
    <text>concentrado standar 70  kgs=&gt;3.4</text>
  </threadedComment>
  <threadedComment ref="AE1319" dT="2022-07-17T23:16:05.49" personId="{0F2AA008-00ED-485E-85B7-4D98DADC4DA2}" id="{2ED3EB6C-B4F4-46B7-9BDB-BF4374D366E7}">
    <text>concentrado standar 70  kgs=&gt;3.5</text>
  </threadedComment>
  <threadedComment ref="AF1319" dT="2022-07-17T23:11:15.81" personId="{0F2AA008-00ED-485E-85B7-4D98DADC4DA2}" id="{94FFA2C2-61CF-4E3B-A200-AE79CE5AE065}">
    <text>concentrado standar 70  kgs=&gt;4.9</text>
  </threadedComment>
  <threadedComment ref="AG1319" dT="2022-07-17T23:16:58.23" personId="{0F2AA008-00ED-485E-85B7-4D98DADC4DA2}" id="{0407231E-C4AA-4836-96BD-BFC7EA8358F3}">
    <text>concentrado standar 70  kgs=&gt;1.8</text>
  </threadedComment>
  <threadedComment ref="AI1319" dT="2022-07-17T23:20:32.23" personId="{0F2AA008-00ED-485E-85B7-4D98DADC4DA2}" id="{A843360E-7EF8-4E6A-9EAB-8C9AC61D84A2}">
    <text>concentrado standar 70  kgs=&gt;3.5</text>
  </threadedComment>
  <threadedComment ref="AJ1319" dT="2022-07-17T23:26:24.47" personId="{0F2AA008-00ED-485E-85B7-4D98DADC4DA2}" id="{C552CF7C-6CFB-4CCC-B852-DC59D5CD50CD}">
    <text>concentrado standar 70  kgs=&gt;3.4</text>
  </threadedComment>
  <threadedComment ref="AK1319" dT="2022-07-17T23:18:22.39" personId="{0F2AA008-00ED-485E-85B7-4D98DADC4DA2}" id="{68CF6822-E540-41A2-8F9B-0B7E40F69697}">
    <text>concentrado standar 70  kgs=&gt;3.8</text>
  </threadedComment>
  <threadedComment ref="AL1319" dT="2022-07-17T23:24:11.67" personId="{0F2AA008-00ED-485E-85B7-4D98DADC4DA2}" id="{E682EFF6-FF11-4E2D-8CCE-E1DBF97CDC45}">
    <text>concentrado standar 70  kgs=&gt;21.3</text>
  </threadedComment>
  <threadedComment ref="AM1319" dT="2022-07-17T23:11:35.99" personId="{0F2AA008-00ED-485E-85B7-4D98DADC4DA2}" id="{283DA40C-DF13-49BC-81BE-9588482D9434}">
    <text>concentrado standar 70  kgs=&gt;4.3</text>
  </threadedComment>
  <threadedComment ref="AN1319" dT="2022-07-17T23:10:47.39" personId="{0F2AA008-00ED-485E-85B7-4D98DADC4DA2}" id="{9F68D4C1-DDA1-4FA1-9B98-282D31754C70}">
    <text>concentrado standar 70  kgs=&gt; 3</text>
  </threadedComment>
  <threadedComment ref="AO1319" dT="2022-07-17T23:22:10.22" personId="{0F2AA008-00ED-485E-85B7-4D98DADC4DA2}" id="{63480D82-58B0-4144-9B45-FDC311DA9CE9}">
    <text>concentrado standar 70  kgs=&gt;3.6</text>
  </threadedComment>
  <threadedComment ref="AL1494" dT="2022-07-29T02:29:20.31" personId="{0F2AA008-00ED-485E-85B7-4D98DADC4DA2}" id="{1CC02B19-5656-421C-9F2E-7836DCFA095D}">
    <text>Aqui debio comenzar el secado</text>
  </threadedComment>
  <threadedComment ref="N1668" dT="2022-07-24T06:00:46.26" personId="{0F2AA008-00ED-485E-85B7-4D98DADC4DA2}" id="{E9DFB762-25A1-432B-87AC-1EE73957F3A9}">
    <text>Dias lact ==&gt;   ????</text>
  </threadedComment>
  <threadedComment ref="R1668" dT="2022-07-24T06:00:57.05" personId="{0F2AA008-00ED-485E-85B7-4D98DADC4DA2}" id="{E8EDE5BC-0050-4A0F-83CC-F62F27C11CB2}">
    <text>Dias lact ==&gt;   82</text>
  </threadedComment>
  <threadedComment ref="N1692" dT="2022-07-24T06:11:52.22" personId="{0F2AA008-00ED-485E-85B7-4D98DADC4DA2}" id="{05F8EDB4-D346-49A1-ADCB-35BC07AB46A0}">
    <text>SIN ENERGIA</text>
  </threadedComment>
  <threadedComment ref="N1712" dT="2022-07-24T06:11:52.22" personId="{0F2AA008-00ED-485E-85B7-4D98DADC4DA2}" id="{0B144FEE-6124-4E12-BB2A-CF7D2E895983}">
    <text>SIN ENERGIA</text>
  </threadedComment>
  <threadedComment ref="N1737" dT="2022-07-24T06:11:52.22" personId="{0F2AA008-00ED-485E-85B7-4D98DADC4DA2}" id="{DB3FAF65-58A4-4AE6-A68F-BF49936E3525}">
    <text>SIN ENERGIA</text>
  </threadedComment>
  <threadedComment ref="AP2222" dT="2022-07-29T05:41:50.20" personId="{0F2AA008-00ED-485E-85B7-4D98DADC4DA2}" id="{A9CF9E2E-8862-4BC2-83EB-970C85DAB5C9}">
    <text>CMT</text>
  </threadedComment>
  <threadedComment ref="V2318" dT="2022-07-29T05:41:33.13" personId="{0F2AA008-00ED-485E-85B7-4D98DADC4DA2}" id="{829E702B-0F51-4EA3-BD78-1EEDD06D12FB}">
    <text>CMT</text>
  </threadedComment>
  <threadedComment ref="U2469" dT="2022-07-26T23:27:37.99" personId="{0F2AA008-00ED-485E-85B7-4D98DADC4DA2}" id="{83677F6A-5A9E-4204-9AF1-1C8B4F12201E}">
    <text>Desechos por posible mastitis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1.xml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FB4E0-2A21-473A-AA6F-937467DBB9E7}">
  <dimension ref="B1:Z919"/>
  <sheetViews>
    <sheetView zoomScale="50" zoomScaleNormal="50" workbookViewId="0">
      <pane ySplit="1" topLeftCell="A387" activePane="bottomLeft" state="frozen"/>
      <selection activeCell="F1" sqref="F1"/>
      <selection pane="bottomLeft" activeCell="J2" sqref="J2:J524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9.25" style="1" bestFit="1" customWidth="1"/>
    <col min="7" max="7" width="8.875" style="4" bestFit="1" customWidth="1"/>
    <col min="8" max="8" width="8.5" style="4" bestFit="1" customWidth="1"/>
    <col min="9" max="12" width="8.875" style="4" bestFit="1" customWidth="1"/>
    <col min="13" max="13" width="8.5" style="4" bestFit="1" customWidth="1"/>
    <col min="14" max="14" width="9.75" style="4" bestFit="1" customWidth="1"/>
    <col min="15" max="15" width="8.875" style="4" bestFit="1" customWidth="1"/>
    <col min="16" max="16" width="10.375" style="4" bestFit="1" customWidth="1"/>
    <col min="17" max="17" width="8.875" style="4" bestFit="1" customWidth="1"/>
    <col min="18" max="18" width="9.75" style="4" bestFit="1" customWidth="1"/>
    <col min="19" max="20" width="10.125" style="4" bestFit="1" customWidth="1"/>
    <col min="21" max="21" width="10.125" style="1" bestFit="1" customWidth="1"/>
    <col min="22" max="24" width="8.875" style="1" bestFit="1" customWidth="1"/>
    <col min="25" max="25" width="11.375" style="1" bestFit="1" customWidth="1"/>
    <col min="26" max="26" width="8.875" style="1" bestFit="1" customWidth="1"/>
    <col min="27" max="16384" width="11" style="1"/>
  </cols>
  <sheetData>
    <row r="1" spans="2:25" ht="16.5" thickBot="1" x14ac:dyDescent="0.3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 t="s">
        <v>1</v>
      </c>
      <c r="H1" s="2" t="s">
        <v>6</v>
      </c>
      <c r="I1" s="2" t="s">
        <v>8</v>
      </c>
      <c r="J1" s="2" t="s">
        <v>11</v>
      </c>
      <c r="K1" s="2" t="s">
        <v>12</v>
      </c>
      <c r="L1" s="2" t="s">
        <v>13</v>
      </c>
      <c r="M1" s="2" t="s">
        <v>27</v>
      </c>
      <c r="N1" s="2" t="s">
        <v>30</v>
      </c>
      <c r="O1" s="2" t="s">
        <v>31</v>
      </c>
      <c r="P1" s="2" t="s">
        <v>34</v>
      </c>
      <c r="Q1" s="2" t="s">
        <v>37</v>
      </c>
      <c r="R1" s="2" t="s">
        <v>38</v>
      </c>
      <c r="S1" s="2" t="s">
        <v>39</v>
      </c>
      <c r="T1" s="2" t="s">
        <v>40</v>
      </c>
      <c r="U1" s="2" t="s">
        <v>41</v>
      </c>
      <c r="V1" s="2" t="s">
        <v>43</v>
      </c>
      <c r="W1" s="2" t="s">
        <v>44</v>
      </c>
      <c r="X1" s="2" t="s">
        <v>42</v>
      </c>
      <c r="Y1" s="2" t="s">
        <v>45</v>
      </c>
    </row>
    <row r="2" spans="2:25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K2" s="159"/>
      <c r="L2" s="160">
        <v>5</v>
      </c>
      <c r="M2" s="160">
        <v>6</v>
      </c>
      <c r="N2" s="160">
        <v>4.8</v>
      </c>
      <c r="O2" s="161"/>
      <c r="V2" s="1">
        <v>3</v>
      </c>
    </row>
    <row r="3" spans="2:25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K3" s="162"/>
      <c r="L3" s="69">
        <v>4</v>
      </c>
      <c r="M3" s="69">
        <v>4.2</v>
      </c>
      <c r="N3" s="69">
        <v>2.4</v>
      </c>
      <c r="O3" s="163"/>
      <c r="V3" s="1">
        <v>3</v>
      </c>
    </row>
    <row r="4" spans="2:25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K4" s="162"/>
      <c r="L4" s="69">
        <v>6</v>
      </c>
      <c r="M4" s="69" t="s">
        <v>57</v>
      </c>
      <c r="N4" s="69">
        <v>6.2</v>
      </c>
      <c r="O4" s="163"/>
      <c r="V4" s="4" t="s">
        <v>57</v>
      </c>
    </row>
    <row r="5" spans="2:25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K5" s="162"/>
      <c r="L5" s="69">
        <v>1.6</v>
      </c>
      <c r="M5" s="69">
        <v>4.8</v>
      </c>
      <c r="N5" s="69">
        <v>7.9</v>
      </c>
      <c r="O5" s="163"/>
      <c r="V5" s="1">
        <v>7.2</v>
      </c>
    </row>
    <row r="6" spans="2:25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K6" s="162"/>
      <c r="L6" s="69">
        <v>6</v>
      </c>
      <c r="M6" s="69">
        <v>6.8</v>
      </c>
      <c r="N6" s="69">
        <v>5</v>
      </c>
      <c r="O6" s="163">
        <v>2</v>
      </c>
      <c r="V6" s="1">
        <v>5</v>
      </c>
    </row>
    <row r="7" spans="2:25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G7" s="1"/>
      <c r="H7" s="1"/>
      <c r="I7" s="1"/>
      <c r="J7" s="1"/>
      <c r="K7" s="162">
        <v>8</v>
      </c>
      <c r="L7" s="69">
        <v>2</v>
      </c>
      <c r="M7" s="69">
        <v>0</v>
      </c>
      <c r="N7" s="114">
        <v>7.5</v>
      </c>
      <c r="O7" s="163">
        <v>3</v>
      </c>
      <c r="V7" s="1">
        <v>1.6</v>
      </c>
    </row>
    <row r="8" spans="2:25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G8" s="1"/>
      <c r="H8" s="1"/>
      <c r="I8" s="1"/>
      <c r="J8" s="1"/>
      <c r="K8" s="162">
        <v>4</v>
      </c>
      <c r="L8" s="69">
        <v>5</v>
      </c>
      <c r="M8" s="69">
        <v>5.4</v>
      </c>
      <c r="N8" s="114">
        <v>7</v>
      </c>
      <c r="O8" s="163">
        <v>1</v>
      </c>
      <c r="V8" s="1">
        <v>5</v>
      </c>
    </row>
    <row r="9" spans="2:25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G9" s="1"/>
      <c r="H9" s="1"/>
      <c r="I9" s="1"/>
      <c r="J9" s="1"/>
      <c r="K9" s="162">
        <v>10</v>
      </c>
      <c r="L9" s="69">
        <v>2</v>
      </c>
      <c r="M9" s="69">
        <v>0</v>
      </c>
      <c r="N9" s="114">
        <v>8.5</v>
      </c>
      <c r="O9" s="163">
        <v>1</v>
      </c>
      <c r="V9" s="1">
        <v>5.6</v>
      </c>
    </row>
    <row r="10" spans="2:25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G10" s="1"/>
      <c r="H10" s="1"/>
      <c r="I10" s="1"/>
      <c r="J10" s="1"/>
      <c r="K10" s="162">
        <v>5</v>
      </c>
      <c r="L10" s="69">
        <v>2</v>
      </c>
      <c r="M10" s="69">
        <v>8</v>
      </c>
      <c r="N10" s="114">
        <v>5.2</v>
      </c>
      <c r="O10" s="163" t="s">
        <v>57</v>
      </c>
      <c r="V10" s="1">
        <v>9.4</v>
      </c>
    </row>
    <row r="11" spans="2:25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G11" s="1"/>
      <c r="H11" s="1"/>
      <c r="I11" s="1"/>
      <c r="J11" s="1"/>
      <c r="K11" s="162">
        <v>9</v>
      </c>
      <c r="L11" s="69">
        <v>2.6</v>
      </c>
      <c r="M11" s="69">
        <v>0</v>
      </c>
      <c r="N11" s="114">
        <v>4</v>
      </c>
      <c r="O11" s="163" t="s">
        <v>57</v>
      </c>
      <c r="V11" s="1">
        <v>4.4000000000000004</v>
      </c>
    </row>
    <row r="12" spans="2:25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G12" s="1"/>
      <c r="H12" s="1"/>
      <c r="I12" s="1"/>
      <c r="J12" s="1"/>
      <c r="K12" s="162">
        <v>4.5999999999999996</v>
      </c>
      <c r="L12" s="69">
        <v>7.2</v>
      </c>
      <c r="M12" s="69">
        <v>0</v>
      </c>
      <c r="N12" s="114">
        <v>5.8</v>
      </c>
      <c r="O12" s="163" t="s">
        <v>57</v>
      </c>
      <c r="V12" s="1">
        <v>9</v>
      </c>
    </row>
    <row r="13" spans="2:25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G13" s="1"/>
      <c r="H13" s="1"/>
      <c r="I13" s="1"/>
      <c r="J13" s="1"/>
      <c r="K13" s="162">
        <v>9</v>
      </c>
      <c r="L13" s="69">
        <v>3</v>
      </c>
      <c r="M13" s="69">
        <v>0</v>
      </c>
      <c r="N13" s="114">
        <v>10</v>
      </c>
      <c r="O13" s="163">
        <v>4.5999999999999996</v>
      </c>
      <c r="V13" s="1">
        <v>6.8</v>
      </c>
    </row>
    <row r="14" spans="2:25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G14" s="1"/>
      <c r="H14" s="1"/>
      <c r="I14" s="1"/>
      <c r="J14" s="1"/>
      <c r="K14" s="162">
        <v>4.5999999999999996</v>
      </c>
      <c r="L14" s="69">
        <v>7</v>
      </c>
      <c r="M14" s="69">
        <v>5</v>
      </c>
      <c r="N14" s="114">
        <v>5.8</v>
      </c>
      <c r="O14" s="163">
        <v>1</v>
      </c>
      <c r="V14" s="1">
        <v>10</v>
      </c>
    </row>
    <row r="15" spans="2:25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G15" s="1"/>
      <c r="H15" s="1"/>
      <c r="I15" s="1"/>
      <c r="J15" s="1"/>
      <c r="K15" s="162">
        <v>9</v>
      </c>
      <c r="L15" s="69">
        <v>2</v>
      </c>
      <c r="M15" s="69">
        <v>2</v>
      </c>
      <c r="N15" s="114">
        <v>4.5999999999999996</v>
      </c>
      <c r="O15" s="163">
        <v>4.4000000000000004</v>
      </c>
      <c r="V15" s="1">
        <v>3.6</v>
      </c>
    </row>
    <row r="16" spans="2:25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G16" s="1"/>
      <c r="H16" s="1"/>
      <c r="I16" s="1"/>
      <c r="J16" s="1"/>
      <c r="K16" s="162">
        <v>4</v>
      </c>
      <c r="L16" s="69">
        <v>7.6</v>
      </c>
      <c r="M16" s="69">
        <v>6.8</v>
      </c>
      <c r="N16" s="114">
        <v>0</v>
      </c>
      <c r="O16" s="163">
        <v>5</v>
      </c>
      <c r="V16" s="1">
        <v>5</v>
      </c>
    </row>
    <row r="17" spans="2:22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G17" s="1"/>
      <c r="H17" s="1"/>
      <c r="I17" s="1"/>
      <c r="J17" s="1"/>
      <c r="K17" s="162">
        <v>9</v>
      </c>
      <c r="L17" s="69">
        <v>2.2000000000000002</v>
      </c>
      <c r="M17" s="69">
        <v>3</v>
      </c>
      <c r="N17" s="114">
        <v>10</v>
      </c>
      <c r="O17" s="163">
        <v>6.4</v>
      </c>
      <c r="V17" s="1">
        <v>2</v>
      </c>
    </row>
    <row r="18" spans="2:22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G18" s="1"/>
      <c r="H18" s="1"/>
      <c r="I18" s="1"/>
      <c r="J18" s="1"/>
      <c r="K18" s="162">
        <v>3.6</v>
      </c>
      <c r="L18" s="69">
        <v>10.6</v>
      </c>
      <c r="M18" s="69">
        <v>7</v>
      </c>
      <c r="N18" s="114">
        <v>6</v>
      </c>
      <c r="O18" s="163">
        <v>4</v>
      </c>
      <c r="V18" s="1">
        <v>5</v>
      </c>
    </row>
    <row r="19" spans="2:22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G19" s="1"/>
      <c r="H19" s="1"/>
      <c r="I19" s="1"/>
      <c r="J19" s="1"/>
      <c r="K19" s="162">
        <v>10</v>
      </c>
      <c r="L19" s="69">
        <v>3.2</v>
      </c>
      <c r="M19" s="69">
        <v>0</v>
      </c>
      <c r="N19" s="114">
        <v>11</v>
      </c>
      <c r="O19" s="163">
        <v>0</v>
      </c>
      <c r="V19" s="1">
        <v>3</v>
      </c>
    </row>
    <row r="20" spans="2:22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G20" s="1"/>
      <c r="H20" s="1"/>
      <c r="I20" s="1"/>
      <c r="J20" s="1"/>
      <c r="K20" s="162">
        <v>4</v>
      </c>
      <c r="L20" s="69">
        <v>6</v>
      </c>
      <c r="M20" s="69">
        <v>6</v>
      </c>
      <c r="N20" s="114">
        <v>3.8</v>
      </c>
      <c r="O20" s="163">
        <v>7.2</v>
      </c>
      <c r="V20" s="1">
        <v>6</v>
      </c>
    </row>
    <row r="21" spans="2:22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G21" s="1"/>
      <c r="H21" s="1"/>
      <c r="I21" s="1"/>
      <c r="J21" s="1"/>
      <c r="K21" s="162">
        <v>11.6</v>
      </c>
      <c r="L21" s="69">
        <v>3.2</v>
      </c>
      <c r="M21" s="69">
        <v>3</v>
      </c>
      <c r="N21" s="69">
        <v>9</v>
      </c>
      <c r="O21" s="163">
        <v>7</v>
      </c>
      <c r="V21" s="1">
        <v>5.8</v>
      </c>
    </row>
    <row r="22" spans="2:22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G22" s="1"/>
      <c r="H22" s="1"/>
      <c r="I22" s="1"/>
      <c r="J22" s="1"/>
      <c r="K22" s="162">
        <v>3</v>
      </c>
      <c r="L22" s="69">
        <v>7.2</v>
      </c>
      <c r="M22" s="69">
        <v>0</v>
      </c>
      <c r="N22" s="69">
        <v>1</v>
      </c>
      <c r="O22" s="163">
        <v>1</v>
      </c>
      <c r="V22" s="1">
        <v>4</v>
      </c>
    </row>
    <row r="23" spans="2:22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G23" s="1"/>
      <c r="H23" s="1"/>
      <c r="I23" s="1"/>
      <c r="J23" s="1"/>
      <c r="K23" s="162">
        <v>9</v>
      </c>
      <c r="L23" s="69">
        <v>4</v>
      </c>
      <c r="M23" s="69">
        <v>4</v>
      </c>
      <c r="N23" s="69">
        <v>4</v>
      </c>
      <c r="O23" s="163">
        <v>3</v>
      </c>
      <c r="V23" s="1">
        <v>6.6</v>
      </c>
    </row>
    <row r="24" spans="2:22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G24" s="1"/>
      <c r="H24" s="1"/>
      <c r="I24" s="1"/>
      <c r="J24" s="1"/>
      <c r="K24" s="162">
        <v>5.2</v>
      </c>
      <c r="L24" s="69">
        <v>6</v>
      </c>
      <c r="M24" s="69">
        <v>7</v>
      </c>
      <c r="N24" s="69">
        <v>5</v>
      </c>
      <c r="O24" s="163">
        <v>7</v>
      </c>
      <c r="U24" s="1">
        <v>9.8000000000000007</v>
      </c>
      <c r="V24" s="1">
        <v>5</v>
      </c>
    </row>
    <row r="25" spans="2:22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G25" s="1"/>
      <c r="H25" s="1"/>
      <c r="I25" s="1"/>
      <c r="J25" s="1"/>
      <c r="K25" s="162">
        <v>7</v>
      </c>
      <c r="L25" s="69">
        <v>3</v>
      </c>
      <c r="M25" s="69">
        <v>4</v>
      </c>
      <c r="N25" s="69">
        <v>11</v>
      </c>
      <c r="O25" s="163">
        <v>6</v>
      </c>
      <c r="U25" s="1">
        <v>5</v>
      </c>
      <c r="V25" s="1">
        <v>2</v>
      </c>
    </row>
    <row r="26" spans="2:22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G26" s="1"/>
      <c r="H26" s="1"/>
      <c r="I26" s="1"/>
      <c r="J26" s="1"/>
      <c r="K26" s="162">
        <v>5</v>
      </c>
      <c r="L26" s="69">
        <v>5.8</v>
      </c>
      <c r="M26" s="69">
        <v>2</v>
      </c>
      <c r="N26" s="69">
        <v>6.4</v>
      </c>
      <c r="O26" s="163">
        <v>7.4</v>
      </c>
      <c r="Q26" s="4">
        <v>5</v>
      </c>
      <c r="U26" s="1">
        <v>9.1999999999999993</v>
      </c>
      <c r="V26" s="1">
        <v>0</v>
      </c>
    </row>
    <row r="27" spans="2:22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G27" s="1"/>
      <c r="H27" s="1"/>
      <c r="I27" s="1"/>
      <c r="J27" s="1"/>
      <c r="K27" s="162">
        <v>7.6</v>
      </c>
      <c r="L27" s="69">
        <v>4</v>
      </c>
      <c r="M27" s="69">
        <v>3.6</v>
      </c>
      <c r="N27" s="69">
        <v>7.4</v>
      </c>
      <c r="O27" s="163">
        <v>5</v>
      </c>
      <c r="Q27" s="4">
        <v>5</v>
      </c>
      <c r="U27" s="1">
        <v>4.8</v>
      </c>
      <c r="V27" s="1">
        <v>2.8</v>
      </c>
    </row>
    <row r="28" spans="2:22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G28" s="1"/>
      <c r="H28" s="1"/>
      <c r="I28" s="1"/>
      <c r="J28" s="1"/>
      <c r="K28" s="162">
        <v>5</v>
      </c>
      <c r="L28" s="69">
        <v>7.4</v>
      </c>
      <c r="M28" s="69">
        <v>1</v>
      </c>
      <c r="N28" s="69">
        <v>6</v>
      </c>
      <c r="O28" s="163">
        <v>7.5</v>
      </c>
      <c r="Q28" s="4">
        <v>6</v>
      </c>
      <c r="U28" s="1">
        <v>11.2</v>
      </c>
      <c r="V28" s="1">
        <v>5.2</v>
      </c>
    </row>
    <row r="29" spans="2:22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G29" s="1"/>
      <c r="H29" s="1"/>
      <c r="I29" s="1"/>
      <c r="J29" s="1"/>
      <c r="K29" s="162">
        <v>8.4</v>
      </c>
      <c r="L29" s="69">
        <v>2.2999999999999998</v>
      </c>
      <c r="M29" s="69">
        <v>5</v>
      </c>
      <c r="N29" s="69">
        <v>10.199999999999999</v>
      </c>
      <c r="O29" s="163">
        <v>6</v>
      </c>
      <c r="Q29" s="4">
        <v>4</v>
      </c>
      <c r="U29" s="1">
        <v>6.2</v>
      </c>
      <c r="V29" s="4" t="s">
        <v>57</v>
      </c>
    </row>
    <row r="30" spans="2:22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G30" s="1"/>
      <c r="H30" s="1"/>
      <c r="I30" s="1"/>
      <c r="J30" s="1"/>
      <c r="K30" s="162">
        <v>3</v>
      </c>
      <c r="L30" s="69">
        <v>7.4</v>
      </c>
      <c r="M30" s="69">
        <v>7</v>
      </c>
      <c r="N30" s="69">
        <v>6</v>
      </c>
      <c r="O30" s="163">
        <v>7.7</v>
      </c>
      <c r="Q30" s="4">
        <v>7.4</v>
      </c>
      <c r="U30" s="1">
        <v>11.6</v>
      </c>
      <c r="V30" s="1">
        <v>5.3</v>
      </c>
    </row>
    <row r="31" spans="2:22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G31" s="1"/>
      <c r="H31" s="1"/>
      <c r="I31" s="1"/>
      <c r="J31" s="1"/>
      <c r="K31" s="162">
        <v>10</v>
      </c>
      <c r="L31" s="69">
        <v>3</v>
      </c>
      <c r="M31" s="69">
        <v>4.5999999999999996</v>
      </c>
      <c r="N31" s="69">
        <v>11</v>
      </c>
      <c r="O31" s="163">
        <v>9</v>
      </c>
      <c r="Q31" s="4">
        <v>8</v>
      </c>
      <c r="U31" s="1">
        <v>6.2</v>
      </c>
      <c r="V31" s="1">
        <v>1</v>
      </c>
    </row>
    <row r="32" spans="2:22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G32" s="1"/>
      <c r="H32" s="1"/>
      <c r="I32" s="1"/>
      <c r="J32" s="1"/>
      <c r="K32" s="162">
        <v>4</v>
      </c>
      <c r="L32" s="69">
        <v>8</v>
      </c>
      <c r="M32" s="69">
        <v>9</v>
      </c>
      <c r="N32" s="69">
        <v>2</v>
      </c>
      <c r="O32" s="163">
        <v>11.2</v>
      </c>
      <c r="Q32" s="4">
        <v>5.4</v>
      </c>
      <c r="U32" s="1">
        <v>11.6</v>
      </c>
      <c r="V32" s="1">
        <v>7</v>
      </c>
    </row>
    <row r="33" spans="2:25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G33" s="1"/>
      <c r="H33" s="1"/>
      <c r="I33" s="1"/>
      <c r="J33" s="1"/>
      <c r="K33" s="162">
        <v>10</v>
      </c>
      <c r="L33" s="69">
        <v>4</v>
      </c>
      <c r="M33" s="69">
        <v>3.6</v>
      </c>
      <c r="N33" s="69">
        <v>2</v>
      </c>
      <c r="O33" s="163">
        <v>6</v>
      </c>
      <c r="Q33" s="4">
        <v>3.4</v>
      </c>
      <c r="U33" s="1">
        <v>6.9</v>
      </c>
      <c r="V33" s="1">
        <v>4.2</v>
      </c>
    </row>
    <row r="34" spans="2:25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G34" s="1"/>
      <c r="H34" s="1"/>
      <c r="I34" s="1"/>
      <c r="J34" s="1"/>
      <c r="K34" s="162">
        <v>2</v>
      </c>
      <c r="L34" s="69">
        <v>7</v>
      </c>
      <c r="M34" s="69">
        <v>9</v>
      </c>
      <c r="N34" s="69">
        <v>6</v>
      </c>
      <c r="O34" s="163">
        <v>11</v>
      </c>
      <c r="Q34" s="4">
        <v>3.4</v>
      </c>
      <c r="U34" s="1">
        <v>12.4</v>
      </c>
      <c r="V34" s="1">
        <v>6</v>
      </c>
    </row>
    <row r="35" spans="2:25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G35" s="1"/>
      <c r="H35" s="1"/>
      <c r="I35" s="1"/>
      <c r="J35" s="1"/>
      <c r="K35" s="162">
        <v>11</v>
      </c>
      <c r="L35" s="69">
        <v>3</v>
      </c>
      <c r="M35" s="69">
        <v>4</v>
      </c>
      <c r="N35" s="69">
        <v>10</v>
      </c>
      <c r="O35" s="163" t="s">
        <v>57</v>
      </c>
      <c r="Q35" s="4">
        <v>3.4</v>
      </c>
      <c r="U35" s="1">
        <v>5.8</v>
      </c>
      <c r="V35" s="1">
        <v>2.4</v>
      </c>
    </row>
    <row r="36" spans="2:25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G36" s="1"/>
      <c r="H36" s="1"/>
      <c r="I36" s="1"/>
      <c r="J36" s="1"/>
      <c r="K36" s="162">
        <v>5</v>
      </c>
      <c r="L36" s="69">
        <v>6</v>
      </c>
      <c r="M36" s="69">
        <v>8</v>
      </c>
      <c r="N36" s="69">
        <v>5</v>
      </c>
      <c r="O36" s="163">
        <v>11</v>
      </c>
      <c r="Q36" s="4">
        <v>6</v>
      </c>
      <c r="U36" s="1">
        <v>13.2</v>
      </c>
      <c r="V36" s="1">
        <v>3</v>
      </c>
      <c r="Y36" s="1">
        <v>2.6</v>
      </c>
    </row>
    <row r="37" spans="2:25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G37" s="1"/>
      <c r="H37" s="1"/>
      <c r="I37" s="1"/>
      <c r="J37" s="1"/>
      <c r="K37" s="162">
        <v>10</v>
      </c>
      <c r="L37" s="69">
        <v>3</v>
      </c>
      <c r="M37" s="69">
        <v>3</v>
      </c>
      <c r="N37" s="69">
        <v>11</v>
      </c>
      <c r="O37" s="163">
        <v>7.6</v>
      </c>
      <c r="Q37" s="4">
        <v>7</v>
      </c>
      <c r="U37" s="1">
        <v>5.6</v>
      </c>
      <c r="V37" s="1">
        <v>8</v>
      </c>
      <c r="Y37" s="1">
        <v>2</v>
      </c>
    </row>
    <row r="38" spans="2:25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G38" s="1"/>
      <c r="H38" s="1"/>
      <c r="I38" s="1"/>
      <c r="J38" s="1"/>
      <c r="K38" s="162">
        <v>5</v>
      </c>
      <c r="L38" s="69">
        <v>9</v>
      </c>
      <c r="M38" s="69">
        <v>9.8000000000000007</v>
      </c>
      <c r="N38" s="69">
        <v>7</v>
      </c>
      <c r="O38" s="163">
        <v>10</v>
      </c>
      <c r="Q38" s="4">
        <v>6.8</v>
      </c>
      <c r="U38" s="4" t="s">
        <v>57</v>
      </c>
      <c r="V38" s="1">
        <v>2.4</v>
      </c>
      <c r="Y38" s="1">
        <v>1.9</v>
      </c>
    </row>
    <row r="39" spans="2:25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G39" s="1"/>
      <c r="H39" s="1"/>
      <c r="I39" s="1"/>
      <c r="J39" s="1"/>
      <c r="K39" s="162">
        <v>12</v>
      </c>
      <c r="L39" s="69">
        <v>2.4</v>
      </c>
      <c r="M39" s="69">
        <v>1</v>
      </c>
      <c r="N39" s="69">
        <v>9</v>
      </c>
      <c r="O39" s="163">
        <v>5.2</v>
      </c>
      <c r="Q39" s="6">
        <v>12.6</v>
      </c>
      <c r="U39" s="4" t="s">
        <v>57</v>
      </c>
      <c r="V39" s="1">
        <v>6.6</v>
      </c>
      <c r="Y39" s="1">
        <v>1.3</v>
      </c>
    </row>
    <row r="40" spans="2:25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G40" s="1"/>
      <c r="H40" s="1"/>
      <c r="I40" s="1"/>
      <c r="J40" s="1"/>
      <c r="K40" s="162">
        <v>4</v>
      </c>
      <c r="L40" s="69">
        <v>6</v>
      </c>
      <c r="M40" s="70">
        <v>9</v>
      </c>
      <c r="N40" s="69">
        <v>6.6</v>
      </c>
      <c r="O40" s="163">
        <v>4</v>
      </c>
      <c r="Q40" s="5">
        <v>3</v>
      </c>
      <c r="U40" s="4" t="s">
        <v>57</v>
      </c>
      <c r="V40" s="1">
        <v>6.8</v>
      </c>
      <c r="Y40" s="1">
        <v>2.4</v>
      </c>
    </row>
    <row r="41" spans="2:25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G41" s="1"/>
      <c r="H41" s="1"/>
      <c r="I41" s="1"/>
      <c r="J41" s="1"/>
      <c r="K41" s="162">
        <v>10</v>
      </c>
      <c r="L41" s="69">
        <v>5</v>
      </c>
      <c r="M41" s="69">
        <v>4</v>
      </c>
      <c r="N41" s="69">
        <v>11</v>
      </c>
      <c r="O41" s="163">
        <v>6</v>
      </c>
      <c r="Q41" s="5">
        <v>1</v>
      </c>
      <c r="U41" s="4" t="s">
        <v>57</v>
      </c>
      <c r="V41" s="1">
        <v>4</v>
      </c>
      <c r="Y41" s="1">
        <v>1.8</v>
      </c>
    </row>
    <row r="42" spans="2:25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G42" s="1"/>
      <c r="H42" s="1"/>
      <c r="I42" s="1"/>
      <c r="J42" s="1"/>
      <c r="K42" s="162">
        <v>4</v>
      </c>
      <c r="L42" s="69">
        <v>8</v>
      </c>
      <c r="M42" s="69">
        <v>8.1999999999999993</v>
      </c>
      <c r="N42" s="69">
        <v>5.6</v>
      </c>
      <c r="O42" s="163">
        <v>11</v>
      </c>
      <c r="Q42" s="4">
        <v>8</v>
      </c>
      <c r="U42" s="4" t="s">
        <v>57</v>
      </c>
      <c r="V42" s="1">
        <v>6.8</v>
      </c>
      <c r="Y42" s="1">
        <v>2</v>
      </c>
    </row>
    <row r="43" spans="2:25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G43" s="1"/>
      <c r="H43" s="1"/>
      <c r="I43" s="1"/>
      <c r="J43" s="1"/>
      <c r="K43" s="162">
        <v>9.4</v>
      </c>
      <c r="L43" s="69">
        <v>2</v>
      </c>
      <c r="M43" s="69">
        <v>4.5</v>
      </c>
      <c r="N43" s="69">
        <v>1.1000000000000001</v>
      </c>
      <c r="O43" s="163">
        <v>3.8</v>
      </c>
      <c r="Q43" s="4">
        <v>10</v>
      </c>
      <c r="U43" s="4" t="s">
        <v>57</v>
      </c>
      <c r="V43" s="1">
        <v>3.4</v>
      </c>
      <c r="Y43" s="1">
        <v>1.4</v>
      </c>
    </row>
    <row r="44" spans="2:25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G44" s="1"/>
      <c r="H44" s="1"/>
      <c r="I44" s="1"/>
      <c r="J44" s="1"/>
      <c r="K44" s="162">
        <v>5</v>
      </c>
      <c r="L44" s="69">
        <v>7.2</v>
      </c>
      <c r="M44" s="69">
        <v>8.4</v>
      </c>
      <c r="N44" s="69">
        <v>6.4</v>
      </c>
      <c r="O44" s="163">
        <v>11.5</v>
      </c>
      <c r="Q44" s="4">
        <v>10</v>
      </c>
      <c r="U44" s="4" t="s">
        <v>57</v>
      </c>
      <c r="V44" s="1">
        <v>5.2</v>
      </c>
      <c r="Y44" s="1">
        <v>2.8</v>
      </c>
    </row>
    <row r="45" spans="2:25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G45" s="1"/>
      <c r="H45" s="1"/>
      <c r="I45" s="1"/>
      <c r="J45" s="1"/>
      <c r="K45" s="162">
        <v>9.4</v>
      </c>
      <c r="L45" s="69">
        <v>4</v>
      </c>
      <c r="M45" s="69">
        <v>6</v>
      </c>
      <c r="N45" s="69">
        <v>10.199999999999999</v>
      </c>
      <c r="O45" s="163">
        <v>8</v>
      </c>
      <c r="Q45" s="4">
        <v>7</v>
      </c>
      <c r="U45" s="4" t="s">
        <v>57</v>
      </c>
      <c r="V45" s="1">
        <v>4</v>
      </c>
      <c r="Y45" s="1">
        <v>1</v>
      </c>
    </row>
    <row r="46" spans="2:25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G46" s="1"/>
      <c r="H46" s="1"/>
      <c r="I46" s="1"/>
      <c r="J46" s="1"/>
      <c r="K46" s="162">
        <v>5</v>
      </c>
      <c r="L46" s="69">
        <v>6.8</v>
      </c>
      <c r="M46" s="69">
        <v>9</v>
      </c>
      <c r="N46" s="69">
        <v>7</v>
      </c>
      <c r="O46" s="163">
        <v>10</v>
      </c>
      <c r="Q46" s="4">
        <v>6.4</v>
      </c>
      <c r="U46" s="1">
        <v>3</v>
      </c>
      <c r="V46" s="1">
        <v>5.2</v>
      </c>
      <c r="Y46" s="1">
        <v>3</v>
      </c>
    </row>
    <row r="47" spans="2:25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G47" s="1"/>
      <c r="H47" s="1"/>
      <c r="I47" s="1"/>
      <c r="J47" s="1"/>
      <c r="K47" s="162">
        <v>10</v>
      </c>
      <c r="L47" s="69">
        <v>4.4000000000000004</v>
      </c>
      <c r="M47" s="69">
        <v>5.4</v>
      </c>
      <c r="N47" s="69">
        <v>9.1999999999999993</v>
      </c>
      <c r="O47" s="163">
        <v>6.4</v>
      </c>
      <c r="Q47" s="4">
        <v>9.4</v>
      </c>
      <c r="U47" s="1">
        <v>2</v>
      </c>
      <c r="V47" s="1">
        <v>5</v>
      </c>
      <c r="Y47" s="1">
        <v>1.4</v>
      </c>
    </row>
    <row r="48" spans="2:25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G48" s="1"/>
      <c r="H48" s="1"/>
      <c r="I48" s="1"/>
      <c r="J48" s="1"/>
      <c r="K48" s="162">
        <v>2</v>
      </c>
      <c r="L48" s="69">
        <v>6</v>
      </c>
      <c r="M48" s="69">
        <v>9</v>
      </c>
      <c r="N48" s="69">
        <v>3</v>
      </c>
      <c r="O48" s="163">
        <v>10.199999999999999</v>
      </c>
      <c r="Q48" s="4">
        <v>7.8</v>
      </c>
      <c r="U48" s="1">
        <v>10</v>
      </c>
      <c r="V48" s="1">
        <v>7.6</v>
      </c>
      <c r="Y48" s="1">
        <v>1</v>
      </c>
    </row>
    <row r="49" spans="2:25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G49" s="1"/>
      <c r="H49" s="1"/>
      <c r="I49" s="1"/>
      <c r="J49" s="1"/>
      <c r="K49" s="162">
        <v>9</v>
      </c>
      <c r="L49" s="69">
        <v>5</v>
      </c>
      <c r="M49" s="69">
        <v>4.8</v>
      </c>
      <c r="N49" s="69">
        <v>10</v>
      </c>
      <c r="O49" s="163">
        <v>7.2</v>
      </c>
      <c r="Q49" s="4">
        <v>3.4</v>
      </c>
      <c r="U49" s="4" t="s">
        <v>57</v>
      </c>
      <c r="V49" s="1">
        <v>3.2</v>
      </c>
      <c r="Y49" s="1">
        <v>2</v>
      </c>
    </row>
    <row r="50" spans="2:25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G50" s="1"/>
      <c r="H50" s="1"/>
      <c r="I50" s="1"/>
      <c r="J50" s="1"/>
      <c r="K50" s="162">
        <v>6</v>
      </c>
      <c r="L50" s="69">
        <v>7</v>
      </c>
      <c r="M50" s="69">
        <v>7.8</v>
      </c>
      <c r="N50" s="69">
        <v>6</v>
      </c>
      <c r="O50" s="163">
        <v>10</v>
      </c>
      <c r="Q50" s="4">
        <v>10</v>
      </c>
      <c r="U50" s="4" t="s">
        <v>57</v>
      </c>
      <c r="V50" s="1">
        <v>10</v>
      </c>
      <c r="Y50" s="1">
        <v>2</v>
      </c>
    </row>
    <row r="51" spans="2:25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G51" s="1"/>
      <c r="H51" s="1"/>
      <c r="I51" s="1"/>
      <c r="J51" s="1"/>
      <c r="K51" s="162">
        <v>9.6</v>
      </c>
      <c r="L51" s="69">
        <v>2.2000000000000002</v>
      </c>
      <c r="M51" s="69">
        <v>3.5</v>
      </c>
      <c r="N51" s="69">
        <v>9.4</v>
      </c>
      <c r="O51" s="163">
        <v>6.4</v>
      </c>
      <c r="Q51" s="4">
        <v>4</v>
      </c>
      <c r="U51" s="4" t="s">
        <v>57</v>
      </c>
      <c r="V51" s="1">
        <v>3</v>
      </c>
      <c r="Y51" s="1">
        <v>2</v>
      </c>
    </row>
    <row r="52" spans="2:25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G52" s="1"/>
      <c r="H52" s="1"/>
      <c r="I52" s="1"/>
      <c r="J52" s="1"/>
      <c r="K52" s="162">
        <v>4.2</v>
      </c>
      <c r="L52" s="69">
        <v>8</v>
      </c>
      <c r="M52" s="69">
        <v>5.4</v>
      </c>
      <c r="N52" s="69">
        <v>4</v>
      </c>
      <c r="O52" s="163">
        <v>11.4</v>
      </c>
      <c r="Q52" s="4">
        <v>9.8000000000000007</v>
      </c>
      <c r="U52" s="1">
        <v>9</v>
      </c>
      <c r="V52" s="1">
        <v>3.2</v>
      </c>
      <c r="Y52" s="1">
        <v>2.1</v>
      </c>
    </row>
    <row r="53" spans="2:25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G53" s="1"/>
      <c r="H53" s="1"/>
      <c r="I53" s="1"/>
      <c r="J53" s="1"/>
      <c r="K53" s="162">
        <v>10</v>
      </c>
      <c r="L53" s="69">
        <v>5</v>
      </c>
      <c r="M53" s="69">
        <v>3.2</v>
      </c>
      <c r="N53" s="69">
        <v>11</v>
      </c>
      <c r="O53" s="163">
        <v>5.6</v>
      </c>
      <c r="Q53" s="4">
        <v>7</v>
      </c>
      <c r="U53" s="1">
        <v>5</v>
      </c>
      <c r="V53" s="1">
        <v>7</v>
      </c>
      <c r="Y53" s="1">
        <v>1.4</v>
      </c>
    </row>
    <row r="54" spans="2:25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G54" s="1"/>
      <c r="H54" s="1"/>
      <c r="I54" s="1"/>
      <c r="J54" s="1"/>
      <c r="K54" s="162">
        <v>3.6</v>
      </c>
      <c r="L54" s="69">
        <v>8</v>
      </c>
      <c r="M54" s="69">
        <v>8</v>
      </c>
      <c r="N54" s="69">
        <v>5</v>
      </c>
      <c r="O54" s="163">
        <v>10</v>
      </c>
      <c r="Q54" s="4">
        <v>7.2</v>
      </c>
      <c r="U54" s="1">
        <v>6.4</v>
      </c>
      <c r="V54" s="1">
        <v>6</v>
      </c>
      <c r="Y54" s="1">
        <v>2</v>
      </c>
    </row>
    <row r="55" spans="2:25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G55" s="1"/>
      <c r="H55" s="1"/>
      <c r="I55" s="1"/>
      <c r="J55" s="1"/>
      <c r="K55" s="162">
        <v>9</v>
      </c>
      <c r="L55" s="69">
        <v>4.4000000000000004</v>
      </c>
      <c r="M55" s="69">
        <v>3</v>
      </c>
      <c r="N55" s="69">
        <v>11</v>
      </c>
      <c r="O55" s="163">
        <v>5</v>
      </c>
      <c r="Q55" s="4">
        <v>4.5999999999999996</v>
      </c>
      <c r="U55" s="4" t="s">
        <v>57</v>
      </c>
      <c r="V55" s="1">
        <v>3.2</v>
      </c>
      <c r="Y55" s="1">
        <v>1.8</v>
      </c>
    </row>
    <row r="56" spans="2:25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G56" s="1"/>
      <c r="H56" s="1"/>
      <c r="I56" s="1"/>
      <c r="J56" s="1"/>
      <c r="K56" s="162">
        <v>4</v>
      </c>
      <c r="L56" s="69">
        <v>8.4</v>
      </c>
      <c r="M56" s="69">
        <v>7</v>
      </c>
      <c r="N56" s="69">
        <v>6</v>
      </c>
      <c r="O56" s="163">
        <v>11</v>
      </c>
      <c r="Q56" s="4">
        <v>6</v>
      </c>
      <c r="U56" s="1">
        <v>10</v>
      </c>
      <c r="V56" s="1">
        <v>6</v>
      </c>
      <c r="Y56" s="1">
        <v>1.8</v>
      </c>
    </row>
    <row r="57" spans="2:25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G57" s="1"/>
      <c r="H57" s="1"/>
      <c r="I57" s="1"/>
      <c r="J57" s="1"/>
      <c r="K57" s="162">
        <v>12</v>
      </c>
      <c r="L57" s="69">
        <v>4.2</v>
      </c>
      <c r="M57" s="69">
        <v>4</v>
      </c>
      <c r="N57" s="69">
        <v>10.6</v>
      </c>
      <c r="O57" s="163">
        <v>4</v>
      </c>
      <c r="Q57" s="4">
        <v>6.8</v>
      </c>
      <c r="U57" s="1">
        <v>4</v>
      </c>
      <c r="V57" s="1">
        <v>3.4</v>
      </c>
      <c r="Y57" s="1">
        <v>1.6</v>
      </c>
    </row>
    <row r="58" spans="2:25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G58" s="1"/>
      <c r="H58" s="1"/>
      <c r="I58" s="1"/>
      <c r="J58" s="1"/>
      <c r="K58" s="162">
        <v>3</v>
      </c>
      <c r="L58" s="70">
        <v>8.4</v>
      </c>
      <c r="M58" s="69">
        <v>8</v>
      </c>
      <c r="N58" s="69">
        <v>6</v>
      </c>
      <c r="O58" s="163">
        <v>10.199999999999999</v>
      </c>
      <c r="Q58" s="4">
        <v>6.6</v>
      </c>
      <c r="U58" s="1">
        <v>10</v>
      </c>
      <c r="V58" s="1">
        <v>5.4</v>
      </c>
      <c r="W58" s="4"/>
      <c r="X58" s="4"/>
      <c r="Y58" s="1">
        <v>1.8</v>
      </c>
    </row>
    <row r="59" spans="2:25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G59" s="1"/>
      <c r="H59" s="1"/>
      <c r="I59" s="1"/>
      <c r="J59" s="1"/>
      <c r="K59" s="162">
        <v>10</v>
      </c>
      <c r="L59" s="69">
        <v>3.8</v>
      </c>
      <c r="M59" s="69">
        <v>4</v>
      </c>
      <c r="N59" s="69">
        <v>10.4</v>
      </c>
      <c r="O59" s="163">
        <v>6</v>
      </c>
      <c r="Q59" s="4">
        <v>5</v>
      </c>
      <c r="U59" s="1">
        <v>3</v>
      </c>
      <c r="V59" s="1">
        <v>5</v>
      </c>
      <c r="Y59" s="1">
        <v>2</v>
      </c>
    </row>
    <row r="60" spans="2:25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G60" s="1"/>
      <c r="H60" s="1"/>
      <c r="I60" s="1"/>
      <c r="J60" s="1"/>
      <c r="K60" s="162">
        <v>5</v>
      </c>
      <c r="L60" s="69">
        <v>7.2</v>
      </c>
      <c r="M60" s="69">
        <v>7.4</v>
      </c>
      <c r="N60" s="69">
        <v>5.4</v>
      </c>
      <c r="O60" s="163">
        <v>10.8</v>
      </c>
      <c r="Q60" s="4">
        <v>8</v>
      </c>
      <c r="U60" s="1">
        <v>9.6</v>
      </c>
      <c r="V60" s="1">
        <v>5.8</v>
      </c>
      <c r="Y60" s="1">
        <v>1.8</v>
      </c>
    </row>
    <row r="61" spans="2:25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G61" s="1"/>
      <c r="H61" s="1"/>
      <c r="I61" s="1"/>
      <c r="J61" s="1"/>
      <c r="K61" s="162">
        <v>9.8000000000000007</v>
      </c>
      <c r="L61" s="69">
        <v>3.2</v>
      </c>
      <c r="M61" s="69">
        <v>3.2</v>
      </c>
      <c r="N61" s="69">
        <v>11</v>
      </c>
      <c r="O61" s="163">
        <v>6</v>
      </c>
      <c r="Q61" s="4">
        <v>6.2</v>
      </c>
      <c r="U61" s="1">
        <v>4</v>
      </c>
      <c r="V61" s="1">
        <v>5</v>
      </c>
      <c r="Y61" s="1">
        <v>1.8</v>
      </c>
    </row>
    <row r="62" spans="2:25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G62" s="1"/>
      <c r="H62" s="1"/>
      <c r="I62" s="1"/>
      <c r="J62" s="1"/>
      <c r="K62" s="162">
        <v>4.8</v>
      </c>
      <c r="L62" s="69">
        <v>6.8</v>
      </c>
      <c r="M62" s="69">
        <v>9</v>
      </c>
      <c r="N62" s="69">
        <v>5</v>
      </c>
      <c r="O62" s="163">
        <v>10</v>
      </c>
      <c r="Q62" s="4">
        <v>8</v>
      </c>
      <c r="U62" s="1">
        <v>10</v>
      </c>
      <c r="V62" s="1">
        <v>3.4</v>
      </c>
      <c r="Y62" s="1">
        <v>1.2</v>
      </c>
    </row>
    <row r="63" spans="2:25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G63" s="1"/>
      <c r="H63" s="1"/>
      <c r="I63" s="1"/>
      <c r="J63" s="1"/>
      <c r="K63" s="164">
        <v>9</v>
      </c>
      <c r="L63" s="69">
        <v>3</v>
      </c>
      <c r="M63" s="69">
        <v>3</v>
      </c>
      <c r="N63" s="69">
        <v>9</v>
      </c>
      <c r="O63" s="163">
        <v>5.6</v>
      </c>
      <c r="Q63" s="4">
        <v>4.5999999999999996</v>
      </c>
      <c r="U63" s="1">
        <v>3</v>
      </c>
      <c r="V63" s="1">
        <v>1.8</v>
      </c>
      <c r="Y63" s="1">
        <v>1.6</v>
      </c>
    </row>
    <row r="64" spans="2:25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G64" s="1"/>
      <c r="H64" s="1"/>
      <c r="I64" s="1"/>
      <c r="J64" s="1"/>
      <c r="K64" s="162">
        <v>5</v>
      </c>
      <c r="L64" s="69">
        <v>8</v>
      </c>
      <c r="M64" s="69">
        <v>8.1999999999999993</v>
      </c>
      <c r="N64" s="69">
        <v>4</v>
      </c>
      <c r="O64" s="163">
        <v>11.4</v>
      </c>
      <c r="Q64" s="4">
        <v>6</v>
      </c>
      <c r="U64" s="1">
        <v>10</v>
      </c>
      <c r="V64" s="1">
        <v>6.4</v>
      </c>
      <c r="Y64" s="1">
        <v>2</v>
      </c>
    </row>
    <row r="65" spans="2:25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G65" s="1"/>
      <c r="H65" s="1"/>
      <c r="I65" s="1"/>
      <c r="J65" s="1"/>
      <c r="K65" s="162">
        <v>9.6</v>
      </c>
      <c r="L65" s="69">
        <v>3.8</v>
      </c>
      <c r="M65" s="69">
        <v>5</v>
      </c>
      <c r="N65" s="69">
        <v>8</v>
      </c>
      <c r="O65" s="163">
        <v>5</v>
      </c>
      <c r="Q65" s="4">
        <v>7.2</v>
      </c>
      <c r="U65" s="1">
        <v>4.2</v>
      </c>
      <c r="V65" s="1">
        <v>3.4</v>
      </c>
      <c r="Y65" s="1">
        <v>1.2</v>
      </c>
    </row>
    <row r="66" spans="2:25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G66" s="1"/>
      <c r="H66" s="1"/>
      <c r="I66" s="1"/>
      <c r="J66" s="1"/>
      <c r="K66" s="162">
        <v>4.8</v>
      </c>
      <c r="L66" s="69">
        <v>5</v>
      </c>
      <c r="M66" s="69">
        <v>8.1999999999999993</v>
      </c>
      <c r="N66" s="69">
        <v>6</v>
      </c>
      <c r="O66" s="163">
        <v>11</v>
      </c>
      <c r="Q66" s="4">
        <v>8.4</v>
      </c>
      <c r="R66" s="4">
        <v>8</v>
      </c>
      <c r="U66" s="1">
        <v>10.199999999999999</v>
      </c>
      <c r="V66" s="1">
        <v>5</v>
      </c>
      <c r="Y66" s="1">
        <v>2</v>
      </c>
    </row>
    <row r="67" spans="2:25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G67" s="1"/>
      <c r="H67" s="1"/>
      <c r="I67" s="1"/>
      <c r="J67" s="1"/>
      <c r="K67" s="162">
        <v>10.199999999999999</v>
      </c>
      <c r="L67" s="69">
        <v>2</v>
      </c>
      <c r="M67" s="69">
        <v>3.6</v>
      </c>
      <c r="N67" s="69">
        <v>11</v>
      </c>
      <c r="O67" s="163">
        <v>4.8</v>
      </c>
      <c r="Q67" s="4">
        <v>6.2</v>
      </c>
      <c r="R67" s="4">
        <v>4.8</v>
      </c>
      <c r="U67" s="1">
        <v>4</v>
      </c>
      <c r="V67" s="1">
        <v>3</v>
      </c>
      <c r="Y67" s="1">
        <v>3.7</v>
      </c>
    </row>
    <row r="68" spans="2:25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G68" s="1"/>
      <c r="H68" s="1"/>
      <c r="I68" s="1"/>
      <c r="J68" s="1"/>
      <c r="K68" s="162">
        <v>4</v>
      </c>
      <c r="L68" s="69">
        <v>6.2</v>
      </c>
      <c r="M68" s="69">
        <v>9</v>
      </c>
      <c r="N68" s="69">
        <v>4.4000000000000004</v>
      </c>
      <c r="O68" s="163">
        <v>9.3000000000000007</v>
      </c>
      <c r="Q68" s="4">
        <v>6</v>
      </c>
      <c r="R68" s="4">
        <v>8.8000000000000007</v>
      </c>
      <c r="U68" s="1">
        <v>10.3</v>
      </c>
      <c r="V68" s="1">
        <v>8.1999999999999993</v>
      </c>
      <c r="Y68" s="1">
        <v>4.5999999999999996</v>
      </c>
    </row>
    <row r="69" spans="2:25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G69" s="1"/>
      <c r="H69" s="1"/>
      <c r="I69" s="1"/>
      <c r="J69" s="1"/>
      <c r="K69" s="162">
        <v>8.8000000000000007</v>
      </c>
      <c r="L69" s="69">
        <v>2.8</v>
      </c>
      <c r="M69" s="69">
        <v>3</v>
      </c>
      <c r="N69" s="69">
        <v>7.2</v>
      </c>
      <c r="O69" s="163">
        <v>6</v>
      </c>
      <c r="Q69" s="4">
        <v>7</v>
      </c>
      <c r="R69" s="4">
        <v>2.8</v>
      </c>
      <c r="U69" s="1">
        <v>5.6</v>
      </c>
      <c r="V69" s="1">
        <v>5</v>
      </c>
      <c r="Y69" s="1">
        <v>3.5</v>
      </c>
    </row>
    <row r="70" spans="2:25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G70" s="1"/>
      <c r="H70" s="1"/>
      <c r="I70" s="1"/>
      <c r="J70" s="1"/>
      <c r="K70" s="162">
        <v>4.4000000000000004</v>
      </c>
      <c r="L70" s="69">
        <v>8</v>
      </c>
      <c r="M70" s="69">
        <v>9.4</v>
      </c>
      <c r="N70" s="69">
        <v>6</v>
      </c>
      <c r="O70" s="163">
        <v>10</v>
      </c>
      <c r="Q70" s="4">
        <v>7</v>
      </c>
      <c r="R70" s="4">
        <v>8.6</v>
      </c>
      <c r="U70" s="4" t="s">
        <v>57</v>
      </c>
      <c r="V70" s="1">
        <v>8.8000000000000007</v>
      </c>
      <c r="Y70" s="1">
        <v>6.6</v>
      </c>
    </row>
    <row r="71" spans="2:25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G71" s="1"/>
      <c r="H71" s="1"/>
      <c r="I71" s="1"/>
      <c r="J71" s="1"/>
      <c r="K71" s="162">
        <v>12</v>
      </c>
      <c r="L71" s="69">
        <v>4.2</v>
      </c>
      <c r="M71" s="69">
        <v>4</v>
      </c>
      <c r="N71" s="69">
        <v>3.6</v>
      </c>
      <c r="O71" s="163">
        <v>6</v>
      </c>
      <c r="Q71" s="4">
        <v>6.4</v>
      </c>
      <c r="R71" s="4">
        <v>5</v>
      </c>
      <c r="U71" s="1">
        <v>5.4</v>
      </c>
      <c r="V71" s="1">
        <v>4</v>
      </c>
      <c r="Y71" s="1">
        <v>2.6</v>
      </c>
    </row>
    <row r="72" spans="2:25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G72" s="1"/>
      <c r="H72" s="1"/>
      <c r="I72" s="1"/>
      <c r="J72" s="1"/>
      <c r="K72" s="162">
        <v>3.6</v>
      </c>
      <c r="L72" s="69">
        <v>9</v>
      </c>
      <c r="M72" s="69">
        <v>9</v>
      </c>
      <c r="N72" s="69">
        <v>8.1999999999999993</v>
      </c>
      <c r="O72" s="163">
        <v>10.4</v>
      </c>
      <c r="Q72" s="4">
        <v>8</v>
      </c>
      <c r="R72" s="4">
        <v>7.8</v>
      </c>
      <c r="U72" s="1">
        <v>10.199999999999999</v>
      </c>
      <c r="V72" s="1">
        <v>4</v>
      </c>
      <c r="Y72" s="1">
        <v>4.8</v>
      </c>
    </row>
    <row r="73" spans="2:25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G73" s="1"/>
      <c r="H73" s="1"/>
      <c r="I73" s="1"/>
      <c r="J73" s="1"/>
      <c r="K73" s="162">
        <v>11</v>
      </c>
      <c r="L73" s="69">
        <v>4</v>
      </c>
      <c r="M73" s="69">
        <v>4</v>
      </c>
      <c r="N73" s="115">
        <v>10</v>
      </c>
      <c r="O73" s="163">
        <v>6.2</v>
      </c>
      <c r="Q73" s="4">
        <v>4.2</v>
      </c>
      <c r="R73" s="4">
        <v>4.8</v>
      </c>
      <c r="U73" s="1">
        <v>5.2</v>
      </c>
      <c r="V73" s="1">
        <v>4.5999999999999996</v>
      </c>
      <c r="Y73" s="1">
        <v>2.8</v>
      </c>
    </row>
    <row r="74" spans="2:25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G74" s="1"/>
      <c r="H74" s="1"/>
      <c r="I74" s="1"/>
      <c r="J74" s="1"/>
      <c r="K74" s="162">
        <v>5.4</v>
      </c>
      <c r="L74" s="69">
        <v>9</v>
      </c>
      <c r="M74" s="69">
        <v>9</v>
      </c>
      <c r="N74" s="115">
        <v>3.2</v>
      </c>
      <c r="O74" s="163">
        <v>10</v>
      </c>
      <c r="Q74" s="4">
        <v>8.6</v>
      </c>
      <c r="R74" s="4">
        <v>9.4</v>
      </c>
      <c r="U74" s="1">
        <v>11.2</v>
      </c>
      <c r="V74" s="1">
        <v>6.8</v>
      </c>
      <c r="Y74" s="1">
        <v>6.4</v>
      </c>
    </row>
    <row r="75" spans="2:25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G75" s="1"/>
      <c r="H75" s="1"/>
      <c r="I75" s="1"/>
      <c r="J75" s="1"/>
      <c r="K75" s="162">
        <v>8.8000000000000007</v>
      </c>
      <c r="L75" s="69">
        <v>5</v>
      </c>
      <c r="M75" s="69">
        <v>5</v>
      </c>
      <c r="N75" s="115">
        <v>11</v>
      </c>
      <c r="O75" s="163">
        <v>5</v>
      </c>
      <c r="Q75" s="4">
        <v>6</v>
      </c>
      <c r="R75" s="6">
        <v>6.1</v>
      </c>
      <c r="U75" s="1">
        <v>6.6</v>
      </c>
      <c r="V75" s="1">
        <v>3.2</v>
      </c>
      <c r="Y75" s="1">
        <v>3.2</v>
      </c>
    </row>
    <row r="76" spans="2:25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G76" s="1"/>
      <c r="H76" s="1"/>
      <c r="I76" s="1"/>
      <c r="J76" s="1"/>
      <c r="K76" s="162">
        <v>4.8</v>
      </c>
      <c r="L76" s="69">
        <v>10</v>
      </c>
      <c r="M76" s="69">
        <v>8</v>
      </c>
      <c r="N76" s="115">
        <v>5</v>
      </c>
      <c r="O76" s="163">
        <v>11</v>
      </c>
      <c r="Q76" s="4">
        <v>7</v>
      </c>
      <c r="R76" s="6">
        <v>9.8000000000000007</v>
      </c>
      <c r="S76" s="4">
        <v>5</v>
      </c>
      <c r="U76" s="4" t="s">
        <v>57</v>
      </c>
      <c r="V76" s="1">
        <v>6.2</v>
      </c>
      <c r="Y76" s="1">
        <v>6.4</v>
      </c>
    </row>
    <row r="77" spans="2:25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G77" s="1"/>
      <c r="H77" s="1"/>
      <c r="I77" s="1"/>
      <c r="J77" s="1"/>
      <c r="K77" s="162">
        <v>8</v>
      </c>
      <c r="L77" s="69">
        <v>5</v>
      </c>
      <c r="M77" s="69">
        <v>5</v>
      </c>
      <c r="N77" s="69">
        <v>6</v>
      </c>
      <c r="O77" s="163">
        <v>6</v>
      </c>
      <c r="Q77" s="4">
        <v>4.8</v>
      </c>
      <c r="R77" s="6">
        <v>4.4000000000000004</v>
      </c>
      <c r="S77" s="4">
        <v>3.4</v>
      </c>
      <c r="U77" s="1">
        <v>5.2</v>
      </c>
      <c r="V77" s="1">
        <v>4</v>
      </c>
      <c r="Y77" s="1">
        <v>3</v>
      </c>
    </row>
    <row r="78" spans="2:25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G78" s="1"/>
      <c r="H78" s="1"/>
      <c r="I78" s="1"/>
      <c r="J78" s="1"/>
      <c r="K78" s="162">
        <v>3.6</v>
      </c>
      <c r="L78" s="69">
        <v>4.8</v>
      </c>
      <c r="M78" s="69">
        <v>10</v>
      </c>
      <c r="N78" s="69">
        <v>4.0999999999999996</v>
      </c>
      <c r="O78" s="163">
        <v>8</v>
      </c>
      <c r="Q78" s="4">
        <v>8.4</v>
      </c>
      <c r="R78" s="6">
        <v>8.6</v>
      </c>
      <c r="S78" s="4">
        <v>5.4</v>
      </c>
      <c r="U78" s="4" t="s">
        <v>57</v>
      </c>
      <c r="V78" s="1">
        <v>6.2</v>
      </c>
      <c r="Y78" s="1">
        <v>6.2</v>
      </c>
    </row>
    <row r="79" spans="2:25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G79" s="1"/>
      <c r="H79" s="1"/>
      <c r="I79" s="1"/>
      <c r="J79" s="1"/>
      <c r="K79" s="162">
        <v>9</v>
      </c>
      <c r="L79" s="69">
        <v>7</v>
      </c>
      <c r="M79" s="69">
        <v>4</v>
      </c>
      <c r="N79" s="69">
        <v>10</v>
      </c>
      <c r="O79" s="163">
        <v>5</v>
      </c>
      <c r="Q79" s="4">
        <v>6</v>
      </c>
      <c r="R79" s="6">
        <v>4.2</v>
      </c>
      <c r="S79" s="4">
        <v>3</v>
      </c>
      <c r="U79" s="4" t="s">
        <v>57</v>
      </c>
      <c r="V79" s="1">
        <v>4.8</v>
      </c>
      <c r="Y79" s="1">
        <v>3.4</v>
      </c>
    </row>
    <row r="80" spans="2:25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G80" s="1"/>
      <c r="H80" s="1"/>
      <c r="I80" s="1"/>
      <c r="J80" s="1"/>
      <c r="K80" s="162">
        <v>5</v>
      </c>
      <c r="L80" s="69">
        <v>9.8000000000000007</v>
      </c>
      <c r="M80" s="69">
        <v>9</v>
      </c>
      <c r="N80" s="69">
        <v>5</v>
      </c>
      <c r="O80" s="163">
        <v>7.2</v>
      </c>
      <c r="Q80" s="4">
        <v>9</v>
      </c>
      <c r="R80" s="4">
        <v>8.4</v>
      </c>
      <c r="S80" s="4">
        <v>6.2</v>
      </c>
      <c r="U80" s="4" t="s">
        <v>57</v>
      </c>
      <c r="V80" s="1">
        <v>6.1</v>
      </c>
      <c r="Y80" s="1">
        <v>5.2</v>
      </c>
    </row>
    <row r="81" spans="2:25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G81" s="1"/>
      <c r="H81" s="1"/>
      <c r="I81" s="1"/>
      <c r="J81" s="1"/>
      <c r="K81" s="162">
        <v>8</v>
      </c>
      <c r="L81" s="69">
        <v>3</v>
      </c>
      <c r="M81" s="69">
        <v>4.8</v>
      </c>
      <c r="N81" s="69">
        <v>8.3000000000000007</v>
      </c>
      <c r="O81" s="163">
        <v>4</v>
      </c>
      <c r="Q81" s="4">
        <v>7</v>
      </c>
      <c r="R81" s="4">
        <v>4.8</v>
      </c>
      <c r="S81" s="4">
        <v>3</v>
      </c>
      <c r="U81" s="4" t="s">
        <v>57</v>
      </c>
      <c r="V81" s="1">
        <v>4.3</v>
      </c>
      <c r="Y81" s="1">
        <v>2.8</v>
      </c>
    </row>
    <row r="82" spans="2:25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G82" s="1"/>
      <c r="H82" s="1"/>
      <c r="I82" s="1"/>
      <c r="J82" s="1"/>
      <c r="K82" s="162">
        <v>3.8</v>
      </c>
      <c r="L82" s="69">
        <v>8.4</v>
      </c>
      <c r="M82" s="69">
        <v>8</v>
      </c>
      <c r="N82" s="69">
        <v>6.6</v>
      </c>
      <c r="O82" s="163">
        <v>10.4</v>
      </c>
      <c r="Q82" s="5">
        <v>8.8000000000000007</v>
      </c>
      <c r="R82" s="4">
        <v>9</v>
      </c>
      <c r="S82" s="4">
        <v>7.6</v>
      </c>
      <c r="U82" s="4" t="s">
        <v>57</v>
      </c>
      <c r="V82" s="1">
        <v>5</v>
      </c>
      <c r="Y82" s="1">
        <v>5.4</v>
      </c>
    </row>
    <row r="83" spans="2:25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G83" s="1"/>
      <c r="H83" s="1"/>
      <c r="I83" s="1"/>
      <c r="J83" s="1"/>
      <c r="K83" s="162">
        <v>7.4</v>
      </c>
      <c r="L83" s="69">
        <v>5</v>
      </c>
      <c r="M83" s="69">
        <v>3.6</v>
      </c>
      <c r="N83" s="69">
        <v>9.4</v>
      </c>
      <c r="O83" s="163">
        <v>5</v>
      </c>
      <c r="Q83" s="5">
        <v>6.6</v>
      </c>
      <c r="R83" s="4">
        <v>6.2</v>
      </c>
      <c r="S83" s="4">
        <v>3.4</v>
      </c>
      <c r="U83" s="4" t="s">
        <v>57</v>
      </c>
      <c r="V83" s="1">
        <v>6</v>
      </c>
      <c r="Y83" s="1">
        <v>2.8</v>
      </c>
    </row>
    <row r="84" spans="2:25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G84" s="1"/>
      <c r="H84" s="1"/>
      <c r="I84" s="1"/>
      <c r="J84" s="1"/>
      <c r="K84" s="162">
        <v>2</v>
      </c>
      <c r="L84" s="69">
        <v>7.2</v>
      </c>
      <c r="M84" s="69">
        <v>8</v>
      </c>
      <c r="N84" s="69">
        <v>6</v>
      </c>
      <c r="O84" s="163">
        <v>11</v>
      </c>
      <c r="Q84" s="4">
        <v>9</v>
      </c>
      <c r="R84" s="4">
        <v>7.8</v>
      </c>
      <c r="S84" s="4">
        <v>7.6</v>
      </c>
      <c r="U84" s="4" t="s">
        <v>57</v>
      </c>
      <c r="V84" s="1">
        <v>5.8</v>
      </c>
      <c r="Y84" s="1">
        <v>6</v>
      </c>
    </row>
    <row r="85" spans="2:25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G85" s="1"/>
      <c r="H85" s="1"/>
      <c r="I85" s="1"/>
      <c r="J85" s="1"/>
      <c r="K85" s="162">
        <v>9</v>
      </c>
      <c r="L85" s="69">
        <v>4</v>
      </c>
      <c r="M85" s="69">
        <v>3.8</v>
      </c>
      <c r="N85" s="69">
        <v>10</v>
      </c>
      <c r="O85" s="163">
        <v>4</v>
      </c>
      <c r="Q85" s="4">
        <v>5.8</v>
      </c>
      <c r="R85" s="4">
        <v>6</v>
      </c>
      <c r="S85" s="4">
        <v>4</v>
      </c>
      <c r="U85" s="4" t="s">
        <v>57</v>
      </c>
      <c r="V85" s="1">
        <v>4.4000000000000004</v>
      </c>
      <c r="Y85" s="1">
        <v>2.8</v>
      </c>
    </row>
    <row r="86" spans="2:25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G86" s="1"/>
      <c r="H86" s="1"/>
      <c r="I86" s="1"/>
      <c r="J86" s="1"/>
      <c r="K86" s="162">
        <v>4</v>
      </c>
      <c r="L86" s="69">
        <v>7</v>
      </c>
      <c r="M86" s="69">
        <v>7.2</v>
      </c>
      <c r="N86" s="69">
        <v>4</v>
      </c>
      <c r="O86" s="163">
        <v>10</v>
      </c>
      <c r="Q86" s="4">
        <v>8</v>
      </c>
      <c r="R86" s="4">
        <v>8.8000000000000007</v>
      </c>
      <c r="S86" s="4">
        <v>6.8</v>
      </c>
      <c r="U86" s="4" t="s">
        <v>57</v>
      </c>
      <c r="V86" s="1">
        <v>6.8</v>
      </c>
      <c r="Y86" s="1">
        <v>6</v>
      </c>
    </row>
    <row r="87" spans="2:25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G87" s="1"/>
      <c r="H87" s="1"/>
      <c r="I87" s="1"/>
      <c r="J87" s="1"/>
      <c r="K87" s="162">
        <v>9</v>
      </c>
      <c r="L87" s="69">
        <v>3.4</v>
      </c>
      <c r="M87" s="69">
        <v>4</v>
      </c>
      <c r="N87" s="69">
        <v>11</v>
      </c>
      <c r="O87" s="163">
        <v>6</v>
      </c>
      <c r="Q87" s="4">
        <v>9.1999999999999993</v>
      </c>
      <c r="R87" s="4">
        <v>5</v>
      </c>
      <c r="S87" s="4">
        <v>3.8</v>
      </c>
      <c r="U87" s="4" t="s">
        <v>57</v>
      </c>
      <c r="V87" s="1">
        <v>2.6</v>
      </c>
      <c r="Y87" s="1">
        <v>2.8</v>
      </c>
    </row>
    <row r="88" spans="2:25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G88" s="1"/>
      <c r="H88" s="1"/>
      <c r="I88" s="1"/>
      <c r="J88" s="1"/>
      <c r="K88" s="162">
        <v>4.2</v>
      </c>
      <c r="L88" s="69">
        <v>7</v>
      </c>
      <c r="M88" s="69">
        <v>8</v>
      </c>
      <c r="N88" s="69">
        <v>5</v>
      </c>
      <c r="O88" s="163">
        <v>10.8</v>
      </c>
      <c r="Q88" s="4">
        <v>9</v>
      </c>
      <c r="R88" s="4">
        <v>7</v>
      </c>
      <c r="S88" s="4">
        <v>6.6</v>
      </c>
      <c r="U88" s="4" t="s">
        <v>57</v>
      </c>
      <c r="V88" s="1">
        <v>2.2000000000000002</v>
      </c>
      <c r="Y88" s="1">
        <v>5.6</v>
      </c>
    </row>
    <row r="89" spans="2:25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G89" s="1"/>
      <c r="H89" s="1"/>
      <c r="I89" s="1"/>
      <c r="J89" s="1"/>
      <c r="K89" s="162">
        <v>8.1999999999999993</v>
      </c>
      <c r="L89" s="69">
        <v>5</v>
      </c>
      <c r="M89" s="69">
        <v>5</v>
      </c>
      <c r="N89" s="69">
        <v>10.199999999999999</v>
      </c>
      <c r="O89" s="163">
        <v>7</v>
      </c>
      <c r="Q89" s="4">
        <v>6</v>
      </c>
      <c r="R89" s="4">
        <v>5.8</v>
      </c>
      <c r="S89" s="4">
        <v>4</v>
      </c>
      <c r="U89" s="4" t="s">
        <v>57</v>
      </c>
      <c r="V89" s="1">
        <v>3.4</v>
      </c>
      <c r="Y89" s="1">
        <v>2</v>
      </c>
    </row>
    <row r="90" spans="2:25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G90" s="1"/>
      <c r="H90" s="1"/>
      <c r="I90" s="1"/>
      <c r="J90" s="1"/>
      <c r="K90" s="162">
        <v>4.2</v>
      </c>
      <c r="L90" s="69">
        <v>6.6</v>
      </c>
      <c r="M90" s="69">
        <v>9</v>
      </c>
      <c r="N90" s="69">
        <v>5.2</v>
      </c>
      <c r="O90" s="163">
        <v>10.199999999999999</v>
      </c>
      <c r="Q90" s="4">
        <v>10</v>
      </c>
      <c r="R90" s="4">
        <v>6.8</v>
      </c>
      <c r="S90" s="4">
        <v>7.2</v>
      </c>
      <c r="U90" s="4" t="s">
        <v>57</v>
      </c>
      <c r="V90" s="1">
        <v>6.6</v>
      </c>
      <c r="Y90" s="1">
        <v>3.6</v>
      </c>
    </row>
    <row r="91" spans="2:25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G91" s="1"/>
      <c r="H91" s="1"/>
      <c r="I91" s="1"/>
      <c r="J91" s="1"/>
      <c r="K91" s="162">
        <v>10</v>
      </c>
      <c r="L91" s="69">
        <v>4</v>
      </c>
      <c r="M91" s="69">
        <v>4</v>
      </c>
      <c r="N91" s="69">
        <v>9</v>
      </c>
      <c r="O91" s="163">
        <v>6.4</v>
      </c>
      <c r="Q91" s="4">
        <v>6</v>
      </c>
      <c r="R91" s="4">
        <v>4.8</v>
      </c>
      <c r="S91" s="4">
        <v>3.6</v>
      </c>
      <c r="U91" s="4" t="s">
        <v>57</v>
      </c>
      <c r="V91" s="1">
        <v>3.4</v>
      </c>
      <c r="Y91" s="1">
        <v>3.6</v>
      </c>
    </row>
    <row r="92" spans="2:25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G92" s="1"/>
      <c r="H92" s="1"/>
      <c r="I92" s="1"/>
      <c r="J92" s="1"/>
      <c r="K92" s="162">
        <v>5</v>
      </c>
      <c r="L92" s="69">
        <v>6</v>
      </c>
      <c r="M92" s="69">
        <v>8</v>
      </c>
      <c r="N92" s="69">
        <v>5</v>
      </c>
      <c r="O92" s="163">
        <v>11.2</v>
      </c>
      <c r="Q92" s="4">
        <v>9</v>
      </c>
      <c r="R92" s="4">
        <v>6.4</v>
      </c>
      <c r="S92" s="4">
        <v>8</v>
      </c>
      <c r="U92" s="4" t="s">
        <v>57</v>
      </c>
      <c r="V92" s="1">
        <v>6.2</v>
      </c>
      <c r="Y92" s="1">
        <v>5.8</v>
      </c>
    </row>
    <row r="93" spans="2:25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G93" s="1"/>
      <c r="H93" s="1"/>
      <c r="I93" s="1"/>
      <c r="J93" s="1"/>
      <c r="K93" s="162">
        <v>9</v>
      </c>
      <c r="L93" s="69">
        <v>4</v>
      </c>
      <c r="M93" s="69">
        <v>4</v>
      </c>
      <c r="N93" s="69">
        <v>10.6</v>
      </c>
      <c r="O93" s="163">
        <v>5.4</v>
      </c>
      <c r="Q93" s="4">
        <v>3</v>
      </c>
      <c r="R93" s="4">
        <v>5.8</v>
      </c>
      <c r="S93" s="4">
        <v>3.8</v>
      </c>
      <c r="U93" s="4" t="s">
        <v>57</v>
      </c>
      <c r="V93" s="1">
        <v>3.4</v>
      </c>
      <c r="Y93" s="1">
        <v>3.2</v>
      </c>
    </row>
    <row r="94" spans="2:25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G94" s="1"/>
      <c r="H94" s="1"/>
      <c r="I94" s="1"/>
      <c r="J94" s="1"/>
      <c r="K94" s="162">
        <v>5</v>
      </c>
      <c r="L94" s="69">
        <v>6</v>
      </c>
      <c r="M94" s="69">
        <v>8.8000000000000007</v>
      </c>
      <c r="N94" s="69">
        <v>4.8</v>
      </c>
      <c r="O94" s="163">
        <v>12</v>
      </c>
      <c r="Q94" s="4">
        <v>8</v>
      </c>
      <c r="R94" s="4">
        <v>7.4</v>
      </c>
      <c r="S94" s="4">
        <v>7.2</v>
      </c>
      <c r="U94" s="1">
        <v>11.4</v>
      </c>
      <c r="V94" s="1">
        <v>7</v>
      </c>
      <c r="Y94" s="1">
        <v>5.2</v>
      </c>
    </row>
    <row r="95" spans="2:25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G95" s="1"/>
      <c r="H95" s="1"/>
      <c r="I95" s="1"/>
      <c r="J95" s="1"/>
      <c r="K95" s="162">
        <v>8</v>
      </c>
      <c r="L95" s="69">
        <v>2</v>
      </c>
      <c r="M95" s="69">
        <v>2.2999999999999998</v>
      </c>
      <c r="N95" s="69">
        <v>9.8000000000000007</v>
      </c>
      <c r="O95" s="163">
        <v>5</v>
      </c>
      <c r="Q95" s="4">
        <v>8.8000000000000007</v>
      </c>
      <c r="R95" s="4">
        <v>4.2</v>
      </c>
      <c r="S95" s="4">
        <v>3.2</v>
      </c>
      <c r="U95" s="1">
        <v>6</v>
      </c>
      <c r="V95" s="1">
        <v>2.8</v>
      </c>
      <c r="Y95" s="1">
        <v>3.1</v>
      </c>
    </row>
    <row r="96" spans="2:25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G96" s="1"/>
      <c r="H96" s="1"/>
      <c r="I96" s="1"/>
      <c r="J96" s="1"/>
      <c r="K96" s="162">
        <v>3</v>
      </c>
      <c r="L96" s="69">
        <v>6</v>
      </c>
      <c r="M96" s="69">
        <v>8</v>
      </c>
      <c r="N96" s="69">
        <v>5</v>
      </c>
      <c r="O96" s="163">
        <v>11.3</v>
      </c>
      <c r="Q96" s="4">
        <v>8.8000000000000007</v>
      </c>
      <c r="R96" s="4">
        <v>7.2</v>
      </c>
      <c r="S96" s="4">
        <v>6.6</v>
      </c>
      <c r="U96" s="1">
        <v>11</v>
      </c>
      <c r="V96" s="1">
        <v>6.4</v>
      </c>
      <c r="Y96" s="1">
        <v>6</v>
      </c>
    </row>
    <row r="97" spans="2:25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G97" s="4">
        <v>10</v>
      </c>
      <c r="H97" s="1"/>
      <c r="I97" s="1"/>
      <c r="J97" s="1"/>
      <c r="K97" s="162">
        <v>7.4</v>
      </c>
      <c r="L97" s="69">
        <v>3</v>
      </c>
      <c r="M97" s="69">
        <v>4</v>
      </c>
      <c r="N97" s="69">
        <v>9</v>
      </c>
      <c r="O97" s="163">
        <v>4.4000000000000004</v>
      </c>
      <c r="Q97" s="4">
        <v>7.2</v>
      </c>
      <c r="R97" s="4">
        <v>6</v>
      </c>
      <c r="S97" s="4">
        <v>4.5999999999999996</v>
      </c>
      <c r="U97" s="1">
        <v>4</v>
      </c>
      <c r="V97" s="1">
        <v>3.8</v>
      </c>
      <c r="Y97" s="1">
        <v>2.8</v>
      </c>
    </row>
    <row r="98" spans="2:25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G98" s="4">
        <v>4.4000000000000004</v>
      </c>
      <c r="H98" s="1"/>
      <c r="I98" s="1"/>
      <c r="J98" s="1"/>
      <c r="K98" s="162">
        <v>3</v>
      </c>
      <c r="L98" s="69">
        <v>6</v>
      </c>
      <c r="M98" s="69">
        <v>8</v>
      </c>
      <c r="N98" s="69">
        <v>6</v>
      </c>
      <c r="O98" s="163">
        <v>11</v>
      </c>
      <c r="Q98" s="4">
        <v>10</v>
      </c>
      <c r="R98" s="4">
        <v>8</v>
      </c>
      <c r="S98" s="4">
        <v>6</v>
      </c>
      <c r="U98" s="1">
        <v>12</v>
      </c>
      <c r="V98" s="4" t="s">
        <v>57</v>
      </c>
      <c r="Y98" s="1">
        <v>6.4</v>
      </c>
    </row>
    <row r="99" spans="2:25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G99" s="4">
        <v>10</v>
      </c>
      <c r="H99" s="1"/>
      <c r="I99" s="1"/>
      <c r="J99" s="1"/>
      <c r="K99" s="162">
        <v>8</v>
      </c>
      <c r="L99" s="69">
        <v>2.8</v>
      </c>
      <c r="M99" s="69">
        <v>4.2</v>
      </c>
      <c r="N99" s="69">
        <v>9</v>
      </c>
      <c r="O99" s="163">
        <v>6.2</v>
      </c>
      <c r="Q99" s="4">
        <v>5.6</v>
      </c>
      <c r="R99" s="4">
        <v>3.8</v>
      </c>
      <c r="S99" s="4">
        <v>3</v>
      </c>
      <c r="U99" s="1">
        <v>6</v>
      </c>
      <c r="V99" s="4" t="s">
        <v>57</v>
      </c>
      <c r="Y99" s="1">
        <v>3.2</v>
      </c>
    </row>
    <row r="100" spans="2:25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G100" s="4">
        <v>5.4</v>
      </c>
      <c r="H100" s="1"/>
      <c r="I100" s="1"/>
      <c r="J100" s="1"/>
      <c r="K100" s="162">
        <v>4.5999999999999996</v>
      </c>
      <c r="L100" s="69">
        <v>6</v>
      </c>
      <c r="M100" s="69">
        <v>8</v>
      </c>
      <c r="N100" s="69">
        <v>7</v>
      </c>
      <c r="O100" s="163">
        <v>11.4</v>
      </c>
      <c r="Q100" s="4">
        <v>11</v>
      </c>
      <c r="R100" s="4">
        <v>8.4</v>
      </c>
      <c r="S100" s="4">
        <v>7</v>
      </c>
      <c r="U100" s="1">
        <v>12</v>
      </c>
      <c r="V100" s="1">
        <v>6.2</v>
      </c>
      <c r="Y100" s="1">
        <v>6</v>
      </c>
    </row>
    <row r="101" spans="2:25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G101" s="4">
        <v>9.1999999999999993</v>
      </c>
      <c r="H101" s="1"/>
      <c r="I101" s="1"/>
      <c r="J101" s="1"/>
      <c r="K101" s="162">
        <v>8</v>
      </c>
      <c r="L101" s="69">
        <v>3.2</v>
      </c>
      <c r="M101" s="69">
        <v>3.8</v>
      </c>
      <c r="N101" s="69">
        <v>10.4</v>
      </c>
      <c r="O101" s="163">
        <v>5</v>
      </c>
      <c r="Q101" s="4">
        <v>6.6</v>
      </c>
      <c r="R101" s="4">
        <v>5</v>
      </c>
      <c r="S101" s="4">
        <v>4</v>
      </c>
      <c r="U101" s="1">
        <v>5</v>
      </c>
      <c r="V101" s="1">
        <v>2.6</v>
      </c>
      <c r="Y101" s="1">
        <v>3.6</v>
      </c>
    </row>
    <row r="102" spans="2:25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G102" s="4">
        <v>5</v>
      </c>
      <c r="H102" s="1"/>
      <c r="I102" s="1"/>
      <c r="J102" s="1"/>
      <c r="K102" s="162">
        <v>4</v>
      </c>
      <c r="L102" s="69">
        <v>6</v>
      </c>
      <c r="M102" s="69">
        <v>8</v>
      </c>
      <c r="N102" s="69">
        <v>4.2</v>
      </c>
      <c r="O102" s="163">
        <v>11.2</v>
      </c>
      <c r="Q102" s="4">
        <v>8.6</v>
      </c>
      <c r="R102" s="4">
        <v>8.4</v>
      </c>
      <c r="S102" s="4">
        <v>7.4</v>
      </c>
      <c r="U102" s="1">
        <v>12</v>
      </c>
      <c r="V102" s="1">
        <v>5.4</v>
      </c>
      <c r="Y102" s="1">
        <v>5.4</v>
      </c>
    </row>
    <row r="103" spans="2:25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G103" s="4">
        <v>11</v>
      </c>
      <c r="H103" s="1"/>
      <c r="I103" s="1"/>
      <c r="J103" s="1"/>
      <c r="K103" s="162">
        <v>9</v>
      </c>
      <c r="L103" s="69">
        <v>3.8</v>
      </c>
      <c r="M103" s="69">
        <v>4</v>
      </c>
      <c r="N103" s="69">
        <v>10.4</v>
      </c>
      <c r="O103" s="163">
        <v>6</v>
      </c>
      <c r="Q103" s="4">
        <v>6</v>
      </c>
      <c r="R103" s="4">
        <v>4.2</v>
      </c>
      <c r="S103" s="4">
        <v>3</v>
      </c>
      <c r="U103" s="1">
        <v>6</v>
      </c>
      <c r="V103" s="1">
        <v>3</v>
      </c>
      <c r="Y103" s="1">
        <v>3.6</v>
      </c>
    </row>
    <row r="104" spans="2:25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G104" s="4">
        <v>4</v>
      </c>
      <c r="H104" s="1"/>
      <c r="I104" s="1"/>
      <c r="J104" s="1"/>
      <c r="K104" s="162">
        <v>9.1999999999999993</v>
      </c>
      <c r="L104" s="69">
        <v>6.2</v>
      </c>
      <c r="M104" s="69">
        <v>8</v>
      </c>
      <c r="N104" s="69">
        <v>4.5999999999999996</v>
      </c>
      <c r="O104" s="163">
        <v>10</v>
      </c>
      <c r="Q104" s="4">
        <v>10</v>
      </c>
      <c r="R104" s="4">
        <v>8</v>
      </c>
      <c r="S104" s="4">
        <v>4.8</v>
      </c>
      <c r="U104" s="1">
        <v>12</v>
      </c>
      <c r="V104" s="1">
        <v>7.2</v>
      </c>
      <c r="Y104" s="1">
        <v>5.2</v>
      </c>
    </row>
    <row r="105" spans="2:25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G105" s="4">
        <v>10</v>
      </c>
      <c r="H105" s="1"/>
      <c r="I105" s="1"/>
      <c r="J105" s="1"/>
      <c r="K105" s="162">
        <v>8.1999999999999993</v>
      </c>
      <c r="L105" s="69">
        <v>3.2</v>
      </c>
      <c r="M105" s="69">
        <v>4</v>
      </c>
      <c r="N105" s="69">
        <v>9.8000000000000007</v>
      </c>
      <c r="O105" s="163">
        <v>4.4000000000000004</v>
      </c>
      <c r="Q105" s="4">
        <v>5.2</v>
      </c>
      <c r="R105" s="4">
        <v>5.2</v>
      </c>
      <c r="S105" s="4">
        <v>3</v>
      </c>
      <c r="U105" s="1">
        <v>6</v>
      </c>
      <c r="V105" s="1">
        <v>3.2</v>
      </c>
      <c r="Y105" s="1">
        <v>3.2</v>
      </c>
    </row>
    <row r="106" spans="2:25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G106" s="4">
        <v>4.4000000000000004</v>
      </c>
      <c r="H106" s="1"/>
      <c r="I106" s="1"/>
      <c r="J106" s="1"/>
      <c r="K106" s="162">
        <v>3.8</v>
      </c>
      <c r="L106" s="69">
        <v>7</v>
      </c>
      <c r="M106" s="69">
        <v>7.8</v>
      </c>
      <c r="N106" s="69">
        <v>5</v>
      </c>
      <c r="O106" s="163">
        <v>10.5</v>
      </c>
      <c r="Q106" s="4">
        <v>10.6</v>
      </c>
      <c r="R106" s="4">
        <v>8.1999999999999993</v>
      </c>
      <c r="S106" s="4">
        <v>8</v>
      </c>
      <c r="U106" s="1">
        <v>11.4</v>
      </c>
      <c r="V106" s="1">
        <v>7.4</v>
      </c>
      <c r="Y106" s="1">
        <v>6</v>
      </c>
    </row>
    <row r="107" spans="2:25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G107" s="4">
        <v>10</v>
      </c>
      <c r="H107" s="1"/>
      <c r="I107" s="1"/>
      <c r="J107" s="1"/>
      <c r="K107" s="162">
        <v>9</v>
      </c>
      <c r="L107" s="69">
        <v>5</v>
      </c>
      <c r="M107" s="69">
        <v>4</v>
      </c>
      <c r="N107" s="69">
        <v>10</v>
      </c>
      <c r="O107" s="163">
        <v>4.5999999999999996</v>
      </c>
      <c r="Q107" s="4">
        <v>6.2</v>
      </c>
      <c r="R107" s="4">
        <v>7</v>
      </c>
      <c r="S107" s="4">
        <v>4</v>
      </c>
      <c r="U107" s="1">
        <v>5.8</v>
      </c>
      <c r="V107" s="1">
        <v>2.4</v>
      </c>
      <c r="Y107" s="1">
        <v>3.6</v>
      </c>
    </row>
    <row r="108" spans="2:25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G108" s="4">
        <v>4.4000000000000004</v>
      </c>
      <c r="H108" s="1"/>
      <c r="I108" s="1"/>
      <c r="J108" s="1"/>
      <c r="K108" s="162">
        <v>3.2</v>
      </c>
      <c r="L108" s="69">
        <v>6</v>
      </c>
      <c r="M108" s="69">
        <v>6.4</v>
      </c>
      <c r="N108" s="69">
        <v>5</v>
      </c>
      <c r="O108" s="163">
        <v>10</v>
      </c>
      <c r="Q108" s="4">
        <v>9.8000000000000007</v>
      </c>
      <c r="R108" s="4">
        <v>8</v>
      </c>
      <c r="S108" s="4">
        <v>7.8</v>
      </c>
      <c r="U108" s="1">
        <v>12</v>
      </c>
      <c r="V108" s="1">
        <v>7.4</v>
      </c>
      <c r="Y108" s="1">
        <v>5.2</v>
      </c>
    </row>
    <row r="109" spans="2:25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G109" s="4">
        <v>12</v>
      </c>
      <c r="H109" s="1"/>
      <c r="I109" s="1"/>
      <c r="J109" s="1"/>
      <c r="K109" s="162">
        <v>8.8000000000000007</v>
      </c>
      <c r="L109" s="69">
        <v>3</v>
      </c>
      <c r="M109" s="69">
        <v>4</v>
      </c>
      <c r="N109" s="69">
        <v>11</v>
      </c>
      <c r="O109" s="163">
        <v>6</v>
      </c>
      <c r="Q109" s="4">
        <v>6.4</v>
      </c>
      <c r="R109" s="4">
        <v>4.4000000000000004</v>
      </c>
      <c r="S109" s="4">
        <v>3</v>
      </c>
      <c r="U109" s="1">
        <v>6</v>
      </c>
      <c r="V109" s="1">
        <v>3.4</v>
      </c>
      <c r="Y109" s="1">
        <v>1.9</v>
      </c>
    </row>
    <row r="110" spans="2:25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G110" s="4">
        <v>4</v>
      </c>
      <c r="H110" s="1"/>
      <c r="I110" s="1"/>
      <c r="J110" s="1"/>
      <c r="K110" s="162">
        <v>3.6</v>
      </c>
      <c r="L110" s="69">
        <v>5.4</v>
      </c>
      <c r="M110" s="69">
        <v>8</v>
      </c>
      <c r="N110" s="69">
        <v>5</v>
      </c>
      <c r="O110" s="163">
        <v>7</v>
      </c>
      <c r="Q110" s="4">
        <v>9.4</v>
      </c>
      <c r="R110" s="4">
        <v>8</v>
      </c>
      <c r="S110" s="4">
        <v>9</v>
      </c>
      <c r="U110" s="1">
        <v>13</v>
      </c>
      <c r="V110" s="1">
        <v>5.2</v>
      </c>
      <c r="Y110" s="1">
        <v>5.4</v>
      </c>
    </row>
    <row r="111" spans="2:25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G111" s="4">
        <v>11</v>
      </c>
      <c r="H111" s="1"/>
      <c r="I111" s="1"/>
      <c r="J111" s="1"/>
      <c r="K111" s="162">
        <v>8</v>
      </c>
      <c r="L111" s="69">
        <v>3</v>
      </c>
      <c r="M111" s="69">
        <v>3.6</v>
      </c>
      <c r="N111" s="69">
        <v>9.4</v>
      </c>
      <c r="O111" s="163">
        <v>5.8</v>
      </c>
      <c r="Q111" s="4">
        <v>7</v>
      </c>
      <c r="R111" s="4">
        <v>4.5</v>
      </c>
      <c r="S111" s="4">
        <v>3</v>
      </c>
      <c r="U111" s="1">
        <v>8</v>
      </c>
      <c r="V111" s="1">
        <v>2.6</v>
      </c>
      <c r="Y111" s="1">
        <v>3</v>
      </c>
    </row>
    <row r="112" spans="2:25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G112" s="4">
        <v>3.5</v>
      </c>
      <c r="H112" s="1"/>
      <c r="I112" s="1"/>
      <c r="J112" s="1"/>
      <c r="K112" s="162">
        <v>3.8</v>
      </c>
      <c r="L112" s="69">
        <v>6</v>
      </c>
      <c r="M112" s="69">
        <v>8</v>
      </c>
      <c r="N112" s="69">
        <v>3.4</v>
      </c>
      <c r="O112" s="163">
        <v>7</v>
      </c>
      <c r="Q112" s="4">
        <v>10.199999999999999</v>
      </c>
      <c r="R112" s="4">
        <v>9</v>
      </c>
      <c r="S112" s="4">
        <v>7</v>
      </c>
      <c r="U112" s="1">
        <v>12</v>
      </c>
      <c r="V112" s="1">
        <v>7.4</v>
      </c>
      <c r="Y112" s="1">
        <v>6.6</v>
      </c>
    </row>
    <row r="113" spans="2:25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G113" s="4">
        <v>10.199999999999999</v>
      </c>
      <c r="H113" s="1"/>
      <c r="I113" s="1"/>
      <c r="J113" s="1"/>
      <c r="K113" s="162">
        <v>8</v>
      </c>
      <c r="L113" s="69">
        <v>3.8</v>
      </c>
      <c r="M113" s="69">
        <v>4</v>
      </c>
      <c r="N113" s="69">
        <v>8.4</v>
      </c>
      <c r="O113" s="163">
        <v>5</v>
      </c>
      <c r="Q113" s="4">
        <v>7.4</v>
      </c>
      <c r="R113" s="4">
        <v>4</v>
      </c>
      <c r="S113" s="4">
        <v>3</v>
      </c>
      <c r="U113" s="1">
        <v>5.8</v>
      </c>
      <c r="V113" s="1">
        <v>2.4</v>
      </c>
      <c r="Y113" s="1">
        <v>2.8</v>
      </c>
    </row>
    <row r="114" spans="2:25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G114" s="4">
        <v>5.4</v>
      </c>
      <c r="H114" s="1"/>
      <c r="I114" s="1"/>
      <c r="J114" s="1"/>
      <c r="K114" s="162">
        <v>3.6</v>
      </c>
      <c r="L114" s="69">
        <v>6</v>
      </c>
      <c r="M114" s="69">
        <v>7.4</v>
      </c>
      <c r="N114" s="69">
        <v>5</v>
      </c>
      <c r="O114" s="163">
        <v>7</v>
      </c>
      <c r="Q114" s="4">
        <v>7.8</v>
      </c>
      <c r="R114" s="4">
        <v>9</v>
      </c>
      <c r="S114" s="4">
        <v>7</v>
      </c>
      <c r="U114" s="1">
        <v>11</v>
      </c>
      <c r="V114" s="1">
        <v>8.6</v>
      </c>
      <c r="Y114" s="1">
        <v>6</v>
      </c>
    </row>
    <row r="115" spans="2:25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G115" s="4">
        <v>10</v>
      </c>
      <c r="H115" s="1"/>
      <c r="I115" s="1"/>
      <c r="J115" s="1"/>
      <c r="K115" s="162">
        <v>8</v>
      </c>
      <c r="L115" s="69">
        <v>4.5999999999999996</v>
      </c>
      <c r="M115" s="69">
        <v>3</v>
      </c>
      <c r="N115" s="69">
        <v>10</v>
      </c>
      <c r="O115" s="163">
        <v>7</v>
      </c>
      <c r="Q115" s="4">
        <v>7.8</v>
      </c>
      <c r="R115" s="4">
        <v>4.8</v>
      </c>
      <c r="S115" s="4">
        <v>3</v>
      </c>
      <c r="U115" s="1">
        <v>6</v>
      </c>
      <c r="V115" s="1">
        <v>1.6</v>
      </c>
      <c r="Y115" s="1">
        <v>3.2</v>
      </c>
    </row>
    <row r="116" spans="2:25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G116" s="4">
        <v>6</v>
      </c>
      <c r="H116" s="1"/>
      <c r="I116" s="1"/>
      <c r="J116" s="1"/>
      <c r="K116" s="162">
        <v>3.8</v>
      </c>
      <c r="L116" s="69">
        <v>6</v>
      </c>
      <c r="M116" s="69">
        <v>7</v>
      </c>
      <c r="N116" s="69">
        <v>3.4</v>
      </c>
      <c r="O116" s="163">
        <v>10</v>
      </c>
      <c r="Q116" s="4">
        <v>12.2</v>
      </c>
      <c r="R116" s="4">
        <v>10</v>
      </c>
      <c r="S116" s="4">
        <v>7</v>
      </c>
      <c r="U116" s="1">
        <v>10</v>
      </c>
      <c r="V116" s="1">
        <v>5</v>
      </c>
      <c r="Y116" s="1">
        <v>6.4</v>
      </c>
    </row>
    <row r="117" spans="2:25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G117" s="4">
        <v>11</v>
      </c>
      <c r="H117" s="1"/>
      <c r="I117" s="1"/>
      <c r="J117" s="1"/>
      <c r="K117" s="162">
        <v>9</v>
      </c>
      <c r="L117" s="69">
        <v>3.8</v>
      </c>
      <c r="M117" s="69">
        <v>4</v>
      </c>
      <c r="N117" s="69">
        <v>8.4</v>
      </c>
      <c r="O117" s="163">
        <v>5</v>
      </c>
      <c r="Q117" s="4">
        <v>6.6</v>
      </c>
      <c r="R117" s="4">
        <v>6</v>
      </c>
      <c r="S117" s="4">
        <v>4.5999999999999996</v>
      </c>
      <c r="U117" s="1">
        <v>4</v>
      </c>
      <c r="V117" s="1">
        <v>2.6</v>
      </c>
      <c r="Y117" s="1">
        <v>3.4</v>
      </c>
    </row>
    <row r="118" spans="2:25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G118" s="4">
        <v>4.5999999999999996</v>
      </c>
      <c r="H118" s="1"/>
      <c r="I118" s="1"/>
      <c r="J118" s="1"/>
      <c r="K118" s="162">
        <v>3.2</v>
      </c>
      <c r="L118" s="69">
        <v>6</v>
      </c>
      <c r="M118" s="69">
        <v>8</v>
      </c>
      <c r="N118" s="69">
        <v>4.2</v>
      </c>
      <c r="O118" s="163">
        <v>9.6</v>
      </c>
      <c r="Q118" s="4">
        <v>10</v>
      </c>
      <c r="R118" s="4">
        <v>9</v>
      </c>
      <c r="S118" s="4">
        <v>7</v>
      </c>
      <c r="U118" s="1">
        <v>12</v>
      </c>
      <c r="V118" s="1">
        <v>5.2</v>
      </c>
      <c r="Y118" s="1">
        <v>6.2</v>
      </c>
    </row>
    <row r="119" spans="2:25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G119" s="4">
        <v>9</v>
      </c>
      <c r="H119" s="1"/>
      <c r="I119" s="1"/>
      <c r="J119" s="1"/>
      <c r="K119" s="162">
        <v>8.6</v>
      </c>
      <c r="L119" s="69">
        <v>3</v>
      </c>
      <c r="M119" s="69">
        <v>4</v>
      </c>
      <c r="N119" s="69">
        <v>8</v>
      </c>
      <c r="O119" s="163">
        <v>6</v>
      </c>
      <c r="Q119" s="4">
        <v>16</v>
      </c>
      <c r="R119" s="4">
        <v>5.2</v>
      </c>
      <c r="S119" s="4">
        <v>3.2</v>
      </c>
      <c r="U119" s="1">
        <v>6</v>
      </c>
      <c r="V119" s="1">
        <v>5.8</v>
      </c>
      <c r="Y119" s="1">
        <v>2.6</v>
      </c>
    </row>
    <row r="120" spans="2:25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G120" s="4">
        <v>4</v>
      </c>
      <c r="H120" s="1"/>
      <c r="I120" s="1"/>
      <c r="J120" s="1"/>
      <c r="K120" s="162">
        <v>3.8</v>
      </c>
      <c r="L120" s="69">
        <v>6</v>
      </c>
      <c r="M120" s="69">
        <v>7.2</v>
      </c>
      <c r="N120" s="69">
        <v>4.4000000000000004</v>
      </c>
      <c r="O120" s="163">
        <v>12</v>
      </c>
      <c r="Q120" s="4">
        <v>9.8000000000000007</v>
      </c>
      <c r="R120" s="4">
        <v>8.1999999999999993</v>
      </c>
      <c r="S120" s="4">
        <v>7.4</v>
      </c>
      <c r="U120" s="1">
        <v>11</v>
      </c>
      <c r="V120" s="1">
        <v>2.4</v>
      </c>
      <c r="Y120" s="1">
        <v>7</v>
      </c>
    </row>
    <row r="121" spans="2:25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G121" s="4">
        <v>9</v>
      </c>
      <c r="H121" s="1"/>
      <c r="I121" s="1"/>
      <c r="J121" s="1"/>
      <c r="K121" s="162">
        <v>8.1999999999999993</v>
      </c>
      <c r="L121" s="69">
        <v>2</v>
      </c>
      <c r="M121" s="69">
        <v>4.8</v>
      </c>
      <c r="N121" s="69">
        <v>9</v>
      </c>
      <c r="O121" s="163">
        <v>4</v>
      </c>
      <c r="Q121" s="4">
        <v>5.6</v>
      </c>
      <c r="R121" s="4">
        <v>4</v>
      </c>
      <c r="S121" s="4">
        <v>3.2</v>
      </c>
      <c r="U121" s="1">
        <v>4</v>
      </c>
      <c r="V121" s="1">
        <v>6.6</v>
      </c>
      <c r="Y121" s="1">
        <v>2.5</v>
      </c>
    </row>
    <row r="122" spans="2:25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G122" s="4">
        <v>4.4000000000000004</v>
      </c>
      <c r="H122" s="1"/>
      <c r="I122" s="1"/>
      <c r="J122" s="1"/>
      <c r="K122" s="162">
        <v>4.2</v>
      </c>
      <c r="L122" s="69">
        <v>4</v>
      </c>
      <c r="M122" s="69">
        <v>6.4</v>
      </c>
      <c r="N122" s="69">
        <v>6.8</v>
      </c>
      <c r="O122" s="163">
        <v>10</v>
      </c>
      <c r="Q122" s="4">
        <v>9.4</v>
      </c>
      <c r="R122" s="4">
        <v>6</v>
      </c>
      <c r="S122" s="4">
        <v>7.2</v>
      </c>
      <c r="U122" s="1">
        <v>9</v>
      </c>
      <c r="V122" s="1">
        <v>4.9000000000000004</v>
      </c>
      <c r="Y122" s="1">
        <v>5.6</v>
      </c>
    </row>
    <row r="123" spans="2:25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G123" s="4">
        <v>12</v>
      </c>
      <c r="H123" s="1"/>
      <c r="I123" s="1"/>
      <c r="J123" s="1"/>
      <c r="K123" s="162">
        <v>8</v>
      </c>
      <c r="L123" s="69">
        <v>5.4</v>
      </c>
      <c r="M123" s="69">
        <v>3</v>
      </c>
      <c r="N123" s="69">
        <v>9</v>
      </c>
      <c r="O123" s="163">
        <v>4</v>
      </c>
      <c r="Q123" s="4">
        <v>7</v>
      </c>
      <c r="R123" s="4">
        <v>5</v>
      </c>
      <c r="S123" s="4">
        <v>3.2</v>
      </c>
      <c r="U123" s="1">
        <v>5.2</v>
      </c>
      <c r="V123" s="1">
        <v>3.4</v>
      </c>
      <c r="Y123" s="1">
        <v>3</v>
      </c>
    </row>
    <row r="124" spans="2:25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G124" s="4">
        <v>3.2</v>
      </c>
      <c r="H124" s="1"/>
      <c r="I124" s="1"/>
      <c r="J124" s="1"/>
      <c r="K124" s="162">
        <v>4</v>
      </c>
      <c r="L124" s="69">
        <v>6</v>
      </c>
      <c r="M124" s="69">
        <v>5.5</v>
      </c>
      <c r="N124" s="69">
        <v>7.4</v>
      </c>
      <c r="O124" s="163">
        <v>9</v>
      </c>
      <c r="Q124" s="4">
        <v>10.199999999999999</v>
      </c>
      <c r="R124" s="4">
        <v>9</v>
      </c>
      <c r="S124" s="4">
        <v>8</v>
      </c>
      <c r="U124" s="1">
        <v>12</v>
      </c>
      <c r="V124" s="1">
        <v>7</v>
      </c>
      <c r="Y124" s="1">
        <v>6</v>
      </c>
    </row>
    <row r="125" spans="2:25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G125" s="4">
        <v>12</v>
      </c>
      <c r="H125" s="1"/>
      <c r="I125" s="1"/>
      <c r="J125" s="1"/>
      <c r="K125" s="162">
        <v>8</v>
      </c>
      <c r="L125" s="69">
        <v>3.4</v>
      </c>
      <c r="M125" s="69">
        <v>3</v>
      </c>
      <c r="N125" s="69">
        <v>10</v>
      </c>
      <c r="O125" s="163">
        <v>6</v>
      </c>
      <c r="Q125" s="4">
        <v>7</v>
      </c>
      <c r="R125" s="4">
        <v>5</v>
      </c>
      <c r="S125" s="4">
        <v>5</v>
      </c>
      <c r="U125" s="1">
        <v>7</v>
      </c>
      <c r="V125" s="4" t="s">
        <v>57</v>
      </c>
      <c r="Y125" s="1">
        <v>2.8</v>
      </c>
    </row>
    <row r="126" spans="2:25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G126" s="4">
        <v>6</v>
      </c>
      <c r="H126" s="1"/>
      <c r="I126" s="1"/>
      <c r="J126" s="1"/>
      <c r="K126" s="162">
        <v>4.8</v>
      </c>
      <c r="L126" s="69">
        <v>6.2</v>
      </c>
      <c r="M126" s="69">
        <v>7.4</v>
      </c>
      <c r="N126" s="69">
        <v>4</v>
      </c>
      <c r="O126" s="163">
        <v>7</v>
      </c>
      <c r="Q126" s="4">
        <v>9.6</v>
      </c>
      <c r="R126" s="4">
        <v>9.4</v>
      </c>
      <c r="S126" s="4">
        <v>6</v>
      </c>
      <c r="U126" s="1">
        <v>13.4</v>
      </c>
      <c r="V126" s="1">
        <v>7</v>
      </c>
      <c r="Y126" s="1">
        <v>6</v>
      </c>
    </row>
    <row r="127" spans="2:25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G127" s="4">
        <v>12</v>
      </c>
      <c r="H127" s="1"/>
      <c r="I127" s="1"/>
      <c r="J127" s="1"/>
      <c r="K127" s="162">
        <v>8</v>
      </c>
      <c r="L127" s="69">
        <v>3</v>
      </c>
      <c r="M127" s="69">
        <v>3.4</v>
      </c>
      <c r="N127" s="69">
        <v>9.6</v>
      </c>
      <c r="O127" s="163">
        <v>7</v>
      </c>
      <c r="Q127" s="4">
        <v>7</v>
      </c>
      <c r="R127" s="4">
        <v>4</v>
      </c>
      <c r="S127" s="4">
        <v>3.2</v>
      </c>
      <c r="U127" s="1">
        <v>6.4</v>
      </c>
      <c r="V127" s="1">
        <v>5</v>
      </c>
      <c r="Y127" s="1">
        <v>2.4</v>
      </c>
    </row>
    <row r="128" spans="2:25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G128" s="4">
        <v>6.6</v>
      </c>
      <c r="H128" s="1"/>
      <c r="I128" s="1"/>
      <c r="J128" s="1"/>
      <c r="K128" s="162">
        <v>4.8</v>
      </c>
      <c r="L128" s="69">
        <v>5</v>
      </c>
      <c r="M128" s="69">
        <v>7</v>
      </c>
      <c r="N128" s="69">
        <v>4.3</v>
      </c>
      <c r="O128" s="163">
        <v>11.4</v>
      </c>
      <c r="Q128" s="4">
        <v>9</v>
      </c>
      <c r="R128" s="4">
        <v>10</v>
      </c>
      <c r="S128" s="4">
        <v>7.6</v>
      </c>
      <c r="U128" s="1">
        <v>10</v>
      </c>
      <c r="V128" s="1">
        <v>4.8</v>
      </c>
      <c r="Y128" s="1">
        <v>5.2</v>
      </c>
    </row>
    <row r="129" spans="2:25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G129" s="4">
        <v>11</v>
      </c>
      <c r="H129" s="1"/>
      <c r="I129" s="1"/>
      <c r="J129" s="1"/>
      <c r="K129" s="162">
        <v>9</v>
      </c>
      <c r="L129" s="69">
        <v>4.4000000000000004</v>
      </c>
      <c r="M129" s="69">
        <v>3</v>
      </c>
      <c r="N129" s="69">
        <v>10</v>
      </c>
      <c r="O129" s="163">
        <v>6</v>
      </c>
      <c r="Q129" s="4">
        <v>5.2</v>
      </c>
      <c r="R129" s="4">
        <v>2</v>
      </c>
      <c r="S129" s="4">
        <v>7</v>
      </c>
      <c r="U129" s="1">
        <v>6.6</v>
      </c>
      <c r="V129" s="1">
        <v>5</v>
      </c>
      <c r="Y129" s="1">
        <v>3.2</v>
      </c>
    </row>
    <row r="130" spans="2:25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G130" s="4">
        <v>5</v>
      </c>
      <c r="H130" s="1"/>
      <c r="I130" s="1"/>
      <c r="J130" s="1"/>
      <c r="K130" s="162">
        <v>4</v>
      </c>
      <c r="L130" s="69">
        <v>5</v>
      </c>
      <c r="M130" s="69">
        <v>5</v>
      </c>
      <c r="N130" s="69">
        <v>4</v>
      </c>
      <c r="O130" s="163">
        <v>9.4</v>
      </c>
      <c r="Q130" s="4">
        <v>8.8000000000000007</v>
      </c>
      <c r="R130" s="4">
        <v>9.6</v>
      </c>
      <c r="S130" s="4">
        <v>6.8</v>
      </c>
      <c r="U130" s="1">
        <v>12.6</v>
      </c>
      <c r="V130" s="1">
        <v>5</v>
      </c>
      <c r="Y130" s="1">
        <v>6</v>
      </c>
    </row>
    <row r="131" spans="2:25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G131" s="4">
        <v>10</v>
      </c>
      <c r="H131" s="1"/>
      <c r="I131" s="1"/>
      <c r="J131" s="1"/>
      <c r="K131" s="162">
        <v>8.8000000000000007</v>
      </c>
      <c r="L131" s="69">
        <v>4</v>
      </c>
      <c r="M131" s="69">
        <v>2.6</v>
      </c>
      <c r="N131" s="69">
        <v>10.199999999999999</v>
      </c>
      <c r="O131" s="163">
        <v>5.8</v>
      </c>
      <c r="Q131" s="4">
        <v>6.2</v>
      </c>
      <c r="R131" s="4">
        <v>3.6</v>
      </c>
      <c r="S131" s="4">
        <v>6.2</v>
      </c>
      <c r="U131" s="1">
        <v>5</v>
      </c>
      <c r="V131" s="1">
        <v>4</v>
      </c>
      <c r="Y131" s="1">
        <v>2.6</v>
      </c>
    </row>
    <row r="132" spans="2:25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G132" s="4">
        <v>6</v>
      </c>
      <c r="H132" s="1"/>
      <c r="I132" s="1"/>
      <c r="J132" s="1"/>
      <c r="K132" s="162">
        <v>5.2</v>
      </c>
      <c r="L132" s="69">
        <v>4</v>
      </c>
      <c r="M132" s="69">
        <v>6</v>
      </c>
      <c r="N132" s="69">
        <v>5</v>
      </c>
      <c r="O132" s="163">
        <v>10.8</v>
      </c>
      <c r="Q132" s="4">
        <v>8.8000000000000007</v>
      </c>
      <c r="R132" s="4">
        <v>9</v>
      </c>
      <c r="S132" s="4">
        <v>6.8</v>
      </c>
      <c r="U132" s="1">
        <v>14.2</v>
      </c>
      <c r="V132" s="1">
        <v>9.1999999999999993</v>
      </c>
      <c r="Y132" s="1">
        <v>6.6</v>
      </c>
    </row>
    <row r="133" spans="2:25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G133" s="4">
        <v>11</v>
      </c>
      <c r="H133" s="1"/>
      <c r="I133" s="1"/>
      <c r="J133" s="1"/>
      <c r="K133" s="162">
        <v>8</v>
      </c>
      <c r="L133" s="69">
        <v>2</v>
      </c>
      <c r="M133" s="69">
        <v>3.6</v>
      </c>
      <c r="N133" s="69">
        <v>8</v>
      </c>
      <c r="O133" s="163">
        <v>7</v>
      </c>
      <c r="Q133" s="4">
        <v>4.4000000000000004</v>
      </c>
      <c r="R133" s="4">
        <v>4.4000000000000004</v>
      </c>
      <c r="S133" s="4">
        <v>3.8</v>
      </c>
      <c r="U133" s="1">
        <v>7</v>
      </c>
      <c r="V133" s="1">
        <v>4.2</v>
      </c>
      <c r="Y133" s="1">
        <v>2.8</v>
      </c>
    </row>
    <row r="134" spans="2:25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G134" s="4">
        <v>4</v>
      </c>
      <c r="H134" s="1"/>
      <c r="I134" s="1"/>
      <c r="J134" s="1"/>
      <c r="K134" s="162">
        <v>6.6</v>
      </c>
      <c r="L134" s="69">
        <v>5.6</v>
      </c>
      <c r="M134" s="69">
        <v>6</v>
      </c>
      <c r="N134" s="69">
        <v>5.6</v>
      </c>
      <c r="O134" s="163">
        <v>8</v>
      </c>
      <c r="Q134" s="4">
        <v>9</v>
      </c>
      <c r="R134" s="4">
        <v>8.4</v>
      </c>
      <c r="S134" s="4">
        <v>8</v>
      </c>
      <c r="U134" s="1">
        <v>13.2</v>
      </c>
      <c r="V134" s="1">
        <v>9</v>
      </c>
      <c r="Y134" s="1">
        <v>5.8</v>
      </c>
    </row>
    <row r="135" spans="2:25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G135" s="4">
        <v>10</v>
      </c>
      <c r="H135" s="1"/>
      <c r="I135" s="1"/>
      <c r="J135" s="1"/>
      <c r="K135" s="162">
        <v>6</v>
      </c>
      <c r="L135" s="69">
        <v>3</v>
      </c>
      <c r="M135" s="69">
        <v>3.2</v>
      </c>
      <c r="N135" s="69">
        <v>9</v>
      </c>
      <c r="O135" s="163">
        <v>3.4</v>
      </c>
      <c r="Q135" s="4">
        <v>4.5</v>
      </c>
      <c r="R135" s="6">
        <v>4</v>
      </c>
      <c r="S135" s="4">
        <v>4</v>
      </c>
      <c r="U135" s="1">
        <v>5.6</v>
      </c>
      <c r="V135" s="4" t="s">
        <v>57</v>
      </c>
      <c r="Y135" s="1">
        <v>2.6</v>
      </c>
    </row>
    <row r="136" spans="2:25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G136" s="4">
        <v>4</v>
      </c>
      <c r="H136" s="1"/>
      <c r="I136" s="1"/>
      <c r="J136" s="1"/>
      <c r="K136" s="162">
        <v>7</v>
      </c>
      <c r="L136" s="69">
        <v>4</v>
      </c>
      <c r="M136" s="69">
        <v>4.8</v>
      </c>
      <c r="N136" s="69">
        <v>5</v>
      </c>
      <c r="O136" s="163">
        <v>8</v>
      </c>
      <c r="Q136" s="4">
        <v>8.1999999999999993</v>
      </c>
      <c r="R136" s="4">
        <v>9.4</v>
      </c>
      <c r="S136" s="4">
        <v>9</v>
      </c>
      <c r="U136" s="1">
        <v>13.6</v>
      </c>
      <c r="V136" s="1">
        <v>7</v>
      </c>
      <c r="Y136" s="1">
        <v>5.6</v>
      </c>
    </row>
    <row r="137" spans="2:25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G137" s="4">
        <v>12</v>
      </c>
      <c r="H137" s="1"/>
      <c r="I137" s="1"/>
      <c r="J137" s="1"/>
      <c r="K137" s="162">
        <v>1.6</v>
      </c>
      <c r="L137" s="69">
        <v>3</v>
      </c>
      <c r="M137" s="71">
        <v>7</v>
      </c>
      <c r="N137" s="69">
        <v>10</v>
      </c>
      <c r="O137" s="163">
        <v>4.2</v>
      </c>
      <c r="Q137" s="4">
        <v>6.4</v>
      </c>
      <c r="R137" s="4">
        <v>3.2</v>
      </c>
      <c r="S137" s="4">
        <v>4.2</v>
      </c>
      <c r="U137" s="1">
        <v>6.4</v>
      </c>
      <c r="V137" s="1">
        <v>4.5</v>
      </c>
      <c r="Y137" s="1">
        <v>1.4</v>
      </c>
    </row>
    <row r="138" spans="2:25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G138" s="4">
        <v>3</v>
      </c>
      <c r="H138" s="1"/>
      <c r="I138" s="1"/>
      <c r="J138" s="1"/>
      <c r="K138" s="162">
        <v>3.4</v>
      </c>
      <c r="L138" s="69">
        <v>5</v>
      </c>
      <c r="M138" s="71">
        <v>3.4</v>
      </c>
      <c r="N138" s="69">
        <v>5</v>
      </c>
      <c r="O138" s="163">
        <v>3</v>
      </c>
      <c r="Q138" s="4">
        <v>8.8000000000000007</v>
      </c>
      <c r="R138" s="4">
        <v>7.6</v>
      </c>
      <c r="S138" s="4">
        <v>8.6</v>
      </c>
      <c r="U138" s="1">
        <v>12.6</v>
      </c>
      <c r="V138" s="1">
        <v>4.2</v>
      </c>
      <c r="Y138" s="1">
        <v>6</v>
      </c>
    </row>
    <row r="139" spans="2:25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G139" s="4">
        <v>11</v>
      </c>
      <c r="H139" s="1"/>
      <c r="I139" s="1"/>
      <c r="J139" s="1"/>
      <c r="K139" s="162">
        <v>9</v>
      </c>
      <c r="L139" s="69">
        <v>4.4000000000000004</v>
      </c>
      <c r="M139" s="69">
        <v>2</v>
      </c>
      <c r="N139" s="69">
        <v>7</v>
      </c>
      <c r="O139" s="163">
        <v>2.2000000000000002</v>
      </c>
      <c r="Q139" s="4">
        <v>4.4000000000000004</v>
      </c>
      <c r="R139" s="4">
        <v>4.4000000000000004</v>
      </c>
      <c r="S139" s="4" t="s">
        <v>57</v>
      </c>
      <c r="U139" s="1">
        <v>7</v>
      </c>
      <c r="V139" s="1">
        <v>1.8</v>
      </c>
      <c r="Y139" s="1">
        <v>2.4</v>
      </c>
    </row>
    <row r="140" spans="2:25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G140" s="4">
        <v>5</v>
      </c>
      <c r="H140" s="1"/>
      <c r="I140" s="1"/>
      <c r="J140" s="1"/>
      <c r="K140" s="162">
        <v>3.3</v>
      </c>
      <c r="L140" s="69">
        <v>4.8</v>
      </c>
      <c r="M140" s="71">
        <v>6.4</v>
      </c>
      <c r="N140" s="69">
        <v>4</v>
      </c>
      <c r="O140" s="163">
        <v>5</v>
      </c>
      <c r="Q140" s="4">
        <v>7</v>
      </c>
      <c r="R140" s="4">
        <v>7.8</v>
      </c>
      <c r="S140" s="4">
        <v>7.4</v>
      </c>
      <c r="U140" s="1">
        <v>14</v>
      </c>
      <c r="V140" s="1">
        <v>5</v>
      </c>
      <c r="Y140" s="1">
        <v>6.2</v>
      </c>
    </row>
    <row r="141" spans="2:25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G141" s="4">
        <v>13</v>
      </c>
      <c r="H141" s="1"/>
      <c r="I141" s="1"/>
      <c r="J141" s="1"/>
      <c r="K141" s="162">
        <v>8</v>
      </c>
      <c r="L141" s="69">
        <v>2</v>
      </c>
      <c r="M141" s="69">
        <v>3.2</v>
      </c>
      <c r="N141" s="69">
        <v>9</v>
      </c>
      <c r="O141" s="163">
        <v>2</v>
      </c>
      <c r="Q141" s="4">
        <v>5</v>
      </c>
      <c r="R141" s="4">
        <v>4.2</v>
      </c>
      <c r="S141" s="4">
        <v>3</v>
      </c>
      <c r="U141" s="1">
        <v>5</v>
      </c>
      <c r="V141" s="1">
        <v>1.8</v>
      </c>
      <c r="Y141" s="1">
        <v>2.2000000000000002</v>
      </c>
    </row>
    <row r="142" spans="2:25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G142" s="4">
        <v>4</v>
      </c>
      <c r="H142" s="1"/>
      <c r="I142" s="1"/>
      <c r="J142" s="1"/>
      <c r="K142" s="162">
        <v>3</v>
      </c>
      <c r="L142" s="69">
        <v>5</v>
      </c>
      <c r="M142" s="71">
        <v>4.4000000000000004</v>
      </c>
      <c r="N142" s="69">
        <v>5.4</v>
      </c>
      <c r="O142" s="163">
        <v>8</v>
      </c>
      <c r="Q142" s="4">
        <v>8</v>
      </c>
      <c r="R142" s="4">
        <v>8.4</v>
      </c>
      <c r="S142" s="4">
        <v>7.2</v>
      </c>
      <c r="U142" s="1">
        <v>14</v>
      </c>
      <c r="V142" s="1">
        <v>5</v>
      </c>
      <c r="Y142" s="1">
        <v>5</v>
      </c>
    </row>
    <row r="143" spans="2:25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G143" s="4">
        <v>11</v>
      </c>
      <c r="H143" s="1"/>
      <c r="I143" s="1"/>
      <c r="J143" s="1"/>
      <c r="K143" s="162">
        <v>7</v>
      </c>
      <c r="L143" s="69">
        <v>2.7</v>
      </c>
      <c r="M143" s="71">
        <v>3</v>
      </c>
      <c r="N143" s="69">
        <v>8.4</v>
      </c>
      <c r="O143" s="163">
        <v>4</v>
      </c>
      <c r="Q143" s="4">
        <v>4</v>
      </c>
      <c r="R143" s="4">
        <v>4.5999999999999996</v>
      </c>
      <c r="S143" s="4">
        <v>3.8</v>
      </c>
      <c r="U143" s="1">
        <v>7</v>
      </c>
      <c r="V143" s="1">
        <v>5.4</v>
      </c>
      <c r="Y143" s="1">
        <v>4</v>
      </c>
    </row>
    <row r="144" spans="2:25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G144" s="4">
        <v>5.4</v>
      </c>
      <c r="H144" s="1"/>
      <c r="I144" s="1"/>
      <c r="J144" s="1"/>
      <c r="K144" s="162">
        <v>5.6</v>
      </c>
      <c r="L144" s="69">
        <v>4</v>
      </c>
      <c r="M144" s="71">
        <v>4.8</v>
      </c>
      <c r="N144" s="69">
        <v>3</v>
      </c>
      <c r="O144" s="163">
        <v>7.2</v>
      </c>
      <c r="Q144" s="4">
        <v>8.6</v>
      </c>
      <c r="R144" s="4">
        <v>8</v>
      </c>
      <c r="S144" s="4">
        <v>8</v>
      </c>
      <c r="T144" s="4">
        <v>4.4000000000000004</v>
      </c>
      <c r="U144" s="1">
        <v>9</v>
      </c>
      <c r="V144" s="1">
        <v>6.2</v>
      </c>
      <c r="Y144" s="1">
        <v>6</v>
      </c>
    </row>
    <row r="145" spans="2:25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G145" s="4">
        <v>13</v>
      </c>
      <c r="H145" s="1"/>
      <c r="I145" s="1"/>
      <c r="J145" s="1"/>
      <c r="K145" s="162">
        <v>6.4</v>
      </c>
      <c r="L145" s="69">
        <v>5</v>
      </c>
      <c r="M145" s="71">
        <v>3.2</v>
      </c>
      <c r="N145" s="69">
        <v>10</v>
      </c>
      <c r="O145" s="163">
        <v>4</v>
      </c>
      <c r="Q145" s="4">
        <v>5.6</v>
      </c>
      <c r="R145" s="4">
        <v>4.4000000000000004</v>
      </c>
      <c r="S145" s="4">
        <v>4.2</v>
      </c>
      <c r="T145" s="4">
        <v>3</v>
      </c>
      <c r="U145" s="1">
        <v>7</v>
      </c>
      <c r="V145" s="1">
        <v>4</v>
      </c>
      <c r="Y145" s="1">
        <v>2.8</v>
      </c>
    </row>
    <row r="146" spans="2:25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G146" s="4">
        <v>4.4000000000000004</v>
      </c>
      <c r="H146" s="1"/>
      <c r="I146" s="1"/>
      <c r="J146" s="1"/>
      <c r="K146" s="162">
        <v>3.2</v>
      </c>
      <c r="L146" s="69">
        <v>6</v>
      </c>
      <c r="M146" s="71">
        <v>6.2</v>
      </c>
      <c r="N146" s="69">
        <v>5</v>
      </c>
      <c r="O146" s="163">
        <v>9</v>
      </c>
      <c r="Q146" s="4">
        <v>7.6</v>
      </c>
      <c r="R146" s="4">
        <v>8.1999999999999993</v>
      </c>
      <c r="S146" s="4">
        <v>8.6</v>
      </c>
      <c r="T146" s="4">
        <v>2.1</v>
      </c>
      <c r="U146" s="1">
        <v>13.6</v>
      </c>
      <c r="V146" s="1">
        <v>5.4</v>
      </c>
      <c r="Y146" s="1">
        <v>7.2</v>
      </c>
    </row>
    <row r="147" spans="2:25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G147" s="4">
        <v>14</v>
      </c>
      <c r="H147" s="1"/>
      <c r="I147" s="1"/>
      <c r="J147" s="1"/>
      <c r="K147" s="162">
        <v>7.6</v>
      </c>
      <c r="L147" s="69">
        <v>3</v>
      </c>
      <c r="M147" s="71">
        <v>2</v>
      </c>
      <c r="N147" s="69">
        <v>8</v>
      </c>
      <c r="O147" s="163">
        <v>2.6</v>
      </c>
      <c r="Q147" s="4">
        <v>4</v>
      </c>
      <c r="R147" s="4">
        <v>4.8</v>
      </c>
      <c r="S147" s="4">
        <v>4.2</v>
      </c>
      <c r="T147" s="4">
        <v>3.2</v>
      </c>
      <c r="U147" s="1">
        <v>8.8000000000000007</v>
      </c>
      <c r="V147" s="1">
        <v>3</v>
      </c>
      <c r="Y147" s="1">
        <v>3.4</v>
      </c>
    </row>
    <row r="148" spans="2:25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G148" s="4">
        <v>4</v>
      </c>
      <c r="H148" s="1"/>
      <c r="I148" s="1"/>
      <c r="J148" s="1"/>
      <c r="K148" s="162">
        <v>3.6</v>
      </c>
      <c r="L148" s="69">
        <v>5</v>
      </c>
      <c r="M148" s="71">
        <v>7</v>
      </c>
      <c r="N148" s="69">
        <v>3.8</v>
      </c>
      <c r="O148" s="163">
        <v>8</v>
      </c>
      <c r="Q148" s="4">
        <v>7</v>
      </c>
      <c r="R148" s="4">
        <v>7.8</v>
      </c>
      <c r="S148" s="4">
        <v>9.4</v>
      </c>
      <c r="T148" s="4">
        <v>4</v>
      </c>
      <c r="U148" s="1">
        <v>10.4</v>
      </c>
      <c r="V148" s="1">
        <v>5.2</v>
      </c>
      <c r="Y148" s="1">
        <v>5.2</v>
      </c>
    </row>
    <row r="149" spans="2:25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G149" s="4">
        <v>10.4</v>
      </c>
      <c r="H149" s="1"/>
      <c r="I149" s="1"/>
      <c r="J149" s="1"/>
      <c r="K149" s="162">
        <v>8</v>
      </c>
      <c r="L149" s="69">
        <v>3.2</v>
      </c>
      <c r="M149" s="71">
        <v>3</v>
      </c>
      <c r="N149" s="69">
        <v>7</v>
      </c>
      <c r="O149" s="163">
        <v>3.2</v>
      </c>
      <c r="Q149" s="4">
        <v>4</v>
      </c>
      <c r="R149" s="4">
        <v>5</v>
      </c>
      <c r="S149" s="4">
        <v>4.8</v>
      </c>
      <c r="T149" s="4">
        <v>2.8</v>
      </c>
      <c r="U149" s="1">
        <v>4.4000000000000004</v>
      </c>
      <c r="V149" s="1">
        <v>3.8</v>
      </c>
      <c r="Y149" s="1">
        <v>4</v>
      </c>
    </row>
    <row r="150" spans="2:25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G150" s="4">
        <v>4</v>
      </c>
      <c r="H150" s="1"/>
      <c r="I150" s="1"/>
      <c r="J150" s="1"/>
      <c r="K150" s="162">
        <v>3</v>
      </c>
      <c r="L150" s="69">
        <v>5</v>
      </c>
      <c r="M150" s="71">
        <v>4.4000000000000004</v>
      </c>
      <c r="N150" s="69">
        <v>2</v>
      </c>
      <c r="O150" s="163">
        <v>7.6</v>
      </c>
      <c r="Q150" s="4">
        <v>8</v>
      </c>
      <c r="R150" s="4">
        <v>8</v>
      </c>
      <c r="S150" s="4">
        <v>9</v>
      </c>
      <c r="T150" s="4">
        <v>2.4</v>
      </c>
      <c r="U150" s="1">
        <v>11.4</v>
      </c>
      <c r="V150" s="1">
        <v>6.7</v>
      </c>
      <c r="Y150" s="1">
        <v>5.9</v>
      </c>
    </row>
    <row r="151" spans="2:25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G151" s="4">
        <v>9.8000000000000007</v>
      </c>
      <c r="H151" s="1"/>
      <c r="I151" s="1"/>
      <c r="J151" s="1"/>
      <c r="K151" s="162">
        <v>7.4</v>
      </c>
      <c r="L151" s="69">
        <v>2</v>
      </c>
      <c r="M151" s="71">
        <v>4</v>
      </c>
      <c r="N151" s="69">
        <v>6.4</v>
      </c>
      <c r="O151" s="163">
        <v>2.6</v>
      </c>
      <c r="Q151" s="4">
        <v>4</v>
      </c>
      <c r="R151" s="4">
        <v>4.8</v>
      </c>
      <c r="S151" s="4">
        <v>4.5</v>
      </c>
      <c r="T151" s="4">
        <v>2.2000000000000002</v>
      </c>
      <c r="U151" s="1">
        <v>6</v>
      </c>
      <c r="V151" s="1">
        <v>2.2999999999999998</v>
      </c>
      <c r="Y151" s="1">
        <v>2.9</v>
      </c>
    </row>
    <row r="152" spans="2:25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G152" s="4">
        <v>3.8</v>
      </c>
      <c r="H152" s="1"/>
      <c r="I152" s="1"/>
      <c r="J152" s="1"/>
      <c r="K152" s="162">
        <v>3</v>
      </c>
      <c r="L152" s="69">
        <v>6</v>
      </c>
      <c r="M152" s="69">
        <v>5</v>
      </c>
      <c r="N152" s="69">
        <v>3.8</v>
      </c>
      <c r="O152" s="165">
        <v>7</v>
      </c>
      <c r="Q152" s="4">
        <v>7</v>
      </c>
      <c r="R152" s="4">
        <v>4</v>
      </c>
      <c r="S152" s="4">
        <v>10</v>
      </c>
      <c r="T152" s="4">
        <v>5.4</v>
      </c>
      <c r="U152" s="1">
        <v>11</v>
      </c>
      <c r="V152" s="1">
        <v>7.2</v>
      </c>
      <c r="Y152" s="1">
        <v>6.6</v>
      </c>
    </row>
    <row r="153" spans="2:25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G153" s="3">
        <v>10.4</v>
      </c>
      <c r="H153" s="1"/>
      <c r="I153" s="1"/>
      <c r="J153" s="1"/>
      <c r="K153" s="162">
        <v>7</v>
      </c>
      <c r="L153" s="69">
        <v>2.2000000000000002</v>
      </c>
      <c r="M153" s="69">
        <v>3</v>
      </c>
      <c r="N153" s="69">
        <v>8</v>
      </c>
      <c r="O153" s="163">
        <v>4.5999999999999996</v>
      </c>
      <c r="Q153" s="4">
        <v>4</v>
      </c>
      <c r="R153" s="4">
        <v>4.2</v>
      </c>
      <c r="S153" s="4">
        <v>4</v>
      </c>
      <c r="T153" s="4">
        <v>2</v>
      </c>
      <c r="U153" s="1">
        <v>5</v>
      </c>
      <c r="V153" s="1">
        <v>2.4</v>
      </c>
      <c r="Y153" s="1">
        <v>3.8</v>
      </c>
    </row>
    <row r="154" spans="2:25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G154" s="4">
        <v>6.2</v>
      </c>
      <c r="H154" s="1"/>
      <c r="I154" s="1"/>
      <c r="J154" s="1"/>
      <c r="K154" s="162">
        <v>4</v>
      </c>
      <c r="L154" s="69">
        <v>6</v>
      </c>
      <c r="M154" s="69">
        <v>8</v>
      </c>
      <c r="N154" s="69">
        <v>4</v>
      </c>
      <c r="O154" s="163">
        <v>8.8000000000000007</v>
      </c>
      <c r="Q154" s="4">
        <v>9</v>
      </c>
      <c r="R154" s="4">
        <v>6.8</v>
      </c>
      <c r="S154" s="4">
        <v>8</v>
      </c>
      <c r="T154" s="4">
        <v>4.2</v>
      </c>
      <c r="U154" s="1">
        <v>6</v>
      </c>
      <c r="V154" s="1">
        <v>6</v>
      </c>
      <c r="Y154" s="1">
        <v>7</v>
      </c>
    </row>
    <row r="155" spans="2:25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G155" s="4">
        <v>11.2</v>
      </c>
      <c r="H155" s="1"/>
      <c r="I155" s="1"/>
      <c r="J155" s="1"/>
      <c r="K155" s="162">
        <v>8.4</v>
      </c>
      <c r="L155" s="71">
        <v>2</v>
      </c>
      <c r="M155" s="69">
        <v>2.4</v>
      </c>
      <c r="N155" s="69">
        <v>7</v>
      </c>
      <c r="O155" s="163">
        <v>3.8</v>
      </c>
      <c r="Q155" s="4">
        <v>5</v>
      </c>
      <c r="R155" s="4">
        <v>4</v>
      </c>
      <c r="S155" s="4">
        <v>4.2</v>
      </c>
      <c r="T155" s="4">
        <v>5.2</v>
      </c>
      <c r="U155" s="1">
        <v>6</v>
      </c>
      <c r="V155" s="1">
        <v>3</v>
      </c>
      <c r="Y155" s="1">
        <v>2.8</v>
      </c>
    </row>
    <row r="156" spans="2:25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G156" s="4">
        <v>4.5999999999999996</v>
      </c>
      <c r="H156" s="1"/>
      <c r="I156" s="1"/>
      <c r="J156" s="1"/>
      <c r="K156" s="162">
        <v>4</v>
      </c>
      <c r="L156" s="69">
        <v>4</v>
      </c>
      <c r="M156" s="69">
        <v>7</v>
      </c>
      <c r="N156" s="69">
        <v>4</v>
      </c>
      <c r="O156" s="163">
        <v>6.6</v>
      </c>
      <c r="Q156" s="4">
        <v>7</v>
      </c>
      <c r="R156" s="4">
        <v>9</v>
      </c>
      <c r="S156" s="4">
        <v>10</v>
      </c>
      <c r="T156" s="4">
        <v>4.4000000000000004</v>
      </c>
      <c r="U156" s="1">
        <v>5.8</v>
      </c>
      <c r="V156" s="3">
        <v>4.8</v>
      </c>
      <c r="Y156" s="1">
        <v>5.2</v>
      </c>
    </row>
    <row r="157" spans="2:25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G157" s="4">
        <v>9.8000000000000007</v>
      </c>
      <c r="H157" s="1"/>
      <c r="I157" s="1"/>
      <c r="J157" s="1"/>
      <c r="K157" s="162">
        <v>8</v>
      </c>
      <c r="L157" s="69">
        <v>3</v>
      </c>
      <c r="M157" s="69">
        <v>2.8</v>
      </c>
      <c r="N157" s="69">
        <v>9.4</v>
      </c>
      <c r="O157" s="163">
        <v>4</v>
      </c>
      <c r="Q157" s="4">
        <v>6</v>
      </c>
      <c r="R157" s="4">
        <v>4</v>
      </c>
      <c r="S157" s="4">
        <v>5</v>
      </c>
      <c r="T157" s="4">
        <v>5.6</v>
      </c>
      <c r="U157" s="1">
        <v>3</v>
      </c>
      <c r="V157" s="1">
        <v>1.8</v>
      </c>
      <c r="Y157" s="1">
        <v>3.2</v>
      </c>
    </row>
    <row r="158" spans="2:25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G158" s="4">
        <v>6.2</v>
      </c>
      <c r="H158" s="1"/>
      <c r="I158" s="1"/>
      <c r="J158" s="1"/>
      <c r="K158" s="162">
        <v>3.6</v>
      </c>
      <c r="L158" s="69">
        <v>4</v>
      </c>
      <c r="M158" s="69">
        <v>7</v>
      </c>
      <c r="N158" s="69">
        <v>3.2</v>
      </c>
      <c r="O158" s="163">
        <v>9</v>
      </c>
      <c r="Q158" s="4">
        <v>9</v>
      </c>
      <c r="R158" s="4">
        <v>6</v>
      </c>
      <c r="S158" s="4">
        <v>8</v>
      </c>
      <c r="T158" s="4">
        <v>5.2</v>
      </c>
      <c r="U158" s="1">
        <v>7</v>
      </c>
      <c r="V158" s="1">
        <v>7</v>
      </c>
      <c r="Y158" s="1">
        <v>6.4</v>
      </c>
    </row>
    <row r="159" spans="2:25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G159" s="4">
        <v>13.6</v>
      </c>
      <c r="H159" s="1"/>
      <c r="I159" s="1"/>
      <c r="J159" s="1"/>
      <c r="K159" s="162">
        <v>7.4</v>
      </c>
      <c r="L159" s="69">
        <v>4</v>
      </c>
      <c r="M159" s="69">
        <v>3</v>
      </c>
      <c r="N159" s="69">
        <v>8.4</v>
      </c>
      <c r="O159" s="163">
        <v>5</v>
      </c>
      <c r="Q159" s="4">
        <v>2</v>
      </c>
      <c r="R159" s="4">
        <v>4.5999999999999996</v>
      </c>
      <c r="S159" s="4">
        <v>5.4</v>
      </c>
      <c r="T159" s="4">
        <v>3.8</v>
      </c>
      <c r="U159" s="1">
        <v>5</v>
      </c>
      <c r="V159" s="1">
        <v>1.2</v>
      </c>
      <c r="Y159" s="1">
        <v>2.4</v>
      </c>
    </row>
    <row r="160" spans="2:25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G160" s="4">
        <v>4.4000000000000004</v>
      </c>
      <c r="H160" s="1"/>
      <c r="I160" s="1"/>
      <c r="J160" s="1"/>
      <c r="K160" s="166">
        <v>2.6</v>
      </c>
      <c r="L160" s="69">
        <v>4</v>
      </c>
      <c r="M160" s="69">
        <v>6.6</v>
      </c>
      <c r="N160" s="69">
        <v>3</v>
      </c>
      <c r="O160" s="163">
        <v>8</v>
      </c>
      <c r="Q160" s="4">
        <v>7.6</v>
      </c>
      <c r="R160" s="4">
        <v>7.8</v>
      </c>
      <c r="S160" s="4">
        <v>10</v>
      </c>
      <c r="T160" s="4">
        <v>3.4</v>
      </c>
      <c r="U160" s="1">
        <v>10</v>
      </c>
      <c r="V160" s="1">
        <v>5.4</v>
      </c>
      <c r="Y160" s="1">
        <v>6</v>
      </c>
    </row>
    <row r="161" spans="2:25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G161" s="4">
        <v>13.6</v>
      </c>
      <c r="H161" s="1"/>
      <c r="I161" s="1"/>
      <c r="J161" s="1"/>
      <c r="K161" s="162">
        <v>8.6</v>
      </c>
      <c r="L161" s="69">
        <v>2</v>
      </c>
      <c r="M161" s="69">
        <v>3</v>
      </c>
      <c r="N161" s="114">
        <v>8</v>
      </c>
      <c r="O161" s="163">
        <v>6</v>
      </c>
      <c r="Q161" s="4">
        <v>6</v>
      </c>
      <c r="R161" s="4">
        <v>4.2</v>
      </c>
      <c r="S161" s="4">
        <v>4</v>
      </c>
      <c r="T161" s="4">
        <v>3.8</v>
      </c>
      <c r="U161" s="1">
        <v>6</v>
      </c>
      <c r="V161" s="1">
        <v>4</v>
      </c>
      <c r="Y161" s="1">
        <v>2.2000000000000002</v>
      </c>
    </row>
    <row r="162" spans="2:25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G162" s="4">
        <v>4.8</v>
      </c>
      <c r="H162" s="1"/>
      <c r="I162" s="1"/>
      <c r="J162" s="1"/>
      <c r="K162" s="162">
        <v>3</v>
      </c>
      <c r="L162" s="69">
        <v>5.4</v>
      </c>
      <c r="M162" s="69">
        <v>7</v>
      </c>
      <c r="N162" s="69">
        <v>4</v>
      </c>
      <c r="O162" s="163">
        <v>10</v>
      </c>
      <c r="Q162" s="4">
        <v>7</v>
      </c>
      <c r="R162" s="4">
        <v>7.6</v>
      </c>
      <c r="S162" s="4">
        <v>9</v>
      </c>
      <c r="T162" s="4">
        <v>7.2</v>
      </c>
      <c r="U162" s="1">
        <v>9</v>
      </c>
      <c r="V162" s="1">
        <v>5.6</v>
      </c>
      <c r="Y162" s="1">
        <v>6.2</v>
      </c>
    </row>
    <row r="163" spans="2:25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G163" s="4">
        <v>10</v>
      </c>
      <c r="H163" s="1"/>
      <c r="I163" s="1"/>
      <c r="J163" s="1"/>
      <c r="K163" s="162">
        <v>7.2</v>
      </c>
      <c r="L163" s="69">
        <v>3.8</v>
      </c>
      <c r="M163" s="69">
        <v>3.3</v>
      </c>
      <c r="N163" s="69">
        <v>8</v>
      </c>
      <c r="O163" s="163">
        <v>4</v>
      </c>
      <c r="Q163" s="4">
        <v>4</v>
      </c>
      <c r="R163" s="4">
        <v>4.2</v>
      </c>
      <c r="S163" s="4">
        <v>7</v>
      </c>
      <c r="T163" s="4">
        <v>3.4</v>
      </c>
      <c r="U163" s="1">
        <v>4.2</v>
      </c>
      <c r="V163" s="1">
        <v>3.2</v>
      </c>
      <c r="Y163" s="1">
        <v>3</v>
      </c>
    </row>
    <row r="164" spans="2:25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G164" s="4">
        <v>4.2</v>
      </c>
      <c r="H164" s="1"/>
      <c r="I164" s="1"/>
      <c r="J164" s="1"/>
      <c r="K164" s="162">
        <v>4</v>
      </c>
      <c r="L164" s="69">
        <v>6</v>
      </c>
      <c r="M164" s="69">
        <v>8</v>
      </c>
      <c r="N164" s="69">
        <v>4</v>
      </c>
      <c r="O164" s="163">
        <v>9.8000000000000007</v>
      </c>
      <c r="Q164" s="4">
        <v>8.4</v>
      </c>
      <c r="R164" s="4">
        <v>10</v>
      </c>
      <c r="S164" s="4">
        <v>8</v>
      </c>
      <c r="T164" s="4">
        <v>7.4</v>
      </c>
      <c r="U164" s="1">
        <v>10</v>
      </c>
      <c r="V164" s="1">
        <v>8.3000000000000007</v>
      </c>
      <c r="Y164" s="1">
        <v>5.5</v>
      </c>
    </row>
    <row r="165" spans="2:25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G165" s="4">
        <v>10</v>
      </c>
      <c r="H165" s="1"/>
      <c r="I165" s="1"/>
      <c r="J165" s="1"/>
      <c r="K165" s="162">
        <v>7.6</v>
      </c>
      <c r="L165" s="69">
        <v>2</v>
      </c>
      <c r="M165" s="69">
        <v>3</v>
      </c>
      <c r="N165" s="69">
        <v>8.1999999999999993</v>
      </c>
      <c r="O165" s="163">
        <v>3</v>
      </c>
      <c r="Q165" s="6">
        <v>4</v>
      </c>
      <c r="R165" s="4">
        <v>3.2</v>
      </c>
      <c r="S165" s="4">
        <v>4.2</v>
      </c>
      <c r="T165" s="4">
        <v>3.6</v>
      </c>
      <c r="U165" s="1">
        <v>4</v>
      </c>
      <c r="V165" s="1">
        <v>3.7</v>
      </c>
      <c r="Y165" s="1">
        <v>2.9</v>
      </c>
    </row>
    <row r="166" spans="2:25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G166" s="4">
        <v>3.4</v>
      </c>
      <c r="H166" s="1"/>
      <c r="I166" s="1"/>
      <c r="J166" s="1"/>
      <c r="K166" s="162">
        <v>4</v>
      </c>
      <c r="L166" s="69">
        <v>7</v>
      </c>
      <c r="M166" s="69">
        <v>6.2</v>
      </c>
      <c r="N166" s="69">
        <v>4.2</v>
      </c>
      <c r="O166" s="163">
        <v>10</v>
      </c>
      <c r="Q166" s="4">
        <v>7.8</v>
      </c>
      <c r="R166" s="4">
        <v>9</v>
      </c>
      <c r="S166" s="4">
        <v>8.5</v>
      </c>
      <c r="T166" s="4">
        <v>6</v>
      </c>
      <c r="U166" s="1">
        <v>9</v>
      </c>
      <c r="V166" s="1">
        <v>5.2</v>
      </c>
      <c r="Y166" s="1">
        <v>6.4</v>
      </c>
    </row>
    <row r="167" spans="2:25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G167" s="4">
        <v>12</v>
      </c>
      <c r="H167" s="1"/>
      <c r="I167" s="1"/>
      <c r="J167" s="1"/>
      <c r="K167" s="162">
        <v>7.4</v>
      </c>
      <c r="L167" s="69">
        <v>2.8</v>
      </c>
      <c r="M167" s="69">
        <v>3.8</v>
      </c>
      <c r="N167" s="69">
        <v>9.8000000000000007</v>
      </c>
      <c r="O167" s="163">
        <v>4</v>
      </c>
      <c r="Q167" s="4">
        <v>4</v>
      </c>
      <c r="R167" s="4">
        <v>6</v>
      </c>
      <c r="S167" s="4">
        <v>4</v>
      </c>
      <c r="T167" s="4">
        <v>2</v>
      </c>
      <c r="U167" s="1">
        <v>6</v>
      </c>
      <c r="V167" s="1">
        <v>4</v>
      </c>
      <c r="Y167" s="1">
        <v>2.6</v>
      </c>
    </row>
    <row r="168" spans="2:25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G168" s="4">
        <v>5</v>
      </c>
      <c r="H168" s="1"/>
      <c r="I168" s="1"/>
      <c r="K168" s="162">
        <v>4.8</v>
      </c>
      <c r="L168" s="69">
        <v>6</v>
      </c>
      <c r="M168" s="69">
        <v>7</v>
      </c>
      <c r="N168" s="69">
        <v>4.4000000000000004</v>
      </c>
      <c r="O168" s="163">
        <v>9.4</v>
      </c>
      <c r="Q168" s="4">
        <v>8</v>
      </c>
      <c r="R168" s="4">
        <v>7.8</v>
      </c>
      <c r="S168" s="4">
        <v>8.1999999999999993</v>
      </c>
      <c r="T168" s="4">
        <v>6.2</v>
      </c>
      <c r="U168" s="1">
        <v>9.4</v>
      </c>
      <c r="V168" s="1">
        <v>6.8</v>
      </c>
      <c r="Y168" s="1">
        <v>5</v>
      </c>
    </row>
    <row r="169" spans="2:25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G169" s="4">
        <v>11</v>
      </c>
      <c r="H169" s="1"/>
      <c r="I169" s="1"/>
      <c r="K169" s="162">
        <v>7</v>
      </c>
      <c r="L169" s="69">
        <v>4.4000000000000004</v>
      </c>
      <c r="M169" s="69">
        <v>3.2</v>
      </c>
      <c r="N169" s="69">
        <v>10</v>
      </c>
      <c r="O169" s="163">
        <v>4.5999999999999996</v>
      </c>
      <c r="Q169" s="4">
        <v>4</v>
      </c>
      <c r="R169" s="4">
        <v>4</v>
      </c>
      <c r="S169" s="4">
        <v>3.4</v>
      </c>
      <c r="T169" s="4">
        <v>5</v>
      </c>
      <c r="U169" s="1">
        <v>5</v>
      </c>
      <c r="V169" s="1">
        <v>3.8</v>
      </c>
      <c r="Y169" s="1">
        <v>2.2000000000000002</v>
      </c>
    </row>
    <row r="170" spans="2:25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G170" s="4">
        <v>5</v>
      </c>
      <c r="H170" s="1"/>
      <c r="I170" s="1"/>
      <c r="K170" s="162">
        <v>5.6</v>
      </c>
      <c r="L170" s="69">
        <v>4</v>
      </c>
      <c r="M170" s="69">
        <v>7</v>
      </c>
      <c r="N170" s="69">
        <v>4.5999999999999996</v>
      </c>
      <c r="O170" s="163">
        <v>10</v>
      </c>
      <c r="Q170" s="4">
        <v>8.8000000000000007</v>
      </c>
      <c r="R170" s="4">
        <v>10.8</v>
      </c>
      <c r="S170" s="4">
        <v>7</v>
      </c>
      <c r="T170" s="4">
        <v>7</v>
      </c>
      <c r="U170" s="1">
        <v>10</v>
      </c>
      <c r="V170" s="1">
        <v>5.4</v>
      </c>
      <c r="Y170" s="1">
        <v>6.8</v>
      </c>
    </row>
    <row r="171" spans="2:25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G171" s="4">
        <v>11</v>
      </c>
      <c r="H171" s="1"/>
      <c r="I171" s="1"/>
      <c r="K171" s="162">
        <v>9.4</v>
      </c>
      <c r="L171" s="69">
        <v>2</v>
      </c>
      <c r="M171" s="69">
        <v>3</v>
      </c>
      <c r="N171" s="69">
        <v>10</v>
      </c>
      <c r="O171" s="163">
        <v>4</v>
      </c>
      <c r="Q171" s="4">
        <v>4.4000000000000004</v>
      </c>
      <c r="R171" s="4">
        <v>4</v>
      </c>
      <c r="S171" s="4">
        <v>5</v>
      </c>
      <c r="T171" s="4">
        <v>2.6</v>
      </c>
      <c r="U171" s="1">
        <v>3</v>
      </c>
      <c r="V171" s="1">
        <v>2.6</v>
      </c>
      <c r="Y171" s="1">
        <v>3</v>
      </c>
    </row>
    <row r="172" spans="2:25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G172" s="4">
        <v>6</v>
      </c>
      <c r="H172" s="1"/>
      <c r="I172" s="1"/>
      <c r="K172" s="162">
        <v>3</v>
      </c>
      <c r="L172" s="69">
        <v>6</v>
      </c>
      <c r="M172" s="69">
        <v>7</v>
      </c>
      <c r="N172" s="69">
        <v>4.8</v>
      </c>
      <c r="O172" s="163">
        <v>9.4</v>
      </c>
      <c r="Q172" s="4">
        <v>5.4</v>
      </c>
      <c r="R172" s="4">
        <v>8</v>
      </c>
      <c r="S172" s="4">
        <v>8</v>
      </c>
      <c r="T172" s="4">
        <v>6</v>
      </c>
      <c r="U172" s="1">
        <v>9</v>
      </c>
      <c r="V172" s="1">
        <v>7.4</v>
      </c>
      <c r="Y172" s="1">
        <v>6</v>
      </c>
    </row>
    <row r="173" spans="2:25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G173" s="4">
        <v>9.4</v>
      </c>
      <c r="H173" s="1"/>
      <c r="I173" s="1"/>
      <c r="K173" s="162">
        <v>9</v>
      </c>
      <c r="L173" s="69">
        <v>4</v>
      </c>
      <c r="M173" s="69">
        <v>4</v>
      </c>
      <c r="N173" s="69">
        <v>9.6</v>
      </c>
      <c r="O173" s="163">
        <v>9.8000000000000007</v>
      </c>
      <c r="Q173" s="4">
        <v>5.2</v>
      </c>
      <c r="R173" s="4">
        <v>4</v>
      </c>
      <c r="S173" s="4">
        <v>3</v>
      </c>
      <c r="T173" s="4">
        <v>3</v>
      </c>
      <c r="U173" s="1">
        <v>6.4</v>
      </c>
      <c r="V173" s="1">
        <v>4</v>
      </c>
      <c r="Y173" s="1">
        <v>3</v>
      </c>
    </row>
    <row r="174" spans="2:25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G174" s="4">
        <v>5</v>
      </c>
      <c r="H174" s="1"/>
      <c r="I174" s="1"/>
      <c r="K174" s="162">
        <v>4</v>
      </c>
      <c r="L174" s="69">
        <v>6.6</v>
      </c>
      <c r="M174" s="69">
        <v>4</v>
      </c>
      <c r="N174" s="69">
        <v>4</v>
      </c>
      <c r="O174" s="163">
        <v>8.1999999999999993</v>
      </c>
      <c r="Q174" s="4">
        <v>6.8</v>
      </c>
      <c r="R174" s="4">
        <v>8.4</v>
      </c>
      <c r="S174" s="4">
        <v>8</v>
      </c>
      <c r="T174" s="4">
        <v>10</v>
      </c>
      <c r="U174" s="1">
        <v>12.4</v>
      </c>
      <c r="V174" s="1">
        <v>4.2</v>
      </c>
      <c r="Y174" s="1">
        <v>2.8</v>
      </c>
    </row>
    <row r="175" spans="2:25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G175" s="4">
        <v>12</v>
      </c>
      <c r="H175" s="1"/>
      <c r="I175" s="1"/>
      <c r="K175" s="162">
        <v>5.8</v>
      </c>
      <c r="L175" s="69">
        <v>2</v>
      </c>
      <c r="M175" s="69" t="s">
        <v>57</v>
      </c>
      <c r="N175" s="69">
        <v>10</v>
      </c>
      <c r="O175" s="163">
        <v>3</v>
      </c>
      <c r="Q175" s="4">
        <v>4</v>
      </c>
      <c r="R175" s="4">
        <v>3.6</v>
      </c>
      <c r="S175" s="4">
        <v>3</v>
      </c>
      <c r="T175" s="4">
        <v>4</v>
      </c>
      <c r="U175" s="1">
        <v>3</v>
      </c>
      <c r="V175" s="1">
        <v>4</v>
      </c>
      <c r="Y175" s="1">
        <v>1.6</v>
      </c>
    </row>
    <row r="176" spans="2:25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G176" s="4">
        <v>5</v>
      </c>
      <c r="H176" s="1"/>
      <c r="I176" s="1"/>
      <c r="K176" s="162">
        <v>4</v>
      </c>
      <c r="L176" s="69">
        <v>7</v>
      </c>
      <c r="M176" s="69">
        <v>8</v>
      </c>
      <c r="N176" s="69">
        <v>4.5999999999999996</v>
      </c>
      <c r="O176" s="163">
        <v>7</v>
      </c>
      <c r="Q176" s="4">
        <v>6.6</v>
      </c>
      <c r="R176" s="4">
        <v>6</v>
      </c>
      <c r="S176" s="4">
        <v>8</v>
      </c>
      <c r="T176" s="4">
        <v>7</v>
      </c>
      <c r="U176" s="1">
        <v>10</v>
      </c>
      <c r="V176" s="1">
        <v>7.4</v>
      </c>
      <c r="Y176" s="1">
        <v>8.1999999999999993</v>
      </c>
    </row>
    <row r="177" spans="2:25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G177" s="4">
        <v>10</v>
      </c>
      <c r="H177" s="1"/>
      <c r="I177" s="1"/>
      <c r="K177" s="162">
        <v>9.1999999999999993</v>
      </c>
      <c r="L177" s="69">
        <v>2.4</v>
      </c>
      <c r="M177" s="69">
        <v>3</v>
      </c>
      <c r="N177" s="69">
        <v>8.1999999999999993</v>
      </c>
      <c r="O177" s="163">
        <v>3.6</v>
      </c>
      <c r="Q177" s="4">
        <v>4.2</v>
      </c>
      <c r="R177" s="4">
        <v>4.5999999999999996</v>
      </c>
      <c r="S177" s="4">
        <v>3.6</v>
      </c>
      <c r="T177" s="4">
        <v>2</v>
      </c>
      <c r="U177" s="1">
        <v>3.4</v>
      </c>
      <c r="V177" s="1">
        <v>3</v>
      </c>
      <c r="Y177" s="1">
        <v>2.6</v>
      </c>
    </row>
    <row r="178" spans="2:25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G178" s="4">
        <v>5</v>
      </c>
      <c r="H178" s="1"/>
      <c r="I178" s="1"/>
      <c r="K178" s="162">
        <v>3.8</v>
      </c>
      <c r="L178" s="69">
        <v>6.4</v>
      </c>
      <c r="M178" s="69">
        <v>7.4</v>
      </c>
      <c r="N178" s="69">
        <v>4</v>
      </c>
      <c r="O178" s="163">
        <v>8</v>
      </c>
      <c r="Q178" s="4">
        <v>7.2</v>
      </c>
      <c r="R178" s="4">
        <v>8</v>
      </c>
      <c r="S178" s="4">
        <v>8</v>
      </c>
      <c r="T178" s="4">
        <v>10</v>
      </c>
      <c r="U178" s="3">
        <v>9</v>
      </c>
      <c r="V178" s="1">
        <v>6</v>
      </c>
      <c r="Y178" s="1">
        <v>5.3</v>
      </c>
    </row>
    <row r="179" spans="2:25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G179" s="4">
        <v>9.4</v>
      </c>
      <c r="H179" s="1"/>
      <c r="I179" s="1"/>
      <c r="K179" s="162">
        <v>8</v>
      </c>
      <c r="L179" s="69">
        <v>3</v>
      </c>
      <c r="M179" s="69">
        <v>3</v>
      </c>
      <c r="N179" s="69">
        <v>9</v>
      </c>
      <c r="O179" s="163">
        <v>4</v>
      </c>
      <c r="Q179" s="4">
        <v>4.4000000000000004</v>
      </c>
      <c r="R179" s="4">
        <v>4</v>
      </c>
      <c r="S179" s="4">
        <v>4</v>
      </c>
      <c r="T179" s="4">
        <v>4</v>
      </c>
      <c r="U179" s="3">
        <v>7.2</v>
      </c>
      <c r="V179" s="1">
        <v>4.0999999999999996</v>
      </c>
      <c r="Y179" s="1">
        <v>2.6</v>
      </c>
    </row>
    <row r="180" spans="2:25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G180" s="4">
        <v>6</v>
      </c>
      <c r="H180" s="1"/>
      <c r="I180" s="1"/>
      <c r="K180" s="162">
        <v>4</v>
      </c>
      <c r="L180" s="69">
        <v>7</v>
      </c>
      <c r="M180" s="69">
        <v>7</v>
      </c>
      <c r="N180" s="69">
        <v>4.2</v>
      </c>
      <c r="O180" s="165">
        <v>9.8000000000000007</v>
      </c>
      <c r="Q180" s="4">
        <v>8</v>
      </c>
      <c r="R180" s="4">
        <v>7.4</v>
      </c>
      <c r="S180" s="4">
        <v>8</v>
      </c>
      <c r="T180" s="4">
        <v>8</v>
      </c>
      <c r="U180" s="1">
        <v>6</v>
      </c>
      <c r="V180" s="1">
        <v>8</v>
      </c>
      <c r="Y180" s="1">
        <v>5.2</v>
      </c>
    </row>
    <row r="181" spans="2:25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G181" s="4">
        <v>12</v>
      </c>
      <c r="H181" s="1"/>
      <c r="I181" s="1"/>
      <c r="K181" s="162">
        <v>8.4</v>
      </c>
      <c r="L181" s="69">
        <v>2</v>
      </c>
      <c r="M181" s="69">
        <v>3</v>
      </c>
      <c r="N181" s="69">
        <v>9.8000000000000007</v>
      </c>
      <c r="O181" s="163">
        <v>3.8</v>
      </c>
      <c r="Q181" s="4">
        <v>4.2</v>
      </c>
      <c r="R181" s="4">
        <v>4.4000000000000004</v>
      </c>
      <c r="S181" s="4">
        <v>3</v>
      </c>
      <c r="T181" s="4">
        <v>4</v>
      </c>
      <c r="U181" s="1">
        <v>7.4</v>
      </c>
      <c r="V181" s="1">
        <v>4.2</v>
      </c>
      <c r="Y181" s="1">
        <v>2.2000000000000002</v>
      </c>
    </row>
    <row r="182" spans="2:25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G182" s="4">
        <v>5</v>
      </c>
      <c r="H182" s="1"/>
      <c r="I182" s="1"/>
      <c r="K182" s="162">
        <v>4</v>
      </c>
      <c r="L182" s="69">
        <v>6</v>
      </c>
      <c r="M182" s="69">
        <v>6.8</v>
      </c>
      <c r="N182" s="69">
        <v>5</v>
      </c>
      <c r="O182" s="163">
        <v>8</v>
      </c>
      <c r="Q182" s="4">
        <v>7.4</v>
      </c>
      <c r="R182" s="4">
        <v>8</v>
      </c>
      <c r="S182" s="4">
        <v>8.9</v>
      </c>
      <c r="T182" s="4">
        <v>7</v>
      </c>
      <c r="U182" s="1">
        <v>11</v>
      </c>
      <c r="V182" s="1">
        <v>5.2</v>
      </c>
      <c r="Y182" s="1">
        <v>6.6</v>
      </c>
    </row>
    <row r="183" spans="2:25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G183" s="4">
        <v>10</v>
      </c>
      <c r="H183" s="1"/>
      <c r="I183" s="1"/>
      <c r="K183" s="162">
        <v>10</v>
      </c>
      <c r="L183" s="71">
        <v>2</v>
      </c>
      <c r="M183" s="69">
        <v>3.2</v>
      </c>
      <c r="N183" s="69">
        <v>10</v>
      </c>
      <c r="O183" s="163">
        <v>4</v>
      </c>
      <c r="Q183" s="4">
        <v>4.5999999999999996</v>
      </c>
      <c r="R183" s="4">
        <v>4.4000000000000004</v>
      </c>
      <c r="S183" s="4">
        <v>10</v>
      </c>
      <c r="T183" s="4">
        <v>5.2</v>
      </c>
      <c r="U183" s="1">
        <v>5.4</v>
      </c>
      <c r="V183" s="1">
        <v>2.8</v>
      </c>
      <c r="Y183" s="1">
        <v>1.8</v>
      </c>
    </row>
    <row r="184" spans="2:25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G184" s="4">
        <v>5</v>
      </c>
      <c r="H184" s="1"/>
      <c r="I184" s="1"/>
      <c r="K184" s="162">
        <v>3.2</v>
      </c>
      <c r="L184" s="69">
        <v>5.6</v>
      </c>
      <c r="M184" s="69">
        <v>6</v>
      </c>
      <c r="N184" s="69">
        <v>4</v>
      </c>
      <c r="O184" s="163">
        <v>9</v>
      </c>
      <c r="Q184" s="4">
        <v>6.8</v>
      </c>
      <c r="R184" s="4">
        <v>7</v>
      </c>
      <c r="S184" s="4">
        <v>9.1</v>
      </c>
      <c r="T184" s="4">
        <v>6</v>
      </c>
      <c r="U184" s="1">
        <v>9.1999999999999993</v>
      </c>
      <c r="V184" s="1">
        <v>4.4000000000000004</v>
      </c>
      <c r="Y184" s="1">
        <v>4.4000000000000004</v>
      </c>
    </row>
    <row r="185" spans="2:25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G185" s="4">
        <v>11</v>
      </c>
      <c r="H185" s="1"/>
      <c r="I185" s="1"/>
      <c r="K185" s="162">
        <v>9</v>
      </c>
      <c r="L185" s="69">
        <v>2.6</v>
      </c>
      <c r="M185" s="69">
        <v>3</v>
      </c>
      <c r="N185" s="69">
        <v>9.1999999999999993</v>
      </c>
      <c r="O185" s="163">
        <v>3.6</v>
      </c>
      <c r="Q185" s="4">
        <v>4</v>
      </c>
      <c r="R185" s="4">
        <v>5</v>
      </c>
      <c r="S185" s="4">
        <v>4.2</v>
      </c>
      <c r="T185" s="4">
        <v>6.4</v>
      </c>
      <c r="U185" s="1">
        <v>7</v>
      </c>
      <c r="V185" s="1">
        <v>5.2</v>
      </c>
      <c r="Y185" s="1">
        <v>2.8</v>
      </c>
    </row>
    <row r="186" spans="2:25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G186" s="4">
        <v>4</v>
      </c>
      <c r="H186" s="1"/>
      <c r="I186" s="1"/>
      <c r="K186" s="162">
        <v>4.4000000000000004</v>
      </c>
      <c r="L186" s="69">
        <v>6</v>
      </c>
      <c r="M186" s="69">
        <v>6</v>
      </c>
      <c r="N186" s="69">
        <v>4</v>
      </c>
      <c r="O186" s="163">
        <v>9</v>
      </c>
      <c r="Q186" s="4">
        <v>8</v>
      </c>
      <c r="R186" s="4">
        <v>7.6</v>
      </c>
      <c r="S186" s="4">
        <v>7.2</v>
      </c>
      <c r="T186" s="4">
        <v>6.8</v>
      </c>
      <c r="U186" s="1">
        <v>7.4</v>
      </c>
      <c r="V186" s="1">
        <v>7.6</v>
      </c>
      <c r="Y186" s="1">
        <v>5.2</v>
      </c>
    </row>
    <row r="187" spans="2:25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G187" s="4">
        <v>11</v>
      </c>
      <c r="H187" s="1"/>
      <c r="I187" s="1"/>
      <c r="K187" s="162">
        <v>9</v>
      </c>
      <c r="L187" s="69">
        <v>3.2</v>
      </c>
      <c r="M187" s="69">
        <v>2.8</v>
      </c>
      <c r="N187" s="69">
        <v>9.4</v>
      </c>
      <c r="O187" s="163">
        <v>4</v>
      </c>
      <c r="Q187" s="4">
        <v>3.4</v>
      </c>
      <c r="R187" s="4">
        <v>5</v>
      </c>
      <c r="S187" s="4">
        <v>4.8</v>
      </c>
      <c r="T187" s="4">
        <v>5</v>
      </c>
      <c r="U187" s="1">
        <v>3</v>
      </c>
      <c r="V187" s="1">
        <v>2</v>
      </c>
      <c r="Y187" s="1">
        <v>3</v>
      </c>
    </row>
    <row r="188" spans="2:25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G188" s="4">
        <v>6.4</v>
      </c>
      <c r="H188" s="1"/>
      <c r="I188" s="1"/>
      <c r="K188" s="162">
        <v>4</v>
      </c>
      <c r="L188" s="69">
        <v>6.6</v>
      </c>
      <c r="M188" s="69">
        <v>7.4</v>
      </c>
      <c r="N188" s="69">
        <v>2.8</v>
      </c>
      <c r="O188" s="163">
        <v>8.6</v>
      </c>
      <c r="Q188" s="4">
        <v>7.4</v>
      </c>
      <c r="R188" s="4">
        <v>5</v>
      </c>
      <c r="S188" s="4">
        <v>8.8000000000000007</v>
      </c>
      <c r="T188" s="4">
        <v>9</v>
      </c>
      <c r="U188" s="1">
        <v>5</v>
      </c>
      <c r="V188" s="1">
        <v>2</v>
      </c>
      <c r="Y188" s="1">
        <v>6.8</v>
      </c>
    </row>
    <row r="189" spans="2:25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G189" s="4">
        <v>10</v>
      </c>
      <c r="H189" s="1"/>
      <c r="I189" s="1"/>
      <c r="K189" s="162">
        <v>8.6</v>
      </c>
      <c r="L189" s="69">
        <v>2.4</v>
      </c>
      <c r="M189" s="69">
        <v>2</v>
      </c>
      <c r="N189" s="114">
        <v>8</v>
      </c>
      <c r="O189" s="163">
        <v>3.2</v>
      </c>
      <c r="Q189" s="4">
        <v>4.4000000000000004</v>
      </c>
      <c r="R189" s="4">
        <v>5</v>
      </c>
      <c r="S189" s="4">
        <v>3.8</v>
      </c>
      <c r="T189" s="4">
        <v>4.2</v>
      </c>
      <c r="U189" s="1">
        <v>6.5</v>
      </c>
      <c r="V189" s="1">
        <v>4.2</v>
      </c>
      <c r="Y189" s="1">
        <v>2.8</v>
      </c>
    </row>
    <row r="190" spans="2:25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G190" s="4">
        <v>6</v>
      </c>
      <c r="H190" s="1"/>
      <c r="I190" s="1"/>
      <c r="K190" s="162">
        <v>3.2</v>
      </c>
      <c r="L190" s="69">
        <v>6</v>
      </c>
      <c r="M190" s="69">
        <v>6</v>
      </c>
      <c r="N190" s="69">
        <v>3</v>
      </c>
      <c r="O190" s="163">
        <v>8</v>
      </c>
      <c r="Q190" s="4">
        <v>6.8</v>
      </c>
      <c r="R190" s="4">
        <v>7</v>
      </c>
      <c r="S190" s="4">
        <v>8.4</v>
      </c>
      <c r="T190" s="4">
        <v>7.6</v>
      </c>
      <c r="U190" s="4" t="s">
        <v>57</v>
      </c>
      <c r="V190" s="1">
        <v>6</v>
      </c>
      <c r="Y190" s="1">
        <v>5</v>
      </c>
    </row>
    <row r="191" spans="2:25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G191" s="4">
        <v>9</v>
      </c>
      <c r="H191" s="1"/>
      <c r="I191" s="1"/>
      <c r="K191" s="162">
        <v>8.6</v>
      </c>
      <c r="L191" s="69">
        <v>3</v>
      </c>
      <c r="M191" s="69">
        <v>2</v>
      </c>
      <c r="N191" s="69">
        <v>9</v>
      </c>
      <c r="O191" s="163">
        <v>4</v>
      </c>
      <c r="Q191" s="4">
        <v>4</v>
      </c>
      <c r="R191" s="4">
        <v>4</v>
      </c>
      <c r="S191" s="4">
        <v>4</v>
      </c>
      <c r="T191" s="4">
        <v>3.8</v>
      </c>
      <c r="U191" s="4" t="s">
        <v>57</v>
      </c>
      <c r="V191" s="1">
        <v>3.4</v>
      </c>
      <c r="Y191" s="1">
        <v>2.4</v>
      </c>
    </row>
    <row r="192" spans="2:25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G192" s="4">
        <v>4.2</v>
      </c>
      <c r="H192" s="1"/>
      <c r="I192" s="1"/>
      <c r="K192" s="162">
        <v>4.4000000000000004</v>
      </c>
      <c r="L192" s="69">
        <v>6</v>
      </c>
      <c r="M192" s="69">
        <v>4</v>
      </c>
      <c r="N192" s="69">
        <v>3.8</v>
      </c>
      <c r="O192" s="163">
        <v>9</v>
      </c>
      <c r="Q192" s="4">
        <v>6.6</v>
      </c>
      <c r="R192" s="4">
        <v>8.6</v>
      </c>
      <c r="S192" s="4">
        <v>8.6</v>
      </c>
      <c r="T192" s="4">
        <v>8</v>
      </c>
      <c r="U192" s="1">
        <v>10.8</v>
      </c>
      <c r="V192" s="1">
        <v>6.1</v>
      </c>
      <c r="Y192" s="1">
        <v>5.5</v>
      </c>
    </row>
    <row r="193" spans="2:25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G193" s="4">
        <v>9</v>
      </c>
      <c r="H193" s="1"/>
      <c r="I193" s="1"/>
      <c r="K193" s="162">
        <v>9</v>
      </c>
      <c r="L193" s="69">
        <v>2</v>
      </c>
      <c r="M193" s="69">
        <v>2</v>
      </c>
      <c r="N193" s="69">
        <v>9</v>
      </c>
      <c r="O193" s="163">
        <v>2.8</v>
      </c>
      <c r="Q193" s="4">
        <v>4.2</v>
      </c>
      <c r="R193" s="4">
        <v>4.5999999999999996</v>
      </c>
      <c r="S193" s="4">
        <v>3.2</v>
      </c>
      <c r="T193" s="4">
        <v>3.6</v>
      </c>
      <c r="U193" s="1">
        <v>6</v>
      </c>
      <c r="V193" s="1">
        <v>3</v>
      </c>
      <c r="Y193" s="1">
        <v>1.9</v>
      </c>
    </row>
    <row r="194" spans="2:25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G194" s="4">
        <v>4</v>
      </c>
      <c r="H194" s="1"/>
      <c r="I194" s="1"/>
      <c r="K194" s="162">
        <v>3</v>
      </c>
      <c r="L194" s="69">
        <v>7</v>
      </c>
      <c r="M194" s="69">
        <v>6.8</v>
      </c>
      <c r="N194" s="69">
        <v>3.8</v>
      </c>
      <c r="O194" s="163">
        <v>8</v>
      </c>
      <c r="Q194" s="4">
        <v>7</v>
      </c>
      <c r="R194" s="4">
        <v>8.8000000000000007</v>
      </c>
      <c r="S194" s="4">
        <v>8.6</v>
      </c>
      <c r="T194" s="4">
        <v>9.1999999999999993</v>
      </c>
      <c r="U194" s="1">
        <v>14.4</v>
      </c>
      <c r="V194" s="1">
        <v>4.8</v>
      </c>
      <c r="Y194" s="1">
        <v>5</v>
      </c>
    </row>
    <row r="195" spans="2:25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G195" s="4">
        <v>10</v>
      </c>
      <c r="H195" s="1"/>
      <c r="I195" s="1"/>
      <c r="K195" s="162">
        <v>9</v>
      </c>
      <c r="L195" s="69">
        <v>2</v>
      </c>
      <c r="M195" s="69">
        <v>4</v>
      </c>
      <c r="N195" s="69">
        <v>9</v>
      </c>
      <c r="O195" s="163">
        <v>4.4000000000000004</v>
      </c>
      <c r="Q195" s="4">
        <v>4</v>
      </c>
      <c r="R195" s="4">
        <v>5.4</v>
      </c>
      <c r="S195" s="4">
        <v>3.2</v>
      </c>
      <c r="T195" s="4">
        <v>3</v>
      </c>
      <c r="U195" s="1">
        <v>5.2</v>
      </c>
      <c r="V195" s="1">
        <v>2.6</v>
      </c>
      <c r="Y195" s="1">
        <v>2.2000000000000002</v>
      </c>
    </row>
    <row r="196" spans="2:25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G196" s="4">
        <v>3.6</v>
      </c>
      <c r="H196" s="1"/>
      <c r="I196" s="1"/>
      <c r="K196" s="162">
        <v>3.2</v>
      </c>
      <c r="L196" s="69">
        <v>5</v>
      </c>
      <c r="M196" s="69">
        <v>7</v>
      </c>
      <c r="N196" s="69">
        <v>5</v>
      </c>
      <c r="O196" s="163">
        <v>9</v>
      </c>
      <c r="Q196" s="4">
        <v>7</v>
      </c>
      <c r="R196" s="4">
        <v>7.4</v>
      </c>
      <c r="S196" s="4" t="s">
        <v>57</v>
      </c>
      <c r="T196" s="4">
        <v>10.199999999999999</v>
      </c>
      <c r="U196" s="1">
        <v>13.2</v>
      </c>
      <c r="V196" s="1">
        <v>6.2</v>
      </c>
      <c r="Y196" s="1">
        <v>5.8</v>
      </c>
    </row>
    <row r="197" spans="2:25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G197" s="4">
        <v>9</v>
      </c>
      <c r="H197" s="1"/>
      <c r="I197" s="1"/>
      <c r="K197" s="162">
        <v>11</v>
      </c>
      <c r="L197" s="69">
        <v>2</v>
      </c>
      <c r="M197" s="69">
        <v>4</v>
      </c>
      <c r="N197" s="69">
        <v>9</v>
      </c>
      <c r="O197" s="163">
        <v>4</v>
      </c>
      <c r="Q197" s="4">
        <v>6</v>
      </c>
      <c r="R197" s="4">
        <v>4.4000000000000004</v>
      </c>
      <c r="S197" s="4" t="s">
        <v>57</v>
      </c>
      <c r="T197" s="4">
        <v>4.2</v>
      </c>
      <c r="U197" s="1">
        <v>4.4000000000000004</v>
      </c>
      <c r="V197" s="1">
        <v>2.8</v>
      </c>
      <c r="Y197" s="1">
        <v>2</v>
      </c>
    </row>
    <row r="198" spans="2:25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G198" s="4">
        <v>3.2</v>
      </c>
      <c r="H198" s="1"/>
      <c r="I198" s="1"/>
      <c r="K198" s="162">
        <v>3</v>
      </c>
      <c r="L198" s="69">
        <v>4.5999999999999996</v>
      </c>
      <c r="M198" s="69">
        <v>7</v>
      </c>
      <c r="N198" s="69">
        <v>3.6</v>
      </c>
      <c r="O198" s="163">
        <v>8</v>
      </c>
      <c r="Q198" s="4">
        <v>7</v>
      </c>
      <c r="R198" s="4">
        <v>8.1999999999999993</v>
      </c>
      <c r="S198" s="4" t="s">
        <v>57</v>
      </c>
      <c r="T198" s="4">
        <v>9.8000000000000007</v>
      </c>
      <c r="U198" s="1">
        <v>5</v>
      </c>
      <c r="V198" s="3">
        <v>6.8</v>
      </c>
      <c r="Y198" s="1">
        <v>4</v>
      </c>
    </row>
    <row r="199" spans="2:25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G199" s="4">
        <v>10</v>
      </c>
      <c r="H199" s="1"/>
      <c r="I199" s="1"/>
      <c r="K199" s="162">
        <v>8</v>
      </c>
      <c r="L199" s="69">
        <v>3</v>
      </c>
      <c r="M199" s="69">
        <v>4</v>
      </c>
      <c r="N199" s="69">
        <v>10.199999999999999</v>
      </c>
      <c r="O199" s="163">
        <v>6.6</v>
      </c>
      <c r="Q199" s="4">
        <v>9</v>
      </c>
      <c r="R199" s="4">
        <v>3.2</v>
      </c>
      <c r="S199" s="4" t="s">
        <v>57</v>
      </c>
      <c r="T199" s="4">
        <v>5</v>
      </c>
      <c r="U199" s="1">
        <v>6.4</v>
      </c>
      <c r="V199" s="1">
        <v>3.2</v>
      </c>
      <c r="Y199" s="1">
        <v>3.6</v>
      </c>
    </row>
    <row r="200" spans="2:25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G200" s="4">
        <v>4.2</v>
      </c>
      <c r="H200" s="1"/>
      <c r="I200" s="1"/>
      <c r="K200" s="162">
        <v>3</v>
      </c>
      <c r="L200" s="69">
        <v>6</v>
      </c>
      <c r="M200" s="69">
        <v>7</v>
      </c>
      <c r="N200" s="69">
        <v>5.2</v>
      </c>
      <c r="O200" s="163">
        <v>8.8000000000000007</v>
      </c>
      <c r="Q200" s="4">
        <v>7.2</v>
      </c>
      <c r="R200" s="4">
        <v>9</v>
      </c>
      <c r="S200" s="4" t="s">
        <v>57</v>
      </c>
      <c r="T200" s="4">
        <v>10</v>
      </c>
      <c r="U200" s="1">
        <v>13</v>
      </c>
      <c r="V200" s="1">
        <v>6.4</v>
      </c>
      <c r="Y200" s="1">
        <v>5.6</v>
      </c>
    </row>
    <row r="201" spans="2:25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G201" s="4">
        <v>10</v>
      </c>
      <c r="H201" s="1"/>
      <c r="I201" s="1"/>
      <c r="K201" s="162">
        <v>7</v>
      </c>
      <c r="L201" s="69">
        <v>2.8</v>
      </c>
      <c r="M201" s="69">
        <v>3.2</v>
      </c>
      <c r="N201" s="69">
        <v>9.4</v>
      </c>
      <c r="O201" s="163">
        <v>4</v>
      </c>
      <c r="Q201" s="4">
        <v>5.8</v>
      </c>
      <c r="R201" s="4">
        <v>4.4000000000000004</v>
      </c>
      <c r="S201" s="4" t="s">
        <v>57</v>
      </c>
      <c r="T201" s="4">
        <v>5</v>
      </c>
      <c r="U201" s="1">
        <v>5.2</v>
      </c>
      <c r="V201" s="1">
        <v>2.4</v>
      </c>
      <c r="Y201" s="1">
        <v>3</v>
      </c>
    </row>
    <row r="202" spans="2:25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G202" s="4">
        <v>3.6</v>
      </c>
      <c r="H202" s="1"/>
      <c r="I202" s="1"/>
      <c r="K202" s="162">
        <v>3.8</v>
      </c>
      <c r="L202" s="69">
        <v>4</v>
      </c>
      <c r="M202" s="69">
        <v>9</v>
      </c>
      <c r="N202" s="69">
        <v>4.2</v>
      </c>
      <c r="O202" s="163">
        <v>8.6</v>
      </c>
      <c r="Q202" s="4">
        <v>9</v>
      </c>
      <c r="R202" s="4">
        <v>8.8000000000000007</v>
      </c>
      <c r="S202" s="4" t="s">
        <v>57</v>
      </c>
      <c r="T202" s="4">
        <v>9</v>
      </c>
      <c r="U202" s="1">
        <v>12</v>
      </c>
      <c r="V202" s="1">
        <v>7</v>
      </c>
      <c r="Y202" s="1">
        <v>5</v>
      </c>
    </row>
    <row r="203" spans="2:25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G203" s="4">
        <v>10</v>
      </c>
      <c r="H203" s="1"/>
      <c r="I203" s="1"/>
      <c r="K203" s="162">
        <v>8</v>
      </c>
      <c r="L203" s="69">
        <v>5.2</v>
      </c>
      <c r="M203" s="69">
        <v>4</v>
      </c>
      <c r="N203" s="69">
        <v>9</v>
      </c>
      <c r="O203" s="163">
        <v>3.6</v>
      </c>
      <c r="Q203" s="4">
        <v>5</v>
      </c>
      <c r="R203" s="4">
        <v>4</v>
      </c>
      <c r="S203" s="4" t="s">
        <v>57</v>
      </c>
      <c r="T203" s="4">
        <v>4.5999999999999996</v>
      </c>
      <c r="U203" s="1">
        <v>5</v>
      </c>
      <c r="V203" s="1">
        <v>3</v>
      </c>
      <c r="Y203" s="1">
        <v>4</v>
      </c>
    </row>
    <row r="204" spans="2:25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G204" s="4">
        <v>5</v>
      </c>
      <c r="H204" s="1"/>
      <c r="I204" s="1"/>
      <c r="K204" s="162">
        <v>4.4000000000000004</v>
      </c>
      <c r="L204" s="69">
        <v>5</v>
      </c>
      <c r="M204" s="69">
        <v>7</v>
      </c>
      <c r="N204" s="69">
        <v>4.8</v>
      </c>
      <c r="O204" s="163">
        <v>9</v>
      </c>
      <c r="Q204" s="4">
        <v>7.6</v>
      </c>
      <c r="R204" s="4">
        <v>8.1999999999999993</v>
      </c>
      <c r="S204" s="4" t="s">
        <v>57</v>
      </c>
      <c r="T204" s="4">
        <v>10</v>
      </c>
      <c r="U204" s="1">
        <v>3</v>
      </c>
      <c r="V204" s="1">
        <v>5.2</v>
      </c>
      <c r="Y204" s="1">
        <v>6</v>
      </c>
    </row>
    <row r="205" spans="2:25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G205" s="4">
        <v>10</v>
      </c>
      <c r="H205" s="1"/>
      <c r="I205" s="1"/>
      <c r="K205" s="162">
        <v>7.4</v>
      </c>
      <c r="L205" s="69">
        <v>2.6</v>
      </c>
      <c r="M205" s="69">
        <v>3</v>
      </c>
      <c r="N205" s="69">
        <v>7</v>
      </c>
      <c r="O205" s="163">
        <v>3.6</v>
      </c>
      <c r="Q205" s="4">
        <v>6</v>
      </c>
      <c r="R205" s="4">
        <v>3</v>
      </c>
      <c r="S205" s="4" t="s">
        <v>57</v>
      </c>
      <c r="T205" s="4">
        <v>5</v>
      </c>
      <c r="U205" s="4" t="s">
        <v>57</v>
      </c>
      <c r="V205" s="1">
        <v>3.4</v>
      </c>
      <c r="Y205" s="1">
        <v>2</v>
      </c>
    </row>
    <row r="206" spans="2:25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G206" s="4">
        <v>3.8</v>
      </c>
      <c r="H206" s="1"/>
      <c r="I206" s="1"/>
      <c r="K206" s="162">
        <v>3.4</v>
      </c>
      <c r="L206" s="69">
        <v>4.4000000000000004</v>
      </c>
      <c r="M206" s="69" t="s">
        <v>57</v>
      </c>
      <c r="N206" s="69">
        <v>4.5999999999999996</v>
      </c>
      <c r="O206" s="163">
        <v>7.2</v>
      </c>
      <c r="Q206" s="4">
        <v>8</v>
      </c>
      <c r="R206" s="4">
        <v>6.2</v>
      </c>
      <c r="S206" s="4" t="s">
        <v>57</v>
      </c>
      <c r="T206" s="4">
        <v>8.1999999999999993</v>
      </c>
      <c r="U206" s="1">
        <v>10</v>
      </c>
      <c r="V206" s="1">
        <v>4.8</v>
      </c>
      <c r="Y206" s="1">
        <v>3.6</v>
      </c>
    </row>
    <row r="207" spans="2:25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G207" s="4">
        <v>8.8000000000000007</v>
      </c>
      <c r="H207" s="1"/>
      <c r="I207" s="1"/>
      <c r="K207" s="162">
        <v>6.8</v>
      </c>
      <c r="L207" s="69">
        <v>3</v>
      </c>
      <c r="M207" s="69">
        <v>2.5</v>
      </c>
      <c r="N207" s="69">
        <v>10</v>
      </c>
      <c r="O207" s="167">
        <v>2.2000000000000002</v>
      </c>
      <c r="Q207" s="4">
        <v>5.6</v>
      </c>
      <c r="R207" s="4">
        <v>4.2</v>
      </c>
      <c r="S207" s="4" t="s">
        <v>57</v>
      </c>
      <c r="T207" s="4" t="s">
        <v>57</v>
      </c>
      <c r="U207" s="1">
        <v>5</v>
      </c>
      <c r="V207" s="1">
        <v>4.2</v>
      </c>
      <c r="Y207" s="1">
        <v>1</v>
      </c>
    </row>
    <row r="208" spans="2:25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G208" s="4">
        <v>3</v>
      </c>
      <c r="H208" s="1"/>
      <c r="I208" s="1"/>
      <c r="K208" s="162">
        <v>3.6</v>
      </c>
      <c r="L208" s="69">
        <v>4</v>
      </c>
      <c r="M208" s="69">
        <v>6.6</v>
      </c>
      <c r="N208" s="69">
        <v>4.8</v>
      </c>
      <c r="O208" s="163">
        <v>5</v>
      </c>
      <c r="Q208" s="4">
        <v>7</v>
      </c>
      <c r="R208" s="4">
        <v>7</v>
      </c>
      <c r="S208" s="4" t="s">
        <v>57</v>
      </c>
      <c r="T208" s="4">
        <v>6</v>
      </c>
      <c r="U208" s="1">
        <v>13.4</v>
      </c>
      <c r="V208" s="1">
        <v>4.8</v>
      </c>
      <c r="Y208" s="1">
        <v>7.2</v>
      </c>
    </row>
    <row r="209" spans="2:25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G209" s="4">
        <v>10</v>
      </c>
      <c r="H209" s="1"/>
      <c r="I209" s="1"/>
      <c r="K209" s="162">
        <v>8</v>
      </c>
      <c r="L209" s="69">
        <v>2</v>
      </c>
      <c r="M209" s="69">
        <v>8</v>
      </c>
      <c r="N209" s="69">
        <v>10.199999999999999</v>
      </c>
      <c r="O209" s="163">
        <v>3</v>
      </c>
      <c r="Q209" s="4">
        <v>4.4000000000000004</v>
      </c>
      <c r="R209" s="4">
        <v>3.6</v>
      </c>
      <c r="S209" s="4" t="s">
        <v>57</v>
      </c>
      <c r="T209" s="4">
        <v>6.2</v>
      </c>
      <c r="U209" s="1">
        <v>5.6</v>
      </c>
      <c r="V209" s="1">
        <v>2.2000000000000002</v>
      </c>
      <c r="Y209" s="1">
        <v>1</v>
      </c>
    </row>
    <row r="210" spans="2:25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G210" s="4">
        <v>5.6</v>
      </c>
      <c r="H210" s="1"/>
      <c r="I210" s="1"/>
      <c r="K210" s="162">
        <v>3.2</v>
      </c>
      <c r="L210" s="69">
        <v>4.4000000000000004</v>
      </c>
      <c r="M210" s="69">
        <v>8</v>
      </c>
      <c r="N210" s="69">
        <v>4.5999999999999996</v>
      </c>
      <c r="O210" s="163">
        <v>6</v>
      </c>
      <c r="Q210" s="4">
        <v>7</v>
      </c>
      <c r="R210" s="4">
        <v>7.6</v>
      </c>
      <c r="S210" s="4">
        <v>9</v>
      </c>
      <c r="T210" s="4">
        <v>8.6</v>
      </c>
      <c r="U210" s="1">
        <v>13.4</v>
      </c>
      <c r="V210" s="1">
        <v>7.6</v>
      </c>
      <c r="Y210" s="1">
        <v>5.4</v>
      </c>
    </row>
    <row r="211" spans="2:25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G211" s="4">
        <v>8.6</v>
      </c>
      <c r="H211" s="1"/>
      <c r="I211" s="1"/>
      <c r="K211" s="162">
        <v>7.4</v>
      </c>
      <c r="L211" s="69">
        <v>2</v>
      </c>
      <c r="M211" s="69">
        <v>4</v>
      </c>
      <c r="N211" s="69">
        <v>8.8000000000000007</v>
      </c>
      <c r="O211" s="163">
        <v>2.4</v>
      </c>
      <c r="Q211" s="4">
        <v>5</v>
      </c>
      <c r="R211" s="4">
        <v>4.0999999999999996</v>
      </c>
      <c r="S211" s="4">
        <v>4</v>
      </c>
      <c r="T211" s="4">
        <v>4.8</v>
      </c>
      <c r="U211" s="1">
        <v>5.8</v>
      </c>
      <c r="V211" s="1">
        <v>1.8</v>
      </c>
      <c r="Y211" s="1">
        <v>1</v>
      </c>
    </row>
    <row r="212" spans="2:25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G212" s="4">
        <v>5</v>
      </c>
      <c r="H212" s="1"/>
      <c r="I212" s="1"/>
      <c r="K212" s="162">
        <v>4</v>
      </c>
      <c r="L212" s="69">
        <v>6.4</v>
      </c>
      <c r="M212" s="69">
        <v>7</v>
      </c>
      <c r="N212" s="69">
        <v>4</v>
      </c>
      <c r="O212" s="163">
        <v>6</v>
      </c>
      <c r="Q212" s="4">
        <v>9</v>
      </c>
      <c r="R212" s="4">
        <v>7.4</v>
      </c>
      <c r="S212" s="4">
        <v>8</v>
      </c>
      <c r="T212" s="4">
        <v>8.8000000000000007</v>
      </c>
      <c r="U212" s="1">
        <v>11</v>
      </c>
      <c r="V212" s="1">
        <v>6</v>
      </c>
      <c r="Y212" s="1">
        <v>5.4</v>
      </c>
    </row>
    <row r="213" spans="2:25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G213" s="4">
        <v>10</v>
      </c>
      <c r="H213" s="1"/>
      <c r="I213" s="1"/>
      <c r="K213" s="162">
        <v>7.4</v>
      </c>
      <c r="L213" s="69">
        <v>3</v>
      </c>
      <c r="M213" s="69">
        <v>3</v>
      </c>
      <c r="N213" s="69">
        <v>9.4</v>
      </c>
      <c r="O213" s="163">
        <v>2</v>
      </c>
      <c r="Q213" s="4">
        <v>4</v>
      </c>
      <c r="R213" s="4">
        <v>4.4000000000000004</v>
      </c>
      <c r="S213" s="4">
        <v>4</v>
      </c>
      <c r="T213" s="4">
        <v>6.2</v>
      </c>
      <c r="U213" s="1">
        <v>4</v>
      </c>
      <c r="V213" s="1">
        <v>2.6</v>
      </c>
      <c r="Y213" s="1">
        <v>1.6</v>
      </c>
    </row>
    <row r="214" spans="2:25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G214" s="4">
        <v>5</v>
      </c>
      <c r="H214" s="1"/>
      <c r="I214" s="1"/>
      <c r="K214" s="162">
        <v>3</v>
      </c>
      <c r="L214" s="69">
        <v>6.4</v>
      </c>
      <c r="M214" s="69">
        <v>6</v>
      </c>
      <c r="N214" s="69">
        <v>5.2</v>
      </c>
      <c r="O214" s="163">
        <v>8</v>
      </c>
      <c r="Q214" s="4">
        <v>7.4</v>
      </c>
      <c r="R214" s="4">
        <v>7.6</v>
      </c>
      <c r="S214" s="4">
        <v>9</v>
      </c>
      <c r="T214" s="4">
        <v>9.4</v>
      </c>
      <c r="U214" s="1">
        <v>13.6</v>
      </c>
      <c r="V214" s="1">
        <v>5.8</v>
      </c>
      <c r="Y214" s="1">
        <v>6.6</v>
      </c>
    </row>
    <row r="215" spans="2:25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G215" s="4">
        <v>10</v>
      </c>
      <c r="H215" s="1"/>
      <c r="I215" s="1"/>
      <c r="K215" s="162">
        <v>7.2</v>
      </c>
      <c r="L215" s="69">
        <v>3</v>
      </c>
      <c r="M215" s="69">
        <v>4.2</v>
      </c>
      <c r="N215" s="69">
        <v>9.8000000000000007</v>
      </c>
      <c r="O215" s="163">
        <v>3.4</v>
      </c>
      <c r="Q215" s="4">
        <v>5</v>
      </c>
      <c r="R215" s="4">
        <v>3.8</v>
      </c>
      <c r="S215" s="4">
        <v>3.4</v>
      </c>
      <c r="T215" s="4">
        <v>5</v>
      </c>
      <c r="U215" s="1">
        <v>5</v>
      </c>
      <c r="V215" s="1">
        <v>3</v>
      </c>
      <c r="Y215" s="1">
        <v>2.6</v>
      </c>
    </row>
    <row r="216" spans="2:25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G216" s="4">
        <v>5</v>
      </c>
      <c r="H216" s="1"/>
      <c r="I216" s="1"/>
      <c r="K216" s="162">
        <v>3</v>
      </c>
      <c r="L216" s="69">
        <v>4.4000000000000004</v>
      </c>
      <c r="M216" s="69">
        <v>7</v>
      </c>
      <c r="N216" s="115">
        <v>3</v>
      </c>
      <c r="O216" s="163">
        <v>7</v>
      </c>
      <c r="Q216" s="4">
        <v>7.2</v>
      </c>
      <c r="R216" s="4">
        <v>8.1999999999999993</v>
      </c>
      <c r="S216" s="4">
        <v>9</v>
      </c>
      <c r="T216" s="4">
        <v>8.4</v>
      </c>
      <c r="U216" s="1">
        <v>8</v>
      </c>
      <c r="V216" s="1">
        <v>5.8</v>
      </c>
      <c r="Y216" s="1">
        <v>5.2</v>
      </c>
    </row>
    <row r="217" spans="2:25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G217" s="4">
        <v>7.8</v>
      </c>
      <c r="H217" s="1"/>
      <c r="I217" s="1"/>
      <c r="K217" s="162">
        <v>8.1999999999999993</v>
      </c>
      <c r="L217" s="69">
        <v>5</v>
      </c>
      <c r="M217" s="69">
        <v>4</v>
      </c>
      <c r="N217" s="69">
        <v>10</v>
      </c>
      <c r="O217" s="163">
        <v>4.5</v>
      </c>
      <c r="Q217" s="4">
        <v>4.2</v>
      </c>
      <c r="R217" s="4">
        <v>4</v>
      </c>
      <c r="S217" s="4">
        <v>4</v>
      </c>
      <c r="T217" s="4">
        <v>4</v>
      </c>
      <c r="U217" s="1">
        <v>13.8</v>
      </c>
      <c r="V217" s="1">
        <v>2.8</v>
      </c>
      <c r="Y217" s="1">
        <v>1.6</v>
      </c>
    </row>
    <row r="218" spans="2:25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G218" s="4">
        <v>5.4</v>
      </c>
      <c r="H218" s="1"/>
      <c r="I218" s="1"/>
      <c r="K218" s="162">
        <v>3.6</v>
      </c>
      <c r="L218" s="69">
        <v>6</v>
      </c>
      <c r="M218" s="69" t="s">
        <v>57</v>
      </c>
      <c r="N218" s="69">
        <v>4.8</v>
      </c>
      <c r="O218" s="163">
        <v>8</v>
      </c>
      <c r="Q218" s="4">
        <v>8</v>
      </c>
      <c r="R218" s="4">
        <v>8.4</v>
      </c>
      <c r="S218" s="4">
        <v>8</v>
      </c>
      <c r="T218" s="4">
        <v>9.8000000000000007</v>
      </c>
      <c r="U218" s="1">
        <v>7.2</v>
      </c>
      <c r="V218" s="1">
        <v>5.8</v>
      </c>
      <c r="Y218" s="1">
        <v>6.2</v>
      </c>
    </row>
    <row r="219" spans="2:25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G219" s="4">
        <v>10</v>
      </c>
      <c r="H219" s="1"/>
      <c r="I219" s="1"/>
      <c r="K219" s="162">
        <v>7.6</v>
      </c>
      <c r="L219" s="69">
        <v>2.6</v>
      </c>
      <c r="M219" s="69" t="s">
        <v>57</v>
      </c>
      <c r="N219" s="69">
        <v>10</v>
      </c>
      <c r="O219" s="163">
        <v>4.5999999999999996</v>
      </c>
      <c r="Q219" s="4">
        <v>5</v>
      </c>
      <c r="R219" s="4">
        <v>3.8</v>
      </c>
      <c r="S219" s="4">
        <v>11</v>
      </c>
      <c r="T219" s="4">
        <v>5.6</v>
      </c>
      <c r="U219" s="4" t="s">
        <v>57</v>
      </c>
      <c r="V219" s="1">
        <v>3.4</v>
      </c>
      <c r="Y219" s="1">
        <v>1.8</v>
      </c>
    </row>
    <row r="220" spans="2:25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G220" s="4">
        <v>5</v>
      </c>
      <c r="H220" s="1"/>
      <c r="I220" s="1"/>
      <c r="K220" s="162">
        <v>4</v>
      </c>
      <c r="L220" s="69">
        <v>6</v>
      </c>
      <c r="M220" s="69">
        <v>7</v>
      </c>
      <c r="N220" s="69">
        <v>4.8</v>
      </c>
      <c r="O220" s="163">
        <v>8</v>
      </c>
      <c r="Q220" s="4">
        <v>6</v>
      </c>
      <c r="R220" s="4">
        <v>9</v>
      </c>
      <c r="S220" s="4">
        <v>9</v>
      </c>
      <c r="T220" s="4">
        <v>9.8000000000000007</v>
      </c>
      <c r="U220" s="1">
        <v>12.4</v>
      </c>
      <c r="V220" s="1">
        <v>4</v>
      </c>
      <c r="Y220" s="1">
        <v>5.4</v>
      </c>
    </row>
    <row r="221" spans="2:25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G221" s="4">
        <v>10</v>
      </c>
      <c r="H221" s="1"/>
      <c r="I221" s="1"/>
      <c r="K221" s="162">
        <v>8.6</v>
      </c>
      <c r="L221" s="69">
        <v>2.8</v>
      </c>
      <c r="M221" s="69">
        <v>2</v>
      </c>
      <c r="N221" s="69">
        <v>10</v>
      </c>
      <c r="O221" s="167">
        <v>3.8</v>
      </c>
      <c r="Q221" s="4">
        <v>3</v>
      </c>
      <c r="R221" s="4">
        <v>3</v>
      </c>
      <c r="S221" s="4">
        <v>3.6</v>
      </c>
      <c r="T221" s="4">
        <v>5.2</v>
      </c>
      <c r="U221" s="1">
        <v>4.2</v>
      </c>
      <c r="V221" s="1">
        <v>2.9</v>
      </c>
      <c r="Y221" s="1">
        <v>2.4</v>
      </c>
    </row>
    <row r="222" spans="2:25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G222" s="4">
        <v>5</v>
      </c>
      <c r="H222" s="1"/>
      <c r="I222" s="1"/>
      <c r="K222" s="162">
        <v>3</v>
      </c>
      <c r="L222" s="69">
        <v>6</v>
      </c>
      <c r="M222" s="69">
        <v>6</v>
      </c>
      <c r="N222" s="69">
        <v>5</v>
      </c>
      <c r="O222" s="163">
        <v>6.8</v>
      </c>
      <c r="Q222" s="4">
        <v>9.1999999999999993</v>
      </c>
      <c r="R222" s="4">
        <v>7.8</v>
      </c>
      <c r="S222" s="4">
        <v>8</v>
      </c>
      <c r="T222" s="4">
        <v>7</v>
      </c>
      <c r="U222" s="1">
        <v>9.8000000000000007</v>
      </c>
      <c r="V222" s="1">
        <v>6.2</v>
      </c>
      <c r="Y222" s="1">
        <v>5.6</v>
      </c>
    </row>
    <row r="223" spans="2:25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G223" s="4">
        <v>11.6</v>
      </c>
      <c r="H223" s="1"/>
      <c r="I223" s="1"/>
      <c r="K223" s="162">
        <v>7.6</v>
      </c>
      <c r="L223" s="69">
        <v>2</v>
      </c>
      <c r="M223" s="69">
        <v>3</v>
      </c>
      <c r="N223" s="69">
        <v>10</v>
      </c>
      <c r="O223" s="163">
        <v>4</v>
      </c>
      <c r="Q223" s="4">
        <v>5</v>
      </c>
      <c r="R223" s="4">
        <v>5</v>
      </c>
      <c r="S223" s="4">
        <v>4</v>
      </c>
      <c r="T223" s="4">
        <v>6</v>
      </c>
      <c r="U223" s="1">
        <v>5</v>
      </c>
      <c r="V223" s="1">
        <v>2.2000000000000002</v>
      </c>
      <c r="Y223" s="1">
        <v>1.2</v>
      </c>
    </row>
    <row r="224" spans="2:25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G224" s="4">
        <v>6.2</v>
      </c>
      <c r="H224" s="1"/>
      <c r="I224" s="1"/>
      <c r="K224" s="162">
        <v>3.2</v>
      </c>
      <c r="L224" s="69">
        <v>7</v>
      </c>
      <c r="M224" s="69">
        <v>5.4</v>
      </c>
      <c r="N224" s="69">
        <v>5.2</v>
      </c>
      <c r="O224" s="163">
        <v>6</v>
      </c>
      <c r="Q224" s="4">
        <v>6</v>
      </c>
      <c r="R224" s="4">
        <v>8</v>
      </c>
      <c r="S224" s="4">
        <v>8</v>
      </c>
      <c r="T224" s="4">
        <v>8</v>
      </c>
      <c r="U224" s="1">
        <v>9</v>
      </c>
      <c r="V224" s="1">
        <v>5.4</v>
      </c>
      <c r="Y224" s="1">
        <v>6.4</v>
      </c>
    </row>
    <row r="225" spans="2:25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G225" s="4">
        <v>10.199999999999999</v>
      </c>
      <c r="H225" s="1"/>
      <c r="I225" s="1"/>
      <c r="K225" s="162">
        <v>7.4</v>
      </c>
      <c r="L225" s="69">
        <v>3</v>
      </c>
      <c r="M225" s="69">
        <v>4</v>
      </c>
      <c r="N225" s="69">
        <v>10.199999999999999</v>
      </c>
      <c r="O225" s="163">
        <v>4</v>
      </c>
      <c r="Q225" s="4">
        <v>5</v>
      </c>
      <c r="R225" s="4">
        <v>4</v>
      </c>
      <c r="S225" s="4">
        <v>5</v>
      </c>
      <c r="T225" s="4">
        <v>7</v>
      </c>
      <c r="U225" s="1">
        <v>5.6</v>
      </c>
      <c r="V225" s="1">
        <v>3</v>
      </c>
      <c r="Y225" s="1">
        <v>1.8</v>
      </c>
    </row>
    <row r="226" spans="2:25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G226" s="4">
        <v>5.4</v>
      </c>
      <c r="H226" s="1"/>
      <c r="I226" s="1"/>
      <c r="K226" s="162">
        <v>3</v>
      </c>
      <c r="L226" s="69">
        <v>5.2</v>
      </c>
      <c r="M226" s="69">
        <v>6</v>
      </c>
      <c r="N226" s="69">
        <v>5.6</v>
      </c>
      <c r="O226" s="163">
        <v>7.6</v>
      </c>
      <c r="Q226" s="4">
        <v>8.1999999999999993</v>
      </c>
      <c r="R226" s="4">
        <v>8</v>
      </c>
      <c r="S226" s="4">
        <v>10</v>
      </c>
      <c r="T226" s="4">
        <v>8</v>
      </c>
      <c r="U226" s="1">
        <v>10</v>
      </c>
      <c r="V226" s="1">
        <v>6</v>
      </c>
      <c r="Y226" s="1">
        <v>5.4</v>
      </c>
    </row>
    <row r="227" spans="2:25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G227" s="4">
        <v>11.6</v>
      </c>
      <c r="H227" s="1"/>
      <c r="I227" s="1"/>
      <c r="K227" s="162">
        <v>8</v>
      </c>
      <c r="L227" s="69">
        <v>3</v>
      </c>
      <c r="M227" s="69">
        <v>3.6</v>
      </c>
      <c r="N227" s="69">
        <v>8</v>
      </c>
      <c r="O227" s="163">
        <v>4.2</v>
      </c>
      <c r="Q227" s="4">
        <v>5</v>
      </c>
      <c r="R227" s="4">
        <v>2.2000000000000002</v>
      </c>
      <c r="S227" s="4">
        <v>4</v>
      </c>
      <c r="T227" s="4">
        <v>6</v>
      </c>
      <c r="U227" s="1">
        <v>6.2</v>
      </c>
      <c r="V227" s="1">
        <v>3</v>
      </c>
      <c r="Y227" s="1">
        <v>1.6</v>
      </c>
    </row>
    <row r="228" spans="2:25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G228" s="4">
        <v>6.4</v>
      </c>
      <c r="H228" s="1"/>
      <c r="I228" s="1"/>
      <c r="K228" s="162">
        <v>3</v>
      </c>
      <c r="L228" s="69">
        <v>7</v>
      </c>
      <c r="M228" s="69">
        <v>5.6</v>
      </c>
      <c r="N228" s="69">
        <v>5.4</v>
      </c>
      <c r="O228" s="163">
        <v>8</v>
      </c>
      <c r="Q228" s="4">
        <v>8.1999999999999993</v>
      </c>
      <c r="R228" s="4">
        <v>7</v>
      </c>
      <c r="S228" s="4">
        <v>9</v>
      </c>
      <c r="T228" s="4">
        <v>12</v>
      </c>
      <c r="U228" s="1">
        <v>10.6</v>
      </c>
      <c r="V228" s="1">
        <v>5</v>
      </c>
      <c r="Y228" s="1">
        <v>5.8</v>
      </c>
    </row>
    <row r="229" spans="2:25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G229" s="4">
        <v>9</v>
      </c>
      <c r="H229" s="1"/>
      <c r="I229" s="1"/>
      <c r="K229" s="162">
        <v>6</v>
      </c>
      <c r="L229" s="69">
        <v>4</v>
      </c>
      <c r="M229" s="69">
        <v>3</v>
      </c>
      <c r="N229" s="69">
        <v>9.6</v>
      </c>
      <c r="O229" s="163">
        <v>4.4000000000000004</v>
      </c>
      <c r="Q229" s="4">
        <v>5.4</v>
      </c>
      <c r="R229" s="4">
        <v>2.6</v>
      </c>
      <c r="S229" s="4">
        <v>5</v>
      </c>
      <c r="T229" s="4">
        <v>5.6</v>
      </c>
      <c r="U229" s="1">
        <v>5</v>
      </c>
      <c r="V229" s="1">
        <v>2.8</v>
      </c>
      <c r="Y229" s="1">
        <v>2.6</v>
      </c>
    </row>
    <row r="230" spans="2:25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G230" s="4">
        <v>4.5999999999999996</v>
      </c>
      <c r="H230" s="1"/>
      <c r="I230" s="1"/>
      <c r="K230" s="162">
        <v>3</v>
      </c>
      <c r="L230" s="69">
        <v>6</v>
      </c>
      <c r="M230" s="69">
        <v>6</v>
      </c>
      <c r="N230" s="115">
        <v>4.8</v>
      </c>
      <c r="O230" s="163">
        <v>9</v>
      </c>
      <c r="Q230" s="4">
        <v>8.4</v>
      </c>
      <c r="R230" s="4">
        <v>7.8</v>
      </c>
      <c r="S230" s="4">
        <v>10</v>
      </c>
      <c r="T230" s="4">
        <v>9</v>
      </c>
      <c r="U230" s="1">
        <v>10.6</v>
      </c>
      <c r="V230" s="1">
        <v>5.4</v>
      </c>
      <c r="Y230" s="1">
        <v>5.4</v>
      </c>
    </row>
    <row r="231" spans="2:25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G231" s="4">
        <v>9</v>
      </c>
      <c r="H231" s="1"/>
      <c r="I231" s="1"/>
      <c r="K231" s="162">
        <v>7.4</v>
      </c>
      <c r="L231" s="69">
        <v>3</v>
      </c>
      <c r="M231" s="69">
        <v>2</v>
      </c>
      <c r="N231" s="69">
        <v>7.8</v>
      </c>
      <c r="O231" s="163">
        <v>4</v>
      </c>
      <c r="Q231" s="4">
        <v>4.5999999999999996</v>
      </c>
      <c r="R231" s="4">
        <v>8</v>
      </c>
      <c r="S231" s="4">
        <v>4</v>
      </c>
      <c r="T231" s="4">
        <v>4</v>
      </c>
      <c r="U231" s="1">
        <v>5</v>
      </c>
      <c r="V231" s="1">
        <v>2</v>
      </c>
      <c r="Y231" s="1">
        <v>2.8</v>
      </c>
    </row>
    <row r="232" spans="2:25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G232" s="4">
        <v>4.2</v>
      </c>
      <c r="H232" s="1"/>
      <c r="I232" s="1"/>
      <c r="K232" s="162">
        <v>3</v>
      </c>
      <c r="L232" s="69">
        <v>7</v>
      </c>
      <c r="M232" s="69">
        <v>4</v>
      </c>
      <c r="N232" s="69">
        <v>4</v>
      </c>
      <c r="O232" s="163">
        <v>8</v>
      </c>
      <c r="Q232" s="4">
        <v>9</v>
      </c>
      <c r="R232" s="4">
        <v>8</v>
      </c>
      <c r="S232" s="4">
        <v>9</v>
      </c>
      <c r="T232" s="4">
        <v>9</v>
      </c>
      <c r="U232" s="1">
        <v>10</v>
      </c>
      <c r="V232" s="1">
        <v>5</v>
      </c>
      <c r="Y232" s="1">
        <v>5.4</v>
      </c>
    </row>
    <row r="233" spans="2:25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G233" s="4">
        <v>11</v>
      </c>
      <c r="H233" s="1"/>
      <c r="I233" s="1"/>
      <c r="K233" s="162">
        <v>8</v>
      </c>
      <c r="L233" s="69">
        <v>3.8</v>
      </c>
      <c r="M233" s="69">
        <v>2.2000000000000002</v>
      </c>
      <c r="N233" s="69">
        <v>9</v>
      </c>
      <c r="O233" s="163">
        <v>1.2</v>
      </c>
      <c r="Q233" s="4">
        <v>4</v>
      </c>
      <c r="R233" s="4">
        <v>3.4</v>
      </c>
      <c r="S233" s="4">
        <v>4</v>
      </c>
      <c r="T233" s="4">
        <v>4</v>
      </c>
      <c r="U233" s="4" t="s">
        <v>57</v>
      </c>
      <c r="V233" s="1">
        <v>5</v>
      </c>
      <c r="Y233" s="1">
        <v>2.6</v>
      </c>
    </row>
    <row r="234" spans="2:25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G234" s="4">
        <v>8</v>
      </c>
      <c r="H234" s="1"/>
      <c r="I234" s="1"/>
      <c r="K234" s="162">
        <v>4</v>
      </c>
      <c r="L234" s="69">
        <v>4</v>
      </c>
      <c r="M234" s="69">
        <v>6.4</v>
      </c>
      <c r="N234" s="69">
        <v>4.5999999999999996</v>
      </c>
      <c r="O234" s="163">
        <v>10</v>
      </c>
      <c r="Q234" s="4">
        <v>6.8</v>
      </c>
      <c r="R234" s="4">
        <v>10</v>
      </c>
      <c r="S234" s="4">
        <v>10</v>
      </c>
      <c r="T234" s="4">
        <v>7</v>
      </c>
      <c r="U234" s="4" t="s">
        <v>57</v>
      </c>
      <c r="V234" s="1">
        <v>5.7</v>
      </c>
      <c r="Y234" s="1">
        <v>4.4000000000000004</v>
      </c>
    </row>
    <row r="235" spans="2:25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G235" s="4">
        <v>14</v>
      </c>
      <c r="H235" s="1"/>
      <c r="I235" s="1"/>
      <c r="K235" s="162">
        <v>8</v>
      </c>
      <c r="L235" s="69">
        <v>5</v>
      </c>
      <c r="M235" s="69">
        <v>3</v>
      </c>
      <c r="N235" s="69">
        <v>9</v>
      </c>
      <c r="O235" s="167">
        <v>6</v>
      </c>
      <c r="Q235" s="4">
        <v>5</v>
      </c>
      <c r="R235" s="4">
        <v>4</v>
      </c>
      <c r="S235" s="4">
        <v>3.2</v>
      </c>
      <c r="T235" s="4">
        <v>4</v>
      </c>
      <c r="U235" s="4" t="s">
        <v>57</v>
      </c>
      <c r="V235" s="1">
        <v>3.3</v>
      </c>
      <c r="Y235" s="1">
        <v>1.7</v>
      </c>
    </row>
    <row r="236" spans="2:25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G236" s="4">
        <v>5</v>
      </c>
      <c r="H236" s="1"/>
      <c r="I236" s="1"/>
      <c r="K236" s="162">
        <v>4</v>
      </c>
      <c r="L236" s="69" t="s">
        <v>57</v>
      </c>
      <c r="M236" s="69">
        <v>4.5999999999999996</v>
      </c>
      <c r="N236" s="69">
        <v>4.8</v>
      </c>
      <c r="O236" s="163">
        <v>5.8</v>
      </c>
      <c r="Q236" s="4">
        <v>9.6</v>
      </c>
      <c r="R236" s="4">
        <v>9</v>
      </c>
      <c r="S236" s="4">
        <v>7</v>
      </c>
      <c r="T236" s="4">
        <v>10</v>
      </c>
      <c r="U236" s="1">
        <v>12.6</v>
      </c>
      <c r="V236" s="1">
        <v>6</v>
      </c>
      <c r="Y236" s="1">
        <v>5.8</v>
      </c>
    </row>
    <row r="237" spans="2:25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G237" s="4">
        <v>10</v>
      </c>
      <c r="H237" s="1"/>
      <c r="I237" s="1"/>
      <c r="K237" s="162">
        <v>8</v>
      </c>
      <c r="L237" s="69" t="s">
        <v>57</v>
      </c>
      <c r="M237" s="69">
        <v>3</v>
      </c>
      <c r="N237" s="69">
        <v>9</v>
      </c>
      <c r="O237" s="163">
        <v>4.5999999999999996</v>
      </c>
      <c r="Q237" s="4">
        <v>6</v>
      </c>
      <c r="R237" s="4">
        <v>3.6</v>
      </c>
      <c r="S237" s="4">
        <v>3</v>
      </c>
      <c r="T237" s="4">
        <v>8</v>
      </c>
      <c r="U237" s="1">
        <v>4</v>
      </c>
      <c r="V237" s="1">
        <v>2.4</v>
      </c>
      <c r="Y237" s="1">
        <v>2.6</v>
      </c>
    </row>
    <row r="238" spans="2:25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G238" s="4">
        <v>4</v>
      </c>
      <c r="H238" s="1"/>
      <c r="I238" s="1"/>
      <c r="K238" s="162">
        <v>2.8</v>
      </c>
      <c r="L238" s="69">
        <v>6.2</v>
      </c>
      <c r="M238" s="69">
        <v>5.4</v>
      </c>
      <c r="N238" s="69">
        <v>4.2</v>
      </c>
      <c r="O238" s="163">
        <v>7</v>
      </c>
      <c r="Q238" s="4">
        <v>11.6</v>
      </c>
      <c r="R238" s="4">
        <v>8</v>
      </c>
      <c r="S238" s="4">
        <v>8.8000000000000007</v>
      </c>
      <c r="T238" s="4">
        <v>5</v>
      </c>
      <c r="U238" s="1">
        <v>10.6</v>
      </c>
      <c r="V238" s="1">
        <v>3.8</v>
      </c>
      <c r="Y238" s="1">
        <v>5.8</v>
      </c>
    </row>
    <row r="239" spans="2:25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G239" s="4">
        <v>11.8</v>
      </c>
      <c r="H239" s="1"/>
      <c r="I239" s="1"/>
      <c r="K239" s="162">
        <v>6.8</v>
      </c>
      <c r="L239" s="69">
        <v>2.4</v>
      </c>
      <c r="M239" s="69">
        <v>2</v>
      </c>
      <c r="N239" s="69">
        <v>8.4</v>
      </c>
      <c r="O239" s="163">
        <v>4</v>
      </c>
      <c r="Q239" s="4">
        <v>5</v>
      </c>
      <c r="R239" s="4">
        <v>7.4</v>
      </c>
      <c r="S239" s="4">
        <v>4.2</v>
      </c>
      <c r="T239" s="4">
        <v>4</v>
      </c>
      <c r="U239" s="1">
        <v>5.8</v>
      </c>
      <c r="V239" s="1">
        <v>4.8</v>
      </c>
      <c r="Y239" s="1">
        <v>2</v>
      </c>
    </row>
    <row r="240" spans="2:25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G240" s="4">
        <v>5</v>
      </c>
      <c r="H240" s="1"/>
      <c r="I240" s="1"/>
      <c r="K240" s="162" t="s">
        <v>57</v>
      </c>
      <c r="L240" s="69">
        <v>4</v>
      </c>
      <c r="M240" s="69">
        <v>6.4</v>
      </c>
      <c r="N240" s="69">
        <v>4</v>
      </c>
      <c r="O240" s="163">
        <v>7.6</v>
      </c>
      <c r="Q240" s="4">
        <v>9</v>
      </c>
      <c r="R240" s="4">
        <v>7</v>
      </c>
      <c r="S240" s="4">
        <v>8.6</v>
      </c>
      <c r="T240" s="4">
        <v>8</v>
      </c>
      <c r="U240" s="1">
        <v>10</v>
      </c>
      <c r="V240" s="1">
        <v>5.2</v>
      </c>
      <c r="Y240" s="1">
        <v>4.5999999999999996</v>
      </c>
    </row>
    <row r="241" spans="2:25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G241" s="4">
        <v>11</v>
      </c>
      <c r="H241" s="1"/>
      <c r="I241" s="1"/>
      <c r="K241" s="162">
        <v>8</v>
      </c>
      <c r="L241" s="69">
        <v>4</v>
      </c>
      <c r="M241" s="69">
        <v>3</v>
      </c>
      <c r="N241" s="69">
        <v>7.4</v>
      </c>
      <c r="O241" s="163">
        <v>2.8</v>
      </c>
      <c r="Q241" s="4">
        <v>6.6</v>
      </c>
      <c r="R241" s="4">
        <v>3.2</v>
      </c>
      <c r="S241" s="4">
        <v>4.5999999999999996</v>
      </c>
      <c r="T241" s="4">
        <v>4</v>
      </c>
      <c r="U241" s="1">
        <v>5.8</v>
      </c>
      <c r="V241" s="1">
        <v>4</v>
      </c>
      <c r="Y241" s="1">
        <v>3.2</v>
      </c>
    </row>
    <row r="242" spans="2:25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G242" s="4">
        <v>5</v>
      </c>
      <c r="H242" s="1"/>
      <c r="I242" s="4">
        <v>9</v>
      </c>
      <c r="K242" s="162" t="s">
        <v>57</v>
      </c>
      <c r="L242" s="69">
        <v>6</v>
      </c>
      <c r="M242" s="69">
        <v>4.8</v>
      </c>
      <c r="N242" s="69">
        <v>5.8</v>
      </c>
      <c r="O242" s="163">
        <v>6</v>
      </c>
      <c r="Q242" s="4">
        <v>10.199999999999999</v>
      </c>
      <c r="R242" s="4">
        <v>9</v>
      </c>
      <c r="S242" s="4">
        <v>8.8000000000000007</v>
      </c>
      <c r="T242" s="4">
        <v>7.6</v>
      </c>
      <c r="U242" s="4" t="s">
        <v>57</v>
      </c>
      <c r="V242" s="1">
        <v>5.2</v>
      </c>
      <c r="Y242" s="1">
        <v>7</v>
      </c>
    </row>
    <row r="243" spans="2:25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G243" s="4">
        <v>11</v>
      </c>
      <c r="H243" s="1"/>
      <c r="I243" s="4">
        <v>4</v>
      </c>
      <c r="K243" s="162">
        <v>8.6</v>
      </c>
      <c r="L243" s="69">
        <v>3</v>
      </c>
      <c r="M243" s="69">
        <v>4</v>
      </c>
      <c r="N243" s="69">
        <v>8.8000000000000007</v>
      </c>
      <c r="O243" s="163">
        <v>8.1999999999999993</v>
      </c>
      <c r="Q243" s="4">
        <v>4.5999999999999996</v>
      </c>
      <c r="R243" s="4" t="s">
        <v>57</v>
      </c>
      <c r="S243" s="4">
        <v>4.2</v>
      </c>
      <c r="T243" s="4">
        <v>4</v>
      </c>
      <c r="U243" s="1">
        <v>6.9</v>
      </c>
      <c r="V243" s="1">
        <v>2.4</v>
      </c>
      <c r="Y243" s="1">
        <v>2.2000000000000002</v>
      </c>
    </row>
    <row r="244" spans="2:25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G244" s="4">
        <v>4.8</v>
      </c>
      <c r="H244" s="1"/>
      <c r="I244" s="4">
        <v>11</v>
      </c>
      <c r="K244" s="162">
        <v>3.2</v>
      </c>
      <c r="L244" s="69">
        <v>6</v>
      </c>
      <c r="M244" s="69">
        <v>6.2</v>
      </c>
      <c r="N244" s="115">
        <v>5</v>
      </c>
      <c r="O244" s="163">
        <v>9</v>
      </c>
      <c r="Q244" s="4">
        <v>9.1999999999999993</v>
      </c>
      <c r="R244" s="4">
        <v>7.8</v>
      </c>
      <c r="S244" s="4">
        <v>8</v>
      </c>
      <c r="T244" s="4">
        <v>8.1999999999999993</v>
      </c>
      <c r="U244" s="1">
        <v>11.6</v>
      </c>
      <c r="V244" s="1">
        <v>6.2</v>
      </c>
      <c r="Y244" s="1">
        <v>5.2</v>
      </c>
    </row>
    <row r="245" spans="2:25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G245" s="4">
        <v>8</v>
      </c>
      <c r="H245" s="1"/>
      <c r="I245" s="4">
        <v>4.2</v>
      </c>
      <c r="K245" s="162">
        <v>6.4</v>
      </c>
      <c r="L245" s="69">
        <v>3</v>
      </c>
      <c r="M245" s="69">
        <v>3</v>
      </c>
      <c r="N245" s="69">
        <v>8.8000000000000007</v>
      </c>
      <c r="O245" s="163">
        <v>4.5999999999999996</v>
      </c>
      <c r="Q245" s="4">
        <v>4.8</v>
      </c>
      <c r="R245" s="4">
        <v>4.5999999999999996</v>
      </c>
      <c r="S245" s="4">
        <v>7.6</v>
      </c>
      <c r="T245" s="4">
        <v>3</v>
      </c>
      <c r="U245" s="4" t="s">
        <v>57</v>
      </c>
      <c r="V245" s="1">
        <v>3.2</v>
      </c>
      <c r="Y245" s="1">
        <v>2</v>
      </c>
    </row>
    <row r="246" spans="2:25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G246" s="4">
        <v>6.4</v>
      </c>
      <c r="H246" s="1"/>
      <c r="I246" s="4">
        <v>7</v>
      </c>
      <c r="K246" s="162">
        <v>5</v>
      </c>
      <c r="L246" s="69">
        <v>4</v>
      </c>
      <c r="M246" s="69">
        <v>7</v>
      </c>
      <c r="N246" s="69">
        <v>4</v>
      </c>
      <c r="O246" s="163">
        <v>9.8000000000000007</v>
      </c>
      <c r="Q246" s="4">
        <v>9</v>
      </c>
      <c r="R246" s="4">
        <v>10</v>
      </c>
      <c r="S246" s="4">
        <v>7.6</v>
      </c>
      <c r="T246" s="4">
        <v>9.1999999999999993</v>
      </c>
      <c r="U246" s="1">
        <v>10.6</v>
      </c>
      <c r="V246" s="1">
        <v>5.6</v>
      </c>
      <c r="Y246" s="1">
        <v>5</v>
      </c>
    </row>
    <row r="247" spans="2:25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G247" s="4">
        <v>11</v>
      </c>
      <c r="H247" s="1"/>
      <c r="I247" s="4">
        <v>3</v>
      </c>
      <c r="K247" s="162">
        <v>8</v>
      </c>
      <c r="L247" s="69">
        <v>2</v>
      </c>
      <c r="M247" s="69">
        <v>5</v>
      </c>
      <c r="N247" s="69">
        <v>8</v>
      </c>
      <c r="O247" s="163">
        <v>4</v>
      </c>
      <c r="Q247" s="4">
        <v>4</v>
      </c>
      <c r="R247" s="4">
        <v>5</v>
      </c>
      <c r="S247" s="4">
        <v>3.8</v>
      </c>
      <c r="T247" s="4">
        <v>3</v>
      </c>
      <c r="U247" s="4" t="s">
        <v>57</v>
      </c>
      <c r="V247" s="1">
        <v>2.2000000000000002</v>
      </c>
      <c r="X247" s="3">
        <v>2.8</v>
      </c>
      <c r="Y247" s="1">
        <v>2.6</v>
      </c>
    </row>
    <row r="248" spans="2:25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G248" s="4">
        <v>4</v>
      </c>
      <c r="H248" s="1"/>
      <c r="I248" s="4">
        <v>10</v>
      </c>
      <c r="K248" s="162">
        <v>4</v>
      </c>
      <c r="L248" s="69">
        <v>9.4</v>
      </c>
      <c r="M248" s="69">
        <v>8</v>
      </c>
      <c r="N248" s="69">
        <v>4.4000000000000004</v>
      </c>
      <c r="O248" s="163">
        <v>9.6</v>
      </c>
      <c r="Q248" s="4">
        <v>9.6</v>
      </c>
      <c r="R248" s="4">
        <v>7.8</v>
      </c>
      <c r="S248" s="4">
        <v>7.6</v>
      </c>
      <c r="T248" s="4">
        <v>8</v>
      </c>
      <c r="U248" s="1">
        <v>12.2</v>
      </c>
      <c r="V248" s="1">
        <v>5.8</v>
      </c>
      <c r="X248" s="1">
        <v>1</v>
      </c>
      <c r="Y248" s="1">
        <v>5.4</v>
      </c>
    </row>
    <row r="249" spans="2:25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G249" s="4">
        <v>10</v>
      </c>
      <c r="H249" s="1"/>
      <c r="I249" s="4">
        <v>4.5999999999999996</v>
      </c>
      <c r="K249" s="162">
        <v>6.8</v>
      </c>
      <c r="L249" s="69">
        <v>1</v>
      </c>
      <c r="M249" s="69">
        <v>1</v>
      </c>
      <c r="N249" s="69">
        <v>8.4</v>
      </c>
      <c r="O249" s="167">
        <v>3.2</v>
      </c>
      <c r="Q249" s="4">
        <v>3.6</v>
      </c>
      <c r="R249" s="4">
        <v>3</v>
      </c>
      <c r="S249" s="4">
        <v>3.4</v>
      </c>
      <c r="T249" s="4">
        <v>4</v>
      </c>
      <c r="U249" s="1">
        <v>7</v>
      </c>
      <c r="V249" s="1">
        <v>2.2999999999999998</v>
      </c>
      <c r="X249" s="1">
        <v>6</v>
      </c>
      <c r="Y249" s="1">
        <v>2.2999999999999998</v>
      </c>
    </row>
    <row r="250" spans="2:25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G250" s="18">
        <v>3.6</v>
      </c>
      <c r="H250" s="1"/>
      <c r="I250" s="4">
        <v>10</v>
      </c>
      <c r="K250" s="162">
        <v>6</v>
      </c>
      <c r="L250" s="69">
        <v>6</v>
      </c>
      <c r="M250" s="69">
        <v>6</v>
      </c>
      <c r="N250" s="69">
        <v>3.8</v>
      </c>
      <c r="O250" s="163">
        <v>8.8000000000000007</v>
      </c>
      <c r="Q250" s="4">
        <v>8</v>
      </c>
      <c r="R250" s="4">
        <v>6.8</v>
      </c>
      <c r="S250" s="4">
        <v>9.1999999999999993</v>
      </c>
      <c r="T250" s="4">
        <v>7</v>
      </c>
      <c r="U250" s="4" t="s">
        <v>57</v>
      </c>
      <c r="V250" s="1">
        <v>6.2</v>
      </c>
      <c r="X250" s="1">
        <v>2</v>
      </c>
      <c r="Y250" s="1">
        <v>5.2</v>
      </c>
    </row>
    <row r="251" spans="2:25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G251" s="4">
        <v>11.2</v>
      </c>
      <c r="H251" s="1"/>
      <c r="I251" s="4">
        <v>3.6</v>
      </c>
      <c r="K251" s="162">
        <v>7</v>
      </c>
      <c r="L251" s="69">
        <v>1</v>
      </c>
      <c r="M251" s="69">
        <v>2</v>
      </c>
      <c r="N251" s="69">
        <v>8.4</v>
      </c>
      <c r="O251" s="163">
        <v>5.2</v>
      </c>
      <c r="Q251" s="4">
        <v>4</v>
      </c>
      <c r="R251" s="4">
        <v>3.8</v>
      </c>
      <c r="S251" s="4">
        <v>4.2</v>
      </c>
      <c r="T251" s="4">
        <v>3</v>
      </c>
      <c r="U251" s="4" t="s">
        <v>57</v>
      </c>
      <c r="V251" s="1">
        <v>2</v>
      </c>
      <c r="X251" s="1">
        <v>6.4</v>
      </c>
      <c r="Y251" s="1">
        <v>3</v>
      </c>
    </row>
    <row r="252" spans="2:25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G252" s="4">
        <v>4.8</v>
      </c>
      <c r="H252" s="1"/>
      <c r="I252" s="4">
        <v>10</v>
      </c>
      <c r="K252" s="162">
        <v>4</v>
      </c>
      <c r="L252" s="69">
        <v>8</v>
      </c>
      <c r="M252" s="69">
        <v>7</v>
      </c>
      <c r="N252" s="69">
        <v>4.2</v>
      </c>
      <c r="O252" s="163">
        <v>9</v>
      </c>
      <c r="Q252" s="4">
        <v>8</v>
      </c>
      <c r="R252" s="4">
        <v>7.8</v>
      </c>
      <c r="S252" s="4">
        <v>9.8000000000000007</v>
      </c>
      <c r="T252" s="4">
        <v>9</v>
      </c>
      <c r="U252" s="1">
        <v>9</v>
      </c>
      <c r="V252" s="1">
        <v>5.8</v>
      </c>
      <c r="X252" s="1">
        <v>4.8</v>
      </c>
      <c r="Y252" s="1">
        <v>6.2</v>
      </c>
    </row>
    <row r="253" spans="2:25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G253" s="4">
        <v>10.4</v>
      </c>
      <c r="H253" s="1"/>
      <c r="I253" s="4">
        <v>5</v>
      </c>
      <c r="K253" s="162">
        <v>7.8</v>
      </c>
      <c r="L253" s="69">
        <v>4</v>
      </c>
      <c r="M253" s="69">
        <v>3.4</v>
      </c>
      <c r="N253" s="69">
        <v>8</v>
      </c>
      <c r="O253" s="163">
        <v>5.8</v>
      </c>
      <c r="Q253" s="4">
        <v>5.8</v>
      </c>
      <c r="R253" s="4">
        <v>4.4000000000000004</v>
      </c>
      <c r="S253" s="4">
        <v>4</v>
      </c>
      <c r="T253" s="4">
        <v>6.4</v>
      </c>
      <c r="U253" s="1">
        <v>5.4</v>
      </c>
      <c r="V253" s="1">
        <v>2.2000000000000002</v>
      </c>
      <c r="X253" s="1">
        <v>4.8</v>
      </c>
      <c r="Y253" s="1">
        <v>2</v>
      </c>
    </row>
    <row r="254" spans="2:25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G254" s="4">
        <v>6</v>
      </c>
      <c r="H254" s="1"/>
      <c r="I254" s="4">
        <v>9</v>
      </c>
      <c r="K254" s="162">
        <v>3.6</v>
      </c>
      <c r="L254" s="69">
        <v>7.2</v>
      </c>
      <c r="M254" s="69">
        <v>7</v>
      </c>
      <c r="N254" s="69">
        <v>4.5999999999999996</v>
      </c>
      <c r="O254" s="163">
        <v>7</v>
      </c>
      <c r="Q254" s="4">
        <v>7</v>
      </c>
      <c r="R254" s="4">
        <v>8.6</v>
      </c>
      <c r="S254" s="4">
        <v>8</v>
      </c>
      <c r="T254" s="4">
        <v>7.4</v>
      </c>
      <c r="U254" s="1">
        <v>11</v>
      </c>
      <c r="V254" s="1">
        <v>5.4</v>
      </c>
      <c r="X254" s="1">
        <v>2.4</v>
      </c>
      <c r="Y254" s="1">
        <v>5.4</v>
      </c>
    </row>
    <row r="255" spans="2:25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G255" s="4">
        <v>10.6</v>
      </c>
      <c r="H255" s="1"/>
      <c r="I255" s="4">
        <v>4</v>
      </c>
      <c r="K255" s="162">
        <v>8</v>
      </c>
      <c r="L255" s="69">
        <v>2.8</v>
      </c>
      <c r="M255" s="69">
        <v>3</v>
      </c>
      <c r="N255" s="69">
        <v>9.1999999999999993</v>
      </c>
      <c r="O255" s="163">
        <v>6</v>
      </c>
      <c r="Q255" s="4">
        <v>4.4000000000000004</v>
      </c>
      <c r="R255" s="4">
        <v>5.2</v>
      </c>
      <c r="S255" s="4">
        <v>3.6</v>
      </c>
      <c r="T255" s="4">
        <v>5.6</v>
      </c>
      <c r="U255" s="1">
        <v>4.5999999999999996</v>
      </c>
      <c r="V255" s="1">
        <v>3.6</v>
      </c>
      <c r="X255" s="1">
        <v>5.3</v>
      </c>
      <c r="Y255" s="1">
        <v>2</v>
      </c>
    </row>
    <row r="256" spans="2:25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G256" s="4">
        <v>6</v>
      </c>
      <c r="H256" s="1"/>
      <c r="I256" s="4">
        <v>10</v>
      </c>
      <c r="J256" s="19"/>
      <c r="K256" s="162">
        <v>3.2</v>
      </c>
      <c r="L256" s="69">
        <v>6</v>
      </c>
      <c r="M256" s="69">
        <v>5</v>
      </c>
      <c r="N256" s="69">
        <v>4.2</v>
      </c>
      <c r="O256" s="163">
        <v>5</v>
      </c>
      <c r="Q256" s="4">
        <v>7</v>
      </c>
      <c r="R256" s="4">
        <v>9</v>
      </c>
      <c r="S256" s="4">
        <v>7.8</v>
      </c>
      <c r="T256" s="4">
        <v>7.4</v>
      </c>
      <c r="U256" s="1">
        <v>11.2</v>
      </c>
      <c r="V256" s="1">
        <v>4.5999999999999996</v>
      </c>
      <c r="X256" s="1">
        <v>3.3</v>
      </c>
      <c r="Y256" s="1">
        <v>7</v>
      </c>
    </row>
    <row r="257" spans="2:25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G257" s="4">
        <v>11.9</v>
      </c>
      <c r="H257" s="1"/>
      <c r="I257" s="4">
        <v>2.8</v>
      </c>
      <c r="K257" s="162">
        <v>10</v>
      </c>
      <c r="L257" s="69">
        <v>3</v>
      </c>
      <c r="M257" s="69">
        <v>3</v>
      </c>
      <c r="N257" s="69">
        <v>7</v>
      </c>
      <c r="O257" s="163">
        <v>4.5999999999999996</v>
      </c>
      <c r="Q257" s="4">
        <v>3</v>
      </c>
      <c r="R257" s="4">
        <v>4</v>
      </c>
      <c r="S257" s="4">
        <v>4.2</v>
      </c>
      <c r="T257" s="4">
        <v>5.6</v>
      </c>
      <c r="U257" s="1">
        <v>4.4000000000000004</v>
      </c>
      <c r="V257" s="1">
        <v>2.6</v>
      </c>
      <c r="X257" s="1">
        <v>7</v>
      </c>
      <c r="Y257" s="1">
        <v>2.8</v>
      </c>
    </row>
    <row r="258" spans="2:25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G258" s="4">
        <v>6</v>
      </c>
      <c r="H258" s="1"/>
      <c r="I258" s="4">
        <v>10.199999999999999</v>
      </c>
      <c r="K258" s="162">
        <v>4</v>
      </c>
      <c r="L258" s="69">
        <v>7.6</v>
      </c>
      <c r="M258" s="69">
        <v>7</v>
      </c>
      <c r="N258" s="115">
        <v>4</v>
      </c>
      <c r="O258" s="163">
        <v>10.199999999999999</v>
      </c>
      <c r="Q258" s="4">
        <v>11</v>
      </c>
      <c r="R258" s="4">
        <v>8.6</v>
      </c>
      <c r="S258" s="4">
        <v>6.8</v>
      </c>
      <c r="T258" s="4">
        <v>9.1999999999999993</v>
      </c>
      <c r="U258" s="1">
        <v>10</v>
      </c>
      <c r="V258" s="1">
        <v>5</v>
      </c>
      <c r="X258" s="1">
        <v>3.6</v>
      </c>
      <c r="Y258" s="1">
        <v>4.2</v>
      </c>
    </row>
    <row r="259" spans="2:25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G259" s="4">
        <v>11</v>
      </c>
      <c r="H259" s="1"/>
      <c r="I259" s="4">
        <v>5</v>
      </c>
      <c r="K259" s="162">
        <v>8.6</v>
      </c>
      <c r="L259" s="69">
        <v>4</v>
      </c>
      <c r="M259" s="69" t="s">
        <v>57</v>
      </c>
      <c r="N259" s="69">
        <v>8.6</v>
      </c>
      <c r="O259" s="163">
        <v>5</v>
      </c>
      <c r="Q259" s="4">
        <v>4.8</v>
      </c>
      <c r="R259" s="4">
        <v>4.8</v>
      </c>
      <c r="S259" s="4">
        <v>4.2</v>
      </c>
      <c r="T259" s="4">
        <v>5.8</v>
      </c>
      <c r="U259" s="1">
        <v>5</v>
      </c>
      <c r="V259" s="1">
        <v>2</v>
      </c>
      <c r="X259" s="1">
        <v>7</v>
      </c>
      <c r="Y259" s="1">
        <v>3</v>
      </c>
    </row>
    <row r="260" spans="2:25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G260" s="4">
        <v>5</v>
      </c>
      <c r="H260" s="1"/>
      <c r="I260" s="4">
        <v>8.6</v>
      </c>
      <c r="K260" s="162">
        <v>3.2</v>
      </c>
      <c r="L260" s="69">
        <v>5.4</v>
      </c>
      <c r="M260" s="69">
        <v>7</v>
      </c>
      <c r="N260" s="69">
        <v>4.4000000000000004</v>
      </c>
      <c r="O260" s="163">
        <v>10</v>
      </c>
      <c r="Q260" s="4">
        <v>10</v>
      </c>
      <c r="R260" s="4">
        <v>10</v>
      </c>
      <c r="S260" s="4">
        <v>6.6</v>
      </c>
      <c r="T260" s="4">
        <v>7.4</v>
      </c>
      <c r="U260" s="1">
        <v>11</v>
      </c>
      <c r="V260" s="1">
        <v>5.4</v>
      </c>
      <c r="X260" s="1">
        <v>3</v>
      </c>
      <c r="Y260" s="1">
        <v>5.8</v>
      </c>
    </row>
    <row r="261" spans="2:25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G261" s="4">
        <v>11</v>
      </c>
      <c r="H261" s="1"/>
      <c r="I261" s="4">
        <v>5</v>
      </c>
      <c r="K261" s="162">
        <v>9</v>
      </c>
      <c r="L261" s="69">
        <v>4</v>
      </c>
      <c r="M261" s="69">
        <v>2</v>
      </c>
      <c r="N261" s="69">
        <v>9</v>
      </c>
      <c r="O261" s="163">
        <v>4.2</v>
      </c>
      <c r="Q261" s="4">
        <v>3</v>
      </c>
      <c r="R261" s="4" t="s">
        <v>57</v>
      </c>
      <c r="S261" s="4">
        <v>2.8</v>
      </c>
      <c r="T261" s="4">
        <v>5</v>
      </c>
      <c r="U261" s="1">
        <v>5.6</v>
      </c>
      <c r="V261" s="1">
        <v>2.2000000000000002</v>
      </c>
      <c r="X261" s="1">
        <v>7.2</v>
      </c>
      <c r="Y261" s="1">
        <v>2.8</v>
      </c>
    </row>
    <row r="262" spans="2:25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G262" s="4">
        <v>8</v>
      </c>
      <c r="H262" s="1"/>
      <c r="I262" s="4">
        <v>10.199999999999999</v>
      </c>
      <c r="K262" s="162">
        <v>4</v>
      </c>
      <c r="L262" s="69">
        <v>6</v>
      </c>
      <c r="M262" s="69">
        <v>6</v>
      </c>
      <c r="N262" s="69">
        <v>4.8</v>
      </c>
      <c r="O262" s="163">
        <v>8</v>
      </c>
      <c r="Q262" s="4">
        <v>7</v>
      </c>
      <c r="R262" s="4">
        <v>9</v>
      </c>
      <c r="S262" s="4">
        <v>5.6</v>
      </c>
      <c r="T262" s="4">
        <v>9.8000000000000007</v>
      </c>
      <c r="U262" s="1">
        <v>9.4</v>
      </c>
      <c r="V262" s="1">
        <v>5.4</v>
      </c>
      <c r="X262" s="1">
        <v>4.4000000000000004</v>
      </c>
      <c r="Y262" s="1">
        <v>4.5999999999999996</v>
      </c>
    </row>
    <row r="263" spans="2:25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G263" s="4">
        <v>11</v>
      </c>
      <c r="H263" s="1"/>
      <c r="I263" s="4">
        <v>4.8</v>
      </c>
      <c r="K263" s="162">
        <v>8</v>
      </c>
      <c r="L263" s="69">
        <v>3</v>
      </c>
      <c r="M263" s="69">
        <v>3</v>
      </c>
      <c r="N263" s="69">
        <v>7.8</v>
      </c>
      <c r="O263" s="167">
        <v>4.4000000000000004</v>
      </c>
      <c r="Q263" s="4">
        <v>3</v>
      </c>
      <c r="R263" s="4">
        <v>4</v>
      </c>
      <c r="S263" s="4">
        <v>5.4</v>
      </c>
      <c r="T263" s="4">
        <v>5.2</v>
      </c>
      <c r="U263" s="1">
        <v>4.8</v>
      </c>
      <c r="V263" s="1">
        <v>2.4</v>
      </c>
      <c r="X263" s="1">
        <v>8.4</v>
      </c>
      <c r="Y263" s="1">
        <v>2.7</v>
      </c>
    </row>
    <row r="264" spans="2:25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G264" s="4">
        <v>7.2</v>
      </c>
      <c r="H264" s="1"/>
      <c r="I264" s="4">
        <v>7</v>
      </c>
      <c r="K264" s="162">
        <v>4.5999999999999996</v>
      </c>
      <c r="L264" s="69">
        <v>6.8</v>
      </c>
      <c r="M264" s="69">
        <v>5.2</v>
      </c>
      <c r="N264" s="69">
        <v>5.4</v>
      </c>
      <c r="O264" s="163">
        <v>10</v>
      </c>
      <c r="Q264" s="4">
        <v>9</v>
      </c>
      <c r="R264" s="4">
        <v>7.8</v>
      </c>
      <c r="S264" s="4">
        <v>4</v>
      </c>
      <c r="T264" s="4" t="s">
        <v>57</v>
      </c>
      <c r="U264" s="1">
        <v>9</v>
      </c>
      <c r="V264" s="1">
        <v>5.8</v>
      </c>
      <c r="X264" s="1">
        <v>5.2</v>
      </c>
      <c r="Y264" s="1">
        <v>5.8</v>
      </c>
    </row>
    <row r="265" spans="2:25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G265" s="4">
        <v>10</v>
      </c>
      <c r="H265" s="1"/>
      <c r="I265" s="4">
        <v>6</v>
      </c>
      <c r="K265" s="162">
        <v>8.6</v>
      </c>
      <c r="L265" s="69">
        <v>2.8</v>
      </c>
      <c r="M265" s="69">
        <v>4</v>
      </c>
      <c r="N265" s="69">
        <v>9</v>
      </c>
      <c r="O265" s="163">
        <v>6</v>
      </c>
      <c r="Q265" s="4">
        <v>3</v>
      </c>
      <c r="R265" s="4">
        <v>4.4000000000000004</v>
      </c>
      <c r="S265" s="4">
        <v>3</v>
      </c>
      <c r="T265" s="4" t="s">
        <v>57</v>
      </c>
      <c r="U265" s="1">
        <v>2.6</v>
      </c>
      <c r="V265" s="1">
        <v>2.4</v>
      </c>
      <c r="X265" s="1">
        <v>8</v>
      </c>
      <c r="Y265" s="1">
        <v>2</v>
      </c>
    </row>
    <row r="266" spans="2:25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G266" s="4">
        <v>7</v>
      </c>
      <c r="H266" s="1"/>
      <c r="I266" s="4">
        <v>8.4</v>
      </c>
      <c r="K266" s="162">
        <v>2</v>
      </c>
      <c r="L266" s="69">
        <v>7</v>
      </c>
      <c r="M266" s="69">
        <v>6</v>
      </c>
      <c r="N266" s="69">
        <v>4</v>
      </c>
      <c r="O266" s="163">
        <v>11</v>
      </c>
      <c r="Q266" s="4">
        <v>9</v>
      </c>
      <c r="R266" s="4">
        <v>8</v>
      </c>
      <c r="S266" s="4">
        <v>8</v>
      </c>
      <c r="T266" s="4" t="s">
        <v>57</v>
      </c>
      <c r="U266" s="1">
        <v>9.8000000000000007</v>
      </c>
      <c r="V266" s="1">
        <v>5.8</v>
      </c>
      <c r="X266" s="1">
        <v>2.6</v>
      </c>
      <c r="Y266" s="1">
        <v>6</v>
      </c>
    </row>
    <row r="267" spans="2:25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G267" s="4">
        <v>11</v>
      </c>
      <c r="H267" s="1"/>
      <c r="I267" s="4">
        <v>4</v>
      </c>
      <c r="K267" s="162">
        <v>4</v>
      </c>
      <c r="L267" s="69">
        <v>3</v>
      </c>
      <c r="M267" s="69">
        <v>3</v>
      </c>
      <c r="N267" s="69">
        <v>8.4</v>
      </c>
      <c r="O267" s="163">
        <v>5.4</v>
      </c>
      <c r="Q267" s="4">
        <v>4</v>
      </c>
      <c r="R267" s="4" t="s">
        <v>57</v>
      </c>
      <c r="S267" s="4">
        <v>3.2</v>
      </c>
      <c r="T267" s="4" t="s">
        <v>57</v>
      </c>
      <c r="U267" s="1">
        <v>4.5999999999999996</v>
      </c>
      <c r="V267" s="1">
        <v>1.8</v>
      </c>
      <c r="X267" s="1">
        <v>7.2</v>
      </c>
      <c r="Y267" s="1">
        <v>2</v>
      </c>
    </row>
    <row r="268" spans="2:25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G268" s="4">
        <v>5</v>
      </c>
      <c r="H268" s="1"/>
      <c r="I268" s="4">
        <v>10.6</v>
      </c>
      <c r="K268" s="162">
        <v>4</v>
      </c>
      <c r="L268" s="69">
        <v>4</v>
      </c>
      <c r="M268" s="69">
        <v>6</v>
      </c>
      <c r="N268" s="69">
        <v>4.2</v>
      </c>
      <c r="O268" s="163">
        <v>11</v>
      </c>
      <c r="Q268" s="4">
        <v>8</v>
      </c>
      <c r="R268" s="4">
        <v>9.4</v>
      </c>
      <c r="S268" s="4">
        <v>6</v>
      </c>
      <c r="T268" s="4" t="s">
        <v>57</v>
      </c>
      <c r="U268" s="1">
        <v>9.8000000000000007</v>
      </c>
      <c r="V268" s="1">
        <v>6.6</v>
      </c>
      <c r="X268" s="1">
        <v>5</v>
      </c>
      <c r="Y268" s="1">
        <v>6</v>
      </c>
    </row>
    <row r="269" spans="2:25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G269" s="4">
        <v>11</v>
      </c>
      <c r="H269" s="1"/>
      <c r="I269" s="4">
        <v>3</v>
      </c>
      <c r="K269" s="162">
        <v>3</v>
      </c>
      <c r="L269" s="69">
        <v>4.8</v>
      </c>
      <c r="M269" s="69">
        <v>3</v>
      </c>
      <c r="N269" s="69">
        <v>8</v>
      </c>
      <c r="O269" s="163">
        <v>5.2</v>
      </c>
      <c r="Q269" s="4">
        <v>5</v>
      </c>
      <c r="R269" s="4">
        <v>5</v>
      </c>
      <c r="S269" s="4">
        <v>9</v>
      </c>
      <c r="T269" s="4" t="s">
        <v>57</v>
      </c>
      <c r="U269" s="1">
        <v>4.2</v>
      </c>
      <c r="V269" s="1">
        <v>2.8</v>
      </c>
      <c r="X269" s="1">
        <v>6.6</v>
      </c>
      <c r="Y269" s="1">
        <v>2.8</v>
      </c>
    </row>
    <row r="270" spans="2:25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G270" s="4">
        <v>5</v>
      </c>
      <c r="H270" s="1"/>
      <c r="I270" s="4">
        <v>9.8000000000000007</v>
      </c>
      <c r="K270" s="162">
        <v>3</v>
      </c>
      <c r="L270" s="69">
        <v>4</v>
      </c>
      <c r="M270" s="69">
        <v>8.4</v>
      </c>
      <c r="N270" s="69">
        <v>5</v>
      </c>
      <c r="O270" s="163">
        <v>9.4</v>
      </c>
      <c r="Q270" s="4">
        <v>8</v>
      </c>
      <c r="R270" s="4">
        <v>8.1999999999999993</v>
      </c>
      <c r="S270" s="4">
        <v>7</v>
      </c>
      <c r="T270" s="4" t="s">
        <v>57</v>
      </c>
      <c r="U270" s="1">
        <v>12</v>
      </c>
      <c r="V270" s="1">
        <v>5.6</v>
      </c>
      <c r="X270" s="1">
        <v>4</v>
      </c>
      <c r="Y270" s="1">
        <v>3.6</v>
      </c>
    </row>
    <row r="271" spans="2:25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G271" s="4">
        <v>9</v>
      </c>
      <c r="H271" s="1"/>
      <c r="I271" s="4">
        <v>4</v>
      </c>
      <c r="K271" s="162">
        <v>8.4</v>
      </c>
      <c r="L271" s="69">
        <v>2</v>
      </c>
      <c r="M271" s="69">
        <v>2</v>
      </c>
      <c r="N271" s="69">
        <v>8</v>
      </c>
      <c r="O271" s="163">
        <v>6.4</v>
      </c>
      <c r="Q271" s="4">
        <v>4.4000000000000004</v>
      </c>
      <c r="R271" s="4">
        <v>3.4</v>
      </c>
      <c r="S271" s="4">
        <v>4.2</v>
      </c>
      <c r="T271" s="4" t="s">
        <v>57</v>
      </c>
      <c r="U271" s="1">
        <v>9</v>
      </c>
      <c r="V271" s="1">
        <v>5.4</v>
      </c>
      <c r="X271" s="1">
        <v>7</v>
      </c>
      <c r="Y271" s="1">
        <v>3.2</v>
      </c>
    </row>
    <row r="272" spans="2:25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G272" s="4">
        <v>5.2</v>
      </c>
      <c r="H272" s="1"/>
      <c r="I272" s="4">
        <v>11</v>
      </c>
      <c r="K272" s="162">
        <v>4.2</v>
      </c>
      <c r="L272" s="69">
        <v>3</v>
      </c>
      <c r="M272" s="69">
        <v>6.6</v>
      </c>
      <c r="N272" s="115">
        <v>4.2</v>
      </c>
      <c r="O272" s="163">
        <v>11</v>
      </c>
      <c r="Q272" s="4">
        <v>9</v>
      </c>
      <c r="R272" s="4">
        <v>7</v>
      </c>
      <c r="S272" s="4">
        <v>6.8</v>
      </c>
      <c r="T272" s="4" t="s">
        <v>57</v>
      </c>
      <c r="U272" s="1">
        <v>10.4</v>
      </c>
      <c r="V272" s="1">
        <v>6.6</v>
      </c>
      <c r="X272" s="1">
        <v>6.2</v>
      </c>
      <c r="Y272" s="1">
        <v>4</v>
      </c>
    </row>
    <row r="273" spans="2:25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G273" s="4">
        <v>10</v>
      </c>
      <c r="H273" s="1"/>
      <c r="I273" s="4">
        <v>5</v>
      </c>
      <c r="K273" s="162">
        <v>8</v>
      </c>
      <c r="L273" s="69">
        <v>3.8</v>
      </c>
      <c r="M273" s="69">
        <v>3</v>
      </c>
      <c r="N273" s="69">
        <v>9</v>
      </c>
      <c r="O273" s="163">
        <v>6</v>
      </c>
      <c r="Q273" s="4">
        <v>4.4000000000000004</v>
      </c>
      <c r="R273" s="4">
        <v>4.2</v>
      </c>
      <c r="S273" s="4">
        <v>3</v>
      </c>
      <c r="T273" s="4" t="s">
        <v>57</v>
      </c>
      <c r="U273" s="1">
        <v>5</v>
      </c>
      <c r="V273" s="1">
        <v>2</v>
      </c>
      <c r="X273" s="1">
        <v>7.4</v>
      </c>
      <c r="Y273" s="1">
        <v>2.8</v>
      </c>
    </row>
    <row r="274" spans="2:25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G274" s="4">
        <v>6</v>
      </c>
      <c r="H274" s="1"/>
      <c r="I274" s="4">
        <v>10</v>
      </c>
      <c r="K274" s="162">
        <v>5</v>
      </c>
      <c r="L274" s="69">
        <v>4</v>
      </c>
      <c r="M274" s="69">
        <v>6</v>
      </c>
      <c r="N274" s="69">
        <v>4</v>
      </c>
      <c r="O274" s="163">
        <v>10</v>
      </c>
      <c r="Q274" s="4">
        <v>7.2</v>
      </c>
      <c r="R274" s="4">
        <v>8.1999999999999993</v>
      </c>
      <c r="S274" s="4">
        <v>8</v>
      </c>
      <c r="T274" s="4" t="s">
        <v>57</v>
      </c>
      <c r="U274" s="1">
        <v>9</v>
      </c>
      <c r="V274" s="1">
        <v>7</v>
      </c>
      <c r="X274" s="1">
        <v>4.2</v>
      </c>
      <c r="Y274" s="1">
        <v>4.2</v>
      </c>
    </row>
    <row r="275" spans="2:25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G275" s="4">
        <v>12</v>
      </c>
      <c r="H275" s="1"/>
      <c r="I275" s="4">
        <v>4</v>
      </c>
      <c r="K275" s="162">
        <v>8.4</v>
      </c>
      <c r="L275" s="69">
        <v>4</v>
      </c>
      <c r="M275" s="69">
        <v>3.6</v>
      </c>
      <c r="N275" s="69">
        <v>8</v>
      </c>
      <c r="O275" s="163">
        <v>4.8</v>
      </c>
      <c r="Q275" s="4">
        <v>5</v>
      </c>
      <c r="R275" s="4">
        <v>4.2</v>
      </c>
      <c r="S275" s="4">
        <v>3.6</v>
      </c>
      <c r="T275" s="4" t="s">
        <v>57</v>
      </c>
      <c r="U275" s="1">
        <v>4.2</v>
      </c>
      <c r="V275" s="1">
        <v>2.8</v>
      </c>
      <c r="X275" s="1">
        <v>8</v>
      </c>
      <c r="Y275" s="1">
        <v>3.2</v>
      </c>
    </row>
    <row r="276" spans="2:25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G276" s="4">
        <v>4.5999999999999996</v>
      </c>
      <c r="H276" s="1"/>
      <c r="I276" s="4">
        <v>8</v>
      </c>
      <c r="K276" s="162">
        <v>4</v>
      </c>
      <c r="L276" s="69">
        <v>5</v>
      </c>
      <c r="M276" s="69">
        <v>6</v>
      </c>
      <c r="N276" s="69">
        <v>5</v>
      </c>
      <c r="O276" s="163">
        <v>11</v>
      </c>
      <c r="Q276" s="4">
        <v>8</v>
      </c>
      <c r="R276" s="4">
        <v>7</v>
      </c>
      <c r="S276" s="4">
        <v>6</v>
      </c>
      <c r="T276" s="4" t="s">
        <v>57</v>
      </c>
      <c r="U276" s="4" t="s">
        <v>57</v>
      </c>
      <c r="V276" s="1">
        <v>6.3</v>
      </c>
      <c r="X276" s="1">
        <v>9.6</v>
      </c>
      <c r="Y276" s="1">
        <v>3.2</v>
      </c>
    </row>
    <row r="277" spans="2:25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G277" s="4">
        <v>11</v>
      </c>
      <c r="H277" s="1"/>
      <c r="I277" s="4">
        <v>5</v>
      </c>
      <c r="K277" s="162">
        <v>8</v>
      </c>
      <c r="L277" s="69" t="s">
        <v>57</v>
      </c>
      <c r="M277" s="69">
        <v>3</v>
      </c>
      <c r="N277" s="69">
        <v>9</v>
      </c>
      <c r="O277" s="167">
        <v>5</v>
      </c>
      <c r="Q277" s="4">
        <v>5</v>
      </c>
      <c r="R277" s="4">
        <v>5</v>
      </c>
      <c r="S277" s="4">
        <v>3.8</v>
      </c>
      <c r="T277" s="4" t="s">
        <v>57</v>
      </c>
      <c r="U277" s="4" t="s">
        <v>57</v>
      </c>
      <c r="V277" s="1">
        <v>1.9</v>
      </c>
      <c r="X277" s="1">
        <v>7.6</v>
      </c>
      <c r="Y277" s="1">
        <v>2.6</v>
      </c>
    </row>
    <row r="278" spans="2:25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G278" s="18">
        <v>4</v>
      </c>
      <c r="H278" s="1"/>
      <c r="I278" s="4">
        <v>10.6</v>
      </c>
      <c r="K278" s="162">
        <v>4</v>
      </c>
      <c r="L278" s="69">
        <v>6.4</v>
      </c>
      <c r="M278" s="69">
        <v>4</v>
      </c>
      <c r="N278" s="69">
        <v>4.2</v>
      </c>
      <c r="O278" s="163">
        <v>9</v>
      </c>
      <c r="Q278" s="4">
        <v>8.8000000000000007</v>
      </c>
      <c r="R278" s="4">
        <v>7.6</v>
      </c>
      <c r="S278" s="4">
        <v>6</v>
      </c>
      <c r="T278" s="4">
        <v>10</v>
      </c>
      <c r="U278" s="4" t="s">
        <v>57</v>
      </c>
      <c r="V278" s="1">
        <v>6.2</v>
      </c>
      <c r="X278" s="1">
        <v>4.8</v>
      </c>
      <c r="Y278" s="1">
        <v>4.5999999999999996</v>
      </c>
    </row>
    <row r="279" spans="2:25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G279" s="4">
        <v>8.4</v>
      </c>
      <c r="H279" s="1"/>
      <c r="I279" s="4">
        <v>4</v>
      </c>
      <c r="K279" s="162">
        <v>6</v>
      </c>
      <c r="L279" s="69">
        <v>8</v>
      </c>
      <c r="M279" s="69">
        <v>4</v>
      </c>
      <c r="N279" s="69">
        <v>9</v>
      </c>
      <c r="O279" s="163">
        <v>6</v>
      </c>
      <c r="Q279" s="4">
        <v>4.2</v>
      </c>
      <c r="R279" s="4">
        <v>4.4000000000000004</v>
      </c>
      <c r="S279" s="4">
        <v>3.4</v>
      </c>
      <c r="T279" s="4">
        <v>5</v>
      </c>
      <c r="U279" s="4" t="s">
        <v>57</v>
      </c>
      <c r="V279" s="1">
        <v>2</v>
      </c>
      <c r="X279" s="1">
        <v>7.4</v>
      </c>
      <c r="Y279" s="1">
        <v>2.8</v>
      </c>
    </row>
    <row r="280" spans="2:25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G280" s="4">
        <v>5.4</v>
      </c>
      <c r="H280" s="1"/>
      <c r="I280" s="4">
        <v>9</v>
      </c>
      <c r="K280" s="162">
        <v>6</v>
      </c>
      <c r="L280" s="69">
        <v>7</v>
      </c>
      <c r="M280" s="69">
        <v>7.4</v>
      </c>
      <c r="N280" s="69">
        <v>4.2</v>
      </c>
      <c r="O280" s="163">
        <v>10</v>
      </c>
      <c r="Q280" s="4">
        <v>8.8000000000000007</v>
      </c>
      <c r="R280" s="4">
        <v>9</v>
      </c>
      <c r="S280" s="4">
        <v>7</v>
      </c>
      <c r="T280" s="4">
        <v>5</v>
      </c>
      <c r="U280" s="4" t="s">
        <v>57</v>
      </c>
      <c r="V280" s="1">
        <v>6.2</v>
      </c>
      <c r="X280" s="1">
        <v>5</v>
      </c>
      <c r="Y280" s="1">
        <v>4.5999999999999996</v>
      </c>
    </row>
    <row r="281" spans="2:25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G281" s="4">
        <v>9.6</v>
      </c>
      <c r="H281" s="1"/>
      <c r="I281" s="4">
        <v>4</v>
      </c>
      <c r="K281" s="162">
        <v>9</v>
      </c>
      <c r="L281" s="69">
        <v>5</v>
      </c>
      <c r="M281" s="69">
        <v>2</v>
      </c>
      <c r="N281" s="69">
        <v>10</v>
      </c>
      <c r="O281" s="163">
        <v>6.2</v>
      </c>
      <c r="Q281" s="4">
        <v>5.8</v>
      </c>
      <c r="R281" s="4">
        <v>5</v>
      </c>
      <c r="S281" s="4">
        <v>4</v>
      </c>
      <c r="T281" s="4">
        <v>7</v>
      </c>
      <c r="U281" s="4" t="s">
        <v>57</v>
      </c>
      <c r="V281" s="1">
        <v>2.8</v>
      </c>
      <c r="X281" s="1">
        <v>8</v>
      </c>
      <c r="Y281" s="1">
        <v>3.6</v>
      </c>
    </row>
    <row r="282" spans="2:25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G282" s="4">
        <v>5</v>
      </c>
      <c r="H282" s="1"/>
      <c r="I282" s="4">
        <v>10</v>
      </c>
      <c r="K282" s="162" t="s">
        <v>57</v>
      </c>
      <c r="L282" s="69">
        <v>5.6</v>
      </c>
      <c r="M282" s="69">
        <v>6.6</v>
      </c>
      <c r="N282" s="69">
        <v>3</v>
      </c>
      <c r="O282" s="163">
        <v>11</v>
      </c>
      <c r="Q282" s="4">
        <v>9.6</v>
      </c>
      <c r="R282" s="4">
        <v>9</v>
      </c>
      <c r="S282" s="4">
        <v>7</v>
      </c>
      <c r="T282" s="4">
        <v>10</v>
      </c>
      <c r="U282" s="4" t="s">
        <v>57</v>
      </c>
      <c r="V282" s="1">
        <v>6.2</v>
      </c>
      <c r="X282" s="1">
        <v>5.2</v>
      </c>
      <c r="Y282" s="1">
        <v>4</v>
      </c>
    </row>
    <row r="283" spans="2:25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G283" s="4">
        <v>11</v>
      </c>
      <c r="H283" s="1"/>
      <c r="I283" s="4">
        <v>2</v>
      </c>
      <c r="K283" s="162">
        <v>9</v>
      </c>
      <c r="L283" s="69">
        <v>4</v>
      </c>
      <c r="M283" s="69">
        <v>4</v>
      </c>
      <c r="N283" s="69">
        <v>9</v>
      </c>
      <c r="O283" s="163">
        <v>6.2</v>
      </c>
      <c r="Q283" s="4">
        <v>4.2</v>
      </c>
      <c r="R283" s="4">
        <v>4</v>
      </c>
      <c r="S283" s="4">
        <v>6</v>
      </c>
      <c r="T283" s="4">
        <v>4.4000000000000004</v>
      </c>
      <c r="U283" s="4" t="s">
        <v>57</v>
      </c>
      <c r="V283" s="1">
        <v>4.8</v>
      </c>
      <c r="X283" s="1">
        <v>6.8</v>
      </c>
      <c r="Y283" s="1">
        <v>2.6</v>
      </c>
    </row>
    <row r="284" spans="2:25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G284" s="4">
        <v>4.5999999999999996</v>
      </c>
      <c r="H284" s="1"/>
      <c r="I284" s="4">
        <v>7</v>
      </c>
      <c r="K284" s="162">
        <v>3</v>
      </c>
      <c r="L284" s="69">
        <v>6.4</v>
      </c>
      <c r="M284" s="69">
        <v>6</v>
      </c>
      <c r="N284" s="69">
        <v>3.6</v>
      </c>
      <c r="O284" s="163">
        <v>13</v>
      </c>
      <c r="Q284" s="4">
        <v>9.8000000000000007</v>
      </c>
      <c r="R284" s="4">
        <v>8.4</v>
      </c>
      <c r="S284" s="4">
        <v>9</v>
      </c>
      <c r="T284" s="4">
        <v>8</v>
      </c>
      <c r="U284" s="4" t="s">
        <v>57</v>
      </c>
      <c r="V284" s="1">
        <v>5</v>
      </c>
      <c r="X284" s="1">
        <v>3.8</v>
      </c>
      <c r="Y284" s="1">
        <v>4.2</v>
      </c>
    </row>
    <row r="285" spans="2:25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G285" s="4">
        <v>8</v>
      </c>
      <c r="H285" s="1"/>
      <c r="I285" s="4">
        <v>5</v>
      </c>
      <c r="K285" s="162">
        <v>10</v>
      </c>
      <c r="L285" s="69">
        <v>3.6</v>
      </c>
      <c r="M285" s="69">
        <v>4</v>
      </c>
      <c r="N285" s="69">
        <v>9</v>
      </c>
      <c r="O285" s="163">
        <v>4.5999999999999996</v>
      </c>
      <c r="Q285" s="4">
        <v>5.6</v>
      </c>
      <c r="R285" s="4">
        <v>4</v>
      </c>
      <c r="S285" s="4">
        <v>4</v>
      </c>
      <c r="T285" s="4">
        <v>4.4000000000000004</v>
      </c>
      <c r="U285" s="4" t="s">
        <v>57</v>
      </c>
      <c r="V285" s="1">
        <v>3</v>
      </c>
      <c r="X285" s="1">
        <v>8.1999999999999993</v>
      </c>
      <c r="Y285" s="1">
        <v>2.6</v>
      </c>
    </row>
    <row r="286" spans="2:25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G286" s="4">
        <v>5.6</v>
      </c>
      <c r="H286" s="1"/>
      <c r="I286" s="4">
        <v>9.1999999999999993</v>
      </c>
      <c r="K286" s="162">
        <v>4</v>
      </c>
      <c r="L286" s="69">
        <v>6</v>
      </c>
      <c r="M286" s="69">
        <v>6</v>
      </c>
      <c r="N286" s="115">
        <v>4.8</v>
      </c>
      <c r="O286" s="163">
        <v>9.8000000000000007</v>
      </c>
      <c r="Q286" s="4" t="s">
        <v>57</v>
      </c>
      <c r="R286" s="4">
        <v>8</v>
      </c>
      <c r="S286" s="4">
        <v>10</v>
      </c>
      <c r="T286" s="4">
        <v>9</v>
      </c>
      <c r="U286" s="4" t="s">
        <v>57</v>
      </c>
      <c r="V286" s="1">
        <v>5.4</v>
      </c>
      <c r="X286" s="1">
        <v>3.6</v>
      </c>
      <c r="Y286" s="1">
        <v>4</v>
      </c>
    </row>
    <row r="287" spans="2:25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G287" s="4">
        <v>12</v>
      </c>
      <c r="H287" s="1"/>
      <c r="I287" s="4">
        <v>5</v>
      </c>
      <c r="K287" s="162">
        <v>6.2</v>
      </c>
      <c r="L287" s="69">
        <v>3</v>
      </c>
      <c r="M287" s="69">
        <v>4</v>
      </c>
      <c r="N287" s="69">
        <v>2.1</v>
      </c>
      <c r="O287" s="163">
        <v>4.3</v>
      </c>
      <c r="Q287" s="4">
        <v>4.8</v>
      </c>
      <c r="R287" s="4">
        <v>3</v>
      </c>
      <c r="S287" s="4">
        <v>4</v>
      </c>
      <c r="T287" s="4">
        <v>5</v>
      </c>
      <c r="U287" s="4" t="s">
        <v>57</v>
      </c>
      <c r="V287" s="1">
        <v>3.4</v>
      </c>
      <c r="X287" s="1">
        <v>6.6</v>
      </c>
      <c r="Y287" s="1">
        <v>2.6</v>
      </c>
    </row>
    <row r="288" spans="2:25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G288" s="4">
        <v>6</v>
      </c>
      <c r="H288" s="1"/>
      <c r="I288" s="4">
        <v>9</v>
      </c>
      <c r="K288" s="162">
        <v>6</v>
      </c>
      <c r="L288" s="69">
        <v>7.4</v>
      </c>
      <c r="M288" s="69">
        <v>6</v>
      </c>
      <c r="N288" s="69">
        <v>5</v>
      </c>
      <c r="O288" s="163">
        <v>10</v>
      </c>
      <c r="Q288" s="4" t="s">
        <v>57</v>
      </c>
      <c r="R288" s="4">
        <v>9</v>
      </c>
      <c r="S288" s="4">
        <v>5</v>
      </c>
      <c r="T288" s="4">
        <v>9</v>
      </c>
      <c r="U288" s="4" t="s">
        <v>57</v>
      </c>
      <c r="V288" s="1">
        <v>5</v>
      </c>
      <c r="X288" s="1">
        <v>3.8</v>
      </c>
      <c r="Y288" s="1">
        <v>5.6</v>
      </c>
    </row>
    <row r="289" spans="2:25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G289" s="4">
        <v>10</v>
      </c>
      <c r="H289" s="1"/>
      <c r="I289" s="4">
        <v>4</v>
      </c>
      <c r="K289" s="162">
        <v>6.8</v>
      </c>
      <c r="L289" s="69">
        <v>3</v>
      </c>
      <c r="M289" s="69">
        <v>6</v>
      </c>
      <c r="N289" s="69">
        <v>8</v>
      </c>
      <c r="O289" s="163">
        <v>4.4000000000000004</v>
      </c>
      <c r="Q289" s="4">
        <v>4.8</v>
      </c>
      <c r="R289" s="4">
        <v>4</v>
      </c>
      <c r="S289" s="4">
        <v>4.4000000000000004</v>
      </c>
      <c r="T289" s="4">
        <v>5.2</v>
      </c>
      <c r="U289" s="4" t="s">
        <v>57</v>
      </c>
      <c r="V289" s="1">
        <v>3.4</v>
      </c>
      <c r="X289" s="3">
        <v>7.6</v>
      </c>
      <c r="Y289" s="1">
        <v>2.8</v>
      </c>
    </row>
    <row r="290" spans="2:25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G290" s="4">
        <v>4</v>
      </c>
      <c r="H290" s="1"/>
      <c r="I290" s="4">
        <v>3</v>
      </c>
      <c r="K290" s="162">
        <v>4</v>
      </c>
      <c r="L290" s="69">
        <v>6.6</v>
      </c>
      <c r="M290" s="69">
        <v>7</v>
      </c>
      <c r="N290" s="69">
        <v>4.8</v>
      </c>
      <c r="O290" s="163">
        <v>11.2</v>
      </c>
      <c r="Q290" s="4">
        <v>10</v>
      </c>
      <c r="R290" s="4">
        <v>9.8000000000000007</v>
      </c>
      <c r="S290" s="4">
        <v>6</v>
      </c>
      <c r="T290" s="4">
        <v>7.2</v>
      </c>
      <c r="U290" s="4" t="s">
        <v>57</v>
      </c>
      <c r="V290" s="1">
        <v>5.6</v>
      </c>
      <c r="X290" s="1">
        <v>4.5999999999999996</v>
      </c>
      <c r="Y290" s="1">
        <v>4.5999999999999996</v>
      </c>
    </row>
    <row r="291" spans="2:25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G291" s="4">
        <v>11</v>
      </c>
      <c r="H291" s="1"/>
      <c r="I291" s="4">
        <v>4.2</v>
      </c>
      <c r="K291" s="162">
        <v>7</v>
      </c>
      <c r="L291" s="69">
        <v>3.4</v>
      </c>
      <c r="M291" s="69">
        <v>3.2</v>
      </c>
      <c r="N291" s="69">
        <v>7</v>
      </c>
      <c r="O291" s="167">
        <v>4.5999999999999996</v>
      </c>
      <c r="Q291" s="4" t="s">
        <v>57</v>
      </c>
      <c r="R291" s="4">
        <v>3</v>
      </c>
      <c r="S291" s="4">
        <v>3</v>
      </c>
      <c r="T291" s="4">
        <v>5.8</v>
      </c>
      <c r="U291" s="4" t="s">
        <v>57</v>
      </c>
      <c r="V291" s="1">
        <v>2.2000000000000002</v>
      </c>
      <c r="X291" s="1">
        <v>7</v>
      </c>
      <c r="Y291" s="1">
        <v>2.2000000000000002</v>
      </c>
    </row>
    <row r="292" spans="2:25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G292" s="4">
        <v>3</v>
      </c>
      <c r="H292" s="1"/>
      <c r="I292" s="4">
        <v>10</v>
      </c>
      <c r="K292" s="162">
        <v>5</v>
      </c>
      <c r="L292" s="69">
        <v>6.6</v>
      </c>
      <c r="M292" s="69">
        <v>4.5999999999999996</v>
      </c>
      <c r="N292" s="69">
        <v>5</v>
      </c>
      <c r="O292" s="163">
        <v>8</v>
      </c>
      <c r="Q292" s="4">
        <v>9.8000000000000007</v>
      </c>
      <c r="R292" s="4">
        <v>8</v>
      </c>
      <c r="S292" s="4">
        <v>7</v>
      </c>
      <c r="T292" s="4">
        <v>9</v>
      </c>
      <c r="U292" s="4" t="s">
        <v>57</v>
      </c>
      <c r="V292" s="1">
        <v>6.8</v>
      </c>
      <c r="X292" s="1">
        <v>3.6</v>
      </c>
      <c r="Y292" s="1">
        <v>5.4</v>
      </c>
    </row>
    <row r="293" spans="2:25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G293" s="4">
        <v>8</v>
      </c>
      <c r="H293" s="1"/>
      <c r="I293" s="4">
        <v>3</v>
      </c>
      <c r="K293" s="162">
        <v>8</v>
      </c>
      <c r="L293" s="69">
        <v>2.2000000000000002</v>
      </c>
      <c r="M293" s="69">
        <v>9</v>
      </c>
      <c r="N293" s="69">
        <v>9.3000000000000007</v>
      </c>
      <c r="O293" s="163">
        <v>2</v>
      </c>
      <c r="Q293" s="4">
        <v>6.8</v>
      </c>
      <c r="R293" s="4">
        <v>3</v>
      </c>
      <c r="S293" s="4">
        <v>4</v>
      </c>
      <c r="T293" s="4">
        <v>5</v>
      </c>
      <c r="U293" s="4" t="s">
        <v>57</v>
      </c>
      <c r="V293" s="1">
        <v>2.4</v>
      </c>
      <c r="X293" s="1">
        <v>6</v>
      </c>
      <c r="Y293" s="1">
        <v>2.8</v>
      </c>
    </row>
    <row r="294" spans="2:25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G294" s="4">
        <v>4.4000000000000004</v>
      </c>
      <c r="H294" s="1"/>
      <c r="I294" s="4">
        <v>8</v>
      </c>
      <c r="K294" s="162">
        <v>4</v>
      </c>
      <c r="L294" s="69">
        <v>6</v>
      </c>
      <c r="M294" s="69">
        <v>7.5</v>
      </c>
      <c r="N294" s="69">
        <v>4.5999999999999996</v>
      </c>
      <c r="O294" s="163">
        <v>5</v>
      </c>
      <c r="Q294" s="4">
        <v>9.8000000000000007</v>
      </c>
      <c r="R294" s="4">
        <v>9</v>
      </c>
      <c r="S294" s="5">
        <v>7</v>
      </c>
      <c r="T294" s="4">
        <v>9.4</v>
      </c>
      <c r="U294" s="4" t="s">
        <v>57</v>
      </c>
      <c r="V294" s="1">
        <v>8.4</v>
      </c>
      <c r="X294" s="1">
        <v>4</v>
      </c>
      <c r="Y294" s="1">
        <v>5</v>
      </c>
    </row>
    <row r="295" spans="2:25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G295" s="4">
        <v>11.4</v>
      </c>
      <c r="H295" s="1"/>
      <c r="I295" s="4">
        <v>2.8</v>
      </c>
      <c r="K295" s="162">
        <v>8.8000000000000007</v>
      </c>
      <c r="L295" s="69">
        <v>2.6</v>
      </c>
      <c r="M295" s="69" t="s">
        <v>57</v>
      </c>
      <c r="N295" s="69">
        <v>12</v>
      </c>
      <c r="O295" s="163">
        <v>6.4</v>
      </c>
      <c r="Q295" s="4">
        <v>3.4</v>
      </c>
      <c r="R295" s="4">
        <v>4</v>
      </c>
      <c r="S295" s="5">
        <v>4</v>
      </c>
      <c r="T295" s="4">
        <v>2.6</v>
      </c>
      <c r="U295" s="4" t="s">
        <v>57</v>
      </c>
      <c r="V295" s="1">
        <v>2.2000000000000002</v>
      </c>
      <c r="X295" s="1">
        <v>6</v>
      </c>
      <c r="Y295" s="1">
        <v>2</v>
      </c>
    </row>
    <row r="296" spans="2:25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G296" s="4">
        <v>5</v>
      </c>
      <c r="H296" s="1"/>
      <c r="I296" s="4">
        <v>8.1999999999999993</v>
      </c>
      <c r="K296" s="162">
        <v>4.4000000000000004</v>
      </c>
      <c r="L296" s="69">
        <v>7</v>
      </c>
      <c r="M296" s="69">
        <v>6.2</v>
      </c>
      <c r="N296" s="69">
        <v>4.5999999999999996</v>
      </c>
      <c r="O296" s="163">
        <v>9</v>
      </c>
      <c r="Q296" s="4">
        <v>9</v>
      </c>
      <c r="R296" s="4">
        <v>8</v>
      </c>
      <c r="S296" s="4">
        <v>8</v>
      </c>
      <c r="T296" s="4">
        <v>12</v>
      </c>
      <c r="U296" s="4" t="s">
        <v>57</v>
      </c>
      <c r="V296" s="1">
        <v>7.4</v>
      </c>
      <c r="X296" s="1">
        <v>3.2</v>
      </c>
      <c r="Y296" s="1">
        <v>4.8</v>
      </c>
    </row>
    <row r="297" spans="2:25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G297" s="4">
        <v>9.1999999999999993</v>
      </c>
      <c r="H297" s="1"/>
      <c r="I297" s="4">
        <v>4.2</v>
      </c>
      <c r="K297" s="162">
        <v>9</v>
      </c>
      <c r="L297" s="69">
        <v>3.6</v>
      </c>
      <c r="M297" s="69" t="s">
        <v>57</v>
      </c>
      <c r="N297" s="69">
        <v>9</v>
      </c>
      <c r="O297" s="163">
        <v>4.5999999999999996</v>
      </c>
      <c r="Q297" s="4">
        <v>3.6</v>
      </c>
      <c r="R297" s="4">
        <v>3</v>
      </c>
      <c r="S297" s="4">
        <v>4</v>
      </c>
      <c r="T297" s="4">
        <v>5</v>
      </c>
      <c r="U297" s="4" t="s">
        <v>57</v>
      </c>
      <c r="V297" s="1">
        <v>4.8</v>
      </c>
      <c r="X297" s="1">
        <v>6.2</v>
      </c>
      <c r="Y297" s="1">
        <v>3.2</v>
      </c>
    </row>
    <row r="298" spans="2:25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G298" s="4">
        <v>4</v>
      </c>
      <c r="H298" s="1"/>
      <c r="I298" s="3">
        <v>7</v>
      </c>
      <c r="K298" s="162">
        <v>4</v>
      </c>
      <c r="L298" s="69">
        <v>7.6</v>
      </c>
      <c r="M298" s="69">
        <v>6</v>
      </c>
      <c r="N298" s="69">
        <v>4</v>
      </c>
      <c r="O298" s="163">
        <v>8.1999999999999993</v>
      </c>
      <c r="Q298" s="4">
        <v>9</v>
      </c>
      <c r="R298" s="4">
        <v>9</v>
      </c>
      <c r="S298" s="4">
        <v>8</v>
      </c>
      <c r="T298" s="4">
        <v>7</v>
      </c>
      <c r="U298" s="4" t="s">
        <v>57</v>
      </c>
      <c r="V298" s="1">
        <v>6.8</v>
      </c>
      <c r="X298" s="1">
        <v>4.4000000000000004</v>
      </c>
      <c r="Y298" s="1">
        <v>5</v>
      </c>
    </row>
    <row r="299" spans="2:25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G299" s="4">
        <v>7</v>
      </c>
      <c r="H299" s="1"/>
      <c r="I299" s="4">
        <v>4.2</v>
      </c>
      <c r="K299" s="162">
        <v>8</v>
      </c>
      <c r="L299" s="69">
        <v>1.6</v>
      </c>
      <c r="M299" s="69" t="s">
        <v>57</v>
      </c>
      <c r="N299" s="69">
        <v>9</v>
      </c>
      <c r="O299" s="163">
        <v>3</v>
      </c>
      <c r="Q299" s="4">
        <v>4</v>
      </c>
      <c r="R299" s="4">
        <v>4</v>
      </c>
      <c r="S299" s="4">
        <v>3.4</v>
      </c>
      <c r="T299" s="4">
        <v>6</v>
      </c>
      <c r="U299" s="4" t="s">
        <v>57</v>
      </c>
      <c r="V299" s="1">
        <v>3.2</v>
      </c>
      <c r="X299" s="1">
        <v>6.4</v>
      </c>
      <c r="Y299" s="1">
        <v>3</v>
      </c>
    </row>
    <row r="300" spans="2:25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G300" s="4">
        <v>5</v>
      </c>
      <c r="H300" s="1"/>
      <c r="I300" s="4">
        <v>9</v>
      </c>
      <c r="K300" s="162">
        <v>5</v>
      </c>
      <c r="L300" s="69">
        <v>6.6</v>
      </c>
      <c r="M300" s="69">
        <v>7</v>
      </c>
      <c r="N300" s="115">
        <v>4</v>
      </c>
      <c r="O300" s="163">
        <v>8.4</v>
      </c>
      <c r="Q300" s="4">
        <v>8.6</v>
      </c>
      <c r="R300" s="4">
        <v>8.1</v>
      </c>
      <c r="S300" s="4">
        <v>6.4</v>
      </c>
      <c r="T300" s="4">
        <v>8</v>
      </c>
      <c r="U300" s="4" t="s">
        <v>57</v>
      </c>
      <c r="V300" s="1">
        <v>7.6</v>
      </c>
      <c r="X300" s="1">
        <v>3.6</v>
      </c>
      <c r="Y300" s="1">
        <v>5</v>
      </c>
    </row>
    <row r="301" spans="2:25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G301" s="4">
        <v>8.8000000000000007</v>
      </c>
      <c r="H301" s="1"/>
      <c r="I301" s="4">
        <v>4.2</v>
      </c>
      <c r="K301" s="162">
        <v>9</v>
      </c>
      <c r="L301" s="69">
        <v>2</v>
      </c>
      <c r="M301" s="69">
        <v>3.8</v>
      </c>
      <c r="N301" s="69">
        <v>8.3000000000000007</v>
      </c>
      <c r="O301" s="163">
        <v>4.7</v>
      </c>
      <c r="Q301" s="4">
        <v>3.6</v>
      </c>
      <c r="R301" s="4">
        <v>4</v>
      </c>
      <c r="S301" s="4">
        <v>3</v>
      </c>
      <c r="T301" s="4">
        <v>8</v>
      </c>
      <c r="U301" s="4" t="s">
        <v>57</v>
      </c>
      <c r="V301" s="1">
        <v>3</v>
      </c>
      <c r="X301" s="1">
        <v>6.2</v>
      </c>
      <c r="Y301" s="1">
        <v>3.6</v>
      </c>
    </row>
    <row r="302" spans="2:25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G302" s="4">
        <v>5</v>
      </c>
      <c r="H302" s="1"/>
      <c r="I302" s="4">
        <v>8.1999999999999993</v>
      </c>
      <c r="K302" s="162">
        <v>4.8</v>
      </c>
      <c r="L302" s="69">
        <v>5</v>
      </c>
      <c r="M302" s="69">
        <v>6.8</v>
      </c>
      <c r="N302" s="69">
        <v>4.5999999999999996</v>
      </c>
      <c r="O302" s="163">
        <v>8</v>
      </c>
      <c r="Q302" s="4">
        <v>10.4</v>
      </c>
      <c r="R302" s="4">
        <v>10</v>
      </c>
      <c r="S302" s="4">
        <v>6.4</v>
      </c>
      <c r="T302" s="4">
        <v>8</v>
      </c>
      <c r="U302" s="4" t="s">
        <v>57</v>
      </c>
      <c r="V302" s="1">
        <v>6.4</v>
      </c>
      <c r="X302" s="1">
        <v>4</v>
      </c>
      <c r="Y302" s="1">
        <v>5.2</v>
      </c>
    </row>
    <row r="303" spans="2:25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G303" s="4">
        <v>9</v>
      </c>
      <c r="H303" s="1"/>
      <c r="I303" s="4">
        <v>4.2</v>
      </c>
      <c r="K303" s="162">
        <v>9</v>
      </c>
      <c r="L303" s="69">
        <v>3.4</v>
      </c>
      <c r="M303" s="69">
        <v>3</v>
      </c>
      <c r="N303" s="69">
        <v>7</v>
      </c>
      <c r="O303" s="163">
        <v>4</v>
      </c>
      <c r="Q303" s="4">
        <v>5</v>
      </c>
      <c r="R303" s="4">
        <v>3.2</v>
      </c>
      <c r="S303" s="4">
        <v>3.8</v>
      </c>
      <c r="T303" s="4">
        <v>6</v>
      </c>
      <c r="U303" s="4" t="s">
        <v>57</v>
      </c>
      <c r="V303" s="1">
        <v>2.8</v>
      </c>
      <c r="X303" s="1">
        <v>6.4</v>
      </c>
      <c r="Y303" s="1">
        <v>2.8</v>
      </c>
    </row>
    <row r="304" spans="2:25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G304" s="4">
        <v>5</v>
      </c>
      <c r="H304" s="1"/>
      <c r="I304" s="4">
        <v>9</v>
      </c>
      <c r="K304" s="162">
        <v>3.2</v>
      </c>
      <c r="L304" s="69">
        <v>6</v>
      </c>
      <c r="M304" s="69">
        <v>6</v>
      </c>
      <c r="N304" s="69">
        <v>5.2</v>
      </c>
      <c r="O304" s="163">
        <v>8</v>
      </c>
      <c r="Q304" s="4">
        <v>9</v>
      </c>
      <c r="R304" s="4">
        <v>10.199999999999999</v>
      </c>
      <c r="S304" s="4">
        <v>6</v>
      </c>
      <c r="T304" s="4">
        <v>9.4</v>
      </c>
      <c r="U304" s="4" t="s">
        <v>57</v>
      </c>
      <c r="V304" s="1">
        <v>5.7</v>
      </c>
      <c r="X304" s="1">
        <v>4.5999999999999996</v>
      </c>
      <c r="Y304" s="1">
        <v>5</v>
      </c>
    </row>
    <row r="305" spans="2:25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G305" s="4">
        <v>10</v>
      </c>
      <c r="H305" s="1"/>
      <c r="I305" s="4">
        <v>5.2</v>
      </c>
      <c r="K305" s="162">
        <v>9</v>
      </c>
      <c r="L305" s="69">
        <v>3.8</v>
      </c>
      <c r="M305" s="69">
        <v>3</v>
      </c>
      <c r="N305" s="69">
        <v>8</v>
      </c>
      <c r="O305" s="167">
        <v>4.5999999999999996</v>
      </c>
      <c r="Q305" s="4">
        <v>4.8</v>
      </c>
      <c r="R305" s="4">
        <v>4.2</v>
      </c>
      <c r="S305" s="4">
        <v>4.4000000000000004</v>
      </c>
      <c r="T305" s="4">
        <v>5</v>
      </c>
      <c r="U305" s="4" t="s">
        <v>57</v>
      </c>
      <c r="V305" s="1">
        <v>2.7</v>
      </c>
      <c r="X305" s="1">
        <v>6</v>
      </c>
      <c r="Y305" s="1">
        <v>2.2999999999999998</v>
      </c>
    </row>
    <row r="306" spans="2:25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G306" s="4">
        <v>3</v>
      </c>
      <c r="H306" s="1"/>
      <c r="I306" s="4">
        <v>8.4</v>
      </c>
      <c r="K306" s="162">
        <v>4</v>
      </c>
      <c r="L306" s="69">
        <v>6</v>
      </c>
      <c r="M306" s="69">
        <v>6.6</v>
      </c>
      <c r="N306" s="69">
        <v>5.2</v>
      </c>
      <c r="O306" s="163">
        <v>8.5</v>
      </c>
      <c r="Q306" s="4">
        <v>8.6</v>
      </c>
      <c r="R306" s="4">
        <v>9.6</v>
      </c>
      <c r="S306" s="4">
        <v>6</v>
      </c>
      <c r="T306" s="4">
        <v>6.8</v>
      </c>
      <c r="U306" s="4" t="s">
        <v>57</v>
      </c>
      <c r="V306" s="1">
        <v>5</v>
      </c>
      <c r="X306" s="1">
        <v>4.2</v>
      </c>
      <c r="Y306" s="1">
        <v>5.6</v>
      </c>
    </row>
    <row r="307" spans="2:25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G307" s="4">
        <v>9.6</v>
      </c>
      <c r="H307" s="1"/>
      <c r="I307" s="4">
        <v>4.8</v>
      </c>
      <c r="K307" s="162">
        <v>8.4</v>
      </c>
      <c r="L307" s="69">
        <v>4</v>
      </c>
      <c r="M307" s="69">
        <v>3.4</v>
      </c>
      <c r="N307" s="69">
        <v>9.1999999999999993</v>
      </c>
      <c r="O307" s="163">
        <v>4.4000000000000004</v>
      </c>
      <c r="Q307" s="4">
        <v>5.4</v>
      </c>
      <c r="R307" s="4">
        <v>5.2</v>
      </c>
      <c r="S307" s="4">
        <v>4.5999999999999996</v>
      </c>
      <c r="T307" s="4">
        <v>6.4</v>
      </c>
      <c r="U307" s="4" t="s">
        <v>57</v>
      </c>
      <c r="V307" s="1">
        <v>1.8</v>
      </c>
      <c r="X307" s="1">
        <v>6.2</v>
      </c>
      <c r="Y307" s="1">
        <v>2.6</v>
      </c>
    </row>
    <row r="308" spans="2:25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G308" s="4">
        <v>4</v>
      </c>
      <c r="H308" s="1"/>
      <c r="I308" s="4">
        <v>6</v>
      </c>
      <c r="K308" s="162">
        <v>4.2</v>
      </c>
      <c r="L308" s="69">
        <v>7</v>
      </c>
      <c r="M308" s="69">
        <v>6.4</v>
      </c>
      <c r="N308" s="69">
        <v>4.2</v>
      </c>
      <c r="O308" s="163">
        <v>9.4</v>
      </c>
      <c r="Q308" s="4">
        <v>10</v>
      </c>
      <c r="R308" s="4">
        <v>9</v>
      </c>
      <c r="S308" s="4">
        <v>9.1999999999999993</v>
      </c>
      <c r="T308" s="4">
        <v>5</v>
      </c>
      <c r="U308" s="4" t="s">
        <v>57</v>
      </c>
      <c r="V308" s="1">
        <v>7</v>
      </c>
      <c r="X308" s="1">
        <v>3.8</v>
      </c>
      <c r="Y308" s="1">
        <v>6.2</v>
      </c>
    </row>
    <row r="309" spans="2:25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G309" s="4">
        <v>8</v>
      </c>
      <c r="H309" s="1"/>
      <c r="I309" s="4">
        <v>3</v>
      </c>
      <c r="K309" s="162">
        <v>8</v>
      </c>
      <c r="L309" s="69">
        <v>2</v>
      </c>
      <c r="M309" s="69">
        <v>3.6</v>
      </c>
      <c r="N309" s="69">
        <v>10</v>
      </c>
      <c r="O309" s="163">
        <v>3.2</v>
      </c>
      <c r="Q309" s="4">
        <v>6</v>
      </c>
      <c r="R309" s="4">
        <v>4.5999999999999996</v>
      </c>
      <c r="S309" s="4">
        <v>4</v>
      </c>
      <c r="T309" s="4">
        <v>6</v>
      </c>
      <c r="U309" s="4" t="s">
        <v>57</v>
      </c>
      <c r="V309" s="1">
        <v>2</v>
      </c>
      <c r="X309" s="1">
        <v>6.2</v>
      </c>
      <c r="Y309" s="1">
        <v>2.6</v>
      </c>
    </row>
    <row r="310" spans="2:25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G310" s="4">
        <v>5</v>
      </c>
      <c r="H310" s="1"/>
      <c r="I310" s="4">
        <v>8.1999999999999993</v>
      </c>
      <c r="K310" s="162">
        <v>4</v>
      </c>
      <c r="L310" s="69">
        <v>7.3</v>
      </c>
      <c r="M310" s="69">
        <v>6.2</v>
      </c>
      <c r="N310" s="69">
        <v>4</v>
      </c>
      <c r="O310" s="163">
        <v>9.4</v>
      </c>
      <c r="Q310" s="4">
        <v>8.1999999999999993</v>
      </c>
      <c r="R310" s="4">
        <v>8.4</v>
      </c>
      <c r="S310" s="4">
        <v>11</v>
      </c>
      <c r="T310" s="4">
        <v>8.4</v>
      </c>
      <c r="U310" s="4" t="s">
        <v>57</v>
      </c>
      <c r="V310" s="1">
        <v>8.8000000000000007</v>
      </c>
      <c r="X310" s="1">
        <v>5</v>
      </c>
      <c r="Y310" s="1">
        <v>5.8</v>
      </c>
    </row>
    <row r="311" spans="2:25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G311" s="4">
        <v>9.4</v>
      </c>
      <c r="H311" s="1"/>
      <c r="I311" s="4">
        <v>4</v>
      </c>
      <c r="K311" s="162">
        <v>8.4</v>
      </c>
      <c r="L311" s="69">
        <v>2.4</v>
      </c>
      <c r="M311" s="69">
        <v>2</v>
      </c>
      <c r="N311" s="69">
        <v>8.6</v>
      </c>
      <c r="O311" s="163">
        <v>2.6</v>
      </c>
      <c r="Q311" s="4">
        <v>5</v>
      </c>
      <c r="R311" s="4">
        <v>3.6</v>
      </c>
      <c r="S311" s="4">
        <v>4</v>
      </c>
      <c r="T311" s="4">
        <v>5.6</v>
      </c>
      <c r="U311" s="4" t="s">
        <v>57</v>
      </c>
      <c r="V311" s="1">
        <v>3.6</v>
      </c>
      <c r="X311" s="1">
        <v>5.2</v>
      </c>
      <c r="Y311" s="1">
        <v>2.8</v>
      </c>
    </row>
    <row r="312" spans="2:25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G312" s="4">
        <v>5</v>
      </c>
      <c r="H312" s="1"/>
      <c r="I312" s="4">
        <v>9</v>
      </c>
      <c r="K312" s="162">
        <v>2</v>
      </c>
      <c r="L312" s="69">
        <v>5.5</v>
      </c>
      <c r="M312" s="69">
        <v>6</v>
      </c>
      <c r="N312" s="69">
        <v>3.4</v>
      </c>
      <c r="O312" s="163">
        <v>9</v>
      </c>
      <c r="Q312" s="4">
        <v>9.1999999999999993</v>
      </c>
      <c r="R312" s="4">
        <v>8.8000000000000007</v>
      </c>
      <c r="S312" s="4">
        <v>10.5</v>
      </c>
      <c r="T312" s="4" t="s">
        <v>57</v>
      </c>
      <c r="U312" s="4" t="s">
        <v>57</v>
      </c>
      <c r="V312" s="1">
        <v>4.8</v>
      </c>
      <c r="X312" s="1">
        <v>3.3</v>
      </c>
      <c r="Y312" s="1">
        <v>5</v>
      </c>
    </row>
    <row r="313" spans="2:25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G313" s="4">
        <v>9</v>
      </c>
      <c r="H313" s="1"/>
      <c r="I313" s="4">
        <v>3</v>
      </c>
      <c r="K313" s="162">
        <v>9</v>
      </c>
      <c r="L313" s="69">
        <v>3</v>
      </c>
      <c r="M313" s="69">
        <v>3</v>
      </c>
      <c r="N313" s="69">
        <v>8.8000000000000007</v>
      </c>
      <c r="O313" s="163">
        <v>3.6</v>
      </c>
      <c r="Q313" s="4">
        <v>5</v>
      </c>
      <c r="R313" s="4">
        <v>4.2</v>
      </c>
      <c r="S313" s="4">
        <v>4.9000000000000004</v>
      </c>
      <c r="T313" s="4">
        <v>5.4</v>
      </c>
      <c r="U313" s="4" t="s">
        <v>57</v>
      </c>
      <c r="V313" s="1">
        <v>2.2000000000000002</v>
      </c>
      <c r="X313" s="1">
        <v>5.4</v>
      </c>
      <c r="Y313" s="1">
        <v>3</v>
      </c>
    </row>
    <row r="314" spans="2:25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G314" s="4">
        <v>4</v>
      </c>
      <c r="H314" s="1"/>
      <c r="I314" s="4">
        <v>9</v>
      </c>
      <c r="K314" s="162">
        <v>4</v>
      </c>
      <c r="L314" s="69">
        <v>4.8</v>
      </c>
      <c r="M314" s="69">
        <v>6</v>
      </c>
      <c r="N314" s="115">
        <v>3.9</v>
      </c>
      <c r="O314" s="163">
        <v>9</v>
      </c>
      <c r="Q314" s="4">
        <v>9.1999999999999993</v>
      </c>
      <c r="R314" s="4">
        <v>9.9</v>
      </c>
      <c r="S314" s="4">
        <v>9.4</v>
      </c>
      <c r="T314" s="4">
        <v>7.8</v>
      </c>
      <c r="U314" s="4" t="s">
        <v>57</v>
      </c>
      <c r="V314" s="1">
        <v>5</v>
      </c>
      <c r="X314" s="1">
        <v>4</v>
      </c>
      <c r="Y314" s="1">
        <v>5.2</v>
      </c>
    </row>
    <row r="315" spans="2:25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G315" s="4">
        <v>10</v>
      </c>
      <c r="H315" s="1"/>
      <c r="I315" s="4">
        <v>6</v>
      </c>
      <c r="K315" s="162">
        <v>7</v>
      </c>
      <c r="L315" s="69">
        <v>4.4000000000000004</v>
      </c>
      <c r="M315" s="69">
        <v>2.4</v>
      </c>
      <c r="N315" s="69">
        <v>8</v>
      </c>
      <c r="O315" s="163">
        <v>3</v>
      </c>
      <c r="Q315" s="4">
        <v>5</v>
      </c>
      <c r="R315" s="4">
        <v>4.2</v>
      </c>
      <c r="S315" s="4">
        <v>4.2</v>
      </c>
      <c r="T315" s="4">
        <v>3.9</v>
      </c>
      <c r="U315" s="4" t="s">
        <v>57</v>
      </c>
      <c r="V315" s="1">
        <v>2</v>
      </c>
      <c r="X315" s="1">
        <v>5.2</v>
      </c>
      <c r="Y315" s="1">
        <v>2.6</v>
      </c>
    </row>
    <row r="316" spans="2:25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G316" s="4">
        <v>4</v>
      </c>
      <c r="H316" s="1"/>
      <c r="I316" s="4">
        <v>8</v>
      </c>
      <c r="K316" s="162">
        <v>8.4</v>
      </c>
      <c r="L316" s="69">
        <v>5.4</v>
      </c>
      <c r="M316" s="69">
        <v>6</v>
      </c>
      <c r="N316" s="69">
        <v>3.6</v>
      </c>
      <c r="O316" s="163">
        <v>6</v>
      </c>
      <c r="Q316" s="4">
        <v>8</v>
      </c>
      <c r="R316" s="4">
        <v>10.4</v>
      </c>
      <c r="S316" s="4">
        <v>10</v>
      </c>
      <c r="T316" s="4">
        <v>10.4</v>
      </c>
      <c r="U316" s="4" t="s">
        <v>57</v>
      </c>
      <c r="V316" s="1">
        <v>6.2</v>
      </c>
      <c r="X316" s="1">
        <v>4.4000000000000004</v>
      </c>
      <c r="Y316" s="1">
        <v>5</v>
      </c>
    </row>
    <row r="317" spans="2:25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G317" s="4">
        <v>11</v>
      </c>
      <c r="H317" s="1"/>
      <c r="I317" s="4">
        <v>4.8</v>
      </c>
      <c r="K317" s="162">
        <v>4.0999999999999996</v>
      </c>
      <c r="L317" s="69">
        <v>4</v>
      </c>
      <c r="M317" s="69">
        <v>3</v>
      </c>
      <c r="N317" s="69">
        <v>9</v>
      </c>
      <c r="O317" s="163">
        <v>4.4000000000000004</v>
      </c>
      <c r="Q317" s="4">
        <v>4</v>
      </c>
      <c r="R317" s="4">
        <v>4.4000000000000004</v>
      </c>
      <c r="S317" s="4">
        <v>4.2</v>
      </c>
      <c r="T317" s="4" t="s">
        <v>57</v>
      </c>
      <c r="U317" s="4" t="s">
        <v>57</v>
      </c>
      <c r="V317" s="1">
        <v>4.2</v>
      </c>
      <c r="X317" s="1">
        <v>4.4000000000000004</v>
      </c>
      <c r="Y317" s="1">
        <v>2.4</v>
      </c>
    </row>
    <row r="318" spans="2:25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G318" s="4">
        <v>4.5</v>
      </c>
      <c r="H318" s="1"/>
      <c r="I318" s="4">
        <v>7.6</v>
      </c>
      <c r="K318" s="162">
        <v>5</v>
      </c>
      <c r="L318" s="69">
        <v>6.4</v>
      </c>
      <c r="M318" s="69">
        <v>6</v>
      </c>
      <c r="N318" s="69">
        <v>3</v>
      </c>
      <c r="O318" s="163">
        <v>7</v>
      </c>
      <c r="Q318" s="4">
        <v>10</v>
      </c>
      <c r="R318" s="4" t="s">
        <v>57</v>
      </c>
      <c r="S318" s="4">
        <v>10</v>
      </c>
      <c r="T318" s="4">
        <v>8.8000000000000007</v>
      </c>
      <c r="U318" s="4" t="s">
        <v>57</v>
      </c>
      <c r="V318" s="1">
        <v>5.3</v>
      </c>
      <c r="X318" s="1">
        <v>4.2</v>
      </c>
      <c r="Y318" s="1">
        <v>4.5999999999999996</v>
      </c>
    </row>
    <row r="319" spans="2:25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G319" s="4">
        <v>10</v>
      </c>
      <c r="H319" s="1"/>
      <c r="I319" s="4">
        <v>5</v>
      </c>
      <c r="K319" s="162">
        <v>8.4</v>
      </c>
      <c r="L319" s="69">
        <v>3.4</v>
      </c>
      <c r="M319" s="69">
        <v>2.4</v>
      </c>
      <c r="N319" s="69">
        <v>9</v>
      </c>
      <c r="O319" s="167">
        <v>4</v>
      </c>
      <c r="Q319" s="4">
        <v>3</v>
      </c>
      <c r="R319" s="4" t="s">
        <v>57</v>
      </c>
      <c r="S319" s="4">
        <v>8</v>
      </c>
      <c r="T319" s="4">
        <v>5</v>
      </c>
      <c r="U319" s="4" t="s">
        <v>57</v>
      </c>
      <c r="V319" s="1">
        <v>3.7</v>
      </c>
      <c r="X319" s="1">
        <v>3.2</v>
      </c>
      <c r="Y319" s="1">
        <v>2.6</v>
      </c>
    </row>
    <row r="320" spans="2:25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G320" s="4">
        <v>3</v>
      </c>
      <c r="H320" s="1"/>
      <c r="I320" s="4">
        <v>7</v>
      </c>
      <c r="K320" s="162">
        <v>4.5999999999999996</v>
      </c>
      <c r="L320" s="69">
        <v>6.6</v>
      </c>
      <c r="M320" s="69">
        <v>5</v>
      </c>
      <c r="N320" s="69">
        <v>2.4</v>
      </c>
      <c r="O320" s="163">
        <v>8</v>
      </c>
      <c r="Q320" s="4">
        <v>10</v>
      </c>
      <c r="R320" s="4" t="s">
        <v>57</v>
      </c>
      <c r="S320" s="4">
        <v>2.4</v>
      </c>
      <c r="T320" s="4">
        <v>9</v>
      </c>
      <c r="U320" s="4" t="s">
        <v>57</v>
      </c>
      <c r="V320" s="1">
        <v>6.2</v>
      </c>
      <c r="X320" s="1">
        <v>4.4000000000000004</v>
      </c>
      <c r="Y320" s="1">
        <v>4</v>
      </c>
    </row>
    <row r="321" spans="2:25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G321" s="4">
        <v>7</v>
      </c>
      <c r="H321" s="1"/>
      <c r="I321" s="4">
        <v>4</v>
      </c>
      <c r="K321" s="162">
        <v>6.2</v>
      </c>
      <c r="L321" s="69">
        <v>2.4</v>
      </c>
      <c r="M321" s="69">
        <v>3</v>
      </c>
      <c r="N321" s="69">
        <v>9</v>
      </c>
      <c r="O321" s="163">
        <v>5</v>
      </c>
      <c r="Q321" s="4">
        <v>5.4</v>
      </c>
      <c r="R321" s="4" t="s">
        <v>57</v>
      </c>
      <c r="S321" s="4" t="s">
        <v>57</v>
      </c>
      <c r="T321" s="4">
        <v>5</v>
      </c>
      <c r="U321" s="4" t="s">
        <v>57</v>
      </c>
      <c r="V321" s="1">
        <v>2.4</v>
      </c>
      <c r="X321" s="1">
        <v>5</v>
      </c>
      <c r="Y321" s="1">
        <v>4</v>
      </c>
    </row>
    <row r="322" spans="2:25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G322" s="4">
        <v>5</v>
      </c>
      <c r="H322" s="1"/>
      <c r="I322" s="4">
        <v>8</v>
      </c>
      <c r="K322" s="162">
        <v>3.4</v>
      </c>
      <c r="L322" s="69">
        <v>8.4</v>
      </c>
      <c r="M322" s="69">
        <v>5</v>
      </c>
      <c r="N322" s="69">
        <v>2.6</v>
      </c>
      <c r="O322" s="163">
        <v>9</v>
      </c>
      <c r="Q322" s="4">
        <v>7.4</v>
      </c>
      <c r="R322" s="4" t="s">
        <v>57</v>
      </c>
      <c r="S322" s="4">
        <v>9</v>
      </c>
      <c r="T322" s="4">
        <v>9.4</v>
      </c>
      <c r="U322" s="4" t="s">
        <v>57</v>
      </c>
      <c r="V322" s="1">
        <v>6.8</v>
      </c>
      <c r="X322" s="1">
        <v>3.8</v>
      </c>
      <c r="Y322" s="1">
        <v>4.8</v>
      </c>
    </row>
    <row r="323" spans="2:25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G323" s="4">
        <v>11</v>
      </c>
      <c r="H323" s="1"/>
      <c r="I323" s="4">
        <v>4.4000000000000004</v>
      </c>
      <c r="K323" s="162">
        <v>7.4</v>
      </c>
      <c r="L323" s="69">
        <v>2.6</v>
      </c>
      <c r="M323" s="69">
        <v>3</v>
      </c>
      <c r="N323" s="69">
        <v>6</v>
      </c>
      <c r="O323" s="163">
        <v>4</v>
      </c>
      <c r="Q323" s="4">
        <v>4</v>
      </c>
      <c r="R323" s="4" t="s">
        <v>57</v>
      </c>
      <c r="S323" s="4">
        <v>4.2</v>
      </c>
      <c r="T323" s="4">
        <v>5.8</v>
      </c>
      <c r="U323" s="4" t="s">
        <v>57</v>
      </c>
      <c r="V323" s="1">
        <v>1.6</v>
      </c>
      <c r="X323" s="1">
        <v>4.4000000000000004</v>
      </c>
      <c r="Y323" s="1">
        <v>2.6</v>
      </c>
    </row>
    <row r="324" spans="2:25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G324" s="4">
        <v>4</v>
      </c>
      <c r="H324" s="1"/>
      <c r="I324" s="4">
        <v>8.1999999999999993</v>
      </c>
      <c r="K324" s="162">
        <v>3.4</v>
      </c>
      <c r="L324" s="69">
        <v>5.2</v>
      </c>
      <c r="M324" s="69">
        <v>6</v>
      </c>
      <c r="N324" s="69">
        <v>3.2</v>
      </c>
      <c r="O324" s="163">
        <v>9</v>
      </c>
      <c r="Q324" s="4">
        <v>10</v>
      </c>
      <c r="R324" s="4" t="s">
        <v>57</v>
      </c>
      <c r="S324" s="4">
        <v>7.6</v>
      </c>
      <c r="T324" s="4">
        <v>6.8</v>
      </c>
      <c r="U324" s="4" t="s">
        <v>57</v>
      </c>
      <c r="V324" s="1">
        <v>8</v>
      </c>
      <c r="X324" s="1">
        <v>2</v>
      </c>
      <c r="Y324" s="1">
        <v>2.2000000000000002</v>
      </c>
    </row>
    <row r="325" spans="2:25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G325" s="4">
        <v>9</v>
      </c>
      <c r="H325" s="1"/>
      <c r="I325" s="4">
        <v>5</v>
      </c>
      <c r="K325" s="162">
        <v>5.4</v>
      </c>
      <c r="L325" s="69">
        <v>3</v>
      </c>
      <c r="M325" s="69">
        <v>2.4</v>
      </c>
      <c r="N325" s="69">
        <v>9.1999999999999993</v>
      </c>
      <c r="O325" s="163">
        <v>5</v>
      </c>
      <c r="Q325" s="4">
        <v>4</v>
      </c>
      <c r="R325" s="4" t="s">
        <v>57</v>
      </c>
      <c r="S325" s="4">
        <v>4</v>
      </c>
      <c r="T325" s="4">
        <v>7.6</v>
      </c>
      <c r="U325" s="4" t="s">
        <v>57</v>
      </c>
      <c r="V325" s="1">
        <v>3.2</v>
      </c>
      <c r="X325" s="1">
        <v>5.4</v>
      </c>
      <c r="Y325" s="1">
        <v>4.4000000000000004</v>
      </c>
    </row>
    <row r="326" spans="2:25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G326" s="4">
        <v>5</v>
      </c>
      <c r="H326" s="1"/>
      <c r="I326" s="4">
        <v>9</v>
      </c>
      <c r="K326" s="162">
        <v>3.2</v>
      </c>
      <c r="L326" s="69">
        <v>6.4</v>
      </c>
      <c r="M326" s="69">
        <v>5.4</v>
      </c>
      <c r="N326" s="69">
        <v>6</v>
      </c>
      <c r="O326" s="163">
        <v>7.4</v>
      </c>
      <c r="Q326" s="4">
        <v>8</v>
      </c>
      <c r="R326" s="4" t="s">
        <v>57</v>
      </c>
      <c r="S326" s="4">
        <v>7</v>
      </c>
      <c r="T326" s="4">
        <v>9.4</v>
      </c>
      <c r="U326" s="4" t="s">
        <v>57</v>
      </c>
      <c r="V326" s="1">
        <v>6.4</v>
      </c>
      <c r="X326" s="1">
        <v>2.6</v>
      </c>
      <c r="Y326" s="1">
        <v>5</v>
      </c>
    </row>
    <row r="327" spans="2:25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G327" s="4">
        <v>9</v>
      </c>
      <c r="H327" s="1"/>
      <c r="I327" s="4">
        <v>4.4000000000000004</v>
      </c>
      <c r="K327" s="162">
        <v>5</v>
      </c>
      <c r="L327" s="69">
        <v>3</v>
      </c>
      <c r="M327" s="69">
        <v>2.6</v>
      </c>
      <c r="N327" s="69">
        <v>8</v>
      </c>
      <c r="O327" s="163">
        <v>7</v>
      </c>
      <c r="Q327" s="4">
        <v>4</v>
      </c>
      <c r="R327" s="4" t="s">
        <v>57</v>
      </c>
      <c r="S327" s="4">
        <v>3.4</v>
      </c>
      <c r="T327" s="4">
        <v>4.8</v>
      </c>
      <c r="U327" s="4" t="s">
        <v>57</v>
      </c>
      <c r="V327" s="1">
        <v>3.2</v>
      </c>
      <c r="X327" s="1">
        <v>4.8</v>
      </c>
      <c r="Y327" s="1">
        <v>2.2000000000000002</v>
      </c>
    </row>
    <row r="328" spans="2:25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G328" s="4">
        <v>5</v>
      </c>
      <c r="H328" s="1"/>
      <c r="I328" s="4">
        <v>10</v>
      </c>
      <c r="K328" s="162">
        <v>3.6</v>
      </c>
      <c r="L328" s="69">
        <v>6</v>
      </c>
      <c r="M328" s="69">
        <v>5.6</v>
      </c>
      <c r="N328" s="115">
        <v>6</v>
      </c>
      <c r="O328" s="163">
        <v>8.3000000000000007</v>
      </c>
      <c r="Q328" s="4">
        <v>9</v>
      </c>
      <c r="R328" s="4" t="s">
        <v>57</v>
      </c>
      <c r="S328" s="4">
        <v>8</v>
      </c>
      <c r="T328" s="4">
        <v>9.4</v>
      </c>
      <c r="U328" s="4" t="s">
        <v>57</v>
      </c>
      <c r="V328" s="1">
        <v>6.8</v>
      </c>
      <c r="X328" s="1">
        <v>2.2000000000000002</v>
      </c>
      <c r="Y328" s="1">
        <v>4.4000000000000004</v>
      </c>
    </row>
    <row r="329" spans="2:25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G329" s="4">
        <v>6.9</v>
      </c>
      <c r="H329" s="1"/>
      <c r="I329" s="4">
        <v>5</v>
      </c>
      <c r="K329" s="162">
        <v>6.8</v>
      </c>
      <c r="L329" s="69">
        <v>2</v>
      </c>
      <c r="M329" s="69">
        <v>2.8</v>
      </c>
      <c r="N329" s="69">
        <v>9</v>
      </c>
      <c r="O329" s="163">
        <v>7</v>
      </c>
      <c r="Q329" s="4">
        <v>4</v>
      </c>
      <c r="R329" s="4" t="s">
        <v>57</v>
      </c>
      <c r="S329" s="4" t="s">
        <v>57</v>
      </c>
      <c r="T329" s="4">
        <v>5.6</v>
      </c>
      <c r="U329" s="4" t="s">
        <v>57</v>
      </c>
      <c r="V329" s="1">
        <v>3.4</v>
      </c>
      <c r="X329" s="1">
        <v>6</v>
      </c>
      <c r="Y329" s="1">
        <v>2.2000000000000002</v>
      </c>
    </row>
    <row r="330" spans="2:25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G330" s="4">
        <v>6</v>
      </c>
      <c r="H330" s="1"/>
      <c r="I330" s="4">
        <v>5</v>
      </c>
      <c r="K330" s="162">
        <v>4</v>
      </c>
      <c r="L330" s="69">
        <v>8</v>
      </c>
      <c r="M330" s="69">
        <v>6.8</v>
      </c>
      <c r="N330" s="69">
        <v>6.5</v>
      </c>
      <c r="O330" s="163">
        <v>10.4</v>
      </c>
      <c r="Q330" s="4">
        <v>7.2</v>
      </c>
      <c r="R330" s="4" t="s">
        <v>57</v>
      </c>
      <c r="S330" s="4">
        <v>7.8</v>
      </c>
      <c r="T330" s="4">
        <v>7.6</v>
      </c>
      <c r="U330" s="4" t="s">
        <v>57</v>
      </c>
      <c r="V330" s="1">
        <v>6</v>
      </c>
      <c r="X330" s="1">
        <v>3</v>
      </c>
      <c r="Y330" s="1">
        <v>4.4000000000000004</v>
      </c>
    </row>
    <row r="331" spans="2:25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G331" s="4">
        <v>10</v>
      </c>
      <c r="H331" s="1"/>
      <c r="I331" s="4">
        <v>4</v>
      </c>
      <c r="K331" s="162">
        <v>8</v>
      </c>
      <c r="L331" s="69">
        <v>2</v>
      </c>
      <c r="M331" s="69">
        <v>2</v>
      </c>
      <c r="N331" s="69">
        <v>7</v>
      </c>
      <c r="O331" s="163">
        <v>4.4000000000000004</v>
      </c>
      <c r="Q331" s="4">
        <v>5</v>
      </c>
      <c r="R331" s="4" t="s">
        <v>57</v>
      </c>
      <c r="S331" s="4">
        <v>2.8</v>
      </c>
      <c r="T331" s="4">
        <v>8</v>
      </c>
      <c r="U331" s="4" t="s">
        <v>57</v>
      </c>
      <c r="V331" s="1">
        <v>3.8</v>
      </c>
      <c r="X331" s="1">
        <v>5</v>
      </c>
      <c r="Y331" s="1">
        <v>3.2</v>
      </c>
    </row>
    <row r="332" spans="2:25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G332" s="4" t="s">
        <v>57</v>
      </c>
      <c r="H332" s="1"/>
      <c r="I332" s="4">
        <v>9</v>
      </c>
      <c r="K332" s="162">
        <v>4</v>
      </c>
      <c r="L332" s="69">
        <v>7</v>
      </c>
      <c r="M332" s="69">
        <v>7</v>
      </c>
      <c r="N332" s="69">
        <v>5</v>
      </c>
      <c r="O332" s="163">
        <v>7.8</v>
      </c>
      <c r="Q332" s="4">
        <v>10</v>
      </c>
      <c r="R332" s="4">
        <v>8</v>
      </c>
      <c r="S332" s="4">
        <v>7</v>
      </c>
      <c r="T332" s="4">
        <v>10</v>
      </c>
      <c r="U332" s="4" t="s">
        <v>57</v>
      </c>
      <c r="V332" s="1">
        <v>5.2</v>
      </c>
      <c r="X332" s="1">
        <v>4.8</v>
      </c>
      <c r="Y332" s="1">
        <v>3.6</v>
      </c>
    </row>
    <row r="333" spans="2:25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G333" s="4">
        <v>8.6</v>
      </c>
      <c r="H333" s="1"/>
      <c r="I333" s="4">
        <v>4</v>
      </c>
      <c r="K333" s="162">
        <v>6.8</v>
      </c>
      <c r="L333" s="69">
        <v>3.2</v>
      </c>
      <c r="M333" s="69">
        <v>3</v>
      </c>
      <c r="N333" s="69">
        <v>8</v>
      </c>
      <c r="O333" s="167">
        <v>6</v>
      </c>
      <c r="Q333" s="4">
        <v>3.8</v>
      </c>
      <c r="R333" s="4">
        <v>4</v>
      </c>
      <c r="S333" s="4">
        <v>2</v>
      </c>
      <c r="T333" s="4">
        <v>4.5999999999999996</v>
      </c>
      <c r="U333" s="4" t="s">
        <v>57</v>
      </c>
      <c r="V333" s="1">
        <v>3.5</v>
      </c>
      <c r="X333" s="1">
        <v>4.8</v>
      </c>
      <c r="Y333" s="1">
        <v>2.6</v>
      </c>
    </row>
    <row r="334" spans="2:25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G334" s="4">
        <v>3</v>
      </c>
      <c r="H334" s="1"/>
      <c r="I334" s="4">
        <v>9</v>
      </c>
      <c r="K334" s="162">
        <v>3.4</v>
      </c>
      <c r="L334" s="69">
        <v>6</v>
      </c>
      <c r="M334" s="69">
        <v>5.8</v>
      </c>
      <c r="N334" s="69">
        <v>4</v>
      </c>
      <c r="O334" s="163">
        <v>9.1999999999999993</v>
      </c>
      <c r="Q334" s="4">
        <v>9</v>
      </c>
      <c r="R334" s="4">
        <v>8</v>
      </c>
      <c r="S334" s="4">
        <v>6.8</v>
      </c>
      <c r="T334" s="4">
        <v>5</v>
      </c>
      <c r="U334" s="4" t="s">
        <v>57</v>
      </c>
      <c r="V334" s="1">
        <v>6.8</v>
      </c>
      <c r="X334" s="1">
        <v>3.6</v>
      </c>
      <c r="Y334" s="1">
        <v>5</v>
      </c>
    </row>
    <row r="335" spans="2:25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G335" s="4">
        <v>6</v>
      </c>
      <c r="H335" s="4">
        <v>10</v>
      </c>
      <c r="I335" s="4">
        <v>5</v>
      </c>
      <c r="K335" s="162">
        <v>7</v>
      </c>
      <c r="L335" s="69">
        <v>2.4</v>
      </c>
      <c r="M335" s="69">
        <v>3</v>
      </c>
      <c r="N335" s="69">
        <v>7.2</v>
      </c>
      <c r="O335" s="163">
        <v>5</v>
      </c>
      <c r="Q335" s="4">
        <v>4.5999999999999996</v>
      </c>
      <c r="R335" s="4">
        <v>4</v>
      </c>
      <c r="S335" s="4" t="s">
        <v>57</v>
      </c>
      <c r="T335" s="4">
        <v>5</v>
      </c>
      <c r="U335" s="4" t="s">
        <v>57</v>
      </c>
      <c r="V335" s="1">
        <v>3</v>
      </c>
      <c r="X335" s="1">
        <v>6.6</v>
      </c>
      <c r="Y335" s="1">
        <v>2.4</v>
      </c>
    </row>
    <row r="336" spans="2:25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G336" s="4">
        <v>4</v>
      </c>
      <c r="H336" s="4">
        <v>5.2</v>
      </c>
      <c r="I336" s="4">
        <v>10</v>
      </c>
      <c r="K336" s="162">
        <v>2</v>
      </c>
      <c r="L336" s="69">
        <v>4</v>
      </c>
      <c r="M336" s="69">
        <v>6</v>
      </c>
      <c r="N336" s="69">
        <v>6</v>
      </c>
      <c r="O336" s="163">
        <v>10</v>
      </c>
      <c r="Q336" s="4">
        <v>9.8000000000000007</v>
      </c>
      <c r="R336" s="4">
        <v>9</v>
      </c>
      <c r="S336" s="4">
        <v>7</v>
      </c>
      <c r="T336" s="4">
        <v>3.4</v>
      </c>
      <c r="U336" s="4" t="s">
        <v>57</v>
      </c>
      <c r="V336" s="1">
        <v>6</v>
      </c>
      <c r="X336" s="1">
        <v>4.2</v>
      </c>
      <c r="Y336" s="1">
        <v>4.5999999999999996</v>
      </c>
    </row>
    <row r="337" spans="2:25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G337" s="4">
        <v>4.4000000000000004</v>
      </c>
      <c r="H337" s="4">
        <v>8</v>
      </c>
      <c r="I337" s="4">
        <v>4.4000000000000004</v>
      </c>
      <c r="K337" s="162">
        <v>7</v>
      </c>
      <c r="L337" s="69">
        <v>4</v>
      </c>
      <c r="M337" s="69">
        <v>3</v>
      </c>
      <c r="N337" s="69">
        <v>7.2</v>
      </c>
      <c r="O337" s="163">
        <v>5</v>
      </c>
      <c r="Q337" s="4">
        <v>5.2</v>
      </c>
      <c r="R337" s="4">
        <v>4</v>
      </c>
      <c r="S337" s="4">
        <v>2</v>
      </c>
      <c r="T337" s="4">
        <v>3</v>
      </c>
      <c r="U337" s="4" t="s">
        <v>57</v>
      </c>
      <c r="V337" s="1">
        <v>2</v>
      </c>
      <c r="X337" s="1">
        <v>4.4000000000000004</v>
      </c>
      <c r="Y337" s="1">
        <v>2.8</v>
      </c>
    </row>
    <row r="338" spans="2:25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G338" s="4">
        <v>3</v>
      </c>
      <c r="H338" s="4">
        <v>4</v>
      </c>
      <c r="I338" s="4">
        <v>9.8000000000000007</v>
      </c>
      <c r="K338" s="162">
        <v>3.2</v>
      </c>
      <c r="L338" s="69">
        <v>5.2</v>
      </c>
      <c r="M338" s="69">
        <v>6</v>
      </c>
      <c r="N338" s="69">
        <v>5</v>
      </c>
      <c r="O338" s="163">
        <v>2</v>
      </c>
      <c r="Q338" s="4">
        <v>9.1999999999999993</v>
      </c>
      <c r="R338" s="4">
        <v>8</v>
      </c>
      <c r="S338" s="4">
        <v>6.6</v>
      </c>
      <c r="T338" s="4">
        <v>6</v>
      </c>
      <c r="U338" s="4" t="s">
        <v>57</v>
      </c>
      <c r="V338" s="1">
        <v>6</v>
      </c>
      <c r="X338" s="1">
        <v>4.4000000000000004</v>
      </c>
      <c r="Y338" s="1">
        <v>4.2</v>
      </c>
    </row>
    <row r="339" spans="2:25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G339" s="4">
        <v>9</v>
      </c>
      <c r="H339" s="4">
        <v>1</v>
      </c>
      <c r="I339" s="4">
        <v>4</v>
      </c>
      <c r="K339" s="162">
        <v>8</v>
      </c>
      <c r="L339" s="69">
        <v>2.8</v>
      </c>
      <c r="M339" s="69">
        <v>3</v>
      </c>
      <c r="N339" s="69">
        <v>4</v>
      </c>
      <c r="O339" s="163">
        <v>5</v>
      </c>
      <c r="Q339" s="4">
        <v>5.4</v>
      </c>
      <c r="R339" s="4">
        <v>5</v>
      </c>
      <c r="S339" s="4">
        <v>3.4</v>
      </c>
      <c r="T339" s="4">
        <v>3</v>
      </c>
      <c r="U339" s="4" t="s">
        <v>57</v>
      </c>
      <c r="V339" s="1">
        <v>3</v>
      </c>
      <c r="X339" s="1">
        <v>4.9000000000000004</v>
      </c>
      <c r="Y339" s="1">
        <v>3</v>
      </c>
    </row>
    <row r="340" spans="2:25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G340" s="4">
        <v>4</v>
      </c>
      <c r="H340" s="4">
        <v>4</v>
      </c>
      <c r="I340" s="4">
        <v>8</v>
      </c>
      <c r="K340" s="162">
        <v>5</v>
      </c>
      <c r="L340" s="69">
        <v>5</v>
      </c>
      <c r="M340" s="69">
        <v>6.4</v>
      </c>
      <c r="N340" s="69">
        <v>7.5</v>
      </c>
      <c r="O340" s="163">
        <v>8</v>
      </c>
      <c r="Q340" s="4">
        <v>8</v>
      </c>
      <c r="R340" s="4">
        <v>8.1999999999999993</v>
      </c>
      <c r="S340" s="4">
        <v>6.2</v>
      </c>
      <c r="T340" s="4">
        <v>6</v>
      </c>
      <c r="U340" s="4" t="s">
        <v>57</v>
      </c>
      <c r="V340" s="1">
        <v>6.2</v>
      </c>
      <c r="X340" s="1">
        <v>4.5999999999999996</v>
      </c>
      <c r="Y340" s="1">
        <v>5</v>
      </c>
    </row>
    <row r="341" spans="2:25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G341" s="4">
        <v>7</v>
      </c>
      <c r="H341" s="4">
        <v>8.1999999999999993</v>
      </c>
      <c r="I341" s="4">
        <v>3.2</v>
      </c>
      <c r="K341" s="162">
        <v>7</v>
      </c>
      <c r="L341" s="69">
        <v>2</v>
      </c>
      <c r="M341" s="69">
        <v>3</v>
      </c>
      <c r="N341" s="69">
        <v>6.6</v>
      </c>
      <c r="O341" s="163">
        <v>5</v>
      </c>
      <c r="Q341" s="4">
        <v>4.5999999999999996</v>
      </c>
      <c r="R341" s="4">
        <v>5</v>
      </c>
      <c r="S341" s="4">
        <v>3</v>
      </c>
      <c r="T341" s="4">
        <v>3</v>
      </c>
      <c r="U341" s="4" t="s">
        <v>57</v>
      </c>
      <c r="V341" s="1">
        <v>2.2000000000000002</v>
      </c>
      <c r="X341" s="1">
        <v>5</v>
      </c>
      <c r="Y341" s="1">
        <v>2.4</v>
      </c>
    </row>
    <row r="342" spans="2:25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G342" s="4">
        <v>4.4000000000000004</v>
      </c>
      <c r="H342" s="4">
        <v>4</v>
      </c>
      <c r="I342" s="4">
        <v>8</v>
      </c>
      <c r="K342" s="162">
        <v>4</v>
      </c>
      <c r="L342" s="69">
        <v>6</v>
      </c>
      <c r="M342" s="69">
        <v>6</v>
      </c>
      <c r="N342" s="115">
        <v>6.2</v>
      </c>
      <c r="O342" s="163" t="s">
        <v>57</v>
      </c>
      <c r="Q342" s="4">
        <v>10</v>
      </c>
      <c r="R342" s="4">
        <v>10</v>
      </c>
      <c r="S342" s="4">
        <v>7.2</v>
      </c>
      <c r="T342" s="4">
        <v>7.6</v>
      </c>
      <c r="U342" s="4" t="s">
        <v>57</v>
      </c>
      <c r="V342" s="1">
        <v>6</v>
      </c>
      <c r="X342" s="1">
        <v>2.6</v>
      </c>
      <c r="Y342" s="1">
        <v>4.4000000000000004</v>
      </c>
    </row>
    <row r="343" spans="2:25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G343" s="4">
        <v>9</v>
      </c>
      <c r="H343" s="4">
        <v>8</v>
      </c>
      <c r="I343" s="4">
        <v>3.2</v>
      </c>
      <c r="K343" s="162">
        <v>6.4</v>
      </c>
      <c r="L343" s="69">
        <v>2</v>
      </c>
      <c r="M343" s="69">
        <v>2.8</v>
      </c>
      <c r="N343" s="69">
        <v>7.6</v>
      </c>
      <c r="O343" s="163">
        <v>6</v>
      </c>
      <c r="Q343" s="4">
        <v>6.2</v>
      </c>
      <c r="R343" s="4">
        <v>4.5</v>
      </c>
      <c r="S343" s="4">
        <v>3.8</v>
      </c>
      <c r="T343" s="4">
        <v>4.2</v>
      </c>
      <c r="U343" s="4" t="s">
        <v>57</v>
      </c>
      <c r="V343" s="1">
        <v>2.4</v>
      </c>
      <c r="X343" s="1">
        <v>7.6</v>
      </c>
      <c r="Y343" s="1">
        <v>2.6</v>
      </c>
    </row>
    <row r="344" spans="2:25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G344" s="4">
        <v>3.8</v>
      </c>
      <c r="H344" s="4">
        <v>4</v>
      </c>
      <c r="I344" s="4">
        <v>9</v>
      </c>
      <c r="K344" s="162">
        <v>2.4</v>
      </c>
      <c r="L344" s="69">
        <v>6</v>
      </c>
      <c r="M344" s="69">
        <v>7</v>
      </c>
      <c r="N344" s="69">
        <v>4.4000000000000004</v>
      </c>
      <c r="O344" s="163">
        <v>6.8</v>
      </c>
      <c r="Q344" s="4">
        <v>8</v>
      </c>
      <c r="R344" s="4">
        <v>9</v>
      </c>
      <c r="S344" s="4">
        <v>7.4</v>
      </c>
      <c r="T344" s="4">
        <v>5</v>
      </c>
      <c r="U344" s="4" t="s">
        <v>57</v>
      </c>
      <c r="V344" s="1">
        <v>8.1999999999999993</v>
      </c>
      <c r="X344" s="1">
        <v>2.6</v>
      </c>
      <c r="Y344" s="1">
        <v>5.6</v>
      </c>
    </row>
    <row r="345" spans="2:25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G345" s="4">
        <v>10</v>
      </c>
      <c r="H345" s="4">
        <v>9</v>
      </c>
      <c r="I345" s="4">
        <v>4</v>
      </c>
      <c r="K345" s="162">
        <v>7</v>
      </c>
      <c r="L345" s="69">
        <v>3</v>
      </c>
      <c r="M345" s="69">
        <v>2.7</v>
      </c>
      <c r="N345" s="69">
        <v>7.2</v>
      </c>
      <c r="O345" s="163">
        <v>6</v>
      </c>
      <c r="Q345" s="4">
        <v>4</v>
      </c>
      <c r="R345" s="4">
        <v>4</v>
      </c>
      <c r="S345" s="4">
        <v>3.6</v>
      </c>
      <c r="T345" s="4">
        <v>4</v>
      </c>
      <c r="U345" s="4" t="s">
        <v>57</v>
      </c>
      <c r="V345" s="1">
        <v>4.5999999999999996</v>
      </c>
      <c r="X345" s="1">
        <v>3.6</v>
      </c>
      <c r="Y345" s="1">
        <v>2.2000000000000002</v>
      </c>
    </row>
    <row r="346" spans="2:25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G346" s="4">
        <v>3</v>
      </c>
      <c r="H346" s="4">
        <v>4.5999999999999996</v>
      </c>
      <c r="I346" s="4">
        <v>7.4</v>
      </c>
      <c r="K346" s="162">
        <v>4</v>
      </c>
      <c r="L346" s="69">
        <v>6.8</v>
      </c>
      <c r="M346" s="69">
        <v>7</v>
      </c>
      <c r="N346" s="69">
        <v>5.6</v>
      </c>
      <c r="O346" s="163">
        <v>8.1999999999999993</v>
      </c>
      <c r="Q346" s="4">
        <v>10</v>
      </c>
      <c r="R346" s="4">
        <v>8</v>
      </c>
      <c r="S346" s="4">
        <v>7</v>
      </c>
      <c r="T346" s="4">
        <v>5.4</v>
      </c>
      <c r="U346" s="4" t="s">
        <v>57</v>
      </c>
      <c r="V346" s="1">
        <v>4.8</v>
      </c>
      <c r="X346" s="1">
        <v>2.4</v>
      </c>
      <c r="Y346" s="1">
        <v>4.8</v>
      </c>
    </row>
    <row r="347" spans="2:25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G347" s="4">
        <v>10</v>
      </c>
      <c r="H347" s="4">
        <v>8.8000000000000007</v>
      </c>
      <c r="I347" s="4">
        <v>4</v>
      </c>
      <c r="K347" s="162">
        <v>8</v>
      </c>
      <c r="L347" s="69">
        <v>3</v>
      </c>
      <c r="M347" s="69">
        <v>3.2</v>
      </c>
      <c r="N347" s="69">
        <v>6.6</v>
      </c>
      <c r="O347" s="163">
        <v>5.2</v>
      </c>
      <c r="Q347" s="4">
        <v>5.8</v>
      </c>
      <c r="R347" s="4">
        <v>5</v>
      </c>
      <c r="S347" s="4">
        <v>3.2</v>
      </c>
      <c r="T347" s="4">
        <v>3.2</v>
      </c>
      <c r="U347" s="4" t="s">
        <v>57</v>
      </c>
      <c r="V347" s="1">
        <v>2.2000000000000002</v>
      </c>
      <c r="X347" s="1">
        <v>4.5999999999999996</v>
      </c>
      <c r="Y347" s="1">
        <v>2.2999999999999998</v>
      </c>
    </row>
    <row r="348" spans="2:25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G348" s="4">
        <v>4</v>
      </c>
      <c r="H348" s="4">
        <v>3.6</v>
      </c>
      <c r="I348" s="4">
        <v>9</v>
      </c>
      <c r="K348" s="162">
        <v>4</v>
      </c>
      <c r="L348" s="69">
        <v>6</v>
      </c>
      <c r="M348" s="69">
        <v>6.4</v>
      </c>
      <c r="N348" s="69">
        <v>5</v>
      </c>
      <c r="O348" s="163">
        <v>7.6</v>
      </c>
      <c r="Q348" s="4" t="s">
        <v>57</v>
      </c>
      <c r="R348" s="4">
        <v>10</v>
      </c>
      <c r="S348" s="4">
        <v>7</v>
      </c>
      <c r="T348" s="4">
        <v>5</v>
      </c>
      <c r="U348" s="4" t="s">
        <v>57</v>
      </c>
      <c r="V348" s="1">
        <v>5.6</v>
      </c>
      <c r="X348" s="1">
        <v>3.3</v>
      </c>
      <c r="Y348" s="1">
        <v>4.5999999999999996</v>
      </c>
    </row>
    <row r="349" spans="2:25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G349" s="4">
        <v>10</v>
      </c>
      <c r="H349" s="4">
        <v>8.4</v>
      </c>
      <c r="I349" s="4">
        <v>3.5</v>
      </c>
      <c r="K349" s="162">
        <v>6.8</v>
      </c>
      <c r="L349" s="69">
        <v>3.8</v>
      </c>
      <c r="M349" s="69">
        <v>4</v>
      </c>
      <c r="N349" s="69">
        <v>8</v>
      </c>
      <c r="O349" s="163">
        <v>4.8</v>
      </c>
      <c r="Q349" s="4" t="s">
        <v>57</v>
      </c>
      <c r="R349" s="4">
        <v>5</v>
      </c>
      <c r="S349" s="4" t="s">
        <v>57</v>
      </c>
      <c r="T349" s="4">
        <v>3</v>
      </c>
      <c r="U349" s="4" t="s">
        <v>57</v>
      </c>
      <c r="V349" s="1">
        <v>3.4</v>
      </c>
      <c r="X349" s="1">
        <v>5.6</v>
      </c>
      <c r="Y349" s="1">
        <v>3.2</v>
      </c>
    </row>
    <row r="350" spans="2:25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G350" s="4">
        <v>5</v>
      </c>
      <c r="H350" s="4">
        <v>3.5</v>
      </c>
      <c r="I350" s="4">
        <v>9</v>
      </c>
      <c r="K350" s="162">
        <v>4</v>
      </c>
      <c r="L350" s="69">
        <v>7</v>
      </c>
      <c r="M350" s="69">
        <v>6</v>
      </c>
      <c r="N350" s="69">
        <v>4.5999999999999996</v>
      </c>
      <c r="O350" s="163">
        <v>6</v>
      </c>
      <c r="Q350" s="4" t="s">
        <v>57</v>
      </c>
      <c r="R350" s="4">
        <v>9</v>
      </c>
      <c r="S350" s="4" t="s">
        <v>57</v>
      </c>
      <c r="T350" s="4">
        <v>6.2</v>
      </c>
      <c r="U350" s="4" t="s">
        <v>57</v>
      </c>
      <c r="V350" s="1">
        <v>4.4000000000000004</v>
      </c>
      <c r="X350" s="1">
        <v>2.2000000000000002</v>
      </c>
      <c r="Y350" s="1">
        <v>5.6</v>
      </c>
    </row>
    <row r="351" spans="2:25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G351" s="4">
        <v>8.8000000000000007</v>
      </c>
      <c r="H351" s="4">
        <v>7.6</v>
      </c>
      <c r="I351" s="4">
        <v>3.6</v>
      </c>
      <c r="K351" s="162">
        <v>7.4</v>
      </c>
      <c r="L351" s="69">
        <v>4</v>
      </c>
      <c r="M351" s="69">
        <v>3</v>
      </c>
      <c r="N351" s="69">
        <v>6.5</v>
      </c>
      <c r="O351" s="163">
        <v>4.8</v>
      </c>
      <c r="Q351" s="4" t="s">
        <v>57</v>
      </c>
      <c r="R351" s="4">
        <v>5</v>
      </c>
      <c r="S351" s="4" t="s">
        <v>57</v>
      </c>
      <c r="T351" s="4">
        <v>2</v>
      </c>
      <c r="U351" s="4" t="s">
        <v>57</v>
      </c>
      <c r="V351" s="1">
        <v>3.6</v>
      </c>
      <c r="X351" s="1">
        <v>5.8</v>
      </c>
      <c r="Y351" s="1">
        <v>3</v>
      </c>
    </row>
    <row r="352" spans="2:25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G352" s="4">
        <v>4</v>
      </c>
      <c r="H352" s="4">
        <v>5</v>
      </c>
      <c r="I352" s="4">
        <v>8.1999999999999993</v>
      </c>
      <c r="K352" s="162">
        <v>5.6</v>
      </c>
      <c r="L352" s="69">
        <v>2.6</v>
      </c>
      <c r="M352" s="69">
        <v>6</v>
      </c>
      <c r="N352" s="69">
        <v>4.8499999999999996</v>
      </c>
      <c r="O352" s="163">
        <v>7</v>
      </c>
      <c r="Q352" s="4" t="s">
        <v>57</v>
      </c>
      <c r="R352" s="4">
        <v>9</v>
      </c>
      <c r="S352" s="4">
        <v>8.4</v>
      </c>
      <c r="T352" s="4">
        <v>7</v>
      </c>
      <c r="U352" s="4" t="s">
        <v>57</v>
      </c>
      <c r="V352" s="1">
        <v>6</v>
      </c>
      <c r="X352" s="1">
        <v>3.6</v>
      </c>
      <c r="Y352" s="1">
        <v>4.2</v>
      </c>
    </row>
    <row r="353" spans="2:25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G353" s="4">
        <v>9.8000000000000007</v>
      </c>
      <c r="H353" s="4">
        <v>7.4</v>
      </c>
      <c r="I353" s="4">
        <v>4</v>
      </c>
      <c r="K353" s="162">
        <v>9</v>
      </c>
      <c r="L353" s="69">
        <v>2.8</v>
      </c>
      <c r="M353" s="69">
        <v>3</v>
      </c>
      <c r="N353" s="69">
        <v>7</v>
      </c>
      <c r="O353" s="163">
        <v>4</v>
      </c>
      <c r="Q353" s="4" t="s">
        <v>57</v>
      </c>
      <c r="R353" s="4">
        <v>5.4</v>
      </c>
      <c r="S353" s="4">
        <v>2</v>
      </c>
      <c r="T353" s="4">
        <v>3</v>
      </c>
      <c r="U353" s="4" t="s">
        <v>57</v>
      </c>
      <c r="V353" s="1">
        <v>2.2000000000000002</v>
      </c>
      <c r="X353" s="1">
        <v>3.6</v>
      </c>
      <c r="Y353" s="1">
        <v>3.8</v>
      </c>
    </row>
    <row r="354" spans="2:25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G354" s="4">
        <v>4.4000000000000004</v>
      </c>
      <c r="H354" s="4">
        <v>5.2</v>
      </c>
      <c r="I354" s="4">
        <v>5</v>
      </c>
      <c r="K354" s="162">
        <v>3.8</v>
      </c>
      <c r="L354" s="69">
        <v>5.4</v>
      </c>
      <c r="M354" s="69">
        <v>7</v>
      </c>
      <c r="N354" s="69">
        <v>6</v>
      </c>
      <c r="O354" s="163">
        <v>8</v>
      </c>
      <c r="Q354" s="4" t="s">
        <v>57</v>
      </c>
      <c r="R354" s="4">
        <v>10</v>
      </c>
      <c r="S354" s="4">
        <v>6</v>
      </c>
      <c r="T354" s="4">
        <v>6</v>
      </c>
      <c r="U354" s="4" t="s">
        <v>57</v>
      </c>
      <c r="V354" s="1">
        <v>5.4</v>
      </c>
      <c r="X354" s="1">
        <v>2.9</v>
      </c>
      <c r="Y354" s="1">
        <v>4.5999999999999996</v>
      </c>
    </row>
    <row r="355" spans="2:25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G355" s="4">
        <v>10</v>
      </c>
      <c r="H355" s="4">
        <v>8.4</v>
      </c>
      <c r="I355" s="4">
        <v>5.6</v>
      </c>
      <c r="K355" s="162">
        <v>9</v>
      </c>
      <c r="L355" s="69">
        <v>2.8</v>
      </c>
      <c r="M355" s="69">
        <v>3</v>
      </c>
      <c r="N355" s="69">
        <v>6</v>
      </c>
      <c r="O355" s="163">
        <v>3.4</v>
      </c>
      <c r="Q355" s="4" t="s">
        <v>57</v>
      </c>
      <c r="R355" s="4" t="s">
        <v>57</v>
      </c>
      <c r="S355" s="4">
        <v>3.2</v>
      </c>
      <c r="T355" s="4">
        <v>5.8</v>
      </c>
      <c r="U355" s="4" t="s">
        <v>57</v>
      </c>
      <c r="V355" s="1">
        <v>2.8</v>
      </c>
      <c r="X355" s="1">
        <v>4</v>
      </c>
      <c r="Y355" s="1">
        <v>2.6</v>
      </c>
    </row>
    <row r="356" spans="2:25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G356" s="4">
        <v>4.5999999999999996</v>
      </c>
      <c r="H356" s="4">
        <v>4.8</v>
      </c>
      <c r="I356" s="4">
        <v>8</v>
      </c>
      <c r="K356" s="162">
        <v>3</v>
      </c>
      <c r="L356" s="69">
        <v>5.8</v>
      </c>
      <c r="M356" s="69">
        <v>6.4</v>
      </c>
      <c r="N356" s="69">
        <v>4.8</v>
      </c>
      <c r="O356" s="163">
        <v>7.2</v>
      </c>
      <c r="Q356" s="4" t="s">
        <v>57</v>
      </c>
      <c r="R356" s="4">
        <v>7</v>
      </c>
      <c r="S356" s="4">
        <v>10</v>
      </c>
      <c r="T356" s="4">
        <v>4</v>
      </c>
      <c r="U356" s="4" t="s">
        <v>57</v>
      </c>
      <c r="V356" s="1">
        <v>5.4</v>
      </c>
      <c r="X356" s="1">
        <v>2.6</v>
      </c>
      <c r="Y356" s="1">
        <v>5</v>
      </c>
    </row>
    <row r="357" spans="2:25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G357" s="4">
        <v>8.4</v>
      </c>
      <c r="H357" s="4">
        <v>15</v>
      </c>
      <c r="I357" s="4">
        <v>4</v>
      </c>
      <c r="K357" s="162">
        <v>7</v>
      </c>
      <c r="L357" s="69">
        <v>2</v>
      </c>
      <c r="M357" s="69">
        <v>3</v>
      </c>
      <c r="N357" s="69">
        <v>7.4</v>
      </c>
      <c r="O357" s="163">
        <v>4.4000000000000004</v>
      </c>
      <c r="Q357" s="4" t="s">
        <v>57</v>
      </c>
      <c r="R357" s="4">
        <v>4.4000000000000004</v>
      </c>
      <c r="S357" s="4">
        <v>3.6</v>
      </c>
      <c r="T357" s="4">
        <v>3</v>
      </c>
      <c r="U357" s="4" t="s">
        <v>57</v>
      </c>
      <c r="V357" s="1">
        <v>2.2000000000000002</v>
      </c>
      <c r="X357" s="1">
        <v>4.5999999999999996</v>
      </c>
      <c r="Y357" s="1">
        <v>2.6</v>
      </c>
    </row>
    <row r="358" spans="2:25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G358" s="4">
        <v>5</v>
      </c>
      <c r="H358" s="4">
        <v>3</v>
      </c>
      <c r="I358" s="4">
        <v>8</v>
      </c>
      <c r="K358" s="162">
        <v>3.8</v>
      </c>
      <c r="L358" s="69">
        <v>5</v>
      </c>
      <c r="M358" s="69">
        <v>6</v>
      </c>
      <c r="N358" s="69">
        <v>4.2</v>
      </c>
      <c r="O358" s="163">
        <v>8</v>
      </c>
      <c r="P358" s="4">
        <v>3</v>
      </c>
      <c r="Q358" s="4" t="s">
        <v>57</v>
      </c>
      <c r="R358" s="4">
        <v>9</v>
      </c>
      <c r="S358" s="4">
        <v>6</v>
      </c>
      <c r="T358" s="4">
        <v>7</v>
      </c>
      <c r="U358" s="4" t="s">
        <v>57</v>
      </c>
      <c r="V358" s="1">
        <v>6.4</v>
      </c>
      <c r="X358" s="1">
        <v>2.2000000000000002</v>
      </c>
      <c r="Y358" s="1">
        <v>4.4000000000000004</v>
      </c>
    </row>
    <row r="359" spans="2:25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G359" s="4">
        <v>9</v>
      </c>
      <c r="H359" s="4">
        <v>9</v>
      </c>
      <c r="I359" s="4">
        <v>3.6</v>
      </c>
      <c r="K359" s="162">
        <v>7.4</v>
      </c>
      <c r="L359" s="69">
        <v>2</v>
      </c>
      <c r="M359" s="69">
        <v>4</v>
      </c>
      <c r="N359" s="69">
        <v>7.4</v>
      </c>
      <c r="O359" s="163">
        <v>4.8</v>
      </c>
      <c r="P359" s="4">
        <v>2</v>
      </c>
      <c r="Q359" s="4" t="s">
        <v>57</v>
      </c>
      <c r="R359" s="4">
        <v>3</v>
      </c>
      <c r="S359" s="4">
        <v>3.8</v>
      </c>
      <c r="T359" s="4">
        <v>2.8</v>
      </c>
      <c r="U359" s="4" t="s">
        <v>57</v>
      </c>
      <c r="V359" s="1">
        <v>2.4</v>
      </c>
      <c r="X359" s="1">
        <v>3.2</v>
      </c>
      <c r="Y359" s="1">
        <v>2.6</v>
      </c>
    </row>
    <row r="360" spans="2:25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G360" s="4">
        <v>4</v>
      </c>
      <c r="H360" s="4">
        <v>4</v>
      </c>
      <c r="I360" s="4">
        <v>6</v>
      </c>
      <c r="K360" s="162">
        <v>3.8</v>
      </c>
      <c r="L360" s="69">
        <v>5.8</v>
      </c>
      <c r="M360" s="69">
        <v>7</v>
      </c>
      <c r="N360" s="69">
        <v>3</v>
      </c>
      <c r="O360" s="163">
        <v>7</v>
      </c>
      <c r="P360" s="4">
        <v>3</v>
      </c>
      <c r="Q360" s="4" t="s">
        <v>57</v>
      </c>
      <c r="R360" s="4">
        <v>6.8</v>
      </c>
      <c r="S360" s="4">
        <v>8</v>
      </c>
      <c r="T360" s="4">
        <v>6</v>
      </c>
      <c r="U360" s="4" t="s">
        <v>57</v>
      </c>
      <c r="V360" s="1">
        <v>4.7</v>
      </c>
      <c r="X360" s="1">
        <v>5.6</v>
      </c>
      <c r="Y360" s="1">
        <v>5</v>
      </c>
    </row>
    <row r="361" spans="2:25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G361" s="4">
        <v>10</v>
      </c>
      <c r="H361" s="4">
        <v>8.4</v>
      </c>
      <c r="I361" s="4">
        <v>4</v>
      </c>
      <c r="K361" s="162">
        <v>8</v>
      </c>
      <c r="L361" s="69">
        <v>8</v>
      </c>
      <c r="M361" s="69">
        <v>3.2</v>
      </c>
      <c r="N361" s="69">
        <v>8.6</v>
      </c>
      <c r="O361" s="163">
        <v>4</v>
      </c>
      <c r="P361" s="4">
        <v>0</v>
      </c>
      <c r="Q361" s="4" t="s">
        <v>57</v>
      </c>
      <c r="R361" s="4">
        <v>4.4000000000000004</v>
      </c>
      <c r="S361" s="4" t="s">
        <v>57</v>
      </c>
      <c r="T361" s="4">
        <v>5.8</v>
      </c>
      <c r="U361" s="4" t="s">
        <v>57</v>
      </c>
      <c r="V361" s="1">
        <v>3.1</v>
      </c>
      <c r="X361" s="1">
        <v>5</v>
      </c>
      <c r="Y361" s="1">
        <v>2.4</v>
      </c>
    </row>
    <row r="362" spans="2:25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G362" s="4">
        <v>4</v>
      </c>
      <c r="H362" s="4">
        <v>2</v>
      </c>
      <c r="I362" s="4">
        <v>8</v>
      </c>
      <c r="K362" s="162">
        <v>4</v>
      </c>
      <c r="L362" s="69">
        <v>6</v>
      </c>
      <c r="M362" s="69">
        <v>6.8</v>
      </c>
      <c r="N362" s="69">
        <v>3.2</v>
      </c>
      <c r="O362" s="163">
        <v>5.2</v>
      </c>
      <c r="P362" s="4">
        <v>4</v>
      </c>
      <c r="Q362" s="4">
        <v>8</v>
      </c>
      <c r="R362" s="4">
        <v>9.1999999999999993</v>
      </c>
      <c r="S362" s="4">
        <v>8.8000000000000007</v>
      </c>
      <c r="T362" s="5">
        <v>7.2</v>
      </c>
      <c r="U362" s="4" t="s">
        <v>57</v>
      </c>
      <c r="V362" s="1">
        <v>5.6</v>
      </c>
      <c r="X362" s="1">
        <v>5</v>
      </c>
      <c r="Y362" s="1">
        <v>5.4</v>
      </c>
    </row>
    <row r="363" spans="2:25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G363" s="4">
        <v>10</v>
      </c>
      <c r="H363" s="4">
        <v>8.4</v>
      </c>
      <c r="I363" s="4">
        <v>3.8</v>
      </c>
      <c r="K363" s="162">
        <v>7.6</v>
      </c>
      <c r="L363" s="69">
        <v>3</v>
      </c>
      <c r="M363" s="69">
        <v>3.8</v>
      </c>
      <c r="N363" s="69">
        <v>7.2</v>
      </c>
      <c r="O363" s="163">
        <v>5</v>
      </c>
      <c r="P363" s="4">
        <v>3</v>
      </c>
      <c r="Q363" s="4">
        <v>5</v>
      </c>
      <c r="R363" s="4">
        <v>3.8</v>
      </c>
      <c r="S363" s="4" t="s">
        <v>57</v>
      </c>
      <c r="T363" s="5">
        <v>2</v>
      </c>
      <c r="U363" s="4" t="s">
        <v>57</v>
      </c>
      <c r="V363" s="1">
        <v>2.4</v>
      </c>
      <c r="X363" s="1">
        <v>4.8</v>
      </c>
      <c r="Y363" s="1">
        <v>2</v>
      </c>
    </row>
    <row r="364" spans="2:25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G364" s="4">
        <v>5</v>
      </c>
      <c r="H364" s="4">
        <v>3</v>
      </c>
      <c r="I364" s="4">
        <v>8</v>
      </c>
      <c r="K364" s="162">
        <v>4.8</v>
      </c>
      <c r="L364" s="69">
        <v>6.4</v>
      </c>
      <c r="M364" s="69">
        <v>6.4</v>
      </c>
      <c r="N364" s="69">
        <v>4</v>
      </c>
      <c r="O364" s="163">
        <v>6.2</v>
      </c>
      <c r="P364" s="4">
        <v>1</v>
      </c>
      <c r="Q364" s="4">
        <v>9</v>
      </c>
      <c r="R364" s="4">
        <v>10</v>
      </c>
      <c r="S364" s="4">
        <v>7.4</v>
      </c>
      <c r="T364" s="4">
        <v>6</v>
      </c>
      <c r="U364" s="4" t="s">
        <v>57</v>
      </c>
      <c r="V364" s="1">
        <v>6</v>
      </c>
      <c r="X364" s="1">
        <v>3</v>
      </c>
      <c r="Y364" s="1">
        <v>5</v>
      </c>
    </row>
    <row r="365" spans="2:25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G365" s="4">
        <v>12</v>
      </c>
      <c r="H365" s="4">
        <v>9</v>
      </c>
      <c r="I365" s="4">
        <v>4</v>
      </c>
      <c r="K365" s="162">
        <v>7.8</v>
      </c>
      <c r="L365" s="69">
        <v>3</v>
      </c>
      <c r="M365" s="69">
        <v>3.2</v>
      </c>
      <c r="N365" s="69">
        <v>6.4</v>
      </c>
      <c r="O365" s="163">
        <v>6</v>
      </c>
      <c r="P365" s="4">
        <v>2</v>
      </c>
      <c r="Q365" s="4">
        <v>4</v>
      </c>
      <c r="R365" s="4">
        <v>4.4000000000000004</v>
      </c>
      <c r="S365" s="4">
        <v>3.2</v>
      </c>
      <c r="T365" s="4">
        <v>4</v>
      </c>
      <c r="U365" s="4" t="s">
        <v>57</v>
      </c>
      <c r="V365" s="1">
        <v>1.6</v>
      </c>
      <c r="X365" s="1">
        <v>5</v>
      </c>
      <c r="Y365" s="1">
        <v>2</v>
      </c>
    </row>
    <row r="366" spans="2:25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G366" s="4">
        <v>4</v>
      </c>
      <c r="H366" s="4">
        <v>5.8</v>
      </c>
      <c r="I366" s="4">
        <v>7.6</v>
      </c>
      <c r="K366" s="162">
        <v>7</v>
      </c>
      <c r="L366" s="69">
        <v>6</v>
      </c>
      <c r="M366" s="69">
        <v>4</v>
      </c>
      <c r="N366" s="69">
        <v>3.8</v>
      </c>
      <c r="O366" s="163">
        <v>5</v>
      </c>
      <c r="P366" s="4">
        <v>2</v>
      </c>
      <c r="Q366" s="4">
        <v>10</v>
      </c>
      <c r="R366" s="4">
        <v>7.4</v>
      </c>
      <c r="S366" s="4">
        <v>7</v>
      </c>
      <c r="T366" s="4">
        <v>6</v>
      </c>
      <c r="U366" s="4" t="s">
        <v>57</v>
      </c>
      <c r="V366" s="1">
        <v>5</v>
      </c>
      <c r="X366" s="1">
        <v>2.4</v>
      </c>
      <c r="Y366" s="1">
        <v>5.4</v>
      </c>
    </row>
    <row r="367" spans="2:25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G367" s="4">
        <v>8</v>
      </c>
      <c r="H367" s="4">
        <v>9</v>
      </c>
      <c r="I367" s="4">
        <v>4</v>
      </c>
      <c r="K367" s="162">
        <v>7.6</v>
      </c>
      <c r="L367" s="69">
        <v>3.8</v>
      </c>
      <c r="M367" s="69">
        <v>3.2</v>
      </c>
      <c r="N367" s="69">
        <v>6.2</v>
      </c>
      <c r="O367" s="163">
        <v>5.2</v>
      </c>
      <c r="P367" s="4">
        <v>2</v>
      </c>
      <c r="Q367" s="4">
        <v>3.8</v>
      </c>
      <c r="R367" s="4">
        <v>4</v>
      </c>
      <c r="S367" s="4">
        <v>4</v>
      </c>
      <c r="T367" s="4">
        <v>4.2</v>
      </c>
      <c r="U367" s="4" t="s">
        <v>57</v>
      </c>
      <c r="V367" s="1">
        <v>1.8</v>
      </c>
      <c r="X367" s="1">
        <v>5.4</v>
      </c>
      <c r="Y367" s="1">
        <v>2.6</v>
      </c>
    </row>
    <row r="368" spans="2:25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G368" s="4">
        <v>4.4000000000000004</v>
      </c>
      <c r="H368" s="4">
        <v>5</v>
      </c>
      <c r="I368" s="4">
        <v>7.6</v>
      </c>
      <c r="K368" s="162">
        <v>3.8</v>
      </c>
      <c r="L368" s="69">
        <v>5.2</v>
      </c>
      <c r="M368" s="69">
        <v>5</v>
      </c>
      <c r="N368" s="69">
        <v>4.4000000000000004</v>
      </c>
      <c r="O368" s="163">
        <v>4</v>
      </c>
      <c r="P368" s="4">
        <v>2</v>
      </c>
      <c r="Q368" s="4">
        <v>8</v>
      </c>
      <c r="R368" s="4">
        <v>7.4</v>
      </c>
      <c r="S368" s="4">
        <v>6.8</v>
      </c>
      <c r="T368" s="4">
        <v>9.8000000000000007</v>
      </c>
      <c r="U368" s="4" t="s">
        <v>57</v>
      </c>
      <c r="V368" s="1">
        <v>5.8</v>
      </c>
      <c r="X368" s="1">
        <v>2.7</v>
      </c>
      <c r="Y368" s="1">
        <v>4.8</v>
      </c>
    </row>
    <row r="369" spans="2:25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G369" s="4">
        <v>8</v>
      </c>
      <c r="H369" s="4">
        <v>8</v>
      </c>
      <c r="I369" s="4">
        <v>5</v>
      </c>
      <c r="K369" s="162">
        <v>8.8000000000000007</v>
      </c>
      <c r="L369" s="69">
        <v>3.6</v>
      </c>
      <c r="M369" s="69">
        <v>4</v>
      </c>
      <c r="N369" s="69">
        <v>7.6</v>
      </c>
      <c r="O369" s="163">
        <v>3.4</v>
      </c>
      <c r="P369" s="4">
        <v>1</v>
      </c>
      <c r="Q369" s="4">
        <v>4</v>
      </c>
      <c r="R369" s="4">
        <v>4.5999999999999996</v>
      </c>
      <c r="S369" s="4">
        <v>2.2000000000000002</v>
      </c>
      <c r="T369" s="4">
        <v>3.4</v>
      </c>
      <c r="U369" s="4" t="s">
        <v>57</v>
      </c>
      <c r="V369" s="1">
        <v>1.8</v>
      </c>
      <c r="X369" s="1">
        <v>5.4</v>
      </c>
      <c r="Y369" s="1">
        <v>2.2000000000000002</v>
      </c>
    </row>
    <row r="370" spans="2:25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G370" s="4">
        <v>4.4000000000000004</v>
      </c>
      <c r="H370" s="4">
        <v>4</v>
      </c>
      <c r="I370" s="4">
        <v>8</v>
      </c>
      <c r="K370" s="162">
        <v>4</v>
      </c>
      <c r="L370" s="69">
        <v>6</v>
      </c>
      <c r="M370" s="69">
        <v>5.6</v>
      </c>
      <c r="N370" s="69">
        <v>3.8</v>
      </c>
      <c r="O370" s="163">
        <v>5.2</v>
      </c>
      <c r="P370" s="4">
        <v>2</v>
      </c>
      <c r="Q370" s="4">
        <v>10</v>
      </c>
      <c r="R370" s="4">
        <v>7</v>
      </c>
      <c r="S370" s="4">
        <v>8.8000000000000007</v>
      </c>
      <c r="T370" s="4">
        <v>7</v>
      </c>
      <c r="U370" s="4" t="s">
        <v>57</v>
      </c>
      <c r="V370" s="1">
        <v>5</v>
      </c>
      <c r="X370" s="1">
        <v>2.8</v>
      </c>
      <c r="Y370" s="1">
        <v>4.8</v>
      </c>
    </row>
    <row r="371" spans="2:25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G371" s="4">
        <v>10</v>
      </c>
      <c r="H371" s="4">
        <v>9</v>
      </c>
      <c r="I371" s="4">
        <v>4.4000000000000004</v>
      </c>
      <c r="K371" s="162">
        <v>8</v>
      </c>
      <c r="L371" s="69">
        <v>3</v>
      </c>
      <c r="M371" s="69">
        <v>3.8</v>
      </c>
      <c r="N371" s="69">
        <v>5.8</v>
      </c>
      <c r="O371" s="163">
        <v>4.2</v>
      </c>
      <c r="P371" s="4">
        <v>1</v>
      </c>
      <c r="Q371" s="4">
        <v>4</v>
      </c>
      <c r="R371" s="4">
        <v>5.4</v>
      </c>
      <c r="S371" s="4">
        <v>3.2</v>
      </c>
      <c r="T371" s="4">
        <v>3</v>
      </c>
      <c r="U371" s="4" t="s">
        <v>57</v>
      </c>
      <c r="V371" s="1">
        <v>2.8</v>
      </c>
      <c r="X371" s="1">
        <v>5.6</v>
      </c>
      <c r="Y371" s="1">
        <v>7</v>
      </c>
    </row>
    <row r="372" spans="2:25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G372" s="4" t="s">
        <v>57</v>
      </c>
      <c r="H372" s="4">
        <v>4.4000000000000004</v>
      </c>
      <c r="I372" s="4">
        <v>8</v>
      </c>
      <c r="K372" s="162">
        <v>5.8</v>
      </c>
      <c r="L372" s="69">
        <v>6.4</v>
      </c>
      <c r="M372" s="69">
        <v>7</v>
      </c>
      <c r="N372" s="69">
        <v>5</v>
      </c>
      <c r="O372" s="163">
        <v>3</v>
      </c>
      <c r="P372" s="4">
        <v>2</v>
      </c>
      <c r="Q372" s="4">
        <v>6.8</v>
      </c>
      <c r="R372" s="4">
        <v>7.8</v>
      </c>
      <c r="S372" s="4">
        <v>9</v>
      </c>
      <c r="T372" s="4">
        <v>6.6</v>
      </c>
      <c r="U372" s="4" t="s">
        <v>57</v>
      </c>
      <c r="V372" s="1">
        <v>6.2</v>
      </c>
      <c r="X372" s="1">
        <v>3</v>
      </c>
      <c r="Y372" s="1">
        <v>3.8</v>
      </c>
    </row>
    <row r="373" spans="2:25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G373" s="4">
        <v>9.1999999999999993</v>
      </c>
      <c r="H373" s="4">
        <v>10</v>
      </c>
      <c r="I373" s="4">
        <v>3</v>
      </c>
      <c r="J373" s="20"/>
      <c r="K373" s="162">
        <v>7.4</v>
      </c>
      <c r="L373" s="69">
        <v>3</v>
      </c>
      <c r="M373" s="69">
        <v>2.8</v>
      </c>
      <c r="N373" s="69">
        <v>7</v>
      </c>
      <c r="O373" s="163">
        <v>4.5999999999999996</v>
      </c>
      <c r="P373" s="4">
        <v>2</v>
      </c>
      <c r="Q373" s="4">
        <v>8</v>
      </c>
      <c r="R373" s="4">
        <v>4.4000000000000004</v>
      </c>
      <c r="S373" s="4">
        <v>2.4</v>
      </c>
      <c r="T373" s="4">
        <v>4.4000000000000004</v>
      </c>
      <c r="U373" s="4" t="s">
        <v>57</v>
      </c>
      <c r="V373" s="1">
        <v>2</v>
      </c>
      <c r="X373" s="1">
        <v>9.1999999999999993</v>
      </c>
      <c r="Y373" s="1">
        <v>2.2000000000000002</v>
      </c>
    </row>
    <row r="374" spans="2:25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G374" s="4">
        <v>4</v>
      </c>
      <c r="H374" s="4">
        <v>4</v>
      </c>
      <c r="I374" s="4">
        <v>6.3</v>
      </c>
      <c r="K374" s="162">
        <v>4</v>
      </c>
      <c r="L374" s="69">
        <v>6</v>
      </c>
      <c r="M374" s="69">
        <v>7.2</v>
      </c>
      <c r="N374" s="69">
        <v>3.4</v>
      </c>
      <c r="O374" s="163">
        <v>7.6</v>
      </c>
      <c r="P374" s="4">
        <v>2</v>
      </c>
      <c r="Q374" s="4">
        <v>10</v>
      </c>
      <c r="R374" s="4">
        <v>6.2</v>
      </c>
      <c r="S374" s="4">
        <v>8.6</v>
      </c>
      <c r="T374" s="4">
        <v>7.4</v>
      </c>
      <c r="U374" s="1">
        <v>8.6</v>
      </c>
      <c r="V374" s="1">
        <v>5.8</v>
      </c>
      <c r="X374" s="1">
        <v>3.6</v>
      </c>
      <c r="Y374" s="1">
        <v>4.5</v>
      </c>
    </row>
    <row r="375" spans="2:25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G375" s="4">
        <v>10</v>
      </c>
      <c r="H375" s="4">
        <v>11</v>
      </c>
      <c r="I375" s="4">
        <v>4</v>
      </c>
      <c r="K375" s="162">
        <v>7.2</v>
      </c>
      <c r="L375" s="69">
        <v>2.5</v>
      </c>
      <c r="M375" s="69">
        <v>3.4</v>
      </c>
      <c r="N375" s="69">
        <v>7</v>
      </c>
      <c r="O375" s="163">
        <v>5</v>
      </c>
      <c r="P375" s="4">
        <v>3</v>
      </c>
      <c r="Q375" s="4">
        <v>4</v>
      </c>
      <c r="R375" s="4">
        <v>3.2</v>
      </c>
      <c r="S375" s="4">
        <v>4</v>
      </c>
      <c r="T375" s="4">
        <v>2.4</v>
      </c>
      <c r="U375" s="1">
        <v>4.4000000000000004</v>
      </c>
      <c r="V375" s="1">
        <v>3.2</v>
      </c>
      <c r="X375" s="1">
        <v>5.4</v>
      </c>
      <c r="Y375" s="1">
        <v>2.4</v>
      </c>
    </row>
    <row r="376" spans="2:25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G376" s="4">
        <v>4</v>
      </c>
      <c r="H376" s="4">
        <v>2.8</v>
      </c>
      <c r="I376" s="4">
        <v>8</v>
      </c>
      <c r="K376" s="162">
        <v>5</v>
      </c>
      <c r="L376" s="69">
        <v>6.4</v>
      </c>
      <c r="M376" s="113">
        <v>2.4</v>
      </c>
      <c r="N376" s="69">
        <v>3.4</v>
      </c>
      <c r="O376" s="165">
        <v>7</v>
      </c>
      <c r="P376" s="4">
        <v>4</v>
      </c>
      <c r="Q376" s="4">
        <v>8</v>
      </c>
      <c r="R376" s="4">
        <v>7</v>
      </c>
      <c r="S376" s="4">
        <v>10</v>
      </c>
      <c r="T376" s="4">
        <v>5.5</v>
      </c>
      <c r="U376" s="1">
        <v>8.6</v>
      </c>
      <c r="V376" s="1">
        <v>4</v>
      </c>
      <c r="X376" s="1">
        <v>3</v>
      </c>
      <c r="Y376" s="1">
        <v>4.8</v>
      </c>
    </row>
    <row r="377" spans="2:25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G377" s="4">
        <v>5.8</v>
      </c>
      <c r="H377" s="4">
        <v>8.6</v>
      </c>
      <c r="I377" s="4">
        <v>4</v>
      </c>
      <c r="K377" s="162">
        <v>4</v>
      </c>
      <c r="L377" s="69">
        <v>3</v>
      </c>
      <c r="M377" s="69">
        <v>4</v>
      </c>
      <c r="N377" s="69">
        <v>7.2</v>
      </c>
      <c r="O377" s="165">
        <v>4</v>
      </c>
      <c r="P377" s="4">
        <v>3</v>
      </c>
      <c r="Q377" s="4">
        <v>6</v>
      </c>
      <c r="R377" s="4">
        <v>5</v>
      </c>
      <c r="S377" s="4">
        <v>2.8</v>
      </c>
      <c r="T377" s="4">
        <v>2</v>
      </c>
      <c r="U377" s="1">
        <v>4.2</v>
      </c>
      <c r="V377" s="1">
        <v>2</v>
      </c>
      <c r="X377" s="1">
        <v>6</v>
      </c>
      <c r="Y377" s="1">
        <v>2.6</v>
      </c>
    </row>
    <row r="378" spans="2:25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G378" s="4">
        <v>7</v>
      </c>
      <c r="H378" s="4">
        <v>6</v>
      </c>
      <c r="I378" s="4">
        <v>6</v>
      </c>
      <c r="K378" s="162">
        <v>6</v>
      </c>
      <c r="L378" s="69">
        <v>6</v>
      </c>
      <c r="M378" s="69">
        <v>6</v>
      </c>
      <c r="N378" s="69">
        <v>2.6</v>
      </c>
      <c r="O378" s="163">
        <v>7.2</v>
      </c>
      <c r="P378" s="4">
        <v>8</v>
      </c>
      <c r="Q378" s="4">
        <v>9</v>
      </c>
      <c r="R378" s="4">
        <v>7</v>
      </c>
      <c r="S378" s="4">
        <v>6.6</v>
      </c>
      <c r="T378" s="4">
        <v>5.6</v>
      </c>
      <c r="U378" s="4" t="s">
        <v>57</v>
      </c>
      <c r="V378" s="1">
        <v>4</v>
      </c>
      <c r="X378" s="1">
        <v>3.6</v>
      </c>
      <c r="Y378" s="1">
        <v>5.6</v>
      </c>
    </row>
    <row r="379" spans="2:25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G379" s="4">
        <v>8.1999999999999993</v>
      </c>
      <c r="H379" s="4">
        <v>10</v>
      </c>
      <c r="I379" s="4">
        <v>5</v>
      </c>
      <c r="K379" s="162">
        <v>8</v>
      </c>
      <c r="L379" s="69">
        <v>2.2000000000000002</v>
      </c>
      <c r="M379" s="69">
        <v>3.4</v>
      </c>
      <c r="N379" s="69">
        <v>7</v>
      </c>
      <c r="O379" s="163">
        <v>4.2</v>
      </c>
      <c r="P379" s="4">
        <v>5</v>
      </c>
      <c r="Q379" s="4">
        <v>4</v>
      </c>
      <c r="R379" s="4">
        <v>4.5999999999999996</v>
      </c>
      <c r="S379" s="4">
        <v>3</v>
      </c>
      <c r="T379" s="4">
        <v>4.2</v>
      </c>
      <c r="U379" s="1">
        <v>4</v>
      </c>
      <c r="V379" s="1">
        <v>2.8</v>
      </c>
      <c r="X379" s="1">
        <v>5</v>
      </c>
      <c r="Y379" s="1">
        <v>3</v>
      </c>
    </row>
    <row r="380" spans="2:25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G380" s="4">
        <v>6</v>
      </c>
      <c r="H380" s="4">
        <v>4</v>
      </c>
      <c r="I380" s="4">
        <v>3.2</v>
      </c>
      <c r="K380" s="162">
        <v>4</v>
      </c>
      <c r="L380" s="69">
        <v>5.6</v>
      </c>
      <c r="M380" s="69">
        <v>7.4</v>
      </c>
      <c r="N380" s="69">
        <v>2.8</v>
      </c>
      <c r="O380" s="163">
        <v>9</v>
      </c>
      <c r="P380" s="5">
        <v>3</v>
      </c>
      <c r="Q380" s="4">
        <v>6</v>
      </c>
      <c r="R380" s="4">
        <v>8</v>
      </c>
      <c r="S380" s="4">
        <v>6</v>
      </c>
      <c r="T380" s="4">
        <v>3</v>
      </c>
      <c r="U380" s="1">
        <v>9.1999999999999993</v>
      </c>
      <c r="V380" s="1">
        <v>6.8</v>
      </c>
      <c r="X380" s="1">
        <v>3.4</v>
      </c>
      <c r="Y380" s="1">
        <v>5</v>
      </c>
    </row>
    <row r="381" spans="2:25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G381" s="4">
        <v>10</v>
      </c>
      <c r="H381" s="4">
        <v>9</v>
      </c>
      <c r="I381" s="4">
        <v>3.6</v>
      </c>
      <c r="K381" s="162">
        <v>8</v>
      </c>
      <c r="L381" s="69">
        <v>2.4</v>
      </c>
      <c r="M381" s="69">
        <v>3.4</v>
      </c>
      <c r="N381" s="69">
        <v>6</v>
      </c>
      <c r="O381" s="163">
        <v>4.5999999999999996</v>
      </c>
      <c r="P381" s="4">
        <v>5.2</v>
      </c>
      <c r="Q381" s="4">
        <v>6</v>
      </c>
      <c r="R381" s="4">
        <v>3</v>
      </c>
      <c r="S381" s="4">
        <v>2</v>
      </c>
      <c r="T381" s="4">
        <v>5.2</v>
      </c>
      <c r="U381" s="1">
        <v>4.2</v>
      </c>
      <c r="V381" s="1">
        <v>2.2000000000000002</v>
      </c>
      <c r="X381" s="1">
        <v>4.4000000000000004</v>
      </c>
      <c r="Y381" s="1">
        <v>2.6</v>
      </c>
    </row>
    <row r="382" spans="2:25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G382" s="4">
        <v>4.2</v>
      </c>
      <c r="H382" s="4">
        <v>4.2</v>
      </c>
      <c r="I382" s="4">
        <v>7.4</v>
      </c>
      <c r="K382" s="162">
        <v>4.4000000000000004</v>
      </c>
      <c r="L382" s="69">
        <v>5.6</v>
      </c>
      <c r="M382" s="69">
        <v>7.6</v>
      </c>
      <c r="N382" s="69">
        <v>4</v>
      </c>
      <c r="O382" s="163">
        <v>9</v>
      </c>
      <c r="P382" s="4">
        <v>7</v>
      </c>
      <c r="Q382" s="4">
        <v>9</v>
      </c>
      <c r="R382" s="4">
        <v>6</v>
      </c>
      <c r="S382" s="4">
        <v>6.8</v>
      </c>
      <c r="T382" s="4">
        <v>9.4</v>
      </c>
      <c r="U382" s="1">
        <v>9.1999999999999993</v>
      </c>
      <c r="V382" s="1">
        <v>5.6</v>
      </c>
      <c r="X382" s="1">
        <v>3.4</v>
      </c>
      <c r="Y382" s="1">
        <v>5.2</v>
      </c>
    </row>
    <row r="383" spans="2:25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G383" s="4">
        <v>11</v>
      </c>
      <c r="H383" s="4">
        <v>11</v>
      </c>
      <c r="I383" s="4">
        <v>3</v>
      </c>
      <c r="K383" s="162">
        <v>10</v>
      </c>
      <c r="L383" s="69">
        <v>3</v>
      </c>
      <c r="M383" s="69">
        <v>3.4</v>
      </c>
      <c r="N383" s="69">
        <v>6.4</v>
      </c>
      <c r="O383" s="163">
        <v>5.2</v>
      </c>
      <c r="P383" s="4">
        <v>3.6</v>
      </c>
      <c r="Q383" s="4">
        <v>5</v>
      </c>
      <c r="R383" s="4">
        <v>4.5999999999999996</v>
      </c>
      <c r="S383" s="4">
        <v>2.2000000000000002</v>
      </c>
      <c r="T383" s="4">
        <v>4.2</v>
      </c>
      <c r="U383" s="1">
        <v>2.2000000000000002</v>
      </c>
      <c r="V383" s="1">
        <v>2.8</v>
      </c>
      <c r="X383" s="1">
        <v>5.8</v>
      </c>
      <c r="Y383" s="1">
        <v>2.8</v>
      </c>
    </row>
    <row r="384" spans="2:25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G384" s="4">
        <v>4.4000000000000004</v>
      </c>
      <c r="H384" s="4">
        <v>3.4</v>
      </c>
      <c r="I384" s="4">
        <v>7.8</v>
      </c>
      <c r="K384" s="162">
        <v>3</v>
      </c>
      <c r="L384" s="69">
        <v>7.4</v>
      </c>
      <c r="M384" s="69">
        <v>5</v>
      </c>
      <c r="N384" s="69">
        <v>4.5999999999999996</v>
      </c>
      <c r="O384" s="163">
        <v>7.4</v>
      </c>
      <c r="P384" s="4">
        <v>7</v>
      </c>
      <c r="Q384" s="4">
        <v>9</v>
      </c>
      <c r="R384" s="4">
        <v>8.8000000000000007</v>
      </c>
      <c r="S384" s="4">
        <v>6.6</v>
      </c>
      <c r="T384" s="4">
        <v>4</v>
      </c>
      <c r="U384" s="1">
        <v>7</v>
      </c>
      <c r="V384" s="1">
        <v>4.8</v>
      </c>
      <c r="X384" s="1">
        <v>3.6</v>
      </c>
      <c r="Y384" s="1">
        <v>5.2</v>
      </c>
    </row>
    <row r="385" spans="2:25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G385" s="4">
        <v>10</v>
      </c>
      <c r="H385" s="4">
        <v>9</v>
      </c>
      <c r="I385" s="4">
        <v>2</v>
      </c>
      <c r="K385" s="162">
        <v>7.8</v>
      </c>
      <c r="L385" s="69">
        <v>3</v>
      </c>
      <c r="M385" s="69">
        <v>2.8</v>
      </c>
      <c r="N385" s="114">
        <v>7.2</v>
      </c>
      <c r="O385" s="163">
        <v>3.6</v>
      </c>
      <c r="P385" s="4">
        <v>5</v>
      </c>
      <c r="Q385" s="4">
        <v>9</v>
      </c>
      <c r="R385" s="4">
        <v>5.8</v>
      </c>
      <c r="S385" s="4">
        <v>3</v>
      </c>
      <c r="T385" s="4">
        <v>6.2</v>
      </c>
      <c r="U385" s="1">
        <v>1.6</v>
      </c>
      <c r="V385" s="1">
        <v>3.8</v>
      </c>
      <c r="X385" s="1">
        <v>6</v>
      </c>
      <c r="Y385" s="1">
        <v>2.4</v>
      </c>
    </row>
    <row r="386" spans="2:25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G386" s="4">
        <v>4</v>
      </c>
      <c r="H386" s="4">
        <v>4</v>
      </c>
      <c r="I386" s="4">
        <v>7</v>
      </c>
      <c r="K386" s="162">
        <v>3.8</v>
      </c>
      <c r="L386" s="69">
        <v>4.8</v>
      </c>
      <c r="M386" s="69">
        <v>6</v>
      </c>
      <c r="N386" s="114">
        <v>3.6</v>
      </c>
      <c r="O386" s="163">
        <v>6</v>
      </c>
      <c r="P386" s="4">
        <v>6.2</v>
      </c>
      <c r="Q386" s="4">
        <v>9</v>
      </c>
      <c r="R386" s="4">
        <v>8.1999999999999993</v>
      </c>
      <c r="S386" s="4">
        <v>6</v>
      </c>
      <c r="T386" s="4">
        <v>10</v>
      </c>
      <c r="U386" s="1">
        <v>8.8000000000000007</v>
      </c>
      <c r="V386" s="1">
        <v>5.2</v>
      </c>
      <c r="X386" s="1">
        <v>2.8</v>
      </c>
      <c r="Y386" s="1">
        <v>5.2</v>
      </c>
    </row>
    <row r="387" spans="2:25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G387" s="4">
        <v>9</v>
      </c>
      <c r="H387" s="4">
        <v>10</v>
      </c>
      <c r="I387" s="4">
        <v>3</v>
      </c>
      <c r="K387" s="162">
        <v>5.8</v>
      </c>
      <c r="L387" s="69">
        <v>3.2</v>
      </c>
      <c r="M387" s="69">
        <v>3.2</v>
      </c>
      <c r="N387" s="69">
        <v>7.2</v>
      </c>
      <c r="O387" s="163">
        <v>5</v>
      </c>
      <c r="P387" s="4">
        <v>6</v>
      </c>
      <c r="Q387" s="4">
        <v>4</v>
      </c>
      <c r="R387" s="4">
        <v>5.8</v>
      </c>
      <c r="S387" s="4">
        <v>2.4</v>
      </c>
      <c r="T387" s="4">
        <v>6.6</v>
      </c>
      <c r="U387" s="1">
        <v>3</v>
      </c>
      <c r="V387" s="1">
        <v>3.6</v>
      </c>
      <c r="X387" s="1">
        <v>5</v>
      </c>
      <c r="Y387" s="1">
        <v>2.8</v>
      </c>
    </row>
    <row r="388" spans="2:25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G388" s="4">
        <v>5</v>
      </c>
      <c r="H388" s="4">
        <v>5</v>
      </c>
      <c r="I388" s="4">
        <v>7</v>
      </c>
      <c r="K388" s="162">
        <v>5.6</v>
      </c>
      <c r="L388" s="69">
        <v>4</v>
      </c>
      <c r="M388" s="69">
        <v>5</v>
      </c>
      <c r="N388" s="69">
        <v>4.7</v>
      </c>
      <c r="O388" s="163">
        <v>7</v>
      </c>
      <c r="P388" s="4">
        <v>7</v>
      </c>
      <c r="Q388" s="4">
        <v>8</v>
      </c>
      <c r="R388" s="4">
        <v>7</v>
      </c>
      <c r="S388" s="4">
        <v>1</v>
      </c>
      <c r="T388" s="4">
        <v>10</v>
      </c>
      <c r="U388" s="1">
        <v>7.2</v>
      </c>
      <c r="V388" s="1">
        <v>5.5</v>
      </c>
      <c r="X388" s="1">
        <v>3.6</v>
      </c>
      <c r="Y388" s="1">
        <v>4.5</v>
      </c>
    </row>
    <row r="389" spans="2:25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G389" s="4">
        <v>10</v>
      </c>
      <c r="H389" s="4">
        <v>10</v>
      </c>
      <c r="I389" s="4">
        <v>4.4000000000000004</v>
      </c>
      <c r="K389" s="162">
        <v>5.2</v>
      </c>
      <c r="L389" s="69">
        <v>4</v>
      </c>
      <c r="M389" s="69">
        <v>3.4</v>
      </c>
      <c r="N389" s="69">
        <v>7.4</v>
      </c>
      <c r="O389" s="163">
        <v>4</v>
      </c>
      <c r="P389" s="4">
        <v>5.6</v>
      </c>
      <c r="Q389" s="4">
        <v>4</v>
      </c>
      <c r="R389" s="4">
        <v>5</v>
      </c>
      <c r="S389" s="4">
        <v>1</v>
      </c>
      <c r="T389" s="4">
        <v>5</v>
      </c>
      <c r="U389" s="1">
        <v>5</v>
      </c>
      <c r="V389" s="1">
        <v>2.8</v>
      </c>
      <c r="X389" s="1">
        <v>6.4</v>
      </c>
      <c r="Y389" s="1">
        <v>3</v>
      </c>
    </row>
    <row r="390" spans="2:25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G390" s="4">
        <v>3.6</v>
      </c>
      <c r="H390" s="4">
        <v>5.4</v>
      </c>
      <c r="I390" s="4">
        <v>7</v>
      </c>
      <c r="K390" s="162">
        <v>2.4</v>
      </c>
      <c r="L390" s="69">
        <v>6</v>
      </c>
      <c r="M390" s="69">
        <v>6</v>
      </c>
      <c r="N390" s="69">
        <v>4.2</v>
      </c>
      <c r="O390" s="163">
        <v>8</v>
      </c>
      <c r="P390" s="4">
        <v>6</v>
      </c>
      <c r="Q390" s="4">
        <v>8</v>
      </c>
      <c r="R390" s="4">
        <v>11</v>
      </c>
      <c r="S390" s="4">
        <v>2</v>
      </c>
      <c r="T390" s="4">
        <v>7</v>
      </c>
      <c r="U390" s="1">
        <v>7.2</v>
      </c>
      <c r="V390" s="1">
        <v>4.8</v>
      </c>
      <c r="X390" s="1">
        <v>2.6</v>
      </c>
      <c r="Y390" s="1">
        <v>4.4000000000000004</v>
      </c>
    </row>
    <row r="391" spans="2:25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G391" s="4">
        <v>9</v>
      </c>
      <c r="H391" s="3">
        <v>8.8000000000000007</v>
      </c>
      <c r="I391" s="4">
        <v>4</v>
      </c>
      <c r="K391" s="162">
        <v>8</v>
      </c>
      <c r="L391" s="69">
        <v>2.6</v>
      </c>
      <c r="M391" s="69">
        <v>2</v>
      </c>
      <c r="N391" s="69">
        <v>7.6</v>
      </c>
      <c r="O391" s="163">
        <v>3.6</v>
      </c>
      <c r="P391" s="4">
        <v>5.8</v>
      </c>
      <c r="Q391" s="4">
        <v>5.8</v>
      </c>
      <c r="R391" s="4">
        <v>9.8000000000000007</v>
      </c>
      <c r="S391" s="4">
        <v>1</v>
      </c>
      <c r="T391" s="4">
        <v>3.2</v>
      </c>
      <c r="U391" s="1">
        <v>6.6</v>
      </c>
      <c r="V391" s="1">
        <v>1.8</v>
      </c>
      <c r="W391" s="1">
        <v>2.2000000000000002</v>
      </c>
      <c r="X391" s="1">
        <v>4.5999999999999996</v>
      </c>
      <c r="Y391" s="1">
        <v>2.8</v>
      </c>
    </row>
    <row r="392" spans="2:25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G392" s="4">
        <v>5</v>
      </c>
      <c r="H392" s="4">
        <v>5.8</v>
      </c>
      <c r="I392" s="4">
        <v>7.6</v>
      </c>
      <c r="K392" s="162">
        <v>3.4</v>
      </c>
      <c r="L392" s="69">
        <v>7</v>
      </c>
      <c r="M392" s="69">
        <v>6</v>
      </c>
      <c r="N392" s="69">
        <v>4.4000000000000004</v>
      </c>
      <c r="O392" s="163">
        <v>7.8</v>
      </c>
      <c r="P392" s="4">
        <v>8</v>
      </c>
      <c r="Q392" s="4">
        <v>9</v>
      </c>
      <c r="R392" s="4">
        <v>10</v>
      </c>
      <c r="S392" s="4" t="s">
        <v>57</v>
      </c>
      <c r="T392" s="4">
        <v>6.4</v>
      </c>
      <c r="U392" s="1">
        <v>9</v>
      </c>
      <c r="V392" s="1">
        <v>6.2</v>
      </c>
      <c r="W392" s="1">
        <v>3.6</v>
      </c>
      <c r="X392" s="1">
        <v>2.2000000000000002</v>
      </c>
      <c r="Y392" s="1">
        <v>5.2</v>
      </c>
    </row>
    <row r="393" spans="2:25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G393" s="4">
        <v>9.1999999999999993</v>
      </c>
      <c r="H393" s="4">
        <v>9.6</v>
      </c>
      <c r="I393" s="4">
        <v>3.2</v>
      </c>
      <c r="K393" s="162">
        <v>4.2</v>
      </c>
      <c r="L393" s="69">
        <v>2.4</v>
      </c>
      <c r="M393" s="69">
        <v>3</v>
      </c>
      <c r="N393" s="69">
        <v>7.4</v>
      </c>
      <c r="O393" s="163">
        <v>4</v>
      </c>
      <c r="P393" s="4">
        <v>5</v>
      </c>
      <c r="Q393" s="4">
        <v>4.2</v>
      </c>
      <c r="R393" s="4">
        <v>8</v>
      </c>
      <c r="S393" s="4" t="s">
        <v>57</v>
      </c>
      <c r="T393" s="4">
        <v>3.6</v>
      </c>
      <c r="U393" s="1">
        <v>4.4000000000000004</v>
      </c>
      <c r="V393" s="1">
        <v>1.8</v>
      </c>
      <c r="W393" s="1">
        <v>2</v>
      </c>
      <c r="X393" s="1">
        <v>4.5999999999999996</v>
      </c>
      <c r="Y393" s="1">
        <v>3</v>
      </c>
    </row>
    <row r="394" spans="2:25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G394" s="4">
        <v>5</v>
      </c>
      <c r="H394" s="4">
        <v>4.4000000000000004</v>
      </c>
      <c r="I394" s="4">
        <v>6.8</v>
      </c>
      <c r="K394" s="162">
        <v>4</v>
      </c>
      <c r="L394" s="113">
        <v>6</v>
      </c>
      <c r="M394" s="69">
        <v>5.8</v>
      </c>
      <c r="N394" s="69">
        <v>4</v>
      </c>
      <c r="O394" s="163">
        <v>6.2</v>
      </c>
      <c r="P394" s="4">
        <v>6</v>
      </c>
      <c r="Q394" s="4">
        <v>9.8000000000000007</v>
      </c>
      <c r="R394" s="4">
        <v>11</v>
      </c>
      <c r="S394" s="4" t="s">
        <v>57</v>
      </c>
      <c r="T394" s="4">
        <v>6.4</v>
      </c>
      <c r="U394" s="1">
        <v>6</v>
      </c>
      <c r="V394" s="1">
        <v>5.6</v>
      </c>
      <c r="W394" s="1">
        <v>3.4</v>
      </c>
      <c r="X394" s="1">
        <v>2.6</v>
      </c>
      <c r="Y394" s="1">
        <v>5.4</v>
      </c>
    </row>
    <row r="395" spans="2:25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G395" s="4">
        <v>8</v>
      </c>
      <c r="H395" s="4">
        <v>9.1999999999999993</v>
      </c>
      <c r="I395" s="18">
        <v>2.4</v>
      </c>
      <c r="K395" s="162">
        <v>9</v>
      </c>
      <c r="L395" s="69">
        <v>5</v>
      </c>
      <c r="M395" s="69">
        <v>2.8</v>
      </c>
      <c r="N395" s="69">
        <v>8</v>
      </c>
      <c r="O395" s="163">
        <v>4.5999999999999996</v>
      </c>
      <c r="P395" s="4">
        <v>3.8</v>
      </c>
      <c r="Q395" s="4">
        <v>5.4</v>
      </c>
      <c r="R395" s="4">
        <v>4.8</v>
      </c>
      <c r="S395" s="4" t="s">
        <v>57</v>
      </c>
      <c r="T395" s="4">
        <v>4.2</v>
      </c>
      <c r="U395" s="1">
        <v>3</v>
      </c>
      <c r="V395" s="1">
        <v>2.6</v>
      </c>
      <c r="W395" s="1">
        <v>2.4</v>
      </c>
      <c r="X395" s="1">
        <v>4.7</v>
      </c>
      <c r="Y395" s="1">
        <v>2.6</v>
      </c>
    </row>
    <row r="396" spans="2:25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G396" s="4">
        <v>4</v>
      </c>
      <c r="H396" s="4">
        <v>4</v>
      </c>
      <c r="I396" s="4">
        <v>7</v>
      </c>
      <c r="K396" s="162">
        <v>3.6</v>
      </c>
      <c r="L396" s="69">
        <v>5.6</v>
      </c>
      <c r="M396" s="69">
        <v>5</v>
      </c>
      <c r="N396" s="69">
        <v>6</v>
      </c>
      <c r="O396" s="163">
        <v>6.8</v>
      </c>
      <c r="P396" s="4">
        <v>7.8</v>
      </c>
      <c r="Q396" s="4">
        <v>9.1999999999999993</v>
      </c>
      <c r="R396" s="4">
        <v>6.2</v>
      </c>
      <c r="S396" s="4" t="s">
        <v>57</v>
      </c>
      <c r="T396" s="4">
        <v>5</v>
      </c>
      <c r="U396" s="1">
        <v>8.8000000000000007</v>
      </c>
      <c r="V396" s="1">
        <v>6.2</v>
      </c>
      <c r="W396" s="1">
        <v>4</v>
      </c>
      <c r="X396" s="1">
        <v>2.2000000000000002</v>
      </c>
      <c r="Y396" s="1">
        <v>4.8</v>
      </c>
    </row>
    <row r="397" spans="2:25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G397" s="4">
        <v>8.8000000000000007</v>
      </c>
      <c r="H397" s="4">
        <v>10.8</v>
      </c>
      <c r="I397" s="4">
        <v>3</v>
      </c>
      <c r="K397" s="162">
        <v>9.4</v>
      </c>
      <c r="L397" s="69">
        <v>3.8</v>
      </c>
      <c r="M397" s="69">
        <v>2</v>
      </c>
      <c r="N397" s="69">
        <v>7</v>
      </c>
      <c r="O397" s="163">
        <v>4</v>
      </c>
      <c r="P397" s="4">
        <v>3.5</v>
      </c>
      <c r="Q397" s="4">
        <v>4.4000000000000004</v>
      </c>
      <c r="R397" s="4">
        <v>4</v>
      </c>
      <c r="S397" s="4" t="s">
        <v>57</v>
      </c>
      <c r="T397" s="4">
        <v>6.4</v>
      </c>
      <c r="U397" s="1">
        <v>3.6</v>
      </c>
      <c r="V397" s="1">
        <v>3.8</v>
      </c>
      <c r="W397" s="4" t="s">
        <v>57</v>
      </c>
      <c r="X397" s="1">
        <v>4.8</v>
      </c>
      <c r="Y397" s="1">
        <v>3.2</v>
      </c>
    </row>
    <row r="398" spans="2:25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G398" s="4">
        <v>3.6</v>
      </c>
      <c r="H398" s="4">
        <v>3.2</v>
      </c>
      <c r="I398" s="4">
        <v>8</v>
      </c>
      <c r="K398" s="162">
        <v>4</v>
      </c>
      <c r="L398" s="69">
        <v>4</v>
      </c>
      <c r="M398" s="69">
        <v>6</v>
      </c>
      <c r="N398" s="69">
        <v>4.5999999999999996</v>
      </c>
      <c r="O398" s="163">
        <v>7</v>
      </c>
      <c r="P398" s="4">
        <v>7.6</v>
      </c>
      <c r="Q398" s="4">
        <v>8.6</v>
      </c>
      <c r="R398" s="4">
        <v>7</v>
      </c>
      <c r="S398" s="4" t="s">
        <v>57</v>
      </c>
      <c r="T398" s="4">
        <v>6.4</v>
      </c>
      <c r="U398" s="1">
        <v>7.6</v>
      </c>
      <c r="V398" s="1">
        <v>6.4</v>
      </c>
      <c r="W398" s="1">
        <v>6</v>
      </c>
      <c r="X398" s="1">
        <v>1.6</v>
      </c>
      <c r="Y398" s="1">
        <v>5</v>
      </c>
    </row>
    <row r="399" spans="2:25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G399" s="4">
        <v>10.6</v>
      </c>
      <c r="H399" s="4">
        <v>9</v>
      </c>
      <c r="I399" s="4">
        <v>4</v>
      </c>
      <c r="K399" s="168">
        <v>8</v>
      </c>
      <c r="L399" s="69">
        <v>3.6</v>
      </c>
      <c r="M399" s="69">
        <v>3</v>
      </c>
      <c r="N399" s="69">
        <v>8</v>
      </c>
      <c r="O399" s="163">
        <v>4</v>
      </c>
      <c r="P399" s="4">
        <v>5</v>
      </c>
      <c r="Q399" s="4">
        <v>6.2</v>
      </c>
      <c r="R399" s="4">
        <v>6</v>
      </c>
      <c r="S399" s="4" t="s">
        <v>57</v>
      </c>
      <c r="T399" s="4">
        <v>2.4</v>
      </c>
      <c r="U399" s="1">
        <v>3.8</v>
      </c>
      <c r="V399" s="1">
        <v>2.2000000000000002</v>
      </c>
      <c r="W399" s="1">
        <v>2.4</v>
      </c>
      <c r="X399" s="1">
        <v>6.2</v>
      </c>
      <c r="Y399" s="1">
        <v>2.4</v>
      </c>
    </row>
    <row r="400" spans="2:25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G400" s="4">
        <v>3</v>
      </c>
      <c r="H400" s="4">
        <v>3.8</v>
      </c>
      <c r="I400" s="4">
        <v>6.8</v>
      </c>
      <c r="K400" s="162">
        <v>5.8</v>
      </c>
      <c r="L400" s="69">
        <v>6.6</v>
      </c>
      <c r="M400" s="69">
        <v>3.8</v>
      </c>
      <c r="N400" s="69">
        <v>4.5999999999999996</v>
      </c>
      <c r="O400" s="163">
        <v>7.4</v>
      </c>
      <c r="P400" s="4">
        <v>7</v>
      </c>
      <c r="Q400" s="4">
        <v>6.6</v>
      </c>
      <c r="R400" s="4">
        <v>8.8000000000000007</v>
      </c>
      <c r="S400" s="4" t="s">
        <v>57</v>
      </c>
      <c r="T400" s="4">
        <v>5.6</v>
      </c>
      <c r="U400" s="1">
        <v>8.4</v>
      </c>
      <c r="V400" s="1">
        <v>5.8</v>
      </c>
      <c r="W400" s="1">
        <v>3.6</v>
      </c>
      <c r="X400" s="1">
        <v>2.6</v>
      </c>
      <c r="Y400" s="1">
        <v>4</v>
      </c>
    </row>
    <row r="401" spans="2:25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G401" s="4">
        <v>10</v>
      </c>
      <c r="H401" s="4">
        <v>9.4</v>
      </c>
      <c r="I401" s="4">
        <v>4.4000000000000004</v>
      </c>
      <c r="J401" s="20"/>
      <c r="K401" s="162">
        <v>7.6</v>
      </c>
      <c r="L401" s="69">
        <v>3.8</v>
      </c>
      <c r="M401" s="69">
        <v>3</v>
      </c>
      <c r="N401" s="69">
        <v>7.8</v>
      </c>
      <c r="O401" s="163">
        <v>3</v>
      </c>
      <c r="P401" s="4">
        <v>5</v>
      </c>
      <c r="Q401" s="4">
        <v>8</v>
      </c>
      <c r="R401" s="4">
        <v>4</v>
      </c>
      <c r="S401" s="4" t="s">
        <v>57</v>
      </c>
      <c r="T401" s="4">
        <v>3</v>
      </c>
      <c r="U401" s="1">
        <v>4.5999999999999996</v>
      </c>
      <c r="V401" s="1">
        <v>3.4</v>
      </c>
      <c r="W401" s="1">
        <v>1.8</v>
      </c>
      <c r="X401" s="1">
        <v>3.4</v>
      </c>
      <c r="Y401" s="1">
        <v>2.6</v>
      </c>
    </row>
    <row r="402" spans="2:25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G402" s="4">
        <v>4</v>
      </c>
      <c r="H402" s="4">
        <v>5.4</v>
      </c>
      <c r="I402" s="4">
        <v>6.8</v>
      </c>
      <c r="K402" s="162">
        <v>5</v>
      </c>
      <c r="L402" s="69">
        <v>4.2</v>
      </c>
      <c r="M402" s="69">
        <v>8</v>
      </c>
      <c r="N402" s="69">
        <v>4.8</v>
      </c>
      <c r="O402" s="163">
        <v>8.4</v>
      </c>
      <c r="P402" s="4">
        <v>6.4</v>
      </c>
      <c r="Q402" s="4">
        <v>7.4</v>
      </c>
      <c r="R402" s="4">
        <v>6</v>
      </c>
      <c r="S402" s="4" t="s">
        <v>57</v>
      </c>
      <c r="T402" s="4">
        <v>6</v>
      </c>
      <c r="U402" s="1">
        <v>4.8</v>
      </c>
      <c r="V402" s="1">
        <v>5.8</v>
      </c>
      <c r="W402" s="1">
        <v>3.8</v>
      </c>
      <c r="X402" s="1">
        <v>3.2</v>
      </c>
      <c r="Y402" s="1">
        <v>4.8</v>
      </c>
    </row>
    <row r="403" spans="2:25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G403" s="4">
        <v>11</v>
      </c>
      <c r="H403" s="4">
        <v>10.6</v>
      </c>
      <c r="I403" s="4">
        <v>5.4</v>
      </c>
      <c r="K403" s="162">
        <v>9</v>
      </c>
      <c r="L403" s="69">
        <v>2</v>
      </c>
      <c r="M403" s="69">
        <v>3</v>
      </c>
      <c r="N403" s="69">
        <v>7.4</v>
      </c>
      <c r="O403" s="163">
        <v>4.2</v>
      </c>
      <c r="P403" s="4">
        <v>4.4000000000000004</v>
      </c>
      <c r="Q403" s="4">
        <v>5.4</v>
      </c>
      <c r="R403" s="4">
        <v>4.4000000000000004</v>
      </c>
      <c r="S403" s="4" t="s">
        <v>57</v>
      </c>
      <c r="T403" s="4" t="s">
        <v>57</v>
      </c>
      <c r="U403" s="1">
        <v>5.2</v>
      </c>
      <c r="V403" s="1">
        <v>2.2000000000000002</v>
      </c>
      <c r="W403" s="1">
        <v>2.2000000000000002</v>
      </c>
      <c r="X403" s="1">
        <v>5</v>
      </c>
      <c r="Y403" s="1">
        <v>2.7</v>
      </c>
    </row>
    <row r="404" spans="2:25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G404" s="4">
        <v>7</v>
      </c>
      <c r="H404" s="4">
        <v>5</v>
      </c>
      <c r="I404" s="4">
        <v>7.2</v>
      </c>
      <c r="K404" s="162">
        <v>4.8</v>
      </c>
      <c r="L404" s="69">
        <v>4</v>
      </c>
      <c r="M404" s="113">
        <v>5.4</v>
      </c>
      <c r="N404" s="69">
        <v>4</v>
      </c>
      <c r="O404" s="163">
        <v>7.6</v>
      </c>
      <c r="P404" s="4">
        <v>6.4</v>
      </c>
      <c r="Q404" s="4">
        <v>8.4</v>
      </c>
      <c r="R404" s="4">
        <v>5</v>
      </c>
      <c r="S404" s="4" t="s">
        <v>57</v>
      </c>
      <c r="T404" s="4">
        <v>5</v>
      </c>
      <c r="U404" s="1">
        <v>6</v>
      </c>
      <c r="V404" s="1">
        <v>5.8</v>
      </c>
      <c r="W404" s="1">
        <v>3.4</v>
      </c>
      <c r="X404" s="1">
        <v>3.4</v>
      </c>
      <c r="Y404" s="1">
        <v>5.6</v>
      </c>
    </row>
    <row r="405" spans="2:25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G405" s="4">
        <v>9</v>
      </c>
      <c r="H405" s="4">
        <v>9</v>
      </c>
      <c r="I405" s="4">
        <v>2</v>
      </c>
      <c r="K405" s="162">
        <v>8.6</v>
      </c>
      <c r="L405" s="69">
        <v>4</v>
      </c>
      <c r="M405" s="69">
        <v>2.2000000000000002</v>
      </c>
      <c r="N405" s="69">
        <v>6.8</v>
      </c>
      <c r="O405" s="163">
        <v>3.8</v>
      </c>
      <c r="P405" s="4">
        <v>4</v>
      </c>
      <c r="Q405" s="4">
        <v>6</v>
      </c>
      <c r="R405" s="4">
        <v>4</v>
      </c>
      <c r="S405" s="4" t="s">
        <v>57</v>
      </c>
      <c r="T405" s="4">
        <v>3</v>
      </c>
      <c r="U405" s="1">
        <v>4</v>
      </c>
      <c r="V405" s="1">
        <v>3</v>
      </c>
      <c r="W405" s="1">
        <v>2.4</v>
      </c>
      <c r="X405" s="1">
        <v>4.8</v>
      </c>
      <c r="Y405" s="1">
        <v>2.6</v>
      </c>
    </row>
    <row r="406" spans="2:25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G406" s="4">
        <v>8</v>
      </c>
      <c r="H406" s="4">
        <v>3</v>
      </c>
      <c r="I406" s="4">
        <v>9.1999999999999993</v>
      </c>
      <c r="K406" s="162">
        <v>5</v>
      </c>
      <c r="L406" s="69">
        <v>5.6</v>
      </c>
      <c r="M406" s="69">
        <v>6</v>
      </c>
      <c r="N406" s="69">
        <v>4.2</v>
      </c>
      <c r="O406" s="163">
        <v>8.4</v>
      </c>
      <c r="P406" s="4">
        <v>6</v>
      </c>
      <c r="Q406" s="4">
        <v>9</v>
      </c>
      <c r="R406" s="4">
        <v>6</v>
      </c>
      <c r="S406" s="4" t="s">
        <v>57</v>
      </c>
      <c r="T406" s="4">
        <v>5</v>
      </c>
      <c r="U406" s="1">
        <v>5</v>
      </c>
      <c r="V406" s="1">
        <v>5.6</v>
      </c>
      <c r="W406" s="1">
        <v>3.8</v>
      </c>
      <c r="X406" s="1">
        <v>2</v>
      </c>
      <c r="Y406" s="1">
        <v>5.2</v>
      </c>
    </row>
    <row r="407" spans="2:25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G407" s="4">
        <v>4.3</v>
      </c>
      <c r="H407" s="4">
        <v>9.6</v>
      </c>
      <c r="I407" s="4">
        <v>4</v>
      </c>
      <c r="K407" s="162">
        <v>6.8</v>
      </c>
      <c r="L407" s="69">
        <v>3.8</v>
      </c>
      <c r="M407" s="69">
        <v>3.2</v>
      </c>
      <c r="N407" s="69">
        <v>7.6</v>
      </c>
      <c r="O407" s="163">
        <v>4.4000000000000004</v>
      </c>
      <c r="P407" s="4">
        <v>4</v>
      </c>
      <c r="Q407" s="4">
        <v>5</v>
      </c>
      <c r="R407" s="4">
        <v>4</v>
      </c>
      <c r="S407" s="4" t="s">
        <v>57</v>
      </c>
      <c r="T407" s="4">
        <v>4.2</v>
      </c>
      <c r="U407" s="1">
        <v>2.6</v>
      </c>
      <c r="V407" s="1">
        <v>5.8</v>
      </c>
      <c r="W407" s="1">
        <v>2.8</v>
      </c>
      <c r="X407" s="1">
        <v>4.8</v>
      </c>
      <c r="Y407" s="1">
        <v>3.2</v>
      </c>
    </row>
    <row r="408" spans="2:25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G408" s="4">
        <v>6.8</v>
      </c>
      <c r="H408" s="4">
        <v>4.5999999999999996</v>
      </c>
      <c r="I408" s="4">
        <v>2</v>
      </c>
      <c r="K408" s="162">
        <v>6</v>
      </c>
      <c r="L408" s="69">
        <v>5</v>
      </c>
      <c r="M408" s="69">
        <v>7</v>
      </c>
      <c r="N408" s="69">
        <v>3.8</v>
      </c>
      <c r="O408" s="163">
        <v>7.4</v>
      </c>
      <c r="P408" s="5">
        <v>10</v>
      </c>
      <c r="Q408" s="4">
        <v>10.199999999999999</v>
      </c>
      <c r="R408" s="4">
        <v>8.1999999999999993</v>
      </c>
      <c r="S408" s="4" t="s">
        <v>57</v>
      </c>
      <c r="T408" s="4">
        <v>6.4</v>
      </c>
      <c r="U408" s="1">
        <v>6.2</v>
      </c>
      <c r="V408" s="1">
        <v>6</v>
      </c>
      <c r="W408" s="1">
        <v>3.6</v>
      </c>
      <c r="X408" s="1">
        <v>2.6</v>
      </c>
      <c r="Y408" s="1">
        <v>3</v>
      </c>
    </row>
    <row r="409" spans="2:25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G409" s="4">
        <v>9</v>
      </c>
      <c r="H409" s="4">
        <v>8</v>
      </c>
      <c r="I409" s="4">
        <v>5</v>
      </c>
      <c r="K409" s="162">
        <v>7.4</v>
      </c>
      <c r="L409" s="69">
        <v>2.8</v>
      </c>
      <c r="M409" s="69">
        <v>3</v>
      </c>
      <c r="N409" s="69">
        <v>8.4</v>
      </c>
      <c r="O409" s="163">
        <v>4.2</v>
      </c>
      <c r="P409" s="4">
        <v>3.8</v>
      </c>
      <c r="Q409" s="4">
        <v>5.4</v>
      </c>
      <c r="R409" s="4">
        <v>2.2000000000000002</v>
      </c>
      <c r="S409" s="4" t="s">
        <v>57</v>
      </c>
      <c r="T409" s="4">
        <v>3.4</v>
      </c>
      <c r="U409" s="1">
        <v>5.8</v>
      </c>
      <c r="V409" s="1">
        <v>2.8</v>
      </c>
      <c r="W409" s="1">
        <v>1</v>
      </c>
      <c r="X409" s="1">
        <v>4.5999999999999996</v>
      </c>
      <c r="Y409" s="1">
        <v>3.2</v>
      </c>
    </row>
    <row r="410" spans="2:25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G410" s="4">
        <v>5</v>
      </c>
      <c r="H410" s="4">
        <v>3</v>
      </c>
      <c r="I410" s="4">
        <v>6</v>
      </c>
      <c r="K410" s="162">
        <v>5</v>
      </c>
      <c r="L410" s="69">
        <v>5.8</v>
      </c>
      <c r="M410" s="69">
        <v>6</v>
      </c>
      <c r="N410" s="69">
        <v>3.6</v>
      </c>
      <c r="O410" s="163">
        <v>8</v>
      </c>
      <c r="P410" s="4">
        <v>6.4</v>
      </c>
      <c r="Q410" s="4">
        <v>9.4</v>
      </c>
      <c r="R410" s="4">
        <v>8</v>
      </c>
      <c r="S410" s="4" t="s">
        <v>57</v>
      </c>
      <c r="T410" s="4">
        <v>5</v>
      </c>
      <c r="U410" s="1">
        <v>9.5</v>
      </c>
      <c r="V410" s="1">
        <v>5.8</v>
      </c>
      <c r="W410" s="1">
        <v>4.8</v>
      </c>
      <c r="X410" s="1">
        <v>1.9</v>
      </c>
      <c r="Y410" s="1">
        <v>5.8</v>
      </c>
    </row>
    <row r="411" spans="2:25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G411" s="4">
        <v>8.1999999999999993</v>
      </c>
      <c r="H411" s="4">
        <v>7.4</v>
      </c>
      <c r="I411" s="4">
        <v>2.4</v>
      </c>
      <c r="K411" s="162">
        <v>7.4</v>
      </c>
      <c r="L411" s="69">
        <v>4</v>
      </c>
      <c r="M411" s="69">
        <v>3</v>
      </c>
      <c r="N411" s="69">
        <v>8.1999999999999993</v>
      </c>
      <c r="O411" s="163">
        <v>3.8</v>
      </c>
      <c r="P411" s="4">
        <v>4.8</v>
      </c>
      <c r="Q411" s="4">
        <v>7</v>
      </c>
      <c r="R411" s="4">
        <v>4</v>
      </c>
      <c r="S411" s="4" t="s">
        <v>57</v>
      </c>
      <c r="T411" s="4">
        <v>5.2</v>
      </c>
      <c r="U411" s="1">
        <v>5.2</v>
      </c>
      <c r="V411" s="1">
        <v>2</v>
      </c>
      <c r="W411" s="1">
        <v>1</v>
      </c>
      <c r="X411" s="1">
        <v>6</v>
      </c>
      <c r="Y411" s="1">
        <v>2.4</v>
      </c>
    </row>
    <row r="412" spans="2:25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G412" s="4">
        <v>5</v>
      </c>
      <c r="H412" s="4">
        <v>5</v>
      </c>
      <c r="I412" s="4">
        <v>9</v>
      </c>
      <c r="K412" s="162">
        <v>5</v>
      </c>
      <c r="L412" s="69">
        <v>5.4</v>
      </c>
      <c r="M412" s="69">
        <v>5.8</v>
      </c>
      <c r="N412" s="69">
        <v>4.2</v>
      </c>
      <c r="O412" s="163">
        <v>7.6</v>
      </c>
      <c r="P412" s="4">
        <v>7.2</v>
      </c>
      <c r="Q412" s="4">
        <v>10.4</v>
      </c>
      <c r="R412" s="4">
        <v>9</v>
      </c>
      <c r="S412" s="4" t="s">
        <v>57</v>
      </c>
      <c r="T412" s="4">
        <v>5.6</v>
      </c>
      <c r="U412" s="1">
        <v>9.4</v>
      </c>
      <c r="V412" s="1">
        <v>6.2</v>
      </c>
      <c r="W412" s="1">
        <v>4</v>
      </c>
      <c r="X412" s="1">
        <v>1.8</v>
      </c>
      <c r="Y412" s="1">
        <v>6</v>
      </c>
    </row>
    <row r="413" spans="2:25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G413" s="4">
        <v>12</v>
      </c>
      <c r="H413" s="4">
        <v>9</v>
      </c>
      <c r="I413" s="4">
        <v>3.8</v>
      </c>
      <c r="K413" s="162">
        <v>7</v>
      </c>
      <c r="L413" s="69">
        <v>3.2</v>
      </c>
      <c r="M413" s="69">
        <v>3</v>
      </c>
      <c r="N413" s="69">
        <v>8.8000000000000007</v>
      </c>
      <c r="O413" s="163">
        <v>3.2</v>
      </c>
      <c r="P413" s="4">
        <v>4</v>
      </c>
      <c r="Q413" s="4">
        <v>5.4</v>
      </c>
      <c r="R413" s="4">
        <v>4</v>
      </c>
      <c r="S413" s="4" t="s">
        <v>57</v>
      </c>
      <c r="T413" s="4">
        <v>5</v>
      </c>
      <c r="U413" s="1">
        <v>5.4</v>
      </c>
      <c r="V413" s="1">
        <v>2</v>
      </c>
      <c r="W413" s="1">
        <v>1.6</v>
      </c>
      <c r="X413" s="1">
        <v>6</v>
      </c>
      <c r="Y413" s="1">
        <v>3</v>
      </c>
    </row>
    <row r="414" spans="2:25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G414" s="4">
        <v>5.2</v>
      </c>
      <c r="H414" s="4">
        <v>5</v>
      </c>
      <c r="I414" s="4">
        <v>7</v>
      </c>
      <c r="K414" s="162">
        <v>3</v>
      </c>
      <c r="L414" s="69">
        <v>5.4</v>
      </c>
      <c r="M414" s="69">
        <v>7</v>
      </c>
      <c r="N414" s="69">
        <v>5.8</v>
      </c>
      <c r="O414" s="163">
        <v>7.4</v>
      </c>
      <c r="P414" s="4">
        <v>7.1</v>
      </c>
      <c r="Q414" s="4">
        <v>7.4</v>
      </c>
      <c r="R414" s="4">
        <v>6.6</v>
      </c>
      <c r="S414" s="4" t="s">
        <v>57</v>
      </c>
      <c r="T414" s="4">
        <v>5.4</v>
      </c>
      <c r="U414" s="1">
        <v>9.1999999999999993</v>
      </c>
      <c r="V414" s="1">
        <v>5.8</v>
      </c>
      <c r="W414" s="1">
        <v>4</v>
      </c>
      <c r="X414" s="1">
        <v>2</v>
      </c>
      <c r="Y414" s="1">
        <v>5.2</v>
      </c>
    </row>
    <row r="415" spans="2:25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G415" s="4">
        <v>11</v>
      </c>
      <c r="H415" s="4">
        <v>8</v>
      </c>
      <c r="I415" s="4">
        <v>4</v>
      </c>
      <c r="K415" s="162">
        <v>7.4</v>
      </c>
      <c r="L415" s="69">
        <v>3</v>
      </c>
      <c r="M415" s="69">
        <v>3</v>
      </c>
      <c r="N415" s="69">
        <v>8.6</v>
      </c>
      <c r="O415" s="163">
        <v>3</v>
      </c>
      <c r="P415" s="4">
        <v>5</v>
      </c>
      <c r="Q415" s="4">
        <v>5.8</v>
      </c>
      <c r="R415" s="4">
        <v>4.4000000000000004</v>
      </c>
      <c r="S415" s="4" t="s">
        <v>57</v>
      </c>
      <c r="T415" s="4">
        <v>2.2000000000000002</v>
      </c>
      <c r="U415" s="1">
        <v>3.8</v>
      </c>
      <c r="V415" s="1">
        <v>2.8</v>
      </c>
      <c r="W415" s="1">
        <v>2.4</v>
      </c>
      <c r="X415" s="1">
        <v>4.8</v>
      </c>
      <c r="Y415" s="1">
        <v>1.8</v>
      </c>
    </row>
    <row r="416" spans="2:25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G416" s="4">
        <v>4</v>
      </c>
      <c r="H416" s="4">
        <v>4.2</v>
      </c>
      <c r="I416" s="4">
        <v>6.2</v>
      </c>
      <c r="K416" s="162">
        <v>2</v>
      </c>
      <c r="L416" s="69">
        <v>6</v>
      </c>
      <c r="M416" s="69">
        <v>6.8</v>
      </c>
      <c r="N416" s="69">
        <v>5.2</v>
      </c>
      <c r="O416" s="163">
        <v>7</v>
      </c>
      <c r="P416" s="4">
        <v>6.8</v>
      </c>
      <c r="Q416" s="4">
        <v>10</v>
      </c>
      <c r="R416" s="5">
        <v>5.8</v>
      </c>
      <c r="S416" s="4" t="s">
        <v>57</v>
      </c>
      <c r="T416" s="4">
        <v>4</v>
      </c>
      <c r="U416" s="1">
        <v>8</v>
      </c>
      <c r="V416" s="1">
        <v>6.4</v>
      </c>
      <c r="W416" s="1">
        <v>7.4</v>
      </c>
      <c r="X416" s="1">
        <v>2.4</v>
      </c>
      <c r="Y416" s="1">
        <v>5</v>
      </c>
    </row>
    <row r="417" spans="2:25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G417" s="4">
        <v>9</v>
      </c>
      <c r="H417" s="4">
        <v>7.1</v>
      </c>
      <c r="I417" s="4">
        <v>4</v>
      </c>
      <c r="K417" s="162">
        <v>5</v>
      </c>
      <c r="L417" s="69">
        <v>2.4</v>
      </c>
      <c r="M417" s="69">
        <v>2.8</v>
      </c>
      <c r="N417" s="69">
        <v>7.6</v>
      </c>
      <c r="O417" s="163">
        <v>3.2</v>
      </c>
      <c r="P417" s="4">
        <v>3.6</v>
      </c>
      <c r="Q417" s="4">
        <v>4.4000000000000004</v>
      </c>
      <c r="R417" s="5">
        <v>5</v>
      </c>
      <c r="S417" s="4" t="s">
        <v>57</v>
      </c>
      <c r="T417" s="4">
        <v>3</v>
      </c>
      <c r="U417" s="1">
        <v>5.4</v>
      </c>
      <c r="V417" s="1">
        <v>2.6</v>
      </c>
      <c r="W417" s="1">
        <v>2</v>
      </c>
      <c r="X417" s="1">
        <v>5</v>
      </c>
      <c r="Y417" s="1">
        <v>1.8</v>
      </c>
    </row>
    <row r="418" spans="2:25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G418" s="4">
        <v>4</v>
      </c>
      <c r="H418" s="4">
        <v>2.5</v>
      </c>
      <c r="I418" s="4">
        <v>8</v>
      </c>
      <c r="K418" s="162">
        <v>3.8</v>
      </c>
      <c r="L418" s="69">
        <v>5.6</v>
      </c>
      <c r="M418" s="69">
        <v>8</v>
      </c>
      <c r="N418" s="69">
        <v>4.2</v>
      </c>
      <c r="O418" s="163">
        <v>7</v>
      </c>
      <c r="P418" s="4">
        <v>6</v>
      </c>
      <c r="Q418" s="4">
        <v>5</v>
      </c>
      <c r="R418" s="4">
        <v>7.2</v>
      </c>
      <c r="S418" s="4" t="s">
        <v>57</v>
      </c>
      <c r="T418" s="4" t="s">
        <v>57</v>
      </c>
      <c r="U418" s="1">
        <v>8</v>
      </c>
      <c r="V418" s="1">
        <v>7</v>
      </c>
      <c r="W418" s="1">
        <v>4</v>
      </c>
      <c r="X418" s="1">
        <v>3.2</v>
      </c>
      <c r="Y418" s="1">
        <v>4.8</v>
      </c>
    </row>
    <row r="419" spans="2:25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G419" s="4">
        <v>8.4</v>
      </c>
      <c r="H419" s="4">
        <v>9</v>
      </c>
      <c r="I419" s="4">
        <v>4.2</v>
      </c>
      <c r="K419" s="162">
        <v>8</v>
      </c>
      <c r="L419" s="69">
        <v>2</v>
      </c>
      <c r="M419" s="69">
        <v>2.8</v>
      </c>
      <c r="N419" s="69">
        <v>7.8</v>
      </c>
      <c r="O419" s="163">
        <v>1.4</v>
      </c>
      <c r="P419" s="4">
        <v>5</v>
      </c>
      <c r="Q419" s="4">
        <v>6</v>
      </c>
      <c r="R419" s="4">
        <v>4.2</v>
      </c>
      <c r="S419" s="4" t="s">
        <v>57</v>
      </c>
      <c r="T419" s="4" t="s">
        <v>57</v>
      </c>
      <c r="U419" s="1">
        <v>9.8000000000000007</v>
      </c>
      <c r="V419" s="1">
        <v>2.8</v>
      </c>
      <c r="W419" s="1">
        <v>2.4</v>
      </c>
      <c r="X419" s="1">
        <v>5</v>
      </c>
      <c r="Y419" s="1">
        <v>3</v>
      </c>
    </row>
    <row r="420" spans="2:25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G420" s="4">
        <v>5</v>
      </c>
      <c r="H420" s="4">
        <v>4</v>
      </c>
      <c r="I420" s="4">
        <v>8</v>
      </c>
      <c r="K420" s="162">
        <v>3</v>
      </c>
      <c r="L420" s="69">
        <v>7</v>
      </c>
      <c r="M420" s="69">
        <v>5</v>
      </c>
      <c r="N420" s="69">
        <v>5.4</v>
      </c>
      <c r="O420" s="163">
        <v>7</v>
      </c>
      <c r="P420" s="4">
        <v>8</v>
      </c>
      <c r="Q420" s="4">
        <v>8</v>
      </c>
      <c r="R420" s="4">
        <v>6</v>
      </c>
      <c r="S420" s="4" t="s">
        <v>57</v>
      </c>
      <c r="T420" s="4">
        <v>6.6</v>
      </c>
      <c r="U420" s="1">
        <v>9.1999999999999993</v>
      </c>
      <c r="V420" s="1">
        <v>7.4</v>
      </c>
      <c r="W420" s="1">
        <v>3.6</v>
      </c>
      <c r="X420" s="1">
        <v>3</v>
      </c>
      <c r="Y420" s="1">
        <v>4.8</v>
      </c>
    </row>
    <row r="421" spans="2:25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G421" s="4">
        <v>11.6</v>
      </c>
      <c r="H421" s="4">
        <v>9.6</v>
      </c>
      <c r="I421" s="4">
        <v>3</v>
      </c>
      <c r="K421" s="162">
        <v>7</v>
      </c>
      <c r="L421" s="69">
        <v>3</v>
      </c>
      <c r="M421" s="69">
        <v>2.6</v>
      </c>
      <c r="N421" s="69">
        <v>7</v>
      </c>
      <c r="O421" s="163">
        <v>4.5999999999999996</v>
      </c>
      <c r="P421" s="4">
        <v>4.5999999999999996</v>
      </c>
      <c r="Q421" s="4">
        <v>6.6</v>
      </c>
      <c r="R421" s="4">
        <v>5.6</v>
      </c>
      <c r="S421" s="4" t="s">
        <v>57</v>
      </c>
      <c r="T421" s="4">
        <v>2.8</v>
      </c>
      <c r="U421" s="1">
        <v>4</v>
      </c>
      <c r="V421" s="1">
        <v>2.4</v>
      </c>
      <c r="W421" s="1">
        <v>2.4</v>
      </c>
      <c r="X421" s="1">
        <v>3.8</v>
      </c>
      <c r="Y421" s="1">
        <v>2.4</v>
      </c>
    </row>
    <row r="422" spans="2:25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G422" s="4">
        <v>11.7</v>
      </c>
      <c r="H422" s="4">
        <v>5</v>
      </c>
      <c r="I422" s="4">
        <v>5</v>
      </c>
      <c r="K422" s="162">
        <v>4.2</v>
      </c>
      <c r="L422" s="113">
        <v>5.4</v>
      </c>
      <c r="M422" s="69">
        <v>8</v>
      </c>
      <c r="N422" s="69">
        <v>2.4</v>
      </c>
      <c r="O422" s="163">
        <v>7.6</v>
      </c>
      <c r="P422" s="4">
        <v>6</v>
      </c>
      <c r="Q422" s="4">
        <v>7</v>
      </c>
      <c r="R422" s="4">
        <v>5.6</v>
      </c>
      <c r="S422" s="4" t="s">
        <v>57</v>
      </c>
      <c r="T422" s="4">
        <v>2.4</v>
      </c>
      <c r="U422" s="1">
        <v>8.4</v>
      </c>
      <c r="V422" s="1">
        <v>8</v>
      </c>
      <c r="W422" s="1">
        <v>3.6</v>
      </c>
      <c r="X422" s="1">
        <v>4</v>
      </c>
      <c r="Y422" s="1">
        <v>5.2</v>
      </c>
    </row>
    <row r="423" spans="2:25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G423" s="4">
        <v>9</v>
      </c>
      <c r="H423" s="4">
        <v>7.6</v>
      </c>
      <c r="I423" s="18">
        <v>3.8</v>
      </c>
      <c r="K423" s="162">
        <v>8</v>
      </c>
      <c r="L423" s="69">
        <v>3</v>
      </c>
      <c r="M423" s="69">
        <v>2.8</v>
      </c>
      <c r="N423" s="69">
        <v>8</v>
      </c>
      <c r="O423" s="163">
        <v>4.4000000000000004</v>
      </c>
      <c r="P423" s="4">
        <v>4.8</v>
      </c>
      <c r="Q423" s="4">
        <v>4</v>
      </c>
      <c r="R423" s="4">
        <v>4</v>
      </c>
      <c r="S423" s="4" t="s">
        <v>57</v>
      </c>
      <c r="T423" s="4">
        <v>5</v>
      </c>
      <c r="U423" s="1">
        <v>5</v>
      </c>
      <c r="V423" s="1">
        <v>3.4</v>
      </c>
      <c r="W423" s="1">
        <v>2.4</v>
      </c>
      <c r="X423" s="1">
        <v>4.0999999999999996</v>
      </c>
      <c r="Y423" s="1">
        <v>2.8</v>
      </c>
    </row>
    <row r="424" spans="2:25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G424" s="4">
        <v>4</v>
      </c>
      <c r="H424" s="4">
        <v>3</v>
      </c>
      <c r="I424" s="4">
        <v>6.4</v>
      </c>
      <c r="K424" s="162">
        <v>3</v>
      </c>
      <c r="L424" s="69">
        <v>6</v>
      </c>
      <c r="M424" s="69">
        <v>6</v>
      </c>
      <c r="N424" s="69">
        <v>4</v>
      </c>
      <c r="O424" s="163">
        <v>7.2</v>
      </c>
      <c r="P424" s="4">
        <v>7</v>
      </c>
      <c r="Q424" s="4">
        <v>7</v>
      </c>
      <c r="R424" s="4">
        <v>11.8</v>
      </c>
      <c r="S424" s="4" t="s">
        <v>57</v>
      </c>
      <c r="T424" s="4">
        <v>6</v>
      </c>
      <c r="U424" s="1">
        <v>8.8000000000000007</v>
      </c>
      <c r="V424" s="1">
        <v>7</v>
      </c>
      <c r="W424" s="1">
        <v>3</v>
      </c>
      <c r="X424" s="1">
        <v>2.2000000000000002</v>
      </c>
      <c r="Y424" s="1">
        <v>5</v>
      </c>
    </row>
    <row r="425" spans="2:25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G425" s="4">
        <v>8</v>
      </c>
      <c r="H425" s="4">
        <v>5</v>
      </c>
      <c r="I425" s="4">
        <v>3.8</v>
      </c>
      <c r="K425" s="162">
        <v>10</v>
      </c>
      <c r="L425" s="69">
        <v>3.2</v>
      </c>
      <c r="M425" s="69">
        <v>2.4</v>
      </c>
      <c r="N425" s="69">
        <v>7.6</v>
      </c>
      <c r="O425" s="163">
        <v>6</v>
      </c>
      <c r="P425" s="4">
        <v>4.8</v>
      </c>
      <c r="Q425" s="4">
        <v>6</v>
      </c>
      <c r="R425" s="4">
        <v>3.3</v>
      </c>
      <c r="S425" s="4" t="s">
        <v>57</v>
      </c>
      <c r="T425" s="4">
        <v>2.8</v>
      </c>
      <c r="U425" s="1">
        <v>6.6</v>
      </c>
      <c r="V425" s="1">
        <v>3.8</v>
      </c>
      <c r="W425" s="1">
        <v>2.2000000000000002</v>
      </c>
      <c r="X425" s="1">
        <v>4.8</v>
      </c>
      <c r="Y425" s="1">
        <v>2.4</v>
      </c>
    </row>
    <row r="426" spans="2:25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G426" s="4">
        <v>5</v>
      </c>
      <c r="H426" s="4">
        <v>6</v>
      </c>
      <c r="I426" s="4">
        <v>7.4</v>
      </c>
      <c r="K426" s="162">
        <v>3</v>
      </c>
      <c r="L426" s="69">
        <v>5</v>
      </c>
      <c r="M426" s="69">
        <v>5</v>
      </c>
      <c r="N426" s="69">
        <v>4.2</v>
      </c>
      <c r="O426" s="163">
        <v>8</v>
      </c>
      <c r="P426" s="4">
        <v>7.5</v>
      </c>
      <c r="Q426" s="4">
        <v>6</v>
      </c>
      <c r="R426" s="4">
        <v>6</v>
      </c>
      <c r="S426" s="4" t="s">
        <v>57</v>
      </c>
      <c r="T426" s="4">
        <v>5</v>
      </c>
      <c r="U426" s="1">
        <v>6</v>
      </c>
      <c r="V426" s="1">
        <v>6</v>
      </c>
      <c r="W426" s="1">
        <v>1.8</v>
      </c>
      <c r="X426" s="1">
        <v>2.2000000000000002</v>
      </c>
      <c r="Y426" s="1">
        <v>5.2</v>
      </c>
    </row>
    <row r="427" spans="2:25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G427" s="4">
        <v>12</v>
      </c>
      <c r="H427" s="4">
        <v>6</v>
      </c>
      <c r="I427" s="4">
        <v>4.5999999999999996</v>
      </c>
      <c r="J427" s="20"/>
      <c r="K427" s="168">
        <v>8.6</v>
      </c>
      <c r="L427" s="69">
        <v>3.6</v>
      </c>
      <c r="M427" s="69">
        <v>3.3</v>
      </c>
      <c r="N427" s="69">
        <v>6.8</v>
      </c>
      <c r="O427" s="163">
        <v>4</v>
      </c>
      <c r="P427" s="4">
        <v>6.8</v>
      </c>
      <c r="Q427" s="4">
        <v>5</v>
      </c>
      <c r="R427" s="4">
        <v>3</v>
      </c>
      <c r="S427" s="4" t="s">
        <v>57</v>
      </c>
      <c r="T427" s="4" t="s">
        <v>57</v>
      </c>
      <c r="U427" s="1">
        <v>3.4</v>
      </c>
      <c r="V427" s="1">
        <v>3.4</v>
      </c>
      <c r="W427" s="1">
        <v>2</v>
      </c>
      <c r="X427" s="1">
        <v>3.6</v>
      </c>
      <c r="Y427" s="1">
        <v>2.6</v>
      </c>
    </row>
    <row r="428" spans="2:25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G428" s="4">
        <v>5</v>
      </c>
      <c r="H428" s="4">
        <v>4</v>
      </c>
      <c r="I428" s="4">
        <v>8</v>
      </c>
      <c r="K428" s="162">
        <v>4.2</v>
      </c>
      <c r="L428" s="69">
        <v>6</v>
      </c>
      <c r="M428" s="69">
        <v>5</v>
      </c>
      <c r="N428" s="69">
        <v>2.4</v>
      </c>
      <c r="O428" s="163">
        <v>7.8</v>
      </c>
      <c r="P428" s="4">
        <v>8</v>
      </c>
      <c r="Q428" s="4">
        <v>7</v>
      </c>
      <c r="R428" s="4">
        <v>8.4</v>
      </c>
      <c r="S428" s="4" t="s">
        <v>57</v>
      </c>
      <c r="T428" s="4">
        <v>5</v>
      </c>
      <c r="U428" s="1">
        <v>7.8</v>
      </c>
      <c r="V428" s="1">
        <v>6.6</v>
      </c>
      <c r="W428" s="1">
        <v>4</v>
      </c>
      <c r="X428" s="1">
        <v>3</v>
      </c>
      <c r="Y428" s="1">
        <v>5.2</v>
      </c>
    </row>
    <row r="429" spans="2:25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G429" s="4">
        <v>11</v>
      </c>
      <c r="H429" s="4">
        <v>10</v>
      </c>
      <c r="I429" s="4">
        <v>2</v>
      </c>
      <c r="K429" s="162">
        <v>9</v>
      </c>
      <c r="L429" s="69">
        <v>3</v>
      </c>
      <c r="M429" s="69">
        <v>2</v>
      </c>
      <c r="N429" s="69">
        <v>7.4</v>
      </c>
      <c r="O429" s="163">
        <v>3.2</v>
      </c>
      <c r="P429" s="4">
        <v>4.8</v>
      </c>
      <c r="Q429" s="4">
        <v>4</v>
      </c>
      <c r="R429" s="4">
        <v>3</v>
      </c>
      <c r="S429" s="4" t="s">
        <v>57</v>
      </c>
      <c r="T429" s="4">
        <v>3</v>
      </c>
      <c r="U429" s="4" t="s">
        <v>57</v>
      </c>
      <c r="V429" s="1">
        <v>2</v>
      </c>
      <c r="W429" s="1">
        <v>2.4</v>
      </c>
      <c r="X429" s="1">
        <v>5</v>
      </c>
      <c r="Y429" s="1">
        <v>3.2</v>
      </c>
    </row>
    <row r="430" spans="2:25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G430" s="4">
        <v>4.2</v>
      </c>
      <c r="H430" s="4">
        <v>4</v>
      </c>
      <c r="I430" s="4">
        <v>8.4</v>
      </c>
      <c r="K430" s="162">
        <v>4.4000000000000004</v>
      </c>
      <c r="L430" s="69">
        <v>5</v>
      </c>
      <c r="M430" s="113">
        <v>8</v>
      </c>
      <c r="N430" s="69">
        <v>4</v>
      </c>
      <c r="O430" s="163">
        <v>9</v>
      </c>
      <c r="P430" s="4">
        <v>7</v>
      </c>
      <c r="Q430" s="4">
        <v>8</v>
      </c>
      <c r="R430" s="4">
        <v>7</v>
      </c>
      <c r="S430" s="4" t="s">
        <v>57</v>
      </c>
      <c r="T430" s="4">
        <v>4.5999999999999996</v>
      </c>
      <c r="U430" s="1">
        <v>3.8</v>
      </c>
      <c r="V430" s="1">
        <v>5.5</v>
      </c>
      <c r="W430" s="1">
        <v>2.9</v>
      </c>
      <c r="X430" s="1">
        <v>2.2000000000000002</v>
      </c>
      <c r="Y430" s="1">
        <v>4</v>
      </c>
    </row>
    <row r="431" spans="2:25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G431" s="4">
        <v>13</v>
      </c>
      <c r="H431" s="4">
        <v>8</v>
      </c>
      <c r="I431" s="4">
        <v>3</v>
      </c>
      <c r="K431" s="162">
        <v>7.4</v>
      </c>
      <c r="L431" s="69">
        <v>3</v>
      </c>
      <c r="M431" s="69">
        <v>7</v>
      </c>
      <c r="N431" s="69">
        <v>6.6</v>
      </c>
      <c r="O431" s="163">
        <v>5</v>
      </c>
      <c r="P431" s="4">
        <v>4</v>
      </c>
      <c r="Q431" s="4">
        <v>4.8</v>
      </c>
      <c r="R431" s="4">
        <v>3</v>
      </c>
      <c r="S431" s="4" t="s">
        <v>57</v>
      </c>
      <c r="T431" s="4" t="s">
        <v>57</v>
      </c>
      <c r="U431" s="1">
        <v>3.8</v>
      </c>
      <c r="V431" s="1">
        <v>3.4</v>
      </c>
      <c r="W431" s="1">
        <v>2</v>
      </c>
      <c r="X431" s="1">
        <v>3.8</v>
      </c>
      <c r="Y431" s="1">
        <v>2.1</v>
      </c>
    </row>
    <row r="432" spans="2:25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G432" s="4">
        <v>4</v>
      </c>
      <c r="H432" s="4">
        <v>3.2</v>
      </c>
      <c r="I432" s="4">
        <v>9</v>
      </c>
      <c r="K432" s="162">
        <v>3</v>
      </c>
      <c r="L432" s="69">
        <v>6.4</v>
      </c>
      <c r="M432" s="69">
        <v>3.2</v>
      </c>
      <c r="N432" s="69">
        <v>2.8</v>
      </c>
      <c r="O432" s="163">
        <v>7</v>
      </c>
      <c r="P432" s="4">
        <v>8.1999999999999993</v>
      </c>
      <c r="Q432" s="4">
        <v>9</v>
      </c>
      <c r="R432" s="4">
        <v>6</v>
      </c>
      <c r="S432" s="4" t="s">
        <v>57</v>
      </c>
      <c r="T432" s="4">
        <v>5.9</v>
      </c>
      <c r="U432" s="1">
        <v>7.6</v>
      </c>
      <c r="V432" s="1">
        <v>6.4</v>
      </c>
      <c r="W432" s="1">
        <v>3.6</v>
      </c>
      <c r="X432" s="1">
        <v>3.2</v>
      </c>
      <c r="Y432" s="1">
        <v>4.8</v>
      </c>
    </row>
    <row r="433" spans="2:25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G433" s="4">
        <v>7.4</v>
      </c>
      <c r="H433" s="4">
        <v>9.4</v>
      </c>
      <c r="I433" s="4">
        <v>5</v>
      </c>
      <c r="K433" s="162">
        <v>7.8</v>
      </c>
      <c r="L433" s="69">
        <v>3.8</v>
      </c>
      <c r="M433" s="69">
        <v>3</v>
      </c>
      <c r="N433" s="69">
        <v>7.2</v>
      </c>
      <c r="O433" s="163">
        <v>3.4</v>
      </c>
      <c r="P433" s="4">
        <v>3</v>
      </c>
      <c r="Q433" s="4">
        <v>4.4000000000000004</v>
      </c>
      <c r="R433" s="4">
        <v>3</v>
      </c>
      <c r="S433" s="4" t="s">
        <v>57</v>
      </c>
      <c r="T433" s="4">
        <v>4</v>
      </c>
      <c r="U433" s="1">
        <v>4.4000000000000004</v>
      </c>
      <c r="V433" s="1">
        <v>1.8</v>
      </c>
      <c r="W433" s="1">
        <v>2.2000000000000002</v>
      </c>
      <c r="X433" s="1">
        <v>5.4</v>
      </c>
      <c r="Y433" s="1">
        <v>2.4</v>
      </c>
    </row>
    <row r="434" spans="2:25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G434" s="4">
        <v>5</v>
      </c>
      <c r="H434" s="4">
        <v>3.2</v>
      </c>
      <c r="I434" s="4">
        <v>7</v>
      </c>
      <c r="K434" s="162">
        <v>4</v>
      </c>
      <c r="L434" s="69">
        <v>6.2</v>
      </c>
      <c r="M434" s="69">
        <v>3.4</v>
      </c>
      <c r="N434" s="69">
        <v>4</v>
      </c>
      <c r="O434" s="163">
        <v>8</v>
      </c>
      <c r="P434" s="4">
        <v>7</v>
      </c>
      <c r="Q434" s="4">
        <v>8</v>
      </c>
      <c r="R434" s="4">
        <v>7</v>
      </c>
      <c r="S434" s="4" t="s">
        <v>57</v>
      </c>
      <c r="T434" s="4">
        <v>5.4</v>
      </c>
      <c r="U434" s="1">
        <v>9</v>
      </c>
      <c r="V434" s="1">
        <v>5.6</v>
      </c>
      <c r="W434" s="1">
        <v>3.4</v>
      </c>
      <c r="X434" s="1">
        <v>2</v>
      </c>
      <c r="Y434" s="1">
        <v>4.2</v>
      </c>
    </row>
    <row r="435" spans="2:25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G435" s="4">
        <v>7.4</v>
      </c>
      <c r="H435" s="4">
        <v>8.1999999999999993</v>
      </c>
      <c r="I435" s="4">
        <v>3</v>
      </c>
      <c r="K435" s="162">
        <v>6</v>
      </c>
      <c r="L435" s="69">
        <v>3</v>
      </c>
      <c r="M435" s="69">
        <v>1</v>
      </c>
      <c r="N435" s="69">
        <v>8.4</v>
      </c>
      <c r="O435" s="163">
        <v>3.8</v>
      </c>
      <c r="P435" s="6">
        <v>3.2</v>
      </c>
      <c r="Q435" s="4">
        <v>4.5999999999999996</v>
      </c>
      <c r="R435" s="4">
        <v>3</v>
      </c>
      <c r="S435" s="4" t="s">
        <v>57</v>
      </c>
      <c r="T435" s="4">
        <v>2.2000000000000002</v>
      </c>
      <c r="U435" s="1">
        <v>4</v>
      </c>
      <c r="V435" s="1">
        <v>2.2000000000000002</v>
      </c>
      <c r="W435" s="1">
        <v>2</v>
      </c>
      <c r="X435" s="1">
        <v>3.6</v>
      </c>
      <c r="Y435" s="1">
        <v>3.8</v>
      </c>
    </row>
    <row r="436" spans="2:25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G436" s="4">
        <v>8</v>
      </c>
      <c r="H436" s="4">
        <v>4</v>
      </c>
      <c r="I436" s="4">
        <v>8</v>
      </c>
      <c r="K436" s="162">
        <v>5</v>
      </c>
      <c r="L436" s="69">
        <v>6</v>
      </c>
      <c r="M436" s="69">
        <v>6</v>
      </c>
      <c r="N436" s="69">
        <v>6.2</v>
      </c>
      <c r="O436" s="163">
        <v>7.6</v>
      </c>
      <c r="P436" s="4">
        <v>5</v>
      </c>
      <c r="Q436" s="4">
        <v>6</v>
      </c>
      <c r="R436" s="4">
        <v>8.1999999999999993</v>
      </c>
      <c r="S436" s="4" t="s">
        <v>57</v>
      </c>
      <c r="T436" s="4">
        <v>6.6</v>
      </c>
      <c r="U436" s="1">
        <v>7.8</v>
      </c>
      <c r="V436" s="1">
        <v>5.2</v>
      </c>
      <c r="W436" s="1">
        <v>4.4000000000000004</v>
      </c>
      <c r="X436" s="1">
        <v>2.8</v>
      </c>
      <c r="Y436" s="1">
        <v>4.2</v>
      </c>
    </row>
    <row r="437" spans="2:25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G437" s="4">
        <v>9</v>
      </c>
      <c r="H437" s="4">
        <v>7</v>
      </c>
      <c r="I437" s="4">
        <v>2</v>
      </c>
      <c r="K437" s="162">
        <v>9</v>
      </c>
      <c r="L437" s="69">
        <v>3.8</v>
      </c>
      <c r="M437" s="69">
        <v>2</v>
      </c>
      <c r="N437" s="69">
        <v>7.2</v>
      </c>
      <c r="O437" s="163">
        <v>3</v>
      </c>
      <c r="P437" s="4">
        <v>5.2</v>
      </c>
      <c r="Q437" s="4">
        <v>3</v>
      </c>
      <c r="R437" s="4">
        <v>3.2</v>
      </c>
      <c r="S437" s="4" t="s">
        <v>57</v>
      </c>
      <c r="T437" s="4">
        <v>3</v>
      </c>
      <c r="U437" s="1">
        <v>6</v>
      </c>
      <c r="V437" s="1">
        <v>3.2</v>
      </c>
      <c r="W437" s="1">
        <v>2</v>
      </c>
      <c r="X437" s="1">
        <v>4.0999999999999996</v>
      </c>
      <c r="Y437" s="1">
        <v>2.8</v>
      </c>
    </row>
    <row r="438" spans="2:25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G438" s="4">
        <v>5</v>
      </c>
      <c r="H438" s="4">
        <v>5.4</v>
      </c>
      <c r="I438" s="4">
        <v>6</v>
      </c>
      <c r="K438" s="162">
        <v>3</v>
      </c>
      <c r="L438" s="69">
        <v>5.4</v>
      </c>
      <c r="M438" s="69">
        <v>6.2</v>
      </c>
      <c r="N438" s="69">
        <v>4.2</v>
      </c>
      <c r="O438" s="163">
        <v>9</v>
      </c>
      <c r="P438" s="4">
        <v>4.8</v>
      </c>
      <c r="Q438" s="4">
        <v>8</v>
      </c>
      <c r="R438" s="4">
        <v>3.2</v>
      </c>
      <c r="S438" s="4" t="s">
        <v>57</v>
      </c>
      <c r="T438" s="4">
        <v>6.8</v>
      </c>
      <c r="U438" s="1">
        <v>9</v>
      </c>
      <c r="V438" s="1">
        <v>7</v>
      </c>
      <c r="W438" s="1">
        <v>4</v>
      </c>
      <c r="X438" s="1">
        <v>2.2999999999999998</v>
      </c>
      <c r="Y438" s="1">
        <v>4.5999999999999996</v>
      </c>
    </row>
    <row r="439" spans="2:25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G439" s="4">
        <v>9</v>
      </c>
      <c r="H439" s="4">
        <v>9</v>
      </c>
      <c r="I439" s="4">
        <v>3</v>
      </c>
      <c r="K439" s="162">
        <v>8.8000000000000007</v>
      </c>
      <c r="L439" s="69">
        <v>3</v>
      </c>
      <c r="M439" s="69">
        <v>3</v>
      </c>
      <c r="N439" s="69">
        <v>7.8</v>
      </c>
      <c r="O439" s="163">
        <v>4.2</v>
      </c>
      <c r="P439" s="4">
        <v>4.4000000000000004</v>
      </c>
      <c r="Q439" s="4">
        <v>5.2</v>
      </c>
      <c r="R439" s="4">
        <v>4.2</v>
      </c>
      <c r="S439" s="4" t="s">
        <v>57</v>
      </c>
      <c r="T439" s="4">
        <v>3.2</v>
      </c>
      <c r="U439" s="1">
        <v>5</v>
      </c>
      <c r="V439" s="1">
        <v>2.2000000000000002</v>
      </c>
      <c r="W439" s="1">
        <v>1</v>
      </c>
      <c r="X439" s="1">
        <v>4.5999999999999996</v>
      </c>
      <c r="Y439" s="1">
        <v>2.6</v>
      </c>
    </row>
    <row r="440" spans="2:25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G440" s="4">
        <v>4.5999999999999996</v>
      </c>
      <c r="H440" s="4">
        <v>4</v>
      </c>
      <c r="I440" s="4">
        <v>7.4</v>
      </c>
      <c r="K440" s="162">
        <v>4</v>
      </c>
      <c r="L440" s="69">
        <v>3.4</v>
      </c>
      <c r="M440" s="69">
        <v>6.2</v>
      </c>
      <c r="N440" s="69">
        <v>5.8</v>
      </c>
      <c r="O440" s="163">
        <v>8.1999999999999993</v>
      </c>
      <c r="P440" s="4">
        <v>7</v>
      </c>
      <c r="Q440" s="4">
        <v>8</v>
      </c>
      <c r="R440" s="4">
        <v>5.6</v>
      </c>
      <c r="S440" s="4" t="s">
        <v>57</v>
      </c>
      <c r="T440" s="4">
        <v>6</v>
      </c>
      <c r="U440" s="1">
        <v>6.4</v>
      </c>
      <c r="V440" s="1">
        <v>7.8</v>
      </c>
      <c r="W440" s="1">
        <v>3.8</v>
      </c>
      <c r="X440" s="1">
        <v>2.6</v>
      </c>
      <c r="Y440" s="1">
        <v>5.8</v>
      </c>
    </row>
    <row r="441" spans="2:25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G441" s="4">
        <v>8.4</v>
      </c>
      <c r="H441" s="4">
        <v>7.2</v>
      </c>
      <c r="I441" s="4">
        <v>3.8</v>
      </c>
      <c r="K441" s="162">
        <v>7.4</v>
      </c>
      <c r="L441" s="69">
        <v>4.8</v>
      </c>
      <c r="M441" s="69">
        <v>2.4</v>
      </c>
      <c r="N441" s="69">
        <v>7</v>
      </c>
      <c r="O441" s="163">
        <v>4</v>
      </c>
      <c r="P441" s="4">
        <v>4</v>
      </c>
      <c r="Q441" s="4">
        <v>5.6</v>
      </c>
      <c r="R441" s="4">
        <v>3.6</v>
      </c>
      <c r="S441" s="4" t="s">
        <v>57</v>
      </c>
      <c r="T441" s="4">
        <v>2.4</v>
      </c>
      <c r="U441" s="1">
        <v>4</v>
      </c>
      <c r="V441" s="1">
        <v>1.6</v>
      </c>
      <c r="W441" s="1">
        <v>2.4</v>
      </c>
      <c r="X441" s="1">
        <v>5.6</v>
      </c>
      <c r="Y441" s="1">
        <v>1</v>
      </c>
    </row>
    <row r="442" spans="2:25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G442" s="4">
        <v>5</v>
      </c>
      <c r="H442" s="4">
        <v>4.4000000000000004</v>
      </c>
      <c r="I442" s="4">
        <v>4</v>
      </c>
      <c r="K442" s="162">
        <v>4</v>
      </c>
      <c r="L442" s="69">
        <v>4</v>
      </c>
      <c r="M442" s="69">
        <v>6.4</v>
      </c>
      <c r="N442" s="69">
        <v>3.4</v>
      </c>
      <c r="O442" s="163">
        <v>8.3000000000000007</v>
      </c>
      <c r="P442" s="4">
        <v>6.2</v>
      </c>
      <c r="Q442" s="4">
        <v>6</v>
      </c>
      <c r="R442" s="4">
        <v>8</v>
      </c>
      <c r="S442" s="4" t="s">
        <v>57</v>
      </c>
      <c r="T442" s="4">
        <v>5.8</v>
      </c>
      <c r="U442" s="1">
        <v>8.1999999999999993</v>
      </c>
      <c r="V442" s="1">
        <v>7.6</v>
      </c>
      <c r="W442" s="1">
        <v>4.4000000000000004</v>
      </c>
      <c r="X442" s="1">
        <v>1.6</v>
      </c>
      <c r="Y442" s="1">
        <v>4.8</v>
      </c>
    </row>
    <row r="443" spans="2:25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G443" s="4">
        <v>10</v>
      </c>
      <c r="H443" s="4">
        <v>10</v>
      </c>
      <c r="I443" s="4">
        <v>3.2</v>
      </c>
      <c r="K443" s="162">
        <v>7.4</v>
      </c>
      <c r="L443" s="69">
        <v>2</v>
      </c>
      <c r="M443" s="69">
        <v>3</v>
      </c>
      <c r="N443" s="69">
        <v>5</v>
      </c>
      <c r="O443" s="163">
        <v>5</v>
      </c>
      <c r="P443" s="4">
        <v>3</v>
      </c>
      <c r="Q443" s="4">
        <v>4.5999999999999996</v>
      </c>
      <c r="R443" s="4">
        <v>3</v>
      </c>
      <c r="S443" s="4" t="s">
        <v>57</v>
      </c>
      <c r="T443" s="4">
        <v>3</v>
      </c>
      <c r="U443" s="1">
        <v>2.8</v>
      </c>
      <c r="V443" s="1">
        <v>3</v>
      </c>
      <c r="W443" s="1">
        <v>3.2</v>
      </c>
      <c r="X443" s="1">
        <v>5.2</v>
      </c>
      <c r="Y443" s="1">
        <v>2</v>
      </c>
    </row>
    <row r="444" spans="2:25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G444" s="4">
        <v>4</v>
      </c>
      <c r="H444" s="4">
        <v>5</v>
      </c>
      <c r="I444" s="4">
        <v>6</v>
      </c>
      <c r="K444" s="162">
        <v>4.4000000000000004</v>
      </c>
      <c r="L444" s="69">
        <v>5</v>
      </c>
      <c r="M444" s="69">
        <v>6</v>
      </c>
      <c r="N444" s="69">
        <v>3</v>
      </c>
      <c r="O444" s="163">
        <v>7</v>
      </c>
      <c r="P444" s="4">
        <v>6.6</v>
      </c>
      <c r="Q444" s="4">
        <v>7.2</v>
      </c>
      <c r="R444" s="4">
        <v>8</v>
      </c>
      <c r="S444" s="4" t="s">
        <v>57</v>
      </c>
      <c r="T444" s="4">
        <v>6.4</v>
      </c>
      <c r="U444" s="1">
        <v>6.6</v>
      </c>
      <c r="V444" s="1">
        <v>5.2</v>
      </c>
      <c r="W444" s="1">
        <v>4</v>
      </c>
      <c r="X444" s="1">
        <v>3.2</v>
      </c>
      <c r="Y444" s="1">
        <v>4.5</v>
      </c>
    </row>
    <row r="445" spans="2:25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G445" s="4">
        <v>6</v>
      </c>
      <c r="H445" s="4">
        <v>8.1999999999999993</v>
      </c>
      <c r="I445" s="4">
        <v>4</v>
      </c>
      <c r="K445" s="162">
        <v>8.4</v>
      </c>
      <c r="L445" s="69">
        <v>1.2</v>
      </c>
      <c r="M445" s="69">
        <v>2</v>
      </c>
      <c r="N445" s="69">
        <v>5</v>
      </c>
      <c r="O445" s="163">
        <v>5</v>
      </c>
      <c r="P445" s="4">
        <v>5</v>
      </c>
      <c r="Q445" s="4">
        <v>3.2</v>
      </c>
      <c r="R445" s="4">
        <v>3.4</v>
      </c>
      <c r="S445" s="4" t="s">
        <v>57</v>
      </c>
      <c r="T445" s="4">
        <v>2.6</v>
      </c>
      <c r="U445" s="1">
        <v>4.4000000000000004</v>
      </c>
      <c r="V445" s="1">
        <v>2.2999999999999998</v>
      </c>
      <c r="W445" s="1">
        <v>2.8</v>
      </c>
      <c r="X445" s="1">
        <v>3.6</v>
      </c>
      <c r="Y445" s="1">
        <v>2.8</v>
      </c>
    </row>
    <row r="446" spans="2:25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G446" s="4">
        <v>2.4</v>
      </c>
      <c r="H446" s="4">
        <v>4.5999999999999996</v>
      </c>
      <c r="I446" s="4">
        <v>6.4</v>
      </c>
      <c r="K446" s="162">
        <v>4</v>
      </c>
      <c r="L446" s="69">
        <v>2</v>
      </c>
      <c r="M446" s="69">
        <v>6</v>
      </c>
      <c r="N446" s="69">
        <v>3</v>
      </c>
      <c r="O446" s="163">
        <v>8</v>
      </c>
      <c r="P446" s="4">
        <v>6</v>
      </c>
      <c r="Q446" s="5">
        <v>8.4</v>
      </c>
      <c r="R446" s="4">
        <v>6</v>
      </c>
      <c r="S446" s="4" t="s">
        <v>57</v>
      </c>
      <c r="T446" s="4">
        <v>5</v>
      </c>
      <c r="U446" s="1">
        <v>6.2</v>
      </c>
      <c r="V446" s="1">
        <v>5</v>
      </c>
      <c r="W446" s="1">
        <v>4.2</v>
      </c>
      <c r="X446" s="1">
        <v>2.2000000000000002</v>
      </c>
      <c r="Y446" s="1">
        <v>4.2</v>
      </c>
    </row>
    <row r="447" spans="2:25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G447" s="4">
        <v>10.199999999999999</v>
      </c>
      <c r="H447" s="4">
        <v>6</v>
      </c>
      <c r="I447" s="4">
        <v>2</v>
      </c>
      <c r="K447" s="162">
        <v>7.2</v>
      </c>
      <c r="L447" s="69">
        <v>1</v>
      </c>
      <c r="M447" s="69">
        <v>3</v>
      </c>
      <c r="N447" s="69">
        <v>7.4</v>
      </c>
      <c r="O447" s="163">
        <v>6</v>
      </c>
      <c r="P447" s="4">
        <v>4.8</v>
      </c>
      <c r="Q447" s="5">
        <v>5.4</v>
      </c>
      <c r="R447" s="4">
        <v>4.8</v>
      </c>
      <c r="S447" s="4" t="s">
        <v>57</v>
      </c>
      <c r="T447" s="4">
        <v>3</v>
      </c>
      <c r="U447" s="1">
        <v>6.2</v>
      </c>
      <c r="V447" s="1">
        <v>2.4</v>
      </c>
      <c r="W447" s="1">
        <v>2</v>
      </c>
      <c r="X447" s="1">
        <v>5.4</v>
      </c>
      <c r="Y447" s="1">
        <v>2.4</v>
      </c>
    </row>
    <row r="448" spans="2:25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G448" s="4">
        <v>4</v>
      </c>
      <c r="H448" s="4">
        <v>6</v>
      </c>
      <c r="I448" s="4">
        <v>3.6</v>
      </c>
      <c r="K448" s="162">
        <v>3.4</v>
      </c>
      <c r="L448" s="113">
        <v>4</v>
      </c>
      <c r="M448" s="69">
        <v>6.6</v>
      </c>
      <c r="N448" s="69">
        <v>4</v>
      </c>
      <c r="O448" s="163">
        <v>8</v>
      </c>
      <c r="P448" s="4">
        <v>5</v>
      </c>
      <c r="Q448" s="4">
        <v>6</v>
      </c>
      <c r="R448" s="4">
        <v>7.8</v>
      </c>
      <c r="S448" s="4" t="s">
        <v>57</v>
      </c>
      <c r="T448" s="4">
        <v>6.2</v>
      </c>
      <c r="U448" s="1">
        <v>6.2</v>
      </c>
      <c r="V448" s="1">
        <v>7.4</v>
      </c>
      <c r="W448" s="1">
        <v>4.2</v>
      </c>
      <c r="X448" s="1">
        <v>2.2000000000000002</v>
      </c>
      <c r="Y448" s="1">
        <v>4.5999999999999996</v>
      </c>
    </row>
    <row r="449" spans="2:25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G449" s="4">
        <v>10</v>
      </c>
      <c r="H449" s="4">
        <v>7.8</v>
      </c>
      <c r="I449" s="4">
        <v>3</v>
      </c>
      <c r="K449" s="162">
        <v>7.2</v>
      </c>
      <c r="L449" s="69">
        <v>3</v>
      </c>
      <c r="M449" s="69">
        <v>3.4</v>
      </c>
      <c r="N449" s="69">
        <v>7.2</v>
      </c>
      <c r="O449" s="163">
        <v>5</v>
      </c>
      <c r="P449" s="6">
        <v>4</v>
      </c>
      <c r="Q449" s="4">
        <v>4</v>
      </c>
      <c r="R449" s="4">
        <v>3.8</v>
      </c>
      <c r="S449" s="4" t="s">
        <v>57</v>
      </c>
      <c r="T449" s="4">
        <v>2.6</v>
      </c>
      <c r="U449" s="1">
        <v>3.6</v>
      </c>
      <c r="V449" s="1">
        <v>2</v>
      </c>
      <c r="W449" s="1">
        <v>2.4</v>
      </c>
      <c r="X449" s="1">
        <v>3.8</v>
      </c>
      <c r="Y449" s="1">
        <v>1.6</v>
      </c>
    </row>
    <row r="450" spans="2:25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G450" s="4">
        <v>4</v>
      </c>
      <c r="H450" s="4">
        <v>5</v>
      </c>
      <c r="I450" s="4">
        <v>9</v>
      </c>
      <c r="K450" s="162">
        <v>5.2</v>
      </c>
      <c r="L450" s="69">
        <v>5</v>
      </c>
      <c r="M450" s="69">
        <v>8</v>
      </c>
      <c r="N450" s="69">
        <v>3</v>
      </c>
      <c r="O450" s="163">
        <v>8.4</v>
      </c>
      <c r="P450" s="4">
        <v>5.8</v>
      </c>
      <c r="Q450" s="4">
        <v>7</v>
      </c>
      <c r="R450" s="4">
        <v>5</v>
      </c>
      <c r="S450" s="4" t="s">
        <v>57</v>
      </c>
      <c r="T450" s="4">
        <v>3</v>
      </c>
      <c r="U450" s="1">
        <v>6</v>
      </c>
      <c r="V450" s="1">
        <v>8</v>
      </c>
      <c r="W450" s="1">
        <v>4.58</v>
      </c>
      <c r="X450" s="1">
        <v>2.6</v>
      </c>
      <c r="Y450" s="1">
        <v>4.8</v>
      </c>
    </row>
    <row r="451" spans="2:25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G451" s="4">
        <v>8.4</v>
      </c>
      <c r="H451" s="4">
        <v>8.8000000000000007</v>
      </c>
      <c r="I451" s="4">
        <v>2</v>
      </c>
      <c r="K451" s="162" t="s">
        <v>57</v>
      </c>
      <c r="L451" s="69">
        <v>2</v>
      </c>
      <c r="M451" s="69">
        <v>4</v>
      </c>
      <c r="N451" s="69">
        <v>7</v>
      </c>
      <c r="O451" s="163">
        <v>4</v>
      </c>
      <c r="P451" s="4">
        <v>4.8</v>
      </c>
      <c r="Q451" s="4">
        <v>3</v>
      </c>
      <c r="R451" s="4">
        <v>4</v>
      </c>
      <c r="S451" s="4" t="s">
        <v>57</v>
      </c>
      <c r="T451" s="4">
        <v>2.2000000000000002</v>
      </c>
      <c r="U451" s="1">
        <v>2.8</v>
      </c>
      <c r="V451" s="1">
        <v>2.4</v>
      </c>
      <c r="W451" s="1">
        <v>2.4</v>
      </c>
      <c r="X451" s="1">
        <v>3.4</v>
      </c>
      <c r="Y451" s="1">
        <v>3</v>
      </c>
    </row>
    <row r="452" spans="2:25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G452" s="4">
        <v>3</v>
      </c>
      <c r="H452" s="4">
        <v>4.5999999999999996</v>
      </c>
      <c r="I452" s="4">
        <v>6</v>
      </c>
      <c r="K452" s="162">
        <v>1</v>
      </c>
      <c r="L452" s="69">
        <v>5</v>
      </c>
      <c r="M452" s="69">
        <v>7.4</v>
      </c>
      <c r="N452" s="69">
        <v>6.4</v>
      </c>
      <c r="O452" s="163">
        <v>10</v>
      </c>
      <c r="P452" s="4">
        <v>4</v>
      </c>
      <c r="Q452" s="4">
        <v>8.6</v>
      </c>
      <c r="R452" s="4">
        <v>6.6</v>
      </c>
      <c r="S452" s="4" t="s">
        <v>57</v>
      </c>
      <c r="T452" s="4">
        <v>5</v>
      </c>
      <c r="U452" s="1">
        <v>7.2</v>
      </c>
      <c r="V452" s="1">
        <v>6</v>
      </c>
      <c r="W452" s="1">
        <v>5</v>
      </c>
      <c r="X452" s="1">
        <v>1.9</v>
      </c>
      <c r="Y452" s="1">
        <v>4.2</v>
      </c>
    </row>
    <row r="453" spans="2:25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G453" s="4">
        <v>8</v>
      </c>
      <c r="H453" s="4">
        <v>9</v>
      </c>
      <c r="I453" s="4">
        <v>3</v>
      </c>
      <c r="K453" s="168">
        <v>4</v>
      </c>
      <c r="L453" s="69">
        <v>3</v>
      </c>
      <c r="M453" s="69">
        <v>2.6</v>
      </c>
      <c r="N453" s="69">
        <v>7</v>
      </c>
      <c r="O453" s="163">
        <v>5</v>
      </c>
      <c r="P453" s="4">
        <v>5.4</v>
      </c>
      <c r="Q453" s="4">
        <v>5</v>
      </c>
      <c r="R453" s="4">
        <v>2.4</v>
      </c>
      <c r="S453" s="4" t="s">
        <v>57</v>
      </c>
      <c r="T453" s="4">
        <v>2.6</v>
      </c>
      <c r="U453" s="1">
        <v>3.8</v>
      </c>
      <c r="V453" s="1">
        <v>2.6</v>
      </c>
      <c r="W453" s="1">
        <v>2.4</v>
      </c>
      <c r="X453" s="1">
        <v>4.5999999999999996</v>
      </c>
      <c r="Y453" s="1">
        <v>3</v>
      </c>
    </row>
    <row r="454" spans="2:25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G454" s="4">
        <v>3.8</v>
      </c>
      <c r="H454" s="4">
        <v>4.4000000000000004</v>
      </c>
      <c r="I454" s="4">
        <v>6.4</v>
      </c>
      <c r="K454" s="162">
        <v>3.5</v>
      </c>
      <c r="L454" s="69">
        <v>6.1</v>
      </c>
      <c r="M454" s="69">
        <v>6.8</v>
      </c>
      <c r="N454" s="69">
        <v>3.4</v>
      </c>
      <c r="O454" s="163">
        <v>6.4</v>
      </c>
      <c r="P454" s="4">
        <v>5.4</v>
      </c>
      <c r="Q454" s="4">
        <v>6</v>
      </c>
      <c r="R454" s="4">
        <v>7.2</v>
      </c>
      <c r="S454" s="4" t="s">
        <v>57</v>
      </c>
      <c r="T454" s="4">
        <v>4</v>
      </c>
      <c r="U454" s="1">
        <v>8.1999999999999993</v>
      </c>
      <c r="V454" s="1">
        <v>5</v>
      </c>
      <c r="W454" s="1">
        <v>4.5999999999999996</v>
      </c>
      <c r="X454" s="1">
        <v>1.8</v>
      </c>
      <c r="Y454" s="1">
        <v>4</v>
      </c>
    </row>
    <row r="455" spans="2:25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G455" s="4">
        <v>8</v>
      </c>
      <c r="H455" s="4">
        <v>8.1999999999999993</v>
      </c>
      <c r="I455" s="4">
        <v>3.8</v>
      </c>
      <c r="K455" s="162">
        <v>7</v>
      </c>
      <c r="L455" s="69">
        <v>5.2</v>
      </c>
      <c r="M455" s="69">
        <v>2.7</v>
      </c>
      <c r="N455" s="69">
        <v>8</v>
      </c>
      <c r="O455" s="163">
        <v>4</v>
      </c>
      <c r="P455" s="4">
        <v>5</v>
      </c>
      <c r="Q455" s="4">
        <v>2.8</v>
      </c>
      <c r="R455" s="4">
        <v>3</v>
      </c>
      <c r="S455" s="4" t="s">
        <v>57</v>
      </c>
      <c r="T455" s="4">
        <v>4.4000000000000004</v>
      </c>
      <c r="U455" s="1">
        <v>4</v>
      </c>
      <c r="V455" s="1">
        <v>3.6</v>
      </c>
      <c r="W455" s="1">
        <v>2.6</v>
      </c>
      <c r="X455" s="1">
        <v>5</v>
      </c>
      <c r="Y455" s="1">
        <v>2.4</v>
      </c>
    </row>
    <row r="456" spans="2:25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G456" s="4">
        <v>4</v>
      </c>
      <c r="H456" s="4">
        <v>3</v>
      </c>
      <c r="I456" s="4">
        <v>7.2</v>
      </c>
      <c r="K456" s="162">
        <v>5</v>
      </c>
      <c r="L456" s="69">
        <v>6.2</v>
      </c>
      <c r="M456" s="69">
        <v>6.6</v>
      </c>
      <c r="N456" s="69">
        <v>4.2</v>
      </c>
      <c r="O456" s="163">
        <v>6.4</v>
      </c>
      <c r="P456" s="4">
        <v>5</v>
      </c>
      <c r="Q456" s="4">
        <v>8</v>
      </c>
      <c r="R456" s="4">
        <v>8.6</v>
      </c>
      <c r="S456" s="4" t="s">
        <v>57</v>
      </c>
      <c r="T456" s="4">
        <v>4.2</v>
      </c>
      <c r="U456" s="1">
        <v>8</v>
      </c>
      <c r="V456" s="1">
        <v>6.2</v>
      </c>
      <c r="W456" s="1">
        <v>3</v>
      </c>
      <c r="X456" s="1">
        <v>1.8</v>
      </c>
      <c r="Y456" s="1">
        <v>5</v>
      </c>
    </row>
    <row r="457" spans="2:25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G457" s="4">
        <v>7.8</v>
      </c>
      <c r="H457" s="4">
        <v>8</v>
      </c>
      <c r="I457" s="4">
        <v>3.6</v>
      </c>
      <c r="K457" s="162">
        <v>6.4</v>
      </c>
      <c r="L457" s="69">
        <v>2.4</v>
      </c>
      <c r="M457" s="69">
        <v>3.2</v>
      </c>
      <c r="N457" s="69">
        <v>7</v>
      </c>
      <c r="O457" s="163">
        <v>3.6</v>
      </c>
      <c r="P457" s="4">
        <v>4.8</v>
      </c>
      <c r="Q457" s="4">
        <v>5</v>
      </c>
      <c r="R457" s="4" t="s">
        <v>57</v>
      </c>
      <c r="S457" s="4" t="s">
        <v>57</v>
      </c>
      <c r="T457" s="4">
        <v>4</v>
      </c>
      <c r="U457" s="1">
        <v>3.4</v>
      </c>
      <c r="V457" s="1">
        <v>3.2</v>
      </c>
      <c r="W457" s="1">
        <v>2</v>
      </c>
      <c r="X457" s="1">
        <v>4.2</v>
      </c>
      <c r="Y457" s="1">
        <v>3</v>
      </c>
    </row>
    <row r="458" spans="2:25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G458" s="4">
        <v>4</v>
      </c>
      <c r="H458" s="4">
        <v>4</v>
      </c>
      <c r="I458" s="4">
        <v>6</v>
      </c>
      <c r="K458" s="162">
        <v>3.4</v>
      </c>
      <c r="L458" s="69">
        <v>6</v>
      </c>
      <c r="M458" s="69">
        <v>7</v>
      </c>
      <c r="N458" s="69">
        <v>4</v>
      </c>
      <c r="O458" s="163">
        <v>5.4</v>
      </c>
      <c r="P458" s="4">
        <v>6.4</v>
      </c>
      <c r="Q458" s="4">
        <v>6.2</v>
      </c>
      <c r="R458" s="4">
        <v>5.4</v>
      </c>
      <c r="S458" s="4" t="s">
        <v>57</v>
      </c>
      <c r="T458" s="4">
        <v>6</v>
      </c>
      <c r="U458" s="1">
        <v>8.1999999999999993</v>
      </c>
      <c r="V458" s="1">
        <v>5.8</v>
      </c>
      <c r="W458" s="1">
        <v>4</v>
      </c>
      <c r="X458" s="1">
        <v>2.4</v>
      </c>
      <c r="Y458" s="1">
        <v>5.2</v>
      </c>
    </row>
    <row r="459" spans="2:25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G459" s="4">
        <v>9.6</v>
      </c>
      <c r="H459" s="4">
        <v>7.4</v>
      </c>
      <c r="I459" s="4">
        <v>3.8</v>
      </c>
      <c r="K459" s="162">
        <v>8.1999999999999993</v>
      </c>
      <c r="L459" s="69">
        <v>3</v>
      </c>
      <c r="M459" s="69">
        <v>3</v>
      </c>
      <c r="N459" s="69">
        <v>8</v>
      </c>
      <c r="O459" s="167">
        <v>3.4</v>
      </c>
      <c r="P459" s="4">
        <v>4</v>
      </c>
      <c r="Q459" s="4">
        <v>4</v>
      </c>
      <c r="R459" s="4">
        <v>4.2</v>
      </c>
      <c r="S459" s="4" t="s">
        <v>57</v>
      </c>
      <c r="T459" s="4">
        <v>3</v>
      </c>
      <c r="U459" s="1">
        <v>6</v>
      </c>
      <c r="V459" s="1">
        <v>3.6</v>
      </c>
      <c r="W459" s="1">
        <v>2</v>
      </c>
      <c r="X459" s="1">
        <v>4.8</v>
      </c>
      <c r="Y459" s="1">
        <v>2</v>
      </c>
    </row>
    <row r="460" spans="2:25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G460" s="4">
        <v>4</v>
      </c>
      <c r="H460" s="4">
        <v>4</v>
      </c>
      <c r="I460" s="4">
        <v>6</v>
      </c>
      <c r="K460" s="162">
        <v>10</v>
      </c>
      <c r="L460" s="69">
        <v>4.5999999999999996</v>
      </c>
      <c r="M460" s="69">
        <v>6.2</v>
      </c>
      <c r="N460" s="69">
        <v>4</v>
      </c>
      <c r="O460" s="163">
        <v>7.4</v>
      </c>
      <c r="P460" s="4">
        <v>6.4</v>
      </c>
      <c r="Q460" s="4">
        <v>5</v>
      </c>
      <c r="R460" s="4">
        <v>5</v>
      </c>
      <c r="S460" s="4" t="s">
        <v>57</v>
      </c>
      <c r="T460" s="4" t="s">
        <v>57</v>
      </c>
      <c r="U460" s="1">
        <v>6.8</v>
      </c>
      <c r="V460" s="1">
        <v>7.2</v>
      </c>
      <c r="W460" s="1">
        <v>3.8</v>
      </c>
      <c r="X460" s="1">
        <v>2.4</v>
      </c>
      <c r="Y460" s="1">
        <v>5</v>
      </c>
    </row>
    <row r="461" spans="2:25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G461" s="4">
        <v>8.4</v>
      </c>
      <c r="H461" s="4">
        <v>8.4</v>
      </c>
      <c r="I461" s="4">
        <v>3</v>
      </c>
      <c r="K461" s="162">
        <v>2.8</v>
      </c>
      <c r="L461" s="69">
        <v>3</v>
      </c>
      <c r="M461" s="69">
        <v>3.2</v>
      </c>
      <c r="N461" s="69">
        <v>7</v>
      </c>
      <c r="O461" s="163">
        <v>3.4</v>
      </c>
      <c r="P461" s="4">
        <v>1.4</v>
      </c>
      <c r="Q461" s="4">
        <v>4</v>
      </c>
      <c r="R461" s="4">
        <v>3.2</v>
      </c>
      <c r="S461" s="4" t="s">
        <v>57</v>
      </c>
      <c r="T461" s="4" t="s">
        <v>57</v>
      </c>
      <c r="U461" s="1">
        <v>3.8</v>
      </c>
      <c r="V461" s="1">
        <v>1.6</v>
      </c>
      <c r="W461" s="1">
        <v>2.6</v>
      </c>
      <c r="X461" s="1">
        <v>5</v>
      </c>
      <c r="Y461" s="1">
        <v>2.8</v>
      </c>
    </row>
    <row r="462" spans="2:25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G462" s="4">
        <v>5</v>
      </c>
      <c r="H462" s="4">
        <v>5</v>
      </c>
      <c r="I462" s="4">
        <v>5</v>
      </c>
      <c r="K462" s="162">
        <v>3</v>
      </c>
      <c r="L462" s="69">
        <v>4</v>
      </c>
      <c r="M462" s="69">
        <v>6.3</v>
      </c>
      <c r="N462" s="69">
        <v>4</v>
      </c>
      <c r="O462" s="163">
        <v>7</v>
      </c>
      <c r="P462" s="4">
        <v>7</v>
      </c>
      <c r="Q462" s="4">
        <v>10</v>
      </c>
      <c r="R462" s="4">
        <v>5.8</v>
      </c>
      <c r="S462" s="4" t="s">
        <v>57</v>
      </c>
      <c r="T462" s="4" t="s">
        <v>57</v>
      </c>
      <c r="U462" s="1">
        <v>6.6</v>
      </c>
      <c r="V462" s="1">
        <v>7.2</v>
      </c>
      <c r="W462" s="1">
        <v>3.4</v>
      </c>
      <c r="X462" s="1">
        <v>1.4</v>
      </c>
      <c r="Y462" s="1">
        <v>4.2</v>
      </c>
    </row>
    <row r="463" spans="2:25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G463" s="4">
        <v>8.4</v>
      </c>
      <c r="H463" s="4">
        <v>8</v>
      </c>
      <c r="I463" s="4">
        <v>3</v>
      </c>
      <c r="K463" s="162">
        <v>9.6</v>
      </c>
      <c r="L463" s="69">
        <v>4.4000000000000004</v>
      </c>
      <c r="M463" s="69">
        <v>2.6</v>
      </c>
      <c r="N463" s="69">
        <v>7</v>
      </c>
      <c r="O463" s="163">
        <v>5.2</v>
      </c>
      <c r="P463" s="6">
        <v>4</v>
      </c>
      <c r="Q463" s="4">
        <v>2.4</v>
      </c>
      <c r="R463" s="4">
        <v>3.4</v>
      </c>
      <c r="S463" s="4" t="s">
        <v>57</v>
      </c>
      <c r="T463" s="4" t="s">
        <v>57</v>
      </c>
      <c r="U463" s="1">
        <v>3</v>
      </c>
      <c r="V463" s="1">
        <v>2.6</v>
      </c>
      <c r="W463" s="1">
        <v>1.3</v>
      </c>
      <c r="X463" s="1">
        <v>3.2</v>
      </c>
      <c r="Y463" s="1">
        <v>2.8</v>
      </c>
    </row>
    <row r="464" spans="2:25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G464" s="4">
        <v>5</v>
      </c>
      <c r="H464" s="4">
        <v>4</v>
      </c>
      <c r="I464" s="4">
        <v>4</v>
      </c>
      <c r="K464" s="162">
        <v>3.6</v>
      </c>
      <c r="L464" s="69">
        <v>5</v>
      </c>
      <c r="M464" s="69">
        <v>6</v>
      </c>
      <c r="N464" s="69">
        <v>3</v>
      </c>
      <c r="O464" s="163">
        <v>7.8</v>
      </c>
      <c r="P464" s="4">
        <v>4.8</v>
      </c>
      <c r="Q464" s="4">
        <v>8</v>
      </c>
      <c r="R464" s="4">
        <v>5.4</v>
      </c>
      <c r="S464" s="4" t="s">
        <v>57</v>
      </c>
      <c r="T464" s="4" t="s">
        <v>57</v>
      </c>
      <c r="U464" s="1">
        <v>5.4</v>
      </c>
      <c r="V464" s="1">
        <v>7.6</v>
      </c>
      <c r="W464" s="1">
        <v>3.6</v>
      </c>
      <c r="X464" s="1">
        <v>2.4</v>
      </c>
      <c r="Y464" s="1">
        <v>3</v>
      </c>
    </row>
    <row r="465" spans="2:25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G465" s="4">
        <v>9.4</v>
      </c>
      <c r="H465" s="4">
        <v>8.4</v>
      </c>
      <c r="I465" s="4">
        <v>3</v>
      </c>
      <c r="K465" s="162">
        <v>9</v>
      </c>
      <c r="L465" s="69">
        <v>3</v>
      </c>
      <c r="M465" s="69">
        <v>4</v>
      </c>
      <c r="N465" s="69">
        <v>9</v>
      </c>
      <c r="O465" s="163">
        <v>4</v>
      </c>
      <c r="P465" s="4">
        <v>3.8</v>
      </c>
      <c r="Q465" s="4">
        <v>4</v>
      </c>
      <c r="R465" s="4">
        <v>7.8</v>
      </c>
      <c r="S465" s="4" t="s">
        <v>57</v>
      </c>
      <c r="T465" s="4" t="s">
        <v>57</v>
      </c>
      <c r="U465" s="1">
        <v>3.2</v>
      </c>
      <c r="V465" s="1">
        <v>2.2000000000000002</v>
      </c>
      <c r="W465" s="1">
        <v>2.2000000000000002</v>
      </c>
      <c r="X465" s="1">
        <v>4.2</v>
      </c>
      <c r="Y465" s="1">
        <v>2.8</v>
      </c>
    </row>
    <row r="466" spans="2:25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G466" s="4">
        <v>6</v>
      </c>
      <c r="H466" s="4">
        <v>3.6</v>
      </c>
      <c r="I466" s="4">
        <v>5.2</v>
      </c>
      <c r="K466" s="162">
        <v>1</v>
      </c>
      <c r="L466" s="69">
        <v>5.9</v>
      </c>
      <c r="M466" s="69">
        <v>6.2</v>
      </c>
      <c r="N466" s="69">
        <v>3.4</v>
      </c>
      <c r="O466" s="163">
        <v>7.4</v>
      </c>
      <c r="P466" s="4">
        <v>5.4</v>
      </c>
      <c r="Q466" s="4">
        <v>5.6</v>
      </c>
      <c r="R466" s="4">
        <v>7.4</v>
      </c>
      <c r="S466" s="4" t="s">
        <v>57</v>
      </c>
      <c r="T466" s="4" t="s">
        <v>57</v>
      </c>
      <c r="U466" s="1">
        <v>5.4</v>
      </c>
      <c r="V466" s="1">
        <v>6</v>
      </c>
      <c r="W466" s="4" t="s">
        <v>57</v>
      </c>
      <c r="X466" s="1">
        <v>1.8</v>
      </c>
      <c r="Y466" s="1">
        <v>4</v>
      </c>
    </row>
    <row r="467" spans="2:25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G467" s="4">
        <v>9.6</v>
      </c>
      <c r="H467" s="4">
        <v>8</v>
      </c>
      <c r="I467" s="4">
        <v>3</v>
      </c>
      <c r="K467" s="162">
        <v>9</v>
      </c>
      <c r="L467" s="69">
        <v>3.6</v>
      </c>
      <c r="M467" s="69">
        <v>3.4</v>
      </c>
      <c r="N467" s="69">
        <v>7</v>
      </c>
      <c r="O467" s="163">
        <v>3.8</v>
      </c>
      <c r="P467" s="4">
        <v>3.6</v>
      </c>
      <c r="Q467" s="4">
        <v>4.2</v>
      </c>
      <c r="R467" s="4">
        <v>3.4</v>
      </c>
      <c r="S467" s="4" t="s">
        <v>57</v>
      </c>
      <c r="T467" s="4" t="s">
        <v>57</v>
      </c>
      <c r="U467" s="1">
        <v>3.8</v>
      </c>
      <c r="V467" s="1">
        <v>3.2</v>
      </c>
      <c r="W467" s="4" t="s">
        <v>57</v>
      </c>
      <c r="X467" s="1">
        <v>4.2</v>
      </c>
      <c r="Y467" s="1">
        <v>2</v>
      </c>
    </row>
    <row r="468" spans="2:25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G468" s="4">
        <v>5</v>
      </c>
      <c r="H468" s="4">
        <v>4</v>
      </c>
      <c r="I468" s="4">
        <v>8</v>
      </c>
      <c r="K468" s="162">
        <v>4.4000000000000004</v>
      </c>
      <c r="L468" s="69">
        <v>5.4</v>
      </c>
      <c r="M468" s="69">
        <v>6.7</v>
      </c>
      <c r="N468" s="115">
        <v>3</v>
      </c>
      <c r="O468" s="163">
        <v>7.2</v>
      </c>
      <c r="P468" s="4">
        <v>5</v>
      </c>
      <c r="Q468" s="4">
        <v>9.1999999999999993</v>
      </c>
      <c r="R468" s="4">
        <v>7.2</v>
      </c>
      <c r="S468" s="4" t="s">
        <v>57</v>
      </c>
      <c r="T468" s="4" t="s">
        <v>57</v>
      </c>
      <c r="U468" s="1">
        <v>7.8</v>
      </c>
      <c r="V468" s="1">
        <v>7</v>
      </c>
      <c r="W468" s="1">
        <v>4</v>
      </c>
      <c r="X468" s="1">
        <v>2</v>
      </c>
      <c r="Y468" s="1">
        <v>4.8</v>
      </c>
    </row>
    <row r="469" spans="2:25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G469" s="4">
        <v>9</v>
      </c>
      <c r="H469" s="4">
        <v>8.4</v>
      </c>
      <c r="I469" s="4">
        <v>4.5</v>
      </c>
      <c r="K469" s="162">
        <v>8</v>
      </c>
      <c r="L469" s="69">
        <v>3.6</v>
      </c>
      <c r="M469" s="69">
        <v>5</v>
      </c>
      <c r="N469" s="69">
        <v>7</v>
      </c>
      <c r="O469" s="163">
        <v>6.5</v>
      </c>
      <c r="P469" s="4">
        <v>3.6</v>
      </c>
      <c r="Q469" s="4">
        <v>4</v>
      </c>
      <c r="R469" s="4">
        <v>3.4</v>
      </c>
      <c r="S469" s="4" t="s">
        <v>57</v>
      </c>
      <c r="T469" s="4" t="s">
        <v>57</v>
      </c>
      <c r="U469" s="1">
        <v>3.2</v>
      </c>
      <c r="V469" s="1">
        <v>1.6</v>
      </c>
      <c r="W469" s="1">
        <v>4.4000000000000004</v>
      </c>
      <c r="X469" s="1">
        <v>5.4</v>
      </c>
      <c r="Y469" s="1">
        <v>2.4</v>
      </c>
    </row>
    <row r="470" spans="2:25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G470" s="4">
        <v>6</v>
      </c>
      <c r="H470" s="4">
        <v>4</v>
      </c>
      <c r="I470" s="4">
        <v>7</v>
      </c>
      <c r="K470" s="162">
        <v>5.4</v>
      </c>
      <c r="L470" s="69">
        <v>10.8</v>
      </c>
      <c r="M470" s="69">
        <v>6.2</v>
      </c>
      <c r="N470" s="69">
        <v>3</v>
      </c>
      <c r="O470" s="163">
        <v>7.6</v>
      </c>
      <c r="P470" s="4">
        <v>6</v>
      </c>
      <c r="Q470" s="4">
        <v>9.1999999999999993</v>
      </c>
      <c r="R470" s="4">
        <v>7</v>
      </c>
      <c r="S470" s="4" t="s">
        <v>57</v>
      </c>
      <c r="T470" s="4" t="s">
        <v>57</v>
      </c>
      <c r="U470" s="1">
        <v>7.6</v>
      </c>
      <c r="V470" s="1">
        <v>8</v>
      </c>
      <c r="W470" s="1">
        <v>4.8</v>
      </c>
      <c r="X470" s="1">
        <v>2.4</v>
      </c>
      <c r="Y470" s="1">
        <v>3.6</v>
      </c>
    </row>
    <row r="471" spans="2:25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G471" s="4">
        <v>10</v>
      </c>
      <c r="H471" s="4">
        <v>8</v>
      </c>
      <c r="I471" s="4">
        <v>4</v>
      </c>
      <c r="K471" s="162">
        <v>7.3</v>
      </c>
      <c r="L471" s="69">
        <v>3.4</v>
      </c>
      <c r="M471" s="69">
        <v>2.2000000000000002</v>
      </c>
      <c r="N471" s="69">
        <v>7.2</v>
      </c>
      <c r="O471" s="163">
        <v>4.8</v>
      </c>
      <c r="P471" s="4">
        <v>3</v>
      </c>
      <c r="Q471" s="4">
        <v>1.2</v>
      </c>
      <c r="R471" s="4">
        <v>3</v>
      </c>
      <c r="S471" s="4" t="s">
        <v>57</v>
      </c>
      <c r="T471" s="4" t="s">
        <v>57</v>
      </c>
      <c r="U471" s="1">
        <v>2.8</v>
      </c>
      <c r="V471" s="1">
        <v>1.8</v>
      </c>
      <c r="W471" s="1">
        <v>3.4</v>
      </c>
      <c r="X471" s="1">
        <v>2.8</v>
      </c>
      <c r="Y471" s="1">
        <v>2</v>
      </c>
    </row>
    <row r="472" spans="2:25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G472" s="4">
        <v>4.8</v>
      </c>
      <c r="H472" s="4">
        <v>5.4</v>
      </c>
      <c r="I472" s="4">
        <v>9</v>
      </c>
      <c r="K472" s="162">
        <v>10</v>
      </c>
      <c r="L472" s="69">
        <v>4</v>
      </c>
      <c r="M472" s="69">
        <v>7</v>
      </c>
      <c r="N472" s="69">
        <v>4</v>
      </c>
      <c r="O472" s="163">
        <v>7.2</v>
      </c>
      <c r="P472" s="4">
        <v>5</v>
      </c>
      <c r="Q472" s="4">
        <v>9</v>
      </c>
      <c r="R472" s="4" t="s">
        <v>57</v>
      </c>
      <c r="S472" s="4" t="s">
        <v>57</v>
      </c>
      <c r="T472" s="4" t="s">
        <v>57</v>
      </c>
      <c r="U472" s="1">
        <v>8.8000000000000007</v>
      </c>
      <c r="V472" s="1">
        <v>7.4</v>
      </c>
      <c r="W472" s="1">
        <v>6.2</v>
      </c>
      <c r="X472" s="1">
        <v>2.6</v>
      </c>
      <c r="Y472" s="1">
        <v>2.6</v>
      </c>
    </row>
    <row r="473" spans="2:25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G473" s="4">
        <v>8.8000000000000007</v>
      </c>
      <c r="H473" s="4">
        <v>3.2</v>
      </c>
      <c r="I473" s="4">
        <v>3.4</v>
      </c>
      <c r="K473" s="162">
        <v>8</v>
      </c>
      <c r="L473" s="69">
        <v>3.5</v>
      </c>
      <c r="M473" s="69">
        <v>2.8</v>
      </c>
      <c r="N473" s="69">
        <v>7.8</v>
      </c>
      <c r="O473" s="163">
        <v>3.2</v>
      </c>
      <c r="P473" s="4">
        <v>4</v>
      </c>
      <c r="Q473" s="4">
        <v>3</v>
      </c>
      <c r="R473" s="4" t="s">
        <v>57</v>
      </c>
      <c r="S473" s="4" t="s">
        <v>57</v>
      </c>
      <c r="T473" s="4" t="s">
        <v>57</v>
      </c>
      <c r="U473" s="1">
        <v>3.6</v>
      </c>
      <c r="V473" s="1">
        <v>2.2000000000000002</v>
      </c>
      <c r="W473" s="1">
        <v>3.6</v>
      </c>
      <c r="X473" s="1">
        <v>4.2</v>
      </c>
      <c r="Y473" s="1">
        <v>2.8</v>
      </c>
    </row>
    <row r="474" spans="2:25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G474" s="4">
        <v>3</v>
      </c>
      <c r="H474" s="4">
        <v>4</v>
      </c>
      <c r="I474" s="4">
        <v>6.8</v>
      </c>
      <c r="K474" s="162">
        <v>3</v>
      </c>
      <c r="L474" s="69">
        <v>6.4</v>
      </c>
      <c r="M474" s="69">
        <v>7</v>
      </c>
      <c r="N474" s="69">
        <v>3.4</v>
      </c>
      <c r="O474" s="163">
        <v>7.8</v>
      </c>
      <c r="P474" s="4">
        <v>6</v>
      </c>
      <c r="Q474" s="4">
        <v>8.1999999999999993</v>
      </c>
      <c r="R474" s="4">
        <v>7.2</v>
      </c>
      <c r="S474" s="4" t="s">
        <v>57</v>
      </c>
      <c r="T474" s="4" t="s">
        <v>57</v>
      </c>
      <c r="U474" s="1">
        <v>6.2</v>
      </c>
      <c r="V474" s="1">
        <v>6.4</v>
      </c>
      <c r="W474" s="1">
        <v>4</v>
      </c>
      <c r="X474" s="1">
        <v>1.8</v>
      </c>
      <c r="Y474" s="1">
        <v>4.4000000000000004</v>
      </c>
    </row>
    <row r="475" spans="2:25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G475" s="4">
        <v>12.8</v>
      </c>
      <c r="H475" s="4">
        <v>7</v>
      </c>
      <c r="I475" s="4">
        <v>5</v>
      </c>
      <c r="K475" s="162">
        <v>8.6</v>
      </c>
      <c r="L475" s="69">
        <v>2.4</v>
      </c>
      <c r="M475" s="69">
        <v>5</v>
      </c>
      <c r="N475" s="69">
        <v>7</v>
      </c>
      <c r="O475" s="163">
        <v>3</v>
      </c>
      <c r="P475" s="4">
        <v>3</v>
      </c>
      <c r="Q475" s="4">
        <v>4</v>
      </c>
      <c r="R475" s="4">
        <v>3</v>
      </c>
      <c r="S475" s="4" t="s">
        <v>57</v>
      </c>
      <c r="T475" s="4" t="s">
        <v>57</v>
      </c>
      <c r="U475" s="1">
        <v>3.2</v>
      </c>
      <c r="V475" s="1">
        <v>2.2000000000000002</v>
      </c>
      <c r="W475" s="1">
        <v>1.6</v>
      </c>
      <c r="X475" s="1">
        <v>3.6</v>
      </c>
      <c r="Y475" s="1">
        <v>2.4</v>
      </c>
    </row>
    <row r="476" spans="2:25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G476" s="4">
        <v>4</v>
      </c>
      <c r="H476" s="4">
        <v>3.4</v>
      </c>
      <c r="I476" s="4">
        <v>7</v>
      </c>
      <c r="K476" s="162">
        <v>3.3</v>
      </c>
      <c r="L476" s="69">
        <v>7</v>
      </c>
      <c r="M476" s="69">
        <v>5.0999999999999996</v>
      </c>
      <c r="N476" s="69">
        <v>3.6</v>
      </c>
      <c r="O476" s="163">
        <v>7.8</v>
      </c>
      <c r="P476" s="4">
        <v>6.8</v>
      </c>
      <c r="Q476" s="4">
        <v>10</v>
      </c>
      <c r="R476" s="4">
        <v>6.2</v>
      </c>
      <c r="S476" s="4" t="s">
        <v>57</v>
      </c>
      <c r="T476" s="4" t="s">
        <v>57</v>
      </c>
      <c r="U476" s="1">
        <v>7</v>
      </c>
      <c r="V476" s="1">
        <v>6.6</v>
      </c>
      <c r="W476" s="1">
        <v>5.2</v>
      </c>
      <c r="X476" s="1">
        <v>1.8</v>
      </c>
      <c r="Y476" s="1">
        <v>4.4000000000000004</v>
      </c>
    </row>
    <row r="477" spans="2:25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G477" s="4">
        <v>7.6</v>
      </c>
      <c r="H477" s="4">
        <v>5</v>
      </c>
      <c r="I477" s="4" t="s">
        <v>57</v>
      </c>
      <c r="K477" s="162">
        <v>9.8000000000000007</v>
      </c>
      <c r="L477" s="69">
        <v>2</v>
      </c>
      <c r="M477" s="69">
        <v>5.2</v>
      </c>
      <c r="N477" s="69">
        <v>6.4</v>
      </c>
      <c r="O477" s="163">
        <v>4.5999999999999996</v>
      </c>
      <c r="P477" s="6">
        <v>2.4</v>
      </c>
      <c r="Q477" s="4">
        <v>3.2</v>
      </c>
      <c r="R477" s="4">
        <v>3.2</v>
      </c>
      <c r="S477" s="4" t="s">
        <v>57</v>
      </c>
      <c r="T477" s="4" t="s">
        <v>57</v>
      </c>
      <c r="U477" s="1">
        <v>3</v>
      </c>
      <c r="V477" s="1">
        <v>1</v>
      </c>
      <c r="W477" s="1">
        <v>4</v>
      </c>
      <c r="X477" s="1">
        <v>3.8</v>
      </c>
      <c r="Y477" s="1">
        <v>2.2000000000000002</v>
      </c>
    </row>
    <row r="478" spans="2:25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G478" s="4">
        <v>3.6</v>
      </c>
      <c r="H478" s="4">
        <v>6</v>
      </c>
      <c r="I478" s="4">
        <v>7.2</v>
      </c>
      <c r="K478" s="162">
        <v>3.2</v>
      </c>
      <c r="L478" s="69">
        <v>6.8</v>
      </c>
      <c r="M478" s="69">
        <v>6</v>
      </c>
      <c r="N478" s="69">
        <v>4.2</v>
      </c>
      <c r="O478" s="163">
        <v>6.8</v>
      </c>
      <c r="P478" s="4">
        <v>3.4</v>
      </c>
      <c r="Q478" s="4">
        <v>9</v>
      </c>
      <c r="R478" s="4">
        <v>6.2</v>
      </c>
      <c r="S478" s="4" t="s">
        <v>57</v>
      </c>
      <c r="T478" s="4" t="s">
        <v>57</v>
      </c>
      <c r="U478" s="1">
        <v>6.4</v>
      </c>
      <c r="V478" s="1">
        <v>6.6</v>
      </c>
      <c r="W478" s="1">
        <v>4.8</v>
      </c>
      <c r="X478" s="1">
        <v>2.6</v>
      </c>
      <c r="Y478" s="1">
        <v>3.8</v>
      </c>
    </row>
    <row r="479" spans="2:25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G479" s="4">
        <v>11</v>
      </c>
      <c r="H479" s="4">
        <v>7</v>
      </c>
      <c r="I479" s="4">
        <v>2.4</v>
      </c>
      <c r="K479" s="162">
        <v>9.1</v>
      </c>
      <c r="L479" s="69">
        <v>3</v>
      </c>
      <c r="M479" s="69">
        <v>3</v>
      </c>
      <c r="N479" s="69">
        <v>7</v>
      </c>
      <c r="O479" s="163">
        <v>4.4000000000000004</v>
      </c>
      <c r="P479" s="4">
        <v>5.6</v>
      </c>
      <c r="Q479" s="4">
        <v>4</v>
      </c>
      <c r="R479" s="4">
        <v>4</v>
      </c>
      <c r="S479" s="4" t="s">
        <v>57</v>
      </c>
      <c r="T479" s="4" t="s">
        <v>57</v>
      </c>
      <c r="U479" s="1">
        <v>4</v>
      </c>
      <c r="V479" s="1">
        <v>3.8</v>
      </c>
      <c r="W479" s="1">
        <v>2</v>
      </c>
      <c r="X479" s="1">
        <v>4</v>
      </c>
      <c r="Y479" s="1">
        <v>2.4</v>
      </c>
    </row>
    <row r="480" spans="2:25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G480" s="4">
        <v>4</v>
      </c>
      <c r="H480" s="4">
        <v>4.2</v>
      </c>
      <c r="I480" s="4">
        <v>7.6</v>
      </c>
      <c r="K480" s="162">
        <v>4</v>
      </c>
      <c r="L480" s="69">
        <v>4.8</v>
      </c>
      <c r="M480" s="69">
        <v>6.2</v>
      </c>
      <c r="N480" s="69">
        <v>4.2</v>
      </c>
      <c r="O480" s="163">
        <v>7.6</v>
      </c>
      <c r="P480" s="4">
        <v>6</v>
      </c>
      <c r="Q480" s="4">
        <v>9</v>
      </c>
      <c r="R480" s="4">
        <v>6.2</v>
      </c>
      <c r="S480" s="4" t="s">
        <v>57</v>
      </c>
      <c r="T480" s="4" t="s">
        <v>57</v>
      </c>
      <c r="U480" s="1">
        <v>8.6</v>
      </c>
      <c r="V480" s="1">
        <v>6.2</v>
      </c>
      <c r="W480" s="1">
        <v>5.2</v>
      </c>
      <c r="X480" s="1">
        <v>1.4</v>
      </c>
      <c r="Y480" s="1">
        <v>4.2</v>
      </c>
    </row>
    <row r="481" spans="2:25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G481" s="4">
        <v>7.2</v>
      </c>
      <c r="H481" s="4">
        <v>6.4</v>
      </c>
      <c r="I481" s="4">
        <v>3</v>
      </c>
      <c r="K481" s="162">
        <v>9</v>
      </c>
      <c r="L481" s="69">
        <v>1.4</v>
      </c>
      <c r="M481" s="69">
        <v>3</v>
      </c>
      <c r="N481" s="69">
        <v>6</v>
      </c>
      <c r="O481" s="163">
        <v>4.2</v>
      </c>
      <c r="P481" s="4">
        <v>3</v>
      </c>
      <c r="Q481" s="4">
        <v>4</v>
      </c>
      <c r="R481" s="4">
        <v>4</v>
      </c>
      <c r="S481" s="4" t="s">
        <v>57</v>
      </c>
      <c r="T481" s="4" t="s">
        <v>57</v>
      </c>
      <c r="U481" s="1">
        <v>2.6</v>
      </c>
      <c r="V481" s="1">
        <v>3.6</v>
      </c>
      <c r="W481" s="1">
        <v>1.6</v>
      </c>
      <c r="X481" s="1">
        <v>4.2</v>
      </c>
      <c r="Y481" s="1">
        <v>2.2000000000000002</v>
      </c>
    </row>
    <row r="482" spans="2:25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G482" s="4">
        <v>4</v>
      </c>
      <c r="H482" s="4">
        <v>4.5999999999999996</v>
      </c>
      <c r="I482" s="4">
        <v>5.4</v>
      </c>
      <c r="K482" s="162">
        <v>4</v>
      </c>
      <c r="L482" s="69">
        <v>5.8</v>
      </c>
      <c r="M482" s="69">
        <v>6.4</v>
      </c>
      <c r="N482" s="69">
        <v>3</v>
      </c>
      <c r="O482" s="163">
        <v>7</v>
      </c>
      <c r="P482" s="4">
        <v>5</v>
      </c>
      <c r="Q482" s="4">
        <v>7.4</v>
      </c>
      <c r="R482" s="4">
        <v>6.4</v>
      </c>
      <c r="S482" s="4" t="s">
        <v>57</v>
      </c>
      <c r="T482" s="4" t="s">
        <v>57</v>
      </c>
      <c r="U482" s="1">
        <v>6.8</v>
      </c>
      <c r="V482" s="1">
        <v>5.8</v>
      </c>
      <c r="W482" s="1">
        <v>3.6</v>
      </c>
      <c r="X482" s="1">
        <v>2</v>
      </c>
      <c r="Y482" s="1">
        <v>4</v>
      </c>
    </row>
    <row r="483" spans="2:25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G483" s="4">
        <v>7.6</v>
      </c>
      <c r="H483" s="4">
        <v>7</v>
      </c>
      <c r="I483" s="4">
        <v>4</v>
      </c>
      <c r="K483" s="162">
        <v>8.3000000000000007</v>
      </c>
      <c r="L483" s="69">
        <v>3</v>
      </c>
      <c r="M483" s="69">
        <v>2.6</v>
      </c>
      <c r="N483" s="69">
        <v>7</v>
      </c>
      <c r="O483" s="163">
        <v>4</v>
      </c>
      <c r="P483" s="4">
        <v>4</v>
      </c>
      <c r="Q483" s="4">
        <v>3</v>
      </c>
      <c r="R483" s="4" t="s">
        <v>57</v>
      </c>
      <c r="S483" s="4" t="s">
        <v>57</v>
      </c>
      <c r="T483" s="4" t="s">
        <v>57</v>
      </c>
      <c r="U483" s="1">
        <v>3</v>
      </c>
      <c r="V483" s="1">
        <v>3</v>
      </c>
      <c r="W483" s="1">
        <v>2.6</v>
      </c>
      <c r="X483" s="1">
        <v>4.8</v>
      </c>
      <c r="Y483" s="1">
        <v>2</v>
      </c>
    </row>
    <row r="484" spans="2:25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G484" s="4">
        <v>4</v>
      </c>
      <c r="H484" s="4">
        <v>3</v>
      </c>
      <c r="I484" s="4">
        <v>7</v>
      </c>
      <c r="K484" s="162">
        <v>3.6</v>
      </c>
      <c r="L484" s="69">
        <v>6</v>
      </c>
      <c r="M484" s="69">
        <v>6.2</v>
      </c>
      <c r="N484" s="69">
        <v>3.6</v>
      </c>
      <c r="O484" s="163">
        <v>7.2</v>
      </c>
      <c r="P484" s="4">
        <v>5</v>
      </c>
      <c r="Q484" s="4">
        <v>7</v>
      </c>
      <c r="R484" s="4">
        <v>6</v>
      </c>
      <c r="S484" s="4" t="s">
        <v>57</v>
      </c>
      <c r="T484" s="4" t="s">
        <v>57</v>
      </c>
      <c r="U484" s="1">
        <v>7</v>
      </c>
      <c r="V484" s="1">
        <v>6.8</v>
      </c>
      <c r="W484" s="1">
        <v>5</v>
      </c>
      <c r="X484" s="1">
        <v>1.8</v>
      </c>
      <c r="Y484" s="1">
        <v>4.5999999999999996</v>
      </c>
    </row>
    <row r="485" spans="2:25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G485" s="4">
        <v>7</v>
      </c>
      <c r="H485" s="4">
        <v>6</v>
      </c>
      <c r="I485" s="4">
        <v>4</v>
      </c>
      <c r="K485" s="162">
        <v>7</v>
      </c>
      <c r="L485" s="69">
        <v>3.6</v>
      </c>
      <c r="M485" s="69">
        <v>3.4</v>
      </c>
      <c r="N485" s="69">
        <v>7.4</v>
      </c>
      <c r="O485" s="163">
        <v>3.8</v>
      </c>
      <c r="P485" s="4">
        <v>4.8</v>
      </c>
      <c r="Q485" s="4">
        <v>6</v>
      </c>
      <c r="R485" s="4" t="s">
        <v>57</v>
      </c>
      <c r="S485" s="4" t="s">
        <v>57</v>
      </c>
      <c r="T485" s="4" t="s">
        <v>57</v>
      </c>
      <c r="U485" s="1">
        <v>3.4</v>
      </c>
      <c r="V485" s="1">
        <v>2.8</v>
      </c>
      <c r="W485" s="1">
        <v>2.2000000000000002</v>
      </c>
      <c r="X485" s="1">
        <v>3.2</v>
      </c>
      <c r="Y485" s="1">
        <v>2</v>
      </c>
    </row>
    <row r="486" spans="2:25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G486" s="4">
        <v>3.6</v>
      </c>
      <c r="H486" s="4">
        <v>2</v>
      </c>
      <c r="I486" s="4">
        <v>4.4000000000000004</v>
      </c>
      <c r="K486" s="162">
        <v>4</v>
      </c>
      <c r="L486" s="69">
        <v>6.2</v>
      </c>
      <c r="M486" s="69">
        <v>6.8</v>
      </c>
      <c r="N486" s="69">
        <v>4.2</v>
      </c>
      <c r="O486" s="163">
        <v>4.2</v>
      </c>
      <c r="P486" s="4">
        <v>5.6</v>
      </c>
      <c r="Q486" s="4">
        <v>6</v>
      </c>
      <c r="R486" s="4">
        <v>2.8</v>
      </c>
      <c r="S486" s="4" t="s">
        <v>57</v>
      </c>
      <c r="T486" s="4" t="s">
        <v>57</v>
      </c>
      <c r="U486" s="1">
        <v>6.6</v>
      </c>
      <c r="V486" s="1">
        <v>6.7</v>
      </c>
      <c r="W486" s="1">
        <v>4.8</v>
      </c>
      <c r="X486" s="1">
        <v>2.6</v>
      </c>
      <c r="Y486" s="1">
        <v>4</v>
      </c>
    </row>
    <row r="487" spans="2:25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G487" s="4">
        <v>9</v>
      </c>
      <c r="H487" s="4">
        <v>5.8</v>
      </c>
      <c r="I487" s="4">
        <v>3</v>
      </c>
      <c r="K487" s="162">
        <v>7.4</v>
      </c>
      <c r="L487" s="69">
        <v>3.2</v>
      </c>
      <c r="M487" s="69">
        <v>3</v>
      </c>
      <c r="N487" s="69">
        <v>7.2</v>
      </c>
      <c r="O487" s="163">
        <v>6.6</v>
      </c>
      <c r="P487" s="4">
        <v>1</v>
      </c>
      <c r="Q487" s="4" t="s">
        <v>57</v>
      </c>
      <c r="R487" s="4">
        <v>4</v>
      </c>
      <c r="S487" s="4" t="s">
        <v>57</v>
      </c>
      <c r="T487" s="4" t="s">
        <v>57</v>
      </c>
      <c r="U487" s="1">
        <v>3</v>
      </c>
      <c r="V487" s="1">
        <v>1.5</v>
      </c>
      <c r="W487" s="1">
        <v>1.6</v>
      </c>
      <c r="X487" s="1">
        <v>4.8</v>
      </c>
      <c r="Y487" s="1">
        <v>1.9</v>
      </c>
    </row>
    <row r="488" spans="2:25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G488" s="4">
        <v>3.6</v>
      </c>
      <c r="H488" s="18">
        <v>2.4</v>
      </c>
      <c r="I488" s="4">
        <v>8</v>
      </c>
      <c r="K488" s="162">
        <v>6</v>
      </c>
      <c r="L488" s="69">
        <v>5.8</v>
      </c>
      <c r="M488" s="69">
        <v>5.4</v>
      </c>
      <c r="N488" s="69">
        <v>5</v>
      </c>
      <c r="O488" s="163">
        <v>7</v>
      </c>
      <c r="P488" s="4">
        <v>6</v>
      </c>
      <c r="Q488" s="4">
        <v>6.8</v>
      </c>
      <c r="R488" s="4">
        <v>7</v>
      </c>
      <c r="S488" s="4" t="s">
        <v>57</v>
      </c>
      <c r="T488" s="4" t="s">
        <v>57</v>
      </c>
      <c r="U488" s="1">
        <v>4.2</v>
      </c>
      <c r="V488" s="1">
        <v>6.2</v>
      </c>
      <c r="W488" s="1">
        <v>3.4</v>
      </c>
      <c r="X488" s="1">
        <v>2.4</v>
      </c>
      <c r="Y488" s="1">
        <v>4.2</v>
      </c>
    </row>
    <row r="489" spans="2:25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G489" s="20">
        <v>8</v>
      </c>
      <c r="H489" s="4">
        <v>7.6</v>
      </c>
      <c r="I489" s="4">
        <v>4</v>
      </c>
      <c r="K489" s="162">
        <v>7</v>
      </c>
      <c r="L489" s="69">
        <v>2.2999999999999998</v>
      </c>
      <c r="M489" s="69">
        <v>4</v>
      </c>
      <c r="N489" s="69">
        <v>8</v>
      </c>
      <c r="O489" s="163">
        <v>4</v>
      </c>
      <c r="P489" s="4">
        <v>4</v>
      </c>
      <c r="Q489" s="4">
        <v>4</v>
      </c>
      <c r="R489" s="4">
        <v>2.8</v>
      </c>
      <c r="S489" s="4" t="s">
        <v>57</v>
      </c>
      <c r="T489" s="4" t="s">
        <v>57</v>
      </c>
      <c r="U489" s="1">
        <v>2.8</v>
      </c>
      <c r="V489" s="1">
        <v>4.2</v>
      </c>
      <c r="W489" s="1">
        <v>3.2</v>
      </c>
      <c r="X489" s="1">
        <v>3.8</v>
      </c>
      <c r="Y489" s="1">
        <v>2</v>
      </c>
    </row>
    <row r="490" spans="2:25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G490" s="4">
        <v>5</v>
      </c>
      <c r="H490" s="4">
        <v>3</v>
      </c>
      <c r="I490" s="4">
        <v>8</v>
      </c>
      <c r="K490" s="162">
        <v>3.4</v>
      </c>
      <c r="L490" s="69">
        <v>6</v>
      </c>
      <c r="M490" s="69">
        <v>5.8</v>
      </c>
      <c r="N490" s="69">
        <v>3.8</v>
      </c>
      <c r="O490" s="163">
        <v>2.4</v>
      </c>
      <c r="P490" s="4">
        <v>5.4</v>
      </c>
      <c r="Q490" s="4">
        <v>7</v>
      </c>
      <c r="R490" s="4">
        <v>7.2</v>
      </c>
      <c r="S490" s="4">
        <v>7.4</v>
      </c>
      <c r="T490" s="4" t="s">
        <v>57</v>
      </c>
      <c r="U490" s="1">
        <v>7.4</v>
      </c>
      <c r="V490" s="1">
        <v>6.8</v>
      </c>
      <c r="W490" s="1">
        <v>3.6</v>
      </c>
      <c r="X490" s="1">
        <v>2</v>
      </c>
      <c r="Y490" s="1">
        <v>4.2</v>
      </c>
    </row>
    <row r="491" spans="2:25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G491" s="4">
        <v>9</v>
      </c>
      <c r="H491" s="4">
        <v>7</v>
      </c>
      <c r="I491" s="4">
        <v>3</v>
      </c>
      <c r="K491" s="162">
        <v>8</v>
      </c>
      <c r="L491" s="69">
        <v>2.4</v>
      </c>
      <c r="M491" s="69">
        <v>4</v>
      </c>
      <c r="N491" s="69">
        <v>7.2</v>
      </c>
      <c r="O491" s="163">
        <v>3</v>
      </c>
      <c r="P491" s="6">
        <v>3.4</v>
      </c>
      <c r="Q491" s="4">
        <v>3.2</v>
      </c>
      <c r="R491" s="4">
        <v>3.2</v>
      </c>
      <c r="S491" s="4">
        <v>5</v>
      </c>
      <c r="T491" s="4" t="s">
        <v>57</v>
      </c>
      <c r="U491" s="1">
        <v>3.2</v>
      </c>
      <c r="V491" s="1">
        <v>1</v>
      </c>
      <c r="W491" s="1">
        <v>1.8</v>
      </c>
      <c r="X491" s="1">
        <v>4.2</v>
      </c>
      <c r="Y491" s="1">
        <v>2.6</v>
      </c>
    </row>
    <row r="492" spans="2:25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G492" s="4">
        <v>5</v>
      </c>
      <c r="H492" s="4">
        <v>5</v>
      </c>
      <c r="I492" s="4">
        <v>7</v>
      </c>
      <c r="K492" s="162">
        <v>4</v>
      </c>
      <c r="L492" s="69">
        <v>3.4</v>
      </c>
      <c r="M492" s="69">
        <v>6</v>
      </c>
      <c r="N492" s="69">
        <v>5</v>
      </c>
      <c r="O492" s="163">
        <v>7.8</v>
      </c>
      <c r="P492" s="4">
        <v>3.4</v>
      </c>
      <c r="Q492" s="4">
        <v>7.6</v>
      </c>
      <c r="R492" s="4">
        <v>7.2</v>
      </c>
      <c r="S492" s="4">
        <v>7.2</v>
      </c>
      <c r="T492" s="4" t="s">
        <v>57</v>
      </c>
      <c r="U492" s="1">
        <v>4</v>
      </c>
      <c r="V492" s="1">
        <v>6</v>
      </c>
      <c r="W492" s="1">
        <v>3</v>
      </c>
      <c r="X492" s="1">
        <v>1</v>
      </c>
      <c r="Y492" s="1">
        <v>4</v>
      </c>
    </row>
    <row r="493" spans="2:25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G493" s="4">
        <v>10</v>
      </c>
      <c r="H493" s="4">
        <v>7.4</v>
      </c>
      <c r="I493" s="4">
        <v>3</v>
      </c>
      <c r="K493" s="162">
        <v>6.8</v>
      </c>
      <c r="L493" s="69">
        <v>5</v>
      </c>
      <c r="M493" s="69">
        <v>4</v>
      </c>
      <c r="N493" s="69">
        <v>7.6</v>
      </c>
      <c r="O493" s="163">
        <v>4</v>
      </c>
      <c r="P493" s="4">
        <v>3</v>
      </c>
      <c r="Q493" s="4">
        <v>3.6</v>
      </c>
      <c r="R493" s="4">
        <v>5.2</v>
      </c>
      <c r="S493" s="4">
        <v>3</v>
      </c>
      <c r="T493" s="4" t="s">
        <v>57</v>
      </c>
      <c r="U493" s="1">
        <v>2.8</v>
      </c>
      <c r="V493" s="1">
        <v>3</v>
      </c>
      <c r="W493" s="4" t="s">
        <v>57</v>
      </c>
      <c r="X493" s="1">
        <v>4</v>
      </c>
      <c r="Y493" s="1">
        <v>2.4</v>
      </c>
    </row>
    <row r="494" spans="2:25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G494" s="4">
        <v>5</v>
      </c>
      <c r="H494" s="4">
        <v>4.2</v>
      </c>
      <c r="I494" s="4">
        <v>8.4</v>
      </c>
      <c r="K494" s="162">
        <v>4</v>
      </c>
      <c r="L494" s="69">
        <v>3.4</v>
      </c>
      <c r="M494" s="69">
        <v>5.8</v>
      </c>
      <c r="N494" s="69">
        <v>3.2</v>
      </c>
      <c r="O494" s="163">
        <v>8</v>
      </c>
      <c r="P494" s="4">
        <v>5</v>
      </c>
      <c r="Q494" s="4">
        <v>7.4</v>
      </c>
      <c r="R494" s="4">
        <v>7</v>
      </c>
      <c r="S494" s="4">
        <v>5</v>
      </c>
      <c r="T494" s="4" t="s">
        <v>57</v>
      </c>
      <c r="U494" s="1">
        <v>6.2</v>
      </c>
      <c r="V494" s="1">
        <v>6.6</v>
      </c>
      <c r="W494" s="1">
        <v>3.4</v>
      </c>
      <c r="X494" s="1">
        <v>1.8</v>
      </c>
      <c r="Y494" s="1">
        <v>4.2</v>
      </c>
    </row>
    <row r="495" spans="2:25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G495" s="4">
        <v>9.1999999999999993</v>
      </c>
      <c r="H495" s="4">
        <v>5.4</v>
      </c>
      <c r="I495" s="4">
        <v>4</v>
      </c>
      <c r="K495" s="162">
        <v>8</v>
      </c>
      <c r="L495" s="69">
        <v>2</v>
      </c>
      <c r="M495" s="69">
        <v>4.2</v>
      </c>
      <c r="N495" s="69">
        <v>6.2</v>
      </c>
      <c r="O495" s="163">
        <v>3</v>
      </c>
      <c r="P495" s="4">
        <v>3</v>
      </c>
      <c r="Q495" s="4">
        <v>4</v>
      </c>
      <c r="R495" s="4">
        <v>3.9</v>
      </c>
      <c r="S495" s="4">
        <v>2.6</v>
      </c>
      <c r="T495" s="4" t="s">
        <v>57</v>
      </c>
      <c r="U495" s="1">
        <v>2.8</v>
      </c>
      <c r="V495" s="1">
        <v>4.5999999999999996</v>
      </c>
      <c r="W495" s="1">
        <v>2.2000000000000002</v>
      </c>
      <c r="X495" s="1">
        <v>4.2</v>
      </c>
      <c r="Y495" s="1">
        <v>2.4</v>
      </c>
    </row>
    <row r="496" spans="2:25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G496" s="4">
        <v>3</v>
      </c>
      <c r="H496" s="4">
        <v>5</v>
      </c>
      <c r="I496" s="4">
        <v>7</v>
      </c>
      <c r="K496" s="162">
        <v>3.2</v>
      </c>
      <c r="L496" s="69">
        <v>5.8</v>
      </c>
      <c r="M496" s="69">
        <v>8.1999999999999993</v>
      </c>
      <c r="N496" s="69">
        <v>3.4</v>
      </c>
      <c r="O496" s="163">
        <v>6</v>
      </c>
      <c r="P496" s="4">
        <v>4</v>
      </c>
      <c r="Q496" s="4">
        <v>7.6</v>
      </c>
      <c r="R496" s="4">
        <v>6.4</v>
      </c>
      <c r="S496" s="4">
        <v>6</v>
      </c>
      <c r="T496" s="4" t="s">
        <v>57</v>
      </c>
      <c r="U496" s="1">
        <v>6.2</v>
      </c>
      <c r="V496" s="1">
        <v>6.8</v>
      </c>
      <c r="W496" s="1">
        <v>7</v>
      </c>
      <c r="X496" s="1">
        <v>2</v>
      </c>
      <c r="Y496" s="1">
        <v>3.8</v>
      </c>
    </row>
    <row r="497" spans="2:25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G497" s="4">
        <v>10.199999999999999</v>
      </c>
      <c r="H497" s="4">
        <v>8.4</v>
      </c>
      <c r="I497" s="4">
        <v>4.2</v>
      </c>
      <c r="K497" s="162">
        <v>12</v>
      </c>
      <c r="L497" s="69">
        <v>2</v>
      </c>
      <c r="M497" s="69">
        <v>3.2</v>
      </c>
      <c r="N497" s="69">
        <v>9</v>
      </c>
      <c r="O497" s="163">
        <v>4</v>
      </c>
      <c r="P497" s="4">
        <v>3.8</v>
      </c>
      <c r="Q497" s="4">
        <v>3.8</v>
      </c>
      <c r="R497" s="4">
        <v>3.9</v>
      </c>
      <c r="S497" s="4">
        <v>2.8</v>
      </c>
      <c r="T497" s="4" t="s">
        <v>57</v>
      </c>
      <c r="U497" s="1">
        <v>3</v>
      </c>
      <c r="V497" s="1">
        <v>1.4</v>
      </c>
      <c r="W497" s="1">
        <v>3.2</v>
      </c>
      <c r="X497" s="1">
        <v>4.4000000000000004</v>
      </c>
      <c r="Y497" s="1">
        <v>2</v>
      </c>
    </row>
    <row r="498" spans="2:25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G498" s="4">
        <v>4</v>
      </c>
      <c r="H498" s="4">
        <v>3</v>
      </c>
      <c r="I498" s="4">
        <v>7.6</v>
      </c>
      <c r="K498" s="162">
        <v>3</v>
      </c>
      <c r="L498" s="69">
        <v>5.4</v>
      </c>
      <c r="M498" s="69">
        <v>5.6</v>
      </c>
      <c r="N498" s="69">
        <v>4</v>
      </c>
      <c r="O498" s="163">
        <v>7</v>
      </c>
      <c r="P498" s="4">
        <v>5.6</v>
      </c>
      <c r="Q498" s="4">
        <v>6.8</v>
      </c>
      <c r="R498" s="4">
        <v>7.8</v>
      </c>
      <c r="S498" s="4">
        <v>6</v>
      </c>
      <c r="T498" s="4" t="s">
        <v>57</v>
      </c>
      <c r="U498" s="1">
        <v>6.4</v>
      </c>
      <c r="V498" s="1">
        <v>8.8000000000000007</v>
      </c>
      <c r="W498" s="1">
        <v>4.3</v>
      </c>
      <c r="X498" s="1">
        <v>1.4</v>
      </c>
      <c r="Y498" s="1">
        <v>3.4</v>
      </c>
    </row>
    <row r="499" spans="2:25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G499" s="4">
        <v>10</v>
      </c>
      <c r="H499" s="4">
        <v>7</v>
      </c>
      <c r="I499" s="4">
        <v>5</v>
      </c>
      <c r="J499" s="5"/>
      <c r="K499" s="162">
        <v>5</v>
      </c>
      <c r="L499" s="69">
        <v>2.2000000000000002</v>
      </c>
      <c r="M499" s="69">
        <v>3</v>
      </c>
      <c r="N499" s="69">
        <v>7</v>
      </c>
      <c r="O499" s="163">
        <v>4.4000000000000004</v>
      </c>
      <c r="P499" s="4">
        <v>3.1</v>
      </c>
      <c r="Q499" s="4">
        <v>4</v>
      </c>
      <c r="R499" s="4">
        <v>3</v>
      </c>
      <c r="S499" s="4">
        <v>2.5</v>
      </c>
      <c r="T499" s="4" t="s">
        <v>57</v>
      </c>
      <c r="U499" s="1">
        <v>2.8</v>
      </c>
      <c r="V499" s="1">
        <v>1.8</v>
      </c>
      <c r="W499" s="1">
        <v>2.4</v>
      </c>
      <c r="X499" s="1">
        <v>4.4000000000000004</v>
      </c>
      <c r="Y499" s="1">
        <v>1.6</v>
      </c>
    </row>
    <row r="500" spans="2:25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G500" s="4">
        <v>4.5999999999999996</v>
      </c>
      <c r="H500" s="4">
        <v>5</v>
      </c>
      <c r="I500" s="4">
        <v>6.6</v>
      </c>
      <c r="K500" s="162">
        <v>4.8</v>
      </c>
      <c r="L500" s="69">
        <v>6.4</v>
      </c>
      <c r="M500" s="69">
        <v>4</v>
      </c>
      <c r="N500" s="69">
        <v>4</v>
      </c>
      <c r="O500" s="163">
        <v>7</v>
      </c>
      <c r="P500" s="4">
        <v>3</v>
      </c>
      <c r="Q500" s="4">
        <v>8</v>
      </c>
      <c r="R500" s="4">
        <v>6.2</v>
      </c>
      <c r="S500" s="4">
        <v>5.6</v>
      </c>
      <c r="T500" s="4" t="s">
        <v>57</v>
      </c>
      <c r="U500" s="1">
        <v>6.6</v>
      </c>
      <c r="V500" s="1">
        <v>6.7</v>
      </c>
      <c r="W500" s="1">
        <v>9</v>
      </c>
      <c r="X500" s="1">
        <v>2.2000000000000002</v>
      </c>
      <c r="Y500" s="1">
        <v>3.5</v>
      </c>
    </row>
    <row r="501" spans="2:25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G501" s="4">
        <v>11.4</v>
      </c>
      <c r="H501" s="4">
        <v>7</v>
      </c>
      <c r="I501" s="4">
        <v>4.2</v>
      </c>
      <c r="K501" s="162">
        <v>7</v>
      </c>
      <c r="L501" s="69">
        <v>2.2000000000000002</v>
      </c>
      <c r="M501" s="69">
        <v>2</v>
      </c>
      <c r="N501" s="69">
        <v>8</v>
      </c>
      <c r="O501" s="163">
        <v>3.4</v>
      </c>
      <c r="P501" s="4">
        <v>5</v>
      </c>
      <c r="Q501" s="4">
        <v>4</v>
      </c>
      <c r="R501" s="4">
        <v>3.2</v>
      </c>
      <c r="S501" s="4">
        <v>2.6</v>
      </c>
      <c r="T501" s="4" t="s">
        <v>57</v>
      </c>
      <c r="U501" s="1">
        <v>3.2</v>
      </c>
      <c r="V501" s="1">
        <v>1.3</v>
      </c>
      <c r="W501" s="1">
        <v>6.2</v>
      </c>
      <c r="X501" s="1">
        <v>5</v>
      </c>
      <c r="Y501" s="1">
        <v>1.7</v>
      </c>
    </row>
    <row r="502" spans="2:25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G502" s="4">
        <v>5</v>
      </c>
      <c r="H502" s="4">
        <v>5</v>
      </c>
      <c r="I502" s="4">
        <v>8</v>
      </c>
      <c r="K502" s="162">
        <v>4</v>
      </c>
      <c r="L502" s="69">
        <v>6.2</v>
      </c>
      <c r="M502" s="114">
        <v>5.8</v>
      </c>
      <c r="N502" s="69">
        <v>3</v>
      </c>
      <c r="O502" s="163">
        <v>8</v>
      </c>
      <c r="P502" s="4">
        <v>5.2</v>
      </c>
      <c r="Q502" s="4" t="s">
        <v>57</v>
      </c>
      <c r="R502" s="4">
        <v>4</v>
      </c>
      <c r="S502" s="4">
        <v>5.8</v>
      </c>
      <c r="T502" s="4" t="s">
        <v>57</v>
      </c>
      <c r="U502" s="1">
        <v>6.2</v>
      </c>
      <c r="V502" s="1">
        <v>5.4</v>
      </c>
      <c r="W502" s="1">
        <v>4</v>
      </c>
      <c r="X502" s="1">
        <v>2.8</v>
      </c>
      <c r="Y502" s="1">
        <v>5</v>
      </c>
    </row>
    <row r="503" spans="2:25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G503" s="4">
        <v>6</v>
      </c>
      <c r="H503" s="4">
        <v>4.4000000000000004</v>
      </c>
      <c r="I503" s="4">
        <v>4</v>
      </c>
      <c r="K503" s="162">
        <v>8</v>
      </c>
      <c r="L503" s="69">
        <v>2.6</v>
      </c>
      <c r="M503" s="69">
        <v>2</v>
      </c>
      <c r="N503" s="69">
        <v>6</v>
      </c>
      <c r="O503" s="163">
        <v>4</v>
      </c>
      <c r="P503" s="4">
        <v>3</v>
      </c>
      <c r="Q503" s="4" t="s">
        <v>57</v>
      </c>
      <c r="R503" s="4">
        <v>3.8</v>
      </c>
      <c r="S503" s="4">
        <v>4.2</v>
      </c>
      <c r="T503" s="4" t="s">
        <v>57</v>
      </c>
      <c r="U503" s="1">
        <v>2.6</v>
      </c>
      <c r="V503" s="1">
        <v>3.4</v>
      </c>
      <c r="W503" s="4" t="s">
        <v>57</v>
      </c>
      <c r="X503" s="1">
        <v>3</v>
      </c>
      <c r="Y503" s="1">
        <v>4</v>
      </c>
    </row>
    <row r="504" spans="2:25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G504" s="4">
        <v>2.8</v>
      </c>
      <c r="H504" s="4">
        <v>3.4</v>
      </c>
      <c r="I504" s="4">
        <v>7</v>
      </c>
      <c r="K504" s="162">
        <v>3.2</v>
      </c>
      <c r="L504" s="69">
        <v>6.2</v>
      </c>
      <c r="M504" s="69">
        <v>5.2</v>
      </c>
      <c r="N504" s="69">
        <v>4</v>
      </c>
      <c r="O504" s="163">
        <v>8</v>
      </c>
      <c r="P504" s="4">
        <v>5</v>
      </c>
      <c r="Q504" s="4">
        <v>9.4</v>
      </c>
      <c r="R504" s="4">
        <v>5.8</v>
      </c>
      <c r="S504" s="4">
        <v>4.5999999999999996</v>
      </c>
      <c r="T504" s="4" t="s">
        <v>57</v>
      </c>
      <c r="U504" s="1">
        <v>6.2</v>
      </c>
      <c r="V504" s="1">
        <v>6.6</v>
      </c>
      <c r="W504" s="1">
        <v>4</v>
      </c>
      <c r="X504" s="1">
        <v>2.4</v>
      </c>
      <c r="Y504" s="1">
        <v>4</v>
      </c>
    </row>
    <row r="505" spans="2:25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G505" s="4">
        <v>7</v>
      </c>
      <c r="H505" s="4">
        <v>8</v>
      </c>
      <c r="I505" s="4">
        <v>3.4</v>
      </c>
      <c r="K505" s="162">
        <v>8.1</v>
      </c>
      <c r="L505" s="69">
        <v>2</v>
      </c>
      <c r="M505" s="69">
        <v>2</v>
      </c>
      <c r="N505" s="69">
        <v>6</v>
      </c>
      <c r="O505" s="163">
        <v>4.5999999999999996</v>
      </c>
      <c r="P505" s="6">
        <v>2.4</v>
      </c>
      <c r="Q505" s="4">
        <v>2.8</v>
      </c>
      <c r="R505" s="4">
        <v>2.4</v>
      </c>
      <c r="S505" s="4">
        <v>3.6</v>
      </c>
      <c r="T505" s="4" t="s">
        <v>57</v>
      </c>
      <c r="U505" s="1">
        <v>3</v>
      </c>
      <c r="V505" s="1">
        <v>1.4</v>
      </c>
      <c r="W505" s="1">
        <v>2.2000000000000002</v>
      </c>
      <c r="X505" s="1">
        <v>3.6</v>
      </c>
      <c r="Y505" s="1">
        <v>2</v>
      </c>
    </row>
    <row r="506" spans="2:25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G506" s="4">
        <v>3.2</v>
      </c>
      <c r="H506" s="4">
        <v>3.2</v>
      </c>
      <c r="I506" s="4">
        <v>8</v>
      </c>
      <c r="K506" s="162">
        <v>3.2</v>
      </c>
      <c r="L506" s="69">
        <v>5.2</v>
      </c>
      <c r="M506" s="69">
        <v>5.2</v>
      </c>
      <c r="N506" s="69">
        <v>4</v>
      </c>
      <c r="O506" s="163">
        <v>8</v>
      </c>
      <c r="P506" s="4">
        <v>3</v>
      </c>
      <c r="Q506" s="4">
        <v>5</v>
      </c>
      <c r="R506" s="4">
        <v>5.2</v>
      </c>
      <c r="S506" s="4">
        <v>4.8</v>
      </c>
      <c r="T506" s="4" t="s">
        <v>57</v>
      </c>
      <c r="U506" s="1">
        <v>7</v>
      </c>
      <c r="V506" s="1">
        <v>8.4</v>
      </c>
      <c r="W506" s="1">
        <v>6.8</v>
      </c>
      <c r="X506" s="1">
        <v>1.6</v>
      </c>
      <c r="Y506" s="1">
        <v>3.8</v>
      </c>
    </row>
    <row r="507" spans="2:25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G507" s="4">
        <v>8</v>
      </c>
      <c r="H507" s="4">
        <v>7.6</v>
      </c>
      <c r="I507" s="4">
        <v>5</v>
      </c>
      <c r="K507" s="162">
        <v>7.6</v>
      </c>
      <c r="L507" s="69">
        <v>1.8</v>
      </c>
      <c r="M507" s="69">
        <v>2.2000000000000002</v>
      </c>
      <c r="N507" s="69">
        <v>8</v>
      </c>
      <c r="O507" s="163">
        <v>3</v>
      </c>
      <c r="P507" s="4">
        <v>4.2</v>
      </c>
      <c r="Q507" s="4">
        <v>3.58</v>
      </c>
      <c r="R507" s="4">
        <v>2.8</v>
      </c>
      <c r="S507" s="4">
        <v>3.2</v>
      </c>
      <c r="T507" s="4" t="s">
        <v>57</v>
      </c>
      <c r="U507" s="1">
        <v>2</v>
      </c>
      <c r="V507" s="1">
        <v>1</v>
      </c>
      <c r="W507" s="1">
        <v>1.8</v>
      </c>
      <c r="X507" s="1">
        <v>3.8</v>
      </c>
      <c r="Y507" s="1">
        <v>2.4</v>
      </c>
    </row>
    <row r="508" spans="2:25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G508" s="4">
        <v>4</v>
      </c>
      <c r="H508" s="4">
        <v>4</v>
      </c>
      <c r="I508" s="4">
        <v>8</v>
      </c>
      <c r="K508" s="162">
        <v>4</v>
      </c>
      <c r="L508" s="69">
        <v>6</v>
      </c>
      <c r="M508" s="69">
        <v>4.2</v>
      </c>
      <c r="N508" s="69">
        <v>4.5999999999999996</v>
      </c>
      <c r="O508" s="163">
        <v>7</v>
      </c>
      <c r="P508" s="4">
        <v>5.2</v>
      </c>
      <c r="Q508" s="4">
        <v>7</v>
      </c>
      <c r="R508" s="4">
        <v>7</v>
      </c>
      <c r="S508" s="4">
        <v>5.6</v>
      </c>
      <c r="T508" s="4" t="s">
        <v>57</v>
      </c>
      <c r="U508" s="1">
        <v>6.6</v>
      </c>
      <c r="V508" s="1">
        <v>8</v>
      </c>
      <c r="W508" s="1">
        <v>4.5999999999999996</v>
      </c>
      <c r="X508" s="1">
        <v>1.6</v>
      </c>
      <c r="Y508" s="1">
        <v>4.2</v>
      </c>
    </row>
    <row r="509" spans="2:25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G509" s="4">
        <v>9</v>
      </c>
      <c r="H509" s="4">
        <v>7.2</v>
      </c>
      <c r="I509" s="4">
        <v>2</v>
      </c>
      <c r="K509" s="162">
        <v>8.1999999999999993</v>
      </c>
      <c r="L509" s="69">
        <v>2</v>
      </c>
      <c r="M509" s="69">
        <v>2.2000000000000002</v>
      </c>
      <c r="N509" s="69">
        <v>7</v>
      </c>
      <c r="O509" s="163">
        <v>4.5999999999999996</v>
      </c>
      <c r="P509" s="4">
        <v>2.6</v>
      </c>
      <c r="Q509" s="4">
        <v>3.4</v>
      </c>
      <c r="R509" s="4">
        <v>2.8</v>
      </c>
      <c r="S509" s="4">
        <v>3.6</v>
      </c>
      <c r="T509" s="4" t="s">
        <v>57</v>
      </c>
      <c r="U509" s="1">
        <v>3.6</v>
      </c>
      <c r="V509" s="1">
        <v>3</v>
      </c>
      <c r="W509" s="1">
        <v>3</v>
      </c>
      <c r="X509" s="1">
        <v>3.6</v>
      </c>
      <c r="Y509" s="1">
        <v>2.4</v>
      </c>
    </row>
    <row r="510" spans="2:25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G510" s="4">
        <v>3</v>
      </c>
      <c r="H510" s="4">
        <v>3</v>
      </c>
      <c r="I510" s="4">
        <v>8</v>
      </c>
      <c r="K510" s="162">
        <v>4</v>
      </c>
      <c r="L510" s="69">
        <v>5</v>
      </c>
      <c r="M510" s="69">
        <v>5.2</v>
      </c>
      <c r="N510" s="69">
        <v>4</v>
      </c>
      <c r="O510" s="163">
        <v>4.5999999999999996</v>
      </c>
      <c r="P510" s="4">
        <v>1.8</v>
      </c>
      <c r="Q510" s="4">
        <v>8</v>
      </c>
      <c r="R510" s="4">
        <v>6.6</v>
      </c>
      <c r="S510" s="4">
        <v>9</v>
      </c>
      <c r="T510" s="4" t="s">
        <v>57</v>
      </c>
      <c r="U510" s="1">
        <v>7</v>
      </c>
      <c r="V510" s="1">
        <v>6.4</v>
      </c>
      <c r="W510" s="1">
        <v>4</v>
      </c>
      <c r="X510" s="1">
        <v>2.4</v>
      </c>
      <c r="Y510" s="1">
        <v>4</v>
      </c>
    </row>
    <row r="511" spans="2:25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G511" s="4">
        <v>8</v>
      </c>
      <c r="H511" s="4">
        <v>8</v>
      </c>
      <c r="I511" s="4">
        <v>4.4000000000000004</v>
      </c>
      <c r="K511" s="162">
        <v>7.4</v>
      </c>
      <c r="L511" s="69">
        <v>4</v>
      </c>
      <c r="M511" s="69">
        <v>2.4</v>
      </c>
      <c r="N511" s="69">
        <v>7.4</v>
      </c>
      <c r="O511" s="163">
        <v>2.4</v>
      </c>
      <c r="P511" s="4">
        <v>4.8</v>
      </c>
      <c r="Q511" s="4">
        <v>4.5999999999999996</v>
      </c>
      <c r="R511" s="4">
        <v>1.8</v>
      </c>
      <c r="S511" s="4">
        <v>4</v>
      </c>
      <c r="T511" s="4" t="s">
        <v>57</v>
      </c>
      <c r="U511" s="1">
        <v>3.4</v>
      </c>
      <c r="V511" s="1">
        <v>2.8</v>
      </c>
      <c r="W511" s="1">
        <v>1.8</v>
      </c>
      <c r="X511" s="1">
        <v>3.8</v>
      </c>
      <c r="Y511" s="1">
        <v>2.2000000000000002</v>
      </c>
    </row>
    <row r="512" spans="2:25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G512" s="4">
        <v>4</v>
      </c>
      <c r="H512" s="4">
        <v>4</v>
      </c>
      <c r="I512" s="4">
        <v>6</v>
      </c>
      <c r="K512" s="162">
        <v>3.6</v>
      </c>
      <c r="L512" s="69">
        <v>5.6</v>
      </c>
      <c r="M512" s="69">
        <v>6</v>
      </c>
      <c r="N512" s="69">
        <v>3.6</v>
      </c>
      <c r="O512" s="163">
        <v>6.6</v>
      </c>
      <c r="P512" s="4">
        <v>4</v>
      </c>
      <c r="Q512" s="4">
        <v>8.1999999999999993</v>
      </c>
      <c r="R512" s="4">
        <v>4</v>
      </c>
      <c r="S512" s="4">
        <v>8</v>
      </c>
      <c r="T512" s="4" t="s">
        <v>57</v>
      </c>
      <c r="U512" s="1">
        <v>6.6</v>
      </c>
      <c r="V512" s="1">
        <v>6.8</v>
      </c>
      <c r="W512" s="1">
        <v>4.4000000000000004</v>
      </c>
      <c r="X512" s="1">
        <v>2</v>
      </c>
      <c r="Y512" s="1">
        <v>3.6</v>
      </c>
    </row>
    <row r="513" spans="2:25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G513" s="4">
        <v>8.4</v>
      </c>
      <c r="H513" s="4">
        <v>4</v>
      </c>
      <c r="I513" s="4">
        <v>2</v>
      </c>
      <c r="K513" s="162">
        <v>7.6</v>
      </c>
      <c r="L513" s="69">
        <v>2</v>
      </c>
      <c r="M513" s="69">
        <v>2.2000000000000002</v>
      </c>
      <c r="N513" s="69">
        <v>8</v>
      </c>
      <c r="O513" s="163">
        <v>3.6</v>
      </c>
      <c r="P513" s="4">
        <v>2.6</v>
      </c>
      <c r="Q513" s="4" t="s">
        <v>57</v>
      </c>
      <c r="R513" s="4">
        <v>2</v>
      </c>
      <c r="S513" s="4">
        <v>5</v>
      </c>
      <c r="T513" s="4" t="s">
        <v>57</v>
      </c>
      <c r="U513" s="1">
        <v>3.6</v>
      </c>
      <c r="V513" s="1">
        <v>1</v>
      </c>
      <c r="W513" s="1">
        <v>2.4</v>
      </c>
      <c r="X513" s="1">
        <v>3.4</v>
      </c>
      <c r="Y513" s="1">
        <v>2</v>
      </c>
    </row>
    <row r="514" spans="2:25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G514" s="4">
        <v>5</v>
      </c>
      <c r="H514" s="4">
        <v>4.5999999999999996</v>
      </c>
      <c r="I514" s="4">
        <v>6</v>
      </c>
      <c r="K514" s="162">
        <v>3</v>
      </c>
      <c r="L514" s="69">
        <v>5.4</v>
      </c>
      <c r="M514" s="69">
        <v>5</v>
      </c>
      <c r="N514" s="69">
        <v>4</v>
      </c>
      <c r="O514" s="163">
        <v>7</v>
      </c>
      <c r="P514" s="4">
        <v>4.8</v>
      </c>
      <c r="Q514" s="4">
        <v>7.8</v>
      </c>
      <c r="R514" s="4" t="s">
        <v>57</v>
      </c>
      <c r="S514" s="4">
        <v>3</v>
      </c>
      <c r="T514" s="4" t="s">
        <v>57</v>
      </c>
      <c r="U514" s="1">
        <v>7</v>
      </c>
      <c r="V514" s="4" t="s">
        <v>57</v>
      </c>
      <c r="W514" s="1">
        <v>4</v>
      </c>
      <c r="X514" s="1">
        <v>2.2000000000000002</v>
      </c>
      <c r="Y514" s="1">
        <v>3.6</v>
      </c>
    </row>
    <row r="515" spans="2:25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G515" s="4">
        <v>12</v>
      </c>
      <c r="H515" s="4">
        <v>8</v>
      </c>
      <c r="I515" s="4">
        <v>4</v>
      </c>
      <c r="K515" s="162">
        <v>7</v>
      </c>
      <c r="L515" s="69">
        <v>2.4</v>
      </c>
      <c r="M515" s="69">
        <v>2</v>
      </c>
      <c r="N515" s="69">
        <v>5</v>
      </c>
      <c r="O515" s="163">
        <v>3</v>
      </c>
      <c r="P515" s="4">
        <v>1.9</v>
      </c>
      <c r="Q515" s="4" t="s">
        <v>57</v>
      </c>
      <c r="R515" s="4" t="s">
        <v>57</v>
      </c>
      <c r="S515" s="4">
        <v>4.2</v>
      </c>
      <c r="T515" s="4" t="s">
        <v>57</v>
      </c>
      <c r="U515" s="1">
        <v>4</v>
      </c>
      <c r="V515" s="4" t="s">
        <v>57</v>
      </c>
      <c r="W515" s="1">
        <v>1.8</v>
      </c>
      <c r="X515" s="1">
        <v>3.6</v>
      </c>
      <c r="Y515" s="1">
        <v>2.9</v>
      </c>
    </row>
    <row r="516" spans="2:25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G516" s="4">
        <v>4</v>
      </c>
      <c r="H516" s="18">
        <v>4</v>
      </c>
      <c r="I516" s="4">
        <v>8</v>
      </c>
      <c r="K516" s="162">
        <v>4</v>
      </c>
      <c r="L516" s="69">
        <v>4.2</v>
      </c>
      <c r="M516" s="69">
        <v>4.5999999999999996</v>
      </c>
      <c r="N516" s="69">
        <v>3</v>
      </c>
      <c r="O516" s="163">
        <v>7.6</v>
      </c>
      <c r="P516" s="4">
        <v>5.2</v>
      </c>
      <c r="Q516" s="4">
        <v>6.8</v>
      </c>
      <c r="R516" s="4" t="s">
        <v>57</v>
      </c>
      <c r="S516" s="4">
        <v>3</v>
      </c>
      <c r="T516" s="4" t="s">
        <v>57</v>
      </c>
      <c r="U516" s="1">
        <v>7</v>
      </c>
      <c r="V516" s="4" t="s">
        <v>57</v>
      </c>
      <c r="W516" s="1">
        <v>4.2</v>
      </c>
      <c r="X516" s="1">
        <v>2.1</v>
      </c>
      <c r="Y516" s="1">
        <v>2.8</v>
      </c>
    </row>
    <row r="517" spans="2:25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G517" s="20">
        <v>9.8000000000000007</v>
      </c>
      <c r="H517" s="4">
        <v>7</v>
      </c>
      <c r="I517" s="4" t="s">
        <v>57</v>
      </c>
      <c r="K517" s="162">
        <v>8.1999999999999993</v>
      </c>
      <c r="L517" s="69">
        <v>1.5</v>
      </c>
      <c r="M517" s="69">
        <v>3</v>
      </c>
      <c r="N517" s="69">
        <v>5</v>
      </c>
      <c r="O517" s="163">
        <v>7.2</v>
      </c>
      <c r="P517" s="4">
        <v>3</v>
      </c>
      <c r="Q517" s="4">
        <v>5.8</v>
      </c>
      <c r="R517" s="4" t="s">
        <v>57</v>
      </c>
      <c r="S517" s="4">
        <v>3.6</v>
      </c>
      <c r="T517" s="4" t="s">
        <v>57</v>
      </c>
      <c r="U517" s="1">
        <v>3.6</v>
      </c>
      <c r="V517" s="4" t="s">
        <v>57</v>
      </c>
      <c r="W517" s="1">
        <v>3.2</v>
      </c>
      <c r="X517" s="1">
        <v>3.8</v>
      </c>
      <c r="Y517" s="1">
        <v>2.2000000000000002</v>
      </c>
    </row>
    <row r="518" spans="2:25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G518" s="4">
        <v>4.2</v>
      </c>
      <c r="H518" s="4">
        <v>2</v>
      </c>
      <c r="I518" s="4">
        <v>8</v>
      </c>
      <c r="K518" s="162">
        <v>4</v>
      </c>
      <c r="L518" s="69">
        <v>5</v>
      </c>
      <c r="M518" s="69">
        <v>5.4</v>
      </c>
      <c r="N518" s="69">
        <v>3</v>
      </c>
      <c r="O518" s="163">
        <v>7.2</v>
      </c>
      <c r="P518" s="4">
        <v>4.8</v>
      </c>
      <c r="Q518" s="4">
        <v>6.8</v>
      </c>
      <c r="R518" s="4" t="s">
        <v>57</v>
      </c>
      <c r="S518" s="4">
        <v>7.4</v>
      </c>
      <c r="T518" s="4" t="s">
        <v>57</v>
      </c>
      <c r="U518" s="1">
        <v>9.8000000000000007</v>
      </c>
      <c r="V518" s="4" t="s">
        <v>57</v>
      </c>
      <c r="W518" s="1">
        <v>4.0999999999999996</v>
      </c>
      <c r="X518" s="1">
        <v>2.2000000000000002</v>
      </c>
      <c r="Y518" s="1">
        <v>3.6</v>
      </c>
    </row>
    <row r="519" spans="2:25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G519" s="4">
        <v>10</v>
      </c>
      <c r="H519" s="4">
        <v>7.6</v>
      </c>
      <c r="I519" s="4">
        <v>4</v>
      </c>
      <c r="K519" s="162">
        <v>7</v>
      </c>
      <c r="L519" s="69">
        <v>2</v>
      </c>
      <c r="M519" s="69">
        <v>3</v>
      </c>
      <c r="N519" s="69">
        <v>5</v>
      </c>
      <c r="O519" s="163">
        <v>5</v>
      </c>
      <c r="P519" s="6">
        <v>2</v>
      </c>
      <c r="Q519" s="4">
        <v>3.2</v>
      </c>
      <c r="R519" s="4" t="s">
        <v>57</v>
      </c>
      <c r="S519" s="4">
        <v>5</v>
      </c>
      <c r="T519" s="4" t="s">
        <v>57</v>
      </c>
      <c r="U519" s="1">
        <v>4.2</v>
      </c>
      <c r="V519" s="4" t="s">
        <v>57</v>
      </c>
      <c r="W519" s="1">
        <v>1.9</v>
      </c>
      <c r="X519" s="1">
        <v>3.2</v>
      </c>
      <c r="Y519" s="1">
        <v>1.8</v>
      </c>
    </row>
    <row r="520" spans="2:25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G520" s="4">
        <v>4.4000000000000004</v>
      </c>
      <c r="H520" s="4">
        <v>4.8</v>
      </c>
      <c r="I520" s="4">
        <v>7</v>
      </c>
      <c r="K520" s="162">
        <v>8.1999999999999993</v>
      </c>
      <c r="L520" s="114">
        <v>4</v>
      </c>
      <c r="M520" s="69">
        <v>5</v>
      </c>
      <c r="N520" s="69">
        <v>3.4</v>
      </c>
      <c r="O520" s="163">
        <v>6.2</v>
      </c>
      <c r="P520" s="4">
        <v>4</v>
      </c>
      <c r="Q520" s="4">
        <v>7.6</v>
      </c>
      <c r="R520" s="4" t="s">
        <v>57</v>
      </c>
      <c r="S520" s="4">
        <v>7.8</v>
      </c>
      <c r="T520" s="4" t="s">
        <v>57</v>
      </c>
      <c r="U520" s="1">
        <v>7</v>
      </c>
      <c r="V520" s="4" t="s">
        <v>57</v>
      </c>
      <c r="W520" s="1">
        <v>4</v>
      </c>
      <c r="X520" s="1">
        <v>4.2</v>
      </c>
      <c r="Y520" s="1">
        <v>4</v>
      </c>
    </row>
    <row r="521" spans="2:25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G521" s="4">
        <v>8</v>
      </c>
      <c r="H521" s="4">
        <v>8.6</v>
      </c>
      <c r="I521" s="4">
        <v>3.4</v>
      </c>
      <c r="K521" s="162">
        <v>5.6</v>
      </c>
      <c r="L521" s="69">
        <v>2</v>
      </c>
      <c r="M521" s="69">
        <v>2</v>
      </c>
      <c r="N521" s="69">
        <v>7</v>
      </c>
      <c r="O521" s="163">
        <v>4.2</v>
      </c>
      <c r="P521" s="4">
        <v>4.2</v>
      </c>
      <c r="Q521" s="4">
        <v>3.4</v>
      </c>
      <c r="R521" s="4" t="s">
        <v>57</v>
      </c>
      <c r="S521" s="4">
        <v>3.8</v>
      </c>
      <c r="T521" s="4" t="s">
        <v>57</v>
      </c>
      <c r="U521" s="1">
        <v>5</v>
      </c>
      <c r="V521" s="4" t="s">
        <v>57</v>
      </c>
      <c r="W521" s="1">
        <v>1.8</v>
      </c>
      <c r="X521" s="1">
        <v>3.1</v>
      </c>
      <c r="Y521" s="1">
        <v>2</v>
      </c>
    </row>
    <row r="522" spans="2:25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G522" s="4">
        <v>4</v>
      </c>
      <c r="H522" s="4">
        <v>3.4</v>
      </c>
      <c r="I522" s="4">
        <v>5</v>
      </c>
      <c r="K522" s="162">
        <v>5.8</v>
      </c>
      <c r="L522" s="69">
        <v>5.2</v>
      </c>
      <c r="M522" s="69">
        <v>5</v>
      </c>
      <c r="N522" s="69">
        <v>4</v>
      </c>
      <c r="O522" s="163">
        <v>5</v>
      </c>
      <c r="P522" s="4">
        <v>3</v>
      </c>
      <c r="Q522" s="4">
        <v>7.4</v>
      </c>
      <c r="R522" s="4" t="s">
        <v>57</v>
      </c>
      <c r="S522" s="4">
        <v>8</v>
      </c>
      <c r="T522" s="4" t="s">
        <v>57</v>
      </c>
      <c r="U522" s="1">
        <v>8.1999999999999993</v>
      </c>
      <c r="V522" s="4" t="s">
        <v>57</v>
      </c>
      <c r="W522" s="1">
        <v>4</v>
      </c>
      <c r="X522" s="1">
        <v>1.6</v>
      </c>
      <c r="Y522" s="1">
        <v>4</v>
      </c>
    </row>
    <row r="523" spans="2:25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G523" s="4">
        <v>7.8</v>
      </c>
      <c r="H523" s="4">
        <v>7</v>
      </c>
      <c r="I523" s="4">
        <v>5</v>
      </c>
      <c r="K523" s="162">
        <v>8</v>
      </c>
      <c r="L523" s="69">
        <v>2</v>
      </c>
      <c r="M523" s="69">
        <v>4</v>
      </c>
      <c r="N523" s="69">
        <v>7</v>
      </c>
      <c r="O523" s="163">
        <v>3.2</v>
      </c>
      <c r="P523" s="4">
        <v>3</v>
      </c>
      <c r="Q523" s="4">
        <v>9.1999999999999993</v>
      </c>
      <c r="R523" s="4" t="s">
        <v>57</v>
      </c>
      <c r="S523" s="4">
        <v>4.4000000000000004</v>
      </c>
      <c r="T523" s="4" t="s">
        <v>57</v>
      </c>
      <c r="U523" s="1">
        <v>6</v>
      </c>
      <c r="V523" s="4" t="s">
        <v>57</v>
      </c>
      <c r="W523" s="1">
        <v>2</v>
      </c>
      <c r="X523" s="1">
        <v>2.4</v>
      </c>
      <c r="Y523" s="1">
        <v>1.8</v>
      </c>
    </row>
    <row r="524" spans="2:25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G524" s="4">
        <v>3.3</v>
      </c>
      <c r="H524" s="4">
        <v>3.6</v>
      </c>
      <c r="I524" s="4">
        <v>7</v>
      </c>
      <c r="K524" s="162">
        <v>3.4</v>
      </c>
      <c r="L524" s="69">
        <v>7</v>
      </c>
      <c r="M524" s="69">
        <v>5</v>
      </c>
      <c r="N524" s="69">
        <v>3</v>
      </c>
      <c r="O524" s="163">
        <v>7.2</v>
      </c>
      <c r="P524" s="4">
        <v>4</v>
      </c>
      <c r="Q524" s="4">
        <v>6</v>
      </c>
      <c r="R524" s="4" t="s">
        <v>57</v>
      </c>
      <c r="S524" s="4">
        <v>6.4</v>
      </c>
      <c r="T524" s="4" t="s">
        <v>57</v>
      </c>
      <c r="U524" s="1">
        <v>11.2</v>
      </c>
      <c r="V524" s="4" t="s">
        <v>57</v>
      </c>
      <c r="W524" s="3">
        <v>4</v>
      </c>
      <c r="X524" s="1">
        <v>1.8</v>
      </c>
      <c r="Y524" s="1">
        <v>4</v>
      </c>
    </row>
    <row r="525" spans="2:25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G525" s="4">
        <v>5</v>
      </c>
      <c r="H525" s="4">
        <v>5</v>
      </c>
      <c r="I525" s="4">
        <v>5</v>
      </c>
      <c r="J525" s="4">
        <v>5.8</v>
      </c>
      <c r="K525" s="169">
        <v>7.8</v>
      </c>
      <c r="L525" s="69">
        <v>2.2000000000000002</v>
      </c>
      <c r="M525" s="69">
        <v>2</v>
      </c>
      <c r="N525" s="69">
        <v>8</v>
      </c>
      <c r="O525" s="163">
        <v>4</v>
      </c>
      <c r="P525" s="4">
        <v>2</v>
      </c>
      <c r="Q525" s="4">
        <v>3.8</v>
      </c>
      <c r="R525" s="4" t="s">
        <v>57</v>
      </c>
      <c r="S525" s="4">
        <v>4.8</v>
      </c>
      <c r="T525" s="4" t="s">
        <v>57</v>
      </c>
      <c r="U525" s="1">
        <v>5.4</v>
      </c>
      <c r="V525" s="4" t="s">
        <v>57</v>
      </c>
      <c r="W525" s="1">
        <v>3.4</v>
      </c>
      <c r="X525" s="1">
        <v>3.6</v>
      </c>
      <c r="Y525" s="1">
        <v>3.2</v>
      </c>
    </row>
    <row r="526" spans="2:25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G526" s="4">
        <v>6</v>
      </c>
      <c r="H526" s="4">
        <v>4</v>
      </c>
      <c r="I526" s="4">
        <v>8</v>
      </c>
      <c r="J526" s="4">
        <v>3</v>
      </c>
      <c r="K526" s="162">
        <v>3.8</v>
      </c>
      <c r="L526" s="69">
        <v>4</v>
      </c>
      <c r="M526" s="69">
        <v>6</v>
      </c>
      <c r="N526" s="69">
        <v>4</v>
      </c>
      <c r="O526" s="163">
        <v>6.4</v>
      </c>
      <c r="P526" s="4">
        <v>4</v>
      </c>
      <c r="Q526" s="4">
        <v>7</v>
      </c>
      <c r="R526" s="4" t="s">
        <v>57</v>
      </c>
      <c r="S526" s="4">
        <v>6</v>
      </c>
      <c r="T526" s="4" t="s">
        <v>57</v>
      </c>
      <c r="U526" s="1">
        <v>9.6</v>
      </c>
      <c r="V526" s="4" t="s">
        <v>57</v>
      </c>
      <c r="W526" s="1">
        <v>3.6</v>
      </c>
      <c r="X526" s="1">
        <v>0</v>
      </c>
      <c r="Y526" s="1">
        <v>3</v>
      </c>
    </row>
    <row r="527" spans="2:25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G527" s="4">
        <v>9</v>
      </c>
      <c r="H527" s="4">
        <v>6.4</v>
      </c>
      <c r="I527" s="4">
        <v>3.4</v>
      </c>
      <c r="J527" s="4">
        <v>6.4</v>
      </c>
      <c r="K527" s="162">
        <v>8</v>
      </c>
      <c r="L527" s="69">
        <v>2.6</v>
      </c>
      <c r="M527" s="69">
        <v>3</v>
      </c>
      <c r="N527" s="69">
        <v>7.5</v>
      </c>
      <c r="O527" s="163">
        <v>3.6</v>
      </c>
      <c r="P527" s="4">
        <v>3.8</v>
      </c>
      <c r="Q527" s="4">
        <v>3</v>
      </c>
      <c r="R527" s="4" t="s">
        <v>57</v>
      </c>
      <c r="S527" s="4">
        <v>2.8</v>
      </c>
      <c r="T527" s="4" t="s">
        <v>57</v>
      </c>
      <c r="U527" s="1">
        <v>7.2</v>
      </c>
      <c r="V527" s="4" t="s">
        <v>57</v>
      </c>
      <c r="W527" s="1">
        <v>1.4</v>
      </c>
      <c r="X527" s="1">
        <v>3.6</v>
      </c>
      <c r="Y527" s="1">
        <v>2.2000000000000002</v>
      </c>
    </row>
    <row r="528" spans="2:25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G528" s="4">
        <v>4</v>
      </c>
      <c r="H528" s="4">
        <v>3.4</v>
      </c>
      <c r="I528" s="4">
        <v>9</v>
      </c>
      <c r="J528" s="4">
        <v>4</v>
      </c>
      <c r="K528" s="162">
        <v>3.2</v>
      </c>
      <c r="L528" s="69">
        <v>5</v>
      </c>
      <c r="M528" s="69">
        <v>6</v>
      </c>
      <c r="N528" s="69">
        <v>4.5</v>
      </c>
      <c r="O528" s="163">
        <v>6.6</v>
      </c>
      <c r="P528" s="4">
        <v>2.9</v>
      </c>
      <c r="Q528" s="4">
        <v>6.2</v>
      </c>
      <c r="R528" s="4" t="s">
        <v>57</v>
      </c>
      <c r="S528" s="4">
        <v>6.4</v>
      </c>
      <c r="T528" s="4" t="s">
        <v>57</v>
      </c>
      <c r="U528" s="3">
        <v>7.2</v>
      </c>
      <c r="V528" s="1">
        <v>5.6</v>
      </c>
      <c r="W528" s="1">
        <v>5</v>
      </c>
      <c r="X528" s="1">
        <v>2.2000000000000002</v>
      </c>
      <c r="Y528" s="1">
        <v>3.6</v>
      </c>
    </row>
    <row r="529" spans="2:25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G529" s="4">
        <v>8.8000000000000007</v>
      </c>
      <c r="H529" s="4">
        <v>7</v>
      </c>
      <c r="I529" s="4">
        <v>4</v>
      </c>
      <c r="J529" s="4">
        <v>6.2</v>
      </c>
      <c r="K529" s="162">
        <v>7.2</v>
      </c>
      <c r="L529" s="69">
        <v>2.2000000000000002</v>
      </c>
      <c r="M529" s="69">
        <v>2.8</v>
      </c>
      <c r="N529" s="69">
        <v>8</v>
      </c>
      <c r="O529" s="163">
        <v>3</v>
      </c>
      <c r="P529" s="4">
        <v>2</v>
      </c>
      <c r="Q529" s="4">
        <v>4.4000000000000004</v>
      </c>
      <c r="R529" s="4" t="s">
        <v>57</v>
      </c>
      <c r="S529" s="4">
        <v>2.8</v>
      </c>
      <c r="T529" s="4" t="s">
        <v>57</v>
      </c>
      <c r="U529" s="1">
        <v>3.2</v>
      </c>
      <c r="V529" s="1">
        <v>2.7</v>
      </c>
      <c r="W529" s="1">
        <v>1.4</v>
      </c>
      <c r="X529" s="1">
        <v>1.8</v>
      </c>
      <c r="Y529" s="1">
        <v>2.1</v>
      </c>
    </row>
    <row r="530" spans="2:25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G530" s="4">
        <v>4</v>
      </c>
      <c r="H530" s="4">
        <v>2</v>
      </c>
      <c r="I530" s="4">
        <v>8</v>
      </c>
      <c r="J530" s="4">
        <v>4</v>
      </c>
      <c r="K530" s="162">
        <v>5.5</v>
      </c>
      <c r="L530" s="69">
        <v>6</v>
      </c>
      <c r="M530" s="69">
        <v>6.4</v>
      </c>
      <c r="N530" s="69">
        <v>3.4</v>
      </c>
      <c r="O530" s="163">
        <v>6.4</v>
      </c>
      <c r="P530" s="4">
        <v>5</v>
      </c>
      <c r="Q530" s="4">
        <v>7.8</v>
      </c>
      <c r="R530" s="4" t="s">
        <v>57</v>
      </c>
      <c r="S530" s="4">
        <v>6.2</v>
      </c>
      <c r="T530" s="4" t="s">
        <v>57</v>
      </c>
      <c r="U530" s="1">
        <v>7</v>
      </c>
      <c r="V530" s="1">
        <v>8.1999999999999993</v>
      </c>
      <c r="W530" s="1">
        <v>4.8</v>
      </c>
      <c r="X530" s="1">
        <v>2</v>
      </c>
      <c r="Y530" s="1">
        <v>4.4000000000000004</v>
      </c>
    </row>
    <row r="531" spans="2:25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G531" s="4">
        <v>8</v>
      </c>
      <c r="H531" s="4">
        <v>5</v>
      </c>
      <c r="I531" s="4">
        <v>4</v>
      </c>
      <c r="J531" s="4">
        <v>4.5999999999999996</v>
      </c>
      <c r="K531" s="162">
        <v>7.2</v>
      </c>
      <c r="L531" s="69">
        <v>2</v>
      </c>
      <c r="M531" s="69">
        <v>1.2</v>
      </c>
      <c r="N531" s="69">
        <v>8</v>
      </c>
      <c r="O531" s="163">
        <v>3.4</v>
      </c>
      <c r="P531" s="4">
        <v>2.8</v>
      </c>
      <c r="Q531" s="4">
        <v>3</v>
      </c>
      <c r="R531" s="4" t="s">
        <v>57</v>
      </c>
      <c r="S531" s="4">
        <v>3.2</v>
      </c>
      <c r="T531" s="4" t="s">
        <v>57</v>
      </c>
      <c r="U531" s="1">
        <v>3.4</v>
      </c>
      <c r="V531" s="1">
        <v>3</v>
      </c>
      <c r="W531" s="1">
        <v>2.4</v>
      </c>
      <c r="X531" s="1">
        <v>3.8</v>
      </c>
      <c r="Y531" s="1">
        <v>2.2000000000000002</v>
      </c>
    </row>
    <row r="532" spans="2:25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G532" s="4">
        <v>5</v>
      </c>
      <c r="H532" s="4">
        <v>3</v>
      </c>
      <c r="I532" s="4">
        <v>8</v>
      </c>
      <c r="J532" s="4">
        <v>3</v>
      </c>
      <c r="K532" s="162">
        <v>3.3</v>
      </c>
      <c r="L532" s="69">
        <v>4</v>
      </c>
      <c r="M532" s="69">
        <v>3.2</v>
      </c>
      <c r="N532" s="69">
        <v>4</v>
      </c>
      <c r="O532" s="163">
        <v>6</v>
      </c>
      <c r="P532" s="4">
        <v>3.2</v>
      </c>
      <c r="Q532" s="4">
        <v>8.1999999999999993</v>
      </c>
      <c r="R532" s="4" t="s">
        <v>57</v>
      </c>
      <c r="S532" s="4">
        <v>5.8</v>
      </c>
      <c r="T532" s="4" t="s">
        <v>57</v>
      </c>
      <c r="U532" s="1">
        <v>7.4</v>
      </c>
      <c r="V532" s="1">
        <v>10</v>
      </c>
      <c r="W532" s="1">
        <v>4.4000000000000004</v>
      </c>
      <c r="X532" s="1">
        <v>1.2</v>
      </c>
      <c r="Y532" s="1">
        <v>3.6</v>
      </c>
    </row>
    <row r="533" spans="2:25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G533" s="4">
        <v>8</v>
      </c>
      <c r="H533" s="4">
        <v>6.4</v>
      </c>
      <c r="I533" s="4">
        <v>3.4</v>
      </c>
      <c r="J533" s="4">
        <v>8.4</v>
      </c>
      <c r="K533" s="162">
        <v>8.8000000000000007</v>
      </c>
      <c r="L533" s="69">
        <v>3</v>
      </c>
      <c r="M533" s="69">
        <v>2</v>
      </c>
      <c r="N533" s="69">
        <v>5</v>
      </c>
      <c r="O533" s="163">
        <v>2.8</v>
      </c>
      <c r="P533" s="6">
        <v>2.4</v>
      </c>
      <c r="Q533" s="4">
        <v>2.4</v>
      </c>
      <c r="R533" s="4" t="s">
        <v>57</v>
      </c>
      <c r="S533" s="4">
        <v>2</v>
      </c>
      <c r="T533" s="4" t="s">
        <v>57</v>
      </c>
      <c r="U533" s="1">
        <v>3.6</v>
      </c>
      <c r="V533" s="1">
        <v>2.6</v>
      </c>
      <c r="W533" s="1">
        <v>2.2000000000000002</v>
      </c>
      <c r="X533" s="1">
        <v>3.2</v>
      </c>
      <c r="Y533" s="1">
        <v>3.4</v>
      </c>
    </row>
    <row r="534" spans="2:25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G534" s="4">
        <v>5</v>
      </c>
      <c r="H534" s="4">
        <v>3</v>
      </c>
      <c r="I534" s="4">
        <v>8</v>
      </c>
      <c r="J534" s="4">
        <v>3.6</v>
      </c>
      <c r="K534" s="162">
        <v>3</v>
      </c>
      <c r="L534" s="69">
        <v>4</v>
      </c>
      <c r="M534" s="69">
        <v>6.4</v>
      </c>
      <c r="N534" s="69">
        <v>5.6</v>
      </c>
      <c r="O534" s="163">
        <v>6</v>
      </c>
      <c r="P534" s="4">
        <v>5</v>
      </c>
      <c r="Q534" s="4">
        <v>5.2</v>
      </c>
      <c r="R534" s="4" t="s">
        <v>57</v>
      </c>
      <c r="S534" s="4">
        <v>5.0999999999999996</v>
      </c>
      <c r="T534" s="4" t="s">
        <v>57</v>
      </c>
      <c r="U534" s="1">
        <v>9.8000000000000007</v>
      </c>
      <c r="V534" s="1">
        <v>7.2</v>
      </c>
      <c r="W534" s="1">
        <v>4.2</v>
      </c>
      <c r="X534" s="1">
        <v>1</v>
      </c>
      <c r="Y534" s="1">
        <v>5</v>
      </c>
    </row>
    <row r="535" spans="2:25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G535" s="4">
        <v>10</v>
      </c>
      <c r="H535" s="4">
        <v>6.4</v>
      </c>
      <c r="I535" s="4">
        <v>2.6</v>
      </c>
      <c r="J535" s="4">
        <v>7.6</v>
      </c>
      <c r="K535" s="162">
        <v>7.7</v>
      </c>
      <c r="L535" s="69">
        <v>3</v>
      </c>
      <c r="M535" s="69">
        <v>2</v>
      </c>
      <c r="N535" s="69">
        <v>4</v>
      </c>
      <c r="O535" s="163">
        <v>3.1</v>
      </c>
      <c r="P535" s="4">
        <v>3</v>
      </c>
      <c r="Q535" s="4">
        <v>3.4</v>
      </c>
      <c r="R535" s="4" t="s">
        <v>57</v>
      </c>
      <c r="S535" s="4">
        <v>2.8</v>
      </c>
      <c r="T535" s="4" t="s">
        <v>57</v>
      </c>
      <c r="U535" s="1">
        <v>1.2</v>
      </c>
      <c r="V535" s="1">
        <v>5.2</v>
      </c>
      <c r="W535" s="1">
        <v>1.6</v>
      </c>
      <c r="X535" s="1">
        <v>2.8</v>
      </c>
      <c r="Y535" s="1">
        <v>2.2000000000000002</v>
      </c>
    </row>
    <row r="536" spans="2:25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G536" s="4">
        <v>4</v>
      </c>
      <c r="H536" s="4">
        <v>3.8</v>
      </c>
      <c r="I536" s="4">
        <v>8.1999999999999993</v>
      </c>
      <c r="J536" s="4">
        <v>3.2</v>
      </c>
      <c r="K536" s="162">
        <v>3.4</v>
      </c>
      <c r="L536" s="69">
        <v>3</v>
      </c>
      <c r="M536" s="69">
        <v>6.8</v>
      </c>
      <c r="N536" s="69">
        <v>3</v>
      </c>
      <c r="O536" s="163">
        <v>5.8</v>
      </c>
      <c r="P536" s="4">
        <v>4.5999999999999996</v>
      </c>
      <c r="Q536" s="4">
        <v>5.2</v>
      </c>
      <c r="R536" s="4" t="s">
        <v>57</v>
      </c>
      <c r="S536" s="4">
        <v>6</v>
      </c>
      <c r="T536" s="4" t="s">
        <v>57</v>
      </c>
      <c r="U536" s="1">
        <v>6.6</v>
      </c>
      <c r="V536" s="1">
        <v>7.8</v>
      </c>
      <c r="W536" s="1">
        <v>3.2</v>
      </c>
      <c r="X536" s="1">
        <v>1.2</v>
      </c>
      <c r="Y536" s="1">
        <v>4.8</v>
      </c>
    </row>
    <row r="537" spans="2:25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G537" s="4">
        <v>9.4</v>
      </c>
      <c r="H537" s="4">
        <v>5</v>
      </c>
      <c r="I537" s="4">
        <v>4.4000000000000004</v>
      </c>
      <c r="J537" s="4">
        <v>7</v>
      </c>
      <c r="K537" s="162">
        <v>4</v>
      </c>
      <c r="L537" s="69">
        <v>5</v>
      </c>
      <c r="M537" s="69">
        <v>3</v>
      </c>
      <c r="N537" s="69">
        <v>5</v>
      </c>
      <c r="O537" s="163">
        <v>3.8</v>
      </c>
      <c r="P537" s="4">
        <v>2.4</v>
      </c>
      <c r="Q537" s="4">
        <v>8.1999999999999993</v>
      </c>
      <c r="R537" s="4" t="s">
        <v>57</v>
      </c>
      <c r="S537" s="4">
        <v>2.6</v>
      </c>
      <c r="T537" s="4" t="s">
        <v>57</v>
      </c>
      <c r="U537" s="1">
        <v>3.4</v>
      </c>
      <c r="V537" s="1">
        <v>4</v>
      </c>
      <c r="W537" s="1">
        <v>3.8</v>
      </c>
      <c r="X537" s="1">
        <v>3</v>
      </c>
      <c r="Y537" s="1">
        <v>2.4</v>
      </c>
    </row>
    <row r="538" spans="2:25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G538" s="4">
        <v>4</v>
      </c>
      <c r="H538" s="4">
        <v>4</v>
      </c>
      <c r="I538" s="4">
        <v>8.1999999999999993</v>
      </c>
      <c r="J538" s="4">
        <v>3</v>
      </c>
      <c r="K538" s="162">
        <v>3</v>
      </c>
      <c r="L538" s="69">
        <v>4.5999999999999996</v>
      </c>
      <c r="M538" s="69">
        <v>7</v>
      </c>
      <c r="N538" s="69">
        <v>3</v>
      </c>
      <c r="O538" s="163">
        <v>3.8</v>
      </c>
      <c r="P538" s="4">
        <v>4.4000000000000004</v>
      </c>
      <c r="Q538" s="4">
        <v>5.8</v>
      </c>
      <c r="R538" s="4" t="s">
        <v>57</v>
      </c>
      <c r="S538" s="4">
        <v>9</v>
      </c>
      <c r="T538" s="4" t="s">
        <v>57</v>
      </c>
      <c r="U538" s="1">
        <v>7.4</v>
      </c>
      <c r="V538" s="1">
        <v>9</v>
      </c>
      <c r="W538" s="1">
        <v>9.1999999999999993</v>
      </c>
      <c r="X538" s="1">
        <v>0</v>
      </c>
      <c r="Y538" s="1">
        <v>4.2</v>
      </c>
    </row>
    <row r="539" spans="2:25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G539" s="4">
        <v>8.4</v>
      </c>
      <c r="H539" s="4">
        <v>7.4</v>
      </c>
      <c r="I539" s="4">
        <v>3.6</v>
      </c>
      <c r="J539" s="4">
        <v>5.6</v>
      </c>
      <c r="K539" s="162">
        <v>6.2</v>
      </c>
      <c r="L539" s="69">
        <v>2</v>
      </c>
      <c r="M539" s="69">
        <v>3.6</v>
      </c>
      <c r="N539" s="69">
        <v>4</v>
      </c>
      <c r="O539" s="163">
        <v>1.2</v>
      </c>
      <c r="P539" s="4">
        <v>2</v>
      </c>
      <c r="Q539" s="4">
        <v>3.2</v>
      </c>
      <c r="R539" s="4" t="s">
        <v>57</v>
      </c>
      <c r="S539" s="4">
        <v>2.6</v>
      </c>
      <c r="T539" s="4" t="s">
        <v>57</v>
      </c>
      <c r="U539" s="1">
        <v>3</v>
      </c>
      <c r="V539" s="1">
        <v>1.8</v>
      </c>
      <c r="W539" s="1">
        <v>2.4</v>
      </c>
      <c r="X539" s="1">
        <v>4.5999999999999996</v>
      </c>
      <c r="Y539" s="1">
        <v>2.8</v>
      </c>
    </row>
    <row r="540" spans="2:25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G540" s="4">
        <v>8</v>
      </c>
      <c r="H540" s="4">
        <v>3</v>
      </c>
      <c r="I540" s="4">
        <v>6.8</v>
      </c>
      <c r="J540" s="4">
        <v>3.8</v>
      </c>
      <c r="K540" s="162">
        <v>2</v>
      </c>
      <c r="L540" s="69">
        <v>5.2</v>
      </c>
      <c r="M540" s="69">
        <v>6.4</v>
      </c>
      <c r="N540" s="69">
        <v>3</v>
      </c>
      <c r="O540" s="163">
        <v>3.8</v>
      </c>
      <c r="P540" s="4">
        <v>3</v>
      </c>
      <c r="Q540" s="4">
        <v>7.4</v>
      </c>
      <c r="R540" s="4">
        <v>4.2</v>
      </c>
      <c r="S540" s="4">
        <v>5.3</v>
      </c>
      <c r="T540" s="4" t="s">
        <v>57</v>
      </c>
      <c r="U540" s="1">
        <v>6.2</v>
      </c>
      <c r="V540" s="1">
        <v>5</v>
      </c>
      <c r="W540" s="1">
        <v>4.4000000000000004</v>
      </c>
      <c r="X540" s="1">
        <v>1.4</v>
      </c>
      <c r="Y540" s="1">
        <v>3.8</v>
      </c>
    </row>
    <row r="541" spans="2:25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G541" s="4">
        <v>8</v>
      </c>
      <c r="H541" s="4">
        <v>7</v>
      </c>
      <c r="I541" s="4">
        <v>4</v>
      </c>
      <c r="J541" s="4">
        <v>5</v>
      </c>
      <c r="K541" s="162">
        <v>7</v>
      </c>
      <c r="L541" s="69">
        <v>2.8</v>
      </c>
      <c r="M541" s="69">
        <v>4</v>
      </c>
      <c r="N541" s="69">
        <v>5.4</v>
      </c>
      <c r="O541" s="163">
        <v>3</v>
      </c>
      <c r="P541" s="4">
        <v>2</v>
      </c>
      <c r="Q541" s="4">
        <v>3.6</v>
      </c>
      <c r="R541" s="4">
        <v>2.6</v>
      </c>
      <c r="S541" s="4">
        <v>3</v>
      </c>
      <c r="T541" s="4" t="s">
        <v>57</v>
      </c>
      <c r="U541" s="1">
        <v>7.4</v>
      </c>
      <c r="V541" s="1">
        <v>2.2000000000000002</v>
      </c>
      <c r="W541" s="1">
        <v>2</v>
      </c>
      <c r="X541" s="1">
        <v>3</v>
      </c>
      <c r="Y541" s="1">
        <v>4.8</v>
      </c>
    </row>
    <row r="542" spans="2:25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G542" s="4">
        <v>5</v>
      </c>
      <c r="H542" s="4">
        <v>3</v>
      </c>
      <c r="I542" s="4">
        <v>7</v>
      </c>
      <c r="J542" s="4">
        <v>5.2</v>
      </c>
      <c r="K542" s="162">
        <v>3</v>
      </c>
      <c r="L542" s="69">
        <v>5.4</v>
      </c>
      <c r="M542" s="69">
        <v>5.6</v>
      </c>
      <c r="N542" s="69">
        <v>2.6</v>
      </c>
      <c r="O542" s="163">
        <v>5</v>
      </c>
      <c r="P542" s="4">
        <v>4</v>
      </c>
      <c r="Q542" s="4">
        <v>6.8</v>
      </c>
      <c r="R542" s="4">
        <v>5</v>
      </c>
      <c r="S542" s="4">
        <v>6</v>
      </c>
      <c r="T542" s="4" t="s">
        <v>57</v>
      </c>
      <c r="U542" s="1">
        <v>7</v>
      </c>
      <c r="V542" s="1">
        <v>5.3</v>
      </c>
      <c r="W542" s="1">
        <v>4</v>
      </c>
      <c r="X542" s="1">
        <v>14</v>
      </c>
      <c r="Y542" s="1">
        <v>3.8</v>
      </c>
    </row>
    <row r="543" spans="2:25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G543" s="20">
        <v>9</v>
      </c>
      <c r="H543" s="4">
        <v>8</v>
      </c>
      <c r="I543" s="4">
        <v>4.2</v>
      </c>
      <c r="J543" s="4">
        <v>6</v>
      </c>
      <c r="K543" s="162">
        <v>5.2</v>
      </c>
      <c r="L543" s="69">
        <v>1.8</v>
      </c>
      <c r="M543" s="69">
        <v>4</v>
      </c>
      <c r="N543" s="69">
        <v>7.4</v>
      </c>
      <c r="O543" s="163">
        <v>2.4</v>
      </c>
      <c r="P543" s="4">
        <v>2</v>
      </c>
      <c r="Q543" s="4">
        <v>3</v>
      </c>
      <c r="R543" s="4">
        <v>3.6</v>
      </c>
      <c r="S543" s="4">
        <v>2.4</v>
      </c>
      <c r="T543" s="4" t="s">
        <v>57</v>
      </c>
      <c r="U543" s="1">
        <v>2.8</v>
      </c>
      <c r="V543" s="1">
        <v>2.6</v>
      </c>
      <c r="W543" s="1">
        <v>2</v>
      </c>
      <c r="X543" s="1">
        <v>2.2000000000000002</v>
      </c>
      <c r="Y543" s="1">
        <v>2.7</v>
      </c>
    </row>
    <row r="544" spans="2:25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G544" s="4">
        <v>5</v>
      </c>
      <c r="H544" s="4">
        <v>3</v>
      </c>
      <c r="I544" s="4">
        <v>7</v>
      </c>
      <c r="J544" s="4">
        <v>4</v>
      </c>
      <c r="K544" s="162">
        <v>2</v>
      </c>
      <c r="L544" s="69">
        <v>5.2</v>
      </c>
      <c r="M544" s="69">
        <v>6.2</v>
      </c>
      <c r="N544" s="69">
        <v>3.2</v>
      </c>
      <c r="O544" s="163">
        <v>9</v>
      </c>
      <c r="P544" s="4">
        <v>4.2</v>
      </c>
      <c r="Q544" s="4" t="s">
        <v>57</v>
      </c>
      <c r="R544" s="4">
        <v>5.6</v>
      </c>
      <c r="S544" s="4">
        <v>4.8</v>
      </c>
      <c r="T544" s="4" t="s">
        <v>57</v>
      </c>
      <c r="U544" s="1">
        <v>6</v>
      </c>
      <c r="V544" s="1">
        <v>5</v>
      </c>
      <c r="W544" s="1">
        <v>4.4000000000000004</v>
      </c>
      <c r="X544" s="1">
        <v>2</v>
      </c>
      <c r="Y544" s="1">
        <v>4</v>
      </c>
    </row>
    <row r="545" spans="2:25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G545" s="4">
        <v>6</v>
      </c>
      <c r="H545" s="4">
        <v>6</v>
      </c>
      <c r="I545" s="4">
        <v>7</v>
      </c>
      <c r="J545" s="4">
        <v>7.4</v>
      </c>
      <c r="K545" s="162">
        <v>5.6</v>
      </c>
      <c r="L545" s="69">
        <v>2</v>
      </c>
      <c r="M545" s="69">
        <v>3.6</v>
      </c>
      <c r="N545" s="69">
        <v>5.6</v>
      </c>
      <c r="O545" s="163">
        <v>2</v>
      </c>
      <c r="P545" s="4">
        <v>5</v>
      </c>
      <c r="Q545" s="4" t="s">
        <v>57</v>
      </c>
      <c r="R545" s="4">
        <v>6</v>
      </c>
      <c r="S545" s="4">
        <v>3.2</v>
      </c>
      <c r="T545" s="4" t="s">
        <v>57</v>
      </c>
      <c r="U545" s="1">
        <v>2.2000000000000002</v>
      </c>
      <c r="V545" s="1">
        <v>3</v>
      </c>
      <c r="W545" s="1">
        <v>2</v>
      </c>
      <c r="X545" s="1">
        <v>1.2</v>
      </c>
      <c r="Y545" s="1">
        <v>2.2000000000000002</v>
      </c>
    </row>
    <row r="546" spans="2:25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G546" s="4">
        <v>8</v>
      </c>
      <c r="H546" s="4">
        <v>3</v>
      </c>
      <c r="I546" s="4">
        <v>7</v>
      </c>
      <c r="J546" s="4">
        <v>4.2</v>
      </c>
      <c r="K546" s="162">
        <v>3</v>
      </c>
      <c r="L546" s="69">
        <v>4</v>
      </c>
      <c r="M546" s="69">
        <v>6</v>
      </c>
      <c r="N546" s="69">
        <v>4</v>
      </c>
      <c r="O546" s="163">
        <v>7.4</v>
      </c>
      <c r="P546" s="4">
        <v>4.5999999999999996</v>
      </c>
      <c r="Q546" s="4" t="s">
        <v>57</v>
      </c>
      <c r="R546" s="4">
        <v>3.6</v>
      </c>
      <c r="S546" s="4">
        <v>5.8</v>
      </c>
      <c r="T546" s="4" t="s">
        <v>57</v>
      </c>
      <c r="U546" s="1">
        <v>6.4</v>
      </c>
      <c r="V546" s="1">
        <v>5</v>
      </c>
      <c r="W546" s="1">
        <v>4.2</v>
      </c>
      <c r="X546" s="1">
        <v>1</v>
      </c>
      <c r="Y546" s="1">
        <v>4.2</v>
      </c>
    </row>
    <row r="547" spans="2:25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G547" s="4">
        <v>6.4</v>
      </c>
      <c r="H547" s="4">
        <v>5</v>
      </c>
      <c r="I547" s="4">
        <v>2</v>
      </c>
      <c r="J547" s="4">
        <v>6</v>
      </c>
      <c r="K547" s="162">
        <v>3.2</v>
      </c>
      <c r="L547" s="69">
        <v>2</v>
      </c>
      <c r="M547" s="69">
        <v>3.4</v>
      </c>
      <c r="N547" s="69">
        <v>5.2</v>
      </c>
      <c r="O547" s="163">
        <v>3</v>
      </c>
      <c r="P547" s="6">
        <v>5</v>
      </c>
      <c r="Q547" s="4" t="s">
        <v>57</v>
      </c>
      <c r="R547" s="4">
        <v>7.2</v>
      </c>
      <c r="S547" s="4">
        <v>2.8</v>
      </c>
      <c r="T547" s="4" t="s">
        <v>57</v>
      </c>
      <c r="U547" s="1">
        <v>1.2</v>
      </c>
      <c r="V547" s="1">
        <v>2</v>
      </c>
      <c r="W547" s="1">
        <v>2.2999999999999998</v>
      </c>
      <c r="X547" s="1">
        <v>4.8</v>
      </c>
      <c r="Y547" s="1">
        <v>2.4</v>
      </c>
    </row>
    <row r="548" spans="2:25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G548" s="4">
        <v>3.4</v>
      </c>
      <c r="H548" s="4">
        <v>4.4000000000000004</v>
      </c>
      <c r="I548" s="4">
        <v>9</v>
      </c>
      <c r="J548" s="4">
        <v>2</v>
      </c>
      <c r="K548" s="162">
        <v>5</v>
      </c>
      <c r="L548" s="69">
        <v>4</v>
      </c>
      <c r="M548" s="69">
        <v>6.8</v>
      </c>
      <c r="N548" s="69">
        <v>3.2</v>
      </c>
      <c r="O548" s="163">
        <v>6</v>
      </c>
      <c r="P548" s="4">
        <v>5.2</v>
      </c>
      <c r="Q548" s="4" t="s">
        <v>57</v>
      </c>
      <c r="R548" s="4">
        <v>3.6</v>
      </c>
      <c r="S548" s="4">
        <v>5.8</v>
      </c>
      <c r="T548" s="4" t="s">
        <v>57</v>
      </c>
      <c r="U548" s="1">
        <v>7</v>
      </c>
      <c r="V548" s="1">
        <v>5</v>
      </c>
      <c r="W548" s="1">
        <v>4.2</v>
      </c>
      <c r="X548" s="1">
        <v>0.8</v>
      </c>
      <c r="Y548" s="1">
        <v>4.2</v>
      </c>
    </row>
    <row r="549" spans="2:25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G549" s="4">
        <v>12.2</v>
      </c>
      <c r="H549" s="4">
        <v>6</v>
      </c>
      <c r="I549" s="4">
        <v>4</v>
      </c>
      <c r="J549" s="4">
        <v>5</v>
      </c>
      <c r="K549" s="162">
        <v>5</v>
      </c>
      <c r="L549" s="69">
        <v>3.2</v>
      </c>
      <c r="M549" s="69">
        <v>3.4</v>
      </c>
      <c r="N549" s="69">
        <v>5.8</v>
      </c>
      <c r="O549" s="163">
        <v>3.2</v>
      </c>
      <c r="P549" s="4">
        <v>2.2000000000000002</v>
      </c>
      <c r="Q549" s="4" t="s">
        <v>57</v>
      </c>
      <c r="R549" s="4">
        <v>1</v>
      </c>
      <c r="S549" s="4">
        <v>2.8</v>
      </c>
      <c r="T549" s="4" t="s">
        <v>57</v>
      </c>
      <c r="U549" s="1">
        <v>3</v>
      </c>
      <c r="V549" s="1">
        <v>2</v>
      </c>
      <c r="W549" s="1">
        <v>2.2000000000000002</v>
      </c>
      <c r="X549" s="1">
        <v>1.5</v>
      </c>
      <c r="Y549" s="1">
        <v>2</v>
      </c>
    </row>
    <row r="550" spans="2:25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G550" s="4">
        <v>4.0999999999999996</v>
      </c>
      <c r="H550" s="4">
        <v>2</v>
      </c>
      <c r="I550" s="4">
        <v>9</v>
      </c>
      <c r="J550" s="4">
        <v>2</v>
      </c>
      <c r="K550" s="162">
        <v>4.2</v>
      </c>
      <c r="L550" s="69">
        <v>4.2</v>
      </c>
      <c r="M550" s="69">
        <v>6.4</v>
      </c>
      <c r="N550" s="69">
        <v>4.5999999999999996</v>
      </c>
      <c r="O550" s="163">
        <v>6</v>
      </c>
      <c r="P550" s="4">
        <v>3.8</v>
      </c>
      <c r="Q550" s="4" t="s">
        <v>57</v>
      </c>
      <c r="R550" s="4">
        <v>6.2</v>
      </c>
      <c r="S550" s="4">
        <v>6</v>
      </c>
      <c r="T550" s="4" t="s">
        <v>57</v>
      </c>
      <c r="U550" s="1">
        <v>6.4</v>
      </c>
      <c r="V550" s="1">
        <v>10.199999999999999</v>
      </c>
      <c r="W550" s="1">
        <v>3.6</v>
      </c>
      <c r="X550" s="1">
        <v>0.7</v>
      </c>
      <c r="Y550" s="1">
        <v>4.2</v>
      </c>
    </row>
    <row r="551" spans="2:25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G551" s="4">
        <v>9.8000000000000007</v>
      </c>
      <c r="H551" s="4">
        <v>7</v>
      </c>
      <c r="I551" s="4">
        <v>3</v>
      </c>
      <c r="J551" s="4">
        <v>6.4</v>
      </c>
      <c r="K551" s="162">
        <v>4.5999999999999996</v>
      </c>
      <c r="L551" s="69">
        <v>2.5</v>
      </c>
      <c r="M551" s="69">
        <v>3.4</v>
      </c>
      <c r="N551" s="69">
        <v>6</v>
      </c>
      <c r="O551" s="163">
        <v>2.8</v>
      </c>
      <c r="P551" s="4">
        <v>2</v>
      </c>
      <c r="Q551" s="4" t="s">
        <v>57</v>
      </c>
      <c r="R551" s="4">
        <v>1.2</v>
      </c>
      <c r="S551" s="4">
        <v>3.4</v>
      </c>
      <c r="T551" s="4" t="s">
        <v>57</v>
      </c>
      <c r="U551" s="1">
        <v>3.2</v>
      </c>
      <c r="V551" s="1">
        <v>4</v>
      </c>
      <c r="W551" s="1">
        <v>1.8</v>
      </c>
      <c r="X551" s="1">
        <v>3.2</v>
      </c>
      <c r="Y551" s="1">
        <v>4</v>
      </c>
    </row>
    <row r="552" spans="2:25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G552" s="4">
        <v>4.4000000000000004</v>
      </c>
      <c r="H552" s="4">
        <v>2.4</v>
      </c>
      <c r="I552" s="4">
        <v>6.3</v>
      </c>
      <c r="J552" s="4">
        <v>3.4</v>
      </c>
      <c r="K552" s="162">
        <v>2.2000000000000002</v>
      </c>
      <c r="L552" s="69">
        <v>2.4</v>
      </c>
      <c r="M552" s="69">
        <v>6.8</v>
      </c>
      <c r="N552" s="69">
        <v>2.8</v>
      </c>
      <c r="O552" s="163">
        <v>5</v>
      </c>
      <c r="P552" s="4">
        <v>11.2</v>
      </c>
      <c r="Q552" s="4" t="s">
        <v>57</v>
      </c>
      <c r="R552" s="4">
        <v>4</v>
      </c>
      <c r="S552" s="4">
        <v>5.4</v>
      </c>
      <c r="T552" s="4" t="s">
        <v>57</v>
      </c>
      <c r="U552" s="4" t="s">
        <v>57</v>
      </c>
      <c r="V552" s="1">
        <v>7</v>
      </c>
      <c r="W552" s="1">
        <v>4.5999999999999996</v>
      </c>
      <c r="X552" s="1">
        <v>0.5</v>
      </c>
      <c r="Y552" s="1">
        <v>4</v>
      </c>
    </row>
    <row r="553" spans="2:25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G553" s="4">
        <v>10.199999999999999</v>
      </c>
      <c r="H553" s="4">
        <v>6</v>
      </c>
      <c r="I553" s="4">
        <v>4</v>
      </c>
      <c r="J553" s="4">
        <v>6.4</v>
      </c>
      <c r="K553" s="162">
        <v>6.8</v>
      </c>
      <c r="L553" s="69">
        <v>3.2</v>
      </c>
      <c r="M553" s="69">
        <v>2.8</v>
      </c>
      <c r="N553" s="69">
        <v>5.6</v>
      </c>
      <c r="O553" s="163">
        <v>2.8</v>
      </c>
      <c r="P553" s="4">
        <v>3.8</v>
      </c>
      <c r="Q553" s="4" t="s">
        <v>57</v>
      </c>
      <c r="R553" s="4">
        <v>3.6</v>
      </c>
      <c r="S553" s="4">
        <v>3.6</v>
      </c>
      <c r="T553" s="4" t="s">
        <v>57</v>
      </c>
      <c r="U553" s="1">
        <v>4.2</v>
      </c>
      <c r="V553" s="1">
        <v>2.4</v>
      </c>
      <c r="W553" s="1">
        <v>2.4</v>
      </c>
      <c r="X553" s="1">
        <v>1.8</v>
      </c>
      <c r="Y553" s="1">
        <v>2.6</v>
      </c>
    </row>
    <row r="554" spans="2:25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G554" s="4">
        <v>4</v>
      </c>
      <c r="H554" s="4">
        <v>3.4</v>
      </c>
      <c r="I554" s="4">
        <v>12.8</v>
      </c>
      <c r="J554" s="4">
        <v>4</v>
      </c>
      <c r="K554" s="162">
        <v>3.4</v>
      </c>
      <c r="L554" s="69">
        <v>5</v>
      </c>
      <c r="M554" s="69">
        <v>6.2</v>
      </c>
      <c r="N554" s="69">
        <v>3</v>
      </c>
      <c r="O554" s="163">
        <v>4.2</v>
      </c>
      <c r="P554" s="4">
        <v>4</v>
      </c>
      <c r="Q554" s="4" t="s">
        <v>57</v>
      </c>
      <c r="R554" s="4">
        <v>3.2</v>
      </c>
      <c r="S554" s="4">
        <v>6.2</v>
      </c>
      <c r="T554" s="4" t="s">
        <v>57</v>
      </c>
      <c r="U554" s="1">
        <v>7.4</v>
      </c>
      <c r="V554" s="1">
        <v>7.6</v>
      </c>
      <c r="W554" s="1">
        <v>4.5999999999999996</v>
      </c>
      <c r="X554" s="1">
        <v>1.8</v>
      </c>
      <c r="Y554" s="1">
        <v>3.8</v>
      </c>
    </row>
    <row r="555" spans="2:25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G555" s="4">
        <v>9.6</v>
      </c>
      <c r="H555" s="4">
        <v>6</v>
      </c>
      <c r="I555" s="4">
        <v>3</v>
      </c>
      <c r="J555" s="4">
        <v>7.4</v>
      </c>
      <c r="K555" s="162">
        <v>4.8</v>
      </c>
      <c r="L555" s="69">
        <v>3</v>
      </c>
      <c r="M555" s="69">
        <v>3</v>
      </c>
      <c r="N555" s="69">
        <v>4.8</v>
      </c>
      <c r="O555" s="163">
        <v>2</v>
      </c>
      <c r="P555" s="4">
        <v>3</v>
      </c>
      <c r="Q555" s="4" t="s">
        <v>57</v>
      </c>
      <c r="R555" s="4">
        <v>2.8</v>
      </c>
      <c r="S555" s="4">
        <v>2.8</v>
      </c>
      <c r="T555" s="4" t="s">
        <v>57</v>
      </c>
      <c r="U555" s="1">
        <v>2.8</v>
      </c>
      <c r="V555" s="1">
        <v>3.6</v>
      </c>
      <c r="W555" s="1">
        <v>7.8</v>
      </c>
      <c r="X555" s="1">
        <v>2.4</v>
      </c>
      <c r="Y555" s="1">
        <v>2.4</v>
      </c>
    </row>
    <row r="556" spans="2:25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G556" s="4">
        <v>4.2</v>
      </c>
      <c r="H556" s="4">
        <v>2</v>
      </c>
      <c r="I556" s="4">
        <v>7</v>
      </c>
      <c r="J556" s="4">
        <v>4</v>
      </c>
      <c r="K556" s="162">
        <v>3</v>
      </c>
      <c r="L556" s="69">
        <v>6</v>
      </c>
      <c r="M556" s="69">
        <v>4.2</v>
      </c>
      <c r="N556" s="69">
        <v>2.6</v>
      </c>
      <c r="O556" s="163">
        <v>7</v>
      </c>
      <c r="P556" s="4">
        <v>2.5</v>
      </c>
      <c r="Q556" s="4" t="s">
        <v>57</v>
      </c>
      <c r="R556" s="4">
        <v>3.8</v>
      </c>
      <c r="S556" s="4">
        <v>6.4</v>
      </c>
      <c r="T556" s="4" t="s">
        <v>57</v>
      </c>
      <c r="U556" s="1">
        <v>6</v>
      </c>
      <c r="V556" s="1">
        <v>6.2</v>
      </c>
      <c r="W556" s="1">
        <v>1.8</v>
      </c>
      <c r="X556" s="1">
        <v>1.6</v>
      </c>
      <c r="Y556" s="1">
        <v>3.6</v>
      </c>
    </row>
    <row r="557" spans="2:25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G557" s="4">
        <v>10</v>
      </c>
      <c r="H557" s="4">
        <v>7</v>
      </c>
      <c r="I557" s="4">
        <v>4</v>
      </c>
      <c r="J557" s="4">
        <v>7.6</v>
      </c>
      <c r="K557" s="162">
        <v>7.2</v>
      </c>
      <c r="L557" s="69">
        <v>3</v>
      </c>
      <c r="M557" s="69">
        <v>2.2000000000000002</v>
      </c>
      <c r="N557" s="69">
        <v>2.4</v>
      </c>
      <c r="O557" s="163">
        <v>2.4</v>
      </c>
      <c r="P557" s="4">
        <v>3</v>
      </c>
      <c r="Q557" s="4" t="s">
        <v>57</v>
      </c>
      <c r="R557" s="4">
        <v>2</v>
      </c>
      <c r="S557" s="4">
        <v>2.8</v>
      </c>
      <c r="T557" s="4" t="s">
        <v>57</v>
      </c>
      <c r="U557" s="1">
        <v>2.8</v>
      </c>
      <c r="V557" s="1">
        <v>4.2</v>
      </c>
      <c r="W557" s="1">
        <v>1.4</v>
      </c>
      <c r="X557" s="1">
        <v>2.8</v>
      </c>
      <c r="Y557" s="1">
        <v>2.4</v>
      </c>
    </row>
    <row r="558" spans="2:25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G558" s="4">
        <v>4</v>
      </c>
      <c r="H558" s="4">
        <v>3</v>
      </c>
      <c r="I558" s="4">
        <v>7</v>
      </c>
      <c r="J558" s="4">
        <v>3</v>
      </c>
      <c r="K558" s="162">
        <v>3</v>
      </c>
      <c r="L558" s="69">
        <v>5.6</v>
      </c>
      <c r="M558" s="69">
        <v>5</v>
      </c>
      <c r="N558" s="69">
        <v>2.8</v>
      </c>
      <c r="O558" s="163">
        <v>5</v>
      </c>
      <c r="P558" s="4">
        <v>2.6</v>
      </c>
      <c r="Q558" s="4" t="s">
        <v>57</v>
      </c>
      <c r="R558" s="4">
        <v>4</v>
      </c>
      <c r="S558" s="4">
        <v>6.2</v>
      </c>
      <c r="T558" s="4">
        <v>4</v>
      </c>
      <c r="U558" s="1">
        <v>5</v>
      </c>
      <c r="V558" s="1">
        <v>3.6</v>
      </c>
      <c r="W558" s="1">
        <v>3.6</v>
      </c>
      <c r="X558" s="1">
        <v>1.6</v>
      </c>
      <c r="Y558" s="1">
        <v>3.8</v>
      </c>
    </row>
    <row r="559" spans="2:25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G559" s="4">
        <v>9</v>
      </c>
      <c r="H559" s="4">
        <v>5.4</v>
      </c>
      <c r="I559" s="4">
        <v>2.5</v>
      </c>
      <c r="J559" s="4">
        <v>6</v>
      </c>
      <c r="K559" s="162">
        <v>6</v>
      </c>
      <c r="L559" s="69">
        <v>2.2000000000000002</v>
      </c>
      <c r="M559" s="69">
        <v>3.8</v>
      </c>
      <c r="N559" s="69">
        <v>6.4</v>
      </c>
      <c r="O559" s="163">
        <v>4</v>
      </c>
      <c r="P559" s="4">
        <v>2.6</v>
      </c>
      <c r="Q559" s="4" t="s">
        <v>57</v>
      </c>
      <c r="R559" s="4">
        <v>1.2</v>
      </c>
      <c r="S559" s="4">
        <v>2.2000000000000002</v>
      </c>
      <c r="T559" s="4">
        <v>2.6</v>
      </c>
      <c r="U559" s="1">
        <v>3</v>
      </c>
      <c r="V559" s="1">
        <v>2.2000000000000002</v>
      </c>
      <c r="W559" s="1">
        <v>1.8</v>
      </c>
      <c r="X559" s="1">
        <v>2.6</v>
      </c>
      <c r="Y559" s="1">
        <v>1.6</v>
      </c>
    </row>
    <row r="560" spans="2:25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G560" s="4">
        <v>5</v>
      </c>
      <c r="H560" s="4">
        <v>3</v>
      </c>
      <c r="I560" s="4">
        <v>8</v>
      </c>
      <c r="J560" s="4">
        <v>3.4</v>
      </c>
      <c r="K560" s="162">
        <v>3</v>
      </c>
      <c r="L560" s="69">
        <v>5</v>
      </c>
      <c r="M560" s="69">
        <v>4.4000000000000004</v>
      </c>
      <c r="N560" s="69">
        <v>2</v>
      </c>
      <c r="O560" s="163">
        <v>5</v>
      </c>
      <c r="P560" s="4">
        <v>3.8</v>
      </c>
      <c r="Q560" s="4" t="s">
        <v>57</v>
      </c>
      <c r="R560" s="4">
        <v>3.8</v>
      </c>
      <c r="S560" s="4">
        <v>5.8</v>
      </c>
      <c r="T560" s="4">
        <v>5.2</v>
      </c>
      <c r="U560" s="1">
        <v>5.4</v>
      </c>
      <c r="V560" s="1">
        <v>4.8</v>
      </c>
      <c r="W560" s="1">
        <v>4.4000000000000004</v>
      </c>
      <c r="X560" s="1">
        <v>1.6</v>
      </c>
      <c r="Y560" s="1">
        <v>6</v>
      </c>
    </row>
    <row r="561" spans="2:25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G561" s="4">
        <v>6.6</v>
      </c>
      <c r="H561" s="4">
        <v>6</v>
      </c>
      <c r="I561" s="4">
        <v>4.2</v>
      </c>
      <c r="J561" s="4">
        <v>7</v>
      </c>
      <c r="K561" s="162">
        <v>5</v>
      </c>
      <c r="L561" s="69">
        <v>3.4</v>
      </c>
      <c r="M561" s="69">
        <v>2.6</v>
      </c>
      <c r="N561" s="69">
        <v>5.6</v>
      </c>
      <c r="O561" s="163">
        <v>3</v>
      </c>
      <c r="P561" s="6">
        <v>2</v>
      </c>
      <c r="Q561" s="4" t="s">
        <v>57</v>
      </c>
      <c r="R561" s="4">
        <v>2</v>
      </c>
      <c r="S561" s="4">
        <v>2.6</v>
      </c>
      <c r="T561" s="4">
        <v>3</v>
      </c>
      <c r="U561" s="1">
        <v>2.8</v>
      </c>
      <c r="V561" s="1">
        <v>2.6</v>
      </c>
      <c r="W561" s="1">
        <v>1.9</v>
      </c>
      <c r="X561" s="1">
        <v>2.8</v>
      </c>
      <c r="Y561" s="1">
        <v>1.4</v>
      </c>
    </row>
    <row r="562" spans="2:25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G562" s="4">
        <v>6.7</v>
      </c>
      <c r="H562" s="4">
        <v>4</v>
      </c>
      <c r="I562" s="4">
        <v>6</v>
      </c>
      <c r="J562" s="4">
        <v>3</v>
      </c>
      <c r="K562" s="162">
        <v>3</v>
      </c>
      <c r="L562" s="69">
        <v>1.5</v>
      </c>
      <c r="M562" s="69">
        <v>2.8</v>
      </c>
      <c r="N562" s="69">
        <v>3.2</v>
      </c>
      <c r="O562" s="163">
        <v>5</v>
      </c>
      <c r="P562" s="4">
        <v>0</v>
      </c>
      <c r="Q562" s="4" t="s">
        <v>57</v>
      </c>
      <c r="R562" s="4">
        <v>3.2</v>
      </c>
      <c r="S562" s="4">
        <v>4</v>
      </c>
      <c r="T562" s="4">
        <v>3.6</v>
      </c>
      <c r="U562" s="1">
        <v>5.2</v>
      </c>
      <c r="V562" s="1">
        <v>7.4</v>
      </c>
      <c r="W562" s="1">
        <v>3.8</v>
      </c>
      <c r="X562" s="1">
        <v>1</v>
      </c>
      <c r="Y562" s="1">
        <v>2.8</v>
      </c>
    </row>
    <row r="563" spans="2:25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G563" s="4">
        <v>8</v>
      </c>
      <c r="H563" s="4">
        <v>7</v>
      </c>
      <c r="I563" s="4">
        <v>3</v>
      </c>
      <c r="J563" s="4">
        <v>6</v>
      </c>
      <c r="K563" s="162">
        <v>5</v>
      </c>
      <c r="L563" s="69">
        <v>3</v>
      </c>
      <c r="M563" s="69">
        <v>2.4</v>
      </c>
      <c r="N563" s="69">
        <v>5.6</v>
      </c>
      <c r="O563" s="163">
        <v>4</v>
      </c>
      <c r="P563" s="4">
        <v>3.6</v>
      </c>
      <c r="Q563" s="4" t="s">
        <v>57</v>
      </c>
      <c r="R563" s="4">
        <v>3</v>
      </c>
      <c r="S563" s="4">
        <v>4.4000000000000004</v>
      </c>
      <c r="T563" s="4">
        <v>6</v>
      </c>
      <c r="U563" s="1">
        <v>3</v>
      </c>
      <c r="V563" s="1">
        <v>3.5</v>
      </c>
      <c r="W563" s="1">
        <v>1.6</v>
      </c>
      <c r="X563" s="1">
        <v>1.9</v>
      </c>
      <c r="Y563" s="1">
        <v>3.6</v>
      </c>
    </row>
    <row r="564" spans="2:25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G564" s="4">
        <v>4.2</v>
      </c>
      <c r="H564" s="4">
        <v>3</v>
      </c>
      <c r="I564" s="4">
        <v>6</v>
      </c>
      <c r="J564" s="4">
        <v>4</v>
      </c>
      <c r="K564" s="162">
        <v>6</v>
      </c>
      <c r="L564" s="69">
        <v>3</v>
      </c>
      <c r="M564" s="69">
        <v>4.8</v>
      </c>
      <c r="N564" s="69">
        <v>3</v>
      </c>
      <c r="O564" s="163">
        <v>5.6</v>
      </c>
      <c r="P564" s="4">
        <v>3</v>
      </c>
      <c r="Q564" s="4" t="s">
        <v>57</v>
      </c>
      <c r="R564" s="4">
        <v>2</v>
      </c>
      <c r="S564" s="4">
        <v>4.4000000000000004</v>
      </c>
      <c r="T564" s="4">
        <v>5.6</v>
      </c>
      <c r="U564" s="1">
        <v>7</v>
      </c>
      <c r="V564" s="1">
        <v>7.8</v>
      </c>
      <c r="W564" s="1">
        <v>4.4000000000000004</v>
      </c>
      <c r="X564" s="1">
        <v>1</v>
      </c>
      <c r="Y564" s="1">
        <v>4</v>
      </c>
    </row>
    <row r="565" spans="2:25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G565" s="4">
        <v>13</v>
      </c>
      <c r="H565" s="4">
        <v>8</v>
      </c>
      <c r="I565" s="4">
        <v>4</v>
      </c>
      <c r="J565" s="4">
        <v>7</v>
      </c>
      <c r="K565" s="162">
        <v>5</v>
      </c>
      <c r="L565" s="69">
        <v>2.8</v>
      </c>
      <c r="M565" s="69">
        <v>2.5</v>
      </c>
      <c r="N565" s="69">
        <v>5.6</v>
      </c>
      <c r="O565" s="163">
        <v>2.4</v>
      </c>
      <c r="P565" s="4">
        <v>2.4</v>
      </c>
      <c r="Q565" s="4" t="s">
        <v>57</v>
      </c>
      <c r="R565" s="4">
        <v>2.6</v>
      </c>
      <c r="S565" s="4">
        <v>2.2000000000000002</v>
      </c>
      <c r="T565" s="4">
        <v>6</v>
      </c>
      <c r="U565" s="1">
        <v>4.8</v>
      </c>
      <c r="V565" s="1">
        <v>4.4000000000000004</v>
      </c>
      <c r="W565" s="1">
        <v>1.6</v>
      </c>
      <c r="X565" s="1">
        <v>2</v>
      </c>
      <c r="Y565" s="1">
        <v>1.2</v>
      </c>
    </row>
    <row r="566" spans="2:25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G566" s="4">
        <v>4</v>
      </c>
      <c r="H566" s="4">
        <v>3.8</v>
      </c>
      <c r="I566" s="4">
        <v>7.2</v>
      </c>
      <c r="J566" s="4">
        <v>5</v>
      </c>
      <c r="K566" s="162">
        <v>3.2</v>
      </c>
      <c r="L566" s="69">
        <v>1</v>
      </c>
      <c r="M566" s="69">
        <v>4.5999999999999996</v>
      </c>
      <c r="N566" s="69">
        <v>3.2</v>
      </c>
      <c r="O566" s="163">
        <v>4</v>
      </c>
      <c r="P566" s="4">
        <v>3</v>
      </c>
      <c r="Q566" s="4" t="s">
        <v>57</v>
      </c>
      <c r="R566" s="4">
        <v>3.2</v>
      </c>
      <c r="S566" s="4">
        <v>3.2</v>
      </c>
      <c r="T566" s="4">
        <v>5.6</v>
      </c>
      <c r="U566" s="1">
        <v>6.2</v>
      </c>
      <c r="V566" s="1">
        <v>7</v>
      </c>
      <c r="W566" s="3">
        <v>4.2</v>
      </c>
      <c r="X566" s="1">
        <v>1.2</v>
      </c>
      <c r="Y566" s="1">
        <v>4.4000000000000004</v>
      </c>
    </row>
    <row r="567" spans="2:25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G567" s="4">
        <v>9.8000000000000007</v>
      </c>
      <c r="H567" s="4">
        <v>5.4</v>
      </c>
      <c r="I567" s="4">
        <v>3</v>
      </c>
      <c r="J567" s="4">
        <v>6.2</v>
      </c>
      <c r="K567" s="162">
        <v>6</v>
      </c>
      <c r="L567" s="69">
        <v>2</v>
      </c>
      <c r="M567" s="69">
        <v>2.4</v>
      </c>
      <c r="N567" s="69">
        <v>5.2</v>
      </c>
      <c r="O567" s="163">
        <v>4</v>
      </c>
      <c r="P567" s="4">
        <v>2</v>
      </c>
      <c r="Q567" s="4" t="s">
        <v>57</v>
      </c>
      <c r="R567" s="4">
        <v>4.2</v>
      </c>
      <c r="S567" s="4">
        <v>2.4</v>
      </c>
      <c r="T567" s="4">
        <v>1</v>
      </c>
      <c r="U567" s="1">
        <v>2</v>
      </c>
      <c r="V567" s="1">
        <v>3.8</v>
      </c>
      <c r="W567" s="1">
        <v>2</v>
      </c>
      <c r="X567" s="1">
        <v>2</v>
      </c>
      <c r="Y567" s="1">
        <v>2</v>
      </c>
    </row>
    <row r="568" spans="2:25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G568" s="4">
        <v>3.7</v>
      </c>
      <c r="H568" s="4">
        <v>5</v>
      </c>
      <c r="I568" s="4">
        <v>7.4</v>
      </c>
      <c r="J568" s="4">
        <v>4</v>
      </c>
      <c r="K568" s="162">
        <v>4</v>
      </c>
      <c r="L568" s="69">
        <v>2</v>
      </c>
      <c r="M568" s="69">
        <v>4.5999999999999996</v>
      </c>
      <c r="N568" s="69">
        <v>2.6</v>
      </c>
      <c r="O568" s="163">
        <v>5.4</v>
      </c>
      <c r="P568" s="4">
        <v>2.6</v>
      </c>
      <c r="Q568" s="4" t="s">
        <v>57</v>
      </c>
      <c r="R568" s="4">
        <v>6.6</v>
      </c>
      <c r="S568" s="4">
        <v>5.6</v>
      </c>
      <c r="T568" s="4">
        <v>7</v>
      </c>
      <c r="U568" s="1">
        <v>5.8</v>
      </c>
      <c r="V568" s="1">
        <v>6</v>
      </c>
      <c r="W568" s="1">
        <v>2.2000000000000002</v>
      </c>
      <c r="X568" s="1">
        <v>1</v>
      </c>
      <c r="Y568" s="1">
        <v>4</v>
      </c>
    </row>
    <row r="569" spans="2:25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G569" s="4">
        <v>9.6</v>
      </c>
      <c r="H569" s="4">
        <v>3</v>
      </c>
      <c r="I569" s="4">
        <v>2</v>
      </c>
      <c r="J569" s="4">
        <v>7.4</v>
      </c>
      <c r="K569" s="162">
        <v>6.2</v>
      </c>
      <c r="L569" s="69">
        <v>2</v>
      </c>
      <c r="M569" s="69">
        <v>2</v>
      </c>
      <c r="N569" s="69">
        <v>5.6</v>
      </c>
      <c r="O569" s="163">
        <v>2</v>
      </c>
      <c r="P569" s="4">
        <v>1.6</v>
      </c>
      <c r="Q569" s="4" t="s">
        <v>57</v>
      </c>
      <c r="R569" s="4">
        <v>2.6</v>
      </c>
      <c r="S569" s="4">
        <v>2</v>
      </c>
      <c r="T569" s="4">
        <v>3.2</v>
      </c>
      <c r="U569" s="1">
        <v>2</v>
      </c>
      <c r="V569" s="1">
        <v>4.9000000000000004</v>
      </c>
      <c r="W569" s="1">
        <v>0.5</v>
      </c>
      <c r="X569" s="1">
        <v>2</v>
      </c>
      <c r="Y569" s="1">
        <v>2.2000000000000002</v>
      </c>
    </row>
    <row r="570" spans="2:25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G570" s="4">
        <v>2.8</v>
      </c>
      <c r="H570" s="4" t="s">
        <v>57</v>
      </c>
      <c r="I570" s="4">
        <v>8</v>
      </c>
      <c r="J570" s="4">
        <v>3.4</v>
      </c>
      <c r="K570" s="162">
        <v>3.6</v>
      </c>
      <c r="L570" s="69">
        <v>1.8</v>
      </c>
      <c r="M570" s="69">
        <v>4.8</v>
      </c>
      <c r="N570" s="69">
        <v>2.6</v>
      </c>
      <c r="O570" s="163">
        <v>5.6</v>
      </c>
      <c r="P570" s="4">
        <v>1.5</v>
      </c>
      <c r="Q570" s="4" t="s">
        <v>57</v>
      </c>
      <c r="R570" s="4">
        <v>2</v>
      </c>
      <c r="S570" s="4">
        <v>5.2</v>
      </c>
      <c r="T570" s="4">
        <v>5.6</v>
      </c>
      <c r="U570" s="1">
        <v>7</v>
      </c>
      <c r="V570" s="1">
        <v>5.3</v>
      </c>
      <c r="W570" s="1">
        <v>3.6</v>
      </c>
      <c r="X570" s="1">
        <v>1.6</v>
      </c>
      <c r="Y570" s="1">
        <v>5.8</v>
      </c>
    </row>
    <row r="571" spans="2:25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G571" s="4">
        <v>11</v>
      </c>
      <c r="H571" s="4">
        <v>7</v>
      </c>
      <c r="I571" s="4">
        <v>2</v>
      </c>
      <c r="J571" s="4">
        <v>6.4</v>
      </c>
      <c r="K571" s="162">
        <v>6.8</v>
      </c>
      <c r="L571" s="69">
        <v>2.4</v>
      </c>
      <c r="M571" s="69">
        <v>2</v>
      </c>
      <c r="N571" s="69">
        <v>4</v>
      </c>
      <c r="O571" s="163">
        <v>2</v>
      </c>
      <c r="P571" s="4">
        <v>2.2000000000000002</v>
      </c>
      <c r="Q571" s="4" t="s">
        <v>57</v>
      </c>
      <c r="R571" s="4">
        <v>3.2</v>
      </c>
      <c r="S571" s="4">
        <v>3.4</v>
      </c>
      <c r="T571" s="4">
        <v>2.4</v>
      </c>
      <c r="U571" s="1">
        <v>2.8</v>
      </c>
      <c r="V571" s="1">
        <v>4.4000000000000004</v>
      </c>
      <c r="W571" s="1">
        <v>1.6</v>
      </c>
      <c r="X571" s="1">
        <v>2</v>
      </c>
      <c r="Y571" s="1">
        <v>2</v>
      </c>
    </row>
    <row r="572" spans="2:25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G572" s="4">
        <v>4</v>
      </c>
      <c r="H572" s="4">
        <v>3</v>
      </c>
      <c r="I572" s="4">
        <v>8</v>
      </c>
      <c r="J572" s="4">
        <v>4</v>
      </c>
      <c r="K572" s="162">
        <v>3</v>
      </c>
      <c r="L572" s="69">
        <v>4</v>
      </c>
      <c r="M572" s="69">
        <v>4.8</v>
      </c>
      <c r="N572" s="69">
        <v>2.8</v>
      </c>
      <c r="O572" s="163">
        <v>3.8</v>
      </c>
      <c r="P572" s="4">
        <v>1.8</v>
      </c>
      <c r="Q572" s="4" t="s">
        <v>57</v>
      </c>
      <c r="R572" s="4">
        <v>3.4</v>
      </c>
      <c r="S572" s="4">
        <v>5.4</v>
      </c>
      <c r="T572" s="4">
        <v>5</v>
      </c>
      <c r="U572" s="4" t="s">
        <v>57</v>
      </c>
      <c r="V572" s="1">
        <v>5.4</v>
      </c>
      <c r="W572" s="1">
        <v>3.8</v>
      </c>
      <c r="X572" s="1">
        <v>1</v>
      </c>
      <c r="Y572" s="1">
        <v>3.8</v>
      </c>
    </row>
    <row r="573" spans="2:25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G573" s="4">
        <v>6.4</v>
      </c>
      <c r="H573" s="4">
        <v>6.2</v>
      </c>
      <c r="I573" s="4">
        <v>3</v>
      </c>
      <c r="J573" s="4">
        <v>7</v>
      </c>
      <c r="K573" s="162">
        <v>6.6</v>
      </c>
      <c r="L573" s="69">
        <v>3.2</v>
      </c>
      <c r="M573" s="69">
        <v>2</v>
      </c>
      <c r="N573" s="69">
        <v>5</v>
      </c>
      <c r="O573" s="163">
        <v>3.4</v>
      </c>
      <c r="P573" s="4">
        <v>1</v>
      </c>
      <c r="Q573" s="4" t="s">
        <v>57</v>
      </c>
      <c r="R573" s="4">
        <v>1.4</v>
      </c>
      <c r="S573" s="4">
        <v>2.8</v>
      </c>
      <c r="T573" s="4">
        <v>3</v>
      </c>
      <c r="U573" s="1">
        <v>4.2</v>
      </c>
      <c r="V573" s="1">
        <v>2.8</v>
      </c>
      <c r="W573" s="1">
        <v>1</v>
      </c>
      <c r="X573" s="1">
        <v>2.1</v>
      </c>
      <c r="Y573" s="1">
        <v>2.2000000000000002</v>
      </c>
    </row>
    <row r="574" spans="2:25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G574" s="4">
        <v>4</v>
      </c>
      <c r="H574" s="4">
        <v>3</v>
      </c>
      <c r="I574" s="4">
        <v>7</v>
      </c>
      <c r="J574" s="4">
        <v>2.4</v>
      </c>
      <c r="K574" s="162">
        <v>3.2</v>
      </c>
      <c r="L574" s="69">
        <v>1</v>
      </c>
      <c r="M574" s="69">
        <v>4</v>
      </c>
      <c r="N574" s="69">
        <v>5.6</v>
      </c>
      <c r="O574" s="163">
        <v>3.4</v>
      </c>
      <c r="P574" s="4">
        <v>3.3</v>
      </c>
      <c r="Q574" s="4" t="s">
        <v>57</v>
      </c>
      <c r="R574" s="4">
        <v>3</v>
      </c>
      <c r="S574" s="4">
        <v>5</v>
      </c>
      <c r="T574" s="4">
        <v>5</v>
      </c>
      <c r="U574" s="1">
        <v>7.8</v>
      </c>
      <c r="V574" s="1">
        <v>7.4</v>
      </c>
      <c r="W574" s="1">
        <v>3.3</v>
      </c>
      <c r="X574" s="1">
        <v>1.2</v>
      </c>
      <c r="Y574" s="1">
        <v>3.6</v>
      </c>
    </row>
    <row r="575" spans="2:25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G575" s="4">
        <v>8</v>
      </c>
      <c r="H575" s="4">
        <v>6</v>
      </c>
      <c r="I575" s="4">
        <v>3</v>
      </c>
      <c r="J575" s="4">
        <v>8</v>
      </c>
      <c r="K575" s="162">
        <v>7.2</v>
      </c>
      <c r="L575" s="69">
        <v>1.6</v>
      </c>
      <c r="M575" s="69">
        <v>2</v>
      </c>
      <c r="N575" s="114">
        <v>5</v>
      </c>
      <c r="O575" s="163">
        <v>4</v>
      </c>
      <c r="P575" s="4">
        <v>2.8</v>
      </c>
      <c r="Q575" s="4" t="s">
        <v>57</v>
      </c>
      <c r="R575" s="4">
        <v>1</v>
      </c>
      <c r="S575" s="4">
        <v>3</v>
      </c>
      <c r="T575" s="4">
        <v>5.8</v>
      </c>
      <c r="U575" s="1">
        <v>3.2</v>
      </c>
      <c r="V575" s="1">
        <v>3</v>
      </c>
      <c r="W575" s="1">
        <v>2.5</v>
      </c>
      <c r="X575" s="1">
        <v>2.4</v>
      </c>
      <c r="Y575" s="1">
        <v>1.8</v>
      </c>
    </row>
    <row r="576" spans="2:25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639" si="17">IF(COUNTIF(E515:E575,E546)=61,E546+1,E575)</f>
        <v>10</v>
      </c>
      <c r="F576" s="1">
        <v>1</v>
      </c>
      <c r="G576" s="4">
        <v>3.8</v>
      </c>
      <c r="H576" s="4">
        <v>3</v>
      </c>
      <c r="I576" s="4">
        <v>7</v>
      </c>
      <c r="J576" s="4">
        <v>3</v>
      </c>
      <c r="K576" s="162">
        <v>4</v>
      </c>
      <c r="L576" s="69">
        <v>2.4</v>
      </c>
      <c r="M576" s="69">
        <v>4.4000000000000004</v>
      </c>
      <c r="N576" s="114">
        <v>2.4</v>
      </c>
      <c r="O576" s="163">
        <v>5</v>
      </c>
      <c r="P576" s="4">
        <v>2</v>
      </c>
      <c r="Q576" s="4" t="s">
        <v>57</v>
      </c>
      <c r="R576" s="4">
        <v>3.2</v>
      </c>
      <c r="S576" s="4">
        <v>4.8</v>
      </c>
      <c r="T576" s="4">
        <v>3.2</v>
      </c>
      <c r="U576" s="1">
        <v>10</v>
      </c>
      <c r="V576" s="1">
        <v>7.4</v>
      </c>
      <c r="W576" s="1">
        <v>3.4</v>
      </c>
      <c r="X576" s="1">
        <v>1.4</v>
      </c>
      <c r="Y576" s="1">
        <v>3.8</v>
      </c>
    </row>
    <row r="577" spans="2:25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G577" s="4">
        <v>6</v>
      </c>
      <c r="H577" s="4">
        <v>7</v>
      </c>
      <c r="I577" s="4">
        <v>2.6</v>
      </c>
      <c r="J577" s="4">
        <v>7</v>
      </c>
      <c r="K577" s="162">
        <v>8.6</v>
      </c>
      <c r="L577" s="69">
        <v>2.4</v>
      </c>
      <c r="M577" s="69">
        <v>2</v>
      </c>
      <c r="N577" s="69">
        <v>4.6500000000000004</v>
      </c>
      <c r="O577" s="163">
        <v>3</v>
      </c>
      <c r="P577" s="4">
        <v>1.6</v>
      </c>
      <c r="Q577" s="4" t="s">
        <v>57</v>
      </c>
      <c r="R577" s="4">
        <v>1.2</v>
      </c>
      <c r="S577" s="4">
        <v>2.4</v>
      </c>
      <c r="T577" s="4">
        <v>5.2</v>
      </c>
      <c r="U577" s="1">
        <v>1.2</v>
      </c>
      <c r="V577" s="1">
        <v>3.6</v>
      </c>
      <c r="W577" s="1">
        <v>1.2</v>
      </c>
      <c r="X577" s="1">
        <v>1.8</v>
      </c>
      <c r="Y577" s="1">
        <v>2.2000000000000002</v>
      </c>
    </row>
    <row r="578" spans="2:25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G578" s="4">
        <v>4.5</v>
      </c>
      <c r="H578" s="4">
        <v>3</v>
      </c>
      <c r="I578" s="4">
        <v>5.4</v>
      </c>
      <c r="J578" s="4">
        <v>2</v>
      </c>
      <c r="K578" s="162">
        <v>3</v>
      </c>
      <c r="L578" s="69">
        <v>1.1000000000000001</v>
      </c>
      <c r="M578" s="69">
        <v>4</v>
      </c>
      <c r="N578" s="69" t="s">
        <v>57</v>
      </c>
      <c r="O578" s="163">
        <v>6.2</v>
      </c>
      <c r="P578" s="4">
        <v>2.6</v>
      </c>
      <c r="Q578" s="4" t="s">
        <v>57</v>
      </c>
      <c r="R578" s="4">
        <v>3</v>
      </c>
      <c r="S578" s="4">
        <v>4.5999999999999996</v>
      </c>
      <c r="T578" s="4">
        <v>7</v>
      </c>
      <c r="U578" s="1">
        <v>11.2</v>
      </c>
      <c r="V578" s="1">
        <v>7.6</v>
      </c>
      <c r="W578" s="1">
        <v>3.2</v>
      </c>
      <c r="X578" s="1">
        <v>1</v>
      </c>
      <c r="Y578" s="1">
        <v>3.8</v>
      </c>
    </row>
    <row r="579" spans="2:25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G579" s="4">
        <v>6.6</v>
      </c>
      <c r="H579" s="4">
        <v>7</v>
      </c>
      <c r="I579" s="4">
        <v>4.2</v>
      </c>
      <c r="J579" s="4">
        <v>6.8</v>
      </c>
      <c r="K579" s="162">
        <v>6.4</v>
      </c>
      <c r="L579" s="69">
        <v>3</v>
      </c>
      <c r="M579" s="69">
        <v>2.2000000000000002</v>
      </c>
      <c r="N579" s="69">
        <v>4</v>
      </c>
      <c r="O579" s="163">
        <v>2.8</v>
      </c>
      <c r="P579" s="4">
        <v>2</v>
      </c>
      <c r="Q579" s="4" t="s">
        <v>57</v>
      </c>
      <c r="R579" s="4">
        <v>1.6</v>
      </c>
      <c r="S579" s="4">
        <v>2.4</v>
      </c>
      <c r="T579" s="4">
        <v>2.4</v>
      </c>
      <c r="U579" s="1">
        <v>3.6</v>
      </c>
      <c r="V579" s="1">
        <v>4.8</v>
      </c>
      <c r="W579" s="1">
        <v>1.4</v>
      </c>
      <c r="X579" s="1">
        <v>1.8</v>
      </c>
      <c r="Y579" s="1">
        <v>2</v>
      </c>
    </row>
    <row r="580" spans="2:25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G580" s="4">
        <v>6</v>
      </c>
      <c r="H580" s="4">
        <v>3</v>
      </c>
      <c r="I580" s="4">
        <v>6</v>
      </c>
      <c r="J580" s="4">
        <v>3</v>
      </c>
      <c r="K580" s="162">
        <v>3</v>
      </c>
      <c r="L580" s="69">
        <v>1</v>
      </c>
      <c r="M580" s="69">
        <v>3.8</v>
      </c>
      <c r="N580" s="69">
        <v>2.6</v>
      </c>
      <c r="O580" s="163">
        <v>5</v>
      </c>
      <c r="P580" s="4">
        <v>2</v>
      </c>
      <c r="Q580" s="4" t="s">
        <v>57</v>
      </c>
      <c r="R580" s="4">
        <v>2.8</v>
      </c>
      <c r="S580" s="4">
        <v>4.5999999999999996</v>
      </c>
      <c r="T580" s="4">
        <v>3.8</v>
      </c>
      <c r="U580" s="1">
        <v>10.4</v>
      </c>
      <c r="V580" s="1">
        <v>7</v>
      </c>
      <c r="W580" s="1">
        <v>2.8</v>
      </c>
      <c r="X580" s="1">
        <v>1.4</v>
      </c>
      <c r="Y580" s="1">
        <v>3.6</v>
      </c>
    </row>
    <row r="581" spans="2:25" x14ac:dyDescent="0.25">
      <c r="B581" s="8">
        <v>580</v>
      </c>
      <c r="C581" s="9" t="s">
        <v>22</v>
      </c>
      <c r="D581" s="10">
        <f t="shared" ref="D581:D644" si="18">IF(B581=B579+2,IF(D580=D579,D580+1,D580))</f>
        <v>290</v>
      </c>
      <c r="E581" s="1">
        <f t="shared" si="17"/>
        <v>10</v>
      </c>
      <c r="F581" s="1">
        <v>1</v>
      </c>
      <c r="G581" s="4">
        <v>9.1</v>
      </c>
      <c r="H581" s="4">
        <v>6.4</v>
      </c>
      <c r="I581" s="4">
        <v>4</v>
      </c>
      <c r="J581" s="3">
        <v>6</v>
      </c>
      <c r="K581" s="162">
        <v>6</v>
      </c>
      <c r="L581" s="69">
        <v>2</v>
      </c>
      <c r="M581" s="69">
        <v>2</v>
      </c>
      <c r="N581" s="69" t="s">
        <v>57</v>
      </c>
      <c r="O581" s="163">
        <v>3</v>
      </c>
      <c r="P581" s="4">
        <v>2.2000000000000002</v>
      </c>
      <c r="Q581" s="4" t="s">
        <v>57</v>
      </c>
      <c r="R581" s="4">
        <v>1.4</v>
      </c>
      <c r="S581" s="4">
        <v>2.2999999999999998</v>
      </c>
      <c r="T581" s="4">
        <v>2.4</v>
      </c>
      <c r="U581" s="1">
        <v>6.6</v>
      </c>
      <c r="V581" s="1">
        <v>6.4</v>
      </c>
      <c r="W581" s="1">
        <v>1.6</v>
      </c>
      <c r="X581" s="1">
        <v>1.6</v>
      </c>
      <c r="Y581" s="1">
        <v>2.2000000000000002</v>
      </c>
    </row>
    <row r="582" spans="2:25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G582" s="4">
        <v>4.5</v>
      </c>
      <c r="H582" s="4">
        <v>3</v>
      </c>
      <c r="I582" s="4">
        <v>5.6</v>
      </c>
      <c r="J582" s="4">
        <v>4.2</v>
      </c>
      <c r="K582" s="162">
        <v>5</v>
      </c>
      <c r="L582" s="69">
        <v>1.5</v>
      </c>
      <c r="M582" s="69">
        <v>4</v>
      </c>
      <c r="N582" s="69">
        <v>4.5999999999999996</v>
      </c>
      <c r="O582" s="163">
        <v>5</v>
      </c>
      <c r="P582" s="4">
        <v>2.6</v>
      </c>
      <c r="Q582" s="4" t="s">
        <v>57</v>
      </c>
      <c r="R582" s="4">
        <v>2.2000000000000002</v>
      </c>
      <c r="S582" s="4">
        <v>4</v>
      </c>
      <c r="T582" s="4">
        <v>2.6</v>
      </c>
      <c r="U582" s="1">
        <v>11.6</v>
      </c>
      <c r="V582" s="1">
        <v>7.2</v>
      </c>
      <c r="W582" s="1">
        <v>3.6</v>
      </c>
      <c r="X582" s="1">
        <v>1</v>
      </c>
      <c r="Y582" s="1">
        <v>4</v>
      </c>
    </row>
    <row r="583" spans="2:25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G583" s="4">
        <v>9</v>
      </c>
      <c r="H583" s="4">
        <v>7</v>
      </c>
      <c r="I583" s="4">
        <v>3.6</v>
      </c>
      <c r="J583" s="4">
        <v>7</v>
      </c>
      <c r="K583" s="162">
        <v>6.2</v>
      </c>
      <c r="L583" s="69">
        <v>3</v>
      </c>
      <c r="M583" s="69">
        <v>2</v>
      </c>
      <c r="N583" s="69">
        <v>1</v>
      </c>
      <c r="O583" s="163">
        <v>3.4</v>
      </c>
      <c r="P583" s="4">
        <v>0.5</v>
      </c>
      <c r="Q583" s="4" t="s">
        <v>57</v>
      </c>
      <c r="R583" s="4">
        <v>3.6</v>
      </c>
      <c r="S583" s="4">
        <v>1.8</v>
      </c>
      <c r="T583" s="4">
        <v>3</v>
      </c>
      <c r="U583" s="1">
        <v>5</v>
      </c>
      <c r="V583" s="1">
        <v>4.5999999999999996</v>
      </c>
      <c r="W583" s="1">
        <v>1.8</v>
      </c>
      <c r="X583" s="1">
        <v>1.4</v>
      </c>
      <c r="Y583" s="1">
        <v>2.4</v>
      </c>
    </row>
    <row r="584" spans="2:25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G584" s="4">
        <v>4</v>
      </c>
      <c r="H584" s="4">
        <v>2.8</v>
      </c>
      <c r="I584" s="4">
        <v>8</v>
      </c>
      <c r="J584" s="4">
        <v>3.8</v>
      </c>
      <c r="K584" s="162">
        <v>2.8</v>
      </c>
      <c r="L584" s="69">
        <v>1</v>
      </c>
      <c r="M584" s="69">
        <v>3.2</v>
      </c>
      <c r="N584" s="69">
        <v>2.8</v>
      </c>
      <c r="O584" s="163">
        <v>5.4</v>
      </c>
      <c r="P584" s="4">
        <v>2</v>
      </c>
      <c r="Q584" s="4" t="s">
        <v>57</v>
      </c>
      <c r="R584" s="4">
        <v>2</v>
      </c>
      <c r="S584" s="4">
        <v>4.4000000000000004</v>
      </c>
      <c r="T584" s="4">
        <v>5.2</v>
      </c>
      <c r="U584" s="1">
        <v>6.6</v>
      </c>
      <c r="V584" s="1">
        <v>4.2</v>
      </c>
      <c r="W584" s="1">
        <v>2.8</v>
      </c>
      <c r="X584" s="1">
        <v>1.2</v>
      </c>
      <c r="Y584" s="1">
        <v>3.8</v>
      </c>
    </row>
    <row r="585" spans="2:25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G585" s="4">
        <v>8</v>
      </c>
      <c r="H585" s="4">
        <v>9</v>
      </c>
      <c r="I585" s="4">
        <v>3.6</v>
      </c>
      <c r="J585" s="4">
        <v>6.2</v>
      </c>
      <c r="K585" s="162">
        <v>4</v>
      </c>
      <c r="L585" s="69">
        <v>3</v>
      </c>
      <c r="M585" s="69">
        <v>2.2000000000000002</v>
      </c>
      <c r="N585" s="69">
        <v>1.6</v>
      </c>
      <c r="O585" s="163" t="s">
        <v>57</v>
      </c>
      <c r="P585" s="4">
        <v>0.5</v>
      </c>
      <c r="Q585" s="4" t="s">
        <v>57</v>
      </c>
      <c r="R585" s="4">
        <v>2.2000000000000002</v>
      </c>
      <c r="S585" s="4">
        <v>1.8</v>
      </c>
      <c r="T585" s="4">
        <v>3.2</v>
      </c>
      <c r="U585" s="1">
        <v>3</v>
      </c>
      <c r="V585" s="1">
        <v>3.4</v>
      </c>
      <c r="W585" s="1">
        <v>2</v>
      </c>
      <c r="X585" s="1">
        <v>2.2000000000000002</v>
      </c>
      <c r="Y585" s="1">
        <v>2.2000000000000002</v>
      </c>
    </row>
    <row r="586" spans="2:25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G586" s="4">
        <v>3.8</v>
      </c>
      <c r="H586" s="4">
        <v>2</v>
      </c>
      <c r="I586" s="4">
        <v>6.6</v>
      </c>
      <c r="J586" s="4">
        <v>3.8</v>
      </c>
      <c r="K586" s="162">
        <v>2</v>
      </c>
      <c r="L586" s="69">
        <v>2</v>
      </c>
      <c r="M586" s="69">
        <v>4</v>
      </c>
      <c r="N586" s="69">
        <v>4</v>
      </c>
      <c r="O586" s="163">
        <v>4.0999999999999996</v>
      </c>
      <c r="P586" s="4">
        <v>2</v>
      </c>
      <c r="Q586" s="4" t="s">
        <v>57</v>
      </c>
      <c r="R586" s="4">
        <v>2</v>
      </c>
      <c r="S586" s="4">
        <v>4.8</v>
      </c>
      <c r="T586" s="4">
        <v>5</v>
      </c>
      <c r="U586" s="1">
        <v>7</v>
      </c>
      <c r="V586" s="1">
        <v>7.2</v>
      </c>
      <c r="W586" s="1">
        <v>4</v>
      </c>
      <c r="X586" s="1">
        <v>1</v>
      </c>
      <c r="Y586" s="1">
        <v>4.4000000000000004</v>
      </c>
    </row>
    <row r="587" spans="2:25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G587" s="4">
        <v>9</v>
      </c>
      <c r="H587" s="4">
        <v>8</v>
      </c>
      <c r="I587" s="4">
        <v>6</v>
      </c>
      <c r="J587" s="4">
        <v>6.6</v>
      </c>
      <c r="K587" s="162">
        <v>6.2</v>
      </c>
      <c r="L587" s="69">
        <v>2</v>
      </c>
      <c r="M587" s="69">
        <v>2.4</v>
      </c>
      <c r="N587" s="69">
        <v>1.6</v>
      </c>
      <c r="O587" s="163">
        <v>2.6</v>
      </c>
      <c r="P587" s="4">
        <v>2.6</v>
      </c>
      <c r="Q587" s="4" t="s">
        <v>57</v>
      </c>
      <c r="R587" s="4">
        <v>2.8</v>
      </c>
      <c r="S587" s="4">
        <v>1.4</v>
      </c>
      <c r="T587" s="4">
        <v>4.2</v>
      </c>
      <c r="U587" s="1">
        <v>3.8</v>
      </c>
      <c r="V587" s="1">
        <v>4.2</v>
      </c>
      <c r="W587" s="1">
        <v>2</v>
      </c>
      <c r="X587" s="1">
        <v>2.2000000000000002</v>
      </c>
      <c r="Y587" s="4" t="s">
        <v>57</v>
      </c>
    </row>
    <row r="588" spans="2:25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G588" s="4">
        <v>4.4000000000000004</v>
      </c>
      <c r="H588" s="4">
        <v>4</v>
      </c>
      <c r="I588" s="4">
        <v>7</v>
      </c>
      <c r="J588" s="4">
        <v>2.4</v>
      </c>
      <c r="K588" s="162">
        <v>2.8</v>
      </c>
      <c r="L588" s="69">
        <v>1.5</v>
      </c>
      <c r="M588" s="69">
        <v>4.0999999999999996</v>
      </c>
      <c r="N588" s="69">
        <v>4</v>
      </c>
      <c r="O588" s="163">
        <v>5</v>
      </c>
      <c r="P588" s="4">
        <v>2</v>
      </c>
      <c r="Q588" s="4" t="s">
        <v>57</v>
      </c>
      <c r="R588" s="4">
        <v>5.8</v>
      </c>
      <c r="S588" s="4">
        <v>4.5999999999999996</v>
      </c>
      <c r="T588" s="4">
        <v>6.2</v>
      </c>
      <c r="U588" s="1">
        <v>5.4</v>
      </c>
      <c r="V588" s="1">
        <v>6.4</v>
      </c>
      <c r="W588" s="1">
        <v>3.9</v>
      </c>
      <c r="X588" s="1">
        <v>0.5</v>
      </c>
      <c r="Y588" s="1">
        <v>4.5999999999999996</v>
      </c>
    </row>
    <row r="589" spans="2:25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G589" s="4">
        <v>6</v>
      </c>
      <c r="H589" s="4">
        <v>7</v>
      </c>
      <c r="I589" s="4">
        <v>2.8</v>
      </c>
      <c r="J589" s="4">
        <v>8.4</v>
      </c>
      <c r="K589" s="162">
        <v>6.2</v>
      </c>
      <c r="L589" s="69">
        <v>2</v>
      </c>
      <c r="M589" s="69">
        <v>2</v>
      </c>
      <c r="N589" s="69">
        <v>2</v>
      </c>
      <c r="O589" s="163">
        <v>3.4</v>
      </c>
      <c r="P589" s="4">
        <v>2.6</v>
      </c>
      <c r="Q589" s="4" t="s">
        <v>57</v>
      </c>
      <c r="R589" s="4">
        <v>0</v>
      </c>
      <c r="S589" s="4">
        <v>1.8</v>
      </c>
      <c r="T589" s="4">
        <v>2.8</v>
      </c>
      <c r="U589" s="1">
        <v>4</v>
      </c>
      <c r="V589" s="1">
        <v>5</v>
      </c>
      <c r="W589" s="1">
        <v>2.1</v>
      </c>
      <c r="X589" s="1">
        <v>2.6</v>
      </c>
      <c r="Y589" s="4" t="s">
        <v>57</v>
      </c>
    </row>
    <row r="590" spans="2:25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G590" s="4">
        <v>6.2</v>
      </c>
      <c r="H590" s="4">
        <v>3</v>
      </c>
      <c r="I590" s="4">
        <v>6</v>
      </c>
      <c r="J590" s="4">
        <v>3</v>
      </c>
      <c r="K590" s="162">
        <v>2.8</v>
      </c>
      <c r="L590" s="69">
        <v>0.5</v>
      </c>
      <c r="M590" s="69">
        <v>4</v>
      </c>
      <c r="N590" s="69">
        <v>4.3</v>
      </c>
      <c r="O590" s="163">
        <v>6.2</v>
      </c>
      <c r="P590" s="4">
        <v>0</v>
      </c>
      <c r="Q590" s="4" t="s">
        <v>57</v>
      </c>
      <c r="R590" s="4">
        <v>0</v>
      </c>
      <c r="S590" s="4">
        <v>5.2</v>
      </c>
      <c r="T590" s="4">
        <v>5</v>
      </c>
      <c r="U590" s="1">
        <v>6</v>
      </c>
      <c r="V590" s="1">
        <v>7</v>
      </c>
      <c r="W590" s="1">
        <v>5</v>
      </c>
      <c r="X590" s="1">
        <v>1</v>
      </c>
      <c r="Y590" s="1">
        <v>4.4000000000000004</v>
      </c>
    </row>
    <row r="591" spans="2:25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G591" s="4">
        <v>8</v>
      </c>
      <c r="H591" s="4">
        <v>6</v>
      </c>
      <c r="I591" s="4">
        <v>2.4</v>
      </c>
      <c r="J591" s="4">
        <v>7.2</v>
      </c>
      <c r="K591" s="162">
        <v>6</v>
      </c>
      <c r="L591" s="69">
        <v>2.4</v>
      </c>
      <c r="M591" s="69">
        <v>1</v>
      </c>
      <c r="N591" s="69">
        <v>1.8</v>
      </c>
      <c r="O591" s="163">
        <v>3.2</v>
      </c>
      <c r="P591" s="4">
        <v>2</v>
      </c>
      <c r="Q591" s="4" t="s">
        <v>57</v>
      </c>
      <c r="R591" s="4">
        <v>5.2</v>
      </c>
      <c r="S591" s="4">
        <v>4.5</v>
      </c>
      <c r="T591" s="4">
        <v>2.6</v>
      </c>
      <c r="U591" s="1">
        <v>3</v>
      </c>
      <c r="V591" s="1">
        <v>4</v>
      </c>
      <c r="W591" s="1">
        <v>1.6</v>
      </c>
      <c r="X591" s="1">
        <v>1.7</v>
      </c>
      <c r="Y591" s="1">
        <v>1.4</v>
      </c>
    </row>
    <row r="592" spans="2:25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G592" s="4" t="s">
        <v>48</v>
      </c>
      <c r="H592" s="4" t="s">
        <v>48</v>
      </c>
      <c r="I592" s="4" t="s">
        <v>48</v>
      </c>
      <c r="J592" s="4" t="s">
        <v>48</v>
      </c>
      <c r="K592" s="162" t="s">
        <v>48</v>
      </c>
      <c r="L592" s="69" t="s">
        <v>48</v>
      </c>
      <c r="M592" s="69" t="s">
        <v>48</v>
      </c>
      <c r="N592" s="69" t="s">
        <v>48</v>
      </c>
      <c r="O592" s="163">
        <v>6</v>
      </c>
      <c r="P592" s="4" t="s">
        <v>48</v>
      </c>
      <c r="Q592" s="4" t="s">
        <v>48</v>
      </c>
      <c r="R592" s="4" t="s">
        <v>48</v>
      </c>
      <c r="S592" s="4" t="s">
        <v>48</v>
      </c>
      <c r="T592" s="4" t="s">
        <v>48</v>
      </c>
      <c r="U592" s="1" t="s">
        <v>48</v>
      </c>
      <c r="V592" s="1">
        <v>5</v>
      </c>
      <c r="W592" s="1" t="s">
        <v>48</v>
      </c>
      <c r="X592" s="1" t="s">
        <v>48</v>
      </c>
      <c r="Y592" s="1" t="s">
        <v>48</v>
      </c>
    </row>
    <row r="593" spans="2:25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G593" s="4" t="s">
        <v>48</v>
      </c>
      <c r="H593" s="4" t="s">
        <v>48</v>
      </c>
      <c r="I593" s="4" t="s">
        <v>48</v>
      </c>
      <c r="J593" s="4" t="s">
        <v>48</v>
      </c>
      <c r="K593" s="162" t="s">
        <v>48</v>
      </c>
      <c r="L593" s="69" t="s">
        <v>48</v>
      </c>
      <c r="M593" s="69" t="s">
        <v>48</v>
      </c>
      <c r="N593" s="69" t="s">
        <v>48</v>
      </c>
      <c r="O593" s="163">
        <v>2.4</v>
      </c>
      <c r="P593" s="4" t="s">
        <v>48</v>
      </c>
      <c r="Q593" s="4" t="s">
        <v>48</v>
      </c>
      <c r="R593" s="4" t="s">
        <v>48</v>
      </c>
      <c r="S593" s="4" t="s">
        <v>48</v>
      </c>
      <c r="T593" s="4" t="s">
        <v>48</v>
      </c>
      <c r="U593" s="1" t="s">
        <v>48</v>
      </c>
      <c r="V593" s="1">
        <v>4</v>
      </c>
      <c r="W593" s="1" t="s">
        <v>48</v>
      </c>
      <c r="X593" s="1" t="s">
        <v>48</v>
      </c>
      <c r="Y593" s="1" t="s">
        <v>48</v>
      </c>
    </row>
    <row r="594" spans="2:25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G594" s="4" t="s">
        <v>48</v>
      </c>
      <c r="H594" s="4" t="s">
        <v>48</v>
      </c>
      <c r="I594" s="4" t="s">
        <v>48</v>
      </c>
      <c r="J594" s="4" t="s">
        <v>48</v>
      </c>
      <c r="K594" s="162" t="s">
        <v>48</v>
      </c>
      <c r="L594" s="69" t="s">
        <v>48</v>
      </c>
      <c r="M594" s="69" t="s">
        <v>48</v>
      </c>
      <c r="N594" s="69" t="s">
        <v>48</v>
      </c>
      <c r="O594" s="163">
        <v>3.2</v>
      </c>
      <c r="P594" s="4" t="s">
        <v>48</v>
      </c>
      <c r="Q594" s="4" t="s">
        <v>48</v>
      </c>
      <c r="R594" s="4" t="s">
        <v>48</v>
      </c>
      <c r="S594" s="4" t="s">
        <v>48</v>
      </c>
      <c r="T594" s="4" t="s">
        <v>48</v>
      </c>
      <c r="U594" s="1" t="s">
        <v>48</v>
      </c>
      <c r="V594" s="1">
        <v>7</v>
      </c>
      <c r="W594" s="1" t="s">
        <v>48</v>
      </c>
      <c r="X594" s="1" t="s">
        <v>48</v>
      </c>
      <c r="Y594" s="1" t="s">
        <v>48</v>
      </c>
    </row>
    <row r="595" spans="2:25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G595" s="4" t="s">
        <v>48</v>
      </c>
      <c r="H595" s="4" t="s">
        <v>48</v>
      </c>
      <c r="I595" s="4" t="s">
        <v>48</v>
      </c>
      <c r="J595" s="4" t="s">
        <v>48</v>
      </c>
      <c r="K595" s="162" t="s">
        <v>48</v>
      </c>
      <c r="L595" s="69" t="s">
        <v>48</v>
      </c>
      <c r="M595" s="69" t="s">
        <v>48</v>
      </c>
      <c r="N595" s="69" t="s">
        <v>48</v>
      </c>
      <c r="O595" s="163">
        <v>3.4</v>
      </c>
      <c r="P595" s="4" t="s">
        <v>48</v>
      </c>
      <c r="Q595" s="4" t="s">
        <v>48</v>
      </c>
      <c r="R595" s="4" t="s">
        <v>48</v>
      </c>
      <c r="S595" s="4" t="s">
        <v>48</v>
      </c>
      <c r="T595" s="4" t="s">
        <v>48</v>
      </c>
      <c r="U595" s="1" t="s">
        <v>48</v>
      </c>
      <c r="V595" s="1">
        <v>6.4</v>
      </c>
      <c r="W595" s="1" t="s">
        <v>48</v>
      </c>
      <c r="X595" s="1" t="s">
        <v>48</v>
      </c>
      <c r="Y595" s="1" t="s">
        <v>48</v>
      </c>
    </row>
    <row r="596" spans="2:25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G596" s="4" t="s">
        <v>48</v>
      </c>
      <c r="H596" s="4" t="s">
        <v>48</v>
      </c>
      <c r="I596" s="4" t="s">
        <v>48</v>
      </c>
      <c r="J596" s="4" t="s">
        <v>48</v>
      </c>
      <c r="K596" s="162" t="s">
        <v>48</v>
      </c>
      <c r="L596" s="69" t="s">
        <v>48</v>
      </c>
      <c r="M596" s="69" t="s">
        <v>48</v>
      </c>
      <c r="N596" s="69" t="s">
        <v>48</v>
      </c>
      <c r="O596" s="163">
        <v>5.6</v>
      </c>
      <c r="P596" s="4" t="s">
        <v>48</v>
      </c>
      <c r="Q596" s="4" t="s">
        <v>48</v>
      </c>
      <c r="R596" s="4" t="s">
        <v>48</v>
      </c>
      <c r="S596" s="4" t="s">
        <v>48</v>
      </c>
      <c r="T596" s="4" t="s">
        <v>48</v>
      </c>
      <c r="U596" s="1" t="s">
        <v>48</v>
      </c>
      <c r="V596" s="1">
        <v>8</v>
      </c>
      <c r="W596" s="1" t="s">
        <v>48</v>
      </c>
      <c r="X596" s="1" t="s">
        <v>48</v>
      </c>
      <c r="Y596" s="1" t="s">
        <v>48</v>
      </c>
    </row>
    <row r="597" spans="2:25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G597" s="4" t="s">
        <v>48</v>
      </c>
      <c r="H597" s="4" t="s">
        <v>48</v>
      </c>
      <c r="I597" s="4" t="s">
        <v>48</v>
      </c>
      <c r="J597" s="4" t="s">
        <v>48</v>
      </c>
      <c r="K597" s="162" t="s">
        <v>48</v>
      </c>
      <c r="L597" s="69" t="s">
        <v>48</v>
      </c>
      <c r="M597" s="69" t="s">
        <v>48</v>
      </c>
      <c r="N597" s="69" t="s">
        <v>48</v>
      </c>
      <c r="O597" s="163">
        <v>3.6</v>
      </c>
      <c r="P597" s="4" t="s">
        <v>48</v>
      </c>
      <c r="Q597" s="4" t="s">
        <v>48</v>
      </c>
      <c r="R597" s="4" t="s">
        <v>48</v>
      </c>
      <c r="S597" s="4" t="s">
        <v>48</v>
      </c>
      <c r="T597" s="4" t="s">
        <v>48</v>
      </c>
      <c r="U597" s="1" t="s">
        <v>48</v>
      </c>
      <c r="V597" s="1">
        <v>4.2</v>
      </c>
      <c r="W597" s="1" t="s">
        <v>48</v>
      </c>
      <c r="X597" s="1" t="s">
        <v>48</v>
      </c>
      <c r="Y597" s="1" t="s">
        <v>48</v>
      </c>
    </row>
    <row r="598" spans="2:25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G598" s="4" t="s">
        <v>48</v>
      </c>
      <c r="H598" s="4" t="s">
        <v>48</v>
      </c>
      <c r="I598" s="4" t="s">
        <v>48</v>
      </c>
      <c r="J598" s="4" t="s">
        <v>48</v>
      </c>
      <c r="K598" s="162" t="s">
        <v>48</v>
      </c>
      <c r="L598" s="69" t="s">
        <v>48</v>
      </c>
      <c r="M598" s="69" t="s">
        <v>48</v>
      </c>
      <c r="N598" s="69" t="s">
        <v>48</v>
      </c>
      <c r="O598" s="163">
        <v>5.8</v>
      </c>
      <c r="P598" s="4" t="s">
        <v>48</v>
      </c>
      <c r="Q598" s="4" t="s">
        <v>48</v>
      </c>
      <c r="R598" s="4" t="s">
        <v>48</v>
      </c>
      <c r="S598" s="4" t="s">
        <v>48</v>
      </c>
      <c r="T598" s="4" t="s">
        <v>48</v>
      </c>
      <c r="U598" s="1" t="s">
        <v>48</v>
      </c>
      <c r="V598" s="1">
        <v>7.2</v>
      </c>
      <c r="W598" s="1" t="s">
        <v>48</v>
      </c>
      <c r="X598" s="1" t="s">
        <v>48</v>
      </c>
      <c r="Y598" s="1" t="s">
        <v>48</v>
      </c>
    </row>
    <row r="599" spans="2:25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G599" s="4" t="s">
        <v>48</v>
      </c>
      <c r="H599" s="4" t="s">
        <v>48</v>
      </c>
      <c r="I599" s="4" t="s">
        <v>48</v>
      </c>
      <c r="J599" s="4" t="s">
        <v>48</v>
      </c>
      <c r="K599" s="162" t="s">
        <v>48</v>
      </c>
      <c r="L599" s="69" t="s">
        <v>48</v>
      </c>
      <c r="M599" s="69" t="s">
        <v>48</v>
      </c>
      <c r="N599" s="69" t="s">
        <v>48</v>
      </c>
      <c r="O599" s="163">
        <v>3</v>
      </c>
      <c r="P599" s="4" t="s">
        <v>48</v>
      </c>
      <c r="Q599" s="4" t="s">
        <v>48</v>
      </c>
      <c r="R599" s="4" t="s">
        <v>48</v>
      </c>
      <c r="S599" s="4" t="s">
        <v>48</v>
      </c>
      <c r="T599" s="4" t="s">
        <v>48</v>
      </c>
      <c r="U599" s="1" t="s">
        <v>48</v>
      </c>
      <c r="V599" s="1">
        <v>5.2</v>
      </c>
      <c r="W599" s="1" t="s">
        <v>48</v>
      </c>
      <c r="X599" s="1" t="s">
        <v>48</v>
      </c>
      <c r="Y599" s="1" t="s">
        <v>48</v>
      </c>
    </row>
    <row r="600" spans="2:25" x14ac:dyDescent="0.25">
      <c r="B600" s="8">
        <v>599</v>
      </c>
      <c r="C600" s="9" t="s">
        <v>21</v>
      </c>
      <c r="D600" s="10">
        <f t="shared" si="18"/>
        <v>300</v>
      </c>
      <c r="E600" s="1">
        <f t="shared" si="17"/>
        <v>10</v>
      </c>
      <c r="F600" s="1">
        <v>1</v>
      </c>
      <c r="G600" s="4" t="s">
        <v>48</v>
      </c>
      <c r="H600" s="4" t="s">
        <v>48</v>
      </c>
      <c r="I600" s="4" t="s">
        <v>48</v>
      </c>
      <c r="J600" s="4" t="s">
        <v>48</v>
      </c>
      <c r="K600" s="162" t="s">
        <v>48</v>
      </c>
      <c r="L600" s="69" t="s">
        <v>48</v>
      </c>
      <c r="M600" s="69" t="s">
        <v>48</v>
      </c>
      <c r="N600" s="69" t="s">
        <v>48</v>
      </c>
      <c r="O600" s="163" t="s">
        <v>48</v>
      </c>
      <c r="P600" s="4" t="s">
        <v>48</v>
      </c>
      <c r="Q600" s="4" t="s">
        <v>48</v>
      </c>
      <c r="R600" s="4" t="s">
        <v>48</v>
      </c>
      <c r="S600" s="4" t="s">
        <v>48</v>
      </c>
      <c r="T600" s="4" t="s">
        <v>48</v>
      </c>
      <c r="U600" s="1" t="s">
        <v>48</v>
      </c>
      <c r="V600" s="1">
        <v>6</v>
      </c>
      <c r="W600" s="1" t="s">
        <v>48</v>
      </c>
      <c r="X600" s="1" t="s">
        <v>48</v>
      </c>
      <c r="Y600" s="1" t="s">
        <v>48</v>
      </c>
    </row>
    <row r="601" spans="2:25" x14ac:dyDescent="0.25">
      <c r="B601" s="8">
        <v>600</v>
      </c>
      <c r="C601" s="9" t="s">
        <v>22</v>
      </c>
      <c r="D601" s="10">
        <f t="shared" si="18"/>
        <v>300</v>
      </c>
      <c r="E601" s="1">
        <f t="shared" si="17"/>
        <v>10</v>
      </c>
      <c r="F601" s="1">
        <v>1</v>
      </c>
      <c r="G601" s="4" t="s">
        <v>48</v>
      </c>
      <c r="H601" s="4" t="s">
        <v>48</v>
      </c>
      <c r="I601" s="4" t="s">
        <v>48</v>
      </c>
      <c r="J601" s="4" t="s">
        <v>48</v>
      </c>
      <c r="K601" s="162" t="s">
        <v>48</v>
      </c>
      <c r="L601" s="69" t="s">
        <v>48</v>
      </c>
      <c r="M601" s="69" t="s">
        <v>48</v>
      </c>
      <c r="N601" s="69" t="s">
        <v>48</v>
      </c>
      <c r="O601" s="163" t="s">
        <v>48</v>
      </c>
      <c r="P601" s="4" t="s">
        <v>48</v>
      </c>
      <c r="Q601" s="4" t="s">
        <v>48</v>
      </c>
      <c r="R601" s="4" t="s">
        <v>48</v>
      </c>
      <c r="S601" s="4" t="s">
        <v>48</v>
      </c>
      <c r="T601" s="4" t="s">
        <v>48</v>
      </c>
      <c r="U601" s="1" t="s">
        <v>48</v>
      </c>
      <c r="V601" s="1">
        <v>4.5999999999999996</v>
      </c>
      <c r="W601" s="1" t="s">
        <v>48</v>
      </c>
      <c r="X601" s="1" t="s">
        <v>48</v>
      </c>
      <c r="Y601" s="1" t="s">
        <v>48</v>
      </c>
    </row>
    <row r="602" spans="2:25" x14ac:dyDescent="0.25">
      <c r="B602" s="8">
        <v>601</v>
      </c>
      <c r="C602" s="9" t="s">
        <v>21</v>
      </c>
      <c r="D602" s="10">
        <f t="shared" si="18"/>
        <v>301</v>
      </c>
      <c r="E602" s="1">
        <f t="shared" si="17"/>
        <v>10</v>
      </c>
      <c r="F602" s="1">
        <v>1</v>
      </c>
      <c r="G602" s="4" t="s">
        <v>48</v>
      </c>
      <c r="H602" s="4" t="s">
        <v>48</v>
      </c>
      <c r="I602" s="4" t="s">
        <v>48</v>
      </c>
      <c r="J602" s="4" t="s">
        <v>48</v>
      </c>
      <c r="K602" s="162" t="s">
        <v>48</v>
      </c>
      <c r="L602" s="69" t="s">
        <v>48</v>
      </c>
      <c r="M602" s="69" t="s">
        <v>48</v>
      </c>
      <c r="N602" s="69" t="s">
        <v>48</v>
      </c>
      <c r="O602" s="163" t="s">
        <v>48</v>
      </c>
      <c r="P602" s="4" t="s">
        <v>48</v>
      </c>
      <c r="Q602" s="4" t="s">
        <v>48</v>
      </c>
      <c r="R602" s="4" t="s">
        <v>48</v>
      </c>
      <c r="S602" s="4" t="s">
        <v>48</v>
      </c>
      <c r="T602" s="4" t="s">
        <v>48</v>
      </c>
      <c r="U602" s="1" t="s">
        <v>48</v>
      </c>
      <c r="V602" s="1">
        <v>8</v>
      </c>
      <c r="W602" s="1" t="s">
        <v>48</v>
      </c>
      <c r="X602" s="1" t="s">
        <v>48</v>
      </c>
      <c r="Y602" s="1" t="s">
        <v>48</v>
      </c>
    </row>
    <row r="603" spans="2:25" x14ac:dyDescent="0.25">
      <c r="B603" s="8">
        <v>602</v>
      </c>
      <c r="C603" s="9" t="s">
        <v>22</v>
      </c>
      <c r="D603" s="10">
        <f t="shared" si="18"/>
        <v>301</v>
      </c>
      <c r="E603" s="1">
        <f t="shared" si="17"/>
        <v>10</v>
      </c>
      <c r="F603" s="1">
        <v>1</v>
      </c>
      <c r="G603" s="4" t="s">
        <v>48</v>
      </c>
      <c r="H603" s="4" t="s">
        <v>48</v>
      </c>
      <c r="I603" s="4" t="s">
        <v>48</v>
      </c>
      <c r="J603" s="4" t="s">
        <v>48</v>
      </c>
      <c r="K603" s="162" t="s">
        <v>48</v>
      </c>
      <c r="L603" s="69" t="s">
        <v>48</v>
      </c>
      <c r="M603" s="69" t="s">
        <v>48</v>
      </c>
      <c r="N603" s="69" t="s">
        <v>48</v>
      </c>
      <c r="O603" s="163" t="s">
        <v>48</v>
      </c>
      <c r="P603" s="4" t="s">
        <v>48</v>
      </c>
      <c r="Q603" s="4" t="s">
        <v>48</v>
      </c>
      <c r="R603" s="4" t="s">
        <v>48</v>
      </c>
      <c r="S603" s="4" t="s">
        <v>48</v>
      </c>
      <c r="T603" s="4" t="s">
        <v>48</v>
      </c>
      <c r="U603" s="1" t="s">
        <v>48</v>
      </c>
      <c r="V603" s="1">
        <v>3</v>
      </c>
      <c r="W603" s="1" t="s">
        <v>48</v>
      </c>
      <c r="X603" s="1" t="s">
        <v>48</v>
      </c>
      <c r="Y603" s="1" t="s">
        <v>48</v>
      </c>
    </row>
    <row r="604" spans="2:25" x14ac:dyDescent="0.25">
      <c r="B604" s="8">
        <v>603</v>
      </c>
      <c r="C604" s="9" t="s">
        <v>21</v>
      </c>
      <c r="D604" s="10">
        <f t="shared" si="18"/>
        <v>302</v>
      </c>
      <c r="E604" s="1">
        <f t="shared" si="17"/>
        <v>10</v>
      </c>
      <c r="F604" s="1">
        <v>1</v>
      </c>
      <c r="G604" s="4" t="s">
        <v>48</v>
      </c>
      <c r="H604" s="4" t="s">
        <v>48</v>
      </c>
      <c r="I604" s="4" t="s">
        <v>48</v>
      </c>
      <c r="J604" s="4" t="s">
        <v>48</v>
      </c>
      <c r="K604" s="162" t="s">
        <v>48</v>
      </c>
      <c r="L604" s="69" t="s">
        <v>48</v>
      </c>
      <c r="M604" s="69" t="s">
        <v>48</v>
      </c>
      <c r="N604" s="69" t="s">
        <v>48</v>
      </c>
      <c r="O604" s="163" t="s">
        <v>48</v>
      </c>
      <c r="P604" s="4" t="s">
        <v>48</v>
      </c>
      <c r="Q604" s="4" t="s">
        <v>48</v>
      </c>
      <c r="R604" s="4" t="s">
        <v>48</v>
      </c>
      <c r="S604" s="4" t="s">
        <v>48</v>
      </c>
      <c r="T604" s="4" t="s">
        <v>48</v>
      </c>
      <c r="U604" s="1" t="s">
        <v>48</v>
      </c>
      <c r="V604" s="1">
        <v>7</v>
      </c>
      <c r="W604" s="1" t="s">
        <v>48</v>
      </c>
      <c r="X604" s="1" t="s">
        <v>48</v>
      </c>
      <c r="Y604" s="1" t="s">
        <v>48</v>
      </c>
    </row>
    <row r="605" spans="2:25" x14ac:dyDescent="0.25">
      <c r="B605" s="8">
        <v>604</v>
      </c>
      <c r="C605" s="9" t="s">
        <v>22</v>
      </c>
      <c r="D605" s="10">
        <f t="shared" si="18"/>
        <v>302</v>
      </c>
      <c r="E605" s="1">
        <f t="shared" si="17"/>
        <v>10</v>
      </c>
      <c r="F605" s="1">
        <v>1</v>
      </c>
      <c r="G605" s="4" t="s">
        <v>48</v>
      </c>
      <c r="H605" s="4" t="s">
        <v>48</v>
      </c>
      <c r="I605" s="4" t="s">
        <v>48</v>
      </c>
      <c r="J605" s="4" t="s">
        <v>48</v>
      </c>
      <c r="K605" s="162" t="s">
        <v>48</v>
      </c>
      <c r="L605" s="69" t="s">
        <v>48</v>
      </c>
      <c r="M605" s="69" t="s">
        <v>48</v>
      </c>
      <c r="N605" s="69" t="s">
        <v>48</v>
      </c>
      <c r="O605" s="163" t="s">
        <v>48</v>
      </c>
      <c r="P605" s="4" t="s">
        <v>48</v>
      </c>
      <c r="Q605" s="4" t="s">
        <v>48</v>
      </c>
      <c r="R605" s="4" t="s">
        <v>48</v>
      </c>
      <c r="S605" s="4" t="s">
        <v>48</v>
      </c>
      <c r="T605" s="4" t="s">
        <v>48</v>
      </c>
      <c r="U605" s="1" t="s">
        <v>48</v>
      </c>
      <c r="V605" s="1">
        <v>5.4</v>
      </c>
      <c r="W605" s="1" t="s">
        <v>48</v>
      </c>
      <c r="X605" s="1" t="s">
        <v>48</v>
      </c>
      <c r="Y605" s="1" t="s">
        <v>48</v>
      </c>
    </row>
    <row r="606" spans="2:25" x14ac:dyDescent="0.25">
      <c r="B606" s="8">
        <v>605</v>
      </c>
      <c r="C606" s="9" t="s">
        <v>21</v>
      </c>
      <c r="D606" s="10">
        <f t="shared" si="18"/>
        <v>303</v>
      </c>
      <c r="E606" s="1">
        <f t="shared" si="17"/>
        <v>10</v>
      </c>
      <c r="F606" s="1">
        <v>1</v>
      </c>
      <c r="G606" s="4" t="s">
        <v>48</v>
      </c>
      <c r="H606" s="4" t="s">
        <v>48</v>
      </c>
      <c r="I606" s="4" t="s">
        <v>48</v>
      </c>
      <c r="J606" s="4" t="s">
        <v>48</v>
      </c>
      <c r="K606" s="162" t="s">
        <v>48</v>
      </c>
      <c r="L606" s="69" t="s">
        <v>48</v>
      </c>
      <c r="M606" s="69" t="s">
        <v>48</v>
      </c>
      <c r="N606" s="69" t="s">
        <v>48</v>
      </c>
      <c r="O606" s="163" t="s">
        <v>48</v>
      </c>
      <c r="P606" s="4" t="s">
        <v>48</v>
      </c>
      <c r="Q606" s="4" t="s">
        <v>48</v>
      </c>
      <c r="R606" s="4" t="s">
        <v>48</v>
      </c>
      <c r="S606" s="4" t="s">
        <v>48</v>
      </c>
      <c r="T606" s="4" t="s">
        <v>48</v>
      </c>
      <c r="U606" s="1" t="s">
        <v>48</v>
      </c>
      <c r="V606" s="1">
        <v>7</v>
      </c>
      <c r="W606" s="1" t="s">
        <v>48</v>
      </c>
      <c r="X606" s="1" t="s">
        <v>48</v>
      </c>
      <c r="Y606" s="1" t="s">
        <v>48</v>
      </c>
    </row>
    <row r="607" spans="2:25" x14ac:dyDescent="0.25">
      <c r="B607" s="8">
        <v>606</v>
      </c>
      <c r="C607" s="9" t="s">
        <v>22</v>
      </c>
      <c r="D607" s="10">
        <f t="shared" si="18"/>
        <v>303</v>
      </c>
      <c r="E607" s="1">
        <f t="shared" si="17"/>
        <v>10</v>
      </c>
      <c r="F607" s="1">
        <v>1</v>
      </c>
      <c r="G607" s="4" t="s">
        <v>48</v>
      </c>
      <c r="H607" s="4" t="s">
        <v>48</v>
      </c>
      <c r="I607" s="4" t="s">
        <v>48</v>
      </c>
      <c r="J607" s="4" t="s">
        <v>48</v>
      </c>
      <c r="K607" s="162" t="s">
        <v>48</v>
      </c>
      <c r="L607" s="69" t="s">
        <v>48</v>
      </c>
      <c r="M607" s="69" t="s">
        <v>48</v>
      </c>
      <c r="N607" s="69" t="s">
        <v>48</v>
      </c>
      <c r="O607" s="163" t="s">
        <v>48</v>
      </c>
      <c r="P607" s="4" t="s">
        <v>48</v>
      </c>
      <c r="Q607" s="4" t="s">
        <v>48</v>
      </c>
      <c r="R607" s="4" t="s">
        <v>48</v>
      </c>
      <c r="S607" s="4" t="s">
        <v>48</v>
      </c>
      <c r="T607" s="4" t="s">
        <v>48</v>
      </c>
      <c r="U607" s="1" t="s">
        <v>48</v>
      </c>
      <c r="V607" s="1">
        <v>5.8</v>
      </c>
      <c r="W607" s="1" t="s">
        <v>48</v>
      </c>
      <c r="X607" s="1" t="s">
        <v>48</v>
      </c>
      <c r="Y607" s="1" t="s">
        <v>48</v>
      </c>
    </row>
    <row r="608" spans="2:25" x14ac:dyDescent="0.25">
      <c r="B608" s="8">
        <v>607</v>
      </c>
      <c r="C608" s="9" t="s">
        <v>21</v>
      </c>
      <c r="D608" s="10">
        <f t="shared" si="18"/>
        <v>304</v>
      </c>
      <c r="E608" s="1">
        <f t="shared" si="17"/>
        <v>10</v>
      </c>
      <c r="F608" s="1">
        <v>1</v>
      </c>
      <c r="G608" s="4" t="s">
        <v>48</v>
      </c>
      <c r="H608" s="4" t="s">
        <v>48</v>
      </c>
      <c r="I608" s="4" t="s">
        <v>48</v>
      </c>
      <c r="J608" s="4" t="s">
        <v>48</v>
      </c>
      <c r="K608" s="162" t="s">
        <v>48</v>
      </c>
      <c r="L608" s="69" t="s">
        <v>48</v>
      </c>
      <c r="M608" s="69" t="s">
        <v>48</v>
      </c>
      <c r="N608" s="69" t="s">
        <v>48</v>
      </c>
      <c r="O608" s="163" t="s">
        <v>48</v>
      </c>
      <c r="P608" s="4" t="s">
        <v>48</v>
      </c>
      <c r="Q608" s="4" t="s">
        <v>48</v>
      </c>
      <c r="R608" s="4" t="s">
        <v>48</v>
      </c>
      <c r="S608" s="4" t="s">
        <v>48</v>
      </c>
      <c r="T608" s="4" t="s">
        <v>48</v>
      </c>
      <c r="U608" s="1" t="s">
        <v>48</v>
      </c>
      <c r="V608" s="1">
        <v>8</v>
      </c>
      <c r="W608" s="1" t="s">
        <v>48</v>
      </c>
      <c r="X608" s="1" t="s">
        <v>48</v>
      </c>
      <c r="Y608" s="1" t="s">
        <v>48</v>
      </c>
    </row>
    <row r="609" spans="2:25" x14ac:dyDescent="0.25">
      <c r="B609" s="8">
        <v>608</v>
      </c>
      <c r="C609" s="9" t="s">
        <v>22</v>
      </c>
      <c r="D609" s="10">
        <f t="shared" si="18"/>
        <v>304</v>
      </c>
      <c r="E609" s="1">
        <f t="shared" si="17"/>
        <v>10</v>
      </c>
      <c r="F609" s="1">
        <v>1</v>
      </c>
      <c r="G609" s="4" t="s">
        <v>48</v>
      </c>
      <c r="H609" s="4" t="s">
        <v>48</v>
      </c>
      <c r="I609" s="4" t="s">
        <v>48</v>
      </c>
      <c r="J609" s="4" t="s">
        <v>48</v>
      </c>
      <c r="K609" s="162" t="s">
        <v>48</v>
      </c>
      <c r="L609" s="69" t="s">
        <v>48</v>
      </c>
      <c r="M609" s="69" t="s">
        <v>48</v>
      </c>
      <c r="N609" s="69" t="s">
        <v>48</v>
      </c>
      <c r="O609" s="163" t="s">
        <v>48</v>
      </c>
      <c r="P609" s="4" t="s">
        <v>48</v>
      </c>
      <c r="Q609" s="4" t="s">
        <v>48</v>
      </c>
      <c r="R609" s="4" t="s">
        <v>48</v>
      </c>
      <c r="S609" s="4" t="s">
        <v>48</v>
      </c>
      <c r="T609" s="4" t="s">
        <v>48</v>
      </c>
      <c r="U609" s="1" t="s">
        <v>48</v>
      </c>
      <c r="V609" s="1">
        <v>4</v>
      </c>
      <c r="W609" s="1" t="s">
        <v>48</v>
      </c>
      <c r="X609" s="1" t="s">
        <v>48</v>
      </c>
      <c r="Y609" s="1" t="s">
        <v>48</v>
      </c>
    </row>
    <row r="610" spans="2:25" x14ac:dyDescent="0.25">
      <c r="B610" s="8">
        <v>609</v>
      </c>
      <c r="C610" s="9" t="s">
        <v>21</v>
      </c>
      <c r="D610" s="10">
        <f t="shared" si="18"/>
        <v>305</v>
      </c>
      <c r="E610" s="1">
        <f t="shared" si="17"/>
        <v>10</v>
      </c>
      <c r="F610" s="1">
        <v>1</v>
      </c>
      <c r="G610" s="4" t="s">
        <v>48</v>
      </c>
      <c r="H610" s="4" t="s">
        <v>48</v>
      </c>
      <c r="I610" s="4" t="s">
        <v>48</v>
      </c>
      <c r="J610" s="4" t="s">
        <v>48</v>
      </c>
      <c r="K610" s="162" t="s">
        <v>48</v>
      </c>
      <c r="L610" s="69" t="s">
        <v>48</v>
      </c>
      <c r="M610" s="69" t="s">
        <v>48</v>
      </c>
      <c r="N610" s="69" t="s">
        <v>48</v>
      </c>
      <c r="O610" s="163" t="s">
        <v>48</v>
      </c>
      <c r="P610" s="4" t="s">
        <v>48</v>
      </c>
      <c r="Q610" s="4" t="s">
        <v>48</v>
      </c>
      <c r="R610" s="4" t="s">
        <v>48</v>
      </c>
      <c r="S610" s="4" t="s">
        <v>48</v>
      </c>
      <c r="T610" s="4" t="s">
        <v>48</v>
      </c>
      <c r="U610" s="1" t="s">
        <v>48</v>
      </c>
      <c r="V610" s="1">
        <v>6.4</v>
      </c>
      <c r="W610" s="1" t="s">
        <v>48</v>
      </c>
      <c r="X610" s="1" t="s">
        <v>48</v>
      </c>
      <c r="Y610" s="1" t="s">
        <v>48</v>
      </c>
    </row>
    <row r="611" spans="2:25" x14ac:dyDescent="0.25">
      <c r="B611" s="8">
        <v>610</v>
      </c>
      <c r="C611" s="9" t="s">
        <v>22</v>
      </c>
      <c r="D611" s="10">
        <f t="shared" si="18"/>
        <v>305</v>
      </c>
      <c r="E611" s="1">
        <f t="shared" si="17"/>
        <v>10</v>
      </c>
      <c r="F611" s="1">
        <v>1</v>
      </c>
      <c r="G611" s="4" t="s">
        <v>48</v>
      </c>
      <c r="H611" s="4" t="s">
        <v>48</v>
      </c>
      <c r="I611" s="4" t="s">
        <v>48</v>
      </c>
      <c r="J611" s="4" t="s">
        <v>48</v>
      </c>
      <c r="K611" s="162" t="s">
        <v>48</v>
      </c>
      <c r="L611" s="69" t="s">
        <v>48</v>
      </c>
      <c r="M611" s="69" t="s">
        <v>48</v>
      </c>
      <c r="N611" s="69" t="s">
        <v>48</v>
      </c>
      <c r="O611" s="163" t="s">
        <v>48</v>
      </c>
      <c r="P611" s="4" t="s">
        <v>48</v>
      </c>
      <c r="Q611" s="4" t="s">
        <v>48</v>
      </c>
      <c r="R611" s="4" t="s">
        <v>48</v>
      </c>
      <c r="S611" s="4" t="s">
        <v>48</v>
      </c>
      <c r="T611" s="4" t="s">
        <v>48</v>
      </c>
      <c r="U611" s="1" t="s">
        <v>48</v>
      </c>
      <c r="V611" s="1">
        <v>4.8</v>
      </c>
      <c r="W611" s="1" t="s">
        <v>48</v>
      </c>
      <c r="X611" s="1" t="s">
        <v>48</v>
      </c>
      <c r="Y611" s="1" t="s">
        <v>48</v>
      </c>
    </row>
    <row r="612" spans="2:25" x14ac:dyDescent="0.25">
      <c r="B612" s="8">
        <v>611</v>
      </c>
      <c r="C612" s="9" t="s">
        <v>21</v>
      </c>
      <c r="D612" s="10">
        <f t="shared" si="18"/>
        <v>306</v>
      </c>
      <c r="E612" s="1">
        <f t="shared" si="17"/>
        <v>11</v>
      </c>
      <c r="F612" s="1">
        <v>1</v>
      </c>
      <c r="G612" s="4" t="s">
        <v>48</v>
      </c>
      <c r="H612" s="4" t="s">
        <v>48</v>
      </c>
      <c r="I612" s="4" t="s">
        <v>48</v>
      </c>
      <c r="J612" s="4" t="s">
        <v>48</v>
      </c>
      <c r="K612" s="162" t="s">
        <v>48</v>
      </c>
      <c r="L612" s="69" t="s">
        <v>48</v>
      </c>
      <c r="M612" s="69" t="s">
        <v>48</v>
      </c>
      <c r="N612" s="69" t="s">
        <v>48</v>
      </c>
      <c r="O612" s="163" t="s">
        <v>48</v>
      </c>
      <c r="P612" s="4" t="s">
        <v>48</v>
      </c>
      <c r="Q612" s="4" t="s">
        <v>48</v>
      </c>
      <c r="R612" s="4" t="s">
        <v>48</v>
      </c>
      <c r="S612" s="4" t="s">
        <v>48</v>
      </c>
      <c r="T612" s="4" t="s">
        <v>48</v>
      </c>
      <c r="U612" s="1" t="s">
        <v>48</v>
      </c>
      <c r="V612" s="1">
        <v>8</v>
      </c>
      <c r="W612" s="1" t="s">
        <v>48</v>
      </c>
      <c r="X612" s="1" t="s">
        <v>48</v>
      </c>
      <c r="Y612" s="1" t="s">
        <v>48</v>
      </c>
    </row>
    <row r="613" spans="2:25" x14ac:dyDescent="0.25">
      <c r="B613" s="8">
        <v>612</v>
      </c>
      <c r="C613" s="9" t="s">
        <v>22</v>
      </c>
      <c r="D613" s="10">
        <f t="shared" si="18"/>
        <v>306</v>
      </c>
      <c r="E613" s="1">
        <f t="shared" si="17"/>
        <v>11</v>
      </c>
      <c r="F613" s="1">
        <v>1</v>
      </c>
      <c r="G613" s="4" t="s">
        <v>48</v>
      </c>
      <c r="H613" s="4" t="s">
        <v>48</v>
      </c>
      <c r="I613" s="4" t="s">
        <v>48</v>
      </c>
      <c r="J613" s="4" t="s">
        <v>48</v>
      </c>
      <c r="K613" s="162" t="s">
        <v>48</v>
      </c>
      <c r="L613" s="69" t="s">
        <v>48</v>
      </c>
      <c r="M613" s="69" t="s">
        <v>48</v>
      </c>
      <c r="N613" s="69" t="s">
        <v>48</v>
      </c>
      <c r="O613" s="163" t="s">
        <v>48</v>
      </c>
      <c r="P613" s="4" t="s">
        <v>48</v>
      </c>
      <c r="Q613" s="4" t="s">
        <v>48</v>
      </c>
      <c r="R613" s="4" t="s">
        <v>48</v>
      </c>
      <c r="S613" s="4" t="s">
        <v>48</v>
      </c>
      <c r="T613" s="4" t="s">
        <v>48</v>
      </c>
      <c r="U613" s="1" t="s">
        <v>48</v>
      </c>
      <c r="V613" s="1">
        <v>2.6</v>
      </c>
      <c r="W613" s="1" t="s">
        <v>48</v>
      </c>
      <c r="X613" s="1" t="s">
        <v>48</v>
      </c>
      <c r="Y613" s="1" t="s">
        <v>48</v>
      </c>
    </row>
    <row r="614" spans="2:25" x14ac:dyDescent="0.25">
      <c r="B614" s="8">
        <v>613</v>
      </c>
      <c r="C614" s="9" t="s">
        <v>21</v>
      </c>
      <c r="D614" s="10">
        <f t="shared" si="18"/>
        <v>307</v>
      </c>
      <c r="E614" s="1">
        <f t="shared" si="17"/>
        <v>11</v>
      </c>
      <c r="F614" s="1">
        <v>1</v>
      </c>
      <c r="G614" s="4" t="s">
        <v>48</v>
      </c>
      <c r="H614" s="4" t="s">
        <v>48</v>
      </c>
      <c r="I614" s="4" t="s">
        <v>48</v>
      </c>
      <c r="J614" s="4" t="s">
        <v>48</v>
      </c>
      <c r="K614" s="162" t="s">
        <v>48</v>
      </c>
      <c r="L614" s="69" t="s">
        <v>48</v>
      </c>
      <c r="M614" s="69" t="s">
        <v>48</v>
      </c>
      <c r="N614" s="69" t="s">
        <v>48</v>
      </c>
      <c r="O614" s="163" t="s">
        <v>48</v>
      </c>
      <c r="P614" s="4" t="s">
        <v>48</v>
      </c>
      <c r="Q614" s="4" t="s">
        <v>48</v>
      </c>
      <c r="R614" s="4" t="s">
        <v>48</v>
      </c>
      <c r="S614" s="4" t="s">
        <v>48</v>
      </c>
      <c r="T614" s="4" t="s">
        <v>48</v>
      </c>
      <c r="U614" s="1" t="s">
        <v>48</v>
      </c>
      <c r="V614" s="1">
        <v>8.1999999999999993</v>
      </c>
      <c r="W614" s="1" t="s">
        <v>48</v>
      </c>
      <c r="X614" s="1" t="s">
        <v>48</v>
      </c>
      <c r="Y614" s="1" t="s">
        <v>48</v>
      </c>
    </row>
    <row r="615" spans="2:25" x14ac:dyDescent="0.25">
      <c r="B615" s="8">
        <v>614</v>
      </c>
      <c r="C615" s="9" t="s">
        <v>22</v>
      </c>
      <c r="D615" s="10">
        <f t="shared" si="18"/>
        <v>307</v>
      </c>
      <c r="E615" s="1">
        <f t="shared" si="17"/>
        <v>11</v>
      </c>
      <c r="F615" s="1">
        <v>1</v>
      </c>
      <c r="G615" s="4" t="s">
        <v>48</v>
      </c>
      <c r="H615" s="4" t="s">
        <v>48</v>
      </c>
      <c r="I615" s="4" t="s">
        <v>48</v>
      </c>
      <c r="J615" s="4" t="s">
        <v>48</v>
      </c>
      <c r="K615" s="162" t="s">
        <v>48</v>
      </c>
      <c r="L615" s="69" t="s">
        <v>48</v>
      </c>
      <c r="M615" s="69" t="s">
        <v>48</v>
      </c>
      <c r="N615" s="69" t="s">
        <v>48</v>
      </c>
      <c r="O615" s="163" t="s">
        <v>48</v>
      </c>
      <c r="P615" s="4" t="s">
        <v>48</v>
      </c>
      <c r="Q615" s="4" t="s">
        <v>48</v>
      </c>
      <c r="R615" s="4" t="s">
        <v>48</v>
      </c>
      <c r="S615" s="4" t="s">
        <v>48</v>
      </c>
      <c r="T615" s="4" t="s">
        <v>48</v>
      </c>
      <c r="U615" s="1" t="s">
        <v>48</v>
      </c>
      <c r="V615" s="1">
        <v>4.4000000000000004</v>
      </c>
      <c r="W615" s="1" t="s">
        <v>48</v>
      </c>
      <c r="X615" s="1" t="s">
        <v>48</v>
      </c>
      <c r="Y615" s="1" t="s">
        <v>48</v>
      </c>
    </row>
    <row r="616" spans="2:25" x14ac:dyDescent="0.25">
      <c r="B616" s="8">
        <v>615</v>
      </c>
      <c r="C616" s="9" t="s">
        <v>21</v>
      </c>
      <c r="D616" s="10">
        <f t="shared" si="18"/>
        <v>308</v>
      </c>
      <c r="E616" s="1">
        <f t="shared" si="17"/>
        <v>11</v>
      </c>
      <c r="F616" s="1">
        <v>1</v>
      </c>
      <c r="G616" s="4" t="s">
        <v>48</v>
      </c>
      <c r="H616" s="4" t="s">
        <v>48</v>
      </c>
      <c r="I616" s="4" t="s">
        <v>48</v>
      </c>
      <c r="J616" s="4" t="s">
        <v>48</v>
      </c>
      <c r="K616" s="162" t="s">
        <v>48</v>
      </c>
      <c r="L616" s="69" t="s">
        <v>48</v>
      </c>
      <c r="M616" s="69" t="s">
        <v>48</v>
      </c>
      <c r="N616" s="69" t="s">
        <v>48</v>
      </c>
      <c r="O616" s="163" t="s">
        <v>48</v>
      </c>
      <c r="P616" s="4" t="s">
        <v>48</v>
      </c>
      <c r="Q616" s="4" t="s">
        <v>48</v>
      </c>
      <c r="R616" s="4" t="s">
        <v>48</v>
      </c>
      <c r="S616" s="4" t="s">
        <v>48</v>
      </c>
      <c r="T616" s="4" t="s">
        <v>48</v>
      </c>
      <c r="U616" s="1" t="s">
        <v>48</v>
      </c>
      <c r="V616" s="1">
        <v>7</v>
      </c>
      <c r="W616" s="1" t="s">
        <v>48</v>
      </c>
      <c r="X616" s="1" t="s">
        <v>48</v>
      </c>
      <c r="Y616" s="1" t="s">
        <v>48</v>
      </c>
    </row>
    <row r="617" spans="2:25" x14ac:dyDescent="0.25">
      <c r="B617" s="8">
        <v>616</v>
      </c>
      <c r="C617" s="9" t="s">
        <v>22</v>
      </c>
      <c r="D617" s="10">
        <f t="shared" si="18"/>
        <v>308</v>
      </c>
      <c r="E617" s="1">
        <f t="shared" si="17"/>
        <v>11</v>
      </c>
      <c r="F617" s="1">
        <v>1</v>
      </c>
      <c r="G617" s="4" t="s">
        <v>48</v>
      </c>
      <c r="H617" s="4" t="s">
        <v>48</v>
      </c>
      <c r="I617" s="4" t="s">
        <v>48</v>
      </c>
      <c r="J617" s="4" t="s">
        <v>48</v>
      </c>
      <c r="K617" s="162" t="s">
        <v>48</v>
      </c>
      <c r="L617" s="69" t="s">
        <v>48</v>
      </c>
      <c r="M617" s="69" t="s">
        <v>48</v>
      </c>
      <c r="N617" s="69" t="s">
        <v>48</v>
      </c>
      <c r="O617" s="163" t="s">
        <v>48</v>
      </c>
      <c r="P617" s="4" t="s">
        <v>48</v>
      </c>
      <c r="Q617" s="4" t="s">
        <v>48</v>
      </c>
      <c r="R617" s="4" t="s">
        <v>48</v>
      </c>
      <c r="S617" s="4" t="s">
        <v>48</v>
      </c>
      <c r="T617" s="4" t="s">
        <v>48</v>
      </c>
      <c r="U617" s="1" t="s">
        <v>48</v>
      </c>
      <c r="V617" s="1">
        <v>4</v>
      </c>
      <c r="W617" s="1" t="s">
        <v>48</v>
      </c>
      <c r="X617" s="1" t="s">
        <v>48</v>
      </c>
      <c r="Y617" s="1" t="s">
        <v>48</v>
      </c>
    </row>
    <row r="618" spans="2:25" x14ac:dyDescent="0.25">
      <c r="B618" s="8">
        <v>617</v>
      </c>
      <c r="C618" s="9" t="s">
        <v>21</v>
      </c>
      <c r="D618" s="10">
        <f t="shared" si="18"/>
        <v>309</v>
      </c>
      <c r="E618" s="1">
        <f t="shared" si="17"/>
        <v>11</v>
      </c>
      <c r="F618" s="1">
        <v>1</v>
      </c>
      <c r="G618" s="4" t="s">
        <v>48</v>
      </c>
      <c r="H618" s="4" t="s">
        <v>48</v>
      </c>
      <c r="I618" s="4" t="s">
        <v>48</v>
      </c>
      <c r="J618" s="4" t="s">
        <v>48</v>
      </c>
      <c r="K618" s="162" t="s">
        <v>48</v>
      </c>
      <c r="L618" s="69" t="s">
        <v>48</v>
      </c>
      <c r="M618" s="69" t="s">
        <v>48</v>
      </c>
      <c r="N618" s="69" t="s">
        <v>48</v>
      </c>
      <c r="O618" s="163" t="s">
        <v>48</v>
      </c>
      <c r="P618" s="4" t="s">
        <v>48</v>
      </c>
      <c r="Q618" s="4" t="s">
        <v>48</v>
      </c>
      <c r="R618" s="4" t="s">
        <v>48</v>
      </c>
      <c r="S618" s="4" t="s">
        <v>48</v>
      </c>
      <c r="T618" s="4" t="s">
        <v>48</v>
      </c>
      <c r="U618" s="1" t="s">
        <v>48</v>
      </c>
      <c r="V618" s="1">
        <v>9.1999999999999993</v>
      </c>
      <c r="W618" s="1" t="s">
        <v>48</v>
      </c>
      <c r="X618" s="1" t="s">
        <v>48</v>
      </c>
      <c r="Y618" s="1" t="s">
        <v>48</v>
      </c>
    </row>
    <row r="619" spans="2:25" x14ac:dyDescent="0.25">
      <c r="B619" s="8">
        <v>618</v>
      </c>
      <c r="C619" s="9" t="s">
        <v>22</v>
      </c>
      <c r="D619" s="10">
        <f t="shared" si="18"/>
        <v>309</v>
      </c>
      <c r="E619" s="1">
        <f t="shared" si="17"/>
        <v>11</v>
      </c>
      <c r="F619" s="1">
        <v>1</v>
      </c>
      <c r="G619" s="4" t="s">
        <v>48</v>
      </c>
      <c r="H619" s="4" t="s">
        <v>48</v>
      </c>
      <c r="I619" s="4" t="s">
        <v>48</v>
      </c>
      <c r="J619" s="4" t="s">
        <v>48</v>
      </c>
      <c r="K619" s="162" t="s">
        <v>48</v>
      </c>
      <c r="L619" s="69" t="s">
        <v>48</v>
      </c>
      <c r="M619" s="69" t="s">
        <v>48</v>
      </c>
      <c r="N619" s="69" t="s">
        <v>48</v>
      </c>
      <c r="O619" s="163" t="s">
        <v>48</v>
      </c>
      <c r="P619" s="4" t="s">
        <v>48</v>
      </c>
      <c r="Q619" s="4" t="s">
        <v>48</v>
      </c>
      <c r="R619" s="4" t="s">
        <v>48</v>
      </c>
      <c r="S619" s="4" t="s">
        <v>48</v>
      </c>
      <c r="T619" s="4" t="s">
        <v>48</v>
      </c>
      <c r="U619" s="1" t="s">
        <v>48</v>
      </c>
      <c r="V619" s="1">
        <v>4.8</v>
      </c>
      <c r="W619" s="1" t="s">
        <v>48</v>
      </c>
      <c r="X619" s="1" t="s">
        <v>48</v>
      </c>
      <c r="Y619" s="1" t="s">
        <v>48</v>
      </c>
    </row>
    <row r="620" spans="2:25" x14ac:dyDescent="0.25">
      <c r="B620" s="8">
        <v>619</v>
      </c>
      <c r="C620" s="9" t="s">
        <v>21</v>
      </c>
      <c r="D620" s="10">
        <f t="shared" si="18"/>
        <v>310</v>
      </c>
      <c r="E620" s="1">
        <f t="shared" si="17"/>
        <v>11</v>
      </c>
      <c r="F620" s="1">
        <v>1</v>
      </c>
      <c r="G620" s="4" t="s">
        <v>48</v>
      </c>
      <c r="H620" s="4" t="s">
        <v>48</v>
      </c>
      <c r="I620" s="4" t="s">
        <v>48</v>
      </c>
      <c r="J620" s="4" t="s">
        <v>48</v>
      </c>
      <c r="K620" s="162" t="s">
        <v>48</v>
      </c>
      <c r="L620" s="69" t="s">
        <v>48</v>
      </c>
      <c r="M620" s="69" t="s">
        <v>48</v>
      </c>
      <c r="N620" s="69" t="s">
        <v>48</v>
      </c>
      <c r="O620" s="163" t="s">
        <v>48</v>
      </c>
      <c r="P620" s="4" t="s">
        <v>48</v>
      </c>
      <c r="Q620" s="4" t="s">
        <v>48</v>
      </c>
      <c r="R620" s="4" t="s">
        <v>48</v>
      </c>
      <c r="S620" s="4" t="s">
        <v>48</v>
      </c>
      <c r="T620" s="4" t="s">
        <v>48</v>
      </c>
      <c r="U620" s="1" t="s">
        <v>48</v>
      </c>
      <c r="V620" s="1">
        <v>7.2</v>
      </c>
      <c r="W620" s="1" t="s">
        <v>48</v>
      </c>
      <c r="X620" s="1" t="s">
        <v>48</v>
      </c>
      <c r="Y620" s="1" t="s">
        <v>48</v>
      </c>
    </row>
    <row r="621" spans="2:25" x14ac:dyDescent="0.25">
      <c r="B621" s="8">
        <v>620</v>
      </c>
      <c r="C621" s="9" t="s">
        <v>22</v>
      </c>
      <c r="D621" s="10">
        <f t="shared" si="18"/>
        <v>310</v>
      </c>
      <c r="E621" s="1">
        <f t="shared" si="17"/>
        <v>11</v>
      </c>
      <c r="F621" s="1">
        <v>1</v>
      </c>
      <c r="G621" s="4" t="s">
        <v>48</v>
      </c>
      <c r="H621" s="4" t="s">
        <v>48</v>
      </c>
      <c r="I621" s="4" t="s">
        <v>48</v>
      </c>
      <c r="J621" s="4" t="s">
        <v>48</v>
      </c>
      <c r="K621" s="162" t="s">
        <v>48</v>
      </c>
      <c r="L621" s="69" t="s">
        <v>48</v>
      </c>
      <c r="M621" s="69" t="s">
        <v>48</v>
      </c>
      <c r="N621" s="69" t="s">
        <v>48</v>
      </c>
      <c r="O621" s="163" t="s">
        <v>48</v>
      </c>
      <c r="P621" s="4" t="s">
        <v>48</v>
      </c>
      <c r="Q621" s="4" t="s">
        <v>48</v>
      </c>
      <c r="R621" s="4" t="s">
        <v>48</v>
      </c>
      <c r="S621" s="4" t="s">
        <v>48</v>
      </c>
      <c r="T621" s="4" t="s">
        <v>48</v>
      </c>
      <c r="U621" s="1" t="s">
        <v>48</v>
      </c>
      <c r="V621" s="1">
        <v>4.5999999999999996</v>
      </c>
      <c r="W621" s="1" t="s">
        <v>48</v>
      </c>
      <c r="X621" s="1" t="s">
        <v>48</v>
      </c>
      <c r="Y621" s="1" t="s">
        <v>48</v>
      </c>
    </row>
    <row r="622" spans="2:25" x14ac:dyDescent="0.25">
      <c r="B622" s="8">
        <v>621</v>
      </c>
      <c r="C622" s="9" t="s">
        <v>21</v>
      </c>
      <c r="D622" s="10">
        <f t="shared" si="18"/>
        <v>311</v>
      </c>
      <c r="E622" s="1">
        <f t="shared" si="17"/>
        <v>11</v>
      </c>
      <c r="F622" s="1">
        <v>1</v>
      </c>
      <c r="G622" s="4" t="s">
        <v>48</v>
      </c>
      <c r="H622" s="4" t="s">
        <v>48</v>
      </c>
      <c r="I622" s="4" t="s">
        <v>48</v>
      </c>
      <c r="J622" s="4" t="s">
        <v>48</v>
      </c>
      <c r="K622" s="162" t="s">
        <v>48</v>
      </c>
      <c r="L622" s="69" t="s">
        <v>48</v>
      </c>
      <c r="M622" s="69" t="s">
        <v>48</v>
      </c>
      <c r="N622" s="69" t="s">
        <v>48</v>
      </c>
      <c r="O622" s="163" t="s">
        <v>48</v>
      </c>
      <c r="P622" s="4" t="s">
        <v>48</v>
      </c>
      <c r="Q622" s="4" t="s">
        <v>48</v>
      </c>
      <c r="R622" s="4" t="s">
        <v>48</v>
      </c>
      <c r="S622" s="4" t="s">
        <v>48</v>
      </c>
      <c r="T622" s="4" t="s">
        <v>48</v>
      </c>
      <c r="U622" s="1" t="s">
        <v>48</v>
      </c>
      <c r="V622" s="1">
        <v>7.6</v>
      </c>
      <c r="W622" s="1" t="s">
        <v>48</v>
      </c>
      <c r="X622" s="1" t="s">
        <v>48</v>
      </c>
      <c r="Y622" s="1" t="s">
        <v>48</v>
      </c>
    </row>
    <row r="623" spans="2:25" x14ac:dyDescent="0.25">
      <c r="B623" s="8">
        <v>622</v>
      </c>
      <c r="C623" s="9" t="s">
        <v>22</v>
      </c>
      <c r="D623" s="10">
        <f t="shared" si="18"/>
        <v>311</v>
      </c>
      <c r="E623" s="1">
        <f t="shared" si="17"/>
        <v>11</v>
      </c>
      <c r="F623" s="1">
        <v>1</v>
      </c>
      <c r="G623" s="4" t="s">
        <v>48</v>
      </c>
      <c r="H623" s="4" t="s">
        <v>48</v>
      </c>
      <c r="I623" s="4" t="s">
        <v>48</v>
      </c>
      <c r="J623" s="4" t="s">
        <v>48</v>
      </c>
      <c r="K623" s="162" t="s">
        <v>48</v>
      </c>
      <c r="L623" s="69" t="s">
        <v>48</v>
      </c>
      <c r="M623" s="69" t="s">
        <v>48</v>
      </c>
      <c r="N623" s="69" t="s">
        <v>48</v>
      </c>
      <c r="O623" s="163" t="s">
        <v>48</v>
      </c>
      <c r="P623" s="4" t="s">
        <v>48</v>
      </c>
      <c r="Q623" s="4" t="s">
        <v>48</v>
      </c>
      <c r="R623" s="4" t="s">
        <v>48</v>
      </c>
      <c r="S623" s="4" t="s">
        <v>48</v>
      </c>
      <c r="T623" s="4" t="s">
        <v>48</v>
      </c>
      <c r="U623" s="1" t="s">
        <v>48</v>
      </c>
      <c r="V623" s="1">
        <v>5</v>
      </c>
      <c r="W623" s="1" t="s">
        <v>48</v>
      </c>
      <c r="X623" s="1" t="s">
        <v>48</v>
      </c>
      <c r="Y623" s="1" t="s">
        <v>48</v>
      </c>
    </row>
    <row r="624" spans="2:25" x14ac:dyDescent="0.25">
      <c r="B624" s="8">
        <v>623</v>
      </c>
      <c r="C624" s="9" t="s">
        <v>21</v>
      </c>
      <c r="D624" s="10">
        <f t="shared" si="18"/>
        <v>312</v>
      </c>
      <c r="E624" s="1">
        <f t="shared" si="17"/>
        <v>11</v>
      </c>
      <c r="F624" s="1">
        <v>1</v>
      </c>
      <c r="G624" s="4" t="s">
        <v>48</v>
      </c>
      <c r="H624" s="4" t="s">
        <v>48</v>
      </c>
      <c r="I624" s="4" t="s">
        <v>48</v>
      </c>
      <c r="J624" s="4" t="s">
        <v>48</v>
      </c>
      <c r="K624" s="162" t="s">
        <v>48</v>
      </c>
      <c r="L624" s="69" t="s">
        <v>48</v>
      </c>
      <c r="M624" s="69" t="s">
        <v>48</v>
      </c>
      <c r="N624" s="69" t="s">
        <v>48</v>
      </c>
      <c r="O624" s="163" t="s">
        <v>48</v>
      </c>
      <c r="P624" s="4" t="s">
        <v>48</v>
      </c>
      <c r="Q624" s="4" t="s">
        <v>48</v>
      </c>
      <c r="R624" s="4" t="s">
        <v>48</v>
      </c>
      <c r="S624" s="4" t="s">
        <v>48</v>
      </c>
      <c r="T624" s="4" t="s">
        <v>48</v>
      </c>
      <c r="U624" s="1" t="s">
        <v>48</v>
      </c>
      <c r="V624" s="1">
        <v>6.2</v>
      </c>
      <c r="W624" s="1" t="s">
        <v>48</v>
      </c>
      <c r="X624" s="1" t="s">
        <v>48</v>
      </c>
      <c r="Y624" s="1" t="s">
        <v>48</v>
      </c>
    </row>
    <row r="625" spans="2:25" x14ac:dyDescent="0.25">
      <c r="B625" s="8">
        <v>624</v>
      </c>
      <c r="C625" s="9" t="s">
        <v>22</v>
      </c>
      <c r="D625" s="10">
        <f t="shared" si="18"/>
        <v>312</v>
      </c>
      <c r="E625" s="1">
        <f t="shared" si="17"/>
        <v>11</v>
      </c>
      <c r="F625" s="1">
        <v>1</v>
      </c>
      <c r="G625" s="4" t="s">
        <v>48</v>
      </c>
      <c r="H625" s="4" t="s">
        <v>48</v>
      </c>
      <c r="I625" s="4" t="s">
        <v>48</v>
      </c>
      <c r="J625" s="4" t="s">
        <v>48</v>
      </c>
      <c r="K625" s="162" t="s">
        <v>48</v>
      </c>
      <c r="L625" s="69" t="s">
        <v>48</v>
      </c>
      <c r="M625" s="69" t="s">
        <v>48</v>
      </c>
      <c r="N625" s="69" t="s">
        <v>48</v>
      </c>
      <c r="O625" s="163" t="s">
        <v>48</v>
      </c>
      <c r="P625" s="4" t="s">
        <v>48</v>
      </c>
      <c r="Q625" s="4" t="s">
        <v>48</v>
      </c>
      <c r="R625" s="4" t="s">
        <v>48</v>
      </c>
      <c r="S625" s="4" t="s">
        <v>48</v>
      </c>
      <c r="T625" s="4" t="s">
        <v>48</v>
      </c>
      <c r="U625" s="1" t="s">
        <v>48</v>
      </c>
      <c r="V625" s="1">
        <v>6</v>
      </c>
      <c r="W625" s="1" t="s">
        <v>48</v>
      </c>
      <c r="X625" s="1" t="s">
        <v>48</v>
      </c>
      <c r="Y625" s="1" t="s">
        <v>48</v>
      </c>
    </row>
    <row r="626" spans="2:25" x14ac:dyDescent="0.25">
      <c r="B626" s="8">
        <v>625</v>
      </c>
      <c r="C626" s="9" t="s">
        <v>21</v>
      </c>
      <c r="D626" s="10">
        <f t="shared" si="18"/>
        <v>313</v>
      </c>
      <c r="E626" s="1">
        <f t="shared" si="17"/>
        <v>11</v>
      </c>
      <c r="F626" s="1">
        <v>1</v>
      </c>
      <c r="G626" s="4" t="s">
        <v>48</v>
      </c>
      <c r="H626" s="4" t="s">
        <v>48</v>
      </c>
      <c r="I626" s="4" t="s">
        <v>48</v>
      </c>
      <c r="J626" s="4" t="s">
        <v>48</v>
      </c>
      <c r="K626" s="162" t="s">
        <v>48</v>
      </c>
      <c r="L626" s="69" t="s">
        <v>48</v>
      </c>
      <c r="M626" s="69" t="s">
        <v>48</v>
      </c>
      <c r="N626" s="69" t="s">
        <v>48</v>
      </c>
      <c r="O626" s="163" t="s">
        <v>48</v>
      </c>
      <c r="P626" s="4" t="s">
        <v>48</v>
      </c>
      <c r="Q626" s="4" t="s">
        <v>48</v>
      </c>
      <c r="R626" s="4" t="s">
        <v>48</v>
      </c>
      <c r="S626" s="4" t="s">
        <v>48</v>
      </c>
      <c r="T626" s="4" t="s">
        <v>48</v>
      </c>
      <c r="U626" s="1" t="s">
        <v>48</v>
      </c>
      <c r="V626" s="1">
        <v>6.6</v>
      </c>
      <c r="W626" s="1" t="s">
        <v>48</v>
      </c>
      <c r="X626" s="1" t="s">
        <v>48</v>
      </c>
      <c r="Y626" s="1" t="s">
        <v>48</v>
      </c>
    </row>
    <row r="627" spans="2:25" x14ac:dyDescent="0.25">
      <c r="B627" s="8">
        <v>626</v>
      </c>
      <c r="C627" s="9" t="s">
        <v>22</v>
      </c>
      <c r="D627" s="10">
        <f t="shared" si="18"/>
        <v>313</v>
      </c>
      <c r="E627" s="1">
        <f t="shared" si="17"/>
        <v>11</v>
      </c>
      <c r="F627" s="1">
        <v>1</v>
      </c>
      <c r="G627" s="4" t="s">
        <v>48</v>
      </c>
      <c r="H627" s="4" t="s">
        <v>48</v>
      </c>
      <c r="I627" s="4" t="s">
        <v>48</v>
      </c>
      <c r="J627" s="4" t="s">
        <v>48</v>
      </c>
      <c r="K627" s="162" t="s">
        <v>48</v>
      </c>
      <c r="L627" s="69" t="s">
        <v>48</v>
      </c>
      <c r="M627" s="69" t="s">
        <v>48</v>
      </c>
      <c r="N627" s="69" t="s">
        <v>48</v>
      </c>
      <c r="O627" s="163" t="s">
        <v>48</v>
      </c>
      <c r="P627" s="4" t="s">
        <v>48</v>
      </c>
      <c r="Q627" s="4" t="s">
        <v>48</v>
      </c>
      <c r="R627" s="4" t="s">
        <v>48</v>
      </c>
      <c r="S627" s="4" t="s">
        <v>48</v>
      </c>
      <c r="T627" s="4" t="s">
        <v>48</v>
      </c>
      <c r="U627" s="1" t="s">
        <v>48</v>
      </c>
      <c r="V627" s="1">
        <v>4.8</v>
      </c>
      <c r="W627" s="1" t="s">
        <v>48</v>
      </c>
      <c r="X627" s="1" t="s">
        <v>48</v>
      </c>
      <c r="Y627" s="1" t="s">
        <v>48</v>
      </c>
    </row>
    <row r="628" spans="2:25" x14ac:dyDescent="0.25">
      <c r="B628" s="8">
        <v>627</v>
      </c>
      <c r="C628" s="9" t="s">
        <v>21</v>
      </c>
      <c r="D628" s="10">
        <f t="shared" si="18"/>
        <v>314</v>
      </c>
      <c r="E628" s="1">
        <f t="shared" si="17"/>
        <v>11</v>
      </c>
      <c r="F628" s="1">
        <v>1</v>
      </c>
      <c r="G628" s="4" t="s">
        <v>48</v>
      </c>
      <c r="H628" s="4" t="s">
        <v>48</v>
      </c>
      <c r="I628" s="4" t="s">
        <v>48</v>
      </c>
      <c r="J628" s="4" t="s">
        <v>48</v>
      </c>
      <c r="K628" s="162" t="s">
        <v>48</v>
      </c>
      <c r="L628" s="69" t="s">
        <v>48</v>
      </c>
      <c r="M628" s="69" t="s">
        <v>48</v>
      </c>
      <c r="N628" s="69" t="s">
        <v>48</v>
      </c>
      <c r="O628" s="163" t="s">
        <v>48</v>
      </c>
      <c r="P628" s="4" t="s">
        <v>48</v>
      </c>
      <c r="Q628" s="4" t="s">
        <v>48</v>
      </c>
      <c r="R628" s="4" t="s">
        <v>48</v>
      </c>
      <c r="S628" s="4" t="s">
        <v>48</v>
      </c>
      <c r="T628" s="4" t="s">
        <v>48</v>
      </c>
      <c r="U628" s="1" t="s">
        <v>48</v>
      </c>
      <c r="V628" s="1">
        <v>9.6</v>
      </c>
      <c r="W628" s="1" t="s">
        <v>48</v>
      </c>
      <c r="X628" s="1" t="s">
        <v>48</v>
      </c>
      <c r="Y628" s="1" t="s">
        <v>48</v>
      </c>
    </row>
    <row r="629" spans="2:25" x14ac:dyDescent="0.25">
      <c r="B629" s="8">
        <v>628</v>
      </c>
      <c r="C629" s="9" t="s">
        <v>22</v>
      </c>
      <c r="D629" s="10">
        <f t="shared" si="18"/>
        <v>314</v>
      </c>
      <c r="E629" s="1">
        <f t="shared" si="17"/>
        <v>11</v>
      </c>
      <c r="F629" s="1">
        <v>1</v>
      </c>
      <c r="G629" s="4" t="s">
        <v>48</v>
      </c>
      <c r="H629" s="4" t="s">
        <v>48</v>
      </c>
      <c r="I629" s="4" t="s">
        <v>48</v>
      </c>
      <c r="J629" s="4" t="s">
        <v>48</v>
      </c>
      <c r="K629" s="162" t="s">
        <v>48</v>
      </c>
      <c r="L629" s="69" t="s">
        <v>48</v>
      </c>
      <c r="M629" s="69" t="s">
        <v>48</v>
      </c>
      <c r="N629" s="69" t="s">
        <v>48</v>
      </c>
      <c r="O629" s="163" t="s">
        <v>48</v>
      </c>
      <c r="P629" s="4" t="s">
        <v>48</v>
      </c>
      <c r="Q629" s="4" t="s">
        <v>48</v>
      </c>
      <c r="R629" s="4" t="s">
        <v>48</v>
      </c>
      <c r="S629" s="4" t="s">
        <v>48</v>
      </c>
      <c r="T629" s="4" t="s">
        <v>48</v>
      </c>
      <c r="U629" s="1" t="s">
        <v>48</v>
      </c>
      <c r="V629" s="1">
        <v>4.2</v>
      </c>
      <c r="W629" s="1" t="s">
        <v>48</v>
      </c>
      <c r="X629" s="1" t="s">
        <v>48</v>
      </c>
      <c r="Y629" s="1" t="s">
        <v>48</v>
      </c>
    </row>
    <row r="630" spans="2:25" x14ac:dyDescent="0.25">
      <c r="B630" s="8">
        <v>629</v>
      </c>
      <c r="C630" s="9" t="s">
        <v>21</v>
      </c>
      <c r="D630" s="10">
        <f t="shared" si="18"/>
        <v>315</v>
      </c>
      <c r="E630" s="1">
        <f t="shared" si="17"/>
        <v>11</v>
      </c>
      <c r="F630" s="1">
        <v>1</v>
      </c>
      <c r="G630" s="4" t="s">
        <v>48</v>
      </c>
      <c r="H630" s="4" t="s">
        <v>48</v>
      </c>
      <c r="I630" s="4" t="s">
        <v>48</v>
      </c>
      <c r="J630" s="4" t="s">
        <v>48</v>
      </c>
      <c r="K630" s="162" t="s">
        <v>48</v>
      </c>
      <c r="L630" s="69" t="s">
        <v>48</v>
      </c>
      <c r="M630" s="69" t="s">
        <v>48</v>
      </c>
      <c r="N630" s="69" t="s">
        <v>48</v>
      </c>
      <c r="O630" s="163" t="s">
        <v>48</v>
      </c>
      <c r="P630" s="4" t="s">
        <v>48</v>
      </c>
      <c r="Q630" s="4" t="s">
        <v>48</v>
      </c>
      <c r="R630" s="4" t="s">
        <v>48</v>
      </c>
      <c r="S630" s="4" t="s">
        <v>48</v>
      </c>
      <c r="T630" s="4" t="s">
        <v>48</v>
      </c>
      <c r="U630" s="1" t="s">
        <v>48</v>
      </c>
      <c r="V630" s="1">
        <v>7</v>
      </c>
      <c r="W630" s="1" t="s">
        <v>48</v>
      </c>
      <c r="X630" s="1" t="s">
        <v>48</v>
      </c>
      <c r="Y630" s="1" t="s">
        <v>48</v>
      </c>
    </row>
    <row r="631" spans="2:25" x14ac:dyDescent="0.25">
      <c r="B631" s="8">
        <v>630</v>
      </c>
      <c r="C631" s="9" t="s">
        <v>22</v>
      </c>
      <c r="D631" s="10">
        <f t="shared" si="18"/>
        <v>315</v>
      </c>
      <c r="E631" s="1">
        <f t="shared" si="17"/>
        <v>11</v>
      </c>
      <c r="F631" s="1">
        <v>1</v>
      </c>
      <c r="G631" s="4" t="s">
        <v>48</v>
      </c>
      <c r="H631" s="4" t="s">
        <v>48</v>
      </c>
      <c r="I631" s="4" t="s">
        <v>48</v>
      </c>
      <c r="J631" s="4" t="s">
        <v>48</v>
      </c>
      <c r="K631" s="162" t="s">
        <v>48</v>
      </c>
      <c r="L631" s="69" t="s">
        <v>48</v>
      </c>
      <c r="M631" s="69" t="s">
        <v>48</v>
      </c>
      <c r="N631" s="69" t="s">
        <v>48</v>
      </c>
      <c r="O631" s="163" t="s">
        <v>48</v>
      </c>
      <c r="P631" s="4" t="s">
        <v>48</v>
      </c>
      <c r="Q631" s="4" t="s">
        <v>48</v>
      </c>
      <c r="R631" s="4" t="s">
        <v>48</v>
      </c>
      <c r="S631" s="4" t="s">
        <v>48</v>
      </c>
      <c r="T631" s="4" t="s">
        <v>48</v>
      </c>
      <c r="U631" s="1" t="s">
        <v>48</v>
      </c>
      <c r="V631" s="1">
        <v>4.8</v>
      </c>
      <c r="W631" s="1" t="s">
        <v>48</v>
      </c>
      <c r="X631" s="1" t="s">
        <v>48</v>
      </c>
      <c r="Y631" s="1" t="s">
        <v>48</v>
      </c>
    </row>
    <row r="632" spans="2:25" x14ac:dyDescent="0.25">
      <c r="B632" s="8">
        <v>631</v>
      </c>
      <c r="C632" s="9" t="s">
        <v>21</v>
      </c>
      <c r="D632" s="10">
        <f t="shared" si="18"/>
        <v>316</v>
      </c>
      <c r="E632" s="1">
        <f t="shared" si="17"/>
        <v>11</v>
      </c>
      <c r="F632" s="1">
        <v>1</v>
      </c>
      <c r="G632" s="4" t="s">
        <v>48</v>
      </c>
      <c r="H632" s="4" t="s">
        <v>48</v>
      </c>
      <c r="I632" s="4" t="s">
        <v>48</v>
      </c>
      <c r="J632" s="4" t="s">
        <v>48</v>
      </c>
      <c r="K632" s="162" t="s">
        <v>48</v>
      </c>
      <c r="L632" s="69" t="s">
        <v>48</v>
      </c>
      <c r="M632" s="69" t="s">
        <v>48</v>
      </c>
      <c r="N632" s="69" t="s">
        <v>48</v>
      </c>
      <c r="O632" s="163" t="s">
        <v>48</v>
      </c>
      <c r="P632" s="4" t="s">
        <v>48</v>
      </c>
      <c r="Q632" s="4" t="s">
        <v>48</v>
      </c>
      <c r="R632" s="4" t="s">
        <v>48</v>
      </c>
      <c r="S632" s="4" t="s">
        <v>48</v>
      </c>
      <c r="T632" s="4" t="s">
        <v>48</v>
      </c>
      <c r="U632" s="1" t="s">
        <v>48</v>
      </c>
      <c r="V632" s="1">
        <v>9.1999999999999993</v>
      </c>
      <c r="W632" s="1" t="s">
        <v>48</v>
      </c>
      <c r="X632" s="1" t="s">
        <v>48</v>
      </c>
      <c r="Y632" s="1" t="s">
        <v>48</v>
      </c>
    </row>
    <row r="633" spans="2:25" x14ac:dyDescent="0.25">
      <c r="B633" s="8">
        <v>632</v>
      </c>
      <c r="C633" s="9" t="s">
        <v>22</v>
      </c>
      <c r="D633" s="10">
        <f t="shared" si="18"/>
        <v>316</v>
      </c>
      <c r="E633" s="1">
        <f t="shared" si="17"/>
        <v>11</v>
      </c>
      <c r="F633" s="1">
        <v>1</v>
      </c>
      <c r="G633" s="4" t="s">
        <v>48</v>
      </c>
      <c r="H633" s="4" t="s">
        <v>48</v>
      </c>
      <c r="I633" s="4" t="s">
        <v>48</v>
      </c>
      <c r="J633" s="4" t="s">
        <v>48</v>
      </c>
      <c r="K633" s="162" t="s">
        <v>48</v>
      </c>
      <c r="L633" s="69" t="s">
        <v>48</v>
      </c>
      <c r="M633" s="69" t="s">
        <v>48</v>
      </c>
      <c r="N633" s="69" t="s">
        <v>48</v>
      </c>
      <c r="O633" s="163" t="s">
        <v>48</v>
      </c>
      <c r="P633" s="4" t="s">
        <v>48</v>
      </c>
      <c r="Q633" s="4" t="s">
        <v>48</v>
      </c>
      <c r="R633" s="4" t="s">
        <v>48</v>
      </c>
      <c r="S633" s="4" t="s">
        <v>48</v>
      </c>
      <c r="T633" s="4" t="s">
        <v>48</v>
      </c>
      <c r="U633" s="1" t="s">
        <v>48</v>
      </c>
      <c r="V633" s="1">
        <v>6</v>
      </c>
      <c r="W633" s="1" t="s">
        <v>48</v>
      </c>
      <c r="X633" s="1" t="s">
        <v>48</v>
      </c>
      <c r="Y633" s="1" t="s">
        <v>48</v>
      </c>
    </row>
    <row r="634" spans="2:25" x14ac:dyDescent="0.25">
      <c r="B634" s="8">
        <v>633</v>
      </c>
      <c r="C634" s="9" t="s">
        <v>21</v>
      </c>
      <c r="D634" s="10">
        <f t="shared" si="18"/>
        <v>317</v>
      </c>
      <c r="E634" s="1">
        <f t="shared" si="17"/>
        <v>11</v>
      </c>
      <c r="F634" s="1">
        <v>1</v>
      </c>
      <c r="G634" s="4" t="s">
        <v>48</v>
      </c>
      <c r="H634" s="4" t="s">
        <v>48</v>
      </c>
      <c r="I634" s="4" t="s">
        <v>48</v>
      </c>
      <c r="J634" s="4" t="s">
        <v>48</v>
      </c>
      <c r="K634" s="162" t="s">
        <v>48</v>
      </c>
      <c r="L634" s="69" t="s">
        <v>48</v>
      </c>
      <c r="M634" s="69" t="s">
        <v>48</v>
      </c>
      <c r="N634" s="69" t="s">
        <v>48</v>
      </c>
      <c r="O634" s="163" t="s">
        <v>48</v>
      </c>
      <c r="P634" s="4" t="s">
        <v>48</v>
      </c>
      <c r="Q634" s="4" t="s">
        <v>48</v>
      </c>
      <c r="R634" s="4" t="s">
        <v>48</v>
      </c>
      <c r="S634" s="4" t="s">
        <v>48</v>
      </c>
      <c r="T634" s="4" t="s">
        <v>48</v>
      </c>
      <c r="U634" s="1" t="s">
        <v>48</v>
      </c>
      <c r="V634" s="1">
        <v>8.1999999999999993</v>
      </c>
      <c r="W634" s="1" t="s">
        <v>48</v>
      </c>
      <c r="X634" s="1" t="s">
        <v>48</v>
      </c>
      <c r="Y634" s="1" t="s">
        <v>48</v>
      </c>
    </row>
    <row r="635" spans="2:25" x14ac:dyDescent="0.25">
      <c r="B635" s="8">
        <v>634</v>
      </c>
      <c r="C635" s="9" t="s">
        <v>22</v>
      </c>
      <c r="D635" s="10">
        <f t="shared" si="18"/>
        <v>317</v>
      </c>
      <c r="E635" s="1">
        <f t="shared" si="17"/>
        <v>11</v>
      </c>
      <c r="F635" s="1">
        <v>1</v>
      </c>
      <c r="G635" s="4" t="s">
        <v>48</v>
      </c>
      <c r="H635" s="4" t="s">
        <v>48</v>
      </c>
      <c r="I635" s="4" t="s">
        <v>48</v>
      </c>
      <c r="J635" s="4" t="s">
        <v>48</v>
      </c>
      <c r="K635" s="162" t="s">
        <v>48</v>
      </c>
      <c r="L635" s="69" t="s">
        <v>48</v>
      </c>
      <c r="M635" s="69" t="s">
        <v>48</v>
      </c>
      <c r="N635" s="69" t="s">
        <v>48</v>
      </c>
      <c r="O635" s="163" t="s">
        <v>48</v>
      </c>
      <c r="P635" s="4" t="s">
        <v>48</v>
      </c>
      <c r="Q635" s="4" t="s">
        <v>48</v>
      </c>
      <c r="R635" s="4" t="s">
        <v>48</v>
      </c>
      <c r="S635" s="4" t="s">
        <v>48</v>
      </c>
      <c r="T635" s="4" t="s">
        <v>48</v>
      </c>
      <c r="U635" s="1" t="s">
        <v>48</v>
      </c>
      <c r="V635" s="1">
        <v>4.2</v>
      </c>
      <c r="W635" s="1" t="s">
        <v>48</v>
      </c>
      <c r="X635" s="1" t="s">
        <v>48</v>
      </c>
      <c r="Y635" s="1" t="s">
        <v>48</v>
      </c>
    </row>
    <row r="636" spans="2:25" x14ac:dyDescent="0.25">
      <c r="B636" s="8">
        <v>635</v>
      </c>
      <c r="C636" s="9" t="s">
        <v>21</v>
      </c>
      <c r="D636" s="10">
        <f t="shared" si="18"/>
        <v>318</v>
      </c>
      <c r="E636" s="1">
        <f t="shared" si="17"/>
        <v>11</v>
      </c>
      <c r="F636" s="1">
        <v>1</v>
      </c>
      <c r="G636" s="4" t="s">
        <v>48</v>
      </c>
      <c r="H636" s="4" t="s">
        <v>48</v>
      </c>
      <c r="I636" s="4" t="s">
        <v>48</v>
      </c>
      <c r="J636" s="4" t="s">
        <v>48</v>
      </c>
      <c r="K636" s="162" t="s">
        <v>48</v>
      </c>
      <c r="L636" s="69" t="s">
        <v>48</v>
      </c>
      <c r="M636" s="69" t="s">
        <v>48</v>
      </c>
      <c r="N636" s="69" t="s">
        <v>48</v>
      </c>
      <c r="O636" s="163" t="s">
        <v>48</v>
      </c>
      <c r="P636" s="4" t="s">
        <v>48</v>
      </c>
      <c r="Q636" s="4" t="s">
        <v>48</v>
      </c>
      <c r="R636" s="4" t="s">
        <v>48</v>
      </c>
      <c r="S636" s="4" t="s">
        <v>48</v>
      </c>
      <c r="T636" s="4" t="s">
        <v>48</v>
      </c>
      <c r="U636" s="1" t="s">
        <v>48</v>
      </c>
      <c r="V636" s="1">
        <v>9</v>
      </c>
      <c r="W636" s="1" t="s">
        <v>48</v>
      </c>
      <c r="X636" s="1" t="s">
        <v>48</v>
      </c>
      <c r="Y636" s="1" t="s">
        <v>48</v>
      </c>
    </row>
    <row r="637" spans="2:25" x14ac:dyDescent="0.25">
      <c r="B637" s="8">
        <v>636</v>
      </c>
      <c r="C637" s="9" t="s">
        <v>22</v>
      </c>
      <c r="D637" s="10">
        <f t="shared" si="18"/>
        <v>318</v>
      </c>
      <c r="E637" s="1">
        <f t="shared" si="17"/>
        <v>11</v>
      </c>
      <c r="F637" s="1">
        <v>1</v>
      </c>
      <c r="G637" s="4" t="s">
        <v>48</v>
      </c>
      <c r="H637" s="4" t="s">
        <v>48</v>
      </c>
      <c r="I637" s="4" t="s">
        <v>48</v>
      </c>
      <c r="J637" s="4" t="s">
        <v>48</v>
      </c>
      <c r="K637" s="162" t="s">
        <v>48</v>
      </c>
      <c r="L637" s="69" t="s">
        <v>48</v>
      </c>
      <c r="M637" s="69" t="s">
        <v>48</v>
      </c>
      <c r="N637" s="69" t="s">
        <v>48</v>
      </c>
      <c r="O637" s="163" t="s">
        <v>48</v>
      </c>
      <c r="P637" s="4" t="s">
        <v>48</v>
      </c>
      <c r="Q637" s="4" t="s">
        <v>48</v>
      </c>
      <c r="R637" s="4" t="s">
        <v>48</v>
      </c>
      <c r="S637" s="4" t="s">
        <v>48</v>
      </c>
      <c r="T637" s="4" t="s">
        <v>48</v>
      </c>
      <c r="U637" s="1" t="s">
        <v>48</v>
      </c>
      <c r="V637" s="1">
        <v>5</v>
      </c>
      <c r="W637" s="1" t="s">
        <v>48</v>
      </c>
      <c r="X637" s="1" t="s">
        <v>48</v>
      </c>
      <c r="Y637" s="1" t="s">
        <v>48</v>
      </c>
    </row>
    <row r="638" spans="2:25" x14ac:dyDescent="0.25">
      <c r="B638" s="8">
        <v>637</v>
      </c>
      <c r="C638" s="9" t="s">
        <v>21</v>
      </c>
      <c r="D638" s="10">
        <f t="shared" si="18"/>
        <v>319</v>
      </c>
      <c r="E638" s="1">
        <f t="shared" si="17"/>
        <v>11</v>
      </c>
      <c r="F638" s="1">
        <v>1</v>
      </c>
      <c r="G638" s="4" t="s">
        <v>48</v>
      </c>
      <c r="H638" s="4" t="s">
        <v>48</v>
      </c>
      <c r="I638" s="4" t="s">
        <v>48</v>
      </c>
      <c r="J638" s="4" t="s">
        <v>48</v>
      </c>
      <c r="K638" s="162" t="s">
        <v>48</v>
      </c>
      <c r="L638" s="69" t="s">
        <v>48</v>
      </c>
      <c r="M638" s="69" t="s">
        <v>48</v>
      </c>
      <c r="N638" s="69" t="s">
        <v>48</v>
      </c>
      <c r="O638" s="163" t="s">
        <v>48</v>
      </c>
      <c r="P638" s="4" t="s">
        <v>48</v>
      </c>
      <c r="Q638" s="4" t="s">
        <v>48</v>
      </c>
      <c r="R638" s="4" t="s">
        <v>48</v>
      </c>
      <c r="S638" s="4" t="s">
        <v>48</v>
      </c>
      <c r="T638" s="4" t="s">
        <v>48</v>
      </c>
      <c r="U638" s="1" t="s">
        <v>48</v>
      </c>
      <c r="V638" s="1">
        <v>12.2</v>
      </c>
      <c r="W638" s="1" t="s">
        <v>48</v>
      </c>
      <c r="X638" s="1" t="s">
        <v>48</v>
      </c>
      <c r="Y638" s="1" t="s">
        <v>48</v>
      </c>
    </row>
    <row r="639" spans="2:25" x14ac:dyDescent="0.25">
      <c r="B639" s="8">
        <v>638</v>
      </c>
      <c r="C639" s="9" t="s">
        <v>22</v>
      </c>
      <c r="D639" s="10">
        <f t="shared" si="18"/>
        <v>319</v>
      </c>
      <c r="E639" s="1">
        <f t="shared" si="17"/>
        <v>11</v>
      </c>
      <c r="F639" s="1">
        <v>1</v>
      </c>
      <c r="G639" s="4" t="s">
        <v>48</v>
      </c>
      <c r="H639" s="4" t="s">
        <v>48</v>
      </c>
      <c r="I639" s="4" t="s">
        <v>48</v>
      </c>
      <c r="J639" s="4" t="s">
        <v>48</v>
      </c>
      <c r="K639" s="162" t="s">
        <v>48</v>
      </c>
      <c r="L639" s="69" t="s">
        <v>48</v>
      </c>
      <c r="M639" s="69" t="s">
        <v>48</v>
      </c>
      <c r="N639" s="69" t="s">
        <v>48</v>
      </c>
      <c r="O639" s="163" t="s">
        <v>48</v>
      </c>
      <c r="P639" s="4" t="s">
        <v>48</v>
      </c>
      <c r="Q639" s="4" t="s">
        <v>48</v>
      </c>
      <c r="R639" s="4" t="s">
        <v>48</v>
      </c>
      <c r="S639" s="4" t="s">
        <v>48</v>
      </c>
      <c r="T639" s="4" t="s">
        <v>48</v>
      </c>
      <c r="U639" s="1" t="s">
        <v>48</v>
      </c>
      <c r="V639" s="1">
        <v>4.2</v>
      </c>
      <c r="W639" s="1" t="s">
        <v>48</v>
      </c>
      <c r="X639" s="1" t="s">
        <v>48</v>
      </c>
      <c r="Y639" s="1" t="s">
        <v>48</v>
      </c>
    </row>
    <row r="640" spans="2:25" x14ac:dyDescent="0.25">
      <c r="B640" s="8">
        <v>639</v>
      </c>
      <c r="C640" s="9" t="s">
        <v>21</v>
      </c>
      <c r="D640" s="10">
        <f t="shared" si="18"/>
        <v>320</v>
      </c>
      <c r="E640" s="1">
        <f t="shared" ref="E640:E703" si="19">IF(COUNTIF(E579:E639,E610)=61,E610+1,E639)</f>
        <v>11</v>
      </c>
      <c r="F640" s="1">
        <v>1</v>
      </c>
      <c r="G640" s="4" t="s">
        <v>48</v>
      </c>
      <c r="H640" s="4" t="s">
        <v>48</v>
      </c>
      <c r="I640" s="4" t="s">
        <v>48</v>
      </c>
      <c r="J640" s="4" t="s">
        <v>48</v>
      </c>
      <c r="K640" s="162" t="s">
        <v>48</v>
      </c>
      <c r="L640" s="69" t="s">
        <v>48</v>
      </c>
      <c r="M640" s="69" t="s">
        <v>48</v>
      </c>
      <c r="N640" s="69" t="s">
        <v>48</v>
      </c>
      <c r="O640" s="163" t="s">
        <v>48</v>
      </c>
      <c r="P640" s="4" t="s">
        <v>48</v>
      </c>
      <c r="Q640" s="4" t="s">
        <v>48</v>
      </c>
      <c r="R640" s="4" t="s">
        <v>48</v>
      </c>
      <c r="S640" s="4" t="s">
        <v>48</v>
      </c>
      <c r="T640" s="4" t="s">
        <v>48</v>
      </c>
      <c r="U640" s="1" t="s">
        <v>48</v>
      </c>
      <c r="V640" s="1">
        <v>7</v>
      </c>
      <c r="W640" s="1" t="s">
        <v>48</v>
      </c>
      <c r="X640" s="1" t="s">
        <v>48</v>
      </c>
      <c r="Y640" s="1" t="s">
        <v>48</v>
      </c>
    </row>
    <row r="641" spans="2:25" x14ac:dyDescent="0.25">
      <c r="B641" s="8">
        <v>640</v>
      </c>
      <c r="C641" s="9" t="s">
        <v>22</v>
      </c>
      <c r="D641" s="10">
        <f t="shared" si="18"/>
        <v>320</v>
      </c>
      <c r="E641" s="1">
        <f t="shared" si="19"/>
        <v>11</v>
      </c>
      <c r="F641" s="1">
        <v>1</v>
      </c>
      <c r="G641" s="4" t="s">
        <v>48</v>
      </c>
      <c r="H641" s="4" t="s">
        <v>48</v>
      </c>
      <c r="I641" s="4" t="s">
        <v>48</v>
      </c>
      <c r="J641" s="4" t="s">
        <v>48</v>
      </c>
      <c r="K641" s="162" t="s">
        <v>48</v>
      </c>
      <c r="L641" s="69" t="s">
        <v>48</v>
      </c>
      <c r="M641" s="69" t="s">
        <v>48</v>
      </c>
      <c r="N641" s="69" t="s">
        <v>48</v>
      </c>
      <c r="O641" s="163" t="s">
        <v>48</v>
      </c>
      <c r="P641" s="4" t="s">
        <v>48</v>
      </c>
      <c r="Q641" s="4" t="s">
        <v>48</v>
      </c>
      <c r="R641" s="4" t="s">
        <v>48</v>
      </c>
      <c r="S641" s="4" t="s">
        <v>48</v>
      </c>
      <c r="T641" s="4" t="s">
        <v>48</v>
      </c>
      <c r="U641" s="1" t="s">
        <v>48</v>
      </c>
      <c r="V641" s="1">
        <v>4.0999999999999996</v>
      </c>
      <c r="W641" s="1" t="s">
        <v>48</v>
      </c>
      <c r="X641" s="1" t="s">
        <v>48</v>
      </c>
      <c r="Y641" s="1" t="s">
        <v>48</v>
      </c>
    </row>
    <row r="642" spans="2:25" x14ac:dyDescent="0.25">
      <c r="B642" s="8">
        <v>641</v>
      </c>
      <c r="C642" s="9" t="s">
        <v>21</v>
      </c>
      <c r="D642" s="10">
        <f t="shared" si="18"/>
        <v>321</v>
      </c>
      <c r="E642" s="1">
        <f t="shared" si="19"/>
        <v>11</v>
      </c>
      <c r="F642" s="1">
        <v>1</v>
      </c>
      <c r="G642" s="4" t="s">
        <v>48</v>
      </c>
      <c r="H642" s="4" t="s">
        <v>48</v>
      </c>
      <c r="I642" s="4" t="s">
        <v>48</v>
      </c>
      <c r="J642" s="4" t="s">
        <v>48</v>
      </c>
      <c r="K642" s="162" t="s">
        <v>48</v>
      </c>
      <c r="L642" s="69" t="s">
        <v>48</v>
      </c>
      <c r="M642" s="69" t="s">
        <v>48</v>
      </c>
      <c r="N642" s="69" t="s">
        <v>48</v>
      </c>
      <c r="O642" s="163" t="s">
        <v>48</v>
      </c>
      <c r="P642" s="4" t="s">
        <v>48</v>
      </c>
      <c r="Q642" s="4" t="s">
        <v>48</v>
      </c>
      <c r="R642" s="4" t="s">
        <v>48</v>
      </c>
      <c r="S642" s="4" t="s">
        <v>48</v>
      </c>
      <c r="T642" s="4" t="s">
        <v>48</v>
      </c>
      <c r="U642" s="1" t="s">
        <v>48</v>
      </c>
      <c r="V642" s="1">
        <v>9.8000000000000007</v>
      </c>
      <c r="W642" s="1" t="s">
        <v>48</v>
      </c>
      <c r="X642" s="1" t="s">
        <v>48</v>
      </c>
      <c r="Y642" s="1" t="s">
        <v>48</v>
      </c>
    </row>
    <row r="643" spans="2:25" x14ac:dyDescent="0.25">
      <c r="B643" s="8">
        <v>642</v>
      </c>
      <c r="C643" s="9" t="s">
        <v>22</v>
      </c>
      <c r="D643" s="10">
        <f t="shared" si="18"/>
        <v>321</v>
      </c>
      <c r="E643" s="1">
        <f t="shared" si="19"/>
        <v>11</v>
      </c>
      <c r="F643" s="1">
        <v>1</v>
      </c>
      <c r="G643" s="4" t="s">
        <v>48</v>
      </c>
      <c r="H643" s="4" t="s">
        <v>48</v>
      </c>
      <c r="I643" s="4" t="s">
        <v>48</v>
      </c>
      <c r="J643" s="4" t="s">
        <v>48</v>
      </c>
      <c r="K643" s="162" t="s">
        <v>48</v>
      </c>
      <c r="L643" s="69" t="s">
        <v>48</v>
      </c>
      <c r="M643" s="69" t="s">
        <v>48</v>
      </c>
      <c r="N643" s="69" t="s">
        <v>48</v>
      </c>
      <c r="O643" s="163" t="s">
        <v>48</v>
      </c>
      <c r="P643" s="4" t="s">
        <v>48</v>
      </c>
      <c r="Q643" s="4" t="s">
        <v>48</v>
      </c>
      <c r="R643" s="4" t="s">
        <v>48</v>
      </c>
      <c r="S643" s="4" t="s">
        <v>48</v>
      </c>
      <c r="T643" s="4" t="s">
        <v>48</v>
      </c>
      <c r="U643" s="1" t="s">
        <v>48</v>
      </c>
      <c r="V643" s="1">
        <v>4.2</v>
      </c>
      <c r="W643" s="1" t="s">
        <v>48</v>
      </c>
      <c r="X643" s="1" t="s">
        <v>48</v>
      </c>
      <c r="Y643" s="1" t="s">
        <v>48</v>
      </c>
    </row>
    <row r="644" spans="2:25" x14ac:dyDescent="0.25">
      <c r="B644" s="8">
        <v>643</v>
      </c>
      <c r="C644" s="9" t="s">
        <v>21</v>
      </c>
      <c r="D644" s="10">
        <f t="shared" si="18"/>
        <v>322</v>
      </c>
      <c r="E644" s="1">
        <f t="shared" si="19"/>
        <v>11</v>
      </c>
      <c r="F644" s="1">
        <v>1</v>
      </c>
      <c r="G644" s="4" t="s">
        <v>48</v>
      </c>
      <c r="H644" s="4" t="s">
        <v>48</v>
      </c>
      <c r="I644" s="4" t="s">
        <v>48</v>
      </c>
      <c r="J644" s="4" t="s">
        <v>48</v>
      </c>
      <c r="K644" s="162" t="s">
        <v>48</v>
      </c>
      <c r="L644" s="69" t="s">
        <v>48</v>
      </c>
      <c r="M644" s="69" t="s">
        <v>48</v>
      </c>
      <c r="N644" s="69" t="s">
        <v>48</v>
      </c>
      <c r="O644" s="163" t="s">
        <v>48</v>
      </c>
      <c r="P644" s="4" t="s">
        <v>48</v>
      </c>
      <c r="Q644" s="4" t="s">
        <v>48</v>
      </c>
      <c r="R644" s="4" t="s">
        <v>48</v>
      </c>
      <c r="S644" s="4" t="s">
        <v>48</v>
      </c>
      <c r="T644" s="4" t="s">
        <v>48</v>
      </c>
      <c r="U644" s="1" t="s">
        <v>48</v>
      </c>
      <c r="V644" s="1">
        <v>8.8000000000000007</v>
      </c>
      <c r="W644" s="1" t="s">
        <v>48</v>
      </c>
      <c r="X644" s="1" t="s">
        <v>48</v>
      </c>
      <c r="Y644" s="1" t="s">
        <v>48</v>
      </c>
    </row>
    <row r="645" spans="2:25" x14ac:dyDescent="0.25">
      <c r="B645" s="8">
        <v>644</v>
      </c>
      <c r="C645" s="9" t="s">
        <v>22</v>
      </c>
      <c r="D645" s="10">
        <f t="shared" ref="D645:D708" si="20">IF(B645=B643+2,IF(D644=D643,D644+1,D644))</f>
        <v>322</v>
      </c>
      <c r="E645" s="1">
        <f t="shared" si="19"/>
        <v>11</v>
      </c>
      <c r="F645" s="1">
        <v>1</v>
      </c>
      <c r="G645" s="4" t="s">
        <v>48</v>
      </c>
      <c r="H645" s="4" t="s">
        <v>48</v>
      </c>
      <c r="I645" s="4" t="s">
        <v>48</v>
      </c>
      <c r="J645" s="4" t="s">
        <v>48</v>
      </c>
      <c r="K645" s="162" t="s">
        <v>48</v>
      </c>
      <c r="L645" s="69" t="s">
        <v>48</v>
      </c>
      <c r="M645" s="69" t="s">
        <v>48</v>
      </c>
      <c r="N645" s="69" t="s">
        <v>48</v>
      </c>
      <c r="O645" s="163" t="s">
        <v>48</v>
      </c>
      <c r="P645" s="4" t="s">
        <v>48</v>
      </c>
      <c r="Q645" s="4" t="s">
        <v>48</v>
      </c>
      <c r="R645" s="4" t="s">
        <v>48</v>
      </c>
      <c r="S645" s="4" t="s">
        <v>48</v>
      </c>
      <c r="T645" s="4" t="s">
        <v>48</v>
      </c>
      <c r="U645" s="1" t="s">
        <v>48</v>
      </c>
      <c r="V645" s="1">
        <v>4.4000000000000004</v>
      </c>
      <c r="W645" s="1" t="s">
        <v>48</v>
      </c>
      <c r="X645" s="1" t="s">
        <v>48</v>
      </c>
      <c r="Y645" s="1" t="s">
        <v>48</v>
      </c>
    </row>
    <row r="646" spans="2:25" x14ac:dyDescent="0.25">
      <c r="B646" s="8">
        <v>645</v>
      </c>
      <c r="C646" s="9" t="s">
        <v>21</v>
      </c>
      <c r="D646" s="10">
        <f t="shared" si="20"/>
        <v>323</v>
      </c>
      <c r="E646" s="1">
        <f t="shared" si="19"/>
        <v>11</v>
      </c>
      <c r="F646" s="1">
        <v>1</v>
      </c>
      <c r="G646" s="4" t="s">
        <v>48</v>
      </c>
      <c r="H646" s="4" t="s">
        <v>48</v>
      </c>
      <c r="I646" s="4" t="s">
        <v>48</v>
      </c>
      <c r="J646" s="4" t="s">
        <v>48</v>
      </c>
      <c r="K646" s="162" t="s">
        <v>48</v>
      </c>
      <c r="L646" s="69" t="s">
        <v>48</v>
      </c>
      <c r="M646" s="69" t="s">
        <v>48</v>
      </c>
      <c r="N646" s="69" t="s">
        <v>48</v>
      </c>
      <c r="O646" s="163" t="s">
        <v>48</v>
      </c>
      <c r="P646" s="4" t="s">
        <v>48</v>
      </c>
      <c r="Q646" s="4" t="s">
        <v>48</v>
      </c>
      <c r="R646" s="4" t="s">
        <v>48</v>
      </c>
      <c r="S646" s="4" t="s">
        <v>48</v>
      </c>
      <c r="T646" s="4" t="s">
        <v>48</v>
      </c>
      <c r="U646" s="1" t="s">
        <v>48</v>
      </c>
      <c r="V646" s="1">
        <v>8.1999999999999993</v>
      </c>
      <c r="W646" s="1" t="s">
        <v>48</v>
      </c>
      <c r="X646" s="1" t="s">
        <v>48</v>
      </c>
      <c r="Y646" s="1" t="s">
        <v>48</v>
      </c>
    </row>
    <row r="647" spans="2:25" x14ac:dyDescent="0.25">
      <c r="B647" s="8">
        <v>646</v>
      </c>
      <c r="C647" s="9" t="s">
        <v>22</v>
      </c>
      <c r="D647" s="10">
        <f t="shared" si="20"/>
        <v>323</v>
      </c>
      <c r="E647" s="1">
        <f t="shared" si="19"/>
        <v>11</v>
      </c>
      <c r="F647" s="1">
        <v>1</v>
      </c>
      <c r="G647" s="4" t="s">
        <v>48</v>
      </c>
      <c r="H647" s="4" t="s">
        <v>48</v>
      </c>
      <c r="I647" s="4" t="s">
        <v>48</v>
      </c>
      <c r="J647" s="4" t="s">
        <v>48</v>
      </c>
      <c r="K647" s="162" t="s">
        <v>48</v>
      </c>
      <c r="L647" s="69" t="s">
        <v>48</v>
      </c>
      <c r="M647" s="69" t="s">
        <v>48</v>
      </c>
      <c r="N647" s="69" t="s">
        <v>48</v>
      </c>
      <c r="O647" s="163" t="s">
        <v>48</v>
      </c>
      <c r="P647" s="4" t="s">
        <v>48</v>
      </c>
      <c r="Q647" s="4" t="s">
        <v>48</v>
      </c>
      <c r="R647" s="4" t="s">
        <v>48</v>
      </c>
      <c r="S647" s="4" t="s">
        <v>48</v>
      </c>
      <c r="T647" s="4" t="s">
        <v>48</v>
      </c>
      <c r="U647" s="1" t="s">
        <v>48</v>
      </c>
      <c r="V647" s="1">
        <v>3</v>
      </c>
      <c r="W647" s="1" t="s">
        <v>48</v>
      </c>
      <c r="X647" s="1" t="s">
        <v>48</v>
      </c>
      <c r="Y647" s="1" t="s">
        <v>48</v>
      </c>
    </row>
    <row r="648" spans="2:25" x14ac:dyDescent="0.25">
      <c r="B648" s="8">
        <v>647</v>
      </c>
      <c r="C648" s="9" t="s">
        <v>21</v>
      </c>
      <c r="D648" s="10">
        <f t="shared" si="20"/>
        <v>324</v>
      </c>
      <c r="E648" s="1">
        <f t="shared" si="19"/>
        <v>11</v>
      </c>
      <c r="F648" s="1">
        <v>1</v>
      </c>
      <c r="G648" s="4" t="s">
        <v>48</v>
      </c>
      <c r="H648" s="4" t="s">
        <v>48</v>
      </c>
      <c r="I648" s="4" t="s">
        <v>48</v>
      </c>
      <c r="J648" s="4" t="s">
        <v>48</v>
      </c>
      <c r="K648" s="162" t="s">
        <v>48</v>
      </c>
      <c r="L648" s="69" t="s">
        <v>48</v>
      </c>
      <c r="M648" s="69" t="s">
        <v>48</v>
      </c>
      <c r="N648" s="69" t="s">
        <v>48</v>
      </c>
      <c r="O648" s="163" t="s">
        <v>48</v>
      </c>
      <c r="P648" s="4" t="s">
        <v>48</v>
      </c>
      <c r="Q648" s="4" t="s">
        <v>48</v>
      </c>
      <c r="R648" s="4" t="s">
        <v>48</v>
      </c>
      <c r="S648" s="4" t="s">
        <v>48</v>
      </c>
      <c r="T648" s="4" t="s">
        <v>48</v>
      </c>
      <c r="U648" s="1" t="s">
        <v>48</v>
      </c>
      <c r="V648" s="1">
        <v>8.4</v>
      </c>
      <c r="W648" s="1" t="s">
        <v>48</v>
      </c>
      <c r="X648" s="1" t="s">
        <v>48</v>
      </c>
      <c r="Y648" s="1" t="s">
        <v>48</v>
      </c>
    </row>
    <row r="649" spans="2:25" x14ac:dyDescent="0.25">
      <c r="B649" s="8">
        <v>648</v>
      </c>
      <c r="C649" s="9" t="s">
        <v>22</v>
      </c>
      <c r="D649" s="10">
        <f t="shared" si="20"/>
        <v>324</v>
      </c>
      <c r="E649" s="1">
        <f t="shared" si="19"/>
        <v>11</v>
      </c>
      <c r="F649" s="1">
        <v>1</v>
      </c>
      <c r="G649" s="4" t="s">
        <v>48</v>
      </c>
      <c r="H649" s="4" t="s">
        <v>48</v>
      </c>
      <c r="I649" s="4" t="s">
        <v>48</v>
      </c>
      <c r="J649" s="4" t="s">
        <v>48</v>
      </c>
      <c r="K649" s="162" t="s">
        <v>48</v>
      </c>
      <c r="L649" s="69" t="s">
        <v>48</v>
      </c>
      <c r="M649" s="69" t="s">
        <v>48</v>
      </c>
      <c r="N649" s="69" t="s">
        <v>48</v>
      </c>
      <c r="O649" s="163" t="s">
        <v>48</v>
      </c>
      <c r="P649" s="4" t="s">
        <v>48</v>
      </c>
      <c r="Q649" s="4" t="s">
        <v>48</v>
      </c>
      <c r="R649" s="4" t="s">
        <v>48</v>
      </c>
      <c r="S649" s="4" t="s">
        <v>48</v>
      </c>
      <c r="T649" s="4" t="s">
        <v>48</v>
      </c>
      <c r="U649" s="1" t="s">
        <v>48</v>
      </c>
      <c r="V649" s="1">
        <v>3.4</v>
      </c>
      <c r="W649" s="1" t="s">
        <v>48</v>
      </c>
      <c r="X649" s="1" t="s">
        <v>48</v>
      </c>
      <c r="Y649" s="1" t="s">
        <v>48</v>
      </c>
    </row>
    <row r="650" spans="2:25" x14ac:dyDescent="0.25">
      <c r="B650" s="8">
        <v>649</v>
      </c>
      <c r="C650" s="9" t="s">
        <v>21</v>
      </c>
      <c r="D650" s="10">
        <f t="shared" si="20"/>
        <v>325</v>
      </c>
      <c r="E650" s="1">
        <f t="shared" si="19"/>
        <v>11</v>
      </c>
      <c r="F650" s="1">
        <v>1</v>
      </c>
      <c r="G650" s="4" t="s">
        <v>48</v>
      </c>
      <c r="H650" s="4" t="s">
        <v>48</v>
      </c>
      <c r="I650" s="4" t="s">
        <v>48</v>
      </c>
      <c r="J650" s="4" t="s">
        <v>48</v>
      </c>
      <c r="K650" s="162" t="s">
        <v>48</v>
      </c>
      <c r="L650" s="69" t="s">
        <v>48</v>
      </c>
      <c r="M650" s="69" t="s">
        <v>48</v>
      </c>
      <c r="N650" s="69" t="s">
        <v>48</v>
      </c>
      <c r="O650" s="163" t="s">
        <v>48</v>
      </c>
      <c r="P650" s="4" t="s">
        <v>48</v>
      </c>
      <c r="Q650" s="4" t="s">
        <v>48</v>
      </c>
      <c r="R650" s="4" t="s">
        <v>48</v>
      </c>
      <c r="S650" s="4" t="s">
        <v>48</v>
      </c>
      <c r="T650" s="4" t="s">
        <v>48</v>
      </c>
      <c r="U650" s="1" t="s">
        <v>48</v>
      </c>
      <c r="V650" s="1">
        <v>7.6</v>
      </c>
      <c r="W650" s="1" t="s">
        <v>48</v>
      </c>
      <c r="X650" s="1" t="s">
        <v>48</v>
      </c>
      <c r="Y650" s="1" t="s">
        <v>48</v>
      </c>
    </row>
    <row r="651" spans="2:25" x14ac:dyDescent="0.25">
      <c r="B651" s="8">
        <v>650</v>
      </c>
      <c r="C651" s="9" t="s">
        <v>22</v>
      </c>
      <c r="D651" s="10">
        <f t="shared" si="20"/>
        <v>325</v>
      </c>
      <c r="E651" s="1">
        <f t="shared" si="19"/>
        <v>11</v>
      </c>
      <c r="F651" s="1">
        <v>1</v>
      </c>
      <c r="G651" s="4" t="s">
        <v>48</v>
      </c>
      <c r="H651" s="4" t="s">
        <v>48</v>
      </c>
      <c r="I651" s="4" t="s">
        <v>48</v>
      </c>
      <c r="J651" s="4" t="s">
        <v>48</v>
      </c>
      <c r="K651" s="162" t="s">
        <v>48</v>
      </c>
      <c r="L651" s="69" t="s">
        <v>48</v>
      </c>
      <c r="M651" s="69" t="s">
        <v>48</v>
      </c>
      <c r="N651" s="69" t="s">
        <v>48</v>
      </c>
      <c r="O651" s="163" t="s">
        <v>48</v>
      </c>
      <c r="P651" s="4" t="s">
        <v>48</v>
      </c>
      <c r="Q651" s="4" t="s">
        <v>48</v>
      </c>
      <c r="R651" s="4" t="s">
        <v>48</v>
      </c>
      <c r="S651" s="4" t="s">
        <v>48</v>
      </c>
      <c r="T651" s="4" t="s">
        <v>48</v>
      </c>
      <c r="U651" s="1" t="s">
        <v>48</v>
      </c>
      <c r="V651" s="1">
        <v>2</v>
      </c>
      <c r="W651" s="1" t="s">
        <v>48</v>
      </c>
      <c r="X651" s="1" t="s">
        <v>48</v>
      </c>
      <c r="Y651" s="1" t="s">
        <v>48</v>
      </c>
    </row>
    <row r="652" spans="2:25" x14ac:dyDescent="0.25">
      <c r="B652" s="8">
        <v>651</v>
      </c>
      <c r="C652" s="9" t="s">
        <v>21</v>
      </c>
      <c r="D652" s="10">
        <f t="shared" si="20"/>
        <v>326</v>
      </c>
      <c r="E652" s="1">
        <f t="shared" si="19"/>
        <v>11</v>
      </c>
      <c r="F652" s="1">
        <v>1</v>
      </c>
      <c r="G652" s="4" t="s">
        <v>48</v>
      </c>
      <c r="H652" s="4" t="s">
        <v>48</v>
      </c>
      <c r="I652" s="4" t="s">
        <v>48</v>
      </c>
      <c r="J652" s="4" t="s">
        <v>48</v>
      </c>
      <c r="K652" s="162" t="s">
        <v>48</v>
      </c>
      <c r="L652" s="69" t="s">
        <v>48</v>
      </c>
      <c r="M652" s="69" t="s">
        <v>48</v>
      </c>
      <c r="N652" s="69" t="s">
        <v>48</v>
      </c>
      <c r="O652" s="163" t="s">
        <v>48</v>
      </c>
      <c r="P652" s="4" t="s">
        <v>48</v>
      </c>
      <c r="Q652" s="4" t="s">
        <v>48</v>
      </c>
      <c r="R652" s="4" t="s">
        <v>48</v>
      </c>
      <c r="S652" s="4" t="s">
        <v>48</v>
      </c>
      <c r="T652" s="4" t="s">
        <v>48</v>
      </c>
      <c r="U652" s="1" t="s">
        <v>48</v>
      </c>
      <c r="V652" s="1">
        <v>6.2</v>
      </c>
      <c r="W652" s="1" t="s">
        <v>48</v>
      </c>
      <c r="X652" s="1" t="s">
        <v>48</v>
      </c>
      <c r="Y652" s="1" t="s">
        <v>48</v>
      </c>
    </row>
    <row r="653" spans="2:25" x14ac:dyDescent="0.25">
      <c r="B653" s="8">
        <v>652</v>
      </c>
      <c r="C653" s="9" t="s">
        <v>22</v>
      </c>
      <c r="D653" s="10">
        <f t="shared" si="20"/>
        <v>326</v>
      </c>
      <c r="E653" s="1">
        <f t="shared" si="19"/>
        <v>11</v>
      </c>
      <c r="F653" s="1">
        <v>1</v>
      </c>
      <c r="G653" s="4" t="s">
        <v>48</v>
      </c>
      <c r="H653" s="4" t="s">
        <v>48</v>
      </c>
      <c r="I653" s="4" t="s">
        <v>48</v>
      </c>
      <c r="J653" s="4" t="s">
        <v>48</v>
      </c>
      <c r="K653" s="162" t="s">
        <v>48</v>
      </c>
      <c r="L653" s="69" t="s">
        <v>48</v>
      </c>
      <c r="M653" s="69" t="s">
        <v>48</v>
      </c>
      <c r="N653" s="69" t="s">
        <v>48</v>
      </c>
      <c r="O653" s="163" t="s">
        <v>48</v>
      </c>
      <c r="P653" s="4" t="s">
        <v>48</v>
      </c>
      <c r="Q653" s="4" t="s">
        <v>48</v>
      </c>
      <c r="R653" s="4" t="s">
        <v>48</v>
      </c>
      <c r="S653" s="4" t="s">
        <v>48</v>
      </c>
      <c r="T653" s="4" t="s">
        <v>48</v>
      </c>
      <c r="U653" s="1" t="s">
        <v>48</v>
      </c>
      <c r="V653" s="1">
        <v>3.2</v>
      </c>
      <c r="W653" s="1" t="s">
        <v>48</v>
      </c>
      <c r="X653" s="1" t="s">
        <v>48</v>
      </c>
      <c r="Y653" s="1" t="s">
        <v>48</v>
      </c>
    </row>
    <row r="654" spans="2:25" x14ac:dyDescent="0.25">
      <c r="B654" s="8">
        <v>653</v>
      </c>
      <c r="C654" s="9" t="s">
        <v>21</v>
      </c>
      <c r="D654" s="10">
        <f t="shared" si="20"/>
        <v>327</v>
      </c>
      <c r="E654" s="1">
        <f t="shared" si="19"/>
        <v>11</v>
      </c>
      <c r="F654" s="1">
        <v>1</v>
      </c>
      <c r="G654" s="4" t="s">
        <v>48</v>
      </c>
      <c r="H654" s="4" t="s">
        <v>48</v>
      </c>
      <c r="I654" s="4" t="s">
        <v>48</v>
      </c>
      <c r="J654" s="4" t="s">
        <v>48</v>
      </c>
      <c r="K654" s="162" t="s">
        <v>48</v>
      </c>
      <c r="L654" s="69" t="s">
        <v>48</v>
      </c>
      <c r="M654" s="69" t="s">
        <v>48</v>
      </c>
      <c r="N654" s="69" t="s">
        <v>48</v>
      </c>
      <c r="O654" s="163" t="s">
        <v>48</v>
      </c>
      <c r="P654" s="4" t="s">
        <v>48</v>
      </c>
      <c r="Q654" s="4" t="s">
        <v>48</v>
      </c>
      <c r="R654" s="4" t="s">
        <v>48</v>
      </c>
      <c r="S654" s="4" t="s">
        <v>48</v>
      </c>
      <c r="T654" s="4" t="s">
        <v>48</v>
      </c>
      <c r="U654" s="1" t="s">
        <v>48</v>
      </c>
      <c r="V654" s="1">
        <v>7.2</v>
      </c>
      <c r="W654" s="1" t="s">
        <v>48</v>
      </c>
      <c r="X654" s="1" t="s">
        <v>48</v>
      </c>
      <c r="Y654" s="1" t="s">
        <v>48</v>
      </c>
    </row>
    <row r="655" spans="2:25" x14ac:dyDescent="0.25">
      <c r="B655" s="8">
        <v>654</v>
      </c>
      <c r="C655" s="9" t="s">
        <v>22</v>
      </c>
      <c r="D655" s="10">
        <f t="shared" si="20"/>
        <v>327</v>
      </c>
      <c r="E655" s="1">
        <f t="shared" si="19"/>
        <v>11</v>
      </c>
      <c r="F655" s="1">
        <v>1</v>
      </c>
      <c r="G655" s="4" t="s">
        <v>48</v>
      </c>
      <c r="H655" s="4" t="s">
        <v>48</v>
      </c>
      <c r="I655" s="4" t="s">
        <v>48</v>
      </c>
      <c r="J655" s="4" t="s">
        <v>48</v>
      </c>
      <c r="K655" s="162" t="s">
        <v>48</v>
      </c>
      <c r="L655" s="69" t="s">
        <v>48</v>
      </c>
      <c r="M655" s="69" t="s">
        <v>48</v>
      </c>
      <c r="N655" s="69" t="s">
        <v>48</v>
      </c>
      <c r="O655" s="163" t="s">
        <v>48</v>
      </c>
      <c r="P655" s="4" t="s">
        <v>48</v>
      </c>
      <c r="Q655" s="4" t="s">
        <v>48</v>
      </c>
      <c r="R655" s="4" t="s">
        <v>48</v>
      </c>
      <c r="S655" s="4" t="s">
        <v>48</v>
      </c>
      <c r="T655" s="4" t="s">
        <v>48</v>
      </c>
      <c r="U655" s="1" t="s">
        <v>48</v>
      </c>
      <c r="V655" s="1">
        <v>3.7</v>
      </c>
      <c r="W655" s="1" t="s">
        <v>48</v>
      </c>
      <c r="X655" s="1" t="s">
        <v>48</v>
      </c>
      <c r="Y655" s="1" t="s">
        <v>48</v>
      </c>
    </row>
    <row r="656" spans="2:25" x14ac:dyDescent="0.25">
      <c r="B656" s="8">
        <v>655</v>
      </c>
      <c r="C656" s="9" t="s">
        <v>21</v>
      </c>
      <c r="D656" s="10">
        <f t="shared" si="20"/>
        <v>328</v>
      </c>
      <c r="E656" s="1">
        <f t="shared" si="19"/>
        <v>11</v>
      </c>
      <c r="F656" s="1">
        <v>1</v>
      </c>
      <c r="G656" s="4" t="s">
        <v>48</v>
      </c>
      <c r="H656" s="4" t="s">
        <v>48</v>
      </c>
      <c r="I656" s="4" t="s">
        <v>48</v>
      </c>
      <c r="J656" s="4" t="s">
        <v>48</v>
      </c>
      <c r="K656" s="162" t="s">
        <v>48</v>
      </c>
      <c r="L656" s="69" t="s">
        <v>48</v>
      </c>
      <c r="M656" s="69" t="s">
        <v>48</v>
      </c>
      <c r="N656" s="69" t="s">
        <v>48</v>
      </c>
      <c r="O656" s="163" t="s">
        <v>48</v>
      </c>
      <c r="P656" s="4" t="s">
        <v>48</v>
      </c>
      <c r="Q656" s="4" t="s">
        <v>48</v>
      </c>
      <c r="R656" s="4" t="s">
        <v>48</v>
      </c>
      <c r="S656" s="4" t="s">
        <v>48</v>
      </c>
      <c r="T656" s="4" t="s">
        <v>48</v>
      </c>
      <c r="U656" s="1" t="s">
        <v>48</v>
      </c>
      <c r="V656" s="1">
        <v>8.8000000000000007</v>
      </c>
      <c r="W656" s="1" t="s">
        <v>48</v>
      </c>
      <c r="X656" s="1" t="s">
        <v>48</v>
      </c>
      <c r="Y656" s="1" t="s">
        <v>48</v>
      </c>
    </row>
    <row r="657" spans="2:25" x14ac:dyDescent="0.25">
      <c r="B657" s="8">
        <v>656</v>
      </c>
      <c r="C657" s="9" t="s">
        <v>22</v>
      </c>
      <c r="D657" s="10">
        <f t="shared" si="20"/>
        <v>328</v>
      </c>
      <c r="E657" s="1">
        <f t="shared" si="19"/>
        <v>11</v>
      </c>
      <c r="F657" s="1">
        <v>1</v>
      </c>
      <c r="G657" s="4" t="s">
        <v>48</v>
      </c>
      <c r="H657" s="4" t="s">
        <v>48</v>
      </c>
      <c r="I657" s="4" t="s">
        <v>48</v>
      </c>
      <c r="J657" s="4" t="s">
        <v>48</v>
      </c>
      <c r="K657" s="162" t="s">
        <v>48</v>
      </c>
      <c r="L657" s="69" t="s">
        <v>48</v>
      </c>
      <c r="M657" s="69" t="s">
        <v>48</v>
      </c>
      <c r="N657" s="69" t="s">
        <v>48</v>
      </c>
      <c r="O657" s="163" t="s">
        <v>48</v>
      </c>
      <c r="P657" s="4" t="s">
        <v>48</v>
      </c>
      <c r="Q657" s="4" t="s">
        <v>48</v>
      </c>
      <c r="R657" s="4" t="s">
        <v>48</v>
      </c>
      <c r="S657" s="4" t="s">
        <v>48</v>
      </c>
      <c r="T657" s="4" t="s">
        <v>48</v>
      </c>
      <c r="U657" s="1" t="s">
        <v>48</v>
      </c>
      <c r="V657" s="1">
        <v>4.4000000000000004</v>
      </c>
      <c r="W657" s="1" t="s">
        <v>48</v>
      </c>
      <c r="X657" s="1" t="s">
        <v>48</v>
      </c>
      <c r="Y657" s="1" t="s">
        <v>48</v>
      </c>
    </row>
    <row r="658" spans="2:25" x14ac:dyDescent="0.25">
      <c r="B658" s="8">
        <v>657</v>
      </c>
      <c r="C658" s="9" t="s">
        <v>21</v>
      </c>
      <c r="D658" s="10">
        <f t="shared" si="20"/>
        <v>329</v>
      </c>
      <c r="E658" s="1">
        <f t="shared" si="19"/>
        <v>11</v>
      </c>
      <c r="F658" s="1">
        <v>1</v>
      </c>
      <c r="G658" s="4" t="s">
        <v>48</v>
      </c>
      <c r="H658" s="4" t="s">
        <v>48</v>
      </c>
      <c r="I658" s="4" t="s">
        <v>48</v>
      </c>
      <c r="J658" s="4" t="s">
        <v>48</v>
      </c>
      <c r="K658" s="162" t="s">
        <v>48</v>
      </c>
      <c r="L658" s="69" t="s">
        <v>48</v>
      </c>
      <c r="M658" s="69" t="s">
        <v>48</v>
      </c>
      <c r="N658" s="69" t="s">
        <v>48</v>
      </c>
      <c r="O658" s="163" t="s">
        <v>48</v>
      </c>
      <c r="P658" s="4" t="s">
        <v>48</v>
      </c>
      <c r="Q658" s="4" t="s">
        <v>48</v>
      </c>
      <c r="R658" s="4" t="s">
        <v>48</v>
      </c>
      <c r="S658" s="4" t="s">
        <v>48</v>
      </c>
      <c r="T658" s="4" t="s">
        <v>48</v>
      </c>
      <c r="U658" s="1" t="s">
        <v>48</v>
      </c>
      <c r="V658" s="1">
        <v>11</v>
      </c>
      <c r="W658" s="1" t="s">
        <v>48</v>
      </c>
      <c r="X658" s="1" t="s">
        <v>48</v>
      </c>
      <c r="Y658" s="1" t="s">
        <v>48</v>
      </c>
    </row>
    <row r="659" spans="2:25" x14ac:dyDescent="0.25">
      <c r="B659" s="8">
        <v>658</v>
      </c>
      <c r="C659" s="9" t="s">
        <v>22</v>
      </c>
      <c r="D659" s="10">
        <f t="shared" si="20"/>
        <v>329</v>
      </c>
      <c r="E659" s="1">
        <f t="shared" si="19"/>
        <v>11</v>
      </c>
      <c r="F659" s="1">
        <v>1</v>
      </c>
      <c r="G659" s="4" t="s">
        <v>48</v>
      </c>
      <c r="H659" s="4" t="s">
        <v>48</v>
      </c>
      <c r="I659" s="4" t="s">
        <v>48</v>
      </c>
      <c r="J659" s="4" t="s">
        <v>48</v>
      </c>
      <c r="K659" s="162" t="s">
        <v>48</v>
      </c>
      <c r="L659" s="69" t="s">
        <v>48</v>
      </c>
      <c r="M659" s="69" t="s">
        <v>48</v>
      </c>
      <c r="N659" s="69" t="s">
        <v>48</v>
      </c>
      <c r="O659" s="163" t="s">
        <v>48</v>
      </c>
      <c r="P659" s="4" t="s">
        <v>48</v>
      </c>
      <c r="Q659" s="4" t="s">
        <v>48</v>
      </c>
      <c r="R659" s="4" t="s">
        <v>48</v>
      </c>
      <c r="S659" s="4" t="s">
        <v>48</v>
      </c>
      <c r="T659" s="4" t="s">
        <v>48</v>
      </c>
      <c r="U659" s="1" t="s">
        <v>48</v>
      </c>
      <c r="V659" s="1">
        <v>1.5</v>
      </c>
      <c r="W659" s="1" t="s">
        <v>48</v>
      </c>
      <c r="X659" s="1" t="s">
        <v>48</v>
      </c>
      <c r="Y659" s="1" t="s">
        <v>48</v>
      </c>
    </row>
    <row r="660" spans="2:25" x14ac:dyDescent="0.25">
      <c r="B660" s="8">
        <v>659</v>
      </c>
      <c r="C660" s="9" t="s">
        <v>21</v>
      </c>
      <c r="D660" s="10">
        <f t="shared" si="20"/>
        <v>330</v>
      </c>
      <c r="E660" s="1">
        <f t="shared" si="19"/>
        <v>11</v>
      </c>
      <c r="F660" s="1">
        <v>1</v>
      </c>
      <c r="G660" s="4" t="s">
        <v>48</v>
      </c>
      <c r="H660" s="4" t="s">
        <v>48</v>
      </c>
      <c r="I660" s="4" t="s">
        <v>48</v>
      </c>
      <c r="J660" s="4" t="s">
        <v>48</v>
      </c>
      <c r="K660" s="162" t="s">
        <v>48</v>
      </c>
      <c r="L660" s="69" t="s">
        <v>48</v>
      </c>
      <c r="M660" s="69" t="s">
        <v>48</v>
      </c>
      <c r="N660" s="69" t="s">
        <v>48</v>
      </c>
      <c r="O660" s="163" t="s">
        <v>48</v>
      </c>
      <c r="P660" s="4" t="s">
        <v>48</v>
      </c>
      <c r="Q660" s="4" t="s">
        <v>48</v>
      </c>
      <c r="R660" s="4" t="s">
        <v>48</v>
      </c>
      <c r="S660" s="4" t="s">
        <v>48</v>
      </c>
      <c r="T660" s="4" t="s">
        <v>48</v>
      </c>
      <c r="U660" s="1" t="s">
        <v>48</v>
      </c>
      <c r="V660" s="1">
        <v>9.1999999999999993</v>
      </c>
      <c r="W660" s="1" t="s">
        <v>48</v>
      </c>
      <c r="X660" s="1" t="s">
        <v>48</v>
      </c>
      <c r="Y660" s="1" t="s">
        <v>48</v>
      </c>
    </row>
    <row r="661" spans="2:25" x14ac:dyDescent="0.25">
      <c r="B661" s="8">
        <v>660</v>
      </c>
      <c r="C661" s="9" t="s">
        <v>22</v>
      </c>
      <c r="D661" s="10">
        <f t="shared" si="20"/>
        <v>330</v>
      </c>
      <c r="E661" s="1">
        <f t="shared" si="19"/>
        <v>11</v>
      </c>
      <c r="F661" s="1">
        <v>1</v>
      </c>
      <c r="G661" s="4" t="s">
        <v>48</v>
      </c>
      <c r="H661" s="4" t="s">
        <v>48</v>
      </c>
      <c r="I661" s="4" t="s">
        <v>48</v>
      </c>
      <c r="J661" s="4" t="s">
        <v>48</v>
      </c>
      <c r="K661" s="162" t="s">
        <v>48</v>
      </c>
      <c r="L661" s="69" t="s">
        <v>48</v>
      </c>
      <c r="M661" s="69" t="s">
        <v>48</v>
      </c>
      <c r="N661" s="69" t="s">
        <v>48</v>
      </c>
      <c r="O661" s="163" t="s">
        <v>48</v>
      </c>
      <c r="P661" s="4" t="s">
        <v>48</v>
      </c>
      <c r="Q661" s="4" t="s">
        <v>48</v>
      </c>
      <c r="R661" s="4" t="s">
        <v>48</v>
      </c>
      <c r="S661" s="4" t="s">
        <v>48</v>
      </c>
      <c r="T661" s="4" t="s">
        <v>48</v>
      </c>
      <c r="U661" s="1" t="s">
        <v>48</v>
      </c>
      <c r="V661" s="1">
        <v>4</v>
      </c>
      <c r="W661" s="1" t="s">
        <v>48</v>
      </c>
      <c r="X661" s="1" t="s">
        <v>48</v>
      </c>
      <c r="Y661" s="1" t="s">
        <v>48</v>
      </c>
    </row>
    <row r="662" spans="2:25" x14ac:dyDescent="0.25">
      <c r="B662" s="8">
        <v>661</v>
      </c>
      <c r="C662" s="9" t="s">
        <v>21</v>
      </c>
      <c r="D662" s="10">
        <f t="shared" si="20"/>
        <v>331</v>
      </c>
      <c r="E662" s="1">
        <f t="shared" si="19"/>
        <v>11</v>
      </c>
      <c r="F662" s="1">
        <v>1</v>
      </c>
      <c r="G662" s="4" t="s">
        <v>48</v>
      </c>
      <c r="H662" s="4" t="s">
        <v>48</v>
      </c>
      <c r="I662" s="4" t="s">
        <v>48</v>
      </c>
      <c r="J662" s="4" t="s">
        <v>48</v>
      </c>
      <c r="K662" s="162" t="s">
        <v>48</v>
      </c>
      <c r="L662" s="69" t="s">
        <v>48</v>
      </c>
      <c r="M662" s="69" t="s">
        <v>48</v>
      </c>
      <c r="N662" s="69" t="s">
        <v>48</v>
      </c>
      <c r="O662" s="163" t="s">
        <v>48</v>
      </c>
      <c r="P662" s="4" t="s">
        <v>48</v>
      </c>
      <c r="Q662" s="4" t="s">
        <v>48</v>
      </c>
      <c r="R662" s="4" t="s">
        <v>48</v>
      </c>
      <c r="S662" s="4" t="s">
        <v>48</v>
      </c>
      <c r="T662" s="4" t="s">
        <v>48</v>
      </c>
      <c r="U662" s="1" t="s">
        <v>48</v>
      </c>
      <c r="V662" s="1">
        <v>10.199999999999999</v>
      </c>
      <c r="W662" s="1" t="s">
        <v>48</v>
      </c>
      <c r="X662" s="1" t="s">
        <v>48</v>
      </c>
      <c r="Y662" s="1" t="s">
        <v>48</v>
      </c>
    </row>
    <row r="663" spans="2:25" x14ac:dyDescent="0.25">
      <c r="B663" s="8">
        <v>662</v>
      </c>
      <c r="C663" s="9" t="s">
        <v>22</v>
      </c>
      <c r="D663" s="10">
        <f t="shared" si="20"/>
        <v>331</v>
      </c>
      <c r="E663" s="1">
        <f t="shared" si="19"/>
        <v>11</v>
      </c>
      <c r="F663" s="1">
        <v>1</v>
      </c>
      <c r="G663" s="4" t="s">
        <v>48</v>
      </c>
      <c r="H663" s="4" t="s">
        <v>48</v>
      </c>
      <c r="I663" s="4" t="s">
        <v>48</v>
      </c>
      <c r="J663" s="4" t="s">
        <v>48</v>
      </c>
      <c r="K663" s="162" t="s">
        <v>48</v>
      </c>
      <c r="L663" s="69" t="s">
        <v>48</v>
      </c>
      <c r="M663" s="69" t="s">
        <v>48</v>
      </c>
      <c r="N663" s="69" t="s">
        <v>48</v>
      </c>
      <c r="O663" s="163" t="s">
        <v>48</v>
      </c>
      <c r="P663" s="4" t="s">
        <v>48</v>
      </c>
      <c r="Q663" s="4" t="s">
        <v>48</v>
      </c>
      <c r="R663" s="4" t="s">
        <v>48</v>
      </c>
      <c r="S663" s="4" t="s">
        <v>48</v>
      </c>
      <c r="T663" s="4" t="s">
        <v>48</v>
      </c>
      <c r="U663" s="1" t="s">
        <v>48</v>
      </c>
      <c r="V663" s="1">
        <v>4.5999999999999996</v>
      </c>
      <c r="W663" s="1" t="s">
        <v>48</v>
      </c>
      <c r="X663" s="1" t="s">
        <v>48</v>
      </c>
      <c r="Y663" s="1" t="s">
        <v>48</v>
      </c>
    </row>
    <row r="664" spans="2:25" x14ac:dyDescent="0.25">
      <c r="B664" s="8">
        <v>663</v>
      </c>
      <c r="C664" s="9" t="s">
        <v>21</v>
      </c>
      <c r="D664" s="10">
        <f t="shared" si="20"/>
        <v>332</v>
      </c>
      <c r="E664" s="1">
        <f t="shared" si="19"/>
        <v>11</v>
      </c>
      <c r="F664" s="1">
        <v>1</v>
      </c>
      <c r="G664" s="4" t="s">
        <v>48</v>
      </c>
      <c r="H664" s="4" t="s">
        <v>48</v>
      </c>
      <c r="I664" s="4" t="s">
        <v>48</v>
      </c>
      <c r="J664" s="4" t="s">
        <v>48</v>
      </c>
      <c r="K664" s="162" t="s">
        <v>48</v>
      </c>
      <c r="L664" s="69" t="s">
        <v>48</v>
      </c>
      <c r="M664" s="69" t="s">
        <v>48</v>
      </c>
      <c r="N664" s="69" t="s">
        <v>48</v>
      </c>
      <c r="O664" s="163" t="s">
        <v>48</v>
      </c>
      <c r="P664" s="4" t="s">
        <v>48</v>
      </c>
      <c r="Q664" s="4" t="s">
        <v>48</v>
      </c>
      <c r="R664" s="4" t="s">
        <v>48</v>
      </c>
      <c r="S664" s="4" t="s">
        <v>48</v>
      </c>
      <c r="T664" s="4" t="s">
        <v>48</v>
      </c>
      <c r="U664" s="1" t="s">
        <v>48</v>
      </c>
      <c r="V664" s="1">
        <v>10.4</v>
      </c>
      <c r="W664" s="1" t="s">
        <v>48</v>
      </c>
      <c r="X664" s="1" t="s">
        <v>48</v>
      </c>
      <c r="Y664" s="1" t="s">
        <v>48</v>
      </c>
    </row>
    <row r="665" spans="2:25" x14ac:dyDescent="0.25">
      <c r="B665" s="8">
        <v>664</v>
      </c>
      <c r="C665" s="9" t="s">
        <v>22</v>
      </c>
      <c r="D665" s="10">
        <f t="shared" si="20"/>
        <v>332</v>
      </c>
      <c r="E665" s="1">
        <f t="shared" si="19"/>
        <v>11</v>
      </c>
      <c r="F665" s="1">
        <v>1</v>
      </c>
      <c r="G665" s="4" t="s">
        <v>48</v>
      </c>
      <c r="H665" s="4" t="s">
        <v>48</v>
      </c>
      <c r="I665" s="4" t="s">
        <v>48</v>
      </c>
      <c r="J665" s="4" t="s">
        <v>48</v>
      </c>
      <c r="K665" s="162" t="s">
        <v>48</v>
      </c>
      <c r="L665" s="69" t="s">
        <v>48</v>
      </c>
      <c r="M665" s="69" t="s">
        <v>48</v>
      </c>
      <c r="N665" s="69" t="s">
        <v>48</v>
      </c>
      <c r="O665" s="163" t="s">
        <v>48</v>
      </c>
      <c r="P665" s="4" t="s">
        <v>48</v>
      </c>
      <c r="Q665" s="4" t="s">
        <v>48</v>
      </c>
      <c r="R665" s="4" t="s">
        <v>48</v>
      </c>
      <c r="S665" s="4" t="s">
        <v>48</v>
      </c>
      <c r="T665" s="4" t="s">
        <v>48</v>
      </c>
      <c r="U665" s="1" t="s">
        <v>48</v>
      </c>
      <c r="V665" s="1">
        <v>4.4000000000000004</v>
      </c>
      <c r="W665" s="1" t="s">
        <v>48</v>
      </c>
      <c r="X665" s="1" t="s">
        <v>48</v>
      </c>
      <c r="Y665" s="1" t="s">
        <v>48</v>
      </c>
    </row>
    <row r="666" spans="2:25" x14ac:dyDescent="0.25">
      <c r="B666" s="8">
        <v>665</v>
      </c>
      <c r="C666" s="9" t="s">
        <v>21</v>
      </c>
      <c r="D666" s="10">
        <f t="shared" si="20"/>
        <v>333</v>
      </c>
      <c r="E666" s="1">
        <f t="shared" si="19"/>
        <v>11</v>
      </c>
      <c r="F666" s="1">
        <v>1</v>
      </c>
      <c r="G666" s="4" t="s">
        <v>48</v>
      </c>
      <c r="H666" s="4" t="s">
        <v>48</v>
      </c>
      <c r="I666" s="4" t="s">
        <v>48</v>
      </c>
      <c r="J666" s="4" t="s">
        <v>48</v>
      </c>
      <c r="K666" s="162" t="s">
        <v>48</v>
      </c>
      <c r="L666" s="69" t="s">
        <v>48</v>
      </c>
      <c r="M666" s="69" t="s">
        <v>48</v>
      </c>
      <c r="N666" s="69" t="s">
        <v>48</v>
      </c>
      <c r="O666" s="163" t="s">
        <v>48</v>
      </c>
      <c r="P666" s="4" t="s">
        <v>48</v>
      </c>
      <c r="Q666" s="4" t="s">
        <v>48</v>
      </c>
      <c r="R666" s="4" t="s">
        <v>48</v>
      </c>
      <c r="S666" s="4" t="s">
        <v>48</v>
      </c>
      <c r="T666" s="4" t="s">
        <v>48</v>
      </c>
      <c r="U666" s="1" t="s">
        <v>48</v>
      </c>
      <c r="V666" s="1">
        <v>9</v>
      </c>
      <c r="W666" s="1" t="s">
        <v>48</v>
      </c>
      <c r="X666" s="1" t="s">
        <v>48</v>
      </c>
      <c r="Y666" s="1" t="s">
        <v>48</v>
      </c>
    </row>
    <row r="667" spans="2:25" x14ac:dyDescent="0.25">
      <c r="B667" s="8">
        <v>666</v>
      </c>
      <c r="C667" s="9" t="s">
        <v>22</v>
      </c>
      <c r="D667" s="10">
        <f t="shared" si="20"/>
        <v>333</v>
      </c>
      <c r="E667" s="1">
        <f t="shared" si="19"/>
        <v>11</v>
      </c>
      <c r="F667" s="1">
        <v>1</v>
      </c>
      <c r="G667" s="4" t="s">
        <v>48</v>
      </c>
      <c r="H667" s="4" t="s">
        <v>48</v>
      </c>
      <c r="I667" s="4" t="s">
        <v>48</v>
      </c>
      <c r="J667" s="4" t="s">
        <v>48</v>
      </c>
      <c r="K667" s="162" t="s">
        <v>48</v>
      </c>
      <c r="L667" s="69" t="s">
        <v>48</v>
      </c>
      <c r="M667" s="69" t="s">
        <v>48</v>
      </c>
      <c r="N667" s="69" t="s">
        <v>48</v>
      </c>
      <c r="O667" s="163" t="s">
        <v>48</v>
      </c>
      <c r="P667" s="4" t="s">
        <v>48</v>
      </c>
      <c r="Q667" s="4" t="s">
        <v>48</v>
      </c>
      <c r="R667" s="4" t="s">
        <v>48</v>
      </c>
      <c r="S667" s="4" t="s">
        <v>48</v>
      </c>
      <c r="T667" s="4" t="s">
        <v>48</v>
      </c>
      <c r="U667" s="1" t="s">
        <v>48</v>
      </c>
      <c r="V667" s="1">
        <v>4.4000000000000004</v>
      </c>
      <c r="W667" s="1" t="s">
        <v>48</v>
      </c>
      <c r="X667" s="1" t="s">
        <v>48</v>
      </c>
      <c r="Y667" s="1" t="s">
        <v>48</v>
      </c>
    </row>
    <row r="668" spans="2:25" x14ac:dyDescent="0.25">
      <c r="B668" s="8">
        <v>667</v>
      </c>
      <c r="C668" s="9" t="s">
        <v>21</v>
      </c>
      <c r="D668" s="10">
        <f t="shared" si="20"/>
        <v>334</v>
      </c>
      <c r="E668" s="1">
        <f t="shared" si="19"/>
        <v>11</v>
      </c>
      <c r="F668" s="1">
        <v>1</v>
      </c>
      <c r="G668" s="4" t="s">
        <v>48</v>
      </c>
      <c r="H668" s="4" t="s">
        <v>48</v>
      </c>
      <c r="I668" s="4" t="s">
        <v>48</v>
      </c>
      <c r="J668" s="4" t="s">
        <v>48</v>
      </c>
      <c r="K668" s="162" t="s">
        <v>48</v>
      </c>
      <c r="L668" s="69" t="s">
        <v>48</v>
      </c>
      <c r="M668" s="69" t="s">
        <v>48</v>
      </c>
      <c r="N668" s="69" t="s">
        <v>48</v>
      </c>
      <c r="O668" s="163" t="s">
        <v>48</v>
      </c>
      <c r="P668" s="4" t="s">
        <v>48</v>
      </c>
      <c r="Q668" s="4" t="s">
        <v>48</v>
      </c>
      <c r="R668" s="4" t="s">
        <v>48</v>
      </c>
      <c r="S668" s="4" t="s">
        <v>48</v>
      </c>
      <c r="T668" s="4" t="s">
        <v>48</v>
      </c>
      <c r="U668" s="1" t="s">
        <v>48</v>
      </c>
      <c r="V668" s="1">
        <v>9.3000000000000007</v>
      </c>
      <c r="W668" s="1" t="s">
        <v>48</v>
      </c>
      <c r="X668" s="1" t="s">
        <v>48</v>
      </c>
      <c r="Y668" s="1" t="s">
        <v>48</v>
      </c>
    </row>
    <row r="669" spans="2:25" x14ac:dyDescent="0.25">
      <c r="B669" s="8">
        <v>668</v>
      </c>
      <c r="C669" s="9" t="s">
        <v>22</v>
      </c>
      <c r="D669" s="10">
        <f t="shared" si="20"/>
        <v>334</v>
      </c>
      <c r="E669" s="1">
        <f t="shared" si="19"/>
        <v>11</v>
      </c>
      <c r="F669" s="1">
        <v>1</v>
      </c>
      <c r="G669" s="4" t="s">
        <v>48</v>
      </c>
      <c r="H669" s="4" t="s">
        <v>48</v>
      </c>
      <c r="I669" s="4" t="s">
        <v>48</v>
      </c>
      <c r="J669" s="4" t="s">
        <v>48</v>
      </c>
      <c r="K669" s="162" t="s">
        <v>48</v>
      </c>
      <c r="L669" s="69" t="s">
        <v>48</v>
      </c>
      <c r="M669" s="69" t="s">
        <v>48</v>
      </c>
      <c r="N669" s="69" t="s">
        <v>48</v>
      </c>
      <c r="O669" s="163" t="s">
        <v>48</v>
      </c>
      <c r="P669" s="4" t="s">
        <v>48</v>
      </c>
      <c r="Q669" s="4" t="s">
        <v>48</v>
      </c>
      <c r="R669" s="4" t="s">
        <v>48</v>
      </c>
      <c r="S669" s="4" t="s">
        <v>48</v>
      </c>
      <c r="T669" s="4" t="s">
        <v>48</v>
      </c>
      <c r="U669" s="1" t="s">
        <v>48</v>
      </c>
      <c r="V669" s="1">
        <v>4.7</v>
      </c>
      <c r="W669" s="1" t="s">
        <v>48</v>
      </c>
      <c r="X669" s="1" t="s">
        <v>48</v>
      </c>
      <c r="Y669" s="1" t="s">
        <v>48</v>
      </c>
    </row>
    <row r="670" spans="2:25" x14ac:dyDescent="0.25">
      <c r="B670" s="8">
        <v>669</v>
      </c>
      <c r="C670" s="9" t="s">
        <v>21</v>
      </c>
      <c r="D670" s="10">
        <f t="shared" si="20"/>
        <v>335</v>
      </c>
      <c r="E670" s="1">
        <f t="shared" si="19"/>
        <v>11</v>
      </c>
      <c r="F670" s="1">
        <v>1</v>
      </c>
      <c r="G670" s="4" t="s">
        <v>48</v>
      </c>
      <c r="H670" s="4" t="s">
        <v>48</v>
      </c>
      <c r="I670" s="4" t="s">
        <v>48</v>
      </c>
      <c r="J670" s="4" t="s">
        <v>48</v>
      </c>
      <c r="K670" s="162" t="s">
        <v>48</v>
      </c>
      <c r="L670" s="69" t="s">
        <v>48</v>
      </c>
      <c r="M670" s="69" t="s">
        <v>48</v>
      </c>
      <c r="N670" s="69" t="s">
        <v>48</v>
      </c>
      <c r="O670" s="163" t="s">
        <v>48</v>
      </c>
      <c r="P670" s="4" t="s">
        <v>48</v>
      </c>
      <c r="Q670" s="4" t="s">
        <v>48</v>
      </c>
      <c r="R670" s="4" t="s">
        <v>48</v>
      </c>
      <c r="S670" s="4" t="s">
        <v>48</v>
      </c>
      <c r="T670" s="4" t="s">
        <v>48</v>
      </c>
      <c r="U670" s="1" t="s">
        <v>48</v>
      </c>
      <c r="V670" s="1">
        <v>8.8000000000000007</v>
      </c>
      <c r="W670" s="1" t="s">
        <v>48</v>
      </c>
      <c r="X670" s="1" t="s">
        <v>48</v>
      </c>
      <c r="Y670" s="1" t="s">
        <v>48</v>
      </c>
    </row>
    <row r="671" spans="2:25" x14ac:dyDescent="0.25">
      <c r="B671" s="8">
        <v>670</v>
      </c>
      <c r="C671" s="9" t="s">
        <v>22</v>
      </c>
      <c r="D671" s="10">
        <f t="shared" si="20"/>
        <v>335</v>
      </c>
      <c r="E671" s="1">
        <f t="shared" si="19"/>
        <v>11</v>
      </c>
      <c r="F671" s="1">
        <v>1</v>
      </c>
      <c r="G671" s="4" t="s">
        <v>48</v>
      </c>
      <c r="H671" s="4" t="s">
        <v>48</v>
      </c>
      <c r="I671" s="4" t="s">
        <v>48</v>
      </c>
      <c r="J671" s="4" t="s">
        <v>48</v>
      </c>
      <c r="K671" s="162" t="s">
        <v>48</v>
      </c>
      <c r="L671" s="69" t="s">
        <v>48</v>
      </c>
      <c r="M671" s="69" t="s">
        <v>48</v>
      </c>
      <c r="N671" s="69" t="s">
        <v>48</v>
      </c>
      <c r="O671" s="163" t="s">
        <v>48</v>
      </c>
      <c r="P671" s="4" t="s">
        <v>48</v>
      </c>
      <c r="Q671" s="4" t="s">
        <v>48</v>
      </c>
      <c r="R671" s="4" t="s">
        <v>48</v>
      </c>
      <c r="S671" s="4" t="s">
        <v>48</v>
      </c>
      <c r="T671" s="4" t="s">
        <v>48</v>
      </c>
      <c r="U671" s="1" t="s">
        <v>48</v>
      </c>
      <c r="V671" s="1">
        <v>5</v>
      </c>
      <c r="W671" s="1" t="s">
        <v>48</v>
      </c>
      <c r="X671" s="1" t="s">
        <v>48</v>
      </c>
      <c r="Y671" s="1" t="s">
        <v>48</v>
      </c>
    </row>
    <row r="672" spans="2:25" x14ac:dyDescent="0.25">
      <c r="B672" s="8">
        <v>671</v>
      </c>
      <c r="C672" s="9" t="s">
        <v>21</v>
      </c>
      <c r="D672" s="10">
        <f t="shared" si="20"/>
        <v>336</v>
      </c>
      <c r="E672" s="1">
        <f t="shared" si="19"/>
        <v>11</v>
      </c>
      <c r="F672" s="1">
        <v>1</v>
      </c>
      <c r="G672" s="4" t="s">
        <v>48</v>
      </c>
      <c r="H672" s="4" t="s">
        <v>48</v>
      </c>
      <c r="I672" s="4" t="s">
        <v>48</v>
      </c>
      <c r="J672" s="4" t="s">
        <v>48</v>
      </c>
      <c r="K672" s="162" t="s">
        <v>48</v>
      </c>
      <c r="L672" s="69" t="s">
        <v>48</v>
      </c>
      <c r="M672" s="69" t="s">
        <v>48</v>
      </c>
      <c r="N672" s="69" t="s">
        <v>48</v>
      </c>
      <c r="O672" s="163" t="s">
        <v>48</v>
      </c>
      <c r="P672" s="4" t="s">
        <v>48</v>
      </c>
      <c r="Q672" s="4" t="s">
        <v>48</v>
      </c>
      <c r="R672" s="4" t="s">
        <v>48</v>
      </c>
      <c r="S672" s="4" t="s">
        <v>48</v>
      </c>
      <c r="T672" s="4" t="s">
        <v>48</v>
      </c>
      <c r="U672" s="1" t="s">
        <v>48</v>
      </c>
      <c r="V672" s="1">
        <v>9</v>
      </c>
      <c r="W672" s="1" t="s">
        <v>48</v>
      </c>
      <c r="X672" s="1" t="s">
        <v>48</v>
      </c>
      <c r="Y672" s="1" t="s">
        <v>48</v>
      </c>
    </row>
    <row r="673" spans="2:25" x14ac:dyDescent="0.25">
      <c r="B673" s="8">
        <v>672</v>
      </c>
      <c r="C673" s="9" t="s">
        <v>22</v>
      </c>
      <c r="D673" s="10">
        <f t="shared" si="20"/>
        <v>336</v>
      </c>
      <c r="E673" s="1">
        <f t="shared" si="19"/>
        <v>12</v>
      </c>
      <c r="F673" s="1">
        <v>1</v>
      </c>
      <c r="G673" s="4" t="s">
        <v>48</v>
      </c>
      <c r="H673" s="4" t="s">
        <v>48</v>
      </c>
      <c r="I673" s="4" t="s">
        <v>48</v>
      </c>
      <c r="J673" s="4" t="s">
        <v>48</v>
      </c>
      <c r="K673" s="162" t="s">
        <v>48</v>
      </c>
      <c r="L673" s="69" t="s">
        <v>48</v>
      </c>
      <c r="M673" s="69" t="s">
        <v>48</v>
      </c>
      <c r="N673" s="69" t="s">
        <v>48</v>
      </c>
      <c r="O673" s="163" t="s">
        <v>48</v>
      </c>
      <c r="P673" s="4" t="s">
        <v>48</v>
      </c>
      <c r="Q673" s="4" t="s">
        <v>48</v>
      </c>
      <c r="R673" s="4" t="s">
        <v>48</v>
      </c>
      <c r="S673" s="4" t="s">
        <v>48</v>
      </c>
      <c r="T673" s="4" t="s">
        <v>48</v>
      </c>
      <c r="U673" s="1" t="s">
        <v>48</v>
      </c>
      <c r="V673" s="1">
        <v>3.8</v>
      </c>
      <c r="W673" s="1" t="s">
        <v>48</v>
      </c>
      <c r="X673" s="1" t="s">
        <v>48</v>
      </c>
      <c r="Y673" s="1" t="s">
        <v>48</v>
      </c>
    </row>
    <row r="674" spans="2:25" x14ac:dyDescent="0.25">
      <c r="B674" s="8">
        <v>673</v>
      </c>
      <c r="C674" s="9" t="s">
        <v>21</v>
      </c>
      <c r="D674" s="10">
        <f t="shared" si="20"/>
        <v>337</v>
      </c>
      <c r="E674" s="1">
        <f t="shared" si="19"/>
        <v>12</v>
      </c>
      <c r="F674" s="1">
        <v>1</v>
      </c>
      <c r="G674" s="4" t="s">
        <v>48</v>
      </c>
      <c r="H674" s="4" t="s">
        <v>48</v>
      </c>
      <c r="I674" s="4" t="s">
        <v>48</v>
      </c>
      <c r="J674" s="4" t="s">
        <v>48</v>
      </c>
      <c r="K674" s="162" t="s">
        <v>48</v>
      </c>
      <c r="L674" s="69" t="s">
        <v>48</v>
      </c>
      <c r="M674" s="69" t="s">
        <v>48</v>
      </c>
      <c r="N674" s="69" t="s">
        <v>48</v>
      </c>
      <c r="O674" s="163" t="s">
        <v>48</v>
      </c>
      <c r="P674" s="4" t="s">
        <v>48</v>
      </c>
      <c r="Q674" s="4" t="s">
        <v>48</v>
      </c>
      <c r="R674" s="4" t="s">
        <v>48</v>
      </c>
      <c r="S674" s="4" t="s">
        <v>48</v>
      </c>
      <c r="T674" s="4" t="s">
        <v>48</v>
      </c>
      <c r="U674" s="1" t="s">
        <v>48</v>
      </c>
      <c r="V674" s="1">
        <v>10.4</v>
      </c>
      <c r="W674" s="1" t="s">
        <v>48</v>
      </c>
      <c r="X674" s="1" t="s">
        <v>48</v>
      </c>
      <c r="Y674" s="1" t="s">
        <v>48</v>
      </c>
    </row>
    <row r="675" spans="2:25" x14ac:dyDescent="0.25">
      <c r="B675" s="8">
        <v>674</v>
      </c>
      <c r="C675" s="9" t="s">
        <v>22</v>
      </c>
      <c r="D675" s="10">
        <f t="shared" si="20"/>
        <v>337</v>
      </c>
      <c r="E675" s="1">
        <f t="shared" si="19"/>
        <v>12</v>
      </c>
      <c r="F675" s="1">
        <v>1</v>
      </c>
      <c r="G675" s="4" t="s">
        <v>48</v>
      </c>
      <c r="H675" s="4" t="s">
        <v>48</v>
      </c>
      <c r="I675" s="4" t="s">
        <v>48</v>
      </c>
      <c r="J675" s="4" t="s">
        <v>48</v>
      </c>
      <c r="K675" s="162" t="s">
        <v>48</v>
      </c>
      <c r="L675" s="69" t="s">
        <v>48</v>
      </c>
      <c r="M675" s="69" t="s">
        <v>48</v>
      </c>
      <c r="N675" s="69" t="s">
        <v>48</v>
      </c>
      <c r="O675" s="163" t="s">
        <v>48</v>
      </c>
      <c r="P675" s="4" t="s">
        <v>48</v>
      </c>
      <c r="Q675" s="4" t="s">
        <v>48</v>
      </c>
      <c r="R675" s="4" t="s">
        <v>48</v>
      </c>
      <c r="S675" s="4" t="s">
        <v>48</v>
      </c>
      <c r="T675" s="4" t="s">
        <v>48</v>
      </c>
      <c r="U675" s="1" t="s">
        <v>48</v>
      </c>
      <c r="V675" s="1">
        <v>3.8</v>
      </c>
      <c r="W675" s="1" t="s">
        <v>48</v>
      </c>
      <c r="X675" s="1" t="s">
        <v>48</v>
      </c>
      <c r="Y675" s="1" t="s">
        <v>48</v>
      </c>
    </row>
    <row r="676" spans="2:25" x14ac:dyDescent="0.25">
      <c r="B676" s="8">
        <v>675</v>
      </c>
      <c r="C676" s="9" t="s">
        <v>21</v>
      </c>
      <c r="D676" s="10">
        <f t="shared" si="20"/>
        <v>338</v>
      </c>
      <c r="E676" s="1">
        <f t="shared" si="19"/>
        <v>12</v>
      </c>
      <c r="F676" s="1">
        <v>1</v>
      </c>
      <c r="G676" s="4" t="s">
        <v>48</v>
      </c>
      <c r="H676" s="4" t="s">
        <v>48</v>
      </c>
      <c r="I676" s="4" t="s">
        <v>48</v>
      </c>
      <c r="J676" s="4" t="s">
        <v>48</v>
      </c>
      <c r="K676" s="162" t="s">
        <v>48</v>
      </c>
      <c r="L676" s="69" t="s">
        <v>48</v>
      </c>
      <c r="M676" s="69" t="s">
        <v>48</v>
      </c>
      <c r="N676" s="69" t="s">
        <v>48</v>
      </c>
      <c r="O676" s="163" t="s">
        <v>48</v>
      </c>
      <c r="P676" s="4" t="s">
        <v>48</v>
      </c>
      <c r="Q676" s="4" t="s">
        <v>48</v>
      </c>
      <c r="R676" s="4" t="s">
        <v>48</v>
      </c>
      <c r="S676" s="4" t="s">
        <v>48</v>
      </c>
      <c r="T676" s="4" t="s">
        <v>48</v>
      </c>
      <c r="U676" s="1" t="s">
        <v>48</v>
      </c>
      <c r="V676" s="1">
        <v>9.8000000000000007</v>
      </c>
      <c r="W676" s="1" t="s">
        <v>48</v>
      </c>
      <c r="X676" s="1" t="s">
        <v>48</v>
      </c>
      <c r="Y676" s="1" t="s">
        <v>48</v>
      </c>
    </row>
    <row r="677" spans="2:25" x14ac:dyDescent="0.25">
      <c r="B677" s="8">
        <v>676</v>
      </c>
      <c r="C677" s="9" t="s">
        <v>22</v>
      </c>
      <c r="D677" s="10">
        <f t="shared" si="20"/>
        <v>338</v>
      </c>
      <c r="E677" s="1">
        <f t="shared" si="19"/>
        <v>12</v>
      </c>
      <c r="F677" s="1">
        <v>1</v>
      </c>
      <c r="G677" s="4" t="s">
        <v>48</v>
      </c>
      <c r="H677" s="4" t="s">
        <v>48</v>
      </c>
      <c r="I677" s="4" t="s">
        <v>48</v>
      </c>
      <c r="J677" s="4" t="s">
        <v>48</v>
      </c>
      <c r="K677" s="162" t="s">
        <v>48</v>
      </c>
      <c r="L677" s="69" t="s">
        <v>48</v>
      </c>
      <c r="M677" s="69" t="s">
        <v>48</v>
      </c>
      <c r="N677" s="69" t="s">
        <v>48</v>
      </c>
      <c r="O677" s="163" t="s">
        <v>48</v>
      </c>
      <c r="P677" s="4" t="s">
        <v>48</v>
      </c>
      <c r="Q677" s="4" t="s">
        <v>48</v>
      </c>
      <c r="R677" s="4" t="s">
        <v>48</v>
      </c>
      <c r="S677" s="4" t="s">
        <v>48</v>
      </c>
      <c r="T677" s="4" t="s">
        <v>48</v>
      </c>
      <c r="U677" s="1" t="s">
        <v>48</v>
      </c>
      <c r="V677" s="1">
        <v>5.8</v>
      </c>
      <c r="W677" s="1" t="s">
        <v>48</v>
      </c>
      <c r="X677" s="1" t="s">
        <v>48</v>
      </c>
      <c r="Y677" s="1" t="s">
        <v>48</v>
      </c>
    </row>
    <row r="678" spans="2:25" x14ac:dyDescent="0.25">
      <c r="B678" s="8">
        <v>677</v>
      </c>
      <c r="C678" s="9" t="s">
        <v>21</v>
      </c>
      <c r="D678" s="10">
        <f t="shared" si="20"/>
        <v>339</v>
      </c>
      <c r="E678" s="1">
        <f t="shared" si="19"/>
        <v>12</v>
      </c>
      <c r="F678" s="1">
        <v>1</v>
      </c>
      <c r="G678" s="4" t="s">
        <v>48</v>
      </c>
      <c r="H678" s="4" t="s">
        <v>48</v>
      </c>
      <c r="I678" s="4" t="s">
        <v>48</v>
      </c>
      <c r="J678" s="4" t="s">
        <v>48</v>
      </c>
      <c r="K678" s="162" t="s">
        <v>48</v>
      </c>
      <c r="L678" s="69" t="s">
        <v>48</v>
      </c>
      <c r="M678" s="69" t="s">
        <v>48</v>
      </c>
      <c r="N678" s="69" t="s">
        <v>48</v>
      </c>
      <c r="O678" s="163" t="s">
        <v>48</v>
      </c>
      <c r="P678" s="4" t="s">
        <v>48</v>
      </c>
      <c r="Q678" s="4" t="s">
        <v>48</v>
      </c>
      <c r="R678" s="4" t="s">
        <v>48</v>
      </c>
      <c r="S678" s="4" t="s">
        <v>48</v>
      </c>
      <c r="T678" s="4" t="s">
        <v>48</v>
      </c>
      <c r="U678" s="1" t="s">
        <v>48</v>
      </c>
      <c r="V678" s="1">
        <v>10.4</v>
      </c>
      <c r="W678" s="1" t="s">
        <v>48</v>
      </c>
      <c r="X678" s="1" t="s">
        <v>48</v>
      </c>
      <c r="Y678" s="1" t="s">
        <v>48</v>
      </c>
    </row>
    <row r="679" spans="2:25" x14ac:dyDescent="0.25">
      <c r="B679" s="8">
        <v>678</v>
      </c>
      <c r="C679" s="9" t="s">
        <v>22</v>
      </c>
      <c r="D679" s="10">
        <f t="shared" si="20"/>
        <v>339</v>
      </c>
      <c r="E679" s="1">
        <f t="shared" si="19"/>
        <v>12</v>
      </c>
      <c r="F679" s="1">
        <v>1</v>
      </c>
      <c r="G679" s="4" t="s">
        <v>48</v>
      </c>
      <c r="H679" s="4" t="s">
        <v>48</v>
      </c>
      <c r="I679" s="4" t="s">
        <v>48</v>
      </c>
      <c r="J679" s="4" t="s">
        <v>48</v>
      </c>
      <c r="K679" s="162" t="s">
        <v>48</v>
      </c>
      <c r="L679" s="69" t="s">
        <v>48</v>
      </c>
      <c r="M679" s="69" t="s">
        <v>48</v>
      </c>
      <c r="N679" s="69" t="s">
        <v>48</v>
      </c>
      <c r="O679" s="163" t="s">
        <v>48</v>
      </c>
      <c r="P679" s="4" t="s">
        <v>48</v>
      </c>
      <c r="Q679" s="4" t="s">
        <v>48</v>
      </c>
      <c r="R679" s="4" t="s">
        <v>48</v>
      </c>
      <c r="S679" s="4" t="s">
        <v>48</v>
      </c>
      <c r="T679" s="4" t="s">
        <v>48</v>
      </c>
      <c r="U679" s="1" t="s">
        <v>48</v>
      </c>
      <c r="V679" s="1">
        <v>4.8</v>
      </c>
      <c r="W679" s="1" t="s">
        <v>48</v>
      </c>
      <c r="X679" s="1" t="s">
        <v>48</v>
      </c>
      <c r="Y679" s="1" t="s">
        <v>48</v>
      </c>
    </row>
    <row r="680" spans="2:25" x14ac:dyDescent="0.25">
      <c r="B680" s="8">
        <v>679</v>
      </c>
      <c r="C680" s="9" t="s">
        <v>21</v>
      </c>
      <c r="D680" s="10">
        <f t="shared" si="20"/>
        <v>340</v>
      </c>
      <c r="E680" s="1">
        <f t="shared" si="19"/>
        <v>12</v>
      </c>
      <c r="F680" s="1">
        <v>1</v>
      </c>
      <c r="G680" s="4" t="s">
        <v>48</v>
      </c>
      <c r="H680" s="4" t="s">
        <v>48</v>
      </c>
      <c r="I680" s="4" t="s">
        <v>48</v>
      </c>
      <c r="J680" s="4" t="s">
        <v>48</v>
      </c>
      <c r="K680" s="162" t="s">
        <v>48</v>
      </c>
      <c r="L680" s="69" t="s">
        <v>48</v>
      </c>
      <c r="M680" s="69" t="s">
        <v>48</v>
      </c>
      <c r="N680" s="69" t="s">
        <v>48</v>
      </c>
      <c r="O680" s="163" t="s">
        <v>48</v>
      </c>
      <c r="P680" s="4" t="s">
        <v>48</v>
      </c>
      <c r="Q680" s="4" t="s">
        <v>48</v>
      </c>
      <c r="R680" s="4" t="s">
        <v>48</v>
      </c>
      <c r="S680" s="4" t="s">
        <v>48</v>
      </c>
      <c r="T680" s="4" t="s">
        <v>48</v>
      </c>
      <c r="U680" s="1" t="s">
        <v>48</v>
      </c>
      <c r="V680" s="1">
        <v>9.8000000000000007</v>
      </c>
      <c r="W680" s="1" t="s">
        <v>48</v>
      </c>
      <c r="X680" s="1" t="s">
        <v>48</v>
      </c>
      <c r="Y680" s="1" t="s">
        <v>48</v>
      </c>
    </row>
    <row r="681" spans="2:25" x14ac:dyDescent="0.25">
      <c r="B681" s="8">
        <v>680</v>
      </c>
      <c r="C681" s="9" t="s">
        <v>22</v>
      </c>
      <c r="D681" s="10">
        <f t="shared" si="20"/>
        <v>340</v>
      </c>
      <c r="E681" s="1">
        <f t="shared" si="19"/>
        <v>12</v>
      </c>
      <c r="F681" s="1">
        <v>1</v>
      </c>
      <c r="G681" s="4" t="s">
        <v>48</v>
      </c>
      <c r="H681" s="4" t="s">
        <v>48</v>
      </c>
      <c r="I681" s="4" t="s">
        <v>48</v>
      </c>
      <c r="J681" s="4" t="s">
        <v>48</v>
      </c>
      <c r="K681" s="162" t="s">
        <v>48</v>
      </c>
      <c r="L681" s="69" t="s">
        <v>48</v>
      </c>
      <c r="M681" s="69" t="s">
        <v>48</v>
      </c>
      <c r="N681" s="69" t="s">
        <v>48</v>
      </c>
      <c r="O681" s="163" t="s">
        <v>48</v>
      </c>
      <c r="P681" s="4" t="s">
        <v>48</v>
      </c>
      <c r="Q681" s="4" t="s">
        <v>48</v>
      </c>
      <c r="R681" s="4" t="s">
        <v>48</v>
      </c>
      <c r="S681" s="4" t="s">
        <v>48</v>
      </c>
      <c r="T681" s="4" t="s">
        <v>48</v>
      </c>
      <c r="U681" s="1" t="s">
        <v>48</v>
      </c>
      <c r="V681" s="1">
        <v>4.2</v>
      </c>
      <c r="W681" s="1" t="s">
        <v>48</v>
      </c>
      <c r="X681" s="1" t="s">
        <v>48</v>
      </c>
      <c r="Y681" s="1" t="s">
        <v>48</v>
      </c>
    </row>
    <row r="682" spans="2:25" x14ac:dyDescent="0.25">
      <c r="B682" s="8">
        <v>681</v>
      </c>
      <c r="C682" s="9" t="s">
        <v>21</v>
      </c>
      <c r="D682" s="10">
        <f t="shared" si="20"/>
        <v>341</v>
      </c>
      <c r="E682" s="1">
        <f t="shared" si="19"/>
        <v>12</v>
      </c>
      <c r="F682" s="1">
        <v>1</v>
      </c>
      <c r="G682" s="4" t="s">
        <v>48</v>
      </c>
      <c r="H682" s="4" t="s">
        <v>48</v>
      </c>
      <c r="I682" s="4" t="s">
        <v>48</v>
      </c>
      <c r="J682" s="4" t="s">
        <v>48</v>
      </c>
      <c r="K682" s="162" t="s">
        <v>48</v>
      </c>
      <c r="L682" s="69" t="s">
        <v>48</v>
      </c>
      <c r="M682" s="69" t="s">
        <v>48</v>
      </c>
      <c r="N682" s="69" t="s">
        <v>48</v>
      </c>
      <c r="O682" s="163" t="s">
        <v>48</v>
      </c>
      <c r="P682" s="4" t="s">
        <v>48</v>
      </c>
      <c r="Q682" s="4" t="s">
        <v>48</v>
      </c>
      <c r="R682" s="4" t="s">
        <v>48</v>
      </c>
      <c r="S682" s="4" t="s">
        <v>48</v>
      </c>
      <c r="T682" s="4" t="s">
        <v>48</v>
      </c>
      <c r="U682" s="1" t="s">
        <v>48</v>
      </c>
      <c r="V682" s="1">
        <v>10.1</v>
      </c>
      <c r="W682" s="1" t="s">
        <v>48</v>
      </c>
      <c r="X682" s="1" t="s">
        <v>48</v>
      </c>
      <c r="Y682" s="1" t="s">
        <v>48</v>
      </c>
    </row>
    <row r="683" spans="2:25" x14ac:dyDescent="0.25">
      <c r="B683" s="8">
        <v>682</v>
      </c>
      <c r="C683" s="9" t="s">
        <v>22</v>
      </c>
      <c r="D683" s="10">
        <f t="shared" si="20"/>
        <v>341</v>
      </c>
      <c r="E683" s="1">
        <f t="shared" si="19"/>
        <v>12</v>
      </c>
      <c r="F683" s="1">
        <v>1</v>
      </c>
      <c r="G683" s="4" t="s">
        <v>48</v>
      </c>
      <c r="H683" s="4" t="s">
        <v>48</v>
      </c>
      <c r="I683" s="4" t="s">
        <v>48</v>
      </c>
      <c r="J683" s="4" t="s">
        <v>48</v>
      </c>
      <c r="K683" s="162" t="s">
        <v>48</v>
      </c>
      <c r="L683" s="69" t="s">
        <v>48</v>
      </c>
      <c r="M683" s="69" t="s">
        <v>48</v>
      </c>
      <c r="N683" s="69" t="s">
        <v>48</v>
      </c>
      <c r="O683" s="163" t="s">
        <v>48</v>
      </c>
      <c r="P683" s="4" t="s">
        <v>48</v>
      </c>
      <c r="Q683" s="4" t="s">
        <v>48</v>
      </c>
      <c r="R683" s="4" t="s">
        <v>48</v>
      </c>
      <c r="S683" s="4" t="s">
        <v>48</v>
      </c>
      <c r="T683" s="4" t="s">
        <v>48</v>
      </c>
      <c r="U683" s="1" t="s">
        <v>48</v>
      </c>
      <c r="V683" s="1">
        <v>4.8</v>
      </c>
      <c r="W683" s="1" t="s">
        <v>48</v>
      </c>
      <c r="X683" s="1" t="s">
        <v>48</v>
      </c>
      <c r="Y683" s="1" t="s">
        <v>48</v>
      </c>
    </row>
    <row r="684" spans="2:25" x14ac:dyDescent="0.25">
      <c r="B684" s="8">
        <v>683</v>
      </c>
      <c r="C684" s="9" t="s">
        <v>21</v>
      </c>
      <c r="D684" s="10">
        <f t="shared" si="20"/>
        <v>342</v>
      </c>
      <c r="E684" s="1">
        <f t="shared" si="19"/>
        <v>12</v>
      </c>
      <c r="F684" s="1">
        <v>1</v>
      </c>
      <c r="G684" s="4" t="s">
        <v>48</v>
      </c>
      <c r="H684" s="4" t="s">
        <v>48</v>
      </c>
      <c r="I684" s="4" t="s">
        <v>48</v>
      </c>
      <c r="J684" s="4" t="s">
        <v>48</v>
      </c>
      <c r="K684" s="162" t="s">
        <v>48</v>
      </c>
      <c r="L684" s="69" t="s">
        <v>48</v>
      </c>
      <c r="M684" s="69" t="s">
        <v>48</v>
      </c>
      <c r="N684" s="69" t="s">
        <v>48</v>
      </c>
      <c r="O684" s="163" t="s">
        <v>48</v>
      </c>
      <c r="P684" s="4" t="s">
        <v>48</v>
      </c>
      <c r="Q684" s="4" t="s">
        <v>48</v>
      </c>
      <c r="R684" s="4" t="s">
        <v>48</v>
      </c>
      <c r="S684" s="4" t="s">
        <v>48</v>
      </c>
      <c r="T684" s="4" t="s">
        <v>48</v>
      </c>
      <c r="U684" s="1" t="s">
        <v>48</v>
      </c>
      <c r="V684" s="1">
        <v>9</v>
      </c>
      <c r="W684" s="1" t="s">
        <v>48</v>
      </c>
      <c r="X684" s="1" t="s">
        <v>48</v>
      </c>
      <c r="Y684" s="1" t="s">
        <v>48</v>
      </c>
    </row>
    <row r="685" spans="2:25" x14ac:dyDescent="0.25">
      <c r="B685" s="8">
        <v>684</v>
      </c>
      <c r="C685" s="9" t="s">
        <v>22</v>
      </c>
      <c r="D685" s="10">
        <f t="shared" si="20"/>
        <v>342</v>
      </c>
      <c r="E685" s="1">
        <f t="shared" si="19"/>
        <v>12</v>
      </c>
      <c r="F685" s="1">
        <v>1</v>
      </c>
      <c r="G685" s="4" t="s">
        <v>48</v>
      </c>
      <c r="H685" s="4" t="s">
        <v>48</v>
      </c>
      <c r="I685" s="4" t="s">
        <v>48</v>
      </c>
      <c r="J685" s="4" t="s">
        <v>48</v>
      </c>
      <c r="K685" s="162" t="s">
        <v>48</v>
      </c>
      <c r="L685" s="69" t="s">
        <v>48</v>
      </c>
      <c r="M685" s="69" t="s">
        <v>48</v>
      </c>
      <c r="N685" s="69" t="s">
        <v>48</v>
      </c>
      <c r="O685" s="163" t="s">
        <v>48</v>
      </c>
      <c r="P685" s="4" t="s">
        <v>48</v>
      </c>
      <c r="Q685" s="4" t="s">
        <v>48</v>
      </c>
      <c r="R685" s="4" t="s">
        <v>48</v>
      </c>
      <c r="S685" s="4" t="s">
        <v>48</v>
      </c>
      <c r="T685" s="4" t="s">
        <v>48</v>
      </c>
      <c r="U685" s="1" t="s">
        <v>48</v>
      </c>
      <c r="V685" s="1">
        <v>4.8</v>
      </c>
      <c r="W685" s="1" t="s">
        <v>48</v>
      </c>
      <c r="X685" s="1" t="s">
        <v>48</v>
      </c>
      <c r="Y685" s="1" t="s">
        <v>48</v>
      </c>
    </row>
    <row r="686" spans="2:25" x14ac:dyDescent="0.25">
      <c r="B686" s="8">
        <v>685</v>
      </c>
      <c r="C686" s="9" t="s">
        <v>21</v>
      </c>
      <c r="D686" s="10">
        <f t="shared" si="20"/>
        <v>343</v>
      </c>
      <c r="E686" s="1">
        <f t="shared" si="19"/>
        <v>12</v>
      </c>
      <c r="F686" s="1">
        <v>1</v>
      </c>
      <c r="G686" s="4" t="s">
        <v>48</v>
      </c>
      <c r="H686" s="4" t="s">
        <v>48</v>
      </c>
      <c r="I686" s="4" t="s">
        <v>48</v>
      </c>
      <c r="J686" s="4" t="s">
        <v>48</v>
      </c>
      <c r="K686" s="162" t="s">
        <v>48</v>
      </c>
      <c r="L686" s="69" t="s">
        <v>48</v>
      </c>
      <c r="M686" s="69" t="s">
        <v>48</v>
      </c>
      <c r="N686" s="69" t="s">
        <v>48</v>
      </c>
      <c r="O686" s="163" t="s">
        <v>48</v>
      </c>
      <c r="P686" s="4" t="s">
        <v>48</v>
      </c>
      <c r="Q686" s="4" t="s">
        <v>48</v>
      </c>
      <c r="R686" s="4" t="s">
        <v>48</v>
      </c>
      <c r="S686" s="4" t="s">
        <v>48</v>
      </c>
      <c r="T686" s="4" t="s">
        <v>48</v>
      </c>
      <c r="U686" s="1" t="s">
        <v>48</v>
      </c>
      <c r="V686" s="1">
        <v>9.6</v>
      </c>
      <c r="W686" s="1" t="s">
        <v>48</v>
      </c>
      <c r="X686" s="1" t="s">
        <v>48</v>
      </c>
      <c r="Y686" s="1" t="s">
        <v>48</v>
      </c>
    </row>
    <row r="687" spans="2:25" x14ac:dyDescent="0.25">
      <c r="B687" s="8">
        <v>686</v>
      </c>
      <c r="C687" s="9" t="s">
        <v>22</v>
      </c>
      <c r="D687" s="10">
        <f t="shared" si="20"/>
        <v>343</v>
      </c>
      <c r="E687" s="1">
        <f t="shared" si="19"/>
        <v>12</v>
      </c>
      <c r="F687" s="1">
        <v>1</v>
      </c>
      <c r="G687" s="4" t="s">
        <v>48</v>
      </c>
      <c r="H687" s="4" t="s">
        <v>48</v>
      </c>
      <c r="I687" s="4" t="s">
        <v>48</v>
      </c>
      <c r="J687" s="4" t="s">
        <v>48</v>
      </c>
      <c r="K687" s="162" t="s">
        <v>48</v>
      </c>
      <c r="L687" s="69" t="s">
        <v>48</v>
      </c>
      <c r="M687" s="69" t="s">
        <v>48</v>
      </c>
      <c r="N687" s="69" t="s">
        <v>48</v>
      </c>
      <c r="O687" s="163" t="s">
        <v>48</v>
      </c>
      <c r="P687" s="4" t="s">
        <v>48</v>
      </c>
      <c r="Q687" s="4" t="s">
        <v>48</v>
      </c>
      <c r="R687" s="4" t="s">
        <v>48</v>
      </c>
      <c r="S687" s="4" t="s">
        <v>48</v>
      </c>
      <c r="T687" s="4" t="s">
        <v>48</v>
      </c>
      <c r="U687" s="1" t="s">
        <v>48</v>
      </c>
      <c r="V687" s="1">
        <v>3.4</v>
      </c>
      <c r="W687" s="1" t="s">
        <v>48</v>
      </c>
      <c r="X687" s="1" t="s">
        <v>48</v>
      </c>
      <c r="Y687" s="1" t="s">
        <v>48</v>
      </c>
    </row>
    <row r="688" spans="2:25" x14ac:dyDescent="0.25">
      <c r="B688" s="8">
        <v>687</v>
      </c>
      <c r="C688" s="9" t="s">
        <v>21</v>
      </c>
      <c r="D688" s="10">
        <f t="shared" si="20"/>
        <v>344</v>
      </c>
      <c r="E688" s="1">
        <f t="shared" si="19"/>
        <v>12</v>
      </c>
      <c r="F688" s="1">
        <v>1</v>
      </c>
      <c r="G688" s="4" t="s">
        <v>48</v>
      </c>
      <c r="H688" s="4" t="s">
        <v>48</v>
      </c>
      <c r="I688" s="4" t="s">
        <v>48</v>
      </c>
      <c r="J688" s="4" t="s">
        <v>48</v>
      </c>
      <c r="K688" s="162" t="s">
        <v>48</v>
      </c>
      <c r="L688" s="69" t="s">
        <v>48</v>
      </c>
      <c r="M688" s="69" t="s">
        <v>48</v>
      </c>
      <c r="N688" s="69" t="s">
        <v>48</v>
      </c>
      <c r="O688" s="163" t="s">
        <v>48</v>
      </c>
      <c r="P688" s="4" t="s">
        <v>48</v>
      </c>
      <c r="Q688" s="4" t="s">
        <v>48</v>
      </c>
      <c r="R688" s="4" t="s">
        <v>48</v>
      </c>
      <c r="S688" s="4" t="s">
        <v>48</v>
      </c>
      <c r="T688" s="4" t="s">
        <v>48</v>
      </c>
      <c r="U688" s="1" t="s">
        <v>48</v>
      </c>
      <c r="V688" s="1">
        <v>8.8000000000000007</v>
      </c>
      <c r="W688" s="1" t="s">
        <v>48</v>
      </c>
      <c r="X688" s="1" t="s">
        <v>48</v>
      </c>
      <c r="Y688" s="1" t="s">
        <v>48</v>
      </c>
    </row>
    <row r="689" spans="2:25" x14ac:dyDescent="0.25">
      <c r="B689" s="8">
        <v>688</v>
      </c>
      <c r="C689" s="9" t="s">
        <v>22</v>
      </c>
      <c r="D689" s="10">
        <f t="shared" si="20"/>
        <v>344</v>
      </c>
      <c r="E689" s="1">
        <f t="shared" si="19"/>
        <v>12</v>
      </c>
      <c r="F689" s="1">
        <v>1</v>
      </c>
      <c r="G689" s="4" t="s">
        <v>48</v>
      </c>
      <c r="H689" s="4" t="s">
        <v>48</v>
      </c>
      <c r="I689" s="4" t="s">
        <v>48</v>
      </c>
      <c r="J689" s="4" t="s">
        <v>48</v>
      </c>
      <c r="K689" s="162" t="s">
        <v>48</v>
      </c>
      <c r="L689" s="69" t="s">
        <v>48</v>
      </c>
      <c r="M689" s="69" t="s">
        <v>48</v>
      </c>
      <c r="N689" s="69" t="s">
        <v>48</v>
      </c>
      <c r="O689" s="163" t="s">
        <v>48</v>
      </c>
      <c r="P689" s="4" t="s">
        <v>48</v>
      </c>
      <c r="Q689" s="4" t="s">
        <v>48</v>
      </c>
      <c r="R689" s="4" t="s">
        <v>48</v>
      </c>
      <c r="S689" s="4" t="s">
        <v>48</v>
      </c>
      <c r="T689" s="4" t="s">
        <v>48</v>
      </c>
      <c r="U689" s="1" t="s">
        <v>48</v>
      </c>
      <c r="V689" s="1">
        <v>4.2</v>
      </c>
      <c r="W689" s="1" t="s">
        <v>48</v>
      </c>
      <c r="X689" s="1" t="s">
        <v>48</v>
      </c>
      <c r="Y689" s="1" t="s">
        <v>48</v>
      </c>
    </row>
    <row r="690" spans="2:25" x14ac:dyDescent="0.25">
      <c r="B690" s="8">
        <v>689</v>
      </c>
      <c r="C690" s="9" t="s">
        <v>21</v>
      </c>
      <c r="D690" s="10">
        <f t="shared" si="20"/>
        <v>345</v>
      </c>
      <c r="E690" s="1">
        <f t="shared" si="19"/>
        <v>12</v>
      </c>
      <c r="F690" s="1">
        <v>1</v>
      </c>
      <c r="G690" s="4" t="s">
        <v>48</v>
      </c>
      <c r="H690" s="4" t="s">
        <v>48</v>
      </c>
      <c r="I690" s="4" t="s">
        <v>48</v>
      </c>
      <c r="J690" s="4" t="s">
        <v>48</v>
      </c>
      <c r="K690" s="162" t="s">
        <v>48</v>
      </c>
      <c r="L690" s="69" t="s">
        <v>48</v>
      </c>
      <c r="M690" s="69" t="s">
        <v>48</v>
      </c>
      <c r="N690" s="69" t="s">
        <v>48</v>
      </c>
      <c r="O690" s="163" t="s">
        <v>48</v>
      </c>
      <c r="P690" s="4" t="s">
        <v>48</v>
      </c>
      <c r="Q690" s="4" t="s">
        <v>48</v>
      </c>
      <c r="R690" s="4" t="s">
        <v>48</v>
      </c>
      <c r="S690" s="4" t="s">
        <v>48</v>
      </c>
      <c r="T690" s="4" t="s">
        <v>48</v>
      </c>
      <c r="U690" s="1" t="s">
        <v>48</v>
      </c>
      <c r="V690" s="1">
        <v>10</v>
      </c>
      <c r="W690" s="1" t="s">
        <v>48</v>
      </c>
      <c r="X690" s="1" t="s">
        <v>48</v>
      </c>
      <c r="Y690" s="1" t="s">
        <v>48</v>
      </c>
    </row>
    <row r="691" spans="2:25" x14ac:dyDescent="0.25">
      <c r="B691" s="8">
        <v>690</v>
      </c>
      <c r="C691" s="9" t="s">
        <v>22</v>
      </c>
      <c r="D691" s="10">
        <f t="shared" si="20"/>
        <v>345</v>
      </c>
      <c r="E691" s="1">
        <f t="shared" si="19"/>
        <v>12</v>
      </c>
      <c r="F691" s="1">
        <v>1</v>
      </c>
      <c r="G691" s="4" t="s">
        <v>48</v>
      </c>
      <c r="H691" s="4" t="s">
        <v>48</v>
      </c>
      <c r="I691" s="4" t="s">
        <v>48</v>
      </c>
      <c r="J691" s="4" t="s">
        <v>48</v>
      </c>
      <c r="K691" s="162" t="s">
        <v>48</v>
      </c>
      <c r="L691" s="69" t="s">
        <v>48</v>
      </c>
      <c r="M691" s="69" t="s">
        <v>48</v>
      </c>
      <c r="N691" s="69" t="s">
        <v>48</v>
      </c>
      <c r="O691" s="163" t="s">
        <v>48</v>
      </c>
      <c r="P691" s="4" t="s">
        <v>48</v>
      </c>
      <c r="Q691" s="4" t="s">
        <v>48</v>
      </c>
      <c r="R691" s="4" t="s">
        <v>48</v>
      </c>
      <c r="S691" s="4" t="s">
        <v>48</v>
      </c>
      <c r="T691" s="4" t="s">
        <v>48</v>
      </c>
      <c r="U691" s="1" t="s">
        <v>48</v>
      </c>
      <c r="V691" s="1">
        <v>4.2</v>
      </c>
      <c r="W691" s="1" t="s">
        <v>48</v>
      </c>
      <c r="X691" s="1" t="s">
        <v>48</v>
      </c>
    </row>
    <row r="692" spans="2:25" x14ac:dyDescent="0.25">
      <c r="B692" s="8">
        <v>691</v>
      </c>
      <c r="C692" s="9" t="s">
        <v>21</v>
      </c>
      <c r="D692" s="10">
        <f t="shared" si="20"/>
        <v>346</v>
      </c>
      <c r="E692" s="1">
        <f t="shared" si="19"/>
        <v>12</v>
      </c>
      <c r="F692" s="1">
        <v>1</v>
      </c>
      <c r="G692" s="4" t="s">
        <v>48</v>
      </c>
      <c r="H692" s="4" t="s">
        <v>48</v>
      </c>
      <c r="I692" s="4" t="s">
        <v>48</v>
      </c>
      <c r="J692" s="4" t="s">
        <v>48</v>
      </c>
      <c r="K692" s="162" t="s">
        <v>48</v>
      </c>
      <c r="L692" s="69" t="s">
        <v>48</v>
      </c>
      <c r="M692" s="69" t="s">
        <v>48</v>
      </c>
      <c r="N692" s="69" t="s">
        <v>48</v>
      </c>
      <c r="O692" s="163" t="s">
        <v>48</v>
      </c>
      <c r="P692" s="4" t="s">
        <v>48</v>
      </c>
      <c r="Q692" s="4" t="s">
        <v>48</v>
      </c>
      <c r="R692" s="4" t="s">
        <v>48</v>
      </c>
      <c r="S692" s="4" t="s">
        <v>48</v>
      </c>
      <c r="T692" s="4" t="s">
        <v>48</v>
      </c>
      <c r="U692" s="1" t="s">
        <v>48</v>
      </c>
      <c r="V692" s="1">
        <v>9.8000000000000007</v>
      </c>
      <c r="W692" s="1" t="s">
        <v>48</v>
      </c>
      <c r="X692" s="1" t="s">
        <v>48</v>
      </c>
    </row>
    <row r="693" spans="2:25" x14ac:dyDescent="0.25">
      <c r="B693" s="8">
        <v>692</v>
      </c>
      <c r="C693" s="9" t="s">
        <v>22</v>
      </c>
      <c r="D693" s="10">
        <f t="shared" si="20"/>
        <v>346</v>
      </c>
      <c r="E693" s="1">
        <f t="shared" si="19"/>
        <v>12</v>
      </c>
      <c r="F693" s="1">
        <v>1</v>
      </c>
      <c r="G693" s="4" t="s">
        <v>48</v>
      </c>
      <c r="H693" s="4" t="s">
        <v>48</v>
      </c>
      <c r="I693" s="4" t="s">
        <v>48</v>
      </c>
      <c r="J693" s="4" t="s">
        <v>48</v>
      </c>
      <c r="K693" s="162" t="s">
        <v>48</v>
      </c>
      <c r="L693" s="69" t="s">
        <v>48</v>
      </c>
      <c r="M693" s="69" t="s">
        <v>48</v>
      </c>
      <c r="N693" s="69" t="s">
        <v>48</v>
      </c>
      <c r="O693" s="163" t="s">
        <v>48</v>
      </c>
      <c r="P693" s="4" t="s">
        <v>48</v>
      </c>
      <c r="Q693" s="4" t="s">
        <v>48</v>
      </c>
      <c r="R693" s="4" t="s">
        <v>48</v>
      </c>
      <c r="S693" s="4" t="s">
        <v>48</v>
      </c>
      <c r="T693" s="4" t="s">
        <v>48</v>
      </c>
      <c r="U693" s="1" t="s">
        <v>48</v>
      </c>
      <c r="V693" s="1">
        <v>4.4000000000000004</v>
      </c>
      <c r="W693" s="1" t="s">
        <v>48</v>
      </c>
      <c r="X693" s="1" t="s">
        <v>48</v>
      </c>
    </row>
    <row r="694" spans="2:25" x14ac:dyDescent="0.25">
      <c r="B694" s="8">
        <v>693</v>
      </c>
      <c r="C694" s="9" t="s">
        <v>21</v>
      </c>
      <c r="D694" s="10">
        <f t="shared" si="20"/>
        <v>347</v>
      </c>
      <c r="E694" s="1">
        <f t="shared" si="19"/>
        <v>12</v>
      </c>
      <c r="F694" s="1">
        <v>1</v>
      </c>
      <c r="G694" s="4" t="s">
        <v>48</v>
      </c>
      <c r="H694" s="4" t="s">
        <v>48</v>
      </c>
      <c r="I694" s="4" t="s">
        <v>48</v>
      </c>
      <c r="J694" s="4" t="s">
        <v>48</v>
      </c>
      <c r="K694" s="162" t="s">
        <v>48</v>
      </c>
      <c r="L694" s="69" t="s">
        <v>48</v>
      </c>
      <c r="M694" s="69" t="s">
        <v>48</v>
      </c>
      <c r="N694" s="69" t="s">
        <v>48</v>
      </c>
      <c r="O694" s="163" t="s">
        <v>48</v>
      </c>
      <c r="P694" s="4" t="s">
        <v>48</v>
      </c>
      <c r="Q694" s="4" t="s">
        <v>48</v>
      </c>
      <c r="R694" s="4" t="s">
        <v>48</v>
      </c>
      <c r="S694" s="4" t="s">
        <v>48</v>
      </c>
      <c r="T694" s="4" t="s">
        <v>48</v>
      </c>
      <c r="U694" s="1" t="s">
        <v>48</v>
      </c>
      <c r="V694" s="1">
        <v>10.4</v>
      </c>
      <c r="W694" s="1" t="s">
        <v>48</v>
      </c>
      <c r="X694" s="1" t="s">
        <v>48</v>
      </c>
    </row>
    <row r="695" spans="2:25" x14ac:dyDescent="0.25">
      <c r="B695" s="8">
        <v>694</v>
      </c>
      <c r="C695" s="9" t="s">
        <v>22</v>
      </c>
      <c r="D695" s="10">
        <f t="shared" si="20"/>
        <v>347</v>
      </c>
      <c r="E695" s="1">
        <f t="shared" si="19"/>
        <v>12</v>
      </c>
      <c r="F695" s="1">
        <v>1</v>
      </c>
      <c r="G695" s="4" t="s">
        <v>48</v>
      </c>
      <c r="H695" s="4" t="s">
        <v>48</v>
      </c>
      <c r="I695" s="4" t="s">
        <v>48</v>
      </c>
      <c r="J695" s="4" t="s">
        <v>48</v>
      </c>
      <c r="K695" s="162" t="s">
        <v>48</v>
      </c>
      <c r="L695" s="69" t="s">
        <v>48</v>
      </c>
      <c r="M695" s="69" t="s">
        <v>48</v>
      </c>
      <c r="N695" s="69" t="s">
        <v>48</v>
      </c>
      <c r="O695" s="163" t="s">
        <v>48</v>
      </c>
      <c r="P695" s="4" t="s">
        <v>48</v>
      </c>
      <c r="Q695" s="4" t="s">
        <v>48</v>
      </c>
      <c r="R695" s="4" t="s">
        <v>48</v>
      </c>
      <c r="S695" s="4" t="s">
        <v>48</v>
      </c>
      <c r="T695" s="4" t="s">
        <v>48</v>
      </c>
      <c r="U695" s="1" t="s">
        <v>48</v>
      </c>
      <c r="V695" s="1">
        <v>4</v>
      </c>
      <c r="W695" s="1" t="s">
        <v>48</v>
      </c>
      <c r="X695" s="1" t="s">
        <v>48</v>
      </c>
    </row>
    <row r="696" spans="2:25" x14ac:dyDescent="0.25">
      <c r="B696" s="8">
        <v>695</v>
      </c>
      <c r="C696" s="9" t="s">
        <v>21</v>
      </c>
      <c r="D696" s="10">
        <f t="shared" si="20"/>
        <v>348</v>
      </c>
      <c r="E696" s="1">
        <f t="shared" si="19"/>
        <v>12</v>
      </c>
      <c r="F696" s="1">
        <v>1</v>
      </c>
      <c r="G696" s="4" t="s">
        <v>48</v>
      </c>
      <c r="H696" s="4" t="s">
        <v>48</v>
      </c>
      <c r="I696" s="4" t="s">
        <v>48</v>
      </c>
      <c r="J696" s="4" t="s">
        <v>48</v>
      </c>
      <c r="K696" s="162" t="s">
        <v>48</v>
      </c>
      <c r="L696" s="69" t="s">
        <v>48</v>
      </c>
      <c r="M696" s="69" t="s">
        <v>48</v>
      </c>
      <c r="N696" s="69" t="s">
        <v>48</v>
      </c>
      <c r="O696" s="163" t="s">
        <v>48</v>
      </c>
      <c r="P696" s="4" t="s">
        <v>48</v>
      </c>
      <c r="Q696" s="4" t="s">
        <v>48</v>
      </c>
      <c r="R696" s="4" t="s">
        <v>48</v>
      </c>
      <c r="S696" s="4" t="s">
        <v>48</v>
      </c>
      <c r="T696" s="4" t="s">
        <v>48</v>
      </c>
      <c r="U696" s="1" t="s">
        <v>48</v>
      </c>
      <c r="V696" s="1">
        <v>10.199999999999999</v>
      </c>
      <c r="W696" s="1" t="s">
        <v>48</v>
      </c>
      <c r="X696" s="1" t="s">
        <v>48</v>
      </c>
    </row>
    <row r="697" spans="2:25" x14ac:dyDescent="0.25">
      <c r="B697" s="8">
        <v>696</v>
      </c>
      <c r="C697" s="9" t="s">
        <v>22</v>
      </c>
      <c r="D697" s="10">
        <f t="shared" si="20"/>
        <v>348</v>
      </c>
      <c r="E697" s="1">
        <f t="shared" si="19"/>
        <v>12</v>
      </c>
      <c r="F697" s="1">
        <v>1</v>
      </c>
      <c r="G697" s="4" t="s">
        <v>48</v>
      </c>
      <c r="H697" s="4" t="s">
        <v>48</v>
      </c>
      <c r="I697" s="4" t="s">
        <v>48</v>
      </c>
      <c r="J697" s="4" t="s">
        <v>48</v>
      </c>
      <c r="K697" s="162" t="s">
        <v>48</v>
      </c>
      <c r="L697" s="69" t="s">
        <v>48</v>
      </c>
      <c r="M697" s="69" t="s">
        <v>48</v>
      </c>
      <c r="N697" s="69" t="s">
        <v>48</v>
      </c>
      <c r="O697" s="163" t="s">
        <v>48</v>
      </c>
      <c r="P697" s="4" t="s">
        <v>48</v>
      </c>
      <c r="Q697" s="4" t="s">
        <v>48</v>
      </c>
      <c r="R697" s="4" t="s">
        <v>48</v>
      </c>
      <c r="S697" s="4" t="s">
        <v>48</v>
      </c>
      <c r="T697" s="4" t="s">
        <v>48</v>
      </c>
      <c r="U697" s="1" t="s">
        <v>48</v>
      </c>
      <c r="V697" s="1">
        <v>4.5</v>
      </c>
      <c r="W697" s="1" t="s">
        <v>48</v>
      </c>
      <c r="X697" s="1" t="s">
        <v>48</v>
      </c>
    </row>
    <row r="698" spans="2:25" x14ac:dyDescent="0.25">
      <c r="B698" s="8">
        <v>697</v>
      </c>
      <c r="C698" s="9" t="s">
        <v>21</v>
      </c>
      <c r="D698" s="10">
        <f t="shared" si="20"/>
        <v>349</v>
      </c>
      <c r="E698" s="1">
        <f t="shared" si="19"/>
        <v>12</v>
      </c>
      <c r="F698" s="1">
        <v>1</v>
      </c>
      <c r="G698" s="4" t="s">
        <v>48</v>
      </c>
      <c r="H698" s="4" t="s">
        <v>48</v>
      </c>
      <c r="I698" s="4" t="s">
        <v>48</v>
      </c>
      <c r="J698" s="4" t="s">
        <v>48</v>
      </c>
      <c r="K698" s="162" t="s">
        <v>48</v>
      </c>
      <c r="L698" s="69" t="s">
        <v>48</v>
      </c>
      <c r="M698" s="69" t="s">
        <v>48</v>
      </c>
      <c r="N698" s="69" t="s">
        <v>48</v>
      </c>
      <c r="O698" s="163" t="s">
        <v>48</v>
      </c>
      <c r="P698" s="4" t="s">
        <v>48</v>
      </c>
      <c r="Q698" s="4" t="s">
        <v>48</v>
      </c>
      <c r="R698" s="4" t="s">
        <v>48</v>
      </c>
      <c r="S698" s="4" t="s">
        <v>48</v>
      </c>
      <c r="T698" s="4" t="s">
        <v>48</v>
      </c>
      <c r="U698" s="1" t="s">
        <v>48</v>
      </c>
      <c r="V698" s="1">
        <v>9.8000000000000007</v>
      </c>
      <c r="W698" s="1" t="s">
        <v>48</v>
      </c>
      <c r="X698" s="1" t="s">
        <v>48</v>
      </c>
    </row>
    <row r="699" spans="2:25" x14ac:dyDescent="0.25">
      <c r="B699" s="8">
        <v>698</v>
      </c>
      <c r="C699" s="9" t="s">
        <v>22</v>
      </c>
      <c r="D699" s="10">
        <f t="shared" si="20"/>
        <v>349</v>
      </c>
      <c r="E699" s="1">
        <f t="shared" si="19"/>
        <v>12</v>
      </c>
      <c r="F699" s="1">
        <v>1</v>
      </c>
      <c r="G699" s="4" t="s">
        <v>48</v>
      </c>
      <c r="H699" s="4" t="s">
        <v>48</v>
      </c>
      <c r="I699" s="4" t="s">
        <v>48</v>
      </c>
      <c r="J699" s="4" t="s">
        <v>48</v>
      </c>
      <c r="K699" s="162" t="s">
        <v>48</v>
      </c>
      <c r="L699" s="69" t="s">
        <v>48</v>
      </c>
      <c r="M699" s="69" t="s">
        <v>48</v>
      </c>
      <c r="N699" s="69" t="s">
        <v>48</v>
      </c>
      <c r="O699" s="163" t="s">
        <v>48</v>
      </c>
      <c r="P699" s="4" t="s">
        <v>48</v>
      </c>
      <c r="Q699" s="4" t="s">
        <v>48</v>
      </c>
      <c r="R699" s="4" t="s">
        <v>48</v>
      </c>
      <c r="S699" s="4" t="s">
        <v>48</v>
      </c>
      <c r="T699" s="4" t="s">
        <v>48</v>
      </c>
      <c r="U699" s="1" t="s">
        <v>48</v>
      </c>
      <c r="V699" s="1">
        <v>4.2</v>
      </c>
      <c r="W699" s="1" t="s">
        <v>48</v>
      </c>
      <c r="X699" s="1" t="s">
        <v>48</v>
      </c>
    </row>
    <row r="700" spans="2:25" x14ac:dyDescent="0.25">
      <c r="B700" s="8">
        <v>699</v>
      </c>
      <c r="C700" s="9" t="s">
        <v>21</v>
      </c>
      <c r="D700" s="10">
        <f t="shared" si="20"/>
        <v>350</v>
      </c>
      <c r="E700" s="1">
        <f t="shared" si="19"/>
        <v>12</v>
      </c>
      <c r="F700" s="1">
        <v>1</v>
      </c>
      <c r="G700" s="4" t="s">
        <v>48</v>
      </c>
      <c r="H700" s="4" t="s">
        <v>48</v>
      </c>
      <c r="I700" s="4" t="s">
        <v>48</v>
      </c>
      <c r="J700" s="4" t="s">
        <v>48</v>
      </c>
      <c r="K700" s="162" t="s">
        <v>48</v>
      </c>
      <c r="L700" s="69" t="s">
        <v>48</v>
      </c>
      <c r="M700" s="69" t="s">
        <v>48</v>
      </c>
      <c r="N700" s="69" t="s">
        <v>48</v>
      </c>
      <c r="O700" s="163" t="s">
        <v>48</v>
      </c>
      <c r="P700" s="4" t="s">
        <v>48</v>
      </c>
      <c r="Q700" s="4" t="s">
        <v>48</v>
      </c>
      <c r="R700" s="4" t="s">
        <v>48</v>
      </c>
      <c r="S700" s="4" t="s">
        <v>48</v>
      </c>
      <c r="T700" s="4" t="s">
        <v>48</v>
      </c>
      <c r="U700" s="1" t="s">
        <v>48</v>
      </c>
      <c r="V700" s="1">
        <v>10.199999999999999</v>
      </c>
      <c r="W700" s="1" t="s">
        <v>48</v>
      </c>
      <c r="X700" s="1" t="s">
        <v>48</v>
      </c>
    </row>
    <row r="701" spans="2:25" x14ac:dyDescent="0.25">
      <c r="B701" s="8">
        <v>700</v>
      </c>
      <c r="C701" s="9" t="s">
        <v>22</v>
      </c>
      <c r="D701" s="10">
        <f t="shared" si="20"/>
        <v>350</v>
      </c>
      <c r="E701" s="1">
        <f t="shared" si="19"/>
        <v>12</v>
      </c>
      <c r="F701" s="1">
        <v>1</v>
      </c>
      <c r="G701" s="4" t="s">
        <v>48</v>
      </c>
      <c r="H701" s="4" t="s">
        <v>48</v>
      </c>
      <c r="I701" s="4" t="s">
        <v>48</v>
      </c>
      <c r="J701" s="4" t="s">
        <v>48</v>
      </c>
      <c r="K701" s="162" t="s">
        <v>48</v>
      </c>
      <c r="L701" s="69" t="s">
        <v>48</v>
      </c>
      <c r="M701" s="69" t="s">
        <v>48</v>
      </c>
      <c r="N701" s="69" t="s">
        <v>48</v>
      </c>
      <c r="O701" s="163" t="s">
        <v>48</v>
      </c>
      <c r="P701" s="4" t="s">
        <v>48</v>
      </c>
      <c r="Q701" s="4" t="s">
        <v>48</v>
      </c>
      <c r="R701" s="4" t="s">
        <v>48</v>
      </c>
      <c r="S701" s="4" t="s">
        <v>48</v>
      </c>
      <c r="T701" s="4" t="s">
        <v>48</v>
      </c>
      <c r="U701" s="1" t="s">
        <v>48</v>
      </c>
      <c r="V701" s="1">
        <v>4</v>
      </c>
      <c r="W701" s="1" t="s">
        <v>48</v>
      </c>
      <c r="X701" s="1" t="s">
        <v>48</v>
      </c>
    </row>
    <row r="702" spans="2:25" x14ac:dyDescent="0.25">
      <c r="B702" s="8">
        <v>701</v>
      </c>
      <c r="C702" s="9" t="s">
        <v>21</v>
      </c>
      <c r="D702" s="10">
        <f t="shared" si="20"/>
        <v>351</v>
      </c>
      <c r="E702" s="1">
        <f t="shared" si="19"/>
        <v>12</v>
      </c>
      <c r="F702" s="1">
        <v>1</v>
      </c>
      <c r="G702" s="4" t="s">
        <v>48</v>
      </c>
      <c r="H702" s="4" t="s">
        <v>48</v>
      </c>
      <c r="I702" s="4" t="s">
        <v>48</v>
      </c>
      <c r="J702" s="4" t="s">
        <v>48</v>
      </c>
      <c r="K702" s="162" t="s">
        <v>48</v>
      </c>
      <c r="L702" s="69" t="s">
        <v>48</v>
      </c>
      <c r="M702" s="69" t="s">
        <v>48</v>
      </c>
      <c r="N702" s="69" t="s">
        <v>48</v>
      </c>
      <c r="O702" s="163" t="s">
        <v>48</v>
      </c>
      <c r="P702" s="4" t="s">
        <v>48</v>
      </c>
      <c r="Q702" s="4" t="s">
        <v>48</v>
      </c>
      <c r="R702" s="4" t="s">
        <v>48</v>
      </c>
      <c r="S702" s="4" t="s">
        <v>48</v>
      </c>
      <c r="T702" s="4" t="s">
        <v>48</v>
      </c>
      <c r="U702" s="1" t="s">
        <v>48</v>
      </c>
      <c r="V702" s="1">
        <v>11.2</v>
      </c>
      <c r="W702" s="1" t="s">
        <v>48</v>
      </c>
      <c r="X702" s="1" t="s">
        <v>48</v>
      </c>
    </row>
    <row r="703" spans="2:25" x14ac:dyDescent="0.25">
      <c r="B703" s="8">
        <v>702</v>
      </c>
      <c r="C703" s="9" t="s">
        <v>22</v>
      </c>
      <c r="D703" s="10">
        <f t="shared" si="20"/>
        <v>351</v>
      </c>
      <c r="E703" s="1">
        <f t="shared" si="19"/>
        <v>12</v>
      </c>
      <c r="F703" s="1">
        <v>1</v>
      </c>
      <c r="G703" s="4" t="s">
        <v>48</v>
      </c>
      <c r="H703" s="4" t="s">
        <v>48</v>
      </c>
      <c r="I703" s="4" t="s">
        <v>48</v>
      </c>
      <c r="J703" s="4" t="s">
        <v>48</v>
      </c>
      <c r="K703" s="162" t="s">
        <v>48</v>
      </c>
      <c r="L703" s="69" t="s">
        <v>48</v>
      </c>
      <c r="M703" s="69" t="s">
        <v>48</v>
      </c>
      <c r="N703" s="69" t="s">
        <v>48</v>
      </c>
      <c r="O703" s="163" t="s">
        <v>48</v>
      </c>
      <c r="P703" s="4" t="s">
        <v>48</v>
      </c>
      <c r="Q703" s="4" t="s">
        <v>48</v>
      </c>
      <c r="R703" s="4" t="s">
        <v>48</v>
      </c>
      <c r="S703" s="4" t="s">
        <v>48</v>
      </c>
      <c r="T703" s="4" t="s">
        <v>48</v>
      </c>
      <c r="U703" s="1" t="s">
        <v>48</v>
      </c>
      <c r="V703" s="1">
        <v>5.2</v>
      </c>
      <c r="W703" s="1" t="s">
        <v>48</v>
      </c>
      <c r="X703" s="1" t="s">
        <v>48</v>
      </c>
    </row>
    <row r="704" spans="2:25" x14ac:dyDescent="0.25">
      <c r="B704" s="8">
        <v>703</v>
      </c>
      <c r="C704" s="9" t="s">
        <v>21</v>
      </c>
      <c r="D704" s="10">
        <f t="shared" si="20"/>
        <v>352</v>
      </c>
      <c r="E704" s="1">
        <f t="shared" ref="E704:E767" si="21">IF(COUNTIF(E643:E703,E674)=61,E674+1,E703)</f>
        <v>12</v>
      </c>
      <c r="F704" s="1">
        <v>1</v>
      </c>
      <c r="G704" s="4" t="s">
        <v>48</v>
      </c>
      <c r="H704" s="4" t="s">
        <v>48</v>
      </c>
      <c r="I704" s="4" t="s">
        <v>48</v>
      </c>
      <c r="J704" s="4" t="s">
        <v>48</v>
      </c>
      <c r="K704" s="162" t="s">
        <v>48</v>
      </c>
      <c r="L704" s="69" t="s">
        <v>48</v>
      </c>
      <c r="M704" s="69" t="s">
        <v>48</v>
      </c>
      <c r="N704" s="69" t="s">
        <v>48</v>
      </c>
      <c r="O704" s="163" t="s">
        <v>48</v>
      </c>
      <c r="P704" s="4" t="s">
        <v>48</v>
      </c>
      <c r="Q704" s="4" t="s">
        <v>48</v>
      </c>
      <c r="R704" s="4" t="s">
        <v>48</v>
      </c>
      <c r="S704" s="4" t="s">
        <v>48</v>
      </c>
      <c r="T704" s="4" t="s">
        <v>48</v>
      </c>
      <c r="U704" s="1" t="s">
        <v>48</v>
      </c>
      <c r="V704" s="1">
        <v>9.1999999999999993</v>
      </c>
      <c r="W704" s="1" t="s">
        <v>48</v>
      </c>
      <c r="X704" s="1" t="s">
        <v>48</v>
      </c>
    </row>
    <row r="705" spans="2:24" x14ac:dyDescent="0.25">
      <c r="B705" s="8">
        <v>704</v>
      </c>
      <c r="C705" s="9" t="s">
        <v>22</v>
      </c>
      <c r="D705" s="10">
        <f t="shared" si="20"/>
        <v>352</v>
      </c>
      <c r="E705" s="1">
        <f t="shared" si="21"/>
        <v>12</v>
      </c>
      <c r="F705" s="1">
        <v>1</v>
      </c>
      <c r="G705" s="4" t="s">
        <v>48</v>
      </c>
      <c r="H705" s="4" t="s">
        <v>48</v>
      </c>
      <c r="I705" s="4" t="s">
        <v>48</v>
      </c>
      <c r="J705" s="4" t="s">
        <v>48</v>
      </c>
      <c r="K705" s="162" t="s">
        <v>48</v>
      </c>
      <c r="L705" s="69" t="s">
        <v>48</v>
      </c>
      <c r="M705" s="69" t="s">
        <v>48</v>
      </c>
      <c r="N705" s="69" t="s">
        <v>48</v>
      </c>
      <c r="O705" s="163" t="s">
        <v>48</v>
      </c>
      <c r="P705" s="4" t="s">
        <v>48</v>
      </c>
      <c r="Q705" s="4" t="s">
        <v>48</v>
      </c>
      <c r="R705" s="4" t="s">
        <v>48</v>
      </c>
      <c r="S705" s="4" t="s">
        <v>48</v>
      </c>
      <c r="T705" s="4" t="s">
        <v>48</v>
      </c>
      <c r="U705" s="1" t="s">
        <v>48</v>
      </c>
      <c r="V705" s="1">
        <v>5</v>
      </c>
      <c r="W705" s="1" t="s">
        <v>48</v>
      </c>
      <c r="X705" s="1" t="s">
        <v>48</v>
      </c>
    </row>
    <row r="706" spans="2:24" x14ac:dyDescent="0.25">
      <c r="B706" s="8">
        <v>705</v>
      </c>
      <c r="C706" s="9" t="s">
        <v>21</v>
      </c>
      <c r="D706" s="10">
        <f t="shared" si="20"/>
        <v>353</v>
      </c>
      <c r="E706" s="1">
        <f t="shared" si="21"/>
        <v>12</v>
      </c>
      <c r="F706" s="1">
        <v>1</v>
      </c>
      <c r="G706" s="4" t="s">
        <v>48</v>
      </c>
      <c r="H706" s="4" t="s">
        <v>48</v>
      </c>
      <c r="I706" s="4" t="s">
        <v>48</v>
      </c>
      <c r="J706" s="4" t="s">
        <v>48</v>
      </c>
      <c r="K706" s="162" t="s">
        <v>48</v>
      </c>
      <c r="L706" s="69" t="s">
        <v>48</v>
      </c>
      <c r="M706" s="69" t="s">
        <v>48</v>
      </c>
      <c r="N706" s="69" t="s">
        <v>48</v>
      </c>
      <c r="O706" s="163" t="s">
        <v>48</v>
      </c>
      <c r="P706" s="4" t="s">
        <v>48</v>
      </c>
      <c r="Q706" s="4" t="s">
        <v>48</v>
      </c>
      <c r="R706" s="4" t="s">
        <v>48</v>
      </c>
      <c r="S706" s="4" t="s">
        <v>48</v>
      </c>
      <c r="T706" s="4" t="s">
        <v>48</v>
      </c>
      <c r="U706" s="1" t="s">
        <v>48</v>
      </c>
      <c r="V706" s="1">
        <v>10.4</v>
      </c>
      <c r="W706" s="1" t="s">
        <v>48</v>
      </c>
      <c r="X706" s="1" t="s">
        <v>48</v>
      </c>
    </row>
    <row r="707" spans="2:24" x14ac:dyDescent="0.25">
      <c r="B707" s="8">
        <v>706</v>
      </c>
      <c r="C707" s="9" t="s">
        <v>22</v>
      </c>
      <c r="D707" s="10">
        <f t="shared" si="20"/>
        <v>353</v>
      </c>
      <c r="E707" s="1">
        <f t="shared" si="21"/>
        <v>12</v>
      </c>
      <c r="F707" s="1">
        <v>1</v>
      </c>
      <c r="G707" s="4" t="s">
        <v>48</v>
      </c>
      <c r="H707" s="4" t="s">
        <v>48</v>
      </c>
      <c r="I707" s="4" t="s">
        <v>48</v>
      </c>
      <c r="J707" s="4" t="s">
        <v>48</v>
      </c>
      <c r="K707" s="162" t="s">
        <v>48</v>
      </c>
      <c r="L707" s="69" t="s">
        <v>48</v>
      </c>
      <c r="M707" s="69" t="s">
        <v>48</v>
      </c>
      <c r="N707" s="69" t="s">
        <v>48</v>
      </c>
      <c r="O707" s="163" t="s">
        <v>48</v>
      </c>
      <c r="P707" s="4" t="s">
        <v>48</v>
      </c>
      <c r="Q707" s="4" t="s">
        <v>48</v>
      </c>
      <c r="R707" s="4" t="s">
        <v>48</v>
      </c>
      <c r="S707" s="4" t="s">
        <v>48</v>
      </c>
      <c r="T707" s="4" t="s">
        <v>48</v>
      </c>
      <c r="U707" s="1" t="s">
        <v>48</v>
      </c>
      <c r="V707" s="1">
        <v>6</v>
      </c>
      <c r="W707" s="1" t="s">
        <v>48</v>
      </c>
      <c r="X707" s="1" t="s">
        <v>48</v>
      </c>
    </row>
    <row r="708" spans="2:24" x14ac:dyDescent="0.25">
      <c r="B708" s="8">
        <v>707</v>
      </c>
      <c r="C708" s="9" t="s">
        <v>21</v>
      </c>
      <c r="D708" s="10">
        <f t="shared" si="20"/>
        <v>354</v>
      </c>
      <c r="E708" s="1">
        <f t="shared" si="21"/>
        <v>12</v>
      </c>
      <c r="F708" s="1">
        <v>1</v>
      </c>
      <c r="G708" s="4" t="s">
        <v>48</v>
      </c>
      <c r="H708" s="4" t="s">
        <v>48</v>
      </c>
      <c r="I708" s="4" t="s">
        <v>48</v>
      </c>
      <c r="J708" s="4" t="s">
        <v>48</v>
      </c>
      <c r="K708" s="162" t="s">
        <v>48</v>
      </c>
      <c r="L708" s="69" t="s">
        <v>48</v>
      </c>
      <c r="M708" s="69" t="s">
        <v>48</v>
      </c>
      <c r="N708" s="69" t="s">
        <v>48</v>
      </c>
      <c r="O708" s="163" t="s">
        <v>48</v>
      </c>
      <c r="P708" s="4" t="s">
        <v>48</v>
      </c>
      <c r="Q708" s="4" t="s">
        <v>48</v>
      </c>
      <c r="R708" s="4" t="s">
        <v>48</v>
      </c>
      <c r="S708" s="4" t="s">
        <v>48</v>
      </c>
      <c r="T708" s="4" t="s">
        <v>48</v>
      </c>
      <c r="U708" s="1" t="s">
        <v>48</v>
      </c>
      <c r="V708" s="1">
        <v>9.6</v>
      </c>
      <c r="W708" s="1" t="s">
        <v>48</v>
      </c>
      <c r="X708" s="1" t="s">
        <v>48</v>
      </c>
    </row>
    <row r="709" spans="2:24" x14ac:dyDescent="0.25">
      <c r="B709" s="8">
        <v>708</v>
      </c>
      <c r="C709" s="9" t="s">
        <v>22</v>
      </c>
      <c r="D709" s="10">
        <f t="shared" ref="D709:D772" si="22">IF(B709=B707+2,IF(D708=D707,D708+1,D708))</f>
        <v>354</v>
      </c>
      <c r="E709" s="1">
        <f t="shared" si="21"/>
        <v>12</v>
      </c>
      <c r="F709" s="1">
        <v>1</v>
      </c>
      <c r="G709" s="4" t="s">
        <v>48</v>
      </c>
      <c r="H709" s="4" t="s">
        <v>48</v>
      </c>
      <c r="I709" s="4" t="s">
        <v>48</v>
      </c>
      <c r="J709" s="4" t="s">
        <v>48</v>
      </c>
      <c r="K709" s="162" t="s">
        <v>48</v>
      </c>
      <c r="L709" s="69" t="s">
        <v>48</v>
      </c>
      <c r="M709" s="69" t="s">
        <v>48</v>
      </c>
      <c r="N709" s="69" t="s">
        <v>48</v>
      </c>
      <c r="O709" s="163" t="s">
        <v>48</v>
      </c>
      <c r="P709" s="4" t="s">
        <v>48</v>
      </c>
      <c r="Q709" s="4" t="s">
        <v>48</v>
      </c>
      <c r="R709" s="4" t="s">
        <v>48</v>
      </c>
      <c r="S709" s="4" t="s">
        <v>48</v>
      </c>
      <c r="T709" s="4" t="s">
        <v>48</v>
      </c>
      <c r="U709" s="1" t="s">
        <v>48</v>
      </c>
      <c r="V709" s="1">
        <v>5</v>
      </c>
      <c r="W709" s="1" t="s">
        <v>48</v>
      </c>
      <c r="X709" s="1" t="s">
        <v>48</v>
      </c>
    </row>
    <row r="710" spans="2:24" x14ac:dyDescent="0.25">
      <c r="B710" s="8">
        <v>709</v>
      </c>
      <c r="C710" s="9" t="s">
        <v>21</v>
      </c>
      <c r="D710" s="10">
        <f t="shared" si="22"/>
        <v>355</v>
      </c>
      <c r="E710" s="1">
        <f t="shared" si="21"/>
        <v>12</v>
      </c>
      <c r="F710" s="1">
        <v>1</v>
      </c>
      <c r="G710" s="4" t="s">
        <v>48</v>
      </c>
      <c r="H710" s="4" t="s">
        <v>48</v>
      </c>
      <c r="I710" s="4" t="s">
        <v>48</v>
      </c>
      <c r="J710" s="4" t="s">
        <v>48</v>
      </c>
      <c r="K710" s="162" t="s">
        <v>48</v>
      </c>
      <c r="L710" s="69" t="s">
        <v>48</v>
      </c>
      <c r="M710" s="69" t="s">
        <v>48</v>
      </c>
      <c r="N710" s="69" t="s">
        <v>48</v>
      </c>
      <c r="O710" s="163" t="s">
        <v>48</v>
      </c>
      <c r="P710" s="4" t="s">
        <v>48</v>
      </c>
      <c r="Q710" s="4" t="s">
        <v>48</v>
      </c>
      <c r="R710" s="4" t="s">
        <v>48</v>
      </c>
      <c r="S710" s="4" t="s">
        <v>48</v>
      </c>
      <c r="T710" s="4" t="s">
        <v>48</v>
      </c>
      <c r="U710" s="1" t="s">
        <v>48</v>
      </c>
      <c r="V710" s="1">
        <v>9</v>
      </c>
      <c r="W710" s="1" t="s">
        <v>48</v>
      </c>
      <c r="X710" s="1" t="s">
        <v>48</v>
      </c>
    </row>
    <row r="711" spans="2:24" x14ac:dyDescent="0.25">
      <c r="B711" s="8">
        <v>710</v>
      </c>
      <c r="C711" s="9" t="s">
        <v>22</v>
      </c>
      <c r="D711" s="10">
        <f t="shared" si="22"/>
        <v>355</v>
      </c>
      <c r="E711" s="1">
        <f t="shared" si="21"/>
        <v>12</v>
      </c>
      <c r="F711" s="1">
        <v>1</v>
      </c>
      <c r="G711" s="4" t="s">
        <v>48</v>
      </c>
      <c r="H711" s="4" t="s">
        <v>48</v>
      </c>
      <c r="I711" s="4" t="s">
        <v>48</v>
      </c>
      <c r="J711" s="4" t="s">
        <v>48</v>
      </c>
      <c r="K711" s="162" t="s">
        <v>48</v>
      </c>
      <c r="L711" s="69" t="s">
        <v>48</v>
      </c>
      <c r="M711" s="69" t="s">
        <v>48</v>
      </c>
      <c r="N711" s="69" t="s">
        <v>48</v>
      </c>
      <c r="O711" s="163" t="s">
        <v>48</v>
      </c>
      <c r="P711" s="4" t="s">
        <v>48</v>
      </c>
      <c r="Q711" s="4" t="s">
        <v>48</v>
      </c>
      <c r="R711" s="4" t="s">
        <v>48</v>
      </c>
      <c r="S711" s="4" t="s">
        <v>48</v>
      </c>
      <c r="T711" s="4" t="s">
        <v>48</v>
      </c>
      <c r="U711" s="1" t="s">
        <v>48</v>
      </c>
      <c r="V711" s="1">
        <v>4.2</v>
      </c>
      <c r="W711" s="1" t="s">
        <v>48</v>
      </c>
      <c r="X711" s="1" t="s">
        <v>48</v>
      </c>
    </row>
    <row r="712" spans="2:24" x14ac:dyDescent="0.25">
      <c r="B712" s="8">
        <v>711</v>
      </c>
      <c r="C712" s="9" t="s">
        <v>21</v>
      </c>
      <c r="D712" s="10">
        <f t="shared" si="22"/>
        <v>356</v>
      </c>
      <c r="E712" s="1">
        <f t="shared" si="21"/>
        <v>12</v>
      </c>
      <c r="F712" s="1">
        <v>1</v>
      </c>
      <c r="K712" s="162"/>
      <c r="L712" s="69"/>
      <c r="M712" s="69"/>
      <c r="N712" s="69"/>
      <c r="O712" s="163"/>
      <c r="V712" s="1">
        <v>8</v>
      </c>
    </row>
    <row r="713" spans="2:24" x14ac:dyDescent="0.25">
      <c r="B713" s="8">
        <v>712</v>
      </c>
      <c r="C713" s="9" t="s">
        <v>22</v>
      </c>
      <c r="D713" s="10">
        <f t="shared" si="22"/>
        <v>356</v>
      </c>
      <c r="E713" s="1">
        <f t="shared" si="21"/>
        <v>12</v>
      </c>
      <c r="F713" s="1">
        <v>1</v>
      </c>
      <c r="K713" s="162"/>
      <c r="L713" s="69"/>
      <c r="M713" s="69"/>
      <c r="N713" s="69"/>
      <c r="O713" s="163"/>
      <c r="V713" s="1">
        <v>5</v>
      </c>
    </row>
    <row r="714" spans="2:24" x14ac:dyDescent="0.25">
      <c r="B714" s="8">
        <v>713</v>
      </c>
      <c r="C714" s="9" t="s">
        <v>21</v>
      </c>
      <c r="D714" s="10">
        <f t="shared" si="22"/>
        <v>357</v>
      </c>
      <c r="E714" s="1">
        <f t="shared" si="21"/>
        <v>12</v>
      </c>
      <c r="F714" s="1">
        <v>1</v>
      </c>
      <c r="K714" s="162"/>
      <c r="L714" s="69"/>
      <c r="M714" s="69"/>
      <c r="N714" s="69"/>
      <c r="O714" s="163"/>
      <c r="V714" s="1">
        <v>8.4</v>
      </c>
    </row>
    <row r="715" spans="2:24" x14ac:dyDescent="0.25">
      <c r="B715" s="8">
        <v>714</v>
      </c>
      <c r="C715" s="9" t="s">
        <v>22</v>
      </c>
      <c r="D715" s="10">
        <f t="shared" si="22"/>
        <v>357</v>
      </c>
      <c r="E715" s="1">
        <f t="shared" si="21"/>
        <v>12</v>
      </c>
      <c r="F715" s="1">
        <v>1</v>
      </c>
      <c r="K715" s="162"/>
      <c r="L715" s="69"/>
      <c r="M715" s="69"/>
      <c r="N715" s="69"/>
      <c r="O715" s="163"/>
      <c r="V715" s="1">
        <v>4</v>
      </c>
    </row>
    <row r="716" spans="2:24" x14ac:dyDescent="0.25">
      <c r="B716" s="8">
        <v>715</v>
      </c>
      <c r="C716" s="9" t="s">
        <v>21</v>
      </c>
      <c r="D716" s="10">
        <f t="shared" si="22"/>
        <v>358</v>
      </c>
      <c r="E716" s="1">
        <f t="shared" si="21"/>
        <v>12</v>
      </c>
      <c r="F716" s="1">
        <v>1</v>
      </c>
      <c r="K716" s="162"/>
      <c r="L716" s="69"/>
      <c r="M716" s="69"/>
      <c r="N716" s="69"/>
      <c r="O716" s="163"/>
      <c r="V716" s="1">
        <v>7</v>
      </c>
    </row>
    <row r="717" spans="2:24" x14ac:dyDescent="0.25">
      <c r="B717" s="8">
        <v>716</v>
      </c>
      <c r="C717" s="9" t="s">
        <v>22</v>
      </c>
      <c r="D717" s="10">
        <f t="shared" si="22"/>
        <v>358</v>
      </c>
      <c r="E717" s="1">
        <f t="shared" si="21"/>
        <v>12</v>
      </c>
      <c r="F717" s="1">
        <v>1</v>
      </c>
      <c r="K717" s="162"/>
      <c r="L717" s="69"/>
      <c r="M717" s="69"/>
      <c r="N717" s="69"/>
      <c r="O717" s="163"/>
      <c r="V717" s="1">
        <v>4</v>
      </c>
    </row>
    <row r="718" spans="2:24" x14ac:dyDescent="0.25">
      <c r="B718" s="8">
        <v>717</v>
      </c>
      <c r="C718" s="9" t="s">
        <v>21</v>
      </c>
      <c r="D718" s="10">
        <f t="shared" si="22"/>
        <v>359</v>
      </c>
      <c r="E718" s="1">
        <f t="shared" si="21"/>
        <v>12</v>
      </c>
      <c r="F718" s="1">
        <v>1</v>
      </c>
      <c r="K718" s="162"/>
      <c r="L718" s="69"/>
      <c r="M718" s="69"/>
      <c r="N718" s="69"/>
      <c r="O718" s="163"/>
      <c r="V718" s="1">
        <v>8.6</v>
      </c>
    </row>
    <row r="719" spans="2:24" x14ac:dyDescent="0.25">
      <c r="B719" s="8">
        <v>718</v>
      </c>
      <c r="C719" s="9" t="s">
        <v>22</v>
      </c>
      <c r="D719" s="10">
        <f t="shared" si="22"/>
        <v>359</v>
      </c>
      <c r="E719" s="1">
        <f t="shared" si="21"/>
        <v>12</v>
      </c>
      <c r="F719" s="1">
        <v>1</v>
      </c>
      <c r="K719" s="162"/>
      <c r="L719" s="69"/>
      <c r="M719" s="69"/>
      <c r="N719" s="69"/>
      <c r="O719" s="163"/>
      <c r="V719" s="1">
        <v>4</v>
      </c>
    </row>
    <row r="720" spans="2:24" x14ac:dyDescent="0.25">
      <c r="B720" s="8">
        <v>719</v>
      </c>
      <c r="C720" s="9" t="s">
        <v>21</v>
      </c>
      <c r="D720" s="10">
        <f t="shared" si="22"/>
        <v>360</v>
      </c>
      <c r="E720" s="1">
        <f t="shared" si="21"/>
        <v>12</v>
      </c>
      <c r="F720" s="1">
        <v>1</v>
      </c>
      <c r="K720" s="162"/>
      <c r="L720" s="69"/>
      <c r="M720" s="69"/>
      <c r="N720" s="69"/>
      <c r="O720" s="163"/>
      <c r="V720" s="1">
        <v>8</v>
      </c>
    </row>
    <row r="721" spans="2:22" x14ac:dyDescent="0.25">
      <c r="B721" s="8">
        <v>720</v>
      </c>
      <c r="C721" s="9" t="s">
        <v>22</v>
      </c>
      <c r="D721" s="10">
        <f t="shared" si="22"/>
        <v>360</v>
      </c>
      <c r="E721" s="1">
        <f t="shared" si="21"/>
        <v>12</v>
      </c>
      <c r="F721" s="1">
        <v>1</v>
      </c>
      <c r="K721" s="162"/>
      <c r="L721" s="69"/>
      <c r="M721" s="69"/>
      <c r="N721" s="69"/>
      <c r="O721" s="163"/>
      <c r="V721" s="1">
        <v>5</v>
      </c>
    </row>
    <row r="722" spans="2:22" x14ac:dyDescent="0.25">
      <c r="B722" s="8">
        <v>721</v>
      </c>
      <c r="C722" s="9" t="s">
        <v>21</v>
      </c>
      <c r="D722" s="10">
        <f t="shared" si="22"/>
        <v>361</v>
      </c>
      <c r="E722" s="1">
        <f t="shared" si="21"/>
        <v>12</v>
      </c>
      <c r="F722" s="1">
        <v>1</v>
      </c>
      <c r="K722" s="162"/>
      <c r="L722" s="69"/>
      <c r="M722" s="69"/>
      <c r="N722" s="69"/>
      <c r="O722" s="163"/>
      <c r="V722" s="1">
        <v>9</v>
      </c>
    </row>
    <row r="723" spans="2:22" x14ac:dyDescent="0.25">
      <c r="B723" s="8">
        <v>722</v>
      </c>
      <c r="C723" s="9" t="s">
        <v>22</v>
      </c>
      <c r="D723" s="10">
        <f t="shared" si="22"/>
        <v>361</v>
      </c>
      <c r="E723" s="1">
        <f t="shared" si="21"/>
        <v>12</v>
      </c>
      <c r="F723" s="1">
        <v>1</v>
      </c>
      <c r="K723" s="162"/>
      <c r="L723" s="69"/>
      <c r="M723" s="69"/>
      <c r="N723" s="69"/>
      <c r="O723" s="163"/>
      <c r="V723" s="1">
        <v>4</v>
      </c>
    </row>
    <row r="724" spans="2:22" x14ac:dyDescent="0.25">
      <c r="B724" s="8">
        <v>723</v>
      </c>
      <c r="C724" s="9" t="s">
        <v>21</v>
      </c>
      <c r="D724" s="10">
        <f t="shared" si="22"/>
        <v>362</v>
      </c>
      <c r="E724" s="1">
        <f t="shared" si="21"/>
        <v>12</v>
      </c>
      <c r="F724" s="1">
        <v>1</v>
      </c>
      <c r="K724" s="162"/>
      <c r="L724" s="69"/>
      <c r="M724" s="69"/>
      <c r="N724" s="69"/>
      <c r="O724" s="163"/>
      <c r="V724" s="1">
        <v>9</v>
      </c>
    </row>
    <row r="725" spans="2:22" x14ac:dyDescent="0.25">
      <c r="B725" s="8">
        <v>724</v>
      </c>
      <c r="C725" s="9" t="s">
        <v>22</v>
      </c>
      <c r="D725" s="10">
        <f t="shared" si="22"/>
        <v>362</v>
      </c>
      <c r="E725" s="1">
        <f t="shared" si="21"/>
        <v>12</v>
      </c>
      <c r="F725" s="1">
        <v>1</v>
      </c>
      <c r="K725" s="162"/>
      <c r="L725" s="69"/>
      <c r="M725" s="69"/>
      <c r="N725" s="69"/>
      <c r="O725" s="163"/>
      <c r="V725" s="1">
        <v>4</v>
      </c>
    </row>
    <row r="726" spans="2:22" x14ac:dyDescent="0.25">
      <c r="B726" s="8">
        <v>725</v>
      </c>
      <c r="C726" s="9" t="s">
        <v>21</v>
      </c>
      <c r="D726" s="10">
        <f t="shared" si="22"/>
        <v>363</v>
      </c>
      <c r="E726" s="1">
        <f t="shared" si="21"/>
        <v>12</v>
      </c>
      <c r="F726" s="1">
        <v>1</v>
      </c>
      <c r="K726" s="162"/>
      <c r="L726" s="69"/>
      <c r="M726" s="69"/>
      <c r="N726" s="69"/>
      <c r="O726" s="163"/>
      <c r="V726" s="1">
        <v>8.8000000000000007</v>
      </c>
    </row>
    <row r="727" spans="2:22" x14ac:dyDescent="0.25">
      <c r="B727" s="8">
        <v>726</v>
      </c>
      <c r="C727" s="9" t="s">
        <v>22</v>
      </c>
      <c r="D727" s="10">
        <f t="shared" si="22"/>
        <v>363</v>
      </c>
      <c r="E727" s="1">
        <f t="shared" si="21"/>
        <v>12</v>
      </c>
      <c r="F727" s="1">
        <v>1</v>
      </c>
      <c r="K727" s="162"/>
      <c r="L727" s="69"/>
      <c r="M727" s="69"/>
      <c r="N727" s="69"/>
      <c r="O727" s="163"/>
      <c r="V727" s="1">
        <v>5</v>
      </c>
    </row>
    <row r="728" spans="2:22" x14ac:dyDescent="0.25">
      <c r="B728" s="8">
        <v>727</v>
      </c>
      <c r="C728" s="9" t="s">
        <v>21</v>
      </c>
      <c r="D728" s="10">
        <f t="shared" si="22"/>
        <v>364</v>
      </c>
      <c r="E728" s="1">
        <f t="shared" si="21"/>
        <v>12</v>
      </c>
      <c r="F728" s="1">
        <v>1</v>
      </c>
      <c r="K728" s="162"/>
      <c r="L728" s="69"/>
      <c r="M728" s="69"/>
      <c r="N728" s="69"/>
      <c r="O728" s="163"/>
      <c r="V728" s="1">
        <v>8.4</v>
      </c>
    </row>
    <row r="729" spans="2:22" x14ac:dyDescent="0.25">
      <c r="B729" s="8">
        <v>728</v>
      </c>
      <c r="C729" s="9" t="s">
        <v>22</v>
      </c>
      <c r="D729" s="10">
        <f t="shared" si="22"/>
        <v>364</v>
      </c>
      <c r="E729" s="1">
        <f t="shared" si="21"/>
        <v>12</v>
      </c>
      <c r="F729" s="1">
        <v>1</v>
      </c>
      <c r="K729" s="162"/>
      <c r="L729" s="69"/>
      <c r="M729" s="69"/>
      <c r="N729" s="69"/>
      <c r="O729" s="163"/>
      <c r="V729" s="1">
        <v>4.4000000000000004</v>
      </c>
    </row>
    <row r="730" spans="2:22" x14ac:dyDescent="0.25">
      <c r="B730" s="8">
        <v>729</v>
      </c>
      <c r="C730" s="9" t="s">
        <v>21</v>
      </c>
      <c r="D730" s="10">
        <f t="shared" si="22"/>
        <v>365</v>
      </c>
      <c r="E730" s="1">
        <f t="shared" si="21"/>
        <v>12</v>
      </c>
      <c r="F730" s="1">
        <v>1</v>
      </c>
      <c r="K730" s="162"/>
      <c r="L730" s="69"/>
      <c r="M730" s="69"/>
      <c r="N730" s="69"/>
      <c r="O730" s="163"/>
      <c r="V730" s="1">
        <v>10.4</v>
      </c>
    </row>
    <row r="731" spans="2:22" x14ac:dyDescent="0.25">
      <c r="B731" s="8">
        <v>730</v>
      </c>
      <c r="C731" s="9" t="s">
        <v>22</v>
      </c>
      <c r="D731" s="10">
        <f t="shared" si="22"/>
        <v>365</v>
      </c>
      <c r="E731" s="1">
        <f t="shared" si="21"/>
        <v>12</v>
      </c>
      <c r="F731" s="1">
        <v>1</v>
      </c>
      <c r="K731" s="162"/>
      <c r="L731" s="69"/>
      <c r="M731" s="69"/>
      <c r="N731" s="69"/>
      <c r="O731" s="163"/>
      <c r="V731" s="1">
        <v>4.5</v>
      </c>
    </row>
    <row r="732" spans="2:22" x14ac:dyDescent="0.25">
      <c r="B732" s="8">
        <v>731</v>
      </c>
      <c r="C732" s="9" t="s">
        <v>21</v>
      </c>
      <c r="D732" s="10">
        <f t="shared" si="22"/>
        <v>366</v>
      </c>
      <c r="E732" s="1">
        <f t="shared" si="21"/>
        <v>12</v>
      </c>
      <c r="F732" s="1">
        <v>1</v>
      </c>
      <c r="K732" s="162"/>
      <c r="L732" s="69"/>
      <c r="M732" s="69"/>
      <c r="N732" s="69"/>
      <c r="O732" s="163"/>
      <c r="V732" s="1">
        <v>8.8000000000000007</v>
      </c>
    </row>
    <row r="733" spans="2:22" x14ac:dyDescent="0.25">
      <c r="B733" s="8">
        <v>732</v>
      </c>
      <c r="C733" s="9" t="s">
        <v>22</v>
      </c>
      <c r="D733" s="10">
        <f t="shared" si="22"/>
        <v>366</v>
      </c>
      <c r="E733" s="1">
        <f t="shared" si="21"/>
        <v>12</v>
      </c>
      <c r="F733" s="1">
        <v>1</v>
      </c>
      <c r="K733" s="162"/>
      <c r="L733" s="69"/>
      <c r="M733" s="69"/>
      <c r="N733" s="69"/>
      <c r="O733" s="163"/>
      <c r="V733" s="1">
        <v>4.8</v>
      </c>
    </row>
    <row r="734" spans="2:22" x14ac:dyDescent="0.25">
      <c r="B734" s="8">
        <v>733</v>
      </c>
      <c r="C734" s="9" t="s">
        <v>21</v>
      </c>
      <c r="D734" s="10">
        <f t="shared" si="22"/>
        <v>367</v>
      </c>
      <c r="E734" s="1">
        <f t="shared" si="21"/>
        <v>13</v>
      </c>
      <c r="F734" s="1">
        <f>IF(COUNTIF(F2:F733,F733)=732,F733+1,F733)</f>
        <v>2</v>
      </c>
      <c r="K734" s="162"/>
      <c r="L734" s="69"/>
      <c r="M734" s="69"/>
      <c r="N734" s="69"/>
      <c r="O734" s="163"/>
      <c r="V734" s="1">
        <v>8</v>
      </c>
    </row>
    <row r="735" spans="2:22" x14ac:dyDescent="0.25">
      <c r="B735" s="8">
        <v>734</v>
      </c>
      <c r="C735" s="9" t="s">
        <v>22</v>
      </c>
      <c r="D735" s="10">
        <f t="shared" si="22"/>
        <v>367</v>
      </c>
      <c r="E735" s="1">
        <f t="shared" si="21"/>
        <v>13</v>
      </c>
      <c r="F735" s="1">
        <f t="shared" ref="F735:F798" si="23">IF(COUNTIF(F3:F734,F734)=732,F734+1,F734)</f>
        <v>2</v>
      </c>
      <c r="K735" s="162"/>
      <c r="L735" s="69"/>
      <c r="M735" s="69"/>
      <c r="N735" s="69"/>
      <c r="O735" s="163"/>
      <c r="V735" s="1">
        <v>6</v>
      </c>
    </row>
    <row r="736" spans="2:22" x14ac:dyDescent="0.25">
      <c r="B736" s="8">
        <v>735</v>
      </c>
      <c r="C736" s="9" t="s">
        <v>21</v>
      </c>
      <c r="D736" s="10">
        <f t="shared" si="22"/>
        <v>368</v>
      </c>
      <c r="E736" s="1">
        <f t="shared" si="21"/>
        <v>13</v>
      </c>
      <c r="F736" s="1">
        <f t="shared" si="23"/>
        <v>2</v>
      </c>
      <c r="K736" s="162"/>
      <c r="L736" s="69"/>
      <c r="M736" s="69"/>
      <c r="N736" s="69"/>
      <c r="O736" s="163"/>
      <c r="V736" s="1">
        <v>9</v>
      </c>
    </row>
    <row r="737" spans="2:22" x14ac:dyDescent="0.25">
      <c r="B737" s="8">
        <v>736</v>
      </c>
      <c r="C737" s="9" t="s">
        <v>22</v>
      </c>
      <c r="D737" s="10">
        <f t="shared" si="22"/>
        <v>368</v>
      </c>
      <c r="E737" s="1">
        <f t="shared" si="21"/>
        <v>13</v>
      </c>
      <c r="F737" s="1">
        <f t="shared" si="23"/>
        <v>2</v>
      </c>
      <c r="K737" s="162"/>
      <c r="L737" s="69"/>
      <c r="M737" s="69"/>
      <c r="N737" s="69"/>
      <c r="O737" s="163"/>
      <c r="V737" s="1">
        <v>5</v>
      </c>
    </row>
    <row r="738" spans="2:22" x14ac:dyDescent="0.25">
      <c r="B738" s="8">
        <v>737</v>
      </c>
      <c r="C738" s="9" t="s">
        <v>21</v>
      </c>
      <c r="D738" s="10">
        <f t="shared" si="22"/>
        <v>369</v>
      </c>
      <c r="E738" s="1">
        <f t="shared" si="21"/>
        <v>13</v>
      </c>
      <c r="F738" s="1">
        <f t="shared" si="23"/>
        <v>2</v>
      </c>
      <c r="K738" s="162"/>
      <c r="L738" s="69"/>
      <c r="M738" s="69"/>
      <c r="N738" s="69"/>
      <c r="O738" s="163"/>
      <c r="V738" s="1">
        <v>9</v>
      </c>
    </row>
    <row r="739" spans="2:22" x14ac:dyDescent="0.25">
      <c r="B739" s="8">
        <v>738</v>
      </c>
      <c r="C739" s="9" t="s">
        <v>22</v>
      </c>
      <c r="D739" s="10">
        <f t="shared" si="22"/>
        <v>369</v>
      </c>
      <c r="E739" s="1">
        <f t="shared" si="21"/>
        <v>13</v>
      </c>
      <c r="F739" s="1">
        <f t="shared" si="23"/>
        <v>2</v>
      </c>
      <c r="K739" s="162"/>
      <c r="L739" s="69"/>
      <c r="M739" s="69"/>
      <c r="N739" s="69"/>
      <c r="O739" s="163"/>
      <c r="V739" s="1">
        <v>4.8</v>
      </c>
    </row>
    <row r="740" spans="2:22" x14ac:dyDescent="0.25">
      <c r="B740" s="8">
        <v>739</v>
      </c>
      <c r="C740" s="9" t="s">
        <v>21</v>
      </c>
      <c r="D740" s="10">
        <f t="shared" si="22"/>
        <v>370</v>
      </c>
      <c r="E740" s="1">
        <f t="shared" si="21"/>
        <v>13</v>
      </c>
      <c r="F740" s="1">
        <f t="shared" si="23"/>
        <v>2</v>
      </c>
      <c r="K740" s="162"/>
      <c r="L740" s="69"/>
      <c r="M740" s="69"/>
      <c r="N740" s="69"/>
      <c r="O740" s="163"/>
      <c r="V740" s="1">
        <v>9</v>
      </c>
    </row>
    <row r="741" spans="2:22" x14ac:dyDescent="0.25">
      <c r="B741" s="8">
        <v>740</v>
      </c>
      <c r="C741" s="9" t="s">
        <v>22</v>
      </c>
      <c r="D741" s="10">
        <f t="shared" si="22"/>
        <v>370</v>
      </c>
      <c r="E741" s="1">
        <f t="shared" si="21"/>
        <v>13</v>
      </c>
      <c r="F741" s="1">
        <f t="shared" si="23"/>
        <v>2</v>
      </c>
      <c r="K741" s="162"/>
      <c r="L741" s="69"/>
      <c r="M741" s="69"/>
      <c r="N741" s="69"/>
      <c r="O741" s="163"/>
      <c r="V741" s="1">
        <v>5</v>
      </c>
    </row>
    <row r="742" spans="2:22" x14ac:dyDescent="0.25">
      <c r="B742" s="8">
        <v>741</v>
      </c>
      <c r="C742" s="9" t="s">
        <v>21</v>
      </c>
      <c r="D742" s="10">
        <f t="shared" si="22"/>
        <v>371</v>
      </c>
      <c r="E742" s="1">
        <f t="shared" si="21"/>
        <v>13</v>
      </c>
      <c r="F742" s="1">
        <f t="shared" si="23"/>
        <v>2</v>
      </c>
      <c r="K742" s="162"/>
      <c r="L742" s="69"/>
      <c r="M742" s="69"/>
      <c r="N742" s="69"/>
      <c r="O742" s="163"/>
      <c r="V742" s="1">
        <v>10</v>
      </c>
    </row>
    <row r="743" spans="2:22" x14ac:dyDescent="0.25">
      <c r="B743" s="8">
        <v>742</v>
      </c>
      <c r="C743" s="9" t="s">
        <v>22</v>
      </c>
      <c r="D743" s="10">
        <f t="shared" si="22"/>
        <v>371</v>
      </c>
      <c r="E743" s="1">
        <f t="shared" si="21"/>
        <v>13</v>
      </c>
      <c r="F743" s="1">
        <f t="shared" si="23"/>
        <v>2</v>
      </c>
      <c r="K743" s="162"/>
      <c r="L743" s="69"/>
      <c r="M743" s="69"/>
      <c r="N743" s="69"/>
      <c r="O743" s="163"/>
      <c r="V743" s="1">
        <v>4.8</v>
      </c>
    </row>
    <row r="744" spans="2:22" x14ac:dyDescent="0.25">
      <c r="B744" s="8">
        <v>743</v>
      </c>
      <c r="C744" s="9" t="s">
        <v>21</v>
      </c>
      <c r="D744" s="10">
        <f t="shared" si="22"/>
        <v>372</v>
      </c>
      <c r="E744" s="1">
        <f t="shared" si="21"/>
        <v>13</v>
      </c>
      <c r="F744" s="1">
        <f t="shared" si="23"/>
        <v>2</v>
      </c>
      <c r="K744" s="162"/>
      <c r="L744" s="69"/>
      <c r="M744" s="69"/>
      <c r="N744" s="69"/>
      <c r="O744" s="163"/>
      <c r="V744" s="1">
        <v>9</v>
      </c>
    </row>
    <row r="745" spans="2:22" x14ac:dyDescent="0.25">
      <c r="B745" s="8">
        <v>744</v>
      </c>
      <c r="C745" s="9" t="s">
        <v>22</v>
      </c>
      <c r="D745" s="10">
        <f t="shared" si="22"/>
        <v>372</v>
      </c>
      <c r="E745" s="1">
        <f t="shared" si="21"/>
        <v>13</v>
      </c>
      <c r="F745" s="1">
        <f t="shared" si="23"/>
        <v>2</v>
      </c>
      <c r="K745" s="162"/>
      <c r="L745" s="69"/>
      <c r="M745" s="69"/>
      <c r="N745" s="69"/>
      <c r="O745" s="163"/>
      <c r="V745" s="1">
        <v>5</v>
      </c>
    </row>
    <row r="746" spans="2:22" x14ac:dyDescent="0.25">
      <c r="B746" s="8">
        <v>745</v>
      </c>
      <c r="C746" s="9" t="s">
        <v>21</v>
      </c>
      <c r="D746" s="10">
        <f t="shared" si="22"/>
        <v>373</v>
      </c>
      <c r="E746" s="1">
        <f t="shared" si="21"/>
        <v>13</v>
      </c>
      <c r="F746" s="1">
        <f t="shared" si="23"/>
        <v>2</v>
      </c>
      <c r="K746" s="162"/>
      <c r="L746" s="69"/>
      <c r="M746" s="69"/>
      <c r="N746" s="69"/>
      <c r="O746" s="163"/>
      <c r="V746" s="1">
        <v>10</v>
      </c>
    </row>
    <row r="747" spans="2:22" x14ac:dyDescent="0.25">
      <c r="B747" s="8">
        <v>746</v>
      </c>
      <c r="C747" s="9" t="s">
        <v>22</v>
      </c>
      <c r="D747" s="10">
        <f t="shared" si="22"/>
        <v>373</v>
      </c>
      <c r="E747" s="1">
        <f t="shared" si="21"/>
        <v>13</v>
      </c>
      <c r="F747" s="1">
        <f t="shared" si="23"/>
        <v>2</v>
      </c>
      <c r="K747" s="162"/>
      <c r="L747" s="69"/>
      <c r="M747" s="69"/>
      <c r="N747" s="69"/>
      <c r="O747" s="163"/>
      <c r="V747" s="1">
        <v>4.8</v>
      </c>
    </row>
    <row r="748" spans="2:22" x14ac:dyDescent="0.25">
      <c r="B748" s="8">
        <v>747</v>
      </c>
      <c r="C748" s="9" t="s">
        <v>21</v>
      </c>
      <c r="D748" s="10">
        <f t="shared" si="22"/>
        <v>374</v>
      </c>
      <c r="E748" s="1">
        <f t="shared" si="21"/>
        <v>13</v>
      </c>
      <c r="F748" s="1">
        <f t="shared" si="23"/>
        <v>2</v>
      </c>
      <c r="K748" s="162"/>
      <c r="L748" s="69"/>
      <c r="M748" s="69"/>
      <c r="N748" s="69"/>
      <c r="O748" s="163"/>
      <c r="V748" s="1">
        <v>8.8000000000000007</v>
      </c>
    </row>
    <row r="749" spans="2:22" x14ac:dyDescent="0.25">
      <c r="B749" s="8">
        <v>748</v>
      </c>
      <c r="C749" s="9" t="s">
        <v>22</v>
      </c>
      <c r="D749" s="10">
        <f t="shared" si="22"/>
        <v>374</v>
      </c>
      <c r="E749" s="1">
        <f t="shared" si="21"/>
        <v>13</v>
      </c>
      <c r="F749" s="1">
        <f t="shared" si="23"/>
        <v>2</v>
      </c>
      <c r="K749" s="162"/>
      <c r="L749" s="69"/>
      <c r="M749" s="69"/>
      <c r="N749" s="69"/>
      <c r="O749" s="163"/>
      <c r="V749" s="1">
        <v>5</v>
      </c>
    </row>
    <row r="750" spans="2:22" x14ac:dyDescent="0.25">
      <c r="B750" s="8">
        <v>749</v>
      </c>
      <c r="C750" s="9" t="s">
        <v>21</v>
      </c>
      <c r="D750" s="10">
        <f t="shared" si="22"/>
        <v>375</v>
      </c>
      <c r="E750" s="1">
        <f t="shared" si="21"/>
        <v>13</v>
      </c>
      <c r="F750" s="1">
        <f t="shared" si="23"/>
        <v>2</v>
      </c>
      <c r="K750" s="162"/>
      <c r="L750" s="69"/>
      <c r="M750" s="69"/>
      <c r="N750" s="69"/>
      <c r="O750" s="163"/>
      <c r="V750" s="1">
        <v>7.5</v>
      </c>
    </row>
    <row r="751" spans="2:22" x14ac:dyDescent="0.25">
      <c r="B751" s="8">
        <v>750</v>
      </c>
      <c r="C751" s="9" t="s">
        <v>22</v>
      </c>
      <c r="D751" s="10">
        <f t="shared" si="22"/>
        <v>375</v>
      </c>
      <c r="E751" s="1">
        <f t="shared" si="21"/>
        <v>13</v>
      </c>
      <c r="F751" s="1">
        <f t="shared" si="23"/>
        <v>2</v>
      </c>
      <c r="K751" s="162"/>
      <c r="L751" s="69"/>
      <c r="M751" s="69"/>
      <c r="N751" s="69"/>
      <c r="O751" s="163"/>
      <c r="V751" s="1">
        <v>5</v>
      </c>
    </row>
    <row r="752" spans="2:22" x14ac:dyDescent="0.25">
      <c r="B752" s="8">
        <v>751</v>
      </c>
      <c r="C752" s="9" t="s">
        <v>21</v>
      </c>
      <c r="D752" s="10">
        <f t="shared" si="22"/>
        <v>376</v>
      </c>
      <c r="E752" s="1">
        <f t="shared" si="21"/>
        <v>13</v>
      </c>
      <c r="F752" s="1">
        <f t="shared" si="23"/>
        <v>2</v>
      </c>
      <c r="K752" s="162"/>
      <c r="L752" s="69"/>
      <c r="M752" s="69"/>
      <c r="N752" s="69"/>
      <c r="O752" s="163"/>
      <c r="V752" s="1">
        <v>9</v>
      </c>
    </row>
    <row r="753" spans="2:22" x14ac:dyDescent="0.25">
      <c r="B753" s="8">
        <v>752</v>
      </c>
      <c r="C753" s="9" t="s">
        <v>22</v>
      </c>
      <c r="D753" s="10">
        <f t="shared" si="22"/>
        <v>376</v>
      </c>
      <c r="E753" s="1">
        <f t="shared" si="21"/>
        <v>13</v>
      </c>
      <c r="F753" s="1">
        <f t="shared" si="23"/>
        <v>2</v>
      </c>
      <c r="K753" s="162"/>
      <c r="L753" s="69"/>
      <c r="M753" s="69"/>
      <c r="N753" s="69"/>
      <c r="O753" s="163"/>
      <c r="V753" s="1">
        <v>4.5999999999999996</v>
      </c>
    </row>
    <row r="754" spans="2:22" x14ac:dyDescent="0.25">
      <c r="B754" s="8">
        <v>753</v>
      </c>
      <c r="C754" s="9" t="s">
        <v>21</v>
      </c>
      <c r="D754" s="10">
        <f t="shared" si="22"/>
        <v>377</v>
      </c>
      <c r="E754" s="1">
        <f t="shared" si="21"/>
        <v>13</v>
      </c>
      <c r="F754" s="1">
        <f t="shared" si="23"/>
        <v>2</v>
      </c>
      <c r="K754" s="162"/>
      <c r="L754" s="69"/>
      <c r="M754" s="69"/>
      <c r="N754" s="69"/>
      <c r="O754" s="163"/>
      <c r="V754" s="1">
        <v>9.1999999999999993</v>
      </c>
    </row>
    <row r="755" spans="2:22" x14ac:dyDescent="0.25">
      <c r="B755" s="8">
        <v>754</v>
      </c>
      <c r="C755" s="9" t="s">
        <v>22</v>
      </c>
      <c r="D755" s="10">
        <f t="shared" si="22"/>
        <v>377</v>
      </c>
      <c r="E755" s="1">
        <f t="shared" si="21"/>
        <v>13</v>
      </c>
      <c r="F755" s="1">
        <f t="shared" si="23"/>
        <v>2</v>
      </c>
      <c r="K755" s="162"/>
      <c r="L755" s="69"/>
      <c r="M755" s="69"/>
      <c r="N755" s="69"/>
      <c r="O755" s="163"/>
      <c r="V755" s="1">
        <v>4.2</v>
      </c>
    </row>
    <row r="756" spans="2:22" x14ac:dyDescent="0.25">
      <c r="B756" s="8">
        <v>755</v>
      </c>
      <c r="C756" s="9" t="s">
        <v>21</v>
      </c>
      <c r="D756" s="10">
        <f t="shared" si="22"/>
        <v>378</v>
      </c>
      <c r="E756" s="1">
        <f t="shared" si="21"/>
        <v>13</v>
      </c>
      <c r="F756" s="1">
        <f t="shared" si="23"/>
        <v>2</v>
      </c>
      <c r="K756" s="162"/>
      <c r="L756" s="69"/>
      <c r="M756" s="69"/>
      <c r="N756" s="69"/>
      <c r="O756" s="163"/>
      <c r="V756" s="1">
        <v>9.4</v>
      </c>
    </row>
    <row r="757" spans="2:22" x14ac:dyDescent="0.25">
      <c r="B757" s="8">
        <v>756</v>
      </c>
      <c r="C757" s="9" t="s">
        <v>22</v>
      </c>
      <c r="D757" s="10">
        <f t="shared" si="22"/>
        <v>378</v>
      </c>
      <c r="E757" s="1">
        <f t="shared" si="21"/>
        <v>13</v>
      </c>
      <c r="F757" s="1">
        <f t="shared" si="23"/>
        <v>2</v>
      </c>
      <c r="K757" s="162"/>
      <c r="L757" s="69"/>
      <c r="M757" s="69"/>
      <c r="N757" s="69"/>
      <c r="O757" s="163"/>
      <c r="V757" s="1">
        <v>3.8</v>
      </c>
    </row>
    <row r="758" spans="2:22" x14ac:dyDescent="0.25">
      <c r="B758" s="8">
        <v>757</v>
      </c>
      <c r="C758" s="9" t="s">
        <v>21</v>
      </c>
      <c r="D758" s="10">
        <f t="shared" si="22"/>
        <v>379</v>
      </c>
      <c r="E758" s="1">
        <f t="shared" si="21"/>
        <v>13</v>
      </c>
      <c r="F758" s="1">
        <f t="shared" si="23"/>
        <v>2</v>
      </c>
      <c r="G758" s="5"/>
      <c r="H758" s="5"/>
      <c r="I758" s="5"/>
      <c r="J758" s="5"/>
      <c r="K758" s="169"/>
      <c r="L758" s="69"/>
      <c r="M758" s="69"/>
      <c r="N758" s="69"/>
      <c r="O758" s="163"/>
      <c r="V758" s="1">
        <v>9</v>
      </c>
    </row>
    <row r="759" spans="2:22" x14ac:dyDescent="0.25">
      <c r="B759" s="8">
        <v>758</v>
      </c>
      <c r="C759" s="9" t="s">
        <v>22</v>
      </c>
      <c r="D759" s="10">
        <f t="shared" si="22"/>
        <v>379</v>
      </c>
      <c r="E759" s="1">
        <f t="shared" si="21"/>
        <v>13</v>
      </c>
      <c r="F759" s="1">
        <f t="shared" si="23"/>
        <v>2</v>
      </c>
      <c r="K759" s="162"/>
      <c r="L759" s="69"/>
      <c r="M759" s="69"/>
      <c r="N759" s="69"/>
      <c r="O759" s="163"/>
      <c r="V759" s="1">
        <v>4.8</v>
      </c>
    </row>
    <row r="760" spans="2:22" x14ac:dyDescent="0.25">
      <c r="B760" s="8">
        <v>759</v>
      </c>
      <c r="C760" s="9" t="s">
        <v>21</v>
      </c>
      <c r="D760" s="10">
        <f t="shared" si="22"/>
        <v>380</v>
      </c>
      <c r="E760" s="1">
        <f t="shared" si="21"/>
        <v>13</v>
      </c>
      <c r="F760" s="1">
        <f t="shared" si="23"/>
        <v>2</v>
      </c>
      <c r="K760" s="162"/>
      <c r="L760" s="69"/>
      <c r="M760" s="69"/>
      <c r="N760" s="69"/>
      <c r="O760" s="163"/>
      <c r="V760" s="1">
        <v>9</v>
      </c>
    </row>
    <row r="761" spans="2:22" x14ac:dyDescent="0.25">
      <c r="B761" s="8">
        <v>760</v>
      </c>
      <c r="C761" s="9" t="s">
        <v>22</v>
      </c>
      <c r="D761" s="10">
        <f t="shared" si="22"/>
        <v>380</v>
      </c>
      <c r="E761" s="1">
        <f t="shared" si="21"/>
        <v>13</v>
      </c>
      <c r="F761" s="1">
        <f t="shared" si="23"/>
        <v>2</v>
      </c>
      <c r="K761" s="162"/>
      <c r="L761" s="69"/>
      <c r="M761" s="69"/>
      <c r="N761" s="69"/>
      <c r="O761" s="163"/>
      <c r="V761" s="1">
        <v>4.2</v>
      </c>
    </row>
    <row r="762" spans="2:22" x14ac:dyDescent="0.25">
      <c r="B762" s="8">
        <v>761</v>
      </c>
      <c r="C762" s="9" t="s">
        <v>21</v>
      </c>
      <c r="D762" s="10">
        <f t="shared" si="22"/>
        <v>381</v>
      </c>
      <c r="E762" s="1">
        <f t="shared" si="21"/>
        <v>13</v>
      </c>
      <c r="F762" s="1">
        <f t="shared" si="23"/>
        <v>2</v>
      </c>
      <c r="K762" s="162"/>
      <c r="L762" s="69"/>
      <c r="M762" s="69"/>
      <c r="N762" s="69"/>
      <c r="O762" s="163"/>
      <c r="V762" s="1">
        <v>8.4</v>
      </c>
    </row>
    <row r="763" spans="2:22" x14ac:dyDescent="0.25">
      <c r="B763" s="8">
        <v>762</v>
      </c>
      <c r="C763" s="9" t="s">
        <v>22</v>
      </c>
      <c r="D763" s="10">
        <f t="shared" si="22"/>
        <v>381</v>
      </c>
      <c r="E763" s="1">
        <f t="shared" si="21"/>
        <v>13</v>
      </c>
      <c r="F763" s="1">
        <f t="shared" si="23"/>
        <v>2</v>
      </c>
      <c r="K763" s="162"/>
      <c r="L763" s="69"/>
      <c r="M763" s="69"/>
      <c r="N763" s="69"/>
      <c r="O763" s="163"/>
      <c r="V763" s="1">
        <v>4.8</v>
      </c>
    </row>
    <row r="764" spans="2:22" x14ac:dyDescent="0.25">
      <c r="B764" s="8">
        <v>763</v>
      </c>
      <c r="C764" s="9" t="s">
        <v>21</v>
      </c>
      <c r="D764" s="10">
        <f t="shared" si="22"/>
        <v>382</v>
      </c>
      <c r="E764" s="1">
        <f t="shared" si="21"/>
        <v>13</v>
      </c>
      <c r="F764" s="1">
        <f t="shared" si="23"/>
        <v>2</v>
      </c>
      <c r="K764" s="162"/>
      <c r="L764" s="69"/>
      <c r="M764" s="69"/>
      <c r="N764" s="69"/>
      <c r="O764" s="163"/>
      <c r="V764" s="1">
        <v>8.1999999999999993</v>
      </c>
    </row>
    <row r="765" spans="2:22" x14ac:dyDescent="0.25">
      <c r="B765" s="8">
        <v>764</v>
      </c>
      <c r="C765" s="9" t="s">
        <v>22</v>
      </c>
      <c r="D765" s="10">
        <f t="shared" si="22"/>
        <v>382</v>
      </c>
      <c r="E765" s="1">
        <f t="shared" si="21"/>
        <v>13</v>
      </c>
      <c r="F765" s="1">
        <f t="shared" si="23"/>
        <v>2</v>
      </c>
      <c r="K765" s="162"/>
      <c r="L765" s="69"/>
      <c r="M765" s="69"/>
      <c r="N765" s="69"/>
      <c r="O765" s="163"/>
      <c r="V765" s="1">
        <v>4.8</v>
      </c>
    </row>
    <row r="766" spans="2:22" x14ac:dyDescent="0.25">
      <c r="B766" s="8">
        <v>765</v>
      </c>
      <c r="C766" s="9" t="s">
        <v>21</v>
      </c>
      <c r="D766" s="10">
        <f t="shared" si="22"/>
        <v>383</v>
      </c>
      <c r="E766" s="1">
        <f t="shared" si="21"/>
        <v>13</v>
      </c>
      <c r="F766" s="1">
        <f t="shared" si="23"/>
        <v>2</v>
      </c>
      <c r="K766" s="162"/>
      <c r="L766" s="69"/>
      <c r="M766" s="69"/>
      <c r="N766" s="69"/>
      <c r="O766" s="163"/>
      <c r="V766" s="1">
        <v>8.3000000000000007</v>
      </c>
    </row>
    <row r="767" spans="2:22" x14ac:dyDescent="0.25">
      <c r="B767" s="8">
        <v>766</v>
      </c>
      <c r="C767" s="9" t="s">
        <v>22</v>
      </c>
      <c r="D767" s="10">
        <f t="shared" si="22"/>
        <v>383</v>
      </c>
      <c r="E767" s="1">
        <f t="shared" si="21"/>
        <v>13</v>
      </c>
      <c r="F767" s="1">
        <f t="shared" si="23"/>
        <v>2</v>
      </c>
      <c r="K767" s="162"/>
      <c r="L767" s="69"/>
      <c r="M767" s="69"/>
      <c r="N767" s="69"/>
      <c r="O767" s="163"/>
      <c r="V767" s="1">
        <v>4.5</v>
      </c>
    </row>
    <row r="768" spans="2:22" x14ac:dyDescent="0.25">
      <c r="B768" s="8">
        <v>767</v>
      </c>
      <c r="C768" s="9" t="s">
        <v>21</v>
      </c>
      <c r="D768" s="10">
        <f t="shared" si="22"/>
        <v>384</v>
      </c>
      <c r="E768" s="1">
        <f t="shared" ref="E768:E831" si="24">IF(COUNTIF(E707:E767,E738)=61,E738+1,E767)</f>
        <v>13</v>
      </c>
      <c r="F768" s="1">
        <f t="shared" si="23"/>
        <v>2</v>
      </c>
      <c r="K768" s="162"/>
      <c r="L768" s="69"/>
      <c r="M768" s="69"/>
      <c r="N768" s="69"/>
      <c r="O768" s="163"/>
      <c r="V768" s="1">
        <v>8</v>
      </c>
    </row>
    <row r="769" spans="2:22" x14ac:dyDescent="0.25">
      <c r="B769" s="8">
        <v>768</v>
      </c>
      <c r="C769" s="9" t="s">
        <v>22</v>
      </c>
      <c r="D769" s="10">
        <f t="shared" si="22"/>
        <v>384</v>
      </c>
      <c r="E769" s="1">
        <f t="shared" si="24"/>
        <v>13</v>
      </c>
      <c r="F769" s="1">
        <f t="shared" si="23"/>
        <v>2</v>
      </c>
      <c r="K769" s="162"/>
      <c r="L769" s="69"/>
      <c r="M769" s="69"/>
      <c r="N769" s="69"/>
      <c r="O769" s="163"/>
      <c r="V769" s="1">
        <v>4</v>
      </c>
    </row>
    <row r="770" spans="2:22" x14ac:dyDescent="0.25">
      <c r="B770" s="8">
        <v>769</v>
      </c>
      <c r="C770" s="9" t="s">
        <v>21</v>
      </c>
      <c r="D770" s="10">
        <f t="shared" si="22"/>
        <v>385</v>
      </c>
      <c r="E770" s="1">
        <f t="shared" si="24"/>
        <v>13</v>
      </c>
      <c r="F770" s="1">
        <f t="shared" si="23"/>
        <v>2</v>
      </c>
      <c r="K770" s="162"/>
      <c r="L770" s="69"/>
      <c r="M770" s="69"/>
      <c r="N770" s="69"/>
      <c r="O770" s="163"/>
      <c r="V770" s="1">
        <v>9</v>
      </c>
    </row>
    <row r="771" spans="2:22" x14ac:dyDescent="0.25">
      <c r="B771" s="8">
        <v>770</v>
      </c>
      <c r="C771" s="9" t="s">
        <v>22</v>
      </c>
      <c r="D771" s="10">
        <f t="shared" si="22"/>
        <v>385</v>
      </c>
      <c r="E771" s="1">
        <f t="shared" si="24"/>
        <v>13</v>
      </c>
      <c r="F771" s="1">
        <f t="shared" si="23"/>
        <v>2</v>
      </c>
      <c r="K771" s="162"/>
      <c r="L771" s="69"/>
      <c r="M771" s="69"/>
      <c r="N771" s="69"/>
      <c r="O771" s="163"/>
      <c r="V771" s="1">
        <v>4.2</v>
      </c>
    </row>
    <row r="772" spans="2:22" x14ac:dyDescent="0.25">
      <c r="B772" s="8">
        <v>771</v>
      </c>
      <c r="C772" s="9" t="s">
        <v>21</v>
      </c>
      <c r="D772" s="10">
        <f t="shared" si="22"/>
        <v>386</v>
      </c>
      <c r="E772" s="1">
        <f t="shared" si="24"/>
        <v>13</v>
      </c>
      <c r="F772" s="1">
        <f t="shared" si="23"/>
        <v>2</v>
      </c>
      <c r="K772" s="162"/>
      <c r="L772" s="69"/>
      <c r="M772" s="69"/>
      <c r="N772" s="69"/>
      <c r="O772" s="163"/>
      <c r="V772" s="1">
        <v>8.6</v>
      </c>
    </row>
    <row r="773" spans="2:22" x14ac:dyDescent="0.25">
      <c r="B773" s="8">
        <v>772</v>
      </c>
      <c r="C773" s="9" t="s">
        <v>22</v>
      </c>
      <c r="D773" s="10">
        <f t="shared" ref="D773:D836" si="25">IF(B773=B771+2,IF(D772=D771,D772+1,D772))</f>
        <v>386</v>
      </c>
      <c r="E773" s="1">
        <f t="shared" si="24"/>
        <v>13</v>
      </c>
      <c r="F773" s="1">
        <f t="shared" si="23"/>
        <v>2</v>
      </c>
      <c r="K773" s="162"/>
      <c r="L773" s="69"/>
      <c r="M773" s="69"/>
      <c r="N773" s="69"/>
      <c r="O773" s="163"/>
      <c r="V773" s="1">
        <v>5</v>
      </c>
    </row>
    <row r="774" spans="2:22" x14ac:dyDescent="0.25">
      <c r="B774" s="8">
        <v>773</v>
      </c>
      <c r="C774" s="9" t="s">
        <v>21</v>
      </c>
      <c r="D774" s="10">
        <f t="shared" si="25"/>
        <v>387</v>
      </c>
      <c r="E774" s="1">
        <f t="shared" si="24"/>
        <v>13</v>
      </c>
      <c r="F774" s="1">
        <f t="shared" si="23"/>
        <v>2</v>
      </c>
      <c r="K774" s="162"/>
      <c r="L774" s="69"/>
      <c r="M774" s="69"/>
      <c r="N774" s="69"/>
      <c r="O774" s="163"/>
      <c r="V774" s="1">
        <v>8</v>
      </c>
    </row>
    <row r="775" spans="2:22" x14ac:dyDescent="0.25">
      <c r="B775" s="8">
        <v>774</v>
      </c>
      <c r="C775" s="9" t="s">
        <v>22</v>
      </c>
      <c r="D775" s="10">
        <f t="shared" si="25"/>
        <v>387</v>
      </c>
      <c r="E775" s="1">
        <f t="shared" si="24"/>
        <v>13</v>
      </c>
      <c r="F775" s="1">
        <f t="shared" si="23"/>
        <v>2</v>
      </c>
      <c r="K775" s="162"/>
      <c r="L775" s="69"/>
      <c r="M775" s="69"/>
      <c r="N775" s="69"/>
      <c r="O775" s="163"/>
      <c r="V775" s="1">
        <v>4.8</v>
      </c>
    </row>
    <row r="776" spans="2:22" x14ac:dyDescent="0.25">
      <c r="B776" s="8">
        <v>775</v>
      </c>
      <c r="C776" s="9" t="s">
        <v>21</v>
      </c>
      <c r="D776" s="10">
        <f t="shared" si="25"/>
        <v>388</v>
      </c>
      <c r="E776" s="1">
        <f t="shared" si="24"/>
        <v>13</v>
      </c>
      <c r="F776" s="1">
        <f t="shared" si="23"/>
        <v>2</v>
      </c>
      <c r="K776" s="162"/>
      <c r="L776" s="69"/>
      <c r="M776" s="69"/>
      <c r="N776" s="69"/>
      <c r="O776" s="163"/>
      <c r="V776" s="1">
        <v>7.8</v>
      </c>
    </row>
    <row r="777" spans="2:22" x14ac:dyDescent="0.25">
      <c r="B777" s="8">
        <v>776</v>
      </c>
      <c r="C777" s="9" t="s">
        <v>22</v>
      </c>
      <c r="D777" s="10">
        <f t="shared" si="25"/>
        <v>388</v>
      </c>
      <c r="E777" s="1">
        <f t="shared" si="24"/>
        <v>13</v>
      </c>
      <c r="F777" s="1">
        <f t="shared" si="23"/>
        <v>2</v>
      </c>
      <c r="K777" s="162"/>
      <c r="L777" s="69"/>
      <c r="M777" s="69"/>
      <c r="N777" s="69"/>
      <c r="O777" s="163"/>
      <c r="V777" s="1">
        <v>4.4000000000000004</v>
      </c>
    </row>
    <row r="778" spans="2:22" x14ac:dyDescent="0.25">
      <c r="B778" s="8">
        <v>777</v>
      </c>
      <c r="C778" s="9" t="s">
        <v>21</v>
      </c>
      <c r="D778" s="10">
        <f t="shared" si="25"/>
        <v>389</v>
      </c>
      <c r="E778" s="1">
        <f t="shared" si="24"/>
        <v>13</v>
      </c>
      <c r="F778" s="1">
        <f t="shared" si="23"/>
        <v>2</v>
      </c>
      <c r="K778" s="162"/>
      <c r="L778" s="69"/>
      <c r="M778" s="69"/>
      <c r="N778" s="69"/>
      <c r="O778" s="163"/>
      <c r="V778" s="1">
        <v>9</v>
      </c>
    </row>
    <row r="779" spans="2:22" x14ac:dyDescent="0.25">
      <c r="B779" s="8">
        <v>778</v>
      </c>
      <c r="C779" s="9" t="s">
        <v>22</v>
      </c>
      <c r="D779" s="10">
        <f t="shared" si="25"/>
        <v>389</v>
      </c>
      <c r="E779" s="1">
        <f t="shared" si="24"/>
        <v>13</v>
      </c>
      <c r="F779" s="1">
        <f t="shared" si="23"/>
        <v>2</v>
      </c>
      <c r="K779" s="162"/>
      <c r="L779" s="69"/>
      <c r="M779" s="69"/>
      <c r="N779" s="69"/>
      <c r="O779" s="163"/>
      <c r="V779" s="1">
        <v>4.5999999999999996</v>
      </c>
    </row>
    <row r="780" spans="2:22" x14ac:dyDescent="0.25">
      <c r="B780" s="8">
        <v>779</v>
      </c>
      <c r="C780" s="9" t="s">
        <v>21</v>
      </c>
      <c r="D780" s="10">
        <f t="shared" si="25"/>
        <v>390</v>
      </c>
      <c r="E780" s="1">
        <f t="shared" si="24"/>
        <v>13</v>
      </c>
      <c r="F780" s="1">
        <f t="shared" si="23"/>
        <v>2</v>
      </c>
      <c r="K780" s="162"/>
      <c r="L780" s="69"/>
      <c r="M780" s="69"/>
      <c r="N780" s="69"/>
      <c r="O780" s="163"/>
      <c r="V780" s="1">
        <v>9.1999999999999993</v>
      </c>
    </row>
    <row r="781" spans="2:22" x14ac:dyDescent="0.25">
      <c r="B781" s="8">
        <v>780</v>
      </c>
      <c r="C781" s="9" t="s">
        <v>22</v>
      </c>
      <c r="D781" s="10">
        <f t="shared" si="25"/>
        <v>390</v>
      </c>
      <c r="E781" s="1">
        <f t="shared" si="24"/>
        <v>13</v>
      </c>
      <c r="F781" s="1">
        <f t="shared" si="23"/>
        <v>2</v>
      </c>
      <c r="K781" s="162"/>
      <c r="L781" s="69"/>
      <c r="M781" s="69"/>
      <c r="N781" s="69"/>
      <c r="O781" s="163"/>
      <c r="V781" s="1">
        <v>4.3</v>
      </c>
    </row>
    <row r="782" spans="2:22" x14ac:dyDescent="0.25">
      <c r="B782" s="8">
        <v>781</v>
      </c>
      <c r="C782" s="9" t="s">
        <v>21</v>
      </c>
      <c r="D782" s="10">
        <f t="shared" si="25"/>
        <v>391</v>
      </c>
      <c r="E782" s="1">
        <f t="shared" si="24"/>
        <v>13</v>
      </c>
      <c r="F782" s="1">
        <f t="shared" si="23"/>
        <v>2</v>
      </c>
      <c r="K782" s="162"/>
      <c r="L782" s="69"/>
      <c r="M782" s="69"/>
      <c r="N782" s="69"/>
      <c r="O782" s="163"/>
      <c r="V782" s="1">
        <v>9.1999999999999993</v>
      </c>
    </row>
    <row r="783" spans="2:22" x14ac:dyDescent="0.25">
      <c r="B783" s="8">
        <v>782</v>
      </c>
      <c r="C783" s="9" t="s">
        <v>22</v>
      </c>
      <c r="D783" s="10">
        <f t="shared" si="25"/>
        <v>391</v>
      </c>
      <c r="E783" s="1">
        <f t="shared" si="24"/>
        <v>13</v>
      </c>
      <c r="F783" s="1">
        <f t="shared" si="23"/>
        <v>2</v>
      </c>
      <c r="K783" s="162"/>
      <c r="L783" s="69"/>
      <c r="M783" s="69"/>
      <c r="N783" s="69"/>
      <c r="O783" s="163"/>
      <c r="V783" s="1">
        <v>4</v>
      </c>
    </row>
    <row r="784" spans="2:22" x14ac:dyDescent="0.25">
      <c r="B784" s="8">
        <v>783</v>
      </c>
      <c r="C784" s="9" t="s">
        <v>21</v>
      </c>
      <c r="D784" s="10">
        <f t="shared" si="25"/>
        <v>392</v>
      </c>
      <c r="E784" s="1">
        <f t="shared" si="24"/>
        <v>13</v>
      </c>
      <c r="F784" s="1">
        <f t="shared" si="23"/>
        <v>2</v>
      </c>
      <c r="K784" s="162"/>
      <c r="L784" s="69"/>
      <c r="M784" s="69"/>
      <c r="N784" s="69"/>
      <c r="O784" s="163"/>
      <c r="V784" s="1">
        <v>9</v>
      </c>
    </row>
    <row r="785" spans="2:22" x14ac:dyDescent="0.25">
      <c r="B785" s="8">
        <v>784</v>
      </c>
      <c r="C785" s="9" t="s">
        <v>22</v>
      </c>
      <c r="D785" s="10">
        <f t="shared" si="25"/>
        <v>392</v>
      </c>
      <c r="E785" s="1">
        <f t="shared" si="24"/>
        <v>13</v>
      </c>
      <c r="F785" s="1">
        <f t="shared" si="23"/>
        <v>2</v>
      </c>
      <c r="G785" s="6"/>
      <c r="H785" s="6"/>
      <c r="I785" s="6"/>
      <c r="J785" s="6"/>
      <c r="K785" s="170"/>
      <c r="L785" s="69"/>
      <c r="M785" s="69"/>
      <c r="N785" s="69"/>
      <c r="O785" s="163"/>
      <c r="V785" s="1">
        <v>3</v>
      </c>
    </row>
    <row r="786" spans="2:22" x14ac:dyDescent="0.25">
      <c r="B786" s="8">
        <v>785</v>
      </c>
      <c r="C786" s="9" t="s">
        <v>21</v>
      </c>
      <c r="D786" s="10">
        <f t="shared" si="25"/>
        <v>393</v>
      </c>
      <c r="E786" s="1">
        <f t="shared" si="24"/>
        <v>13</v>
      </c>
      <c r="F786" s="1">
        <f t="shared" si="23"/>
        <v>2</v>
      </c>
      <c r="K786" s="162"/>
      <c r="L786" s="69"/>
      <c r="M786" s="69"/>
      <c r="N786" s="69"/>
      <c r="O786" s="163"/>
      <c r="V786" s="1">
        <v>8</v>
      </c>
    </row>
    <row r="787" spans="2:22" x14ac:dyDescent="0.25">
      <c r="B787" s="8">
        <v>786</v>
      </c>
      <c r="C787" s="9" t="s">
        <v>22</v>
      </c>
      <c r="D787" s="10">
        <f t="shared" si="25"/>
        <v>393</v>
      </c>
      <c r="E787" s="1">
        <f t="shared" si="24"/>
        <v>13</v>
      </c>
      <c r="F787" s="1">
        <f t="shared" si="23"/>
        <v>2</v>
      </c>
      <c r="K787" s="162"/>
      <c r="L787" s="69"/>
      <c r="M787" s="69"/>
      <c r="N787" s="69"/>
      <c r="O787" s="163"/>
      <c r="V787" s="1">
        <v>5.2</v>
      </c>
    </row>
    <row r="788" spans="2:22" x14ac:dyDescent="0.25">
      <c r="B788" s="8">
        <v>787</v>
      </c>
      <c r="C788" s="9" t="s">
        <v>21</v>
      </c>
      <c r="D788" s="10">
        <f t="shared" si="25"/>
        <v>394</v>
      </c>
      <c r="E788" s="1">
        <f t="shared" si="24"/>
        <v>13</v>
      </c>
      <c r="F788" s="1">
        <f t="shared" si="23"/>
        <v>2</v>
      </c>
      <c r="K788" s="162"/>
      <c r="L788" s="69"/>
      <c r="M788" s="69"/>
      <c r="N788" s="69"/>
      <c r="O788" s="163"/>
      <c r="V788" s="1">
        <v>8.4</v>
      </c>
    </row>
    <row r="789" spans="2:22" x14ac:dyDescent="0.25">
      <c r="B789" s="8">
        <v>788</v>
      </c>
      <c r="C789" s="9" t="s">
        <v>22</v>
      </c>
      <c r="D789" s="10">
        <f t="shared" si="25"/>
        <v>394</v>
      </c>
      <c r="E789" s="1">
        <f t="shared" si="24"/>
        <v>13</v>
      </c>
      <c r="F789" s="1">
        <f t="shared" si="23"/>
        <v>2</v>
      </c>
      <c r="K789" s="162"/>
      <c r="L789" s="69"/>
      <c r="M789" s="69"/>
      <c r="N789" s="69"/>
      <c r="O789" s="163"/>
      <c r="V789" s="1">
        <v>4</v>
      </c>
    </row>
    <row r="790" spans="2:22" x14ac:dyDescent="0.25">
      <c r="B790" s="8">
        <v>789</v>
      </c>
      <c r="C790" s="9" t="s">
        <v>21</v>
      </c>
      <c r="D790" s="10">
        <f t="shared" si="25"/>
        <v>395</v>
      </c>
      <c r="E790" s="1">
        <f t="shared" si="24"/>
        <v>13</v>
      </c>
      <c r="F790" s="1">
        <f t="shared" si="23"/>
        <v>2</v>
      </c>
      <c r="K790" s="162"/>
      <c r="L790" s="69"/>
      <c r="M790" s="69"/>
      <c r="N790" s="69"/>
      <c r="O790" s="163"/>
      <c r="V790" s="1">
        <v>9</v>
      </c>
    </row>
    <row r="791" spans="2:22" x14ac:dyDescent="0.25">
      <c r="B791" s="8">
        <v>790</v>
      </c>
      <c r="C791" s="9" t="s">
        <v>22</v>
      </c>
      <c r="D791" s="10">
        <f t="shared" si="25"/>
        <v>395</v>
      </c>
      <c r="E791" s="1">
        <f t="shared" si="24"/>
        <v>13</v>
      </c>
      <c r="F791" s="1">
        <f t="shared" si="23"/>
        <v>2</v>
      </c>
      <c r="K791" s="162"/>
      <c r="L791" s="69"/>
      <c r="M791" s="69"/>
      <c r="N791" s="69"/>
      <c r="O791" s="163"/>
      <c r="V791" s="1">
        <v>3.4</v>
      </c>
    </row>
    <row r="792" spans="2:22" x14ac:dyDescent="0.25">
      <c r="B792" s="8">
        <v>791</v>
      </c>
      <c r="C792" s="9" t="s">
        <v>21</v>
      </c>
      <c r="D792" s="10">
        <f t="shared" si="25"/>
        <v>396</v>
      </c>
      <c r="E792" s="1">
        <f t="shared" si="24"/>
        <v>13</v>
      </c>
      <c r="F792" s="1">
        <f t="shared" si="23"/>
        <v>2</v>
      </c>
      <c r="K792" s="162"/>
      <c r="L792" s="69"/>
      <c r="M792" s="69"/>
      <c r="N792" s="69"/>
      <c r="O792" s="163"/>
      <c r="V792" s="1">
        <v>8</v>
      </c>
    </row>
    <row r="793" spans="2:22" x14ac:dyDescent="0.25">
      <c r="B793" s="8">
        <v>792</v>
      </c>
      <c r="C793" s="9" t="s">
        <v>22</v>
      </c>
      <c r="D793" s="10">
        <f t="shared" si="25"/>
        <v>396</v>
      </c>
      <c r="E793" s="1">
        <f t="shared" si="24"/>
        <v>13</v>
      </c>
      <c r="F793" s="1">
        <f t="shared" si="23"/>
        <v>2</v>
      </c>
      <c r="K793" s="162"/>
      <c r="L793" s="69"/>
      <c r="M793" s="69"/>
      <c r="N793" s="69"/>
      <c r="O793" s="163"/>
      <c r="V793" s="1">
        <v>3.4</v>
      </c>
    </row>
    <row r="794" spans="2:22" x14ac:dyDescent="0.25">
      <c r="B794" s="8">
        <v>793</v>
      </c>
      <c r="C794" s="9" t="s">
        <v>21</v>
      </c>
      <c r="D794" s="10">
        <f t="shared" si="25"/>
        <v>397</v>
      </c>
      <c r="E794" s="1">
        <f t="shared" si="24"/>
        <v>13</v>
      </c>
      <c r="F794" s="1">
        <f t="shared" si="23"/>
        <v>2</v>
      </c>
      <c r="K794" s="162"/>
      <c r="L794" s="69"/>
      <c r="M794" s="69"/>
      <c r="N794" s="69"/>
      <c r="O794" s="163"/>
      <c r="V794" s="1">
        <v>8.4</v>
      </c>
    </row>
    <row r="795" spans="2:22" x14ac:dyDescent="0.25">
      <c r="B795" s="8">
        <v>794</v>
      </c>
      <c r="C795" s="9" t="s">
        <v>22</v>
      </c>
      <c r="D795" s="10">
        <f t="shared" si="25"/>
        <v>397</v>
      </c>
      <c r="E795" s="1">
        <f t="shared" si="24"/>
        <v>14</v>
      </c>
      <c r="F795" s="1">
        <f t="shared" si="23"/>
        <v>2</v>
      </c>
      <c r="K795" s="162"/>
      <c r="L795" s="69"/>
      <c r="M795" s="69"/>
      <c r="N795" s="69"/>
      <c r="O795" s="163"/>
      <c r="V795" s="1">
        <v>5.0999999999999996</v>
      </c>
    </row>
    <row r="796" spans="2:22" x14ac:dyDescent="0.25">
      <c r="B796" s="8">
        <v>795</v>
      </c>
      <c r="C796" s="9" t="s">
        <v>21</v>
      </c>
      <c r="D796" s="10">
        <f t="shared" si="25"/>
        <v>398</v>
      </c>
      <c r="E796" s="1">
        <f t="shared" si="24"/>
        <v>14</v>
      </c>
      <c r="F796" s="1">
        <f t="shared" si="23"/>
        <v>2</v>
      </c>
      <c r="K796" s="162"/>
      <c r="L796" s="69"/>
      <c r="M796" s="69"/>
      <c r="N796" s="69"/>
      <c r="O796" s="163"/>
      <c r="V796" s="1">
        <v>7.8</v>
      </c>
    </row>
    <row r="797" spans="2:22" x14ac:dyDescent="0.25">
      <c r="B797" s="8">
        <v>796</v>
      </c>
      <c r="C797" s="9" t="s">
        <v>22</v>
      </c>
      <c r="D797" s="10">
        <f t="shared" si="25"/>
        <v>398</v>
      </c>
      <c r="E797" s="1">
        <f t="shared" si="24"/>
        <v>14</v>
      </c>
      <c r="F797" s="1">
        <f t="shared" si="23"/>
        <v>2</v>
      </c>
      <c r="K797" s="162"/>
      <c r="L797" s="69"/>
      <c r="M797" s="69"/>
      <c r="N797" s="69"/>
      <c r="O797" s="163"/>
      <c r="V797" s="1">
        <v>4</v>
      </c>
    </row>
    <row r="798" spans="2:22" x14ac:dyDescent="0.25">
      <c r="B798" s="8">
        <v>797</v>
      </c>
      <c r="C798" s="9" t="s">
        <v>21</v>
      </c>
      <c r="D798" s="10">
        <f t="shared" si="25"/>
        <v>399</v>
      </c>
      <c r="E798" s="1">
        <f t="shared" si="24"/>
        <v>14</v>
      </c>
      <c r="F798" s="1">
        <f t="shared" si="23"/>
        <v>2</v>
      </c>
      <c r="K798" s="162"/>
      <c r="L798" s="69"/>
      <c r="M798" s="69"/>
      <c r="N798" s="69"/>
      <c r="O798" s="163"/>
      <c r="V798" s="1">
        <v>9</v>
      </c>
    </row>
    <row r="799" spans="2:22" x14ac:dyDescent="0.25">
      <c r="B799" s="8">
        <v>798</v>
      </c>
      <c r="C799" s="9" t="s">
        <v>22</v>
      </c>
      <c r="D799" s="10">
        <f t="shared" si="25"/>
        <v>399</v>
      </c>
      <c r="E799" s="1">
        <f t="shared" si="24"/>
        <v>14</v>
      </c>
      <c r="F799" s="1">
        <f t="shared" ref="F799:F862" si="26">IF(COUNTIF(F67:F798,F798)=732,F798+1,F798)</f>
        <v>2</v>
      </c>
      <c r="G799" s="6"/>
      <c r="H799" s="6"/>
      <c r="I799" s="6"/>
      <c r="J799" s="6"/>
      <c r="K799" s="170"/>
      <c r="L799" s="69"/>
      <c r="M799" s="69"/>
      <c r="N799" s="69"/>
      <c r="O799" s="163"/>
      <c r="V799" s="1">
        <v>4</v>
      </c>
    </row>
    <row r="800" spans="2:22" x14ac:dyDescent="0.25">
      <c r="B800" s="8">
        <v>799</v>
      </c>
      <c r="C800" s="9" t="s">
        <v>21</v>
      </c>
      <c r="D800" s="10">
        <f t="shared" si="25"/>
        <v>400</v>
      </c>
      <c r="E800" s="1">
        <f t="shared" si="24"/>
        <v>14</v>
      </c>
      <c r="F800" s="1">
        <f t="shared" si="26"/>
        <v>2</v>
      </c>
      <c r="K800" s="162"/>
      <c r="L800" s="69"/>
      <c r="M800" s="126"/>
      <c r="N800" s="69"/>
      <c r="O800" s="163"/>
      <c r="V800" s="12">
        <v>7.2</v>
      </c>
    </row>
    <row r="801" spans="2:22" x14ac:dyDescent="0.25">
      <c r="B801" s="8">
        <v>800</v>
      </c>
      <c r="C801" s="9" t="s">
        <v>22</v>
      </c>
      <c r="D801" s="10">
        <f t="shared" si="25"/>
        <v>400</v>
      </c>
      <c r="E801" s="1">
        <f t="shared" si="24"/>
        <v>14</v>
      </c>
      <c r="F801" s="1">
        <f t="shared" si="26"/>
        <v>2</v>
      </c>
      <c r="K801" s="162"/>
      <c r="L801" s="69"/>
      <c r="M801" s="126"/>
      <c r="N801" s="69"/>
      <c r="O801" s="163"/>
      <c r="V801" s="12">
        <v>4</v>
      </c>
    </row>
    <row r="802" spans="2:22" x14ac:dyDescent="0.25">
      <c r="B802" s="8">
        <v>801</v>
      </c>
      <c r="C802" s="9" t="s">
        <v>21</v>
      </c>
      <c r="D802" s="10">
        <f t="shared" si="25"/>
        <v>401</v>
      </c>
      <c r="E802" s="1">
        <f t="shared" si="24"/>
        <v>14</v>
      </c>
      <c r="F802" s="1">
        <f t="shared" si="26"/>
        <v>2</v>
      </c>
      <c r="K802" s="162"/>
      <c r="L802" s="69"/>
      <c r="M802" s="126"/>
      <c r="N802" s="69"/>
      <c r="O802" s="163"/>
      <c r="V802" s="12">
        <v>8.1999999999999993</v>
      </c>
    </row>
    <row r="803" spans="2:22" x14ac:dyDescent="0.25">
      <c r="B803" s="8">
        <v>802</v>
      </c>
      <c r="C803" s="9" t="s">
        <v>22</v>
      </c>
      <c r="D803" s="10">
        <f t="shared" si="25"/>
        <v>401</v>
      </c>
      <c r="E803" s="1">
        <f t="shared" si="24"/>
        <v>14</v>
      </c>
      <c r="F803" s="1">
        <f t="shared" si="26"/>
        <v>2</v>
      </c>
      <c r="K803" s="162"/>
      <c r="L803" s="69"/>
      <c r="M803" s="126"/>
      <c r="N803" s="69"/>
      <c r="O803" s="163"/>
      <c r="V803" s="12">
        <v>3.8</v>
      </c>
    </row>
    <row r="804" spans="2:22" x14ac:dyDescent="0.25">
      <c r="B804" s="8">
        <v>803</v>
      </c>
      <c r="C804" s="9" t="s">
        <v>21</v>
      </c>
      <c r="D804" s="10">
        <f t="shared" si="25"/>
        <v>402</v>
      </c>
      <c r="E804" s="1">
        <f t="shared" si="24"/>
        <v>14</v>
      </c>
      <c r="F804" s="1">
        <f t="shared" si="26"/>
        <v>2</v>
      </c>
      <c r="K804" s="162"/>
      <c r="L804" s="69"/>
      <c r="M804" s="126"/>
      <c r="N804" s="69"/>
      <c r="O804" s="163"/>
      <c r="V804" s="12">
        <v>8.6</v>
      </c>
    </row>
    <row r="805" spans="2:22" x14ac:dyDescent="0.25">
      <c r="B805" s="8">
        <v>804</v>
      </c>
      <c r="C805" s="9" t="s">
        <v>22</v>
      </c>
      <c r="D805" s="10">
        <f t="shared" si="25"/>
        <v>402</v>
      </c>
      <c r="E805" s="1">
        <f t="shared" si="24"/>
        <v>14</v>
      </c>
      <c r="F805" s="1">
        <f t="shared" si="26"/>
        <v>2</v>
      </c>
      <c r="K805" s="162"/>
      <c r="L805" s="69"/>
      <c r="M805" s="126"/>
      <c r="N805" s="69"/>
      <c r="O805" s="163"/>
      <c r="V805" s="12">
        <v>3.8</v>
      </c>
    </row>
    <row r="806" spans="2:22" x14ac:dyDescent="0.25">
      <c r="B806" s="8">
        <v>805</v>
      </c>
      <c r="C806" s="9" t="s">
        <v>21</v>
      </c>
      <c r="D806" s="10">
        <f t="shared" si="25"/>
        <v>403</v>
      </c>
      <c r="E806" s="1">
        <f t="shared" si="24"/>
        <v>14</v>
      </c>
      <c r="F806" s="1">
        <f t="shared" si="26"/>
        <v>2</v>
      </c>
      <c r="K806" s="162"/>
      <c r="L806" s="69"/>
      <c r="M806" s="126"/>
      <c r="N806" s="69"/>
      <c r="O806" s="163"/>
      <c r="V806" s="12">
        <v>8.1999999999999993</v>
      </c>
    </row>
    <row r="807" spans="2:22" x14ac:dyDescent="0.25">
      <c r="B807" s="8">
        <v>806</v>
      </c>
      <c r="C807" s="9" t="s">
        <v>22</v>
      </c>
      <c r="D807" s="10">
        <f t="shared" si="25"/>
        <v>403</v>
      </c>
      <c r="E807" s="1">
        <f t="shared" si="24"/>
        <v>14</v>
      </c>
      <c r="F807" s="1">
        <f t="shared" si="26"/>
        <v>2</v>
      </c>
      <c r="K807" s="162"/>
      <c r="L807" s="69"/>
      <c r="M807" s="126"/>
      <c r="N807" s="69"/>
      <c r="O807" s="163"/>
      <c r="V807" s="12">
        <v>3</v>
      </c>
    </row>
    <row r="808" spans="2:22" x14ac:dyDescent="0.25">
      <c r="B808" s="8">
        <v>807</v>
      </c>
      <c r="C808" s="9" t="s">
        <v>21</v>
      </c>
      <c r="D808" s="10">
        <f t="shared" si="25"/>
        <v>404</v>
      </c>
      <c r="E808" s="1">
        <f t="shared" si="24"/>
        <v>14</v>
      </c>
      <c r="F808" s="1">
        <f t="shared" si="26"/>
        <v>2</v>
      </c>
      <c r="K808" s="162"/>
      <c r="L808" s="69"/>
      <c r="M808" s="126"/>
      <c r="N808" s="69"/>
      <c r="O808" s="163"/>
      <c r="V808" s="12">
        <v>8</v>
      </c>
    </row>
    <row r="809" spans="2:22" x14ac:dyDescent="0.25">
      <c r="B809" s="8">
        <v>808</v>
      </c>
      <c r="C809" s="9" t="s">
        <v>22</v>
      </c>
      <c r="D809" s="10">
        <f t="shared" si="25"/>
        <v>404</v>
      </c>
      <c r="E809" s="1">
        <f t="shared" si="24"/>
        <v>14</v>
      </c>
      <c r="F809" s="1">
        <f t="shared" si="26"/>
        <v>2</v>
      </c>
      <c r="K809" s="162"/>
      <c r="L809" s="69"/>
      <c r="M809" s="126"/>
      <c r="N809" s="69"/>
      <c r="O809" s="163"/>
      <c r="V809" s="12">
        <v>3.6</v>
      </c>
    </row>
    <row r="810" spans="2:22" x14ac:dyDescent="0.25">
      <c r="B810" s="8">
        <v>809</v>
      </c>
      <c r="C810" s="9" t="s">
        <v>21</v>
      </c>
      <c r="D810" s="10">
        <f t="shared" si="25"/>
        <v>405</v>
      </c>
      <c r="E810" s="1">
        <f t="shared" si="24"/>
        <v>14</v>
      </c>
      <c r="F810" s="1">
        <f t="shared" si="26"/>
        <v>2</v>
      </c>
      <c r="K810" s="162"/>
      <c r="L810" s="69"/>
      <c r="M810" s="126"/>
      <c r="N810" s="69"/>
      <c r="O810" s="163"/>
      <c r="V810" s="1">
        <v>8</v>
      </c>
    </row>
    <row r="811" spans="2:22" x14ac:dyDescent="0.25">
      <c r="B811" s="8">
        <v>810</v>
      </c>
      <c r="C811" s="9" t="s">
        <v>22</v>
      </c>
      <c r="D811" s="10">
        <f t="shared" si="25"/>
        <v>405</v>
      </c>
      <c r="E811" s="1">
        <f t="shared" si="24"/>
        <v>14</v>
      </c>
      <c r="F811" s="1">
        <f t="shared" si="26"/>
        <v>2</v>
      </c>
      <c r="K811" s="162"/>
      <c r="L811" s="69"/>
      <c r="M811" s="126"/>
      <c r="N811" s="69"/>
      <c r="O811" s="163"/>
      <c r="V811" s="1">
        <v>4</v>
      </c>
    </row>
    <row r="812" spans="2:22" x14ac:dyDescent="0.25">
      <c r="B812" s="8">
        <v>811</v>
      </c>
      <c r="C812" s="9" t="s">
        <v>21</v>
      </c>
      <c r="D812" s="10">
        <f t="shared" si="25"/>
        <v>406</v>
      </c>
      <c r="E812" s="1">
        <f t="shared" si="24"/>
        <v>14</v>
      </c>
      <c r="F812" s="1">
        <f t="shared" si="26"/>
        <v>2</v>
      </c>
      <c r="K812" s="162"/>
      <c r="L812" s="69"/>
      <c r="M812" s="126"/>
      <c r="N812" s="69"/>
      <c r="O812" s="163"/>
      <c r="V812" s="1">
        <v>8.6</v>
      </c>
    </row>
    <row r="813" spans="2:22" x14ac:dyDescent="0.25">
      <c r="B813" s="8">
        <v>812</v>
      </c>
      <c r="C813" s="9" t="s">
        <v>22</v>
      </c>
      <c r="D813" s="10">
        <f t="shared" si="25"/>
        <v>406</v>
      </c>
      <c r="E813" s="1">
        <f t="shared" si="24"/>
        <v>14</v>
      </c>
      <c r="F813" s="1">
        <f t="shared" si="26"/>
        <v>2</v>
      </c>
      <c r="G813" s="6"/>
      <c r="H813" s="6"/>
      <c r="I813" s="6"/>
      <c r="J813" s="6"/>
      <c r="K813" s="170"/>
      <c r="L813" s="69"/>
      <c r="M813" s="126"/>
      <c r="N813" s="69"/>
      <c r="O813" s="163"/>
      <c r="V813" s="1">
        <v>4</v>
      </c>
    </row>
    <row r="814" spans="2:22" x14ac:dyDescent="0.25">
      <c r="B814" s="8">
        <v>813</v>
      </c>
      <c r="C814" s="9" t="s">
        <v>21</v>
      </c>
      <c r="D814" s="10">
        <f t="shared" si="25"/>
        <v>407</v>
      </c>
      <c r="E814" s="1">
        <f t="shared" si="24"/>
        <v>14</v>
      </c>
      <c r="F814" s="1">
        <f t="shared" si="26"/>
        <v>2</v>
      </c>
      <c r="K814" s="162"/>
      <c r="L814" s="69"/>
      <c r="M814" s="126"/>
      <c r="N814" s="69"/>
      <c r="O814" s="163"/>
      <c r="V814" s="1">
        <v>8.6</v>
      </c>
    </row>
    <row r="815" spans="2:22" x14ac:dyDescent="0.25">
      <c r="B815" s="8">
        <v>814</v>
      </c>
      <c r="C815" s="9" t="s">
        <v>22</v>
      </c>
      <c r="D815" s="10">
        <f t="shared" si="25"/>
        <v>407</v>
      </c>
      <c r="E815" s="1">
        <f t="shared" si="24"/>
        <v>14</v>
      </c>
      <c r="F815" s="1">
        <f t="shared" si="26"/>
        <v>2</v>
      </c>
      <c r="K815" s="162"/>
      <c r="L815" s="69"/>
      <c r="M815" s="126"/>
      <c r="N815" s="69"/>
      <c r="O815" s="163"/>
      <c r="V815" s="1">
        <v>4.8</v>
      </c>
    </row>
    <row r="816" spans="2:22" x14ac:dyDescent="0.25">
      <c r="B816" s="8">
        <v>815</v>
      </c>
      <c r="C816" s="9" t="s">
        <v>21</v>
      </c>
      <c r="D816" s="10">
        <f t="shared" si="25"/>
        <v>408</v>
      </c>
      <c r="E816" s="1">
        <f t="shared" si="24"/>
        <v>14</v>
      </c>
      <c r="F816" s="1">
        <f t="shared" si="26"/>
        <v>2</v>
      </c>
      <c r="K816" s="162"/>
      <c r="L816" s="69"/>
      <c r="M816" s="126"/>
      <c r="N816" s="69"/>
      <c r="O816" s="163"/>
      <c r="V816" s="1">
        <v>8.1999999999999993</v>
      </c>
    </row>
    <row r="817" spans="2:22" x14ac:dyDescent="0.25">
      <c r="B817" s="8">
        <v>816</v>
      </c>
      <c r="C817" s="9" t="s">
        <v>22</v>
      </c>
      <c r="D817" s="10">
        <f t="shared" si="25"/>
        <v>408</v>
      </c>
      <c r="E817" s="1">
        <f t="shared" si="24"/>
        <v>14</v>
      </c>
      <c r="F817" s="1">
        <f t="shared" si="26"/>
        <v>2</v>
      </c>
      <c r="K817" s="162"/>
      <c r="L817" s="69"/>
      <c r="M817" s="126"/>
      <c r="N817" s="69"/>
      <c r="O817" s="163"/>
      <c r="V817" s="1">
        <v>4.8</v>
      </c>
    </row>
    <row r="818" spans="2:22" x14ac:dyDescent="0.25">
      <c r="B818" s="8">
        <v>817</v>
      </c>
      <c r="C818" s="9" t="s">
        <v>21</v>
      </c>
      <c r="D818" s="10">
        <f t="shared" si="25"/>
        <v>409</v>
      </c>
      <c r="E818" s="1">
        <f t="shared" si="24"/>
        <v>14</v>
      </c>
      <c r="F818" s="1">
        <f t="shared" si="26"/>
        <v>2</v>
      </c>
      <c r="K818" s="162"/>
      <c r="L818" s="69"/>
      <c r="M818" s="69"/>
      <c r="N818" s="69"/>
      <c r="O818" s="163"/>
      <c r="V818" s="1">
        <v>4.5999999999999996</v>
      </c>
    </row>
    <row r="819" spans="2:22" x14ac:dyDescent="0.25">
      <c r="B819" s="8">
        <v>818</v>
      </c>
      <c r="C819" s="9" t="s">
        <v>22</v>
      </c>
      <c r="D819" s="10">
        <f t="shared" si="25"/>
        <v>409</v>
      </c>
      <c r="E819" s="1">
        <f t="shared" si="24"/>
        <v>14</v>
      </c>
      <c r="F819" s="1">
        <f t="shared" si="26"/>
        <v>2</v>
      </c>
      <c r="K819" s="162"/>
      <c r="L819" s="69"/>
      <c r="M819" s="69"/>
      <c r="N819" s="69"/>
      <c r="O819" s="163"/>
      <c r="V819" s="1">
        <v>3.4</v>
      </c>
    </row>
    <row r="820" spans="2:22" x14ac:dyDescent="0.25">
      <c r="B820" s="8">
        <v>819</v>
      </c>
      <c r="C820" s="9" t="s">
        <v>21</v>
      </c>
      <c r="D820" s="10">
        <f t="shared" si="25"/>
        <v>410</v>
      </c>
      <c r="E820" s="1">
        <f t="shared" si="24"/>
        <v>14</v>
      </c>
      <c r="F820" s="1">
        <f t="shared" si="26"/>
        <v>2</v>
      </c>
      <c r="K820" s="162"/>
      <c r="L820" s="69"/>
      <c r="M820" s="69"/>
      <c r="N820" s="69"/>
      <c r="O820" s="163"/>
      <c r="V820" s="1">
        <v>7.8</v>
      </c>
    </row>
    <row r="821" spans="2:22" x14ac:dyDescent="0.25">
      <c r="B821" s="8">
        <v>820</v>
      </c>
      <c r="C821" s="9" t="s">
        <v>22</v>
      </c>
      <c r="D821" s="10">
        <f t="shared" si="25"/>
        <v>410</v>
      </c>
      <c r="E821" s="1">
        <f t="shared" si="24"/>
        <v>14</v>
      </c>
      <c r="F821" s="1">
        <f t="shared" si="26"/>
        <v>2</v>
      </c>
      <c r="K821" s="162"/>
      <c r="L821" s="69"/>
      <c r="M821" s="69"/>
      <c r="N821" s="69"/>
      <c r="O821" s="163"/>
      <c r="V821" s="1">
        <v>4.2</v>
      </c>
    </row>
    <row r="822" spans="2:22" x14ac:dyDescent="0.25">
      <c r="B822" s="8">
        <v>821</v>
      </c>
      <c r="C822" s="9" t="s">
        <v>21</v>
      </c>
      <c r="D822" s="10">
        <f t="shared" si="25"/>
        <v>411</v>
      </c>
      <c r="E822" s="1">
        <f t="shared" si="24"/>
        <v>14</v>
      </c>
      <c r="F822" s="1">
        <f t="shared" si="26"/>
        <v>2</v>
      </c>
      <c r="K822" s="162"/>
      <c r="L822" s="69"/>
      <c r="M822" s="69"/>
      <c r="N822" s="69"/>
      <c r="O822" s="163"/>
      <c r="V822" s="1">
        <v>7.9</v>
      </c>
    </row>
    <row r="823" spans="2:22" x14ac:dyDescent="0.25">
      <c r="B823" s="8">
        <v>822</v>
      </c>
      <c r="C823" s="9" t="s">
        <v>22</v>
      </c>
      <c r="D823" s="10">
        <f t="shared" si="25"/>
        <v>411</v>
      </c>
      <c r="E823" s="1">
        <f t="shared" si="24"/>
        <v>14</v>
      </c>
      <c r="F823" s="1">
        <f t="shared" si="26"/>
        <v>2</v>
      </c>
      <c r="K823" s="162"/>
      <c r="L823" s="69"/>
      <c r="M823" s="69"/>
      <c r="N823" s="69"/>
      <c r="O823" s="163"/>
      <c r="V823" s="1">
        <v>5.5</v>
      </c>
    </row>
    <row r="824" spans="2:22" x14ac:dyDescent="0.25">
      <c r="B824" s="8">
        <v>823</v>
      </c>
      <c r="C824" s="9" t="s">
        <v>21</v>
      </c>
      <c r="D824" s="10">
        <f t="shared" si="25"/>
        <v>412</v>
      </c>
      <c r="E824" s="1">
        <f t="shared" si="24"/>
        <v>14</v>
      </c>
      <c r="F824" s="1">
        <f t="shared" si="26"/>
        <v>2</v>
      </c>
      <c r="K824" s="162"/>
      <c r="L824" s="69"/>
      <c r="M824" s="69"/>
      <c r="N824" s="69"/>
      <c r="O824" s="163"/>
      <c r="V824" s="1">
        <v>8</v>
      </c>
    </row>
    <row r="825" spans="2:22" x14ac:dyDescent="0.25">
      <c r="B825" s="8">
        <v>824</v>
      </c>
      <c r="C825" s="9" t="s">
        <v>22</v>
      </c>
      <c r="D825" s="10">
        <f t="shared" si="25"/>
        <v>412</v>
      </c>
      <c r="E825" s="1">
        <f t="shared" si="24"/>
        <v>14</v>
      </c>
      <c r="F825" s="1">
        <f t="shared" si="26"/>
        <v>2</v>
      </c>
      <c r="K825" s="162"/>
      <c r="L825" s="69"/>
      <c r="M825" s="69"/>
      <c r="N825" s="69"/>
      <c r="O825" s="163"/>
      <c r="V825" s="1">
        <v>4</v>
      </c>
    </row>
    <row r="826" spans="2:22" x14ac:dyDescent="0.25">
      <c r="B826" s="8">
        <v>825</v>
      </c>
      <c r="C826" s="9" t="s">
        <v>21</v>
      </c>
      <c r="D826" s="10">
        <f t="shared" si="25"/>
        <v>413</v>
      </c>
      <c r="E826" s="1">
        <f t="shared" si="24"/>
        <v>14</v>
      </c>
      <c r="F826" s="1">
        <f t="shared" si="26"/>
        <v>2</v>
      </c>
      <c r="K826" s="162"/>
      <c r="L826" s="69"/>
      <c r="M826" s="69"/>
      <c r="N826" s="69"/>
      <c r="O826" s="163"/>
      <c r="V826" s="1">
        <v>7.8</v>
      </c>
    </row>
    <row r="827" spans="2:22" x14ac:dyDescent="0.25">
      <c r="B827" s="8">
        <v>826</v>
      </c>
      <c r="C827" s="9" t="s">
        <v>22</v>
      </c>
      <c r="D827" s="10">
        <f t="shared" si="25"/>
        <v>413</v>
      </c>
      <c r="E827" s="1">
        <f t="shared" si="24"/>
        <v>14</v>
      </c>
      <c r="F827" s="1">
        <f t="shared" si="26"/>
        <v>2</v>
      </c>
      <c r="G827" s="6"/>
      <c r="H827" s="6"/>
      <c r="I827" s="6"/>
      <c r="K827" s="170"/>
      <c r="L827" s="69"/>
      <c r="M827" s="69"/>
      <c r="N827" s="69"/>
      <c r="O827" s="163"/>
      <c r="V827" s="1">
        <v>3.2</v>
      </c>
    </row>
    <row r="828" spans="2:22" x14ac:dyDescent="0.25">
      <c r="B828" s="8">
        <v>827</v>
      </c>
      <c r="C828" s="9" t="s">
        <v>21</v>
      </c>
      <c r="D828" s="10">
        <f t="shared" si="25"/>
        <v>414</v>
      </c>
      <c r="E828" s="1">
        <f t="shared" si="24"/>
        <v>14</v>
      </c>
      <c r="F828" s="1">
        <f t="shared" si="26"/>
        <v>2</v>
      </c>
      <c r="K828" s="162"/>
      <c r="L828" s="69"/>
      <c r="M828" s="69"/>
      <c r="N828" s="69"/>
      <c r="O828" s="163"/>
      <c r="V828" s="1">
        <v>9</v>
      </c>
    </row>
    <row r="829" spans="2:22" x14ac:dyDescent="0.25">
      <c r="B829" s="8">
        <v>828</v>
      </c>
      <c r="C829" s="9" t="s">
        <v>22</v>
      </c>
      <c r="D829" s="10">
        <f t="shared" si="25"/>
        <v>414</v>
      </c>
      <c r="E829" s="1">
        <f t="shared" si="24"/>
        <v>14</v>
      </c>
      <c r="F829" s="1">
        <f t="shared" si="26"/>
        <v>2</v>
      </c>
      <c r="K829" s="162"/>
      <c r="L829" s="69"/>
      <c r="M829" s="69"/>
      <c r="N829" s="69"/>
      <c r="O829" s="163"/>
      <c r="V829" s="1">
        <v>4</v>
      </c>
    </row>
    <row r="830" spans="2:22" x14ac:dyDescent="0.25">
      <c r="B830" s="8">
        <v>829</v>
      </c>
      <c r="C830" s="9" t="s">
        <v>21</v>
      </c>
      <c r="D830" s="10">
        <f t="shared" si="25"/>
        <v>415</v>
      </c>
      <c r="E830" s="1">
        <f t="shared" si="24"/>
        <v>14</v>
      </c>
      <c r="F830" s="1">
        <f t="shared" si="26"/>
        <v>2</v>
      </c>
      <c r="K830" s="162"/>
      <c r="L830" s="69"/>
      <c r="M830" s="69"/>
      <c r="N830" s="69"/>
      <c r="O830" s="163"/>
      <c r="V830" s="1">
        <v>8.1999999999999993</v>
      </c>
    </row>
    <row r="831" spans="2:22" x14ac:dyDescent="0.25">
      <c r="B831" s="8">
        <v>830</v>
      </c>
      <c r="C831" s="9" t="s">
        <v>22</v>
      </c>
      <c r="D831" s="10">
        <f t="shared" si="25"/>
        <v>415</v>
      </c>
      <c r="E831" s="1">
        <f t="shared" si="24"/>
        <v>14</v>
      </c>
      <c r="F831" s="1">
        <f t="shared" si="26"/>
        <v>2</v>
      </c>
      <c r="K831" s="162"/>
      <c r="L831" s="69"/>
      <c r="M831" s="69"/>
      <c r="N831" s="69"/>
      <c r="O831" s="163"/>
      <c r="V831" s="1">
        <v>4</v>
      </c>
    </row>
    <row r="832" spans="2:22" x14ac:dyDescent="0.25">
      <c r="B832" s="8">
        <v>831</v>
      </c>
      <c r="C832" s="9" t="s">
        <v>21</v>
      </c>
      <c r="D832" s="10">
        <f t="shared" si="25"/>
        <v>416</v>
      </c>
      <c r="E832" s="1">
        <f t="shared" ref="E832:E895" si="27">IF(COUNTIF(E771:E831,E802)=61,E802+1,E831)</f>
        <v>14</v>
      </c>
      <c r="F832" s="1">
        <f t="shared" si="26"/>
        <v>2</v>
      </c>
      <c r="K832" s="162"/>
      <c r="L832" s="69"/>
      <c r="M832" s="69"/>
      <c r="N832" s="69"/>
      <c r="O832" s="163"/>
      <c r="V832" s="1">
        <v>8.8000000000000007</v>
      </c>
    </row>
    <row r="833" spans="2:22" x14ac:dyDescent="0.25">
      <c r="B833" s="8">
        <v>832</v>
      </c>
      <c r="C833" s="9" t="s">
        <v>22</v>
      </c>
      <c r="D833" s="10">
        <f t="shared" si="25"/>
        <v>416</v>
      </c>
      <c r="E833" s="1">
        <f t="shared" si="27"/>
        <v>14</v>
      </c>
      <c r="F833" s="1">
        <f t="shared" si="26"/>
        <v>2</v>
      </c>
      <c r="K833" s="162"/>
      <c r="L833" s="69"/>
      <c r="M833" s="69"/>
      <c r="N833" s="69"/>
      <c r="O833" s="163"/>
      <c r="V833" s="1">
        <v>4.2</v>
      </c>
    </row>
    <row r="834" spans="2:22" x14ac:dyDescent="0.25">
      <c r="B834" s="8">
        <v>833</v>
      </c>
      <c r="C834" s="9" t="s">
        <v>21</v>
      </c>
      <c r="D834" s="10">
        <f t="shared" si="25"/>
        <v>417</v>
      </c>
      <c r="E834" s="1">
        <f t="shared" si="27"/>
        <v>14</v>
      </c>
      <c r="F834" s="1">
        <f t="shared" si="26"/>
        <v>2</v>
      </c>
      <c r="K834" s="162"/>
      <c r="L834" s="69"/>
      <c r="M834" s="69"/>
      <c r="N834" s="69"/>
      <c r="O834" s="163"/>
      <c r="V834" s="1">
        <v>7.2</v>
      </c>
    </row>
    <row r="835" spans="2:22" x14ac:dyDescent="0.25">
      <c r="B835" s="8">
        <v>834</v>
      </c>
      <c r="C835" s="9" t="s">
        <v>22</v>
      </c>
      <c r="D835" s="10">
        <f t="shared" si="25"/>
        <v>417</v>
      </c>
      <c r="E835" s="1">
        <f t="shared" si="27"/>
        <v>14</v>
      </c>
      <c r="F835" s="1">
        <f t="shared" si="26"/>
        <v>2</v>
      </c>
      <c r="K835" s="162"/>
      <c r="L835" s="69"/>
      <c r="M835" s="69"/>
      <c r="N835" s="69"/>
      <c r="O835" s="163"/>
      <c r="V835" s="1">
        <v>5.4</v>
      </c>
    </row>
    <row r="836" spans="2:22" x14ac:dyDescent="0.25">
      <c r="B836" s="8">
        <v>835</v>
      </c>
      <c r="C836" s="9" t="s">
        <v>21</v>
      </c>
      <c r="D836" s="10">
        <f t="shared" si="25"/>
        <v>418</v>
      </c>
      <c r="E836" s="1">
        <f t="shared" si="27"/>
        <v>14</v>
      </c>
      <c r="F836" s="1">
        <f t="shared" si="26"/>
        <v>2</v>
      </c>
      <c r="K836" s="162"/>
      <c r="L836" s="69"/>
      <c r="M836" s="69"/>
      <c r="N836" s="69"/>
      <c r="O836" s="163"/>
      <c r="V836" s="1">
        <v>8.4</v>
      </c>
    </row>
    <row r="837" spans="2:22" x14ac:dyDescent="0.25">
      <c r="B837" s="8">
        <v>836</v>
      </c>
      <c r="C837" s="9" t="s">
        <v>22</v>
      </c>
      <c r="D837" s="10">
        <f t="shared" ref="D837:D897" si="28">IF(B837=B835+2,IF(D836=D835,D836+1,D836))</f>
        <v>418</v>
      </c>
      <c r="E837" s="1">
        <f t="shared" si="27"/>
        <v>14</v>
      </c>
      <c r="F837" s="1">
        <f t="shared" si="26"/>
        <v>2</v>
      </c>
      <c r="K837" s="162"/>
      <c r="L837" s="69"/>
      <c r="M837" s="69"/>
      <c r="N837" s="69"/>
      <c r="O837" s="163"/>
      <c r="V837" s="1">
        <v>5</v>
      </c>
    </row>
    <row r="838" spans="2:22" x14ac:dyDescent="0.25">
      <c r="B838" s="8">
        <v>837</v>
      </c>
      <c r="C838" s="9" t="s">
        <v>21</v>
      </c>
      <c r="D838" s="10">
        <f t="shared" si="28"/>
        <v>419</v>
      </c>
      <c r="E838" s="1">
        <f t="shared" si="27"/>
        <v>14</v>
      </c>
      <c r="F838" s="1">
        <f t="shared" si="26"/>
        <v>2</v>
      </c>
      <c r="K838" s="162"/>
      <c r="L838" s="69"/>
      <c r="M838" s="69"/>
      <c r="N838" s="69"/>
      <c r="O838" s="163"/>
      <c r="V838" s="1">
        <v>3.8</v>
      </c>
    </row>
    <row r="839" spans="2:22" x14ac:dyDescent="0.25">
      <c r="B839" s="8">
        <v>838</v>
      </c>
      <c r="C839" s="9" t="s">
        <v>22</v>
      </c>
      <c r="D839" s="10">
        <f t="shared" si="28"/>
        <v>419</v>
      </c>
      <c r="E839" s="1">
        <f t="shared" si="27"/>
        <v>14</v>
      </c>
      <c r="F839" s="1">
        <f t="shared" si="26"/>
        <v>2</v>
      </c>
      <c r="K839" s="162"/>
      <c r="L839" s="69"/>
      <c r="M839" s="69"/>
      <c r="N839" s="69"/>
      <c r="O839" s="163"/>
      <c r="V839" s="1">
        <v>6.2</v>
      </c>
    </row>
    <row r="840" spans="2:22" x14ac:dyDescent="0.25">
      <c r="B840" s="8">
        <v>839</v>
      </c>
      <c r="C840" s="9" t="s">
        <v>21</v>
      </c>
      <c r="D840" s="10">
        <f t="shared" si="28"/>
        <v>420</v>
      </c>
      <c r="E840" s="1">
        <f t="shared" si="27"/>
        <v>14</v>
      </c>
      <c r="F840" s="1">
        <f t="shared" si="26"/>
        <v>2</v>
      </c>
      <c r="K840" s="162"/>
      <c r="L840" s="69"/>
      <c r="M840" s="69"/>
      <c r="N840" s="69"/>
      <c r="O840" s="163"/>
      <c r="V840" s="1">
        <v>8</v>
      </c>
    </row>
    <row r="841" spans="2:22" x14ac:dyDescent="0.25">
      <c r="B841" s="8">
        <v>840</v>
      </c>
      <c r="C841" s="9" t="s">
        <v>22</v>
      </c>
      <c r="D841" s="10">
        <f t="shared" si="28"/>
        <v>420</v>
      </c>
      <c r="E841" s="1">
        <f t="shared" si="27"/>
        <v>14</v>
      </c>
      <c r="F841" s="1">
        <f t="shared" si="26"/>
        <v>2</v>
      </c>
      <c r="G841" s="6"/>
      <c r="H841" s="6"/>
      <c r="I841" s="6"/>
      <c r="K841" s="170"/>
      <c r="L841" s="69"/>
      <c r="M841" s="69"/>
      <c r="N841" s="69"/>
      <c r="O841" s="163"/>
      <c r="V841" s="1">
        <v>3</v>
      </c>
    </row>
    <row r="842" spans="2:22" x14ac:dyDescent="0.25">
      <c r="B842" s="8">
        <v>841</v>
      </c>
      <c r="C842" s="9" t="s">
        <v>21</v>
      </c>
      <c r="D842" s="10">
        <f t="shared" si="28"/>
        <v>421</v>
      </c>
      <c r="E842" s="1">
        <f t="shared" si="27"/>
        <v>14</v>
      </c>
      <c r="F842" s="1">
        <f t="shared" si="26"/>
        <v>2</v>
      </c>
      <c r="K842" s="162"/>
      <c r="L842" s="69"/>
      <c r="M842" s="69"/>
      <c r="N842" s="69"/>
      <c r="O842" s="163"/>
      <c r="V842" s="1">
        <v>8</v>
      </c>
    </row>
    <row r="843" spans="2:22" x14ac:dyDescent="0.25">
      <c r="B843" s="8">
        <v>842</v>
      </c>
      <c r="C843" s="9" t="s">
        <v>22</v>
      </c>
      <c r="D843" s="10">
        <f t="shared" si="28"/>
        <v>421</v>
      </c>
      <c r="E843" s="1">
        <f t="shared" si="27"/>
        <v>14</v>
      </c>
      <c r="F843" s="1">
        <f t="shared" si="26"/>
        <v>2</v>
      </c>
      <c r="K843" s="162"/>
      <c r="L843" s="69"/>
      <c r="M843" s="69"/>
      <c r="N843" s="69"/>
      <c r="O843" s="163"/>
      <c r="V843" s="1">
        <v>6.6</v>
      </c>
    </row>
    <row r="844" spans="2:22" x14ac:dyDescent="0.25">
      <c r="B844" s="8">
        <v>843</v>
      </c>
      <c r="C844" s="9" t="s">
        <v>21</v>
      </c>
      <c r="D844" s="10">
        <f t="shared" si="28"/>
        <v>422</v>
      </c>
      <c r="E844" s="1">
        <f t="shared" si="27"/>
        <v>14</v>
      </c>
      <c r="F844" s="1">
        <f t="shared" si="26"/>
        <v>2</v>
      </c>
      <c r="K844" s="162"/>
      <c r="L844" s="69"/>
      <c r="M844" s="69"/>
      <c r="N844" s="69"/>
      <c r="O844" s="163"/>
      <c r="V844" s="1">
        <v>7.4</v>
      </c>
    </row>
    <row r="845" spans="2:22" x14ac:dyDescent="0.25">
      <c r="B845" s="8">
        <v>844</v>
      </c>
      <c r="C845" s="9" t="s">
        <v>22</v>
      </c>
      <c r="D845" s="10">
        <f t="shared" si="28"/>
        <v>422</v>
      </c>
      <c r="E845" s="1">
        <f t="shared" si="27"/>
        <v>14</v>
      </c>
      <c r="F845" s="1">
        <f t="shared" si="26"/>
        <v>2</v>
      </c>
      <c r="K845" s="162"/>
      <c r="L845" s="69"/>
      <c r="M845" s="69"/>
      <c r="N845" s="69"/>
      <c r="O845" s="163"/>
      <c r="V845" s="1">
        <v>4</v>
      </c>
    </row>
    <row r="846" spans="2:22" x14ac:dyDescent="0.25">
      <c r="B846" s="8">
        <v>845</v>
      </c>
      <c r="C846" s="9" t="s">
        <v>21</v>
      </c>
      <c r="D846" s="10">
        <f t="shared" si="28"/>
        <v>423</v>
      </c>
      <c r="E846" s="1">
        <f t="shared" si="27"/>
        <v>14</v>
      </c>
      <c r="F846" s="1">
        <f t="shared" si="26"/>
        <v>2</v>
      </c>
      <c r="K846" s="162"/>
      <c r="L846" s="69"/>
      <c r="M846" s="69"/>
      <c r="N846" s="69"/>
      <c r="O846" s="163"/>
      <c r="V846" s="1">
        <v>7.8</v>
      </c>
    </row>
    <row r="847" spans="2:22" x14ac:dyDescent="0.25">
      <c r="B847" s="8">
        <v>846</v>
      </c>
      <c r="C847" s="9" t="s">
        <v>22</v>
      </c>
      <c r="D847" s="10">
        <f t="shared" si="28"/>
        <v>423</v>
      </c>
      <c r="E847" s="1">
        <f t="shared" si="27"/>
        <v>14</v>
      </c>
      <c r="F847" s="1">
        <f t="shared" si="26"/>
        <v>2</v>
      </c>
      <c r="K847" s="162"/>
      <c r="L847" s="69"/>
      <c r="M847" s="69"/>
      <c r="N847" s="69"/>
      <c r="O847" s="163"/>
      <c r="V847" s="1">
        <v>4.4000000000000004</v>
      </c>
    </row>
    <row r="848" spans="2:22" x14ac:dyDescent="0.25">
      <c r="B848" s="8">
        <v>847</v>
      </c>
      <c r="C848" s="9" t="s">
        <v>21</v>
      </c>
      <c r="D848" s="10">
        <f t="shared" si="28"/>
        <v>424</v>
      </c>
      <c r="E848" s="1">
        <f t="shared" si="27"/>
        <v>14</v>
      </c>
      <c r="F848" s="1">
        <f t="shared" si="26"/>
        <v>2</v>
      </c>
      <c r="K848" s="162"/>
      <c r="L848" s="69"/>
      <c r="M848" s="69"/>
      <c r="N848" s="69"/>
      <c r="O848" s="163"/>
      <c r="V848" s="1">
        <v>7.6</v>
      </c>
    </row>
    <row r="849" spans="2:22" x14ac:dyDescent="0.25">
      <c r="B849" s="8">
        <v>848</v>
      </c>
      <c r="C849" s="9" t="s">
        <v>22</v>
      </c>
      <c r="D849" s="10">
        <f t="shared" si="28"/>
        <v>424</v>
      </c>
      <c r="E849" s="1">
        <f t="shared" si="27"/>
        <v>14</v>
      </c>
      <c r="F849" s="1">
        <f t="shared" si="26"/>
        <v>2</v>
      </c>
      <c r="K849" s="162"/>
      <c r="L849" s="69"/>
      <c r="M849" s="69"/>
      <c r="N849" s="69"/>
      <c r="O849" s="163"/>
      <c r="V849" s="1">
        <v>5.4</v>
      </c>
    </row>
    <row r="850" spans="2:22" x14ac:dyDescent="0.25">
      <c r="B850" s="8">
        <v>849</v>
      </c>
      <c r="C850" s="9" t="s">
        <v>21</v>
      </c>
      <c r="D850" s="10">
        <f t="shared" si="28"/>
        <v>425</v>
      </c>
      <c r="E850" s="1">
        <f t="shared" si="27"/>
        <v>14</v>
      </c>
      <c r="F850" s="1">
        <f t="shared" si="26"/>
        <v>2</v>
      </c>
      <c r="K850" s="162"/>
      <c r="L850" s="69"/>
      <c r="M850" s="69"/>
      <c r="N850" s="69"/>
      <c r="O850" s="163"/>
      <c r="V850" s="1">
        <v>8</v>
      </c>
    </row>
    <row r="851" spans="2:22" x14ac:dyDescent="0.25">
      <c r="B851" s="8">
        <v>850</v>
      </c>
      <c r="C851" s="9" t="s">
        <v>22</v>
      </c>
      <c r="D851" s="10">
        <f t="shared" si="28"/>
        <v>425</v>
      </c>
      <c r="E851" s="1">
        <f t="shared" si="27"/>
        <v>14</v>
      </c>
      <c r="F851" s="1">
        <f t="shared" si="26"/>
        <v>2</v>
      </c>
      <c r="K851" s="162"/>
      <c r="L851" s="69"/>
      <c r="M851" s="69"/>
      <c r="N851" s="69"/>
      <c r="O851" s="163"/>
      <c r="V851" s="1">
        <v>5</v>
      </c>
    </row>
    <row r="852" spans="2:22" x14ac:dyDescent="0.25">
      <c r="B852" s="8">
        <v>851</v>
      </c>
      <c r="C852" s="9" t="s">
        <v>21</v>
      </c>
      <c r="D852" s="10">
        <f t="shared" si="28"/>
        <v>426</v>
      </c>
      <c r="E852" s="1">
        <f t="shared" si="27"/>
        <v>14</v>
      </c>
      <c r="F852" s="1">
        <f t="shared" si="26"/>
        <v>2</v>
      </c>
      <c r="K852" s="162"/>
      <c r="L852" s="69"/>
      <c r="M852" s="69"/>
      <c r="N852" s="69"/>
      <c r="O852" s="163"/>
      <c r="V852" s="1">
        <v>8</v>
      </c>
    </row>
    <row r="853" spans="2:22" x14ac:dyDescent="0.25">
      <c r="B853" s="8">
        <v>852</v>
      </c>
      <c r="C853" s="9" t="s">
        <v>22</v>
      </c>
      <c r="D853" s="10">
        <f t="shared" si="28"/>
        <v>426</v>
      </c>
      <c r="E853" s="1">
        <f t="shared" si="27"/>
        <v>14</v>
      </c>
      <c r="F853" s="1">
        <f t="shared" si="26"/>
        <v>2</v>
      </c>
      <c r="K853" s="162"/>
      <c r="L853" s="69"/>
      <c r="M853" s="69"/>
      <c r="N853" s="69"/>
      <c r="O853" s="163"/>
      <c r="V853" s="1">
        <v>5</v>
      </c>
    </row>
    <row r="854" spans="2:22" x14ac:dyDescent="0.25">
      <c r="B854" s="8">
        <v>853</v>
      </c>
      <c r="C854" s="9" t="s">
        <v>21</v>
      </c>
      <c r="D854" s="10">
        <f t="shared" si="28"/>
        <v>427</v>
      </c>
      <c r="E854" s="1">
        <f t="shared" si="27"/>
        <v>14</v>
      </c>
      <c r="F854" s="1">
        <f t="shared" si="26"/>
        <v>2</v>
      </c>
      <c r="K854" s="162"/>
      <c r="L854" s="69"/>
      <c r="M854" s="69"/>
      <c r="N854" s="69"/>
      <c r="O854" s="163"/>
      <c r="V854" s="1">
        <v>8</v>
      </c>
    </row>
    <row r="855" spans="2:22" x14ac:dyDescent="0.25">
      <c r="B855" s="8">
        <v>854</v>
      </c>
      <c r="C855" s="9" t="s">
        <v>22</v>
      </c>
      <c r="D855" s="10">
        <f t="shared" si="28"/>
        <v>427</v>
      </c>
      <c r="E855" s="1">
        <f t="shared" si="27"/>
        <v>14</v>
      </c>
      <c r="F855" s="1">
        <f t="shared" si="26"/>
        <v>2</v>
      </c>
      <c r="G855" s="6"/>
      <c r="H855" s="6"/>
      <c r="I855" s="6"/>
      <c r="K855" s="170"/>
      <c r="L855" s="69"/>
      <c r="M855" s="69"/>
      <c r="N855" s="69"/>
      <c r="O855" s="163"/>
      <c r="V855" s="1">
        <v>3</v>
      </c>
    </row>
    <row r="856" spans="2:22" x14ac:dyDescent="0.25">
      <c r="B856" s="8">
        <v>855</v>
      </c>
      <c r="C856" s="9" t="s">
        <v>21</v>
      </c>
      <c r="D856" s="10">
        <f t="shared" si="28"/>
        <v>428</v>
      </c>
      <c r="E856" s="1">
        <f t="shared" si="27"/>
        <v>15</v>
      </c>
      <c r="F856" s="1">
        <f t="shared" si="26"/>
        <v>2</v>
      </c>
      <c r="K856" s="162"/>
      <c r="L856" s="69"/>
      <c r="M856" s="69"/>
      <c r="N856" s="69"/>
      <c r="O856" s="163"/>
      <c r="V856" s="1">
        <v>10</v>
      </c>
    </row>
    <row r="857" spans="2:22" x14ac:dyDescent="0.25">
      <c r="B857" s="8">
        <v>856</v>
      </c>
      <c r="C857" s="9" t="s">
        <v>22</v>
      </c>
      <c r="D857" s="10">
        <f t="shared" si="28"/>
        <v>428</v>
      </c>
      <c r="E857" s="1">
        <f t="shared" si="27"/>
        <v>15</v>
      </c>
      <c r="F857" s="1">
        <f t="shared" si="26"/>
        <v>2</v>
      </c>
      <c r="K857" s="162"/>
      <c r="L857" s="69"/>
      <c r="M857" s="69"/>
      <c r="N857" s="69"/>
      <c r="O857" s="163"/>
      <c r="V857" s="1">
        <v>4</v>
      </c>
    </row>
    <row r="858" spans="2:22" x14ac:dyDescent="0.25">
      <c r="B858" s="8">
        <v>857</v>
      </c>
      <c r="C858" s="9" t="s">
        <v>21</v>
      </c>
      <c r="D858" s="10">
        <f t="shared" si="28"/>
        <v>429</v>
      </c>
      <c r="E858" s="1">
        <f t="shared" si="27"/>
        <v>15</v>
      </c>
      <c r="F858" s="1">
        <f t="shared" si="26"/>
        <v>2</v>
      </c>
      <c r="K858" s="162"/>
      <c r="L858" s="69"/>
      <c r="M858" s="69"/>
      <c r="N858" s="69"/>
      <c r="O858" s="163"/>
      <c r="V858" s="1">
        <v>8</v>
      </c>
    </row>
    <row r="859" spans="2:22" x14ac:dyDescent="0.25">
      <c r="B859" s="8">
        <v>858</v>
      </c>
      <c r="C859" s="9" t="s">
        <v>22</v>
      </c>
      <c r="D859" s="10">
        <f t="shared" si="28"/>
        <v>429</v>
      </c>
      <c r="E859" s="1">
        <f t="shared" si="27"/>
        <v>15</v>
      </c>
      <c r="F859" s="1">
        <f t="shared" si="26"/>
        <v>2</v>
      </c>
      <c r="K859" s="162"/>
      <c r="L859" s="69"/>
      <c r="M859" s="69"/>
      <c r="N859" s="69"/>
      <c r="O859" s="163"/>
      <c r="V859" s="1">
        <v>4.4000000000000004</v>
      </c>
    </row>
    <row r="860" spans="2:22" x14ac:dyDescent="0.25">
      <c r="B860" s="8">
        <v>859</v>
      </c>
      <c r="C860" s="9" t="s">
        <v>21</v>
      </c>
      <c r="D860" s="10">
        <f t="shared" si="28"/>
        <v>430</v>
      </c>
      <c r="E860" s="1">
        <f t="shared" si="27"/>
        <v>15</v>
      </c>
      <c r="F860" s="1">
        <f t="shared" si="26"/>
        <v>2</v>
      </c>
      <c r="K860" s="162"/>
      <c r="L860" s="69"/>
      <c r="M860" s="69"/>
      <c r="N860" s="69"/>
      <c r="O860" s="163"/>
      <c r="V860" s="1">
        <v>8.6</v>
      </c>
    </row>
    <row r="861" spans="2:22" x14ac:dyDescent="0.25">
      <c r="B861" s="8">
        <v>860</v>
      </c>
      <c r="C861" s="9" t="s">
        <v>22</v>
      </c>
      <c r="D861" s="10">
        <f t="shared" si="28"/>
        <v>430</v>
      </c>
      <c r="E861" s="1">
        <f t="shared" si="27"/>
        <v>15</v>
      </c>
      <c r="F861" s="1">
        <f t="shared" si="26"/>
        <v>2</v>
      </c>
      <c r="K861" s="162"/>
      <c r="L861" s="69"/>
      <c r="M861" s="69"/>
      <c r="N861" s="69"/>
      <c r="O861" s="163"/>
      <c r="V861" s="1">
        <v>4.5999999999999996</v>
      </c>
    </row>
    <row r="862" spans="2:22" x14ac:dyDescent="0.25">
      <c r="B862" s="8">
        <v>861</v>
      </c>
      <c r="C862" s="9" t="s">
        <v>21</v>
      </c>
      <c r="D862" s="10">
        <f t="shared" si="28"/>
        <v>431</v>
      </c>
      <c r="E862" s="1">
        <f t="shared" si="27"/>
        <v>15</v>
      </c>
      <c r="F862" s="1">
        <f t="shared" si="26"/>
        <v>2</v>
      </c>
      <c r="K862" s="162"/>
      <c r="L862" s="69"/>
      <c r="M862" s="69"/>
      <c r="N862" s="69"/>
      <c r="O862" s="163"/>
      <c r="V862" s="1">
        <v>8</v>
      </c>
    </row>
    <row r="863" spans="2:22" x14ac:dyDescent="0.25">
      <c r="B863" s="8">
        <v>862</v>
      </c>
      <c r="C863" s="9" t="s">
        <v>22</v>
      </c>
      <c r="D863" s="10">
        <f t="shared" si="28"/>
        <v>431</v>
      </c>
      <c r="E863" s="1">
        <f t="shared" si="27"/>
        <v>15</v>
      </c>
      <c r="F863" s="1">
        <f t="shared" ref="F863:F897" si="29">IF(COUNTIF(F131:F862,F862)=732,F862+1,F862)</f>
        <v>2</v>
      </c>
      <c r="K863" s="162"/>
      <c r="L863" s="69"/>
      <c r="M863" s="69"/>
      <c r="N863" s="69"/>
      <c r="O863" s="163"/>
      <c r="V863" s="1">
        <v>4.4000000000000004</v>
      </c>
    </row>
    <row r="864" spans="2:22" x14ac:dyDescent="0.25">
      <c r="B864" s="8">
        <v>863</v>
      </c>
      <c r="C864" s="9" t="s">
        <v>21</v>
      </c>
      <c r="D864" s="10">
        <f t="shared" si="28"/>
        <v>432</v>
      </c>
      <c r="E864" s="1">
        <f t="shared" si="27"/>
        <v>15</v>
      </c>
      <c r="F864" s="1">
        <f t="shared" si="29"/>
        <v>2</v>
      </c>
      <c r="K864" s="162"/>
      <c r="L864" s="69"/>
      <c r="M864" s="69"/>
      <c r="N864" s="69"/>
      <c r="O864" s="163"/>
      <c r="V864" s="1">
        <v>8.8000000000000007</v>
      </c>
    </row>
    <row r="865" spans="2:22" x14ac:dyDescent="0.25">
      <c r="B865" s="8">
        <v>864</v>
      </c>
      <c r="C865" s="9" t="s">
        <v>22</v>
      </c>
      <c r="D865" s="10">
        <f t="shared" si="28"/>
        <v>432</v>
      </c>
      <c r="E865" s="1">
        <f t="shared" si="27"/>
        <v>15</v>
      </c>
      <c r="F865" s="1">
        <f t="shared" si="29"/>
        <v>2</v>
      </c>
      <c r="K865" s="162"/>
      <c r="L865" s="69"/>
      <c r="M865" s="69"/>
      <c r="N865" s="69"/>
      <c r="O865" s="163"/>
      <c r="V865" s="1">
        <v>4.5999999999999996</v>
      </c>
    </row>
    <row r="866" spans="2:22" x14ac:dyDescent="0.25">
      <c r="B866" s="8">
        <v>865</v>
      </c>
      <c r="C866" s="9" t="s">
        <v>21</v>
      </c>
      <c r="D866" s="10">
        <f t="shared" si="28"/>
        <v>433</v>
      </c>
      <c r="E866" s="1">
        <f t="shared" si="27"/>
        <v>15</v>
      </c>
      <c r="F866" s="1">
        <f t="shared" si="29"/>
        <v>2</v>
      </c>
      <c r="K866" s="162"/>
      <c r="L866" s="69"/>
      <c r="M866" s="69"/>
      <c r="N866" s="69"/>
      <c r="O866" s="163"/>
      <c r="V866" s="1">
        <v>8.4</v>
      </c>
    </row>
    <row r="867" spans="2:22" x14ac:dyDescent="0.25">
      <c r="B867" s="8">
        <v>866</v>
      </c>
      <c r="C867" s="9" t="s">
        <v>22</v>
      </c>
      <c r="D867" s="10">
        <f t="shared" si="28"/>
        <v>433</v>
      </c>
      <c r="E867" s="1">
        <f t="shared" si="27"/>
        <v>15</v>
      </c>
      <c r="F867" s="1">
        <f t="shared" si="29"/>
        <v>2</v>
      </c>
      <c r="K867" s="162"/>
      <c r="L867" s="69"/>
      <c r="M867" s="69"/>
      <c r="N867" s="69"/>
      <c r="O867" s="163"/>
      <c r="V867" s="1">
        <v>3.4</v>
      </c>
    </row>
    <row r="868" spans="2:22" x14ac:dyDescent="0.25">
      <c r="B868" s="8">
        <v>867</v>
      </c>
      <c r="C868" s="9" t="s">
        <v>21</v>
      </c>
      <c r="D868" s="10">
        <f t="shared" si="28"/>
        <v>434</v>
      </c>
      <c r="E868" s="1">
        <f t="shared" si="27"/>
        <v>15</v>
      </c>
      <c r="F868" s="1">
        <f t="shared" si="29"/>
        <v>2</v>
      </c>
      <c r="K868" s="162"/>
      <c r="L868" s="69"/>
      <c r="M868" s="69"/>
      <c r="N868" s="69"/>
      <c r="O868" s="163"/>
      <c r="V868" s="1">
        <v>9.1999999999999993</v>
      </c>
    </row>
    <row r="869" spans="2:22" x14ac:dyDescent="0.25">
      <c r="B869" s="8">
        <v>868</v>
      </c>
      <c r="C869" s="9" t="s">
        <v>22</v>
      </c>
      <c r="D869" s="10">
        <f t="shared" si="28"/>
        <v>434</v>
      </c>
      <c r="E869" s="1">
        <f t="shared" si="27"/>
        <v>15</v>
      </c>
      <c r="F869" s="1">
        <f t="shared" si="29"/>
        <v>2</v>
      </c>
      <c r="G869" s="6"/>
      <c r="H869" s="6"/>
      <c r="I869" s="6"/>
      <c r="K869" s="170"/>
      <c r="L869" s="69"/>
      <c r="M869" s="115"/>
      <c r="N869" s="69"/>
      <c r="O869" s="163"/>
      <c r="V869" s="1">
        <v>3.2</v>
      </c>
    </row>
    <row r="870" spans="2:22" x14ac:dyDescent="0.25">
      <c r="B870" s="8">
        <v>869</v>
      </c>
      <c r="C870" s="9" t="s">
        <v>21</v>
      </c>
      <c r="D870" s="10">
        <f t="shared" si="28"/>
        <v>435</v>
      </c>
      <c r="E870" s="1">
        <f t="shared" si="27"/>
        <v>15</v>
      </c>
      <c r="F870" s="1">
        <f t="shared" si="29"/>
        <v>2</v>
      </c>
      <c r="K870" s="162"/>
      <c r="L870" s="69"/>
      <c r="M870" s="69"/>
      <c r="N870" s="69"/>
      <c r="O870" s="163"/>
      <c r="V870" s="1">
        <v>6.2</v>
      </c>
    </row>
    <row r="871" spans="2:22" x14ac:dyDescent="0.25">
      <c r="B871" s="8">
        <v>870</v>
      </c>
      <c r="C871" s="9" t="s">
        <v>22</v>
      </c>
      <c r="D871" s="10">
        <f t="shared" si="28"/>
        <v>435</v>
      </c>
      <c r="E871" s="1">
        <f t="shared" si="27"/>
        <v>15</v>
      </c>
      <c r="F871" s="1">
        <f t="shared" si="29"/>
        <v>2</v>
      </c>
      <c r="K871" s="162"/>
      <c r="L871" s="69"/>
      <c r="M871" s="69"/>
      <c r="N871" s="69"/>
      <c r="O871" s="163"/>
      <c r="V871" s="1">
        <v>5.8</v>
      </c>
    </row>
    <row r="872" spans="2:22" x14ac:dyDescent="0.25">
      <c r="B872" s="8">
        <v>871</v>
      </c>
      <c r="C872" s="9" t="s">
        <v>21</v>
      </c>
      <c r="D872" s="10">
        <f t="shared" si="28"/>
        <v>436</v>
      </c>
      <c r="E872" s="1">
        <f t="shared" si="27"/>
        <v>15</v>
      </c>
      <c r="F872" s="1">
        <f t="shared" si="29"/>
        <v>2</v>
      </c>
      <c r="K872" s="162"/>
      <c r="L872" s="69"/>
      <c r="M872" s="69"/>
      <c r="N872" s="69"/>
      <c r="O872" s="163"/>
      <c r="V872" s="1">
        <v>8.1999999999999993</v>
      </c>
    </row>
    <row r="873" spans="2:22" x14ac:dyDescent="0.25">
      <c r="B873" s="8">
        <v>872</v>
      </c>
      <c r="C873" s="9" t="s">
        <v>22</v>
      </c>
      <c r="D873" s="10">
        <f t="shared" si="28"/>
        <v>436</v>
      </c>
      <c r="E873" s="1">
        <f t="shared" si="27"/>
        <v>15</v>
      </c>
      <c r="F873" s="1">
        <f t="shared" si="29"/>
        <v>2</v>
      </c>
      <c r="K873" s="162"/>
      <c r="L873" s="69"/>
      <c r="M873" s="69"/>
      <c r="N873" s="69"/>
      <c r="O873" s="163"/>
      <c r="V873" s="1">
        <v>4.2</v>
      </c>
    </row>
    <row r="874" spans="2:22" x14ac:dyDescent="0.25">
      <c r="B874" s="8">
        <v>873</v>
      </c>
      <c r="C874" s="9" t="s">
        <v>21</v>
      </c>
      <c r="D874" s="10">
        <f t="shared" si="28"/>
        <v>437</v>
      </c>
      <c r="E874" s="1">
        <f t="shared" si="27"/>
        <v>15</v>
      </c>
      <c r="F874" s="1">
        <f t="shared" si="29"/>
        <v>2</v>
      </c>
      <c r="K874" s="162"/>
      <c r="L874" s="69"/>
      <c r="M874" s="69"/>
      <c r="N874" s="69"/>
      <c r="O874" s="163"/>
      <c r="V874" s="1">
        <v>8</v>
      </c>
    </row>
    <row r="875" spans="2:22" x14ac:dyDescent="0.25">
      <c r="B875" s="8">
        <v>874</v>
      </c>
      <c r="C875" s="9" t="s">
        <v>22</v>
      </c>
      <c r="D875" s="10">
        <f t="shared" si="28"/>
        <v>437</v>
      </c>
      <c r="E875" s="1">
        <f t="shared" si="27"/>
        <v>15</v>
      </c>
      <c r="F875" s="1">
        <f t="shared" si="29"/>
        <v>2</v>
      </c>
      <c r="K875" s="162"/>
      <c r="L875" s="69"/>
      <c r="M875" s="69"/>
      <c r="N875" s="69"/>
      <c r="O875" s="163"/>
      <c r="V875" s="1">
        <v>5</v>
      </c>
    </row>
    <row r="876" spans="2:22" x14ac:dyDescent="0.25">
      <c r="B876" s="8">
        <v>875</v>
      </c>
      <c r="C876" s="9" t="s">
        <v>21</v>
      </c>
      <c r="D876" s="10">
        <f t="shared" si="28"/>
        <v>438</v>
      </c>
      <c r="E876" s="1">
        <f t="shared" si="27"/>
        <v>15</v>
      </c>
      <c r="F876" s="1">
        <f t="shared" si="29"/>
        <v>2</v>
      </c>
      <c r="K876" s="162"/>
      <c r="L876" s="69"/>
      <c r="M876" s="69"/>
      <c r="N876" s="69"/>
      <c r="O876" s="163"/>
      <c r="V876" s="1">
        <v>7</v>
      </c>
    </row>
    <row r="877" spans="2:22" x14ac:dyDescent="0.25">
      <c r="B877" s="8">
        <v>876</v>
      </c>
      <c r="C877" s="9" t="s">
        <v>22</v>
      </c>
      <c r="D877" s="10">
        <f t="shared" si="28"/>
        <v>438</v>
      </c>
      <c r="E877" s="1">
        <f t="shared" si="27"/>
        <v>15</v>
      </c>
      <c r="F877" s="1">
        <f t="shared" si="29"/>
        <v>2</v>
      </c>
      <c r="K877" s="162"/>
      <c r="L877" s="69"/>
      <c r="M877" s="69"/>
      <c r="N877" s="69"/>
      <c r="O877" s="163"/>
      <c r="V877" s="1">
        <v>3.6</v>
      </c>
    </row>
    <row r="878" spans="2:22" x14ac:dyDescent="0.25">
      <c r="B878" s="8">
        <v>877</v>
      </c>
      <c r="C878" s="9" t="s">
        <v>21</v>
      </c>
      <c r="D878" s="10">
        <f t="shared" si="28"/>
        <v>439</v>
      </c>
      <c r="E878" s="1">
        <f t="shared" si="27"/>
        <v>15</v>
      </c>
      <c r="F878" s="1">
        <f t="shared" si="29"/>
        <v>2</v>
      </c>
      <c r="K878" s="162"/>
      <c r="L878" s="69"/>
      <c r="M878" s="69"/>
      <c r="N878" s="69"/>
      <c r="O878" s="163"/>
      <c r="V878" s="1">
        <v>7.4</v>
      </c>
    </row>
    <row r="879" spans="2:22" x14ac:dyDescent="0.25">
      <c r="B879" s="8">
        <v>878</v>
      </c>
      <c r="C879" s="9" t="s">
        <v>22</v>
      </c>
      <c r="D879" s="10">
        <f t="shared" si="28"/>
        <v>439</v>
      </c>
      <c r="E879" s="1">
        <f t="shared" si="27"/>
        <v>15</v>
      </c>
      <c r="F879" s="1">
        <f t="shared" si="29"/>
        <v>2</v>
      </c>
      <c r="K879" s="162"/>
      <c r="L879" s="69"/>
      <c r="M879" s="69"/>
      <c r="N879" s="69"/>
      <c r="O879" s="163"/>
      <c r="V879" s="1">
        <v>4.5999999999999996</v>
      </c>
    </row>
    <row r="880" spans="2:22" x14ac:dyDescent="0.25">
      <c r="B880" s="8">
        <v>879</v>
      </c>
      <c r="C880" s="9" t="s">
        <v>21</v>
      </c>
      <c r="D880" s="10">
        <f t="shared" si="28"/>
        <v>440</v>
      </c>
      <c r="E880" s="1">
        <f t="shared" si="27"/>
        <v>15</v>
      </c>
      <c r="F880" s="1">
        <f t="shared" si="29"/>
        <v>2</v>
      </c>
      <c r="K880" s="162"/>
      <c r="L880" s="69"/>
      <c r="M880" s="69"/>
      <c r="N880" s="69"/>
      <c r="O880" s="163"/>
      <c r="V880" s="1">
        <v>8</v>
      </c>
    </row>
    <row r="881" spans="2:22" x14ac:dyDescent="0.25">
      <c r="B881" s="8">
        <v>880</v>
      </c>
      <c r="C881" s="9" t="s">
        <v>22</v>
      </c>
      <c r="D881" s="10">
        <f t="shared" si="28"/>
        <v>440</v>
      </c>
      <c r="E881" s="1">
        <f t="shared" si="27"/>
        <v>15</v>
      </c>
      <c r="F881" s="1">
        <f t="shared" si="29"/>
        <v>2</v>
      </c>
      <c r="K881" s="162"/>
      <c r="L881" s="69"/>
      <c r="M881" s="69"/>
      <c r="N881" s="69"/>
      <c r="O881" s="163"/>
      <c r="V881" s="1">
        <v>4.5999999999999996</v>
      </c>
    </row>
    <row r="882" spans="2:22" x14ac:dyDescent="0.25">
      <c r="B882" s="8">
        <v>881</v>
      </c>
      <c r="C882" s="9" t="s">
        <v>21</v>
      </c>
      <c r="D882" s="10">
        <f t="shared" si="28"/>
        <v>441</v>
      </c>
      <c r="E882" s="1">
        <f t="shared" si="27"/>
        <v>15</v>
      </c>
      <c r="F882" s="1">
        <f t="shared" si="29"/>
        <v>2</v>
      </c>
      <c r="K882" s="162"/>
      <c r="L882" s="69"/>
      <c r="M882" s="69"/>
      <c r="N882" s="69"/>
      <c r="O882" s="163"/>
      <c r="V882" s="1">
        <v>8.8000000000000007</v>
      </c>
    </row>
    <row r="883" spans="2:22" x14ac:dyDescent="0.25">
      <c r="B883" s="8">
        <v>882</v>
      </c>
      <c r="C883" s="9" t="s">
        <v>22</v>
      </c>
      <c r="D883" s="10">
        <f t="shared" si="28"/>
        <v>441</v>
      </c>
      <c r="E883" s="1">
        <f t="shared" si="27"/>
        <v>15</v>
      </c>
      <c r="F883" s="1">
        <f t="shared" si="29"/>
        <v>2</v>
      </c>
      <c r="G883" s="6"/>
      <c r="H883" s="6"/>
      <c r="I883" s="6"/>
      <c r="K883" s="170"/>
      <c r="L883" s="69"/>
      <c r="M883" s="115"/>
      <c r="N883" s="69"/>
      <c r="O883" s="163"/>
      <c r="V883" s="1">
        <v>4</v>
      </c>
    </row>
    <row r="884" spans="2:22" x14ac:dyDescent="0.25">
      <c r="B884" s="8">
        <v>883</v>
      </c>
      <c r="C884" s="9" t="s">
        <v>21</v>
      </c>
      <c r="D884" s="10">
        <f t="shared" si="28"/>
        <v>442</v>
      </c>
      <c r="E884" s="1">
        <f t="shared" si="27"/>
        <v>15</v>
      </c>
      <c r="F884" s="1">
        <f t="shared" si="29"/>
        <v>2</v>
      </c>
      <c r="K884" s="162"/>
      <c r="L884" s="69"/>
      <c r="M884" s="69"/>
      <c r="N884" s="69"/>
      <c r="O884" s="163"/>
      <c r="V884" s="1">
        <v>8.8000000000000007</v>
      </c>
    </row>
    <row r="885" spans="2:22" x14ac:dyDescent="0.25">
      <c r="B885" s="8">
        <v>884</v>
      </c>
      <c r="C885" s="9" t="s">
        <v>22</v>
      </c>
      <c r="D885" s="10">
        <f t="shared" si="28"/>
        <v>442</v>
      </c>
      <c r="E885" s="1">
        <f t="shared" si="27"/>
        <v>15</v>
      </c>
      <c r="F885" s="1">
        <f t="shared" si="29"/>
        <v>2</v>
      </c>
      <c r="K885" s="162"/>
      <c r="L885" s="69"/>
      <c r="M885" s="69"/>
      <c r="N885" s="69"/>
      <c r="O885" s="163"/>
      <c r="V885" s="1">
        <v>2.6</v>
      </c>
    </row>
    <row r="886" spans="2:22" x14ac:dyDescent="0.25">
      <c r="B886" s="8">
        <v>885</v>
      </c>
      <c r="C886" s="9" t="s">
        <v>21</v>
      </c>
      <c r="D886" s="10">
        <f t="shared" si="28"/>
        <v>443</v>
      </c>
      <c r="E886" s="1">
        <f t="shared" si="27"/>
        <v>15</v>
      </c>
      <c r="F886" s="1">
        <f t="shared" si="29"/>
        <v>2</v>
      </c>
      <c r="K886" s="162"/>
      <c r="L886" s="69"/>
      <c r="M886" s="69"/>
      <c r="N886" s="69"/>
      <c r="O886" s="163"/>
      <c r="V886" s="1">
        <v>10.4</v>
      </c>
    </row>
    <row r="887" spans="2:22" x14ac:dyDescent="0.25">
      <c r="B887" s="8">
        <v>886</v>
      </c>
      <c r="C887" s="9" t="s">
        <v>22</v>
      </c>
      <c r="D887" s="10">
        <f t="shared" si="28"/>
        <v>443</v>
      </c>
      <c r="E887" s="1">
        <f t="shared" si="27"/>
        <v>15</v>
      </c>
      <c r="F887" s="1">
        <f t="shared" si="29"/>
        <v>2</v>
      </c>
      <c r="K887" s="162"/>
      <c r="L887" s="69"/>
      <c r="M887" s="69"/>
      <c r="N887" s="69"/>
      <c r="O887" s="163"/>
      <c r="V887" s="1">
        <v>5.2</v>
      </c>
    </row>
    <row r="888" spans="2:22" x14ac:dyDescent="0.25">
      <c r="B888" s="8">
        <v>887</v>
      </c>
      <c r="C888" s="9" t="s">
        <v>21</v>
      </c>
      <c r="D888" s="10">
        <f t="shared" si="28"/>
        <v>444</v>
      </c>
      <c r="E888" s="1">
        <f t="shared" si="27"/>
        <v>15</v>
      </c>
      <c r="F888" s="1">
        <f t="shared" si="29"/>
        <v>2</v>
      </c>
      <c r="K888" s="162"/>
      <c r="L888" s="69"/>
      <c r="M888" s="69"/>
      <c r="N888" s="69"/>
      <c r="O888" s="163"/>
      <c r="V888" s="1">
        <v>7</v>
      </c>
    </row>
    <row r="889" spans="2:22" x14ac:dyDescent="0.25">
      <c r="B889" s="8">
        <v>888</v>
      </c>
      <c r="C889" s="9" t="s">
        <v>22</v>
      </c>
      <c r="D889" s="10">
        <f t="shared" si="28"/>
        <v>444</v>
      </c>
      <c r="E889" s="1">
        <f t="shared" si="27"/>
        <v>15</v>
      </c>
      <c r="F889" s="1">
        <f t="shared" si="29"/>
        <v>2</v>
      </c>
      <c r="K889" s="162"/>
      <c r="L889" s="69"/>
      <c r="M889" s="69"/>
      <c r="N889" s="69"/>
      <c r="O889" s="163"/>
      <c r="V889" s="1">
        <v>5.2</v>
      </c>
    </row>
    <row r="890" spans="2:22" x14ac:dyDescent="0.25">
      <c r="B890" s="8">
        <v>889</v>
      </c>
      <c r="C890" s="9" t="s">
        <v>21</v>
      </c>
      <c r="D890" s="10">
        <f t="shared" si="28"/>
        <v>445</v>
      </c>
      <c r="E890" s="1">
        <f t="shared" si="27"/>
        <v>15</v>
      </c>
      <c r="F890" s="1">
        <f t="shared" si="29"/>
        <v>2</v>
      </c>
      <c r="K890" s="162"/>
      <c r="L890" s="69"/>
      <c r="M890" s="69"/>
      <c r="N890" s="69"/>
      <c r="O890" s="163"/>
      <c r="V890" s="1">
        <v>8.4</v>
      </c>
    </row>
    <row r="891" spans="2:22" x14ac:dyDescent="0.25">
      <c r="B891" s="8">
        <v>890</v>
      </c>
      <c r="C891" s="9" t="s">
        <v>22</v>
      </c>
      <c r="D891" s="10">
        <f t="shared" si="28"/>
        <v>445</v>
      </c>
      <c r="E891" s="1">
        <f t="shared" si="27"/>
        <v>15</v>
      </c>
      <c r="F891" s="1">
        <f t="shared" si="29"/>
        <v>2</v>
      </c>
      <c r="K891" s="162"/>
      <c r="L891" s="69"/>
      <c r="M891" s="69"/>
      <c r="N891" s="69"/>
      <c r="O891" s="163"/>
      <c r="V891" s="1">
        <v>4.8</v>
      </c>
    </row>
    <row r="892" spans="2:22" x14ac:dyDescent="0.25">
      <c r="B892" s="8">
        <v>891</v>
      </c>
      <c r="C892" s="9" t="s">
        <v>21</v>
      </c>
      <c r="D892" s="10">
        <f t="shared" si="28"/>
        <v>446</v>
      </c>
      <c r="E892" s="1">
        <f t="shared" si="27"/>
        <v>15</v>
      </c>
      <c r="F892" s="1">
        <f t="shared" si="29"/>
        <v>2</v>
      </c>
      <c r="K892" s="162"/>
      <c r="L892" s="69"/>
      <c r="M892" s="69"/>
      <c r="N892" s="69"/>
      <c r="O892" s="163"/>
      <c r="V892" s="1">
        <v>8.9</v>
      </c>
    </row>
    <row r="893" spans="2:22" x14ac:dyDescent="0.25">
      <c r="B893" s="8">
        <v>892</v>
      </c>
      <c r="C893" s="9" t="s">
        <v>22</v>
      </c>
      <c r="D893" s="10">
        <f t="shared" si="28"/>
        <v>446</v>
      </c>
      <c r="E893" s="1">
        <f t="shared" si="27"/>
        <v>15</v>
      </c>
      <c r="F893" s="1">
        <f t="shared" si="29"/>
        <v>2</v>
      </c>
      <c r="K893" s="162"/>
      <c r="L893" s="69"/>
      <c r="M893" s="69"/>
      <c r="N893" s="69"/>
      <c r="O893" s="163"/>
      <c r="V893" s="1">
        <v>4.5999999999999996</v>
      </c>
    </row>
    <row r="894" spans="2:22" x14ac:dyDescent="0.25">
      <c r="B894" s="8">
        <v>893</v>
      </c>
      <c r="C894" s="9" t="s">
        <v>21</v>
      </c>
      <c r="D894" s="10">
        <f t="shared" si="28"/>
        <v>447</v>
      </c>
      <c r="E894" s="1">
        <f t="shared" si="27"/>
        <v>15</v>
      </c>
      <c r="F894" s="1">
        <f t="shared" si="29"/>
        <v>2</v>
      </c>
      <c r="K894" s="162"/>
      <c r="L894" s="69"/>
      <c r="M894" s="69"/>
      <c r="N894" s="69"/>
      <c r="O894" s="163"/>
      <c r="V894" s="1">
        <v>7.2</v>
      </c>
    </row>
    <row r="895" spans="2:22" x14ac:dyDescent="0.25">
      <c r="B895" s="8">
        <v>894</v>
      </c>
      <c r="C895" s="9" t="s">
        <v>22</v>
      </c>
      <c r="D895" s="10">
        <f t="shared" si="28"/>
        <v>447</v>
      </c>
      <c r="E895" s="1">
        <f t="shared" si="27"/>
        <v>15</v>
      </c>
      <c r="F895" s="1">
        <f t="shared" si="29"/>
        <v>2</v>
      </c>
      <c r="K895" s="162"/>
      <c r="L895" s="69"/>
      <c r="M895" s="69"/>
      <c r="N895" s="69"/>
      <c r="O895" s="163"/>
      <c r="V895" s="1">
        <v>4</v>
      </c>
    </row>
    <row r="896" spans="2:22" x14ac:dyDescent="0.25">
      <c r="B896" s="8">
        <v>895</v>
      </c>
      <c r="C896" s="9" t="s">
        <v>21</v>
      </c>
      <c r="D896" s="10">
        <f t="shared" si="28"/>
        <v>448</v>
      </c>
      <c r="E896" s="1">
        <f t="shared" ref="E896:E897" si="30">IF(COUNTIF(E835:E895,E866)=61,E866+1,E895)</f>
        <v>15</v>
      </c>
      <c r="F896" s="1">
        <f t="shared" si="29"/>
        <v>2</v>
      </c>
      <c r="K896" s="162"/>
      <c r="L896" s="69"/>
      <c r="M896" s="69"/>
      <c r="N896" s="69"/>
      <c r="O896" s="163"/>
      <c r="V896" s="1">
        <v>7.4</v>
      </c>
    </row>
    <row r="897" spans="2:26" x14ac:dyDescent="0.25">
      <c r="B897" s="8">
        <v>896</v>
      </c>
      <c r="C897" s="9" t="s">
        <v>22</v>
      </c>
      <c r="D897" s="10">
        <f t="shared" si="28"/>
        <v>448</v>
      </c>
      <c r="E897" s="1">
        <f t="shared" si="30"/>
        <v>15</v>
      </c>
      <c r="F897" s="1">
        <f t="shared" si="29"/>
        <v>2</v>
      </c>
      <c r="G897" s="6"/>
      <c r="H897" s="6"/>
      <c r="I897" s="6"/>
      <c r="K897" s="170"/>
      <c r="L897" s="69"/>
      <c r="M897" s="115"/>
      <c r="N897" s="69"/>
      <c r="O897" s="163"/>
      <c r="V897" s="1">
        <v>3.6</v>
      </c>
    </row>
    <row r="898" spans="2:26" x14ac:dyDescent="0.25">
      <c r="K898" s="162"/>
      <c r="L898" s="69"/>
      <c r="M898" s="69"/>
      <c r="N898" s="69"/>
      <c r="O898" s="163"/>
    </row>
    <row r="899" spans="2:26" x14ac:dyDescent="0.25">
      <c r="G899" s="4">
        <f>MAX(G7:G897)</f>
        <v>14</v>
      </c>
      <c r="H899" s="4">
        <f>MAX(H7:H897)</f>
        <v>15</v>
      </c>
      <c r="I899" s="4">
        <f>MAX(I7:I897)</f>
        <v>12.8</v>
      </c>
      <c r="J899" s="4">
        <f>MAX(J7:J897)</f>
        <v>8.4</v>
      </c>
      <c r="K899" s="162">
        <f>MAX(K7:K897)</f>
        <v>12</v>
      </c>
      <c r="L899" s="69">
        <f>MAX(L2:L897)</f>
        <v>10.8</v>
      </c>
      <c r="M899" s="69">
        <f>MAX(M2:M897)</f>
        <v>10</v>
      </c>
      <c r="N899" s="69">
        <f>MAX(N2:N711)</f>
        <v>12</v>
      </c>
      <c r="O899" s="163">
        <f t="shared" ref="O899:Y899" si="31">MAX(O2:O897)</f>
        <v>13</v>
      </c>
      <c r="P899" s="4">
        <f t="shared" si="31"/>
        <v>11.2</v>
      </c>
      <c r="Q899" s="4">
        <f t="shared" si="31"/>
        <v>16</v>
      </c>
      <c r="R899" s="4">
        <f t="shared" si="31"/>
        <v>11.8</v>
      </c>
      <c r="S899" s="4">
        <f t="shared" si="31"/>
        <v>11</v>
      </c>
      <c r="T899" s="4">
        <f t="shared" si="31"/>
        <v>12</v>
      </c>
      <c r="U899" s="4">
        <f t="shared" si="31"/>
        <v>14.4</v>
      </c>
      <c r="V899" s="4">
        <f t="shared" si="31"/>
        <v>12.2</v>
      </c>
      <c r="W899" s="4">
        <f t="shared" si="31"/>
        <v>9.1999999999999993</v>
      </c>
      <c r="X899" s="4">
        <f t="shared" si="31"/>
        <v>14</v>
      </c>
      <c r="Y899" s="4">
        <f t="shared" si="31"/>
        <v>8.1999999999999993</v>
      </c>
    </row>
    <row r="900" spans="2:26" x14ac:dyDescent="0.25">
      <c r="G900" s="27">
        <f>MATCH(MAX(G7:G897),G7:G897,0)</f>
        <v>141</v>
      </c>
      <c r="H900" s="27">
        <f>MATCH(MAX(H7:H897),H7:H897,0)</f>
        <v>351</v>
      </c>
      <c r="I900" s="27">
        <f>MATCH(MAX(I7:I897),I7:I897,0)</f>
        <v>548</v>
      </c>
      <c r="J900" s="27">
        <f>MATCH(MAX(J7:J897),J7:J897,0)</f>
        <v>527</v>
      </c>
      <c r="K900" s="173">
        <f>MATCH(MAX(K7:K897),K7:K897,0)</f>
        <v>33</v>
      </c>
      <c r="L900" s="127">
        <f>MATCH(MAX(L2:L897),L2:L897,0)</f>
        <v>469</v>
      </c>
      <c r="M900" s="127">
        <f>MATCH(MAX(M2:M897),M2:M897,0)</f>
        <v>77</v>
      </c>
      <c r="N900" s="127">
        <f>MATCH(MAX(N2:N711),N2:N711,0)</f>
        <v>294</v>
      </c>
      <c r="O900" s="174">
        <f t="shared" ref="O900:Y900" si="32">MATCH(MAX(O2:O897),O2:O897,0)</f>
        <v>283</v>
      </c>
      <c r="P900" s="27">
        <f t="shared" si="32"/>
        <v>551</v>
      </c>
      <c r="Q900" s="27">
        <f t="shared" si="32"/>
        <v>118</v>
      </c>
      <c r="R900" s="27">
        <f t="shared" si="32"/>
        <v>423</v>
      </c>
      <c r="S900" s="27">
        <f t="shared" si="32"/>
        <v>218</v>
      </c>
      <c r="T900" s="27">
        <f t="shared" si="32"/>
        <v>227</v>
      </c>
      <c r="U900" s="27">
        <f t="shared" si="32"/>
        <v>193</v>
      </c>
      <c r="V900" s="27">
        <f t="shared" si="32"/>
        <v>637</v>
      </c>
      <c r="W900" s="27">
        <f t="shared" si="32"/>
        <v>537</v>
      </c>
      <c r="X900" s="27">
        <f t="shared" si="32"/>
        <v>541</v>
      </c>
      <c r="Y900" s="27">
        <f t="shared" si="32"/>
        <v>175</v>
      </c>
    </row>
    <row r="901" spans="2:26" x14ac:dyDescent="0.25">
      <c r="G901" s="26">
        <f>AVERAGE(G7:G897)</f>
        <v>7.1494929006085197</v>
      </c>
      <c r="H901" s="26">
        <f>AVERAGE(H7:H897)</f>
        <v>5.7824218750000034</v>
      </c>
      <c r="I901" s="26">
        <f>AVERAGE(I7:I897)</f>
        <v>5.6997126436781631</v>
      </c>
      <c r="J901" s="26">
        <f>AVERAGE(J7:J897)</f>
        <v>5.0567164179104482</v>
      </c>
      <c r="K901" s="175">
        <f>AVERAGE(K7:K897)</f>
        <v>5.9010327022375257</v>
      </c>
      <c r="L901" s="157">
        <f>AVERAGE(L2:L897)</f>
        <v>4.3516183986371377</v>
      </c>
      <c r="M901" s="157">
        <f>AVERAGE(M2:M897)</f>
        <v>4.727882960413079</v>
      </c>
      <c r="N901" s="157">
        <f>AVERAGE(N2:N711)</f>
        <v>6.07431972789115</v>
      </c>
      <c r="O901" s="176">
        <f t="shared" ref="O901:Y901" si="33">AVERAGE(O2:O897)</f>
        <v>6.064115646258502</v>
      </c>
      <c r="P901" s="26">
        <f t="shared" si="33"/>
        <v>4.0910256410256407</v>
      </c>
      <c r="Q901" s="26">
        <f t="shared" si="33"/>
        <v>6.5404838709677415</v>
      </c>
      <c r="R901" s="26">
        <f t="shared" si="33"/>
        <v>5.7352201257861584</v>
      </c>
      <c r="S901" s="26">
        <f t="shared" si="33"/>
        <v>5.4392405063291163</v>
      </c>
      <c r="T901" s="26">
        <f t="shared" si="33"/>
        <v>5.5219512195121974</v>
      </c>
      <c r="U901" s="26">
        <f t="shared" si="33"/>
        <v>6.7507075471698066</v>
      </c>
      <c r="V901" s="26">
        <f t="shared" si="33"/>
        <v>5.254794520547942</v>
      </c>
      <c r="W901" s="26">
        <f t="shared" si="33"/>
        <v>3.2141836734693863</v>
      </c>
      <c r="X901" s="26">
        <f t="shared" si="33"/>
        <v>3.6568115942028978</v>
      </c>
      <c r="Y901" s="26">
        <f t="shared" si="33"/>
        <v>3.657942238267148</v>
      </c>
    </row>
    <row r="902" spans="2:26" x14ac:dyDescent="0.25">
      <c r="K902" s="162"/>
      <c r="L902" s="69"/>
      <c r="M902" s="69"/>
      <c r="N902" s="69"/>
      <c r="O902" s="163"/>
      <c r="U902" s="4"/>
      <c r="V902" s="4"/>
      <c r="W902" s="4"/>
      <c r="X902" s="4"/>
      <c r="Y902" s="4"/>
    </row>
    <row r="903" spans="2:26" ht="16.5" thickBot="1" x14ac:dyDescent="0.3">
      <c r="G903" s="4">
        <f>COUNTIFS(G7:G897,"&lt;&gt;"&amp;"")</f>
        <v>615</v>
      </c>
      <c r="H903" s="4">
        <f>COUNTIFS(H7:H897,"&lt;&gt;"&amp;"")</f>
        <v>377</v>
      </c>
      <c r="I903" s="4">
        <f>COUNTIFS(I7:I897,"&lt;&gt;"&amp;"")</f>
        <v>470</v>
      </c>
      <c r="J903" s="4">
        <f>COUNTIFS(J7:J897,"&lt;&gt;"&amp;"")</f>
        <v>187</v>
      </c>
      <c r="K903" s="177">
        <f>COUNTIFS(K7:K897,"&lt;&gt;"&amp;"")</f>
        <v>705</v>
      </c>
      <c r="L903" s="171">
        <f>COUNTIFS(L2:L897,"&lt;&gt;"&amp;"")</f>
        <v>710</v>
      </c>
      <c r="M903" s="171">
        <f>COUNTIFS(M2:M897,"&lt;&gt;"&amp;"")</f>
        <v>710</v>
      </c>
      <c r="N903" s="171">
        <f>COUNTIFS(N2:N711,"&lt;&gt;"&amp;"")</f>
        <v>710</v>
      </c>
      <c r="O903" s="172">
        <f t="shared" ref="O903:Y903" si="34">COUNTIFS(O2:O897,"&lt;&gt;"&amp;"")</f>
        <v>706</v>
      </c>
      <c r="P903" s="4">
        <f t="shared" si="34"/>
        <v>354</v>
      </c>
      <c r="Q903" s="4">
        <f t="shared" si="34"/>
        <v>686</v>
      </c>
      <c r="R903" s="4">
        <f t="shared" si="34"/>
        <v>646</v>
      </c>
      <c r="S903" s="4">
        <f t="shared" si="34"/>
        <v>636</v>
      </c>
      <c r="T903" s="4">
        <f t="shared" si="34"/>
        <v>568</v>
      </c>
      <c r="U903" s="4">
        <f t="shared" si="34"/>
        <v>688</v>
      </c>
      <c r="V903" s="4">
        <f t="shared" si="34"/>
        <v>896</v>
      </c>
      <c r="W903" s="4">
        <f t="shared" si="34"/>
        <v>321</v>
      </c>
      <c r="X903" s="4">
        <f t="shared" si="34"/>
        <v>465</v>
      </c>
      <c r="Y903" s="4">
        <f t="shared" si="34"/>
        <v>655</v>
      </c>
    </row>
    <row r="905" spans="2:26" x14ac:dyDescent="0.25">
      <c r="F905" s="8" t="s">
        <v>58</v>
      </c>
      <c r="G905" s="4">
        <f>MAX($B$2:$B$897)</f>
        <v>896</v>
      </c>
      <c r="H905" s="4">
        <f t="shared" ref="H905:Y905" si="35">MAX($B$2:$B$897)</f>
        <v>896</v>
      </c>
      <c r="I905" s="4">
        <f t="shared" si="35"/>
        <v>896</v>
      </c>
      <c r="J905" s="4">
        <f t="shared" si="35"/>
        <v>896</v>
      </c>
      <c r="K905" s="4">
        <f t="shared" si="35"/>
        <v>896</v>
      </c>
      <c r="L905" s="4">
        <f t="shared" si="35"/>
        <v>896</v>
      </c>
      <c r="M905" s="4">
        <f t="shared" si="35"/>
        <v>896</v>
      </c>
      <c r="N905" s="4">
        <f t="shared" si="35"/>
        <v>896</v>
      </c>
      <c r="O905" s="4">
        <f t="shared" si="35"/>
        <v>896</v>
      </c>
      <c r="P905" s="4">
        <f t="shared" si="35"/>
        <v>896</v>
      </c>
      <c r="Q905" s="4">
        <f t="shared" si="35"/>
        <v>896</v>
      </c>
      <c r="R905" s="4">
        <f t="shared" si="35"/>
        <v>896</v>
      </c>
      <c r="S905" s="4">
        <f t="shared" si="35"/>
        <v>896</v>
      </c>
      <c r="T905" s="4">
        <f t="shared" si="35"/>
        <v>896</v>
      </c>
      <c r="U905" s="4">
        <f t="shared" si="35"/>
        <v>896</v>
      </c>
      <c r="V905" s="4">
        <f t="shared" si="35"/>
        <v>896</v>
      </c>
      <c r="W905" s="4">
        <f t="shared" si="35"/>
        <v>896</v>
      </c>
      <c r="X905" s="4">
        <f t="shared" si="35"/>
        <v>896</v>
      </c>
      <c r="Y905" s="4">
        <f t="shared" si="35"/>
        <v>896</v>
      </c>
      <c r="Z905" s="1">
        <f t="shared" ref="Z905:Z916" si="36">SUM(G905:Y905)</f>
        <v>17024</v>
      </c>
    </row>
    <row r="906" spans="2:26" x14ac:dyDescent="0.25">
      <c r="F906" s="8" t="s">
        <v>59</v>
      </c>
      <c r="G906" s="1">
        <f>COUNTIF(G$2:G$897,$F906)</f>
        <v>0</v>
      </c>
      <c r="H906" s="1">
        <f t="shared" ref="H906:Y914" si="37">COUNTIF(H$2:H$897,$F906)</f>
        <v>0</v>
      </c>
      <c r="I906" s="1">
        <f t="shared" si="37"/>
        <v>0</v>
      </c>
      <c r="J906" s="1">
        <f t="shared" si="37"/>
        <v>0</v>
      </c>
      <c r="K906" s="1">
        <f t="shared" si="37"/>
        <v>0</v>
      </c>
      <c r="L906" s="1">
        <f t="shared" si="37"/>
        <v>0</v>
      </c>
      <c r="M906" s="1">
        <f t="shared" si="37"/>
        <v>0</v>
      </c>
      <c r="N906" s="1">
        <f t="shared" si="37"/>
        <v>0</v>
      </c>
      <c r="O906" s="1">
        <f t="shared" si="37"/>
        <v>0</v>
      </c>
      <c r="P906" s="1">
        <f t="shared" si="37"/>
        <v>0</v>
      </c>
      <c r="Q906" s="1">
        <f t="shared" si="37"/>
        <v>0</v>
      </c>
      <c r="R906" s="1">
        <f t="shared" si="37"/>
        <v>0</v>
      </c>
      <c r="S906" s="1">
        <f t="shared" si="37"/>
        <v>0</v>
      </c>
      <c r="T906" s="1">
        <f t="shared" si="37"/>
        <v>0</v>
      </c>
      <c r="U906" s="1">
        <f t="shared" si="37"/>
        <v>0</v>
      </c>
      <c r="V906" s="1">
        <f t="shared" si="37"/>
        <v>0</v>
      </c>
      <c r="W906" s="1">
        <f t="shared" si="37"/>
        <v>0</v>
      </c>
      <c r="X906" s="1">
        <f t="shared" si="37"/>
        <v>0</v>
      </c>
      <c r="Y906" s="1">
        <f t="shared" si="37"/>
        <v>0</v>
      </c>
      <c r="Z906" s="1">
        <f t="shared" si="36"/>
        <v>0</v>
      </c>
    </row>
    <row r="907" spans="2:26" x14ac:dyDescent="0.25">
      <c r="F907" s="8" t="s">
        <v>46</v>
      </c>
      <c r="G907" s="1">
        <f>COUNTIF(G$2:G$897,$F907)</f>
        <v>0</v>
      </c>
      <c r="H907" s="1">
        <f t="shared" si="37"/>
        <v>0</v>
      </c>
      <c r="I907" s="1">
        <f t="shared" si="37"/>
        <v>0</v>
      </c>
      <c r="J907" s="1">
        <f t="shared" si="37"/>
        <v>0</v>
      </c>
      <c r="K907" s="1">
        <f t="shared" si="37"/>
        <v>0</v>
      </c>
      <c r="L907" s="1">
        <f t="shared" si="37"/>
        <v>0</v>
      </c>
      <c r="M907" s="1">
        <f t="shared" si="37"/>
        <v>0</v>
      </c>
      <c r="N907" s="1">
        <f t="shared" si="37"/>
        <v>0</v>
      </c>
      <c r="O907" s="1">
        <f t="shared" si="37"/>
        <v>0</v>
      </c>
      <c r="P907" s="1">
        <f t="shared" si="37"/>
        <v>0</v>
      </c>
      <c r="Q907" s="1">
        <f t="shared" si="37"/>
        <v>0</v>
      </c>
      <c r="R907" s="1">
        <f t="shared" si="37"/>
        <v>0</v>
      </c>
      <c r="S907" s="1">
        <f t="shared" si="37"/>
        <v>0</v>
      </c>
      <c r="T907" s="1">
        <f t="shared" si="37"/>
        <v>0</v>
      </c>
      <c r="U907" s="1">
        <f t="shared" si="37"/>
        <v>0</v>
      </c>
      <c r="V907" s="1">
        <f t="shared" si="37"/>
        <v>0</v>
      </c>
      <c r="W907" s="1">
        <f t="shared" si="37"/>
        <v>0</v>
      </c>
      <c r="X907" s="1">
        <f t="shared" si="37"/>
        <v>0</v>
      </c>
      <c r="Y907" s="1">
        <f t="shared" si="37"/>
        <v>0</v>
      </c>
      <c r="Z907" s="1">
        <f t="shared" si="36"/>
        <v>0</v>
      </c>
    </row>
    <row r="908" spans="2:26" x14ac:dyDescent="0.25">
      <c r="F908" s="8" t="s">
        <v>60</v>
      </c>
      <c r="G908" s="1">
        <f t="shared" ref="G908:V913" si="38">COUNTIF(G$2:G$897,$F908)</f>
        <v>0</v>
      </c>
      <c r="H908" s="1">
        <f t="shared" si="38"/>
        <v>0</v>
      </c>
      <c r="I908" s="1">
        <f t="shared" si="38"/>
        <v>0</v>
      </c>
      <c r="J908" s="1">
        <f t="shared" si="38"/>
        <v>0</v>
      </c>
      <c r="K908" s="1">
        <f t="shared" si="38"/>
        <v>0</v>
      </c>
      <c r="L908" s="1">
        <f t="shared" si="38"/>
        <v>0</v>
      </c>
      <c r="M908" s="1">
        <f t="shared" si="38"/>
        <v>0</v>
      </c>
      <c r="N908" s="1">
        <f t="shared" si="38"/>
        <v>0</v>
      </c>
      <c r="O908" s="1">
        <f t="shared" si="38"/>
        <v>0</v>
      </c>
      <c r="P908" s="1">
        <f t="shared" si="38"/>
        <v>0</v>
      </c>
      <c r="Q908" s="1">
        <f t="shared" si="38"/>
        <v>0</v>
      </c>
      <c r="R908" s="1">
        <f t="shared" si="38"/>
        <v>0</v>
      </c>
      <c r="S908" s="1">
        <f t="shared" si="38"/>
        <v>0</v>
      </c>
      <c r="T908" s="1">
        <f t="shared" si="38"/>
        <v>0</v>
      </c>
      <c r="U908" s="1">
        <f t="shared" si="38"/>
        <v>0</v>
      </c>
      <c r="V908" s="1">
        <f t="shared" si="38"/>
        <v>0</v>
      </c>
      <c r="W908" s="1">
        <f t="shared" si="37"/>
        <v>0</v>
      </c>
      <c r="X908" s="1">
        <f t="shared" si="37"/>
        <v>0</v>
      </c>
      <c r="Y908" s="1">
        <f t="shared" si="37"/>
        <v>0</v>
      </c>
      <c r="Z908" s="1">
        <f t="shared" si="36"/>
        <v>0</v>
      </c>
    </row>
    <row r="909" spans="2:26" x14ac:dyDescent="0.25">
      <c r="F909" s="8" t="s">
        <v>61</v>
      </c>
      <c r="G909" s="1">
        <f t="shared" si="38"/>
        <v>0</v>
      </c>
      <c r="H909" s="1">
        <f t="shared" si="37"/>
        <v>0</v>
      </c>
      <c r="I909" s="1">
        <f t="shared" si="37"/>
        <v>0</v>
      </c>
      <c r="J909" s="1">
        <f t="shared" si="37"/>
        <v>0</v>
      </c>
      <c r="K909" s="1">
        <f t="shared" si="37"/>
        <v>0</v>
      </c>
      <c r="L909" s="1">
        <f t="shared" si="37"/>
        <v>0</v>
      </c>
      <c r="M909" s="1">
        <f t="shared" si="37"/>
        <v>0</v>
      </c>
      <c r="N909" s="1">
        <f t="shared" si="37"/>
        <v>0</v>
      </c>
      <c r="O909" s="1">
        <f t="shared" si="37"/>
        <v>0</v>
      </c>
      <c r="P909" s="1">
        <f t="shared" si="37"/>
        <v>0</v>
      </c>
      <c r="Q909" s="1">
        <f t="shared" si="37"/>
        <v>0</v>
      </c>
      <c r="R909" s="1">
        <f t="shared" si="37"/>
        <v>0</v>
      </c>
      <c r="S909" s="1">
        <f t="shared" si="37"/>
        <v>0</v>
      </c>
      <c r="T909" s="1">
        <f t="shared" si="37"/>
        <v>0</v>
      </c>
      <c r="U909" s="1">
        <f t="shared" si="37"/>
        <v>0</v>
      </c>
      <c r="V909" s="1">
        <f t="shared" si="37"/>
        <v>0</v>
      </c>
      <c r="W909" s="1">
        <f t="shared" si="37"/>
        <v>0</v>
      </c>
      <c r="X909" s="1">
        <f t="shared" si="37"/>
        <v>0</v>
      </c>
      <c r="Y909" s="1">
        <f t="shared" si="37"/>
        <v>0</v>
      </c>
      <c r="Z909" s="1">
        <f t="shared" si="36"/>
        <v>0</v>
      </c>
    </row>
    <row r="910" spans="2:26" x14ac:dyDescent="0.25">
      <c r="F910" s="8" t="s">
        <v>57</v>
      </c>
      <c r="G910" s="1">
        <f t="shared" si="38"/>
        <v>2</v>
      </c>
      <c r="H910" s="1">
        <f t="shared" si="37"/>
        <v>1</v>
      </c>
      <c r="I910" s="1">
        <f t="shared" si="37"/>
        <v>2</v>
      </c>
      <c r="J910" s="1">
        <f t="shared" si="37"/>
        <v>0</v>
      </c>
      <c r="K910" s="1">
        <f t="shared" si="37"/>
        <v>4</v>
      </c>
      <c r="L910" s="1">
        <f t="shared" si="37"/>
        <v>3</v>
      </c>
      <c r="M910" s="1">
        <f t="shared" si="37"/>
        <v>9</v>
      </c>
      <c r="N910" s="1">
        <f t="shared" si="37"/>
        <v>2</v>
      </c>
      <c r="O910" s="1">
        <f t="shared" si="37"/>
        <v>6</v>
      </c>
      <c r="P910" s="1">
        <f t="shared" si="37"/>
        <v>0</v>
      </c>
      <c r="Q910" s="1">
        <f t="shared" si="37"/>
        <v>70</v>
      </c>
      <c r="R910" s="1">
        <f t="shared" si="37"/>
        <v>49</v>
      </c>
      <c r="S910" s="1">
        <f t="shared" si="37"/>
        <v>121</v>
      </c>
      <c r="T910" s="1">
        <f t="shared" si="37"/>
        <v>120</v>
      </c>
      <c r="U910" s="1">
        <f t="shared" si="37"/>
        <v>144</v>
      </c>
      <c r="V910" s="1">
        <f t="shared" si="37"/>
        <v>20</v>
      </c>
      <c r="W910" s="1">
        <f t="shared" si="37"/>
        <v>5</v>
      </c>
      <c r="X910" s="1">
        <f t="shared" si="37"/>
        <v>0</v>
      </c>
      <c r="Y910" s="1">
        <f t="shared" si="37"/>
        <v>2</v>
      </c>
      <c r="Z910" s="1">
        <f t="shared" si="36"/>
        <v>560</v>
      </c>
    </row>
    <row r="911" spans="2:26" x14ac:dyDescent="0.25">
      <c r="F911" s="8" t="s">
        <v>48</v>
      </c>
      <c r="G911" s="1">
        <f t="shared" si="38"/>
        <v>120</v>
      </c>
      <c r="H911" s="1">
        <f t="shared" si="37"/>
        <v>120</v>
      </c>
      <c r="I911" s="1">
        <f t="shared" si="37"/>
        <v>120</v>
      </c>
      <c r="J911" s="1">
        <f t="shared" si="37"/>
        <v>120</v>
      </c>
      <c r="K911" s="1">
        <f t="shared" si="37"/>
        <v>120</v>
      </c>
      <c r="L911" s="1">
        <f t="shared" si="37"/>
        <v>120</v>
      </c>
      <c r="M911" s="1">
        <f t="shared" si="37"/>
        <v>120</v>
      </c>
      <c r="N911" s="1">
        <f t="shared" si="37"/>
        <v>120</v>
      </c>
      <c r="O911" s="1">
        <f t="shared" si="37"/>
        <v>112</v>
      </c>
      <c r="P911" s="1">
        <f t="shared" si="37"/>
        <v>120</v>
      </c>
      <c r="Q911" s="1">
        <f t="shared" si="37"/>
        <v>120</v>
      </c>
      <c r="R911" s="1">
        <f t="shared" si="37"/>
        <v>120</v>
      </c>
      <c r="S911" s="1">
        <f t="shared" si="37"/>
        <v>120</v>
      </c>
      <c r="T911" s="1">
        <f t="shared" si="37"/>
        <v>120</v>
      </c>
      <c r="U911" s="1">
        <f t="shared" si="37"/>
        <v>120</v>
      </c>
      <c r="V911" s="1">
        <f t="shared" si="37"/>
        <v>0</v>
      </c>
      <c r="W911" s="1">
        <f t="shared" si="37"/>
        <v>120</v>
      </c>
      <c r="X911" s="1">
        <f t="shared" si="37"/>
        <v>120</v>
      </c>
      <c r="Y911" s="1">
        <f t="shared" si="37"/>
        <v>99</v>
      </c>
      <c r="Z911" s="1">
        <f t="shared" si="36"/>
        <v>2131</v>
      </c>
    </row>
    <row r="912" spans="2:26" x14ac:dyDescent="0.25">
      <c r="F912" s="8" t="s">
        <v>52</v>
      </c>
      <c r="G912" s="1">
        <f t="shared" si="38"/>
        <v>0</v>
      </c>
      <c r="H912" s="1">
        <f t="shared" si="37"/>
        <v>0</v>
      </c>
      <c r="I912" s="1">
        <f t="shared" si="37"/>
        <v>0</v>
      </c>
      <c r="J912" s="1">
        <f t="shared" si="37"/>
        <v>0</v>
      </c>
      <c r="K912" s="1">
        <f t="shared" si="37"/>
        <v>0</v>
      </c>
      <c r="L912" s="1">
        <f t="shared" si="37"/>
        <v>0</v>
      </c>
      <c r="M912" s="1">
        <f t="shared" si="37"/>
        <v>0</v>
      </c>
      <c r="N912" s="1">
        <f t="shared" si="37"/>
        <v>0</v>
      </c>
      <c r="O912" s="1">
        <f t="shared" si="37"/>
        <v>0</v>
      </c>
      <c r="P912" s="1">
        <f t="shared" si="37"/>
        <v>0</v>
      </c>
      <c r="Q912" s="1">
        <f t="shared" si="37"/>
        <v>0</v>
      </c>
      <c r="R912" s="1">
        <f t="shared" si="37"/>
        <v>0</v>
      </c>
      <c r="S912" s="1">
        <f t="shared" si="37"/>
        <v>0</v>
      </c>
      <c r="T912" s="1">
        <f t="shared" si="37"/>
        <v>0</v>
      </c>
      <c r="U912" s="1">
        <f t="shared" si="37"/>
        <v>0</v>
      </c>
      <c r="V912" s="1">
        <f t="shared" si="37"/>
        <v>0</v>
      </c>
      <c r="W912" s="1">
        <f t="shared" si="37"/>
        <v>0</v>
      </c>
      <c r="X912" s="1">
        <f t="shared" si="37"/>
        <v>0</v>
      </c>
      <c r="Y912" s="1">
        <f t="shared" si="37"/>
        <v>0</v>
      </c>
      <c r="Z912" s="1">
        <f t="shared" si="36"/>
        <v>0</v>
      </c>
    </row>
    <row r="913" spans="6:26" x14ac:dyDescent="0.25">
      <c r="F913" s="8" t="s">
        <v>50</v>
      </c>
      <c r="G913" s="1">
        <f t="shared" si="38"/>
        <v>0</v>
      </c>
      <c r="H913" s="1">
        <f t="shared" si="37"/>
        <v>0</v>
      </c>
      <c r="I913" s="1">
        <f t="shared" si="37"/>
        <v>0</v>
      </c>
      <c r="J913" s="1">
        <f t="shared" si="37"/>
        <v>0</v>
      </c>
      <c r="K913" s="1">
        <f t="shared" si="37"/>
        <v>0</v>
      </c>
      <c r="L913" s="1">
        <f t="shared" si="37"/>
        <v>0</v>
      </c>
      <c r="M913" s="1">
        <f t="shared" si="37"/>
        <v>0</v>
      </c>
      <c r="N913" s="1">
        <f t="shared" si="37"/>
        <v>0</v>
      </c>
      <c r="O913" s="1">
        <f t="shared" si="37"/>
        <v>0</v>
      </c>
      <c r="P913" s="1">
        <f t="shared" si="37"/>
        <v>0</v>
      </c>
      <c r="Q913" s="1">
        <f t="shared" si="37"/>
        <v>0</v>
      </c>
      <c r="R913" s="1">
        <f t="shared" si="37"/>
        <v>0</v>
      </c>
      <c r="S913" s="1">
        <f t="shared" si="37"/>
        <v>0</v>
      </c>
      <c r="T913" s="1">
        <f t="shared" si="37"/>
        <v>0</v>
      </c>
      <c r="U913" s="1">
        <f t="shared" si="37"/>
        <v>0</v>
      </c>
      <c r="V913" s="1">
        <f t="shared" si="37"/>
        <v>0</v>
      </c>
      <c r="W913" s="1">
        <f t="shared" si="37"/>
        <v>0</v>
      </c>
      <c r="X913" s="1">
        <f t="shared" si="37"/>
        <v>0</v>
      </c>
      <c r="Y913" s="1">
        <f t="shared" si="37"/>
        <v>0</v>
      </c>
      <c r="Z913" s="1">
        <f t="shared" si="36"/>
        <v>0</v>
      </c>
    </row>
    <row r="914" spans="6:26" x14ac:dyDescent="0.25">
      <c r="F914" s="8">
        <v>0</v>
      </c>
      <c r="G914" s="1">
        <f>COUNTIF(G$2:G$897,$F914)</f>
        <v>0</v>
      </c>
      <c r="H914" s="1">
        <f t="shared" si="37"/>
        <v>0</v>
      </c>
      <c r="I914" s="1">
        <f t="shared" si="37"/>
        <v>0</v>
      </c>
      <c r="J914" s="1">
        <f t="shared" si="37"/>
        <v>0</v>
      </c>
      <c r="K914" s="1">
        <f t="shared" si="37"/>
        <v>0</v>
      </c>
      <c r="L914" s="1">
        <f t="shared" si="37"/>
        <v>0</v>
      </c>
      <c r="M914" s="1">
        <f t="shared" si="37"/>
        <v>7</v>
      </c>
      <c r="N914" s="1">
        <f t="shared" si="37"/>
        <v>1</v>
      </c>
      <c r="O914" s="1">
        <f t="shared" si="37"/>
        <v>1</v>
      </c>
      <c r="P914" s="1">
        <f t="shared" si="37"/>
        <v>3</v>
      </c>
      <c r="Q914" s="1">
        <f t="shared" si="37"/>
        <v>0</v>
      </c>
      <c r="R914" s="1">
        <f t="shared" si="37"/>
        <v>2</v>
      </c>
      <c r="S914" s="1">
        <f t="shared" si="37"/>
        <v>0</v>
      </c>
      <c r="T914" s="1">
        <f t="shared" si="37"/>
        <v>0</v>
      </c>
      <c r="U914" s="1">
        <f t="shared" si="37"/>
        <v>0</v>
      </c>
      <c r="V914" s="1">
        <f t="shared" ref="V914:Y914" si="39">COUNTIF(V$2:V$897,$F914)</f>
        <v>1</v>
      </c>
      <c r="W914" s="1">
        <f t="shared" si="39"/>
        <v>0</v>
      </c>
      <c r="X914" s="1">
        <f t="shared" si="39"/>
        <v>2</v>
      </c>
      <c r="Y914" s="1">
        <f t="shared" si="39"/>
        <v>0</v>
      </c>
      <c r="Z914" s="1">
        <f t="shared" si="36"/>
        <v>17</v>
      </c>
    </row>
    <row r="915" spans="6:26" x14ac:dyDescent="0.25">
      <c r="F915" s="8" t="s">
        <v>62</v>
      </c>
      <c r="G915" s="1">
        <f>COUNTIF(G$2:G$897,"&gt;0.000")</f>
        <v>493</v>
      </c>
      <c r="H915" s="1">
        <f t="shared" ref="H915:Y915" si="40">COUNTIF(H$2:H$897,"&gt;0.000")</f>
        <v>256</v>
      </c>
      <c r="I915" s="1">
        <f t="shared" si="40"/>
        <v>348</v>
      </c>
      <c r="J915" s="1">
        <f t="shared" si="40"/>
        <v>67</v>
      </c>
      <c r="K915" s="1">
        <f t="shared" si="40"/>
        <v>581</v>
      </c>
      <c r="L915" s="1">
        <f t="shared" si="40"/>
        <v>587</v>
      </c>
      <c r="M915" s="1">
        <f t="shared" si="40"/>
        <v>574</v>
      </c>
      <c r="N915" s="1">
        <f t="shared" si="40"/>
        <v>587</v>
      </c>
      <c r="O915" s="1">
        <f t="shared" si="40"/>
        <v>587</v>
      </c>
      <c r="P915" s="1">
        <f t="shared" si="40"/>
        <v>231</v>
      </c>
      <c r="Q915" s="1">
        <f t="shared" si="40"/>
        <v>496</v>
      </c>
      <c r="R915" s="1">
        <f t="shared" si="40"/>
        <v>475</v>
      </c>
      <c r="S915" s="1">
        <f t="shared" si="40"/>
        <v>395</v>
      </c>
      <c r="T915" s="1">
        <f t="shared" si="40"/>
        <v>328</v>
      </c>
      <c r="U915" s="1">
        <f t="shared" si="40"/>
        <v>424</v>
      </c>
      <c r="V915" s="1">
        <f t="shared" si="40"/>
        <v>875</v>
      </c>
      <c r="W915" s="1">
        <f t="shared" si="40"/>
        <v>196</v>
      </c>
      <c r="X915" s="1">
        <f t="shared" si="40"/>
        <v>343</v>
      </c>
      <c r="Y915" s="1">
        <f t="shared" si="40"/>
        <v>554</v>
      </c>
      <c r="Z915" s="1">
        <f t="shared" si="36"/>
        <v>8397</v>
      </c>
    </row>
    <row r="916" spans="6:26" x14ac:dyDescent="0.25">
      <c r="F916" s="8">
        <v>-1</v>
      </c>
      <c r="G916" s="1">
        <f>COUNTIF(G$2:G$897,$F916)</f>
        <v>0</v>
      </c>
      <c r="H916" s="1">
        <f t="shared" ref="H916:Y916" si="41">COUNTIF(H$2:H$897,$F916)</f>
        <v>0</v>
      </c>
      <c r="I916" s="1">
        <f t="shared" si="41"/>
        <v>0</v>
      </c>
      <c r="J916" s="1">
        <f t="shared" si="41"/>
        <v>0</v>
      </c>
      <c r="K916" s="1">
        <f t="shared" si="41"/>
        <v>0</v>
      </c>
      <c r="L916" s="1">
        <f t="shared" si="41"/>
        <v>0</v>
      </c>
      <c r="M916" s="1">
        <f t="shared" si="41"/>
        <v>0</v>
      </c>
      <c r="N916" s="1">
        <f t="shared" si="41"/>
        <v>0</v>
      </c>
      <c r="O916" s="1">
        <f t="shared" si="41"/>
        <v>0</v>
      </c>
      <c r="P916" s="1">
        <f t="shared" si="41"/>
        <v>0</v>
      </c>
      <c r="Q916" s="1">
        <f t="shared" si="41"/>
        <v>0</v>
      </c>
      <c r="R916" s="1">
        <f t="shared" si="41"/>
        <v>0</v>
      </c>
      <c r="S916" s="1">
        <f t="shared" si="41"/>
        <v>0</v>
      </c>
      <c r="T916" s="1">
        <f t="shared" si="41"/>
        <v>0</v>
      </c>
      <c r="U916" s="1">
        <f t="shared" si="41"/>
        <v>0</v>
      </c>
      <c r="V916" s="1">
        <f t="shared" si="41"/>
        <v>0</v>
      </c>
      <c r="W916" s="1">
        <f t="shared" si="41"/>
        <v>0</v>
      </c>
      <c r="X916" s="1">
        <f t="shared" si="41"/>
        <v>0</v>
      </c>
      <c r="Y916" s="1">
        <f t="shared" si="41"/>
        <v>0</v>
      </c>
      <c r="Z916" s="1">
        <f t="shared" si="36"/>
        <v>0</v>
      </c>
    </row>
    <row r="918" spans="6:26" x14ac:dyDescent="0.25">
      <c r="F918" s="8" t="s">
        <v>63</v>
      </c>
      <c r="G918" s="158">
        <f>G910/(G915+G914)</f>
        <v>4.0567951318458417E-3</v>
      </c>
      <c r="H918" s="158">
        <f t="shared" ref="H918:Z918" si="42">H910/(H915+H914)</f>
        <v>3.90625E-3</v>
      </c>
      <c r="I918" s="158">
        <f t="shared" si="42"/>
        <v>5.7471264367816091E-3</v>
      </c>
      <c r="J918" s="158">
        <f t="shared" si="42"/>
        <v>0</v>
      </c>
      <c r="K918" s="158">
        <f t="shared" si="42"/>
        <v>6.8846815834767644E-3</v>
      </c>
      <c r="L918" s="158">
        <f t="shared" si="42"/>
        <v>5.1107325383304937E-3</v>
      </c>
      <c r="M918" s="158">
        <f t="shared" si="42"/>
        <v>1.549053356282272E-2</v>
      </c>
      <c r="N918" s="158">
        <f t="shared" si="42"/>
        <v>3.4013605442176869E-3</v>
      </c>
      <c r="O918" s="158">
        <f t="shared" si="42"/>
        <v>1.020408163265306E-2</v>
      </c>
      <c r="P918" s="158">
        <f t="shared" si="42"/>
        <v>0</v>
      </c>
      <c r="Q918" s="158">
        <f t="shared" si="42"/>
        <v>0.14112903225806453</v>
      </c>
      <c r="R918" s="158">
        <f t="shared" si="42"/>
        <v>0.10272536687631027</v>
      </c>
      <c r="S918" s="158">
        <f t="shared" si="42"/>
        <v>0.30632911392405066</v>
      </c>
      <c r="T918" s="158">
        <f t="shared" si="42"/>
        <v>0.36585365853658536</v>
      </c>
      <c r="U918" s="158">
        <f t="shared" si="42"/>
        <v>0.33962264150943394</v>
      </c>
      <c r="V918" s="158">
        <f t="shared" si="42"/>
        <v>2.2831050228310501E-2</v>
      </c>
      <c r="W918" s="158">
        <f t="shared" si="42"/>
        <v>2.5510204081632654E-2</v>
      </c>
      <c r="X918" s="158">
        <f t="shared" si="42"/>
        <v>0</v>
      </c>
      <c r="Y918" s="158">
        <f t="shared" si="42"/>
        <v>3.6101083032490976E-3</v>
      </c>
      <c r="Z918" s="158">
        <f t="shared" si="42"/>
        <v>6.6555740432612309E-2</v>
      </c>
    </row>
    <row r="919" spans="6:26" x14ac:dyDescent="0.25">
      <c r="F919" s="8" t="s">
        <v>64</v>
      </c>
      <c r="G919" s="158">
        <f>G910/G905</f>
        <v>2.232142857142857E-3</v>
      </c>
      <c r="H919" s="158">
        <f t="shared" ref="H919:Z919" si="43">H910/H905</f>
        <v>1.1160714285714285E-3</v>
      </c>
      <c r="I919" s="158">
        <f t="shared" si="43"/>
        <v>2.232142857142857E-3</v>
      </c>
      <c r="J919" s="158">
        <f t="shared" si="43"/>
        <v>0</v>
      </c>
      <c r="K919" s="158">
        <f t="shared" si="43"/>
        <v>4.464285714285714E-3</v>
      </c>
      <c r="L919" s="158">
        <f t="shared" si="43"/>
        <v>3.3482142857142855E-3</v>
      </c>
      <c r="M919" s="158">
        <f t="shared" si="43"/>
        <v>1.0044642857142858E-2</v>
      </c>
      <c r="N919" s="158">
        <f t="shared" si="43"/>
        <v>2.232142857142857E-3</v>
      </c>
      <c r="O919" s="158">
        <f t="shared" si="43"/>
        <v>6.6964285714285711E-3</v>
      </c>
      <c r="P919" s="158">
        <f t="shared" si="43"/>
        <v>0</v>
      </c>
      <c r="Q919" s="158">
        <f t="shared" si="43"/>
        <v>7.8125E-2</v>
      </c>
      <c r="R919" s="158">
        <f t="shared" si="43"/>
        <v>5.46875E-2</v>
      </c>
      <c r="S919" s="158">
        <f t="shared" si="43"/>
        <v>0.13504464285714285</v>
      </c>
      <c r="T919" s="158">
        <f t="shared" si="43"/>
        <v>0.13392857142857142</v>
      </c>
      <c r="U919" s="158">
        <f t="shared" si="43"/>
        <v>0.16071428571428573</v>
      </c>
      <c r="V919" s="158">
        <f t="shared" si="43"/>
        <v>2.2321428571428572E-2</v>
      </c>
      <c r="W919" s="158">
        <f t="shared" si="43"/>
        <v>5.580357142857143E-3</v>
      </c>
      <c r="X919" s="158">
        <f t="shared" si="43"/>
        <v>0</v>
      </c>
      <c r="Y919" s="158">
        <f t="shared" si="43"/>
        <v>2.232142857142857E-3</v>
      </c>
      <c r="Z919" s="158">
        <f t="shared" si="43"/>
        <v>3.2894736842105261E-2</v>
      </c>
    </row>
  </sheetData>
  <conditionalFormatting sqref="G97:G152 H335:H390 I242:I297 J582:J711 J168:J580 M2:M39 G818:M897 N5:O5 N2:P4 P338:P711 G763:L817 G733:K762 L2:L57 K7:K62 T733:Y897 R2:Y5 Q733:Q897 Y712:Y732 V6:Y34 V35:X246 R6:U73 L59:L711 M41:M711 G154:G711 S76:S711 K64:K711 W247:X711 I299:I711 V2:V897 R74:R711 H392:H711 N2:N711 O6:O711 Y36:Y690 Q25:Q711 T74:U711">
    <cfRule type="cellIs" dxfId="468" priority="15" operator="equal">
      <formula>"H"</formula>
    </cfRule>
    <cfRule type="cellIs" dxfId="467" priority="16" operator="equal">
      <formula>"NE"</formula>
    </cfRule>
    <cfRule type="cellIs" dxfId="466" priority="17" operator="equal">
      <formula>"V"</formula>
    </cfRule>
    <cfRule type="cellIs" dxfId="465" priority="18" operator="equal">
      <formula>"PPS"</formula>
    </cfRule>
    <cfRule type="cellIs" dxfId="464" priority="19" operator="equal">
      <formula>"M"</formula>
    </cfRule>
    <cfRule type="cellIs" dxfId="463" priority="20" operator="equal">
      <formula>"UL"</formula>
    </cfRule>
    <cfRule type="cellIs" dxfId="462" priority="21" operator="equal">
      <formula>"?"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9D5D3-19C4-4358-A5EA-62111C18E07A}">
  <dimension ref="B1:I621"/>
  <sheetViews>
    <sheetView zoomScale="60" zoomScaleNormal="60" workbookViewId="0">
      <pane ySplit="1" topLeftCell="A2" activePane="bottomLeft" state="frozen"/>
      <selection activeCell="F1" sqref="F1"/>
      <selection pane="bottomLeft" activeCell="T34" sqref="T34"/>
    </sheetView>
  </sheetViews>
  <sheetFormatPr baseColWidth="10" defaultColWidth="11" defaultRowHeight="15.75" x14ac:dyDescent="0.25"/>
  <cols>
    <col min="1" max="1" width="0.875" style="1" customWidth="1"/>
    <col min="2" max="2" width="9.5" style="8" bestFit="1" customWidth="1"/>
    <col min="3" max="3" width="12.375" style="8" bestFit="1" customWidth="1"/>
    <col min="4" max="4" width="10.75" style="10" bestFit="1" customWidth="1"/>
    <col min="5" max="5" width="15.375" style="1" bestFit="1" customWidth="1"/>
    <col min="6" max="6" width="13.875" style="1" bestFit="1" customWidth="1"/>
    <col min="7" max="7" width="11.125" style="4" bestFit="1" customWidth="1"/>
    <col min="8" max="8" width="14.125" style="4" bestFit="1" customWidth="1"/>
    <col min="9" max="9" width="16.375" style="4" bestFit="1" customWidth="1"/>
    <col min="10" max="16384" width="11" style="1"/>
  </cols>
  <sheetData>
    <row r="1" spans="2:9" ht="16.5" thickBot="1" x14ac:dyDescent="0.3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 t="s">
        <v>13</v>
      </c>
      <c r="H1" s="2" t="s">
        <v>27</v>
      </c>
      <c r="I1" s="2" t="s">
        <v>30</v>
      </c>
    </row>
    <row r="2" spans="2:9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G2" s="160">
        <v>5</v>
      </c>
      <c r="H2" s="160">
        <v>6</v>
      </c>
      <c r="I2" s="160">
        <v>4.8</v>
      </c>
    </row>
    <row r="3" spans="2:9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G3" s="69">
        <v>4</v>
      </c>
      <c r="H3" s="69">
        <v>4.2</v>
      </c>
      <c r="I3" s="69">
        <v>2.4</v>
      </c>
    </row>
    <row r="4" spans="2:9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G4" s="69">
        <v>6</v>
      </c>
      <c r="H4" s="69">
        <v>0</v>
      </c>
      <c r="I4" s="69">
        <v>6.2</v>
      </c>
    </row>
    <row r="5" spans="2:9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G5" s="69">
        <v>1.6</v>
      </c>
      <c r="H5" s="69">
        <v>4.8</v>
      </c>
      <c r="I5" s="69">
        <v>7.9</v>
      </c>
    </row>
    <row r="6" spans="2:9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G6" s="69">
        <v>6</v>
      </c>
      <c r="H6" s="69">
        <v>6.8</v>
      </c>
      <c r="I6" s="69">
        <v>5</v>
      </c>
    </row>
    <row r="7" spans="2:9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G7" s="69">
        <v>2</v>
      </c>
      <c r="H7" s="69">
        <v>0</v>
      </c>
      <c r="I7" s="114">
        <v>7.5</v>
      </c>
    </row>
    <row r="8" spans="2:9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G8" s="69">
        <v>5</v>
      </c>
      <c r="H8" s="69">
        <v>5.4</v>
      </c>
      <c r="I8" s="114">
        <v>7</v>
      </c>
    </row>
    <row r="9" spans="2:9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G9" s="69">
        <v>2</v>
      </c>
      <c r="H9" s="69">
        <v>0</v>
      </c>
      <c r="I9" s="114">
        <v>8.5</v>
      </c>
    </row>
    <row r="10" spans="2:9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G10" s="69">
        <v>2</v>
      </c>
      <c r="H10" s="69">
        <v>8</v>
      </c>
      <c r="I10" s="114">
        <v>5.2</v>
      </c>
    </row>
    <row r="11" spans="2:9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G11" s="69">
        <v>2.6</v>
      </c>
      <c r="H11" s="69">
        <v>0</v>
      </c>
      <c r="I11" s="114">
        <v>4</v>
      </c>
    </row>
    <row r="12" spans="2:9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G12" s="69">
        <v>7.2</v>
      </c>
      <c r="H12" s="69">
        <v>0</v>
      </c>
      <c r="I12" s="114">
        <v>5.8</v>
      </c>
    </row>
    <row r="13" spans="2:9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G13" s="69">
        <v>3</v>
      </c>
      <c r="H13" s="69">
        <v>0</v>
      </c>
      <c r="I13" s="114">
        <v>10</v>
      </c>
    </row>
    <row r="14" spans="2:9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G14" s="69">
        <v>7</v>
      </c>
      <c r="H14" s="69">
        <v>5</v>
      </c>
      <c r="I14" s="114">
        <v>5.8</v>
      </c>
    </row>
    <row r="15" spans="2:9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G15" s="69">
        <v>2</v>
      </c>
      <c r="H15" s="69">
        <v>2</v>
      </c>
      <c r="I15" s="114">
        <v>4.5999999999999996</v>
      </c>
    </row>
    <row r="16" spans="2:9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G16" s="69">
        <v>7.6</v>
      </c>
      <c r="H16" s="69">
        <v>6.8</v>
      </c>
      <c r="I16" s="114">
        <v>0</v>
      </c>
    </row>
    <row r="17" spans="2:9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G17" s="69">
        <v>2.2000000000000002</v>
      </c>
      <c r="H17" s="69">
        <v>3</v>
      </c>
      <c r="I17" s="114">
        <v>10</v>
      </c>
    </row>
    <row r="18" spans="2:9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G18" s="69">
        <v>10.6</v>
      </c>
      <c r="H18" s="69">
        <v>7</v>
      </c>
      <c r="I18" s="114">
        <v>6</v>
      </c>
    </row>
    <row r="19" spans="2:9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G19" s="69">
        <v>3.2</v>
      </c>
      <c r="H19" s="69">
        <v>0</v>
      </c>
      <c r="I19" s="114">
        <v>11</v>
      </c>
    </row>
    <row r="20" spans="2:9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G20" s="69">
        <v>6</v>
      </c>
      <c r="H20" s="69">
        <v>6</v>
      </c>
      <c r="I20" s="114">
        <v>3.8</v>
      </c>
    </row>
    <row r="21" spans="2:9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G21" s="69">
        <v>3.2</v>
      </c>
      <c r="H21" s="69">
        <v>3</v>
      </c>
      <c r="I21" s="69">
        <v>9</v>
      </c>
    </row>
    <row r="22" spans="2:9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G22" s="69">
        <v>7.2</v>
      </c>
      <c r="H22" s="69">
        <v>0</v>
      </c>
      <c r="I22" s="69">
        <v>1</v>
      </c>
    </row>
    <row r="23" spans="2:9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G23" s="69">
        <v>4</v>
      </c>
      <c r="H23" s="69">
        <v>4</v>
      </c>
      <c r="I23" s="69">
        <v>4</v>
      </c>
    </row>
    <row r="24" spans="2:9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G24" s="69">
        <v>6</v>
      </c>
      <c r="H24" s="69">
        <v>7</v>
      </c>
      <c r="I24" s="69">
        <v>5</v>
      </c>
    </row>
    <row r="25" spans="2:9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G25" s="69">
        <v>3</v>
      </c>
      <c r="H25" s="69">
        <v>4</v>
      </c>
      <c r="I25" s="69">
        <v>11</v>
      </c>
    </row>
    <row r="26" spans="2:9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G26" s="69">
        <v>5.8</v>
      </c>
      <c r="H26" s="69">
        <v>2</v>
      </c>
      <c r="I26" s="69">
        <v>6.4</v>
      </c>
    </row>
    <row r="27" spans="2:9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G27" s="69">
        <v>4</v>
      </c>
      <c r="H27" s="69">
        <v>3.6</v>
      </c>
      <c r="I27" s="69">
        <v>7.4</v>
      </c>
    </row>
    <row r="28" spans="2:9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G28" s="69">
        <v>7.4</v>
      </c>
      <c r="H28" s="69">
        <v>1</v>
      </c>
      <c r="I28" s="69">
        <v>6</v>
      </c>
    </row>
    <row r="29" spans="2:9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G29" s="69">
        <v>2.2999999999999998</v>
      </c>
      <c r="H29" s="69">
        <v>5</v>
      </c>
      <c r="I29" s="69">
        <v>10.199999999999999</v>
      </c>
    </row>
    <row r="30" spans="2:9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G30" s="69">
        <v>7.4</v>
      </c>
      <c r="H30" s="69">
        <v>7</v>
      </c>
      <c r="I30" s="69">
        <v>6</v>
      </c>
    </row>
    <row r="31" spans="2:9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G31" s="69">
        <v>3</v>
      </c>
      <c r="H31" s="69">
        <v>4.5999999999999996</v>
      </c>
      <c r="I31" s="69">
        <v>11</v>
      </c>
    </row>
    <row r="32" spans="2:9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G32" s="69">
        <v>8</v>
      </c>
      <c r="H32" s="69">
        <v>9</v>
      </c>
      <c r="I32" s="69">
        <v>2</v>
      </c>
    </row>
    <row r="33" spans="2:9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G33" s="69">
        <v>4</v>
      </c>
      <c r="H33" s="69">
        <v>3.6</v>
      </c>
      <c r="I33" s="69">
        <v>2</v>
      </c>
    </row>
    <row r="34" spans="2:9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G34" s="69">
        <v>7</v>
      </c>
      <c r="H34" s="69">
        <v>9</v>
      </c>
      <c r="I34" s="69">
        <v>6</v>
      </c>
    </row>
    <row r="35" spans="2:9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G35" s="69">
        <v>3</v>
      </c>
      <c r="H35" s="69">
        <v>4</v>
      </c>
      <c r="I35" s="69">
        <v>10</v>
      </c>
    </row>
    <row r="36" spans="2:9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G36" s="69">
        <v>6</v>
      </c>
      <c r="H36" s="69">
        <v>8</v>
      </c>
      <c r="I36" s="69">
        <v>5</v>
      </c>
    </row>
    <row r="37" spans="2:9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G37" s="69">
        <v>3</v>
      </c>
      <c r="H37" s="69">
        <v>3</v>
      </c>
      <c r="I37" s="69">
        <v>11</v>
      </c>
    </row>
    <row r="38" spans="2:9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G38" s="69">
        <v>9</v>
      </c>
      <c r="H38" s="69">
        <v>9.8000000000000007</v>
      </c>
      <c r="I38" s="69">
        <v>7</v>
      </c>
    </row>
    <row r="39" spans="2:9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G39" s="69">
        <v>2.4</v>
      </c>
      <c r="H39" s="69">
        <v>1</v>
      </c>
      <c r="I39" s="69">
        <v>9</v>
      </c>
    </row>
    <row r="40" spans="2:9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G40" s="69">
        <v>6</v>
      </c>
      <c r="H40" s="70">
        <v>9</v>
      </c>
      <c r="I40" s="69">
        <v>6.6</v>
      </c>
    </row>
    <row r="41" spans="2:9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G41" s="69">
        <v>5</v>
      </c>
      <c r="H41" s="69">
        <v>4</v>
      </c>
      <c r="I41" s="69">
        <v>11</v>
      </c>
    </row>
    <row r="42" spans="2:9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G42" s="69">
        <v>8</v>
      </c>
      <c r="H42" s="69">
        <v>8.1999999999999993</v>
      </c>
      <c r="I42" s="69">
        <v>5.6</v>
      </c>
    </row>
    <row r="43" spans="2:9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G43" s="69">
        <v>2</v>
      </c>
      <c r="H43" s="69">
        <v>4.5</v>
      </c>
      <c r="I43" s="69">
        <v>1.1000000000000001</v>
      </c>
    </row>
    <row r="44" spans="2:9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G44" s="69">
        <v>7.2</v>
      </c>
      <c r="H44" s="69">
        <v>8.4</v>
      </c>
      <c r="I44" s="69">
        <v>6.4</v>
      </c>
    </row>
    <row r="45" spans="2:9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G45" s="69">
        <v>4</v>
      </c>
      <c r="H45" s="69">
        <v>6</v>
      </c>
      <c r="I45" s="69">
        <v>10.199999999999999</v>
      </c>
    </row>
    <row r="46" spans="2:9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G46" s="69">
        <v>6.8</v>
      </c>
      <c r="H46" s="69">
        <v>9</v>
      </c>
      <c r="I46" s="69">
        <v>7</v>
      </c>
    </row>
    <row r="47" spans="2:9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G47" s="69">
        <v>4.4000000000000004</v>
      </c>
      <c r="H47" s="69">
        <v>5.4</v>
      </c>
      <c r="I47" s="69">
        <v>9.1999999999999993</v>
      </c>
    </row>
    <row r="48" spans="2:9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G48" s="69">
        <v>6</v>
      </c>
      <c r="H48" s="69">
        <v>9</v>
      </c>
      <c r="I48" s="69">
        <v>3</v>
      </c>
    </row>
    <row r="49" spans="2:9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G49" s="69">
        <v>5</v>
      </c>
      <c r="H49" s="69">
        <v>4.8</v>
      </c>
      <c r="I49" s="69">
        <v>10</v>
      </c>
    </row>
    <row r="50" spans="2:9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G50" s="69">
        <v>7</v>
      </c>
      <c r="H50" s="69">
        <v>7.8</v>
      </c>
      <c r="I50" s="69">
        <v>6</v>
      </c>
    </row>
    <row r="51" spans="2:9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G51" s="69">
        <v>2.2000000000000002</v>
      </c>
      <c r="H51" s="69">
        <v>3.5</v>
      </c>
      <c r="I51" s="69">
        <v>9.4</v>
      </c>
    </row>
    <row r="52" spans="2:9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G52" s="69">
        <v>8</v>
      </c>
      <c r="H52" s="69">
        <v>5.4</v>
      </c>
      <c r="I52" s="69">
        <v>4</v>
      </c>
    </row>
    <row r="53" spans="2:9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G53" s="69">
        <v>5</v>
      </c>
      <c r="H53" s="69">
        <v>3.2</v>
      </c>
      <c r="I53" s="69">
        <v>11</v>
      </c>
    </row>
    <row r="54" spans="2:9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G54" s="69">
        <v>8</v>
      </c>
      <c r="H54" s="69">
        <v>8</v>
      </c>
      <c r="I54" s="69">
        <v>5</v>
      </c>
    </row>
    <row r="55" spans="2:9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G55" s="69">
        <v>4.4000000000000004</v>
      </c>
      <c r="H55" s="69">
        <v>3</v>
      </c>
      <c r="I55" s="69">
        <v>11</v>
      </c>
    </row>
    <row r="56" spans="2:9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G56" s="69">
        <v>8.4</v>
      </c>
      <c r="H56" s="69">
        <v>7</v>
      </c>
      <c r="I56" s="69">
        <v>6</v>
      </c>
    </row>
    <row r="57" spans="2:9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G57" s="69">
        <v>4.2</v>
      </c>
      <c r="H57" s="69">
        <v>4</v>
      </c>
      <c r="I57" s="69">
        <v>10.6</v>
      </c>
    </row>
    <row r="58" spans="2:9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G58" s="70">
        <v>8.4</v>
      </c>
      <c r="H58" s="69">
        <v>8</v>
      </c>
      <c r="I58" s="69">
        <v>6</v>
      </c>
    </row>
    <row r="59" spans="2:9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G59" s="69">
        <v>3.8</v>
      </c>
      <c r="H59" s="69">
        <v>4</v>
      </c>
      <c r="I59" s="69">
        <v>10.4</v>
      </c>
    </row>
    <row r="60" spans="2:9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G60" s="69">
        <v>7.2</v>
      </c>
      <c r="H60" s="69">
        <v>7.4</v>
      </c>
      <c r="I60" s="69">
        <v>5.4</v>
      </c>
    </row>
    <row r="61" spans="2:9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G61" s="69">
        <v>3.2</v>
      </c>
      <c r="H61" s="69">
        <v>3.2</v>
      </c>
      <c r="I61" s="69">
        <v>11</v>
      </c>
    </row>
    <row r="62" spans="2:9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G62" s="69">
        <v>6.8</v>
      </c>
      <c r="H62" s="69">
        <v>9</v>
      </c>
      <c r="I62" s="69">
        <v>5</v>
      </c>
    </row>
    <row r="63" spans="2:9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G63" s="69">
        <v>3</v>
      </c>
      <c r="H63" s="69">
        <v>3</v>
      </c>
      <c r="I63" s="69">
        <v>9</v>
      </c>
    </row>
    <row r="64" spans="2:9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G64" s="69">
        <v>8</v>
      </c>
      <c r="H64" s="69">
        <v>8.1999999999999993</v>
      </c>
      <c r="I64" s="69">
        <v>4</v>
      </c>
    </row>
    <row r="65" spans="2:9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G65" s="69">
        <v>3.8</v>
      </c>
      <c r="H65" s="69">
        <v>5</v>
      </c>
      <c r="I65" s="69">
        <v>8</v>
      </c>
    </row>
    <row r="66" spans="2:9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G66" s="69">
        <v>5</v>
      </c>
      <c r="H66" s="69">
        <v>8.1999999999999993</v>
      </c>
      <c r="I66" s="69">
        <v>6</v>
      </c>
    </row>
    <row r="67" spans="2:9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G67" s="69">
        <v>2</v>
      </c>
      <c r="H67" s="69">
        <v>3.6</v>
      </c>
      <c r="I67" s="69">
        <v>11</v>
      </c>
    </row>
    <row r="68" spans="2:9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G68" s="69">
        <v>6.2</v>
      </c>
      <c r="H68" s="69">
        <v>9</v>
      </c>
      <c r="I68" s="69">
        <v>4.4000000000000004</v>
      </c>
    </row>
    <row r="69" spans="2:9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G69" s="69">
        <v>2.8</v>
      </c>
      <c r="H69" s="69">
        <v>3</v>
      </c>
      <c r="I69" s="69">
        <v>7.2</v>
      </c>
    </row>
    <row r="70" spans="2:9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G70" s="69">
        <v>8</v>
      </c>
      <c r="H70" s="69">
        <v>9.4</v>
      </c>
      <c r="I70" s="69">
        <v>6</v>
      </c>
    </row>
    <row r="71" spans="2:9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G71" s="69">
        <v>4.2</v>
      </c>
      <c r="H71" s="69">
        <v>4</v>
      </c>
      <c r="I71" s="69">
        <v>3.6</v>
      </c>
    </row>
    <row r="72" spans="2:9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G72" s="69">
        <v>9</v>
      </c>
      <c r="H72" s="69">
        <v>9</v>
      </c>
      <c r="I72" s="69">
        <v>8.1999999999999993</v>
      </c>
    </row>
    <row r="73" spans="2:9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G73" s="69">
        <v>4</v>
      </c>
      <c r="H73" s="69">
        <v>4</v>
      </c>
      <c r="I73" s="115">
        <v>10</v>
      </c>
    </row>
    <row r="74" spans="2:9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G74" s="69">
        <v>9</v>
      </c>
      <c r="H74" s="69">
        <v>9</v>
      </c>
      <c r="I74" s="115">
        <v>3.2</v>
      </c>
    </row>
    <row r="75" spans="2:9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G75" s="69">
        <v>5</v>
      </c>
      <c r="H75" s="69">
        <v>5</v>
      </c>
      <c r="I75" s="115">
        <v>11</v>
      </c>
    </row>
    <row r="76" spans="2:9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G76" s="69">
        <v>10</v>
      </c>
      <c r="H76" s="69">
        <v>8</v>
      </c>
      <c r="I76" s="115">
        <v>5</v>
      </c>
    </row>
    <row r="77" spans="2:9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G77" s="69">
        <v>5</v>
      </c>
      <c r="H77" s="69">
        <v>5</v>
      </c>
      <c r="I77" s="69">
        <v>6</v>
      </c>
    </row>
    <row r="78" spans="2:9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G78" s="69">
        <v>4.8</v>
      </c>
      <c r="H78" s="69">
        <v>10</v>
      </c>
      <c r="I78" s="69">
        <v>4.0999999999999996</v>
      </c>
    </row>
    <row r="79" spans="2:9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G79" s="69">
        <v>7</v>
      </c>
      <c r="H79" s="69">
        <v>4</v>
      </c>
      <c r="I79" s="69">
        <v>10</v>
      </c>
    </row>
    <row r="80" spans="2:9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G80" s="69">
        <v>9.8000000000000007</v>
      </c>
      <c r="H80" s="69">
        <v>9</v>
      </c>
      <c r="I80" s="69">
        <v>5</v>
      </c>
    </row>
    <row r="81" spans="2:9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G81" s="69">
        <v>3</v>
      </c>
      <c r="H81" s="69">
        <v>4.8</v>
      </c>
      <c r="I81" s="69">
        <v>8.3000000000000007</v>
      </c>
    </row>
    <row r="82" spans="2:9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G82" s="69">
        <v>8.4</v>
      </c>
      <c r="H82" s="69">
        <v>8</v>
      </c>
      <c r="I82" s="69">
        <v>6.6</v>
      </c>
    </row>
    <row r="83" spans="2:9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G83" s="69">
        <v>5</v>
      </c>
      <c r="H83" s="69">
        <v>3.6</v>
      </c>
      <c r="I83" s="69">
        <v>9.4</v>
      </c>
    </row>
    <row r="84" spans="2:9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G84" s="69">
        <v>7.2</v>
      </c>
      <c r="H84" s="69">
        <v>8</v>
      </c>
      <c r="I84" s="69">
        <v>6</v>
      </c>
    </row>
    <row r="85" spans="2:9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G85" s="69">
        <v>4</v>
      </c>
      <c r="H85" s="69">
        <v>3.8</v>
      </c>
      <c r="I85" s="69">
        <v>10</v>
      </c>
    </row>
    <row r="86" spans="2:9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G86" s="69">
        <v>7</v>
      </c>
      <c r="H86" s="69">
        <v>7.2</v>
      </c>
      <c r="I86" s="69">
        <v>4</v>
      </c>
    </row>
    <row r="87" spans="2:9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G87" s="69">
        <v>3.4</v>
      </c>
      <c r="H87" s="69">
        <v>4</v>
      </c>
      <c r="I87" s="69">
        <v>11</v>
      </c>
    </row>
    <row r="88" spans="2:9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G88" s="69">
        <v>7</v>
      </c>
      <c r="H88" s="69">
        <v>8</v>
      </c>
      <c r="I88" s="69">
        <v>5</v>
      </c>
    </row>
    <row r="89" spans="2:9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G89" s="69">
        <v>5</v>
      </c>
      <c r="H89" s="69">
        <v>5</v>
      </c>
      <c r="I89" s="69">
        <v>10.199999999999999</v>
      </c>
    </row>
    <row r="90" spans="2:9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G90" s="69">
        <v>6.6</v>
      </c>
      <c r="H90" s="69">
        <v>9</v>
      </c>
      <c r="I90" s="69">
        <v>5.2</v>
      </c>
    </row>
    <row r="91" spans="2:9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G91" s="69">
        <v>4</v>
      </c>
      <c r="H91" s="69">
        <v>4</v>
      </c>
      <c r="I91" s="69">
        <v>9</v>
      </c>
    </row>
    <row r="92" spans="2:9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G92" s="69">
        <v>6</v>
      </c>
      <c r="H92" s="69">
        <v>8</v>
      </c>
      <c r="I92" s="69">
        <v>5</v>
      </c>
    </row>
    <row r="93" spans="2:9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G93" s="69">
        <v>4</v>
      </c>
      <c r="H93" s="69">
        <v>4</v>
      </c>
      <c r="I93" s="69">
        <v>10.6</v>
      </c>
    </row>
    <row r="94" spans="2:9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G94" s="69">
        <v>6</v>
      </c>
      <c r="H94" s="69">
        <v>8.8000000000000007</v>
      </c>
      <c r="I94" s="69">
        <v>4.8</v>
      </c>
    </row>
    <row r="95" spans="2:9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G95" s="69">
        <v>2</v>
      </c>
      <c r="H95" s="69">
        <v>2.2999999999999998</v>
      </c>
      <c r="I95" s="69">
        <v>9.8000000000000007</v>
      </c>
    </row>
    <row r="96" spans="2:9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G96" s="69">
        <v>6</v>
      </c>
      <c r="H96" s="69">
        <v>8</v>
      </c>
      <c r="I96" s="69">
        <v>5</v>
      </c>
    </row>
    <row r="97" spans="2:9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G97" s="69">
        <v>3</v>
      </c>
      <c r="H97" s="69">
        <v>4</v>
      </c>
      <c r="I97" s="69">
        <v>9</v>
      </c>
    </row>
    <row r="98" spans="2:9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G98" s="69">
        <v>6</v>
      </c>
      <c r="H98" s="69">
        <v>8</v>
      </c>
      <c r="I98" s="69">
        <v>6</v>
      </c>
    </row>
    <row r="99" spans="2:9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G99" s="69">
        <v>2.8</v>
      </c>
      <c r="H99" s="69">
        <v>4.2</v>
      </c>
      <c r="I99" s="69">
        <v>9</v>
      </c>
    </row>
    <row r="100" spans="2:9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G100" s="69">
        <v>6</v>
      </c>
      <c r="H100" s="69">
        <v>8</v>
      </c>
      <c r="I100" s="69">
        <v>7</v>
      </c>
    </row>
    <row r="101" spans="2:9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G101" s="69">
        <v>3.2</v>
      </c>
      <c r="H101" s="69">
        <v>3.8</v>
      </c>
      <c r="I101" s="69">
        <v>10.4</v>
      </c>
    </row>
    <row r="102" spans="2:9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G102" s="69">
        <v>6</v>
      </c>
      <c r="H102" s="69">
        <v>8</v>
      </c>
      <c r="I102" s="69">
        <v>4.2</v>
      </c>
    </row>
    <row r="103" spans="2:9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G103" s="69">
        <v>3.8</v>
      </c>
      <c r="H103" s="69">
        <v>4</v>
      </c>
      <c r="I103" s="69">
        <v>10.4</v>
      </c>
    </row>
    <row r="104" spans="2:9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G104" s="69">
        <v>6.2</v>
      </c>
      <c r="H104" s="69">
        <v>8</v>
      </c>
      <c r="I104" s="69">
        <v>4.5999999999999996</v>
      </c>
    </row>
    <row r="105" spans="2:9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G105" s="69">
        <v>3.2</v>
      </c>
      <c r="H105" s="69">
        <v>4</v>
      </c>
      <c r="I105" s="69">
        <v>9.8000000000000007</v>
      </c>
    </row>
    <row r="106" spans="2:9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G106" s="69">
        <v>7</v>
      </c>
      <c r="H106" s="69">
        <v>7.8</v>
      </c>
      <c r="I106" s="69">
        <v>5</v>
      </c>
    </row>
    <row r="107" spans="2:9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G107" s="69">
        <v>5</v>
      </c>
      <c r="H107" s="69">
        <v>4</v>
      </c>
      <c r="I107" s="69">
        <v>10</v>
      </c>
    </row>
    <row r="108" spans="2:9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G108" s="69">
        <v>6</v>
      </c>
      <c r="H108" s="69">
        <v>6.4</v>
      </c>
      <c r="I108" s="69">
        <v>5</v>
      </c>
    </row>
    <row r="109" spans="2:9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G109" s="69">
        <v>3</v>
      </c>
      <c r="H109" s="69">
        <v>4</v>
      </c>
      <c r="I109" s="69">
        <v>11</v>
      </c>
    </row>
    <row r="110" spans="2:9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G110" s="69">
        <v>5.4</v>
      </c>
      <c r="H110" s="69">
        <v>8</v>
      </c>
      <c r="I110" s="69">
        <v>5</v>
      </c>
    </row>
    <row r="111" spans="2:9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G111" s="69">
        <v>3</v>
      </c>
      <c r="H111" s="69">
        <v>3.6</v>
      </c>
      <c r="I111" s="69">
        <v>9.4</v>
      </c>
    </row>
    <row r="112" spans="2:9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G112" s="69">
        <v>6</v>
      </c>
      <c r="H112" s="69">
        <v>8</v>
      </c>
      <c r="I112" s="69">
        <v>3.4</v>
      </c>
    </row>
    <row r="113" spans="2:9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G113" s="69">
        <v>3.8</v>
      </c>
      <c r="H113" s="69">
        <v>4</v>
      </c>
      <c r="I113" s="69">
        <v>8.4</v>
      </c>
    </row>
    <row r="114" spans="2:9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G114" s="69">
        <v>6</v>
      </c>
      <c r="H114" s="69">
        <v>7.4</v>
      </c>
      <c r="I114" s="69">
        <v>5</v>
      </c>
    </row>
    <row r="115" spans="2:9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G115" s="69">
        <v>4.5999999999999996</v>
      </c>
      <c r="H115" s="69">
        <v>3</v>
      </c>
      <c r="I115" s="69">
        <v>10</v>
      </c>
    </row>
    <row r="116" spans="2:9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G116" s="69">
        <v>6</v>
      </c>
      <c r="H116" s="69">
        <v>7</v>
      </c>
      <c r="I116" s="69">
        <v>3.4</v>
      </c>
    </row>
    <row r="117" spans="2:9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G117" s="69">
        <v>3.8</v>
      </c>
      <c r="H117" s="69">
        <v>4</v>
      </c>
      <c r="I117" s="69">
        <v>8.4</v>
      </c>
    </row>
    <row r="118" spans="2:9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G118" s="69">
        <v>6</v>
      </c>
      <c r="H118" s="69">
        <v>8</v>
      </c>
      <c r="I118" s="69">
        <v>4.2</v>
      </c>
    </row>
    <row r="119" spans="2:9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G119" s="69">
        <v>3</v>
      </c>
      <c r="H119" s="69">
        <v>4</v>
      </c>
      <c r="I119" s="69">
        <v>8</v>
      </c>
    </row>
    <row r="120" spans="2:9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G120" s="69">
        <v>6</v>
      </c>
      <c r="H120" s="69">
        <v>7.2</v>
      </c>
      <c r="I120" s="69">
        <v>4.4000000000000004</v>
      </c>
    </row>
    <row r="121" spans="2:9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G121" s="69">
        <v>2</v>
      </c>
      <c r="H121" s="69">
        <v>4.8</v>
      </c>
      <c r="I121" s="69">
        <v>9</v>
      </c>
    </row>
    <row r="122" spans="2:9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G122" s="69">
        <v>4</v>
      </c>
      <c r="H122" s="69">
        <v>6.4</v>
      </c>
      <c r="I122" s="69">
        <v>6.8</v>
      </c>
    </row>
    <row r="123" spans="2:9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G123" s="69">
        <v>5.4</v>
      </c>
      <c r="H123" s="69">
        <v>3</v>
      </c>
      <c r="I123" s="69">
        <v>9</v>
      </c>
    </row>
    <row r="124" spans="2:9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G124" s="69">
        <v>6</v>
      </c>
      <c r="H124" s="69">
        <v>5.5</v>
      </c>
      <c r="I124" s="69">
        <v>7.4</v>
      </c>
    </row>
    <row r="125" spans="2:9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G125" s="69">
        <v>3.4</v>
      </c>
      <c r="H125" s="69">
        <v>3</v>
      </c>
      <c r="I125" s="69">
        <v>10</v>
      </c>
    </row>
    <row r="126" spans="2:9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G126" s="69">
        <v>6.2</v>
      </c>
      <c r="H126" s="69">
        <v>7.4</v>
      </c>
      <c r="I126" s="69">
        <v>4</v>
      </c>
    </row>
    <row r="127" spans="2:9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G127" s="69">
        <v>3</v>
      </c>
      <c r="H127" s="69">
        <v>3.4</v>
      </c>
      <c r="I127" s="69">
        <v>9.6</v>
      </c>
    </row>
    <row r="128" spans="2:9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G128" s="69">
        <v>5</v>
      </c>
      <c r="H128" s="69">
        <v>7</v>
      </c>
      <c r="I128" s="69">
        <v>4.3</v>
      </c>
    </row>
    <row r="129" spans="2:9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G129" s="69">
        <v>4.4000000000000004</v>
      </c>
      <c r="H129" s="69">
        <v>3</v>
      </c>
      <c r="I129" s="69">
        <v>10</v>
      </c>
    </row>
    <row r="130" spans="2:9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G130" s="69">
        <v>5</v>
      </c>
      <c r="H130" s="69">
        <v>5</v>
      </c>
      <c r="I130" s="69">
        <v>4</v>
      </c>
    </row>
    <row r="131" spans="2:9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G131" s="69">
        <v>4</v>
      </c>
      <c r="H131" s="69">
        <v>2.6</v>
      </c>
      <c r="I131" s="69">
        <v>10.199999999999999</v>
      </c>
    </row>
    <row r="132" spans="2:9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G132" s="69">
        <v>4</v>
      </c>
      <c r="H132" s="69">
        <v>6</v>
      </c>
      <c r="I132" s="69">
        <v>5</v>
      </c>
    </row>
    <row r="133" spans="2:9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G133" s="69">
        <v>2</v>
      </c>
      <c r="H133" s="69">
        <v>3.6</v>
      </c>
      <c r="I133" s="69">
        <v>8</v>
      </c>
    </row>
    <row r="134" spans="2:9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G134" s="69">
        <v>5.6</v>
      </c>
      <c r="H134" s="69">
        <v>6</v>
      </c>
      <c r="I134" s="69">
        <v>5.6</v>
      </c>
    </row>
    <row r="135" spans="2:9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G135" s="69">
        <v>3</v>
      </c>
      <c r="H135" s="69">
        <v>3.2</v>
      </c>
      <c r="I135" s="69">
        <v>9</v>
      </c>
    </row>
    <row r="136" spans="2:9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G136" s="69">
        <v>4</v>
      </c>
      <c r="H136" s="69">
        <v>4.8</v>
      </c>
      <c r="I136" s="69">
        <v>5</v>
      </c>
    </row>
    <row r="137" spans="2:9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G137" s="69">
        <v>3</v>
      </c>
      <c r="H137" s="71">
        <v>7</v>
      </c>
      <c r="I137" s="69">
        <v>10</v>
      </c>
    </row>
    <row r="138" spans="2:9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G138" s="69">
        <v>5</v>
      </c>
      <c r="H138" s="71">
        <v>3.4</v>
      </c>
      <c r="I138" s="69">
        <v>5</v>
      </c>
    </row>
    <row r="139" spans="2:9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G139" s="69">
        <v>4.4000000000000004</v>
      </c>
      <c r="H139" s="69">
        <v>2</v>
      </c>
      <c r="I139" s="69">
        <v>7</v>
      </c>
    </row>
    <row r="140" spans="2:9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G140" s="69">
        <v>4.8</v>
      </c>
      <c r="H140" s="71">
        <v>6.4</v>
      </c>
      <c r="I140" s="69">
        <v>4</v>
      </c>
    </row>
    <row r="141" spans="2:9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G141" s="69">
        <v>2</v>
      </c>
      <c r="H141" s="69">
        <v>3.2</v>
      </c>
      <c r="I141" s="69">
        <v>9</v>
      </c>
    </row>
    <row r="142" spans="2:9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G142" s="69">
        <v>5</v>
      </c>
      <c r="H142" s="71">
        <v>4.4000000000000004</v>
      </c>
      <c r="I142" s="69">
        <v>5.4</v>
      </c>
    </row>
    <row r="143" spans="2:9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G143" s="69">
        <v>2.7</v>
      </c>
      <c r="H143" s="71">
        <v>3</v>
      </c>
      <c r="I143" s="69">
        <v>8.4</v>
      </c>
    </row>
    <row r="144" spans="2:9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G144" s="69">
        <v>4</v>
      </c>
      <c r="H144" s="71">
        <v>4.8</v>
      </c>
      <c r="I144" s="69">
        <v>3</v>
      </c>
    </row>
    <row r="145" spans="2:9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G145" s="69">
        <v>5</v>
      </c>
      <c r="H145" s="71">
        <v>3.2</v>
      </c>
      <c r="I145" s="69">
        <v>10</v>
      </c>
    </row>
    <row r="146" spans="2:9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G146" s="69">
        <v>6</v>
      </c>
      <c r="H146" s="71">
        <v>6.2</v>
      </c>
      <c r="I146" s="69">
        <v>5</v>
      </c>
    </row>
    <row r="147" spans="2:9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G147" s="69">
        <v>3</v>
      </c>
      <c r="H147" s="71">
        <v>2</v>
      </c>
      <c r="I147" s="69">
        <v>8</v>
      </c>
    </row>
    <row r="148" spans="2:9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G148" s="69">
        <v>5</v>
      </c>
      <c r="H148" s="71">
        <v>7</v>
      </c>
      <c r="I148" s="69">
        <v>3.8</v>
      </c>
    </row>
    <row r="149" spans="2:9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G149" s="69">
        <v>3.2</v>
      </c>
      <c r="H149" s="71">
        <v>3</v>
      </c>
      <c r="I149" s="69">
        <v>7</v>
      </c>
    </row>
    <row r="150" spans="2:9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G150" s="69">
        <v>5</v>
      </c>
      <c r="H150" s="71">
        <v>4.4000000000000004</v>
      </c>
      <c r="I150" s="69">
        <v>2</v>
      </c>
    </row>
    <row r="151" spans="2:9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G151" s="69">
        <v>2</v>
      </c>
      <c r="H151" s="71">
        <v>4</v>
      </c>
      <c r="I151" s="69">
        <v>6.4</v>
      </c>
    </row>
    <row r="152" spans="2:9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G152" s="69">
        <v>6</v>
      </c>
      <c r="H152" s="69">
        <v>5</v>
      </c>
      <c r="I152" s="69">
        <v>3.8</v>
      </c>
    </row>
    <row r="153" spans="2:9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G153" s="69">
        <v>2.2000000000000002</v>
      </c>
      <c r="H153" s="69">
        <v>3</v>
      </c>
      <c r="I153" s="69">
        <v>8</v>
      </c>
    </row>
    <row r="154" spans="2:9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G154" s="69">
        <v>6</v>
      </c>
      <c r="H154" s="69">
        <v>8</v>
      </c>
      <c r="I154" s="69">
        <v>4</v>
      </c>
    </row>
    <row r="155" spans="2:9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G155" s="71">
        <v>2</v>
      </c>
      <c r="H155" s="69">
        <v>2.4</v>
      </c>
      <c r="I155" s="69">
        <v>7</v>
      </c>
    </row>
    <row r="156" spans="2:9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G156" s="69">
        <v>4</v>
      </c>
      <c r="H156" s="69">
        <v>7</v>
      </c>
      <c r="I156" s="69">
        <v>4</v>
      </c>
    </row>
    <row r="157" spans="2:9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G157" s="69">
        <v>3</v>
      </c>
      <c r="H157" s="69">
        <v>2.8</v>
      </c>
      <c r="I157" s="69">
        <v>9.4</v>
      </c>
    </row>
    <row r="158" spans="2:9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G158" s="69">
        <v>4</v>
      </c>
      <c r="H158" s="69">
        <v>7</v>
      </c>
      <c r="I158" s="69">
        <v>3.2</v>
      </c>
    </row>
    <row r="159" spans="2:9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G159" s="69">
        <v>4</v>
      </c>
      <c r="H159" s="69">
        <v>3</v>
      </c>
      <c r="I159" s="69">
        <v>8.4</v>
      </c>
    </row>
    <row r="160" spans="2:9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G160" s="69">
        <v>4</v>
      </c>
      <c r="H160" s="69">
        <v>6.6</v>
      </c>
      <c r="I160" s="69">
        <v>3</v>
      </c>
    </row>
    <row r="161" spans="2:9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G161" s="69">
        <v>2</v>
      </c>
      <c r="H161" s="69">
        <v>3</v>
      </c>
      <c r="I161" s="114">
        <v>8</v>
      </c>
    </row>
    <row r="162" spans="2:9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G162" s="69">
        <v>5.4</v>
      </c>
      <c r="H162" s="69">
        <v>7</v>
      </c>
      <c r="I162" s="69">
        <v>4</v>
      </c>
    </row>
    <row r="163" spans="2:9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G163" s="69">
        <v>3.8</v>
      </c>
      <c r="H163" s="69">
        <v>3.3</v>
      </c>
      <c r="I163" s="69">
        <v>8</v>
      </c>
    </row>
    <row r="164" spans="2:9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G164" s="69">
        <v>6</v>
      </c>
      <c r="H164" s="69">
        <v>8</v>
      </c>
      <c r="I164" s="69">
        <v>4</v>
      </c>
    </row>
    <row r="165" spans="2:9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G165" s="69">
        <v>2</v>
      </c>
      <c r="H165" s="69">
        <v>3</v>
      </c>
      <c r="I165" s="69">
        <v>8.1999999999999993</v>
      </c>
    </row>
    <row r="166" spans="2:9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G166" s="69">
        <v>7</v>
      </c>
      <c r="H166" s="69">
        <v>6.2</v>
      </c>
      <c r="I166" s="69">
        <v>4.2</v>
      </c>
    </row>
    <row r="167" spans="2:9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G167" s="69">
        <v>2.8</v>
      </c>
      <c r="H167" s="69">
        <v>3.8</v>
      </c>
      <c r="I167" s="69">
        <v>9.8000000000000007</v>
      </c>
    </row>
    <row r="168" spans="2:9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G168" s="69">
        <v>6</v>
      </c>
      <c r="H168" s="69">
        <v>7</v>
      </c>
      <c r="I168" s="69">
        <v>4.4000000000000004</v>
      </c>
    </row>
    <row r="169" spans="2:9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G169" s="69">
        <v>4.4000000000000004</v>
      </c>
      <c r="H169" s="69">
        <v>3.2</v>
      </c>
      <c r="I169" s="69">
        <v>10</v>
      </c>
    </row>
    <row r="170" spans="2:9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G170" s="69">
        <v>4</v>
      </c>
      <c r="H170" s="69">
        <v>7</v>
      </c>
      <c r="I170" s="69">
        <v>4.5999999999999996</v>
      </c>
    </row>
    <row r="171" spans="2:9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G171" s="69">
        <v>2</v>
      </c>
      <c r="H171" s="69">
        <v>3</v>
      </c>
      <c r="I171" s="69">
        <v>10</v>
      </c>
    </row>
    <row r="172" spans="2:9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G172" s="69">
        <v>6</v>
      </c>
      <c r="H172" s="69">
        <v>7</v>
      </c>
      <c r="I172" s="69">
        <v>4.8</v>
      </c>
    </row>
    <row r="173" spans="2:9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G173" s="69">
        <v>4</v>
      </c>
      <c r="H173" s="69">
        <v>4</v>
      </c>
      <c r="I173" s="69">
        <v>9.6</v>
      </c>
    </row>
    <row r="174" spans="2:9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G174" s="69">
        <v>6.6</v>
      </c>
      <c r="H174" s="69">
        <v>4</v>
      </c>
      <c r="I174" s="69">
        <v>4</v>
      </c>
    </row>
    <row r="175" spans="2:9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G175" s="69">
        <v>2</v>
      </c>
      <c r="H175" s="69">
        <v>0</v>
      </c>
      <c r="I175" s="69">
        <v>10</v>
      </c>
    </row>
    <row r="176" spans="2:9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G176" s="69">
        <v>7</v>
      </c>
      <c r="H176" s="69">
        <v>8</v>
      </c>
      <c r="I176" s="69">
        <v>4.5999999999999996</v>
      </c>
    </row>
    <row r="177" spans="2:9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G177" s="69">
        <v>2.4</v>
      </c>
      <c r="H177" s="69">
        <v>3</v>
      </c>
      <c r="I177" s="69">
        <v>8.1999999999999993</v>
      </c>
    </row>
    <row r="178" spans="2:9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G178" s="69">
        <v>6.4</v>
      </c>
      <c r="H178" s="69">
        <v>7.4</v>
      </c>
      <c r="I178" s="69">
        <v>4</v>
      </c>
    </row>
    <row r="179" spans="2:9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G179" s="69">
        <v>3</v>
      </c>
      <c r="H179" s="69">
        <v>3</v>
      </c>
      <c r="I179" s="69">
        <v>9</v>
      </c>
    </row>
    <row r="180" spans="2:9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G180" s="69">
        <v>7</v>
      </c>
      <c r="H180" s="69">
        <v>7</v>
      </c>
      <c r="I180" s="69">
        <v>4.2</v>
      </c>
    </row>
    <row r="181" spans="2:9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G181" s="69">
        <v>2</v>
      </c>
      <c r="H181" s="69">
        <v>3</v>
      </c>
      <c r="I181" s="69">
        <v>9.8000000000000007</v>
      </c>
    </row>
    <row r="182" spans="2:9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G182" s="69">
        <v>6</v>
      </c>
      <c r="H182" s="69">
        <v>6.8</v>
      </c>
      <c r="I182" s="69">
        <v>5</v>
      </c>
    </row>
    <row r="183" spans="2:9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G183" s="71">
        <v>2</v>
      </c>
      <c r="H183" s="69">
        <v>3.2</v>
      </c>
      <c r="I183" s="69">
        <v>10</v>
      </c>
    </row>
    <row r="184" spans="2:9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G184" s="69">
        <v>5.6</v>
      </c>
      <c r="H184" s="69">
        <v>6</v>
      </c>
      <c r="I184" s="69">
        <v>4</v>
      </c>
    </row>
    <row r="185" spans="2:9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G185" s="69">
        <v>2.6</v>
      </c>
      <c r="H185" s="69">
        <v>3</v>
      </c>
      <c r="I185" s="69">
        <v>9.1999999999999993</v>
      </c>
    </row>
    <row r="186" spans="2:9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G186" s="69">
        <v>6</v>
      </c>
      <c r="H186" s="69">
        <v>6</v>
      </c>
      <c r="I186" s="69">
        <v>4</v>
      </c>
    </row>
    <row r="187" spans="2:9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G187" s="69">
        <v>3.2</v>
      </c>
      <c r="H187" s="69">
        <v>2.8</v>
      </c>
      <c r="I187" s="69">
        <v>9.4</v>
      </c>
    </row>
    <row r="188" spans="2:9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G188" s="69">
        <v>6.6</v>
      </c>
      <c r="H188" s="69">
        <v>7.4</v>
      </c>
      <c r="I188" s="69">
        <v>2.8</v>
      </c>
    </row>
    <row r="189" spans="2:9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G189" s="69">
        <v>2.4</v>
      </c>
      <c r="H189" s="69">
        <v>2</v>
      </c>
      <c r="I189" s="114">
        <v>8</v>
      </c>
    </row>
    <row r="190" spans="2:9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G190" s="69">
        <v>6</v>
      </c>
      <c r="H190" s="69">
        <v>6</v>
      </c>
      <c r="I190" s="69">
        <v>3</v>
      </c>
    </row>
    <row r="191" spans="2:9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G191" s="69">
        <v>3</v>
      </c>
      <c r="H191" s="69">
        <v>2</v>
      </c>
      <c r="I191" s="69">
        <v>9</v>
      </c>
    </row>
    <row r="192" spans="2:9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G192" s="69">
        <v>6</v>
      </c>
      <c r="H192" s="69">
        <v>4</v>
      </c>
      <c r="I192" s="69">
        <v>3.8</v>
      </c>
    </row>
    <row r="193" spans="2:9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G193" s="69">
        <v>2</v>
      </c>
      <c r="H193" s="69">
        <v>2</v>
      </c>
      <c r="I193" s="69">
        <v>9</v>
      </c>
    </row>
    <row r="194" spans="2:9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G194" s="69">
        <v>7</v>
      </c>
      <c r="H194" s="69">
        <v>6.8</v>
      </c>
      <c r="I194" s="69">
        <v>3.8</v>
      </c>
    </row>
    <row r="195" spans="2:9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G195" s="69">
        <v>2</v>
      </c>
      <c r="H195" s="69">
        <v>4</v>
      </c>
      <c r="I195" s="69">
        <v>9</v>
      </c>
    </row>
    <row r="196" spans="2:9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G196" s="69">
        <v>5</v>
      </c>
      <c r="H196" s="69">
        <v>7</v>
      </c>
      <c r="I196" s="69">
        <v>5</v>
      </c>
    </row>
    <row r="197" spans="2:9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G197" s="69">
        <v>2</v>
      </c>
      <c r="H197" s="69">
        <v>4</v>
      </c>
      <c r="I197" s="69">
        <v>9</v>
      </c>
    </row>
    <row r="198" spans="2:9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G198" s="69">
        <v>4.5999999999999996</v>
      </c>
      <c r="H198" s="69">
        <v>7</v>
      </c>
      <c r="I198" s="69">
        <v>3.6</v>
      </c>
    </row>
    <row r="199" spans="2:9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G199" s="69">
        <v>3</v>
      </c>
      <c r="H199" s="69">
        <v>4</v>
      </c>
      <c r="I199" s="69">
        <v>10.199999999999999</v>
      </c>
    </row>
    <row r="200" spans="2:9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G200" s="69">
        <v>6</v>
      </c>
      <c r="H200" s="69">
        <v>7</v>
      </c>
      <c r="I200" s="69">
        <v>5.2</v>
      </c>
    </row>
    <row r="201" spans="2:9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G201" s="69">
        <v>2.8</v>
      </c>
      <c r="H201" s="69">
        <v>3.2</v>
      </c>
      <c r="I201" s="69">
        <v>9.4</v>
      </c>
    </row>
    <row r="202" spans="2:9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G202" s="69">
        <v>4</v>
      </c>
      <c r="H202" s="69">
        <v>9</v>
      </c>
      <c r="I202" s="69">
        <v>4.2</v>
      </c>
    </row>
    <row r="203" spans="2:9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G203" s="69">
        <v>5.2</v>
      </c>
      <c r="H203" s="69">
        <v>4</v>
      </c>
      <c r="I203" s="69">
        <v>9</v>
      </c>
    </row>
    <row r="204" spans="2:9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G204" s="69">
        <v>5</v>
      </c>
      <c r="H204" s="69">
        <v>7</v>
      </c>
      <c r="I204" s="69">
        <v>4.8</v>
      </c>
    </row>
    <row r="205" spans="2:9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G205" s="69">
        <v>2.6</v>
      </c>
      <c r="H205" s="69">
        <v>3</v>
      </c>
      <c r="I205" s="69">
        <v>7</v>
      </c>
    </row>
    <row r="206" spans="2:9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G206" s="69">
        <v>4.4000000000000004</v>
      </c>
      <c r="H206" s="69">
        <v>0</v>
      </c>
      <c r="I206" s="69">
        <v>4.5999999999999996</v>
      </c>
    </row>
    <row r="207" spans="2:9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G207" s="69">
        <v>3</v>
      </c>
      <c r="H207" s="69">
        <v>2.5</v>
      </c>
      <c r="I207" s="69">
        <v>10</v>
      </c>
    </row>
    <row r="208" spans="2:9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G208" s="69">
        <v>4</v>
      </c>
      <c r="H208" s="69">
        <v>6.6</v>
      </c>
      <c r="I208" s="69">
        <v>4.8</v>
      </c>
    </row>
    <row r="209" spans="2:9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G209" s="69">
        <v>2</v>
      </c>
      <c r="H209" s="69">
        <v>8</v>
      </c>
      <c r="I209" s="69">
        <v>10.199999999999999</v>
      </c>
    </row>
    <row r="210" spans="2:9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G210" s="69">
        <v>4.4000000000000004</v>
      </c>
      <c r="H210" s="69">
        <v>8</v>
      </c>
      <c r="I210" s="69">
        <v>4.5999999999999996</v>
      </c>
    </row>
    <row r="211" spans="2:9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G211" s="69">
        <v>2</v>
      </c>
      <c r="H211" s="69">
        <v>4</v>
      </c>
      <c r="I211" s="69">
        <v>8.8000000000000007</v>
      </c>
    </row>
    <row r="212" spans="2:9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G212" s="69">
        <v>6.4</v>
      </c>
      <c r="H212" s="69">
        <v>7</v>
      </c>
      <c r="I212" s="69">
        <v>4</v>
      </c>
    </row>
    <row r="213" spans="2:9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G213" s="69">
        <v>3</v>
      </c>
      <c r="H213" s="69">
        <v>3</v>
      </c>
      <c r="I213" s="69">
        <v>9.4</v>
      </c>
    </row>
    <row r="214" spans="2:9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G214" s="69">
        <v>6.4</v>
      </c>
      <c r="H214" s="69">
        <v>6</v>
      </c>
      <c r="I214" s="69">
        <v>5.2</v>
      </c>
    </row>
    <row r="215" spans="2:9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G215" s="69">
        <v>3</v>
      </c>
      <c r="H215" s="69">
        <v>4.2</v>
      </c>
      <c r="I215" s="69">
        <v>9.8000000000000007</v>
      </c>
    </row>
    <row r="216" spans="2:9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G216" s="69">
        <v>4.4000000000000004</v>
      </c>
      <c r="H216" s="69">
        <v>7</v>
      </c>
      <c r="I216" s="115">
        <v>3</v>
      </c>
    </row>
    <row r="217" spans="2:9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G217" s="69">
        <v>5</v>
      </c>
      <c r="H217" s="69">
        <v>4</v>
      </c>
      <c r="I217" s="69">
        <v>10</v>
      </c>
    </row>
    <row r="218" spans="2:9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G218" s="69">
        <v>6</v>
      </c>
      <c r="H218" s="69">
        <v>0</v>
      </c>
      <c r="I218" s="69">
        <v>4.8</v>
      </c>
    </row>
    <row r="219" spans="2:9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G219" s="69">
        <v>2.6</v>
      </c>
      <c r="H219" s="69">
        <v>0</v>
      </c>
      <c r="I219" s="69">
        <v>10</v>
      </c>
    </row>
    <row r="220" spans="2:9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G220" s="69">
        <v>6</v>
      </c>
      <c r="H220" s="69">
        <v>7</v>
      </c>
      <c r="I220" s="69">
        <v>4.8</v>
      </c>
    </row>
    <row r="221" spans="2:9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G221" s="69">
        <v>2.8</v>
      </c>
      <c r="H221" s="69">
        <v>2</v>
      </c>
      <c r="I221" s="69">
        <v>10</v>
      </c>
    </row>
    <row r="222" spans="2:9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G222" s="69">
        <v>6</v>
      </c>
      <c r="H222" s="69">
        <v>6</v>
      </c>
      <c r="I222" s="69">
        <v>5</v>
      </c>
    </row>
    <row r="223" spans="2:9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G223" s="69">
        <v>2</v>
      </c>
      <c r="H223" s="69">
        <v>3</v>
      </c>
      <c r="I223" s="69">
        <v>10</v>
      </c>
    </row>
    <row r="224" spans="2:9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G224" s="69">
        <v>7</v>
      </c>
      <c r="H224" s="69">
        <v>5.4</v>
      </c>
      <c r="I224" s="69">
        <v>5.2</v>
      </c>
    </row>
    <row r="225" spans="2:9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G225" s="69">
        <v>3</v>
      </c>
      <c r="H225" s="69">
        <v>4</v>
      </c>
      <c r="I225" s="69">
        <v>10.199999999999999</v>
      </c>
    </row>
    <row r="226" spans="2:9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G226" s="69">
        <v>5.2</v>
      </c>
      <c r="H226" s="69">
        <v>6</v>
      </c>
      <c r="I226" s="69">
        <v>5.6</v>
      </c>
    </row>
    <row r="227" spans="2:9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G227" s="69">
        <v>3</v>
      </c>
      <c r="H227" s="69">
        <v>3.6</v>
      </c>
      <c r="I227" s="69">
        <v>8</v>
      </c>
    </row>
    <row r="228" spans="2:9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G228" s="69">
        <v>7</v>
      </c>
      <c r="H228" s="69">
        <v>5.6</v>
      </c>
      <c r="I228" s="69">
        <v>5.4</v>
      </c>
    </row>
    <row r="229" spans="2:9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G229" s="69">
        <v>4</v>
      </c>
      <c r="H229" s="69">
        <v>3</v>
      </c>
      <c r="I229" s="69">
        <v>9.6</v>
      </c>
    </row>
    <row r="230" spans="2:9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G230" s="69">
        <v>6</v>
      </c>
      <c r="H230" s="69">
        <v>6</v>
      </c>
      <c r="I230" s="115">
        <v>4.8</v>
      </c>
    </row>
    <row r="231" spans="2:9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G231" s="69">
        <v>3</v>
      </c>
      <c r="H231" s="69">
        <v>2</v>
      </c>
      <c r="I231" s="69">
        <v>7.8</v>
      </c>
    </row>
    <row r="232" spans="2:9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G232" s="69">
        <v>7</v>
      </c>
      <c r="H232" s="69">
        <v>4</v>
      </c>
      <c r="I232" s="69">
        <v>4</v>
      </c>
    </row>
    <row r="233" spans="2:9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G233" s="69">
        <v>3.8</v>
      </c>
      <c r="H233" s="69">
        <v>2.2000000000000002</v>
      </c>
      <c r="I233" s="69">
        <v>9</v>
      </c>
    </row>
    <row r="234" spans="2:9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G234" s="69">
        <v>4</v>
      </c>
      <c r="H234" s="69">
        <v>6.4</v>
      </c>
      <c r="I234" s="69">
        <v>4.5999999999999996</v>
      </c>
    </row>
    <row r="235" spans="2:9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G235" s="69">
        <v>5</v>
      </c>
      <c r="H235" s="69">
        <v>3</v>
      </c>
      <c r="I235" s="69">
        <v>9</v>
      </c>
    </row>
    <row r="236" spans="2:9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G236" s="69">
        <v>0</v>
      </c>
      <c r="H236" s="69">
        <v>4.5999999999999996</v>
      </c>
      <c r="I236" s="69">
        <v>4.8</v>
      </c>
    </row>
    <row r="237" spans="2:9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G237" s="69">
        <v>0</v>
      </c>
      <c r="H237" s="69">
        <v>3</v>
      </c>
      <c r="I237" s="69">
        <v>9</v>
      </c>
    </row>
    <row r="238" spans="2:9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G238" s="69">
        <v>6.2</v>
      </c>
      <c r="H238" s="69">
        <v>5.4</v>
      </c>
      <c r="I238" s="69">
        <v>4.2</v>
      </c>
    </row>
    <row r="239" spans="2:9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G239" s="69">
        <v>2.4</v>
      </c>
      <c r="H239" s="69">
        <v>2</v>
      </c>
      <c r="I239" s="69">
        <v>8.4</v>
      </c>
    </row>
    <row r="240" spans="2:9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G240" s="69">
        <v>4</v>
      </c>
      <c r="H240" s="69">
        <v>6.4</v>
      </c>
      <c r="I240" s="69">
        <v>4</v>
      </c>
    </row>
    <row r="241" spans="2:9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G241" s="69">
        <v>4</v>
      </c>
      <c r="H241" s="69">
        <v>3</v>
      </c>
      <c r="I241" s="69">
        <v>7.4</v>
      </c>
    </row>
    <row r="242" spans="2:9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G242" s="69">
        <v>6</v>
      </c>
      <c r="H242" s="69">
        <v>4.8</v>
      </c>
      <c r="I242" s="69">
        <v>5.8</v>
      </c>
    </row>
    <row r="243" spans="2:9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G243" s="69">
        <v>3</v>
      </c>
      <c r="H243" s="69">
        <v>4</v>
      </c>
      <c r="I243" s="69">
        <v>8.8000000000000007</v>
      </c>
    </row>
    <row r="244" spans="2:9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G244" s="69">
        <v>6</v>
      </c>
      <c r="H244" s="69">
        <v>6.2</v>
      </c>
      <c r="I244" s="115">
        <v>5</v>
      </c>
    </row>
    <row r="245" spans="2:9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G245" s="69">
        <v>3</v>
      </c>
      <c r="H245" s="69">
        <v>3</v>
      </c>
      <c r="I245" s="69">
        <v>8.8000000000000007</v>
      </c>
    </row>
    <row r="246" spans="2:9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G246" s="69">
        <v>4</v>
      </c>
      <c r="H246" s="69">
        <v>7</v>
      </c>
      <c r="I246" s="69">
        <v>4</v>
      </c>
    </row>
    <row r="247" spans="2:9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G247" s="69">
        <v>2</v>
      </c>
      <c r="H247" s="69">
        <v>5</v>
      </c>
      <c r="I247" s="69">
        <v>8</v>
      </c>
    </row>
    <row r="248" spans="2:9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G248" s="69">
        <v>9.4</v>
      </c>
      <c r="H248" s="69">
        <v>8</v>
      </c>
      <c r="I248" s="69">
        <v>4.4000000000000004</v>
      </c>
    </row>
    <row r="249" spans="2:9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G249" s="69">
        <v>1</v>
      </c>
      <c r="H249" s="69">
        <v>1</v>
      </c>
      <c r="I249" s="69">
        <v>8.4</v>
      </c>
    </row>
    <row r="250" spans="2:9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G250" s="69">
        <v>6</v>
      </c>
      <c r="H250" s="69">
        <v>6</v>
      </c>
      <c r="I250" s="69">
        <v>3.8</v>
      </c>
    </row>
    <row r="251" spans="2:9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G251" s="69">
        <v>1</v>
      </c>
      <c r="H251" s="69">
        <v>2</v>
      </c>
      <c r="I251" s="69">
        <v>8.4</v>
      </c>
    </row>
    <row r="252" spans="2:9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G252" s="69">
        <v>8</v>
      </c>
      <c r="H252" s="69">
        <v>7</v>
      </c>
      <c r="I252" s="69">
        <v>4.2</v>
      </c>
    </row>
    <row r="253" spans="2:9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G253" s="69">
        <v>4</v>
      </c>
      <c r="H253" s="69">
        <v>3.4</v>
      </c>
      <c r="I253" s="69">
        <v>8</v>
      </c>
    </row>
    <row r="254" spans="2:9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G254" s="69">
        <v>7.2</v>
      </c>
      <c r="H254" s="69">
        <v>7</v>
      </c>
      <c r="I254" s="69">
        <v>4.5999999999999996</v>
      </c>
    </row>
    <row r="255" spans="2:9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G255" s="69">
        <v>2.8</v>
      </c>
      <c r="H255" s="69">
        <v>3</v>
      </c>
      <c r="I255" s="69">
        <v>9.1999999999999993</v>
      </c>
    </row>
    <row r="256" spans="2:9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G256" s="69">
        <v>6</v>
      </c>
      <c r="H256" s="69">
        <v>5</v>
      </c>
      <c r="I256" s="69">
        <v>4.2</v>
      </c>
    </row>
    <row r="257" spans="2:9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G257" s="69">
        <v>3</v>
      </c>
      <c r="H257" s="69">
        <v>3</v>
      </c>
      <c r="I257" s="69">
        <v>7</v>
      </c>
    </row>
    <row r="258" spans="2:9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G258" s="69">
        <v>7.6</v>
      </c>
      <c r="H258" s="69">
        <v>7</v>
      </c>
      <c r="I258" s="115">
        <v>4</v>
      </c>
    </row>
    <row r="259" spans="2:9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G259" s="69">
        <v>4</v>
      </c>
      <c r="H259" s="69">
        <v>0</v>
      </c>
      <c r="I259" s="69">
        <v>8.6</v>
      </c>
    </row>
    <row r="260" spans="2:9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G260" s="69">
        <v>5.4</v>
      </c>
      <c r="H260" s="69">
        <v>7</v>
      </c>
      <c r="I260" s="69">
        <v>4.4000000000000004</v>
      </c>
    </row>
    <row r="261" spans="2:9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G261" s="69">
        <v>4</v>
      </c>
      <c r="H261" s="69">
        <v>2</v>
      </c>
      <c r="I261" s="69">
        <v>9</v>
      </c>
    </row>
    <row r="262" spans="2:9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G262" s="69">
        <v>6</v>
      </c>
      <c r="H262" s="69">
        <v>6</v>
      </c>
      <c r="I262" s="69">
        <v>4.8</v>
      </c>
    </row>
    <row r="263" spans="2:9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G263" s="69">
        <v>3</v>
      </c>
      <c r="H263" s="69">
        <v>3</v>
      </c>
      <c r="I263" s="69">
        <v>7.8</v>
      </c>
    </row>
    <row r="264" spans="2:9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G264" s="69">
        <v>6.8</v>
      </c>
      <c r="H264" s="69">
        <v>5.2</v>
      </c>
      <c r="I264" s="69">
        <v>5.4</v>
      </c>
    </row>
    <row r="265" spans="2:9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G265" s="69">
        <v>2.8</v>
      </c>
      <c r="H265" s="69">
        <v>4</v>
      </c>
      <c r="I265" s="69">
        <v>9</v>
      </c>
    </row>
    <row r="266" spans="2:9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G266" s="69">
        <v>7</v>
      </c>
      <c r="H266" s="69">
        <v>6</v>
      </c>
      <c r="I266" s="69">
        <v>4</v>
      </c>
    </row>
    <row r="267" spans="2:9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G267" s="69">
        <v>3</v>
      </c>
      <c r="H267" s="69">
        <v>3</v>
      </c>
      <c r="I267" s="69">
        <v>8.4</v>
      </c>
    </row>
    <row r="268" spans="2:9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G268" s="69">
        <v>4</v>
      </c>
      <c r="H268" s="69">
        <v>6</v>
      </c>
      <c r="I268" s="69">
        <v>4.2</v>
      </c>
    </row>
    <row r="269" spans="2:9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G269" s="69">
        <v>4.8</v>
      </c>
      <c r="H269" s="69">
        <v>3</v>
      </c>
      <c r="I269" s="69">
        <v>8</v>
      </c>
    </row>
    <row r="270" spans="2:9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G270" s="69">
        <v>4</v>
      </c>
      <c r="H270" s="69">
        <v>8.4</v>
      </c>
      <c r="I270" s="69">
        <v>5</v>
      </c>
    </row>
    <row r="271" spans="2:9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G271" s="69">
        <v>2</v>
      </c>
      <c r="H271" s="69">
        <v>2</v>
      </c>
      <c r="I271" s="69">
        <v>8</v>
      </c>
    </row>
    <row r="272" spans="2:9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G272" s="69">
        <v>3</v>
      </c>
      <c r="H272" s="69">
        <v>6.6</v>
      </c>
      <c r="I272" s="115">
        <v>4.2</v>
      </c>
    </row>
    <row r="273" spans="2:9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G273" s="69">
        <v>3.8</v>
      </c>
      <c r="H273" s="69">
        <v>3</v>
      </c>
      <c r="I273" s="69">
        <v>9</v>
      </c>
    </row>
    <row r="274" spans="2:9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G274" s="69">
        <v>4</v>
      </c>
      <c r="H274" s="69">
        <v>6</v>
      </c>
      <c r="I274" s="69">
        <v>4</v>
      </c>
    </row>
    <row r="275" spans="2:9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G275" s="69">
        <v>4</v>
      </c>
      <c r="H275" s="69">
        <v>3.6</v>
      </c>
      <c r="I275" s="69">
        <v>8</v>
      </c>
    </row>
    <row r="276" spans="2:9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G276" s="69">
        <v>5</v>
      </c>
      <c r="H276" s="69">
        <v>6</v>
      </c>
      <c r="I276" s="69">
        <v>5</v>
      </c>
    </row>
    <row r="277" spans="2:9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G277" s="69">
        <v>0</v>
      </c>
      <c r="H277" s="69">
        <v>3</v>
      </c>
      <c r="I277" s="69">
        <v>9</v>
      </c>
    </row>
    <row r="278" spans="2:9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G278" s="69">
        <v>6.4</v>
      </c>
      <c r="H278" s="69">
        <v>4</v>
      </c>
      <c r="I278" s="69">
        <v>4.2</v>
      </c>
    </row>
    <row r="279" spans="2:9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G279" s="69">
        <v>8</v>
      </c>
      <c r="H279" s="69">
        <v>4</v>
      </c>
      <c r="I279" s="69">
        <v>9</v>
      </c>
    </row>
    <row r="280" spans="2:9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G280" s="69">
        <v>7</v>
      </c>
      <c r="H280" s="69">
        <v>7.4</v>
      </c>
      <c r="I280" s="69">
        <v>4.2</v>
      </c>
    </row>
    <row r="281" spans="2:9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G281" s="69">
        <v>5</v>
      </c>
      <c r="H281" s="69">
        <v>2</v>
      </c>
      <c r="I281" s="69">
        <v>10</v>
      </c>
    </row>
    <row r="282" spans="2:9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G282" s="69">
        <v>5.6</v>
      </c>
      <c r="H282" s="69">
        <v>6.6</v>
      </c>
      <c r="I282" s="69">
        <v>3</v>
      </c>
    </row>
    <row r="283" spans="2:9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G283" s="69">
        <v>4</v>
      </c>
      <c r="H283" s="69">
        <v>4</v>
      </c>
      <c r="I283" s="69">
        <v>9</v>
      </c>
    </row>
    <row r="284" spans="2:9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G284" s="69">
        <v>6.4</v>
      </c>
      <c r="H284" s="69">
        <v>6</v>
      </c>
      <c r="I284" s="69">
        <v>3.6</v>
      </c>
    </row>
    <row r="285" spans="2:9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G285" s="69">
        <v>3.6</v>
      </c>
      <c r="H285" s="69">
        <v>4</v>
      </c>
      <c r="I285" s="69">
        <v>9</v>
      </c>
    </row>
    <row r="286" spans="2:9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G286" s="69">
        <v>6</v>
      </c>
      <c r="H286" s="69">
        <v>6</v>
      </c>
      <c r="I286" s="115">
        <v>4.8</v>
      </c>
    </row>
    <row r="287" spans="2:9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G287" s="69">
        <v>3</v>
      </c>
      <c r="H287" s="69">
        <v>4</v>
      </c>
      <c r="I287" s="69">
        <v>2.1</v>
      </c>
    </row>
    <row r="288" spans="2:9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G288" s="69">
        <v>7.4</v>
      </c>
      <c r="H288" s="69">
        <v>6</v>
      </c>
      <c r="I288" s="69">
        <v>5</v>
      </c>
    </row>
    <row r="289" spans="2:9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G289" s="69">
        <v>3</v>
      </c>
      <c r="H289" s="69">
        <v>6</v>
      </c>
      <c r="I289" s="69">
        <v>8</v>
      </c>
    </row>
    <row r="290" spans="2:9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G290" s="69">
        <v>6.6</v>
      </c>
      <c r="H290" s="69">
        <v>7</v>
      </c>
      <c r="I290" s="69">
        <v>4.8</v>
      </c>
    </row>
    <row r="291" spans="2:9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G291" s="69">
        <v>3.4</v>
      </c>
      <c r="H291" s="69">
        <v>3.2</v>
      </c>
      <c r="I291" s="69">
        <v>7</v>
      </c>
    </row>
    <row r="292" spans="2:9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G292" s="69">
        <v>6.6</v>
      </c>
      <c r="H292" s="69">
        <v>4.5999999999999996</v>
      </c>
      <c r="I292" s="69">
        <v>5</v>
      </c>
    </row>
    <row r="293" spans="2:9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G293" s="69">
        <v>2.2000000000000002</v>
      </c>
      <c r="H293" s="69">
        <v>9</v>
      </c>
      <c r="I293" s="69">
        <v>9.3000000000000007</v>
      </c>
    </row>
    <row r="294" spans="2:9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G294" s="69">
        <v>6</v>
      </c>
      <c r="H294" s="69">
        <v>7.5</v>
      </c>
      <c r="I294" s="69">
        <v>4.5999999999999996</v>
      </c>
    </row>
    <row r="295" spans="2:9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G295" s="69">
        <v>2.6</v>
      </c>
      <c r="H295" s="69">
        <v>0</v>
      </c>
      <c r="I295" s="69">
        <v>12</v>
      </c>
    </row>
    <row r="296" spans="2:9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G296" s="69">
        <v>7</v>
      </c>
      <c r="H296" s="69">
        <v>6.2</v>
      </c>
      <c r="I296" s="69">
        <v>4.5999999999999996</v>
      </c>
    </row>
    <row r="297" spans="2:9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G297" s="69">
        <v>3.6</v>
      </c>
      <c r="H297" s="69">
        <v>0</v>
      </c>
      <c r="I297" s="69">
        <v>9</v>
      </c>
    </row>
    <row r="298" spans="2:9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G298" s="69">
        <v>7.6</v>
      </c>
      <c r="H298" s="69">
        <v>6</v>
      </c>
      <c r="I298" s="69">
        <v>4</v>
      </c>
    </row>
    <row r="299" spans="2:9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G299" s="69">
        <v>1.6</v>
      </c>
      <c r="H299" s="69">
        <v>0</v>
      </c>
      <c r="I299" s="69">
        <v>9</v>
      </c>
    </row>
    <row r="300" spans="2:9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G300" s="69">
        <v>6.6</v>
      </c>
      <c r="H300" s="69">
        <v>7</v>
      </c>
      <c r="I300" s="115">
        <v>4</v>
      </c>
    </row>
    <row r="301" spans="2:9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G301" s="69">
        <v>2</v>
      </c>
      <c r="H301" s="69">
        <v>3.8</v>
      </c>
      <c r="I301" s="69">
        <v>8.3000000000000007</v>
      </c>
    </row>
    <row r="302" spans="2:9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G302" s="69">
        <v>5</v>
      </c>
      <c r="H302" s="69">
        <v>6.8</v>
      </c>
      <c r="I302" s="69">
        <v>4.5999999999999996</v>
      </c>
    </row>
    <row r="303" spans="2:9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G303" s="69">
        <v>3.4</v>
      </c>
      <c r="H303" s="69">
        <v>3</v>
      </c>
      <c r="I303" s="69">
        <v>7</v>
      </c>
    </row>
    <row r="304" spans="2:9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G304" s="69">
        <v>6</v>
      </c>
      <c r="H304" s="69">
        <v>6</v>
      </c>
      <c r="I304" s="69">
        <v>5.2</v>
      </c>
    </row>
    <row r="305" spans="2:9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G305" s="69">
        <v>3.8</v>
      </c>
      <c r="H305" s="69">
        <v>3</v>
      </c>
      <c r="I305" s="69">
        <v>8</v>
      </c>
    </row>
    <row r="306" spans="2:9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G306" s="69">
        <v>6</v>
      </c>
      <c r="H306" s="69">
        <v>6.6</v>
      </c>
      <c r="I306" s="69">
        <v>5.2</v>
      </c>
    </row>
    <row r="307" spans="2:9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G307" s="69">
        <v>4</v>
      </c>
      <c r="H307" s="69">
        <v>3.4</v>
      </c>
      <c r="I307" s="69">
        <v>9.1999999999999993</v>
      </c>
    </row>
    <row r="308" spans="2:9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G308" s="69">
        <v>7</v>
      </c>
      <c r="H308" s="69">
        <v>6.4</v>
      </c>
      <c r="I308" s="69">
        <v>4.2</v>
      </c>
    </row>
    <row r="309" spans="2:9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G309" s="69">
        <v>2</v>
      </c>
      <c r="H309" s="69">
        <v>3.6</v>
      </c>
      <c r="I309" s="69">
        <v>10</v>
      </c>
    </row>
    <row r="310" spans="2:9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G310" s="69">
        <v>7.3</v>
      </c>
      <c r="H310" s="69">
        <v>6.2</v>
      </c>
      <c r="I310" s="69">
        <v>4</v>
      </c>
    </row>
    <row r="311" spans="2:9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G311" s="69">
        <v>2.4</v>
      </c>
      <c r="H311" s="69">
        <v>2</v>
      </c>
      <c r="I311" s="69">
        <v>8.6</v>
      </c>
    </row>
    <row r="312" spans="2:9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G312" s="69">
        <v>5.5</v>
      </c>
      <c r="H312" s="69">
        <v>6</v>
      </c>
      <c r="I312" s="69">
        <v>3.4</v>
      </c>
    </row>
    <row r="313" spans="2:9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G313" s="69">
        <v>3</v>
      </c>
      <c r="H313" s="69">
        <v>3</v>
      </c>
      <c r="I313" s="69">
        <v>8.8000000000000007</v>
      </c>
    </row>
    <row r="314" spans="2:9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G314" s="69">
        <v>4.8</v>
      </c>
      <c r="H314" s="69">
        <v>6</v>
      </c>
      <c r="I314" s="115">
        <v>3.9</v>
      </c>
    </row>
    <row r="315" spans="2:9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G315" s="69">
        <v>4.4000000000000004</v>
      </c>
      <c r="H315" s="69">
        <v>2.4</v>
      </c>
      <c r="I315" s="69">
        <v>8</v>
      </c>
    </row>
    <row r="316" spans="2:9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G316" s="69">
        <v>5.4</v>
      </c>
      <c r="H316" s="69">
        <v>6</v>
      </c>
      <c r="I316" s="69">
        <v>3.6</v>
      </c>
    </row>
    <row r="317" spans="2:9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G317" s="69">
        <v>4</v>
      </c>
      <c r="H317" s="69">
        <v>3</v>
      </c>
      <c r="I317" s="69">
        <v>9</v>
      </c>
    </row>
    <row r="318" spans="2:9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G318" s="69">
        <v>6.4</v>
      </c>
      <c r="H318" s="69">
        <v>6</v>
      </c>
      <c r="I318" s="69">
        <v>3</v>
      </c>
    </row>
    <row r="319" spans="2:9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G319" s="69">
        <v>3.4</v>
      </c>
      <c r="H319" s="69">
        <v>2.4</v>
      </c>
      <c r="I319" s="69">
        <v>9</v>
      </c>
    </row>
    <row r="320" spans="2:9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G320" s="69">
        <v>6.6</v>
      </c>
      <c r="H320" s="69">
        <v>5</v>
      </c>
      <c r="I320" s="69">
        <v>2.4</v>
      </c>
    </row>
    <row r="321" spans="2:9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G321" s="69">
        <v>2.4</v>
      </c>
      <c r="H321" s="69">
        <v>3</v>
      </c>
      <c r="I321" s="69">
        <v>9</v>
      </c>
    </row>
    <row r="322" spans="2:9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G322" s="69">
        <v>8.4</v>
      </c>
      <c r="H322" s="69">
        <v>5</v>
      </c>
      <c r="I322" s="69">
        <v>2.6</v>
      </c>
    </row>
    <row r="323" spans="2:9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G323" s="69">
        <v>2.6</v>
      </c>
      <c r="H323" s="69">
        <v>3</v>
      </c>
      <c r="I323" s="69">
        <v>6</v>
      </c>
    </row>
    <row r="324" spans="2:9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G324" s="69">
        <v>5.2</v>
      </c>
      <c r="H324" s="69">
        <v>6</v>
      </c>
      <c r="I324" s="69">
        <v>3.2</v>
      </c>
    </row>
    <row r="325" spans="2:9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G325" s="69">
        <v>3</v>
      </c>
      <c r="H325" s="69">
        <v>2.4</v>
      </c>
      <c r="I325" s="69">
        <v>9.1999999999999993</v>
      </c>
    </row>
    <row r="326" spans="2:9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G326" s="69">
        <v>6.4</v>
      </c>
      <c r="H326" s="69">
        <v>5.4</v>
      </c>
      <c r="I326" s="69">
        <v>6</v>
      </c>
    </row>
    <row r="327" spans="2:9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G327" s="69">
        <v>3</v>
      </c>
      <c r="H327" s="69">
        <v>2.6</v>
      </c>
      <c r="I327" s="69">
        <v>8</v>
      </c>
    </row>
    <row r="328" spans="2:9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G328" s="69">
        <v>6</v>
      </c>
      <c r="H328" s="69">
        <v>5.6</v>
      </c>
      <c r="I328" s="115">
        <v>6</v>
      </c>
    </row>
    <row r="329" spans="2:9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G329" s="69">
        <v>2</v>
      </c>
      <c r="H329" s="69">
        <v>2.8</v>
      </c>
      <c r="I329" s="69">
        <v>9</v>
      </c>
    </row>
    <row r="330" spans="2:9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G330" s="69">
        <v>8</v>
      </c>
      <c r="H330" s="69">
        <v>6.8</v>
      </c>
      <c r="I330" s="69">
        <v>6.5</v>
      </c>
    </row>
    <row r="331" spans="2:9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G331" s="69">
        <v>2</v>
      </c>
      <c r="H331" s="69">
        <v>2</v>
      </c>
      <c r="I331" s="69">
        <v>7</v>
      </c>
    </row>
    <row r="332" spans="2:9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G332" s="69">
        <v>7</v>
      </c>
      <c r="H332" s="69">
        <v>7</v>
      </c>
      <c r="I332" s="69">
        <v>5</v>
      </c>
    </row>
    <row r="333" spans="2:9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G333" s="69">
        <v>3.2</v>
      </c>
      <c r="H333" s="69">
        <v>3</v>
      </c>
      <c r="I333" s="69">
        <v>8</v>
      </c>
    </row>
    <row r="334" spans="2:9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G334" s="69">
        <v>6</v>
      </c>
      <c r="H334" s="69">
        <v>5.8</v>
      </c>
      <c r="I334" s="69">
        <v>4</v>
      </c>
    </row>
    <row r="335" spans="2:9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G335" s="69">
        <v>2.4</v>
      </c>
      <c r="H335" s="69">
        <v>3</v>
      </c>
      <c r="I335" s="69">
        <v>7.2</v>
      </c>
    </row>
    <row r="336" spans="2:9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G336" s="69">
        <v>4</v>
      </c>
      <c r="H336" s="69">
        <v>6</v>
      </c>
      <c r="I336" s="69">
        <v>6</v>
      </c>
    </row>
    <row r="337" spans="2:9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G337" s="69">
        <v>4</v>
      </c>
      <c r="H337" s="69">
        <v>3</v>
      </c>
      <c r="I337" s="69">
        <v>7.2</v>
      </c>
    </row>
    <row r="338" spans="2:9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G338" s="69">
        <v>5.2</v>
      </c>
      <c r="H338" s="69">
        <v>6</v>
      </c>
      <c r="I338" s="69">
        <v>5</v>
      </c>
    </row>
    <row r="339" spans="2:9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G339" s="69">
        <v>2.8</v>
      </c>
      <c r="H339" s="69">
        <v>3</v>
      </c>
      <c r="I339" s="69">
        <v>4</v>
      </c>
    </row>
    <row r="340" spans="2:9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G340" s="69">
        <v>5</v>
      </c>
      <c r="H340" s="69">
        <v>6.4</v>
      </c>
      <c r="I340" s="69">
        <v>7.5</v>
      </c>
    </row>
    <row r="341" spans="2:9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G341" s="69">
        <v>2</v>
      </c>
      <c r="H341" s="69">
        <v>3</v>
      </c>
      <c r="I341" s="69">
        <v>6.6</v>
      </c>
    </row>
    <row r="342" spans="2:9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G342" s="69">
        <v>6</v>
      </c>
      <c r="H342" s="69">
        <v>6</v>
      </c>
      <c r="I342" s="115">
        <v>6.2</v>
      </c>
    </row>
    <row r="343" spans="2:9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G343" s="69">
        <v>2</v>
      </c>
      <c r="H343" s="69">
        <v>2.8</v>
      </c>
      <c r="I343" s="69">
        <v>7.6</v>
      </c>
    </row>
    <row r="344" spans="2:9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G344" s="69">
        <v>6</v>
      </c>
      <c r="H344" s="69">
        <v>7</v>
      </c>
      <c r="I344" s="69">
        <v>4.4000000000000004</v>
      </c>
    </row>
    <row r="345" spans="2:9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G345" s="69">
        <v>3</v>
      </c>
      <c r="H345" s="69">
        <v>2.7</v>
      </c>
      <c r="I345" s="69">
        <v>7.2</v>
      </c>
    </row>
    <row r="346" spans="2:9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G346" s="69">
        <v>6.8</v>
      </c>
      <c r="H346" s="69">
        <v>7</v>
      </c>
      <c r="I346" s="69">
        <v>5.6</v>
      </c>
    </row>
    <row r="347" spans="2:9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G347" s="69">
        <v>3</v>
      </c>
      <c r="H347" s="69">
        <v>3.2</v>
      </c>
      <c r="I347" s="69">
        <v>6.6</v>
      </c>
    </row>
    <row r="348" spans="2:9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G348" s="69">
        <v>6</v>
      </c>
      <c r="H348" s="69">
        <v>6.4</v>
      </c>
      <c r="I348" s="69">
        <v>5</v>
      </c>
    </row>
    <row r="349" spans="2:9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G349" s="69">
        <v>3.8</v>
      </c>
      <c r="H349" s="69">
        <v>4</v>
      </c>
      <c r="I349" s="69">
        <v>8</v>
      </c>
    </row>
    <row r="350" spans="2:9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G350" s="69">
        <v>7</v>
      </c>
      <c r="H350" s="69">
        <v>6</v>
      </c>
      <c r="I350" s="69">
        <v>4.5999999999999996</v>
      </c>
    </row>
    <row r="351" spans="2:9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G351" s="69">
        <v>4</v>
      </c>
      <c r="H351" s="69">
        <v>3</v>
      </c>
      <c r="I351" s="69">
        <v>6.5</v>
      </c>
    </row>
    <row r="352" spans="2:9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G352" s="69">
        <v>2.6</v>
      </c>
      <c r="H352" s="69">
        <v>6</v>
      </c>
      <c r="I352" s="69">
        <v>4.8499999999999996</v>
      </c>
    </row>
    <row r="353" spans="2:9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G353" s="69">
        <v>2.8</v>
      </c>
      <c r="H353" s="69">
        <v>3</v>
      </c>
      <c r="I353" s="69">
        <v>7</v>
      </c>
    </row>
    <row r="354" spans="2:9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G354" s="69">
        <v>5.4</v>
      </c>
      <c r="H354" s="69">
        <v>7</v>
      </c>
      <c r="I354" s="69">
        <v>6</v>
      </c>
    </row>
    <row r="355" spans="2:9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G355" s="69">
        <v>2.8</v>
      </c>
      <c r="H355" s="69">
        <v>3</v>
      </c>
      <c r="I355" s="69">
        <v>6</v>
      </c>
    </row>
    <row r="356" spans="2:9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G356" s="69">
        <v>5.8</v>
      </c>
      <c r="H356" s="69">
        <v>6.4</v>
      </c>
      <c r="I356" s="69">
        <v>4.8</v>
      </c>
    </row>
    <row r="357" spans="2:9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G357" s="69">
        <v>2</v>
      </c>
      <c r="H357" s="69">
        <v>3</v>
      </c>
      <c r="I357" s="69">
        <v>7.4</v>
      </c>
    </row>
    <row r="358" spans="2:9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G358" s="69">
        <v>5</v>
      </c>
      <c r="H358" s="69">
        <v>6</v>
      </c>
      <c r="I358" s="69">
        <v>4.2</v>
      </c>
    </row>
    <row r="359" spans="2:9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G359" s="69">
        <v>2</v>
      </c>
      <c r="H359" s="69">
        <v>4</v>
      </c>
      <c r="I359" s="69">
        <v>7.4</v>
      </c>
    </row>
    <row r="360" spans="2:9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G360" s="69">
        <v>5.8</v>
      </c>
      <c r="H360" s="69">
        <v>7</v>
      </c>
      <c r="I360" s="69">
        <v>3</v>
      </c>
    </row>
    <row r="361" spans="2:9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G361" s="69">
        <v>8</v>
      </c>
      <c r="H361" s="69">
        <v>3.2</v>
      </c>
      <c r="I361" s="69">
        <v>8.6</v>
      </c>
    </row>
    <row r="362" spans="2:9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G362" s="69">
        <v>6</v>
      </c>
      <c r="H362" s="69">
        <v>6.8</v>
      </c>
      <c r="I362" s="69">
        <v>3.2</v>
      </c>
    </row>
    <row r="363" spans="2:9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G363" s="69">
        <v>3</v>
      </c>
      <c r="H363" s="69">
        <v>3.8</v>
      </c>
      <c r="I363" s="69">
        <v>7.2</v>
      </c>
    </row>
    <row r="364" spans="2:9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G364" s="69">
        <v>6.4</v>
      </c>
      <c r="H364" s="69">
        <v>6.4</v>
      </c>
      <c r="I364" s="69">
        <v>4</v>
      </c>
    </row>
    <row r="365" spans="2:9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G365" s="69">
        <v>3</v>
      </c>
      <c r="H365" s="69">
        <v>3.2</v>
      </c>
      <c r="I365" s="69">
        <v>6.4</v>
      </c>
    </row>
    <row r="366" spans="2:9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G366" s="69">
        <v>6</v>
      </c>
      <c r="H366" s="69">
        <v>4</v>
      </c>
      <c r="I366" s="69">
        <v>3.8</v>
      </c>
    </row>
    <row r="367" spans="2:9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G367" s="69">
        <v>3.8</v>
      </c>
      <c r="H367" s="69">
        <v>3.2</v>
      </c>
      <c r="I367" s="69">
        <v>6.2</v>
      </c>
    </row>
    <row r="368" spans="2:9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G368" s="69">
        <v>5.2</v>
      </c>
      <c r="H368" s="69">
        <v>5</v>
      </c>
      <c r="I368" s="69">
        <v>4.4000000000000004</v>
      </c>
    </row>
    <row r="369" spans="2:9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G369" s="69">
        <v>3.6</v>
      </c>
      <c r="H369" s="69">
        <v>4</v>
      </c>
      <c r="I369" s="69">
        <v>7.6</v>
      </c>
    </row>
    <row r="370" spans="2:9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G370" s="69">
        <v>6</v>
      </c>
      <c r="H370" s="69">
        <v>5.6</v>
      </c>
      <c r="I370" s="69">
        <v>3.8</v>
      </c>
    </row>
    <row r="371" spans="2:9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G371" s="69">
        <v>3</v>
      </c>
      <c r="H371" s="69">
        <v>3.8</v>
      </c>
      <c r="I371" s="69">
        <v>5.8</v>
      </c>
    </row>
    <row r="372" spans="2:9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G372" s="69">
        <v>6.4</v>
      </c>
      <c r="H372" s="69">
        <v>7</v>
      </c>
      <c r="I372" s="69">
        <v>5</v>
      </c>
    </row>
    <row r="373" spans="2:9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G373" s="69">
        <v>3</v>
      </c>
      <c r="H373" s="69">
        <v>2.8</v>
      </c>
      <c r="I373" s="69">
        <v>7</v>
      </c>
    </row>
    <row r="374" spans="2:9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G374" s="69">
        <v>6</v>
      </c>
      <c r="H374" s="69">
        <v>7.2</v>
      </c>
      <c r="I374" s="69">
        <v>3.4</v>
      </c>
    </row>
    <row r="375" spans="2:9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G375" s="69">
        <v>2.5</v>
      </c>
      <c r="H375" s="69">
        <v>3.4</v>
      </c>
      <c r="I375" s="69">
        <v>7</v>
      </c>
    </row>
    <row r="376" spans="2:9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G376" s="69">
        <v>6.4</v>
      </c>
      <c r="H376" s="113">
        <v>2.4</v>
      </c>
      <c r="I376" s="69">
        <v>3.4</v>
      </c>
    </row>
    <row r="377" spans="2:9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G377" s="69">
        <v>3</v>
      </c>
      <c r="H377" s="69">
        <v>4</v>
      </c>
      <c r="I377" s="69">
        <v>7.2</v>
      </c>
    </row>
    <row r="378" spans="2:9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G378" s="69">
        <v>6</v>
      </c>
      <c r="H378" s="69">
        <v>6</v>
      </c>
      <c r="I378" s="69">
        <v>2.6</v>
      </c>
    </row>
    <row r="379" spans="2:9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G379" s="69">
        <v>2.2000000000000002</v>
      </c>
      <c r="H379" s="69">
        <v>3.4</v>
      </c>
      <c r="I379" s="69">
        <v>7</v>
      </c>
    </row>
    <row r="380" spans="2:9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G380" s="69">
        <v>5.6</v>
      </c>
      <c r="H380" s="69">
        <v>7.4</v>
      </c>
      <c r="I380" s="69">
        <v>2.8</v>
      </c>
    </row>
    <row r="381" spans="2:9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G381" s="69">
        <v>2.4</v>
      </c>
      <c r="H381" s="69">
        <v>3.4</v>
      </c>
      <c r="I381" s="69">
        <v>6</v>
      </c>
    </row>
    <row r="382" spans="2:9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G382" s="69">
        <v>5.6</v>
      </c>
      <c r="H382" s="69">
        <v>7.6</v>
      </c>
      <c r="I382" s="69">
        <v>4</v>
      </c>
    </row>
    <row r="383" spans="2:9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G383" s="69">
        <v>3</v>
      </c>
      <c r="H383" s="69">
        <v>3.4</v>
      </c>
      <c r="I383" s="69">
        <v>6.4</v>
      </c>
    </row>
    <row r="384" spans="2:9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G384" s="69">
        <v>7.4</v>
      </c>
      <c r="H384" s="69">
        <v>5</v>
      </c>
      <c r="I384" s="69">
        <v>4.5999999999999996</v>
      </c>
    </row>
    <row r="385" spans="2:9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G385" s="69">
        <v>3</v>
      </c>
      <c r="H385" s="69">
        <v>2.8</v>
      </c>
      <c r="I385" s="114">
        <v>7.2</v>
      </c>
    </row>
    <row r="386" spans="2:9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G386" s="69">
        <v>4.8</v>
      </c>
      <c r="H386" s="69">
        <v>6</v>
      </c>
      <c r="I386" s="114">
        <v>3.6</v>
      </c>
    </row>
    <row r="387" spans="2:9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G387" s="69">
        <v>3.2</v>
      </c>
      <c r="H387" s="69">
        <v>3.2</v>
      </c>
      <c r="I387" s="69">
        <v>7.2</v>
      </c>
    </row>
    <row r="388" spans="2:9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G388" s="69">
        <v>4</v>
      </c>
      <c r="H388" s="69">
        <v>5</v>
      </c>
      <c r="I388" s="69">
        <v>4.7</v>
      </c>
    </row>
    <row r="389" spans="2:9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G389" s="69">
        <v>4</v>
      </c>
      <c r="H389" s="69">
        <v>3.4</v>
      </c>
      <c r="I389" s="69">
        <v>7.4</v>
      </c>
    </row>
    <row r="390" spans="2:9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G390" s="69">
        <v>6</v>
      </c>
      <c r="H390" s="69">
        <v>6</v>
      </c>
      <c r="I390" s="69">
        <v>4.2</v>
      </c>
    </row>
    <row r="391" spans="2:9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G391" s="69">
        <v>2.6</v>
      </c>
      <c r="H391" s="69">
        <v>2</v>
      </c>
      <c r="I391" s="69">
        <v>7.6</v>
      </c>
    </row>
    <row r="392" spans="2:9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G392" s="69">
        <v>7</v>
      </c>
      <c r="H392" s="69">
        <v>6</v>
      </c>
      <c r="I392" s="69">
        <v>4.4000000000000004</v>
      </c>
    </row>
    <row r="393" spans="2:9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G393" s="69">
        <v>2.4</v>
      </c>
      <c r="H393" s="69">
        <v>3</v>
      </c>
      <c r="I393" s="69">
        <v>7.4</v>
      </c>
    </row>
    <row r="394" spans="2:9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G394" s="113">
        <v>6</v>
      </c>
      <c r="H394" s="69">
        <v>5.8</v>
      </c>
      <c r="I394" s="69">
        <v>4</v>
      </c>
    </row>
    <row r="395" spans="2:9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G395" s="69">
        <v>5</v>
      </c>
      <c r="H395" s="69">
        <v>2.8</v>
      </c>
      <c r="I395" s="69">
        <v>8</v>
      </c>
    </row>
    <row r="396" spans="2:9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G396" s="69">
        <v>5.6</v>
      </c>
      <c r="H396" s="69">
        <v>5</v>
      </c>
      <c r="I396" s="69">
        <v>6</v>
      </c>
    </row>
    <row r="397" spans="2:9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G397" s="69">
        <v>3.8</v>
      </c>
      <c r="H397" s="69">
        <v>2</v>
      </c>
      <c r="I397" s="69">
        <v>7</v>
      </c>
    </row>
    <row r="398" spans="2:9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G398" s="69">
        <v>4</v>
      </c>
      <c r="H398" s="69">
        <v>6</v>
      </c>
      <c r="I398" s="69">
        <v>4.5999999999999996</v>
      </c>
    </row>
    <row r="399" spans="2:9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G399" s="69">
        <v>3.6</v>
      </c>
      <c r="H399" s="69">
        <v>3</v>
      </c>
      <c r="I399" s="69">
        <v>8</v>
      </c>
    </row>
    <row r="400" spans="2:9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G400" s="69">
        <v>6.6</v>
      </c>
      <c r="H400" s="69">
        <v>3.8</v>
      </c>
      <c r="I400" s="69">
        <v>4.5999999999999996</v>
      </c>
    </row>
    <row r="401" spans="2:9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G401" s="69">
        <v>3.8</v>
      </c>
      <c r="H401" s="69">
        <v>3</v>
      </c>
      <c r="I401" s="69">
        <v>7.8</v>
      </c>
    </row>
    <row r="402" spans="2:9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G402" s="69">
        <v>4.2</v>
      </c>
      <c r="H402" s="69">
        <v>8</v>
      </c>
      <c r="I402" s="69">
        <v>4.8</v>
      </c>
    </row>
    <row r="403" spans="2:9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G403" s="69">
        <v>2</v>
      </c>
      <c r="H403" s="69">
        <v>3</v>
      </c>
      <c r="I403" s="69">
        <v>7.4</v>
      </c>
    </row>
    <row r="404" spans="2:9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G404" s="69">
        <v>4</v>
      </c>
      <c r="H404" s="113">
        <v>5.4</v>
      </c>
      <c r="I404" s="69">
        <v>4</v>
      </c>
    </row>
    <row r="405" spans="2:9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G405" s="69">
        <v>4</v>
      </c>
      <c r="H405" s="69">
        <v>2.2000000000000002</v>
      </c>
      <c r="I405" s="69">
        <v>6.8</v>
      </c>
    </row>
    <row r="406" spans="2:9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G406" s="69">
        <v>5.6</v>
      </c>
      <c r="H406" s="69">
        <v>6</v>
      </c>
      <c r="I406" s="69">
        <v>4.2</v>
      </c>
    </row>
    <row r="407" spans="2:9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G407" s="69">
        <v>3.8</v>
      </c>
      <c r="H407" s="69">
        <v>3.2</v>
      </c>
      <c r="I407" s="69">
        <v>7.6</v>
      </c>
    </row>
    <row r="408" spans="2:9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G408" s="69">
        <v>5</v>
      </c>
      <c r="H408" s="69">
        <v>7</v>
      </c>
      <c r="I408" s="69">
        <v>3.8</v>
      </c>
    </row>
    <row r="409" spans="2:9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G409" s="69">
        <v>2.8</v>
      </c>
      <c r="H409" s="69">
        <v>3</v>
      </c>
      <c r="I409" s="69">
        <v>8.4</v>
      </c>
    </row>
    <row r="410" spans="2:9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G410" s="69">
        <v>5.8</v>
      </c>
      <c r="H410" s="69">
        <v>6</v>
      </c>
      <c r="I410" s="69">
        <v>3.6</v>
      </c>
    </row>
    <row r="411" spans="2:9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G411" s="69">
        <v>4</v>
      </c>
      <c r="H411" s="69">
        <v>3</v>
      </c>
      <c r="I411" s="69">
        <v>8.1999999999999993</v>
      </c>
    </row>
    <row r="412" spans="2:9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G412" s="69">
        <v>5.4</v>
      </c>
      <c r="H412" s="69">
        <v>5.8</v>
      </c>
      <c r="I412" s="69">
        <v>4.2</v>
      </c>
    </row>
    <row r="413" spans="2:9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G413" s="69">
        <v>3.2</v>
      </c>
      <c r="H413" s="69">
        <v>3</v>
      </c>
      <c r="I413" s="69">
        <v>8.8000000000000007</v>
      </c>
    </row>
    <row r="414" spans="2:9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G414" s="69">
        <v>5.4</v>
      </c>
      <c r="H414" s="69">
        <v>7</v>
      </c>
      <c r="I414" s="69">
        <v>5.8</v>
      </c>
    </row>
    <row r="415" spans="2:9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G415" s="69">
        <v>3</v>
      </c>
      <c r="H415" s="69">
        <v>3</v>
      </c>
      <c r="I415" s="69">
        <v>8.6</v>
      </c>
    </row>
    <row r="416" spans="2:9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G416" s="69">
        <v>6</v>
      </c>
      <c r="H416" s="69">
        <v>6.8</v>
      </c>
      <c r="I416" s="69">
        <v>5.2</v>
      </c>
    </row>
    <row r="417" spans="2:9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G417" s="69">
        <v>2.4</v>
      </c>
      <c r="H417" s="69">
        <v>2.8</v>
      </c>
      <c r="I417" s="69">
        <v>7.6</v>
      </c>
    </row>
    <row r="418" spans="2:9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G418" s="69">
        <v>5.6</v>
      </c>
      <c r="H418" s="69">
        <v>8</v>
      </c>
      <c r="I418" s="69">
        <v>4.2</v>
      </c>
    </row>
    <row r="419" spans="2:9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G419" s="69">
        <v>2</v>
      </c>
      <c r="H419" s="69">
        <v>2.8</v>
      </c>
      <c r="I419" s="69">
        <v>7.8</v>
      </c>
    </row>
    <row r="420" spans="2:9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G420" s="69">
        <v>7</v>
      </c>
      <c r="H420" s="69">
        <v>5</v>
      </c>
      <c r="I420" s="69">
        <v>5.4</v>
      </c>
    </row>
    <row r="421" spans="2:9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G421" s="69">
        <v>3</v>
      </c>
      <c r="H421" s="69">
        <v>2.6</v>
      </c>
      <c r="I421" s="69">
        <v>7</v>
      </c>
    </row>
    <row r="422" spans="2:9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G422" s="113">
        <v>5.4</v>
      </c>
      <c r="H422" s="69">
        <v>8</v>
      </c>
      <c r="I422" s="69">
        <v>2.4</v>
      </c>
    </row>
    <row r="423" spans="2:9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G423" s="69">
        <v>3</v>
      </c>
      <c r="H423" s="69">
        <v>2.8</v>
      </c>
      <c r="I423" s="69">
        <v>8</v>
      </c>
    </row>
    <row r="424" spans="2:9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G424" s="69">
        <v>6</v>
      </c>
      <c r="H424" s="69">
        <v>6</v>
      </c>
      <c r="I424" s="69">
        <v>4</v>
      </c>
    </row>
    <row r="425" spans="2:9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G425" s="69">
        <v>3.2</v>
      </c>
      <c r="H425" s="69">
        <v>2.4</v>
      </c>
      <c r="I425" s="69">
        <v>7.6</v>
      </c>
    </row>
    <row r="426" spans="2:9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G426" s="69">
        <v>5</v>
      </c>
      <c r="H426" s="69">
        <v>5</v>
      </c>
      <c r="I426" s="69">
        <v>4.2</v>
      </c>
    </row>
    <row r="427" spans="2:9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G427" s="69">
        <v>3.6</v>
      </c>
      <c r="H427" s="69">
        <v>3.3</v>
      </c>
      <c r="I427" s="69">
        <v>6.8</v>
      </c>
    </row>
    <row r="428" spans="2:9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G428" s="69">
        <v>6</v>
      </c>
      <c r="H428" s="69">
        <v>5</v>
      </c>
      <c r="I428" s="69">
        <v>2.4</v>
      </c>
    </row>
    <row r="429" spans="2:9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G429" s="69">
        <v>3</v>
      </c>
      <c r="H429" s="69">
        <v>2</v>
      </c>
      <c r="I429" s="69">
        <v>7.4</v>
      </c>
    </row>
    <row r="430" spans="2:9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G430" s="69">
        <v>5</v>
      </c>
      <c r="H430" s="113">
        <v>8</v>
      </c>
      <c r="I430" s="69">
        <v>4</v>
      </c>
    </row>
    <row r="431" spans="2:9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G431" s="69">
        <v>3</v>
      </c>
      <c r="H431" s="69">
        <v>7</v>
      </c>
      <c r="I431" s="69">
        <v>6.6</v>
      </c>
    </row>
    <row r="432" spans="2:9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G432" s="69">
        <v>6.4</v>
      </c>
      <c r="H432" s="69">
        <v>3.2</v>
      </c>
      <c r="I432" s="69">
        <v>2.8</v>
      </c>
    </row>
    <row r="433" spans="2:9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G433" s="69">
        <v>3.8</v>
      </c>
      <c r="H433" s="69">
        <v>3</v>
      </c>
      <c r="I433" s="69">
        <v>7.2</v>
      </c>
    </row>
    <row r="434" spans="2:9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G434" s="69">
        <v>6.2</v>
      </c>
      <c r="H434" s="69">
        <v>3.4</v>
      </c>
      <c r="I434" s="69">
        <v>4</v>
      </c>
    </row>
    <row r="435" spans="2:9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G435" s="69">
        <v>3</v>
      </c>
      <c r="H435" s="69">
        <v>1</v>
      </c>
      <c r="I435" s="69">
        <v>8.4</v>
      </c>
    </row>
    <row r="436" spans="2:9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G436" s="69">
        <v>6</v>
      </c>
      <c r="H436" s="69">
        <v>6</v>
      </c>
      <c r="I436" s="69">
        <v>6.2</v>
      </c>
    </row>
    <row r="437" spans="2:9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G437" s="69">
        <v>3.8</v>
      </c>
      <c r="H437" s="69">
        <v>2</v>
      </c>
      <c r="I437" s="69">
        <v>7.2</v>
      </c>
    </row>
    <row r="438" spans="2:9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G438" s="69">
        <v>5.4</v>
      </c>
      <c r="H438" s="69">
        <v>6.2</v>
      </c>
      <c r="I438" s="69">
        <v>4.2</v>
      </c>
    </row>
    <row r="439" spans="2:9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G439" s="69">
        <v>3</v>
      </c>
      <c r="H439" s="69">
        <v>3</v>
      </c>
      <c r="I439" s="69">
        <v>7.8</v>
      </c>
    </row>
    <row r="440" spans="2:9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G440" s="69">
        <v>3.4</v>
      </c>
      <c r="H440" s="69">
        <v>6.2</v>
      </c>
      <c r="I440" s="69">
        <v>5.8</v>
      </c>
    </row>
    <row r="441" spans="2:9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G441" s="69">
        <v>4.8</v>
      </c>
      <c r="H441" s="69">
        <v>2.4</v>
      </c>
      <c r="I441" s="69">
        <v>7</v>
      </c>
    </row>
    <row r="442" spans="2:9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G442" s="69">
        <v>4</v>
      </c>
      <c r="H442" s="69">
        <v>6.4</v>
      </c>
      <c r="I442" s="69">
        <v>3.4</v>
      </c>
    </row>
    <row r="443" spans="2:9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G443" s="69">
        <v>2</v>
      </c>
      <c r="H443" s="69">
        <v>3</v>
      </c>
      <c r="I443" s="69">
        <v>5</v>
      </c>
    </row>
    <row r="444" spans="2:9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G444" s="69">
        <v>5</v>
      </c>
      <c r="H444" s="69">
        <v>6</v>
      </c>
      <c r="I444" s="69">
        <v>3</v>
      </c>
    </row>
    <row r="445" spans="2:9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G445" s="69">
        <v>1.2</v>
      </c>
      <c r="H445" s="69">
        <v>2</v>
      </c>
      <c r="I445" s="69">
        <v>5</v>
      </c>
    </row>
    <row r="446" spans="2:9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G446" s="69">
        <v>2</v>
      </c>
      <c r="H446" s="69">
        <v>6</v>
      </c>
      <c r="I446" s="69">
        <v>3</v>
      </c>
    </row>
    <row r="447" spans="2:9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G447" s="69">
        <v>1</v>
      </c>
      <c r="H447" s="69">
        <v>3</v>
      </c>
      <c r="I447" s="69">
        <v>7.4</v>
      </c>
    </row>
    <row r="448" spans="2:9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G448" s="113">
        <v>4</v>
      </c>
      <c r="H448" s="69">
        <v>6.6</v>
      </c>
      <c r="I448" s="69">
        <v>4</v>
      </c>
    </row>
    <row r="449" spans="2:9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G449" s="69">
        <v>3</v>
      </c>
      <c r="H449" s="69">
        <v>3.4</v>
      </c>
      <c r="I449" s="69">
        <v>7.2</v>
      </c>
    </row>
    <row r="450" spans="2:9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G450" s="69">
        <v>5</v>
      </c>
      <c r="H450" s="69">
        <v>8</v>
      </c>
      <c r="I450" s="69">
        <v>3</v>
      </c>
    </row>
    <row r="451" spans="2:9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G451" s="69">
        <v>2</v>
      </c>
      <c r="H451" s="69">
        <v>4</v>
      </c>
      <c r="I451" s="69">
        <v>7</v>
      </c>
    </row>
    <row r="452" spans="2:9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G452" s="69">
        <v>5</v>
      </c>
      <c r="H452" s="69">
        <v>7.4</v>
      </c>
      <c r="I452" s="69">
        <v>6.4</v>
      </c>
    </row>
    <row r="453" spans="2:9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G453" s="69">
        <v>3</v>
      </c>
      <c r="H453" s="69">
        <v>2.6</v>
      </c>
      <c r="I453" s="69">
        <v>7</v>
      </c>
    </row>
    <row r="454" spans="2:9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G454" s="69">
        <v>6.1</v>
      </c>
      <c r="H454" s="69">
        <v>6.8</v>
      </c>
      <c r="I454" s="69">
        <v>3.4</v>
      </c>
    </row>
    <row r="455" spans="2:9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G455" s="69">
        <v>5.2</v>
      </c>
      <c r="H455" s="69">
        <v>2.7</v>
      </c>
      <c r="I455" s="69">
        <v>8</v>
      </c>
    </row>
    <row r="456" spans="2:9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G456" s="69">
        <v>6.2</v>
      </c>
      <c r="H456" s="69">
        <v>6.6</v>
      </c>
      <c r="I456" s="69">
        <v>4.2</v>
      </c>
    </row>
    <row r="457" spans="2:9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G457" s="69">
        <v>2.4</v>
      </c>
      <c r="H457" s="69">
        <v>3.2</v>
      </c>
      <c r="I457" s="69">
        <v>7</v>
      </c>
    </row>
    <row r="458" spans="2:9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G458" s="69">
        <v>6</v>
      </c>
      <c r="H458" s="69">
        <v>7</v>
      </c>
      <c r="I458" s="69">
        <v>4</v>
      </c>
    </row>
    <row r="459" spans="2:9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G459" s="69">
        <v>3</v>
      </c>
      <c r="H459" s="69">
        <v>3</v>
      </c>
      <c r="I459" s="69">
        <v>8</v>
      </c>
    </row>
    <row r="460" spans="2:9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G460" s="69">
        <v>4.5999999999999996</v>
      </c>
      <c r="H460" s="69">
        <v>6.2</v>
      </c>
      <c r="I460" s="69">
        <v>4</v>
      </c>
    </row>
    <row r="461" spans="2:9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G461" s="69">
        <v>3</v>
      </c>
      <c r="H461" s="69">
        <v>3.2</v>
      </c>
      <c r="I461" s="69">
        <v>7</v>
      </c>
    </row>
    <row r="462" spans="2:9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G462" s="69">
        <v>4</v>
      </c>
      <c r="H462" s="69">
        <v>6.3</v>
      </c>
      <c r="I462" s="69">
        <v>4</v>
      </c>
    </row>
    <row r="463" spans="2:9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G463" s="69">
        <v>4.4000000000000004</v>
      </c>
      <c r="H463" s="69">
        <v>2.6</v>
      </c>
      <c r="I463" s="69">
        <v>7</v>
      </c>
    </row>
    <row r="464" spans="2:9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G464" s="69">
        <v>5</v>
      </c>
      <c r="H464" s="69">
        <v>6</v>
      </c>
      <c r="I464" s="69">
        <v>3</v>
      </c>
    </row>
    <row r="465" spans="2:9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G465" s="69">
        <v>3</v>
      </c>
      <c r="H465" s="69">
        <v>4</v>
      </c>
      <c r="I465" s="69">
        <v>9</v>
      </c>
    </row>
    <row r="466" spans="2:9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G466" s="69">
        <v>5.9</v>
      </c>
      <c r="H466" s="69">
        <v>6.2</v>
      </c>
      <c r="I466" s="69">
        <v>3.4</v>
      </c>
    </row>
    <row r="467" spans="2:9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G467" s="69">
        <v>3.6</v>
      </c>
      <c r="H467" s="69">
        <v>3.4</v>
      </c>
      <c r="I467" s="69">
        <v>7</v>
      </c>
    </row>
    <row r="468" spans="2:9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G468" s="69">
        <v>5.4</v>
      </c>
      <c r="H468" s="69">
        <v>6.7</v>
      </c>
      <c r="I468" s="115">
        <v>3</v>
      </c>
    </row>
    <row r="469" spans="2:9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G469" s="69">
        <v>3.6</v>
      </c>
      <c r="H469" s="69">
        <v>5</v>
      </c>
      <c r="I469" s="69">
        <v>7</v>
      </c>
    </row>
    <row r="470" spans="2:9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G470" s="69">
        <v>10.8</v>
      </c>
      <c r="H470" s="69">
        <v>6.2</v>
      </c>
      <c r="I470" s="69">
        <v>3</v>
      </c>
    </row>
    <row r="471" spans="2:9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G471" s="69">
        <v>3.4</v>
      </c>
      <c r="H471" s="69">
        <v>2.2000000000000002</v>
      </c>
      <c r="I471" s="69">
        <v>7.2</v>
      </c>
    </row>
    <row r="472" spans="2:9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G472" s="69">
        <v>4</v>
      </c>
      <c r="H472" s="69">
        <v>7</v>
      </c>
      <c r="I472" s="69">
        <v>4</v>
      </c>
    </row>
    <row r="473" spans="2:9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G473" s="69">
        <v>3.5</v>
      </c>
      <c r="H473" s="69">
        <v>2.8</v>
      </c>
      <c r="I473" s="69">
        <v>7.8</v>
      </c>
    </row>
    <row r="474" spans="2:9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G474" s="69">
        <v>6.4</v>
      </c>
      <c r="H474" s="69">
        <v>7</v>
      </c>
      <c r="I474" s="69">
        <v>3.4</v>
      </c>
    </row>
    <row r="475" spans="2:9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G475" s="69">
        <v>2.4</v>
      </c>
      <c r="H475" s="69">
        <v>5</v>
      </c>
      <c r="I475" s="69">
        <v>7</v>
      </c>
    </row>
    <row r="476" spans="2:9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G476" s="69">
        <v>7</v>
      </c>
      <c r="H476" s="69">
        <v>5.0999999999999996</v>
      </c>
      <c r="I476" s="69">
        <v>3.6</v>
      </c>
    </row>
    <row r="477" spans="2:9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G477" s="69">
        <v>2</v>
      </c>
      <c r="H477" s="69">
        <v>5.2</v>
      </c>
      <c r="I477" s="69">
        <v>6.4</v>
      </c>
    </row>
    <row r="478" spans="2:9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G478" s="69">
        <v>6.8</v>
      </c>
      <c r="H478" s="69">
        <v>6</v>
      </c>
      <c r="I478" s="69">
        <v>4.2</v>
      </c>
    </row>
    <row r="479" spans="2:9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G479" s="69">
        <v>3</v>
      </c>
      <c r="H479" s="69">
        <v>3</v>
      </c>
      <c r="I479" s="69">
        <v>7</v>
      </c>
    </row>
    <row r="480" spans="2:9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G480" s="69">
        <v>4.8</v>
      </c>
      <c r="H480" s="69">
        <v>6.2</v>
      </c>
      <c r="I480" s="69">
        <v>4.2</v>
      </c>
    </row>
    <row r="481" spans="2:9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G481" s="69">
        <v>1.4</v>
      </c>
      <c r="H481" s="69">
        <v>3</v>
      </c>
      <c r="I481" s="69">
        <v>6</v>
      </c>
    </row>
    <row r="482" spans="2:9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G482" s="69">
        <v>5.8</v>
      </c>
      <c r="H482" s="69">
        <v>6.4</v>
      </c>
      <c r="I482" s="69">
        <v>3</v>
      </c>
    </row>
    <row r="483" spans="2:9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G483" s="69">
        <v>3</v>
      </c>
      <c r="H483" s="69">
        <v>2.6</v>
      </c>
      <c r="I483" s="69">
        <v>7</v>
      </c>
    </row>
    <row r="484" spans="2:9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G484" s="69">
        <v>6</v>
      </c>
      <c r="H484" s="69">
        <v>6.2</v>
      </c>
      <c r="I484" s="69">
        <v>3.6</v>
      </c>
    </row>
    <row r="485" spans="2:9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G485" s="69">
        <v>3.6</v>
      </c>
      <c r="H485" s="69">
        <v>3.4</v>
      </c>
      <c r="I485" s="69">
        <v>7.4</v>
      </c>
    </row>
    <row r="486" spans="2:9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G486" s="69">
        <v>6.2</v>
      </c>
      <c r="H486" s="69">
        <v>6.8</v>
      </c>
      <c r="I486" s="69">
        <v>4.2</v>
      </c>
    </row>
    <row r="487" spans="2:9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G487" s="69">
        <v>3.2</v>
      </c>
      <c r="H487" s="69">
        <v>3</v>
      </c>
      <c r="I487" s="69">
        <v>7.2</v>
      </c>
    </row>
    <row r="488" spans="2:9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G488" s="69">
        <v>5.8</v>
      </c>
      <c r="H488" s="69">
        <v>5.4</v>
      </c>
      <c r="I488" s="69">
        <v>5</v>
      </c>
    </row>
    <row r="489" spans="2:9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G489" s="69">
        <v>2.2999999999999998</v>
      </c>
      <c r="H489" s="69">
        <v>4</v>
      </c>
      <c r="I489" s="69">
        <v>8</v>
      </c>
    </row>
    <row r="490" spans="2:9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G490" s="69">
        <v>6</v>
      </c>
      <c r="H490" s="69">
        <v>5.8</v>
      </c>
      <c r="I490" s="69">
        <v>3.8</v>
      </c>
    </row>
    <row r="491" spans="2:9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G491" s="69">
        <v>2.4</v>
      </c>
      <c r="H491" s="69">
        <v>4</v>
      </c>
      <c r="I491" s="69">
        <v>7.2</v>
      </c>
    </row>
    <row r="492" spans="2:9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G492" s="69">
        <v>3.4</v>
      </c>
      <c r="H492" s="69">
        <v>6</v>
      </c>
      <c r="I492" s="69">
        <v>5</v>
      </c>
    </row>
    <row r="493" spans="2:9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G493" s="69">
        <v>5</v>
      </c>
      <c r="H493" s="69">
        <v>4</v>
      </c>
      <c r="I493" s="69">
        <v>7.6</v>
      </c>
    </row>
    <row r="494" spans="2:9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G494" s="69">
        <v>3.4</v>
      </c>
      <c r="H494" s="69">
        <v>5.8</v>
      </c>
      <c r="I494" s="69">
        <v>3.2</v>
      </c>
    </row>
    <row r="495" spans="2:9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G495" s="69">
        <v>2</v>
      </c>
      <c r="H495" s="69">
        <v>4.2</v>
      </c>
      <c r="I495" s="69">
        <v>6.2</v>
      </c>
    </row>
    <row r="496" spans="2:9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G496" s="69">
        <v>5.8</v>
      </c>
      <c r="H496" s="69">
        <v>8.1999999999999993</v>
      </c>
      <c r="I496" s="69">
        <v>3.4</v>
      </c>
    </row>
    <row r="497" spans="2:9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G497" s="69">
        <v>2</v>
      </c>
      <c r="H497" s="69">
        <v>3.2</v>
      </c>
      <c r="I497" s="69">
        <v>9</v>
      </c>
    </row>
    <row r="498" spans="2:9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G498" s="69">
        <v>5.4</v>
      </c>
      <c r="H498" s="69">
        <v>5.6</v>
      </c>
      <c r="I498" s="69">
        <v>4</v>
      </c>
    </row>
    <row r="499" spans="2:9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G499" s="69">
        <v>2.2000000000000002</v>
      </c>
      <c r="H499" s="69">
        <v>3</v>
      </c>
      <c r="I499" s="69">
        <v>7</v>
      </c>
    </row>
    <row r="500" spans="2:9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G500" s="69">
        <v>6.4</v>
      </c>
      <c r="H500" s="69">
        <v>4</v>
      </c>
      <c r="I500" s="69">
        <v>4</v>
      </c>
    </row>
    <row r="501" spans="2:9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G501" s="69">
        <v>2.2000000000000002</v>
      </c>
      <c r="H501" s="69">
        <v>2</v>
      </c>
      <c r="I501" s="69">
        <v>8</v>
      </c>
    </row>
    <row r="502" spans="2:9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G502" s="69">
        <v>6.2</v>
      </c>
      <c r="H502" s="114">
        <v>5.8</v>
      </c>
      <c r="I502" s="69">
        <v>3</v>
      </c>
    </row>
    <row r="503" spans="2:9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G503" s="69">
        <v>2.6</v>
      </c>
      <c r="H503" s="69">
        <v>2</v>
      </c>
      <c r="I503" s="69">
        <v>6</v>
      </c>
    </row>
    <row r="504" spans="2:9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G504" s="69">
        <v>6.2</v>
      </c>
      <c r="H504" s="69">
        <v>5.2</v>
      </c>
      <c r="I504" s="69">
        <v>4</v>
      </c>
    </row>
    <row r="505" spans="2:9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G505" s="69">
        <v>2</v>
      </c>
      <c r="H505" s="69">
        <v>2</v>
      </c>
      <c r="I505" s="69">
        <v>6</v>
      </c>
    </row>
    <row r="506" spans="2:9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G506" s="69">
        <v>5.2</v>
      </c>
      <c r="H506" s="69">
        <v>5.2</v>
      </c>
      <c r="I506" s="69">
        <v>4</v>
      </c>
    </row>
    <row r="507" spans="2:9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G507" s="69">
        <v>1.8</v>
      </c>
      <c r="H507" s="69">
        <v>2.2000000000000002</v>
      </c>
      <c r="I507" s="69">
        <v>8</v>
      </c>
    </row>
    <row r="508" spans="2:9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G508" s="69">
        <v>6</v>
      </c>
      <c r="H508" s="69">
        <v>4.2</v>
      </c>
      <c r="I508" s="69">
        <v>4.5999999999999996</v>
      </c>
    </row>
    <row r="509" spans="2:9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G509" s="69">
        <v>2</v>
      </c>
      <c r="H509" s="69">
        <v>2.2000000000000002</v>
      </c>
      <c r="I509" s="69">
        <v>7</v>
      </c>
    </row>
    <row r="510" spans="2:9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G510" s="69">
        <v>5</v>
      </c>
      <c r="H510" s="69">
        <v>5.2</v>
      </c>
      <c r="I510" s="69">
        <v>4</v>
      </c>
    </row>
    <row r="511" spans="2:9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G511" s="69">
        <v>4</v>
      </c>
      <c r="H511" s="69">
        <v>2.4</v>
      </c>
      <c r="I511" s="69">
        <v>7.4</v>
      </c>
    </row>
    <row r="512" spans="2:9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G512" s="69">
        <v>5.6</v>
      </c>
      <c r="H512" s="69">
        <v>6</v>
      </c>
      <c r="I512" s="69">
        <v>3.6</v>
      </c>
    </row>
    <row r="513" spans="2:9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G513" s="69">
        <v>2</v>
      </c>
      <c r="H513" s="69">
        <v>2.2000000000000002</v>
      </c>
      <c r="I513" s="69">
        <v>8</v>
      </c>
    </row>
    <row r="514" spans="2:9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G514" s="69">
        <v>5.4</v>
      </c>
      <c r="H514" s="69">
        <v>5</v>
      </c>
      <c r="I514" s="69">
        <v>4</v>
      </c>
    </row>
    <row r="515" spans="2:9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G515" s="69">
        <v>2.4</v>
      </c>
      <c r="H515" s="69">
        <v>2</v>
      </c>
      <c r="I515" s="69">
        <v>5</v>
      </c>
    </row>
    <row r="516" spans="2:9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G516" s="69">
        <v>4.2</v>
      </c>
      <c r="H516" s="69">
        <v>4.5999999999999996</v>
      </c>
      <c r="I516" s="69">
        <v>3</v>
      </c>
    </row>
    <row r="517" spans="2:9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G517" s="69">
        <v>1.5</v>
      </c>
      <c r="H517" s="69">
        <v>3</v>
      </c>
      <c r="I517" s="69">
        <v>5</v>
      </c>
    </row>
    <row r="518" spans="2:9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G518" s="69">
        <v>5</v>
      </c>
      <c r="H518" s="69">
        <v>5.4</v>
      </c>
      <c r="I518" s="69">
        <v>3</v>
      </c>
    </row>
    <row r="519" spans="2:9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G519" s="69">
        <v>2</v>
      </c>
      <c r="H519" s="69">
        <v>3</v>
      </c>
      <c r="I519" s="69">
        <v>5</v>
      </c>
    </row>
    <row r="520" spans="2:9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G520" s="114">
        <v>4</v>
      </c>
      <c r="H520" s="69">
        <v>5</v>
      </c>
      <c r="I520" s="69">
        <v>3.4</v>
      </c>
    </row>
    <row r="521" spans="2:9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G521" s="69">
        <v>2</v>
      </c>
      <c r="H521" s="69">
        <v>2</v>
      </c>
      <c r="I521" s="69">
        <v>7</v>
      </c>
    </row>
    <row r="522" spans="2:9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G522" s="69">
        <v>5.2</v>
      </c>
      <c r="H522" s="69">
        <v>5</v>
      </c>
      <c r="I522" s="69">
        <v>4</v>
      </c>
    </row>
    <row r="523" spans="2:9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G523" s="69">
        <v>2</v>
      </c>
      <c r="H523" s="69">
        <v>4</v>
      </c>
      <c r="I523" s="69">
        <v>7</v>
      </c>
    </row>
    <row r="524" spans="2:9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G524" s="69">
        <v>7</v>
      </c>
      <c r="H524" s="69">
        <v>5</v>
      </c>
      <c r="I524" s="69">
        <v>3</v>
      </c>
    </row>
    <row r="525" spans="2:9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G525" s="69">
        <v>2.2000000000000002</v>
      </c>
      <c r="H525" s="69">
        <v>2</v>
      </c>
      <c r="I525" s="69">
        <v>8</v>
      </c>
    </row>
    <row r="526" spans="2:9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G526" s="69">
        <v>4</v>
      </c>
      <c r="H526" s="69">
        <v>6</v>
      </c>
      <c r="I526" s="69">
        <v>4</v>
      </c>
    </row>
    <row r="527" spans="2:9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G527" s="69">
        <v>2.6</v>
      </c>
      <c r="H527" s="69">
        <v>3</v>
      </c>
      <c r="I527" s="69">
        <v>7.5</v>
      </c>
    </row>
    <row r="528" spans="2:9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G528" s="69">
        <v>5</v>
      </c>
      <c r="H528" s="69">
        <v>6</v>
      </c>
      <c r="I528" s="69">
        <v>4.5</v>
      </c>
    </row>
    <row r="529" spans="2:9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G529" s="69">
        <v>2.2000000000000002</v>
      </c>
      <c r="H529" s="69">
        <v>2.8</v>
      </c>
      <c r="I529" s="69">
        <v>8</v>
      </c>
    </row>
    <row r="530" spans="2:9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G530" s="69">
        <v>6</v>
      </c>
      <c r="H530" s="69">
        <v>6.4</v>
      </c>
      <c r="I530" s="69">
        <v>3.4</v>
      </c>
    </row>
    <row r="531" spans="2:9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G531" s="69">
        <v>2</v>
      </c>
      <c r="H531" s="69">
        <v>1.2</v>
      </c>
      <c r="I531" s="69">
        <v>8</v>
      </c>
    </row>
    <row r="532" spans="2:9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G532" s="69">
        <v>4</v>
      </c>
      <c r="H532" s="69">
        <v>3.2</v>
      </c>
      <c r="I532" s="69">
        <v>4</v>
      </c>
    </row>
    <row r="533" spans="2:9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G533" s="69">
        <v>3</v>
      </c>
      <c r="H533" s="69">
        <v>2</v>
      </c>
      <c r="I533" s="69">
        <v>5</v>
      </c>
    </row>
    <row r="534" spans="2:9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G534" s="69">
        <v>4</v>
      </c>
      <c r="H534" s="69">
        <v>6.4</v>
      </c>
      <c r="I534" s="69">
        <v>5.6</v>
      </c>
    </row>
    <row r="535" spans="2:9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G535" s="69">
        <v>3</v>
      </c>
      <c r="H535" s="69">
        <v>2</v>
      </c>
      <c r="I535" s="69">
        <v>4</v>
      </c>
    </row>
    <row r="536" spans="2:9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G536" s="69">
        <v>3</v>
      </c>
      <c r="H536" s="69">
        <v>6.8</v>
      </c>
      <c r="I536" s="69">
        <v>3</v>
      </c>
    </row>
    <row r="537" spans="2:9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G537" s="69">
        <v>5</v>
      </c>
      <c r="H537" s="69">
        <v>3</v>
      </c>
      <c r="I537" s="69">
        <v>5</v>
      </c>
    </row>
    <row r="538" spans="2:9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G538" s="69">
        <v>4.5999999999999996</v>
      </c>
      <c r="H538" s="69">
        <v>7</v>
      </c>
      <c r="I538" s="69">
        <v>3</v>
      </c>
    </row>
    <row r="539" spans="2:9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G539" s="69">
        <v>2</v>
      </c>
      <c r="H539" s="69">
        <v>3.6</v>
      </c>
      <c r="I539" s="69">
        <v>4</v>
      </c>
    </row>
    <row r="540" spans="2:9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G540" s="69">
        <v>5.2</v>
      </c>
      <c r="H540" s="69">
        <v>6.4</v>
      </c>
      <c r="I540" s="69">
        <v>3</v>
      </c>
    </row>
    <row r="541" spans="2:9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G541" s="69">
        <v>2.8</v>
      </c>
      <c r="H541" s="69">
        <v>4</v>
      </c>
      <c r="I541" s="69">
        <v>5.4</v>
      </c>
    </row>
    <row r="542" spans="2:9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G542" s="69">
        <v>5.4</v>
      </c>
      <c r="H542" s="69">
        <v>5.6</v>
      </c>
      <c r="I542" s="69">
        <v>2.6</v>
      </c>
    </row>
    <row r="543" spans="2:9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G543" s="69">
        <v>1.8</v>
      </c>
      <c r="H543" s="69">
        <v>4</v>
      </c>
      <c r="I543" s="69">
        <v>7.4</v>
      </c>
    </row>
    <row r="544" spans="2:9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G544" s="69">
        <v>5.2</v>
      </c>
      <c r="H544" s="69">
        <v>6.2</v>
      </c>
      <c r="I544" s="69">
        <v>3.2</v>
      </c>
    </row>
    <row r="545" spans="2:9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G545" s="69">
        <v>2</v>
      </c>
      <c r="H545" s="69">
        <v>3.6</v>
      </c>
      <c r="I545" s="69">
        <v>5.6</v>
      </c>
    </row>
    <row r="546" spans="2:9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G546" s="69">
        <v>4</v>
      </c>
      <c r="H546" s="69">
        <v>6</v>
      </c>
      <c r="I546" s="69">
        <v>4</v>
      </c>
    </row>
    <row r="547" spans="2:9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G547" s="69">
        <v>2</v>
      </c>
      <c r="H547" s="69">
        <v>3.4</v>
      </c>
      <c r="I547" s="69">
        <v>5.2</v>
      </c>
    </row>
    <row r="548" spans="2:9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G548" s="69">
        <v>4</v>
      </c>
      <c r="H548" s="69">
        <v>6.8</v>
      </c>
      <c r="I548" s="69">
        <v>3.2</v>
      </c>
    </row>
    <row r="549" spans="2:9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G549" s="69">
        <v>3.2</v>
      </c>
      <c r="H549" s="69">
        <v>3.4</v>
      </c>
      <c r="I549" s="69">
        <v>5.8</v>
      </c>
    </row>
    <row r="550" spans="2:9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G550" s="69">
        <v>4.2</v>
      </c>
      <c r="H550" s="69">
        <v>6.4</v>
      </c>
      <c r="I550" s="69">
        <v>4.5999999999999996</v>
      </c>
    </row>
    <row r="551" spans="2:9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G551" s="69">
        <v>2.5</v>
      </c>
      <c r="H551" s="69">
        <v>3.4</v>
      </c>
      <c r="I551" s="69">
        <v>6</v>
      </c>
    </row>
    <row r="552" spans="2:9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G552" s="69">
        <v>2.4</v>
      </c>
      <c r="H552" s="69">
        <v>6.8</v>
      </c>
      <c r="I552" s="69">
        <v>2.8</v>
      </c>
    </row>
    <row r="553" spans="2:9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G553" s="69">
        <v>3.2</v>
      </c>
      <c r="H553" s="69">
        <v>2.8</v>
      </c>
      <c r="I553" s="69">
        <v>5.6</v>
      </c>
    </row>
    <row r="554" spans="2:9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G554" s="69">
        <v>5</v>
      </c>
      <c r="H554" s="69">
        <v>6.2</v>
      </c>
      <c r="I554" s="69">
        <v>3</v>
      </c>
    </row>
    <row r="555" spans="2:9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G555" s="69">
        <v>3</v>
      </c>
      <c r="H555" s="69">
        <v>3</v>
      </c>
      <c r="I555" s="69">
        <v>4.8</v>
      </c>
    </row>
    <row r="556" spans="2:9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G556" s="69">
        <v>6</v>
      </c>
      <c r="H556" s="69">
        <v>4.2</v>
      </c>
      <c r="I556" s="69">
        <v>2.6</v>
      </c>
    </row>
    <row r="557" spans="2:9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G557" s="69">
        <v>3</v>
      </c>
      <c r="H557" s="69">
        <v>2.2000000000000002</v>
      </c>
      <c r="I557" s="69">
        <v>2.4</v>
      </c>
    </row>
    <row r="558" spans="2:9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G558" s="69">
        <v>5.6</v>
      </c>
      <c r="H558" s="69">
        <v>5</v>
      </c>
      <c r="I558" s="69">
        <v>2.8</v>
      </c>
    </row>
    <row r="559" spans="2:9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G559" s="69">
        <v>2.2000000000000002</v>
      </c>
      <c r="H559" s="69">
        <v>3.8</v>
      </c>
      <c r="I559" s="69">
        <v>6.4</v>
      </c>
    </row>
    <row r="560" spans="2:9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G560" s="69">
        <v>5</v>
      </c>
      <c r="H560" s="69">
        <v>4.4000000000000004</v>
      </c>
      <c r="I560" s="69">
        <v>2</v>
      </c>
    </row>
    <row r="561" spans="2:9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G561" s="69">
        <v>3.4</v>
      </c>
      <c r="H561" s="69">
        <v>2.6</v>
      </c>
      <c r="I561" s="69">
        <v>5.6</v>
      </c>
    </row>
    <row r="562" spans="2:9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G562" s="69">
        <v>1.5</v>
      </c>
      <c r="H562" s="69">
        <v>2.8</v>
      </c>
      <c r="I562" s="69">
        <v>3.2</v>
      </c>
    </row>
    <row r="563" spans="2:9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G563" s="69">
        <v>3</v>
      </c>
      <c r="H563" s="69">
        <v>2.4</v>
      </c>
      <c r="I563" s="69">
        <v>5.6</v>
      </c>
    </row>
    <row r="564" spans="2:9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G564" s="69">
        <v>3</v>
      </c>
      <c r="H564" s="69">
        <v>4.8</v>
      </c>
      <c r="I564" s="69">
        <v>3</v>
      </c>
    </row>
    <row r="565" spans="2:9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G565" s="69">
        <v>2.8</v>
      </c>
      <c r="H565" s="69">
        <v>2.5</v>
      </c>
      <c r="I565" s="69">
        <v>5.6</v>
      </c>
    </row>
    <row r="566" spans="2:9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G566" s="69">
        <v>1</v>
      </c>
      <c r="H566" s="69">
        <v>4.5999999999999996</v>
      </c>
      <c r="I566" s="69">
        <v>3.2</v>
      </c>
    </row>
    <row r="567" spans="2:9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G567" s="69">
        <v>2</v>
      </c>
      <c r="H567" s="69">
        <v>2.4</v>
      </c>
      <c r="I567" s="69">
        <v>5.2</v>
      </c>
    </row>
    <row r="568" spans="2:9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G568" s="69">
        <v>2</v>
      </c>
      <c r="H568" s="69">
        <v>4.5999999999999996</v>
      </c>
      <c r="I568" s="69">
        <v>2.6</v>
      </c>
    </row>
    <row r="569" spans="2:9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G569" s="69">
        <v>2</v>
      </c>
      <c r="H569" s="69">
        <v>2</v>
      </c>
      <c r="I569" s="69">
        <v>5.6</v>
      </c>
    </row>
    <row r="570" spans="2:9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G570" s="69">
        <v>1.8</v>
      </c>
      <c r="H570" s="69">
        <v>4.8</v>
      </c>
      <c r="I570" s="69">
        <v>2.6</v>
      </c>
    </row>
    <row r="571" spans="2:9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G571" s="69">
        <v>2.4</v>
      </c>
      <c r="H571" s="69">
        <v>2</v>
      </c>
      <c r="I571" s="69">
        <v>4</v>
      </c>
    </row>
    <row r="572" spans="2:9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G572" s="69">
        <v>4</v>
      </c>
      <c r="H572" s="69">
        <v>4.8</v>
      </c>
      <c r="I572" s="69">
        <v>2.8</v>
      </c>
    </row>
    <row r="573" spans="2:9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G573" s="69">
        <v>3.2</v>
      </c>
      <c r="H573" s="69">
        <v>2</v>
      </c>
      <c r="I573" s="69">
        <v>5</v>
      </c>
    </row>
    <row r="574" spans="2:9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G574" s="69">
        <v>1</v>
      </c>
      <c r="H574" s="69">
        <v>4</v>
      </c>
      <c r="I574" s="69">
        <v>5.6</v>
      </c>
    </row>
    <row r="575" spans="2:9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G575" s="69">
        <v>1.6</v>
      </c>
      <c r="H575" s="69">
        <v>2</v>
      </c>
      <c r="I575" s="114">
        <v>5</v>
      </c>
    </row>
    <row r="576" spans="2:9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599" si="17">IF(COUNTIF(E515:E575,E546)=61,E546+1,E575)</f>
        <v>10</v>
      </c>
      <c r="F576" s="1">
        <v>1</v>
      </c>
      <c r="G576" s="69">
        <v>2.4</v>
      </c>
      <c r="H576" s="69">
        <v>4.4000000000000004</v>
      </c>
      <c r="I576" s="114">
        <v>2.4</v>
      </c>
    </row>
    <row r="577" spans="2:9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G577" s="69">
        <v>2.4</v>
      </c>
      <c r="H577" s="69">
        <v>2</v>
      </c>
      <c r="I577" s="69">
        <v>4.6500000000000004</v>
      </c>
    </row>
    <row r="578" spans="2:9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G578" s="69">
        <v>1.1000000000000001</v>
      </c>
      <c r="H578" s="69">
        <v>4</v>
      </c>
      <c r="I578" s="69">
        <v>0</v>
      </c>
    </row>
    <row r="579" spans="2:9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G579" s="69">
        <v>3</v>
      </c>
      <c r="H579" s="69">
        <v>2.2000000000000002</v>
      </c>
      <c r="I579" s="69">
        <v>4</v>
      </c>
    </row>
    <row r="580" spans="2:9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G580" s="69">
        <v>1</v>
      </c>
      <c r="H580" s="69">
        <v>3.8</v>
      </c>
      <c r="I580" s="69">
        <v>2.6</v>
      </c>
    </row>
    <row r="581" spans="2:9" x14ac:dyDescent="0.25">
      <c r="B581" s="8">
        <v>580</v>
      </c>
      <c r="C581" s="9" t="s">
        <v>22</v>
      </c>
      <c r="D581" s="10">
        <f t="shared" ref="D581:D599" si="18">IF(B581=B579+2,IF(D580=D579,D580+1,D580))</f>
        <v>290</v>
      </c>
      <c r="E581" s="1">
        <f t="shared" si="17"/>
        <v>10</v>
      </c>
      <c r="F581" s="1">
        <v>1</v>
      </c>
      <c r="G581" s="69">
        <v>2</v>
      </c>
      <c r="H581" s="69">
        <v>2</v>
      </c>
      <c r="I581" s="69">
        <v>0</v>
      </c>
    </row>
    <row r="582" spans="2:9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G582" s="69">
        <v>1.5</v>
      </c>
      <c r="H582" s="69">
        <v>4</v>
      </c>
      <c r="I582" s="69">
        <v>4.5999999999999996</v>
      </c>
    </row>
    <row r="583" spans="2:9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G583" s="69">
        <v>3</v>
      </c>
      <c r="H583" s="69">
        <v>2</v>
      </c>
      <c r="I583" s="69">
        <v>1</v>
      </c>
    </row>
    <row r="584" spans="2:9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G584" s="69">
        <v>1</v>
      </c>
      <c r="H584" s="69">
        <v>3.2</v>
      </c>
      <c r="I584" s="69">
        <v>2.8</v>
      </c>
    </row>
    <row r="585" spans="2:9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G585" s="69">
        <v>3</v>
      </c>
      <c r="H585" s="69">
        <v>2.2000000000000002</v>
      </c>
      <c r="I585" s="69">
        <v>1.6</v>
      </c>
    </row>
    <row r="586" spans="2:9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G586" s="69">
        <v>2</v>
      </c>
      <c r="H586" s="69">
        <v>4</v>
      </c>
      <c r="I586" s="69">
        <v>4</v>
      </c>
    </row>
    <row r="587" spans="2:9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G587" s="69">
        <v>2</v>
      </c>
      <c r="H587" s="69">
        <v>2.4</v>
      </c>
      <c r="I587" s="69">
        <v>1.6</v>
      </c>
    </row>
    <row r="588" spans="2:9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G588" s="69">
        <v>1.5</v>
      </c>
      <c r="H588" s="69">
        <v>4.0999999999999996</v>
      </c>
      <c r="I588" s="69">
        <v>4</v>
      </c>
    </row>
    <row r="589" spans="2:9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G589" s="69">
        <v>2</v>
      </c>
      <c r="H589" s="69">
        <v>2</v>
      </c>
      <c r="I589" s="69">
        <v>2</v>
      </c>
    </row>
    <row r="590" spans="2:9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G590" s="69">
        <v>0.5</v>
      </c>
      <c r="H590" s="69">
        <v>4</v>
      </c>
      <c r="I590" s="69">
        <v>4.3</v>
      </c>
    </row>
    <row r="591" spans="2:9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G591" s="69">
        <v>2.4</v>
      </c>
      <c r="H591" s="69">
        <v>1</v>
      </c>
      <c r="I591" s="69">
        <v>1.8</v>
      </c>
    </row>
    <row r="592" spans="2:9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G592" s="69">
        <v>0</v>
      </c>
      <c r="H592" s="69">
        <v>0</v>
      </c>
      <c r="I592" s="69">
        <v>0</v>
      </c>
    </row>
    <row r="593" spans="2:9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G593" s="69">
        <v>0</v>
      </c>
      <c r="H593" s="69">
        <v>0</v>
      </c>
      <c r="I593" s="69">
        <v>0</v>
      </c>
    </row>
    <row r="594" spans="2:9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G594" s="69">
        <v>0</v>
      </c>
      <c r="H594" s="69">
        <v>0</v>
      </c>
      <c r="I594" s="69">
        <v>0</v>
      </c>
    </row>
    <row r="595" spans="2:9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G595" s="69">
        <v>0</v>
      </c>
      <c r="H595" s="69">
        <v>0</v>
      </c>
      <c r="I595" s="69">
        <v>0</v>
      </c>
    </row>
    <row r="596" spans="2:9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G596" s="69">
        <v>0</v>
      </c>
      <c r="H596" s="69">
        <v>0</v>
      </c>
      <c r="I596" s="69">
        <v>0</v>
      </c>
    </row>
    <row r="597" spans="2:9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G597" s="69">
        <v>0</v>
      </c>
      <c r="H597" s="69">
        <v>0</v>
      </c>
      <c r="I597" s="69">
        <v>0</v>
      </c>
    </row>
    <row r="598" spans="2:9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G598" s="69">
        <v>0</v>
      </c>
      <c r="H598" s="69">
        <v>0</v>
      </c>
      <c r="I598" s="69">
        <v>0</v>
      </c>
    </row>
    <row r="599" spans="2:9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G599" s="69">
        <v>0</v>
      </c>
      <c r="H599" s="69">
        <v>0</v>
      </c>
      <c r="I599" s="69">
        <v>0</v>
      </c>
    </row>
    <row r="600" spans="2:9" x14ac:dyDescent="0.25">
      <c r="G600" s="69"/>
      <c r="H600" s="69"/>
      <c r="I600" s="69"/>
    </row>
    <row r="601" spans="2:9" x14ac:dyDescent="0.25">
      <c r="G601" s="69">
        <f>MAX(G2:G599)</f>
        <v>10.8</v>
      </c>
      <c r="H601" s="69">
        <f>MAX(H2:H599)</f>
        <v>10</v>
      </c>
      <c r="I601" s="69">
        <f>MAX(I2:I599)</f>
        <v>12</v>
      </c>
    </row>
    <row r="602" spans="2:9" x14ac:dyDescent="0.25">
      <c r="G602" s="127">
        <f>MATCH(MAX(G2:G599),G2:G599,0)</f>
        <v>469</v>
      </c>
      <c r="H602" s="127">
        <f>MATCH(MAX(H2:H599),H2:H599,0)</f>
        <v>77</v>
      </c>
      <c r="I602" s="127">
        <f>MATCH(MAX(I2:I599),I2:I599,0)</f>
        <v>294</v>
      </c>
    </row>
    <row r="603" spans="2:9" x14ac:dyDescent="0.25">
      <c r="G603" s="157">
        <f>AVERAGE(G2:G599)</f>
        <v>4.2715719063545148</v>
      </c>
      <c r="H603" s="157">
        <f>AVERAGE(H2:H599)</f>
        <v>4.5934782608695635</v>
      </c>
      <c r="I603" s="157">
        <f>AVERAGE(I2:I599)</f>
        <v>5.972742474916382</v>
      </c>
    </row>
    <row r="604" spans="2:9" x14ac:dyDescent="0.25">
      <c r="G604" s="69"/>
      <c r="H604" s="69"/>
      <c r="I604" s="69"/>
    </row>
    <row r="605" spans="2:9" ht="16.5" thickBot="1" x14ac:dyDescent="0.3">
      <c r="G605" s="171">
        <f>COUNTIFS(G2:G599,"&lt;&gt;"&amp;"")</f>
        <v>598</v>
      </c>
      <c r="H605" s="171">
        <f>COUNTIFS(H2:H599,"&lt;&gt;"&amp;"")</f>
        <v>598</v>
      </c>
      <c r="I605" s="171">
        <f>COUNTIFS(I2:I599,"&lt;&gt;"&amp;"")</f>
        <v>598</v>
      </c>
    </row>
    <row r="607" spans="2:9" x14ac:dyDescent="0.25">
      <c r="F607" s="8" t="s">
        <v>58</v>
      </c>
      <c r="G607" s="4">
        <f>MAX($B$2:$B$599)</f>
        <v>598</v>
      </c>
      <c r="H607" s="4">
        <f>MAX($B$2:$B$599)</f>
        <v>598</v>
      </c>
      <c r="I607" s="4">
        <f>MAX($B$2:$B$599)</f>
        <v>598</v>
      </c>
    </row>
    <row r="608" spans="2:9" x14ac:dyDescent="0.25">
      <c r="F608" s="8" t="s">
        <v>59</v>
      </c>
      <c r="G608" s="1">
        <f t="shared" ref="G608:I616" si="19">COUNTIF(G$2:G$599,$F608)</f>
        <v>0</v>
      </c>
      <c r="H608" s="1">
        <f t="shared" si="19"/>
        <v>0</v>
      </c>
      <c r="I608" s="1">
        <f t="shared" si="19"/>
        <v>0</v>
      </c>
    </row>
    <row r="609" spans="6:9" x14ac:dyDescent="0.25">
      <c r="F609" s="8" t="s">
        <v>46</v>
      </c>
      <c r="G609" s="1">
        <f t="shared" si="19"/>
        <v>0</v>
      </c>
      <c r="H609" s="1">
        <f t="shared" si="19"/>
        <v>0</v>
      </c>
      <c r="I609" s="1">
        <f t="shared" si="19"/>
        <v>0</v>
      </c>
    </row>
    <row r="610" spans="6:9" x14ac:dyDescent="0.25">
      <c r="F610" s="8" t="s">
        <v>60</v>
      </c>
      <c r="G610" s="1">
        <f t="shared" si="19"/>
        <v>0</v>
      </c>
      <c r="H610" s="1">
        <f t="shared" si="19"/>
        <v>0</v>
      </c>
      <c r="I610" s="1">
        <f t="shared" si="19"/>
        <v>0</v>
      </c>
    </row>
    <row r="611" spans="6:9" x14ac:dyDescent="0.25">
      <c r="F611" s="8" t="s">
        <v>61</v>
      </c>
      <c r="G611" s="1">
        <f t="shared" si="19"/>
        <v>0</v>
      </c>
      <c r="H611" s="1">
        <f t="shared" si="19"/>
        <v>0</v>
      </c>
      <c r="I611" s="1">
        <f t="shared" si="19"/>
        <v>0</v>
      </c>
    </row>
    <row r="612" spans="6:9" x14ac:dyDescent="0.25">
      <c r="F612" s="8">
        <v>0</v>
      </c>
      <c r="G612" s="1">
        <f t="shared" si="19"/>
        <v>11</v>
      </c>
      <c r="H612" s="1">
        <f t="shared" si="19"/>
        <v>24</v>
      </c>
      <c r="I612" s="1">
        <f t="shared" si="19"/>
        <v>11</v>
      </c>
    </row>
    <row r="613" spans="6:9" x14ac:dyDescent="0.25">
      <c r="F613" s="8"/>
      <c r="G613" s="1">
        <f t="shared" si="19"/>
        <v>11</v>
      </c>
      <c r="H613" s="1">
        <f t="shared" si="19"/>
        <v>24</v>
      </c>
      <c r="I613" s="1">
        <f t="shared" si="19"/>
        <v>11</v>
      </c>
    </row>
    <row r="614" spans="6:9" x14ac:dyDescent="0.25">
      <c r="F614" s="8" t="s">
        <v>52</v>
      </c>
      <c r="G614" s="1">
        <f t="shared" si="19"/>
        <v>0</v>
      </c>
      <c r="H614" s="1">
        <f t="shared" si="19"/>
        <v>0</v>
      </c>
      <c r="I614" s="1">
        <f t="shared" si="19"/>
        <v>0</v>
      </c>
    </row>
    <row r="615" spans="6:9" x14ac:dyDescent="0.25">
      <c r="F615" s="8" t="s">
        <v>50</v>
      </c>
      <c r="G615" s="1">
        <f t="shared" si="19"/>
        <v>0</v>
      </c>
      <c r="H615" s="1">
        <f t="shared" si="19"/>
        <v>0</v>
      </c>
      <c r="I615" s="1">
        <f t="shared" si="19"/>
        <v>0</v>
      </c>
    </row>
    <row r="616" spans="6:9" x14ac:dyDescent="0.25">
      <c r="F616" s="8">
        <v>0</v>
      </c>
      <c r="G616" s="1">
        <f t="shared" si="19"/>
        <v>11</v>
      </c>
      <c r="H616" s="1">
        <f t="shared" si="19"/>
        <v>24</v>
      </c>
      <c r="I616" s="1">
        <f t="shared" si="19"/>
        <v>11</v>
      </c>
    </row>
    <row r="617" spans="6:9" x14ac:dyDescent="0.25">
      <c r="F617" s="8" t="s">
        <v>62</v>
      </c>
      <c r="G617" s="1">
        <f>COUNTIF(G$2:G$599,"&gt;0.000")</f>
        <v>587</v>
      </c>
      <c r="H617" s="1">
        <f>COUNTIF(H$2:H$599,"&gt;0.000")</f>
        <v>574</v>
      </c>
      <c r="I617" s="1">
        <f>COUNTIF(I$2:I$599,"&gt;0.000")</f>
        <v>587</v>
      </c>
    </row>
    <row r="618" spans="6:9" x14ac:dyDescent="0.25">
      <c r="F618" s="8">
        <v>-1</v>
      </c>
      <c r="G618" s="1">
        <f>COUNTIF(G$2:G$599,$F618)</f>
        <v>0</v>
      </c>
      <c r="H618" s="1">
        <f>COUNTIF(H$2:H$599,$F618)</f>
        <v>0</v>
      </c>
      <c r="I618" s="1">
        <f>COUNTIF(I$2:I$599,$F618)</f>
        <v>0</v>
      </c>
    </row>
    <row r="620" spans="6:9" x14ac:dyDescent="0.25">
      <c r="F620" s="8" t="s">
        <v>65</v>
      </c>
      <c r="G620" s="158">
        <f t="shared" ref="G620:I620" si="20">G612/(G617+G616)</f>
        <v>1.839464882943144E-2</v>
      </c>
      <c r="H620" s="158">
        <f t="shared" si="20"/>
        <v>4.0133779264214048E-2</v>
      </c>
      <c r="I620" s="158">
        <f t="shared" si="20"/>
        <v>1.839464882943144E-2</v>
      </c>
    </row>
    <row r="621" spans="6:9" x14ac:dyDescent="0.25">
      <c r="F621" s="8" t="s">
        <v>66</v>
      </c>
      <c r="G621" s="158">
        <f t="shared" ref="G621:I621" si="21">G612/G607</f>
        <v>1.839464882943144E-2</v>
      </c>
      <c r="H621" s="158">
        <f t="shared" si="21"/>
        <v>4.0133779264214048E-2</v>
      </c>
      <c r="I621" s="158">
        <f t="shared" si="21"/>
        <v>1.839464882943144E-2</v>
      </c>
    </row>
  </sheetData>
  <autoFilter ref="B1:I599" xr:uid="{75088B92-06E0-4F4C-841E-F6DEB1741D26}"/>
  <conditionalFormatting sqref="H2:H39 G2:G57 G59:G591 H41:H591 I2:I591 G592:I599">
    <cfRule type="cellIs" dxfId="461" priority="8" operator="equal">
      <formula>"H"</formula>
    </cfRule>
    <cfRule type="cellIs" dxfId="460" priority="9" operator="equal">
      <formula>"NE"</formula>
    </cfRule>
    <cfRule type="cellIs" dxfId="459" priority="10" operator="equal">
      <formula>"V"</formula>
    </cfRule>
    <cfRule type="cellIs" dxfId="458" priority="11" operator="equal">
      <formula>"PPS"</formula>
    </cfRule>
    <cfRule type="cellIs" dxfId="457" priority="12" operator="equal">
      <formula>"M"</formula>
    </cfRule>
    <cfRule type="cellIs" dxfId="456" priority="13" operator="equal">
      <formula>"UL"</formula>
    </cfRule>
    <cfRule type="cellIs" dxfId="455" priority="14" operator="equal">
      <formula>"?"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0E102-A024-4AEE-8295-F8478DAABF98}">
  <dimension ref="B1:AG626"/>
  <sheetViews>
    <sheetView topLeftCell="P1" zoomScaleNormal="100" workbookViewId="0">
      <pane ySplit="1" topLeftCell="A17" activePane="bottomLeft" state="frozen"/>
      <selection activeCell="F1" sqref="F1"/>
      <selection pane="bottomLeft" activeCell="Y22" sqref="Y22"/>
    </sheetView>
  </sheetViews>
  <sheetFormatPr baseColWidth="10" defaultColWidth="11" defaultRowHeight="15.75" x14ac:dyDescent="0.25"/>
  <cols>
    <col min="1" max="1" width="0.875" style="1" customWidth="1"/>
    <col min="2" max="2" width="9.5" style="8" customWidth="1"/>
    <col min="3" max="3" width="12.375" style="8" bestFit="1" customWidth="1"/>
    <col min="4" max="4" width="10.75" style="10" bestFit="1" customWidth="1"/>
    <col min="5" max="5" width="17.625" style="1" bestFit="1" customWidth="1"/>
    <col min="6" max="6" width="13.875" style="1" bestFit="1" customWidth="1"/>
    <col min="7" max="7" width="11.125" style="4" bestFit="1" customWidth="1"/>
    <col min="8" max="8" width="14.125" style="4" bestFit="1" customWidth="1"/>
    <col min="9" max="9" width="16.375" style="4" bestFit="1" customWidth="1"/>
    <col min="10" max="10" width="5.125" bestFit="1" customWidth="1"/>
    <col min="11" max="13" width="11" style="1"/>
    <col min="14" max="14" width="7.875" style="1" customWidth="1"/>
    <col min="15" max="15" width="10.75" style="1" customWidth="1"/>
    <col min="16" max="16" width="13" style="1" customWidth="1"/>
    <col min="17" max="17" width="7.875" style="1" customWidth="1"/>
    <col min="18" max="18" width="10.75" style="1" customWidth="1"/>
    <col min="19" max="19" width="13" style="1" customWidth="1"/>
    <col min="20" max="20" width="11.25"/>
    <col min="21" max="21" width="18.875" style="1" bestFit="1" customWidth="1"/>
    <col min="22" max="22" width="8.25" style="1" bestFit="1" customWidth="1"/>
    <col min="23" max="23" width="8.875" style="1" bestFit="1" customWidth="1"/>
    <col min="24" max="24" width="9.75" style="1" bestFit="1" customWidth="1"/>
    <col min="25" max="25" width="16.125" style="1" bestFit="1" customWidth="1"/>
    <col min="26" max="26" width="9.5" style="1" bestFit="1" customWidth="1"/>
    <col min="27" max="27" width="13.875" style="1" bestFit="1" customWidth="1"/>
    <col min="28" max="28" width="10.75" style="1" bestFit="1" customWidth="1"/>
    <col min="29" max="29" width="23.5" style="1" bestFit="1" customWidth="1"/>
    <col min="30" max="30" width="9.5" style="1" bestFit="1" customWidth="1"/>
    <col min="31" max="31" width="7.875" style="1" bestFit="1" customWidth="1"/>
    <col min="32" max="32" width="10.75" style="1" bestFit="1" customWidth="1"/>
    <col min="33" max="33" width="13" style="1" customWidth="1"/>
    <col min="34" max="16384" width="11" style="1"/>
  </cols>
  <sheetData>
    <row r="1" spans="2:33" ht="16.5" thickBot="1" x14ac:dyDescent="0.3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 t="s">
        <v>13</v>
      </c>
      <c r="H1" s="2" t="s">
        <v>27</v>
      </c>
      <c r="I1" s="2" t="s">
        <v>30</v>
      </c>
      <c r="J1" s="7" t="s">
        <v>71</v>
      </c>
      <c r="K1" s="2" t="s">
        <v>13</v>
      </c>
      <c r="L1" s="2" t="s">
        <v>27</v>
      </c>
      <c r="M1" s="2" t="s">
        <v>30</v>
      </c>
      <c r="N1" s="2" t="s">
        <v>73</v>
      </c>
      <c r="O1" s="2" t="s">
        <v>74</v>
      </c>
      <c r="P1" s="2" t="s">
        <v>78</v>
      </c>
      <c r="Q1" s="2" t="s">
        <v>76</v>
      </c>
      <c r="R1" s="2" t="s">
        <v>77</v>
      </c>
      <c r="S1" s="2" t="s">
        <v>75</v>
      </c>
    </row>
    <row r="2" spans="2:33" ht="16.5" thickBot="1" x14ac:dyDescent="0.3">
      <c r="B2" s="8">
        <v>1</v>
      </c>
      <c r="C2" s="9" t="s">
        <v>21</v>
      </c>
      <c r="D2" s="10">
        <v>1</v>
      </c>
      <c r="E2" s="1">
        <v>1</v>
      </c>
      <c r="F2" s="1">
        <v>1</v>
      </c>
      <c r="G2" s="160">
        <v>5</v>
      </c>
      <c r="H2" s="160">
        <v>6</v>
      </c>
      <c r="I2" s="160">
        <v>4.8</v>
      </c>
      <c r="J2">
        <v>1</v>
      </c>
      <c r="K2" s="4">
        <f t="shared" ref="K2:K65" si="0">N2+Q2</f>
        <v>9</v>
      </c>
      <c r="L2" s="4">
        <f t="shared" ref="L2:L65" si="1">O2+R2</f>
        <v>10.199999999999999</v>
      </c>
      <c r="M2" s="4">
        <f t="shared" ref="M2:M65" si="2">S2+P2</f>
        <v>7.1999999999999993</v>
      </c>
      <c r="N2" s="160">
        <v>5</v>
      </c>
      <c r="O2" s="160">
        <v>6</v>
      </c>
      <c r="P2" s="69">
        <v>2.4</v>
      </c>
      <c r="Q2" s="69">
        <v>4</v>
      </c>
      <c r="R2" s="69">
        <v>4.2</v>
      </c>
      <c r="S2" s="160">
        <v>4.8</v>
      </c>
    </row>
    <row r="3" spans="2:33" ht="16.5" thickTop="1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G3" s="69">
        <v>4</v>
      </c>
      <c r="H3" s="69">
        <v>4.2</v>
      </c>
      <c r="I3" s="69">
        <v>2.4</v>
      </c>
      <c r="J3">
        <v>2</v>
      </c>
      <c r="K3" s="4">
        <f t="shared" si="0"/>
        <v>7.6</v>
      </c>
      <c r="L3" s="4">
        <f t="shared" si="1"/>
        <v>4.8</v>
      </c>
      <c r="M3" s="4">
        <f t="shared" si="2"/>
        <v>14.100000000000001</v>
      </c>
      <c r="N3" s="69">
        <v>6</v>
      </c>
      <c r="O3" s="69">
        <v>0</v>
      </c>
      <c r="P3" s="69">
        <v>7.9</v>
      </c>
      <c r="Q3" s="69">
        <v>1.6</v>
      </c>
      <c r="R3" s="69">
        <v>4.8</v>
      </c>
      <c r="S3" s="69">
        <v>6.2</v>
      </c>
      <c r="U3" s="180"/>
      <c r="V3" s="200" t="s">
        <v>119</v>
      </c>
      <c r="W3" s="200"/>
      <c r="X3" s="200"/>
      <c r="Y3" s="200"/>
      <c r="Z3" s="200" t="s">
        <v>21</v>
      </c>
      <c r="AA3" s="200"/>
      <c r="AB3" s="200"/>
      <c r="AC3" s="200"/>
      <c r="AD3" s="200" t="s">
        <v>22</v>
      </c>
      <c r="AE3" s="200"/>
      <c r="AF3" s="200"/>
      <c r="AG3" s="202"/>
    </row>
    <row r="4" spans="2:33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G4" s="69">
        <v>6</v>
      </c>
      <c r="H4" s="69">
        <v>0</v>
      </c>
      <c r="I4" s="69">
        <v>6.2</v>
      </c>
      <c r="J4">
        <v>3</v>
      </c>
      <c r="K4" s="4">
        <f t="shared" si="0"/>
        <v>8</v>
      </c>
      <c r="L4" s="4">
        <f t="shared" si="1"/>
        <v>6.8</v>
      </c>
      <c r="M4" s="4">
        <f t="shared" si="2"/>
        <v>12.5</v>
      </c>
      <c r="N4" s="69">
        <v>6</v>
      </c>
      <c r="O4" s="69">
        <v>6.8</v>
      </c>
      <c r="P4" s="114">
        <v>7.5</v>
      </c>
      <c r="Q4" s="69">
        <v>2</v>
      </c>
      <c r="R4" s="69">
        <v>0</v>
      </c>
      <c r="S4" s="69">
        <v>5</v>
      </c>
      <c r="U4" s="178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3"/>
    </row>
    <row r="5" spans="2:33" x14ac:dyDescent="0.25">
      <c r="B5" s="8">
        <v>4</v>
      </c>
      <c r="C5" s="9" t="s">
        <v>22</v>
      </c>
      <c r="D5" s="10">
        <f t="shared" ref="D5:D68" si="3">IF(B5=B3+2,IF(D4=D3,D4+1,D4))</f>
        <v>2</v>
      </c>
      <c r="E5" s="1">
        <v>1</v>
      </c>
      <c r="F5" s="1">
        <v>1</v>
      </c>
      <c r="G5" s="69">
        <v>1.6</v>
      </c>
      <c r="H5" s="69">
        <v>4.8</v>
      </c>
      <c r="I5" s="69">
        <v>7.9</v>
      </c>
      <c r="J5">
        <v>4</v>
      </c>
      <c r="K5" s="4">
        <f t="shared" si="0"/>
        <v>7</v>
      </c>
      <c r="L5" s="4">
        <f t="shared" si="1"/>
        <v>5.4</v>
      </c>
      <c r="M5" s="4">
        <f t="shared" si="2"/>
        <v>15.5</v>
      </c>
      <c r="N5" s="69">
        <v>5</v>
      </c>
      <c r="O5" s="69">
        <v>5.4</v>
      </c>
      <c r="P5" s="114">
        <v>8.5</v>
      </c>
      <c r="Q5" s="69">
        <v>2</v>
      </c>
      <c r="R5" s="69">
        <v>0</v>
      </c>
      <c r="S5" s="114">
        <v>7</v>
      </c>
      <c r="U5" s="178"/>
      <c r="V5" s="126" t="str">
        <f t="shared" ref="V5:X6" si="4">K1</f>
        <v>Sol</v>
      </c>
      <c r="W5" s="126" t="str">
        <f t="shared" si="4"/>
        <v>Lunita</v>
      </c>
      <c r="X5" s="126" t="str">
        <f t="shared" si="4"/>
        <v>Acerada</v>
      </c>
      <c r="Z5" s="178" t="s">
        <v>117</v>
      </c>
      <c r="AA5" s="126" t="str">
        <f>N1</f>
        <v>Sol am</v>
      </c>
      <c r="AB5" s="126" t="str">
        <f>O1</f>
        <v>Lunita am</v>
      </c>
      <c r="AC5" s="126" t="str">
        <f>S1</f>
        <v>Acerada am</v>
      </c>
      <c r="AD5" s="178" t="s">
        <v>118</v>
      </c>
      <c r="AE5" s="126" t="str">
        <f>Q1</f>
        <v>Sol pm</v>
      </c>
      <c r="AF5" s="126" t="str">
        <f>R1</f>
        <v>Lunita pm</v>
      </c>
      <c r="AG5" s="179" t="str">
        <f>P1</f>
        <v>Acerada pm</v>
      </c>
    </row>
    <row r="6" spans="2:33" x14ac:dyDescent="0.25">
      <c r="B6" s="8">
        <v>5</v>
      </c>
      <c r="C6" s="9" t="s">
        <v>21</v>
      </c>
      <c r="D6" s="10">
        <f t="shared" si="3"/>
        <v>3</v>
      </c>
      <c r="E6" s="1">
        <v>1</v>
      </c>
      <c r="F6" s="1">
        <v>1</v>
      </c>
      <c r="G6" s="69">
        <v>6</v>
      </c>
      <c r="H6" s="69">
        <v>6.8</v>
      </c>
      <c r="I6" s="69">
        <v>5</v>
      </c>
      <c r="J6">
        <v>5</v>
      </c>
      <c r="K6" s="4">
        <f t="shared" si="0"/>
        <v>4.5999999999999996</v>
      </c>
      <c r="L6" s="4">
        <f t="shared" si="1"/>
        <v>8</v>
      </c>
      <c r="M6" s="4">
        <f t="shared" si="2"/>
        <v>9.1999999999999993</v>
      </c>
      <c r="N6" s="69">
        <v>2</v>
      </c>
      <c r="O6" s="69">
        <v>8</v>
      </c>
      <c r="P6" s="114">
        <v>4</v>
      </c>
      <c r="Q6" s="69">
        <v>2.6</v>
      </c>
      <c r="R6" s="69">
        <v>0</v>
      </c>
      <c r="S6" s="114">
        <v>5.2</v>
      </c>
      <c r="U6" s="178" t="s">
        <v>114</v>
      </c>
      <c r="V6" s="157">
        <f t="shared" si="4"/>
        <v>9</v>
      </c>
      <c r="W6" s="157">
        <f t="shared" si="4"/>
        <v>10.199999999999999</v>
      </c>
      <c r="X6" s="157">
        <f t="shared" si="4"/>
        <v>7.1999999999999993</v>
      </c>
      <c r="Z6" s="182" t="e">
        <f>AVERAGE(AA6:AC6)</f>
        <v>#DIV/0!</v>
      </c>
      <c r="AA6" s="157" t="s">
        <v>128</v>
      </c>
      <c r="AB6" s="157" t="s">
        <v>129</v>
      </c>
      <c r="AC6" s="157" t="s">
        <v>130</v>
      </c>
      <c r="AD6" s="182">
        <f>AVERAGE(AE6:AG6)</f>
        <v>4.333333333333333</v>
      </c>
      <c r="AE6" s="157">
        <f>Q2</f>
        <v>4</v>
      </c>
      <c r="AF6" s="157">
        <f>R2</f>
        <v>4.2</v>
      </c>
      <c r="AG6" s="157">
        <f>S2</f>
        <v>4.8</v>
      </c>
    </row>
    <row r="7" spans="2:33" x14ac:dyDescent="0.25">
      <c r="B7" s="8">
        <v>6</v>
      </c>
      <c r="C7" s="9" t="s">
        <v>22</v>
      </c>
      <c r="D7" s="10">
        <f t="shared" si="3"/>
        <v>3</v>
      </c>
      <c r="E7" s="1">
        <v>1</v>
      </c>
      <c r="F7" s="1">
        <v>1</v>
      </c>
      <c r="G7" s="69">
        <v>2</v>
      </c>
      <c r="H7" s="69">
        <v>0</v>
      </c>
      <c r="I7" s="114">
        <v>7.5</v>
      </c>
      <c r="J7">
        <v>6</v>
      </c>
      <c r="K7" s="4">
        <f t="shared" si="0"/>
        <v>10.199999999999999</v>
      </c>
      <c r="L7" s="4">
        <f t="shared" si="1"/>
        <v>0</v>
      </c>
      <c r="M7" s="4">
        <f t="shared" si="2"/>
        <v>15.8</v>
      </c>
      <c r="N7" s="69">
        <v>7.2</v>
      </c>
      <c r="O7" s="69">
        <v>0</v>
      </c>
      <c r="P7" s="114">
        <v>10</v>
      </c>
      <c r="Q7" s="69">
        <v>3</v>
      </c>
      <c r="R7" s="69">
        <v>0</v>
      </c>
      <c r="S7" s="114">
        <v>5.8</v>
      </c>
      <c r="U7" s="198" t="s">
        <v>115</v>
      </c>
      <c r="V7" s="185">
        <f>MAX(K2:K75)</f>
        <v>15</v>
      </c>
      <c r="W7" s="185">
        <f>MAX(L2:L75)</f>
        <v>14.4</v>
      </c>
      <c r="X7" s="185">
        <f>MAX(M2:M75)</f>
        <v>18.2</v>
      </c>
      <c r="Z7" s="182">
        <f>MAX(AA7:AC7)</f>
        <v>10.8</v>
      </c>
      <c r="AA7" s="157">
        <f>MAX(N2:N300)</f>
        <v>10.8</v>
      </c>
      <c r="AB7" s="157">
        <f>MAX(O2:O300)</f>
        <v>10</v>
      </c>
      <c r="AC7" s="157">
        <f>MAX(S2:S300)</f>
        <v>8.1999999999999993</v>
      </c>
      <c r="AD7" s="182">
        <f>MAX(AE7:AG7)</f>
        <v>12</v>
      </c>
      <c r="AE7" s="157">
        <f>MAX(Q2:Q300)</f>
        <v>8</v>
      </c>
      <c r="AF7" s="157">
        <f>MAX(R2:R300)</f>
        <v>9</v>
      </c>
      <c r="AG7" s="183">
        <f>MAX(P2:P300)</f>
        <v>12</v>
      </c>
    </row>
    <row r="8" spans="2:33" x14ac:dyDescent="0.25">
      <c r="B8" s="8">
        <v>7</v>
      </c>
      <c r="C8" s="9" t="s">
        <v>21</v>
      </c>
      <c r="D8" s="10">
        <f t="shared" si="3"/>
        <v>4</v>
      </c>
      <c r="E8" s="1">
        <v>1</v>
      </c>
      <c r="F8" s="1">
        <v>1</v>
      </c>
      <c r="G8" s="69">
        <v>5</v>
      </c>
      <c r="H8" s="69">
        <v>5.4</v>
      </c>
      <c r="I8" s="114">
        <v>7</v>
      </c>
      <c r="J8">
        <v>7</v>
      </c>
      <c r="K8" s="4">
        <f t="shared" si="0"/>
        <v>9</v>
      </c>
      <c r="L8" s="4">
        <f t="shared" si="1"/>
        <v>7</v>
      </c>
      <c r="M8" s="4">
        <f t="shared" si="2"/>
        <v>10.399999999999999</v>
      </c>
      <c r="N8" s="69">
        <v>7</v>
      </c>
      <c r="O8" s="69">
        <v>5</v>
      </c>
      <c r="P8" s="114">
        <v>4.5999999999999996</v>
      </c>
      <c r="Q8" s="69">
        <v>2</v>
      </c>
      <c r="R8" s="69">
        <v>2</v>
      </c>
      <c r="S8" s="114">
        <v>5.8</v>
      </c>
      <c r="U8" s="178" t="s">
        <v>116</v>
      </c>
      <c r="V8" s="157">
        <f>MATCH(MAX(K2:K75),K2:K75,0)</f>
        <v>38</v>
      </c>
      <c r="W8" s="157">
        <f>MATCH(MAX(L2:L75),L2:L75,0)</f>
        <v>22</v>
      </c>
      <c r="X8" s="157">
        <f>MATCH(MAX(M2:M75),M2:M75,0)</f>
        <v>36</v>
      </c>
      <c r="Z8" s="157">
        <f>MATCH(MAX(AA7:AC7),AA7:AC7,0)</f>
        <v>1</v>
      </c>
      <c r="AA8" s="157">
        <f>MATCH(MAX(N2:N300),N2:N300,0)</f>
        <v>235</v>
      </c>
      <c r="AB8" s="157">
        <f>MATCH(MAX(O2:O300),O2:O300,0)</f>
        <v>39</v>
      </c>
      <c r="AC8" s="157">
        <f>MATCH(MAX(S2:S300),S2:S300,0)</f>
        <v>36</v>
      </c>
      <c r="AD8" s="157">
        <f>MATCH(MAX(AE7:AG7),AE7:AG7,0)</f>
        <v>3</v>
      </c>
      <c r="AE8" s="157">
        <f>MATCH(MAX(Q2:Q300),Q2:Q300,0)</f>
        <v>139</v>
      </c>
      <c r="AF8" s="157">
        <f>MATCH(MAX(R2:R300),R2:R300,0)</f>
        <v>146</v>
      </c>
      <c r="AG8" s="183">
        <f>MATCH(MAX(P2:P300),P2:P300,0)</f>
        <v>147</v>
      </c>
    </row>
    <row r="9" spans="2:33" x14ac:dyDescent="0.25">
      <c r="B9" s="8">
        <v>8</v>
      </c>
      <c r="C9" s="9" t="s">
        <v>22</v>
      </c>
      <c r="D9" s="10">
        <f t="shared" si="3"/>
        <v>4</v>
      </c>
      <c r="E9" s="1">
        <v>1</v>
      </c>
      <c r="F9" s="1">
        <v>1</v>
      </c>
      <c r="G9" s="69">
        <v>2</v>
      </c>
      <c r="H9" s="69">
        <v>0</v>
      </c>
      <c r="I9" s="114">
        <v>8.5</v>
      </c>
      <c r="J9">
        <v>8</v>
      </c>
      <c r="K9" s="4">
        <f t="shared" si="0"/>
        <v>9.8000000000000007</v>
      </c>
      <c r="L9" s="4">
        <f t="shared" si="1"/>
        <v>9.8000000000000007</v>
      </c>
      <c r="M9" s="4">
        <f t="shared" si="2"/>
        <v>10</v>
      </c>
      <c r="N9" s="69">
        <v>7.6</v>
      </c>
      <c r="O9" s="69">
        <v>6.8</v>
      </c>
      <c r="P9" s="114">
        <v>10</v>
      </c>
      <c r="Q9" s="69">
        <v>2.2000000000000002</v>
      </c>
      <c r="R9" s="69">
        <v>3</v>
      </c>
      <c r="S9" s="114">
        <v>0</v>
      </c>
      <c r="U9" s="1" t="s">
        <v>127</v>
      </c>
      <c r="V9" s="157">
        <f>SMALL(K2:K300,COUNTIF(K2:K300,0)+1)</f>
        <v>2.6</v>
      </c>
      <c r="W9" s="157">
        <f>SMALL(L290:L300,COUNTIF(L290:L300,0)+1)</f>
        <v>5</v>
      </c>
      <c r="X9" s="157">
        <f>SMALL(M290:M300,COUNTIF($M$290:$M$300,0)+1)</f>
        <v>2.6</v>
      </c>
    </row>
    <row r="10" spans="2:33" x14ac:dyDescent="0.25">
      <c r="B10" s="8">
        <v>9</v>
      </c>
      <c r="C10" s="9" t="s">
        <v>21</v>
      </c>
      <c r="D10" s="10">
        <f t="shared" si="3"/>
        <v>5</v>
      </c>
      <c r="E10" s="1">
        <v>1</v>
      </c>
      <c r="F10" s="1">
        <v>1</v>
      </c>
      <c r="G10" s="69">
        <v>2</v>
      </c>
      <c r="H10" s="69">
        <v>8</v>
      </c>
      <c r="I10" s="114">
        <v>5.2</v>
      </c>
      <c r="J10">
        <v>9</v>
      </c>
      <c r="K10" s="4">
        <f t="shared" si="0"/>
        <v>13.8</v>
      </c>
      <c r="L10" s="4">
        <f t="shared" si="1"/>
        <v>7</v>
      </c>
      <c r="M10" s="4">
        <f t="shared" si="2"/>
        <v>17</v>
      </c>
      <c r="N10" s="69">
        <v>10.6</v>
      </c>
      <c r="O10" s="69">
        <v>7</v>
      </c>
      <c r="P10" s="114">
        <v>11</v>
      </c>
      <c r="Q10" s="69">
        <v>3.2</v>
      </c>
      <c r="R10" s="69">
        <v>0</v>
      </c>
      <c r="S10" s="114">
        <v>6</v>
      </c>
      <c r="U10" s="1" t="s">
        <v>126</v>
      </c>
      <c r="V10" s="157">
        <f>282+(MATCH(MIN(K285:K300),K300:K2985,0))</f>
        <v>283</v>
      </c>
      <c r="W10" s="157">
        <f t="shared" ref="W10" si="5">287+(MATCH(MIN(L290:L300),L290:L300,0))</f>
        <v>295</v>
      </c>
      <c r="X10" s="157">
        <f>282+(MATCH(MIN(M285:M300),M285:M300,0))</f>
        <v>295</v>
      </c>
    </row>
    <row r="11" spans="2:33" ht="16.5" thickBot="1" x14ac:dyDescent="0.3">
      <c r="B11" s="8">
        <v>10</v>
      </c>
      <c r="C11" s="9" t="s">
        <v>22</v>
      </c>
      <c r="D11" s="10">
        <f t="shared" si="3"/>
        <v>5</v>
      </c>
      <c r="E11" s="1">
        <v>1</v>
      </c>
      <c r="F11" s="1">
        <v>1</v>
      </c>
      <c r="G11" s="69">
        <v>2.6</v>
      </c>
      <c r="H11" s="69">
        <v>0</v>
      </c>
      <c r="I11" s="114">
        <v>4</v>
      </c>
      <c r="J11">
        <v>10</v>
      </c>
      <c r="K11" s="4">
        <f t="shared" si="0"/>
        <v>9.1999999999999993</v>
      </c>
      <c r="L11" s="4">
        <f t="shared" si="1"/>
        <v>9</v>
      </c>
      <c r="M11" s="4">
        <f t="shared" si="2"/>
        <v>12.8</v>
      </c>
      <c r="N11" s="69">
        <v>6</v>
      </c>
      <c r="O11" s="69">
        <v>6</v>
      </c>
      <c r="P11" s="69">
        <v>9</v>
      </c>
      <c r="Q11" s="69">
        <v>3.2</v>
      </c>
      <c r="R11" s="69">
        <v>3</v>
      </c>
      <c r="S11" s="114">
        <v>3.8</v>
      </c>
    </row>
    <row r="12" spans="2:33" ht="17.25" thickTop="1" thickBot="1" x14ac:dyDescent="0.3">
      <c r="B12" s="8">
        <v>11</v>
      </c>
      <c r="C12" s="9" t="s">
        <v>21</v>
      </c>
      <c r="D12" s="10">
        <f t="shared" si="3"/>
        <v>6</v>
      </c>
      <c r="E12" s="1">
        <v>1</v>
      </c>
      <c r="F12" s="1">
        <v>1</v>
      </c>
      <c r="G12" s="69">
        <v>7.2</v>
      </c>
      <c r="H12" s="69">
        <v>0</v>
      </c>
      <c r="I12" s="114">
        <v>5.8</v>
      </c>
      <c r="J12">
        <v>11</v>
      </c>
      <c r="K12" s="4">
        <f t="shared" si="0"/>
        <v>11.2</v>
      </c>
      <c r="L12" s="4">
        <f t="shared" si="1"/>
        <v>4</v>
      </c>
      <c r="M12" s="4">
        <f t="shared" si="2"/>
        <v>5</v>
      </c>
      <c r="N12" s="69">
        <v>7.2</v>
      </c>
      <c r="O12" s="69">
        <v>0</v>
      </c>
      <c r="P12" s="69">
        <v>4</v>
      </c>
      <c r="Q12" s="69">
        <v>4</v>
      </c>
      <c r="R12" s="69">
        <v>4</v>
      </c>
      <c r="S12" s="69">
        <v>1</v>
      </c>
      <c r="U12" s="188" t="s">
        <v>131</v>
      </c>
      <c r="V12" s="189">
        <f>V13*V17*V18</f>
        <v>9</v>
      </c>
      <c r="W12" s="190">
        <f>V7</f>
        <v>15</v>
      </c>
      <c r="X12" s="192">
        <f>V9</f>
        <v>2.6</v>
      </c>
    </row>
    <row r="13" spans="2:33" ht="16.5" thickTop="1" x14ac:dyDescent="0.25">
      <c r="B13" s="8">
        <v>12</v>
      </c>
      <c r="C13" s="9" t="s">
        <v>22</v>
      </c>
      <c r="D13" s="10">
        <f t="shared" si="3"/>
        <v>6</v>
      </c>
      <c r="E13" s="1">
        <v>1</v>
      </c>
      <c r="F13" s="1">
        <v>1</v>
      </c>
      <c r="G13" s="69">
        <v>3</v>
      </c>
      <c r="H13" s="69">
        <v>0</v>
      </c>
      <c r="I13" s="114">
        <v>10</v>
      </c>
      <c r="J13">
        <v>12</v>
      </c>
      <c r="K13" s="4">
        <f t="shared" si="0"/>
        <v>9</v>
      </c>
      <c r="L13" s="4">
        <f t="shared" si="1"/>
        <v>11</v>
      </c>
      <c r="M13" s="4">
        <f t="shared" si="2"/>
        <v>16</v>
      </c>
      <c r="N13" s="69">
        <v>6</v>
      </c>
      <c r="O13" s="69">
        <v>7</v>
      </c>
      <c r="P13" s="69">
        <v>11</v>
      </c>
      <c r="Q13" s="69">
        <v>3</v>
      </c>
      <c r="R13" s="69">
        <v>4</v>
      </c>
      <c r="S13" s="69">
        <v>5</v>
      </c>
      <c r="U13" s="178" t="s">
        <v>120</v>
      </c>
      <c r="V13" s="185">
        <f>V6</f>
        <v>9</v>
      </c>
      <c r="W13" s="126"/>
      <c r="X13" s="183">
        <f>V13</f>
        <v>9</v>
      </c>
      <c r="Z13" s="199">
        <f>AVERAGE(V13,V21,V29)</f>
        <v>8.7999999999999989</v>
      </c>
      <c r="AA13" s="199"/>
      <c r="AB13" s="199"/>
    </row>
    <row r="14" spans="2:33" x14ac:dyDescent="0.25">
      <c r="B14" s="8">
        <v>13</v>
      </c>
      <c r="C14" s="9" t="s">
        <v>21</v>
      </c>
      <c r="D14" s="10">
        <f t="shared" si="3"/>
        <v>7</v>
      </c>
      <c r="E14" s="1">
        <v>1</v>
      </c>
      <c r="F14" s="1">
        <v>1</v>
      </c>
      <c r="G14" s="69">
        <v>7</v>
      </c>
      <c r="H14" s="69">
        <v>5</v>
      </c>
      <c r="I14" s="114">
        <v>5.8</v>
      </c>
      <c r="J14">
        <v>13</v>
      </c>
      <c r="K14" s="4">
        <f t="shared" si="0"/>
        <v>9.8000000000000007</v>
      </c>
      <c r="L14" s="4">
        <f t="shared" si="1"/>
        <v>5.6</v>
      </c>
      <c r="M14" s="4">
        <f t="shared" si="2"/>
        <v>13.8</v>
      </c>
      <c r="N14" s="69">
        <v>5.8</v>
      </c>
      <c r="O14" s="69">
        <v>2</v>
      </c>
      <c r="P14" s="69">
        <v>7.4</v>
      </c>
      <c r="Q14" s="69">
        <v>4</v>
      </c>
      <c r="R14" s="69">
        <v>3.6</v>
      </c>
      <c r="S14" s="69">
        <v>6.4</v>
      </c>
      <c r="U14" s="178" t="s">
        <v>121</v>
      </c>
      <c r="V14" s="126">
        <v>0</v>
      </c>
      <c r="W14" s="194">
        <f>LN(W12/V13)/LN(W16)</f>
        <v>0.14042983487830688</v>
      </c>
      <c r="X14" s="183">
        <f>W14</f>
        <v>0.14042983487830688</v>
      </c>
      <c r="Y14" s="26"/>
      <c r="Z14" s="199"/>
      <c r="AA14" s="199">
        <f>W30</f>
        <v>0.25877931273338461</v>
      </c>
      <c r="AB14" s="199"/>
      <c r="AC14" s="184"/>
    </row>
    <row r="15" spans="2:33" x14ac:dyDescent="0.25">
      <c r="B15" s="8">
        <v>14</v>
      </c>
      <c r="C15" s="9" t="s">
        <v>22</v>
      </c>
      <c r="D15" s="10">
        <f t="shared" si="3"/>
        <v>7</v>
      </c>
      <c r="E15" s="1">
        <v>1</v>
      </c>
      <c r="F15" s="1">
        <v>1</v>
      </c>
      <c r="G15" s="69">
        <v>2</v>
      </c>
      <c r="H15" s="69">
        <v>2</v>
      </c>
      <c r="I15" s="114">
        <v>4.5999999999999996</v>
      </c>
      <c r="J15">
        <v>14</v>
      </c>
      <c r="K15" s="4">
        <f t="shared" si="0"/>
        <v>9.6999999999999993</v>
      </c>
      <c r="L15" s="4">
        <f t="shared" si="1"/>
        <v>6</v>
      </c>
      <c r="M15" s="4">
        <f t="shared" si="2"/>
        <v>16.2</v>
      </c>
      <c r="N15" s="69">
        <v>7.4</v>
      </c>
      <c r="O15" s="69">
        <v>1</v>
      </c>
      <c r="P15" s="69">
        <v>10.199999999999999</v>
      </c>
      <c r="Q15" s="69">
        <v>2.2999999999999998</v>
      </c>
      <c r="R15" s="69">
        <v>5</v>
      </c>
      <c r="S15" s="69">
        <v>6</v>
      </c>
      <c r="U15" s="178" t="s">
        <v>122</v>
      </c>
      <c r="V15" s="126">
        <v>0</v>
      </c>
      <c r="W15" s="157"/>
      <c r="X15" s="193">
        <f>LN(X12/(V13*X17))/(-X16)</f>
        <v>6.8515269459899818E-3</v>
      </c>
      <c r="Y15" s="26"/>
      <c r="Z15" s="199"/>
      <c r="AA15" s="199"/>
      <c r="AB15" s="199">
        <f>AVERAGE(X31,X23,X15)</f>
        <v>9.439684489295299E-3</v>
      </c>
    </row>
    <row r="16" spans="2:33" x14ac:dyDescent="0.25">
      <c r="B16" s="8">
        <v>15</v>
      </c>
      <c r="C16" s="9" t="s">
        <v>21</v>
      </c>
      <c r="D16" s="10">
        <f t="shared" si="3"/>
        <v>8</v>
      </c>
      <c r="E16" s="1">
        <v>1</v>
      </c>
      <c r="F16" s="1">
        <v>1</v>
      </c>
      <c r="G16" s="69">
        <v>7.6</v>
      </c>
      <c r="H16" s="69">
        <v>6.8</v>
      </c>
      <c r="I16" s="114">
        <v>0</v>
      </c>
      <c r="J16">
        <v>15</v>
      </c>
      <c r="K16" s="4">
        <f t="shared" si="0"/>
        <v>10.4</v>
      </c>
      <c r="L16" s="4">
        <f t="shared" si="1"/>
        <v>11.6</v>
      </c>
      <c r="M16" s="4">
        <f t="shared" si="2"/>
        <v>17</v>
      </c>
      <c r="N16" s="69">
        <v>7.4</v>
      </c>
      <c r="O16" s="69">
        <v>7</v>
      </c>
      <c r="P16" s="69">
        <v>11</v>
      </c>
      <c r="Q16" s="69">
        <v>3</v>
      </c>
      <c r="R16" s="69">
        <v>4.5999999999999996</v>
      </c>
      <c r="S16" s="69">
        <v>6</v>
      </c>
      <c r="U16" s="178" t="s">
        <v>125</v>
      </c>
      <c r="V16" s="126">
        <v>1</v>
      </c>
      <c r="W16" s="157">
        <f>V8</f>
        <v>38</v>
      </c>
      <c r="X16" s="183">
        <v>298</v>
      </c>
      <c r="Y16" s="26"/>
      <c r="Z16" s="26"/>
      <c r="AA16" s="26"/>
    </row>
    <row r="17" spans="2:24" x14ac:dyDescent="0.25">
      <c r="B17" s="8">
        <v>16</v>
      </c>
      <c r="C17" s="9" t="s">
        <v>22</v>
      </c>
      <c r="D17" s="10">
        <f t="shared" si="3"/>
        <v>8</v>
      </c>
      <c r="E17" s="1">
        <v>1</v>
      </c>
      <c r="F17" s="1">
        <v>1</v>
      </c>
      <c r="G17" s="69">
        <v>2.2000000000000002</v>
      </c>
      <c r="H17" s="69">
        <v>3</v>
      </c>
      <c r="I17" s="114">
        <v>10</v>
      </c>
      <c r="J17">
        <v>16</v>
      </c>
      <c r="K17" s="4">
        <f t="shared" si="0"/>
        <v>12</v>
      </c>
      <c r="L17" s="4">
        <f t="shared" si="1"/>
        <v>12.6</v>
      </c>
      <c r="M17" s="4">
        <f t="shared" si="2"/>
        <v>4</v>
      </c>
      <c r="N17" s="69">
        <v>8</v>
      </c>
      <c r="O17" s="69">
        <v>9</v>
      </c>
      <c r="P17" s="69">
        <v>2</v>
      </c>
      <c r="Q17" s="69">
        <v>4</v>
      </c>
      <c r="R17" s="69">
        <v>3.6</v>
      </c>
      <c r="S17" s="69">
        <v>2</v>
      </c>
      <c r="U17" s="178" t="s">
        <v>123</v>
      </c>
      <c r="V17" s="126">
        <f>V16^V14</f>
        <v>1</v>
      </c>
      <c r="W17" s="126"/>
      <c r="X17" s="191">
        <f>X16^W14</f>
        <v>2.2256341752610806</v>
      </c>
    </row>
    <row r="18" spans="2:24" ht="16.5" thickBot="1" x14ac:dyDescent="0.3">
      <c r="B18" s="8">
        <v>17</v>
      </c>
      <c r="C18" s="9" t="s">
        <v>21</v>
      </c>
      <c r="D18" s="10">
        <f t="shared" si="3"/>
        <v>9</v>
      </c>
      <c r="E18" s="1">
        <v>1</v>
      </c>
      <c r="F18" s="1">
        <v>1</v>
      </c>
      <c r="G18" s="69">
        <v>10.6</v>
      </c>
      <c r="H18" s="69">
        <v>7</v>
      </c>
      <c r="I18" s="114">
        <v>6</v>
      </c>
      <c r="J18">
        <v>17</v>
      </c>
      <c r="K18" s="4">
        <f t="shared" si="0"/>
        <v>10</v>
      </c>
      <c r="L18" s="4">
        <f t="shared" si="1"/>
        <v>13</v>
      </c>
      <c r="M18" s="4">
        <f t="shared" si="2"/>
        <v>16</v>
      </c>
      <c r="N18" s="69">
        <v>7</v>
      </c>
      <c r="O18" s="69">
        <v>9</v>
      </c>
      <c r="P18" s="69">
        <v>10</v>
      </c>
      <c r="Q18" s="69">
        <v>3</v>
      </c>
      <c r="R18" s="69">
        <v>4</v>
      </c>
      <c r="S18" s="69">
        <v>6</v>
      </c>
      <c r="U18" s="181" t="s">
        <v>124</v>
      </c>
      <c r="V18" s="186">
        <f>EXP(-V15*V16)</f>
        <v>1</v>
      </c>
      <c r="W18" s="186"/>
      <c r="X18" s="187"/>
    </row>
    <row r="19" spans="2:24" ht="17.25" thickTop="1" thickBot="1" x14ac:dyDescent="0.3">
      <c r="B19" s="8">
        <v>18</v>
      </c>
      <c r="C19" s="9" t="s">
        <v>22</v>
      </c>
      <c r="D19" s="10">
        <f t="shared" si="3"/>
        <v>9</v>
      </c>
      <c r="E19" s="1">
        <v>1</v>
      </c>
      <c r="F19" s="1">
        <v>1</v>
      </c>
      <c r="G19" s="69">
        <v>3.2</v>
      </c>
      <c r="H19" s="69">
        <v>0</v>
      </c>
      <c r="I19" s="114">
        <v>11</v>
      </c>
      <c r="J19">
        <v>18</v>
      </c>
      <c r="K19" s="4">
        <f t="shared" si="0"/>
        <v>9</v>
      </c>
      <c r="L19" s="4">
        <f t="shared" si="1"/>
        <v>11</v>
      </c>
      <c r="M19" s="4">
        <f t="shared" si="2"/>
        <v>16</v>
      </c>
      <c r="N19" s="69">
        <v>6</v>
      </c>
      <c r="O19" s="69">
        <v>8</v>
      </c>
      <c r="P19" s="69">
        <v>11</v>
      </c>
      <c r="Q19" s="69">
        <v>3</v>
      </c>
      <c r="R19" s="69">
        <v>3</v>
      </c>
      <c r="S19" s="69">
        <v>5</v>
      </c>
    </row>
    <row r="20" spans="2:24" ht="17.25" thickTop="1" thickBot="1" x14ac:dyDescent="0.3">
      <c r="B20" s="8">
        <v>19</v>
      </c>
      <c r="C20" s="9" t="s">
        <v>21</v>
      </c>
      <c r="D20" s="10">
        <f t="shared" si="3"/>
        <v>10</v>
      </c>
      <c r="E20" s="1">
        <v>1</v>
      </c>
      <c r="F20" s="1">
        <v>1</v>
      </c>
      <c r="G20" s="69">
        <v>6</v>
      </c>
      <c r="H20" s="69">
        <v>6</v>
      </c>
      <c r="I20" s="114">
        <v>3.8</v>
      </c>
      <c r="J20">
        <v>19</v>
      </c>
      <c r="K20" s="4">
        <f t="shared" si="0"/>
        <v>11.4</v>
      </c>
      <c r="L20" s="4">
        <f t="shared" si="1"/>
        <v>10.8</v>
      </c>
      <c r="M20" s="4">
        <f t="shared" si="2"/>
        <v>16</v>
      </c>
      <c r="N20" s="69">
        <v>9</v>
      </c>
      <c r="O20" s="69">
        <v>9.8000000000000007</v>
      </c>
      <c r="P20" s="69">
        <v>9</v>
      </c>
      <c r="Q20" s="69">
        <v>2.4</v>
      </c>
      <c r="R20" s="69">
        <v>1</v>
      </c>
      <c r="S20" s="69">
        <v>7</v>
      </c>
      <c r="U20" s="188" t="s">
        <v>132</v>
      </c>
      <c r="V20" s="189">
        <f>V21*V25*V26</f>
        <v>10.199999999999999</v>
      </c>
      <c r="W20" s="190">
        <v>14.4</v>
      </c>
      <c r="X20" s="192">
        <f>V17</f>
        <v>1</v>
      </c>
    </row>
    <row r="21" spans="2:24" ht="16.5" thickTop="1" x14ac:dyDescent="0.25">
      <c r="B21" s="8">
        <v>20</v>
      </c>
      <c r="C21" s="9" t="s">
        <v>22</v>
      </c>
      <c r="D21" s="10">
        <f t="shared" si="3"/>
        <v>10</v>
      </c>
      <c r="E21" s="1">
        <v>1</v>
      </c>
      <c r="F21" s="1">
        <v>1</v>
      </c>
      <c r="G21" s="69">
        <v>3.2</v>
      </c>
      <c r="H21" s="69">
        <v>3</v>
      </c>
      <c r="I21" s="69">
        <v>9</v>
      </c>
      <c r="J21">
        <v>20</v>
      </c>
      <c r="K21" s="4">
        <f t="shared" si="0"/>
        <v>11</v>
      </c>
      <c r="L21" s="4">
        <f t="shared" si="1"/>
        <v>13</v>
      </c>
      <c r="M21" s="4">
        <f t="shared" si="2"/>
        <v>17.600000000000001</v>
      </c>
      <c r="N21" s="69">
        <v>6</v>
      </c>
      <c r="O21" s="70">
        <v>9</v>
      </c>
      <c r="P21" s="69">
        <v>11</v>
      </c>
      <c r="Q21" s="69">
        <v>5</v>
      </c>
      <c r="R21" s="69">
        <v>4</v>
      </c>
      <c r="S21" s="69">
        <v>6.6</v>
      </c>
      <c r="U21" s="178" t="s">
        <v>120</v>
      </c>
      <c r="V21" s="185">
        <f>W6</f>
        <v>10.199999999999999</v>
      </c>
      <c r="W21" s="126"/>
      <c r="X21" s="183">
        <f>V21</f>
        <v>10.199999999999999</v>
      </c>
    </row>
    <row r="22" spans="2:24" x14ac:dyDescent="0.25">
      <c r="B22" s="8">
        <v>21</v>
      </c>
      <c r="C22" s="9" t="s">
        <v>21</v>
      </c>
      <c r="D22" s="10">
        <f t="shared" si="3"/>
        <v>11</v>
      </c>
      <c r="E22" s="1">
        <v>1</v>
      </c>
      <c r="F22" s="1">
        <v>1</v>
      </c>
      <c r="G22" s="69">
        <v>7.2</v>
      </c>
      <c r="H22" s="69">
        <v>0</v>
      </c>
      <c r="I22" s="69">
        <v>1</v>
      </c>
      <c r="J22">
        <v>21</v>
      </c>
      <c r="K22" s="4">
        <f t="shared" si="0"/>
        <v>10</v>
      </c>
      <c r="L22" s="4">
        <f t="shared" si="1"/>
        <v>12.7</v>
      </c>
      <c r="M22" s="4">
        <f t="shared" si="2"/>
        <v>6.6999999999999993</v>
      </c>
      <c r="N22" s="69">
        <v>8</v>
      </c>
      <c r="O22" s="69">
        <v>8.1999999999999993</v>
      </c>
      <c r="P22" s="69">
        <v>1.1000000000000001</v>
      </c>
      <c r="Q22" s="69">
        <v>2</v>
      </c>
      <c r="R22" s="69">
        <v>4.5</v>
      </c>
      <c r="S22" s="69">
        <v>5.6</v>
      </c>
      <c r="U22" s="178" t="s">
        <v>121</v>
      </c>
      <c r="V22" s="126">
        <v>0</v>
      </c>
      <c r="W22" s="194">
        <f>LN(W20/V20)/LN(W24)</f>
        <v>0.10997962762611636</v>
      </c>
      <c r="X22" s="183">
        <f>W22</f>
        <v>0.10997962762611636</v>
      </c>
    </row>
    <row r="23" spans="2:24" x14ac:dyDescent="0.25">
      <c r="B23" s="8">
        <v>22</v>
      </c>
      <c r="C23" s="9" t="s">
        <v>22</v>
      </c>
      <c r="D23" s="10">
        <f t="shared" si="3"/>
        <v>11</v>
      </c>
      <c r="E23" s="1">
        <v>1</v>
      </c>
      <c r="F23" s="1">
        <v>1</v>
      </c>
      <c r="G23" s="69">
        <v>4</v>
      </c>
      <c r="H23" s="69">
        <v>4</v>
      </c>
      <c r="I23" s="69">
        <v>4</v>
      </c>
      <c r="J23">
        <v>22</v>
      </c>
      <c r="K23" s="4">
        <f t="shared" si="0"/>
        <v>11.2</v>
      </c>
      <c r="L23" s="4">
        <f t="shared" si="1"/>
        <v>14.4</v>
      </c>
      <c r="M23" s="4">
        <f t="shared" si="2"/>
        <v>16.600000000000001</v>
      </c>
      <c r="N23" s="69">
        <v>7.2</v>
      </c>
      <c r="O23" s="69">
        <v>8.4</v>
      </c>
      <c r="P23" s="69">
        <v>10.199999999999999</v>
      </c>
      <c r="Q23" s="69">
        <v>4</v>
      </c>
      <c r="R23" s="69">
        <v>6</v>
      </c>
      <c r="S23" s="69">
        <v>6.4</v>
      </c>
      <c r="U23" s="178" t="s">
        <v>122</v>
      </c>
      <c r="V23" s="126">
        <v>0</v>
      </c>
      <c r="W23" s="157"/>
      <c r="X23" s="193">
        <f>LN(X20/(V21*X25))/(-X24)</f>
        <v>9.8958118808297416E-3</v>
      </c>
    </row>
    <row r="24" spans="2:24" x14ac:dyDescent="0.25">
      <c r="B24" s="8">
        <v>23</v>
      </c>
      <c r="C24" s="9" t="s">
        <v>21</v>
      </c>
      <c r="D24" s="10">
        <f t="shared" si="3"/>
        <v>12</v>
      </c>
      <c r="E24" s="1">
        <v>1</v>
      </c>
      <c r="F24" s="1">
        <v>1</v>
      </c>
      <c r="G24" s="69">
        <v>6</v>
      </c>
      <c r="H24" s="69">
        <v>7</v>
      </c>
      <c r="I24" s="69">
        <v>5</v>
      </c>
      <c r="J24">
        <v>23</v>
      </c>
      <c r="K24" s="4">
        <f t="shared" si="0"/>
        <v>11.2</v>
      </c>
      <c r="L24" s="4">
        <f t="shared" si="1"/>
        <v>14.4</v>
      </c>
      <c r="M24" s="4">
        <f t="shared" si="2"/>
        <v>16.2</v>
      </c>
      <c r="N24" s="69">
        <v>6.8</v>
      </c>
      <c r="O24" s="69">
        <v>9</v>
      </c>
      <c r="P24" s="69">
        <v>9.1999999999999993</v>
      </c>
      <c r="Q24" s="69">
        <v>4.4000000000000004</v>
      </c>
      <c r="R24" s="69">
        <v>5.4</v>
      </c>
      <c r="S24" s="69">
        <v>7</v>
      </c>
      <c r="U24" s="178" t="s">
        <v>125</v>
      </c>
      <c r="V24" s="126">
        <v>1</v>
      </c>
      <c r="W24" s="157">
        <v>23</v>
      </c>
      <c r="X24" s="183">
        <v>298</v>
      </c>
    </row>
    <row r="25" spans="2:24" x14ac:dyDescent="0.25">
      <c r="B25" s="8">
        <v>24</v>
      </c>
      <c r="C25" s="9" t="s">
        <v>22</v>
      </c>
      <c r="D25" s="10">
        <f t="shared" si="3"/>
        <v>12</v>
      </c>
      <c r="E25" s="1">
        <v>1</v>
      </c>
      <c r="F25" s="1">
        <v>1</v>
      </c>
      <c r="G25" s="69">
        <v>3</v>
      </c>
      <c r="H25" s="69">
        <v>4</v>
      </c>
      <c r="I25" s="69">
        <v>11</v>
      </c>
      <c r="J25">
        <v>24</v>
      </c>
      <c r="K25" s="4">
        <f t="shared" si="0"/>
        <v>11</v>
      </c>
      <c r="L25" s="4">
        <f t="shared" si="1"/>
        <v>13.8</v>
      </c>
      <c r="M25" s="4">
        <f t="shared" si="2"/>
        <v>13</v>
      </c>
      <c r="N25" s="69">
        <v>6</v>
      </c>
      <c r="O25" s="69">
        <v>9</v>
      </c>
      <c r="P25" s="69">
        <v>10</v>
      </c>
      <c r="Q25" s="69">
        <v>5</v>
      </c>
      <c r="R25" s="69">
        <v>4.8</v>
      </c>
      <c r="S25" s="69">
        <v>3</v>
      </c>
      <c r="U25" s="178" t="s">
        <v>123</v>
      </c>
      <c r="V25" s="126">
        <f>V24^V22</f>
        <v>1</v>
      </c>
      <c r="W25" s="126"/>
      <c r="X25" s="191">
        <f>X24^W22</f>
        <v>1.8711705922819926</v>
      </c>
    </row>
    <row r="26" spans="2:24" ht="16.5" thickBot="1" x14ac:dyDescent="0.3">
      <c r="B26" s="8">
        <v>25</v>
      </c>
      <c r="C26" s="9" t="s">
        <v>21</v>
      </c>
      <c r="D26" s="10">
        <f t="shared" si="3"/>
        <v>13</v>
      </c>
      <c r="E26" s="1">
        <v>1</v>
      </c>
      <c r="F26" s="1">
        <v>1</v>
      </c>
      <c r="G26" s="69">
        <v>5.8</v>
      </c>
      <c r="H26" s="69">
        <v>2</v>
      </c>
      <c r="I26" s="69">
        <v>6.4</v>
      </c>
      <c r="J26">
        <v>25</v>
      </c>
      <c r="K26" s="4">
        <f t="shared" si="0"/>
        <v>9.1999999999999993</v>
      </c>
      <c r="L26" s="4">
        <f t="shared" si="1"/>
        <v>11.3</v>
      </c>
      <c r="M26" s="4">
        <f t="shared" si="2"/>
        <v>15.4</v>
      </c>
      <c r="N26" s="69">
        <v>7</v>
      </c>
      <c r="O26" s="69">
        <v>7.8</v>
      </c>
      <c r="P26" s="69">
        <v>9.4</v>
      </c>
      <c r="Q26" s="69">
        <v>2.2000000000000002</v>
      </c>
      <c r="R26" s="69">
        <v>3.5</v>
      </c>
      <c r="S26" s="69">
        <v>6</v>
      </c>
      <c r="U26" s="181" t="s">
        <v>124</v>
      </c>
      <c r="V26" s="186">
        <f>EXP(-V23*V24)</f>
        <v>1</v>
      </c>
      <c r="W26" s="186"/>
      <c r="X26" s="187"/>
    </row>
    <row r="27" spans="2:24" ht="17.25" thickTop="1" thickBot="1" x14ac:dyDescent="0.3">
      <c r="B27" s="8">
        <v>26</v>
      </c>
      <c r="C27" s="9" t="s">
        <v>22</v>
      </c>
      <c r="D27" s="10">
        <f t="shared" si="3"/>
        <v>13</v>
      </c>
      <c r="E27" s="1">
        <v>1</v>
      </c>
      <c r="F27" s="1">
        <v>1</v>
      </c>
      <c r="G27" s="69">
        <v>4</v>
      </c>
      <c r="H27" s="69">
        <v>3.6</v>
      </c>
      <c r="I27" s="69">
        <v>7.4</v>
      </c>
      <c r="J27">
        <v>26</v>
      </c>
      <c r="K27" s="4">
        <f t="shared" si="0"/>
        <v>13</v>
      </c>
      <c r="L27" s="4">
        <f t="shared" si="1"/>
        <v>8.6000000000000014</v>
      </c>
      <c r="M27" s="4">
        <f t="shared" si="2"/>
        <v>15</v>
      </c>
      <c r="N27" s="69">
        <v>8</v>
      </c>
      <c r="O27" s="69">
        <v>5.4</v>
      </c>
      <c r="P27" s="69">
        <v>11</v>
      </c>
      <c r="Q27" s="69">
        <v>5</v>
      </c>
      <c r="R27" s="69">
        <v>3.2</v>
      </c>
      <c r="S27" s="69">
        <v>4</v>
      </c>
    </row>
    <row r="28" spans="2:24" ht="17.25" thickTop="1" thickBot="1" x14ac:dyDescent="0.3">
      <c r="B28" s="8">
        <v>27</v>
      </c>
      <c r="C28" s="9" t="s">
        <v>21</v>
      </c>
      <c r="D28" s="10">
        <f t="shared" si="3"/>
        <v>14</v>
      </c>
      <c r="E28" s="1">
        <v>1</v>
      </c>
      <c r="F28" s="1">
        <v>1</v>
      </c>
      <c r="G28" s="69">
        <v>7.4</v>
      </c>
      <c r="H28" s="69">
        <v>1</v>
      </c>
      <c r="I28" s="69">
        <v>6</v>
      </c>
      <c r="J28">
        <v>27</v>
      </c>
      <c r="K28" s="4">
        <f t="shared" si="0"/>
        <v>12.4</v>
      </c>
      <c r="L28" s="4">
        <f t="shared" si="1"/>
        <v>11</v>
      </c>
      <c r="M28" s="4">
        <f t="shared" si="2"/>
        <v>16</v>
      </c>
      <c r="N28" s="69">
        <v>8</v>
      </c>
      <c r="O28" s="69">
        <v>8</v>
      </c>
      <c r="P28" s="69">
        <v>11</v>
      </c>
      <c r="Q28" s="69">
        <v>4.4000000000000004</v>
      </c>
      <c r="R28" s="69">
        <v>3</v>
      </c>
      <c r="S28" s="69">
        <v>5</v>
      </c>
      <c r="U28" s="188" t="s">
        <v>133</v>
      </c>
      <c r="V28" s="189">
        <f>V29*V33*V34</f>
        <v>7.2</v>
      </c>
      <c r="W28" s="190">
        <v>18.2</v>
      </c>
      <c r="X28" s="192">
        <f>V25</f>
        <v>1</v>
      </c>
    </row>
    <row r="29" spans="2:24" ht="16.5" thickTop="1" x14ac:dyDescent="0.25">
      <c r="B29" s="8">
        <v>28</v>
      </c>
      <c r="C29" s="9" t="s">
        <v>22</v>
      </c>
      <c r="D29" s="10">
        <f t="shared" si="3"/>
        <v>14</v>
      </c>
      <c r="E29" s="1">
        <v>1</v>
      </c>
      <c r="F29" s="1">
        <v>1</v>
      </c>
      <c r="G29" s="69">
        <v>2.2999999999999998</v>
      </c>
      <c r="H29" s="69">
        <v>5</v>
      </c>
      <c r="I29" s="69">
        <v>10.199999999999999</v>
      </c>
      <c r="J29">
        <v>28</v>
      </c>
      <c r="K29" s="4">
        <f t="shared" si="0"/>
        <v>12.600000000000001</v>
      </c>
      <c r="L29" s="4">
        <f t="shared" si="1"/>
        <v>11</v>
      </c>
      <c r="M29" s="4">
        <f t="shared" si="2"/>
        <v>16.600000000000001</v>
      </c>
      <c r="N29" s="69">
        <v>8.4</v>
      </c>
      <c r="O29" s="69">
        <v>7</v>
      </c>
      <c r="P29" s="69">
        <v>10.6</v>
      </c>
      <c r="Q29" s="69">
        <v>4.2</v>
      </c>
      <c r="R29" s="69">
        <v>4</v>
      </c>
      <c r="S29" s="69">
        <v>6</v>
      </c>
      <c r="U29" s="178" t="s">
        <v>120</v>
      </c>
      <c r="V29" s="185">
        <v>7.2</v>
      </c>
      <c r="W29" s="126"/>
      <c r="X29" s="183">
        <f>V29</f>
        <v>7.2</v>
      </c>
    </row>
    <row r="30" spans="2:24" x14ac:dyDescent="0.25">
      <c r="B30" s="8">
        <v>29</v>
      </c>
      <c r="C30" s="9" t="s">
        <v>21</v>
      </c>
      <c r="D30" s="10">
        <f t="shared" si="3"/>
        <v>15</v>
      </c>
      <c r="E30" s="1">
        <v>1</v>
      </c>
      <c r="F30" s="1">
        <v>1</v>
      </c>
      <c r="G30" s="69">
        <v>7.4</v>
      </c>
      <c r="H30" s="69">
        <v>7</v>
      </c>
      <c r="I30" s="69">
        <v>6</v>
      </c>
      <c r="J30">
        <v>29</v>
      </c>
      <c r="K30" s="4">
        <f t="shared" si="0"/>
        <v>12.2</v>
      </c>
      <c r="L30" s="4">
        <f t="shared" si="1"/>
        <v>12</v>
      </c>
      <c r="M30" s="4">
        <f t="shared" si="2"/>
        <v>16.399999999999999</v>
      </c>
      <c r="N30" s="70">
        <v>8.4</v>
      </c>
      <c r="O30" s="69">
        <v>8</v>
      </c>
      <c r="P30" s="69">
        <v>10.4</v>
      </c>
      <c r="Q30" s="69">
        <v>3.8</v>
      </c>
      <c r="R30" s="69">
        <v>4</v>
      </c>
      <c r="S30" s="69">
        <v>6</v>
      </c>
      <c r="U30" s="178" t="s">
        <v>121</v>
      </c>
      <c r="V30" s="126">
        <v>0</v>
      </c>
      <c r="W30" s="194">
        <f>LN(W28/V29)/LN(W32)</f>
        <v>0.25877931273338461</v>
      </c>
      <c r="X30" s="183">
        <f>W30</f>
        <v>0.25877931273338461</v>
      </c>
    </row>
    <row r="31" spans="2:24" x14ac:dyDescent="0.25">
      <c r="B31" s="8">
        <v>30</v>
      </c>
      <c r="C31" s="9" t="s">
        <v>22</v>
      </c>
      <c r="D31" s="10">
        <f t="shared" si="3"/>
        <v>15</v>
      </c>
      <c r="E31" s="1">
        <v>1</v>
      </c>
      <c r="F31" s="1">
        <v>1</v>
      </c>
      <c r="G31" s="69">
        <v>3</v>
      </c>
      <c r="H31" s="69">
        <v>4.5999999999999996</v>
      </c>
      <c r="I31" s="69">
        <v>11</v>
      </c>
      <c r="J31">
        <v>30</v>
      </c>
      <c r="K31" s="4">
        <f t="shared" si="0"/>
        <v>10.4</v>
      </c>
      <c r="L31" s="4">
        <f t="shared" si="1"/>
        <v>10.600000000000001</v>
      </c>
      <c r="M31" s="4">
        <f t="shared" si="2"/>
        <v>16.399999999999999</v>
      </c>
      <c r="N31" s="69">
        <v>7.2</v>
      </c>
      <c r="O31" s="69">
        <v>7.4</v>
      </c>
      <c r="P31" s="69">
        <v>11</v>
      </c>
      <c r="Q31" s="69">
        <v>3.2</v>
      </c>
      <c r="R31" s="69">
        <v>3.2</v>
      </c>
      <c r="S31" s="69">
        <v>5.4</v>
      </c>
      <c r="U31" s="178" t="s">
        <v>122</v>
      </c>
      <c r="V31" s="126">
        <v>0</v>
      </c>
      <c r="W31" s="157"/>
      <c r="X31" s="193">
        <f>LN(X28/(V29*X33))/(-X32)</f>
        <v>1.1571714641066176E-2</v>
      </c>
    </row>
    <row r="32" spans="2:24" x14ac:dyDescent="0.25">
      <c r="B32" s="8">
        <v>31</v>
      </c>
      <c r="C32" s="9" t="s">
        <v>21</v>
      </c>
      <c r="D32" s="10">
        <f t="shared" si="3"/>
        <v>16</v>
      </c>
      <c r="E32" s="1">
        <v>1</v>
      </c>
      <c r="F32" s="1">
        <v>1</v>
      </c>
      <c r="G32" s="69">
        <v>8</v>
      </c>
      <c r="H32" s="69">
        <v>9</v>
      </c>
      <c r="I32" s="69">
        <v>2</v>
      </c>
      <c r="J32">
        <v>31</v>
      </c>
      <c r="K32" s="4">
        <f t="shared" si="0"/>
        <v>9.8000000000000007</v>
      </c>
      <c r="L32" s="4">
        <f t="shared" si="1"/>
        <v>12</v>
      </c>
      <c r="M32" s="4">
        <f t="shared" si="2"/>
        <v>14</v>
      </c>
      <c r="N32" s="69">
        <v>6.8</v>
      </c>
      <c r="O32" s="69">
        <v>9</v>
      </c>
      <c r="P32" s="69">
        <v>9</v>
      </c>
      <c r="Q32" s="69">
        <v>3</v>
      </c>
      <c r="R32" s="69">
        <v>3</v>
      </c>
      <c r="S32" s="69">
        <v>5</v>
      </c>
      <c r="U32" s="178" t="s">
        <v>125</v>
      </c>
      <c r="V32" s="126">
        <v>1</v>
      </c>
      <c r="W32" s="157">
        <v>36</v>
      </c>
      <c r="X32" s="183">
        <v>298</v>
      </c>
    </row>
    <row r="33" spans="2:30" x14ac:dyDescent="0.25">
      <c r="B33" s="8">
        <v>32</v>
      </c>
      <c r="C33" s="9" t="s">
        <v>22</v>
      </c>
      <c r="D33" s="10">
        <f t="shared" si="3"/>
        <v>16</v>
      </c>
      <c r="E33" s="1">
        <v>1</v>
      </c>
      <c r="F33" s="1">
        <v>1</v>
      </c>
      <c r="G33" s="69">
        <v>4</v>
      </c>
      <c r="H33" s="69">
        <v>3.6</v>
      </c>
      <c r="I33" s="69">
        <v>2</v>
      </c>
      <c r="J33">
        <v>32</v>
      </c>
      <c r="K33" s="4">
        <f t="shared" si="0"/>
        <v>11.8</v>
      </c>
      <c r="L33" s="4">
        <f t="shared" si="1"/>
        <v>13.2</v>
      </c>
      <c r="M33" s="4">
        <f t="shared" si="2"/>
        <v>12</v>
      </c>
      <c r="N33" s="69">
        <v>8</v>
      </c>
      <c r="O33" s="69">
        <v>8.1999999999999993</v>
      </c>
      <c r="P33" s="69">
        <v>8</v>
      </c>
      <c r="Q33" s="69">
        <v>3.8</v>
      </c>
      <c r="R33" s="69">
        <v>5</v>
      </c>
      <c r="S33" s="69">
        <v>4</v>
      </c>
      <c r="U33" s="178" t="s">
        <v>123</v>
      </c>
      <c r="V33" s="126">
        <f>V32^V30</f>
        <v>1</v>
      </c>
      <c r="W33" s="126"/>
      <c r="X33" s="191">
        <f>X32^W30</f>
        <v>4.3679331638786749</v>
      </c>
    </row>
    <row r="34" spans="2:30" ht="16.5" thickBot="1" x14ac:dyDescent="0.3">
      <c r="B34" s="8">
        <v>33</v>
      </c>
      <c r="C34" s="9" t="s">
        <v>21</v>
      </c>
      <c r="D34" s="10">
        <f t="shared" si="3"/>
        <v>17</v>
      </c>
      <c r="E34" s="1">
        <v>1</v>
      </c>
      <c r="F34" s="1">
        <v>1</v>
      </c>
      <c r="G34" s="69">
        <v>7</v>
      </c>
      <c r="H34" s="69">
        <v>9</v>
      </c>
      <c r="I34" s="69">
        <v>6</v>
      </c>
      <c r="J34">
        <v>33</v>
      </c>
      <c r="K34" s="4">
        <f t="shared" si="0"/>
        <v>7</v>
      </c>
      <c r="L34" s="4">
        <f t="shared" si="1"/>
        <v>11.799999999999999</v>
      </c>
      <c r="M34" s="4">
        <f t="shared" si="2"/>
        <v>17</v>
      </c>
      <c r="N34" s="69">
        <v>5</v>
      </c>
      <c r="O34" s="69">
        <v>8.1999999999999993</v>
      </c>
      <c r="P34" s="69">
        <v>11</v>
      </c>
      <c r="Q34" s="69">
        <v>2</v>
      </c>
      <c r="R34" s="69">
        <v>3.6</v>
      </c>
      <c r="S34" s="69">
        <v>6</v>
      </c>
      <c r="U34" s="181" t="s">
        <v>124</v>
      </c>
      <c r="V34" s="186">
        <f>EXP(-V31*V32)</f>
        <v>1</v>
      </c>
      <c r="W34" s="186"/>
      <c r="X34" s="187"/>
    </row>
    <row r="35" spans="2:30" ht="16.5" thickTop="1" x14ac:dyDescent="0.25">
      <c r="B35" s="8">
        <v>34</v>
      </c>
      <c r="C35" s="9" t="s">
        <v>22</v>
      </c>
      <c r="D35" s="10">
        <f t="shared" si="3"/>
        <v>17</v>
      </c>
      <c r="E35" s="1">
        <v>1</v>
      </c>
      <c r="F35" s="1">
        <v>1</v>
      </c>
      <c r="G35" s="69">
        <v>3</v>
      </c>
      <c r="H35" s="69">
        <v>4</v>
      </c>
      <c r="I35" s="69">
        <v>10</v>
      </c>
      <c r="J35">
        <v>34</v>
      </c>
      <c r="K35" s="4">
        <f t="shared" si="0"/>
        <v>9</v>
      </c>
      <c r="L35" s="4">
        <f t="shared" si="1"/>
        <v>12</v>
      </c>
      <c r="M35" s="4">
        <f t="shared" si="2"/>
        <v>11.600000000000001</v>
      </c>
      <c r="N35" s="69">
        <v>6.2</v>
      </c>
      <c r="O35" s="69">
        <v>9</v>
      </c>
      <c r="P35" s="69">
        <v>7.2</v>
      </c>
      <c r="Q35" s="69">
        <v>2.8</v>
      </c>
      <c r="R35" s="69">
        <v>3</v>
      </c>
      <c r="S35" s="69">
        <v>4.4000000000000004</v>
      </c>
      <c r="AB35" s="1">
        <v>1</v>
      </c>
      <c r="AC35" s="1">
        <v>2</v>
      </c>
      <c r="AD35" s="157">
        <f>(MATCH(MIN(AB35:AC35),AB35:AC35,0))</f>
        <v>1</v>
      </c>
    </row>
    <row r="36" spans="2:30" x14ac:dyDescent="0.25">
      <c r="B36" s="8">
        <v>35</v>
      </c>
      <c r="C36" s="9" t="s">
        <v>21</v>
      </c>
      <c r="D36" s="10">
        <f t="shared" si="3"/>
        <v>18</v>
      </c>
      <c r="E36" s="1">
        <v>1</v>
      </c>
      <c r="F36" s="1">
        <v>1</v>
      </c>
      <c r="G36" s="69">
        <v>6</v>
      </c>
      <c r="H36" s="69">
        <v>8</v>
      </c>
      <c r="I36" s="69">
        <v>5</v>
      </c>
      <c r="J36">
        <v>35</v>
      </c>
      <c r="K36" s="4">
        <f t="shared" si="0"/>
        <v>12.2</v>
      </c>
      <c r="L36" s="4">
        <f t="shared" si="1"/>
        <v>13.4</v>
      </c>
      <c r="M36" s="4">
        <f t="shared" si="2"/>
        <v>9.6</v>
      </c>
      <c r="N36" s="69">
        <v>8</v>
      </c>
      <c r="O36" s="69">
        <v>9.4</v>
      </c>
      <c r="P36" s="69">
        <v>3.6</v>
      </c>
      <c r="Q36" s="69">
        <v>4.2</v>
      </c>
      <c r="R36" s="69">
        <v>4</v>
      </c>
      <c r="S36" s="69">
        <v>6</v>
      </c>
    </row>
    <row r="37" spans="2:30" x14ac:dyDescent="0.25">
      <c r="B37" s="8">
        <v>36</v>
      </c>
      <c r="C37" s="9" t="s">
        <v>22</v>
      </c>
      <c r="D37" s="10">
        <f t="shared" si="3"/>
        <v>18</v>
      </c>
      <c r="E37" s="1">
        <v>1</v>
      </c>
      <c r="F37" s="1">
        <v>1</v>
      </c>
      <c r="G37" s="69">
        <v>3</v>
      </c>
      <c r="H37" s="69">
        <v>3</v>
      </c>
      <c r="I37" s="69">
        <v>11</v>
      </c>
      <c r="J37">
        <v>36</v>
      </c>
      <c r="K37" s="4">
        <f t="shared" si="0"/>
        <v>13</v>
      </c>
      <c r="L37" s="4">
        <f t="shared" si="1"/>
        <v>13</v>
      </c>
      <c r="M37" s="4">
        <f t="shared" si="2"/>
        <v>18.2</v>
      </c>
      <c r="N37" s="69">
        <v>9</v>
      </c>
      <c r="O37" s="69">
        <v>9</v>
      </c>
      <c r="P37" s="115">
        <v>10</v>
      </c>
      <c r="Q37" s="69">
        <v>4</v>
      </c>
      <c r="R37" s="69">
        <v>4</v>
      </c>
      <c r="S37" s="69">
        <v>8.1999999999999993</v>
      </c>
    </row>
    <row r="38" spans="2:30" x14ac:dyDescent="0.25">
      <c r="B38" s="8">
        <v>37</v>
      </c>
      <c r="C38" s="9" t="s">
        <v>21</v>
      </c>
      <c r="D38" s="10">
        <f t="shared" si="3"/>
        <v>19</v>
      </c>
      <c r="E38" s="1">
        <v>1</v>
      </c>
      <c r="F38" s="1">
        <v>1</v>
      </c>
      <c r="G38" s="69">
        <v>9</v>
      </c>
      <c r="H38" s="69">
        <v>9.8000000000000007</v>
      </c>
      <c r="I38" s="69">
        <v>7</v>
      </c>
      <c r="J38">
        <v>37</v>
      </c>
      <c r="K38" s="4">
        <f t="shared" si="0"/>
        <v>14</v>
      </c>
      <c r="L38" s="4">
        <f t="shared" si="1"/>
        <v>14</v>
      </c>
      <c r="M38" s="4">
        <f t="shared" si="2"/>
        <v>14.2</v>
      </c>
      <c r="N38" s="69">
        <v>9</v>
      </c>
      <c r="O38" s="69">
        <v>9</v>
      </c>
      <c r="P38" s="115">
        <v>11</v>
      </c>
      <c r="Q38" s="69">
        <v>5</v>
      </c>
      <c r="R38" s="69">
        <v>5</v>
      </c>
      <c r="S38" s="115">
        <v>3.2</v>
      </c>
    </row>
    <row r="39" spans="2:30" x14ac:dyDescent="0.25">
      <c r="B39" s="8">
        <v>38</v>
      </c>
      <c r="C39" s="9" t="s">
        <v>22</v>
      </c>
      <c r="D39" s="10">
        <f t="shared" si="3"/>
        <v>19</v>
      </c>
      <c r="E39" s="1">
        <v>1</v>
      </c>
      <c r="F39" s="1">
        <v>1</v>
      </c>
      <c r="G39" s="69">
        <v>2.4</v>
      </c>
      <c r="H39" s="69">
        <v>1</v>
      </c>
      <c r="I39" s="69">
        <v>9</v>
      </c>
      <c r="J39">
        <v>38</v>
      </c>
      <c r="K39" s="4">
        <f t="shared" si="0"/>
        <v>15</v>
      </c>
      <c r="L39" s="4">
        <f t="shared" si="1"/>
        <v>13</v>
      </c>
      <c r="M39" s="4">
        <f t="shared" si="2"/>
        <v>11</v>
      </c>
      <c r="N39" s="69">
        <v>10</v>
      </c>
      <c r="O39" s="69">
        <v>8</v>
      </c>
      <c r="P39" s="69">
        <v>6</v>
      </c>
      <c r="Q39" s="69">
        <v>5</v>
      </c>
      <c r="R39" s="69">
        <v>5</v>
      </c>
      <c r="S39" s="115">
        <v>5</v>
      </c>
    </row>
    <row r="40" spans="2:30" x14ac:dyDescent="0.25">
      <c r="B40" s="8">
        <v>39</v>
      </c>
      <c r="C40" s="9" t="s">
        <v>21</v>
      </c>
      <c r="D40" s="10">
        <f t="shared" si="3"/>
        <v>20</v>
      </c>
      <c r="E40" s="1">
        <v>1</v>
      </c>
      <c r="F40" s="1">
        <v>1</v>
      </c>
      <c r="G40" s="69">
        <v>6</v>
      </c>
      <c r="H40" s="70">
        <v>9</v>
      </c>
      <c r="I40" s="69">
        <v>6.6</v>
      </c>
      <c r="J40">
        <v>39</v>
      </c>
      <c r="K40" s="4">
        <f t="shared" si="0"/>
        <v>11.8</v>
      </c>
      <c r="L40" s="4">
        <f t="shared" si="1"/>
        <v>14</v>
      </c>
      <c r="M40" s="4">
        <f t="shared" si="2"/>
        <v>14.1</v>
      </c>
      <c r="N40" s="69">
        <v>4.8</v>
      </c>
      <c r="O40" s="69">
        <v>10</v>
      </c>
      <c r="P40" s="69">
        <v>10</v>
      </c>
      <c r="Q40" s="69">
        <v>7</v>
      </c>
      <c r="R40" s="69">
        <v>4</v>
      </c>
      <c r="S40" s="69">
        <v>4.0999999999999996</v>
      </c>
    </row>
    <row r="41" spans="2:30" x14ac:dyDescent="0.25">
      <c r="B41" s="8">
        <v>40</v>
      </c>
      <c r="C41" s="9" t="s">
        <v>22</v>
      </c>
      <c r="D41" s="10">
        <f t="shared" si="3"/>
        <v>20</v>
      </c>
      <c r="E41" s="1">
        <v>1</v>
      </c>
      <c r="F41" s="1">
        <v>1</v>
      </c>
      <c r="G41" s="69">
        <v>5</v>
      </c>
      <c r="H41" s="69">
        <v>4</v>
      </c>
      <c r="I41" s="69">
        <v>11</v>
      </c>
      <c r="J41">
        <v>40</v>
      </c>
      <c r="K41" s="4">
        <f t="shared" si="0"/>
        <v>12.8</v>
      </c>
      <c r="L41" s="4">
        <f t="shared" si="1"/>
        <v>13.8</v>
      </c>
      <c r="M41" s="4">
        <f t="shared" si="2"/>
        <v>13.3</v>
      </c>
      <c r="N41" s="69">
        <v>9.8000000000000007</v>
      </c>
      <c r="O41" s="69">
        <v>9</v>
      </c>
      <c r="P41" s="69">
        <v>8.3000000000000007</v>
      </c>
      <c r="Q41" s="69">
        <v>3</v>
      </c>
      <c r="R41" s="69">
        <v>4.8</v>
      </c>
      <c r="S41" s="69">
        <v>5</v>
      </c>
    </row>
    <row r="42" spans="2:30" x14ac:dyDescent="0.25">
      <c r="B42" s="8">
        <v>41</v>
      </c>
      <c r="C42" s="9" t="s">
        <v>21</v>
      </c>
      <c r="D42" s="10">
        <f t="shared" si="3"/>
        <v>21</v>
      </c>
      <c r="E42" s="1">
        <v>1</v>
      </c>
      <c r="F42" s="1">
        <v>1</v>
      </c>
      <c r="G42" s="69">
        <v>8</v>
      </c>
      <c r="H42" s="69">
        <v>8.1999999999999993</v>
      </c>
      <c r="I42" s="69">
        <v>5.6</v>
      </c>
      <c r="J42">
        <v>41</v>
      </c>
      <c r="K42" s="4">
        <f t="shared" si="0"/>
        <v>13.4</v>
      </c>
      <c r="L42" s="4">
        <f t="shared" si="1"/>
        <v>11.6</v>
      </c>
      <c r="M42" s="4">
        <f t="shared" si="2"/>
        <v>16</v>
      </c>
      <c r="N42" s="69">
        <v>8.4</v>
      </c>
      <c r="O42" s="69">
        <v>8</v>
      </c>
      <c r="P42" s="69">
        <v>9.4</v>
      </c>
      <c r="Q42" s="69">
        <v>5</v>
      </c>
      <c r="R42" s="69">
        <v>3.6</v>
      </c>
      <c r="S42" s="69">
        <v>6.6</v>
      </c>
    </row>
    <row r="43" spans="2:30" x14ac:dyDescent="0.25">
      <c r="B43" s="8">
        <v>42</v>
      </c>
      <c r="C43" s="9" t="s">
        <v>22</v>
      </c>
      <c r="D43" s="10">
        <f t="shared" si="3"/>
        <v>21</v>
      </c>
      <c r="E43" s="1">
        <v>1</v>
      </c>
      <c r="F43" s="1">
        <v>1</v>
      </c>
      <c r="G43" s="69">
        <v>2</v>
      </c>
      <c r="H43" s="69">
        <v>4.5</v>
      </c>
      <c r="I43" s="69">
        <v>1.1000000000000001</v>
      </c>
      <c r="J43">
        <v>42</v>
      </c>
      <c r="K43" s="4">
        <f t="shared" si="0"/>
        <v>11.2</v>
      </c>
      <c r="L43" s="4">
        <f t="shared" si="1"/>
        <v>11.8</v>
      </c>
      <c r="M43" s="4">
        <f t="shared" si="2"/>
        <v>16</v>
      </c>
      <c r="N43" s="69">
        <v>7.2</v>
      </c>
      <c r="O43" s="69">
        <v>8</v>
      </c>
      <c r="P43" s="69">
        <v>10</v>
      </c>
      <c r="Q43" s="69">
        <v>4</v>
      </c>
      <c r="R43" s="69">
        <v>3.8</v>
      </c>
      <c r="S43" s="69">
        <v>6</v>
      </c>
    </row>
    <row r="44" spans="2:30" x14ac:dyDescent="0.25">
      <c r="B44" s="8">
        <v>43</v>
      </c>
      <c r="C44" s="9" t="s">
        <v>21</v>
      </c>
      <c r="D44" s="10">
        <f t="shared" si="3"/>
        <v>22</v>
      </c>
      <c r="E44" s="1">
        <v>1</v>
      </c>
      <c r="F44" s="1">
        <v>1</v>
      </c>
      <c r="G44" s="69">
        <v>7.2</v>
      </c>
      <c r="H44" s="69">
        <v>8.4</v>
      </c>
      <c r="I44" s="69">
        <v>6.4</v>
      </c>
      <c r="J44">
        <v>43</v>
      </c>
      <c r="K44" s="4">
        <f t="shared" si="0"/>
        <v>10.4</v>
      </c>
      <c r="L44" s="4">
        <f t="shared" si="1"/>
        <v>11.2</v>
      </c>
      <c r="M44" s="4">
        <f t="shared" si="2"/>
        <v>15</v>
      </c>
      <c r="N44" s="69">
        <v>7</v>
      </c>
      <c r="O44" s="69">
        <v>7.2</v>
      </c>
      <c r="P44" s="69">
        <v>11</v>
      </c>
      <c r="Q44" s="69">
        <v>3.4</v>
      </c>
      <c r="R44" s="69">
        <v>4</v>
      </c>
      <c r="S44" s="69">
        <v>4</v>
      </c>
    </row>
    <row r="45" spans="2:30" x14ac:dyDescent="0.25">
      <c r="B45" s="8">
        <v>44</v>
      </c>
      <c r="C45" s="9" t="s">
        <v>22</v>
      </c>
      <c r="D45" s="10">
        <f t="shared" si="3"/>
        <v>22</v>
      </c>
      <c r="E45" s="1">
        <v>1</v>
      </c>
      <c r="F45" s="1">
        <v>1</v>
      </c>
      <c r="G45" s="69">
        <v>4</v>
      </c>
      <c r="H45" s="69">
        <v>6</v>
      </c>
      <c r="I45" s="69">
        <v>10.199999999999999</v>
      </c>
      <c r="J45">
        <v>44</v>
      </c>
      <c r="K45" s="4">
        <f t="shared" si="0"/>
        <v>12</v>
      </c>
      <c r="L45" s="4">
        <f t="shared" si="1"/>
        <v>13</v>
      </c>
      <c r="M45" s="4">
        <f t="shared" si="2"/>
        <v>15.2</v>
      </c>
      <c r="N45" s="69">
        <v>7</v>
      </c>
      <c r="O45" s="69">
        <v>8</v>
      </c>
      <c r="P45" s="69">
        <v>10.199999999999999</v>
      </c>
      <c r="Q45" s="69">
        <v>5</v>
      </c>
      <c r="R45" s="69">
        <v>5</v>
      </c>
      <c r="S45" s="69">
        <v>5</v>
      </c>
    </row>
    <row r="46" spans="2:30" x14ac:dyDescent="0.25">
      <c r="B46" s="8">
        <v>45</v>
      </c>
      <c r="C46" s="9" t="s">
        <v>21</v>
      </c>
      <c r="D46" s="10">
        <f t="shared" si="3"/>
        <v>23</v>
      </c>
      <c r="E46" s="1">
        <v>1</v>
      </c>
      <c r="F46" s="1">
        <v>1</v>
      </c>
      <c r="G46" s="69">
        <v>6.8</v>
      </c>
      <c r="H46" s="69">
        <v>9</v>
      </c>
      <c r="I46" s="69">
        <v>7</v>
      </c>
      <c r="J46">
        <v>45</v>
      </c>
      <c r="K46" s="4">
        <f t="shared" si="0"/>
        <v>10.6</v>
      </c>
      <c r="L46" s="4">
        <f t="shared" si="1"/>
        <v>13</v>
      </c>
      <c r="M46" s="4">
        <f t="shared" si="2"/>
        <v>14.2</v>
      </c>
      <c r="N46" s="69">
        <v>6.6</v>
      </c>
      <c r="O46" s="69">
        <v>9</v>
      </c>
      <c r="P46" s="69">
        <v>9</v>
      </c>
      <c r="Q46" s="69">
        <v>4</v>
      </c>
      <c r="R46" s="69">
        <v>4</v>
      </c>
      <c r="S46" s="69">
        <v>5.2</v>
      </c>
    </row>
    <row r="47" spans="2:30" x14ac:dyDescent="0.25">
      <c r="B47" s="8">
        <v>46</v>
      </c>
      <c r="C47" s="9" t="s">
        <v>22</v>
      </c>
      <c r="D47" s="10">
        <f t="shared" si="3"/>
        <v>23</v>
      </c>
      <c r="E47" s="1">
        <v>1</v>
      </c>
      <c r="F47" s="1">
        <v>1</v>
      </c>
      <c r="G47" s="69">
        <v>4.4000000000000004</v>
      </c>
      <c r="H47" s="69">
        <v>5.4</v>
      </c>
      <c r="I47" s="69">
        <v>9.1999999999999993</v>
      </c>
      <c r="J47">
        <v>46</v>
      </c>
      <c r="K47" s="4">
        <f t="shared" si="0"/>
        <v>10</v>
      </c>
      <c r="L47" s="4">
        <f t="shared" si="1"/>
        <v>12</v>
      </c>
      <c r="M47" s="4">
        <f t="shared" si="2"/>
        <v>15.6</v>
      </c>
      <c r="N47" s="69">
        <v>6</v>
      </c>
      <c r="O47" s="69">
        <v>8</v>
      </c>
      <c r="P47" s="69">
        <v>10.6</v>
      </c>
      <c r="Q47" s="69">
        <v>4</v>
      </c>
      <c r="R47" s="69">
        <v>4</v>
      </c>
      <c r="S47" s="69">
        <v>5</v>
      </c>
    </row>
    <row r="48" spans="2:30" x14ac:dyDescent="0.25">
      <c r="B48" s="8">
        <v>47</v>
      </c>
      <c r="C48" s="9" t="s">
        <v>21</v>
      </c>
      <c r="D48" s="10">
        <f t="shared" si="3"/>
        <v>24</v>
      </c>
      <c r="E48" s="1">
        <v>1</v>
      </c>
      <c r="F48" s="1">
        <v>1</v>
      </c>
      <c r="G48" s="69">
        <v>6</v>
      </c>
      <c r="H48" s="69">
        <v>9</v>
      </c>
      <c r="I48" s="69">
        <v>3</v>
      </c>
      <c r="J48">
        <v>47</v>
      </c>
      <c r="K48" s="4">
        <f t="shared" si="0"/>
        <v>8</v>
      </c>
      <c r="L48" s="4">
        <f t="shared" si="1"/>
        <v>11.100000000000001</v>
      </c>
      <c r="M48" s="4">
        <f t="shared" si="2"/>
        <v>14.600000000000001</v>
      </c>
      <c r="N48" s="69">
        <v>6</v>
      </c>
      <c r="O48" s="69">
        <v>8.8000000000000007</v>
      </c>
      <c r="P48" s="69">
        <v>9.8000000000000007</v>
      </c>
      <c r="Q48" s="69">
        <v>2</v>
      </c>
      <c r="R48" s="69">
        <v>2.2999999999999998</v>
      </c>
      <c r="S48" s="69">
        <v>4.8</v>
      </c>
    </row>
    <row r="49" spans="2:19" x14ac:dyDescent="0.25">
      <c r="B49" s="8">
        <v>48</v>
      </c>
      <c r="C49" s="9" t="s">
        <v>22</v>
      </c>
      <c r="D49" s="10">
        <f t="shared" si="3"/>
        <v>24</v>
      </c>
      <c r="E49" s="1">
        <v>1</v>
      </c>
      <c r="F49" s="1">
        <v>1</v>
      </c>
      <c r="G49" s="69">
        <v>5</v>
      </c>
      <c r="H49" s="69">
        <v>4.8</v>
      </c>
      <c r="I49" s="69">
        <v>10</v>
      </c>
      <c r="J49">
        <v>48</v>
      </c>
      <c r="K49" s="4">
        <f t="shared" si="0"/>
        <v>9</v>
      </c>
      <c r="L49" s="4">
        <f t="shared" si="1"/>
        <v>12</v>
      </c>
      <c r="M49" s="4">
        <f t="shared" si="2"/>
        <v>14</v>
      </c>
      <c r="N49" s="69">
        <v>6</v>
      </c>
      <c r="O49" s="69">
        <v>8</v>
      </c>
      <c r="P49" s="69">
        <v>9</v>
      </c>
      <c r="Q49" s="69">
        <v>3</v>
      </c>
      <c r="R49" s="69">
        <v>4</v>
      </c>
      <c r="S49" s="69">
        <v>5</v>
      </c>
    </row>
    <row r="50" spans="2:19" x14ac:dyDescent="0.25">
      <c r="B50" s="8">
        <v>49</v>
      </c>
      <c r="C50" s="9" t="s">
        <v>21</v>
      </c>
      <c r="D50" s="10">
        <f t="shared" si="3"/>
        <v>25</v>
      </c>
      <c r="E50" s="1">
        <v>1</v>
      </c>
      <c r="F50" s="1">
        <v>1</v>
      </c>
      <c r="G50" s="69">
        <v>7</v>
      </c>
      <c r="H50" s="69">
        <v>7.8</v>
      </c>
      <c r="I50" s="69">
        <v>6</v>
      </c>
      <c r="J50">
        <v>49</v>
      </c>
      <c r="K50" s="4">
        <f t="shared" si="0"/>
        <v>8.8000000000000007</v>
      </c>
      <c r="L50" s="4">
        <f t="shared" si="1"/>
        <v>12.2</v>
      </c>
      <c r="M50" s="4">
        <f t="shared" si="2"/>
        <v>15</v>
      </c>
      <c r="N50" s="69">
        <v>6</v>
      </c>
      <c r="O50" s="69">
        <v>8</v>
      </c>
      <c r="P50" s="69">
        <v>9</v>
      </c>
      <c r="Q50" s="69">
        <v>2.8</v>
      </c>
      <c r="R50" s="69">
        <v>4.2</v>
      </c>
      <c r="S50" s="69">
        <v>6</v>
      </c>
    </row>
    <row r="51" spans="2:19" x14ac:dyDescent="0.25">
      <c r="B51" s="8">
        <v>50</v>
      </c>
      <c r="C51" s="9" t="s">
        <v>22</v>
      </c>
      <c r="D51" s="10">
        <f t="shared" si="3"/>
        <v>25</v>
      </c>
      <c r="E51" s="1">
        <v>1</v>
      </c>
      <c r="F51" s="1">
        <v>1</v>
      </c>
      <c r="G51" s="69">
        <v>2.2000000000000002</v>
      </c>
      <c r="H51" s="69">
        <v>3.5</v>
      </c>
      <c r="I51" s="69">
        <v>9.4</v>
      </c>
      <c r="J51">
        <v>50</v>
      </c>
      <c r="K51" s="4">
        <f t="shared" si="0"/>
        <v>9.1999999999999993</v>
      </c>
      <c r="L51" s="4">
        <f t="shared" si="1"/>
        <v>11.8</v>
      </c>
      <c r="M51" s="4">
        <f t="shared" si="2"/>
        <v>17.399999999999999</v>
      </c>
      <c r="N51" s="69">
        <v>6</v>
      </c>
      <c r="O51" s="69">
        <v>8</v>
      </c>
      <c r="P51" s="69">
        <v>10.4</v>
      </c>
      <c r="Q51" s="69">
        <v>3.2</v>
      </c>
      <c r="R51" s="69">
        <v>3.8</v>
      </c>
      <c r="S51" s="69">
        <v>7</v>
      </c>
    </row>
    <row r="52" spans="2:19" x14ac:dyDescent="0.25">
      <c r="B52" s="8">
        <v>51</v>
      </c>
      <c r="C52" s="9" t="s">
        <v>21</v>
      </c>
      <c r="D52" s="10">
        <f t="shared" si="3"/>
        <v>26</v>
      </c>
      <c r="E52" s="1">
        <v>1</v>
      </c>
      <c r="F52" s="1">
        <v>1</v>
      </c>
      <c r="G52" s="69">
        <v>8</v>
      </c>
      <c r="H52" s="69">
        <v>5.4</v>
      </c>
      <c r="I52" s="69">
        <v>4</v>
      </c>
      <c r="J52">
        <v>51</v>
      </c>
      <c r="K52" s="4">
        <f t="shared" si="0"/>
        <v>9.8000000000000007</v>
      </c>
      <c r="L52" s="4">
        <f t="shared" si="1"/>
        <v>12</v>
      </c>
      <c r="M52" s="4">
        <f t="shared" si="2"/>
        <v>14.600000000000001</v>
      </c>
      <c r="N52" s="69">
        <v>6</v>
      </c>
      <c r="O52" s="69">
        <v>8</v>
      </c>
      <c r="P52" s="69">
        <v>10.4</v>
      </c>
      <c r="Q52" s="69">
        <v>3.8</v>
      </c>
      <c r="R52" s="69">
        <v>4</v>
      </c>
      <c r="S52" s="69">
        <v>4.2</v>
      </c>
    </row>
    <row r="53" spans="2:19" x14ac:dyDescent="0.25">
      <c r="B53" s="8">
        <v>52</v>
      </c>
      <c r="C53" s="9" t="s">
        <v>22</v>
      </c>
      <c r="D53" s="10">
        <f t="shared" si="3"/>
        <v>26</v>
      </c>
      <c r="E53" s="1">
        <v>1</v>
      </c>
      <c r="F53" s="1">
        <v>1</v>
      </c>
      <c r="G53" s="69">
        <v>5</v>
      </c>
      <c r="H53" s="69">
        <v>3.2</v>
      </c>
      <c r="I53" s="69">
        <v>11</v>
      </c>
      <c r="J53">
        <v>52</v>
      </c>
      <c r="K53" s="4">
        <f t="shared" si="0"/>
        <v>9.4</v>
      </c>
      <c r="L53" s="4">
        <f t="shared" si="1"/>
        <v>12</v>
      </c>
      <c r="M53" s="4">
        <f t="shared" si="2"/>
        <v>14.4</v>
      </c>
      <c r="N53" s="69">
        <v>6.2</v>
      </c>
      <c r="O53" s="69">
        <v>8</v>
      </c>
      <c r="P53" s="69">
        <v>9.8000000000000007</v>
      </c>
      <c r="Q53" s="69">
        <v>3.2</v>
      </c>
      <c r="R53" s="69">
        <v>4</v>
      </c>
      <c r="S53" s="69">
        <v>4.5999999999999996</v>
      </c>
    </row>
    <row r="54" spans="2:19" x14ac:dyDescent="0.25">
      <c r="B54" s="8">
        <v>53</v>
      </c>
      <c r="C54" s="9" t="s">
        <v>21</v>
      </c>
      <c r="D54" s="10">
        <f t="shared" si="3"/>
        <v>27</v>
      </c>
      <c r="E54" s="1">
        <v>1</v>
      </c>
      <c r="F54" s="1">
        <v>1</v>
      </c>
      <c r="G54" s="69">
        <v>8</v>
      </c>
      <c r="H54" s="69">
        <v>8</v>
      </c>
      <c r="I54" s="69">
        <v>5</v>
      </c>
      <c r="J54">
        <v>53</v>
      </c>
      <c r="K54" s="4">
        <f t="shared" si="0"/>
        <v>12</v>
      </c>
      <c r="L54" s="4">
        <f t="shared" si="1"/>
        <v>11.8</v>
      </c>
      <c r="M54" s="4">
        <f t="shared" si="2"/>
        <v>15</v>
      </c>
      <c r="N54" s="69">
        <v>7</v>
      </c>
      <c r="O54" s="69">
        <v>7.8</v>
      </c>
      <c r="P54" s="69">
        <v>10</v>
      </c>
      <c r="Q54" s="69">
        <v>5</v>
      </c>
      <c r="R54" s="69">
        <v>4</v>
      </c>
      <c r="S54" s="69">
        <v>5</v>
      </c>
    </row>
    <row r="55" spans="2:19" x14ac:dyDescent="0.25">
      <c r="B55" s="8">
        <v>54</v>
      </c>
      <c r="C55" s="9" t="s">
        <v>22</v>
      </c>
      <c r="D55" s="10">
        <f t="shared" si="3"/>
        <v>27</v>
      </c>
      <c r="E55" s="1">
        <v>1</v>
      </c>
      <c r="F55" s="1">
        <v>1</v>
      </c>
      <c r="G55" s="69">
        <v>4.4000000000000004</v>
      </c>
      <c r="H55" s="69">
        <v>3</v>
      </c>
      <c r="I55" s="69">
        <v>11</v>
      </c>
      <c r="J55">
        <v>54</v>
      </c>
      <c r="K55" s="4">
        <f t="shared" si="0"/>
        <v>9</v>
      </c>
      <c r="L55" s="4">
        <f t="shared" si="1"/>
        <v>10.4</v>
      </c>
      <c r="M55" s="4">
        <f t="shared" si="2"/>
        <v>16</v>
      </c>
      <c r="N55" s="69">
        <v>6</v>
      </c>
      <c r="O55" s="69">
        <v>6.4</v>
      </c>
      <c r="P55" s="69">
        <v>11</v>
      </c>
      <c r="Q55" s="69">
        <v>3</v>
      </c>
      <c r="R55" s="69">
        <v>4</v>
      </c>
      <c r="S55" s="69">
        <v>5</v>
      </c>
    </row>
    <row r="56" spans="2:19" x14ac:dyDescent="0.25">
      <c r="B56" s="8">
        <v>55</v>
      </c>
      <c r="C56" s="9" t="s">
        <v>21</v>
      </c>
      <c r="D56" s="10">
        <f t="shared" si="3"/>
        <v>28</v>
      </c>
      <c r="E56" s="1">
        <v>1</v>
      </c>
      <c r="F56" s="1">
        <v>1</v>
      </c>
      <c r="G56" s="69">
        <v>8.4</v>
      </c>
      <c r="H56" s="69">
        <v>7</v>
      </c>
      <c r="I56" s="69">
        <v>6</v>
      </c>
      <c r="J56">
        <v>55</v>
      </c>
      <c r="K56" s="4">
        <f t="shared" si="0"/>
        <v>8.4</v>
      </c>
      <c r="L56" s="4">
        <f t="shared" si="1"/>
        <v>11.6</v>
      </c>
      <c r="M56" s="4">
        <f t="shared" si="2"/>
        <v>14.4</v>
      </c>
      <c r="N56" s="69">
        <v>5.4</v>
      </c>
      <c r="O56" s="69">
        <v>8</v>
      </c>
      <c r="P56" s="69">
        <v>9.4</v>
      </c>
      <c r="Q56" s="69">
        <v>3</v>
      </c>
      <c r="R56" s="69">
        <v>3.6</v>
      </c>
      <c r="S56" s="69">
        <v>5</v>
      </c>
    </row>
    <row r="57" spans="2:19" x14ac:dyDescent="0.25">
      <c r="B57" s="8">
        <v>56</v>
      </c>
      <c r="C57" s="9" t="s">
        <v>22</v>
      </c>
      <c r="D57" s="10">
        <f t="shared" si="3"/>
        <v>28</v>
      </c>
      <c r="E57" s="1">
        <v>1</v>
      </c>
      <c r="F57" s="1">
        <v>1</v>
      </c>
      <c r="G57" s="69">
        <v>4.2</v>
      </c>
      <c r="H57" s="69">
        <v>4</v>
      </c>
      <c r="I57" s="69">
        <v>10.6</v>
      </c>
      <c r="J57">
        <v>56</v>
      </c>
      <c r="K57" s="4">
        <f t="shared" si="0"/>
        <v>9.8000000000000007</v>
      </c>
      <c r="L57" s="4">
        <f t="shared" si="1"/>
        <v>12</v>
      </c>
      <c r="M57" s="4">
        <f t="shared" si="2"/>
        <v>11.8</v>
      </c>
      <c r="N57" s="69">
        <v>6</v>
      </c>
      <c r="O57" s="69">
        <v>8</v>
      </c>
      <c r="P57" s="69">
        <v>8.4</v>
      </c>
      <c r="Q57" s="69">
        <v>3.8</v>
      </c>
      <c r="R57" s="69">
        <v>4</v>
      </c>
      <c r="S57" s="69">
        <v>3.4</v>
      </c>
    </row>
    <row r="58" spans="2:19" x14ac:dyDescent="0.25">
      <c r="B58" s="1">
        <v>57</v>
      </c>
      <c r="C58" s="1" t="s">
        <v>21</v>
      </c>
      <c r="D58" s="10">
        <f t="shared" si="3"/>
        <v>29</v>
      </c>
      <c r="E58" s="1">
        <v>1</v>
      </c>
      <c r="F58" s="1">
        <v>1</v>
      </c>
      <c r="G58" s="70">
        <v>8.4</v>
      </c>
      <c r="H58" s="69">
        <v>8</v>
      </c>
      <c r="I58" s="69">
        <v>6</v>
      </c>
      <c r="J58">
        <v>57</v>
      </c>
      <c r="K58" s="4">
        <f t="shared" si="0"/>
        <v>10.6</v>
      </c>
      <c r="L58" s="4">
        <f t="shared" si="1"/>
        <v>10.4</v>
      </c>
      <c r="M58" s="4">
        <f t="shared" si="2"/>
        <v>15</v>
      </c>
      <c r="N58" s="69">
        <v>6</v>
      </c>
      <c r="O58" s="69">
        <v>7.4</v>
      </c>
      <c r="P58" s="69">
        <v>10</v>
      </c>
      <c r="Q58" s="69">
        <v>4.5999999999999996</v>
      </c>
      <c r="R58" s="69">
        <v>3</v>
      </c>
      <c r="S58" s="69">
        <v>5</v>
      </c>
    </row>
    <row r="59" spans="2:19" x14ac:dyDescent="0.25">
      <c r="B59" s="8">
        <v>58</v>
      </c>
      <c r="C59" s="9" t="s">
        <v>22</v>
      </c>
      <c r="D59" s="10">
        <f t="shared" si="3"/>
        <v>29</v>
      </c>
      <c r="E59" s="1">
        <v>1</v>
      </c>
      <c r="F59" s="1">
        <v>1</v>
      </c>
      <c r="G59" s="69">
        <v>3.8</v>
      </c>
      <c r="H59" s="69">
        <v>4</v>
      </c>
      <c r="I59" s="69">
        <v>10.4</v>
      </c>
      <c r="J59">
        <v>58</v>
      </c>
      <c r="K59" s="4">
        <f t="shared" si="0"/>
        <v>9.8000000000000007</v>
      </c>
      <c r="L59" s="4">
        <f t="shared" si="1"/>
        <v>11</v>
      </c>
      <c r="M59" s="4">
        <f t="shared" si="2"/>
        <v>11.8</v>
      </c>
      <c r="N59" s="69">
        <v>6</v>
      </c>
      <c r="O59" s="69">
        <v>7</v>
      </c>
      <c r="P59" s="69">
        <v>8.4</v>
      </c>
      <c r="Q59" s="69">
        <v>3.8</v>
      </c>
      <c r="R59" s="69">
        <v>4</v>
      </c>
      <c r="S59" s="69">
        <v>3.4</v>
      </c>
    </row>
    <row r="60" spans="2:19" x14ac:dyDescent="0.25">
      <c r="B60" s="8">
        <v>59</v>
      </c>
      <c r="C60" s="9" t="s">
        <v>21</v>
      </c>
      <c r="D60" s="10">
        <f t="shared" si="3"/>
        <v>30</v>
      </c>
      <c r="E60" s="1">
        <v>1</v>
      </c>
      <c r="F60" s="1">
        <v>1</v>
      </c>
      <c r="G60" s="69">
        <v>7.2</v>
      </c>
      <c r="H60" s="69">
        <v>7.4</v>
      </c>
      <c r="I60" s="69">
        <v>5.4</v>
      </c>
      <c r="J60">
        <v>59</v>
      </c>
      <c r="K60" s="4">
        <f t="shared" si="0"/>
        <v>9</v>
      </c>
      <c r="L60" s="4">
        <f t="shared" si="1"/>
        <v>12</v>
      </c>
      <c r="M60" s="4">
        <f t="shared" si="2"/>
        <v>12.2</v>
      </c>
      <c r="N60" s="69">
        <v>6</v>
      </c>
      <c r="O60" s="69">
        <v>8</v>
      </c>
      <c r="P60" s="69">
        <v>8</v>
      </c>
      <c r="Q60" s="69">
        <v>3</v>
      </c>
      <c r="R60" s="69">
        <v>4</v>
      </c>
      <c r="S60" s="69">
        <v>4.2</v>
      </c>
    </row>
    <row r="61" spans="2:19" x14ac:dyDescent="0.25">
      <c r="B61" s="8">
        <v>60</v>
      </c>
      <c r="C61" s="9" t="s">
        <v>22</v>
      </c>
      <c r="D61" s="10">
        <f t="shared" si="3"/>
        <v>30</v>
      </c>
      <c r="E61" s="1">
        <v>1</v>
      </c>
      <c r="F61" s="1">
        <v>1</v>
      </c>
      <c r="G61" s="69">
        <v>3.2</v>
      </c>
      <c r="H61" s="69">
        <v>3.2</v>
      </c>
      <c r="I61" s="69">
        <v>11</v>
      </c>
      <c r="J61">
        <v>60</v>
      </c>
      <c r="K61" s="4">
        <f t="shared" si="0"/>
        <v>8</v>
      </c>
      <c r="L61" s="4">
        <f t="shared" si="1"/>
        <v>12</v>
      </c>
      <c r="M61" s="4">
        <f t="shared" si="2"/>
        <v>13.4</v>
      </c>
      <c r="N61" s="69">
        <v>6</v>
      </c>
      <c r="O61" s="69">
        <v>7.2</v>
      </c>
      <c r="P61" s="69">
        <v>9</v>
      </c>
      <c r="Q61" s="69">
        <v>2</v>
      </c>
      <c r="R61" s="69">
        <v>4.8</v>
      </c>
      <c r="S61" s="69">
        <v>4.4000000000000004</v>
      </c>
    </row>
    <row r="62" spans="2:19" x14ac:dyDescent="0.25">
      <c r="B62" s="8">
        <v>61</v>
      </c>
      <c r="C62" s="9" t="s">
        <v>21</v>
      </c>
      <c r="D62" s="10">
        <f t="shared" si="3"/>
        <v>31</v>
      </c>
      <c r="E62" s="1">
        <v>1</v>
      </c>
      <c r="F62" s="1">
        <v>1</v>
      </c>
      <c r="G62" s="69">
        <v>6.8</v>
      </c>
      <c r="H62" s="69">
        <v>9</v>
      </c>
      <c r="I62" s="69">
        <v>5</v>
      </c>
      <c r="J62">
        <v>61</v>
      </c>
      <c r="K62" s="4">
        <f t="shared" si="0"/>
        <v>9.4</v>
      </c>
      <c r="L62" s="4">
        <f t="shared" si="1"/>
        <v>9.4</v>
      </c>
      <c r="M62" s="4">
        <f t="shared" si="2"/>
        <v>15.8</v>
      </c>
      <c r="N62" s="69">
        <v>4</v>
      </c>
      <c r="O62" s="69">
        <v>6.4</v>
      </c>
      <c r="P62" s="69">
        <v>9</v>
      </c>
      <c r="Q62" s="69">
        <v>5.4</v>
      </c>
      <c r="R62" s="69">
        <v>3</v>
      </c>
      <c r="S62" s="69">
        <v>6.8</v>
      </c>
    </row>
    <row r="63" spans="2:19" x14ac:dyDescent="0.25">
      <c r="B63" s="8">
        <v>62</v>
      </c>
      <c r="C63" s="9" t="s">
        <v>22</v>
      </c>
      <c r="D63" s="10">
        <f t="shared" si="3"/>
        <v>31</v>
      </c>
      <c r="E63" s="1">
        <f>IF(COUNTIF(E2:E62,E33)=61,E33+1,E62)</f>
        <v>2</v>
      </c>
      <c r="F63" s="1">
        <v>1</v>
      </c>
      <c r="G63" s="69">
        <v>3</v>
      </c>
      <c r="H63" s="69">
        <v>3</v>
      </c>
      <c r="I63" s="69">
        <v>9</v>
      </c>
      <c r="J63">
        <v>62</v>
      </c>
      <c r="K63" s="4">
        <f t="shared" si="0"/>
        <v>9.4</v>
      </c>
      <c r="L63" s="4">
        <f t="shared" si="1"/>
        <v>8.5</v>
      </c>
      <c r="M63" s="4">
        <f t="shared" si="2"/>
        <v>17.399999999999999</v>
      </c>
      <c r="N63" s="69">
        <v>6</v>
      </c>
      <c r="O63" s="69">
        <v>5.5</v>
      </c>
      <c r="P63" s="69">
        <v>10</v>
      </c>
      <c r="Q63" s="69">
        <v>3.4</v>
      </c>
      <c r="R63" s="69">
        <v>3</v>
      </c>
      <c r="S63" s="69">
        <v>7.4</v>
      </c>
    </row>
    <row r="64" spans="2:19" x14ac:dyDescent="0.25">
      <c r="B64" s="8">
        <v>63</v>
      </c>
      <c r="C64" s="9" t="s">
        <v>21</v>
      </c>
      <c r="D64" s="10">
        <f t="shared" si="3"/>
        <v>32</v>
      </c>
      <c r="E64" s="1">
        <f t="shared" ref="E64:E127" si="6">IF(COUNTIF(E3:E63,E34)=61,E34+1,E63)</f>
        <v>2</v>
      </c>
      <c r="F64" s="1">
        <v>1</v>
      </c>
      <c r="G64" s="69">
        <v>8</v>
      </c>
      <c r="H64" s="69">
        <v>8.1999999999999993</v>
      </c>
      <c r="I64" s="69">
        <v>4</v>
      </c>
      <c r="J64">
        <v>63</v>
      </c>
      <c r="K64" s="4">
        <f t="shared" si="0"/>
        <v>9.1999999999999993</v>
      </c>
      <c r="L64" s="4">
        <f t="shared" si="1"/>
        <v>10.8</v>
      </c>
      <c r="M64" s="4">
        <f t="shared" si="2"/>
        <v>13.6</v>
      </c>
      <c r="N64" s="69">
        <v>6.2</v>
      </c>
      <c r="O64" s="69">
        <v>7.4</v>
      </c>
      <c r="P64" s="69">
        <v>9.6</v>
      </c>
      <c r="Q64" s="69">
        <v>3</v>
      </c>
      <c r="R64" s="69">
        <v>3.4</v>
      </c>
      <c r="S64" s="69">
        <v>4</v>
      </c>
    </row>
    <row r="65" spans="2:19" x14ac:dyDescent="0.25">
      <c r="B65" s="8">
        <v>64</v>
      </c>
      <c r="C65" s="9" t="s">
        <v>22</v>
      </c>
      <c r="D65" s="10">
        <f t="shared" si="3"/>
        <v>32</v>
      </c>
      <c r="E65" s="1">
        <f t="shared" si="6"/>
        <v>2</v>
      </c>
      <c r="F65" s="1">
        <v>1</v>
      </c>
      <c r="G65" s="69">
        <v>3.8</v>
      </c>
      <c r="H65" s="69">
        <v>5</v>
      </c>
      <c r="I65" s="69">
        <v>8</v>
      </c>
      <c r="J65">
        <v>64</v>
      </c>
      <c r="K65" s="4">
        <f t="shared" si="0"/>
        <v>9.4</v>
      </c>
      <c r="L65" s="4">
        <f t="shared" si="1"/>
        <v>10</v>
      </c>
      <c r="M65" s="4">
        <f t="shared" si="2"/>
        <v>14.3</v>
      </c>
      <c r="N65" s="69">
        <v>5</v>
      </c>
      <c r="O65" s="69">
        <v>7</v>
      </c>
      <c r="P65" s="69">
        <v>10</v>
      </c>
      <c r="Q65" s="69">
        <v>4.4000000000000004</v>
      </c>
      <c r="R65" s="69">
        <v>3</v>
      </c>
      <c r="S65" s="69">
        <v>4.3</v>
      </c>
    </row>
    <row r="66" spans="2:19" x14ac:dyDescent="0.25">
      <c r="B66" s="8">
        <v>65</v>
      </c>
      <c r="C66" s="9" t="s">
        <v>21</v>
      </c>
      <c r="D66" s="10">
        <f t="shared" si="3"/>
        <v>33</v>
      </c>
      <c r="E66" s="1">
        <f t="shared" si="6"/>
        <v>2</v>
      </c>
      <c r="F66" s="1">
        <v>1</v>
      </c>
      <c r="G66" s="69">
        <v>5</v>
      </c>
      <c r="H66" s="69">
        <v>8.1999999999999993</v>
      </c>
      <c r="I66" s="69">
        <v>6</v>
      </c>
      <c r="J66">
        <v>65</v>
      </c>
      <c r="K66" s="4">
        <f t="shared" ref="K66:K129" si="7">N66+Q66</f>
        <v>9</v>
      </c>
      <c r="L66" s="4">
        <f t="shared" ref="L66:L129" si="8">O66+R66</f>
        <v>7.6</v>
      </c>
      <c r="M66" s="4">
        <f t="shared" ref="M66:M129" si="9">S66+P66</f>
        <v>14.2</v>
      </c>
      <c r="N66" s="69">
        <v>5</v>
      </c>
      <c r="O66" s="69">
        <v>5</v>
      </c>
      <c r="P66" s="69">
        <v>10.199999999999999</v>
      </c>
      <c r="Q66" s="69">
        <v>4</v>
      </c>
      <c r="R66" s="69">
        <v>2.6</v>
      </c>
      <c r="S66" s="69">
        <v>4</v>
      </c>
    </row>
    <row r="67" spans="2:19" x14ac:dyDescent="0.25">
      <c r="B67" s="8">
        <v>66</v>
      </c>
      <c r="C67" s="9" t="s">
        <v>22</v>
      </c>
      <c r="D67" s="10">
        <f t="shared" si="3"/>
        <v>33</v>
      </c>
      <c r="E67" s="1">
        <f t="shared" si="6"/>
        <v>2</v>
      </c>
      <c r="F67" s="1">
        <v>1</v>
      </c>
      <c r="G67" s="69">
        <v>2</v>
      </c>
      <c r="H67" s="69">
        <v>3.6</v>
      </c>
      <c r="I67" s="69">
        <v>11</v>
      </c>
      <c r="J67">
        <v>66</v>
      </c>
      <c r="K67" s="4">
        <f t="shared" si="7"/>
        <v>6</v>
      </c>
      <c r="L67" s="4">
        <f t="shared" si="8"/>
        <v>9.6</v>
      </c>
      <c r="M67" s="4">
        <f t="shared" si="9"/>
        <v>13</v>
      </c>
      <c r="N67" s="69">
        <v>4</v>
      </c>
      <c r="O67" s="69">
        <v>6</v>
      </c>
      <c r="P67" s="69">
        <v>8</v>
      </c>
      <c r="Q67" s="69">
        <v>2</v>
      </c>
      <c r="R67" s="69">
        <v>3.6</v>
      </c>
      <c r="S67" s="69">
        <v>5</v>
      </c>
    </row>
    <row r="68" spans="2:19" x14ac:dyDescent="0.25">
      <c r="B68" s="8">
        <v>67</v>
      </c>
      <c r="C68" s="9" t="s">
        <v>21</v>
      </c>
      <c r="D68" s="10">
        <f t="shared" si="3"/>
        <v>34</v>
      </c>
      <c r="E68" s="1">
        <f t="shared" si="6"/>
        <v>2</v>
      </c>
      <c r="F68" s="1">
        <v>1</v>
      </c>
      <c r="G68" s="69">
        <v>6.2</v>
      </c>
      <c r="H68" s="69">
        <v>9</v>
      </c>
      <c r="I68" s="69">
        <v>4.4000000000000004</v>
      </c>
      <c r="J68">
        <v>67</v>
      </c>
      <c r="K68" s="4">
        <f t="shared" si="7"/>
        <v>8.6</v>
      </c>
      <c r="L68" s="4">
        <f t="shared" si="8"/>
        <v>9.1999999999999993</v>
      </c>
      <c r="M68" s="4">
        <f t="shared" si="9"/>
        <v>14.6</v>
      </c>
      <c r="N68" s="69">
        <v>5.6</v>
      </c>
      <c r="O68" s="69">
        <v>6</v>
      </c>
      <c r="P68" s="69">
        <v>9</v>
      </c>
      <c r="Q68" s="69">
        <v>3</v>
      </c>
      <c r="R68" s="69">
        <v>3.2</v>
      </c>
      <c r="S68" s="69">
        <v>5.6</v>
      </c>
    </row>
    <row r="69" spans="2:19" x14ac:dyDescent="0.25">
      <c r="B69" s="8">
        <v>68</v>
      </c>
      <c r="C69" s="9" t="s">
        <v>22</v>
      </c>
      <c r="D69" s="10">
        <f t="shared" ref="D69:D132" si="10">IF(B69=B67+2,IF(D68=D67,D68+1,D68))</f>
        <v>34</v>
      </c>
      <c r="E69" s="1">
        <f t="shared" si="6"/>
        <v>2</v>
      </c>
      <c r="F69" s="1">
        <v>1</v>
      </c>
      <c r="G69" s="69">
        <v>2.8</v>
      </c>
      <c r="H69" s="69">
        <v>3</v>
      </c>
      <c r="I69" s="69">
        <v>7.2</v>
      </c>
      <c r="J69">
        <v>68</v>
      </c>
      <c r="K69" s="4">
        <f t="shared" si="7"/>
        <v>7</v>
      </c>
      <c r="L69" s="4">
        <f t="shared" si="8"/>
        <v>11.8</v>
      </c>
      <c r="M69" s="4">
        <f t="shared" si="9"/>
        <v>15</v>
      </c>
      <c r="N69" s="69">
        <v>4</v>
      </c>
      <c r="O69" s="69">
        <v>4.8</v>
      </c>
      <c r="P69" s="69">
        <v>10</v>
      </c>
      <c r="Q69" s="69">
        <v>3</v>
      </c>
      <c r="R69" s="71">
        <v>7</v>
      </c>
      <c r="S69" s="69">
        <v>5</v>
      </c>
    </row>
    <row r="70" spans="2:19" x14ac:dyDescent="0.25">
      <c r="B70" s="8">
        <v>69</v>
      </c>
      <c r="C70" s="9" t="s">
        <v>21</v>
      </c>
      <c r="D70" s="10">
        <f t="shared" si="10"/>
        <v>35</v>
      </c>
      <c r="E70" s="1">
        <f t="shared" si="6"/>
        <v>2</v>
      </c>
      <c r="F70" s="1">
        <v>1</v>
      </c>
      <c r="G70" s="69">
        <v>8</v>
      </c>
      <c r="H70" s="69">
        <v>9.4</v>
      </c>
      <c r="I70" s="69">
        <v>6</v>
      </c>
      <c r="J70">
        <v>69</v>
      </c>
      <c r="K70" s="4">
        <f t="shared" si="7"/>
        <v>9.4</v>
      </c>
      <c r="L70" s="4">
        <f t="shared" si="8"/>
        <v>5.4</v>
      </c>
      <c r="M70" s="4">
        <f t="shared" si="9"/>
        <v>12</v>
      </c>
      <c r="N70" s="69">
        <v>5</v>
      </c>
      <c r="O70" s="71">
        <v>3.4</v>
      </c>
      <c r="P70" s="69">
        <v>7</v>
      </c>
      <c r="Q70" s="69">
        <v>4.4000000000000004</v>
      </c>
      <c r="R70" s="69">
        <v>2</v>
      </c>
      <c r="S70" s="69">
        <v>5</v>
      </c>
    </row>
    <row r="71" spans="2:19" x14ac:dyDescent="0.25">
      <c r="B71" s="8">
        <v>70</v>
      </c>
      <c r="C71" s="9" t="s">
        <v>22</v>
      </c>
      <c r="D71" s="10">
        <f t="shared" si="10"/>
        <v>35</v>
      </c>
      <c r="E71" s="1">
        <f t="shared" si="6"/>
        <v>2</v>
      </c>
      <c r="F71" s="1">
        <v>1</v>
      </c>
      <c r="G71" s="69">
        <v>4.2</v>
      </c>
      <c r="H71" s="69">
        <v>4</v>
      </c>
      <c r="I71" s="69">
        <v>3.6</v>
      </c>
      <c r="J71">
        <v>70</v>
      </c>
      <c r="K71" s="4">
        <f t="shared" si="7"/>
        <v>6.8</v>
      </c>
      <c r="L71" s="4">
        <f t="shared" si="8"/>
        <v>9.6000000000000014</v>
      </c>
      <c r="M71" s="4">
        <f t="shared" si="9"/>
        <v>13</v>
      </c>
      <c r="N71" s="69">
        <v>4.8</v>
      </c>
      <c r="O71" s="71">
        <v>6.4</v>
      </c>
      <c r="P71" s="69">
        <v>9</v>
      </c>
      <c r="Q71" s="69">
        <v>2</v>
      </c>
      <c r="R71" s="69">
        <v>3.2</v>
      </c>
      <c r="S71" s="69">
        <v>4</v>
      </c>
    </row>
    <row r="72" spans="2:19" x14ac:dyDescent="0.25">
      <c r="B72" s="8">
        <v>71</v>
      </c>
      <c r="C72" s="9" t="s">
        <v>21</v>
      </c>
      <c r="D72" s="10">
        <f t="shared" si="10"/>
        <v>36</v>
      </c>
      <c r="E72" s="1">
        <f t="shared" si="6"/>
        <v>2</v>
      </c>
      <c r="F72" s="1">
        <v>1</v>
      </c>
      <c r="G72" s="69">
        <v>9</v>
      </c>
      <c r="H72" s="69">
        <v>9</v>
      </c>
      <c r="I72" s="69">
        <v>8.1999999999999993</v>
      </c>
      <c r="J72">
        <v>71</v>
      </c>
      <c r="K72" s="4">
        <f t="shared" si="7"/>
        <v>7.7</v>
      </c>
      <c r="L72" s="4">
        <f t="shared" si="8"/>
        <v>7.4</v>
      </c>
      <c r="M72" s="4">
        <f t="shared" si="9"/>
        <v>13.8</v>
      </c>
      <c r="N72" s="69">
        <v>5</v>
      </c>
      <c r="O72" s="71">
        <v>4.4000000000000004</v>
      </c>
      <c r="P72" s="69">
        <v>8.4</v>
      </c>
      <c r="Q72" s="69">
        <v>2.7</v>
      </c>
      <c r="R72" s="71">
        <v>3</v>
      </c>
      <c r="S72" s="69">
        <v>5.4</v>
      </c>
    </row>
    <row r="73" spans="2:19" x14ac:dyDescent="0.25">
      <c r="B73" s="8">
        <v>72</v>
      </c>
      <c r="C73" s="9" t="s">
        <v>22</v>
      </c>
      <c r="D73" s="10">
        <f t="shared" si="10"/>
        <v>36</v>
      </c>
      <c r="E73" s="1">
        <f t="shared" si="6"/>
        <v>2</v>
      </c>
      <c r="F73" s="1">
        <v>1</v>
      </c>
      <c r="G73" s="69">
        <v>4</v>
      </c>
      <c r="H73" s="69">
        <v>4</v>
      </c>
      <c r="I73" s="115">
        <v>10</v>
      </c>
      <c r="J73">
        <v>72</v>
      </c>
      <c r="K73" s="4">
        <f t="shared" si="7"/>
        <v>9</v>
      </c>
      <c r="L73" s="4">
        <f t="shared" si="8"/>
        <v>8</v>
      </c>
      <c r="M73" s="4">
        <f t="shared" si="9"/>
        <v>13</v>
      </c>
      <c r="N73" s="69">
        <v>4</v>
      </c>
      <c r="O73" s="71">
        <v>4.8</v>
      </c>
      <c r="P73" s="69">
        <v>10</v>
      </c>
      <c r="Q73" s="69">
        <v>5</v>
      </c>
      <c r="R73" s="71">
        <v>3.2</v>
      </c>
      <c r="S73" s="69">
        <v>3</v>
      </c>
    </row>
    <row r="74" spans="2:19" x14ac:dyDescent="0.25">
      <c r="B74" s="8">
        <v>73</v>
      </c>
      <c r="C74" s="9" t="s">
        <v>21</v>
      </c>
      <c r="D74" s="10">
        <f t="shared" si="10"/>
        <v>37</v>
      </c>
      <c r="E74" s="1">
        <f t="shared" si="6"/>
        <v>2</v>
      </c>
      <c r="F74" s="1">
        <v>1</v>
      </c>
      <c r="G74" s="69">
        <v>9</v>
      </c>
      <c r="H74" s="69">
        <v>9</v>
      </c>
      <c r="I74" s="115">
        <v>3.2</v>
      </c>
      <c r="J74">
        <v>73</v>
      </c>
      <c r="K74" s="4">
        <f t="shared" si="7"/>
        <v>9</v>
      </c>
      <c r="L74" s="4">
        <f t="shared" si="8"/>
        <v>8.1999999999999993</v>
      </c>
      <c r="M74" s="4">
        <f t="shared" si="9"/>
        <v>13</v>
      </c>
      <c r="N74" s="69">
        <v>6</v>
      </c>
      <c r="O74" s="71">
        <v>6.2</v>
      </c>
      <c r="P74" s="69">
        <v>8</v>
      </c>
      <c r="Q74" s="69">
        <v>3</v>
      </c>
      <c r="R74" s="71">
        <v>2</v>
      </c>
      <c r="S74" s="69">
        <v>5</v>
      </c>
    </row>
    <row r="75" spans="2:19" x14ac:dyDescent="0.25">
      <c r="B75" s="8">
        <v>74</v>
      </c>
      <c r="C75" s="9" t="s">
        <v>22</v>
      </c>
      <c r="D75" s="10">
        <f t="shared" si="10"/>
        <v>37</v>
      </c>
      <c r="E75" s="1">
        <f t="shared" si="6"/>
        <v>2</v>
      </c>
      <c r="F75" s="1">
        <v>1</v>
      </c>
      <c r="G75" s="69">
        <v>5</v>
      </c>
      <c r="H75" s="69">
        <v>5</v>
      </c>
      <c r="I75" s="115">
        <v>11</v>
      </c>
      <c r="J75">
        <v>74</v>
      </c>
      <c r="K75" s="4">
        <f t="shared" si="7"/>
        <v>8.1999999999999993</v>
      </c>
      <c r="L75" s="4">
        <f t="shared" si="8"/>
        <v>10</v>
      </c>
      <c r="M75" s="4">
        <f t="shared" si="9"/>
        <v>10.8</v>
      </c>
      <c r="N75" s="69">
        <v>5</v>
      </c>
      <c r="O75" s="71">
        <v>7</v>
      </c>
      <c r="P75" s="69">
        <v>7</v>
      </c>
      <c r="Q75" s="69">
        <v>3.2</v>
      </c>
      <c r="R75" s="71">
        <v>3</v>
      </c>
      <c r="S75" s="69">
        <v>3.8</v>
      </c>
    </row>
    <row r="76" spans="2:19" x14ac:dyDescent="0.25">
      <c r="B76" s="8">
        <v>75</v>
      </c>
      <c r="C76" s="9" t="s">
        <v>21</v>
      </c>
      <c r="D76" s="10">
        <f t="shared" si="10"/>
        <v>38</v>
      </c>
      <c r="E76" s="1">
        <f t="shared" si="6"/>
        <v>2</v>
      </c>
      <c r="F76" s="1">
        <v>1</v>
      </c>
      <c r="G76" s="69">
        <v>10</v>
      </c>
      <c r="H76" s="69">
        <v>8</v>
      </c>
      <c r="I76" s="115">
        <v>5</v>
      </c>
      <c r="J76">
        <v>75</v>
      </c>
      <c r="K76" s="4">
        <f t="shared" si="7"/>
        <v>7</v>
      </c>
      <c r="L76" s="4">
        <f t="shared" si="8"/>
        <v>8.4</v>
      </c>
      <c r="M76" s="4">
        <f t="shared" si="9"/>
        <v>8.4</v>
      </c>
      <c r="N76" s="69">
        <v>5</v>
      </c>
      <c r="O76" s="71">
        <v>4.4000000000000004</v>
      </c>
      <c r="P76" s="69">
        <v>6.4</v>
      </c>
      <c r="Q76" s="69">
        <v>2</v>
      </c>
      <c r="R76" s="71">
        <v>4</v>
      </c>
      <c r="S76" s="69">
        <v>2</v>
      </c>
    </row>
    <row r="77" spans="2:19" x14ac:dyDescent="0.25">
      <c r="B77" s="8">
        <v>76</v>
      </c>
      <c r="C77" s="9" t="s">
        <v>22</v>
      </c>
      <c r="D77" s="10">
        <f t="shared" si="10"/>
        <v>38</v>
      </c>
      <c r="E77" s="1">
        <f t="shared" si="6"/>
        <v>2</v>
      </c>
      <c r="F77" s="1">
        <v>1</v>
      </c>
      <c r="G77" s="69">
        <v>5</v>
      </c>
      <c r="H77" s="69">
        <v>5</v>
      </c>
      <c r="I77" s="69">
        <v>6</v>
      </c>
      <c r="J77">
        <v>76</v>
      </c>
      <c r="K77" s="4">
        <f t="shared" si="7"/>
        <v>8.1999999999999993</v>
      </c>
      <c r="L77" s="4">
        <f t="shared" si="8"/>
        <v>8</v>
      </c>
      <c r="M77" s="4">
        <f t="shared" si="9"/>
        <v>11.8</v>
      </c>
      <c r="N77" s="69">
        <v>6</v>
      </c>
      <c r="O77" s="69">
        <v>5</v>
      </c>
      <c r="P77" s="69">
        <v>8</v>
      </c>
      <c r="Q77" s="69">
        <v>2.2000000000000002</v>
      </c>
      <c r="R77" s="69">
        <v>3</v>
      </c>
      <c r="S77" s="69">
        <v>3.8</v>
      </c>
    </row>
    <row r="78" spans="2:19" x14ac:dyDescent="0.25">
      <c r="B78" s="8">
        <v>77</v>
      </c>
      <c r="C78" s="9" t="s">
        <v>21</v>
      </c>
      <c r="D78" s="10">
        <f t="shared" si="10"/>
        <v>39</v>
      </c>
      <c r="E78" s="1">
        <f t="shared" si="6"/>
        <v>2</v>
      </c>
      <c r="F78" s="1">
        <v>1</v>
      </c>
      <c r="G78" s="69">
        <v>4.8</v>
      </c>
      <c r="H78" s="69">
        <v>10</v>
      </c>
      <c r="I78" s="69">
        <v>4.0999999999999996</v>
      </c>
      <c r="J78">
        <v>77</v>
      </c>
      <c r="K78" s="4">
        <f t="shared" si="7"/>
        <v>8</v>
      </c>
      <c r="L78" s="4">
        <f t="shared" si="8"/>
        <v>10.4</v>
      </c>
      <c r="M78" s="4">
        <f t="shared" si="9"/>
        <v>11</v>
      </c>
      <c r="N78" s="69">
        <v>6</v>
      </c>
      <c r="O78" s="69">
        <v>8</v>
      </c>
      <c r="P78" s="69">
        <v>7</v>
      </c>
      <c r="Q78" s="71">
        <v>2</v>
      </c>
      <c r="R78" s="69">
        <v>2.4</v>
      </c>
      <c r="S78" s="69">
        <v>4</v>
      </c>
    </row>
    <row r="79" spans="2:19" x14ac:dyDescent="0.25">
      <c r="B79" s="8">
        <v>78</v>
      </c>
      <c r="C79" s="9" t="s">
        <v>22</v>
      </c>
      <c r="D79" s="10">
        <f t="shared" si="10"/>
        <v>39</v>
      </c>
      <c r="E79" s="1">
        <f t="shared" si="6"/>
        <v>2</v>
      </c>
      <c r="F79" s="1">
        <v>1</v>
      </c>
      <c r="G79" s="69">
        <v>7</v>
      </c>
      <c r="H79" s="69">
        <v>4</v>
      </c>
      <c r="I79" s="69">
        <v>10</v>
      </c>
      <c r="J79">
        <v>78</v>
      </c>
      <c r="K79" s="4">
        <f t="shared" si="7"/>
        <v>7</v>
      </c>
      <c r="L79" s="4">
        <f t="shared" si="8"/>
        <v>9.8000000000000007</v>
      </c>
      <c r="M79" s="4">
        <f t="shared" si="9"/>
        <v>13.4</v>
      </c>
      <c r="N79" s="69">
        <v>4</v>
      </c>
      <c r="O79" s="69">
        <v>7</v>
      </c>
      <c r="P79" s="69">
        <v>9.4</v>
      </c>
      <c r="Q79" s="69">
        <v>3</v>
      </c>
      <c r="R79" s="69">
        <v>2.8</v>
      </c>
      <c r="S79" s="69">
        <v>4</v>
      </c>
    </row>
    <row r="80" spans="2:19" x14ac:dyDescent="0.25">
      <c r="B80" s="8">
        <v>79</v>
      </c>
      <c r="C80" s="9" t="s">
        <v>21</v>
      </c>
      <c r="D80" s="10">
        <f t="shared" si="10"/>
        <v>40</v>
      </c>
      <c r="E80" s="1">
        <f t="shared" si="6"/>
        <v>2</v>
      </c>
      <c r="F80" s="1">
        <v>1</v>
      </c>
      <c r="G80" s="69">
        <v>9.8000000000000007</v>
      </c>
      <c r="H80" s="69">
        <v>9</v>
      </c>
      <c r="I80" s="69">
        <v>5</v>
      </c>
      <c r="J80">
        <v>79</v>
      </c>
      <c r="K80" s="4">
        <f t="shared" si="7"/>
        <v>8</v>
      </c>
      <c r="L80" s="4">
        <f t="shared" si="8"/>
        <v>10</v>
      </c>
      <c r="M80" s="4">
        <f t="shared" si="9"/>
        <v>11.600000000000001</v>
      </c>
      <c r="N80" s="69">
        <v>4</v>
      </c>
      <c r="O80" s="69">
        <v>7</v>
      </c>
      <c r="P80" s="69">
        <v>8.4</v>
      </c>
      <c r="Q80" s="69">
        <v>4</v>
      </c>
      <c r="R80" s="69">
        <v>3</v>
      </c>
      <c r="S80" s="69">
        <v>3.2</v>
      </c>
    </row>
    <row r="81" spans="2:19" x14ac:dyDescent="0.25">
      <c r="B81" s="8">
        <v>80</v>
      </c>
      <c r="C81" s="9" t="s">
        <v>22</v>
      </c>
      <c r="D81" s="10">
        <f t="shared" si="10"/>
        <v>40</v>
      </c>
      <c r="E81" s="1">
        <f t="shared" si="6"/>
        <v>2</v>
      </c>
      <c r="F81" s="1">
        <v>1</v>
      </c>
      <c r="G81" s="69">
        <v>3</v>
      </c>
      <c r="H81" s="69">
        <v>4.8</v>
      </c>
      <c r="I81" s="69">
        <v>8.3000000000000007</v>
      </c>
      <c r="J81">
        <v>80</v>
      </c>
      <c r="K81" s="4">
        <f t="shared" si="7"/>
        <v>6</v>
      </c>
      <c r="L81" s="4">
        <f t="shared" si="8"/>
        <v>9.6</v>
      </c>
      <c r="M81" s="4">
        <f t="shared" si="9"/>
        <v>11</v>
      </c>
      <c r="N81" s="69">
        <v>4</v>
      </c>
      <c r="O81" s="69">
        <v>6.6</v>
      </c>
      <c r="P81" s="114">
        <v>8</v>
      </c>
      <c r="Q81" s="69">
        <v>2</v>
      </c>
      <c r="R81" s="69">
        <v>3</v>
      </c>
      <c r="S81" s="69">
        <v>3</v>
      </c>
    </row>
    <row r="82" spans="2:19" x14ac:dyDescent="0.25">
      <c r="B82" s="8">
        <v>81</v>
      </c>
      <c r="C82" s="9" t="s">
        <v>21</v>
      </c>
      <c r="D82" s="10">
        <f t="shared" si="10"/>
        <v>41</v>
      </c>
      <c r="E82" s="1">
        <f t="shared" si="6"/>
        <v>2</v>
      </c>
      <c r="F82" s="1">
        <v>1</v>
      </c>
      <c r="G82" s="69">
        <v>8.4</v>
      </c>
      <c r="H82" s="69">
        <v>8</v>
      </c>
      <c r="I82" s="69">
        <v>6.6</v>
      </c>
      <c r="J82">
        <v>81</v>
      </c>
      <c r="K82" s="4">
        <f t="shared" si="7"/>
        <v>9.1999999999999993</v>
      </c>
      <c r="L82" s="4">
        <f t="shared" si="8"/>
        <v>10.3</v>
      </c>
      <c r="M82" s="4">
        <f t="shared" si="9"/>
        <v>12</v>
      </c>
      <c r="N82" s="69">
        <v>5.4</v>
      </c>
      <c r="O82" s="69">
        <v>7</v>
      </c>
      <c r="P82" s="69">
        <v>8</v>
      </c>
      <c r="Q82" s="69">
        <v>3.8</v>
      </c>
      <c r="R82" s="69">
        <v>3.3</v>
      </c>
      <c r="S82" s="69">
        <v>4</v>
      </c>
    </row>
    <row r="83" spans="2:19" x14ac:dyDescent="0.25">
      <c r="B83" s="8">
        <v>82</v>
      </c>
      <c r="C83" s="9" t="s">
        <v>22</v>
      </c>
      <c r="D83" s="10">
        <f t="shared" si="10"/>
        <v>41</v>
      </c>
      <c r="E83" s="1">
        <f t="shared" si="6"/>
        <v>2</v>
      </c>
      <c r="F83" s="1">
        <v>1</v>
      </c>
      <c r="G83" s="69">
        <v>5</v>
      </c>
      <c r="H83" s="69">
        <v>3.6</v>
      </c>
      <c r="I83" s="69">
        <v>9.4</v>
      </c>
      <c r="J83">
        <v>82</v>
      </c>
      <c r="K83" s="4">
        <f t="shared" si="7"/>
        <v>8</v>
      </c>
      <c r="L83" s="4">
        <f t="shared" si="8"/>
        <v>11</v>
      </c>
      <c r="M83" s="4">
        <f t="shared" si="9"/>
        <v>12.2</v>
      </c>
      <c r="N83" s="69">
        <v>6</v>
      </c>
      <c r="O83" s="69">
        <v>8</v>
      </c>
      <c r="P83" s="69">
        <v>8.1999999999999993</v>
      </c>
      <c r="Q83" s="69">
        <v>2</v>
      </c>
      <c r="R83" s="69">
        <v>3</v>
      </c>
      <c r="S83" s="69">
        <v>4</v>
      </c>
    </row>
    <row r="84" spans="2:19" x14ac:dyDescent="0.25">
      <c r="B84" s="8">
        <v>83</v>
      </c>
      <c r="C84" s="9" t="s">
        <v>21</v>
      </c>
      <c r="D84" s="10">
        <f t="shared" si="10"/>
        <v>42</v>
      </c>
      <c r="E84" s="1">
        <f t="shared" si="6"/>
        <v>2</v>
      </c>
      <c r="F84" s="1">
        <v>1</v>
      </c>
      <c r="G84" s="69">
        <v>7.2</v>
      </c>
      <c r="H84" s="69">
        <v>8</v>
      </c>
      <c r="I84" s="69">
        <v>6</v>
      </c>
      <c r="J84">
        <v>83</v>
      </c>
      <c r="K84" s="4">
        <f t="shared" si="7"/>
        <v>9.8000000000000007</v>
      </c>
      <c r="L84" s="4">
        <f t="shared" si="8"/>
        <v>10</v>
      </c>
      <c r="M84" s="4">
        <f t="shared" si="9"/>
        <v>14</v>
      </c>
      <c r="N84" s="69">
        <v>7</v>
      </c>
      <c r="O84" s="69">
        <v>6.2</v>
      </c>
      <c r="P84" s="69">
        <v>9.8000000000000007</v>
      </c>
      <c r="Q84" s="69">
        <v>2.8</v>
      </c>
      <c r="R84" s="69">
        <v>3.8</v>
      </c>
      <c r="S84" s="69">
        <v>4.2</v>
      </c>
    </row>
    <row r="85" spans="2:19" x14ac:dyDescent="0.25">
      <c r="B85" s="8">
        <v>84</v>
      </c>
      <c r="C85" s="9" t="s">
        <v>22</v>
      </c>
      <c r="D85" s="10">
        <f t="shared" si="10"/>
        <v>42</v>
      </c>
      <c r="E85" s="1">
        <f t="shared" si="6"/>
        <v>2</v>
      </c>
      <c r="F85" s="1">
        <v>1</v>
      </c>
      <c r="G85" s="69">
        <v>4</v>
      </c>
      <c r="H85" s="69">
        <v>3.8</v>
      </c>
      <c r="I85" s="69">
        <v>10</v>
      </c>
      <c r="J85">
        <v>84</v>
      </c>
      <c r="K85" s="4">
        <f t="shared" si="7"/>
        <v>10.4</v>
      </c>
      <c r="L85" s="4">
        <f t="shared" si="8"/>
        <v>10.199999999999999</v>
      </c>
      <c r="M85" s="4">
        <f t="shared" si="9"/>
        <v>14.4</v>
      </c>
      <c r="N85" s="69">
        <v>6</v>
      </c>
      <c r="O85" s="69">
        <v>7</v>
      </c>
      <c r="P85" s="69">
        <v>10</v>
      </c>
      <c r="Q85" s="69">
        <v>4.4000000000000004</v>
      </c>
      <c r="R85" s="69">
        <v>3.2</v>
      </c>
      <c r="S85" s="69">
        <v>4.4000000000000004</v>
      </c>
    </row>
    <row r="86" spans="2:19" x14ac:dyDescent="0.25">
      <c r="B86" s="8">
        <v>85</v>
      </c>
      <c r="C86" s="9" t="s">
        <v>21</v>
      </c>
      <c r="D86" s="10">
        <f t="shared" si="10"/>
        <v>43</v>
      </c>
      <c r="E86" s="1">
        <f t="shared" si="6"/>
        <v>2</v>
      </c>
      <c r="F86" s="1">
        <v>1</v>
      </c>
      <c r="G86" s="69">
        <v>7</v>
      </c>
      <c r="H86" s="69">
        <v>7.2</v>
      </c>
      <c r="I86" s="69">
        <v>4</v>
      </c>
      <c r="J86">
        <v>85</v>
      </c>
      <c r="K86" s="4">
        <f t="shared" si="7"/>
        <v>6</v>
      </c>
      <c r="L86" s="4">
        <f t="shared" si="8"/>
        <v>10</v>
      </c>
      <c r="M86" s="4">
        <f t="shared" si="9"/>
        <v>14.6</v>
      </c>
      <c r="N86" s="69">
        <v>4</v>
      </c>
      <c r="O86" s="69">
        <v>7</v>
      </c>
      <c r="P86" s="69">
        <v>10</v>
      </c>
      <c r="Q86" s="69">
        <v>2</v>
      </c>
      <c r="R86" s="69">
        <v>3</v>
      </c>
      <c r="S86" s="69">
        <v>4.5999999999999996</v>
      </c>
    </row>
    <row r="87" spans="2:19" x14ac:dyDescent="0.25">
      <c r="B87" s="8">
        <v>86</v>
      </c>
      <c r="C87" s="9" t="s">
        <v>22</v>
      </c>
      <c r="D87" s="10">
        <f t="shared" si="10"/>
        <v>43</v>
      </c>
      <c r="E87" s="1">
        <f t="shared" si="6"/>
        <v>2</v>
      </c>
      <c r="F87" s="1">
        <v>1</v>
      </c>
      <c r="G87" s="69">
        <v>3.4</v>
      </c>
      <c r="H87" s="69">
        <v>4</v>
      </c>
      <c r="I87" s="69">
        <v>11</v>
      </c>
      <c r="J87">
        <v>86</v>
      </c>
      <c r="K87" s="4">
        <f t="shared" si="7"/>
        <v>10</v>
      </c>
      <c r="L87" s="4">
        <f t="shared" si="8"/>
        <v>11</v>
      </c>
      <c r="M87" s="4">
        <f t="shared" si="9"/>
        <v>14.399999999999999</v>
      </c>
      <c r="N87" s="69">
        <v>6</v>
      </c>
      <c r="O87" s="69">
        <v>7</v>
      </c>
      <c r="P87" s="69">
        <v>9.6</v>
      </c>
      <c r="Q87" s="69">
        <v>4</v>
      </c>
      <c r="R87" s="69">
        <v>4</v>
      </c>
      <c r="S87" s="69">
        <v>4.8</v>
      </c>
    </row>
    <row r="88" spans="2:19" x14ac:dyDescent="0.25">
      <c r="B88" s="8">
        <v>87</v>
      </c>
      <c r="C88" s="9" t="s">
        <v>21</v>
      </c>
      <c r="D88" s="10">
        <f t="shared" si="10"/>
        <v>44</v>
      </c>
      <c r="E88" s="1">
        <f t="shared" si="6"/>
        <v>2</v>
      </c>
      <c r="F88" s="1">
        <v>1</v>
      </c>
      <c r="G88" s="69">
        <v>7</v>
      </c>
      <c r="H88" s="69">
        <v>8</v>
      </c>
      <c r="I88" s="69">
        <v>5</v>
      </c>
      <c r="J88">
        <v>87</v>
      </c>
      <c r="K88" s="4">
        <f t="shared" si="7"/>
        <v>8.6</v>
      </c>
      <c r="L88" s="4">
        <f t="shared" si="8"/>
        <v>4</v>
      </c>
      <c r="M88" s="4">
        <f t="shared" si="9"/>
        <v>14</v>
      </c>
      <c r="N88" s="69">
        <v>6.6</v>
      </c>
      <c r="O88" s="69">
        <v>4</v>
      </c>
      <c r="P88" s="69">
        <v>10</v>
      </c>
      <c r="Q88" s="69">
        <v>2</v>
      </c>
      <c r="R88" s="69">
        <v>0</v>
      </c>
      <c r="S88" s="69">
        <v>4</v>
      </c>
    </row>
    <row r="89" spans="2:19" x14ac:dyDescent="0.25">
      <c r="B89" s="8">
        <v>88</v>
      </c>
      <c r="C89" s="9" t="s">
        <v>22</v>
      </c>
      <c r="D89" s="10">
        <f t="shared" si="10"/>
        <v>44</v>
      </c>
      <c r="E89" s="1">
        <f t="shared" si="6"/>
        <v>2</v>
      </c>
      <c r="F89" s="1">
        <v>1</v>
      </c>
      <c r="G89" s="69">
        <v>5</v>
      </c>
      <c r="H89" s="69">
        <v>5</v>
      </c>
      <c r="I89" s="69">
        <v>10.199999999999999</v>
      </c>
      <c r="J89">
        <v>88</v>
      </c>
      <c r="K89" s="4">
        <f t="shared" si="7"/>
        <v>9.4</v>
      </c>
      <c r="L89" s="4">
        <f t="shared" si="8"/>
        <v>11</v>
      </c>
      <c r="M89" s="4">
        <f t="shared" si="9"/>
        <v>12.799999999999999</v>
      </c>
      <c r="N89" s="69">
        <v>7</v>
      </c>
      <c r="O89" s="69">
        <v>8</v>
      </c>
      <c r="P89" s="69">
        <v>8.1999999999999993</v>
      </c>
      <c r="Q89" s="69">
        <v>2.4</v>
      </c>
      <c r="R89" s="69">
        <v>3</v>
      </c>
      <c r="S89" s="69">
        <v>4.5999999999999996</v>
      </c>
    </row>
    <row r="90" spans="2:19" x14ac:dyDescent="0.25">
      <c r="B90" s="8">
        <v>89</v>
      </c>
      <c r="C90" s="9" t="s">
        <v>21</v>
      </c>
      <c r="D90" s="10">
        <f t="shared" si="10"/>
        <v>45</v>
      </c>
      <c r="E90" s="1">
        <f t="shared" si="6"/>
        <v>2</v>
      </c>
      <c r="F90" s="1">
        <v>1</v>
      </c>
      <c r="G90" s="69">
        <v>6.6</v>
      </c>
      <c r="H90" s="69">
        <v>9</v>
      </c>
      <c r="I90" s="69">
        <v>5.2</v>
      </c>
      <c r="J90">
        <v>89</v>
      </c>
      <c r="K90" s="4">
        <f t="shared" si="7"/>
        <v>9.4</v>
      </c>
      <c r="L90" s="4">
        <f t="shared" si="8"/>
        <v>10.4</v>
      </c>
      <c r="M90" s="4">
        <f t="shared" si="9"/>
        <v>13</v>
      </c>
      <c r="N90" s="69">
        <v>6.4</v>
      </c>
      <c r="O90" s="69">
        <v>7.4</v>
      </c>
      <c r="P90" s="69">
        <v>9</v>
      </c>
      <c r="Q90" s="69">
        <v>3</v>
      </c>
      <c r="R90" s="69">
        <v>3</v>
      </c>
      <c r="S90" s="69">
        <v>4</v>
      </c>
    </row>
    <row r="91" spans="2:19" x14ac:dyDescent="0.25">
      <c r="B91" s="8">
        <v>90</v>
      </c>
      <c r="C91" s="9" t="s">
        <v>22</v>
      </c>
      <c r="D91" s="10">
        <f t="shared" si="10"/>
        <v>45</v>
      </c>
      <c r="E91" s="1">
        <f t="shared" si="6"/>
        <v>2</v>
      </c>
      <c r="F91" s="1">
        <v>1</v>
      </c>
      <c r="G91" s="69">
        <v>4</v>
      </c>
      <c r="H91" s="69">
        <v>4</v>
      </c>
      <c r="I91" s="69">
        <v>9</v>
      </c>
      <c r="J91">
        <v>90</v>
      </c>
      <c r="K91" s="4">
        <f t="shared" si="7"/>
        <v>9</v>
      </c>
      <c r="L91" s="4">
        <f t="shared" si="8"/>
        <v>10</v>
      </c>
      <c r="M91" s="4">
        <f t="shared" si="9"/>
        <v>14</v>
      </c>
      <c r="N91" s="69">
        <v>7</v>
      </c>
      <c r="O91" s="69">
        <v>7</v>
      </c>
      <c r="P91" s="69">
        <v>9.8000000000000007</v>
      </c>
      <c r="Q91" s="69">
        <v>2</v>
      </c>
      <c r="R91" s="69">
        <v>3</v>
      </c>
      <c r="S91" s="69">
        <v>4.2</v>
      </c>
    </row>
    <row r="92" spans="2:19" x14ac:dyDescent="0.25">
      <c r="B92" s="8">
        <v>91</v>
      </c>
      <c r="C92" s="9" t="s">
        <v>21</v>
      </c>
      <c r="D92" s="10">
        <f t="shared" si="10"/>
        <v>46</v>
      </c>
      <c r="E92" s="1">
        <f t="shared" si="6"/>
        <v>2</v>
      </c>
      <c r="F92" s="1">
        <v>1</v>
      </c>
      <c r="G92" s="69">
        <v>6</v>
      </c>
      <c r="H92" s="69">
        <v>8</v>
      </c>
      <c r="I92" s="69">
        <v>5</v>
      </c>
      <c r="J92">
        <v>91</v>
      </c>
      <c r="K92" s="4">
        <f t="shared" si="7"/>
        <v>8</v>
      </c>
      <c r="L92" s="4">
        <f t="shared" si="8"/>
        <v>10</v>
      </c>
      <c r="M92" s="4">
        <f t="shared" si="9"/>
        <v>15</v>
      </c>
      <c r="N92" s="69">
        <v>6</v>
      </c>
      <c r="O92" s="69">
        <v>6.8</v>
      </c>
      <c r="P92" s="69">
        <v>10</v>
      </c>
      <c r="Q92" s="71">
        <v>2</v>
      </c>
      <c r="R92" s="69">
        <v>3.2</v>
      </c>
      <c r="S92" s="69">
        <v>5</v>
      </c>
    </row>
    <row r="93" spans="2:19" x14ac:dyDescent="0.25">
      <c r="B93" s="8">
        <v>92</v>
      </c>
      <c r="C93" s="9" t="s">
        <v>22</v>
      </c>
      <c r="D93" s="10">
        <f t="shared" si="10"/>
        <v>46</v>
      </c>
      <c r="E93" s="1">
        <f t="shared" si="6"/>
        <v>2</v>
      </c>
      <c r="F93" s="1">
        <v>1</v>
      </c>
      <c r="G93" s="69">
        <v>4</v>
      </c>
      <c r="H93" s="69">
        <v>4</v>
      </c>
      <c r="I93" s="69">
        <v>10.6</v>
      </c>
      <c r="J93">
        <v>92</v>
      </c>
      <c r="K93" s="4">
        <f t="shared" si="7"/>
        <v>8.1999999999999993</v>
      </c>
      <c r="L93" s="4">
        <f t="shared" si="8"/>
        <v>9</v>
      </c>
      <c r="M93" s="4">
        <f t="shared" si="9"/>
        <v>13.2</v>
      </c>
      <c r="N93" s="69">
        <v>5.6</v>
      </c>
      <c r="O93" s="69">
        <v>6</v>
      </c>
      <c r="P93" s="69">
        <v>9.1999999999999993</v>
      </c>
      <c r="Q93" s="69">
        <v>2.6</v>
      </c>
      <c r="R93" s="69">
        <v>3</v>
      </c>
      <c r="S93" s="69">
        <v>4</v>
      </c>
    </row>
    <row r="94" spans="2:19" x14ac:dyDescent="0.25">
      <c r="B94" s="8">
        <v>93</v>
      </c>
      <c r="C94" s="9" t="s">
        <v>21</v>
      </c>
      <c r="D94" s="10">
        <f t="shared" si="10"/>
        <v>47</v>
      </c>
      <c r="E94" s="1">
        <f t="shared" si="6"/>
        <v>2</v>
      </c>
      <c r="F94" s="1">
        <v>1</v>
      </c>
      <c r="G94" s="69">
        <v>6</v>
      </c>
      <c r="H94" s="69">
        <v>8.8000000000000007</v>
      </c>
      <c r="I94" s="69">
        <v>4.8</v>
      </c>
      <c r="J94">
        <v>93</v>
      </c>
      <c r="K94" s="4">
        <f t="shared" si="7"/>
        <v>9.1999999999999993</v>
      </c>
      <c r="L94" s="4">
        <f t="shared" si="8"/>
        <v>8.8000000000000007</v>
      </c>
      <c r="M94" s="4">
        <f t="shared" si="9"/>
        <v>13.4</v>
      </c>
      <c r="N94" s="69">
        <v>6</v>
      </c>
      <c r="O94" s="69">
        <v>6</v>
      </c>
      <c r="P94" s="69">
        <v>9.4</v>
      </c>
      <c r="Q94" s="69">
        <v>3.2</v>
      </c>
      <c r="R94" s="69">
        <v>2.8</v>
      </c>
      <c r="S94" s="69">
        <v>4</v>
      </c>
    </row>
    <row r="95" spans="2:19" x14ac:dyDescent="0.25">
      <c r="B95" s="8">
        <v>94</v>
      </c>
      <c r="C95" s="9" t="s">
        <v>22</v>
      </c>
      <c r="D95" s="10">
        <f t="shared" si="10"/>
        <v>47</v>
      </c>
      <c r="E95" s="1">
        <f t="shared" si="6"/>
        <v>2</v>
      </c>
      <c r="F95" s="1">
        <v>1</v>
      </c>
      <c r="G95" s="69">
        <v>2</v>
      </c>
      <c r="H95" s="69">
        <v>2.2999999999999998</v>
      </c>
      <c r="I95" s="69">
        <v>9.8000000000000007</v>
      </c>
      <c r="J95">
        <v>94</v>
      </c>
      <c r="K95" s="4">
        <f t="shared" si="7"/>
        <v>9</v>
      </c>
      <c r="L95" s="4">
        <f t="shared" si="8"/>
        <v>9.4</v>
      </c>
      <c r="M95" s="4">
        <f t="shared" si="9"/>
        <v>10.8</v>
      </c>
      <c r="N95" s="69">
        <v>6.6</v>
      </c>
      <c r="O95" s="69">
        <v>7.4</v>
      </c>
      <c r="P95" s="114">
        <v>8</v>
      </c>
      <c r="Q95" s="69">
        <v>2.4</v>
      </c>
      <c r="R95" s="69">
        <v>2</v>
      </c>
      <c r="S95" s="69">
        <v>2.8</v>
      </c>
    </row>
    <row r="96" spans="2:19" x14ac:dyDescent="0.25">
      <c r="B96" s="8">
        <v>95</v>
      </c>
      <c r="C96" s="9" t="s">
        <v>21</v>
      </c>
      <c r="D96" s="10">
        <f t="shared" si="10"/>
        <v>48</v>
      </c>
      <c r="E96" s="1">
        <f t="shared" si="6"/>
        <v>2</v>
      </c>
      <c r="F96" s="1">
        <v>1</v>
      </c>
      <c r="G96" s="69">
        <v>6</v>
      </c>
      <c r="H96" s="69">
        <v>8</v>
      </c>
      <c r="I96" s="69">
        <v>5</v>
      </c>
      <c r="J96">
        <v>95</v>
      </c>
      <c r="K96" s="4">
        <f t="shared" si="7"/>
        <v>9</v>
      </c>
      <c r="L96" s="4">
        <f t="shared" si="8"/>
        <v>8</v>
      </c>
      <c r="M96" s="4">
        <f t="shared" si="9"/>
        <v>12</v>
      </c>
      <c r="N96" s="69">
        <v>6</v>
      </c>
      <c r="O96" s="69">
        <v>6</v>
      </c>
      <c r="P96" s="69">
        <v>9</v>
      </c>
      <c r="Q96" s="69">
        <v>3</v>
      </c>
      <c r="R96" s="69">
        <v>2</v>
      </c>
      <c r="S96" s="69">
        <v>3</v>
      </c>
    </row>
    <row r="97" spans="2:19" x14ac:dyDescent="0.25">
      <c r="B97" s="8">
        <v>96</v>
      </c>
      <c r="C97" s="9" t="s">
        <v>22</v>
      </c>
      <c r="D97" s="10">
        <f t="shared" si="10"/>
        <v>48</v>
      </c>
      <c r="E97" s="1">
        <f t="shared" si="6"/>
        <v>2</v>
      </c>
      <c r="F97" s="1">
        <v>1</v>
      </c>
      <c r="G97" s="69">
        <v>3</v>
      </c>
      <c r="H97" s="69">
        <v>4</v>
      </c>
      <c r="I97" s="69">
        <v>9</v>
      </c>
      <c r="J97">
        <v>96</v>
      </c>
      <c r="K97" s="4">
        <f t="shared" si="7"/>
        <v>8</v>
      </c>
      <c r="L97" s="4">
        <f t="shared" si="8"/>
        <v>6</v>
      </c>
      <c r="M97" s="4">
        <f t="shared" si="9"/>
        <v>12.8</v>
      </c>
      <c r="N97" s="69">
        <v>6</v>
      </c>
      <c r="O97" s="69">
        <v>4</v>
      </c>
      <c r="P97" s="69">
        <v>9</v>
      </c>
      <c r="Q97" s="69">
        <v>2</v>
      </c>
      <c r="R97" s="69">
        <v>2</v>
      </c>
      <c r="S97" s="69">
        <v>3.8</v>
      </c>
    </row>
    <row r="98" spans="2:19" x14ac:dyDescent="0.25">
      <c r="B98" s="8">
        <v>97</v>
      </c>
      <c r="C98" s="9" t="s">
        <v>21</v>
      </c>
      <c r="D98" s="10">
        <f t="shared" si="10"/>
        <v>49</v>
      </c>
      <c r="E98" s="1">
        <f t="shared" si="6"/>
        <v>2</v>
      </c>
      <c r="F98" s="1">
        <v>1</v>
      </c>
      <c r="G98" s="69">
        <v>6</v>
      </c>
      <c r="H98" s="69">
        <v>8</v>
      </c>
      <c r="I98" s="69">
        <v>6</v>
      </c>
      <c r="J98">
        <v>97</v>
      </c>
      <c r="K98" s="4">
        <f t="shared" si="7"/>
        <v>9</v>
      </c>
      <c r="L98" s="4">
        <f t="shared" si="8"/>
        <v>10.8</v>
      </c>
      <c r="M98" s="4">
        <f t="shared" si="9"/>
        <v>12.8</v>
      </c>
      <c r="N98" s="69">
        <v>7</v>
      </c>
      <c r="O98" s="69">
        <v>6.8</v>
      </c>
      <c r="P98" s="69">
        <v>9</v>
      </c>
      <c r="Q98" s="69">
        <v>2</v>
      </c>
      <c r="R98" s="69">
        <v>4</v>
      </c>
      <c r="S98" s="69">
        <v>3.8</v>
      </c>
    </row>
    <row r="99" spans="2:19" x14ac:dyDescent="0.25">
      <c r="B99" s="8">
        <v>98</v>
      </c>
      <c r="C99" s="9" t="s">
        <v>22</v>
      </c>
      <c r="D99" s="10">
        <f t="shared" si="10"/>
        <v>49</v>
      </c>
      <c r="E99" s="1">
        <f t="shared" si="6"/>
        <v>2</v>
      </c>
      <c r="F99" s="1">
        <v>1</v>
      </c>
      <c r="G99" s="69">
        <v>2.8</v>
      </c>
      <c r="H99" s="69">
        <v>4.2</v>
      </c>
      <c r="I99" s="69">
        <v>9</v>
      </c>
      <c r="J99">
        <v>98</v>
      </c>
      <c r="K99" s="4">
        <f t="shared" si="7"/>
        <v>7</v>
      </c>
      <c r="L99" s="4">
        <f t="shared" si="8"/>
        <v>11</v>
      </c>
      <c r="M99" s="4">
        <f t="shared" si="9"/>
        <v>14</v>
      </c>
      <c r="N99" s="69">
        <v>5</v>
      </c>
      <c r="O99" s="69">
        <v>7</v>
      </c>
      <c r="P99" s="69">
        <v>9</v>
      </c>
      <c r="Q99" s="69">
        <v>2</v>
      </c>
      <c r="R99" s="69">
        <v>4</v>
      </c>
      <c r="S99" s="69">
        <v>5</v>
      </c>
    </row>
    <row r="100" spans="2:19" x14ac:dyDescent="0.25">
      <c r="B100" s="8">
        <v>99</v>
      </c>
      <c r="C100" s="9" t="s">
        <v>21</v>
      </c>
      <c r="D100" s="10">
        <f t="shared" si="10"/>
        <v>50</v>
      </c>
      <c r="E100" s="1">
        <f t="shared" si="6"/>
        <v>2</v>
      </c>
      <c r="F100" s="1">
        <v>1</v>
      </c>
      <c r="G100" s="69">
        <v>6</v>
      </c>
      <c r="H100" s="69">
        <v>8</v>
      </c>
      <c r="I100" s="69">
        <v>7</v>
      </c>
      <c r="J100">
        <v>99</v>
      </c>
      <c r="K100" s="4">
        <f t="shared" si="7"/>
        <v>7.6</v>
      </c>
      <c r="L100" s="4">
        <f t="shared" si="8"/>
        <v>11</v>
      </c>
      <c r="M100" s="4">
        <f t="shared" si="9"/>
        <v>13.799999999999999</v>
      </c>
      <c r="N100" s="69">
        <v>4.5999999999999996</v>
      </c>
      <c r="O100" s="69">
        <v>7</v>
      </c>
      <c r="P100" s="69">
        <v>10.199999999999999</v>
      </c>
      <c r="Q100" s="69">
        <v>3</v>
      </c>
      <c r="R100" s="69">
        <v>4</v>
      </c>
      <c r="S100" s="69">
        <v>3.6</v>
      </c>
    </row>
    <row r="101" spans="2:19" x14ac:dyDescent="0.25">
      <c r="B101" s="8">
        <v>100</v>
      </c>
      <c r="C101" s="9" t="s">
        <v>22</v>
      </c>
      <c r="D101" s="10">
        <f t="shared" si="10"/>
        <v>50</v>
      </c>
      <c r="E101" s="1">
        <f t="shared" si="6"/>
        <v>2</v>
      </c>
      <c r="F101" s="1">
        <v>1</v>
      </c>
      <c r="G101" s="69">
        <v>3.2</v>
      </c>
      <c r="H101" s="69">
        <v>3.8</v>
      </c>
      <c r="I101" s="69">
        <v>10.4</v>
      </c>
      <c r="J101">
        <v>100</v>
      </c>
      <c r="K101" s="4">
        <f t="shared" si="7"/>
        <v>8.8000000000000007</v>
      </c>
      <c r="L101" s="4">
        <f t="shared" si="8"/>
        <v>10.199999999999999</v>
      </c>
      <c r="M101" s="4">
        <f t="shared" si="9"/>
        <v>14.600000000000001</v>
      </c>
      <c r="N101" s="69">
        <v>6</v>
      </c>
      <c r="O101" s="69">
        <v>7</v>
      </c>
      <c r="P101" s="69">
        <v>9.4</v>
      </c>
      <c r="Q101" s="69">
        <v>2.8</v>
      </c>
      <c r="R101" s="69">
        <v>3.2</v>
      </c>
      <c r="S101" s="69">
        <v>5.2</v>
      </c>
    </row>
    <row r="102" spans="2:19" x14ac:dyDescent="0.25">
      <c r="B102" s="8">
        <v>101</v>
      </c>
      <c r="C102" s="9" t="s">
        <v>21</v>
      </c>
      <c r="D102" s="10">
        <f t="shared" si="10"/>
        <v>51</v>
      </c>
      <c r="E102" s="1">
        <f t="shared" si="6"/>
        <v>2</v>
      </c>
      <c r="F102" s="1">
        <v>1</v>
      </c>
      <c r="G102" s="69">
        <v>6</v>
      </c>
      <c r="H102" s="69">
        <v>8</v>
      </c>
      <c r="I102" s="69">
        <v>4.2</v>
      </c>
      <c r="J102">
        <v>101</v>
      </c>
      <c r="K102" s="4">
        <f t="shared" si="7"/>
        <v>9.1999999999999993</v>
      </c>
      <c r="L102" s="4">
        <f t="shared" si="8"/>
        <v>13</v>
      </c>
      <c r="M102" s="4">
        <f t="shared" si="9"/>
        <v>13.2</v>
      </c>
      <c r="N102" s="69">
        <v>4</v>
      </c>
      <c r="O102" s="69">
        <v>9</v>
      </c>
      <c r="P102" s="69">
        <v>9</v>
      </c>
      <c r="Q102" s="69">
        <v>5.2</v>
      </c>
      <c r="R102" s="69">
        <v>4</v>
      </c>
      <c r="S102" s="69">
        <v>4.2</v>
      </c>
    </row>
    <row r="103" spans="2:19" x14ac:dyDescent="0.25">
      <c r="B103" s="8">
        <v>102</v>
      </c>
      <c r="C103" s="9" t="s">
        <v>22</v>
      </c>
      <c r="D103" s="10">
        <f t="shared" si="10"/>
        <v>51</v>
      </c>
      <c r="E103" s="1">
        <f t="shared" si="6"/>
        <v>2</v>
      </c>
      <c r="F103" s="1">
        <v>1</v>
      </c>
      <c r="G103" s="69">
        <v>3.8</v>
      </c>
      <c r="H103" s="69">
        <v>4</v>
      </c>
      <c r="I103" s="69">
        <v>10.4</v>
      </c>
      <c r="J103">
        <v>102</v>
      </c>
      <c r="K103" s="4">
        <f t="shared" si="7"/>
        <v>7.6</v>
      </c>
      <c r="L103" s="4">
        <f t="shared" si="8"/>
        <v>10</v>
      </c>
      <c r="M103" s="4">
        <f t="shared" si="9"/>
        <v>11.8</v>
      </c>
      <c r="N103" s="69">
        <v>5</v>
      </c>
      <c r="O103" s="69">
        <v>7</v>
      </c>
      <c r="P103" s="69">
        <v>7</v>
      </c>
      <c r="Q103" s="69">
        <v>2.6</v>
      </c>
      <c r="R103" s="69">
        <v>3</v>
      </c>
      <c r="S103" s="69">
        <v>4.8</v>
      </c>
    </row>
    <row r="104" spans="2:19" x14ac:dyDescent="0.25">
      <c r="B104" s="8">
        <v>103</v>
      </c>
      <c r="C104" s="9" t="s">
        <v>21</v>
      </c>
      <c r="D104" s="10">
        <f t="shared" si="10"/>
        <v>52</v>
      </c>
      <c r="E104" s="1">
        <f t="shared" si="6"/>
        <v>2</v>
      </c>
      <c r="F104" s="1">
        <v>1</v>
      </c>
      <c r="G104" s="69">
        <v>6.2</v>
      </c>
      <c r="H104" s="69">
        <v>8</v>
      </c>
      <c r="I104" s="69">
        <v>4.5999999999999996</v>
      </c>
      <c r="J104">
        <v>103</v>
      </c>
      <c r="K104" s="4">
        <f t="shared" si="7"/>
        <v>7.4</v>
      </c>
      <c r="L104" s="4">
        <f t="shared" si="8"/>
        <v>2.5</v>
      </c>
      <c r="M104" s="4">
        <f t="shared" si="9"/>
        <v>14.6</v>
      </c>
      <c r="N104" s="69">
        <v>4.4000000000000004</v>
      </c>
      <c r="O104" s="69">
        <v>0</v>
      </c>
      <c r="P104" s="69">
        <v>10</v>
      </c>
      <c r="Q104" s="69">
        <v>3</v>
      </c>
      <c r="R104" s="69">
        <v>2.5</v>
      </c>
      <c r="S104" s="69">
        <v>4.5999999999999996</v>
      </c>
    </row>
    <row r="105" spans="2:19" x14ac:dyDescent="0.25">
      <c r="B105" s="8">
        <v>104</v>
      </c>
      <c r="C105" s="9" t="s">
        <v>22</v>
      </c>
      <c r="D105" s="10">
        <f t="shared" si="10"/>
        <v>52</v>
      </c>
      <c r="E105" s="1">
        <f t="shared" si="6"/>
        <v>2</v>
      </c>
      <c r="F105" s="1">
        <v>1</v>
      </c>
      <c r="G105" s="69">
        <v>3.2</v>
      </c>
      <c r="H105" s="69">
        <v>4</v>
      </c>
      <c r="I105" s="69">
        <v>9.8000000000000007</v>
      </c>
      <c r="J105">
        <v>104</v>
      </c>
      <c r="K105" s="4">
        <f t="shared" si="7"/>
        <v>6</v>
      </c>
      <c r="L105" s="4">
        <f t="shared" si="8"/>
        <v>14.6</v>
      </c>
      <c r="M105" s="4">
        <f t="shared" si="9"/>
        <v>15</v>
      </c>
      <c r="N105" s="69">
        <v>4</v>
      </c>
      <c r="O105" s="69">
        <v>6.6</v>
      </c>
      <c r="P105" s="69">
        <v>10.199999999999999</v>
      </c>
      <c r="Q105" s="69">
        <v>2</v>
      </c>
      <c r="R105" s="69">
        <v>8</v>
      </c>
      <c r="S105" s="69">
        <v>4.8</v>
      </c>
    </row>
    <row r="106" spans="2:19" x14ac:dyDescent="0.25">
      <c r="B106" s="8">
        <v>105</v>
      </c>
      <c r="C106" s="9" t="s">
        <v>21</v>
      </c>
      <c r="D106" s="10">
        <f t="shared" si="10"/>
        <v>53</v>
      </c>
      <c r="E106" s="1">
        <f t="shared" si="6"/>
        <v>2</v>
      </c>
      <c r="F106" s="1">
        <v>1</v>
      </c>
      <c r="G106" s="69">
        <v>7</v>
      </c>
      <c r="H106" s="69">
        <v>7.8</v>
      </c>
      <c r="I106" s="69">
        <v>5</v>
      </c>
      <c r="J106">
        <v>105</v>
      </c>
      <c r="K106" s="4">
        <f t="shared" si="7"/>
        <v>6.4</v>
      </c>
      <c r="L106" s="4">
        <f t="shared" si="8"/>
        <v>12</v>
      </c>
      <c r="M106" s="4">
        <f t="shared" si="9"/>
        <v>13.4</v>
      </c>
      <c r="N106" s="69">
        <v>4.4000000000000004</v>
      </c>
      <c r="O106" s="69">
        <v>8</v>
      </c>
      <c r="P106" s="69">
        <v>8.8000000000000007</v>
      </c>
      <c r="Q106" s="69">
        <v>2</v>
      </c>
      <c r="R106" s="69">
        <v>4</v>
      </c>
      <c r="S106" s="69">
        <v>4.5999999999999996</v>
      </c>
    </row>
    <row r="107" spans="2:19" x14ac:dyDescent="0.25">
      <c r="B107" s="8">
        <v>106</v>
      </c>
      <c r="C107" s="9" t="s">
        <v>22</v>
      </c>
      <c r="D107" s="10">
        <f t="shared" si="10"/>
        <v>53</v>
      </c>
      <c r="E107" s="1">
        <f t="shared" si="6"/>
        <v>2</v>
      </c>
      <c r="F107" s="1">
        <v>1</v>
      </c>
      <c r="G107" s="69">
        <v>5</v>
      </c>
      <c r="H107" s="69">
        <v>4</v>
      </c>
      <c r="I107" s="69">
        <v>10</v>
      </c>
      <c r="J107">
        <v>106</v>
      </c>
      <c r="K107" s="4">
        <f t="shared" si="7"/>
        <v>9.4</v>
      </c>
      <c r="L107" s="4">
        <f t="shared" si="8"/>
        <v>10</v>
      </c>
      <c r="M107" s="4">
        <f t="shared" si="9"/>
        <v>13.4</v>
      </c>
      <c r="N107" s="69">
        <v>6.4</v>
      </c>
      <c r="O107" s="69">
        <v>7</v>
      </c>
      <c r="P107" s="69">
        <v>9.4</v>
      </c>
      <c r="Q107" s="69">
        <v>3</v>
      </c>
      <c r="R107" s="69">
        <v>3</v>
      </c>
      <c r="S107" s="69">
        <v>4</v>
      </c>
    </row>
    <row r="108" spans="2:19" x14ac:dyDescent="0.25">
      <c r="B108" s="8">
        <v>107</v>
      </c>
      <c r="C108" s="9" t="s">
        <v>21</v>
      </c>
      <c r="D108" s="10">
        <f t="shared" si="10"/>
        <v>54</v>
      </c>
      <c r="E108" s="1">
        <f t="shared" si="6"/>
        <v>2</v>
      </c>
      <c r="F108" s="1">
        <v>1</v>
      </c>
      <c r="G108" s="69">
        <v>6</v>
      </c>
      <c r="H108" s="69">
        <v>6.4</v>
      </c>
      <c r="I108" s="69">
        <v>5</v>
      </c>
      <c r="J108">
        <v>107</v>
      </c>
      <c r="K108" s="4">
        <f t="shared" si="7"/>
        <v>9.4</v>
      </c>
      <c r="L108" s="4">
        <f t="shared" si="8"/>
        <v>10.199999999999999</v>
      </c>
      <c r="M108" s="4">
        <f t="shared" si="9"/>
        <v>15</v>
      </c>
      <c r="N108" s="69">
        <v>6.4</v>
      </c>
      <c r="O108" s="69">
        <v>6</v>
      </c>
      <c r="P108" s="69">
        <v>9.8000000000000007</v>
      </c>
      <c r="Q108" s="69">
        <v>3</v>
      </c>
      <c r="R108" s="69">
        <v>4.2</v>
      </c>
      <c r="S108" s="69">
        <v>5.2</v>
      </c>
    </row>
    <row r="109" spans="2:19" x14ac:dyDescent="0.25">
      <c r="B109" s="8">
        <v>108</v>
      </c>
      <c r="C109" s="9" t="s">
        <v>22</v>
      </c>
      <c r="D109" s="10">
        <f t="shared" si="10"/>
        <v>54</v>
      </c>
      <c r="E109" s="1">
        <f t="shared" si="6"/>
        <v>2</v>
      </c>
      <c r="F109" s="1">
        <v>1</v>
      </c>
      <c r="G109" s="69">
        <v>3</v>
      </c>
      <c r="H109" s="69">
        <v>4</v>
      </c>
      <c r="I109" s="69">
        <v>11</v>
      </c>
      <c r="J109">
        <v>108</v>
      </c>
      <c r="K109" s="4">
        <f t="shared" si="7"/>
        <v>9.4</v>
      </c>
      <c r="L109" s="4">
        <f t="shared" si="8"/>
        <v>11</v>
      </c>
      <c r="M109" s="4">
        <f t="shared" si="9"/>
        <v>13</v>
      </c>
      <c r="N109" s="69">
        <v>4.4000000000000004</v>
      </c>
      <c r="O109" s="69">
        <v>7</v>
      </c>
      <c r="P109" s="69">
        <v>10</v>
      </c>
      <c r="Q109" s="69">
        <v>5</v>
      </c>
      <c r="R109" s="69">
        <v>4</v>
      </c>
      <c r="S109" s="115">
        <v>3</v>
      </c>
    </row>
    <row r="110" spans="2:19" x14ac:dyDescent="0.25">
      <c r="B110" s="8">
        <v>109</v>
      </c>
      <c r="C110" s="9" t="s">
        <v>21</v>
      </c>
      <c r="D110" s="10">
        <f t="shared" si="10"/>
        <v>55</v>
      </c>
      <c r="E110" s="1">
        <f t="shared" si="6"/>
        <v>2</v>
      </c>
      <c r="F110" s="1">
        <v>1</v>
      </c>
      <c r="G110" s="69">
        <v>5.4</v>
      </c>
      <c r="H110" s="69">
        <v>8</v>
      </c>
      <c r="I110" s="69">
        <v>5</v>
      </c>
      <c r="J110">
        <v>109</v>
      </c>
      <c r="K110" s="4">
        <f t="shared" si="7"/>
        <v>8.6</v>
      </c>
      <c r="L110" s="4">
        <f t="shared" si="8"/>
        <v>0</v>
      </c>
      <c r="M110" s="4">
        <f t="shared" si="9"/>
        <v>14.8</v>
      </c>
      <c r="N110" s="69">
        <v>6</v>
      </c>
      <c r="O110" s="69">
        <v>0</v>
      </c>
      <c r="P110" s="69">
        <v>10</v>
      </c>
      <c r="Q110" s="69">
        <v>2.6</v>
      </c>
      <c r="R110" s="69">
        <v>0</v>
      </c>
      <c r="S110" s="69">
        <v>4.8</v>
      </c>
    </row>
    <row r="111" spans="2:19" x14ac:dyDescent="0.25">
      <c r="B111" s="8">
        <v>110</v>
      </c>
      <c r="C111" s="9" t="s">
        <v>22</v>
      </c>
      <c r="D111" s="10">
        <f t="shared" si="10"/>
        <v>55</v>
      </c>
      <c r="E111" s="1">
        <f t="shared" si="6"/>
        <v>2</v>
      </c>
      <c r="F111" s="1">
        <v>1</v>
      </c>
      <c r="G111" s="69">
        <v>3</v>
      </c>
      <c r="H111" s="69">
        <v>3.6</v>
      </c>
      <c r="I111" s="69">
        <v>9.4</v>
      </c>
      <c r="J111">
        <v>110</v>
      </c>
      <c r="K111" s="4">
        <f t="shared" si="7"/>
        <v>8.8000000000000007</v>
      </c>
      <c r="L111" s="4">
        <f t="shared" si="8"/>
        <v>9</v>
      </c>
      <c r="M111" s="4">
        <f t="shared" si="9"/>
        <v>14.8</v>
      </c>
      <c r="N111" s="69">
        <v>6</v>
      </c>
      <c r="O111" s="69">
        <v>7</v>
      </c>
      <c r="P111" s="69">
        <v>10</v>
      </c>
      <c r="Q111" s="69">
        <v>2.8</v>
      </c>
      <c r="R111" s="69">
        <v>2</v>
      </c>
      <c r="S111" s="69">
        <v>4.8</v>
      </c>
    </row>
    <row r="112" spans="2:19" x14ac:dyDescent="0.25">
      <c r="B112" s="8">
        <v>111</v>
      </c>
      <c r="C112" s="9" t="s">
        <v>21</v>
      </c>
      <c r="D112" s="10">
        <f t="shared" si="10"/>
        <v>56</v>
      </c>
      <c r="E112" s="1">
        <f t="shared" si="6"/>
        <v>2</v>
      </c>
      <c r="F112" s="1">
        <v>1</v>
      </c>
      <c r="G112" s="69">
        <v>6</v>
      </c>
      <c r="H112" s="69">
        <v>8</v>
      </c>
      <c r="I112" s="69">
        <v>3.4</v>
      </c>
      <c r="J112">
        <v>111</v>
      </c>
      <c r="K112" s="4">
        <f t="shared" si="7"/>
        <v>8</v>
      </c>
      <c r="L112" s="4">
        <f t="shared" si="8"/>
        <v>9</v>
      </c>
      <c r="M112" s="4">
        <f t="shared" si="9"/>
        <v>15</v>
      </c>
      <c r="N112" s="69">
        <v>6</v>
      </c>
      <c r="O112" s="69">
        <v>6</v>
      </c>
      <c r="P112" s="69">
        <v>10</v>
      </c>
      <c r="Q112" s="69">
        <v>2</v>
      </c>
      <c r="R112" s="69">
        <v>3</v>
      </c>
      <c r="S112" s="69">
        <v>5</v>
      </c>
    </row>
    <row r="113" spans="2:19" x14ac:dyDescent="0.25">
      <c r="B113" s="8">
        <v>112</v>
      </c>
      <c r="C113" s="9" t="s">
        <v>22</v>
      </c>
      <c r="D113" s="10">
        <f t="shared" si="10"/>
        <v>56</v>
      </c>
      <c r="E113" s="1">
        <f t="shared" si="6"/>
        <v>2</v>
      </c>
      <c r="F113" s="1">
        <v>1</v>
      </c>
      <c r="G113" s="69">
        <v>3.8</v>
      </c>
      <c r="H113" s="69">
        <v>4</v>
      </c>
      <c r="I113" s="69">
        <v>8.4</v>
      </c>
      <c r="J113">
        <v>112</v>
      </c>
      <c r="K113" s="4">
        <f t="shared" si="7"/>
        <v>10</v>
      </c>
      <c r="L113" s="4">
        <f t="shared" si="8"/>
        <v>9.4</v>
      </c>
      <c r="M113" s="4">
        <f t="shared" si="9"/>
        <v>15.399999999999999</v>
      </c>
      <c r="N113" s="69">
        <v>7</v>
      </c>
      <c r="O113" s="69">
        <v>5.4</v>
      </c>
      <c r="P113" s="69">
        <v>10.199999999999999</v>
      </c>
      <c r="Q113" s="69">
        <v>3</v>
      </c>
      <c r="R113" s="69">
        <v>4</v>
      </c>
      <c r="S113" s="69">
        <v>5.2</v>
      </c>
    </row>
    <row r="114" spans="2:19" x14ac:dyDescent="0.25">
      <c r="B114" s="8">
        <v>113</v>
      </c>
      <c r="C114" s="9" t="s">
        <v>21</v>
      </c>
      <c r="D114" s="10">
        <f t="shared" si="10"/>
        <v>57</v>
      </c>
      <c r="E114" s="1">
        <f t="shared" si="6"/>
        <v>2</v>
      </c>
      <c r="F114" s="1">
        <v>1</v>
      </c>
      <c r="G114" s="69">
        <v>6</v>
      </c>
      <c r="H114" s="69">
        <v>7.4</v>
      </c>
      <c r="I114" s="69">
        <v>5</v>
      </c>
      <c r="J114">
        <v>113</v>
      </c>
      <c r="K114" s="4">
        <f t="shared" si="7"/>
        <v>8.1999999999999993</v>
      </c>
      <c r="L114" s="4">
        <f t="shared" si="8"/>
        <v>9.6</v>
      </c>
      <c r="M114" s="4">
        <f t="shared" si="9"/>
        <v>13.6</v>
      </c>
      <c r="N114" s="69">
        <v>5.2</v>
      </c>
      <c r="O114" s="69">
        <v>6</v>
      </c>
      <c r="P114" s="69">
        <v>8</v>
      </c>
      <c r="Q114" s="69">
        <v>3</v>
      </c>
      <c r="R114" s="69">
        <v>3.6</v>
      </c>
      <c r="S114" s="69">
        <v>5.6</v>
      </c>
    </row>
    <row r="115" spans="2:19" x14ac:dyDescent="0.25">
      <c r="B115" s="8">
        <v>114</v>
      </c>
      <c r="C115" s="9" t="s">
        <v>22</v>
      </c>
      <c r="D115" s="10">
        <f t="shared" si="10"/>
        <v>57</v>
      </c>
      <c r="E115" s="1">
        <f t="shared" si="6"/>
        <v>2</v>
      </c>
      <c r="F115" s="1">
        <v>1</v>
      </c>
      <c r="G115" s="69">
        <v>4.5999999999999996</v>
      </c>
      <c r="H115" s="69">
        <v>3</v>
      </c>
      <c r="I115" s="69">
        <v>10</v>
      </c>
      <c r="J115">
        <v>114</v>
      </c>
      <c r="K115" s="4">
        <f t="shared" si="7"/>
        <v>11</v>
      </c>
      <c r="L115" s="4">
        <f t="shared" si="8"/>
        <v>8.6</v>
      </c>
      <c r="M115" s="4">
        <f t="shared" si="9"/>
        <v>15</v>
      </c>
      <c r="N115" s="69">
        <v>7</v>
      </c>
      <c r="O115" s="69">
        <v>5.6</v>
      </c>
      <c r="P115" s="69">
        <v>9.6</v>
      </c>
      <c r="Q115" s="69">
        <v>4</v>
      </c>
      <c r="R115" s="69">
        <v>3</v>
      </c>
      <c r="S115" s="69">
        <v>5.4</v>
      </c>
    </row>
    <row r="116" spans="2:19" x14ac:dyDescent="0.25">
      <c r="B116" s="8">
        <v>115</v>
      </c>
      <c r="C116" s="9" t="s">
        <v>21</v>
      </c>
      <c r="D116" s="10">
        <f t="shared" si="10"/>
        <v>58</v>
      </c>
      <c r="E116" s="1">
        <f t="shared" si="6"/>
        <v>2</v>
      </c>
      <c r="F116" s="1">
        <v>1</v>
      </c>
      <c r="G116" s="69">
        <v>6</v>
      </c>
      <c r="H116" s="69">
        <v>7</v>
      </c>
      <c r="I116" s="69">
        <v>3.4</v>
      </c>
      <c r="J116">
        <v>115</v>
      </c>
      <c r="K116" s="4">
        <f t="shared" si="7"/>
        <v>9</v>
      </c>
      <c r="L116" s="4">
        <f t="shared" si="8"/>
        <v>8</v>
      </c>
      <c r="M116" s="4">
        <f t="shared" si="9"/>
        <v>12.6</v>
      </c>
      <c r="N116" s="69">
        <v>6</v>
      </c>
      <c r="O116" s="69">
        <v>6</v>
      </c>
      <c r="P116" s="69">
        <v>7.8</v>
      </c>
      <c r="Q116" s="69">
        <v>3</v>
      </c>
      <c r="R116" s="69">
        <v>2</v>
      </c>
      <c r="S116" s="115">
        <v>4.8</v>
      </c>
    </row>
    <row r="117" spans="2:19" x14ac:dyDescent="0.25">
      <c r="B117" s="8">
        <v>116</v>
      </c>
      <c r="C117" s="9" t="s">
        <v>22</v>
      </c>
      <c r="D117" s="10">
        <f t="shared" si="10"/>
        <v>58</v>
      </c>
      <c r="E117" s="1">
        <f t="shared" si="6"/>
        <v>2</v>
      </c>
      <c r="F117" s="1">
        <v>1</v>
      </c>
      <c r="G117" s="69">
        <v>3.8</v>
      </c>
      <c r="H117" s="69">
        <v>4</v>
      </c>
      <c r="I117" s="69">
        <v>8.4</v>
      </c>
      <c r="J117">
        <v>116</v>
      </c>
      <c r="K117" s="4">
        <f t="shared" si="7"/>
        <v>10.8</v>
      </c>
      <c r="L117" s="4">
        <f t="shared" si="8"/>
        <v>6.2</v>
      </c>
      <c r="M117" s="4">
        <f t="shared" si="9"/>
        <v>13</v>
      </c>
      <c r="N117" s="69">
        <v>7</v>
      </c>
      <c r="O117" s="69">
        <v>4</v>
      </c>
      <c r="P117" s="69">
        <v>9</v>
      </c>
      <c r="Q117" s="69">
        <v>3.8</v>
      </c>
      <c r="R117" s="69">
        <v>2.2000000000000002</v>
      </c>
      <c r="S117" s="69">
        <v>4</v>
      </c>
    </row>
    <row r="118" spans="2:19" x14ac:dyDescent="0.25">
      <c r="B118" s="8">
        <v>117</v>
      </c>
      <c r="C118" s="9" t="s">
        <v>21</v>
      </c>
      <c r="D118" s="10">
        <f t="shared" si="10"/>
        <v>59</v>
      </c>
      <c r="E118" s="1">
        <f t="shared" si="6"/>
        <v>2</v>
      </c>
      <c r="F118" s="1">
        <v>1</v>
      </c>
      <c r="G118" s="69">
        <v>6</v>
      </c>
      <c r="H118" s="69">
        <v>8</v>
      </c>
      <c r="I118" s="69">
        <v>4.2</v>
      </c>
      <c r="J118">
        <v>117</v>
      </c>
      <c r="K118" s="4">
        <f t="shared" si="7"/>
        <v>9</v>
      </c>
      <c r="L118" s="4">
        <f t="shared" si="8"/>
        <v>9.4</v>
      </c>
      <c r="M118" s="4">
        <f t="shared" si="9"/>
        <v>13.6</v>
      </c>
      <c r="N118" s="69">
        <v>4</v>
      </c>
      <c r="O118" s="69">
        <v>6.4</v>
      </c>
      <c r="P118" s="69">
        <v>9</v>
      </c>
      <c r="Q118" s="69">
        <v>5</v>
      </c>
      <c r="R118" s="69">
        <v>3</v>
      </c>
      <c r="S118" s="69">
        <v>4.5999999999999996</v>
      </c>
    </row>
    <row r="119" spans="2:19" x14ac:dyDescent="0.25">
      <c r="B119" s="8">
        <v>118</v>
      </c>
      <c r="C119" s="9" t="s">
        <v>22</v>
      </c>
      <c r="D119" s="10">
        <f t="shared" si="10"/>
        <v>59</v>
      </c>
      <c r="E119" s="1">
        <f t="shared" si="6"/>
        <v>2</v>
      </c>
      <c r="F119" s="1">
        <v>1</v>
      </c>
      <c r="G119" s="69">
        <v>3</v>
      </c>
      <c r="H119" s="69">
        <v>4</v>
      </c>
      <c r="I119" s="69">
        <v>8</v>
      </c>
      <c r="J119">
        <v>118</v>
      </c>
      <c r="K119" s="4">
        <f t="shared" si="7"/>
        <v>0</v>
      </c>
      <c r="L119" s="4">
        <f t="shared" si="8"/>
        <v>7.6</v>
      </c>
      <c r="M119" s="4">
        <f t="shared" si="9"/>
        <v>13.8</v>
      </c>
      <c r="N119" s="69">
        <v>0</v>
      </c>
      <c r="O119" s="69">
        <v>4.5999999999999996</v>
      </c>
      <c r="P119" s="69">
        <v>9</v>
      </c>
      <c r="Q119" s="69">
        <v>0</v>
      </c>
      <c r="R119" s="69">
        <v>3</v>
      </c>
      <c r="S119" s="69">
        <v>4.8</v>
      </c>
    </row>
    <row r="120" spans="2:19" x14ac:dyDescent="0.25">
      <c r="B120" s="8">
        <v>119</v>
      </c>
      <c r="C120" s="9" t="s">
        <v>21</v>
      </c>
      <c r="D120" s="10">
        <f t="shared" si="10"/>
        <v>60</v>
      </c>
      <c r="E120" s="1">
        <f t="shared" si="6"/>
        <v>2</v>
      </c>
      <c r="F120" s="1">
        <v>1</v>
      </c>
      <c r="G120" s="69">
        <v>6</v>
      </c>
      <c r="H120" s="69">
        <v>7.2</v>
      </c>
      <c r="I120" s="69">
        <v>4.4000000000000004</v>
      </c>
      <c r="J120">
        <v>119</v>
      </c>
      <c r="K120" s="4">
        <f t="shared" si="7"/>
        <v>8.6</v>
      </c>
      <c r="L120" s="4">
        <f t="shared" si="8"/>
        <v>7.4</v>
      </c>
      <c r="M120" s="4">
        <f t="shared" si="9"/>
        <v>12.600000000000001</v>
      </c>
      <c r="N120" s="69">
        <v>6.2</v>
      </c>
      <c r="O120" s="69">
        <v>5.4</v>
      </c>
      <c r="P120" s="69">
        <v>8.4</v>
      </c>
      <c r="Q120" s="69">
        <v>2.4</v>
      </c>
      <c r="R120" s="69">
        <v>2</v>
      </c>
      <c r="S120" s="69">
        <v>4.2</v>
      </c>
    </row>
    <row r="121" spans="2:19" x14ac:dyDescent="0.25">
      <c r="B121" s="8">
        <v>120</v>
      </c>
      <c r="C121" s="9" t="s">
        <v>22</v>
      </c>
      <c r="D121" s="10">
        <f t="shared" si="10"/>
        <v>60</v>
      </c>
      <c r="E121" s="1">
        <f t="shared" si="6"/>
        <v>2</v>
      </c>
      <c r="F121" s="1">
        <v>1</v>
      </c>
      <c r="G121" s="69">
        <v>2</v>
      </c>
      <c r="H121" s="69">
        <v>4.8</v>
      </c>
      <c r="I121" s="69">
        <v>9</v>
      </c>
      <c r="J121">
        <v>120</v>
      </c>
      <c r="K121" s="4">
        <f t="shared" si="7"/>
        <v>8</v>
      </c>
      <c r="L121" s="4">
        <f t="shared" si="8"/>
        <v>9.4</v>
      </c>
      <c r="M121" s="4">
        <f t="shared" si="9"/>
        <v>11.4</v>
      </c>
      <c r="N121" s="69">
        <v>4</v>
      </c>
      <c r="O121" s="69">
        <v>6.4</v>
      </c>
      <c r="P121" s="69">
        <v>7.4</v>
      </c>
      <c r="Q121" s="69">
        <v>4</v>
      </c>
      <c r="R121" s="69">
        <v>3</v>
      </c>
      <c r="S121" s="69">
        <v>4</v>
      </c>
    </row>
    <row r="122" spans="2:19" x14ac:dyDescent="0.25">
      <c r="B122" s="8">
        <v>121</v>
      </c>
      <c r="C122" s="9" t="s">
        <v>21</v>
      </c>
      <c r="D122" s="10">
        <f t="shared" si="10"/>
        <v>61</v>
      </c>
      <c r="E122" s="1">
        <f t="shared" si="6"/>
        <v>2</v>
      </c>
      <c r="F122" s="1">
        <v>1</v>
      </c>
      <c r="G122" s="69">
        <v>4</v>
      </c>
      <c r="H122" s="69">
        <v>6.4</v>
      </c>
      <c r="I122" s="69">
        <v>6.8</v>
      </c>
      <c r="J122">
        <v>121</v>
      </c>
      <c r="K122" s="4">
        <f t="shared" si="7"/>
        <v>9</v>
      </c>
      <c r="L122" s="4">
        <f t="shared" si="8"/>
        <v>8.8000000000000007</v>
      </c>
      <c r="M122" s="4">
        <f t="shared" si="9"/>
        <v>14.600000000000001</v>
      </c>
      <c r="N122" s="69">
        <v>6</v>
      </c>
      <c r="O122" s="69">
        <v>4.8</v>
      </c>
      <c r="P122" s="69">
        <v>8.8000000000000007</v>
      </c>
      <c r="Q122" s="69">
        <v>3</v>
      </c>
      <c r="R122" s="69">
        <v>4</v>
      </c>
      <c r="S122" s="69">
        <v>5.8</v>
      </c>
    </row>
    <row r="123" spans="2:19" x14ac:dyDescent="0.25">
      <c r="B123" s="8">
        <v>122</v>
      </c>
      <c r="C123" s="9" t="s">
        <v>22</v>
      </c>
      <c r="D123" s="10">
        <f t="shared" si="10"/>
        <v>61</v>
      </c>
      <c r="E123" s="1">
        <f t="shared" si="6"/>
        <v>2</v>
      </c>
      <c r="F123" s="1">
        <v>1</v>
      </c>
      <c r="G123" s="69">
        <v>5.4</v>
      </c>
      <c r="H123" s="69">
        <v>3</v>
      </c>
      <c r="I123" s="69">
        <v>9</v>
      </c>
      <c r="J123">
        <v>122</v>
      </c>
      <c r="K123" s="4">
        <f t="shared" si="7"/>
        <v>9</v>
      </c>
      <c r="L123" s="4">
        <f t="shared" si="8"/>
        <v>9.1999999999999993</v>
      </c>
      <c r="M123" s="4">
        <f t="shared" si="9"/>
        <v>13.8</v>
      </c>
      <c r="N123" s="69">
        <v>6</v>
      </c>
      <c r="O123" s="69">
        <v>6.2</v>
      </c>
      <c r="P123" s="69">
        <v>8.8000000000000007</v>
      </c>
      <c r="Q123" s="69">
        <v>3</v>
      </c>
      <c r="R123" s="69">
        <v>3</v>
      </c>
      <c r="S123" s="115">
        <v>5</v>
      </c>
    </row>
    <row r="124" spans="2:19" x14ac:dyDescent="0.25">
      <c r="B124" s="8">
        <v>123</v>
      </c>
      <c r="C124" s="9" t="s">
        <v>21</v>
      </c>
      <c r="D124" s="10">
        <f t="shared" si="10"/>
        <v>62</v>
      </c>
      <c r="E124" s="1">
        <f>IF(COUNTIF(E63:E123,E94)=61,E94+1,E123)</f>
        <v>3</v>
      </c>
      <c r="F124" s="1">
        <v>1</v>
      </c>
      <c r="G124" s="69">
        <v>6</v>
      </c>
      <c r="H124" s="69">
        <v>5.5</v>
      </c>
      <c r="I124" s="69">
        <v>7.4</v>
      </c>
      <c r="J124">
        <v>123</v>
      </c>
      <c r="K124" s="4">
        <f t="shared" si="7"/>
        <v>6</v>
      </c>
      <c r="L124" s="4">
        <f t="shared" si="8"/>
        <v>12</v>
      </c>
      <c r="M124" s="4">
        <f t="shared" si="9"/>
        <v>12</v>
      </c>
      <c r="N124" s="69">
        <v>4</v>
      </c>
      <c r="O124" s="69">
        <v>7</v>
      </c>
      <c r="P124" s="69">
        <v>8</v>
      </c>
      <c r="Q124" s="69">
        <v>2</v>
      </c>
      <c r="R124" s="69">
        <v>5</v>
      </c>
      <c r="S124" s="69">
        <v>4</v>
      </c>
    </row>
    <row r="125" spans="2:19" x14ac:dyDescent="0.25">
      <c r="B125" s="8">
        <v>124</v>
      </c>
      <c r="C125" s="9" t="s">
        <v>22</v>
      </c>
      <c r="D125" s="10">
        <f t="shared" si="10"/>
        <v>62</v>
      </c>
      <c r="E125" s="1">
        <f t="shared" si="6"/>
        <v>3</v>
      </c>
      <c r="F125" s="1">
        <v>1</v>
      </c>
      <c r="G125" s="69">
        <v>3.4</v>
      </c>
      <c r="H125" s="69">
        <v>3</v>
      </c>
      <c r="I125" s="69">
        <v>10</v>
      </c>
      <c r="J125">
        <v>124</v>
      </c>
      <c r="K125" s="4">
        <f t="shared" si="7"/>
        <v>10.4</v>
      </c>
      <c r="L125" s="4">
        <f t="shared" si="8"/>
        <v>9</v>
      </c>
      <c r="M125" s="4">
        <f t="shared" si="9"/>
        <v>12.8</v>
      </c>
      <c r="N125" s="69">
        <v>9.4</v>
      </c>
      <c r="O125" s="69">
        <v>8</v>
      </c>
      <c r="P125" s="69">
        <v>8.4</v>
      </c>
      <c r="Q125" s="69">
        <v>1</v>
      </c>
      <c r="R125" s="69">
        <v>1</v>
      </c>
      <c r="S125" s="69">
        <v>4.4000000000000004</v>
      </c>
    </row>
    <row r="126" spans="2:19" x14ac:dyDescent="0.25">
      <c r="B126" s="8">
        <v>125</v>
      </c>
      <c r="C126" s="9" t="s">
        <v>21</v>
      </c>
      <c r="D126" s="10">
        <f t="shared" si="10"/>
        <v>63</v>
      </c>
      <c r="E126" s="1">
        <f t="shared" si="6"/>
        <v>3</v>
      </c>
      <c r="F126" s="1">
        <v>1</v>
      </c>
      <c r="G126" s="69">
        <v>6.2</v>
      </c>
      <c r="H126" s="69">
        <v>7.4</v>
      </c>
      <c r="I126" s="69">
        <v>4</v>
      </c>
      <c r="J126">
        <v>125</v>
      </c>
      <c r="K126" s="4">
        <f t="shared" si="7"/>
        <v>7</v>
      </c>
      <c r="L126" s="4">
        <f t="shared" si="8"/>
        <v>8</v>
      </c>
      <c r="M126" s="4">
        <f t="shared" si="9"/>
        <v>12.2</v>
      </c>
      <c r="N126" s="69">
        <v>6</v>
      </c>
      <c r="O126" s="69">
        <v>6</v>
      </c>
      <c r="P126" s="69">
        <v>8.4</v>
      </c>
      <c r="Q126" s="69">
        <v>1</v>
      </c>
      <c r="R126" s="69">
        <v>2</v>
      </c>
      <c r="S126" s="69">
        <v>3.8</v>
      </c>
    </row>
    <row r="127" spans="2:19" x14ac:dyDescent="0.25">
      <c r="B127" s="8">
        <v>126</v>
      </c>
      <c r="C127" s="9" t="s">
        <v>22</v>
      </c>
      <c r="D127" s="10">
        <f t="shared" si="10"/>
        <v>63</v>
      </c>
      <c r="E127" s="1">
        <f t="shared" si="6"/>
        <v>3</v>
      </c>
      <c r="F127" s="1">
        <v>1</v>
      </c>
      <c r="G127" s="69">
        <v>3</v>
      </c>
      <c r="H127" s="69">
        <v>3.4</v>
      </c>
      <c r="I127" s="69">
        <v>9.6</v>
      </c>
      <c r="J127">
        <v>126</v>
      </c>
      <c r="K127" s="4">
        <f t="shared" si="7"/>
        <v>12</v>
      </c>
      <c r="L127" s="4">
        <f t="shared" si="8"/>
        <v>10.4</v>
      </c>
      <c r="M127" s="4">
        <f t="shared" si="9"/>
        <v>12.2</v>
      </c>
      <c r="N127" s="69">
        <v>8</v>
      </c>
      <c r="O127" s="69">
        <v>7</v>
      </c>
      <c r="P127" s="69">
        <v>8</v>
      </c>
      <c r="Q127" s="69">
        <v>4</v>
      </c>
      <c r="R127" s="69">
        <v>3.4</v>
      </c>
      <c r="S127" s="69">
        <v>4.2</v>
      </c>
    </row>
    <row r="128" spans="2:19" x14ac:dyDescent="0.25">
      <c r="B128" s="8">
        <v>127</v>
      </c>
      <c r="C128" s="9" t="s">
        <v>21</v>
      </c>
      <c r="D128" s="10">
        <f t="shared" si="10"/>
        <v>64</v>
      </c>
      <c r="E128" s="1">
        <f t="shared" ref="E128:E191" si="11">IF(COUNTIF(E67:E127,E98)=61,E98+1,E127)</f>
        <v>3</v>
      </c>
      <c r="F128" s="1">
        <v>1</v>
      </c>
      <c r="G128" s="69">
        <v>5</v>
      </c>
      <c r="H128" s="69">
        <v>7</v>
      </c>
      <c r="I128" s="69">
        <v>4.3</v>
      </c>
      <c r="J128">
        <v>127</v>
      </c>
      <c r="K128" s="4">
        <f t="shared" si="7"/>
        <v>10</v>
      </c>
      <c r="L128" s="4">
        <f t="shared" si="8"/>
        <v>10</v>
      </c>
      <c r="M128" s="4">
        <f t="shared" si="9"/>
        <v>13.799999999999999</v>
      </c>
      <c r="N128" s="69">
        <v>7.2</v>
      </c>
      <c r="O128" s="69">
        <v>7</v>
      </c>
      <c r="P128" s="69">
        <v>9.1999999999999993</v>
      </c>
      <c r="Q128" s="69">
        <v>2.8</v>
      </c>
      <c r="R128" s="69">
        <v>3</v>
      </c>
      <c r="S128" s="69">
        <v>4.5999999999999996</v>
      </c>
    </row>
    <row r="129" spans="2:19" x14ac:dyDescent="0.25">
      <c r="B129" s="8">
        <v>128</v>
      </c>
      <c r="C129" s="9" t="s">
        <v>22</v>
      </c>
      <c r="D129" s="10">
        <f t="shared" si="10"/>
        <v>64</v>
      </c>
      <c r="E129" s="1">
        <f t="shared" si="11"/>
        <v>3</v>
      </c>
      <c r="F129" s="1">
        <v>1</v>
      </c>
      <c r="G129" s="69">
        <v>4.4000000000000004</v>
      </c>
      <c r="H129" s="69">
        <v>3</v>
      </c>
      <c r="I129" s="69">
        <v>10</v>
      </c>
      <c r="J129">
        <v>128</v>
      </c>
      <c r="K129" s="4">
        <f t="shared" si="7"/>
        <v>9</v>
      </c>
      <c r="L129" s="4">
        <f t="shared" si="8"/>
        <v>8</v>
      </c>
      <c r="M129" s="4">
        <f t="shared" si="9"/>
        <v>11.2</v>
      </c>
      <c r="N129" s="69">
        <v>6</v>
      </c>
      <c r="O129" s="69">
        <v>5</v>
      </c>
      <c r="P129" s="69">
        <v>7</v>
      </c>
      <c r="Q129" s="69">
        <v>3</v>
      </c>
      <c r="R129" s="69">
        <v>3</v>
      </c>
      <c r="S129" s="69">
        <v>4.2</v>
      </c>
    </row>
    <row r="130" spans="2:19" x14ac:dyDescent="0.25">
      <c r="B130" s="8">
        <v>129</v>
      </c>
      <c r="C130" s="9" t="s">
        <v>21</v>
      </c>
      <c r="D130" s="10">
        <f t="shared" si="10"/>
        <v>65</v>
      </c>
      <c r="E130" s="1">
        <f t="shared" si="11"/>
        <v>3</v>
      </c>
      <c r="F130" s="1">
        <v>1</v>
      </c>
      <c r="G130" s="69">
        <v>5</v>
      </c>
      <c r="H130" s="69">
        <v>5</v>
      </c>
      <c r="I130" s="69">
        <v>4</v>
      </c>
      <c r="J130">
        <v>129</v>
      </c>
      <c r="K130" s="4">
        <f t="shared" ref="K130:K193" si="12">N130+Q130</f>
        <v>11.6</v>
      </c>
      <c r="L130" s="4">
        <f t="shared" ref="L130:L193" si="13">O130+R130</f>
        <v>7</v>
      </c>
      <c r="M130" s="4">
        <f t="shared" ref="M130:M193" si="14">S130+P130</f>
        <v>12.6</v>
      </c>
      <c r="N130" s="69">
        <v>7.6</v>
      </c>
      <c r="O130" s="69">
        <v>7</v>
      </c>
      <c r="P130" s="69">
        <v>8.6</v>
      </c>
      <c r="Q130" s="69">
        <v>4</v>
      </c>
      <c r="R130" s="69">
        <v>0</v>
      </c>
      <c r="S130" s="115">
        <v>4</v>
      </c>
    </row>
    <row r="131" spans="2:19" x14ac:dyDescent="0.25">
      <c r="B131" s="8">
        <v>130</v>
      </c>
      <c r="C131" s="9" t="s">
        <v>22</v>
      </c>
      <c r="D131" s="10">
        <f t="shared" si="10"/>
        <v>65</v>
      </c>
      <c r="E131" s="1">
        <f t="shared" si="11"/>
        <v>3</v>
      </c>
      <c r="F131" s="1">
        <v>1</v>
      </c>
      <c r="G131" s="69">
        <v>4</v>
      </c>
      <c r="H131" s="69">
        <v>2.6</v>
      </c>
      <c r="I131" s="69">
        <v>10.199999999999999</v>
      </c>
      <c r="J131">
        <v>130</v>
      </c>
      <c r="K131" s="4">
        <f t="shared" si="12"/>
        <v>9.4</v>
      </c>
      <c r="L131" s="4">
        <f t="shared" si="13"/>
        <v>9</v>
      </c>
      <c r="M131" s="4">
        <f t="shared" si="14"/>
        <v>13.4</v>
      </c>
      <c r="N131" s="69">
        <v>5.4</v>
      </c>
      <c r="O131" s="69">
        <v>7</v>
      </c>
      <c r="P131" s="69">
        <v>9</v>
      </c>
      <c r="Q131" s="69">
        <v>4</v>
      </c>
      <c r="R131" s="69">
        <v>2</v>
      </c>
      <c r="S131" s="69">
        <v>4.4000000000000004</v>
      </c>
    </row>
    <row r="132" spans="2:19" x14ac:dyDescent="0.25">
      <c r="B132" s="8">
        <v>131</v>
      </c>
      <c r="C132" s="9" t="s">
        <v>21</v>
      </c>
      <c r="D132" s="10">
        <f t="shared" si="10"/>
        <v>66</v>
      </c>
      <c r="E132" s="1">
        <f t="shared" si="11"/>
        <v>3</v>
      </c>
      <c r="F132" s="1">
        <v>1</v>
      </c>
      <c r="G132" s="69">
        <v>4</v>
      </c>
      <c r="H132" s="69">
        <v>6</v>
      </c>
      <c r="I132" s="69">
        <v>5</v>
      </c>
      <c r="J132">
        <v>131</v>
      </c>
      <c r="K132" s="4">
        <f t="shared" si="12"/>
        <v>9</v>
      </c>
      <c r="L132" s="4">
        <f t="shared" si="13"/>
        <v>9</v>
      </c>
      <c r="M132" s="4">
        <f t="shared" si="14"/>
        <v>12.6</v>
      </c>
      <c r="N132" s="69">
        <v>6</v>
      </c>
      <c r="O132" s="69">
        <v>6</v>
      </c>
      <c r="P132" s="69">
        <v>7.8</v>
      </c>
      <c r="Q132" s="69">
        <v>3</v>
      </c>
      <c r="R132" s="69">
        <v>3</v>
      </c>
      <c r="S132" s="69">
        <v>4.8</v>
      </c>
    </row>
    <row r="133" spans="2:19" x14ac:dyDescent="0.25">
      <c r="B133" s="8">
        <v>132</v>
      </c>
      <c r="C133" s="9" t="s">
        <v>22</v>
      </c>
      <c r="D133" s="10">
        <f t="shared" ref="D133:D196" si="15">IF(B133=B131+2,IF(D132=D131,D132+1,D132))</f>
        <v>66</v>
      </c>
      <c r="E133" s="1">
        <f t="shared" si="11"/>
        <v>3</v>
      </c>
      <c r="F133" s="1">
        <v>1</v>
      </c>
      <c r="G133" s="69">
        <v>2</v>
      </c>
      <c r="H133" s="69">
        <v>3.6</v>
      </c>
      <c r="I133" s="69">
        <v>8</v>
      </c>
      <c r="J133">
        <v>132</v>
      </c>
      <c r="K133" s="4">
        <f t="shared" si="12"/>
        <v>9.6</v>
      </c>
      <c r="L133" s="4">
        <f t="shared" si="13"/>
        <v>9.1999999999999993</v>
      </c>
      <c r="M133" s="4">
        <f t="shared" si="14"/>
        <v>14.4</v>
      </c>
      <c r="N133" s="69">
        <v>6.8</v>
      </c>
      <c r="O133" s="69">
        <v>5.2</v>
      </c>
      <c r="P133" s="69">
        <v>9</v>
      </c>
      <c r="Q133" s="69">
        <v>2.8</v>
      </c>
      <c r="R133" s="69">
        <v>4</v>
      </c>
      <c r="S133" s="69">
        <v>5.4</v>
      </c>
    </row>
    <row r="134" spans="2:19" x14ac:dyDescent="0.25">
      <c r="B134" s="8">
        <v>133</v>
      </c>
      <c r="C134" s="9" t="s">
        <v>21</v>
      </c>
      <c r="D134" s="10">
        <f t="shared" si="15"/>
        <v>67</v>
      </c>
      <c r="E134" s="1">
        <f t="shared" si="11"/>
        <v>3</v>
      </c>
      <c r="F134" s="1">
        <v>1</v>
      </c>
      <c r="G134" s="69">
        <v>5.6</v>
      </c>
      <c r="H134" s="69">
        <v>6</v>
      </c>
      <c r="I134" s="69">
        <v>5.6</v>
      </c>
      <c r="J134">
        <v>133</v>
      </c>
      <c r="K134" s="4">
        <f t="shared" si="12"/>
        <v>10</v>
      </c>
      <c r="L134" s="4">
        <f t="shared" si="13"/>
        <v>9</v>
      </c>
      <c r="M134" s="4">
        <f t="shared" si="14"/>
        <v>12.4</v>
      </c>
      <c r="N134" s="69">
        <v>7</v>
      </c>
      <c r="O134" s="69">
        <v>6</v>
      </c>
      <c r="P134" s="69">
        <v>8.4</v>
      </c>
      <c r="Q134" s="69">
        <v>3</v>
      </c>
      <c r="R134" s="69">
        <v>3</v>
      </c>
      <c r="S134" s="69">
        <v>4</v>
      </c>
    </row>
    <row r="135" spans="2:19" x14ac:dyDescent="0.25">
      <c r="B135" s="8">
        <v>134</v>
      </c>
      <c r="C135" s="9" t="s">
        <v>22</v>
      </c>
      <c r="D135" s="10">
        <f t="shared" si="15"/>
        <v>67</v>
      </c>
      <c r="E135" s="1">
        <f t="shared" si="11"/>
        <v>3</v>
      </c>
      <c r="F135" s="1">
        <v>1</v>
      </c>
      <c r="G135" s="69">
        <v>3</v>
      </c>
      <c r="H135" s="69">
        <v>3.2</v>
      </c>
      <c r="I135" s="69">
        <v>9</v>
      </c>
      <c r="J135">
        <v>134</v>
      </c>
      <c r="K135" s="4">
        <f t="shared" si="12"/>
        <v>8.8000000000000007</v>
      </c>
      <c r="L135" s="4">
        <f t="shared" si="13"/>
        <v>9</v>
      </c>
      <c r="M135" s="4">
        <f t="shared" si="14"/>
        <v>12.2</v>
      </c>
      <c r="N135" s="69">
        <v>4</v>
      </c>
      <c r="O135" s="69">
        <v>6</v>
      </c>
      <c r="P135" s="69">
        <v>8</v>
      </c>
      <c r="Q135" s="69">
        <v>4.8</v>
      </c>
      <c r="R135" s="69">
        <v>3</v>
      </c>
      <c r="S135" s="69">
        <v>4.2</v>
      </c>
    </row>
    <row r="136" spans="2:19" x14ac:dyDescent="0.25">
      <c r="B136" s="8">
        <v>135</v>
      </c>
      <c r="C136" s="9" t="s">
        <v>21</v>
      </c>
      <c r="D136" s="10">
        <f t="shared" si="15"/>
        <v>68</v>
      </c>
      <c r="E136" s="1">
        <f t="shared" si="11"/>
        <v>3</v>
      </c>
      <c r="F136" s="1">
        <v>1</v>
      </c>
      <c r="G136" s="69">
        <v>4</v>
      </c>
      <c r="H136" s="69">
        <v>4.8</v>
      </c>
      <c r="I136" s="69">
        <v>5</v>
      </c>
      <c r="J136">
        <v>135</v>
      </c>
      <c r="K136" s="4">
        <f t="shared" si="12"/>
        <v>6</v>
      </c>
      <c r="L136" s="4">
        <f t="shared" si="13"/>
        <v>10.4</v>
      </c>
      <c r="M136" s="4">
        <f t="shared" si="14"/>
        <v>13</v>
      </c>
      <c r="N136" s="69">
        <v>4</v>
      </c>
      <c r="O136" s="69">
        <v>8.4</v>
      </c>
      <c r="P136" s="69">
        <v>8</v>
      </c>
      <c r="Q136" s="69">
        <v>2</v>
      </c>
      <c r="R136" s="69">
        <v>2</v>
      </c>
      <c r="S136" s="69">
        <v>5</v>
      </c>
    </row>
    <row r="137" spans="2:19" x14ac:dyDescent="0.25">
      <c r="B137" s="8">
        <v>136</v>
      </c>
      <c r="C137" s="9" t="s">
        <v>22</v>
      </c>
      <c r="D137" s="10">
        <f t="shared" si="15"/>
        <v>68</v>
      </c>
      <c r="E137" s="1">
        <f t="shared" si="11"/>
        <v>3</v>
      </c>
      <c r="F137" s="1">
        <v>1</v>
      </c>
      <c r="G137" s="69">
        <v>3</v>
      </c>
      <c r="H137" s="71">
        <v>7</v>
      </c>
      <c r="I137" s="69">
        <v>10</v>
      </c>
      <c r="J137">
        <v>136</v>
      </c>
      <c r="K137" s="4">
        <f t="shared" si="12"/>
        <v>6.8</v>
      </c>
      <c r="L137" s="4">
        <f t="shared" si="13"/>
        <v>9.6</v>
      </c>
      <c r="M137" s="4">
        <f t="shared" si="14"/>
        <v>13.2</v>
      </c>
      <c r="N137" s="69">
        <v>3</v>
      </c>
      <c r="O137" s="69">
        <v>6.6</v>
      </c>
      <c r="P137" s="69">
        <v>9</v>
      </c>
      <c r="Q137" s="69">
        <v>3.8</v>
      </c>
      <c r="R137" s="69">
        <v>3</v>
      </c>
      <c r="S137" s="115">
        <v>4.2</v>
      </c>
    </row>
    <row r="138" spans="2:19" x14ac:dyDescent="0.25">
      <c r="B138" s="8">
        <v>137</v>
      </c>
      <c r="C138" s="9" t="s">
        <v>21</v>
      </c>
      <c r="D138" s="10">
        <f t="shared" si="15"/>
        <v>69</v>
      </c>
      <c r="E138" s="1">
        <f t="shared" si="11"/>
        <v>3</v>
      </c>
      <c r="F138" s="1">
        <v>1</v>
      </c>
      <c r="G138" s="69">
        <v>5</v>
      </c>
      <c r="H138" s="71">
        <v>3.4</v>
      </c>
      <c r="I138" s="69">
        <v>5</v>
      </c>
      <c r="J138">
        <v>137</v>
      </c>
      <c r="K138" s="4">
        <f t="shared" si="12"/>
        <v>8</v>
      </c>
      <c r="L138" s="4">
        <f t="shared" si="13"/>
        <v>9.6</v>
      </c>
      <c r="M138" s="4">
        <f t="shared" si="14"/>
        <v>12</v>
      </c>
      <c r="N138" s="69">
        <v>4</v>
      </c>
      <c r="O138" s="69">
        <v>6</v>
      </c>
      <c r="P138" s="69">
        <v>8</v>
      </c>
      <c r="Q138" s="69">
        <v>4</v>
      </c>
      <c r="R138" s="69">
        <v>3.6</v>
      </c>
      <c r="S138" s="69">
        <v>4</v>
      </c>
    </row>
    <row r="139" spans="2:19" x14ac:dyDescent="0.25">
      <c r="B139" s="8">
        <v>138</v>
      </c>
      <c r="C139" s="9" t="s">
        <v>22</v>
      </c>
      <c r="D139" s="10">
        <f t="shared" si="15"/>
        <v>69</v>
      </c>
      <c r="E139" s="1">
        <f t="shared" si="11"/>
        <v>3</v>
      </c>
      <c r="F139" s="1">
        <v>1</v>
      </c>
      <c r="G139" s="69">
        <v>4.4000000000000004</v>
      </c>
      <c r="H139" s="69">
        <v>2</v>
      </c>
      <c r="I139" s="69">
        <v>7</v>
      </c>
      <c r="J139">
        <v>138</v>
      </c>
      <c r="K139" s="4">
        <f t="shared" si="12"/>
        <v>5</v>
      </c>
      <c r="L139" s="4">
        <f t="shared" si="13"/>
        <v>9</v>
      </c>
      <c r="M139" s="4">
        <f t="shared" si="14"/>
        <v>14</v>
      </c>
      <c r="N139" s="69">
        <v>5</v>
      </c>
      <c r="O139" s="69">
        <v>6</v>
      </c>
      <c r="P139" s="69">
        <v>9</v>
      </c>
      <c r="Q139" s="69">
        <v>0</v>
      </c>
      <c r="R139" s="69">
        <v>3</v>
      </c>
      <c r="S139" s="69">
        <v>5</v>
      </c>
    </row>
    <row r="140" spans="2:19" x14ac:dyDescent="0.25">
      <c r="B140" s="8">
        <v>139</v>
      </c>
      <c r="C140" s="9" t="s">
        <v>21</v>
      </c>
      <c r="D140" s="10">
        <f t="shared" si="15"/>
        <v>70</v>
      </c>
      <c r="E140" s="1">
        <f t="shared" si="11"/>
        <v>3</v>
      </c>
      <c r="F140" s="1">
        <v>1</v>
      </c>
      <c r="G140" s="69">
        <v>4.8</v>
      </c>
      <c r="H140" s="71">
        <v>6.4</v>
      </c>
      <c r="I140" s="69">
        <v>4</v>
      </c>
      <c r="J140">
        <v>139</v>
      </c>
      <c r="K140" s="4">
        <f t="shared" si="12"/>
        <v>14.4</v>
      </c>
      <c r="L140" s="4">
        <f t="shared" si="13"/>
        <v>8</v>
      </c>
      <c r="M140" s="4">
        <f t="shared" si="14"/>
        <v>13.2</v>
      </c>
      <c r="N140" s="69">
        <v>6.4</v>
      </c>
      <c r="O140" s="69">
        <v>4</v>
      </c>
      <c r="P140" s="69">
        <v>9</v>
      </c>
      <c r="Q140" s="69">
        <v>8</v>
      </c>
      <c r="R140" s="69">
        <v>4</v>
      </c>
      <c r="S140" s="69">
        <v>4.2</v>
      </c>
    </row>
    <row r="141" spans="2:19" x14ac:dyDescent="0.25">
      <c r="B141" s="8">
        <v>140</v>
      </c>
      <c r="C141" s="9" t="s">
        <v>22</v>
      </c>
      <c r="D141" s="10">
        <f t="shared" si="15"/>
        <v>70</v>
      </c>
      <c r="E141" s="1">
        <f t="shared" si="11"/>
        <v>3</v>
      </c>
      <c r="F141" s="1">
        <v>1</v>
      </c>
      <c r="G141" s="69">
        <v>2</v>
      </c>
      <c r="H141" s="69">
        <v>3.2</v>
      </c>
      <c r="I141" s="69">
        <v>9</v>
      </c>
      <c r="J141">
        <v>140</v>
      </c>
      <c r="K141" s="4">
        <f t="shared" si="12"/>
        <v>12</v>
      </c>
      <c r="L141" s="4">
        <f t="shared" si="13"/>
        <v>9.4</v>
      </c>
      <c r="M141" s="4">
        <f t="shared" si="14"/>
        <v>14.2</v>
      </c>
      <c r="N141" s="69">
        <v>7</v>
      </c>
      <c r="O141" s="69">
        <v>7.4</v>
      </c>
      <c r="P141" s="69">
        <v>10</v>
      </c>
      <c r="Q141" s="69">
        <v>5</v>
      </c>
      <c r="R141" s="69">
        <v>2</v>
      </c>
      <c r="S141" s="69">
        <v>4.2</v>
      </c>
    </row>
    <row r="142" spans="2:19" x14ac:dyDescent="0.25">
      <c r="B142" s="8">
        <v>141</v>
      </c>
      <c r="C142" s="9" t="s">
        <v>21</v>
      </c>
      <c r="D142" s="10">
        <f t="shared" si="15"/>
        <v>71</v>
      </c>
      <c r="E142" s="1">
        <f t="shared" si="11"/>
        <v>3</v>
      </c>
      <c r="F142" s="1">
        <v>1</v>
      </c>
      <c r="G142" s="69">
        <v>5</v>
      </c>
      <c r="H142" s="71">
        <v>4.4000000000000004</v>
      </c>
      <c r="I142" s="69">
        <v>5.4</v>
      </c>
      <c r="J142">
        <v>141</v>
      </c>
      <c r="K142" s="4">
        <f t="shared" si="12"/>
        <v>9.6</v>
      </c>
      <c r="L142" s="4">
        <f t="shared" si="13"/>
        <v>10.6</v>
      </c>
      <c r="M142" s="4">
        <f t="shared" si="14"/>
        <v>12</v>
      </c>
      <c r="N142" s="69">
        <v>5.6</v>
      </c>
      <c r="O142" s="69">
        <v>6.6</v>
      </c>
      <c r="P142" s="69">
        <v>9</v>
      </c>
      <c r="Q142" s="69">
        <v>4</v>
      </c>
      <c r="R142" s="69">
        <v>4</v>
      </c>
      <c r="S142" s="69">
        <v>3</v>
      </c>
    </row>
    <row r="143" spans="2:19" x14ac:dyDescent="0.25">
      <c r="B143" s="8">
        <v>142</v>
      </c>
      <c r="C143" s="9" t="s">
        <v>22</v>
      </c>
      <c r="D143" s="10">
        <f t="shared" si="15"/>
        <v>71</v>
      </c>
      <c r="E143" s="1">
        <f t="shared" si="11"/>
        <v>3</v>
      </c>
      <c r="F143" s="1">
        <v>1</v>
      </c>
      <c r="G143" s="69">
        <v>2.7</v>
      </c>
      <c r="H143" s="71">
        <v>3</v>
      </c>
      <c r="I143" s="69">
        <v>8.4</v>
      </c>
      <c r="J143">
        <v>142</v>
      </c>
      <c r="K143" s="4">
        <f t="shared" si="12"/>
        <v>10</v>
      </c>
      <c r="L143" s="4">
        <f t="shared" si="13"/>
        <v>10</v>
      </c>
      <c r="M143" s="4">
        <f t="shared" si="14"/>
        <v>12.6</v>
      </c>
      <c r="N143" s="69">
        <v>6.4</v>
      </c>
      <c r="O143" s="69">
        <v>6</v>
      </c>
      <c r="P143" s="69">
        <v>9</v>
      </c>
      <c r="Q143" s="69">
        <v>3.6</v>
      </c>
      <c r="R143" s="69">
        <v>4</v>
      </c>
      <c r="S143" s="69">
        <v>3.6</v>
      </c>
    </row>
    <row r="144" spans="2:19" x14ac:dyDescent="0.25">
      <c r="B144" s="8">
        <v>143</v>
      </c>
      <c r="C144" s="9" t="s">
        <v>21</v>
      </c>
      <c r="D144" s="10">
        <f t="shared" si="15"/>
        <v>72</v>
      </c>
      <c r="E144" s="1">
        <f t="shared" si="11"/>
        <v>3</v>
      </c>
      <c r="F144" s="1">
        <v>1</v>
      </c>
      <c r="G144" s="69">
        <v>4</v>
      </c>
      <c r="H144" s="71">
        <v>4.8</v>
      </c>
      <c r="I144" s="69">
        <v>3</v>
      </c>
      <c r="J144">
        <v>143</v>
      </c>
      <c r="K144" s="4">
        <f t="shared" si="12"/>
        <v>9</v>
      </c>
      <c r="L144" s="4">
        <f t="shared" si="13"/>
        <v>10</v>
      </c>
      <c r="M144" s="4">
        <f t="shared" si="14"/>
        <v>6.9</v>
      </c>
      <c r="N144" s="69">
        <v>6</v>
      </c>
      <c r="O144" s="69">
        <v>6</v>
      </c>
      <c r="P144" s="69">
        <v>2.1</v>
      </c>
      <c r="Q144" s="69">
        <v>3</v>
      </c>
      <c r="R144" s="69">
        <v>4</v>
      </c>
      <c r="S144" s="115">
        <v>4.8</v>
      </c>
    </row>
    <row r="145" spans="2:19" x14ac:dyDescent="0.25">
      <c r="B145" s="8">
        <v>144</v>
      </c>
      <c r="C145" s="9" t="s">
        <v>22</v>
      </c>
      <c r="D145" s="10">
        <f t="shared" si="15"/>
        <v>72</v>
      </c>
      <c r="E145" s="1">
        <f t="shared" si="11"/>
        <v>3</v>
      </c>
      <c r="F145" s="1">
        <v>1</v>
      </c>
      <c r="G145" s="69">
        <v>5</v>
      </c>
      <c r="H145" s="71">
        <v>3.2</v>
      </c>
      <c r="I145" s="69">
        <v>10</v>
      </c>
      <c r="J145">
        <v>144</v>
      </c>
      <c r="K145" s="4">
        <f t="shared" si="12"/>
        <v>10.4</v>
      </c>
      <c r="L145" s="4">
        <f t="shared" si="13"/>
        <v>12</v>
      </c>
      <c r="M145" s="4">
        <f t="shared" si="14"/>
        <v>13</v>
      </c>
      <c r="N145" s="69">
        <v>7.4</v>
      </c>
      <c r="O145" s="69">
        <v>6</v>
      </c>
      <c r="P145" s="69">
        <v>8</v>
      </c>
      <c r="Q145" s="69">
        <v>3</v>
      </c>
      <c r="R145" s="69">
        <v>6</v>
      </c>
      <c r="S145" s="69">
        <v>5</v>
      </c>
    </row>
    <row r="146" spans="2:19" x14ac:dyDescent="0.25">
      <c r="B146" s="8">
        <v>145</v>
      </c>
      <c r="C146" s="9" t="s">
        <v>21</v>
      </c>
      <c r="D146" s="10">
        <f t="shared" si="15"/>
        <v>73</v>
      </c>
      <c r="E146" s="1">
        <f t="shared" si="11"/>
        <v>3</v>
      </c>
      <c r="F146" s="1">
        <v>1</v>
      </c>
      <c r="G146" s="69">
        <v>6</v>
      </c>
      <c r="H146" s="71">
        <v>6.2</v>
      </c>
      <c r="I146" s="69">
        <v>5</v>
      </c>
      <c r="J146">
        <v>145</v>
      </c>
      <c r="K146" s="4">
        <f t="shared" si="12"/>
        <v>10</v>
      </c>
      <c r="L146" s="4">
        <f t="shared" si="13"/>
        <v>10.199999999999999</v>
      </c>
      <c r="M146" s="4">
        <f t="shared" si="14"/>
        <v>11.8</v>
      </c>
      <c r="N146" s="69">
        <v>6.6</v>
      </c>
      <c r="O146" s="69">
        <v>7</v>
      </c>
      <c r="P146" s="69">
        <v>7</v>
      </c>
      <c r="Q146" s="69">
        <v>3.4</v>
      </c>
      <c r="R146" s="69">
        <v>3.2</v>
      </c>
      <c r="S146" s="69">
        <v>4.8</v>
      </c>
    </row>
    <row r="147" spans="2:19" x14ac:dyDescent="0.25">
      <c r="B147" s="8">
        <v>146</v>
      </c>
      <c r="C147" s="9" t="s">
        <v>22</v>
      </c>
      <c r="D147" s="10">
        <f t="shared" si="15"/>
        <v>73</v>
      </c>
      <c r="E147" s="1">
        <f t="shared" si="11"/>
        <v>3</v>
      </c>
      <c r="F147" s="1">
        <v>1</v>
      </c>
      <c r="G147" s="69">
        <v>3</v>
      </c>
      <c r="H147" s="71">
        <v>2</v>
      </c>
      <c r="I147" s="69">
        <v>8</v>
      </c>
      <c r="J147">
        <v>146</v>
      </c>
      <c r="K147" s="4">
        <f t="shared" si="12"/>
        <v>8.8000000000000007</v>
      </c>
      <c r="L147" s="4">
        <f t="shared" si="13"/>
        <v>13.6</v>
      </c>
      <c r="M147" s="4">
        <f t="shared" si="14"/>
        <v>14.3</v>
      </c>
      <c r="N147" s="69">
        <v>6.6</v>
      </c>
      <c r="O147" s="69">
        <v>4.5999999999999996</v>
      </c>
      <c r="P147" s="69">
        <v>9.3000000000000007</v>
      </c>
      <c r="Q147" s="69">
        <v>2.2000000000000002</v>
      </c>
      <c r="R147" s="69">
        <v>9</v>
      </c>
      <c r="S147" s="69">
        <v>5</v>
      </c>
    </row>
    <row r="148" spans="2:19" x14ac:dyDescent="0.25">
      <c r="B148" s="8">
        <v>147</v>
      </c>
      <c r="C148" s="9" t="s">
        <v>21</v>
      </c>
      <c r="D148" s="10">
        <f t="shared" si="15"/>
        <v>74</v>
      </c>
      <c r="E148" s="1">
        <f t="shared" si="11"/>
        <v>3</v>
      </c>
      <c r="F148" s="1">
        <v>1</v>
      </c>
      <c r="G148" s="69">
        <v>5</v>
      </c>
      <c r="H148" s="71">
        <v>7</v>
      </c>
      <c r="I148" s="69">
        <v>3.8</v>
      </c>
      <c r="J148">
        <v>147</v>
      </c>
      <c r="K148" s="4">
        <f t="shared" si="12"/>
        <v>8.6</v>
      </c>
      <c r="L148" s="4">
        <f t="shared" si="13"/>
        <v>7.5</v>
      </c>
      <c r="M148" s="4">
        <f t="shared" si="14"/>
        <v>16.600000000000001</v>
      </c>
      <c r="N148" s="69">
        <v>6</v>
      </c>
      <c r="O148" s="69">
        <v>7.5</v>
      </c>
      <c r="P148" s="69">
        <v>12</v>
      </c>
      <c r="Q148" s="69">
        <v>2.6</v>
      </c>
      <c r="R148" s="69">
        <v>0</v>
      </c>
      <c r="S148" s="69">
        <v>4.5999999999999996</v>
      </c>
    </row>
    <row r="149" spans="2:19" x14ac:dyDescent="0.25">
      <c r="B149" s="8">
        <v>148</v>
      </c>
      <c r="C149" s="9" t="s">
        <v>22</v>
      </c>
      <c r="D149" s="10">
        <f t="shared" si="15"/>
        <v>74</v>
      </c>
      <c r="E149" s="1">
        <f t="shared" si="11"/>
        <v>3</v>
      </c>
      <c r="F149" s="1">
        <v>1</v>
      </c>
      <c r="G149" s="69">
        <v>3.2</v>
      </c>
      <c r="H149" s="71">
        <v>3</v>
      </c>
      <c r="I149" s="69">
        <v>7</v>
      </c>
      <c r="J149">
        <v>148</v>
      </c>
      <c r="K149" s="4">
        <f t="shared" si="12"/>
        <v>10.6</v>
      </c>
      <c r="L149" s="4">
        <f t="shared" si="13"/>
        <v>6.2</v>
      </c>
      <c r="M149" s="4">
        <f t="shared" si="14"/>
        <v>13.6</v>
      </c>
      <c r="N149" s="69">
        <v>7</v>
      </c>
      <c r="O149" s="69">
        <v>6.2</v>
      </c>
      <c r="P149" s="69">
        <v>9</v>
      </c>
      <c r="Q149" s="69">
        <v>3.6</v>
      </c>
      <c r="R149" s="69">
        <v>0</v>
      </c>
      <c r="S149" s="69">
        <v>4.5999999999999996</v>
      </c>
    </row>
    <row r="150" spans="2:19" x14ac:dyDescent="0.25">
      <c r="B150" s="8">
        <v>149</v>
      </c>
      <c r="C150" s="9" t="s">
        <v>21</v>
      </c>
      <c r="D150" s="10">
        <f t="shared" si="15"/>
        <v>75</v>
      </c>
      <c r="E150" s="1">
        <f t="shared" si="11"/>
        <v>3</v>
      </c>
      <c r="F150" s="1">
        <v>1</v>
      </c>
      <c r="G150" s="69">
        <v>5</v>
      </c>
      <c r="H150" s="71">
        <v>4.4000000000000004</v>
      </c>
      <c r="I150" s="69">
        <v>2</v>
      </c>
      <c r="J150">
        <v>149</v>
      </c>
      <c r="K150" s="4">
        <f t="shared" si="12"/>
        <v>9.1999999999999993</v>
      </c>
      <c r="L150" s="4">
        <f t="shared" si="13"/>
        <v>6</v>
      </c>
      <c r="M150" s="4">
        <f t="shared" si="14"/>
        <v>13</v>
      </c>
      <c r="N150" s="69">
        <v>7.6</v>
      </c>
      <c r="O150" s="69">
        <v>6</v>
      </c>
      <c r="P150" s="69">
        <v>9</v>
      </c>
      <c r="Q150" s="69">
        <v>1.6</v>
      </c>
      <c r="R150" s="69">
        <v>0</v>
      </c>
      <c r="S150" s="69">
        <v>4</v>
      </c>
    </row>
    <row r="151" spans="2:19" x14ac:dyDescent="0.25">
      <c r="B151" s="8">
        <v>150</v>
      </c>
      <c r="C151" s="9" t="s">
        <v>22</v>
      </c>
      <c r="D151" s="10">
        <f t="shared" si="15"/>
        <v>75</v>
      </c>
      <c r="E151" s="1">
        <f t="shared" si="11"/>
        <v>3</v>
      </c>
      <c r="F151" s="1">
        <v>1</v>
      </c>
      <c r="G151" s="69">
        <v>2</v>
      </c>
      <c r="H151" s="71">
        <v>4</v>
      </c>
      <c r="I151" s="69">
        <v>6.4</v>
      </c>
      <c r="J151">
        <v>150</v>
      </c>
      <c r="K151" s="4">
        <f t="shared" si="12"/>
        <v>8.6</v>
      </c>
      <c r="L151" s="4">
        <f t="shared" si="13"/>
        <v>10.8</v>
      </c>
      <c r="M151" s="4">
        <f t="shared" si="14"/>
        <v>12.3</v>
      </c>
      <c r="N151" s="69">
        <v>6.6</v>
      </c>
      <c r="O151" s="69">
        <v>7</v>
      </c>
      <c r="P151" s="69">
        <v>8.3000000000000007</v>
      </c>
      <c r="Q151" s="69">
        <v>2</v>
      </c>
      <c r="R151" s="69">
        <v>3.8</v>
      </c>
      <c r="S151" s="115">
        <v>4</v>
      </c>
    </row>
    <row r="152" spans="2:19" x14ac:dyDescent="0.25">
      <c r="B152" s="8">
        <v>151</v>
      </c>
      <c r="C152" s="9" t="s">
        <v>21</v>
      </c>
      <c r="D152" s="10">
        <f t="shared" si="15"/>
        <v>76</v>
      </c>
      <c r="E152" s="1">
        <f t="shared" si="11"/>
        <v>3</v>
      </c>
      <c r="F152" s="1">
        <v>1</v>
      </c>
      <c r="G152" s="69">
        <v>6</v>
      </c>
      <c r="H152" s="69">
        <v>5</v>
      </c>
      <c r="I152" s="69">
        <v>3.8</v>
      </c>
      <c r="J152">
        <v>151</v>
      </c>
      <c r="K152" s="4">
        <f t="shared" si="12"/>
        <v>8.4</v>
      </c>
      <c r="L152" s="4">
        <f t="shared" si="13"/>
        <v>9.8000000000000007</v>
      </c>
      <c r="M152" s="4">
        <f t="shared" si="14"/>
        <v>11.6</v>
      </c>
      <c r="N152" s="69">
        <v>5</v>
      </c>
      <c r="O152" s="69">
        <v>6.8</v>
      </c>
      <c r="P152" s="69">
        <v>7</v>
      </c>
      <c r="Q152" s="69">
        <v>3.4</v>
      </c>
      <c r="R152" s="69">
        <v>3</v>
      </c>
      <c r="S152" s="69">
        <v>4.5999999999999996</v>
      </c>
    </row>
    <row r="153" spans="2:19" x14ac:dyDescent="0.25">
      <c r="B153" s="8">
        <v>152</v>
      </c>
      <c r="C153" s="9" t="s">
        <v>22</v>
      </c>
      <c r="D153" s="10">
        <f t="shared" si="15"/>
        <v>76</v>
      </c>
      <c r="E153" s="1">
        <f t="shared" si="11"/>
        <v>3</v>
      </c>
      <c r="F153" s="1">
        <v>1</v>
      </c>
      <c r="G153" s="69">
        <v>2.2000000000000002</v>
      </c>
      <c r="H153" s="69">
        <v>3</v>
      </c>
      <c r="I153" s="69">
        <v>8</v>
      </c>
      <c r="J153">
        <v>152</v>
      </c>
      <c r="K153" s="4">
        <f t="shared" si="12"/>
        <v>9.8000000000000007</v>
      </c>
      <c r="L153" s="4">
        <f t="shared" si="13"/>
        <v>9</v>
      </c>
      <c r="M153" s="4">
        <f t="shared" si="14"/>
        <v>13.2</v>
      </c>
      <c r="N153" s="69">
        <v>6</v>
      </c>
      <c r="O153" s="69">
        <v>6</v>
      </c>
      <c r="P153" s="69">
        <v>8</v>
      </c>
      <c r="Q153" s="69">
        <v>3.8</v>
      </c>
      <c r="R153" s="69">
        <v>3</v>
      </c>
      <c r="S153" s="69">
        <v>5.2</v>
      </c>
    </row>
    <row r="154" spans="2:19" x14ac:dyDescent="0.25">
      <c r="B154" s="8">
        <v>153</v>
      </c>
      <c r="C154" s="9" t="s">
        <v>21</v>
      </c>
      <c r="D154" s="10">
        <f t="shared" si="15"/>
        <v>77</v>
      </c>
      <c r="E154" s="1">
        <f t="shared" si="11"/>
        <v>3</v>
      </c>
      <c r="F154" s="1">
        <v>1</v>
      </c>
      <c r="G154" s="69">
        <v>6</v>
      </c>
      <c r="H154" s="69">
        <v>8</v>
      </c>
      <c r="I154" s="69">
        <v>4</v>
      </c>
      <c r="J154">
        <v>153</v>
      </c>
      <c r="K154" s="4">
        <f t="shared" si="12"/>
        <v>10</v>
      </c>
      <c r="L154" s="4">
        <f t="shared" si="13"/>
        <v>10</v>
      </c>
      <c r="M154" s="4">
        <f t="shared" si="14"/>
        <v>14.399999999999999</v>
      </c>
      <c r="N154" s="69">
        <v>6</v>
      </c>
      <c r="O154" s="69">
        <v>6.6</v>
      </c>
      <c r="P154" s="69">
        <v>9.1999999999999993</v>
      </c>
      <c r="Q154" s="69">
        <v>4</v>
      </c>
      <c r="R154" s="69">
        <v>3.4</v>
      </c>
      <c r="S154" s="69">
        <v>5.2</v>
      </c>
    </row>
    <row r="155" spans="2:19" x14ac:dyDescent="0.25">
      <c r="B155" s="8">
        <v>154</v>
      </c>
      <c r="C155" s="9" t="s">
        <v>22</v>
      </c>
      <c r="D155" s="10">
        <f t="shared" si="15"/>
        <v>77</v>
      </c>
      <c r="E155" s="1">
        <f t="shared" si="11"/>
        <v>3</v>
      </c>
      <c r="F155" s="1">
        <v>1</v>
      </c>
      <c r="G155" s="71">
        <v>2</v>
      </c>
      <c r="H155" s="69">
        <v>2.4</v>
      </c>
      <c r="I155" s="69">
        <v>7</v>
      </c>
      <c r="J155">
        <v>154</v>
      </c>
      <c r="K155" s="4">
        <f t="shared" si="12"/>
        <v>9</v>
      </c>
      <c r="L155" s="4">
        <f t="shared" si="13"/>
        <v>10</v>
      </c>
      <c r="M155" s="4">
        <f t="shared" si="14"/>
        <v>14.2</v>
      </c>
      <c r="N155" s="69">
        <v>7</v>
      </c>
      <c r="O155" s="69">
        <v>6.4</v>
      </c>
      <c r="P155" s="69">
        <v>10</v>
      </c>
      <c r="Q155" s="69">
        <v>2</v>
      </c>
      <c r="R155" s="69">
        <v>3.6</v>
      </c>
      <c r="S155" s="69">
        <v>4.2</v>
      </c>
    </row>
    <row r="156" spans="2:19" x14ac:dyDescent="0.25">
      <c r="B156" s="8">
        <v>155</v>
      </c>
      <c r="C156" s="9" t="s">
        <v>21</v>
      </c>
      <c r="D156" s="10">
        <f t="shared" si="15"/>
        <v>78</v>
      </c>
      <c r="E156" s="1">
        <f t="shared" si="11"/>
        <v>3</v>
      </c>
      <c r="F156" s="1">
        <v>1</v>
      </c>
      <c r="G156" s="69">
        <v>4</v>
      </c>
      <c r="H156" s="69">
        <v>7</v>
      </c>
      <c r="I156" s="69">
        <v>4</v>
      </c>
      <c r="J156">
        <v>155</v>
      </c>
      <c r="K156" s="4">
        <f t="shared" si="12"/>
        <v>9.6999999999999993</v>
      </c>
      <c r="L156" s="4">
        <f t="shared" si="13"/>
        <v>8.1999999999999993</v>
      </c>
      <c r="M156" s="4">
        <f t="shared" si="14"/>
        <v>12.6</v>
      </c>
      <c r="N156" s="69">
        <v>7.3</v>
      </c>
      <c r="O156" s="69">
        <v>6.2</v>
      </c>
      <c r="P156" s="69">
        <v>8.6</v>
      </c>
      <c r="Q156" s="69">
        <v>2.4</v>
      </c>
      <c r="R156" s="69">
        <v>2</v>
      </c>
      <c r="S156" s="69">
        <v>4</v>
      </c>
    </row>
    <row r="157" spans="2:19" x14ac:dyDescent="0.25">
      <c r="B157" s="8">
        <v>156</v>
      </c>
      <c r="C157" s="9" t="s">
        <v>22</v>
      </c>
      <c r="D157" s="10">
        <f t="shared" si="15"/>
        <v>78</v>
      </c>
      <c r="E157" s="1">
        <f t="shared" si="11"/>
        <v>3</v>
      </c>
      <c r="F157" s="1">
        <v>1</v>
      </c>
      <c r="G157" s="69">
        <v>3</v>
      </c>
      <c r="H157" s="69">
        <v>2.8</v>
      </c>
      <c r="I157" s="69">
        <v>9.4</v>
      </c>
      <c r="J157">
        <v>156</v>
      </c>
      <c r="K157" s="4">
        <f t="shared" si="12"/>
        <v>8.5</v>
      </c>
      <c r="L157" s="4">
        <f t="shared" si="13"/>
        <v>9</v>
      </c>
      <c r="M157" s="4">
        <f t="shared" si="14"/>
        <v>12.200000000000001</v>
      </c>
      <c r="N157" s="69">
        <v>5.5</v>
      </c>
      <c r="O157" s="69">
        <v>6</v>
      </c>
      <c r="P157" s="69">
        <v>8.8000000000000007</v>
      </c>
      <c r="Q157" s="69">
        <v>3</v>
      </c>
      <c r="R157" s="69">
        <v>3</v>
      </c>
      <c r="S157" s="69">
        <v>3.4</v>
      </c>
    </row>
    <row r="158" spans="2:19" x14ac:dyDescent="0.25">
      <c r="B158" s="8">
        <v>157</v>
      </c>
      <c r="C158" s="9" t="s">
        <v>21</v>
      </c>
      <c r="D158" s="10">
        <f t="shared" si="15"/>
        <v>79</v>
      </c>
      <c r="E158" s="1">
        <f t="shared" si="11"/>
        <v>3</v>
      </c>
      <c r="F158" s="1">
        <v>1</v>
      </c>
      <c r="G158" s="69">
        <v>4</v>
      </c>
      <c r="H158" s="69">
        <v>7</v>
      </c>
      <c r="I158" s="69">
        <v>3.2</v>
      </c>
      <c r="J158">
        <v>157</v>
      </c>
      <c r="K158" s="4">
        <f t="shared" si="12"/>
        <v>9.1999999999999993</v>
      </c>
      <c r="L158" s="4">
        <f t="shared" si="13"/>
        <v>8.4</v>
      </c>
      <c r="M158" s="4">
        <f t="shared" si="14"/>
        <v>11.9</v>
      </c>
      <c r="N158" s="69">
        <v>4.8</v>
      </c>
      <c r="O158" s="69">
        <v>6</v>
      </c>
      <c r="P158" s="69">
        <v>8</v>
      </c>
      <c r="Q158" s="69">
        <v>4.4000000000000004</v>
      </c>
      <c r="R158" s="69">
        <v>2.4</v>
      </c>
      <c r="S158" s="115">
        <v>3.9</v>
      </c>
    </row>
    <row r="159" spans="2:19" x14ac:dyDescent="0.25">
      <c r="B159" s="8">
        <v>158</v>
      </c>
      <c r="C159" s="9" t="s">
        <v>22</v>
      </c>
      <c r="D159" s="10">
        <f t="shared" si="15"/>
        <v>79</v>
      </c>
      <c r="E159" s="1">
        <f t="shared" si="11"/>
        <v>3</v>
      </c>
      <c r="F159" s="1">
        <v>1</v>
      </c>
      <c r="G159" s="69">
        <v>4</v>
      </c>
      <c r="H159" s="69">
        <v>3</v>
      </c>
      <c r="I159" s="69">
        <v>8.4</v>
      </c>
      <c r="J159">
        <v>158</v>
      </c>
      <c r="K159" s="4">
        <f t="shared" si="12"/>
        <v>9.4</v>
      </c>
      <c r="L159" s="4">
        <f t="shared" si="13"/>
        <v>9</v>
      </c>
      <c r="M159" s="4">
        <f t="shared" si="14"/>
        <v>12.6</v>
      </c>
      <c r="N159" s="69">
        <v>5.4</v>
      </c>
      <c r="O159" s="69">
        <v>6</v>
      </c>
      <c r="P159" s="69">
        <v>9</v>
      </c>
      <c r="Q159" s="69">
        <v>4</v>
      </c>
      <c r="R159" s="69">
        <v>3</v>
      </c>
      <c r="S159" s="69">
        <v>3.6</v>
      </c>
    </row>
    <row r="160" spans="2:19" x14ac:dyDescent="0.25">
      <c r="B160" s="8">
        <v>159</v>
      </c>
      <c r="C160" s="9" t="s">
        <v>21</v>
      </c>
      <c r="D160" s="10">
        <f t="shared" si="15"/>
        <v>80</v>
      </c>
      <c r="E160" s="1">
        <f t="shared" si="11"/>
        <v>3</v>
      </c>
      <c r="F160" s="1">
        <v>1</v>
      </c>
      <c r="G160" s="69">
        <v>4</v>
      </c>
      <c r="H160" s="69">
        <v>6.6</v>
      </c>
      <c r="I160" s="69">
        <v>3</v>
      </c>
      <c r="J160">
        <v>159</v>
      </c>
      <c r="K160" s="4">
        <f t="shared" si="12"/>
        <v>9.8000000000000007</v>
      </c>
      <c r="L160" s="4">
        <f t="shared" si="13"/>
        <v>8.4</v>
      </c>
      <c r="M160" s="4">
        <f t="shared" si="14"/>
        <v>12</v>
      </c>
      <c r="N160" s="69">
        <v>6.4</v>
      </c>
      <c r="O160" s="69">
        <v>6</v>
      </c>
      <c r="P160" s="69">
        <v>9</v>
      </c>
      <c r="Q160" s="69">
        <v>3.4</v>
      </c>
      <c r="R160" s="69">
        <v>2.4</v>
      </c>
      <c r="S160" s="69">
        <v>3</v>
      </c>
    </row>
    <row r="161" spans="2:19" x14ac:dyDescent="0.25">
      <c r="B161" s="8">
        <v>160</v>
      </c>
      <c r="C161" s="9" t="s">
        <v>22</v>
      </c>
      <c r="D161" s="10">
        <f t="shared" si="15"/>
        <v>80</v>
      </c>
      <c r="E161" s="1">
        <f t="shared" si="11"/>
        <v>3</v>
      </c>
      <c r="F161" s="1">
        <v>1</v>
      </c>
      <c r="G161" s="69">
        <v>2</v>
      </c>
      <c r="H161" s="69">
        <v>3</v>
      </c>
      <c r="I161" s="114">
        <v>8</v>
      </c>
      <c r="J161">
        <v>160</v>
      </c>
      <c r="K161" s="4">
        <f t="shared" si="12"/>
        <v>9</v>
      </c>
      <c r="L161" s="4">
        <f t="shared" si="13"/>
        <v>8</v>
      </c>
      <c r="M161" s="4">
        <f t="shared" si="14"/>
        <v>11.4</v>
      </c>
      <c r="N161" s="69">
        <v>6.6</v>
      </c>
      <c r="O161" s="69">
        <v>5</v>
      </c>
      <c r="P161" s="69">
        <v>9</v>
      </c>
      <c r="Q161" s="69">
        <v>2.4</v>
      </c>
      <c r="R161" s="69">
        <v>3</v>
      </c>
      <c r="S161" s="69">
        <v>2.4</v>
      </c>
    </row>
    <row r="162" spans="2:19" x14ac:dyDescent="0.25">
      <c r="B162" s="8">
        <v>161</v>
      </c>
      <c r="C162" s="9" t="s">
        <v>21</v>
      </c>
      <c r="D162" s="10">
        <f t="shared" si="15"/>
        <v>81</v>
      </c>
      <c r="E162" s="1">
        <f t="shared" si="11"/>
        <v>3</v>
      </c>
      <c r="F162" s="1">
        <v>1</v>
      </c>
      <c r="G162" s="69">
        <v>5.4</v>
      </c>
      <c r="H162" s="69">
        <v>7</v>
      </c>
      <c r="I162" s="69">
        <v>4</v>
      </c>
      <c r="J162">
        <v>161</v>
      </c>
      <c r="K162" s="4">
        <f t="shared" si="12"/>
        <v>11</v>
      </c>
      <c r="L162" s="4">
        <f t="shared" si="13"/>
        <v>8</v>
      </c>
      <c r="M162" s="4">
        <f t="shared" si="14"/>
        <v>8.6</v>
      </c>
      <c r="N162" s="69">
        <v>8.4</v>
      </c>
      <c r="O162" s="69">
        <v>5</v>
      </c>
      <c r="P162" s="69">
        <v>6</v>
      </c>
      <c r="Q162" s="69">
        <v>2.6</v>
      </c>
      <c r="R162" s="69">
        <v>3</v>
      </c>
      <c r="S162" s="69">
        <v>2.6</v>
      </c>
    </row>
    <row r="163" spans="2:19" x14ac:dyDescent="0.25">
      <c r="B163" s="8">
        <v>162</v>
      </c>
      <c r="C163" s="9" t="s">
        <v>22</v>
      </c>
      <c r="D163" s="10">
        <f t="shared" si="15"/>
        <v>81</v>
      </c>
      <c r="E163" s="1">
        <f t="shared" si="11"/>
        <v>3</v>
      </c>
      <c r="F163" s="1">
        <v>1</v>
      </c>
      <c r="G163" s="69">
        <v>3.8</v>
      </c>
      <c r="H163" s="69">
        <v>3.3</v>
      </c>
      <c r="I163" s="69">
        <v>8</v>
      </c>
      <c r="J163">
        <v>162</v>
      </c>
      <c r="K163" s="4">
        <f t="shared" si="12"/>
        <v>8.1999999999999993</v>
      </c>
      <c r="L163" s="4">
        <f t="shared" si="13"/>
        <v>8.4</v>
      </c>
      <c r="M163" s="4">
        <f t="shared" si="14"/>
        <v>12.399999999999999</v>
      </c>
      <c r="N163" s="69">
        <v>5.2</v>
      </c>
      <c r="O163" s="69">
        <v>6</v>
      </c>
      <c r="P163" s="69">
        <v>9.1999999999999993</v>
      </c>
      <c r="Q163" s="69">
        <v>3</v>
      </c>
      <c r="R163" s="69">
        <v>2.4</v>
      </c>
      <c r="S163" s="69">
        <v>3.2</v>
      </c>
    </row>
    <row r="164" spans="2:19" x14ac:dyDescent="0.25">
      <c r="B164" s="8">
        <v>163</v>
      </c>
      <c r="C164" s="9" t="s">
        <v>21</v>
      </c>
      <c r="D164" s="10">
        <f t="shared" si="15"/>
        <v>82</v>
      </c>
      <c r="E164" s="1">
        <f t="shared" si="11"/>
        <v>3</v>
      </c>
      <c r="F164" s="1">
        <v>1</v>
      </c>
      <c r="G164" s="69">
        <v>6</v>
      </c>
      <c r="H164" s="69">
        <v>8</v>
      </c>
      <c r="I164" s="69">
        <v>4</v>
      </c>
      <c r="J164">
        <v>163</v>
      </c>
      <c r="K164" s="4">
        <f t="shared" si="12"/>
        <v>9.4</v>
      </c>
      <c r="L164" s="4">
        <f t="shared" si="13"/>
        <v>8</v>
      </c>
      <c r="M164" s="4">
        <f t="shared" si="14"/>
        <v>14</v>
      </c>
      <c r="N164" s="69">
        <v>6.4</v>
      </c>
      <c r="O164" s="69">
        <v>5.4</v>
      </c>
      <c r="P164" s="69">
        <v>8</v>
      </c>
      <c r="Q164" s="69">
        <v>3</v>
      </c>
      <c r="R164" s="69">
        <v>2.6</v>
      </c>
      <c r="S164" s="69">
        <v>6</v>
      </c>
    </row>
    <row r="165" spans="2:19" x14ac:dyDescent="0.25">
      <c r="B165" s="8">
        <v>164</v>
      </c>
      <c r="C165" s="9" t="s">
        <v>22</v>
      </c>
      <c r="D165" s="10">
        <f t="shared" si="15"/>
        <v>82</v>
      </c>
      <c r="E165" s="1">
        <f t="shared" si="11"/>
        <v>3</v>
      </c>
      <c r="F165" s="1">
        <v>1</v>
      </c>
      <c r="G165" s="69">
        <v>2</v>
      </c>
      <c r="H165" s="69">
        <v>3</v>
      </c>
      <c r="I165" s="69">
        <v>8.1999999999999993</v>
      </c>
      <c r="J165">
        <v>164</v>
      </c>
      <c r="K165" s="4">
        <f t="shared" si="12"/>
        <v>8</v>
      </c>
      <c r="L165" s="4">
        <f t="shared" si="13"/>
        <v>8.3999999999999986</v>
      </c>
      <c r="M165" s="4">
        <f t="shared" si="14"/>
        <v>15</v>
      </c>
      <c r="N165" s="69">
        <v>6</v>
      </c>
      <c r="O165" s="69">
        <v>5.6</v>
      </c>
      <c r="P165" s="69">
        <v>9</v>
      </c>
      <c r="Q165" s="69">
        <v>2</v>
      </c>
      <c r="R165" s="69">
        <v>2.8</v>
      </c>
      <c r="S165" s="115">
        <v>6</v>
      </c>
    </row>
    <row r="166" spans="2:19" x14ac:dyDescent="0.25">
      <c r="B166" s="8">
        <v>165</v>
      </c>
      <c r="C166" s="9" t="s">
        <v>21</v>
      </c>
      <c r="D166" s="10">
        <f t="shared" si="15"/>
        <v>83</v>
      </c>
      <c r="E166" s="1">
        <f t="shared" si="11"/>
        <v>3</v>
      </c>
      <c r="F166" s="1">
        <v>1</v>
      </c>
      <c r="G166" s="69">
        <v>7</v>
      </c>
      <c r="H166" s="69">
        <v>6.2</v>
      </c>
      <c r="I166" s="69">
        <v>4.2</v>
      </c>
      <c r="J166">
        <v>165</v>
      </c>
      <c r="K166" s="4">
        <f t="shared" si="12"/>
        <v>10</v>
      </c>
      <c r="L166" s="4">
        <f t="shared" si="13"/>
        <v>8.8000000000000007</v>
      </c>
      <c r="M166" s="4">
        <f t="shared" si="14"/>
        <v>13.5</v>
      </c>
      <c r="N166" s="69">
        <v>8</v>
      </c>
      <c r="O166" s="69">
        <v>6.8</v>
      </c>
      <c r="P166" s="69">
        <v>7</v>
      </c>
      <c r="Q166" s="69">
        <v>2</v>
      </c>
      <c r="R166" s="69">
        <v>2</v>
      </c>
      <c r="S166" s="69">
        <v>6.5</v>
      </c>
    </row>
    <row r="167" spans="2:19" x14ac:dyDescent="0.25">
      <c r="B167" s="8">
        <v>166</v>
      </c>
      <c r="C167" s="9" t="s">
        <v>22</v>
      </c>
      <c r="D167" s="10">
        <f t="shared" si="15"/>
        <v>83</v>
      </c>
      <c r="E167" s="1">
        <f t="shared" si="11"/>
        <v>3</v>
      </c>
      <c r="F167" s="1">
        <v>1</v>
      </c>
      <c r="G167" s="69">
        <v>2.8</v>
      </c>
      <c r="H167" s="69">
        <v>3.8</v>
      </c>
      <c r="I167" s="69">
        <v>9.8000000000000007</v>
      </c>
      <c r="J167">
        <v>166</v>
      </c>
      <c r="K167" s="4">
        <f t="shared" si="12"/>
        <v>10.199999999999999</v>
      </c>
      <c r="L167" s="4">
        <f t="shared" si="13"/>
        <v>10</v>
      </c>
      <c r="M167" s="4">
        <f t="shared" si="14"/>
        <v>13</v>
      </c>
      <c r="N167" s="69">
        <v>7</v>
      </c>
      <c r="O167" s="69">
        <v>7</v>
      </c>
      <c r="P167" s="69">
        <v>8</v>
      </c>
      <c r="Q167" s="69">
        <v>3.2</v>
      </c>
      <c r="R167" s="69">
        <v>3</v>
      </c>
      <c r="S167" s="69">
        <v>5</v>
      </c>
    </row>
    <row r="168" spans="2:19" x14ac:dyDescent="0.25">
      <c r="B168" s="8">
        <v>167</v>
      </c>
      <c r="C168" s="9" t="s">
        <v>21</v>
      </c>
      <c r="D168" s="10">
        <f t="shared" si="15"/>
        <v>84</v>
      </c>
      <c r="E168" s="1">
        <f t="shared" si="11"/>
        <v>3</v>
      </c>
      <c r="F168" s="1">
        <v>1</v>
      </c>
      <c r="G168" s="69">
        <v>6</v>
      </c>
      <c r="H168" s="69">
        <v>7</v>
      </c>
      <c r="I168" s="69">
        <v>4.4000000000000004</v>
      </c>
      <c r="J168">
        <v>167</v>
      </c>
      <c r="K168" s="4">
        <f t="shared" si="12"/>
        <v>8.4</v>
      </c>
      <c r="L168" s="4">
        <f t="shared" si="13"/>
        <v>8.8000000000000007</v>
      </c>
      <c r="M168" s="4">
        <f t="shared" si="14"/>
        <v>11.2</v>
      </c>
      <c r="N168" s="69">
        <v>6</v>
      </c>
      <c r="O168" s="69">
        <v>5.8</v>
      </c>
      <c r="P168" s="69">
        <v>7.2</v>
      </c>
      <c r="Q168" s="69">
        <v>2.4</v>
      </c>
      <c r="R168" s="69">
        <v>3</v>
      </c>
      <c r="S168" s="69">
        <v>4</v>
      </c>
    </row>
    <row r="169" spans="2:19" x14ac:dyDescent="0.25">
      <c r="B169" s="8">
        <v>168</v>
      </c>
      <c r="C169" s="9" t="s">
        <v>22</v>
      </c>
      <c r="D169" s="10">
        <f t="shared" si="15"/>
        <v>84</v>
      </c>
      <c r="E169" s="1">
        <f t="shared" si="11"/>
        <v>3</v>
      </c>
      <c r="F169" s="1">
        <v>1</v>
      </c>
      <c r="G169" s="69">
        <v>4.4000000000000004</v>
      </c>
      <c r="H169" s="69">
        <v>3.2</v>
      </c>
      <c r="I169" s="69">
        <v>10</v>
      </c>
      <c r="J169">
        <v>168</v>
      </c>
      <c r="K169" s="4">
        <f t="shared" si="12"/>
        <v>8</v>
      </c>
      <c r="L169" s="4">
        <f t="shared" si="13"/>
        <v>9</v>
      </c>
      <c r="M169" s="4">
        <f t="shared" si="14"/>
        <v>13.2</v>
      </c>
      <c r="N169" s="69">
        <v>4</v>
      </c>
      <c r="O169" s="69">
        <v>6</v>
      </c>
      <c r="P169" s="69">
        <v>7.2</v>
      </c>
      <c r="Q169" s="69">
        <v>4</v>
      </c>
      <c r="R169" s="69">
        <v>3</v>
      </c>
      <c r="S169" s="69">
        <v>6</v>
      </c>
    </row>
    <row r="170" spans="2:19" x14ac:dyDescent="0.25">
      <c r="B170" s="8">
        <v>169</v>
      </c>
      <c r="C170" s="9" t="s">
        <v>21</v>
      </c>
      <c r="D170" s="10">
        <f t="shared" si="15"/>
        <v>85</v>
      </c>
      <c r="E170" s="1">
        <f t="shared" si="11"/>
        <v>3</v>
      </c>
      <c r="F170" s="1">
        <v>1</v>
      </c>
      <c r="G170" s="69">
        <v>4</v>
      </c>
      <c r="H170" s="69">
        <v>7</v>
      </c>
      <c r="I170" s="69">
        <v>4.5999999999999996</v>
      </c>
      <c r="J170">
        <v>169</v>
      </c>
      <c r="K170" s="4">
        <f t="shared" si="12"/>
        <v>8</v>
      </c>
      <c r="L170" s="4">
        <f t="shared" si="13"/>
        <v>9</v>
      </c>
      <c r="M170" s="4">
        <f t="shared" si="14"/>
        <v>9</v>
      </c>
      <c r="N170" s="69">
        <v>5.2</v>
      </c>
      <c r="O170" s="69">
        <v>6</v>
      </c>
      <c r="P170" s="69">
        <v>4</v>
      </c>
      <c r="Q170" s="69">
        <v>2.8</v>
      </c>
      <c r="R170" s="69">
        <v>3</v>
      </c>
      <c r="S170" s="69">
        <v>5</v>
      </c>
    </row>
    <row r="171" spans="2:19" x14ac:dyDescent="0.25">
      <c r="B171" s="8">
        <v>170</v>
      </c>
      <c r="C171" s="9" t="s">
        <v>22</v>
      </c>
      <c r="D171" s="10">
        <f t="shared" si="15"/>
        <v>85</v>
      </c>
      <c r="E171" s="1">
        <f t="shared" si="11"/>
        <v>3</v>
      </c>
      <c r="F171" s="1">
        <v>1</v>
      </c>
      <c r="G171" s="69">
        <v>2</v>
      </c>
      <c r="H171" s="69">
        <v>3</v>
      </c>
      <c r="I171" s="69">
        <v>10</v>
      </c>
      <c r="J171">
        <v>170</v>
      </c>
      <c r="K171" s="4">
        <f t="shared" si="12"/>
        <v>7</v>
      </c>
      <c r="L171" s="4">
        <f t="shared" si="13"/>
        <v>9.4</v>
      </c>
      <c r="M171" s="4">
        <f t="shared" si="14"/>
        <v>14.1</v>
      </c>
      <c r="N171" s="69">
        <v>5</v>
      </c>
      <c r="O171" s="69">
        <v>6.4</v>
      </c>
      <c r="P171" s="69">
        <v>6.6</v>
      </c>
      <c r="Q171" s="69">
        <v>2</v>
      </c>
      <c r="R171" s="69">
        <v>3</v>
      </c>
      <c r="S171" s="69">
        <v>7.5</v>
      </c>
    </row>
    <row r="172" spans="2:19" x14ac:dyDescent="0.25">
      <c r="B172" s="8">
        <v>171</v>
      </c>
      <c r="C172" s="9" t="s">
        <v>21</v>
      </c>
      <c r="D172" s="10">
        <f t="shared" si="15"/>
        <v>86</v>
      </c>
      <c r="E172" s="1">
        <f t="shared" si="11"/>
        <v>3</v>
      </c>
      <c r="F172" s="1">
        <v>1</v>
      </c>
      <c r="G172" s="69">
        <v>6</v>
      </c>
      <c r="H172" s="69">
        <v>7</v>
      </c>
      <c r="I172" s="69">
        <v>4.8</v>
      </c>
      <c r="J172">
        <v>171</v>
      </c>
      <c r="K172" s="4">
        <f t="shared" si="12"/>
        <v>8</v>
      </c>
      <c r="L172" s="4">
        <f t="shared" si="13"/>
        <v>8.8000000000000007</v>
      </c>
      <c r="M172" s="4">
        <f t="shared" si="14"/>
        <v>13.8</v>
      </c>
      <c r="N172" s="69">
        <v>6</v>
      </c>
      <c r="O172" s="69">
        <v>6</v>
      </c>
      <c r="P172" s="69">
        <v>7.6</v>
      </c>
      <c r="Q172" s="69">
        <v>2</v>
      </c>
      <c r="R172" s="69">
        <v>2.8</v>
      </c>
      <c r="S172" s="115">
        <v>6.2</v>
      </c>
    </row>
    <row r="173" spans="2:19" x14ac:dyDescent="0.25">
      <c r="B173" s="8">
        <v>172</v>
      </c>
      <c r="C173" s="9" t="s">
        <v>22</v>
      </c>
      <c r="D173" s="10">
        <f t="shared" si="15"/>
        <v>86</v>
      </c>
      <c r="E173" s="1">
        <f t="shared" si="11"/>
        <v>3</v>
      </c>
      <c r="F173" s="1">
        <v>1</v>
      </c>
      <c r="G173" s="69">
        <v>4</v>
      </c>
      <c r="H173" s="69">
        <v>4</v>
      </c>
      <c r="I173" s="69">
        <v>9.6</v>
      </c>
      <c r="J173">
        <v>172</v>
      </c>
      <c r="K173" s="4">
        <f t="shared" si="12"/>
        <v>9</v>
      </c>
      <c r="L173" s="4">
        <f t="shared" si="13"/>
        <v>9.6999999999999993</v>
      </c>
      <c r="M173" s="4">
        <f t="shared" si="14"/>
        <v>11.600000000000001</v>
      </c>
      <c r="N173" s="69">
        <v>6</v>
      </c>
      <c r="O173" s="69">
        <v>7</v>
      </c>
      <c r="P173" s="69">
        <v>7.2</v>
      </c>
      <c r="Q173" s="69">
        <v>3</v>
      </c>
      <c r="R173" s="69">
        <v>2.7</v>
      </c>
      <c r="S173" s="69">
        <v>4.4000000000000004</v>
      </c>
    </row>
    <row r="174" spans="2:19" x14ac:dyDescent="0.25">
      <c r="B174" s="8">
        <v>173</v>
      </c>
      <c r="C174" s="9" t="s">
        <v>21</v>
      </c>
      <c r="D174" s="10">
        <f t="shared" si="15"/>
        <v>87</v>
      </c>
      <c r="E174" s="1">
        <f t="shared" si="11"/>
        <v>3</v>
      </c>
      <c r="F174" s="1">
        <v>1</v>
      </c>
      <c r="G174" s="69">
        <v>6.6</v>
      </c>
      <c r="H174" s="69">
        <v>4</v>
      </c>
      <c r="I174" s="69">
        <v>4</v>
      </c>
      <c r="J174">
        <v>173</v>
      </c>
      <c r="K174" s="4">
        <f t="shared" si="12"/>
        <v>9.8000000000000007</v>
      </c>
      <c r="L174" s="4">
        <f t="shared" si="13"/>
        <v>10.199999999999999</v>
      </c>
      <c r="M174" s="4">
        <f t="shared" si="14"/>
        <v>12.2</v>
      </c>
      <c r="N174" s="69">
        <v>6.8</v>
      </c>
      <c r="O174" s="69">
        <v>7</v>
      </c>
      <c r="P174" s="69">
        <v>6.6</v>
      </c>
      <c r="Q174" s="69">
        <v>3</v>
      </c>
      <c r="R174" s="69">
        <v>3.2</v>
      </c>
      <c r="S174" s="69">
        <v>5.6</v>
      </c>
    </row>
    <row r="175" spans="2:19" x14ac:dyDescent="0.25">
      <c r="B175" s="8">
        <v>174</v>
      </c>
      <c r="C175" s="9" t="s">
        <v>22</v>
      </c>
      <c r="D175" s="10">
        <f t="shared" si="15"/>
        <v>87</v>
      </c>
      <c r="E175" s="1">
        <f t="shared" si="11"/>
        <v>3</v>
      </c>
      <c r="F175" s="1">
        <v>1</v>
      </c>
      <c r="G175" s="69">
        <v>2</v>
      </c>
      <c r="H175" s="69">
        <v>0</v>
      </c>
      <c r="I175" s="69">
        <v>10</v>
      </c>
      <c r="J175">
        <v>174</v>
      </c>
      <c r="K175" s="4">
        <f t="shared" si="12"/>
        <v>9.8000000000000007</v>
      </c>
      <c r="L175" s="4">
        <f t="shared" si="13"/>
        <v>10.4</v>
      </c>
      <c r="M175" s="4">
        <f t="shared" si="14"/>
        <v>13</v>
      </c>
      <c r="N175" s="69">
        <v>6</v>
      </c>
      <c r="O175" s="69">
        <v>6.4</v>
      </c>
      <c r="P175" s="69">
        <v>8</v>
      </c>
      <c r="Q175" s="69">
        <v>3.8</v>
      </c>
      <c r="R175" s="69">
        <v>4</v>
      </c>
      <c r="S175" s="69">
        <v>5</v>
      </c>
    </row>
    <row r="176" spans="2:19" x14ac:dyDescent="0.25">
      <c r="B176" s="8">
        <v>175</v>
      </c>
      <c r="C176" s="9" t="s">
        <v>21</v>
      </c>
      <c r="D176" s="10">
        <f t="shared" si="15"/>
        <v>88</v>
      </c>
      <c r="E176" s="1">
        <f t="shared" si="11"/>
        <v>3</v>
      </c>
      <c r="F176" s="1">
        <v>1</v>
      </c>
      <c r="G176" s="69">
        <v>7</v>
      </c>
      <c r="H176" s="69">
        <v>8</v>
      </c>
      <c r="I176" s="69">
        <v>4.5999999999999996</v>
      </c>
      <c r="J176">
        <v>175</v>
      </c>
      <c r="K176" s="4">
        <f t="shared" si="12"/>
        <v>11</v>
      </c>
      <c r="L176" s="4">
        <f t="shared" si="13"/>
        <v>9</v>
      </c>
      <c r="M176" s="4">
        <f t="shared" si="14"/>
        <v>11.1</v>
      </c>
      <c r="N176" s="69">
        <v>7</v>
      </c>
      <c r="O176" s="69">
        <v>6</v>
      </c>
      <c r="P176" s="69">
        <v>6.5</v>
      </c>
      <c r="Q176" s="69">
        <v>4</v>
      </c>
      <c r="R176" s="69">
        <v>3</v>
      </c>
      <c r="S176" s="69">
        <v>4.5999999999999996</v>
      </c>
    </row>
    <row r="177" spans="2:19" x14ac:dyDescent="0.25">
      <c r="B177" s="8">
        <v>176</v>
      </c>
      <c r="C177" s="9" t="s">
        <v>22</v>
      </c>
      <c r="D177" s="10">
        <f t="shared" si="15"/>
        <v>88</v>
      </c>
      <c r="E177" s="1">
        <f t="shared" si="11"/>
        <v>3</v>
      </c>
      <c r="F177" s="1">
        <v>1</v>
      </c>
      <c r="G177" s="69">
        <v>2.4</v>
      </c>
      <c r="H177" s="69">
        <v>3</v>
      </c>
      <c r="I177" s="69">
        <v>8.1999999999999993</v>
      </c>
      <c r="J177">
        <v>176</v>
      </c>
      <c r="K177" s="4">
        <f t="shared" si="12"/>
        <v>5.4</v>
      </c>
      <c r="L177" s="4">
        <f t="shared" si="13"/>
        <v>9</v>
      </c>
      <c r="M177" s="4">
        <f t="shared" si="14"/>
        <v>11.85</v>
      </c>
      <c r="N177" s="69">
        <v>2.6</v>
      </c>
      <c r="O177" s="69">
        <v>6</v>
      </c>
      <c r="P177" s="69">
        <v>7</v>
      </c>
      <c r="Q177" s="69">
        <v>2.8</v>
      </c>
      <c r="R177" s="69">
        <v>3</v>
      </c>
      <c r="S177" s="69">
        <v>4.8499999999999996</v>
      </c>
    </row>
    <row r="178" spans="2:19" x14ac:dyDescent="0.25">
      <c r="B178" s="8">
        <v>177</v>
      </c>
      <c r="C178" s="9" t="s">
        <v>21</v>
      </c>
      <c r="D178" s="10">
        <f t="shared" si="15"/>
        <v>89</v>
      </c>
      <c r="E178" s="1">
        <f t="shared" si="11"/>
        <v>3</v>
      </c>
      <c r="F178" s="1">
        <v>1</v>
      </c>
      <c r="G178" s="69">
        <v>6.4</v>
      </c>
      <c r="H178" s="69">
        <v>7.4</v>
      </c>
      <c r="I178" s="69">
        <v>4</v>
      </c>
      <c r="J178">
        <v>177</v>
      </c>
      <c r="K178" s="4">
        <f t="shared" si="12"/>
        <v>8.1999999999999993</v>
      </c>
      <c r="L178" s="4">
        <f t="shared" si="13"/>
        <v>10</v>
      </c>
      <c r="M178" s="4">
        <f t="shared" si="14"/>
        <v>12</v>
      </c>
      <c r="N178" s="69">
        <v>5.4</v>
      </c>
      <c r="O178" s="69">
        <v>7</v>
      </c>
      <c r="P178" s="69">
        <v>6</v>
      </c>
      <c r="Q178" s="69">
        <v>2.8</v>
      </c>
      <c r="R178" s="69">
        <v>3</v>
      </c>
      <c r="S178" s="69">
        <v>6</v>
      </c>
    </row>
    <row r="179" spans="2:19" x14ac:dyDescent="0.25">
      <c r="B179" s="8">
        <v>178</v>
      </c>
      <c r="C179" s="9" t="s">
        <v>22</v>
      </c>
      <c r="D179" s="10">
        <f t="shared" si="15"/>
        <v>89</v>
      </c>
      <c r="E179" s="1">
        <f t="shared" si="11"/>
        <v>3</v>
      </c>
      <c r="F179" s="1">
        <v>1</v>
      </c>
      <c r="G179" s="69">
        <v>3</v>
      </c>
      <c r="H179" s="69">
        <v>3</v>
      </c>
      <c r="I179" s="69">
        <v>9</v>
      </c>
      <c r="J179">
        <v>178</v>
      </c>
      <c r="K179" s="4">
        <f t="shared" si="12"/>
        <v>7.8</v>
      </c>
      <c r="L179" s="4">
        <f t="shared" si="13"/>
        <v>9.4</v>
      </c>
      <c r="M179" s="4">
        <f t="shared" si="14"/>
        <v>12.2</v>
      </c>
      <c r="N179" s="69">
        <v>5.8</v>
      </c>
      <c r="O179" s="69">
        <v>6.4</v>
      </c>
      <c r="P179" s="69">
        <v>7.4</v>
      </c>
      <c r="Q179" s="69">
        <v>2</v>
      </c>
      <c r="R179" s="69">
        <v>3</v>
      </c>
      <c r="S179" s="69">
        <v>4.8</v>
      </c>
    </row>
    <row r="180" spans="2:19" x14ac:dyDescent="0.25">
      <c r="B180" s="8">
        <v>179</v>
      </c>
      <c r="C180" s="9" t="s">
        <v>21</v>
      </c>
      <c r="D180" s="10">
        <f t="shared" si="15"/>
        <v>90</v>
      </c>
      <c r="E180" s="1">
        <f t="shared" si="11"/>
        <v>3</v>
      </c>
      <c r="F180" s="1">
        <v>1</v>
      </c>
      <c r="G180" s="69">
        <v>7</v>
      </c>
      <c r="H180" s="69">
        <v>7</v>
      </c>
      <c r="I180" s="69">
        <v>4.2</v>
      </c>
      <c r="J180">
        <v>179</v>
      </c>
      <c r="K180" s="4">
        <f t="shared" si="12"/>
        <v>7</v>
      </c>
      <c r="L180" s="4">
        <f t="shared" si="13"/>
        <v>10</v>
      </c>
      <c r="M180" s="4">
        <f t="shared" si="14"/>
        <v>11.600000000000001</v>
      </c>
      <c r="N180" s="69">
        <v>5</v>
      </c>
      <c r="O180" s="69">
        <v>6</v>
      </c>
      <c r="P180" s="69">
        <v>7.4</v>
      </c>
      <c r="Q180" s="69">
        <v>2</v>
      </c>
      <c r="R180" s="69">
        <v>4</v>
      </c>
      <c r="S180" s="69">
        <v>4.2</v>
      </c>
    </row>
    <row r="181" spans="2:19" x14ac:dyDescent="0.25">
      <c r="B181" s="8">
        <v>180</v>
      </c>
      <c r="C181" s="9" t="s">
        <v>22</v>
      </c>
      <c r="D181" s="10">
        <f t="shared" si="15"/>
        <v>90</v>
      </c>
      <c r="E181" s="1">
        <f t="shared" si="11"/>
        <v>3</v>
      </c>
      <c r="F181" s="1">
        <v>1</v>
      </c>
      <c r="G181" s="69">
        <v>2</v>
      </c>
      <c r="H181" s="69">
        <v>3</v>
      </c>
      <c r="I181" s="69">
        <v>9.8000000000000007</v>
      </c>
      <c r="J181">
        <v>180</v>
      </c>
      <c r="K181" s="4">
        <f t="shared" si="12"/>
        <v>13.8</v>
      </c>
      <c r="L181" s="4">
        <f t="shared" si="13"/>
        <v>10.199999999999999</v>
      </c>
      <c r="M181" s="4">
        <f t="shared" si="14"/>
        <v>11.6</v>
      </c>
      <c r="N181" s="69">
        <v>5.8</v>
      </c>
      <c r="O181" s="69">
        <v>7</v>
      </c>
      <c r="P181" s="69">
        <v>8.6</v>
      </c>
      <c r="Q181" s="69">
        <v>8</v>
      </c>
      <c r="R181" s="69">
        <v>3.2</v>
      </c>
      <c r="S181" s="69">
        <v>3</v>
      </c>
    </row>
    <row r="182" spans="2:19" x14ac:dyDescent="0.25">
      <c r="B182" s="8">
        <v>181</v>
      </c>
      <c r="C182" s="9" t="s">
        <v>21</v>
      </c>
      <c r="D182" s="10">
        <f t="shared" si="15"/>
        <v>91</v>
      </c>
      <c r="E182" s="1">
        <f t="shared" si="11"/>
        <v>3</v>
      </c>
      <c r="F182" s="1">
        <v>1</v>
      </c>
      <c r="G182" s="69">
        <v>6</v>
      </c>
      <c r="H182" s="69">
        <v>6.8</v>
      </c>
      <c r="I182" s="69">
        <v>5</v>
      </c>
      <c r="J182">
        <v>181</v>
      </c>
      <c r="K182" s="4">
        <f t="shared" si="12"/>
        <v>9</v>
      </c>
      <c r="L182" s="4">
        <f t="shared" si="13"/>
        <v>10.6</v>
      </c>
      <c r="M182" s="4">
        <f t="shared" si="14"/>
        <v>10.4</v>
      </c>
      <c r="N182" s="69">
        <v>6</v>
      </c>
      <c r="O182" s="69">
        <v>6.8</v>
      </c>
      <c r="P182" s="69">
        <v>7.2</v>
      </c>
      <c r="Q182" s="69">
        <v>3</v>
      </c>
      <c r="R182" s="69">
        <v>3.8</v>
      </c>
      <c r="S182" s="69">
        <v>3.2</v>
      </c>
    </row>
    <row r="183" spans="2:19" x14ac:dyDescent="0.25">
      <c r="B183" s="8">
        <v>182</v>
      </c>
      <c r="C183" s="9" t="s">
        <v>22</v>
      </c>
      <c r="D183" s="10">
        <f t="shared" si="15"/>
        <v>91</v>
      </c>
      <c r="E183" s="1">
        <f t="shared" si="11"/>
        <v>3</v>
      </c>
      <c r="F183" s="1">
        <v>1</v>
      </c>
      <c r="G183" s="71">
        <v>2</v>
      </c>
      <c r="H183" s="69">
        <v>3.2</v>
      </c>
      <c r="I183" s="69">
        <v>10</v>
      </c>
      <c r="J183">
        <v>182</v>
      </c>
      <c r="K183" s="4">
        <f t="shared" si="12"/>
        <v>9.4</v>
      </c>
      <c r="L183" s="4">
        <f t="shared" si="13"/>
        <v>9.6000000000000014</v>
      </c>
      <c r="M183" s="4">
        <f t="shared" si="14"/>
        <v>10.4</v>
      </c>
      <c r="N183" s="69">
        <v>6.4</v>
      </c>
      <c r="O183" s="69">
        <v>6.4</v>
      </c>
      <c r="P183" s="69">
        <v>6.4</v>
      </c>
      <c r="Q183" s="69">
        <v>3</v>
      </c>
      <c r="R183" s="69">
        <v>3.2</v>
      </c>
      <c r="S183" s="69">
        <v>4</v>
      </c>
    </row>
    <row r="184" spans="2:19" x14ac:dyDescent="0.25">
      <c r="B184" s="8">
        <v>183</v>
      </c>
      <c r="C184" s="9" t="s">
        <v>21</v>
      </c>
      <c r="D184" s="10">
        <f t="shared" si="15"/>
        <v>92</v>
      </c>
      <c r="E184" s="1">
        <f t="shared" si="11"/>
        <v>3</v>
      </c>
      <c r="F184" s="1">
        <v>1</v>
      </c>
      <c r="G184" s="69">
        <v>5.6</v>
      </c>
      <c r="H184" s="69">
        <v>6</v>
      </c>
      <c r="I184" s="69">
        <v>4</v>
      </c>
      <c r="J184">
        <v>183</v>
      </c>
      <c r="K184" s="4">
        <f t="shared" si="12"/>
        <v>9.8000000000000007</v>
      </c>
      <c r="L184" s="4">
        <f t="shared" si="13"/>
        <v>7.2</v>
      </c>
      <c r="M184" s="4">
        <f t="shared" si="14"/>
        <v>10</v>
      </c>
      <c r="N184" s="69">
        <v>6</v>
      </c>
      <c r="O184" s="69">
        <v>4</v>
      </c>
      <c r="P184" s="69">
        <v>6.2</v>
      </c>
      <c r="Q184" s="69">
        <v>3.8</v>
      </c>
      <c r="R184" s="69">
        <v>3.2</v>
      </c>
      <c r="S184" s="69">
        <v>3.8</v>
      </c>
    </row>
    <row r="185" spans="2:19" x14ac:dyDescent="0.25">
      <c r="B185" s="8">
        <v>184</v>
      </c>
      <c r="C185" s="9" t="s">
        <v>22</v>
      </c>
      <c r="D185" s="10">
        <f t="shared" si="15"/>
        <v>92</v>
      </c>
      <c r="E185" s="1">
        <f t="shared" si="11"/>
        <v>4</v>
      </c>
      <c r="F185" s="1">
        <v>1</v>
      </c>
      <c r="G185" s="69">
        <v>2.6</v>
      </c>
      <c r="H185" s="69">
        <v>3</v>
      </c>
      <c r="I185" s="69">
        <v>9.1999999999999993</v>
      </c>
      <c r="J185">
        <v>184</v>
      </c>
      <c r="K185" s="4">
        <f t="shared" si="12"/>
        <v>8.8000000000000007</v>
      </c>
      <c r="L185" s="4">
        <f t="shared" si="13"/>
        <v>9</v>
      </c>
      <c r="M185" s="4">
        <f t="shared" si="14"/>
        <v>12</v>
      </c>
      <c r="N185" s="69">
        <v>5.2</v>
      </c>
      <c r="O185" s="69">
        <v>5</v>
      </c>
      <c r="P185" s="69">
        <v>7.6</v>
      </c>
      <c r="Q185" s="69">
        <v>3.6</v>
      </c>
      <c r="R185" s="69">
        <v>4</v>
      </c>
      <c r="S185" s="69">
        <v>4.4000000000000004</v>
      </c>
    </row>
    <row r="186" spans="2:19" x14ac:dyDescent="0.25">
      <c r="B186" s="8">
        <v>185</v>
      </c>
      <c r="C186" s="9" t="s">
        <v>21</v>
      </c>
      <c r="D186" s="10">
        <f t="shared" si="15"/>
        <v>93</v>
      </c>
      <c r="E186" s="1">
        <f t="shared" si="11"/>
        <v>4</v>
      </c>
      <c r="F186" s="1">
        <v>1</v>
      </c>
      <c r="G186" s="69">
        <v>6</v>
      </c>
      <c r="H186" s="69">
        <v>6</v>
      </c>
      <c r="I186" s="69">
        <v>4</v>
      </c>
      <c r="J186">
        <v>185</v>
      </c>
      <c r="K186" s="4">
        <f t="shared" si="12"/>
        <v>9</v>
      </c>
      <c r="L186" s="4">
        <f t="shared" si="13"/>
        <v>9.3999999999999986</v>
      </c>
      <c r="M186" s="4">
        <f t="shared" si="14"/>
        <v>9.6</v>
      </c>
      <c r="N186" s="69">
        <v>6</v>
      </c>
      <c r="O186" s="69">
        <v>5.6</v>
      </c>
      <c r="P186" s="69">
        <v>5.8</v>
      </c>
      <c r="Q186" s="69">
        <v>3</v>
      </c>
      <c r="R186" s="69">
        <v>3.8</v>
      </c>
      <c r="S186" s="69">
        <v>3.8</v>
      </c>
    </row>
    <row r="187" spans="2:19" x14ac:dyDescent="0.25">
      <c r="B187" s="8">
        <v>186</v>
      </c>
      <c r="C187" s="9" t="s">
        <v>22</v>
      </c>
      <c r="D187" s="10">
        <f t="shared" si="15"/>
        <v>93</v>
      </c>
      <c r="E187" s="1">
        <f t="shared" si="11"/>
        <v>4</v>
      </c>
      <c r="F187" s="1">
        <v>1</v>
      </c>
      <c r="G187" s="69">
        <v>3.2</v>
      </c>
      <c r="H187" s="69">
        <v>2.8</v>
      </c>
      <c r="I187" s="69">
        <v>9.4</v>
      </c>
      <c r="J187">
        <v>186</v>
      </c>
      <c r="K187" s="4">
        <f t="shared" si="12"/>
        <v>9.4</v>
      </c>
      <c r="L187" s="4">
        <f t="shared" si="13"/>
        <v>9.8000000000000007</v>
      </c>
      <c r="M187" s="4">
        <f t="shared" si="14"/>
        <v>12</v>
      </c>
      <c r="N187" s="69">
        <v>6.4</v>
      </c>
      <c r="O187" s="69">
        <v>7</v>
      </c>
      <c r="P187" s="69">
        <v>7</v>
      </c>
      <c r="Q187" s="69">
        <v>3</v>
      </c>
      <c r="R187" s="69">
        <v>2.8</v>
      </c>
      <c r="S187" s="69">
        <v>5</v>
      </c>
    </row>
    <row r="188" spans="2:19" x14ac:dyDescent="0.25">
      <c r="B188" s="8">
        <v>187</v>
      </c>
      <c r="C188" s="9" t="s">
        <v>21</v>
      </c>
      <c r="D188" s="10">
        <f t="shared" si="15"/>
        <v>94</v>
      </c>
      <c r="E188" s="1">
        <f t="shared" si="11"/>
        <v>4</v>
      </c>
      <c r="F188" s="1">
        <v>1</v>
      </c>
      <c r="G188" s="69">
        <v>6.6</v>
      </c>
      <c r="H188" s="69">
        <v>7.4</v>
      </c>
      <c r="I188" s="69">
        <v>2.8</v>
      </c>
      <c r="J188">
        <v>187</v>
      </c>
      <c r="K188" s="4">
        <f t="shared" si="12"/>
        <v>8.5</v>
      </c>
      <c r="L188" s="4">
        <f t="shared" si="13"/>
        <v>10.6</v>
      </c>
      <c r="M188" s="4">
        <f t="shared" si="14"/>
        <v>10.4</v>
      </c>
      <c r="N188" s="69">
        <v>6</v>
      </c>
      <c r="O188" s="69">
        <v>7.2</v>
      </c>
      <c r="P188" s="69">
        <v>7</v>
      </c>
      <c r="Q188" s="69">
        <v>2.5</v>
      </c>
      <c r="R188" s="69">
        <v>3.4</v>
      </c>
      <c r="S188" s="69">
        <v>3.4</v>
      </c>
    </row>
    <row r="189" spans="2:19" x14ac:dyDescent="0.25">
      <c r="B189" s="8">
        <v>188</v>
      </c>
      <c r="C189" s="9" t="s">
        <v>22</v>
      </c>
      <c r="D189" s="10">
        <f t="shared" si="15"/>
        <v>94</v>
      </c>
      <c r="E189" s="1">
        <f t="shared" si="11"/>
        <v>4</v>
      </c>
      <c r="F189" s="1">
        <v>1</v>
      </c>
      <c r="G189" s="69">
        <v>2.4</v>
      </c>
      <c r="H189" s="69">
        <v>2</v>
      </c>
      <c r="I189" s="114">
        <v>8</v>
      </c>
      <c r="J189">
        <v>188</v>
      </c>
      <c r="K189" s="4">
        <f t="shared" si="12"/>
        <v>9.4</v>
      </c>
      <c r="L189" s="4">
        <f t="shared" si="13"/>
        <v>6.4</v>
      </c>
      <c r="M189" s="4">
        <f t="shared" si="14"/>
        <v>10.6</v>
      </c>
      <c r="N189" s="69">
        <v>6.4</v>
      </c>
      <c r="O189" s="113">
        <v>2.4</v>
      </c>
      <c r="P189" s="69">
        <v>7.2</v>
      </c>
      <c r="Q189" s="69">
        <v>3</v>
      </c>
      <c r="R189" s="69">
        <v>4</v>
      </c>
      <c r="S189" s="69">
        <v>3.4</v>
      </c>
    </row>
    <row r="190" spans="2:19" x14ac:dyDescent="0.25">
      <c r="B190" s="8">
        <v>189</v>
      </c>
      <c r="C190" s="9" t="s">
        <v>21</v>
      </c>
      <c r="D190" s="10">
        <f t="shared" si="15"/>
        <v>95</v>
      </c>
      <c r="E190" s="1">
        <f t="shared" si="11"/>
        <v>4</v>
      </c>
      <c r="F190" s="1">
        <v>1</v>
      </c>
      <c r="G190" s="69">
        <v>6</v>
      </c>
      <c r="H190" s="69">
        <v>6</v>
      </c>
      <c r="I190" s="69">
        <v>3</v>
      </c>
      <c r="J190">
        <v>189</v>
      </c>
      <c r="K190" s="4">
        <f t="shared" si="12"/>
        <v>8.1999999999999993</v>
      </c>
      <c r="L190" s="4">
        <f t="shared" si="13"/>
        <v>9.4</v>
      </c>
      <c r="M190" s="4">
        <f t="shared" si="14"/>
        <v>9.6</v>
      </c>
      <c r="N190" s="69">
        <v>6</v>
      </c>
      <c r="O190" s="69">
        <v>6</v>
      </c>
      <c r="P190" s="69">
        <v>7</v>
      </c>
      <c r="Q190" s="69">
        <v>2.2000000000000002</v>
      </c>
      <c r="R190" s="69">
        <v>3.4</v>
      </c>
      <c r="S190" s="69">
        <v>2.6</v>
      </c>
    </row>
    <row r="191" spans="2:19" x14ac:dyDescent="0.25">
      <c r="B191" s="8">
        <v>190</v>
      </c>
      <c r="C191" s="9" t="s">
        <v>22</v>
      </c>
      <c r="D191" s="10">
        <f t="shared" si="15"/>
        <v>95</v>
      </c>
      <c r="E191" s="1">
        <f t="shared" si="11"/>
        <v>4</v>
      </c>
      <c r="F191" s="1">
        <v>1</v>
      </c>
      <c r="G191" s="69">
        <v>3</v>
      </c>
      <c r="H191" s="69">
        <v>2</v>
      </c>
      <c r="I191" s="69">
        <v>9</v>
      </c>
      <c r="J191">
        <v>190</v>
      </c>
      <c r="K191" s="4">
        <f t="shared" si="12"/>
        <v>8</v>
      </c>
      <c r="L191" s="4">
        <f t="shared" si="13"/>
        <v>10.8</v>
      </c>
      <c r="M191" s="4">
        <f t="shared" si="14"/>
        <v>8.8000000000000007</v>
      </c>
      <c r="N191" s="69">
        <v>5.6</v>
      </c>
      <c r="O191" s="69">
        <v>7.4</v>
      </c>
      <c r="P191" s="69">
        <v>6</v>
      </c>
      <c r="Q191" s="69">
        <v>2.4</v>
      </c>
      <c r="R191" s="69">
        <v>3.4</v>
      </c>
      <c r="S191" s="69">
        <v>2.8</v>
      </c>
    </row>
    <row r="192" spans="2:19" x14ac:dyDescent="0.25">
      <c r="B192" s="8">
        <v>191</v>
      </c>
      <c r="C192" s="9" t="s">
        <v>21</v>
      </c>
      <c r="D192" s="10">
        <f t="shared" si="15"/>
        <v>96</v>
      </c>
      <c r="E192" s="1">
        <f t="shared" ref="E192:E255" si="16">IF(COUNTIF(E131:E191,E162)=61,E162+1,E191)</f>
        <v>4</v>
      </c>
      <c r="F192" s="1">
        <v>1</v>
      </c>
      <c r="G192" s="69">
        <v>6</v>
      </c>
      <c r="H192" s="69">
        <v>4</v>
      </c>
      <c r="I192" s="69">
        <v>3.8</v>
      </c>
      <c r="J192">
        <v>191</v>
      </c>
      <c r="K192" s="4">
        <f t="shared" si="12"/>
        <v>8.6</v>
      </c>
      <c r="L192" s="4">
        <f t="shared" si="13"/>
        <v>11</v>
      </c>
      <c r="M192" s="4">
        <f t="shared" si="14"/>
        <v>10.4</v>
      </c>
      <c r="N192" s="69">
        <v>5.6</v>
      </c>
      <c r="O192" s="69">
        <v>7.6</v>
      </c>
      <c r="P192" s="69">
        <v>6.4</v>
      </c>
      <c r="Q192" s="69">
        <v>3</v>
      </c>
      <c r="R192" s="69">
        <v>3.4</v>
      </c>
      <c r="S192" s="69">
        <v>4</v>
      </c>
    </row>
    <row r="193" spans="2:19" x14ac:dyDescent="0.25">
      <c r="B193" s="8">
        <v>192</v>
      </c>
      <c r="C193" s="9" t="s">
        <v>22</v>
      </c>
      <c r="D193" s="10">
        <f t="shared" si="15"/>
        <v>96</v>
      </c>
      <c r="E193" s="1">
        <f t="shared" si="16"/>
        <v>4</v>
      </c>
      <c r="F193" s="1">
        <v>1</v>
      </c>
      <c r="G193" s="69">
        <v>2</v>
      </c>
      <c r="H193" s="69">
        <v>2</v>
      </c>
      <c r="I193" s="69">
        <v>9</v>
      </c>
      <c r="J193">
        <v>192</v>
      </c>
      <c r="K193" s="4">
        <f t="shared" si="12"/>
        <v>10.4</v>
      </c>
      <c r="L193" s="4">
        <f t="shared" si="13"/>
        <v>7.8</v>
      </c>
      <c r="M193" s="4">
        <f t="shared" si="14"/>
        <v>11.8</v>
      </c>
      <c r="N193" s="69">
        <v>7.4</v>
      </c>
      <c r="O193" s="69">
        <v>5</v>
      </c>
      <c r="P193" s="114">
        <v>7.2</v>
      </c>
      <c r="Q193" s="69">
        <v>3</v>
      </c>
      <c r="R193" s="69">
        <v>2.8</v>
      </c>
      <c r="S193" s="69">
        <v>4.5999999999999996</v>
      </c>
    </row>
    <row r="194" spans="2:19" x14ac:dyDescent="0.25">
      <c r="B194" s="8">
        <v>193</v>
      </c>
      <c r="C194" s="9" t="s">
        <v>21</v>
      </c>
      <c r="D194" s="10">
        <f t="shared" si="15"/>
        <v>97</v>
      </c>
      <c r="E194" s="1">
        <f t="shared" si="16"/>
        <v>4</v>
      </c>
      <c r="F194" s="1">
        <v>1</v>
      </c>
      <c r="G194" s="69">
        <v>7</v>
      </c>
      <c r="H194" s="69">
        <v>6.8</v>
      </c>
      <c r="I194" s="69">
        <v>3.8</v>
      </c>
      <c r="J194">
        <v>193</v>
      </c>
      <c r="K194" s="4">
        <f t="shared" ref="K194:K257" si="17">N194+Q194</f>
        <v>8</v>
      </c>
      <c r="L194" s="4">
        <f t="shared" ref="L194:L257" si="18">O194+R194</f>
        <v>9.1999999999999993</v>
      </c>
      <c r="M194" s="4">
        <f t="shared" ref="M194:M257" si="19">S194+P194</f>
        <v>10.8</v>
      </c>
      <c r="N194" s="69">
        <v>4.8</v>
      </c>
      <c r="O194" s="69">
        <v>6</v>
      </c>
      <c r="P194" s="69">
        <v>7.2</v>
      </c>
      <c r="Q194" s="69">
        <v>3.2</v>
      </c>
      <c r="R194" s="69">
        <v>3.2</v>
      </c>
      <c r="S194" s="114">
        <v>3.6</v>
      </c>
    </row>
    <row r="195" spans="2:19" x14ac:dyDescent="0.25">
      <c r="B195" s="8">
        <v>194</v>
      </c>
      <c r="C195" s="9" t="s">
        <v>22</v>
      </c>
      <c r="D195" s="10">
        <f t="shared" si="15"/>
        <v>97</v>
      </c>
      <c r="E195" s="1">
        <f t="shared" si="16"/>
        <v>4</v>
      </c>
      <c r="F195" s="1">
        <v>1</v>
      </c>
      <c r="G195" s="69">
        <v>2</v>
      </c>
      <c r="H195" s="69">
        <v>4</v>
      </c>
      <c r="I195" s="69">
        <v>9</v>
      </c>
      <c r="J195">
        <v>194</v>
      </c>
      <c r="K195" s="4">
        <f t="shared" si="17"/>
        <v>8</v>
      </c>
      <c r="L195" s="4">
        <f t="shared" si="18"/>
        <v>8.4</v>
      </c>
      <c r="M195" s="4">
        <f t="shared" si="19"/>
        <v>12.100000000000001</v>
      </c>
      <c r="N195" s="69">
        <v>4</v>
      </c>
      <c r="O195" s="69">
        <v>5</v>
      </c>
      <c r="P195" s="69">
        <v>7.4</v>
      </c>
      <c r="Q195" s="69">
        <v>4</v>
      </c>
      <c r="R195" s="69">
        <v>3.4</v>
      </c>
      <c r="S195" s="69">
        <v>4.7</v>
      </c>
    </row>
    <row r="196" spans="2:19" x14ac:dyDescent="0.25">
      <c r="B196" s="8">
        <v>195</v>
      </c>
      <c r="C196" s="9" t="s">
        <v>21</v>
      </c>
      <c r="D196" s="10">
        <f t="shared" si="15"/>
        <v>98</v>
      </c>
      <c r="E196" s="1">
        <f t="shared" si="16"/>
        <v>4</v>
      </c>
      <c r="F196" s="1">
        <v>1</v>
      </c>
      <c r="G196" s="69">
        <v>5</v>
      </c>
      <c r="H196" s="69">
        <v>7</v>
      </c>
      <c r="I196" s="69">
        <v>5</v>
      </c>
      <c r="J196">
        <v>195</v>
      </c>
      <c r="K196" s="4">
        <f t="shared" si="17"/>
        <v>8.6</v>
      </c>
      <c r="L196" s="4">
        <f t="shared" si="18"/>
        <v>8</v>
      </c>
      <c r="M196" s="4">
        <f t="shared" si="19"/>
        <v>11.8</v>
      </c>
      <c r="N196" s="69">
        <v>6</v>
      </c>
      <c r="O196" s="69">
        <v>6</v>
      </c>
      <c r="P196" s="69">
        <v>7.6</v>
      </c>
      <c r="Q196" s="69">
        <v>2.6</v>
      </c>
      <c r="R196" s="69">
        <v>2</v>
      </c>
      <c r="S196" s="69">
        <v>4.2</v>
      </c>
    </row>
    <row r="197" spans="2:19" x14ac:dyDescent="0.25">
      <c r="B197" s="8">
        <v>196</v>
      </c>
      <c r="C197" s="9" t="s">
        <v>22</v>
      </c>
      <c r="D197" s="10">
        <f t="shared" ref="D197:D260" si="20">IF(B197=B195+2,IF(D196=D195,D196+1,D196))</f>
        <v>98</v>
      </c>
      <c r="E197" s="1">
        <f t="shared" si="16"/>
        <v>4</v>
      </c>
      <c r="F197" s="1">
        <v>1</v>
      </c>
      <c r="G197" s="69">
        <v>2</v>
      </c>
      <c r="H197" s="69">
        <v>4</v>
      </c>
      <c r="I197" s="69">
        <v>9</v>
      </c>
      <c r="J197">
        <v>196</v>
      </c>
      <c r="K197" s="4">
        <f t="shared" si="17"/>
        <v>9.4</v>
      </c>
      <c r="L197" s="4">
        <f t="shared" si="18"/>
        <v>9</v>
      </c>
      <c r="M197" s="4">
        <f t="shared" si="19"/>
        <v>11.8</v>
      </c>
      <c r="N197" s="69">
        <v>7</v>
      </c>
      <c r="O197" s="69">
        <v>6</v>
      </c>
      <c r="P197" s="69">
        <v>7.4</v>
      </c>
      <c r="Q197" s="69">
        <v>2.4</v>
      </c>
      <c r="R197" s="69">
        <v>3</v>
      </c>
      <c r="S197" s="69">
        <v>4.4000000000000004</v>
      </c>
    </row>
    <row r="198" spans="2:19" x14ac:dyDescent="0.25">
      <c r="B198" s="8">
        <v>197</v>
      </c>
      <c r="C198" s="9" t="s">
        <v>21</v>
      </c>
      <c r="D198" s="10">
        <f t="shared" si="20"/>
        <v>99</v>
      </c>
      <c r="E198" s="1">
        <f t="shared" si="16"/>
        <v>4</v>
      </c>
      <c r="F198" s="1">
        <v>1</v>
      </c>
      <c r="G198" s="69">
        <v>4.5999999999999996</v>
      </c>
      <c r="H198" s="69">
        <v>7</v>
      </c>
      <c r="I198" s="69">
        <v>3.6</v>
      </c>
      <c r="J198">
        <v>197</v>
      </c>
      <c r="K198" s="4">
        <f t="shared" si="17"/>
        <v>11</v>
      </c>
      <c r="L198" s="4">
        <f t="shared" si="18"/>
        <v>8.6</v>
      </c>
      <c r="M198" s="4">
        <f t="shared" si="19"/>
        <v>12</v>
      </c>
      <c r="N198" s="113">
        <v>6</v>
      </c>
      <c r="O198" s="69">
        <v>5.8</v>
      </c>
      <c r="P198" s="69">
        <v>8</v>
      </c>
      <c r="Q198" s="69">
        <v>5</v>
      </c>
      <c r="R198" s="69">
        <v>2.8</v>
      </c>
      <c r="S198" s="69">
        <v>4</v>
      </c>
    </row>
    <row r="199" spans="2:19" x14ac:dyDescent="0.25">
      <c r="B199" s="8">
        <v>198</v>
      </c>
      <c r="C199" s="9" t="s">
        <v>22</v>
      </c>
      <c r="D199" s="10">
        <f t="shared" si="20"/>
        <v>99</v>
      </c>
      <c r="E199" s="1">
        <f t="shared" si="16"/>
        <v>4</v>
      </c>
      <c r="F199" s="1">
        <v>1</v>
      </c>
      <c r="G199" s="69">
        <v>3</v>
      </c>
      <c r="H199" s="69">
        <v>4</v>
      </c>
      <c r="I199" s="69">
        <v>10.199999999999999</v>
      </c>
      <c r="J199">
        <v>198</v>
      </c>
      <c r="K199" s="4">
        <f t="shared" si="17"/>
        <v>9.3999999999999986</v>
      </c>
      <c r="L199" s="4">
        <f t="shared" si="18"/>
        <v>7</v>
      </c>
      <c r="M199" s="4">
        <f t="shared" si="19"/>
        <v>13</v>
      </c>
      <c r="N199" s="69">
        <v>5.6</v>
      </c>
      <c r="O199" s="69">
        <v>5</v>
      </c>
      <c r="P199" s="69">
        <v>7</v>
      </c>
      <c r="Q199" s="69">
        <v>3.8</v>
      </c>
      <c r="R199" s="69">
        <v>2</v>
      </c>
      <c r="S199" s="69">
        <v>6</v>
      </c>
    </row>
    <row r="200" spans="2:19" x14ac:dyDescent="0.25">
      <c r="B200" s="8">
        <v>199</v>
      </c>
      <c r="C200" s="9" t="s">
        <v>21</v>
      </c>
      <c r="D200" s="10">
        <f t="shared" si="20"/>
        <v>100</v>
      </c>
      <c r="E200" s="1">
        <f t="shared" si="16"/>
        <v>4</v>
      </c>
      <c r="F200" s="1">
        <v>1</v>
      </c>
      <c r="G200" s="69">
        <v>6</v>
      </c>
      <c r="H200" s="69">
        <v>7</v>
      </c>
      <c r="I200" s="69">
        <v>5.2</v>
      </c>
      <c r="J200">
        <v>199</v>
      </c>
      <c r="K200" s="4">
        <f t="shared" si="17"/>
        <v>7.6</v>
      </c>
      <c r="L200" s="4">
        <f t="shared" si="18"/>
        <v>9</v>
      </c>
      <c r="M200" s="4">
        <f t="shared" si="19"/>
        <v>12.6</v>
      </c>
      <c r="N200" s="69">
        <v>4</v>
      </c>
      <c r="O200" s="69">
        <v>6</v>
      </c>
      <c r="P200" s="69">
        <v>8</v>
      </c>
      <c r="Q200" s="69">
        <v>3.6</v>
      </c>
      <c r="R200" s="69">
        <v>3</v>
      </c>
      <c r="S200" s="69">
        <v>4.5999999999999996</v>
      </c>
    </row>
    <row r="201" spans="2:19" x14ac:dyDescent="0.25">
      <c r="B201" s="8">
        <v>200</v>
      </c>
      <c r="C201" s="9" t="s">
        <v>22</v>
      </c>
      <c r="D201" s="10">
        <f t="shared" si="20"/>
        <v>100</v>
      </c>
      <c r="E201" s="1">
        <f t="shared" si="16"/>
        <v>4</v>
      </c>
      <c r="F201" s="1">
        <v>1</v>
      </c>
      <c r="G201" s="69">
        <v>2.8</v>
      </c>
      <c r="H201" s="69">
        <v>3.2</v>
      </c>
      <c r="I201" s="69">
        <v>9.4</v>
      </c>
      <c r="J201">
        <v>200</v>
      </c>
      <c r="K201" s="4">
        <f t="shared" si="17"/>
        <v>10.399999999999999</v>
      </c>
      <c r="L201" s="4">
        <f t="shared" si="18"/>
        <v>6.8</v>
      </c>
      <c r="M201" s="4">
        <f t="shared" si="19"/>
        <v>12.399999999999999</v>
      </c>
      <c r="N201" s="69">
        <v>6.6</v>
      </c>
      <c r="O201" s="69">
        <v>3.8</v>
      </c>
      <c r="P201" s="69">
        <v>7.8</v>
      </c>
      <c r="Q201" s="69">
        <v>3.8</v>
      </c>
      <c r="R201" s="69">
        <v>3</v>
      </c>
      <c r="S201" s="69">
        <v>4.5999999999999996</v>
      </c>
    </row>
    <row r="202" spans="2:19" x14ac:dyDescent="0.25">
      <c r="B202" s="8">
        <v>201</v>
      </c>
      <c r="C202" s="9" t="s">
        <v>21</v>
      </c>
      <c r="D202" s="10">
        <f t="shared" si="20"/>
        <v>101</v>
      </c>
      <c r="E202" s="1">
        <f t="shared" si="16"/>
        <v>4</v>
      </c>
      <c r="F202" s="1">
        <v>1</v>
      </c>
      <c r="G202" s="69">
        <v>4</v>
      </c>
      <c r="H202" s="69">
        <v>9</v>
      </c>
      <c r="I202" s="69">
        <v>4.2</v>
      </c>
      <c r="J202">
        <v>201</v>
      </c>
      <c r="K202" s="4">
        <f t="shared" si="17"/>
        <v>6.2</v>
      </c>
      <c r="L202" s="4">
        <f t="shared" si="18"/>
        <v>11</v>
      </c>
      <c r="M202" s="4">
        <f t="shared" si="19"/>
        <v>12.2</v>
      </c>
      <c r="N202" s="69">
        <v>4.2</v>
      </c>
      <c r="O202" s="69">
        <v>8</v>
      </c>
      <c r="P202" s="69">
        <v>7.4</v>
      </c>
      <c r="Q202" s="69">
        <v>2</v>
      </c>
      <c r="R202" s="69">
        <v>3</v>
      </c>
      <c r="S202" s="69">
        <v>4.8</v>
      </c>
    </row>
    <row r="203" spans="2:19" x14ac:dyDescent="0.25">
      <c r="B203" s="8">
        <v>202</v>
      </c>
      <c r="C203" s="9" t="s">
        <v>22</v>
      </c>
      <c r="D203" s="10">
        <f t="shared" si="20"/>
        <v>101</v>
      </c>
      <c r="E203" s="1">
        <f t="shared" si="16"/>
        <v>4</v>
      </c>
      <c r="F203" s="1">
        <v>1</v>
      </c>
      <c r="G203" s="69">
        <v>5.2</v>
      </c>
      <c r="H203" s="69">
        <v>4</v>
      </c>
      <c r="I203" s="69">
        <v>9</v>
      </c>
      <c r="J203">
        <v>202</v>
      </c>
      <c r="K203" s="4">
        <f t="shared" si="17"/>
        <v>8</v>
      </c>
      <c r="L203" s="4">
        <f t="shared" si="18"/>
        <v>7.6000000000000005</v>
      </c>
      <c r="M203" s="4">
        <f t="shared" si="19"/>
        <v>10.8</v>
      </c>
      <c r="N203" s="69">
        <v>4</v>
      </c>
      <c r="O203" s="113">
        <v>5.4</v>
      </c>
      <c r="P203" s="69">
        <v>6.8</v>
      </c>
      <c r="Q203" s="69">
        <v>4</v>
      </c>
      <c r="R203" s="69">
        <v>2.2000000000000002</v>
      </c>
      <c r="S203" s="69">
        <v>4</v>
      </c>
    </row>
    <row r="204" spans="2:19" x14ac:dyDescent="0.25">
      <c r="B204" s="8">
        <v>203</v>
      </c>
      <c r="C204" s="9" t="s">
        <v>21</v>
      </c>
      <c r="D204" s="10">
        <f t="shared" si="20"/>
        <v>102</v>
      </c>
      <c r="E204" s="1">
        <f t="shared" si="16"/>
        <v>4</v>
      </c>
      <c r="F204" s="1">
        <v>1</v>
      </c>
      <c r="G204" s="69">
        <v>5</v>
      </c>
      <c r="H204" s="69">
        <v>7</v>
      </c>
      <c r="I204" s="69">
        <v>4.8</v>
      </c>
      <c r="J204">
        <v>203</v>
      </c>
      <c r="K204" s="4">
        <f t="shared" si="17"/>
        <v>9.3999999999999986</v>
      </c>
      <c r="L204" s="4">
        <f t="shared" si="18"/>
        <v>9.1999999999999993</v>
      </c>
      <c r="M204" s="4">
        <f t="shared" si="19"/>
        <v>11.8</v>
      </c>
      <c r="N204" s="69">
        <v>5.6</v>
      </c>
      <c r="O204" s="69">
        <v>6</v>
      </c>
      <c r="P204" s="69">
        <v>7.6</v>
      </c>
      <c r="Q204" s="69">
        <v>3.8</v>
      </c>
      <c r="R204" s="69">
        <v>3.2</v>
      </c>
      <c r="S204" s="69">
        <v>4.2</v>
      </c>
    </row>
    <row r="205" spans="2:19" x14ac:dyDescent="0.25">
      <c r="B205" s="8">
        <v>204</v>
      </c>
      <c r="C205" s="9" t="s">
        <v>22</v>
      </c>
      <c r="D205" s="10">
        <f t="shared" si="20"/>
        <v>102</v>
      </c>
      <c r="E205" s="1">
        <f t="shared" si="16"/>
        <v>4</v>
      </c>
      <c r="F205" s="1">
        <v>1</v>
      </c>
      <c r="G205" s="69">
        <v>2.6</v>
      </c>
      <c r="H205" s="69">
        <v>3</v>
      </c>
      <c r="I205" s="69">
        <v>7</v>
      </c>
      <c r="J205">
        <v>204</v>
      </c>
      <c r="K205" s="4">
        <f t="shared" si="17"/>
        <v>7.8</v>
      </c>
      <c r="L205" s="4">
        <f t="shared" si="18"/>
        <v>10</v>
      </c>
      <c r="M205" s="4">
        <f t="shared" si="19"/>
        <v>12.2</v>
      </c>
      <c r="N205" s="69">
        <v>5</v>
      </c>
      <c r="O205" s="69">
        <v>7</v>
      </c>
      <c r="P205" s="69">
        <v>8.4</v>
      </c>
      <c r="Q205" s="69">
        <v>2.8</v>
      </c>
      <c r="R205" s="69">
        <v>3</v>
      </c>
      <c r="S205" s="69">
        <v>3.8</v>
      </c>
    </row>
    <row r="206" spans="2:19" x14ac:dyDescent="0.25">
      <c r="B206" s="8">
        <v>205</v>
      </c>
      <c r="C206" s="9" t="s">
        <v>21</v>
      </c>
      <c r="D206" s="10">
        <f t="shared" si="20"/>
        <v>103</v>
      </c>
      <c r="E206" s="1">
        <f t="shared" si="16"/>
        <v>4</v>
      </c>
      <c r="F206" s="1">
        <v>1</v>
      </c>
      <c r="G206" s="69">
        <v>4.4000000000000004</v>
      </c>
      <c r="H206" s="69">
        <v>0</v>
      </c>
      <c r="I206" s="69">
        <v>4.5999999999999996</v>
      </c>
      <c r="J206">
        <v>205</v>
      </c>
      <c r="K206" s="4">
        <f t="shared" si="17"/>
        <v>9.8000000000000007</v>
      </c>
      <c r="L206" s="4">
        <f t="shared" si="18"/>
        <v>9</v>
      </c>
      <c r="M206" s="4">
        <f t="shared" si="19"/>
        <v>11.799999999999999</v>
      </c>
      <c r="N206" s="69">
        <v>5.8</v>
      </c>
      <c r="O206" s="69">
        <v>6</v>
      </c>
      <c r="P206" s="69">
        <v>8.1999999999999993</v>
      </c>
      <c r="Q206" s="69">
        <v>4</v>
      </c>
      <c r="R206" s="69">
        <v>3</v>
      </c>
      <c r="S206" s="69">
        <v>3.6</v>
      </c>
    </row>
    <row r="207" spans="2:19" x14ac:dyDescent="0.25">
      <c r="B207" s="8">
        <v>206</v>
      </c>
      <c r="C207" s="9" t="s">
        <v>22</v>
      </c>
      <c r="D207" s="10">
        <f t="shared" si="20"/>
        <v>103</v>
      </c>
      <c r="E207" s="1">
        <f t="shared" si="16"/>
        <v>4</v>
      </c>
      <c r="F207" s="1">
        <v>1</v>
      </c>
      <c r="G207" s="69">
        <v>3</v>
      </c>
      <c r="H207" s="69">
        <v>2.5</v>
      </c>
      <c r="I207" s="69">
        <v>10</v>
      </c>
      <c r="J207">
        <v>206</v>
      </c>
      <c r="K207" s="4">
        <f t="shared" si="17"/>
        <v>8.6000000000000014</v>
      </c>
      <c r="L207" s="4">
        <f t="shared" si="18"/>
        <v>8.8000000000000007</v>
      </c>
      <c r="M207" s="4">
        <f t="shared" si="19"/>
        <v>13</v>
      </c>
      <c r="N207" s="69">
        <v>5.4</v>
      </c>
      <c r="O207" s="69">
        <v>5.8</v>
      </c>
      <c r="P207" s="69">
        <v>8.8000000000000007</v>
      </c>
      <c r="Q207" s="69">
        <v>3.2</v>
      </c>
      <c r="R207" s="69">
        <v>3</v>
      </c>
      <c r="S207" s="69">
        <v>4.2</v>
      </c>
    </row>
    <row r="208" spans="2:19" x14ac:dyDescent="0.25">
      <c r="B208" s="8">
        <v>207</v>
      </c>
      <c r="C208" s="9" t="s">
        <v>21</v>
      </c>
      <c r="D208" s="10">
        <f t="shared" si="20"/>
        <v>104</v>
      </c>
      <c r="E208" s="1">
        <f t="shared" si="16"/>
        <v>4</v>
      </c>
      <c r="F208" s="1">
        <v>1</v>
      </c>
      <c r="G208" s="69">
        <v>4</v>
      </c>
      <c r="H208" s="69">
        <v>6.6</v>
      </c>
      <c r="I208" s="69">
        <v>4.8</v>
      </c>
      <c r="J208">
        <v>207</v>
      </c>
      <c r="K208" s="4">
        <f t="shared" si="17"/>
        <v>8.4</v>
      </c>
      <c r="L208" s="4">
        <f t="shared" si="18"/>
        <v>10</v>
      </c>
      <c r="M208" s="4">
        <f t="shared" si="19"/>
        <v>14.399999999999999</v>
      </c>
      <c r="N208" s="69">
        <v>5.4</v>
      </c>
      <c r="O208" s="69">
        <v>7</v>
      </c>
      <c r="P208" s="69">
        <v>8.6</v>
      </c>
      <c r="Q208" s="69">
        <v>3</v>
      </c>
      <c r="R208" s="69">
        <v>3</v>
      </c>
      <c r="S208" s="69">
        <v>5.8</v>
      </c>
    </row>
    <row r="209" spans="2:19" x14ac:dyDescent="0.25">
      <c r="B209" s="8">
        <v>208</v>
      </c>
      <c r="C209" s="9" t="s">
        <v>22</v>
      </c>
      <c r="D209" s="10">
        <f t="shared" si="20"/>
        <v>104</v>
      </c>
      <c r="E209" s="1">
        <f t="shared" si="16"/>
        <v>4</v>
      </c>
      <c r="F209" s="1">
        <v>1</v>
      </c>
      <c r="G209" s="69">
        <v>2</v>
      </c>
      <c r="H209" s="69">
        <v>8</v>
      </c>
      <c r="I209" s="69">
        <v>10.199999999999999</v>
      </c>
      <c r="J209">
        <v>208</v>
      </c>
      <c r="K209" s="4">
        <f t="shared" si="17"/>
        <v>8.4</v>
      </c>
      <c r="L209" s="4">
        <f t="shared" si="18"/>
        <v>9.6</v>
      </c>
      <c r="M209" s="4">
        <f t="shared" si="19"/>
        <v>12.8</v>
      </c>
      <c r="N209" s="69">
        <v>6</v>
      </c>
      <c r="O209" s="69">
        <v>6.8</v>
      </c>
      <c r="P209" s="69">
        <v>7.6</v>
      </c>
      <c r="Q209" s="69">
        <v>2.4</v>
      </c>
      <c r="R209" s="69">
        <v>2.8</v>
      </c>
      <c r="S209" s="69">
        <v>5.2</v>
      </c>
    </row>
    <row r="210" spans="2:19" x14ac:dyDescent="0.25">
      <c r="B210" s="8">
        <v>209</v>
      </c>
      <c r="C210" s="9" t="s">
        <v>21</v>
      </c>
      <c r="D210" s="10">
        <f t="shared" si="20"/>
        <v>105</v>
      </c>
      <c r="E210" s="1">
        <f t="shared" si="16"/>
        <v>4</v>
      </c>
      <c r="F210" s="1">
        <v>1</v>
      </c>
      <c r="G210" s="69">
        <v>4.4000000000000004</v>
      </c>
      <c r="H210" s="69">
        <v>8</v>
      </c>
      <c r="I210" s="69">
        <v>4.5999999999999996</v>
      </c>
      <c r="J210">
        <v>209</v>
      </c>
      <c r="K210" s="4">
        <f t="shared" si="17"/>
        <v>7.6</v>
      </c>
      <c r="L210" s="4">
        <f t="shared" si="18"/>
        <v>10.8</v>
      </c>
      <c r="M210" s="4">
        <f t="shared" si="19"/>
        <v>12</v>
      </c>
      <c r="N210" s="69">
        <v>5.6</v>
      </c>
      <c r="O210" s="69">
        <v>8</v>
      </c>
      <c r="P210" s="69">
        <v>7.8</v>
      </c>
      <c r="Q210" s="69">
        <v>2</v>
      </c>
      <c r="R210" s="69">
        <v>2.8</v>
      </c>
      <c r="S210" s="69">
        <v>4.2</v>
      </c>
    </row>
    <row r="211" spans="2:19" x14ac:dyDescent="0.25">
      <c r="B211" s="8">
        <v>210</v>
      </c>
      <c r="C211" s="9" t="s">
        <v>22</v>
      </c>
      <c r="D211" s="10">
        <f t="shared" si="20"/>
        <v>105</v>
      </c>
      <c r="E211" s="1">
        <f t="shared" si="16"/>
        <v>4</v>
      </c>
      <c r="F211" s="1">
        <v>1</v>
      </c>
      <c r="G211" s="69">
        <v>2</v>
      </c>
      <c r="H211" s="69">
        <v>4</v>
      </c>
      <c r="I211" s="69">
        <v>8.8000000000000007</v>
      </c>
      <c r="J211">
        <v>210</v>
      </c>
      <c r="K211" s="4">
        <f t="shared" si="17"/>
        <v>10</v>
      </c>
      <c r="L211" s="4">
        <f t="shared" si="18"/>
        <v>7.6</v>
      </c>
      <c r="M211" s="4">
        <f t="shared" si="19"/>
        <v>12.4</v>
      </c>
      <c r="N211" s="69">
        <v>7</v>
      </c>
      <c r="O211" s="69">
        <v>5</v>
      </c>
      <c r="P211" s="69">
        <v>7</v>
      </c>
      <c r="Q211" s="69">
        <v>3</v>
      </c>
      <c r="R211" s="69">
        <v>2.6</v>
      </c>
      <c r="S211" s="69">
        <v>5.4</v>
      </c>
    </row>
    <row r="212" spans="2:19" x14ac:dyDescent="0.25">
      <c r="B212" s="8">
        <v>211</v>
      </c>
      <c r="C212" s="9" t="s">
        <v>21</v>
      </c>
      <c r="D212" s="10">
        <f t="shared" si="20"/>
        <v>106</v>
      </c>
      <c r="E212" s="1">
        <f t="shared" si="16"/>
        <v>4</v>
      </c>
      <c r="F212" s="1">
        <v>1</v>
      </c>
      <c r="G212" s="69">
        <v>6.4</v>
      </c>
      <c r="H212" s="69">
        <v>7</v>
      </c>
      <c r="I212" s="69">
        <v>4</v>
      </c>
      <c r="J212">
        <v>211</v>
      </c>
      <c r="K212" s="4">
        <f t="shared" si="17"/>
        <v>8.4</v>
      </c>
      <c r="L212" s="4">
        <f t="shared" si="18"/>
        <v>10.8</v>
      </c>
      <c r="M212" s="4">
        <f t="shared" si="19"/>
        <v>10.4</v>
      </c>
      <c r="N212" s="113">
        <v>5.4</v>
      </c>
      <c r="O212" s="69">
        <v>8</v>
      </c>
      <c r="P212" s="69">
        <v>8</v>
      </c>
      <c r="Q212" s="69">
        <v>3</v>
      </c>
      <c r="R212" s="69">
        <v>2.8</v>
      </c>
      <c r="S212" s="69">
        <v>2.4</v>
      </c>
    </row>
    <row r="213" spans="2:19" x14ac:dyDescent="0.25">
      <c r="B213" s="8">
        <v>212</v>
      </c>
      <c r="C213" s="9" t="s">
        <v>22</v>
      </c>
      <c r="D213" s="10">
        <f t="shared" si="20"/>
        <v>106</v>
      </c>
      <c r="E213" s="1">
        <f t="shared" si="16"/>
        <v>4</v>
      </c>
      <c r="F213" s="1">
        <v>1</v>
      </c>
      <c r="G213" s="69">
        <v>3</v>
      </c>
      <c r="H213" s="69">
        <v>3</v>
      </c>
      <c r="I213" s="69">
        <v>9.4</v>
      </c>
      <c r="J213">
        <v>212</v>
      </c>
      <c r="K213" s="4">
        <f t="shared" si="17"/>
        <v>9.1999999999999993</v>
      </c>
      <c r="L213" s="4">
        <f t="shared" si="18"/>
        <v>8.4</v>
      </c>
      <c r="M213" s="4">
        <f t="shared" si="19"/>
        <v>11.6</v>
      </c>
      <c r="N213" s="69">
        <v>6</v>
      </c>
      <c r="O213" s="69">
        <v>6</v>
      </c>
      <c r="P213" s="69">
        <v>7.6</v>
      </c>
      <c r="Q213" s="69">
        <v>3.2</v>
      </c>
      <c r="R213" s="69">
        <v>2.4</v>
      </c>
      <c r="S213" s="69">
        <v>4</v>
      </c>
    </row>
    <row r="214" spans="2:19" x14ac:dyDescent="0.25">
      <c r="B214" s="8">
        <v>213</v>
      </c>
      <c r="C214" s="9" t="s">
        <v>21</v>
      </c>
      <c r="D214" s="10">
        <f t="shared" si="20"/>
        <v>107</v>
      </c>
      <c r="E214" s="1">
        <f t="shared" si="16"/>
        <v>4</v>
      </c>
      <c r="F214" s="1">
        <v>1</v>
      </c>
      <c r="G214" s="69">
        <v>6.4</v>
      </c>
      <c r="H214" s="69">
        <v>6</v>
      </c>
      <c r="I214" s="69">
        <v>5.2</v>
      </c>
      <c r="J214">
        <v>213</v>
      </c>
      <c r="K214" s="4">
        <f t="shared" si="17"/>
        <v>8.6</v>
      </c>
      <c r="L214" s="4">
        <f t="shared" si="18"/>
        <v>8.3000000000000007</v>
      </c>
      <c r="M214" s="4">
        <f t="shared" si="19"/>
        <v>11</v>
      </c>
      <c r="N214" s="69">
        <v>5</v>
      </c>
      <c r="O214" s="69">
        <v>5</v>
      </c>
      <c r="P214" s="69">
        <v>6.8</v>
      </c>
      <c r="Q214" s="69">
        <v>3.6</v>
      </c>
      <c r="R214" s="69">
        <v>3.3</v>
      </c>
      <c r="S214" s="69">
        <v>4.2</v>
      </c>
    </row>
    <row r="215" spans="2:19" x14ac:dyDescent="0.25">
      <c r="B215" s="8">
        <v>214</v>
      </c>
      <c r="C215" s="9" t="s">
        <v>22</v>
      </c>
      <c r="D215" s="10">
        <f t="shared" si="20"/>
        <v>107</v>
      </c>
      <c r="E215" s="1">
        <f t="shared" si="16"/>
        <v>4</v>
      </c>
      <c r="F215" s="1">
        <v>1</v>
      </c>
      <c r="G215" s="69">
        <v>3</v>
      </c>
      <c r="H215" s="69">
        <v>4.2</v>
      </c>
      <c r="I215" s="69">
        <v>9.8000000000000007</v>
      </c>
      <c r="J215">
        <v>214</v>
      </c>
      <c r="K215" s="4">
        <f t="shared" si="17"/>
        <v>9</v>
      </c>
      <c r="L215" s="4">
        <f t="shared" si="18"/>
        <v>7</v>
      </c>
      <c r="M215" s="4">
        <f t="shared" si="19"/>
        <v>9.8000000000000007</v>
      </c>
      <c r="N215" s="69">
        <v>6</v>
      </c>
      <c r="O215" s="69">
        <v>5</v>
      </c>
      <c r="P215" s="69">
        <v>7.4</v>
      </c>
      <c r="Q215" s="69">
        <v>3</v>
      </c>
      <c r="R215" s="69">
        <v>2</v>
      </c>
      <c r="S215" s="69">
        <v>2.4</v>
      </c>
    </row>
    <row r="216" spans="2:19" x14ac:dyDescent="0.25">
      <c r="B216" s="8">
        <v>215</v>
      </c>
      <c r="C216" s="9" t="s">
        <v>21</v>
      </c>
      <c r="D216" s="10">
        <f t="shared" si="20"/>
        <v>108</v>
      </c>
      <c r="E216" s="1">
        <f t="shared" si="16"/>
        <v>4</v>
      </c>
      <c r="F216" s="1">
        <v>1</v>
      </c>
      <c r="G216" s="69">
        <v>4.4000000000000004</v>
      </c>
      <c r="H216" s="69">
        <v>7</v>
      </c>
      <c r="I216" s="115">
        <v>3</v>
      </c>
      <c r="J216">
        <v>215</v>
      </c>
      <c r="K216" s="4">
        <f t="shared" si="17"/>
        <v>8</v>
      </c>
      <c r="L216" s="4">
        <f t="shared" si="18"/>
        <v>15</v>
      </c>
      <c r="M216" s="4">
        <f t="shared" si="19"/>
        <v>10.6</v>
      </c>
      <c r="N216" s="69">
        <v>5</v>
      </c>
      <c r="O216" s="113">
        <v>8</v>
      </c>
      <c r="P216" s="69">
        <v>6.6</v>
      </c>
      <c r="Q216" s="69">
        <v>3</v>
      </c>
      <c r="R216" s="69">
        <v>7</v>
      </c>
      <c r="S216" s="69">
        <v>4</v>
      </c>
    </row>
    <row r="217" spans="2:19" x14ac:dyDescent="0.25">
      <c r="B217" s="8">
        <v>216</v>
      </c>
      <c r="C217" s="9" t="s">
        <v>22</v>
      </c>
      <c r="D217" s="10">
        <f t="shared" si="20"/>
        <v>108</v>
      </c>
      <c r="E217" s="1">
        <f t="shared" si="16"/>
        <v>4</v>
      </c>
      <c r="F217" s="1">
        <v>1</v>
      </c>
      <c r="G217" s="69">
        <v>5</v>
      </c>
      <c r="H217" s="69">
        <v>4</v>
      </c>
      <c r="I217" s="69">
        <v>10</v>
      </c>
      <c r="J217">
        <v>216</v>
      </c>
      <c r="K217" s="4">
        <f t="shared" si="17"/>
        <v>10.199999999999999</v>
      </c>
      <c r="L217" s="4">
        <f t="shared" si="18"/>
        <v>6.2</v>
      </c>
      <c r="M217" s="4">
        <f t="shared" si="19"/>
        <v>10</v>
      </c>
      <c r="N217" s="69">
        <v>6.4</v>
      </c>
      <c r="O217" s="69">
        <v>3.2</v>
      </c>
      <c r="P217" s="69">
        <v>7.2</v>
      </c>
      <c r="Q217" s="69">
        <v>3.8</v>
      </c>
      <c r="R217" s="69">
        <v>3</v>
      </c>
      <c r="S217" s="69">
        <v>2.8</v>
      </c>
    </row>
    <row r="218" spans="2:19" x14ac:dyDescent="0.25">
      <c r="B218" s="8">
        <v>217</v>
      </c>
      <c r="C218" s="9" t="s">
        <v>21</v>
      </c>
      <c r="D218" s="10">
        <f t="shared" si="20"/>
        <v>109</v>
      </c>
      <c r="E218" s="1">
        <f t="shared" si="16"/>
        <v>4</v>
      </c>
      <c r="F218" s="1">
        <v>1</v>
      </c>
      <c r="G218" s="69">
        <v>6</v>
      </c>
      <c r="H218" s="69">
        <v>0</v>
      </c>
      <c r="I218" s="69">
        <v>4.8</v>
      </c>
      <c r="J218">
        <v>217</v>
      </c>
      <c r="K218" s="4">
        <f t="shared" si="17"/>
        <v>9.1999999999999993</v>
      </c>
      <c r="L218" s="4">
        <f t="shared" si="18"/>
        <v>4.4000000000000004</v>
      </c>
      <c r="M218" s="4">
        <f t="shared" si="19"/>
        <v>12.4</v>
      </c>
      <c r="N218" s="69">
        <v>6.2</v>
      </c>
      <c r="O218" s="69">
        <v>3.4</v>
      </c>
      <c r="P218" s="69">
        <v>8.4</v>
      </c>
      <c r="Q218" s="69">
        <v>3</v>
      </c>
      <c r="R218" s="69">
        <v>1</v>
      </c>
      <c r="S218" s="69">
        <v>4</v>
      </c>
    </row>
    <row r="219" spans="2:19" x14ac:dyDescent="0.25">
      <c r="B219" s="8">
        <v>218</v>
      </c>
      <c r="C219" s="9" t="s">
        <v>22</v>
      </c>
      <c r="D219" s="10">
        <f t="shared" si="20"/>
        <v>109</v>
      </c>
      <c r="E219" s="1">
        <f t="shared" si="16"/>
        <v>4</v>
      </c>
      <c r="F219" s="1">
        <v>1</v>
      </c>
      <c r="G219" s="69">
        <v>2.6</v>
      </c>
      <c r="H219" s="69">
        <v>0</v>
      </c>
      <c r="I219" s="69">
        <v>10</v>
      </c>
      <c r="J219">
        <v>218</v>
      </c>
      <c r="K219" s="4">
        <f t="shared" si="17"/>
        <v>9.8000000000000007</v>
      </c>
      <c r="L219" s="4">
        <f t="shared" si="18"/>
        <v>8</v>
      </c>
      <c r="M219" s="4">
        <f t="shared" si="19"/>
        <v>13.4</v>
      </c>
      <c r="N219" s="69">
        <v>6</v>
      </c>
      <c r="O219" s="69">
        <v>6</v>
      </c>
      <c r="P219" s="69">
        <v>7.2</v>
      </c>
      <c r="Q219" s="69">
        <v>3.8</v>
      </c>
      <c r="R219" s="69">
        <v>2</v>
      </c>
      <c r="S219" s="69">
        <v>6.2</v>
      </c>
    </row>
    <row r="220" spans="2:19" x14ac:dyDescent="0.25">
      <c r="B220" s="8">
        <v>219</v>
      </c>
      <c r="C220" s="9" t="s">
        <v>21</v>
      </c>
      <c r="D220" s="10">
        <f t="shared" si="20"/>
        <v>110</v>
      </c>
      <c r="E220" s="1">
        <f t="shared" si="16"/>
        <v>4</v>
      </c>
      <c r="F220" s="1">
        <v>1</v>
      </c>
      <c r="G220" s="69">
        <v>6</v>
      </c>
      <c r="H220" s="69">
        <v>7</v>
      </c>
      <c r="I220" s="69">
        <v>4.8</v>
      </c>
      <c r="J220">
        <v>219</v>
      </c>
      <c r="K220" s="4">
        <f t="shared" si="17"/>
        <v>8.4</v>
      </c>
      <c r="L220" s="4">
        <f t="shared" si="18"/>
        <v>9.1999999999999993</v>
      </c>
      <c r="M220" s="4">
        <f t="shared" si="19"/>
        <v>12</v>
      </c>
      <c r="N220" s="69">
        <v>5.4</v>
      </c>
      <c r="O220" s="69">
        <v>6.2</v>
      </c>
      <c r="P220" s="69">
        <v>7.8</v>
      </c>
      <c r="Q220" s="69">
        <v>3</v>
      </c>
      <c r="R220" s="69">
        <v>3</v>
      </c>
      <c r="S220" s="69">
        <v>4.2</v>
      </c>
    </row>
    <row r="221" spans="2:19" x14ac:dyDescent="0.25">
      <c r="B221" s="8">
        <v>220</v>
      </c>
      <c r="C221" s="9" t="s">
        <v>22</v>
      </c>
      <c r="D221" s="10">
        <f t="shared" si="20"/>
        <v>110</v>
      </c>
      <c r="E221" s="1">
        <f t="shared" si="16"/>
        <v>4</v>
      </c>
      <c r="F221" s="1">
        <v>1</v>
      </c>
      <c r="G221" s="69">
        <v>2.8</v>
      </c>
      <c r="H221" s="69">
        <v>2</v>
      </c>
      <c r="I221" s="69">
        <v>10</v>
      </c>
      <c r="J221">
        <v>220</v>
      </c>
      <c r="K221" s="4">
        <f t="shared" si="17"/>
        <v>8.1999999999999993</v>
      </c>
      <c r="L221" s="4">
        <f t="shared" si="18"/>
        <v>8.6</v>
      </c>
      <c r="M221" s="4">
        <f t="shared" si="19"/>
        <v>12.8</v>
      </c>
      <c r="N221" s="69">
        <v>3.4</v>
      </c>
      <c r="O221" s="69">
        <v>6.2</v>
      </c>
      <c r="P221" s="69">
        <v>7</v>
      </c>
      <c r="Q221" s="69">
        <v>4.8</v>
      </c>
      <c r="R221" s="69">
        <v>2.4</v>
      </c>
      <c r="S221" s="69">
        <v>5.8</v>
      </c>
    </row>
    <row r="222" spans="2:19" x14ac:dyDescent="0.25">
      <c r="B222" s="8">
        <v>221</v>
      </c>
      <c r="C222" s="9" t="s">
        <v>21</v>
      </c>
      <c r="D222" s="10">
        <f t="shared" si="20"/>
        <v>111</v>
      </c>
      <c r="E222" s="1">
        <f t="shared" si="16"/>
        <v>4</v>
      </c>
      <c r="F222" s="1">
        <v>1</v>
      </c>
      <c r="G222" s="69">
        <v>6</v>
      </c>
      <c r="H222" s="69">
        <v>6</v>
      </c>
      <c r="I222" s="69">
        <v>5</v>
      </c>
      <c r="J222">
        <v>221</v>
      </c>
      <c r="K222" s="4">
        <f t="shared" si="17"/>
        <v>6</v>
      </c>
      <c r="L222" s="4">
        <f t="shared" si="18"/>
        <v>9.4</v>
      </c>
      <c r="M222" s="4">
        <f t="shared" si="19"/>
        <v>8.4</v>
      </c>
      <c r="N222" s="69">
        <v>4</v>
      </c>
      <c r="O222" s="69">
        <v>6.4</v>
      </c>
      <c r="P222" s="69">
        <v>5</v>
      </c>
      <c r="Q222" s="69">
        <v>2</v>
      </c>
      <c r="R222" s="69">
        <v>3</v>
      </c>
      <c r="S222" s="69">
        <v>3.4</v>
      </c>
    </row>
    <row r="223" spans="2:19" x14ac:dyDescent="0.25">
      <c r="B223" s="8">
        <v>222</v>
      </c>
      <c r="C223" s="9" t="s">
        <v>22</v>
      </c>
      <c r="D223" s="10">
        <f t="shared" si="20"/>
        <v>111</v>
      </c>
      <c r="E223" s="1">
        <f t="shared" si="16"/>
        <v>4</v>
      </c>
      <c r="F223" s="1">
        <v>1</v>
      </c>
      <c r="G223" s="69">
        <v>2</v>
      </c>
      <c r="H223" s="69">
        <v>3</v>
      </c>
      <c r="I223" s="69">
        <v>10</v>
      </c>
      <c r="J223">
        <v>222</v>
      </c>
      <c r="K223" s="4">
        <f t="shared" si="17"/>
        <v>6.2</v>
      </c>
      <c r="L223" s="4">
        <f t="shared" si="18"/>
        <v>8</v>
      </c>
      <c r="M223" s="4">
        <f t="shared" si="19"/>
        <v>8</v>
      </c>
      <c r="N223" s="69">
        <v>5</v>
      </c>
      <c r="O223" s="69">
        <v>6</v>
      </c>
      <c r="P223" s="69">
        <v>5</v>
      </c>
      <c r="Q223" s="69">
        <v>1.2</v>
      </c>
      <c r="R223" s="69">
        <v>2</v>
      </c>
      <c r="S223" s="69">
        <v>3</v>
      </c>
    </row>
    <row r="224" spans="2:19" x14ac:dyDescent="0.25">
      <c r="B224" s="8">
        <v>223</v>
      </c>
      <c r="C224" s="9" t="s">
        <v>21</v>
      </c>
      <c r="D224" s="10">
        <f t="shared" si="20"/>
        <v>112</v>
      </c>
      <c r="E224" s="1">
        <f t="shared" si="16"/>
        <v>4</v>
      </c>
      <c r="F224" s="1">
        <v>1</v>
      </c>
      <c r="G224" s="69">
        <v>7</v>
      </c>
      <c r="H224" s="69">
        <v>5.4</v>
      </c>
      <c r="I224" s="69">
        <v>5.2</v>
      </c>
      <c r="J224">
        <v>223</v>
      </c>
      <c r="K224" s="4">
        <f t="shared" si="17"/>
        <v>3</v>
      </c>
      <c r="L224" s="4">
        <f t="shared" si="18"/>
        <v>9</v>
      </c>
      <c r="M224" s="4">
        <f t="shared" si="19"/>
        <v>10.4</v>
      </c>
      <c r="N224" s="69">
        <v>2</v>
      </c>
      <c r="O224" s="69">
        <v>6</v>
      </c>
      <c r="P224" s="69">
        <v>7.4</v>
      </c>
      <c r="Q224" s="69">
        <v>1</v>
      </c>
      <c r="R224" s="69">
        <v>3</v>
      </c>
      <c r="S224" s="69">
        <v>3</v>
      </c>
    </row>
    <row r="225" spans="2:19" x14ac:dyDescent="0.25">
      <c r="B225" s="8">
        <v>224</v>
      </c>
      <c r="C225" s="9" t="s">
        <v>22</v>
      </c>
      <c r="D225" s="10">
        <f t="shared" si="20"/>
        <v>112</v>
      </c>
      <c r="E225" s="1">
        <f t="shared" si="16"/>
        <v>4</v>
      </c>
      <c r="F225" s="1">
        <v>1</v>
      </c>
      <c r="G225" s="69">
        <v>3</v>
      </c>
      <c r="H225" s="69">
        <v>4</v>
      </c>
      <c r="I225" s="69">
        <v>10.199999999999999</v>
      </c>
      <c r="J225">
        <v>224</v>
      </c>
      <c r="K225" s="4">
        <f t="shared" si="17"/>
        <v>7</v>
      </c>
      <c r="L225" s="4">
        <f t="shared" si="18"/>
        <v>10</v>
      </c>
      <c r="M225" s="4">
        <f t="shared" si="19"/>
        <v>11.2</v>
      </c>
      <c r="N225" s="113">
        <v>4</v>
      </c>
      <c r="O225" s="69">
        <v>6.6</v>
      </c>
      <c r="P225" s="69">
        <v>7.2</v>
      </c>
      <c r="Q225" s="69">
        <v>3</v>
      </c>
      <c r="R225" s="69">
        <v>3.4</v>
      </c>
      <c r="S225" s="69">
        <v>4</v>
      </c>
    </row>
    <row r="226" spans="2:19" x14ac:dyDescent="0.25">
      <c r="B226" s="8">
        <v>225</v>
      </c>
      <c r="C226" s="9" t="s">
        <v>21</v>
      </c>
      <c r="D226" s="10">
        <f t="shared" si="20"/>
        <v>113</v>
      </c>
      <c r="E226" s="1">
        <f t="shared" si="16"/>
        <v>4</v>
      </c>
      <c r="F226" s="1">
        <v>1</v>
      </c>
      <c r="G226" s="69">
        <v>5.2</v>
      </c>
      <c r="H226" s="69">
        <v>6</v>
      </c>
      <c r="I226" s="69">
        <v>5.6</v>
      </c>
      <c r="J226">
        <v>225</v>
      </c>
      <c r="K226" s="4">
        <f t="shared" si="17"/>
        <v>7</v>
      </c>
      <c r="L226" s="4">
        <f t="shared" si="18"/>
        <v>12</v>
      </c>
      <c r="M226" s="4">
        <f t="shared" si="19"/>
        <v>10</v>
      </c>
      <c r="N226" s="69">
        <v>5</v>
      </c>
      <c r="O226" s="69">
        <v>8</v>
      </c>
      <c r="P226" s="69">
        <v>7</v>
      </c>
      <c r="Q226" s="69">
        <v>2</v>
      </c>
      <c r="R226" s="69">
        <v>4</v>
      </c>
      <c r="S226" s="69">
        <v>3</v>
      </c>
    </row>
    <row r="227" spans="2:19" x14ac:dyDescent="0.25">
      <c r="B227" s="8">
        <v>226</v>
      </c>
      <c r="C227" s="9" t="s">
        <v>22</v>
      </c>
      <c r="D227" s="10">
        <f t="shared" si="20"/>
        <v>113</v>
      </c>
      <c r="E227" s="1">
        <f t="shared" si="16"/>
        <v>4</v>
      </c>
      <c r="F227" s="1">
        <v>1</v>
      </c>
      <c r="G227" s="69">
        <v>3</v>
      </c>
      <c r="H227" s="69">
        <v>3.6</v>
      </c>
      <c r="I227" s="69">
        <v>8</v>
      </c>
      <c r="J227">
        <v>226</v>
      </c>
      <c r="K227" s="4">
        <f t="shared" si="17"/>
        <v>8</v>
      </c>
      <c r="L227" s="4">
        <f t="shared" si="18"/>
        <v>10</v>
      </c>
      <c r="M227" s="4">
        <f t="shared" si="19"/>
        <v>13.4</v>
      </c>
      <c r="N227" s="69">
        <v>5</v>
      </c>
      <c r="O227" s="69">
        <v>7.4</v>
      </c>
      <c r="P227" s="69">
        <v>7</v>
      </c>
      <c r="Q227" s="69">
        <v>3</v>
      </c>
      <c r="R227" s="69">
        <v>2.6</v>
      </c>
      <c r="S227" s="69">
        <v>6.4</v>
      </c>
    </row>
    <row r="228" spans="2:19" x14ac:dyDescent="0.25">
      <c r="B228" s="8">
        <v>227</v>
      </c>
      <c r="C228" s="9" t="s">
        <v>21</v>
      </c>
      <c r="D228" s="10">
        <f t="shared" si="20"/>
        <v>114</v>
      </c>
      <c r="E228" s="1">
        <f t="shared" si="16"/>
        <v>4</v>
      </c>
      <c r="F228" s="1">
        <v>1</v>
      </c>
      <c r="G228" s="69">
        <v>7</v>
      </c>
      <c r="H228" s="69">
        <v>5.6</v>
      </c>
      <c r="I228" s="69">
        <v>5.4</v>
      </c>
      <c r="J228">
        <v>227</v>
      </c>
      <c r="K228" s="4">
        <f t="shared" si="17"/>
        <v>11.3</v>
      </c>
      <c r="L228" s="4">
        <f t="shared" si="18"/>
        <v>9.5</v>
      </c>
      <c r="M228" s="4">
        <f t="shared" si="19"/>
        <v>11.4</v>
      </c>
      <c r="N228" s="69">
        <v>6.1</v>
      </c>
      <c r="O228" s="69">
        <v>6.8</v>
      </c>
      <c r="P228" s="69">
        <v>8</v>
      </c>
      <c r="Q228" s="69">
        <v>5.2</v>
      </c>
      <c r="R228" s="69">
        <v>2.7</v>
      </c>
      <c r="S228" s="69">
        <v>3.4</v>
      </c>
    </row>
    <row r="229" spans="2:19" x14ac:dyDescent="0.25">
      <c r="B229" s="8">
        <v>228</v>
      </c>
      <c r="C229" s="9" t="s">
        <v>22</v>
      </c>
      <c r="D229" s="10">
        <f t="shared" si="20"/>
        <v>114</v>
      </c>
      <c r="E229" s="1">
        <f t="shared" si="16"/>
        <v>4</v>
      </c>
      <c r="F229" s="1">
        <v>1</v>
      </c>
      <c r="G229" s="69">
        <v>4</v>
      </c>
      <c r="H229" s="69">
        <v>3</v>
      </c>
      <c r="I229" s="69">
        <v>9.6</v>
      </c>
      <c r="J229">
        <v>228</v>
      </c>
      <c r="K229" s="4">
        <f t="shared" si="17"/>
        <v>8.6</v>
      </c>
      <c r="L229" s="4">
        <f t="shared" si="18"/>
        <v>9.8000000000000007</v>
      </c>
      <c r="M229" s="4">
        <f t="shared" si="19"/>
        <v>11.2</v>
      </c>
      <c r="N229" s="69">
        <v>6.2</v>
      </c>
      <c r="O229" s="69">
        <v>6.6</v>
      </c>
      <c r="P229" s="69">
        <v>7</v>
      </c>
      <c r="Q229" s="69">
        <v>2.4</v>
      </c>
      <c r="R229" s="69">
        <v>3.2</v>
      </c>
      <c r="S229" s="69">
        <v>4.2</v>
      </c>
    </row>
    <row r="230" spans="2:19" x14ac:dyDescent="0.25">
      <c r="B230" s="8">
        <v>229</v>
      </c>
      <c r="C230" s="9" t="s">
        <v>21</v>
      </c>
      <c r="D230" s="10">
        <f t="shared" si="20"/>
        <v>115</v>
      </c>
      <c r="E230" s="1">
        <f t="shared" si="16"/>
        <v>4</v>
      </c>
      <c r="F230" s="1">
        <v>1</v>
      </c>
      <c r="G230" s="69">
        <v>6</v>
      </c>
      <c r="H230" s="69">
        <v>6</v>
      </c>
      <c r="I230" s="115">
        <v>4.8</v>
      </c>
      <c r="J230">
        <v>229</v>
      </c>
      <c r="K230" s="4">
        <f t="shared" si="17"/>
        <v>9</v>
      </c>
      <c r="L230" s="4">
        <f t="shared" si="18"/>
        <v>10</v>
      </c>
      <c r="M230" s="4">
        <f t="shared" si="19"/>
        <v>12</v>
      </c>
      <c r="N230" s="69">
        <v>6</v>
      </c>
      <c r="O230" s="69">
        <v>7</v>
      </c>
      <c r="P230" s="69">
        <v>8</v>
      </c>
      <c r="Q230" s="69">
        <v>3</v>
      </c>
      <c r="R230" s="69">
        <v>3</v>
      </c>
      <c r="S230" s="69">
        <v>4</v>
      </c>
    </row>
    <row r="231" spans="2:19" x14ac:dyDescent="0.25">
      <c r="B231" s="8">
        <v>230</v>
      </c>
      <c r="C231" s="9" t="s">
        <v>22</v>
      </c>
      <c r="D231" s="10">
        <f t="shared" si="20"/>
        <v>115</v>
      </c>
      <c r="E231" s="1">
        <f t="shared" si="16"/>
        <v>4</v>
      </c>
      <c r="F231" s="1">
        <v>1</v>
      </c>
      <c r="G231" s="69">
        <v>3</v>
      </c>
      <c r="H231" s="69">
        <v>2</v>
      </c>
      <c r="I231" s="69">
        <v>7.8</v>
      </c>
      <c r="J231">
        <v>230</v>
      </c>
      <c r="K231" s="4">
        <f t="shared" si="17"/>
        <v>7.6</v>
      </c>
      <c r="L231" s="4">
        <f t="shared" si="18"/>
        <v>9.4</v>
      </c>
      <c r="M231" s="4">
        <f t="shared" si="19"/>
        <v>11</v>
      </c>
      <c r="N231" s="69">
        <v>4.5999999999999996</v>
      </c>
      <c r="O231" s="69">
        <v>6.2</v>
      </c>
      <c r="P231" s="69">
        <v>7</v>
      </c>
      <c r="Q231" s="69">
        <v>3</v>
      </c>
      <c r="R231" s="69">
        <v>3.2</v>
      </c>
      <c r="S231" s="69">
        <v>4</v>
      </c>
    </row>
    <row r="232" spans="2:19" x14ac:dyDescent="0.25">
      <c r="B232" s="8">
        <v>231</v>
      </c>
      <c r="C232" s="9" t="s">
        <v>21</v>
      </c>
      <c r="D232" s="10">
        <f t="shared" si="20"/>
        <v>116</v>
      </c>
      <c r="E232" s="1">
        <f t="shared" si="16"/>
        <v>4</v>
      </c>
      <c r="F232" s="1">
        <v>1</v>
      </c>
      <c r="G232" s="69">
        <v>7</v>
      </c>
      <c r="H232" s="69">
        <v>4</v>
      </c>
      <c r="I232" s="69">
        <v>4</v>
      </c>
      <c r="J232">
        <v>231</v>
      </c>
      <c r="K232" s="4">
        <f t="shared" si="17"/>
        <v>8.4</v>
      </c>
      <c r="L232" s="4">
        <f t="shared" si="18"/>
        <v>8.9</v>
      </c>
      <c r="M232" s="4">
        <f t="shared" si="19"/>
        <v>11</v>
      </c>
      <c r="N232" s="69">
        <v>4</v>
      </c>
      <c r="O232" s="69">
        <v>6.3</v>
      </c>
      <c r="P232" s="69">
        <v>7</v>
      </c>
      <c r="Q232" s="69">
        <v>4.4000000000000004</v>
      </c>
      <c r="R232" s="69">
        <v>2.6</v>
      </c>
      <c r="S232" s="69">
        <v>4</v>
      </c>
    </row>
    <row r="233" spans="2:19" x14ac:dyDescent="0.25">
      <c r="B233" s="8">
        <v>232</v>
      </c>
      <c r="C233" s="9" t="s">
        <v>22</v>
      </c>
      <c r="D233" s="10">
        <f t="shared" si="20"/>
        <v>116</v>
      </c>
      <c r="E233" s="1">
        <f t="shared" si="16"/>
        <v>4</v>
      </c>
      <c r="F233" s="1">
        <v>1</v>
      </c>
      <c r="G233" s="69">
        <v>3.8</v>
      </c>
      <c r="H233" s="69">
        <v>2.2000000000000002</v>
      </c>
      <c r="I233" s="69">
        <v>9</v>
      </c>
      <c r="J233">
        <v>232</v>
      </c>
      <c r="K233" s="4">
        <f t="shared" si="17"/>
        <v>8</v>
      </c>
      <c r="L233" s="4">
        <f t="shared" si="18"/>
        <v>10</v>
      </c>
      <c r="M233" s="4">
        <f t="shared" si="19"/>
        <v>12</v>
      </c>
      <c r="N233" s="69">
        <v>5</v>
      </c>
      <c r="O233" s="69">
        <v>6</v>
      </c>
      <c r="P233" s="69">
        <v>9</v>
      </c>
      <c r="Q233" s="69">
        <v>3</v>
      </c>
      <c r="R233" s="69">
        <v>4</v>
      </c>
      <c r="S233" s="69">
        <v>3</v>
      </c>
    </row>
    <row r="234" spans="2:19" x14ac:dyDescent="0.25">
      <c r="B234" s="8">
        <v>233</v>
      </c>
      <c r="C234" s="9" t="s">
        <v>21</v>
      </c>
      <c r="D234" s="10">
        <f t="shared" si="20"/>
        <v>117</v>
      </c>
      <c r="E234" s="1">
        <f t="shared" si="16"/>
        <v>4</v>
      </c>
      <c r="F234" s="1">
        <v>1</v>
      </c>
      <c r="G234" s="69">
        <v>4</v>
      </c>
      <c r="H234" s="69">
        <v>6.4</v>
      </c>
      <c r="I234" s="69">
        <v>4.5999999999999996</v>
      </c>
      <c r="J234">
        <v>233</v>
      </c>
      <c r="K234" s="4">
        <f t="shared" si="17"/>
        <v>9.5</v>
      </c>
      <c r="L234" s="4">
        <f t="shared" si="18"/>
        <v>9.6</v>
      </c>
      <c r="M234" s="4">
        <f t="shared" si="19"/>
        <v>10.4</v>
      </c>
      <c r="N234" s="69">
        <v>5.9</v>
      </c>
      <c r="O234" s="69">
        <v>6.2</v>
      </c>
      <c r="P234" s="69">
        <v>7</v>
      </c>
      <c r="Q234" s="69">
        <v>3.6</v>
      </c>
      <c r="R234" s="69">
        <v>3.4</v>
      </c>
      <c r="S234" s="69">
        <v>3.4</v>
      </c>
    </row>
    <row r="235" spans="2:19" x14ac:dyDescent="0.25">
      <c r="B235" s="8">
        <v>234</v>
      </c>
      <c r="C235" s="9" t="s">
        <v>22</v>
      </c>
      <c r="D235" s="10">
        <f t="shared" si="20"/>
        <v>117</v>
      </c>
      <c r="E235" s="1">
        <f t="shared" si="16"/>
        <v>4</v>
      </c>
      <c r="F235" s="1">
        <v>1</v>
      </c>
      <c r="G235" s="69">
        <v>5</v>
      </c>
      <c r="H235" s="69">
        <v>3</v>
      </c>
      <c r="I235" s="69">
        <v>9</v>
      </c>
      <c r="J235">
        <v>234</v>
      </c>
      <c r="K235" s="4">
        <f t="shared" si="17"/>
        <v>9</v>
      </c>
      <c r="L235" s="4">
        <f t="shared" si="18"/>
        <v>11.7</v>
      </c>
      <c r="M235" s="4">
        <f t="shared" si="19"/>
        <v>10</v>
      </c>
      <c r="N235" s="69">
        <v>5.4</v>
      </c>
      <c r="O235" s="69">
        <v>6.7</v>
      </c>
      <c r="P235" s="69">
        <v>7</v>
      </c>
      <c r="Q235" s="69">
        <v>3.6</v>
      </c>
      <c r="R235" s="69">
        <v>5</v>
      </c>
      <c r="S235" s="115">
        <v>3</v>
      </c>
    </row>
    <row r="236" spans="2:19" x14ac:dyDescent="0.25">
      <c r="B236" s="8">
        <v>235</v>
      </c>
      <c r="C236" s="9" t="s">
        <v>21</v>
      </c>
      <c r="D236" s="10">
        <f t="shared" si="20"/>
        <v>118</v>
      </c>
      <c r="E236" s="1">
        <f t="shared" si="16"/>
        <v>4</v>
      </c>
      <c r="F236" s="1">
        <v>1</v>
      </c>
      <c r="G236" s="69">
        <v>0</v>
      </c>
      <c r="H236" s="69">
        <v>4.5999999999999996</v>
      </c>
      <c r="I236" s="69">
        <v>4.8</v>
      </c>
      <c r="J236">
        <v>235</v>
      </c>
      <c r="K236" s="4">
        <f t="shared" si="17"/>
        <v>14.200000000000001</v>
      </c>
      <c r="L236" s="4">
        <f t="shared" si="18"/>
        <v>8.4</v>
      </c>
      <c r="M236" s="4">
        <f t="shared" si="19"/>
        <v>10.199999999999999</v>
      </c>
      <c r="N236" s="69">
        <v>10.8</v>
      </c>
      <c r="O236" s="69">
        <v>6.2</v>
      </c>
      <c r="P236" s="69">
        <v>7.2</v>
      </c>
      <c r="Q236" s="69">
        <v>3.4</v>
      </c>
      <c r="R236" s="69">
        <v>2.2000000000000002</v>
      </c>
      <c r="S236" s="69">
        <v>3</v>
      </c>
    </row>
    <row r="237" spans="2:19" x14ac:dyDescent="0.25">
      <c r="B237" s="8">
        <v>236</v>
      </c>
      <c r="C237" s="9" t="s">
        <v>22</v>
      </c>
      <c r="D237" s="10">
        <f t="shared" si="20"/>
        <v>118</v>
      </c>
      <c r="E237" s="1">
        <f t="shared" si="16"/>
        <v>4</v>
      </c>
      <c r="F237" s="1">
        <v>1</v>
      </c>
      <c r="G237" s="69">
        <v>0</v>
      </c>
      <c r="H237" s="69">
        <v>3</v>
      </c>
      <c r="I237" s="69">
        <v>9</v>
      </c>
      <c r="J237">
        <v>236</v>
      </c>
      <c r="K237" s="4">
        <f t="shared" si="17"/>
        <v>7.5</v>
      </c>
      <c r="L237" s="4">
        <f t="shared" si="18"/>
        <v>9.8000000000000007</v>
      </c>
      <c r="M237" s="4">
        <f t="shared" si="19"/>
        <v>11.8</v>
      </c>
      <c r="N237" s="69">
        <v>4</v>
      </c>
      <c r="O237" s="69">
        <v>7</v>
      </c>
      <c r="P237" s="69">
        <v>7.8</v>
      </c>
      <c r="Q237" s="69">
        <v>3.5</v>
      </c>
      <c r="R237" s="69">
        <v>2.8</v>
      </c>
      <c r="S237" s="69">
        <v>4</v>
      </c>
    </row>
    <row r="238" spans="2:19" x14ac:dyDescent="0.25">
      <c r="B238" s="8">
        <v>237</v>
      </c>
      <c r="C238" s="9" t="s">
        <v>21</v>
      </c>
      <c r="D238" s="10">
        <f t="shared" si="20"/>
        <v>119</v>
      </c>
      <c r="E238" s="1">
        <f t="shared" si="16"/>
        <v>4</v>
      </c>
      <c r="F238" s="1">
        <v>1</v>
      </c>
      <c r="G238" s="69">
        <v>6.2</v>
      </c>
      <c r="H238" s="69">
        <v>5.4</v>
      </c>
      <c r="I238" s="69">
        <v>4.2</v>
      </c>
      <c r="J238">
        <v>237</v>
      </c>
      <c r="K238" s="4">
        <f t="shared" si="17"/>
        <v>8.8000000000000007</v>
      </c>
      <c r="L238" s="4">
        <f t="shared" si="18"/>
        <v>12</v>
      </c>
      <c r="M238" s="4">
        <f t="shared" si="19"/>
        <v>10.4</v>
      </c>
      <c r="N238" s="69">
        <v>6.4</v>
      </c>
      <c r="O238" s="69">
        <v>7</v>
      </c>
      <c r="P238" s="69">
        <v>7</v>
      </c>
      <c r="Q238" s="69">
        <v>2.4</v>
      </c>
      <c r="R238" s="69">
        <v>5</v>
      </c>
      <c r="S238" s="69">
        <v>3.4</v>
      </c>
    </row>
    <row r="239" spans="2:19" x14ac:dyDescent="0.25">
      <c r="B239" s="8">
        <v>238</v>
      </c>
      <c r="C239" s="9" t="s">
        <v>22</v>
      </c>
      <c r="D239" s="10">
        <f t="shared" si="20"/>
        <v>119</v>
      </c>
      <c r="E239" s="1">
        <f t="shared" si="16"/>
        <v>4</v>
      </c>
      <c r="F239" s="1">
        <v>1</v>
      </c>
      <c r="G239" s="69">
        <v>2.4</v>
      </c>
      <c r="H239" s="69">
        <v>2</v>
      </c>
      <c r="I239" s="69">
        <v>8.4</v>
      </c>
      <c r="J239">
        <v>238</v>
      </c>
      <c r="K239" s="4">
        <f t="shared" si="17"/>
        <v>9</v>
      </c>
      <c r="L239" s="4">
        <f t="shared" si="18"/>
        <v>10.3</v>
      </c>
      <c r="M239" s="4">
        <f t="shared" si="19"/>
        <v>10</v>
      </c>
      <c r="N239" s="69">
        <v>7</v>
      </c>
      <c r="O239" s="69">
        <v>5.0999999999999996</v>
      </c>
      <c r="P239" s="69">
        <v>6.4</v>
      </c>
      <c r="Q239" s="69">
        <v>2</v>
      </c>
      <c r="R239" s="69">
        <v>5.2</v>
      </c>
      <c r="S239" s="69">
        <v>3.6</v>
      </c>
    </row>
    <row r="240" spans="2:19" x14ac:dyDescent="0.25">
      <c r="B240" s="8">
        <v>239</v>
      </c>
      <c r="C240" s="9" t="s">
        <v>21</v>
      </c>
      <c r="D240" s="10">
        <f t="shared" si="20"/>
        <v>120</v>
      </c>
      <c r="E240" s="1">
        <f t="shared" si="16"/>
        <v>4</v>
      </c>
      <c r="F240" s="1">
        <v>1</v>
      </c>
      <c r="G240" s="69">
        <v>4</v>
      </c>
      <c r="H240" s="69">
        <v>6.4</v>
      </c>
      <c r="I240" s="69">
        <v>4</v>
      </c>
      <c r="J240">
        <v>239</v>
      </c>
      <c r="K240" s="4">
        <f t="shared" si="17"/>
        <v>9.8000000000000007</v>
      </c>
      <c r="L240" s="4">
        <f t="shared" si="18"/>
        <v>9</v>
      </c>
      <c r="M240" s="4">
        <f t="shared" si="19"/>
        <v>11.2</v>
      </c>
      <c r="N240" s="69">
        <v>6.8</v>
      </c>
      <c r="O240" s="69">
        <v>6</v>
      </c>
      <c r="P240" s="69">
        <v>7</v>
      </c>
      <c r="Q240" s="69">
        <v>3</v>
      </c>
      <c r="R240" s="69">
        <v>3</v>
      </c>
      <c r="S240" s="69">
        <v>4.2</v>
      </c>
    </row>
    <row r="241" spans="2:19" x14ac:dyDescent="0.25">
      <c r="B241" s="8">
        <v>240</v>
      </c>
      <c r="C241" s="9" t="s">
        <v>22</v>
      </c>
      <c r="D241" s="10">
        <f t="shared" si="20"/>
        <v>120</v>
      </c>
      <c r="E241" s="1">
        <f t="shared" si="16"/>
        <v>4</v>
      </c>
      <c r="F241" s="1">
        <v>1</v>
      </c>
      <c r="G241" s="69">
        <v>4</v>
      </c>
      <c r="H241" s="69">
        <v>3</v>
      </c>
      <c r="I241" s="69">
        <v>7.4</v>
      </c>
      <c r="J241">
        <v>240</v>
      </c>
      <c r="K241" s="4">
        <f t="shared" si="17"/>
        <v>6.1999999999999993</v>
      </c>
      <c r="L241" s="4">
        <f t="shared" si="18"/>
        <v>9.1999999999999993</v>
      </c>
      <c r="M241" s="4">
        <f t="shared" si="19"/>
        <v>10.199999999999999</v>
      </c>
      <c r="N241" s="69">
        <v>4.8</v>
      </c>
      <c r="O241" s="69">
        <v>6.2</v>
      </c>
      <c r="P241" s="69">
        <v>6</v>
      </c>
      <c r="Q241" s="69">
        <v>1.4</v>
      </c>
      <c r="R241" s="69">
        <v>3</v>
      </c>
      <c r="S241" s="69">
        <v>4.2</v>
      </c>
    </row>
    <row r="242" spans="2:19" x14ac:dyDescent="0.25">
      <c r="B242" s="8">
        <v>241</v>
      </c>
      <c r="C242" s="9" t="s">
        <v>21</v>
      </c>
      <c r="D242" s="10">
        <f t="shared" si="20"/>
        <v>121</v>
      </c>
      <c r="E242" s="1">
        <f t="shared" si="16"/>
        <v>4</v>
      </c>
      <c r="F242" s="1">
        <v>1</v>
      </c>
      <c r="G242" s="69">
        <v>6</v>
      </c>
      <c r="H242" s="69">
        <v>4.8</v>
      </c>
      <c r="I242" s="69">
        <v>5.8</v>
      </c>
      <c r="J242">
        <v>241</v>
      </c>
      <c r="K242" s="4">
        <f t="shared" si="17"/>
        <v>8.8000000000000007</v>
      </c>
      <c r="L242" s="4">
        <f t="shared" si="18"/>
        <v>9</v>
      </c>
      <c r="M242" s="4">
        <f t="shared" si="19"/>
        <v>10</v>
      </c>
      <c r="N242" s="69">
        <v>5.8</v>
      </c>
      <c r="O242" s="69">
        <v>6.4</v>
      </c>
      <c r="P242" s="69">
        <v>7</v>
      </c>
      <c r="Q242" s="69">
        <v>3</v>
      </c>
      <c r="R242" s="69">
        <v>2.6</v>
      </c>
      <c r="S242" s="69">
        <v>3</v>
      </c>
    </row>
    <row r="243" spans="2:19" x14ac:dyDescent="0.25">
      <c r="B243" s="8">
        <v>242</v>
      </c>
      <c r="C243" s="9" t="s">
        <v>22</v>
      </c>
      <c r="D243" s="10">
        <f t="shared" si="20"/>
        <v>121</v>
      </c>
      <c r="E243" s="1">
        <f t="shared" si="16"/>
        <v>4</v>
      </c>
      <c r="F243" s="1">
        <v>1</v>
      </c>
      <c r="G243" s="69">
        <v>3</v>
      </c>
      <c r="H243" s="69">
        <v>4</v>
      </c>
      <c r="I243" s="69">
        <v>8.8000000000000007</v>
      </c>
      <c r="J243">
        <v>242</v>
      </c>
      <c r="K243" s="4">
        <f t="shared" si="17"/>
        <v>9.6</v>
      </c>
      <c r="L243" s="4">
        <f t="shared" si="18"/>
        <v>9.6</v>
      </c>
      <c r="M243" s="4">
        <f t="shared" si="19"/>
        <v>11</v>
      </c>
      <c r="N243" s="69">
        <v>6</v>
      </c>
      <c r="O243" s="69">
        <v>6.2</v>
      </c>
      <c r="P243" s="69">
        <v>7.4</v>
      </c>
      <c r="Q243" s="69">
        <v>3.6</v>
      </c>
      <c r="R243" s="69">
        <v>3.4</v>
      </c>
      <c r="S243" s="69">
        <v>3.6</v>
      </c>
    </row>
    <row r="244" spans="2:19" x14ac:dyDescent="0.25">
      <c r="B244" s="8">
        <v>243</v>
      </c>
      <c r="C244" s="9" t="s">
        <v>21</v>
      </c>
      <c r="D244" s="10">
        <f t="shared" si="20"/>
        <v>122</v>
      </c>
      <c r="E244" s="1">
        <f t="shared" si="16"/>
        <v>4</v>
      </c>
      <c r="F244" s="1">
        <v>1</v>
      </c>
      <c r="G244" s="69">
        <v>6</v>
      </c>
      <c r="H244" s="69">
        <v>6.2</v>
      </c>
      <c r="I244" s="115">
        <v>5</v>
      </c>
      <c r="J244">
        <v>243</v>
      </c>
      <c r="K244" s="4">
        <f t="shared" si="17"/>
        <v>9.4</v>
      </c>
      <c r="L244" s="4">
        <f t="shared" si="18"/>
        <v>9.8000000000000007</v>
      </c>
      <c r="M244" s="4">
        <f t="shared" si="19"/>
        <v>11.4</v>
      </c>
      <c r="N244" s="69">
        <v>6.2</v>
      </c>
      <c r="O244" s="69">
        <v>6.8</v>
      </c>
      <c r="P244" s="69">
        <v>7.2</v>
      </c>
      <c r="Q244" s="69">
        <v>3.2</v>
      </c>
      <c r="R244" s="69">
        <v>3</v>
      </c>
      <c r="S244" s="69">
        <v>4.2</v>
      </c>
    </row>
    <row r="245" spans="2:19" x14ac:dyDescent="0.25">
      <c r="B245" s="8">
        <v>244</v>
      </c>
      <c r="C245" s="9" t="s">
        <v>22</v>
      </c>
      <c r="D245" s="10">
        <f t="shared" si="20"/>
        <v>122</v>
      </c>
      <c r="E245" s="1">
        <f t="shared" si="16"/>
        <v>4</v>
      </c>
      <c r="F245" s="1">
        <v>1</v>
      </c>
      <c r="G245" s="69">
        <v>3</v>
      </c>
      <c r="H245" s="69">
        <v>3</v>
      </c>
      <c r="I245" s="69">
        <v>8.8000000000000007</v>
      </c>
      <c r="J245">
        <v>244</v>
      </c>
      <c r="K245" s="4">
        <f t="shared" si="17"/>
        <v>8.1</v>
      </c>
      <c r="L245" s="4">
        <f t="shared" si="18"/>
        <v>9.4</v>
      </c>
      <c r="M245" s="4">
        <f t="shared" si="19"/>
        <v>13</v>
      </c>
      <c r="N245" s="69">
        <v>5.8</v>
      </c>
      <c r="O245" s="69">
        <v>5.4</v>
      </c>
      <c r="P245" s="69">
        <v>8</v>
      </c>
      <c r="Q245" s="69">
        <v>2.2999999999999998</v>
      </c>
      <c r="R245" s="69">
        <v>4</v>
      </c>
      <c r="S245" s="69">
        <v>5</v>
      </c>
    </row>
    <row r="246" spans="2:19" x14ac:dyDescent="0.25">
      <c r="B246" s="8">
        <v>245</v>
      </c>
      <c r="C246" s="9" t="s">
        <v>21</v>
      </c>
      <c r="D246" s="10">
        <f t="shared" si="20"/>
        <v>123</v>
      </c>
      <c r="E246" s="1">
        <f t="shared" si="16"/>
        <v>5</v>
      </c>
      <c r="F246" s="1">
        <v>1</v>
      </c>
      <c r="G246" s="69">
        <v>4</v>
      </c>
      <c r="H246" s="69">
        <v>7</v>
      </c>
      <c r="I246" s="69">
        <v>4</v>
      </c>
      <c r="J246">
        <v>245</v>
      </c>
      <c r="K246" s="4">
        <f t="shared" si="17"/>
        <v>8.4</v>
      </c>
      <c r="L246" s="4">
        <f t="shared" si="18"/>
        <v>9.8000000000000007</v>
      </c>
      <c r="M246" s="4">
        <f t="shared" si="19"/>
        <v>11</v>
      </c>
      <c r="N246" s="69">
        <v>6</v>
      </c>
      <c r="O246" s="69">
        <v>5.8</v>
      </c>
      <c r="P246" s="69">
        <v>7.2</v>
      </c>
      <c r="Q246" s="69">
        <v>2.4</v>
      </c>
      <c r="R246" s="69">
        <v>4</v>
      </c>
      <c r="S246" s="69">
        <v>3.8</v>
      </c>
    </row>
    <row r="247" spans="2:19" x14ac:dyDescent="0.25">
      <c r="B247" s="8">
        <v>246</v>
      </c>
      <c r="C247" s="9" t="s">
        <v>22</v>
      </c>
      <c r="D247" s="10">
        <f t="shared" si="20"/>
        <v>123</v>
      </c>
      <c r="E247" s="1">
        <f t="shared" si="16"/>
        <v>5</v>
      </c>
      <c r="F247" s="1">
        <v>1</v>
      </c>
      <c r="G247" s="69">
        <v>2</v>
      </c>
      <c r="H247" s="69">
        <v>5</v>
      </c>
      <c r="I247" s="69">
        <v>8</v>
      </c>
      <c r="J247">
        <v>246</v>
      </c>
      <c r="K247" s="4">
        <f t="shared" si="17"/>
        <v>8.4</v>
      </c>
      <c r="L247" s="4">
        <f t="shared" si="18"/>
        <v>10</v>
      </c>
      <c r="M247" s="4">
        <f t="shared" si="19"/>
        <v>12.6</v>
      </c>
      <c r="N247" s="69">
        <v>3.4</v>
      </c>
      <c r="O247" s="69">
        <v>6</v>
      </c>
      <c r="P247" s="69">
        <v>7.6</v>
      </c>
      <c r="Q247" s="69">
        <v>5</v>
      </c>
      <c r="R247" s="69">
        <v>4</v>
      </c>
      <c r="S247" s="69">
        <v>5</v>
      </c>
    </row>
    <row r="248" spans="2:19" x14ac:dyDescent="0.25">
      <c r="B248" s="8">
        <v>247</v>
      </c>
      <c r="C248" s="9" t="s">
        <v>21</v>
      </c>
      <c r="D248" s="10">
        <f t="shared" si="20"/>
        <v>124</v>
      </c>
      <c r="E248" s="1">
        <f t="shared" si="16"/>
        <v>5</v>
      </c>
      <c r="F248" s="1">
        <v>1</v>
      </c>
      <c r="G248" s="69">
        <v>9.4</v>
      </c>
      <c r="H248" s="69">
        <v>8</v>
      </c>
      <c r="I248" s="69">
        <v>4.4000000000000004</v>
      </c>
      <c r="J248">
        <v>247</v>
      </c>
      <c r="K248" s="4">
        <f t="shared" si="17"/>
        <v>5.4</v>
      </c>
      <c r="L248" s="4">
        <f t="shared" si="18"/>
        <v>10</v>
      </c>
      <c r="M248" s="4">
        <f t="shared" si="19"/>
        <v>9.4</v>
      </c>
      <c r="N248" s="69">
        <v>3.4</v>
      </c>
      <c r="O248" s="69">
        <v>5.8</v>
      </c>
      <c r="P248" s="69">
        <v>6.2</v>
      </c>
      <c r="Q248" s="69">
        <v>2</v>
      </c>
      <c r="R248" s="69">
        <v>4.2</v>
      </c>
      <c r="S248" s="69">
        <v>3.2</v>
      </c>
    </row>
    <row r="249" spans="2:19" x14ac:dyDescent="0.25">
      <c r="B249" s="8">
        <v>248</v>
      </c>
      <c r="C249" s="9" t="s">
        <v>22</v>
      </c>
      <c r="D249" s="10">
        <f t="shared" si="20"/>
        <v>124</v>
      </c>
      <c r="E249" s="1">
        <f t="shared" si="16"/>
        <v>5</v>
      </c>
      <c r="F249" s="1">
        <v>1</v>
      </c>
      <c r="G249" s="69">
        <v>1</v>
      </c>
      <c r="H249" s="69">
        <v>1</v>
      </c>
      <c r="I249" s="69">
        <v>8.4</v>
      </c>
      <c r="J249">
        <v>248</v>
      </c>
      <c r="K249" s="4">
        <f t="shared" si="17"/>
        <v>7.8</v>
      </c>
      <c r="L249" s="4">
        <f t="shared" si="18"/>
        <v>11.399999999999999</v>
      </c>
      <c r="M249" s="4">
        <f t="shared" si="19"/>
        <v>12.4</v>
      </c>
      <c r="N249" s="69">
        <v>5.8</v>
      </c>
      <c r="O249" s="69">
        <v>8.1999999999999993</v>
      </c>
      <c r="P249" s="69">
        <v>9</v>
      </c>
      <c r="Q249" s="69">
        <v>2</v>
      </c>
      <c r="R249" s="69">
        <v>3.2</v>
      </c>
      <c r="S249" s="69">
        <v>3.4</v>
      </c>
    </row>
    <row r="250" spans="2:19" x14ac:dyDescent="0.25">
      <c r="B250" s="8">
        <v>249</v>
      </c>
      <c r="C250" s="9" t="s">
        <v>21</v>
      </c>
      <c r="D250" s="10">
        <f t="shared" si="20"/>
        <v>125</v>
      </c>
      <c r="E250" s="1">
        <f t="shared" si="16"/>
        <v>5</v>
      </c>
      <c r="F250" s="1">
        <v>1</v>
      </c>
      <c r="G250" s="69">
        <v>6</v>
      </c>
      <c r="H250" s="69">
        <v>6</v>
      </c>
      <c r="I250" s="69">
        <v>3.8</v>
      </c>
      <c r="J250">
        <v>249</v>
      </c>
      <c r="K250" s="4">
        <f t="shared" si="17"/>
        <v>7.6000000000000005</v>
      </c>
      <c r="L250" s="4">
        <f t="shared" si="18"/>
        <v>8.6</v>
      </c>
      <c r="M250" s="4">
        <f t="shared" si="19"/>
        <v>11</v>
      </c>
      <c r="N250" s="69">
        <v>5.4</v>
      </c>
      <c r="O250" s="69">
        <v>5.6</v>
      </c>
      <c r="P250" s="69">
        <v>7</v>
      </c>
      <c r="Q250" s="69">
        <v>2.2000000000000002</v>
      </c>
      <c r="R250" s="69">
        <v>3</v>
      </c>
      <c r="S250" s="69">
        <v>4</v>
      </c>
    </row>
    <row r="251" spans="2:19" x14ac:dyDescent="0.25">
      <c r="B251" s="8">
        <v>250</v>
      </c>
      <c r="C251" s="9" t="s">
        <v>22</v>
      </c>
      <c r="D251" s="10">
        <f t="shared" si="20"/>
        <v>125</v>
      </c>
      <c r="E251" s="1">
        <f t="shared" si="16"/>
        <v>5</v>
      </c>
      <c r="F251" s="1">
        <v>1</v>
      </c>
      <c r="G251" s="69">
        <v>1</v>
      </c>
      <c r="H251" s="69">
        <v>2</v>
      </c>
      <c r="I251" s="69">
        <v>8.4</v>
      </c>
      <c r="J251">
        <v>250</v>
      </c>
      <c r="K251" s="4">
        <f t="shared" si="17"/>
        <v>8.6000000000000014</v>
      </c>
      <c r="L251" s="4">
        <f t="shared" si="18"/>
        <v>6</v>
      </c>
      <c r="M251" s="4">
        <f t="shared" si="19"/>
        <v>12</v>
      </c>
      <c r="N251" s="69">
        <v>6.4</v>
      </c>
      <c r="O251" s="69">
        <v>4</v>
      </c>
      <c r="P251" s="69">
        <v>8</v>
      </c>
      <c r="Q251" s="69">
        <v>2.2000000000000002</v>
      </c>
      <c r="R251" s="69">
        <v>2</v>
      </c>
      <c r="S251" s="69">
        <v>4</v>
      </c>
    </row>
    <row r="252" spans="2:19" x14ac:dyDescent="0.25">
      <c r="B252" s="8">
        <v>251</v>
      </c>
      <c r="C252" s="9" t="s">
        <v>21</v>
      </c>
      <c r="D252" s="10">
        <f t="shared" si="20"/>
        <v>126</v>
      </c>
      <c r="E252" s="1">
        <f t="shared" si="16"/>
        <v>5</v>
      </c>
      <c r="F252" s="1">
        <v>1</v>
      </c>
      <c r="G252" s="69">
        <v>8</v>
      </c>
      <c r="H252" s="69">
        <v>7</v>
      </c>
      <c r="I252" s="69">
        <v>4.2</v>
      </c>
      <c r="J252">
        <v>251</v>
      </c>
      <c r="K252" s="4">
        <f t="shared" si="17"/>
        <v>8.8000000000000007</v>
      </c>
      <c r="L252" s="4">
        <f t="shared" si="18"/>
        <v>7.8</v>
      </c>
      <c r="M252" s="4">
        <f t="shared" si="19"/>
        <v>9</v>
      </c>
      <c r="N252" s="69">
        <v>6.2</v>
      </c>
      <c r="O252" s="114">
        <v>5.8</v>
      </c>
      <c r="P252" s="69">
        <v>6</v>
      </c>
      <c r="Q252" s="69">
        <v>2.6</v>
      </c>
      <c r="R252" s="69">
        <v>2</v>
      </c>
      <c r="S252" s="69">
        <v>3</v>
      </c>
    </row>
    <row r="253" spans="2:19" x14ac:dyDescent="0.25">
      <c r="B253" s="8">
        <v>252</v>
      </c>
      <c r="C253" s="9" t="s">
        <v>22</v>
      </c>
      <c r="D253" s="10">
        <f t="shared" si="20"/>
        <v>126</v>
      </c>
      <c r="E253" s="1">
        <f t="shared" si="16"/>
        <v>5</v>
      </c>
      <c r="F253" s="1">
        <v>1</v>
      </c>
      <c r="G253" s="69">
        <v>4</v>
      </c>
      <c r="H253" s="69">
        <v>3.4</v>
      </c>
      <c r="I253" s="69">
        <v>8</v>
      </c>
      <c r="J253">
        <v>252</v>
      </c>
      <c r="K253" s="4">
        <f t="shared" si="17"/>
        <v>8.1999999999999993</v>
      </c>
      <c r="L253" s="4">
        <f t="shared" si="18"/>
        <v>7.2</v>
      </c>
      <c r="M253" s="4">
        <f t="shared" si="19"/>
        <v>10</v>
      </c>
      <c r="N253" s="69">
        <v>6.2</v>
      </c>
      <c r="O253" s="69">
        <v>5.2</v>
      </c>
      <c r="P253" s="69">
        <v>6</v>
      </c>
      <c r="Q253" s="69">
        <v>2</v>
      </c>
      <c r="R253" s="69">
        <v>2</v>
      </c>
      <c r="S253" s="69">
        <v>4</v>
      </c>
    </row>
    <row r="254" spans="2:19" x14ac:dyDescent="0.25">
      <c r="B254" s="8">
        <v>253</v>
      </c>
      <c r="C254" s="9" t="s">
        <v>21</v>
      </c>
      <c r="D254" s="10">
        <f t="shared" si="20"/>
        <v>127</v>
      </c>
      <c r="E254" s="1">
        <f t="shared" si="16"/>
        <v>5</v>
      </c>
      <c r="F254" s="1">
        <v>1</v>
      </c>
      <c r="G254" s="69">
        <v>7.2</v>
      </c>
      <c r="H254" s="69">
        <v>7</v>
      </c>
      <c r="I254" s="69">
        <v>4.5999999999999996</v>
      </c>
      <c r="J254">
        <v>253</v>
      </c>
      <c r="K254" s="4">
        <f t="shared" si="17"/>
        <v>7</v>
      </c>
      <c r="L254" s="4">
        <f t="shared" si="18"/>
        <v>7.4</v>
      </c>
      <c r="M254" s="4">
        <f t="shared" si="19"/>
        <v>12</v>
      </c>
      <c r="N254" s="69">
        <v>5.2</v>
      </c>
      <c r="O254" s="69">
        <v>5.2</v>
      </c>
      <c r="P254" s="69">
        <v>8</v>
      </c>
      <c r="Q254" s="69">
        <v>1.8</v>
      </c>
      <c r="R254" s="69">
        <v>2.2000000000000002</v>
      </c>
      <c r="S254" s="69">
        <v>4</v>
      </c>
    </row>
    <row r="255" spans="2:19" x14ac:dyDescent="0.25">
      <c r="B255" s="8">
        <v>254</v>
      </c>
      <c r="C255" s="9" t="s">
        <v>22</v>
      </c>
      <c r="D255" s="10">
        <f t="shared" si="20"/>
        <v>127</v>
      </c>
      <c r="E255" s="1">
        <f t="shared" si="16"/>
        <v>5</v>
      </c>
      <c r="F255" s="1">
        <v>1</v>
      </c>
      <c r="G255" s="69">
        <v>2.8</v>
      </c>
      <c r="H255" s="69">
        <v>3</v>
      </c>
      <c r="I255" s="69">
        <v>9.1999999999999993</v>
      </c>
      <c r="J255">
        <v>254</v>
      </c>
      <c r="K255" s="4">
        <f t="shared" si="17"/>
        <v>8</v>
      </c>
      <c r="L255" s="4">
        <f t="shared" si="18"/>
        <v>6.4</v>
      </c>
      <c r="M255" s="4">
        <f t="shared" si="19"/>
        <v>11.6</v>
      </c>
      <c r="N255" s="69">
        <v>6</v>
      </c>
      <c r="O255" s="69">
        <v>4.2</v>
      </c>
      <c r="P255" s="69">
        <v>7</v>
      </c>
      <c r="Q255" s="69">
        <v>2</v>
      </c>
      <c r="R255" s="69">
        <v>2.2000000000000002</v>
      </c>
      <c r="S255" s="69">
        <v>4.5999999999999996</v>
      </c>
    </row>
    <row r="256" spans="2:19" x14ac:dyDescent="0.25">
      <c r="B256" s="8">
        <v>255</v>
      </c>
      <c r="C256" s="9" t="s">
        <v>21</v>
      </c>
      <c r="D256" s="10">
        <f t="shared" si="20"/>
        <v>128</v>
      </c>
      <c r="E256" s="1">
        <f t="shared" ref="E256:E319" si="21">IF(COUNTIF(E195:E255,E226)=61,E226+1,E255)</f>
        <v>5</v>
      </c>
      <c r="F256" s="1">
        <v>1</v>
      </c>
      <c r="G256" s="69">
        <v>6</v>
      </c>
      <c r="H256" s="69">
        <v>5</v>
      </c>
      <c r="I256" s="69">
        <v>4.2</v>
      </c>
      <c r="J256">
        <v>255</v>
      </c>
      <c r="K256" s="4">
        <f t="shared" si="17"/>
        <v>9</v>
      </c>
      <c r="L256" s="4">
        <f t="shared" si="18"/>
        <v>7.6</v>
      </c>
      <c r="M256" s="4">
        <f t="shared" si="19"/>
        <v>11.4</v>
      </c>
      <c r="N256" s="69">
        <v>5</v>
      </c>
      <c r="O256" s="69">
        <v>5.2</v>
      </c>
      <c r="P256" s="69">
        <v>7.4</v>
      </c>
      <c r="Q256" s="69">
        <v>4</v>
      </c>
      <c r="R256" s="69">
        <v>2.4</v>
      </c>
      <c r="S256" s="69">
        <v>4</v>
      </c>
    </row>
    <row r="257" spans="2:19" x14ac:dyDescent="0.25">
      <c r="B257" s="8">
        <v>256</v>
      </c>
      <c r="C257" s="9" t="s">
        <v>22</v>
      </c>
      <c r="D257" s="10">
        <f t="shared" si="20"/>
        <v>128</v>
      </c>
      <c r="E257" s="1">
        <f t="shared" si="21"/>
        <v>5</v>
      </c>
      <c r="F257" s="1">
        <v>1</v>
      </c>
      <c r="G257" s="69">
        <v>3</v>
      </c>
      <c r="H257" s="69">
        <v>3</v>
      </c>
      <c r="I257" s="69">
        <v>7</v>
      </c>
      <c r="J257">
        <v>256</v>
      </c>
      <c r="K257" s="4">
        <f t="shared" si="17"/>
        <v>7.6</v>
      </c>
      <c r="L257" s="4">
        <f t="shared" si="18"/>
        <v>8.1999999999999993</v>
      </c>
      <c r="M257" s="4">
        <f t="shared" si="19"/>
        <v>11.6</v>
      </c>
      <c r="N257" s="69">
        <v>5.6</v>
      </c>
      <c r="O257" s="69">
        <v>6</v>
      </c>
      <c r="P257" s="69">
        <v>8</v>
      </c>
      <c r="Q257" s="69">
        <v>2</v>
      </c>
      <c r="R257" s="69">
        <v>2.2000000000000002</v>
      </c>
      <c r="S257" s="69">
        <v>3.6</v>
      </c>
    </row>
    <row r="258" spans="2:19" x14ac:dyDescent="0.25">
      <c r="B258" s="8">
        <v>257</v>
      </c>
      <c r="C258" s="9" t="s">
        <v>21</v>
      </c>
      <c r="D258" s="10">
        <f t="shared" si="20"/>
        <v>129</v>
      </c>
      <c r="E258" s="1">
        <f t="shared" si="21"/>
        <v>5</v>
      </c>
      <c r="F258" s="1">
        <v>1</v>
      </c>
      <c r="G258" s="69">
        <v>7.6</v>
      </c>
      <c r="H258" s="69">
        <v>7</v>
      </c>
      <c r="I258" s="115">
        <v>4</v>
      </c>
      <c r="J258">
        <v>257</v>
      </c>
      <c r="K258" s="4">
        <f t="shared" ref="K258:K300" si="22">N258+Q258</f>
        <v>7.8000000000000007</v>
      </c>
      <c r="L258" s="4">
        <f t="shared" ref="L258:L300" si="23">O258+R258</f>
        <v>7</v>
      </c>
      <c r="M258" s="4">
        <f t="shared" ref="M258:M300" si="24">S258+P258</f>
        <v>9</v>
      </c>
      <c r="N258" s="69">
        <v>5.4</v>
      </c>
      <c r="O258" s="69">
        <v>5</v>
      </c>
      <c r="P258" s="69">
        <v>5</v>
      </c>
      <c r="Q258" s="69">
        <v>2.4</v>
      </c>
      <c r="R258" s="69">
        <v>2</v>
      </c>
      <c r="S258" s="69">
        <v>4</v>
      </c>
    </row>
    <row r="259" spans="2:19" x14ac:dyDescent="0.25">
      <c r="B259" s="8">
        <v>258</v>
      </c>
      <c r="C259" s="9" t="s">
        <v>22</v>
      </c>
      <c r="D259" s="10">
        <f t="shared" si="20"/>
        <v>129</v>
      </c>
      <c r="E259" s="1">
        <f t="shared" si="21"/>
        <v>5</v>
      </c>
      <c r="F259" s="1">
        <v>1</v>
      </c>
      <c r="G259" s="69">
        <v>4</v>
      </c>
      <c r="H259" s="69">
        <v>0</v>
      </c>
      <c r="I259" s="69">
        <v>8.6</v>
      </c>
      <c r="J259">
        <v>258</v>
      </c>
      <c r="K259" s="4">
        <f t="shared" si="22"/>
        <v>5.7</v>
      </c>
      <c r="L259" s="4">
        <f t="shared" si="23"/>
        <v>7.6</v>
      </c>
      <c r="M259" s="4">
        <f t="shared" si="24"/>
        <v>8</v>
      </c>
      <c r="N259" s="69">
        <v>4.2</v>
      </c>
      <c r="O259" s="69">
        <v>4.5999999999999996</v>
      </c>
      <c r="P259" s="69">
        <v>5</v>
      </c>
      <c r="Q259" s="69">
        <v>1.5</v>
      </c>
      <c r="R259" s="69">
        <v>3</v>
      </c>
      <c r="S259" s="69">
        <v>3</v>
      </c>
    </row>
    <row r="260" spans="2:19" x14ac:dyDescent="0.25">
      <c r="B260" s="8">
        <v>259</v>
      </c>
      <c r="C260" s="9" t="s">
        <v>21</v>
      </c>
      <c r="D260" s="10">
        <f t="shared" si="20"/>
        <v>130</v>
      </c>
      <c r="E260" s="1">
        <f t="shared" si="21"/>
        <v>5</v>
      </c>
      <c r="F260" s="1">
        <v>1</v>
      </c>
      <c r="G260" s="69">
        <v>5.4</v>
      </c>
      <c r="H260" s="69">
        <v>7</v>
      </c>
      <c r="I260" s="69">
        <v>4.4000000000000004</v>
      </c>
      <c r="J260">
        <v>259</v>
      </c>
      <c r="K260" s="4">
        <f t="shared" si="22"/>
        <v>7</v>
      </c>
      <c r="L260" s="4">
        <f t="shared" si="23"/>
        <v>8.4</v>
      </c>
      <c r="M260" s="4">
        <f t="shared" si="24"/>
        <v>8</v>
      </c>
      <c r="N260" s="69">
        <v>5</v>
      </c>
      <c r="O260" s="69">
        <v>5.4</v>
      </c>
      <c r="P260" s="69">
        <v>5</v>
      </c>
      <c r="Q260" s="69">
        <v>2</v>
      </c>
      <c r="R260" s="69">
        <v>3</v>
      </c>
      <c r="S260" s="69">
        <v>3</v>
      </c>
    </row>
    <row r="261" spans="2:19" x14ac:dyDescent="0.25">
      <c r="B261" s="8">
        <v>260</v>
      </c>
      <c r="C261" s="9" t="s">
        <v>22</v>
      </c>
      <c r="D261" s="10">
        <f t="shared" ref="D261:D324" si="25">IF(B261=B259+2,IF(D260=D259,D260+1,D260))</f>
        <v>130</v>
      </c>
      <c r="E261" s="1">
        <f t="shared" si="21"/>
        <v>5</v>
      </c>
      <c r="F261" s="1">
        <v>1</v>
      </c>
      <c r="G261" s="69">
        <v>4</v>
      </c>
      <c r="H261" s="69">
        <v>2</v>
      </c>
      <c r="I261" s="69">
        <v>9</v>
      </c>
      <c r="J261">
        <v>260</v>
      </c>
      <c r="K261" s="4">
        <f t="shared" si="22"/>
        <v>6</v>
      </c>
      <c r="L261" s="4">
        <f t="shared" si="23"/>
        <v>7</v>
      </c>
      <c r="M261" s="4">
        <f t="shared" si="24"/>
        <v>10.4</v>
      </c>
      <c r="N261" s="114">
        <v>4</v>
      </c>
      <c r="O261" s="69">
        <v>5</v>
      </c>
      <c r="P261" s="69">
        <v>7</v>
      </c>
      <c r="Q261" s="69">
        <v>2</v>
      </c>
      <c r="R261" s="69">
        <v>2</v>
      </c>
      <c r="S261" s="69">
        <v>3.4</v>
      </c>
    </row>
    <row r="262" spans="2:19" x14ac:dyDescent="0.25">
      <c r="B262" s="8">
        <v>261</v>
      </c>
      <c r="C262" s="9" t="s">
        <v>21</v>
      </c>
      <c r="D262" s="10">
        <f t="shared" si="25"/>
        <v>131</v>
      </c>
      <c r="E262" s="1">
        <f t="shared" si="21"/>
        <v>5</v>
      </c>
      <c r="F262" s="1">
        <v>1</v>
      </c>
      <c r="G262" s="69">
        <v>6</v>
      </c>
      <c r="H262" s="69">
        <v>6</v>
      </c>
      <c r="I262" s="69">
        <v>4.8</v>
      </c>
      <c r="J262">
        <v>261</v>
      </c>
      <c r="K262" s="4">
        <f t="shared" si="22"/>
        <v>7.2</v>
      </c>
      <c r="L262" s="4">
        <f t="shared" si="23"/>
        <v>9</v>
      </c>
      <c r="M262" s="4">
        <f t="shared" si="24"/>
        <v>11</v>
      </c>
      <c r="N262" s="69">
        <v>5.2</v>
      </c>
      <c r="O262" s="69">
        <v>5</v>
      </c>
      <c r="P262" s="69">
        <v>7</v>
      </c>
      <c r="Q262" s="69">
        <v>2</v>
      </c>
      <c r="R262" s="69">
        <v>4</v>
      </c>
      <c r="S262" s="69">
        <v>4</v>
      </c>
    </row>
    <row r="263" spans="2:19" x14ac:dyDescent="0.25">
      <c r="B263" s="8">
        <v>262</v>
      </c>
      <c r="C263" s="9" t="s">
        <v>22</v>
      </c>
      <c r="D263" s="10">
        <f t="shared" si="25"/>
        <v>131</v>
      </c>
      <c r="E263" s="1">
        <f t="shared" si="21"/>
        <v>5</v>
      </c>
      <c r="F263" s="1">
        <v>1</v>
      </c>
      <c r="G263" s="69">
        <v>3</v>
      </c>
      <c r="H263" s="69">
        <v>3</v>
      </c>
      <c r="I263" s="69">
        <v>7.8</v>
      </c>
      <c r="J263">
        <v>262</v>
      </c>
      <c r="K263" s="4">
        <f t="shared" si="22"/>
        <v>9.1999999999999993</v>
      </c>
      <c r="L263" s="4">
        <f t="shared" si="23"/>
        <v>7</v>
      </c>
      <c r="M263" s="4">
        <f t="shared" si="24"/>
        <v>11</v>
      </c>
      <c r="N263" s="69">
        <v>7</v>
      </c>
      <c r="O263" s="69">
        <v>5</v>
      </c>
      <c r="P263" s="69">
        <v>8</v>
      </c>
      <c r="Q263" s="69">
        <v>2.2000000000000002</v>
      </c>
      <c r="R263" s="69">
        <v>2</v>
      </c>
      <c r="S263" s="69">
        <v>3</v>
      </c>
    </row>
    <row r="264" spans="2:19" x14ac:dyDescent="0.25">
      <c r="B264" s="8">
        <v>263</v>
      </c>
      <c r="C264" s="9" t="s">
        <v>21</v>
      </c>
      <c r="D264" s="10">
        <f t="shared" si="25"/>
        <v>132</v>
      </c>
      <c r="E264" s="1">
        <f t="shared" si="21"/>
        <v>5</v>
      </c>
      <c r="F264" s="1">
        <v>1</v>
      </c>
      <c r="G264" s="69">
        <v>6.8</v>
      </c>
      <c r="H264" s="69">
        <v>5.2</v>
      </c>
      <c r="I264" s="69">
        <v>5.4</v>
      </c>
      <c r="J264">
        <v>263</v>
      </c>
      <c r="K264" s="4">
        <f t="shared" si="22"/>
        <v>6.6</v>
      </c>
      <c r="L264" s="4">
        <f t="shared" si="23"/>
        <v>9</v>
      </c>
      <c r="M264" s="4">
        <f t="shared" si="24"/>
        <v>11.5</v>
      </c>
      <c r="N264" s="69">
        <v>4</v>
      </c>
      <c r="O264" s="69">
        <v>6</v>
      </c>
      <c r="P264" s="69">
        <v>7.5</v>
      </c>
      <c r="Q264" s="69">
        <v>2.6</v>
      </c>
      <c r="R264" s="69">
        <v>3</v>
      </c>
      <c r="S264" s="69">
        <v>4</v>
      </c>
    </row>
    <row r="265" spans="2:19" x14ac:dyDescent="0.25">
      <c r="B265" s="8">
        <v>264</v>
      </c>
      <c r="C265" s="9" t="s">
        <v>22</v>
      </c>
      <c r="D265" s="10">
        <f t="shared" si="25"/>
        <v>132</v>
      </c>
      <c r="E265" s="1">
        <f t="shared" si="21"/>
        <v>5</v>
      </c>
      <c r="F265" s="1">
        <v>1</v>
      </c>
      <c r="G265" s="69">
        <v>2.8</v>
      </c>
      <c r="H265" s="69">
        <v>4</v>
      </c>
      <c r="I265" s="69">
        <v>9</v>
      </c>
      <c r="J265">
        <v>264</v>
      </c>
      <c r="K265" s="4">
        <f t="shared" si="22"/>
        <v>7.2</v>
      </c>
      <c r="L265" s="4">
        <f t="shared" si="23"/>
        <v>8.8000000000000007</v>
      </c>
      <c r="M265" s="4">
        <f t="shared" si="24"/>
        <v>12.5</v>
      </c>
      <c r="N265" s="69">
        <v>5</v>
      </c>
      <c r="O265" s="69">
        <v>6</v>
      </c>
      <c r="P265" s="69">
        <v>8</v>
      </c>
      <c r="Q265" s="69">
        <v>2.2000000000000002</v>
      </c>
      <c r="R265" s="69">
        <v>2.8</v>
      </c>
      <c r="S265" s="69">
        <v>4.5</v>
      </c>
    </row>
    <row r="266" spans="2:19" x14ac:dyDescent="0.25">
      <c r="B266" s="8">
        <v>265</v>
      </c>
      <c r="C266" s="9" t="s">
        <v>21</v>
      </c>
      <c r="D266" s="10">
        <f t="shared" si="25"/>
        <v>133</v>
      </c>
      <c r="E266" s="1">
        <f t="shared" si="21"/>
        <v>5</v>
      </c>
      <c r="F266" s="1">
        <v>1</v>
      </c>
      <c r="G266" s="69">
        <v>7</v>
      </c>
      <c r="H266" s="69">
        <v>6</v>
      </c>
      <c r="I266" s="69">
        <v>4</v>
      </c>
      <c r="J266">
        <v>265</v>
      </c>
      <c r="K266" s="4">
        <f t="shared" si="22"/>
        <v>8</v>
      </c>
      <c r="L266" s="4">
        <f t="shared" si="23"/>
        <v>7.6000000000000005</v>
      </c>
      <c r="M266" s="4">
        <f t="shared" si="24"/>
        <v>11.4</v>
      </c>
      <c r="N266" s="69">
        <v>6</v>
      </c>
      <c r="O266" s="69">
        <v>6.4</v>
      </c>
      <c r="P266" s="69">
        <v>8</v>
      </c>
      <c r="Q266" s="69">
        <v>2</v>
      </c>
      <c r="R266" s="69">
        <v>1.2</v>
      </c>
      <c r="S266" s="69">
        <v>3.4</v>
      </c>
    </row>
    <row r="267" spans="2:19" x14ac:dyDescent="0.25">
      <c r="B267" s="8">
        <v>266</v>
      </c>
      <c r="C267" s="9" t="s">
        <v>22</v>
      </c>
      <c r="D267" s="10">
        <f t="shared" si="25"/>
        <v>133</v>
      </c>
      <c r="E267" s="1">
        <f t="shared" si="21"/>
        <v>5</v>
      </c>
      <c r="F267" s="1">
        <v>1</v>
      </c>
      <c r="G267" s="69">
        <v>3</v>
      </c>
      <c r="H267" s="69">
        <v>3</v>
      </c>
      <c r="I267" s="69">
        <v>8.4</v>
      </c>
      <c r="J267">
        <v>266</v>
      </c>
      <c r="K267" s="4">
        <f t="shared" si="22"/>
        <v>7</v>
      </c>
      <c r="L267" s="4">
        <f t="shared" si="23"/>
        <v>5.2</v>
      </c>
      <c r="M267" s="4">
        <f t="shared" si="24"/>
        <v>9</v>
      </c>
      <c r="N267" s="69">
        <v>4</v>
      </c>
      <c r="O267" s="69">
        <v>3.2</v>
      </c>
      <c r="P267" s="69">
        <v>5</v>
      </c>
      <c r="Q267" s="69">
        <v>3</v>
      </c>
      <c r="R267" s="69">
        <v>2</v>
      </c>
      <c r="S267" s="69">
        <v>4</v>
      </c>
    </row>
    <row r="268" spans="2:19" x14ac:dyDescent="0.25">
      <c r="B268" s="8">
        <v>267</v>
      </c>
      <c r="C268" s="9" t="s">
        <v>21</v>
      </c>
      <c r="D268" s="10">
        <f t="shared" si="25"/>
        <v>134</v>
      </c>
      <c r="E268" s="1">
        <f t="shared" si="21"/>
        <v>5</v>
      </c>
      <c r="F268" s="1">
        <v>1</v>
      </c>
      <c r="G268" s="69">
        <v>4</v>
      </c>
      <c r="H268" s="69">
        <v>6</v>
      </c>
      <c r="I268" s="69">
        <v>4.2</v>
      </c>
      <c r="J268">
        <v>267</v>
      </c>
      <c r="K268" s="4">
        <f t="shared" si="22"/>
        <v>7</v>
      </c>
      <c r="L268" s="4">
        <f t="shared" si="23"/>
        <v>8.4</v>
      </c>
      <c r="M268" s="4">
        <f t="shared" si="24"/>
        <v>9.6</v>
      </c>
      <c r="N268" s="69">
        <v>4</v>
      </c>
      <c r="O268" s="69">
        <v>6.4</v>
      </c>
      <c r="P268" s="69">
        <v>4</v>
      </c>
      <c r="Q268" s="69">
        <v>3</v>
      </c>
      <c r="R268" s="69">
        <v>2</v>
      </c>
      <c r="S268" s="69">
        <v>5.6</v>
      </c>
    </row>
    <row r="269" spans="2:19" x14ac:dyDescent="0.25">
      <c r="B269" s="8">
        <v>268</v>
      </c>
      <c r="C269" s="9" t="s">
        <v>22</v>
      </c>
      <c r="D269" s="10">
        <f t="shared" si="25"/>
        <v>134</v>
      </c>
      <c r="E269" s="1">
        <f t="shared" si="21"/>
        <v>5</v>
      </c>
      <c r="F269" s="1">
        <v>1</v>
      </c>
      <c r="G269" s="69">
        <v>4.8</v>
      </c>
      <c r="H269" s="69">
        <v>3</v>
      </c>
      <c r="I269" s="69">
        <v>8</v>
      </c>
      <c r="J269">
        <v>268</v>
      </c>
      <c r="K269" s="4">
        <f t="shared" si="22"/>
        <v>8</v>
      </c>
      <c r="L269" s="4">
        <f t="shared" si="23"/>
        <v>9.8000000000000007</v>
      </c>
      <c r="M269" s="4">
        <f t="shared" si="24"/>
        <v>8</v>
      </c>
      <c r="N269" s="69">
        <v>3</v>
      </c>
      <c r="O269" s="69">
        <v>6.8</v>
      </c>
      <c r="P269" s="69">
        <v>5</v>
      </c>
      <c r="Q269" s="69">
        <v>5</v>
      </c>
      <c r="R269" s="69">
        <v>3</v>
      </c>
      <c r="S269" s="69">
        <v>3</v>
      </c>
    </row>
    <row r="270" spans="2:19" x14ac:dyDescent="0.25">
      <c r="B270" s="8">
        <v>269</v>
      </c>
      <c r="C270" s="9" t="s">
        <v>21</v>
      </c>
      <c r="D270" s="10">
        <f t="shared" si="25"/>
        <v>135</v>
      </c>
      <c r="E270" s="1">
        <f t="shared" si="21"/>
        <v>5</v>
      </c>
      <c r="F270" s="1">
        <v>1</v>
      </c>
      <c r="G270" s="69">
        <v>4</v>
      </c>
      <c r="H270" s="69">
        <v>8.4</v>
      </c>
      <c r="I270" s="69">
        <v>5</v>
      </c>
      <c r="J270">
        <v>269</v>
      </c>
      <c r="K270" s="4">
        <f t="shared" si="22"/>
        <v>6.6</v>
      </c>
      <c r="L270" s="4">
        <f t="shared" si="23"/>
        <v>10.6</v>
      </c>
      <c r="M270" s="4">
        <f t="shared" si="24"/>
        <v>7</v>
      </c>
      <c r="N270" s="69">
        <v>4.5999999999999996</v>
      </c>
      <c r="O270" s="69">
        <v>7</v>
      </c>
      <c r="P270" s="69">
        <v>4</v>
      </c>
      <c r="Q270" s="69">
        <v>2</v>
      </c>
      <c r="R270" s="69">
        <v>3.6</v>
      </c>
      <c r="S270" s="69">
        <v>3</v>
      </c>
    </row>
    <row r="271" spans="2:19" x14ac:dyDescent="0.25">
      <c r="B271" s="8">
        <v>270</v>
      </c>
      <c r="C271" s="9" t="s">
        <v>22</v>
      </c>
      <c r="D271" s="10">
        <f t="shared" si="25"/>
        <v>135</v>
      </c>
      <c r="E271" s="1">
        <f t="shared" si="21"/>
        <v>5</v>
      </c>
      <c r="F271" s="1">
        <v>1</v>
      </c>
      <c r="G271" s="69">
        <v>2</v>
      </c>
      <c r="H271" s="69">
        <v>2</v>
      </c>
      <c r="I271" s="69">
        <v>8</v>
      </c>
      <c r="J271">
        <v>270</v>
      </c>
      <c r="K271" s="4">
        <f t="shared" si="22"/>
        <v>8</v>
      </c>
      <c r="L271" s="4">
        <f t="shared" si="23"/>
        <v>10.4</v>
      </c>
      <c r="M271" s="4">
        <f t="shared" si="24"/>
        <v>8.4</v>
      </c>
      <c r="N271" s="69">
        <v>5.2</v>
      </c>
      <c r="O271" s="69">
        <v>6.4</v>
      </c>
      <c r="P271" s="69">
        <v>5.4</v>
      </c>
      <c r="Q271" s="69">
        <v>2.8</v>
      </c>
      <c r="R271" s="69">
        <v>4</v>
      </c>
      <c r="S271" s="69">
        <v>3</v>
      </c>
    </row>
    <row r="272" spans="2:19" x14ac:dyDescent="0.25">
      <c r="B272" s="8">
        <v>271</v>
      </c>
      <c r="C272" s="9" t="s">
        <v>21</v>
      </c>
      <c r="D272" s="10">
        <f t="shared" si="25"/>
        <v>136</v>
      </c>
      <c r="E272" s="1">
        <f t="shared" si="21"/>
        <v>5</v>
      </c>
      <c r="F272" s="1">
        <v>1</v>
      </c>
      <c r="G272" s="69">
        <v>3</v>
      </c>
      <c r="H272" s="69">
        <v>6.6</v>
      </c>
      <c r="I272" s="115">
        <v>4.2</v>
      </c>
      <c r="J272">
        <v>271</v>
      </c>
      <c r="K272" s="4">
        <f t="shared" si="22"/>
        <v>7.2</v>
      </c>
      <c r="L272" s="4">
        <f t="shared" si="23"/>
        <v>9.6</v>
      </c>
      <c r="M272" s="4">
        <f t="shared" si="24"/>
        <v>10</v>
      </c>
      <c r="N272" s="69">
        <v>5.4</v>
      </c>
      <c r="O272" s="69">
        <v>5.6</v>
      </c>
      <c r="P272" s="69">
        <v>7.4</v>
      </c>
      <c r="Q272" s="69">
        <v>1.8</v>
      </c>
      <c r="R272" s="69">
        <v>4</v>
      </c>
      <c r="S272" s="69">
        <v>2.6</v>
      </c>
    </row>
    <row r="273" spans="2:19" x14ac:dyDescent="0.25">
      <c r="B273" s="8">
        <v>272</v>
      </c>
      <c r="C273" s="9" t="s">
        <v>22</v>
      </c>
      <c r="D273" s="10">
        <f t="shared" si="25"/>
        <v>136</v>
      </c>
      <c r="E273" s="1">
        <f t="shared" si="21"/>
        <v>5</v>
      </c>
      <c r="F273" s="1">
        <v>1</v>
      </c>
      <c r="G273" s="69">
        <v>3.8</v>
      </c>
      <c r="H273" s="69">
        <v>3</v>
      </c>
      <c r="I273" s="69">
        <v>9</v>
      </c>
      <c r="J273">
        <v>272</v>
      </c>
      <c r="K273" s="4">
        <f t="shared" si="22"/>
        <v>7.2</v>
      </c>
      <c r="L273" s="4">
        <f t="shared" si="23"/>
        <v>9.8000000000000007</v>
      </c>
      <c r="M273" s="4">
        <f t="shared" si="24"/>
        <v>8.8000000000000007</v>
      </c>
      <c r="N273" s="69">
        <v>5.2</v>
      </c>
      <c r="O273" s="69">
        <v>6.2</v>
      </c>
      <c r="P273" s="69">
        <v>5.6</v>
      </c>
      <c r="Q273" s="69">
        <v>2</v>
      </c>
      <c r="R273" s="69">
        <v>3.6</v>
      </c>
      <c r="S273" s="69">
        <v>3.2</v>
      </c>
    </row>
    <row r="274" spans="2:19" x14ac:dyDescent="0.25">
      <c r="B274" s="8">
        <v>273</v>
      </c>
      <c r="C274" s="9" t="s">
        <v>21</v>
      </c>
      <c r="D274" s="10">
        <f t="shared" si="25"/>
        <v>137</v>
      </c>
      <c r="E274" s="1">
        <f t="shared" si="21"/>
        <v>5</v>
      </c>
      <c r="F274" s="1">
        <v>1</v>
      </c>
      <c r="G274" s="69">
        <v>4</v>
      </c>
      <c r="H274" s="69">
        <v>6</v>
      </c>
      <c r="I274" s="69">
        <v>4</v>
      </c>
      <c r="J274">
        <v>273</v>
      </c>
      <c r="K274" s="4">
        <f t="shared" si="22"/>
        <v>6</v>
      </c>
      <c r="L274" s="4">
        <f t="shared" si="23"/>
        <v>9.4</v>
      </c>
      <c r="M274" s="4">
        <f t="shared" si="24"/>
        <v>9.1999999999999993</v>
      </c>
      <c r="N274" s="69">
        <v>4</v>
      </c>
      <c r="O274" s="69">
        <v>6</v>
      </c>
      <c r="P274" s="69">
        <v>5.2</v>
      </c>
      <c r="Q274" s="69">
        <v>2</v>
      </c>
      <c r="R274" s="69">
        <v>3.4</v>
      </c>
      <c r="S274" s="69">
        <v>4</v>
      </c>
    </row>
    <row r="275" spans="2:19" x14ac:dyDescent="0.25">
      <c r="B275" s="8">
        <v>274</v>
      </c>
      <c r="C275" s="9" t="s">
        <v>22</v>
      </c>
      <c r="D275" s="10">
        <f t="shared" si="25"/>
        <v>137</v>
      </c>
      <c r="E275" s="1">
        <f t="shared" si="21"/>
        <v>5</v>
      </c>
      <c r="F275" s="1">
        <v>1</v>
      </c>
      <c r="G275" s="69">
        <v>4</v>
      </c>
      <c r="H275" s="69">
        <v>3.6</v>
      </c>
      <c r="I275" s="69">
        <v>8</v>
      </c>
      <c r="J275">
        <v>274</v>
      </c>
      <c r="K275" s="4">
        <f t="shared" si="22"/>
        <v>7.2</v>
      </c>
      <c r="L275" s="4">
        <f t="shared" si="23"/>
        <v>10.199999999999999</v>
      </c>
      <c r="M275" s="4">
        <f t="shared" si="24"/>
        <v>9</v>
      </c>
      <c r="N275" s="69">
        <v>4</v>
      </c>
      <c r="O275" s="69">
        <v>6.8</v>
      </c>
      <c r="P275" s="69">
        <v>5.8</v>
      </c>
      <c r="Q275" s="69">
        <v>3.2</v>
      </c>
      <c r="R275" s="69">
        <v>3.4</v>
      </c>
      <c r="S275" s="69">
        <v>3.2</v>
      </c>
    </row>
    <row r="276" spans="2:19" x14ac:dyDescent="0.25">
      <c r="B276" s="8">
        <v>275</v>
      </c>
      <c r="C276" s="9" t="s">
        <v>21</v>
      </c>
      <c r="D276" s="10">
        <f t="shared" si="25"/>
        <v>138</v>
      </c>
      <c r="E276" s="1">
        <f t="shared" si="21"/>
        <v>5</v>
      </c>
      <c r="F276" s="1">
        <v>1</v>
      </c>
      <c r="G276" s="69">
        <v>5</v>
      </c>
      <c r="H276" s="69">
        <v>6</v>
      </c>
      <c r="I276" s="69">
        <v>5</v>
      </c>
      <c r="J276">
        <v>275</v>
      </c>
      <c r="K276" s="4">
        <f t="shared" si="22"/>
        <v>6.7</v>
      </c>
      <c r="L276" s="4">
        <f t="shared" si="23"/>
        <v>9.8000000000000007</v>
      </c>
      <c r="M276" s="4">
        <f t="shared" si="24"/>
        <v>10.6</v>
      </c>
      <c r="N276" s="69">
        <v>4.2</v>
      </c>
      <c r="O276" s="69">
        <v>6.4</v>
      </c>
      <c r="P276" s="69">
        <v>6</v>
      </c>
      <c r="Q276" s="69">
        <v>2.5</v>
      </c>
      <c r="R276" s="69">
        <v>3.4</v>
      </c>
      <c r="S276" s="69">
        <v>4.5999999999999996</v>
      </c>
    </row>
    <row r="277" spans="2:19" x14ac:dyDescent="0.25">
      <c r="B277" s="8">
        <v>276</v>
      </c>
      <c r="C277" s="9" t="s">
        <v>22</v>
      </c>
      <c r="D277" s="10">
        <f t="shared" si="25"/>
        <v>138</v>
      </c>
      <c r="E277" s="1">
        <f t="shared" si="21"/>
        <v>5</v>
      </c>
      <c r="F277" s="1">
        <v>1</v>
      </c>
      <c r="G277" s="69">
        <v>0</v>
      </c>
      <c r="H277" s="69">
        <v>3</v>
      </c>
      <c r="I277" s="69">
        <v>9</v>
      </c>
      <c r="J277">
        <v>276</v>
      </c>
      <c r="K277" s="4">
        <f t="shared" si="22"/>
        <v>5.6</v>
      </c>
      <c r="L277" s="4">
        <f t="shared" si="23"/>
        <v>9.6</v>
      </c>
      <c r="M277" s="4">
        <f t="shared" si="24"/>
        <v>8.3999999999999986</v>
      </c>
      <c r="N277" s="69">
        <v>2.4</v>
      </c>
      <c r="O277" s="69">
        <v>6.8</v>
      </c>
      <c r="P277" s="69">
        <v>5.6</v>
      </c>
      <c r="Q277" s="69">
        <v>3.2</v>
      </c>
      <c r="R277" s="69">
        <v>2.8</v>
      </c>
      <c r="S277" s="69">
        <v>2.8</v>
      </c>
    </row>
    <row r="278" spans="2:19" x14ac:dyDescent="0.25">
      <c r="B278" s="8">
        <v>277</v>
      </c>
      <c r="C278" s="9" t="s">
        <v>21</v>
      </c>
      <c r="D278" s="10">
        <f t="shared" si="25"/>
        <v>139</v>
      </c>
      <c r="E278" s="1">
        <f t="shared" si="21"/>
        <v>5</v>
      </c>
      <c r="F278" s="1">
        <v>1</v>
      </c>
      <c r="G278" s="69">
        <v>6.4</v>
      </c>
      <c r="H278" s="69">
        <v>4</v>
      </c>
      <c r="I278" s="69">
        <v>4.2</v>
      </c>
      <c r="J278">
        <v>277</v>
      </c>
      <c r="K278" s="4">
        <f t="shared" si="22"/>
        <v>8</v>
      </c>
      <c r="L278" s="4">
        <f t="shared" si="23"/>
        <v>9.1999999999999993</v>
      </c>
      <c r="M278" s="4">
        <f t="shared" si="24"/>
        <v>7.8</v>
      </c>
      <c r="N278" s="69">
        <v>5</v>
      </c>
      <c r="O278" s="69">
        <v>6.2</v>
      </c>
      <c r="P278" s="69">
        <v>4.8</v>
      </c>
      <c r="Q278" s="69">
        <v>3</v>
      </c>
      <c r="R278" s="69">
        <v>3</v>
      </c>
      <c r="S278" s="69">
        <v>3</v>
      </c>
    </row>
    <row r="279" spans="2:19" x14ac:dyDescent="0.25">
      <c r="B279" s="8">
        <v>278</v>
      </c>
      <c r="C279" s="9" t="s">
        <v>22</v>
      </c>
      <c r="D279" s="10">
        <f t="shared" si="25"/>
        <v>139</v>
      </c>
      <c r="E279" s="1">
        <f t="shared" si="21"/>
        <v>5</v>
      </c>
      <c r="F279" s="1">
        <v>1</v>
      </c>
      <c r="G279" s="69">
        <v>8</v>
      </c>
      <c r="H279" s="69">
        <v>4</v>
      </c>
      <c r="I279" s="69">
        <v>9</v>
      </c>
      <c r="J279">
        <v>278</v>
      </c>
      <c r="K279" s="4">
        <f t="shared" si="22"/>
        <v>9</v>
      </c>
      <c r="L279" s="4">
        <f t="shared" si="23"/>
        <v>6.4</v>
      </c>
      <c r="M279" s="4">
        <f t="shared" si="24"/>
        <v>5</v>
      </c>
      <c r="N279" s="69">
        <v>6</v>
      </c>
      <c r="O279" s="69">
        <v>4.2</v>
      </c>
      <c r="P279" s="69">
        <v>2.4</v>
      </c>
      <c r="Q279" s="69">
        <v>3</v>
      </c>
      <c r="R279" s="69">
        <v>2.2000000000000002</v>
      </c>
      <c r="S279" s="69">
        <v>2.6</v>
      </c>
    </row>
    <row r="280" spans="2:19" x14ac:dyDescent="0.25">
      <c r="B280" s="8">
        <v>279</v>
      </c>
      <c r="C280" s="9" t="s">
        <v>21</v>
      </c>
      <c r="D280" s="10">
        <f t="shared" si="25"/>
        <v>140</v>
      </c>
      <c r="E280" s="1">
        <f t="shared" si="21"/>
        <v>5</v>
      </c>
      <c r="F280" s="1">
        <v>1</v>
      </c>
      <c r="G280" s="69">
        <v>7</v>
      </c>
      <c r="H280" s="69">
        <v>7.4</v>
      </c>
      <c r="I280" s="69">
        <v>4.2</v>
      </c>
      <c r="J280">
        <v>279</v>
      </c>
      <c r="K280" s="4">
        <f t="shared" si="22"/>
        <v>7.8</v>
      </c>
      <c r="L280" s="4">
        <f t="shared" si="23"/>
        <v>8.8000000000000007</v>
      </c>
      <c r="M280" s="4">
        <f t="shared" si="24"/>
        <v>9.1999999999999993</v>
      </c>
      <c r="N280" s="69">
        <v>5.6</v>
      </c>
      <c r="O280" s="69">
        <v>5</v>
      </c>
      <c r="P280" s="69">
        <v>6.4</v>
      </c>
      <c r="Q280" s="69">
        <v>2.2000000000000002</v>
      </c>
      <c r="R280" s="69">
        <v>3.8</v>
      </c>
      <c r="S280" s="69">
        <v>2.8</v>
      </c>
    </row>
    <row r="281" spans="2:19" x14ac:dyDescent="0.25">
      <c r="B281" s="8">
        <v>280</v>
      </c>
      <c r="C281" s="9" t="s">
        <v>22</v>
      </c>
      <c r="D281" s="10">
        <f t="shared" si="25"/>
        <v>140</v>
      </c>
      <c r="E281" s="1">
        <f t="shared" si="21"/>
        <v>5</v>
      </c>
      <c r="F281" s="1">
        <v>1</v>
      </c>
      <c r="G281" s="69">
        <v>5</v>
      </c>
      <c r="H281" s="69">
        <v>2</v>
      </c>
      <c r="I281" s="69">
        <v>10</v>
      </c>
      <c r="J281">
        <v>280</v>
      </c>
      <c r="K281" s="4">
        <f t="shared" si="22"/>
        <v>8.4</v>
      </c>
      <c r="L281" s="4">
        <f t="shared" si="23"/>
        <v>7</v>
      </c>
      <c r="M281" s="4">
        <f t="shared" si="24"/>
        <v>7.6</v>
      </c>
      <c r="N281" s="69">
        <v>5</v>
      </c>
      <c r="O281" s="69">
        <v>4.4000000000000004</v>
      </c>
      <c r="P281" s="69">
        <v>5.6</v>
      </c>
      <c r="Q281" s="69">
        <v>3.4</v>
      </c>
      <c r="R281" s="69">
        <v>2.6</v>
      </c>
      <c r="S281" s="69">
        <v>2</v>
      </c>
    </row>
    <row r="282" spans="2:19" x14ac:dyDescent="0.25">
      <c r="B282" s="8">
        <v>281</v>
      </c>
      <c r="C282" s="9" t="s">
        <v>21</v>
      </c>
      <c r="D282" s="10">
        <f t="shared" si="25"/>
        <v>141</v>
      </c>
      <c r="E282" s="1">
        <f t="shared" si="21"/>
        <v>5</v>
      </c>
      <c r="F282" s="1">
        <v>1</v>
      </c>
      <c r="G282" s="69">
        <v>5.6</v>
      </c>
      <c r="H282" s="69">
        <v>6.6</v>
      </c>
      <c r="I282" s="69">
        <v>3</v>
      </c>
      <c r="J282">
        <v>281</v>
      </c>
      <c r="K282" s="4">
        <f t="shared" si="22"/>
        <v>4.5</v>
      </c>
      <c r="L282" s="4">
        <f t="shared" si="23"/>
        <v>5.1999999999999993</v>
      </c>
      <c r="M282" s="4">
        <f t="shared" si="24"/>
        <v>8.8000000000000007</v>
      </c>
      <c r="N282" s="69">
        <v>1.5</v>
      </c>
      <c r="O282" s="69">
        <v>2.8</v>
      </c>
      <c r="P282" s="69">
        <v>5.6</v>
      </c>
      <c r="Q282" s="69">
        <v>3</v>
      </c>
      <c r="R282" s="69">
        <v>2.4</v>
      </c>
      <c r="S282" s="69">
        <v>3.2</v>
      </c>
    </row>
    <row r="283" spans="2:19" x14ac:dyDescent="0.25">
      <c r="B283" s="8">
        <v>282</v>
      </c>
      <c r="C283" s="9" t="s">
        <v>22</v>
      </c>
      <c r="D283" s="10">
        <f t="shared" si="25"/>
        <v>141</v>
      </c>
      <c r="E283" s="1">
        <f t="shared" si="21"/>
        <v>5</v>
      </c>
      <c r="F283" s="1">
        <v>1</v>
      </c>
      <c r="G283" s="69">
        <v>4</v>
      </c>
      <c r="H283" s="69">
        <v>4</v>
      </c>
      <c r="I283" s="69">
        <v>9</v>
      </c>
      <c r="J283">
        <v>282</v>
      </c>
      <c r="K283" s="4">
        <f t="shared" si="22"/>
        <v>5.8</v>
      </c>
      <c r="L283" s="4">
        <f t="shared" si="23"/>
        <v>7.3</v>
      </c>
      <c r="M283" s="4">
        <f t="shared" si="24"/>
        <v>8.6</v>
      </c>
      <c r="N283" s="69">
        <v>3</v>
      </c>
      <c r="O283" s="69">
        <v>4.8</v>
      </c>
      <c r="P283" s="69">
        <v>5.6</v>
      </c>
      <c r="Q283" s="69">
        <v>2.8</v>
      </c>
      <c r="R283" s="69">
        <v>2.5</v>
      </c>
      <c r="S283" s="69">
        <v>3</v>
      </c>
    </row>
    <row r="284" spans="2:19" x14ac:dyDescent="0.25">
      <c r="B284" s="8">
        <v>283</v>
      </c>
      <c r="C284" s="9" t="s">
        <v>21</v>
      </c>
      <c r="D284" s="10">
        <f t="shared" si="25"/>
        <v>142</v>
      </c>
      <c r="E284" s="1">
        <f t="shared" si="21"/>
        <v>5</v>
      </c>
      <c r="F284" s="1">
        <v>1</v>
      </c>
      <c r="G284" s="69">
        <v>6.4</v>
      </c>
      <c r="H284" s="69">
        <v>6</v>
      </c>
      <c r="I284" s="69">
        <v>3.6</v>
      </c>
      <c r="J284">
        <v>283</v>
      </c>
      <c r="K284" s="4">
        <f t="shared" si="22"/>
        <v>3</v>
      </c>
      <c r="L284" s="4">
        <f t="shared" si="23"/>
        <v>7</v>
      </c>
      <c r="M284" s="4">
        <f t="shared" si="24"/>
        <v>8.4</v>
      </c>
      <c r="N284" s="69">
        <v>1</v>
      </c>
      <c r="O284" s="69">
        <v>4.5999999999999996</v>
      </c>
      <c r="P284" s="69">
        <v>5.2</v>
      </c>
      <c r="Q284" s="69">
        <v>2</v>
      </c>
      <c r="R284" s="69">
        <v>2.4</v>
      </c>
      <c r="S284" s="69">
        <v>3.2</v>
      </c>
    </row>
    <row r="285" spans="2:19" x14ac:dyDescent="0.25">
      <c r="B285" s="8">
        <v>284</v>
      </c>
      <c r="C285" s="9" t="s">
        <v>22</v>
      </c>
      <c r="D285" s="10">
        <f t="shared" si="25"/>
        <v>142</v>
      </c>
      <c r="E285" s="1">
        <f t="shared" si="21"/>
        <v>5</v>
      </c>
      <c r="F285" s="1">
        <v>1</v>
      </c>
      <c r="G285" s="69">
        <v>3.6</v>
      </c>
      <c r="H285" s="69">
        <v>4</v>
      </c>
      <c r="I285" s="69">
        <v>9</v>
      </c>
      <c r="J285">
        <v>284</v>
      </c>
      <c r="K285" s="4">
        <f t="shared" si="22"/>
        <v>4</v>
      </c>
      <c r="L285" s="4">
        <f t="shared" si="23"/>
        <v>6.6</v>
      </c>
      <c r="M285" s="4">
        <f t="shared" si="24"/>
        <v>8.1999999999999993</v>
      </c>
      <c r="N285" s="69">
        <v>2</v>
      </c>
      <c r="O285" s="69">
        <v>4.5999999999999996</v>
      </c>
      <c r="P285" s="69">
        <v>5.6</v>
      </c>
      <c r="Q285" s="69">
        <v>2</v>
      </c>
      <c r="R285" s="69">
        <v>2</v>
      </c>
      <c r="S285" s="69">
        <v>2.6</v>
      </c>
    </row>
    <row r="286" spans="2:19" x14ac:dyDescent="0.25">
      <c r="B286" s="8">
        <v>285</v>
      </c>
      <c r="C286" s="9" t="s">
        <v>21</v>
      </c>
      <c r="D286" s="10">
        <f t="shared" si="25"/>
        <v>143</v>
      </c>
      <c r="E286" s="1">
        <f t="shared" si="21"/>
        <v>5</v>
      </c>
      <c r="F286" s="1">
        <v>1</v>
      </c>
      <c r="G286" s="69">
        <v>6</v>
      </c>
      <c r="H286" s="69">
        <v>6</v>
      </c>
      <c r="I286" s="115">
        <v>4.8</v>
      </c>
      <c r="J286">
        <v>285</v>
      </c>
      <c r="K286" s="4">
        <f t="shared" si="22"/>
        <v>4.2</v>
      </c>
      <c r="L286" s="4">
        <f t="shared" si="23"/>
        <v>6.8</v>
      </c>
      <c r="M286" s="4">
        <f t="shared" si="24"/>
        <v>6.6</v>
      </c>
      <c r="N286" s="69">
        <v>1.8</v>
      </c>
      <c r="O286" s="69">
        <v>4.8</v>
      </c>
      <c r="P286" s="69">
        <v>4</v>
      </c>
      <c r="Q286" s="69">
        <v>2.4</v>
      </c>
      <c r="R286" s="69">
        <v>2</v>
      </c>
      <c r="S286" s="69">
        <v>2.6</v>
      </c>
    </row>
    <row r="287" spans="2:19" x14ac:dyDescent="0.25">
      <c r="B287" s="8">
        <v>286</v>
      </c>
      <c r="C287" s="9" t="s">
        <v>22</v>
      </c>
      <c r="D287" s="10">
        <f t="shared" si="25"/>
        <v>143</v>
      </c>
      <c r="E287" s="1">
        <f t="shared" si="21"/>
        <v>5</v>
      </c>
      <c r="F287" s="1">
        <v>1</v>
      </c>
      <c r="G287" s="69">
        <v>3</v>
      </c>
      <c r="H287" s="69">
        <v>4</v>
      </c>
      <c r="I287" s="69">
        <v>2.1</v>
      </c>
      <c r="J287">
        <v>286</v>
      </c>
      <c r="K287" s="4">
        <f t="shared" si="22"/>
        <v>7.2</v>
      </c>
      <c r="L287" s="4">
        <f t="shared" si="23"/>
        <v>6.8</v>
      </c>
      <c r="M287" s="4">
        <f t="shared" si="24"/>
        <v>7.8</v>
      </c>
      <c r="N287" s="69">
        <v>4</v>
      </c>
      <c r="O287" s="69">
        <v>4.8</v>
      </c>
      <c r="P287" s="69">
        <v>5</v>
      </c>
      <c r="Q287" s="69">
        <v>3.2</v>
      </c>
      <c r="R287" s="69">
        <v>2</v>
      </c>
      <c r="S287" s="69">
        <v>2.8</v>
      </c>
    </row>
    <row r="288" spans="2:19" x14ac:dyDescent="0.25">
      <c r="B288" s="8">
        <v>287</v>
      </c>
      <c r="C288" s="9" t="s">
        <v>21</v>
      </c>
      <c r="D288" s="10">
        <f t="shared" si="25"/>
        <v>144</v>
      </c>
      <c r="E288" s="1">
        <f t="shared" si="21"/>
        <v>5</v>
      </c>
      <c r="F288" s="1">
        <v>1</v>
      </c>
      <c r="G288" s="69">
        <v>7.4</v>
      </c>
      <c r="H288" s="69">
        <v>6</v>
      </c>
      <c r="I288" s="69">
        <v>5</v>
      </c>
      <c r="J288">
        <v>287</v>
      </c>
      <c r="K288" s="4">
        <f t="shared" si="22"/>
        <v>2.6</v>
      </c>
      <c r="L288" s="4">
        <f t="shared" si="23"/>
        <v>6</v>
      </c>
      <c r="M288" s="4">
        <f t="shared" si="24"/>
        <v>10.6</v>
      </c>
      <c r="N288" s="69">
        <v>1</v>
      </c>
      <c r="O288" s="69">
        <v>4</v>
      </c>
      <c r="P288" s="114">
        <v>5</v>
      </c>
      <c r="Q288" s="69">
        <v>1.6</v>
      </c>
      <c r="R288" s="69">
        <v>2</v>
      </c>
      <c r="S288" s="69">
        <v>5.6</v>
      </c>
    </row>
    <row r="289" spans="2:19" x14ac:dyDescent="0.25">
      <c r="B289" s="8">
        <v>288</v>
      </c>
      <c r="C289" s="9" t="s">
        <v>22</v>
      </c>
      <c r="D289" s="10">
        <f t="shared" si="25"/>
        <v>144</v>
      </c>
      <c r="E289" s="1">
        <f t="shared" si="21"/>
        <v>5</v>
      </c>
      <c r="F289" s="1">
        <v>1</v>
      </c>
      <c r="G289" s="69">
        <v>3</v>
      </c>
      <c r="H289" s="69">
        <v>6</v>
      </c>
      <c r="I289" s="69">
        <v>8</v>
      </c>
      <c r="J289">
        <v>288</v>
      </c>
      <c r="K289" s="4">
        <f t="shared" si="22"/>
        <v>4.8</v>
      </c>
      <c r="L289" s="4">
        <f t="shared" si="23"/>
        <v>6.4</v>
      </c>
      <c r="M289" s="4">
        <f t="shared" si="24"/>
        <v>7.0500000000000007</v>
      </c>
      <c r="N289" s="69">
        <v>2.4</v>
      </c>
      <c r="O289" s="69">
        <v>4.4000000000000004</v>
      </c>
      <c r="P289" s="69">
        <v>4.6500000000000004</v>
      </c>
      <c r="Q289" s="69">
        <v>2.4</v>
      </c>
      <c r="R289" s="69">
        <v>2</v>
      </c>
      <c r="S289" s="114">
        <v>2.4</v>
      </c>
    </row>
    <row r="290" spans="2:19" x14ac:dyDescent="0.25">
      <c r="B290" s="8">
        <v>289</v>
      </c>
      <c r="C290" s="9" t="s">
        <v>21</v>
      </c>
      <c r="D290" s="10">
        <f t="shared" si="25"/>
        <v>145</v>
      </c>
      <c r="E290" s="1">
        <f t="shared" si="21"/>
        <v>5</v>
      </c>
      <c r="F290" s="1">
        <v>1</v>
      </c>
      <c r="G290" s="69">
        <v>6.6</v>
      </c>
      <c r="H290" s="69">
        <v>7</v>
      </c>
      <c r="I290" s="69">
        <v>4.8</v>
      </c>
      <c r="J290">
        <v>289</v>
      </c>
      <c r="K290" s="4">
        <f t="shared" si="22"/>
        <v>4.0999999999999996</v>
      </c>
      <c r="L290" s="4">
        <f t="shared" si="23"/>
        <v>6.2</v>
      </c>
      <c r="M290" s="4">
        <f t="shared" si="24"/>
        <v>4</v>
      </c>
      <c r="N290" s="69">
        <v>1.1000000000000001</v>
      </c>
      <c r="O290" s="69">
        <v>4</v>
      </c>
      <c r="P290" s="69">
        <v>4</v>
      </c>
      <c r="Q290" s="69">
        <v>3</v>
      </c>
      <c r="R290" s="69">
        <v>2.2000000000000002</v>
      </c>
      <c r="S290" s="69">
        <v>0</v>
      </c>
    </row>
    <row r="291" spans="2:19" x14ac:dyDescent="0.25">
      <c r="B291" s="8">
        <v>290</v>
      </c>
      <c r="C291" s="9" t="s">
        <v>22</v>
      </c>
      <c r="D291" s="10">
        <f t="shared" si="25"/>
        <v>145</v>
      </c>
      <c r="E291" s="1">
        <f t="shared" si="21"/>
        <v>5</v>
      </c>
      <c r="F291" s="1">
        <v>1</v>
      </c>
      <c r="G291" s="69">
        <v>3.4</v>
      </c>
      <c r="H291" s="69">
        <v>3.2</v>
      </c>
      <c r="I291" s="69">
        <v>7</v>
      </c>
      <c r="J291">
        <v>290</v>
      </c>
      <c r="K291" s="4">
        <f t="shared" si="22"/>
        <v>3</v>
      </c>
      <c r="L291" s="4">
        <f t="shared" si="23"/>
        <v>5.8</v>
      </c>
      <c r="M291" s="4">
        <f t="shared" si="24"/>
        <v>2.6</v>
      </c>
      <c r="N291" s="69">
        <v>1</v>
      </c>
      <c r="O291" s="69">
        <v>3.8</v>
      </c>
      <c r="P291" s="69">
        <v>0</v>
      </c>
      <c r="Q291" s="69">
        <v>2</v>
      </c>
      <c r="R291" s="69">
        <v>2</v>
      </c>
      <c r="S291" s="69">
        <v>2.6</v>
      </c>
    </row>
    <row r="292" spans="2:19" x14ac:dyDescent="0.25">
      <c r="B292" s="8">
        <v>291</v>
      </c>
      <c r="C292" s="9" t="s">
        <v>21</v>
      </c>
      <c r="D292" s="10">
        <f t="shared" si="25"/>
        <v>146</v>
      </c>
      <c r="E292" s="1">
        <f t="shared" si="21"/>
        <v>5</v>
      </c>
      <c r="F292" s="1">
        <v>1</v>
      </c>
      <c r="G292" s="69">
        <v>6.6</v>
      </c>
      <c r="H292" s="69">
        <v>4.5999999999999996</v>
      </c>
      <c r="I292" s="69">
        <v>5</v>
      </c>
      <c r="J292">
        <v>291</v>
      </c>
      <c r="K292" s="4">
        <f t="shared" si="22"/>
        <v>4.5</v>
      </c>
      <c r="L292" s="4">
        <f t="shared" si="23"/>
        <v>6</v>
      </c>
      <c r="M292" s="4">
        <f t="shared" si="24"/>
        <v>5.6</v>
      </c>
      <c r="N292" s="69">
        <v>1.5</v>
      </c>
      <c r="O292" s="69">
        <v>4</v>
      </c>
      <c r="P292" s="69">
        <v>1</v>
      </c>
      <c r="Q292" s="69">
        <v>3</v>
      </c>
      <c r="R292" s="69">
        <v>2</v>
      </c>
      <c r="S292" s="69">
        <v>4.5999999999999996</v>
      </c>
    </row>
    <row r="293" spans="2:19" x14ac:dyDescent="0.25">
      <c r="B293" s="8">
        <v>292</v>
      </c>
      <c r="C293" s="9" t="s">
        <v>22</v>
      </c>
      <c r="D293" s="10">
        <f t="shared" si="25"/>
        <v>146</v>
      </c>
      <c r="E293" s="1">
        <f t="shared" si="21"/>
        <v>5</v>
      </c>
      <c r="F293" s="1">
        <v>1</v>
      </c>
      <c r="G293" s="69">
        <v>2.2000000000000002</v>
      </c>
      <c r="H293" s="69">
        <v>9</v>
      </c>
      <c r="I293" s="69">
        <v>9.3000000000000007</v>
      </c>
      <c r="J293">
        <v>292</v>
      </c>
      <c r="K293" s="4">
        <f t="shared" si="22"/>
        <v>4</v>
      </c>
      <c r="L293" s="4">
        <f t="shared" si="23"/>
        <v>5.4</v>
      </c>
      <c r="M293" s="4">
        <f t="shared" si="24"/>
        <v>4.4000000000000004</v>
      </c>
      <c r="N293" s="69">
        <v>1</v>
      </c>
      <c r="O293" s="69">
        <v>3.2</v>
      </c>
      <c r="P293" s="69">
        <v>1.6</v>
      </c>
      <c r="Q293" s="69">
        <v>3</v>
      </c>
      <c r="R293" s="69">
        <v>2.2000000000000002</v>
      </c>
      <c r="S293" s="69">
        <v>2.8</v>
      </c>
    </row>
    <row r="294" spans="2:19" x14ac:dyDescent="0.25">
      <c r="B294" s="8">
        <v>293</v>
      </c>
      <c r="C294" s="9" t="s">
        <v>21</v>
      </c>
      <c r="D294" s="10">
        <f t="shared" si="25"/>
        <v>147</v>
      </c>
      <c r="E294" s="1">
        <f t="shared" si="21"/>
        <v>5</v>
      </c>
      <c r="F294" s="1">
        <v>1</v>
      </c>
      <c r="G294" s="69">
        <v>6</v>
      </c>
      <c r="H294" s="69">
        <v>7.5</v>
      </c>
      <c r="I294" s="69">
        <v>4.5999999999999996</v>
      </c>
      <c r="J294">
        <v>293</v>
      </c>
      <c r="K294" s="4">
        <f t="shared" si="22"/>
        <v>4</v>
      </c>
      <c r="L294" s="4">
        <f t="shared" si="23"/>
        <v>6.4</v>
      </c>
      <c r="M294" s="4">
        <f t="shared" si="24"/>
        <v>5.6</v>
      </c>
      <c r="N294" s="69">
        <v>2</v>
      </c>
      <c r="O294" s="69">
        <v>4</v>
      </c>
      <c r="P294" s="69">
        <v>1.6</v>
      </c>
      <c r="Q294" s="69">
        <v>2</v>
      </c>
      <c r="R294" s="69">
        <v>2.4</v>
      </c>
      <c r="S294" s="69">
        <v>4</v>
      </c>
    </row>
    <row r="295" spans="2:19" x14ac:dyDescent="0.25">
      <c r="B295" s="8">
        <v>294</v>
      </c>
      <c r="C295" s="9" t="s">
        <v>22</v>
      </c>
      <c r="D295" s="10">
        <f t="shared" si="25"/>
        <v>147</v>
      </c>
      <c r="E295" s="1">
        <f t="shared" si="21"/>
        <v>5</v>
      </c>
      <c r="F295" s="1">
        <v>1</v>
      </c>
      <c r="G295" s="69">
        <v>2.6</v>
      </c>
      <c r="H295" s="69">
        <v>0</v>
      </c>
      <c r="I295" s="69">
        <v>12</v>
      </c>
      <c r="J295">
        <v>294</v>
      </c>
      <c r="K295" s="4">
        <f t="shared" si="22"/>
        <v>3.5</v>
      </c>
      <c r="L295" s="4">
        <f t="shared" si="23"/>
        <v>6.1</v>
      </c>
      <c r="M295" s="4">
        <f t="shared" si="24"/>
        <v>6</v>
      </c>
      <c r="N295" s="69">
        <v>1.5</v>
      </c>
      <c r="O295" s="69">
        <v>4.0999999999999996</v>
      </c>
      <c r="P295" s="69">
        <v>2</v>
      </c>
      <c r="Q295" s="69">
        <v>2</v>
      </c>
      <c r="R295" s="69">
        <v>2</v>
      </c>
      <c r="S295" s="69">
        <v>4</v>
      </c>
    </row>
    <row r="296" spans="2:19" x14ac:dyDescent="0.25">
      <c r="B296" s="8">
        <v>295</v>
      </c>
      <c r="C296" s="9" t="s">
        <v>21</v>
      </c>
      <c r="D296" s="10">
        <f t="shared" si="25"/>
        <v>148</v>
      </c>
      <c r="E296" s="1">
        <f t="shared" si="21"/>
        <v>5</v>
      </c>
      <c r="F296" s="1">
        <v>1</v>
      </c>
      <c r="G296" s="69">
        <v>7</v>
      </c>
      <c r="H296" s="69">
        <v>6.2</v>
      </c>
      <c r="I296" s="69">
        <v>4.5999999999999996</v>
      </c>
      <c r="J296">
        <v>295</v>
      </c>
      <c r="K296" s="4">
        <f t="shared" si="22"/>
        <v>2.9</v>
      </c>
      <c r="L296" s="4">
        <f t="shared" si="23"/>
        <v>5</v>
      </c>
      <c r="M296" s="4">
        <f t="shared" si="24"/>
        <v>6.1</v>
      </c>
      <c r="N296" s="69">
        <v>0.5</v>
      </c>
      <c r="O296" s="69">
        <v>4</v>
      </c>
      <c r="P296" s="69">
        <v>1.8</v>
      </c>
      <c r="Q296" s="69">
        <v>2.4</v>
      </c>
      <c r="R296" s="69">
        <v>1</v>
      </c>
      <c r="S296" s="69">
        <v>4.3</v>
      </c>
    </row>
    <row r="297" spans="2:19" x14ac:dyDescent="0.25">
      <c r="B297" s="8">
        <v>296</v>
      </c>
      <c r="C297" s="9" t="s">
        <v>22</v>
      </c>
      <c r="D297" s="10">
        <f t="shared" si="25"/>
        <v>148</v>
      </c>
      <c r="E297" s="1">
        <f t="shared" si="21"/>
        <v>5</v>
      </c>
      <c r="F297" s="1">
        <v>1</v>
      </c>
      <c r="G297" s="69">
        <v>3.6</v>
      </c>
      <c r="H297" s="69">
        <v>0</v>
      </c>
      <c r="I297" s="69">
        <v>9</v>
      </c>
      <c r="J297">
        <v>296</v>
      </c>
      <c r="K297" s="4">
        <f t="shared" si="22"/>
        <v>0</v>
      </c>
      <c r="L297" s="4">
        <f t="shared" si="23"/>
        <v>0</v>
      </c>
      <c r="M297" s="4">
        <f t="shared" si="24"/>
        <v>0</v>
      </c>
      <c r="N297" s="69">
        <v>0</v>
      </c>
      <c r="O297" s="69">
        <v>0</v>
      </c>
      <c r="P297" s="69">
        <v>0</v>
      </c>
      <c r="Q297" s="69">
        <v>0</v>
      </c>
      <c r="R297" s="69">
        <v>0</v>
      </c>
      <c r="S297" s="69">
        <v>0</v>
      </c>
    </row>
    <row r="298" spans="2:19" x14ac:dyDescent="0.25">
      <c r="B298" s="8">
        <v>297</v>
      </c>
      <c r="C298" s="9" t="s">
        <v>21</v>
      </c>
      <c r="D298" s="10">
        <f t="shared" si="25"/>
        <v>149</v>
      </c>
      <c r="E298" s="1">
        <f t="shared" si="21"/>
        <v>5</v>
      </c>
      <c r="F298" s="1">
        <v>1</v>
      </c>
      <c r="G298" s="69">
        <v>7.6</v>
      </c>
      <c r="H298" s="69">
        <v>6</v>
      </c>
      <c r="I298" s="69">
        <v>4</v>
      </c>
      <c r="J298">
        <v>297</v>
      </c>
      <c r="K298" s="4">
        <f t="shared" si="22"/>
        <v>0</v>
      </c>
      <c r="L298" s="4">
        <f t="shared" si="23"/>
        <v>0</v>
      </c>
      <c r="M298" s="4">
        <f t="shared" si="24"/>
        <v>0</v>
      </c>
      <c r="N298" s="69">
        <v>0</v>
      </c>
      <c r="O298" s="69">
        <v>0</v>
      </c>
      <c r="P298" s="69">
        <v>0</v>
      </c>
      <c r="Q298" s="69">
        <v>0</v>
      </c>
      <c r="R298" s="69">
        <v>0</v>
      </c>
      <c r="S298" s="69">
        <v>0</v>
      </c>
    </row>
    <row r="299" spans="2:19" x14ac:dyDescent="0.25">
      <c r="B299" s="8">
        <v>298</v>
      </c>
      <c r="C299" s="9" t="s">
        <v>22</v>
      </c>
      <c r="D299" s="10">
        <f t="shared" si="25"/>
        <v>149</v>
      </c>
      <c r="E299" s="1">
        <f t="shared" si="21"/>
        <v>5</v>
      </c>
      <c r="F299" s="1">
        <v>1</v>
      </c>
      <c r="G299" s="69">
        <v>1.6</v>
      </c>
      <c r="H299" s="69">
        <v>0</v>
      </c>
      <c r="I299" s="69">
        <v>9</v>
      </c>
      <c r="J299">
        <v>298</v>
      </c>
      <c r="K299" s="4">
        <f t="shared" si="22"/>
        <v>0</v>
      </c>
      <c r="L299" s="4">
        <f t="shared" si="23"/>
        <v>0</v>
      </c>
      <c r="M299" s="4">
        <f t="shared" si="24"/>
        <v>0</v>
      </c>
      <c r="N299" s="69">
        <v>0</v>
      </c>
      <c r="O299" s="69">
        <v>0</v>
      </c>
      <c r="P299" s="69">
        <v>0</v>
      </c>
      <c r="Q299" s="69">
        <v>0</v>
      </c>
      <c r="R299" s="69">
        <v>0</v>
      </c>
      <c r="S299" s="69">
        <v>0</v>
      </c>
    </row>
    <row r="300" spans="2:19" x14ac:dyDescent="0.25">
      <c r="B300" s="8">
        <v>299</v>
      </c>
      <c r="C300" s="9" t="s">
        <v>21</v>
      </c>
      <c r="D300" s="10">
        <f t="shared" si="25"/>
        <v>150</v>
      </c>
      <c r="E300" s="1">
        <f t="shared" si="21"/>
        <v>5</v>
      </c>
      <c r="F300" s="1">
        <v>1</v>
      </c>
      <c r="G300" s="69">
        <v>6.6</v>
      </c>
      <c r="H300" s="69">
        <v>7</v>
      </c>
      <c r="I300" s="115">
        <v>4</v>
      </c>
      <c r="J300">
        <v>299</v>
      </c>
      <c r="K300" s="4">
        <f t="shared" si="22"/>
        <v>0</v>
      </c>
      <c r="L300" s="4">
        <f t="shared" si="23"/>
        <v>0</v>
      </c>
      <c r="M300" s="4">
        <f t="shared" si="24"/>
        <v>0</v>
      </c>
      <c r="N300" s="69">
        <v>0</v>
      </c>
      <c r="O300" s="69">
        <v>0</v>
      </c>
      <c r="P300" s="69">
        <v>0</v>
      </c>
      <c r="Q300" s="69">
        <v>0</v>
      </c>
      <c r="R300" s="69">
        <v>0</v>
      </c>
      <c r="S300" s="69">
        <v>0</v>
      </c>
    </row>
    <row r="301" spans="2:19" x14ac:dyDescent="0.25">
      <c r="B301" s="8">
        <v>300</v>
      </c>
      <c r="C301" s="9" t="s">
        <v>22</v>
      </c>
      <c r="D301" s="10">
        <f t="shared" si="25"/>
        <v>150</v>
      </c>
      <c r="E301" s="1">
        <f t="shared" si="21"/>
        <v>5</v>
      </c>
      <c r="F301" s="1">
        <v>1</v>
      </c>
      <c r="G301" s="69">
        <v>2</v>
      </c>
      <c r="H301" s="69">
        <v>3.8</v>
      </c>
      <c r="I301" s="69">
        <v>8.3000000000000007</v>
      </c>
      <c r="K301" s="4"/>
      <c r="L301" s="4"/>
      <c r="M301" s="4"/>
    </row>
    <row r="302" spans="2:19" x14ac:dyDescent="0.25">
      <c r="B302" s="8">
        <v>301</v>
      </c>
      <c r="C302" s="9" t="s">
        <v>21</v>
      </c>
      <c r="D302" s="10">
        <f t="shared" si="25"/>
        <v>151</v>
      </c>
      <c r="E302" s="1">
        <f t="shared" si="21"/>
        <v>5</v>
      </c>
      <c r="F302" s="1">
        <v>1</v>
      </c>
      <c r="G302" s="69">
        <v>5</v>
      </c>
      <c r="H302" s="69">
        <v>6.8</v>
      </c>
      <c r="I302" s="69">
        <v>4.5999999999999996</v>
      </c>
      <c r="K302" s="4"/>
      <c r="L302" s="4"/>
      <c r="M302" s="4"/>
    </row>
    <row r="303" spans="2:19" x14ac:dyDescent="0.25">
      <c r="B303" s="8">
        <v>302</v>
      </c>
      <c r="C303" s="9" t="s">
        <v>22</v>
      </c>
      <c r="D303" s="10">
        <f t="shared" si="25"/>
        <v>151</v>
      </c>
      <c r="E303" s="1">
        <f t="shared" si="21"/>
        <v>5</v>
      </c>
      <c r="F303" s="1">
        <v>1</v>
      </c>
      <c r="G303" s="69">
        <v>3.4</v>
      </c>
      <c r="H303" s="69">
        <v>3</v>
      </c>
      <c r="I303" s="69">
        <v>7</v>
      </c>
      <c r="K303" s="4"/>
    </row>
    <row r="304" spans="2:19" x14ac:dyDescent="0.25">
      <c r="B304" s="8">
        <v>303</v>
      </c>
      <c r="C304" s="9" t="s">
        <v>21</v>
      </c>
      <c r="D304" s="10">
        <f t="shared" si="25"/>
        <v>152</v>
      </c>
      <c r="E304" s="1">
        <f t="shared" si="21"/>
        <v>5</v>
      </c>
      <c r="F304" s="1">
        <v>1</v>
      </c>
      <c r="G304" s="69">
        <v>6</v>
      </c>
      <c r="H304" s="69">
        <v>6</v>
      </c>
      <c r="I304" s="69">
        <v>5.2</v>
      </c>
      <c r="K304" s="4"/>
    </row>
    <row r="305" spans="2:33" x14ac:dyDescent="0.25">
      <c r="B305" s="8">
        <v>304</v>
      </c>
      <c r="C305" s="9" t="s">
        <v>22</v>
      </c>
      <c r="D305" s="10">
        <f t="shared" si="25"/>
        <v>152</v>
      </c>
      <c r="E305" s="1">
        <f t="shared" si="21"/>
        <v>5</v>
      </c>
      <c r="F305" s="1">
        <v>1</v>
      </c>
      <c r="G305" s="69">
        <v>3.8</v>
      </c>
      <c r="H305" s="69">
        <v>3</v>
      </c>
      <c r="I305" s="69">
        <v>8</v>
      </c>
      <c r="K305" s="4"/>
    </row>
    <row r="306" spans="2:33" x14ac:dyDescent="0.25">
      <c r="B306" s="8">
        <v>305</v>
      </c>
      <c r="C306" s="9" t="s">
        <v>21</v>
      </c>
      <c r="D306" s="10">
        <f t="shared" si="25"/>
        <v>153</v>
      </c>
      <c r="E306" s="1">
        <f t="shared" si="21"/>
        <v>5</v>
      </c>
      <c r="F306" s="1">
        <v>1</v>
      </c>
      <c r="G306" s="69">
        <v>6</v>
      </c>
      <c r="H306" s="69">
        <v>6.6</v>
      </c>
      <c r="I306" s="69">
        <v>5.2</v>
      </c>
      <c r="K306" s="4"/>
      <c r="V306" s="126"/>
      <c r="W306" s="69"/>
      <c r="X306" s="69"/>
      <c r="Y306" s="69"/>
      <c r="Z306" s="69"/>
      <c r="AA306" s="126"/>
      <c r="AB306" s="126"/>
      <c r="AC306" s="126"/>
      <c r="AD306" s="126"/>
      <c r="AE306" s="126"/>
      <c r="AF306" s="126"/>
      <c r="AG306" s="126"/>
    </row>
    <row r="307" spans="2:33" x14ac:dyDescent="0.25">
      <c r="B307" s="8">
        <v>306</v>
      </c>
      <c r="C307" s="9" t="s">
        <v>22</v>
      </c>
      <c r="D307" s="10">
        <f t="shared" si="25"/>
        <v>153</v>
      </c>
      <c r="E307" s="1">
        <f t="shared" si="21"/>
        <v>6</v>
      </c>
      <c r="F307" s="1">
        <v>1</v>
      </c>
      <c r="G307" s="69">
        <v>4</v>
      </c>
      <c r="H307" s="69">
        <v>3.4</v>
      </c>
      <c r="I307" s="69">
        <v>9.1999999999999993</v>
      </c>
      <c r="K307" s="4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</row>
    <row r="308" spans="2:33" x14ac:dyDescent="0.25">
      <c r="B308" s="8">
        <v>307</v>
      </c>
      <c r="C308" s="9" t="s">
        <v>21</v>
      </c>
      <c r="D308" s="10">
        <f t="shared" si="25"/>
        <v>154</v>
      </c>
      <c r="E308" s="1">
        <f t="shared" si="21"/>
        <v>6</v>
      </c>
      <c r="F308" s="1">
        <v>1</v>
      </c>
      <c r="G308" s="69">
        <v>7</v>
      </c>
      <c r="H308" s="69">
        <v>6.4</v>
      </c>
      <c r="I308" s="69">
        <v>4.2</v>
      </c>
      <c r="K308" s="4"/>
      <c r="W308" s="69"/>
      <c r="X308" s="69"/>
      <c r="Y308" s="69"/>
      <c r="Z308" s="69"/>
    </row>
    <row r="309" spans="2:33" x14ac:dyDescent="0.25">
      <c r="B309" s="8">
        <v>308</v>
      </c>
      <c r="C309" s="9" t="s">
        <v>22</v>
      </c>
      <c r="D309" s="10">
        <f t="shared" si="25"/>
        <v>154</v>
      </c>
      <c r="E309" s="1">
        <f t="shared" si="21"/>
        <v>6</v>
      </c>
      <c r="F309" s="1">
        <v>1</v>
      </c>
      <c r="G309" s="69">
        <v>2</v>
      </c>
      <c r="H309" s="69">
        <v>3.6</v>
      </c>
      <c r="I309" s="69">
        <v>10</v>
      </c>
      <c r="K309" s="4"/>
      <c r="W309" s="127"/>
      <c r="X309" s="127"/>
      <c r="Y309" s="127"/>
      <c r="Z309" s="127"/>
    </row>
    <row r="310" spans="2:33" x14ac:dyDescent="0.25">
      <c r="B310" s="8">
        <v>309</v>
      </c>
      <c r="C310" s="9" t="s">
        <v>21</v>
      </c>
      <c r="D310" s="10">
        <f t="shared" si="25"/>
        <v>155</v>
      </c>
      <c r="E310" s="1">
        <f t="shared" si="21"/>
        <v>6</v>
      </c>
      <c r="F310" s="1">
        <v>1</v>
      </c>
      <c r="G310" s="69">
        <v>7.3</v>
      </c>
      <c r="H310" s="69">
        <v>6.2</v>
      </c>
      <c r="I310" s="69">
        <v>4</v>
      </c>
      <c r="K310" s="4"/>
      <c r="W310" s="157"/>
      <c r="X310" s="157"/>
      <c r="Y310" s="157"/>
      <c r="Z310" s="157"/>
    </row>
    <row r="311" spans="2:33" x14ac:dyDescent="0.25">
      <c r="B311" s="8">
        <v>310</v>
      </c>
      <c r="C311" s="9" t="s">
        <v>22</v>
      </c>
      <c r="D311" s="10">
        <f t="shared" si="25"/>
        <v>155</v>
      </c>
      <c r="E311" s="1">
        <f t="shared" si="21"/>
        <v>6</v>
      </c>
      <c r="F311" s="1">
        <v>1</v>
      </c>
      <c r="G311" s="69">
        <v>2.4</v>
      </c>
      <c r="H311" s="69">
        <v>2</v>
      </c>
      <c r="I311" s="69">
        <v>8.6</v>
      </c>
      <c r="K311" s="4"/>
      <c r="L311" s="4"/>
      <c r="M311" s="4"/>
    </row>
    <row r="312" spans="2:33" x14ac:dyDescent="0.25">
      <c r="B312" s="8">
        <v>311</v>
      </c>
      <c r="C312" s="9" t="s">
        <v>21</v>
      </c>
      <c r="D312" s="10">
        <f t="shared" si="25"/>
        <v>156</v>
      </c>
      <c r="E312" s="1">
        <f t="shared" si="21"/>
        <v>6</v>
      </c>
      <c r="F312" s="1">
        <v>1</v>
      </c>
      <c r="G312" s="69">
        <v>5.5</v>
      </c>
      <c r="H312" s="69">
        <v>6</v>
      </c>
      <c r="I312" s="69">
        <v>3.4</v>
      </c>
      <c r="K312" s="4"/>
      <c r="L312" s="4"/>
      <c r="M312" s="4"/>
    </row>
    <row r="313" spans="2:33" x14ac:dyDescent="0.25">
      <c r="B313" s="8">
        <v>312</v>
      </c>
      <c r="C313" s="9" t="s">
        <v>22</v>
      </c>
      <c r="D313" s="10">
        <f t="shared" si="25"/>
        <v>156</v>
      </c>
      <c r="E313" s="1">
        <f t="shared" si="21"/>
        <v>6</v>
      </c>
      <c r="F313" s="1">
        <v>1</v>
      </c>
      <c r="G313" s="69">
        <v>3</v>
      </c>
      <c r="H313" s="69">
        <v>3</v>
      </c>
      <c r="I313" s="69">
        <v>8.8000000000000007</v>
      </c>
      <c r="K313" s="4"/>
      <c r="L313" s="4"/>
      <c r="M313" s="4"/>
    </row>
    <row r="314" spans="2:33" x14ac:dyDescent="0.25">
      <c r="B314" s="8">
        <v>313</v>
      </c>
      <c r="C314" s="9" t="s">
        <v>21</v>
      </c>
      <c r="D314" s="10">
        <f t="shared" si="25"/>
        <v>157</v>
      </c>
      <c r="E314" s="1">
        <f t="shared" si="21"/>
        <v>6</v>
      </c>
      <c r="F314" s="1">
        <v>1</v>
      </c>
      <c r="G314" s="69">
        <v>4.8</v>
      </c>
      <c r="H314" s="69">
        <v>6</v>
      </c>
      <c r="I314" s="115">
        <v>3.9</v>
      </c>
      <c r="K314" s="4"/>
      <c r="L314" s="4"/>
      <c r="M314" s="4"/>
    </row>
    <row r="315" spans="2:33" x14ac:dyDescent="0.25">
      <c r="B315" s="8">
        <v>314</v>
      </c>
      <c r="C315" s="9" t="s">
        <v>22</v>
      </c>
      <c r="D315" s="10">
        <f t="shared" si="25"/>
        <v>157</v>
      </c>
      <c r="E315" s="1">
        <f t="shared" si="21"/>
        <v>6</v>
      </c>
      <c r="F315" s="1">
        <v>1</v>
      </c>
      <c r="G315" s="69">
        <v>4.4000000000000004</v>
      </c>
      <c r="H315" s="69">
        <v>2.4</v>
      </c>
      <c r="I315" s="69">
        <v>8</v>
      </c>
      <c r="K315" s="4"/>
      <c r="L315" s="4"/>
      <c r="M315" s="4"/>
    </row>
    <row r="316" spans="2:33" x14ac:dyDescent="0.25">
      <c r="B316" s="8">
        <v>315</v>
      </c>
      <c r="C316" s="9" t="s">
        <v>21</v>
      </c>
      <c r="D316" s="10">
        <f t="shared" si="25"/>
        <v>158</v>
      </c>
      <c r="E316" s="1">
        <f t="shared" si="21"/>
        <v>6</v>
      </c>
      <c r="F316" s="1">
        <v>1</v>
      </c>
      <c r="G316" s="69">
        <v>5.4</v>
      </c>
      <c r="H316" s="69">
        <v>6</v>
      </c>
      <c r="I316" s="69">
        <v>3.6</v>
      </c>
      <c r="K316" s="4"/>
      <c r="L316" s="4"/>
      <c r="M316" s="4"/>
    </row>
    <row r="317" spans="2:33" x14ac:dyDescent="0.25">
      <c r="B317" s="8">
        <v>316</v>
      </c>
      <c r="C317" s="9" t="s">
        <v>22</v>
      </c>
      <c r="D317" s="10">
        <f t="shared" si="25"/>
        <v>158</v>
      </c>
      <c r="E317" s="1">
        <f t="shared" si="21"/>
        <v>6</v>
      </c>
      <c r="F317" s="1">
        <v>1</v>
      </c>
      <c r="G317" s="69">
        <v>4</v>
      </c>
      <c r="H317" s="69">
        <v>3</v>
      </c>
      <c r="I317" s="69">
        <v>9</v>
      </c>
      <c r="K317" s="4"/>
      <c r="L317" s="4"/>
      <c r="M317" s="4"/>
    </row>
    <row r="318" spans="2:33" x14ac:dyDescent="0.25">
      <c r="B318" s="8">
        <v>317</v>
      </c>
      <c r="C318" s="9" t="s">
        <v>21</v>
      </c>
      <c r="D318" s="10">
        <f t="shared" si="25"/>
        <v>159</v>
      </c>
      <c r="E318" s="1">
        <f t="shared" si="21"/>
        <v>6</v>
      </c>
      <c r="F318" s="1">
        <v>1</v>
      </c>
      <c r="G318" s="69">
        <v>6.4</v>
      </c>
      <c r="H318" s="69">
        <v>6</v>
      </c>
      <c r="I318" s="69">
        <v>3</v>
      </c>
      <c r="K318" s="4"/>
      <c r="L318" s="4"/>
      <c r="M318" s="4"/>
    </row>
    <row r="319" spans="2:33" x14ac:dyDescent="0.25">
      <c r="B319" s="8">
        <v>318</v>
      </c>
      <c r="C319" s="9" t="s">
        <v>22</v>
      </c>
      <c r="D319" s="10">
        <f t="shared" si="25"/>
        <v>159</v>
      </c>
      <c r="E319" s="1">
        <f t="shared" si="21"/>
        <v>6</v>
      </c>
      <c r="F319" s="1">
        <v>1</v>
      </c>
      <c r="G319" s="69">
        <v>3.4</v>
      </c>
      <c r="H319" s="69">
        <v>2.4</v>
      </c>
      <c r="I319" s="69">
        <v>9</v>
      </c>
      <c r="K319" s="4"/>
      <c r="L319" s="4"/>
      <c r="M319" s="4"/>
    </row>
    <row r="320" spans="2:33" x14ac:dyDescent="0.25">
      <c r="B320" s="8">
        <v>319</v>
      </c>
      <c r="C320" s="9" t="s">
        <v>21</v>
      </c>
      <c r="D320" s="10">
        <f t="shared" si="25"/>
        <v>160</v>
      </c>
      <c r="E320" s="1">
        <f t="shared" ref="E320:E383" si="26">IF(COUNTIF(E259:E319,E290)=61,E290+1,E319)</f>
        <v>6</v>
      </c>
      <c r="F320" s="1">
        <v>1</v>
      </c>
      <c r="G320" s="69">
        <v>6.6</v>
      </c>
      <c r="H320" s="69">
        <v>5</v>
      </c>
      <c r="I320" s="69">
        <v>2.4</v>
      </c>
      <c r="K320" s="4"/>
      <c r="L320" s="4"/>
      <c r="M320" s="4"/>
    </row>
    <row r="321" spans="2:13" x14ac:dyDescent="0.25">
      <c r="B321" s="8">
        <v>320</v>
      </c>
      <c r="C321" s="9" t="s">
        <v>22</v>
      </c>
      <c r="D321" s="10">
        <f t="shared" si="25"/>
        <v>160</v>
      </c>
      <c r="E321" s="1">
        <f t="shared" si="26"/>
        <v>6</v>
      </c>
      <c r="F321" s="1">
        <v>1</v>
      </c>
      <c r="G321" s="69">
        <v>2.4</v>
      </c>
      <c r="H321" s="69">
        <v>3</v>
      </c>
      <c r="I321" s="69">
        <v>9</v>
      </c>
      <c r="K321" s="4"/>
      <c r="L321" s="4"/>
      <c r="M321" s="4"/>
    </row>
    <row r="322" spans="2:13" x14ac:dyDescent="0.25">
      <c r="B322" s="8">
        <v>321</v>
      </c>
      <c r="C322" s="9" t="s">
        <v>21</v>
      </c>
      <c r="D322" s="10">
        <f t="shared" si="25"/>
        <v>161</v>
      </c>
      <c r="E322" s="1">
        <f t="shared" si="26"/>
        <v>6</v>
      </c>
      <c r="F322" s="1">
        <v>1</v>
      </c>
      <c r="G322" s="69">
        <v>8.4</v>
      </c>
      <c r="H322" s="69">
        <v>5</v>
      </c>
      <c r="I322" s="69">
        <v>2.6</v>
      </c>
      <c r="K322" s="4"/>
      <c r="L322" s="4"/>
      <c r="M322" s="4"/>
    </row>
    <row r="323" spans="2:13" x14ac:dyDescent="0.25">
      <c r="B323" s="8">
        <v>322</v>
      </c>
      <c r="C323" s="9" t="s">
        <v>22</v>
      </c>
      <c r="D323" s="10">
        <f t="shared" si="25"/>
        <v>161</v>
      </c>
      <c r="E323" s="1">
        <f t="shared" si="26"/>
        <v>6</v>
      </c>
      <c r="F323" s="1">
        <v>1</v>
      </c>
      <c r="G323" s="69">
        <v>2.6</v>
      </c>
      <c r="H323" s="69">
        <v>3</v>
      </c>
      <c r="I323" s="69">
        <v>6</v>
      </c>
      <c r="K323" s="4"/>
      <c r="L323" s="4"/>
      <c r="M323" s="4"/>
    </row>
    <row r="324" spans="2:13" x14ac:dyDescent="0.25">
      <c r="B324" s="8">
        <v>323</v>
      </c>
      <c r="C324" s="9" t="s">
        <v>21</v>
      </c>
      <c r="D324" s="10">
        <f t="shared" si="25"/>
        <v>162</v>
      </c>
      <c r="E324" s="1">
        <f t="shared" si="26"/>
        <v>6</v>
      </c>
      <c r="F324" s="1">
        <v>1</v>
      </c>
      <c r="G324" s="69">
        <v>5.2</v>
      </c>
      <c r="H324" s="69">
        <v>6</v>
      </c>
      <c r="I324" s="69">
        <v>3.2</v>
      </c>
      <c r="K324" s="4"/>
      <c r="L324" s="4"/>
      <c r="M324" s="4"/>
    </row>
    <row r="325" spans="2:13" x14ac:dyDescent="0.25">
      <c r="B325" s="8">
        <v>324</v>
      </c>
      <c r="C325" s="9" t="s">
        <v>22</v>
      </c>
      <c r="D325" s="10">
        <f t="shared" ref="D325:D388" si="27">IF(B325=B323+2,IF(D324=D323,D324+1,D324))</f>
        <v>162</v>
      </c>
      <c r="E325" s="1">
        <f t="shared" si="26"/>
        <v>6</v>
      </c>
      <c r="F325" s="1">
        <v>1</v>
      </c>
      <c r="G325" s="69">
        <v>3</v>
      </c>
      <c r="H325" s="69">
        <v>2.4</v>
      </c>
      <c r="I325" s="69">
        <v>9.1999999999999993</v>
      </c>
      <c r="K325" s="4"/>
      <c r="L325" s="4"/>
      <c r="M325" s="4"/>
    </row>
    <row r="326" spans="2:13" x14ac:dyDescent="0.25">
      <c r="B326" s="8">
        <v>325</v>
      </c>
      <c r="C326" s="9" t="s">
        <v>21</v>
      </c>
      <c r="D326" s="10">
        <f t="shared" si="27"/>
        <v>163</v>
      </c>
      <c r="E326" s="1">
        <f t="shared" si="26"/>
        <v>6</v>
      </c>
      <c r="F326" s="1">
        <v>1</v>
      </c>
      <c r="G326" s="69">
        <v>6.4</v>
      </c>
      <c r="H326" s="69">
        <v>5.4</v>
      </c>
      <c r="I326" s="69">
        <v>6</v>
      </c>
      <c r="K326" s="4"/>
      <c r="L326" s="4"/>
      <c r="M326" s="4"/>
    </row>
    <row r="327" spans="2:13" x14ac:dyDescent="0.25">
      <c r="B327" s="8">
        <v>326</v>
      </c>
      <c r="C327" s="9" t="s">
        <v>22</v>
      </c>
      <c r="D327" s="10">
        <f t="shared" si="27"/>
        <v>163</v>
      </c>
      <c r="E327" s="1">
        <f t="shared" si="26"/>
        <v>6</v>
      </c>
      <c r="F327" s="1">
        <v>1</v>
      </c>
      <c r="G327" s="69">
        <v>3</v>
      </c>
      <c r="H327" s="69">
        <v>2.6</v>
      </c>
      <c r="I327" s="69">
        <v>8</v>
      </c>
      <c r="K327" s="4"/>
      <c r="L327" s="4"/>
      <c r="M327" s="4"/>
    </row>
    <row r="328" spans="2:13" x14ac:dyDescent="0.25">
      <c r="B328" s="8">
        <v>327</v>
      </c>
      <c r="C328" s="9" t="s">
        <v>21</v>
      </c>
      <c r="D328" s="10">
        <f t="shared" si="27"/>
        <v>164</v>
      </c>
      <c r="E328" s="1">
        <f t="shared" si="26"/>
        <v>6</v>
      </c>
      <c r="F328" s="1">
        <v>1</v>
      </c>
      <c r="G328" s="69">
        <v>6</v>
      </c>
      <c r="H328" s="69">
        <v>5.6</v>
      </c>
      <c r="I328" s="115">
        <v>6</v>
      </c>
      <c r="K328" s="4"/>
      <c r="L328" s="4"/>
      <c r="M328" s="4"/>
    </row>
    <row r="329" spans="2:13" x14ac:dyDescent="0.25">
      <c r="B329" s="8">
        <v>328</v>
      </c>
      <c r="C329" s="9" t="s">
        <v>22</v>
      </c>
      <c r="D329" s="10">
        <f t="shared" si="27"/>
        <v>164</v>
      </c>
      <c r="E329" s="1">
        <f t="shared" si="26"/>
        <v>6</v>
      </c>
      <c r="F329" s="1">
        <v>1</v>
      </c>
      <c r="G329" s="69">
        <v>2</v>
      </c>
      <c r="H329" s="69">
        <v>2.8</v>
      </c>
      <c r="I329" s="69">
        <v>9</v>
      </c>
      <c r="K329" s="4"/>
      <c r="L329" s="4"/>
      <c r="M329" s="4"/>
    </row>
    <row r="330" spans="2:13" x14ac:dyDescent="0.25">
      <c r="B330" s="8">
        <v>329</v>
      </c>
      <c r="C330" s="9" t="s">
        <v>21</v>
      </c>
      <c r="D330" s="10">
        <f t="shared" si="27"/>
        <v>165</v>
      </c>
      <c r="E330" s="1">
        <f t="shared" si="26"/>
        <v>6</v>
      </c>
      <c r="F330" s="1">
        <v>1</v>
      </c>
      <c r="G330" s="69">
        <v>8</v>
      </c>
      <c r="H330" s="69">
        <v>6.8</v>
      </c>
      <c r="I330" s="69">
        <v>6.5</v>
      </c>
      <c r="K330" s="4"/>
      <c r="L330" s="4"/>
      <c r="M330" s="4"/>
    </row>
    <row r="331" spans="2:13" x14ac:dyDescent="0.25">
      <c r="B331" s="8">
        <v>330</v>
      </c>
      <c r="C331" s="9" t="s">
        <v>22</v>
      </c>
      <c r="D331" s="10">
        <f t="shared" si="27"/>
        <v>165</v>
      </c>
      <c r="E331" s="1">
        <f t="shared" si="26"/>
        <v>6</v>
      </c>
      <c r="F331" s="1">
        <v>1</v>
      </c>
      <c r="G331" s="69">
        <v>2</v>
      </c>
      <c r="H331" s="69">
        <v>2</v>
      </c>
      <c r="I331" s="69">
        <v>7</v>
      </c>
      <c r="K331" s="4"/>
      <c r="L331" s="4"/>
      <c r="M331" s="4"/>
    </row>
    <row r="332" spans="2:13" x14ac:dyDescent="0.25">
      <c r="B332" s="8">
        <v>331</v>
      </c>
      <c r="C332" s="9" t="s">
        <v>21</v>
      </c>
      <c r="D332" s="10">
        <f t="shared" si="27"/>
        <v>166</v>
      </c>
      <c r="E332" s="1">
        <f t="shared" si="26"/>
        <v>6</v>
      </c>
      <c r="F332" s="1">
        <v>1</v>
      </c>
      <c r="G332" s="69">
        <v>7</v>
      </c>
      <c r="H332" s="69">
        <v>7</v>
      </c>
      <c r="I332" s="69">
        <v>5</v>
      </c>
      <c r="K332" s="4"/>
      <c r="L332" s="4"/>
      <c r="M332" s="4"/>
    </row>
    <row r="333" spans="2:13" x14ac:dyDescent="0.25">
      <c r="B333" s="8">
        <v>332</v>
      </c>
      <c r="C333" s="9" t="s">
        <v>22</v>
      </c>
      <c r="D333" s="10">
        <f t="shared" si="27"/>
        <v>166</v>
      </c>
      <c r="E333" s="1">
        <f t="shared" si="26"/>
        <v>6</v>
      </c>
      <c r="F333" s="1">
        <v>1</v>
      </c>
      <c r="G333" s="69">
        <v>3.2</v>
      </c>
      <c r="H333" s="69">
        <v>3</v>
      </c>
      <c r="I333" s="69">
        <v>8</v>
      </c>
      <c r="K333" s="4"/>
      <c r="L333" s="4"/>
      <c r="M333" s="4"/>
    </row>
    <row r="334" spans="2:13" x14ac:dyDescent="0.25">
      <c r="B334" s="8">
        <v>333</v>
      </c>
      <c r="C334" s="9" t="s">
        <v>21</v>
      </c>
      <c r="D334" s="10">
        <f t="shared" si="27"/>
        <v>167</v>
      </c>
      <c r="E334" s="1">
        <f t="shared" si="26"/>
        <v>6</v>
      </c>
      <c r="F334" s="1">
        <v>1</v>
      </c>
      <c r="G334" s="69">
        <v>6</v>
      </c>
      <c r="H334" s="69">
        <v>5.8</v>
      </c>
      <c r="I334" s="69">
        <v>4</v>
      </c>
      <c r="K334" s="4"/>
      <c r="L334" s="4"/>
      <c r="M334" s="4"/>
    </row>
    <row r="335" spans="2:13" x14ac:dyDescent="0.25">
      <c r="B335" s="8">
        <v>334</v>
      </c>
      <c r="C335" s="9" t="s">
        <v>22</v>
      </c>
      <c r="D335" s="10">
        <f t="shared" si="27"/>
        <v>167</v>
      </c>
      <c r="E335" s="1">
        <f t="shared" si="26"/>
        <v>6</v>
      </c>
      <c r="F335" s="1">
        <v>1</v>
      </c>
      <c r="G335" s="69">
        <v>2.4</v>
      </c>
      <c r="H335" s="69">
        <v>3</v>
      </c>
      <c r="I335" s="69">
        <v>7.2</v>
      </c>
      <c r="K335" s="4"/>
      <c r="L335" s="4"/>
      <c r="M335" s="4"/>
    </row>
    <row r="336" spans="2:13" x14ac:dyDescent="0.25">
      <c r="B336" s="8">
        <v>335</v>
      </c>
      <c r="C336" s="9" t="s">
        <v>21</v>
      </c>
      <c r="D336" s="10">
        <f t="shared" si="27"/>
        <v>168</v>
      </c>
      <c r="E336" s="1">
        <f t="shared" si="26"/>
        <v>6</v>
      </c>
      <c r="F336" s="1">
        <v>1</v>
      </c>
      <c r="G336" s="69">
        <v>4</v>
      </c>
      <c r="H336" s="69">
        <v>6</v>
      </c>
      <c r="I336" s="69">
        <v>6</v>
      </c>
      <c r="K336" s="4"/>
      <c r="L336" s="4"/>
      <c r="M336" s="4"/>
    </row>
    <row r="337" spans="2:13" x14ac:dyDescent="0.25">
      <c r="B337" s="8">
        <v>336</v>
      </c>
      <c r="C337" s="9" t="s">
        <v>22</v>
      </c>
      <c r="D337" s="10">
        <f t="shared" si="27"/>
        <v>168</v>
      </c>
      <c r="E337" s="1">
        <f t="shared" si="26"/>
        <v>6</v>
      </c>
      <c r="F337" s="1">
        <v>1</v>
      </c>
      <c r="G337" s="69">
        <v>4</v>
      </c>
      <c r="H337" s="69">
        <v>3</v>
      </c>
      <c r="I337" s="69">
        <v>7.2</v>
      </c>
      <c r="K337" s="4"/>
      <c r="L337" s="4"/>
      <c r="M337" s="4"/>
    </row>
    <row r="338" spans="2:13" x14ac:dyDescent="0.25">
      <c r="B338" s="8">
        <v>337</v>
      </c>
      <c r="C338" s="9" t="s">
        <v>21</v>
      </c>
      <c r="D338" s="10">
        <f t="shared" si="27"/>
        <v>169</v>
      </c>
      <c r="E338" s="1">
        <f t="shared" si="26"/>
        <v>6</v>
      </c>
      <c r="F338" s="1">
        <v>1</v>
      </c>
      <c r="G338" s="69">
        <v>5.2</v>
      </c>
      <c r="H338" s="69">
        <v>6</v>
      </c>
      <c r="I338" s="69">
        <v>5</v>
      </c>
      <c r="K338" s="4"/>
      <c r="L338" s="4"/>
      <c r="M338" s="4"/>
    </row>
    <row r="339" spans="2:13" x14ac:dyDescent="0.25">
      <c r="B339" s="8">
        <v>338</v>
      </c>
      <c r="C339" s="9" t="s">
        <v>22</v>
      </c>
      <c r="D339" s="10">
        <f t="shared" si="27"/>
        <v>169</v>
      </c>
      <c r="E339" s="1">
        <f t="shared" si="26"/>
        <v>6</v>
      </c>
      <c r="F339" s="1">
        <v>1</v>
      </c>
      <c r="G339" s="69">
        <v>2.8</v>
      </c>
      <c r="H339" s="69">
        <v>3</v>
      </c>
      <c r="I339" s="69">
        <v>4</v>
      </c>
      <c r="K339" s="4"/>
      <c r="L339" s="4"/>
      <c r="M339" s="4"/>
    </row>
    <row r="340" spans="2:13" x14ac:dyDescent="0.25">
      <c r="B340" s="8">
        <v>339</v>
      </c>
      <c r="C340" s="9" t="s">
        <v>21</v>
      </c>
      <c r="D340" s="10">
        <f t="shared" si="27"/>
        <v>170</v>
      </c>
      <c r="E340" s="1">
        <f t="shared" si="26"/>
        <v>6</v>
      </c>
      <c r="F340" s="1">
        <v>1</v>
      </c>
      <c r="G340" s="69">
        <v>5</v>
      </c>
      <c r="H340" s="69">
        <v>6.4</v>
      </c>
      <c r="I340" s="69">
        <v>7.5</v>
      </c>
      <c r="K340" s="4"/>
      <c r="L340" s="4"/>
      <c r="M340" s="4"/>
    </row>
    <row r="341" spans="2:13" x14ac:dyDescent="0.25">
      <c r="B341" s="8">
        <v>340</v>
      </c>
      <c r="C341" s="9" t="s">
        <v>22</v>
      </c>
      <c r="D341" s="10">
        <f t="shared" si="27"/>
        <v>170</v>
      </c>
      <c r="E341" s="1">
        <f t="shared" si="26"/>
        <v>6</v>
      </c>
      <c r="F341" s="1">
        <v>1</v>
      </c>
      <c r="G341" s="69">
        <v>2</v>
      </c>
      <c r="H341" s="69">
        <v>3</v>
      </c>
      <c r="I341" s="69">
        <v>6.6</v>
      </c>
      <c r="K341" s="4"/>
      <c r="L341" s="4"/>
      <c r="M341" s="4"/>
    </row>
    <row r="342" spans="2:13" x14ac:dyDescent="0.25">
      <c r="B342" s="8">
        <v>341</v>
      </c>
      <c r="C342" s="9" t="s">
        <v>21</v>
      </c>
      <c r="D342" s="10">
        <f t="shared" si="27"/>
        <v>171</v>
      </c>
      <c r="E342" s="1">
        <f t="shared" si="26"/>
        <v>6</v>
      </c>
      <c r="F342" s="1">
        <v>1</v>
      </c>
      <c r="G342" s="69">
        <v>6</v>
      </c>
      <c r="H342" s="69">
        <v>6</v>
      </c>
      <c r="I342" s="115">
        <v>6.2</v>
      </c>
      <c r="K342" s="4"/>
      <c r="L342" s="4"/>
      <c r="M342" s="4"/>
    </row>
    <row r="343" spans="2:13" x14ac:dyDescent="0.25">
      <c r="B343" s="8">
        <v>342</v>
      </c>
      <c r="C343" s="9" t="s">
        <v>22</v>
      </c>
      <c r="D343" s="10">
        <f t="shared" si="27"/>
        <v>171</v>
      </c>
      <c r="E343" s="1">
        <f t="shared" si="26"/>
        <v>6</v>
      </c>
      <c r="F343" s="1">
        <v>1</v>
      </c>
      <c r="G343" s="69">
        <v>2</v>
      </c>
      <c r="H343" s="69">
        <v>2.8</v>
      </c>
      <c r="I343" s="69">
        <v>7.6</v>
      </c>
      <c r="K343" s="4"/>
      <c r="L343" s="4"/>
      <c r="M343" s="4"/>
    </row>
    <row r="344" spans="2:13" x14ac:dyDescent="0.25">
      <c r="B344" s="8">
        <v>343</v>
      </c>
      <c r="C344" s="9" t="s">
        <v>21</v>
      </c>
      <c r="D344" s="10">
        <f t="shared" si="27"/>
        <v>172</v>
      </c>
      <c r="E344" s="1">
        <f t="shared" si="26"/>
        <v>6</v>
      </c>
      <c r="F344" s="1">
        <v>1</v>
      </c>
      <c r="G344" s="69">
        <v>6</v>
      </c>
      <c r="H344" s="69">
        <v>7</v>
      </c>
      <c r="I344" s="69">
        <v>4.4000000000000004</v>
      </c>
      <c r="K344" s="4"/>
      <c r="L344" s="4"/>
      <c r="M344" s="4"/>
    </row>
    <row r="345" spans="2:13" x14ac:dyDescent="0.25">
      <c r="B345" s="8">
        <v>344</v>
      </c>
      <c r="C345" s="9" t="s">
        <v>22</v>
      </c>
      <c r="D345" s="10">
        <f t="shared" si="27"/>
        <v>172</v>
      </c>
      <c r="E345" s="1">
        <f t="shared" si="26"/>
        <v>6</v>
      </c>
      <c r="F345" s="1">
        <v>1</v>
      </c>
      <c r="G345" s="69">
        <v>3</v>
      </c>
      <c r="H345" s="69">
        <v>2.7</v>
      </c>
      <c r="I345" s="69">
        <v>7.2</v>
      </c>
      <c r="K345" s="4"/>
      <c r="L345" s="4"/>
      <c r="M345" s="4"/>
    </row>
    <row r="346" spans="2:13" x14ac:dyDescent="0.25">
      <c r="B346" s="8">
        <v>345</v>
      </c>
      <c r="C346" s="9" t="s">
        <v>21</v>
      </c>
      <c r="D346" s="10">
        <f t="shared" si="27"/>
        <v>173</v>
      </c>
      <c r="E346" s="1">
        <f t="shared" si="26"/>
        <v>6</v>
      </c>
      <c r="F346" s="1">
        <v>1</v>
      </c>
      <c r="G346" s="69">
        <v>6.8</v>
      </c>
      <c r="H346" s="69">
        <v>7</v>
      </c>
      <c r="I346" s="69">
        <v>5.6</v>
      </c>
      <c r="K346" s="4"/>
      <c r="L346" s="4"/>
      <c r="M346" s="4"/>
    </row>
    <row r="347" spans="2:13" x14ac:dyDescent="0.25">
      <c r="B347" s="8">
        <v>346</v>
      </c>
      <c r="C347" s="9" t="s">
        <v>22</v>
      </c>
      <c r="D347" s="10">
        <f t="shared" si="27"/>
        <v>173</v>
      </c>
      <c r="E347" s="1">
        <f t="shared" si="26"/>
        <v>6</v>
      </c>
      <c r="F347" s="1">
        <v>1</v>
      </c>
      <c r="G347" s="69">
        <v>3</v>
      </c>
      <c r="H347" s="69">
        <v>3.2</v>
      </c>
      <c r="I347" s="69">
        <v>6.6</v>
      </c>
      <c r="K347" s="4"/>
      <c r="L347" s="4"/>
      <c r="M347" s="4"/>
    </row>
    <row r="348" spans="2:13" x14ac:dyDescent="0.25">
      <c r="B348" s="8">
        <v>347</v>
      </c>
      <c r="C348" s="9" t="s">
        <v>21</v>
      </c>
      <c r="D348" s="10">
        <f t="shared" si="27"/>
        <v>174</v>
      </c>
      <c r="E348" s="1">
        <f t="shared" si="26"/>
        <v>6</v>
      </c>
      <c r="F348" s="1">
        <v>1</v>
      </c>
      <c r="G348" s="69">
        <v>6</v>
      </c>
      <c r="H348" s="69">
        <v>6.4</v>
      </c>
      <c r="I348" s="69">
        <v>5</v>
      </c>
      <c r="K348" s="4"/>
      <c r="L348" s="4"/>
      <c r="M348" s="4"/>
    </row>
    <row r="349" spans="2:13" x14ac:dyDescent="0.25">
      <c r="B349" s="8">
        <v>348</v>
      </c>
      <c r="C349" s="9" t="s">
        <v>22</v>
      </c>
      <c r="D349" s="10">
        <f t="shared" si="27"/>
        <v>174</v>
      </c>
      <c r="E349" s="1">
        <f t="shared" si="26"/>
        <v>6</v>
      </c>
      <c r="F349" s="1">
        <v>1</v>
      </c>
      <c r="G349" s="69">
        <v>3.8</v>
      </c>
      <c r="H349" s="69">
        <v>4</v>
      </c>
      <c r="I349" s="69">
        <v>8</v>
      </c>
      <c r="K349" s="4"/>
      <c r="L349" s="4"/>
      <c r="M349" s="4"/>
    </row>
    <row r="350" spans="2:13" x14ac:dyDescent="0.25">
      <c r="B350" s="8">
        <v>349</v>
      </c>
      <c r="C350" s="9" t="s">
        <v>21</v>
      </c>
      <c r="D350" s="10">
        <f t="shared" si="27"/>
        <v>175</v>
      </c>
      <c r="E350" s="1">
        <f t="shared" si="26"/>
        <v>6</v>
      </c>
      <c r="F350" s="1">
        <v>1</v>
      </c>
      <c r="G350" s="69">
        <v>7</v>
      </c>
      <c r="H350" s="69">
        <v>6</v>
      </c>
      <c r="I350" s="69">
        <v>4.5999999999999996</v>
      </c>
      <c r="K350" s="4"/>
      <c r="L350" s="4"/>
      <c r="M350" s="4"/>
    </row>
    <row r="351" spans="2:13" x14ac:dyDescent="0.25">
      <c r="B351" s="8">
        <v>350</v>
      </c>
      <c r="C351" s="9" t="s">
        <v>22</v>
      </c>
      <c r="D351" s="10">
        <f t="shared" si="27"/>
        <v>175</v>
      </c>
      <c r="E351" s="1">
        <f t="shared" si="26"/>
        <v>6</v>
      </c>
      <c r="F351" s="1">
        <v>1</v>
      </c>
      <c r="G351" s="69">
        <v>4</v>
      </c>
      <c r="H351" s="69">
        <v>3</v>
      </c>
      <c r="I351" s="69">
        <v>6.5</v>
      </c>
      <c r="K351" s="4"/>
      <c r="L351" s="4"/>
      <c r="M351" s="4"/>
    </row>
    <row r="352" spans="2:13" x14ac:dyDescent="0.25">
      <c r="B352" s="8">
        <v>351</v>
      </c>
      <c r="C352" s="9" t="s">
        <v>21</v>
      </c>
      <c r="D352" s="10">
        <f t="shared" si="27"/>
        <v>176</v>
      </c>
      <c r="E352" s="1">
        <f t="shared" si="26"/>
        <v>6</v>
      </c>
      <c r="F352" s="1">
        <v>1</v>
      </c>
      <c r="G352" s="69">
        <v>2.6</v>
      </c>
      <c r="H352" s="69">
        <v>6</v>
      </c>
      <c r="I352" s="69">
        <v>4.8499999999999996</v>
      </c>
      <c r="K352" s="4"/>
      <c r="L352" s="4"/>
      <c r="M352" s="4"/>
    </row>
    <row r="353" spans="2:13" x14ac:dyDescent="0.25">
      <c r="B353" s="8">
        <v>352</v>
      </c>
      <c r="C353" s="9" t="s">
        <v>22</v>
      </c>
      <c r="D353" s="10">
        <f t="shared" si="27"/>
        <v>176</v>
      </c>
      <c r="E353" s="1">
        <f t="shared" si="26"/>
        <v>6</v>
      </c>
      <c r="F353" s="1">
        <v>1</v>
      </c>
      <c r="G353" s="69">
        <v>2.8</v>
      </c>
      <c r="H353" s="69">
        <v>3</v>
      </c>
      <c r="I353" s="69">
        <v>7</v>
      </c>
      <c r="K353" s="4"/>
      <c r="L353" s="4"/>
      <c r="M353" s="4"/>
    </row>
    <row r="354" spans="2:13" x14ac:dyDescent="0.25">
      <c r="B354" s="8">
        <v>353</v>
      </c>
      <c r="C354" s="9" t="s">
        <v>21</v>
      </c>
      <c r="D354" s="10">
        <f t="shared" si="27"/>
        <v>177</v>
      </c>
      <c r="E354" s="1">
        <f t="shared" si="26"/>
        <v>6</v>
      </c>
      <c r="F354" s="1">
        <v>1</v>
      </c>
      <c r="G354" s="69">
        <v>5.4</v>
      </c>
      <c r="H354" s="69">
        <v>7</v>
      </c>
      <c r="I354" s="69">
        <v>6</v>
      </c>
      <c r="K354" s="4"/>
      <c r="L354" s="4"/>
      <c r="M354" s="4"/>
    </row>
    <row r="355" spans="2:13" x14ac:dyDescent="0.25">
      <c r="B355" s="8">
        <v>354</v>
      </c>
      <c r="C355" s="9" t="s">
        <v>22</v>
      </c>
      <c r="D355" s="10">
        <f t="shared" si="27"/>
        <v>177</v>
      </c>
      <c r="E355" s="1">
        <f t="shared" si="26"/>
        <v>6</v>
      </c>
      <c r="F355" s="1">
        <v>1</v>
      </c>
      <c r="G355" s="69">
        <v>2.8</v>
      </c>
      <c r="H355" s="69">
        <v>3</v>
      </c>
      <c r="I355" s="69">
        <v>6</v>
      </c>
      <c r="K355" s="4"/>
      <c r="L355" s="4"/>
      <c r="M355" s="4"/>
    </row>
    <row r="356" spans="2:13" x14ac:dyDescent="0.25">
      <c r="B356" s="8">
        <v>355</v>
      </c>
      <c r="C356" s="9" t="s">
        <v>21</v>
      </c>
      <c r="D356" s="10">
        <f t="shared" si="27"/>
        <v>178</v>
      </c>
      <c r="E356" s="1">
        <f t="shared" si="26"/>
        <v>6</v>
      </c>
      <c r="F356" s="1">
        <v>1</v>
      </c>
      <c r="G356" s="69">
        <v>5.8</v>
      </c>
      <c r="H356" s="69">
        <v>6.4</v>
      </c>
      <c r="I356" s="69">
        <v>4.8</v>
      </c>
      <c r="K356" s="4"/>
      <c r="L356" s="4"/>
      <c r="M356" s="4"/>
    </row>
    <row r="357" spans="2:13" x14ac:dyDescent="0.25">
      <c r="B357" s="8">
        <v>356</v>
      </c>
      <c r="C357" s="9" t="s">
        <v>22</v>
      </c>
      <c r="D357" s="10">
        <f t="shared" si="27"/>
        <v>178</v>
      </c>
      <c r="E357" s="1">
        <f t="shared" si="26"/>
        <v>6</v>
      </c>
      <c r="F357" s="1">
        <v>1</v>
      </c>
      <c r="G357" s="69">
        <v>2</v>
      </c>
      <c r="H357" s="69">
        <v>3</v>
      </c>
      <c r="I357" s="69">
        <v>7.4</v>
      </c>
      <c r="K357" s="4"/>
      <c r="L357" s="4"/>
      <c r="M357" s="4"/>
    </row>
    <row r="358" spans="2:13" x14ac:dyDescent="0.25">
      <c r="B358" s="8">
        <v>357</v>
      </c>
      <c r="C358" s="9" t="s">
        <v>21</v>
      </c>
      <c r="D358" s="10">
        <f t="shared" si="27"/>
        <v>179</v>
      </c>
      <c r="E358" s="1">
        <f t="shared" si="26"/>
        <v>6</v>
      </c>
      <c r="F358" s="1">
        <v>1</v>
      </c>
      <c r="G358" s="69">
        <v>5</v>
      </c>
      <c r="H358" s="69">
        <v>6</v>
      </c>
      <c r="I358" s="69">
        <v>4.2</v>
      </c>
      <c r="K358" s="4"/>
      <c r="L358" s="4"/>
      <c r="M358" s="4"/>
    </row>
    <row r="359" spans="2:13" x14ac:dyDescent="0.25">
      <c r="B359" s="8">
        <v>358</v>
      </c>
      <c r="C359" s="9" t="s">
        <v>22</v>
      </c>
      <c r="D359" s="10">
        <f t="shared" si="27"/>
        <v>179</v>
      </c>
      <c r="E359" s="1">
        <f t="shared" si="26"/>
        <v>6</v>
      </c>
      <c r="F359" s="1">
        <v>1</v>
      </c>
      <c r="G359" s="69">
        <v>2</v>
      </c>
      <c r="H359" s="69">
        <v>4</v>
      </c>
      <c r="I359" s="69">
        <v>7.4</v>
      </c>
      <c r="K359" s="4"/>
      <c r="L359" s="4"/>
      <c r="M359" s="4"/>
    </row>
    <row r="360" spans="2:13" x14ac:dyDescent="0.25">
      <c r="B360" s="8">
        <v>359</v>
      </c>
      <c r="C360" s="9" t="s">
        <v>21</v>
      </c>
      <c r="D360" s="10">
        <f t="shared" si="27"/>
        <v>180</v>
      </c>
      <c r="E360" s="1">
        <f t="shared" si="26"/>
        <v>6</v>
      </c>
      <c r="F360" s="1">
        <v>1</v>
      </c>
      <c r="G360" s="69">
        <v>5.8</v>
      </c>
      <c r="H360" s="69">
        <v>7</v>
      </c>
      <c r="I360" s="69">
        <v>3</v>
      </c>
      <c r="K360" s="4"/>
      <c r="L360" s="4"/>
      <c r="M360" s="4"/>
    </row>
    <row r="361" spans="2:13" x14ac:dyDescent="0.25">
      <c r="B361" s="8">
        <v>360</v>
      </c>
      <c r="C361" s="9" t="s">
        <v>22</v>
      </c>
      <c r="D361" s="10">
        <f t="shared" si="27"/>
        <v>180</v>
      </c>
      <c r="E361" s="1">
        <f t="shared" si="26"/>
        <v>6</v>
      </c>
      <c r="F361" s="1">
        <v>1</v>
      </c>
      <c r="G361" s="69">
        <v>8</v>
      </c>
      <c r="H361" s="69">
        <v>3.2</v>
      </c>
      <c r="I361" s="69">
        <v>8.6</v>
      </c>
      <c r="K361" s="4"/>
      <c r="L361" s="4"/>
      <c r="M361" s="4"/>
    </row>
    <row r="362" spans="2:13" x14ac:dyDescent="0.25">
      <c r="B362" s="8">
        <v>361</v>
      </c>
      <c r="C362" s="9" t="s">
        <v>21</v>
      </c>
      <c r="D362" s="10">
        <f t="shared" si="27"/>
        <v>181</v>
      </c>
      <c r="E362" s="1">
        <f t="shared" si="26"/>
        <v>6</v>
      </c>
      <c r="F362" s="1">
        <v>1</v>
      </c>
      <c r="G362" s="69">
        <v>6</v>
      </c>
      <c r="H362" s="69">
        <v>6.8</v>
      </c>
      <c r="I362" s="69">
        <v>3.2</v>
      </c>
      <c r="K362" s="4"/>
      <c r="L362" s="4"/>
      <c r="M362" s="4"/>
    </row>
    <row r="363" spans="2:13" x14ac:dyDescent="0.25">
      <c r="B363" s="8">
        <v>362</v>
      </c>
      <c r="C363" s="9" t="s">
        <v>22</v>
      </c>
      <c r="D363" s="10">
        <f t="shared" si="27"/>
        <v>181</v>
      </c>
      <c r="E363" s="1">
        <f t="shared" si="26"/>
        <v>6</v>
      </c>
      <c r="F363" s="1">
        <v>1</v>
      </c>
      <c r="G363" s="69">
        <v>3</v>
      </c>
      <c r="H363" s="69">
        <v>3.8</v>
      </c>
      <c r="I363" s="69">
        <v>7.2</v>
      </c>
      <c r="K363" s="4"/>
      <c r="L363" s="4"/>
      <c r="M363" s="4"/>
    </row>
    <row r="364" spans="2:13" x14ac:dyDescent="0.25">
      <c r="B364" s="8">
        <v>363</v>
      </c>
      <c r="C364" s="9" t="s">
        <v>21</v>
      </c>
      <c r="D364" s="10">
        <f t="shared" si="27"/>
        <v>182</v>
      </c>
      <c r="E364" s="1">
        <f t="shared" si="26"/>
        <v>6</v>
      </c>
      <c r="F364" s="1">
        <v>1</v>
      </c>
      <c r="G364" s="69">
        <v>6.4</v>
      </c>
      <c r="H364" s="69">
        <v>6.4</v>
      </c>
      <c r="I364" s="69">
        <v>4</v>
      </c>
      <c r="K364" s="4"/>
      <c r="L364" s="4"/>
      <c r="M364" s="4"/>
    </row>
    <row r="365" spans="2:13" x14ac:dyDescent="0.25">
      <c r="B365" s="8">
        <v>364</v>
      </c>
      <c r="C365" s="9" t="s">
        <v>22</v>
      </c>
      <c r="D365" s="10">
        <f t="shared" si="27"/>
        <v>182</v>
      </c>
      <c r="E365" s="1">
        <f t="shared" si="26"/>
        <v>6</v>
      </c>
      <c r="F365" s="1">
        <v>1</v>
      </c>
      <c r="G365" s="69">
        <v>3</v>
      </c>
      <c r="H365" s="69">
        <v>3.2</v>
      </c>
      <c r="I365" s="69">
        <v>6.4</v>
      </c>
      <c r="K365" s="4"/>
      <c r="L365" s="4"/>
      <c r="M365" s="4"/>
    </row>
    <row r="366" spans="2:13" x14ac:dyDescent="0.25">
      <c r="B366" s="8">
        <v>365</v>
      </c>
      <c r="C366" s="9" t="s">
        <v>21</v>
      </c>
      <c r="D366" s="10">
        <f t="shared" si="27"/>
        <v>183</v>
      </c>
      <c r="E366" s="1">
        <f t="shared" si="26"/>
        <v>6</v>
      </c>
      <c r="F366" s="1">
        <v>1</v>
      </c>
      <c r="G366" s="69">
        <v>6</v>
      </c>
      <c r="H366" s="69">
        <v>4</v>
      </c>
      <c r="I366" s="69">
        <v>3.8</v>
      </c>
      <c r="K366" s="4"/>
      <c r="L366" s="4"/>
      <c r="M366" s="4"/>
    </row>
    <row r="367" spans="2:13" x14ac:dyDescent="0.25">
      <c r="B367" s="8">
        <v>366</v>
      </c>
      <c r="C367" s="9" t="s">
        <v>22</v>
      </c>
      <c r="D367" s="10">
        <f t="shared" si="27"/>
        <v>183</v>
      </c>
      <c r="E367" s="1">
        <f t="shared" si="26"/>
        <v>6</v>
      </c>
      <c r="F367" s="1">
        <v>1</v>
      </c>
      <c r="G367" s="69">
        <v>3.8</v>
      </c>
      <c r="H367" s="69">
        <v>3.2</v>
      </c>
      <c r="I367" s="69">
        <v>6.2</v>
      </c>
      <c r="K367" s="4"/>
      <c r="L367" s="4"/>
      <c r="M367" s="4"/>
    </row>
    <row r="368" spans="2:13" x14ac:dyDescent="0.25">
      <c r="B368" s="8">
        <v>367</v>
      </c>
      <c r="C368" s="9" t="s">
        <v>21</v>
      </c>
      <c r="D368" s="10">
        <f t="shared" si="27"/>
        <v>184</v>
      </c>
      <c r="E368" s="1">
        <f t="shared" si="26"/>
        <v>7</v>
      </c>
      <c r="F368" s="1">
        <v>1</v>
      </c>
      <c r="G368" s="69">
        <v>5.2</v>
      </c>
      <c r="H368" s="69">
        <v>5</v>
      </c>
      <c r="I368" s="69">
        <v>4.4000000000000004</v>
      </c>
      <c r="K368" s="4"/>
      <c r="L368" s="4"/>
      <c r="M368" s="4"/>
    </row>
    <row r="369" spans="2:13" x14ac:dyDescent="0.25">
      <c r="B369" s="8">
        <v>368</v>
      </c>
      <c r="C369" s="9" t="s">
        <v>22</v>
      </c>
      <c r="D369" s="10">
        <f t="shared" si="27"/>
        <v>184</v>
      </c>
      <c r="E369" s="1">
        <f t="shared" si="26"/>
        <v>7</v>
      </c>
      <c r="F369" s="1">
        <v>1</v>
      </c>
      <c r="G369" s="69">
        <v>3.6</v>
      </c>
      <c r="H369" s="69">
        <v>4</v>
      </c>
      <c r="I369" s="69">
        <v>7.6</v>
      </c>
      <c r="K369" s="4"/>
      <c r="L369" s="4"/>
      <c r="M369" s="4"/>
    </row>
    <row r="370" spans="2:13" x14ac:dyDescent="0.25">
      <c r="B370" s="8">
        <v>369</v>
      </c>
      <c r="C370" s="9" t="s">
        <v>21</v>
      </c>
      <c r="D370" s="10">
        <f t="shared" si="27"/>
        <v>185</v>
      </c>
      <c r="E370" s="1">
        <f t="shared" si="26"/>
        <v>7</v>
      </c>
      <c r="F370" s="1">
        <v>1</v>
      </c>
      <c r="G370" s="69">
        <v>6</v>
      </c>
      <c r="H370" s="69">
        <v>5.6</v>
      </c>
      <c r="I370" s="69">
        <v>3.8</v>
      </c>
      <c r="K370" s="4"/>
      <c r="L370" s="4"/>
      <c r="M370" s="4"/>
    </row>
    <row r="371" spans="2:13" x14ac:dyDescent="0.25">
      <c r="B371" s="8">
        <v>370</v>
      </c>
      <c r="C371" s="9" t="s">
        <v>22</v>
      </c>
      <c r="D371" s="10">
        <f t="shared" si="27"/>
        <v>185</v>
      </c>
      <c r="E371" s="1">
        <f t="shared" si="26"/>
        <v>7</v>
      </c>
      <c r="F371" s="1">
        <v>1</v>
      </c>
      <c r="G371" s="69">
        <v>3</v>
      </c>
      <c r="H371" s="69">
        <v>3.8</v>
      </c>
      <c r="I371" s="69">
        <v>5.8</v>
      </c>
      <c r="K371" s="4"/>
      <c r="L371" s="4"/>
      <c r="M371" s="4"/>
    </row>
    <row r="372" spans="2:13" x14ac:dyDescent="0.25">
      <c r="B372" s="8">
        <v>371</v>
      </c>
      <c r="C372" s="9" t="s">
        <v>21</v>
      </c>
      <c r="D372" s="10">
        <f t="shared" si="27"/>
        <v>186</v>
      </c>
      <c r="E372" s="1">
        <f t="shared" si="26"/>
        <v>7</v>
      </c>
      <c r="F372" s="1">
        <v>1</v>
      </c>
      <c r="G372" s="69">
        <v>6.4</v>
      </c>
      <c r="H372" s="69">
        <v>7</v>
      </c>
      <c r="I372" s="69">
        <v>5</v>
      </c>
      <c r="K372" s="4"/>
      <c r="L372" s="4"/>
      <c r="M372" s="4"/>
    </row>
    <row r="373" spans="2:13" x14ac:dyDescent="0.25">
      <c r="B373" s="8">
        <v>372</v>
      </c>
      <c r="C373" s="9" t="s">
        <v>22</v>
      </c>
      <c r="D373" s="10">
        <f t="shared" si="27"/>
        <v>186</v>
      </c>
      <c r="E373" s="1">
        <f t="shared" si="26"/>
        <v>7</v>
      </c>
      <c r="F373" s="1">
        <v>1</v>
      </c>
      <c r="G373" s="69">
        <v>3</v>
      </c>
      <c r="H373" s="69">
        <v>2.8</v>
      </c>
      <c r="I373" s="69">
        <v>7</v>
      </c>
      <c r="K373" s="4"/>
      <c r="L373" s="4"/>
      <c r="M373" s="4"/>
    </row>
    <row r="374" spans="2:13" x14ac:dyDescent="0.25">
      <c r="B374" s="8">
        <v>373</v>
      </c>
      <c r="C374" s="9" t="s">
        <v>21</v>
      </c>
      <c r="D374" s="10">
        <f t="shared" si="27"/>
        <v>187</v>
      </c>
      <c r="E374" s="1">
        <f t="shared" si="26"/>
        <v>7</v>
      </c>
      <c r="F374" s="1">
        <v>1</v>
      </c>
      <c r="G374" s="69">
        <v>6</v>
      </c>
      <c r="H374" s="69">
        <v>7.2</v>
      </c>
      <c r="I374" s="69">
        <v>3.4</v>
      </c>
      <c r="K374" s="4"/>
      <c r="L374" s="4"/>
      <c r="M374" s="4"/>
    </row>
    <row r="375" spans="2:13" x14ac:dyDescent="0.25">
      <c r="B375" s="8">
        <v>374</v>
      </c>
      <c r="C375" s="9" t="s">
        <v>22</v>
      </c>
      <c r="D375" s="10">
        <f t="shared" si="27"/>
        <v>187</v>
      </c>
      <c r="E375" s="1">
        <f t="shared" si="26"/>
        <v>7</v>
      </c>
      <c r="F375" s="1">
        <v>1</v>
      </c>
      <c r="G375" s="69">
        <v>2.5</v>
      </c>
      <c r="H375" s="69">
        <v>3.4</v>
      </c>
      <c r="I375" s="69">
        <v>7</v>
      </c>
      <c r="K375" s="4"/>
      <c r="L375" s="4"/>
      <c r="M375" s="4"/>
    </row>
    <row r="376" spans="2:13" x14ac:dyDescent="0.25">
      <c r="B376" s="8">
        <v>375</v>
      </c>
      <c r="C376" s="9" t="s">
        <v>21</v>
      </c>
      <c r="D376" s="10">
        <f t="shared" si="27"/>
        <v>188</v>
      </c>
      <c r="E376" s="1">
        <f t="shared" si="26"/>
        <v>7</v>
      </c>
      <c r="F376" s="1">
        <v>1</v>
      </c>
      <c r="G376" s="69">
        <v>6.4</v>
      </c>
      <c r="H376" s="113">
        <v>2.4</v>
      </c>
      <c r="I376" s="69">
        <v>3.4</v>
      </c>
      <c r="K376" s="4"/>
      <c r="L376" s="4"/>
      <c r="M376" s="4"/>
    </row>
    <row r="377" spans="2:13" x14ac:dyDescent="0.25">
      <c r="B377" s="8">
        <v>376</v>
      </c>
      <c r="C377" s="9" t="s">
        <v>22</v>
      </c>
      <c r="D377" s="10">
        <f t="shared" si="27"/>
        <v>188</v>
      </c>
      <c r="E377" s="1">
        <f t="shared" si="26"/>
        <v>7</v>
      </c>
      <c r="F377" s="1">
        <v>1</v>
      </c>
      <c r="G377" s="69">
        <v>3</v>
      </c>
      <c r="H377" s="69">
        <v>4</v>
      </c>
      <c r="I377" s="69">
        <v>7.2</v>
      </c>
      <c r="K377" s="4"/>
      <c r="L377" s="4"/>
      <c r="M377" s="4"/>
    </row>
    <row r="378" spans="2:13" x14ac:dyDescent="0.25">
      <c r="B378" s="8">
        <v>377</v>
      </c>
      <c r="C378" s="9" t="s">
        <v>21</v>
      </c>
      <c r="D378" s="10">
        <f t="shared" si="27"/>
        <v>189</v>
      </c>
      <c r="E378" s="1">
        <f t="shared" si="26"/>
        <v>7</v>
      </c>
      <c r="F378" s="1">
        <v>1</v>
      </c>
      <c r="G378" s="69">
        <v>6</v>
      </c>
      <c r="H378" s="69">
        <v>6</v>
      </c>
      <c r="I378" s="69">
        <v>2.6</v>
      </c>
      <c r="K378" s="4"/>
      <c r="L378" s="4"/>
      <c r="M378" s="4"/>
    </row>
    <row r="379" spans="2:13" x14ac:dyDescent="0.25">
      <c r="B379" s="8">
        <v>378</v>
      </c>
      <c r="C379" s="9" t="s">
        <v>22</v>
      </c>
      <c r="D379" s="10">
        <f t="shared" si="27"/>
        <v>189</v>
      </c>
      <c r="E379" s="1">
        <f t="shared" si="26"/>
        <v>7</v>
      </c>
      <c r="F379" s="1">
        <v>1</v>
      </c>
      <c r="G379" s="69">
        <v>2.2000000000000002</v>
      </c>
      <c r="H379" s="69">
        <v>3.4</v>
      </c>
      <c r="I379" s="69">
        <v>7</v>
      </c>
      <c r="K379" s="4"/>
      <c r="L379" s="4"/>
      <c r="M379" s="4"/>
    </row>
    <row r="380" spans="2:13" x14ac:dyDescent="0.25">
      <c r="B380" s="8">
        <v>379</v>
      </c>
      <c r="C380" s="9" t="s">
        <v>21</v>
      </c>
      <c r="D380" s="10">
        <f t="shared" si="27"/>
        <v>190</v>
      </c>
      <c r="E380" s="1">
        <f t="shared" si="26"/>
        <v>7</v>
      </c>
      <c r="F380" s="1">
        <v>1</v>
      </c>
      <c r="G380" s="69">
        <v>5.6</v>
      </c>
      <c r="H380" s="69">
        <v>7.4</v>
      </c>
      <c r="I380" s="69">
        <v>2.8</v>
      </c>
      <c r="K380" s="4"/>
      <c r="L380" s="4"/>
      <c r="M380" s="4"/>
    </row>
    <row r="381" spans="2:13" x14ac:dyDescent="0.25">
      <c r="B381" s="8">
        <v>380</v>
      </c>
      <c r="C381" s="9" t="s">
        <v>22</v>
      </c>
      <c r="D381" s="10">
        <f t="shared" si="27"/>
        <v>190</v>
      </c>
      <c r="E381" s="1">
        <f t="shared" si="26"/>
        <v>7</v>
      </c>
      <c r="F381" s="1">
        <v>1</v>
      </c>
      <c r="G381" s="69">
        <v>2.4</v>
      </c>
      <c r="H381" s="69">
        <v>3.4</v>
      </c>
      <c r="I381" s="69">
        <v>6</v>
      </c>
      <c r="K381" s="4"/>
      <c r="L381" s="4"/>
      <c r="M381" s="4"/>
    </row>
    <row r="382" spans="2:13" x14ac:dyDescent="0.25">
      <c r="B382" s="8">
        <v>381</v>
      </c>
      <c r="C382" s="9" t="s">
        <v>21</v>
      </c>
      <c r="D382" s="10">
        <f t="shared" si="27"/>
        <v>191</v>
      </c>
      <c r="E382" s="1">
        <f t="shared" si="26"/>
        <v>7</v>
      </c>
      <c r="F382" s="1">
        <v>1</v>
      </c>
      <c r="G382" s="69">
        <v>5.6</v>
      </c>
      <c r="H382" s="69">
        <v>7.6</v>
      </c>
      <c r="I382" s="69">
        <v>4</v>
      </c>
      <c r="K382" s="4"/>
      <c r="L382" s="4"/>
      <c r="M382" s="4"/>
    </row>
    <row r="383" spans="2:13" x14ac:dyDescent="0.25">
      <c r="B383" s="8">
        <v>382</v>
      </c>
      <c r="C383" s="9" t="s">
        <v>22</v>
      </c>
      <c r="D383" s="10">
        <f t="shared" si="27"/>
        <v>191</v>
      </c>
      <c r="E383" s="1">
        <f t="shared" si="26"/>
        <v>7</v>
      </c>
      <c r="F383" s="1">
        <v>1</v>
      </c>
      <c r="G383" s="69">
        <v>3</v>
      </c>
      <c r="H383" s="69">
        <v>3.4</v>
      </c>
      <c r="I383" s="69">
        <v>6.4</v>
      </c>
      <c r="K383" s="4"/>
      <c r="L383" s="4"/>
      <c r="M383" s="4"/>
    </row>
    <row r="384" spans="2:13" x14ac:dyDescent="0.25">
      <c r="B384" s="8">
        <v>383</v>
      </c>
      <c r="C384" s="9" t="s">
        <v>21</v>
      </c>
      <c r="D384" s="10">
        <f t="shared" si="27"/>
        <v>192</v>
      </c>
      <c r="E384" s="1">
        <f t="shared" ref="E384:E447" si="28">IF(COUNTIF(E323:E383,E354)=61,E354+1,E383)</f>
        <v>7</v>
      </c>
      <c r="F384" s="1">
        <v>1</v>
      </c>
      <c r="G384" s="69">
        <v>7.4</v>
      </c>
      <c r="H384" s="69">
        <v>5</v>
      </c>
      <c r="I384" s="69">
        <v>4.5999999999999996</v>
      </c>
      <c r="K384" s="4"/>
      <c r="L384" s="4"/>
      <c r="M384" s="4"/>
    </row>
    <row r="385" spans="2:13" x14ac:dyDescent="0.25">
      <c r="B385" s="8">
        <v>384</v>
      </c>
      <c r="C385" s="9" t="s">
        <v>22</v>
      </c>
      <c r="D385" s="10">
        <f t="shared" si="27"/>
        <v>192</v>
      </c>
      <c r="E385" s="1">
        <f t="shared" si="28"/>
        <v>7</v>
      </c>
      <c r="F385" s="1">
        <v>1</v>
      </c>
      <c r="G385" s="69">
        <v>3</v>
      </c>
      <c r="H385" s="69">
        <v>2.8</v>
      </c>
      <c r="I385" s="114">
        <v>7.2</v>
      </c>
      <c r="K385" s="4"/>
      <c r="L385" s="4"/>
      <c r="M385" s="4"/>
    </row>
    <row r="386" spans="2:13" x14ac:dyDescent="0.25">
      <c r="B386" s="8">
        <v>385</v>
      </c>
      <c r="C386" s="9" t="s">
        <v>21</v>
      </c>
      <c r="D386" s="10">
        <f t="shared" si="27"/>
        <v>193</v>
      </c>
      <c r="E386" s="1">
        <f t="shared" si="28"/>
        <v>7</v>
      </c>
      <c r="F386" s="1">
        <v>1</v>
      </c>
      <c r="G386" s="69">
        <v>4.8</v>
      </c>
      <c r="H386" s="69">
        <v>6</v>
      </c>
      <c r="I386" s="114">
        <v>3.6</v>
      </c>
      <c r="K386" s="4"/>
      <c r="L386" s="4"/>
      <c r="M386" s="4"/>
    </row>
    <row r="387" spans="2:13" x14ac:dyDescent="0.25">
      <c r="B387" s="8">
        <v>386</v>
      </c>
      <c r="C387" s="9" t="s">
        <v>22</v>
      </c>
      <c r="D387" s="10">
        <f t="shared" si="27"/>
        <v>193</v>
      </c>
      <c r="E387" s="1">
        <f t="shared" si="28"/>
        <v>7</v>
      </c>
      <c r="F387" s="1">
        <v>1</v>
      </c>
      <c r="G387" s="69">
        <v>3.2</v>
      </c>
      <c r="H387" s="69">
        <v>3.2</v>
      </c>
      <c r="I387" s="69">
        <v>7.2</v>
      </c>
      <c r="K387" s="4"/>
      <c r="L387" s="4"/>
      <c r="M387" s="4"/>
    </row>
    <row r="388" spans="2:13" x14ac:dyDescent="0.25">
      <c r="B388" s="8">
        <v>387</v>
      </c>
      <c r="C388" s="9" t="s">
        <v>21</v>
      </c>
      <c r="D388" s="10">
        <f t="shared" si="27"/>
        <v>194</v>
      </c>
      <c r="E388" s="1">
        <f t="shared" si="28"/>
        <v>7</v>
      </c>
      <c r="F388" s="1">
        <v>1</v>
      </c>
      <c r="G388" s="69">
        <v>4</v>
      </c>
      <c r="H388" s="69">
        <v>5</v>
      </c>
      <c r="I388" s="69">
        <v>4.7</v>
      </c>
      <c r="K388" s="4"/>
      <c r="L388" s="4"/>
      <c r="M388" s="4"/>
    </row>
    <row r="389" spans="2:13" x14ac:dyDescent="0.25">
      <c r="B389" s="8">
        <v>388</v>
      </c>
      <c r="C389" s="9" t="s">
        <v>22</v>
      </c>
      <c r="D389" s="10">
        <f t="shared" ref="D389:D452" si="29">IF(B389=B387+2,IF(D388=D387,D388+1,D388))</f>
        <v>194</v>
      </c>
      <c r="E389" s="1">
        <f t="shared" si="28"/>
        <v>7</v>
      </c>
      <c r="F389" s="1">
        <v>1</v>
      </c>
      <c r="G389" s="69">
        <v>4</v>
      </c>
      <c r="H389" s="69">
        <v>3.4</v>
      </c>
      <c r="I389" s="69">
        <v>7.4</v>
      </c>
      <c r="K389" s="4"/>
      <c r="L389" s="4"/>
      <c r="M389" s="4"/>
    </row>
    <row r="390" spans="2:13" x14ac:dyDescent="0.25">
      <c r="B390" s="8">
        <v>389</v>
      </c>
      <c r="C390" s="9" t="s">
        <v>21</v>
      </c>
      <c r="D390" s="10">
        <f t="shared" si="29"/>
        <v>195</v>
      </c>
      <c r="E390" s="1">
        <f t="shared" si="28"/>
        <v>7</v>
      </c>
      <c r="F390" s="1">
        <v>1</v>
      </c>
      <c r="G390" s="69">
        <v>6</v>
      </c>
      <c r="H390" s="69">
        <v>6</v>
      </c>
      <c r="I390" s="69">
        <v>4.2</v>
      </c>
      <c r="K390" s="4"/>
      <c r="L390" s="4"/>
      <c r="M390" s="4"/>
    </row>
    <row r="391" spans="2:13" x14ac:dyDescent="0.25">
      <c r="B391" s="8">
        <v>390</v>
      </c>
      <c r="C391" s="9" t="s">
        <v>22</v>
      </c>
      <c r="D391" s="10">
        <f t="shared" si="29"/>
        <v>195</v>
      </c>
      <c r="E391" s="1">
        <f t="shared" si="28"/>
        <v>7</v>
      </c>
      <c r="F391" s="1">
        <v>1</v>
      </c>
      <c r="G391" s="69">
        <v>2.6</v>
      </c>
      <c r="H391" s="69">
        <v>2</v>
      </c>
      <c r="I391" s="69">
        <v>7.6</v>
      </c>
      <c r="K391" s="4"/>
      <c r="L391" s="4"/>
      <c r="M391" s="4"/>
    </row>
    <row r="392" spans="2:13" x14ac:dyDescent="0.25">
      <c r="B392" s="8">
        <v>391</v>
      </c>
      <c r="C392" s="9" t="s">
        <v>21</v>
      </c>
      <c r="D392" s="10">
        <f t="shared" si="29"/>
        <v>196</v>
      </c>
      <c r="E392" s="1">
        <f t="shared" si="28"/>
        <v>7</v>
      </c>
      <c r="F392" s="1">
        <v>1</v>
      </c>
      <c r="G392" s="69">
        <v>7</v>
      </c>
      <c r="H392" s="69">
        <v>6</v>
      </c>
      <c r="I392" s="69">
        <v>4.4000000000000004</v>
      </c>
      <c r="K392" s="4"/>
      <c r="L392" s="4"/>
      <c r="M392" s="4"/>
    </row>
    <row r="393" spans="2:13" x14ac:dyDescent="0.25">
      <c r="B393" s="8">
        <v>392</v>
      </c>
      <c r="C393" s="9" t="s">
        <v>22</v>
      </c>
      <c r="D393" s="10">
        <f t="shared" si="29"/>
        <v>196</v>
      </c>
      <c r="E393" s="1">
        <f t="shared" si="28"/>
        <v>7</v>
      </c>
      <c r="F393" s="1">
        <v>1</v>
      </c>
      <c r="G393" s="69">
        <v>2.4</v>
      </c>
      <c r="H393" s="69">
        <v>3</v>
      </c>
      <c r="I393" s="69">
        <v>7.4</v>
      </c>
      <c r="K393" s="4"/>
      <c r="L393" s="4"/>
      <c r="M393" s="4"/>
    </row>
    <row r="394" spans="2:13" x14ac:dyDescent="0.25">
      <c r="B394" s="8">
        <v>393</v>
      </c>
      <c r="C394" s="9" t="s">
        <v>21</v>
      </c>
      <c r="D394" s="10">
        <f t="shared" si="29"/>
        <v>197</v>
      </c>
      <c r="E394" s="1">
        <f t="shared" si="28"/>
        <v>7</v>
      </c>
      <c r="F394" s="1">
        <v>1</v>
      </c>
      <c r="G394" s="113">
        <v>6</v>
      </c>
      <c r="H394" s="69">
        <v>5.8</v>
      </c>
      <c r="I394" s="69">
        <v>4</v>
      </c>
      <c r="K394" s="4"/>
      <c r="L394" s="4"/>
      <c r="M394" s="4"/>
    </row>
    <row r="395" spans="2:13" x14ac:dyDescent="0.25">
      <c r="B395" s="8">
        <v>394</v>
      </c>
      <c r="C395" s="9" t="s">
        <v>22</v>
      </c>
      <c r="D395" s="10">
        <f t="shared" si="29"/>
        <v>197</v>
      </c>
      <c r="E395" s="1">
        <f t="shared" si="28"/>
        <v>7</v>
      </c>
      <c r="F395" s="1">
        <v>1</v>
      </c>
      <c r="G395" s="69">
        <v>5</v>
      </c>
      <c r="H395" s="69">
        <v>2.8</v>
      </c>
      <c r="I395" s="69">
        <v>8</v>
      </c>
      <c r="K395" s="4"/>
      <c r="L395" s="4"/>
      <c r="M395" s="4"/>
    </row>
    <row r="396" spans="2:13" x14ac:dyDescent="0.25">
      <c r="B396" s="8">
        <v>395</v>
      </c>
      <c r="C396" s="9" t="s">
        <v>21</v>
      </c>
      <c r="D396" s="10">
        <f t="shared" si="29"/>
        <v>198</v>
      </c>
      <c r="E396" s="1">
        <f t="shared" si="28"/>
        <v>7</v>
      </c>
      <c r="F396" s="1">
        <v>1</v>
      </c>
      <c r="G396" s="69">
        <v>5.6</v>
      </c>
      <c r="H396" s="69">
        <v>5</v>
      </c>
      <c r="I396" s="69">
        <v>6</v>
      </c>
      <c r="K396" s="4"/>
      <c r="L396" s="4"/>
      <c r="M396" s="4"/>
    </row>
    <row r="397" spans="2:13" x14ac:dyDescent="0.25">
      <c r="B397" s="8">
        <v>396</v>
      </c>
      <c r="C397" s="9" t="s">
        <v>22</v>
      </c>
      <c r="D397" s="10">
        <f t="shared" si="29"/>
        <v>198</v>
      </c>
      <c r="E397" s="1">
        <f t="shared" si="28"/>
        <v>7</v>
      </c>
      <c r="F397" s="1">
        <v>1</v>
      </c>
      <c r="G397" s="69">
        <v>3.8</v>
      </c>
      <c r="H397" s="69">
        <v>2</v>
      </c>
      <c r="I397" s="69">
        <v>7</v>
      </c>
      <c r="K397" s="4"/>
      <c r="L397" s="4"/>
      <c r="M397" s="4"/>
    </row>
    <row r="398" spans="2:13" x14ac:dyDescent="0.25">
      <c r="B398" s="8">
        <v>397</v>
      </c>
      <c r="C398" s="9" t="s">
        <v>21</v>
      </c>
      <c r="D398" s="10">
        <f t="shared" si="29"/>
        <v>199</v>
      </c>
      <c r="E398" s="1">
        <f t="shared" si="28"/>
        <v>7</v>
      </c>
      <c r="F398" s="1">
        <v>1</v>
      </c>
      <c r="G398" s="69">
        <v>4</v>
      </c>
      <c r="H398" s="69">
        <v>6</v>
      </c>
      <c r="I398" s="69">
        <v>4.5999999999999996</v>
      </c>
      <c r="K398" s="4"/>
      <c r="L398" s="4"/>
      <c r="M398" s="4"/>
    </row>
    <row r="399" spans="2:13" x14ac:dyDescent="0.25">
      <c r="B399" s="8">
        <v>398</v>
      </c>
      <c r="C399" s="9" t="s">
        <v>22</v>
      </c>
      <c r="D399" s="10">
        <f t="shared" si="29"/>
        <v>199</v>
      </c>
      <c r="E399" s="1">
        <f t="shared" si="28"/>
        <v>7</v>
      </c>
      <c r="F399" s="1">
        <v>1</v>
      </c>
      <c r="G399" s="69">
        <v>3.6</v>
      </c>
      <c r="H399" s="69">
        <v>3</v>
      </c>
      <c r="I399" s="69">
        <v>8</v>
      </c>
      <c r="K399" s="4"/>
      <c r="L399" s="4"/>
      <c r="M399" s="4"/>
    </row>
    <row r="400" spans="2:13" x14ac:dyDescent="0.25">
      <c r="B400" s="8">
        <v>399</v>
      </c>
      <c r="C400" s="9" t="s">
        <v>21</v>
      </c>
      <c r="D400" s="10">
        <f t="shared" si="29"/>
        <v>200</v>
      </c>
      <c r="E400" s="1">
        <f t="shared" si="28"/>
        <v>7</v>
      </c>
      <c r="F400" s="1">
        <v>1</v>
      </c>
      <c r="G400" s="69">
        <v>6.6</v>
      </c>
      <c r="H400" s="69">
        <v>3.8</v>
      </c>
      <c r="I400" s="69">
        <v>4.5999999999999996</v>
      </c>
      <c r="K400" s="4"/>
      <c r="L400" s="4"/>
      <c r="M400" s="4"/>
    </row>
    <row r="401" spans="2:13" x14ac:dyDescent="0.25">
      <c r="B401" s="8">
        <v>400</v>
      </c>
      <c r="C401" s="9" t="s">
        <v>22</v>
      </c>
      <c r="D401" s="10">
        <f t="shared" si="29"/>
        <v>200</v>
      </c>
      <c r="E401" s="1">
        <f t="shared" si="28"/>
        <v>7</v>
      </c>
      <c r="F401" s="1">
        <v>1</v>
      </c>
      <c r="G401" s="69">
        <v>3.8</v>
      </c>
      <c r="H401" s="69">
        <v>3</v>
      </c>
      <c r="I401" s="69">
        <v>7.8</v>
      </c>
      <c r="K401" s="4"/>
      <c r="L401" s="4"/>
      <c r="M401" s="4"/>
    </row>
    <row r="402" spans="2:13" x14ac:dyDescent="0.25">
      <c r="B402" s="8">
        <v>401</v>
      </c>
      <c r="C402" s="9" t="s">
        <v>21</v>
      </c>
      <c r="D402" s="10">
        <f t="shared" si="29"/>
        <v>201</v>
      </c>
      <c r="E402" s="1">
        <f t="shared" si="28"/>
        <v>7</v>
      </c>
      <c r="F402" s="1">
        <v>1</v>
      </c>
      <c r="G402" s="69">
        <v>4.2</v>
      </c>
      <c r="H402" s="69">
        <v>8</v>
      </c>
      <c r="I402" s="69">
        <v>4.8</v>
      </c>
      <c r="K402" s="4"/>
      <c r="L402" s="4"/>
      <c r="M402" s="4"/>
    </row>
    <row r="403" spans="2:13" x14ac:dyDescent="0.25">
      <c r="B403" s="8">
        <v>402</v>
      </c>
      <c r="C403" s="9" t="s">
        <v>22</v>
      </c>
      <c r="D403" s="10">
        <f t="shared" si="29"/>
        <v>201</v>
      </c>
      <c r="E403" s="1">
        <f t="shared" si="28"/>
        <v>7</v>
      </c>
      <c r="F403" s="1">
        <v>1</v>
      </c>
      <c r="G403" s="69">
        <v>2</v>
      </c>
      <c r="H403" s="69">
        <v>3</v>
      </c>
      <c r="I403" s="69">
        <v>7.4</v>
      </c>
      <c r="K403" s="4"/>
      <c r="L403" s="4"/>
      <c r="M403" s="4"/>
    </row>
    <row r="404" spans="2:13" x14ac:dyDescent="0.25">
      <c r="B404" s="8">
        <v>403</v>
      </c>
      <c r="C404" s="9" t="s">
        <v>21</v>
      </c>
      <c r="D404" s="10">
        <f t="shared" si="29"/>
        <v>202</v>
      </c>
      <c r="E404" s="1">
        <f t="shared" si="28"/>
        <v>7</v>
      </c>
      <c r="F404" s="1">
        <v>1</v>
      </c>
      <c r="G404" s="69">
        <v>4</v>
      </c>
      <c r="H404" s="113">
        <v>5.4</v>
      </c>
      <c r="I404" s="69">
        <v>4</v>
      </c>
      <c r="K404" s="4"/>
      <c r="L404" s="4"/>
      <c r="M404" s="4"/>
    </row>
    <row r="405" spans="2:13" x14ac:dyDescent="0.25">
      <c r="B405" s="8">
        <v>404</v>
      </c>
      <c r="C405" s="9" t="s">
        <v>22</v>
      </c>
      <c r="D405" s="10">
        <f t="shared" si="29"/>
        <v>202</v>
      </c>
      <c r="E405" s="1">
        <f t="shared" si="28"/>
        <v>7</v>
      </c>
      <c r="F405" s="1">
        <v>1</v>
      </c>
      <c r="G405" s="69">
        <v>4</v>
      </c>
      <c r="H405" s="69">
        <v>2.2000000000000002</v>
      </c>
      <c r="I405" s="69">
        <v>6.8</v>
      </c>
      <c r="K405" s="4"/>
      <c r="L405" s="4"/>
      <c r="M405" s="4"/>
    </row>
    <row r="406" spans="2:13" x14ac:dyDescent="0.25">
      <c r="B406" s="8">
        <v>405</v>
      </c>
      <c r="C406" s="9" t="s">
        <v>21</v>
      </c>
      <c r="D406" s="10">
        <f t="shared" si="29"/>
        <v>203</v>
      </c>
      <c r="E406" s="1">
        <f t="shared" si="28"/>
        <v>7</v>
      </c>
      <c r="F406" s="1">
        <v>1</v>
      </c>
      <c r="G406" s="69">
        <v>5.6</v>
      </c>
      <c r="H406" s="69">
        <v>6</v>
      </c>
      <c r="I406" s="69">
        <v>4.2</v>
      </c>
      <c r="K406" s="4"/>
      <c r="L406" s="4"/>
      <c r="M406" s="4"/>
    </row>
    <row r="407" spans="2:13" x14ac:dyDescent="0.25">
      <c r="B407" s="8">
        <v>406</v>
      </c>
      <c r="C407" s="9" t="s">
        <v>22</v>
      </c>
      <c r="D407" s="10">
        <f t="shared" si="29"/>
        <v>203</v>
      </c>
      <c r="E407" s="1">
        <f t="shared" si="28"/>
        <v>7</v>
      </c>
      <c r="F407" s="1">
        <v>1</v>
      </c>
      <c r="G407" s="69">
        <v>3.8</v>
      </c>
      <c r="H407" s="69">
        <v>3.2</v>
      </c>
      <c r="I407" s="69">
        <v>7.6</v>
      </c>
      <c r="K407" s="4"/>
      <c r="L407" s="4"/>
      <c r="M407" s="4"/>
    </row>
    <row r="408" spans="2:13" x14ac:dyDescent="0.25">
      <c r="B408" s="8">
        <v>407</v>
      </c>
      <c r="C408" s="9" t="s">
        <v>21</v>
      </c>
      <c r="D408" s="10">
        <f t="shared" si="29"/>
        <v>204</v>
      </c>
      <c r="E408" s="1">
        <f t="shared" si="28"/>
        <v>7</v>
      </c>
      <c r="F408" s="1">
        <v>1</v>
      </c>
      <c r="G408" s="69">
        <v>5</v>
      </c>
      <c r="H408" s="69">
        <v>7</v>
      </c>
      <c r="I408" s="69">
        <v>3.8</v>
      </c>
      <c r="K408" s="4"/>
      <c r="L408" s="4"/>
      <c r="M408" s="4"/>
    </row>
    <row r="409" spans="2:13" x14ac:dyDescent="0.25">
      <c r="B409" s="8">
        <v>408</v>
      </c>
      <c r="C409" s="9" t="s">
        <v>22</v>
      </c>
      <c r="D409" s="10">
        <f t="shared" si="29"/>
        <v>204</v>
      </c>
      <c r="E409" s="1">
        <f t="shared" si="28"/>
        <v>7</v>
      </c>
      <c r="F409" s="1">
        <v>1</v>
      </c>
      <c r="G409" s="69">
        <v>2.8</v>
      </c>
      <c r="H409" s="69">
        <v>3</v>
      </c>
      <c r="I409" s="69">
        <v>8.4</v>
      </c>
      <c r="K409" s="4"/>
      <c r="L409" s="4"/>
      <c r="M409" s="4"/>
    </row>
    <row r="410" spans="2:13" x14ac:dyDescent="0.25">
      <c r="B410" s="8">
        <v>409</v>
      </c>
      <c r="C410" s="9" t="s">
        <v>21</v>
      </c>
      <c r="D410" s="10">
        <f t="shared" si="29"/>
        <v>205</v>
      </c>
      <c r="E410" s="1">
        <f t="shared" si="28"/>
        <v>7</v>
      </c>
      <c r="F410" s="1">
        <v>1</v>
      </c>
      <c r="G410" s="69">
        <v>5.8</v>
      </c>
      <c r="H410" s="69">
        <v>6</v>
      </c>
      <c r="I410" s="69">
        <v>3.6</v>
      </c>
      <c r="K410" s="4"/>
      <c r="L410" s="4"/>
      <c r="M410" s="4"/>
    </row>
    <row r="411" spans="2:13" x14ac:dyDescent="0.25">
      <c r="B411" s="8">
        <v>410</v>
      </c>
      <c r="C411" s="9" t="s">
        <v>22</v>
      </c>
      <c r="D411" s="10">
        <f t="shared" si="29"/>
        <v>205</v>
      </c>
      <c r="E411" s="1">
        <f t="shared" si="28"/>
        <v>7</v>
      </c>
      <c r="F411" s="1">
        <v>1</v>
      </c>
      <c r="G411" s="69">
        <v>4</v>
      </c>
      <c r="H411" s="69">
        <v>3</v>
      </c>
      <c r="I411" s="69">
        <v>8.1999999999999993</v>
      </c>
      <c r="K411" s="4"/>
      <c r="L411" s="4"/>
      <c r="M411" s="4"/>
    </row>
    <row r="412" spans="2:13" x14ac:dyDescent="0.25">
      <c r="B412" s="8">
        <v>411</v>
      </c>
      <c r="C412" s="9" t="s">
        <v>21</v>
      </c>
      <c r="D412" s="10">
        <f t="shared" si="29"/>
        <v>206</v>
      </c>
      <c r="E412" s="1">
        <f t="shared" si="28"/>
        <v>7</v>
      </c>
      <c r="F412" s="1">
        <v>1</v>
      </c>
      <c r="G412" s="69">
        <v>5.4</v>
      </c>
      <c r="H412" s="69">
        <v>5.8</v>
      </c>
      <c r="I412" s="69">
        <v>4.2</v>
      </c>
      <c r="K412" s="4"/>
      <c r="L412" s="4"/>
      <c r="M412" s="4"/>
    </row>
    <row r="413" spans="2:13" x14ac:dyDescent="0.25">
      <c r="B413" s="8">
        <v>412</v>
      </c>
      <c r="C413" s="9" t="s">
        <v>22</v>
      </c>
      <c r="D413" s="10">
        <f t="shared" si="29"/>
        <v>206</v>
      </c>
      <c r="E413" s="1">
        <f t="shared" si="28"/>
        <v>7</v>
      </c>
      <c r="F413" s="1">
        <v>1</v>
      </c>
      <c r="G413" s="69">
        <v>3.2</v>
      </c>
      <c r="H413" s="69">
        <v>3</v>
      </c>
      <c r="I413" s="69">
        <v>8.8000000000000007</v>
      </c>
      <c r="K413" s="4"/>
      <c r="L413" s="4"/>
      <c r="M413" s="4"/>
    </row>
    <row r="414" spans="2:13" x14ac:dyDescent="0.25">
      <c r="B414" s="8">
        <v>413</v>
      </c>
      <c r="C414" s="9" t="s">
        <v>21</v>
      </c>
      <c r="D414" s="10">
        <f t="shared" si="29"/>
        <v>207</v>
      </c>
      <c r="E414" s="1">
        <f t="shared" si="28"/>
        <v>7</v>
      </c>
      <c r="F414" s="1">
        <v>1</v>
      </c>
      <c r="G414" s="69">
        <v>5.4</v>
      </c>
      <c r="H414" s="69">
        <v>7</v>
      </c>
      <c r="I414" s="69">
        <v>5.8</v>
      </c>
      <c r="K414" s="4"/>
      <c r="L414" s="4"/>
      <c r="M414" s="4"/>
    </row>
    <row r="415" spans="2:13" x14ac:dyDescent="0.25">
      <c r="B415" s="8">
        <v>414</v>
      </c>
      <c r="C415" s="9" t="s">
        <v>22</v>
      </c>
      <c r="D415" s="10">
        <f t="shared" si="29"/>
        <v>207</v>
      </c>
      <c r="E415" s="1">
        <f t="shared" si="28"/>
        <v>7</v>
      </c>
      <c r="F415" s="1">
        <v>1</v>
      </c>
      <c r="G415" s="69">
        <v>3</v>
      </c>
      <c r="H415" s="69">
        <v>3</v>
      </c>
      <c r="I415" s="69">
        <v>8.6</v>
      </c>
      <c r="K415" s="4"/>
      <c r="L415" s="4"/>
      <c r="M415" s="4"/>
    </row>
    <row r="416" spans="2:13" x14ac:dyDescent="0.25">
      <c r="B416" s="8">
        <v>415</v>
      </c>
      <c r="C416" s="9" t="s">
        <v>21</v>
      </c>
      <c r="D416" s="10">
        <f t="shared" si="29"/>
        <v>208</v>
      </c>
      <c r="E416" s="1">
        <f t="shared" si="28"/>
        <v>7</v>
      </c>
      <c r="F416" s="1">
        <v>1</v>
      </c>
      <c r="G416" s="69">
        <v>6</v>
      </c>
      <c r="H416" s="69">
        <v>6.8</v>
      </c>
      <c r="I416" s="69">
        <v>5.2</v>
      </c>
      <c r="K416" s="4"/>
      <c r="L416" s="4"/>
      <c r="M416" s="4"/>
    </row>
    <row r="417" spans="2:13" x14ac:dyDescent="0.25">
      <c r="B417" s="8">
        <v>416</v>
      </c>
      <c r="C417" s="9" t="s">
        <v>22</v>
      </c>
      <c r="D417" s="10">
        <f t="shared" si="29"/>
        <v>208</v>
      </c>
      <c r="E417" s="1">
        <f t="shared" si="28"/>
        <v>7</v>
      </c>
      <c r="F417" s="1">
        <v>1</v>
      </c>
      <c r="G417" s="69">
        <v>2.4</v>
      </c>
      <c r="H417" s="69">
        <v>2.8</v>
      </c>
      <c r="I417" s="69">
        <v>7.6</v>
      </c>
      <c r="K417" s="4"/>
      <c r="L417" s="4"/>
      <c r="M417" s="4"/>
    </row>
    <row r="418" spans="2:13" x14ac:dyDescent="0.25">
      <c r="B418" s="8">
        <v>417</v>
      </c>
      <c r="C418" s="9" t="s">
        <v>21</v>
      </c>
      <c r="D418" s="10">
        <f t="shared" si="29"/>
        <v>209</v>
      </c>
      <c r="E418" s="1">
        <f t="shared" si="28"/>
        <v>7</v>
      </c>
      <c r="F418" s="1">
        <v>1</v>
      </c>
      <c r="G418" s="69">
        <v>5.6</v>
      </c>
      <c r="H418" s="69">
        <v>8</v>
      </c>
      <c r="I418" s="69">
        <v>4.2</v>
      </c>
      <c r="K418" s="4"/>
      <c r="L418" s="4"/>
      <c r="M418" s="4"/>
    </row>
    <row r="419" spans="2:13" x14ac:dyDescent="0.25">
      <c r="B419" s="8">
        <v>418</v>
      </c>
      <c r="C419" s="9" t="s">
        <v>22</v>
      </c>
      <c r="D419" s="10">
        <f t="shared" si="29"/>
        <v>209</v>
      </c>
      <c r="E419" s="1">
        <f t="shared" si="28"/>
        <v>7</v>
      </c>
      <c r="F419" s="1">
        <v>1</v>
      </c>
      <c r="G419" s="69">
        <v>2</v>
      </c>
      <c r="H419" s="69">
        <v>2.8</v>
      </c>
      <c r="I419" s="69">
        <v>7.8</v>
      </c>
      <c r="K419" s="4"/>
      <c r="L419" s="4"/>
      <c r="M419" s="4"/>
    </row>
    <row r="420" spans="2:13" x14ac:dyDescent="0.25">
      <c r="B420" s="8">
        <v>419</v>
      </c>
      <c r="C420" s="9" t="s">
        <v>21</v>
      </c>
      <c r="D420" s="10">
        <f t="shared" si="29"/>
        <v>210</v>
      </c>
      <c r="E420" s="1">
        <f t="shared" si="28"/>
        <v>7</v>
      </c>
      <c r="F420" s="1">
        <v>1</v>
      </c>
      <c r="G420" s="69">
        <v>7</v>
      </c>
      <c r="H420" s="69">
        <v>5</v>
      </c>
      <c r="I420" s="69">
        <v>5.4</v>
      </c>
      <c r="K420" s="4"/>
      <c r="L420" s="4"/>
      <c r="M420" s="4"/>
    </row>
    <row r="421" spans="2:13" x14ac:dyDescent="0.25">
      <c r="B421" s="8">
        <v>420</v>
      </c>
      <c r="C421" s="9" t="s">
        <v>22</v>
      </c>
      <c r="D421" s="10">
        <f t="shared" si="29"/>
        <v>210</v>
      </c>
      <c r="E421" s="1">
        <f t="shared" si="28"/>
        <v>7</v>
      </c>
      <c r="F421" s="1">
        <v>1</v>
      </c>
      <c r="G421" s="69">
        <v>3</v>
      </c>
      <c r="H421" s="69">
        <v>2.6</v>
      </c>
      <c r="I421" s="69">
        <v>7</v>
      </c>
      <c r="K421" s="4"/>
      <c r="L421" s="4"/>
      <c r="M421" s="4"/>
    </row>
    <row r="422" spans="2:13" x14ac:dyDescent="0.25">
      <c r="B422" s="8">
        <v>421</v>
      </c>
      <c r="C422" s="9" t="s">
        <v>21</v>
      </c>
      <c r="D422" s="10">
        <f t="shared" si="29"/>
        <v>211</v>
      </c>
      <c r="E422" s="1">
        <f t="shared" si="28"/>
        <v>7</v>
      </c>
      <c r="F422" s="1">
        <v>1</v>
      </c>
      <c r="G422" s="113">
        <v>5.4</v>
      </c>
      <c r="H422" s="69">
        <v>8</v>
      </c>
      <c r="I422" s="69">
        <v>2.4</v>
      </c>
      <c r="K422" s="4"/>
      <c r="L422" s="4"/>
      <c r="M422" s="4"/>
    </row>
    <row r="423" spans="2:13" x14ac:dyDescent="0.25">
      <c r="B423" s="8">
        <v>422</v>
      </c>
      <c r="C423" s="9" t="s">
        <v>22</v>
      </c>
      <c r="D423" s="10">
        <f t="shared" si="29"/>
        <v>211</v>
      </c>
      <c r="E423" s="1">
        <f t="shared" si="28"/>
        <v>7</v>
      </c>
      <c r="F423" s="1">
        <v>1</v>
      </c>
      <c r="G423" s="69">
        <v>3</v>
      </c>
      <c r="H423" s="69">
        <v>2.8</v>
      </c>
      <c r="I423" s="69">
        <v>8</v>
      </c>
      <c r="K423" s="4"/>
      <c r="L423" s="4"/>
      <c r="M423" s="4"/>
    </row>
    <row r="424" spans="2:13" x14ac:dyDescent="0.25">
      <c r="B424" s="8">
        <v>423</v>
      </c>
      <c r="C424" s="9" t="s">
        <v>21</v>
      </c>
      <c r="D424" s="10">
        <f t="shared" si="29"/>
        <v>212</v>
      </c>
      <c r="E424" s="1">
        <f t="shared" si="28"/>
        <v>7</v>
      </c>
      <c r="F424" s="1">
        <v>1</v>
      </c>
      <c r="G424" s="69">
        <v>6</v>
      </c>
      <c r="H424" s="69">
        <v>6</v>
      </c>
      <c r="I424" s="69">
        <v>4</v>
      </c>
      <c r="K424" s="4"/>
      <c r="L424" s="4"/>
      <c r="M424" s="4"/>
    </row>
    <row r="425" spans="2:13" x14ac:dyDescent="0.25">
      <c r="B425" s="8">
        <v>424</v>
      </c>
      <c r="C425" s="9" t="s">
        <v>22</v>
      </c>
      <c r="D425" s="10">
        <f t="shared" si="29"/>
        <v>212</v>
      </c>
      <c r="E425" s="1">
        <f t="shared" si="28"/>
        <v>7</v>
      </c>
      <c r="F425" s="1">
        <v>1</v>
      </c>
      <c r="G425" s="69">
        <v>3.2</v>
      </c>
      <c r="H425" s="69">
        <v>2.4</v>
      </c>
      <c r="I425" s="69">
        <v>7.6</v>
      </c>
      <c r="K425" s="4"/>
      <c r="L425" s="4"/>
      <c r="M425" s="4"/>
    </row>
    <row r="426" spans="2:13" x14ac:dyDescent="0.25">
      <c r="B426" s="8">
        <v>425</v>
      </c>
      <c r="C426" s="9" t="s">
        <v>21</v>
      </c>
      <c r="D426" s="10">
        <f t="shared" si="29"/>
        <v>213</v>
      </c>
      <c r="E426" s="1">
        <f t="shared" si="28"/>
        <v>7</v>
      </c>
      <c r="F426" s="1">
        <v>1</v>
      </c>
      <c r="G426" s="69">
        <v>5</v>
      </c>
      <c r="H426" s="69">
        <v>5</v>
      </c>
      <c r="I426" s="69">
        <v>4.2</v>
      </c>
      <c r="K426" s="4"/>
      <c r="L426" s="4"/>
      <c r="M426" s="4"/>
    </row>
    <row r="427" spans="2:13" x14ac:dyDescent="0.25">
      <c r="B427" s="8">
        <v>426</v>
      </c>
      <c r="C427" s="9" t="s">
        <v>22</v>
      </c>
      <c r="D427" s="10">
        <f t="shared" si="29"/>
        <v>213</v>
      </c>
      <c r="E427" s="1">
        <f t="shared" si="28"/>
        <v>7</v>
      </c>
      <c r="F427" s="1">
        <v>1</v>
      </c>
      <c r="G427" s="69">
        <v>3.6</v>
      </c>
      <c r="H427" s="69">
        <v>3.3</v>
      </c>
      <c r="I427" s="69">
        <v>6.8</v>
      </c>
      <c r="K427" s="4"/>
      <c r="L427" s="4"/>
      <c r="M427" s="4"/>
    </row>
    <row r="428" spans="2:13" x14ac:dyDescent="0.25">
      <c r="B428" s="8">
        <v>427</v>
      </c>
      <c r="C428" s="9" t="s">
        <v>21</v>
      </c>
      <c r="D428" s="10">
        <f t="shared" si="29"/>
        <v>214</v>
      </c>
      <c r="E428" s="1">
        <f t="shared" si="28"/>
        <v>7</v>
      </c>
      <c r="F428" s="1">
        <v>1</v>
      </c>
      <c r="G428" s="69">
        <v>6</v>
      </c>
      <c r="H428" s="69">
        <v>5</v>
      </c>
      <c r="I428" s="69">
        <v>2.4</v>
      </c>
      <c r="K428" s="4"/>
      <c r="L428" s="4"/>
      <c r="M428" s="4"/>
    </row>
    <row r="429" spans="2:13" x14ac:dyDescent="0.25">
      <c r="B429" s="8">
        <v>428</v>
      </c>
      <c r="C429" s="9" t="s">
        <v>22</v>
      </c>
      <c r="D429" s="10">
        <f t="shared" si="29"/>
        <v>214</v>
      </c>
      <c r="E429" s="1">
        <f t="shared" si="28"/>
        <v>8</v>
      </c>
      <c r="F429" s="1">
        <v>1</v>
      </c>
      <c r="G429" s="69">
        <v>3</v>
      </c>
      <c r="H429" s="69">
        <v>2</v>
      </c>
      <c r="I429" s="69">
        <v>7.4</v>
      </c>
      <c r="K429" s="4"/>
      <c r="L429" s="4"/>
      <c r="M429" s="4"/>
    </row>
    <row r="430" spans="2:13" x14ac:dyDescent="0.25">
      <c r="B430" s="8">
        <v>429</v>
      </c>
      <c r="C430" s="9" t="s">
        <v>21</v>
      </c>
      <c r="D430" s="10">
        <f t="shared" si="29"/>
        <v>215</v>
      </c>
      <c r="E430" s="1">
        <f t="shared" si="28"/>
        <v>8</v>
      </c>
      <c r="F430" s="1">
        <v>1</v>
      </c>
      <c r="G430" s="69">
        <v>5</v>
      </c>
      <c r="H430" s="113">
        <v>8</v>
      </c>
      <c r="I430" s="69">
        <v>4</v>
      </c>
      <c r="K430" s="4"/>
      <c r="L430" s="4"/>
      <c r="M430" s="4"/>
    </row>
    <row r="431" spans="2:13" x14ac:dyDescent="0.25">
      <c r="B431" s="8">
        <v>430</v>
      </c>
      <c r="C431" s="9" t="s">
        <v>22</v>
      </c>
      <c r="D431" s="10">
        <f t="shared" si="29"/>
        <v>215</v>
      </c>
      <c r="E431" s="1">
        <f t="shared" si="28"/>
        <v>8</v>
      </c>
      <c r="F431" s="1">
        <v>1</v>
      </c>
      <c r="G431" s="69">
        <v>3</v>
      </c>
      <c r="H431" s="69">
        <v>7</v>
      </c>
      <c r="I431" s="69">
        <v>6.6</v>
      </c>
      <c r="K431" s="4"/>
      <c r="L431" s="4"/>
      <c r="M431" s="4"/>
    </row>
    <row r="432" spans="2:13" x14ac:dyDescent="0.25">
      <c r="B432" s="8">
        <v>431</v>
      </c>
      <c r="C432" s="9" t="s">
        <v>21</v>
      </c>
      <c r="D432" s="10">
        <f t="shared" si="29"/>
        <v>216</v>
      </c>
      <c r="E432" s="1">
        <f t="shared" si="28"/>
        <v>8</v>
      </c>
      <c r="F432" s="1">
        <v>1</v>
      </c>
      <c r="G432" s="69">
        <v>6.4</v>
      </c>
      <c r="H432" s="69">
        <v>3.2</v>
      </c>
      <c r="I432" s="69">
        <v>2.8</v>
      </c>
      <c r="K432" s="4"/>
      <c r="L432" s="4"/>
      <c r="M432" s="4"/>
    </row>
    <row r="433" spans="2:13" x14ac:dyDescent="0.25">
      <c r="B433" s="8">
        <v>432</v>
      </c>
      <c r="C433" s="9" t="s">
        <v>22</v>
      </c>
      <c r="D433" s="10">
        <f t="shared" si="29"/>
        <v>216</v>
      </c>
      <c r="E433" s="1">
        <f t="shared" si="28"/>
        <v>8</v>
      </c>
      <c r="F433" s="1">
        <v>1</v>
      </c>
      <c r="G433" s="69">
        <v>3.8</v>
      </c>
      <c r="H433" s="69">
        <v>3</v>
      </c>
      <c r="I433" s="69">
        <v>7.2</v>
      </c>
      <c r="K433" s="4"/>
      <c r="L433" s="4"/>
      <c r="M433" s="4"/>
    </row>
    <row r="434" spans="2:13" x14ac:dyDescent="0.25">
      <c r="B434" s="8">
        <v>433</v>
      </c>
      <c r="C434" s="9" t="s">
        <v>21</v>
      </c>
      <c r="D434" s="10">
        <f t="shared" si="29"/>
        <v>217</v>
      </c>
      <c r="E434" s="1">
        <f t="shared" si="28"/>
        <v>8</v>
      </c>
      <c r="F434" s="1">
        <v>1</v>
      </c>
      <c r="G434" s="69">
        <v>6.2</v>
      </c>
      <c r="H434" s="69">
        <v>3.4</v>
      </c>
      <c r="I434" s="69">
        <v>4</v>
      </c>
      <c r="K434" s="4"/>
      <c r="L434" s="4"/>
      <c r="M434" s="4"/>
    </row>
    <row r="435" spans="2:13" x14ac:dyDescent="0.25">
      <c r="B435" s="8">
        <v>434</v>
      </c>
      <c r="C435" s="9" t="s">
        <v>22</v>
      </c>
      <c r="D435" s="10">
        <f t="shared" si="29"/>
        <v>217</v>
      </c>
      <c r="E435" s="1">
        <f t="shared" si="28"/>
        <v>8</v>
      </c>
      <c r="F435" s="1">
        <v>1</v>
      </c>
      <c r="G435" s="69">
        <v>3</v>
      </c>
      <c r="H435" s="69">
        <v>1</v>
      </c>
      <c r="I435" s="69">
        <v>8.4</v>
      </c>
      <c r="K435" s="4"/>
      <c r="L435" s="4"/>
      <c r="M435" s="4"/>
    </row>
    <row r="436" spans="2:13" x14ac:dyDescent="0.25">
      <c r="B436" s="8">
        <v>435</v>
      </c>
      <c r="C436" s="9" t="s">
        <v>21</v>
      </c>
      <c r="D436" s="10">
        <f t="shared" si="29"/>
        <v>218</v>
      </c>
      <c r="E436" s="1">
        <f t="shared" si="28"/>
        <v>8</v>
      </c>
      <c r="F436" s="1">
        <v>1</v>
      </c>
      <c r="G436" s="69">
        <v>6</v>
      </c>
      <c r="H436" s="69">
        <v>6</v>
      </c>
      <c r="I436" s="69">
        <v>6.2</v>
      </c>
      <c r="K436" s="4"/>
      <c r="L436" s="4"/>
      <c r="M436" s="4"/>
    </row>
    <row r="437" spans="2:13" x14ac:dyDescent="0.25">
      <c r="B437" s="8">
        <v>436</v>
      </c>
      <c r="C437" s="9" t="s">
        <v>22</v>
      </c>
      <c r="D437" s="10">
        <f t="shared" si="29"/>
        <v>218</v>
      </c>
      <c r="E437" s="1">
        <f t="shared" si="28"/>
        <v>8</v>
      </c>
      <c r="F437" s="1">
        <v>1</v>
      </c>
      <c r="G437" s="69">
        <v>3.8</v>
      </c>
      <c r="H437" s="69">
        <v>2</v>
      </c>
      <c r="I437" s="69">
        <v>7.2</v>
      </c>
      <c r="K437" s="4"/>
      <c r="L437" s="4"/>
      <c r="M437" s="4"/>
    </row>
    <row r="438" spans="2:13" x14ac:dyDescent="0.25">
      <c r="B438" s="8">
        <v>437</v>
      </c>
      <c r="C438" s="9" t="s">
        <v>21</v>
      </c>
      <c r="D438" s="10">
        <f t="shared" si="29"/>
        <v>219</v>
      </c>
      <c r="E438" s="1">
        <f t="shared" si="28"/>
        <v>8</v>
      </c>
      <c r="F438" s="1">
        <v>1</v>
      </c>
      <c r="G438" s="69">
        <v>5.4</v>
      </c>
      <c r="H438" s="69">
        <v>6.2</v>
      </c>
      <c r="I438" s="69">
        <v>4.2</v>
      </c>
      <c r="K438" s="4"/>
      <c r="L438" s="4"/>
      <c r="M438" s="4"/>
    </row>
    <row r="439" spans="2:13" x14ac:dyDescent="0.25">
      <c r="B439" s="8">
        <v>438</v>
      </c>
      <c r="C439" s="9" t="s">
        <v>22</v>
      </c>
      <c r="D439" s="10">
        <f t="shared" si="29"/>
        <v>219</v>
      </c>
      <c r="E439" s="1">
        <f t="shared" si="28"/>
        <v>8</v>
      </c>
      <c r="F439" s="1">
        <v>1</v>
      </c>
      <c r="G439" s="69">
        <v>3</v>
      </c>
      <c r="H439" s="69">
        <v>3</v>
      </c>
      <c r="I439" s="69">
        <v>7.8</v>
      </c>
      <c r="K439" s="4"/>
      <c r="L439" s="4"/>
      <c r="M439" s="4"/>
    </row>
    <row r="440" spans="2:13" x14ac:dyDescent="0.25">
      <c r="B440" s="8">
        <v>439</v>
      </c>
      <c r="C440" s="9" t="s">
        <v>21</v>
      </c>
      <c r="D440" s="10">
        <f t="shared" si="29"/>
        <v>220</v>
      </c>
      <c r="E440" s="1">
        <f t="shared" si="28"/>
        <v>8</v>
      </c>
      <c r="F440" s="1">
        <v>1</v>
      </c>
      <c r="G440" s="69">
        <v>3.4</v>
      </c>
      <c r="H440" s="69">
        <v>6.2</v>
      </c>
      <c r="I440" s="69">
        <v>5.8</v>
      </c>
      <c r="K440" s="4"/>
      <c r="L440" s="4"/>
      <c r="M440" s="4"/>
    </row>
    <row r="441" spans="2:13" x14ac:dyDescent="0.25">
      <c r="B441" s="8">
        <v>440</v>
      </c>
      <c r="C441" s="9" t="s">
        <v>22</v>
      </c>
      <c r="D441" s="10">
        <f t="shared" si="29"/>
        <v>220</v>
      </c>
      <c r="E441" s="1">
        <f t="shared" si="28"/>
        <v>8</v>
      </c>
      <c r="F441" s="1">
        <v>1</v>
      </c>
      <c r="G441" s="69">
        <v>4.8</v>
      </c>
      <c r="H441" s="69">
        <v>2.4</v>
      </c>
      <c r="I441" s="69">
        <v>7</v>
      </c>
      <c r="K441" s="4"/>
      <c r="L441" s="4"/>
      <c r="M441" s="4"/>
    </row>
    <row r="442" spans="2:13" x14ac:dyDescent="0.25">
      <c r="B442" s="8">
        <v>441</v>
      </c>
      <c r="C442" s="9" t="s">
        <v>21</v>
      </c>
      <c r="D442" s="10">
        <f t="shared" si="29"/>
        <v>221</v>
      </c>
      <c r="E442" s="1">
        <f t="shared" si="28"/>
        <v>8</v>
      </c>
      <c r="F442" s="1">
        <v>1</v>
      </c>
      <c r="G442" s="69">
        <v>4</v>
      </c>
      <c r="H442" s="69">
        <v>6.4</v>
      </c>
      <c r="I442" s="69">
        <v>3.4</v>
      </c>
      <c r="K442" s="4"/>
      <c r="L442" s="4"/>
      <c r="M442" s="4"/>
    </row>
    <row r="443" spans="2:13" x14ac:dyDescent="0.25">
      <c r="B443" s="8">
        <v>442</v>
      </c>
      <c r="C443" s="9" t="s">
        <v>22</v>
      </c>
      <c r="D443" s="10">
        <f t="shared" si="29"/>
        <v>221</v>
      </c>
      <c r="E443" s="1">
        <f t="shared" si="28"/>
        <v>8</v>
      </c>
      <c r="F443" s="1">
        <v>1</v>
      </c>
      <c r="G443" s="69">
        <v>2</v>
      </c>
      <c r="H443" s="69">
        <v>3</v>
      </c>
      <c r="I443" s="69">
        <v>5</v>
      </c>
      <c r="K443" s="4"/>
      <c r="L443" s="4"/>
      <c r="M443" s="4"/>
    </row>
    <row r="444" spans="2:13" x14ac:dyDescent="0.25">
      <c r="B444" s="8">
        <v>443</v>
      </c>
      <c r="C444" s="9" t="s">
        <v>21</v>
      </c>
      <c r="D444" s="10">
        <f t="shared" si="29"/>
        <v>222</v>
      </c>
      <c r="E444" s="1">
        <f t="shared" si="28"/>
        <v>8</v>
      </c>
      <c r="F444" s="1">
        <v>1</v>
      </c>
      <c r="G444" s="69">
        <v>5</v>
      </c>
      <c r="H444" s="69">
        <v>6</v>
      </c>
      <c r="I444" s="69">
        <v>3</v>
      </c>
      <c r="K444" s="4"/>
      <c r="L444" s="4"/>
      <c r="M444" s="4"/>
    </row>
    <row r="445" spans="2:13" x14ac:dyDescent="0.25">
      <c r="B445" s="8">
        <v>444</v>
      </c>
      <c r="C445" s="9" t="s">
        <v>22</v>
      </c>
      <c r="D445" s="10">
        <f t="shared" si="29"/>
        <v>222</v>
      </c>
      <c r="E445" s="1">
        <f t="shared" si="28"/>
        <v>8</v>
      </c>
      <c r="F445" s="1">
        <v>1</v>
      </c>
      <c r="G445" s="69">
        <v>1.2</v>
      </c>
      <c r="H445" s="69">
        <v>2</v>
      </c>
      <c r="I445" s="69">
        <v>5</v>
      </c>
      <c r="K445" s="4"/>
      <c r="L445" s="4"/>
      <c r="M445" s="4"/>
    </row>
    <row r="446" spans="2:13" x14ac:dyDescent="0.25">
      <c r="B446" s="8">
        <v>445</v>
      </c>
      <c r="C446" s="9" t="s">
        <v>21</v>
      </c>
      <c r="D446" s="10">
        <f t="shared" si="29"/>
        <v>223</v>
      </c>
      <c r="E446" s="1">
        <f t="shared" si="28"/>
        <v>8</v>
      </c>
      <c r="F446" s="1">
        <v>1</v>
      </c>
      <c r="G446" s="69">
        <v>2</v>
      </c>
      <c r="H446" s="69">
        <v>6</v>
      </c>
      <c r="I446" s="69">
        <v>3</v>
      </c>
      <c r="K446" s="4"/>
      <c r="L446" s="4"/>
      <c r="M446" s="4"/>
    </row>
    <row r="447" spans="2:13" x14ac:dyDescent="0.25">
      <c r="B447" s="8">
        <v>446</v>
      </c>
      <c r="C447" s="9" t="s">
        <v>22</v>
      </c>
      <c r="D447" s="10">
        <f t="shared" si="29"/>
        <v>223</v>
      </c>
      <c r="E447" s="1">
        <f t="shared" si="28"/>
        <v>8</v>
      </c>
      <c r="F447" s="1">
        <v>1</v>
      </c>
      <c r="G447" s="69">
        <v>1</v>
      </c>
      <c r="H447" s="69">
        <v>3</v>
      </c>
      <c r="I447" s="69">
        <v>7.4</v>
      </c>
      <c r="K447" s="4"/>
      <c r="L447" s="4"/>
      <c r="M447" s="4"/>
    </row>
    <row r="448" spans="2:13" x14ac:dyDescent="0.25">
      <c r="B448" s="8">
        <v>447</v>
      </c>
      <c r="C448" s="9" t="s">
        <v>21</v>
      </c>
      <c r="D448" s="10">
        <f t="shared" si="29"/>
        <v>224</v>
      </c>
      <c r="E448" s="1">
        <f t="shared" ref="E448:E511" si="30">IF(COUNTIF(E387:E447,E418)=61,E418+1,E447)</f>
        <v>8</v>
      </c>
      <c r="F448" s="1">
        <v>1</v>
      </c>
      <c r="G448" s="113">
        <v>4</v>
      </c>
      <c r="H448" s="69">
        <v>6.6</v>
      </c>
      <c r="I448" s="69">
        <v>4</v>
      </c>
      <c r="K448" s="4"/>
      <c r="L448" s="4"/>
      <c r="M448" s="4"/>
    </row>
    <row r="449" spans="2:13" x14ac:dyDescent="0.25">
      <c r="B449" s="8">
        <v>448</v>
      </c>
      <c r="C449" s="9" t="s">
        <v>22</v>
      </c>
      <c r="D449" s="10">
        <f t="shared" si="29"/>
        <v>224</v>
      </c>
      <c r="E449" s="1">
        <f t="shared" si="30"/>
        <v>8</v>
      </c>
      <c r="F449" s="1">
        <v>1</v>
      </c>
      <c r="G449" s="69">
        <v>3</v>
      </c>
      <c r="H449" s="69">
        <v>3.4</v>
      </c>
      <c r="I449" s="69">
        <v>7.2</v>
      </c>
      <c r="K449" s="4"/>
      <c r="L449" s="4"/>
      <c r="M449" s="4"/>
    </row>
    <row r="450" spans="2:13" x14ac:dyDescent="0.25">
      <c r="B450" s="8">
        <v>449</v>
      </c>
      <c r="C450" s="9" t="s">
        <v>21</v>
      </c>
      <c r="D450" s="10">
        <f t="shared" si="29"/>
        <v>225</v>
      </c>
      <c r="E450" s="1">
        <f t="shared" si="30"/>
        <v>8</v>
      </c>
      <c r="F450" s="1">
        <v>1</v>
      </c>
      <c r="G450" s="69">
        <v>5</v>
      </c>
      <c r="H450" s="69">
        <v>8</v>
      </c>
      <c r="I450" s="69">
        <v>3</v>
      </c>
      <c r="K450" s="4"/>
      <c r="L450" s="4"/>
      <c r="M450" s="4"/>
    </row>
    <row r="451" spans="2:13" x14ac:dyDescent="0.25">
      <c r="B451" s="8">
        <v>450</v>
      </c>
      <c r="C451" s="9" t="s">
        <v>22</v>
      </c>
      <c r="D451" s="10">
        <f t="shared" si="29"/>
        <v>225</v>
      </c>
      <c r="E451" s="1">
        <f t="shared" si="30"/>
        <v>8</v>
      </c>
      <c r="F451" s="1">
        <v>1</v>
      </c>
      <c r="G451" s="69">
        <v>2</v>
      </c>
      <c r="H451" s="69">
        <v>4</v>
      </c>
      <c r="I451" s="69">
        <v>7</v>
      </c>
      <c r="K451" s="4"/>
      <c r="L451" s="4"/>
      <c r="M451" s="4"/>
    </row>
    <row r="452" spans="2:13" x14ac:dyDescent="0.25">
      <c r="B452" s="8">
        <v>451</v>
      </c>
      <c r="C452" s="9" t="s">
        <v>21</v>
      </c>
      <c r="D452" s="10">
        <f t="shared" si="29"/>
        <v>226</v>
      </c>
      <c r="E452" s="1">
        <f t="shared" si="30"/>
        <v>8</v>
      </c>
      <c r="F452" s="1">
        <v>1</v>
      </c>
      <c r="G452" s="69">
        <v>5</v>
      </c>
      <c r="H452" s="69">
        <v>7.4</v>
      </c>
      <c r="I452" s="69">
        <v>6.4</v>
      </c>
      <c r="K452" s="4"/>
      <c r="L452" s="4"/>
      <c r="M452" s="4"/>
    </row>
    <row r="453" spans="2:13" x14ac:dyDescent="0.25">
      <c r="B453" s="8">
        <v>452</v>
      </c>
      <c r="C453" s="9" t="s">
        <v>22</v>
      </c>
      <c r="D453" s="10">
        <f t="shared" ref="D453:D516" si="31">IF(B453=B451+2,IF(D452=D451,D452+1,D452))</f>
        <v>226</v>
      </c>
      <c r="E453" s="1">
        <f t="shared" si="30"/>
        <v>8</v>
      </c>
      <c r="F453" s="1">
        <v>1</v>
      </c>
      <c r="G453" s="69">
        <v>3</v>
      </c>
      <c r="H453" s="69">
        <v>2.6</v>
      </c>
      <c r="I453" s="69">
        <v>7</v>
      </c>
      <c r="K453" s="4"/>
      <c r="L453" s="4"/>
      <c r="M453" s="4"/>
    </row>
    <row r="454" spans="2:13" x14ac:dyDescent="0.25">
      <c r="B454" s="8">
        <v>453</v>
      </c>
      <c r="C454" s="9" t="s">
        <v>21</v>
      </c>
      <c r="D454" s="10">
        <f t="shared" si="31"/>
        <v>227</v>
      </c>
      <c r="E454" s="1">
        <f t="shared" si="30"/>
        <v>8</v>
      </c>
      <c r="F454" s="1">
        <v>1</v>
      </c>
      <c r="G454" s="69">
        <v>6.1</v>
      </c>
      <c r="H454" s="69">
        <v>6.8</v>
      </c>
      <c r="I454" s="69">
        <v>3.4</v>
      </c>
      <c r="K454" s="4"/>
      <c r="L454" s="4"/>
      <c r="M454" s="4"/>
    </row>
    <row r="455" spans="2:13" x14ac:dyDescent="0.25">
      <c r="B455" s="8">
        <v>454</v>
      </c>
      <c r="C455" s="9" t="s">
        <v>22</v>
      </c>
      <c r="D455" s="10">
        <f t="shared" si="31"/>
        <v>227</v>
      </c>
      <c r="E455" s="1">
        <f t="shared" si="30"/>
        <v>8</v>
      </c>
      <c r="F455" s="1">
        <v>1</v>
      </c>
      <c r="G455" s="69">
        <v>5.2</v>
      </c>
      <c r="H455" s="69">
        <v>2.7</v>
      </c>
      <c r="I455" s="69">
        <v>8</v>
      </c>
      <c r="K455" s="4"/>
      <c r="L455" s="4"/>
      <c r="M455" s="4"/>
    </row>
    <row r="456" spans="2:13" x14ac:dyDescent="0.25">
      <c r="B456" s="8">
        <v>455</v>
      </c>
      <c r="C456" s="9" t="s">
        <v>21</v>
      </c>
      <c r="D456" s="10">
        <f t="shared" si="31"/>
        <v>228</v>
      </c>
      <c r="E456" s="1">
        <f t="shared" si="30"/>
        <v>8</v>
      </c>
      <c r="F456" s="1">
        <v>1</v>
      </c>
      <c r="G456" s="69">
        <v>6.2</v>
      </c>
      <c r="H456" s="69">
        <v>6.6</v>
      </c>
      <c r="I456" s="69">
        <v>4.2</v>
      </c>
      <c r="K456" s="4"/>
      <c r="L456" s="4"/>
      <c r="M456" s="4"/>
    </row>
    <row r="457" spans="2:13" x14ac:dyDescent="0.25">
      <c r="B457" s="8">
        <v>456</v>
      </c>
      <c r="C457" s="9" t="s">
        <v>22</v>
      </c>
      <c r="D457" s="10">
        <f t="shared" si="31"/>
        <v>228</v>
      </c>
      <c r="E457" s="1">
        <f t="shared" si="30"/>
        <v>8</v>
      </c>
      <c r="F457" s="1">
        <v>1</v>
      </c>
      <c r="G457" s="69">
        <v>2.4</v>
      </c>
      <c r="H457" s="69">
        <v>3.2</v>
      </c>
      <c r="I457" s="69">
        <v>7</v>
      </c>
      <c r="K457" s="4"/>
      <c r="L457" s="4"/>
      <c r="M457" s="4"/>
    </row>
    <row r="458" spans="2:13" x14ac:dyDescent="0.25">
      <c r="B458" s="8">
        <v>457</v>
      </c>
      <c r="C458" s="9" t="s">
        <v>21</v>
      </c>
      <c r="D458" s="10">
        <f t="shared" si="31"/>
        <v>229</v>
      </c>
      <c r="E458" s="1">
        <f t="shared" si="30"/>
        <v>8</v>
      </c>
      <c r="F458" s="1">
        <v>1</v>
      </c>
      <c r="G458" s="69">
        <v>6</v>
      </c>
      <c r="H458" s="69">
        <v>7</v>
      </c>
      <c r="I458" s="69">
        <v>4</v>
      </c>
      <c r="K458" s="4"/>
      <c r="L458" s="4"/>
      <c r="M458" s="4"/>
    </row>
    <row r="459" spans="2:13" x14ac:dyDescent="0.25">
      <c r="B459" s="8">
        <v>458</v>
      </c>
      <c r="C459" s="9" t="s">
        <v>22</v>
      </c>
      <c r="D459" s="10">
        <f t="shared" si="31"/>
        <v>229</v>
      </c>
      <c r="E459" s="1">
        <f t="shared" si="30"/>
        <v>8</v>
      </c>
      <c r="F459" s="1">
        <v>1</v>
      </c>
      <c r="G459" s="69">
        <v>3</v>
      </c>
      <c r="H459" s="69">
        <v>3</v>
      </c>
      <c r="I459" s="69">
        <v>8</v>
      </c>
      <c r="K459" s="4"/>
      <c r="L459" s="4"/>
      <c r="M459" s="4"/>
    </row>
    <row r="460" spans="2:13" x14ac:dyDescent="0.25">
      <c r="B460" s="8">
        <v>459</v>
      </c>
      <c r="C460" s="9" t="s">
        <v>21</v>
      </c>
      <c r="D460" s="10">
        <f t="shared" si="31"/>
        <v>230</v>
      </c>
      <c r="E460" s="1">
        <f t="shared" si="30"/>
        <v>8</v>
      </c>
      <c r="F460" s="1">
        <v>1</v>
      </c>
      <c r="G460" s="69">
        <v>4.5999999999999996</v>
      </c>
      <c r="H460" s="69">
        <v>6.2</v>
      </c>
      <c r="I460" s="69">
        <v>4</v>
      </c>
      <c r="K460" s="4"/>
      <c r="L460" s="4"/>
      <c r="M460" s="4"/>
    </row>
    <row r="461" spans="2:13" x14ac:dyDescent="0.25">
      <c r="B461" s="8">
        <v>460</v>
      </c>
      <c r="C461" s="9" t="s">
        <v>22</v>
      </c>
      <c r="D461" s="10">
        <f t="shared" si="31"/>
        <v>230</v>
      </c>
      <c r="E461" s="1">
        <f t="shared" si="30"/>
        <v>8</v>
      </c>
      <c r="F461" s="1">
        <v>1</v>
      </c>
      <c r="G461" s="69">
        <v>3</v>
      </c>
      <c r="H461" s="69">
        <v>3.2</v>
      </c>
      <c r="I461" s="69">
        <v>7</v>
      </c>
      <c r="K461" s="4"/>
      <c r="L461" s="4"/>
      <c r="M461" s="4"/>
    </row>
    <row r="462" spans="2:13" x14ac:dyDescent="0.25">
      <c r="B462" s="8">
        <v>461</v>
      </c>
      <c r="C462" s="9" t="s">
        <v>21</v>
      </c>
      <c r="D462" s="10">
        <f t="shared" si="31"/>
        <v>231</v>
      </c>
      <c r="E462" s="1">
        <f t="shared" si="30"/>
        <v>8</v>
      </c>
      <c r="F462" s="1">
        <v>1</v>
      </c>
      <c r="G462" s="69">
        <v>4</v>
      </c>
      <c r="H462" s="69">
        <v>6.3</v>
      </c>
      <c r="I462" s="69">
        <v>4</v>
      </c>
      <c r="K462" s="4"/>
      <c r="L462" s="4"/>
      <c r="M462" s="4"/>
    </row>
    <row r="463" spans="2:13" x14ac:dyDescent="0.25">
      <c r="B463" s="8">
        <v>462</v>
      </c>
      <c r="C463" s="9" t="s">
        <v>22</v>
      </c>
      <c r="D463" s="10">
        <f t="shared" si="31"/>
        <v>231</v>
      </c>
      <c r="E463" s="1">
        <f t="shared" si="30"/>
        <v>8</v>
      </c>
      <c r="F463" s="1">
        <v>1</v>
      </c>
      <c r="G463" s="69">
        <v>4.4000000000000004</v>
      </c>
      <c r="H463" s="69">
        <v>2.6</v>
      </c>
      <c r="I463" s="69">
        <v>7</v>
      </c>
      <c r="K463" s="4"/>
      <c r="L463" s="4"/>
      <c r="M463" s="4"/>
    </row>
    <row r="464" spans="2:13" x14ac:dyDescent="0.25">
      <c r="B464" s="8">
        <v>463</v>
      </c>
      <c r="C464" s="9" t="s">
        <v>21</v>
      </c>
      <c r="D464" s="10">
        <f t="shared" si="31"/>
        <v>232</v>
      </c>
      <c r="E464" s="1">
        <f t="shared" si="30"/>
        <v>8</v>
      </c>
      <c r="F464" s="1">
        <v>1</v>
      </c>
      <c r="G464" s="69">
        <v>5</v>
      </c>
      <c r="H464" s="69">
        <v>6</v>
      </c>
      <c r="I464" s="69">
        <v>3</v>
      </c>
      <c r="K464" s="4"/>
      <c r="L464" s="4"/>
      <c r="M464" s="4"/>
    </row>
    <row r="465" spans="2:13" x14ac:dyDescent="0.25">
      <c r="B465" s="8">
        <v>464</v>
      </c>
      <c r="C465" s="9" t="s">
        <v>22</v>
      </c>
      <c r="D465" s="10">
        <f t="shared" si="31"/>
        <v>232</v>
      </c>
      <c r="E465" s="1">
        <f t="shared" si="30"/>
        <v>8</v>
      </c>
      <c r="F465" s="1">
        <v>1</v>
      </c>
      <c r="G465" s="69">
        <v>3</v>
      </c>
      <c r="H465" s="69">
        <v>4</v>
      </c>
      <c r="I465" s="69">
        <v>9</v>
      </c>
      <c r="K465" s="4"/>
      <c r="L465" s="4"/>
      <c r="M465" s="4"/>
    </row>
    <row r="466" spans="2:13" x14ac:dyDescent="0.25">
      <c r="B466" s="8">
        <v>465</v>
      </c>
      <c r="C466" s="9" t="s">
        <v>21</v>
      </c>
      <c r="D466" s="10">
        <f t="shared" si="31"/>
        <v>233</v>
      </c>
      <c r="E466" s="1">
        <f t="shared" si="30"/>
        <v>8</v>
      </c>
      <c r="F466" s="1">
        <v>1</v>
      </c>
      <c r="G466" s="69">
        <v>5.9</v>
      </c>
      <c r="H466" s="69">
        <v>6.2</v>
      </c>
      <c r="I466" s="69">
        <v>3.4</v>
      </c>
      <c r="K466" s="4"/>
      <c r="L466" s="4"/>
      <c r="M466" s="4"/>
    </row>
    <row r="467" spans="2:13" x14ac:dyDescent="0.25">
      <c r="B467" s="8">
        <v>466</v>
      </c>
      <c r="C467" s="9" t="s">
        <v>22</v>
      </c>
      <c r="D467" s="10">
        <f t="shared" si="31"/>
        <v>233</v>
      </c>
      <c r="E467" s="1">
        <f t="shared" si="30"/>
        <v>8</v>
      </c>
      <c r="F467" s="1">
        <v>1</v>
      </c>
      <c r="G467" s="69">
        <v>3.6</v>
      </c>
      <c r="H467" s="69">
        <v>3.4</v>
      </c>
      <c r="I467" s="69">
        <v>7</v>
      </c>
      <c r="K467" s="4"/>
      <c r="L467" s="4"/>
      <c r="M467" s="4"/>
    </row>
    <row r="468" spans="2:13" x14ac:dyDescent="0.25">
      <c r="B468" s="8">
        <v>467</v>
      </c>
      <c r="C468" s="9" t="s">
        <v>21</v>
      </c>
      <c r="D468" s="10">
        <f t="shared" si="31"/>
        <v>234</v>
      </c>
      <c r="E468" s="1">
        <f t="shared" si="30"/>
        <v>8</v>
      </c>
      <c r="F468" s="1">
        <v>1</v>
      </c>
      <c r="G468" s="69">
        <v>5.4</v>
      </c>
      <c r="H468" s="69">
        <v>6.7</v>
      </c>
      <c r="I468" s="115">
        <v>3</v>
      </c>
      <c r="K468" s="4"/>
      <c r="L468" s="4"/>
      <c r="M468" s="4"/>
    </row>
    <row r="469" spans="2:13" x14ac:dyDescent="0.25">
      <c r="B469" s="8">
        <v>468</v>
      </c>
      <c r="C469" s="9" t="s">
        <v>22</v>
      </c>
      <c r="D469" s="10">
        <f t="shared" si="31"/>
        <v>234</v>
      </c>
      <c r="E469" s="1">
        <f t="shared" si="30"/>
        <v>8</v>
      </c>
      <c r="F469" s="1">
        <v>1</v>
      </c>
      <c r="G469" s="69">
        <v>3.6</v>
      </c>
      <c r="H469" s="69">
        <v>5</v>
      </c>
      <c r="I469" s="69">
        <v>7</v>
      </c>
      <c r="K469" s="4"/>
      <c r="L469" s="4"/>
      <c r="M469" s="4"/>
    </row>
    <row r="470" spans="2:13" x14ac:dyDescent="0.25">
      <c r="B470" s="8">
        <v>469</v>
      </c>
      <c r="C470" s="9" t="s">
        <v>21</v>
      </c>
      <c r="D470" s="10">
        <f t="shared" si="31"/>
        <v>235</v>
      </c>
      <c r="E470" s="1">
        <f t="shared" si="30"/>
        <v>8</v>
      </c>
      <c r="F470" s="1">
        <v>1</v>
      </c>
      <c r="G470" s="69">
        <v>10.8</v>
      </c>
      <c r="H470" s="69">
        <v>6.2</v>
      </c>
      <c r="I470" s="69">
        <v>3</v>
      </c>
      <c r="K470" s="4"/>
      <c r="L470" s="4"/>
      <c r="M470" s="4"/>
    </row>
    <row r="471" spans="2:13" x14ac:dyDescent="0.25">
      <c r="B471" s="8">
        <v>470</v>
      </c>
      <c r="C471" s="9" t="s">
        <v>22</v>
      </c>
      <c r="D471" s="10">
        <f t="shared" si="31"/>
        <v>235</v>
      </c>
      <c r="E471" s="1">
        <f t="shared" si="30"/>
        <v>8</v>
      </c>
      <c r="F471" s="1">
        <v>1</v>
      </c>
      <c r="G471" s="69">
        <v>3.4</v>
      </c>
      <c r="H471" s="69">
        <v>2.2000000000000002</v>
      </c>
      <c r="I471" s="69">
        <v>7.2</v>
      </c>
      <c r="K471" s="4"/>
      <c r="L471" s="4"/>
      <c r="M471" s="4"/>
    </row>
    <row r="472" spans="2:13" x14ac:dyDescent="0.25">
      <c r="B472" s="8">
        <v>471</v>
      </c>
      <c r="C472" s="9" t="s">
        <v>21</v>
      </c>
      <c r="D472" s="10">
        <f t="shared" si="31"/>
        <v>236</v>
      </c>
      <c r="E472" s="1">
        <f t="shared" si="30"/>
        <v>8</v>
      </c>
      <c r="F472" s="1">
        <v>1</v>
      </c>
      <c r="G472" s="69">
        <v>4</v>
      </c>
      <c r="H472" s="69">
        <v>7</v>
      </c>
      <c r="I472" s="69">
        <v>4</v>
      </c>
      <c r="K472" s="4"/>
      <c r="L472" s="4"/>
      <c r="M472" s="4"/>
    </row>
    <row r="473" spans="2:13" x14ac:dyDescent="0.25">
      <c r="B473" s="8">
        <v>472</v>
      </c>
      <c r="C473" s="9" t="s">
        <v>22</v>
      </c>
      <c r="D473" s="10">
        <f t="shared" si="31"/>
        <v>236</v>
      </c>
      <c r="E473" s="1">
        <f t="shared" si="30"/>
        <v>8</v>
      </c>
      <c r="F473" s="1">
        <v>1</v>
      </c>
      <c r="G473" s="69">
        <v>3.5</v>
      </c>
      <c r="H473" s="69">
        <v>2.8</v>
      </c>
      <c r="I473" s="69">
        <v>7.8</v>
      </c>
      <c r="K473" s="4"/>
      <c r="L473" s="4"/>
      <c r="M473" s="4"/>
    </row>
    <row r="474" spans="2:13" x14ac:dyDescent="0.25">
      <c r="B474" s="8">
        <v>473</v>
      </c>
      <c r="C474" s="9" t="s">
        <v>21</v>
      </c>
      <c r="D474" s="10">
        <f t="shared" si="31"/>
        <v>237</v>
      </c>
      <c r="E474" s="1">
        <f t="shared" si="30"/>
        <v>8</v>
      </c>
      <c r="F474" s="1">
        <v>1</v>
      </c>
      <c r="G474" s="69">
        <v>6.4</v>
      </c>
      <c r="H474" s="69">
        <v>7</v>
      </c>
      <c r="I474" s="69">
        <v>3.4</v>
      </c>
      <c r="K474" s="4"/>
      <c r="L474" s="4"/>
      <c r="M474" s="4"/>
    </row>
    <row r="475" spans="2:13" x14ac:dyDescent="0.25">
      <c r="B475" s="8">
        <v>474</v>
      </c>
      <c r="C475" s="9" t="s">
        <v>22</v>
      </c>
      <c r="D475" s="10">
        <f t="shared" si="31"/>
        <v>237</v>
      </c>
      <c r="E475" s="1">
        <f t="shared" si="30"/>
        <v>8</v>
      </c>
      <c r="F475" s="1">
        <v>1</v>
      </c>
      <c r="G475" s="69">
        <v>2.4</v>
      </c>
      <c r="H475" s="69">
        <v>5</v>
      </c>
      <c r="I475" s="69">
        <v>7</v>
      </c>
      <c r="K475" s="4"/>
      <c r="L475" s="4"/>
      <c r="M475" s="4"/>
    </row>
    <row r="476" spans="2:13" x14ac:dyDescent="0.25">
      <c r="B476" s="8">
        <v>475</v>
      </c>
      <c r="C476" s="9" t="s">
        <v>21</v>
      </c>
      <c r="D476" s="10">
        <f t="shared" si="31"/>
        <v>238</v>
      </c>
      <c r="E476" s="1">
        <f t="shared" si="30"/>
        <v>8</v>
      </c>
      <c r="F476" s="1">
        <v>1</v>
      </c>
      <c r="G476" s="69">
        <v>7</v>
      </c>
      <c r="H476" s="69">
        <v>5.0999999999999996</v>
      </c>
      <c r="I476" s="69">
        <v>3.6</v>
      </c>
      <c r="K476" s="4"/>
      <c r="L476" s="4"/>
      <c r="M476" s="4"/>
    </row>
    <row r="477" spans="2:13" x14ac:dyDescent="0.25">
      <c r="B477" s="8">
        <v>476</v>
      </c>
      <c r="C477" s="9" t="s">
        <v>22</v>
      </c>
      <c r="D477" s="10">
        <f t="shared" si="31"/>
        <v>238</v>
      </c>
      <c r="E477" s="1">
        <f t="shared" si="30"/>
        <v>8</v>
      </c>
      <c r="F477" s="1">
        <v>1</v>
      </c>
      <c r="G477" s="69">
        <v>2</v>
      </c>
      <c r="H477" s="69">
        <v>5.2</v>
      </c>
      <c r="I477" s="69">
        <v>6.4</v>
      </c>
      <c r="K477" s="4"/>
      <c r="L477" s="4"/>
      <c r="M477" s="4"/>
    </row>
    <row r="478" spans="2:13" x14ac:dyDescent="0.25">
      <c r="B478" s="8">
        <v>477</v>
      </c>
      <c r="C478" s="9" t="s">
        <v>21</v>
      </c>
      <c r="D478" s="10">
        <f t="shared" si="31"/>
        <v>239</v>
      </c>
      <c r="E478" s="1">
        <f t="shared" si="30"/>
        <v>8</v>
      </c>
      <c r="F478" s="1">
        <v>1</v>
      </c>
      <c r="G478" s="69">
        <v>6.8</v>
      </c>
      <c r="H478" s="69">
        <v>6</v>
      </c>
      <c r="I478" s="69">
        <v>4.2</v>
      </c>
      <c r="K478" s="4"/>
      <c r="L478" s="4"/>
      <c r="M478" s="4"/>
    </row>
    <row r="479" spans="2:13" x14ac:dyDescent="0.25">
      <c r="B479" s="8">
        <v>478</v>
      </c>
      <c r="C479" s="9" t="s">
        <v>22</v>
      </c>
      <c r="D479" s="10">
        <f t="shared" si="31"/>
        <v>239</v>
      </c>
      <c r="E479" s="1">
        <f t="shared" si="30"/>
        <v>8</v>
      </c>
      <c r="F479" s="1">
        <v>1</v>
      </c>
      <c r="G479" s="69">
        <v>3</v>
      </c>
      <c r="H479" s="69">
        <v>3</v>
      </c>
      <c r="I479" s="69">
        <v>7</v>
      </c>
      <c r="K479" s="4"/>
      <c r="L479" s="4"/>
      <c r="M479" s="4"/>
    </row>
    <row r="480" spans="2:13" x14ac:dyDescent="0.25">
      <c r="B480" s="8">
        <v>479</v>
      </c>
      <c r="C480" s="9" t="s">
        <v>21</v>
      </c>
      <c r="D480" s="10">
        <f t="shared" si="31"/>
        <v>240</v>
      </c>
      <c r="E480" s="1">
        <f t="shared" si="30"/>
        <v>8</v>
      </c>
      <c r="F480" s="1">
        <v>1</v>
      </c>
      <c r="G480" s="69">
        <v>4.8</v>
      </c>
      <c r="H480" s="69">
        <v>6.2</v>
      </c>
      <c r="I480" s="69">
        <v>4.2</v>
      </c>
      <c r="K480" s="4"/>
      <c r="L480" s="4"/>
      <c r="M480" s="4"/>
    </row>
    <row r="481" spans="2:13" x14ac:dyDescent="0.25">
      <c r="B481" s="8">
        <v>480</v>
      </c>
      <c r="C481" s="9" t="s">
        <v>22</v>
      </c>
      <c r="D481" s="10">
        <f t="shared" si="31"/>
        <v>240</v>
      </c>
      <c r="E481" s="1">
        <f t="shared" si="30"/>
        <v>8</v>
      </c>
      <c r="F481" s="1">
        <v>1</v>
      </c>
      <c r="G481" s="69">
        <v>1.4</v>
      </c>
      <c r="H481" s="69">
        <v>3</v>
      </c>
      <c r="I481" s="69">
        <v>6</v>
      </c>
      <c r="K481" s="4"/>
      <c r="L481" s="4"/>
      <c r="M481" s="4"/>
    </row>
    <row r="482" spans="2:13" x14ac:dyDescent="0.25">
      <c r="B482" s="8">
        <v>481</v>
      </c>
      <c r="C482" s="9" t="s">
        <v>21</v>
      </c>
      <c r="D482" s="10">
        <f t="shared" si="31"/>
        <v>241</v>
      </c>
      <c r="E482" s="1">
        <f t="shared" si="30"/>
        <v>8</v>
      </c>
      <c r="F482" s="1">
        <v>1</v>
      </c>
      <c r="G482" s="69">
        <v>5.8</v>
      </c>
      <c r="H482" s="69">
        <v>6.4</v>
      </c>
      <c r="I482" s="69">
        <v>3</v>
      </c>
      <c r="K482" s="4"/>
      <c r="L482" s="4"/>
      <c r="M482" s="4"/>
    </row>
    <row r="483" spans="2:13" x14ac:dyDescent="0.25">
      <c r="B483" s="8">
        <v>482</v>
      </c>
      <c r="C483" s="9" t="s">
        <v>22</v>
      </c>
      <c r="D483" s="10">
        <f t="shared" si="31"/>
        <v>241</v>
      </c>
      <c r="E483" s="1">
        <f t="shared" si="30"/>
        <v>8</v>
      </c>
      <c r="F483" s="1">
        <v>1</v>
      </c>
      <c r="G483" s="69">
        <v>3</v>
      </c>
      <c r="H483" s="69">
        <v>2.6</v>
      </c>
      <c r="I483" s="69">
        <v>7</v>
      </c>
      <c r="K483" s="4"/>
      <c r="L483" s="4"/>
      <c r="M483" s="4"/>
    </row>
    <row r="484" spans="2:13" x14ac:dyDescent="0.25">
      <c r="B484" s="8">
        <v>483</v>
      </c>
      <c r="C484" s="9" t="s">
        <v>21</v>
      </c>
      <c r="D484" s="10">
        <f t="shared" si="31"/>
        <v>242</v>
      </c>
      <c r="E484" s="1">
        <f t="shared" si="30"/>
        <v>8</v>
      </c>
      <c r="F484" s="1">
        <v>1</v>
      </c>
      <c r="G484" s="69">
        <v>6</v>
      </c>
      <c r="H484" s="69">
        <v>6.2</v>
      </c>
      <c r="I484" s="69">
        <v>3.6</v>
      </c>
      <c r="K484" s="4"/>
      <c r="L484" s="4"/>
      <c r="M484" s="4"/>
    </row>
    <row r="485" spans="2:13" x14ac:dyDescent="0.25">
      <c r="B485" s="8">
        <v>484</v>
      </c>
      <c r="C485" s="9" t="s">
        <v>22</v>
      </c>
      <c r="D485" s="10">
        <f t="shared" si="31"/>
        <v>242</v>
      </c>
      <c r="E485" s="1">
        <f t="shared" si="30"/>
        <v>8</v>
      </c>
      <c r="F485" s="1">
        <v>1</v>
      </c>
      <c r="G485" s="69">
        <v>3.6</v>
      </c>
      <c r="H485" s="69">
        <v>3.4</v>
      </c>
      <c r="I485" s="69">
        <v>7.4</v>
      </c>
      <c r="K485" s="4"/>
      <c r="L485" s="4"/>
      <c r="M485" s="4"/>
    </row>
    <row r="486" spans="2:13" x14ac:dyDescent="0.25">
      <c r="B486" s="8">
        <v>485</v>
      </c>
      <c r="C486" s="9" t="s">
        <v>21</v>
      </c>
      <c r="D486" s="10">
        <f t="shared" si="31"/>
        <v>243</v>
      </c>
      <c r="E486" s="1">
        <f t="shared" si="30"/>
        <v>8</v>
      </c>
      <c r="F486" s="1">
        <v>1</v>
      </c>
      <c r="G486" s="69">
        <v>6.2</v>
      </c>
      <c r="H486" s="69">
        <v>6.8</v>
      </c>
      <c r="I486" s="69">
        <v>4.2</v>
      </c>
      <c r="K486" s="4"/>
      <c r="L486" s="4"/>
      <c r="M486" s="4"/>
    </row>
    <row r="487" spans="2:13" x14ac:dyDescent="0.25">
      <c r="B487" s="8">
        <v>486</v>
      </c>
      <c r="C487" s="9" t="s">
        <v>22</v>
      </c>
      <c r="D487" s="10">
        <f t="shared" si="31"/>
        <v>243</v>
      </c>
      <c r="E487" s="1">
        <f t="shared" si="30"/>
        <v>8</v>
      </c>
      <c r="F487" s="1">
        <v>1</v>
      </c>
      <c r="G487" s="69">
        <v>3.2</v>
      </c>
      <c r="H487" s="69">
        <v>3</v>
      </c>
      <c r="I487" s="69">
        <v>7.2</v>
      </c>
      <c r="K487" s="4"/>
      <c r="L487" s="4"/>
      <c r="M487" s="4"/>
    </row>
    <row r="488" spans="2:13" x14ac:dyDescent="0.25">
      <c r="B488" s="8">
        <v>487</v>
      </c>
      <c r="C488" s="9" t="s">
        <v>21</v>
      </c>
      <c r="D488" s="10">
        <f t="shared" si="31"/>
        <v>244</v>
      </c>
      <c r="E488" s="1">
        <f t="shared" si="30"/>
        <v>8</v>
      </c>
      <c r="F488" s="1">
        <v>1</v>
      </c>
      <c r="G488" s="69">
        <v>5.8</v>
      </c>
      <c r="H488" s="69">
        <v>5.4</v>
      </c>
      <c r="I488" s="69">
        <v>5</v>
      </c>
      <c r="K488" s="4"/>
      <c r="L488" s="4"/>
      <c r="M488" s="4"/>
    </row>
    <row r="489" spans="2:13" x14ac:dyDescent="0.25">
      <c r="B489" s="8">
        <v>488</v>
      </c>
      <c r="C489" s="9" t="s">
        <v>22</v>
      </c>
      <c r="D489" s="10">
        <f t="shared" si="31"/>
        <v>244</v>
      </c>
      <c r="E489" s="1">
        <f t="shared" si="30"/>
        <v>8</v>
      </c>
      <c r="F489" s="1">
        <v>1</v>
      </c>
      <c r="G489" s="69">
        <v>2.2999999999999998</v>
      </c>
      <c r="H489" s="69">
        <v>4</v>
      </c>
      <c r="I489" s="69">
        <v>8</v>
      </c>
      <c r="K489" s="4"/>
      <c r="L489" s="4"/>
      <c r="M489" s="4"/>
    </row>
    <row r="490" spans="2:13" x14ac:dyDescent="0.25">
      <c r="B490" s="8">
        <v>489</v>
      </c>
      <c r="C490" s="9" t="s">
        <v>21</v>
      </c>
      <c r="D490" s="10">
        <f t="shared" si="31"/>
        <v>245</v>
      </c>
      <c r="E490" s="1">
        <f t="shared" si="30"/>
        <v>9</v>
      </c>
      <c r="F490" s="1">
        <v>1</v>
      </c>
      <c r="G490" s="69">
        <v>6</v>
      </c>
      <c r="H490" s="69">
        <v>5.8</v>
      </c>
      <c r="I490" s="69">
        <v>3.8</v>
      </c>
      <c r="K490" s="4"/>
      <c r="L490" s="4"/>
      <c r="M490" s="4"/>
    </row>
    <row r="491" spans="2:13" x14ac:dyDescent="0.25">
      <c r="B491" s="8">
        <v>490</v>
      </c>
      <c r="C491" s="9" t="s">
        <v>22</v>
      </c>
      <c r="D491" s="10">
        <f t="shared" si="31"/>
        <v>245</v>
      </c>
      <c r="E491" s="1">
        <f t="shared" si="30"/>
        <v>9</v>
      </c>
      <c r="F491" s="1">
        <v>1</v>
      </c>
      <c r="G491" s="69">
        <v>2.4</v>
      </c>
      <c r="H491" s="69">
        <v>4</v>
      </c>
      <c r="I491" s="69">
        <v>7.2</v>
      </c>
      <c r="K491" s="4"/>
      <c r="L491" s="4"/>
      <c r="M491" s="4"/>
    </row>
    <row r="492" spans="2:13" x14ac:dyDescent="0.25">
      <c r="B492" s="8">
        <v>491</v>
      </c>
      <c r="C492" s="9" t="s">
        <v>21</v>
      </c>
      <c r="D492" s="10">
        <f t="shared" si="31"/>
        <v>246</v>
      </c>
      <c r="E492" s="1">
        <f t="shared" si="30"/>
        <v>9</v>
      </c>
      <c r="F492" s="1">
        <v>1</v>
      </c>
      <c r="G492" s="69">
        <v>3.4</v>
      </c>
      <c r="H492" s="69">
        <v>6</v>
      </c>
      <c r="I492" s="69">
        <v>5</v>
      </c>
      <c r="K492" s="4"/>
      <c r="L492" s="4"/>
      <c r="M492" s="4"/>
    </row>
    <row r="493" spans="2:13" x14ac:dyDescent="0.25">
      <c r="B493" s="8">
        <v>492</v>
      </c>
      <c r="C493" s="9" t="s">
        <v>22</v>
      </c>
      <c r="D493" s="10">
        <f t="shared" si="31"/>
        <v>246</v>
      </c>
      <c r="E493" s="1">
        <f t="shared" si="30"/>
        <v>9</v>
      </c>
      <c r="F493" s="1">
        <v>1</v>
      </c>
      <c r="G493" s="69">
        <v>5</v>
      </c>
      <c r="H493" s="69">
        <v>4</v>
      </c>
      <c r="I493" s="69">
        <v>7.6</v>
      </c>
      <c r="K493" s="4"/>
      <c r="L493" s="4"/>
      <c r="M493" s="4"/>
    </row>
    <row r="494" spans="2:13" x14ac:dyDescent="0.25">
      <c r="B494" s="8">
        <v>493</v>
      </c>
      <c r="C494" s="9" t="s">
        <v>21</v>
      </c>
      <c r="D494" s="10">
        <f t="shared" si="31"/>
        <v>247</v>
      </c>
      <c r="E494" s="1">
        <f t="shared" si="30"/>
        <v>9</v>
      </c>
      <c r="F494" s="1">
        <v>1</v>
      </c>
      <c r="G494" s="69">
        <v>3.4</v>
      </c>
      <c r="H494" s="69">
        <v>5.8</v>
      </c>
      <c r="I494" s="69">
        <v>3.2</v>
      </c>
      <c r="K494" s="4"/>
      <c r="L494" s="4"/>
      <c r="M494" s="4"/>
    </row>
    <row r="495" spans="2:13" x14ac:dyDescent="0.25">
      <c r="B495" s="8">
        <v>494</v>
      </c>
      <c r="C495" s="9" t="s">
        <v>22</v>
      </c>
      <c r="D495" s="10">
        <f t="shared" si="31"/>
        <v>247</v>
      </c>
      <c r="E495" s="1">
        <f t="shared" si="30"/>
        <v>9</v>
      </c>
      <c r="F495" s="1">
        <v>1</v>
      </c>
      <c r="G495" s="69">
        <v>2</v>
      </c>
      <c r="H495" s="69">
        <v>4.2</v>
      </c>
      <c r="I495" s="69">
        <v>6.2</v>
      </c>
      <c r="K495" s="4"/>
      <c r="L495" s="4"/>
      <c r="M495" s="4"/>
    </row>
    <row r="496" spans="2:13" x14ac:dyDescent="0.25">
      <c r="B496" s="8">
        <v>495</v>
      </c>
      <c r="C496" s="9" t="s">
        <v>21</v>
      </c>
      <c r="D496" s="10">
        <f t="shared" si="31"/>
        <v>248</v>
      </c>
      <c r="E496" s="1">
        <f t="shared" si="30"/>
        <v>9</v>
      </c>
      <c r="F496" s="1">
        <v>1</v>
      </c>
      <c r="G496" s="69">
        <v>5.8</v>
      </c>
      <c r="H496" s="69">
        <v>8.1999999999999993</v>
      </c>
      <c r="I496" s="69">
        <v>3.4</v>
      </c>
      <c r="K496" s="4"/>
      <c r="L496" s="4"/>
      <c r="M496" s="4"/>
    </row>
    <row r="497" spans="2:13" x14ac:dyDescent="0.25">
      <c r="B497" s="8">
        <v>496</v>
      </c>
      <c r="C497" s="9" t="s">
        <v>22</v>
      </c>
      <c r="D497" s="10">
        <f t="shared" si="31"/>
        <v>248</v>
      </c>
      <c r="E497" s="1">
        <f t="shared" si="30"/>
        <v>9</v>
      </c>
      <c r="F497" s="1">
        <v>1</v>
      </c>
      <c r="G497" s="69">
        <v>2</v>
      </c>
      <c r="H497" s="69">
        <v>3.2</v>
      </c>
      <c r="I497" s="69">
        <v>9</v>
      </c>
      <c r="K497" s="4"/>
      <c r="L497" s="4"/>
      <c r="M497" s="4"/>
    </row>
    <row r="498" spans="2:13" x14ac:dyDescent="0.25">
      <c r="B498" s="8">
        <v>497</v>
      </c>
      <c r="C498" s="9" t="s">
        <v>21</v>
      </c>
      <c r="D498" s="10">
        <f t="shared" si="31"/>
        <v>249</v>
      </c>
      <c r="E498" s="1">
        <f t="shared" si="30"/>
        <v>9</v>
      </c>
      <c r="F498" s="1">
        <v>1</v>
      </c>
      <c r="G498" s="69">
        <v>5.4</v>
      </c>
      <c r="H498" s="69">
        <v>5.6</v>
      </c>
      <c r="I498" s="69">
        <v>4</v>
      </c>
      <c r="K498" s="4"/>
      <c r="L498" s="4"/>
      <c r="M498" s="4"/>
    </row>
    <row r="499" spans="2:13" x14ac:dyDescent="0.25">
      <c r="B499" s="8">
        <v>498</v>
      </c>
      <c r="C499" s="9" t="s">
        <v>22</v>
      </c>
      <c r="D499" s="10">
        <f t="shared" si="31"/>
        <v>249</v>
      </c>
      <c r="E499" s="1">
        <f t="shared" si="30"/>
        <v>9</v>
      </c>
      <c r="F499" s="1">
        <v>1</v>
      </c>
      <c r="G499" s="69">
        <v>2.2000000000000002</v>
      </c>
      <c r="H499" s="69">
        <v>3</v>
      </c>
      <c r="I499" s="69">
        <v>7</v>
      </c>
      <c r="K499" s="4"/>
      <c r="L499" s="4"/>
      <c r="M499" s="4"/>
    </row>
    <row r="500" spans="2:13" x14ac:dyDescent="0.25">
      <c r="B500" s="8">
        <v>499</v>
      </c>
      <c r="C500" s="9" t="s">
        <v>21</v>
      </c>
      <c r="D500" s="10">
        <f t="shared" si="31"/>
        <v>250</v>
      </c>
      <c r="E500" s="1">
        <f t="shared" si="30"/>
        <v>9</v>
      </c>
      <c r="F500" s="1">
        <v>1</v>
      </c>
      <c r="G500" s="69">
        <v>6.4</v>
      </c>
      <c r="H500" s="69">
        <v>4</v>
      </c>
      <c r="I500" s="69">
        <v>4</v>
      </c>
      <c r="K500" s="4"/>
      <c r="L500" s="4"/>
      <c r="M500" s="4"/>
    </row>
    <row r="501" spans="2:13" x14ac:dyDescent="0.25">
      <c r="B501" s="8">
        <v>500</v>
      </c>
      <c r="C501" s="9" t="s">
        <v>22</v>
      </c>
      <c r="D501" s="10">
        <f t="shared" si="31"/>
        <v>250</v>
      </c>
      <c r="E501" s="1">
        <f t="shared" si="30"/>
        <v>9</v>
      </c>
      <c r="F501" s="1">
        <v>1</v>
      </c>
      <c r="G501" s="69">
        <v>2.2000000000000002</v>
      </c>
      <c r="H501" s="69">
        <v>2</v>
      </c>
      <c r="I501" s="69">
        <v>8</v>
      </c>
      <c r="K501" s="4"/>
      <c r="L501" s="4"/>
      <c r="M501" s="4"/>
    </row>
    <row r="502" spans="2:13" x14ac:dyDescent="0.25">
      <c r="B502" s="8">
        <v>501</v>
      </c>
      <c r="C502" s="9" t="s">
        <v>21</v>
      </c>
      <c r="D502" s="10">
        <f t="shared" si="31"/>
        <v>251</v>
      </c>
      <c r="E502" s="1">
        <f t="shared" si="30"/>
        <v>9</v>
      </c>
      <c r="F502" s="1">
        <v>1</v>
      </c>
      <c r="G502" s="69">
        <v>6.2</v>
      </c>
      <c r="H502" s="114">
        <v>5.8</v>
      </c>
      <c r="I502" s="69">
        <v>3</v>
      </c>
      <c r="K502" s="4"/>
      <c r="L502" s="4"/>
      <c r="M502" s="4"/>
    </row>
    <row r="503" spans="2:13" x14ac:dyDescent="0.25">
      <c r="B503" s="8">
        <v>502</v>
      </c>
      <c r="C503" s="9" t="s">
        <v>22</v>
      </c>
      <c r="D503" s="10">
        <f t="shared" si="31"/>
        <v>251</v>
      </c>
      <c r="E503" s="1">
        <f t="shared" si="30"/>
        <v>9</v>
      </c>
      <c r="F503" s="1">
        <v>1</v>
      </c>
      <c r="G503" s="69">
        <v>2.6</v>
      </c>
      <c r="H503" s="69">
        <v>2</v>
      </c>
      <c r="I503" s="69">
        <v>6</v>
      </c>
      <c r="K503" s="4"/>
      <c r="L503" s="4"/>
      <c r="M503" s="4"/>
    </row>
    <row r="504" spans="2:13" x14ac:dyDescent="0.25">
      <c r="B504" s="8">
        <v>503</v>
      </c>
      <c r="C504" s="9" t="s">
        <v>21</v>
      </c>
      <c r="D504" s="10">
        <f t="shared" si="31"/>
        <v>252</v>
      </c>
      <c r="E504" s="1">
        <f t="shared" si="30"/>
        <v>9</v>
      </c>
      <c r="F504" s="1">
        <v>1</v>
      </c>
      <c r="G504" s="69">
        <v>6.2</v>
      </c>
      <c r="H504" s="69">
        <v>5.2</v>
      </c>
      <c r="I504" s="69">
        <v>4</v>
      </c>
      <c r="K504" s="4"/>
      <c r="L504" s="4"/>
      <c r="M504" s="4"/>
    </row>
    <row r="505" spans="2:13" x14ac:dyDescent="0.25">
      <c r="B505" s="8">
        <v>504</v>
      </c>
      <c r="C505" s="9" t="s">
        <v>22</v>
      </c>
      <c r="D505" s="10">
        <f t="shared" si="31"/>
        <v>252</v>
      </c>
      <c r="E505" s="1">
        <f t="shared" si="30"/>
        <v>9</v>
      </c>
      <c r="F505" s="1">
        <v>1</v>
      </c>
      <c r="G505" s="69">
        <v>2</v>
      </c>
      <c r="H505" s="69">
        <v>2</v>
      </c>
      <c r="I505" s="69">
        <v>6</v>
      </c>
      <c r="K505" s="4"/>
      <c r="L505" s="4"/>
      <c r="M505" s="4"/>
    </row>
    <row r="506" spans="2:13" x14ac:dyDescent="0.25">
      <c r="B506" s="8">
        <v>505</v>
      </c>
      <c r="C506" s="9" t="s">
        <v>21</v>
      </c>
      <c r="D506" s="10">
        <f t="shared" si="31"/>
        <v>253</v>
      </c>
      <c r="E506" s="1">
        <f t="shared" si="30"/>
        <v>9</v>
      </c>
      <c r="F506" s="1">
        <v>1</v>
      </c>
      <c r="G506" s="69">
        <v>5.2</v>
      </c>
      <c r="H506" s="69">
        <v>5.2</v>
      </c>
      <c r="I506" s="69">
        <v>4</v>
      </c>
      <c r="K506" s="4"/>
      <c r="L506" s="4"/>
      <c r="M506" s="4"/>
    </row>
    <row r="507" spans="2:13" x14ac:dyDescent="0.25">
      <c r="B507" s="8">
        <v>506</v>
      </c>
      <c r="C507" s="9" t="s">
        <v>22</v>
      </c>
      <c r="D507" s="10">
        <f t="shared" si="31"/>
        <v>253</v>
      </c>
      <c r="E507" s="1">
        <f t="shared" si="30"/>
        <v>9</v>
      </c>
      <c r="F507" s="1">
        <v>1</v>
      </c>
      <c r="G507" s="69">
        <v>1.8</v>
      </c>
      <c r="H507" s="69">
        <v>2.2000000000000002</v>
      </c>
      <c r="I507" s="69">
        <v>8</v>
      </c>
      <c r="K507" s="4"/>
      <c r="L507" s="4"/>
      <c r="M507" s="4"/>
    </row>
    <row r="508" spans="2:13" x14ac:dyDescent="0.25">
      <c r="B508" s="8">
        <v>507</v>
      </c>
      <c r="C508" s="9" t="s">
        <v>21</v>
      </c>
      <c r="D508" s="10">
        <f t="shared" si="31"/>
        <v>254</v>
      </c>
      <c r="E508" s="1">
        <f t="shared" si="30"/>
        <v>9</v>
      </c>
      <c r="F508" s="1">
        <v>1</v>
      </c>
      <c r="G508" s="69">
        <v>6</v>
      </c>
      <c r="H508" s="69">
        <v>4.2</v>
      </c>
      <c r="I508" s="69">
        <v>4.5999999999999996</v>
      </c>
      <c r="K508" s="4"/>
      <c r="L508" s="4"/>
      <c r="M508" s="4"/>
    </row>
    <row r="509" spans="2:13" x14ac:dyDescent="0.25">
      <c r="B509" s="8">
        <v>508</v>
      </c>
      <c r="C509" s="9" t="s">
        <v>22</v>
      </c>
      <c r="D509" s="10">
        <f t="shared" si="31"/>
        <v>254</v>
      </c>
      <c r="E509" s="1">
        <f t="shared" si="30"/>
        <v>9</v>
      </c>
      <c r="F509" s="1">
        <v>1</v>
      </c>
      <c r="G509" s="69">
        <v>2</v>
      </c>
      <c r="H509" s="69">
        <v>2.2000000000000002</v>
      </c>
      <c r="I509" s="69">
        <v>7</v>
      </c>
      <c r="K509" s="4"/>
      <c r="L509" s="4"/>
      <c r="M509" s="4"/>
    </row>
    <row r="510" spans="2:13" x14ac:dyDescent="0.25">
      <c r="B510" s="8">
        <v>509</v>
      </c>
      <c r="C510" s="9" t="s">
        <v>21</v>
      </c>
      <c r="D510" s="10">
        <f t="shared" si="31"/>
        <v>255</v>
      </c>
      <c r="E510" s="1">
        <f t="shared" si="30"/>
        <v>9</v>
      </c>
      <c r="F510" s="1">
        <v>1</v>
      </c>
      <c r="G510" s="69">
        <v>5</v>
      </c>
      <c r="H510" s="69">
        <v>5.2</v>
      </c>
      <c r="I510" s="69">
        <v>4</v>
      </c>
      <c r="K510" s="4"/>
      <c r="L510" s="4"/>
      <c r="M510" s="4"/>
    </row>
    <row r="511" spans="2:13" x14ac:dyDescent="0.25">
      <c r="B511" s="8">
        <v>510</v>
      </c>
      <c r="C511" s="9" t="s">
        <v>22</v>
      </c>
      <c r="D511" s="10">
        <f t="shared" si="31"/>
        <v>255</v>
      </c>
      <c r="E511" s="1">
        <f t="shared" si="30"/>
        <v>9</v>
      </c>
      <c r="F511" s="1">
        <v>1</v>
      </c>
      <c r="G511" s="69">
        <v>4</v>
      </c>
      <c r="H511" s="69">
        <v>2.4</v>
      </c>
      <c r="I511" s="69">
        <v>7.4</v>
      </c>
      <c r="K511" s="4"/>
      <c r="L511" s="4"/>
      <c r="M511" s="4"/>
    </row>
    <row r="512" spans="2:13" x14ac:dyDescent="0.25">
      <c r="B512" s="8">
        <v>511</v>
      </c>
      <c r="C512" s="9" t="s">
        <v>21</v>
      </c>
      <c r="D512" s="10">
        <f t="shared" si="31"/>
        <v>256</v>
      </c>
      <c r="E512" s="1">
        <f t="shared" ref="E512:E575" si="32">IF(COUNTIF(E451:E511,E482)=61,E482+1,E511)</f>
        <v>9</v>
      </c>
      <c r="F512" s="1">
        <v>1</v>
      </c>
      <c r="G512" s="69">
        <v>5.6</v>
      </c>
      <c r="H512" s="69">
        <v>6</v>
      </c>
      <c r="I512" s="69">
        <v>3.6</v>
      </c>
      <c r="K512" s="4"/>
      <c r="L512" s="4"/>
      <c r="M512" s="4"/>
    </row>
    <row r="513" spans="2:13" x14ac:dyDescent="0.25">
      <c r="B513" s="8">
        <v>512</v>
      </c>
      <c r="C513" s="9" t="s">
        <v>22</v>
      </c>
      <c r="D513" s="10">
        <f t="shared" si="31"/>
        <v>256</v>
      </c>
      <c r="E513" s="1">
        <f t="shared" si="32"/>
        <v>9</v>
      </c>
      <c r="F513" s="1">
        <v>1</v>
      </c>
      <c r="G513" s="69">
        <v>2</v>
      </c>
      <c r="H513" s="69">
        <v>2.2000000000000002</v>
      </c>
      <c r="I513" s="69">
        <v>8</v>
      </c>
      <c r="K513" s="4"/>
      <c r="L513" s="4"/>
      <c r="M513" s="4"/>
    </row>
    <row r="514" spans="2:13" x14ac:dyDescent="0.25">
      <c r="B514" s="8">
        <v>513</v>
      </c>
      <c r="C514" s="9" t="s">
        <v>21</v>
      </c>
      <c r="D514" s="10">
        <f t="shared" si="31"/>
        <v>257</v>
      </c>
      <c r="E514" s="1">
        <f t="shared" si="32"/>
        <v>9</v>
      </c>
      <c r="F514" s="1">
        <v>1</v>
      </c>
      <c r="G514" s="69">
        <v>5.4</v>
      </c>
      <c r="H514" s="69">
        <v>5</v>
      </c>
      <c r="I514" s="69">
        <v>4</v>
      </c>
      <c r="K514" s="4"/>
      <c r="L514" s="4"/>
      <c r="M514" s="4"/>
    </row>
    <row r="515" spans="2:13" x14ac:dyDescent="0.25">
      <c r="B515" s="8">
        <v>514</v>
      </c>
      <c r="C515" s="9" t="s">
        <v>22</v>
      </c>
      <c r="D515" s="10">
        <f t="shared" si="31"/>
        <v>257</v>
      </c>
      <c r="E515" s="1">
        <f t="shared" si="32"/>
        <v>9</v>
      </c>
      <c r="F515" s="1">
        <v>1</v>
      </c>
      <c r="G515" s="69">
        <v>2.4</v>
      </c>
      <c r="H515" s="69">
        <v>2</v>
      </c>
      <c r="I515" s="69">
        <v>5</v>
      </c>
      <c r="K515" s="4"/>
      <c r="L515" s="4"/>
      <c r="M515" s="4"/>
    </row>
    <row r="516" spans="2:13" x14ac:dyDescent="0.25">
      <c r="B516" s="8">
        <v>515</v>
      </c>
      <c r="C516" s="9" t="s">
        <v>21</v>
      </c>
      <c r="D516" s="10">
        <f t="shared" si="31"/>
        <v>258</v>
      </c>
      <c r="E516" s="1">
        <f t="shared" si="32"/>
        <v>9</v>
      </c>
      <c r="F516" s="1">
        <v>1</v>
      </c>
      <c r="G516" s="69">
        <v>4.2</v>
      </c>
      <c r="H516" s="69">
        <v>4.5999999999999996</v>
      </c>
      <c r="I516" s="69">
        <v>3</v>
      </c>
      <c r="K516" s="4"/>
      <c r="L516" s="4"/>
      <c r="M516" s="4"/>
    </row>
    <row r="517" spans="2:13" x14ac:dyDescent="0.25">
      <c r="B517" s="8">
        <v>516</v>
      </c>
      <c r="C517" s="9" t="s">
        <v>22</v>
      </c>
      <c r="D517" s="10">
        <f t="shared" ref="D517:D580" si="33">IF(B517=B515+2,IF(D516=D515,D516+1,D516))</f>
        <v>258</v>
      </c>
      <c r="E517" s="1">
        <f t="shared" si="32"/>
        <v>9</v>
      </c>
      <c r="F517" s="1">
        <v>1</v>
      </c>
      <c r="G517" s="69">
        <v>1.5</v>
      </c>
      <c r="H517" s="69">
        <v>3</v>
      </c>
      <c r="I517" s="69">
        <v>5</v>
      </c>
      <c r="K517" s="4"/>
      <c r="L517" s="4"/>
      <c r="M517" s="4"/>
    </row>
    <row r="518" spans="2:13" x14ac:dyDescent="0.25">
      <c r="B518" s="8">
        <v>517</v>
      </c>
      <c r="C518" s="9" t="s">
        <v>21</v>
      </c>
      <c r="D518" s="10">
        <f t="shared" si="33"/>
        <v>259</v>
      </c>
      <c r="E518" s="1">
        <f t="shared" si="32"/>
        <v>9</v>
      </c>
      <c r="F518" s="1">
        <v>1</v>
      </c>
      <c r="G518" s="69">
        <v>5</v>
      </c>
      <c r="H518" s="69">
        <v>5.4</v>
      </c>
      <c r="I518" s="69">
        <v>3</v>
      </c>
      <c r="K518" s="4"/>
      <c r="L518" s="4"/>
      <c r="M518" s="4"/>
    </row>
    <row r="519" spans="2:13" x14ac:dyDescent="0.25">
      <c r="B519" s="8">
        <v>518</v>
      </c>
      <c r="C519" s="9" t="s">
        <v>22</v>
      </c>
      <c r="D519" s="10">
        <f t="shared" si="33"/>
        <v>259</v>
      </c>
      <c r="E519" s="1">
        <f t="shared" si="32"/>
        <v>9</v>
      </c>
      <c r="F519" s="1">
        <v>1</v>
      </c>
      <c r="G519" s="69">
        <v>2</v>
      </c>
      <c r="H519" s="69">
        <v>3</v>
      </c>
      <c r="I519" s="69">
        <v>5</v>
      </c>
      <c r="K519" s="4"/>
      <c r="L519" s="4"/>
      <c r="M519" s="4"/>
    </row>
    <row r="520" spans="2:13" x14ac:dyDescent="0.25">
      <c r="B520" s="8">
        <v>519</v>
      </c>
      <c r="C520" s="9" t="s">
        <v>21</v>
      </c>
      <c r="D520" s="10">
        <f t="shared" si="33"/>
        <v>260</v>
      </c>
      <c r="E520" s="1">
        <f t="shared" si="32"/>
        <v>9</v>
      </c>
      <c r="F520" s="1">
        <v>1</v>
      </c>
      <c r="G520" s="114">
        <v>4</v>
      </c>
      <c r="H520" s="69">
        <v>5</v>
      </c>
      <c r="I520" s="69">
        <v>3.4</v>
      </c>
      <c r="K520" s="4"/>
      <c r="L520" s="4"/>
      <c r="M520" s="4"/>
    </row>
    <row r="521" spans="2:13" x14ac:dyDescent="0.25">
      <c r="B521" s="8">
        <v>520</v>
      </c>
      <c r="C521" s="9" t="s">
        <v>22</v>
      </c>
      <c r="D521" s="10">
        <f t="shared" si="33"/>
        <v>260</v>
      </c>
      <c r="E521" s="1">
        <f t="shared" si="32"/>
        <v>9</v>
      </c>
      <c r="F521" s="1">
        <v>1</v>
      </c>
      <c r="G521" s="69">
        <v>2</v>
      </c>
      <c r="H521" s="69">
        <v>2</v>
      </c>
      <c r="I521" s="69">
        <v>7</v>
      </c>
      <c r="K521" s="4"/>
      <c r="L521" s="4"/>
      <c r="M521" s="4"/>
    </row>
    <row r="522" spans="2:13" x14ac:dyDescent="0.25">
      <c r="B522" s="8">
        <v>521</v>
      </c>
      <c r="C522" s="9" t="s">
        <v>21</v>
      </c>
      <c r="D522" s="10">
        <f t="shared" si="33"/>
        <v>261</v>
      </c>
      <c r="E522" s="1">
        <f t="shared" si="32"/>
        <v>9</v>
      </c>
      <c r="F522" s="1">
        <v>1</v>
      </c>
      <c r="G522" s="69">
        <v>5.2</v>
      </c>
      <c r="H522" s="69">
        <v>5</v>
      </c>
      <c r="I522" s="69">
        <v>4</v>
      </c>
      <c r="K522" s="4"/>
      <c r="L522" s="4"/>
      <c r="M522" s="4"/>
    </row>
    <row r="523" spans="2:13" x14ac:dyDescent="0.25">
      <c r="B523" s="8">
        <v>522</v>
      </c>
      <c r="C523" s="9" t="s">
        <v>22</v>
      </c>
      <c r="D523" s="10">
        <f t="shared" si="33"/>
        <v>261</v>
      </c>
      <c r="E523" s="1">
        <f t="shared" si="32"/>
        <v>9</v>
      </c>
      <c r="F523" s="1">
        <v>1</v>
      </c>
      <c r="G523" s="69">
        <v>2</v>
      </c>
      <c r="H523" s="69">
        <v>4</v>
      </c>
      <c r="I523" s="69">
        <v>7</v>
      </c>
      <c r="K523" s="4"/>
      <c r="L523" s="4"/>
      <c r="M523" s="4"/>
    </row>
    <row r="524" spans="2:13" x14ac:dyDescent="0.25">
      <c r="B524" s="8">
        <v>523</v>
      </c>
      <c r="C524" s="9" t="s">
        <v>21</v>
      </c>
      <c r="D524" s="10">
        <f t="shared" si="33"/>
        <v>262</v>
      </c>
      <c r="E524" s="1">
        <f t="shared" si="32"/>
        <v>9</v>
      </c>
      <c r="F524" s="1">
        <v>1</v>
      </c>
      <c r="G524" s="69">
        <v>7</v>
      </c>
      <c r="H524" s="69">
        <v>5</v>
      </c>
      <c r="I524" s="69">
        <v>3</v>
      </c>
      <c r="K524" s="4"/>
      <c r="L524" s="4"/>
      <c r="M524" s="4"/>
    </row>
    <row r="525" spans="2:13" x14ac:dyDescent="0.25">
      <c r="B525" s="8">
        <v>524</v>
      </c>
      <c r="C525" s="9" t="s">
        <v>22</v>
      </c>
      <c r="D525" s="10">
        <f t="shared" si="33"/>
        <v>262</v>
      </c>
      <c r="E525" s="1">
        <f t="shared" si="32"/>
        <v>9</v>
      </c>
      <c r="F525" s="1">
        <v>1</v>
      </c>
      <c r="G525" s="69">
        <v>2.2000000000000002</v>
      </c>
      <c r="H525" s="69">
        <v>2</v>
      </c>
      <c r="I525" s="69">
        <v>8</v>
      </c>
      <c r="K525" s="4"/>
      <c r="L525" s="4"/>
      <c r="M525" s="4"/>
    </row>
    <row r="526" spans="2:13" x14ac:dyDescent="0.25">
      <c r="B526" s="8">
        <v>525</v>
      </c>
      <c r="C526" s="9" t="s">
        <v>21</v>
      </c>
      <c r="D526" s="10">
        <f t="shared" si="33"/>
        <v>263</v>
      </c>
      <c r="E526" s="1">
        <f t="shared" si="32"/>
        <v>9</v>
      </c>
      <c r="F526" s="1">
        <v>1</v>
      </c>
      <c r="G526" s="69">
        <v>4</v>
      </c>
      <c r="H526" s="69">
        <v>6</v>
      </c>
      <c r="I526" s="69">
        <v>4</v>
      </c>
      <c r="K526" s="4"/>
      <c r="L526" s="4"/>
      <c r="M526" s="4"/>
    </row>
    <row r="527" spans="2:13" x14ac:dyDescent="0.25">
      <c r="B527" s="8">
        <v>526</v>
      </c>
      <c r="C527" s="9" t="s">
        <v>22</v>
      </c>
      <c r="D527" s="10">
        <f t="shared" si="33"/>
        <v>263</v>
      </c>
      <c r="E527" s="1">
        <f t="shared" si="32"/>
        <v>9</v>
      </c>
      <c r="F527" s="1">
        <v>1</v>
      </c>
      <c r="G527" s="69">
        <v>2.6</v>
      </c>
      <c r="H527" s="69">
        <v>3</v>
      </c>
      <c r="I527" s="69">
        <v>7.5</v>
      </c>
      <c r="K527" s="4"/>
      <c r="L527" s="4"/>
      <c r="M527" s="4"/>
    </row>
    <row r="528" spans="2:13" x14ac:dyDescent="0.25">
      <c r="B528" s="8">
        <v>527</v>
      </c>
      <c r="C528" s="9" t="s">
        <v>21</v>
      </c>
      <c r="D528" s="10">
        <f t="shared" si="33"/>
        <v>264</v>
      </c>
      <c r="E528" s="1">
        <f t="shared" si="32"/>
        <v>9</v>
      </c>
      <c r="F528" s="1">
        <v>1</v>
      </c>
      <c r="G528" s="69">
        <v>5</v>
      </c>
      <c r="H528" s="69">
        <v>6</v>
      </c>
      <c r="I528" s="69">
        <v>4.5</v>
      </c>
      <c r="K528" s="4"/>
      <c r="L528" s="4"/>
      <c r="M528" s="4"/>
    </row>
    <row r="529" spans="2:13" x14ac:dyDescent="0.25">
      <c r="B529" s="8">
        <v>528</v>
      </c>
      <c r="C529" s="9" t="s">
        <v>22</v>
      </c>
      <c r="D529" s="10">
        <f t="shared" si="33"/>
        <v>264</v>
      </c>
      <c r="E529" s="1">
        <f t="shared" si="32"/>
        <v>9</v>
      </c>
      <c r="F529" s="1">
        <v>1</v>
      </c>
      <c r="G529" s="69">
        <v>2.2000000000000002</v>
      </c>
      <c r="H529" s="69">
        <v>2.8</v>
      </c>
      <c r="I529" s="69">
        <v>8</v>
      </c>
      <c r="K529" s="4"/>
      <c r="L529" s="4"/>
      <c r="M529" s="4"/>
    </row>
    <row r="530" spans="2:13" x14ac:dyDescent="0.25">
      <c r="B530" s="8">
        <v>529</v>
      </c>
      <c r="C530" s="9" t="s">
        <v>21</v>
      </c>
      <c r="D530" s="10">
        <f t="shared" si="33"/>
        <v>265</v>
      </c>
      <c r="E530" s="1">
        <f t="shared" si="32"/>
        <v>9</v>
      </c>
      <c r="F530" s="1">
        <v>1</v>
      </c>
      <c r="G530" s="69">
        <v>6</v>
      </c>
      <c r="H530" s="69">
        <v>6.4</v>
      </c>
      <c r="I530" s="69">
        <v>3.4</v>
      </c>
      <c r="K530" s="4"/>
      <c r="L530" s="4"/>
      <c r="M530" s="4"/>
    </row>
    <row r="531" spans="2:13" x14ac:dyDescent="0.25">
      <c r="B531" s="8">
        <v>530</v>
      </c>
      <c r="C531" s="9" t="s">
        <v>22</v>
      </c>
      <c r="D531" s="10">
        <f t="shared" si="33"/>
        <v>265</v>
      </c>
      <c r="E531" s="1">
        <f t="shared" si="32"/>
        <v>9</v>
      </c>
      <c r="F531" s="1">
        <v>1</v>
      </c>
      <c r="G531" s="69">
        <v>2</v>
      </c>
      <c r="H531" s="69">
        <v>1.2</v>
      </c>
      <c r="I531" s="69">
        <v>8</v>
      </c>
      <c r="K531" s="4"/>
      <c r="L531" s="4"/>
      <c r="M531" s="4"/>
    </row>
    <row r="532" spans="2:13" x14ac:dyDescent="0.25">
      <c r="B532" s="8">
        <v>531</v>
      </c>
      <c r="C532" s="9" t="s">
        <v>21</v>
      </c>
      <c r="D532" s="10">
        <f t="shared" si="33"/>
        <v>266</v>
      </c>
      <c r="E532" s="1">
        <f t="shared" si="32"/>
        <v>9</v>
      </c>
      <c r="F532" s="1">
        <v>1</v>
      </c>
      <c r="G532" s="69">
        <v>4</v>
      </c>
      <c r="H532" s="69">
        <v>3.2</v>
      </c>
      <c r="I532" s="69">
        <v>4</v>
      </c>
      <c r="K532" s="4"/>
      <c r="L532" s="4"/>
      <c r="M532" s="4"/>
    </row>
    <row r="533" spans="2:13" x14ac:dyDescent="0.25">
      <c r="B533" s="8">
        <v>532</v>
      </c>
      <c r="C533" s="9" t="s">
        <v>22</v>
      </c>
      <c r="D533" s="10">
        <f t="shared" si="33"/>
        <v>266</v>
      </c>
      <c r="E533" s="1">
        <f t="shared" si="32"/>
        <v>9</v>
      </c>
      <c r="F533" s="1">
        <v>1</v>
      </c>
      <c r="G533" s="69">
        <v>3</v>
      </c>
      <c r="H533" s="69">
        <v>2</v>
      </c>
      <c r="I533" s="69">
        <v>5</v>
      </c>
      <c r="K533" s="4"/>
      <c r="L533" s="4"/>
      <c r="M533" s="4"/>
    </row>
    <row r="534" spans="2:13" x14ac:dyDescent="0.25">
      <c r="B534" s="8">
        <v>533</v>
      </c>
      <c r="C534" s="9" t="s">
        <v>21</v>
      </c>
      <c r="D534" s="10">
        <f t="shared" si="33"/>
        <v>267</v>
      </c>
      <c r="E534" s="1">
        <f t="shared" si="32"/>
        <v>9</v>
      </c>
      <c r="F534" s="1">
        <v>1</v>
      </c>
      <c r="G534" s="69">
        <v>4</v>
      </c>
      <c r="H534" s="69">
        <v>6.4</v>
      </c>
      <c r="I534" s="69">
        <v>5.6</v>
      </c>
      <c r="K534" s="4"/>
      <c r="L534" s="4"/>
      <c r="M534" s="4"/>
    </row>
    <row r="535" spans="2:13" x14ac:dyDescent="0.25">
      <c r="B535" s="8">
        <v>534</v>
      </c>
      <c r="C535" s="9" t="s">
        <v>22</v>
      </c>
      <c r="D535" s="10">
        <f t="shared" si="33"/>
        <v>267</v>
      </c>
      <c r="E535" s="1">
        <f t="shared" si="32"/>
        <v>9</v>
      </c>
      <c r="F535" s="1">
        <v>1</v>
      </c>
      <c r="G535" s="69">
        <v>3</v>
      </c>
      <c r="H535" s="69">
        <v>2</v>
      </c>
      <c r="I535" s="69">
        <v>4</v>
      </c>
      <c r="K535" s="4"/>
      <c r="L535" s="4"/>
      <c r="M535" s="4"/>
    </row>
    <row r="536" spans="2:13" x14ac:dyDescent="0.25">
      <c r="B536" s="8">
        <v>535</v>
      </c>
      <c r="C536" s="9" t="s">
        <v>21</v>
      </c>
      <c r="D536" s="10">
        <f t="shared" si="33"/>
        <v>268</v>
      </c>
      <c r="E536" s="1">
        <f t="shared" si="32"/>
        <v>9</v>
      </c>
      <c r="F536" s="1">
        <v>1</v>
      </c>
      <c r="G536" s="69">
        <v>3</v>
      </c>
      <c r="H536" s="69">
        <v>6.8</v>
      </c>
      <c r="I536" s="69">
        <v>3</v>
      </c>
      <c r="K536" s="4"/>
      <c r="L536" s="4"/>
      <c r="M536" s="4"/>
    </row>
    <row r="537" spans="2:13" x14ac:dyDescent="0.25">
      <c r="B537" s="8">
        <v>536</v>
      </c>
      <c r="C537" s="9" t="s">
        <v>22</v>
      </c>
      <c r="D537" s="10">
        <f t="shared" si="33"/>
        <v>268</v>
      </c>
      <c r="E537" s="1">
        <f t="shared" si="32"/>
        <v>9</v>
      </c>
      <c r="F537" s="1">
        <v>1</v>
      </c>
      <c r="G537" s="69">
        <v>5</v>
      </c>
      <c r="H537" s="69">
        <v>3</v>
      </c>
      <c r="I537" s="69">
        <v>5</v>
      </c>
      <c r="K537" s="4"/>
      <c r="L537" s="4"/>
      <c r="M537" s="4"/>
    </row>
    <row r="538" spans="2:13" x14ac:dyDescent="0.25">
      <c r="B538" s="8">
        <v>537</v>
      </c>
      <c r="C538" s="9" t="s">
        <v>21</v>
      </c>
      <c r="D538" s="10">
        <f t="shared" si="33"/>
        <v>269</v>
      </c>
      <c r="E538" s="1">
        <f t="shared" si="32"/>
        <v>9</v>
      </c>
      <c r="F538" s="1">
        <v>1</v>
      </c>
      <c r="G538" s="69">
        <v>4.5999999999999996</v>
      </c>
      <c r="H538" s="69">
        <v>7</v>
      </c>
      <c r="I538" s="69">
        <v>3</v>
      </c>
      <c r="K538" s="4"/>
      <c r="L538" s="4"/>
      <c r="M538" s="4"/>
    </row>
    <row r="539" spans="2:13" x14ac:dyDescent="0.25">
      <c r="B539" s="8">
        <v>538</v>
      </c>
      <c r="C539" s="9" t="s">
        <v>22</v>
      </c>
      <c r="D539" s="10">
        <f t="shared" si="33"/>
        <v>269</v>
      </c>
      <c r="E539" s="1">
        <f t="shared" si="32"/>
        <v>9</v>
      </c>
      <c r="F539" s="1">
        <v>1</v>
      </c>
      <c r="G539" s="69">
        <v>2</v>
      </c>
      <c r="H539" s="69">
        <v>3.6</v>
      </c>
      <c r="I539" s="69">
        <v>4</v>
      </c>
      <c r="K539" s="4"/>
      <c r="L539" s="4"/>
      <c r="M539" s="4"/>
    </row>
    <row r="540" spans="2:13" x14ac:dyDescent="0.25">
      <c r="B540" s="8">
        <v>539</v>
      </c>
      <c r="C540" s="9" t="s">
        <v>21</v>
      </c>
      <c r="D540" s="10">
        <f t="shared" si="33"/>
        <v>270</v>
      </c>
      <c r="E540" s="1">
        <f t="shared" si="32"/>
        <v>9</v>
      </c>
      <c r="F540" s="1">
        <v>1</v>
      </c>
      <c r="G540" s="69">
        <v>5.2</v>
      </c>
      <c r="H540" s="69">
        <v>6.4</v>
      </c>
      <c r="I540" s="69">
        <v>3</v>
      </c>
      <c r="K540" s="4"/>
      <c r="L540" s="4"/>
      <c r="M540" s="4"/>
    </row>
    <row r="541" spans="2:13" x14ac:dyDescent="0.25">
      <c r="B541" s="8">
        <v>540</v>
      </c>
      <c r="C541" s="9" t="s">
        <v>22</v>
      </c>
      <c r="D541" s="10">
        <f t="shared" si="33"/>
        <v>270</v>
      </c>
      <c r="E541" s="1">
        <f t="shared" si="32"/>
        <v>9</v>
      </c>
      <c r="F541" s="1">
        <v>1</v>
      </c>
      <c r="G541" s="69">
        <v>2.8</v>
      </c>
      <c r="H541" s="69">
        <v>4</v>
      </c>
      <c r="I541" s="69">
        <v>5.4</v>
      </c>
      <c r="K541" s="4"/>
      <c r="L541" s="4"/>
      <c r="M541" s="4"/>
    </row>
    <row r="542" spans="2:13" x14ac:dyDescent="0.25">
      <c r="B542" s="8">
        <v>541</v>
      </c>
      <c r="C542" s="9" t="s">
        <v>21</v>
      </c>
      <c r="D542" s="10">
        <f t="shared" si="33"/>
        <v>271</v>
      </c>
      <c r="E542" s="1">
        <f t="shared" si="32"/>
        <v>9</v>
      </c>
      <c r="F542" s="1">
        <v>1</v>
      </c>
      <c r="G542" s="69">
        <v>5.4</v>
      </c>
      <c r="H542" s="69">
        <v>5.6</v>
      </c>
      <c r="I542" s="69">
        <v>2.6</v>
      </c>
      <c r="K542" s="4"/>
      <c r="L542" s="4"/>
      <c r="M542" s="4"/>
    </row>
    <row r="543" spans="2:13" x14ac:dyDescent="0.25">
      <c r="B543" s="8">
        <v>542</v>
      </c>
      <c r="C543" s="9" t="s">
        <v>22</v>
      </c>
      <c r="D543" s="10">
        <f t="shared" si="33"/>
        <v>271</v>
      </c>
      <c r="E543" s="1">
        <f t="shared" si="32"/>
        <v>9</v>
      </c>
      <c r="F543" s="1">
        <v>1</v>
      </c>
      <c r="G543" s="69">
        <v>1.8</v>
      </c>
      <c r="H543" s="69">
        <v>4</v>
      </c>
      <c r="I543" s="69">
        <v>7.4</v>
      </c>
      <c r="K543" s="4"/>
      <c r="L543" s="4"/>
      <c r="M543" s="4"/>
    </row>
    <row r="544" spans="2:13" x14ac:dyDescent="0.25">
      <c r="B544" s="8">
        <v>543</v>
      </c>
      <c r="C544" s="9" t="s">
        <v>21</v>
      </c>
      <c r="D544" s="10">
        <f t="shared" si="33"/>
        <v>272</v>
      </c>
      <c r="E544" s="1">
        <f t="shared" si="32"/>
        <v>9</v>
      </c>
      <c r="F544" s="1">
        <v>1</v>
      </c>
      <c r="G544" s="69">
        <v>5.2</v>
      </c>
      <c r="H544" s="69">
        <v>6.2</v>
      </c>
      <c r="I544" s="69">
        <v>3.2</v>
      </c>
      <c r="K544" s="4"/>
      <c r="L544" s="4"/>
      <c r="M544" s="4"/>
    </row>
    <row r="545" spans="2:13" x14ac:dyDescent="0.25">
      <c r="B545" s="8">
        <v>544</v>
      </c>
      <c r="C545" s="9" t="s">
        <v>22</v>
      </c>
      <c r="D545" s="10">
        <f t="shared" si="33"/>
        <v>272</v>
      </c>
      <c r="E545" s="1">
        <f t="shared" si="32"/>
        <v>9</v>
      </c>
      <c r="F545" s="1">
        <v>1</v>
      </c>
      <c r="G545" s="69">
        <v>2</v>
      </c>
      <c r="H545" s="69">
        <v>3.6</v>
      </c>
      <c r="I545" s="69">
        <v>5.6</v>
      </c>
      <c r="K545" s="4"/>
      <c r="L545" s="4"/>
      <c r="M545" s="4"/>
    </row>
    <row r="546" spans="2:13" x14ac:dyDescent="0.25">
      <c r="B546" s="8">
        <v>545</v>
      </c>
      <c r="C546" s="9" t="s">
        <v>21</v>
      </c>
      <c r="D546" s="10">
        <f t="shared" si="33"/>
        <v>273</v>
      </c>
      <c r="E546" s="1">
        <f t="shared" si="32"/>
        <v>9</v>
      </c>
      <c r="F546" s="1">
        <v>1</v>
      </c>
      <c r="G546" s="69">
        <v>4</v>
      </c>
      <c r="H546" s="69">
        <v>6</v>
      </c>
      <c r="I546" s="69">
        <v>4</v>
      </c>
      <c r="K546" s="4"/>
      <c r="L546" s="4"/>
      <c r="M546" s="4"/>
    </row>
    <row r="547" spans="2:13" x14ac:dyDescent="0.25">
      <c r="B547" s="8">
        <v>546</v>
      </c>
      <c r="C547" s="9" t="s">
        <v>22</v>
      </c>
      <c r="D547" s="10">
        <f t="shared" si="33"/>
        <v>273</v>
      </c>
      <c r="E547" s="1">
        <f t="shared" si="32"/>
        <v>9</v>
      </c>
      <c r="F547" s="1">
        <v>1</v>
      </c>
      <c r="G547" s="69">
        <v>2</v>
      </c>
      <c r="H547" s="69">
        <v>3.4</v>
      </c>
      <c r="I547" s="69">
        <v>5.2</v>
      </c>
      <c r="K547" s="4"/>
      <c r="L547" s="4"/>
      <c r="M547" s="4"/>
    </row>
    <row r="548" spans="2:13" x14ac:dyDescent="0.25">
      <c r="B548" s="8">
        <v>547</v>
      </c>
      <c r="C548" s="9" t="s">
        <v>21</v>
      </c>
      <c r="D548" s="10">
        <f t="shared" si="33"/>
        <v>274</v>
      </c>
      <c r="E548" s="1">
        <f t="shared" si="32"/>
        <v>9</v>
      </c>
      <c r="F548" s="1">
        <v>1</v>
      </c>
      <c r="G548" s="69">
        <v>4</v>
      </c>
      <c r="H548" s="69">
        <v>6.8</v>
      </c>
      <c r="I548" s="69">
        <v>3.2</v>
      </c>
      <c r="K548" s="4"/>
      <c r="L548" s="4"/>
      <c r="M548" s="4"/>
    </row>
    <row r="549" spans="2:13" x14ac:dyDescent="0.25">
      <c r="B549" s="8">
        <v>548</v>
      </c>
      <c r="C549" s="9" t="s">
        <v>22</v>
      </c>
      <c r="D549" s="10">
        <f t="shared" si="33"/>
        <v>274</v>
      </c>
      <c r="E549" s="1">
        <f t="shared" si="32"/>
        <v>9</v>
      </c>
      <c r="F549" s="1">
        <v>1</v>
      </c>
      <c r="G549" s="69">
        <v>3.2</v>
      </c>
      <c r="H549" s="69">
        <v>3.4</v>
      </c>
      <c r="I549" s="69">
        <v>5.8</v>
      </c>
      <c r="K549" s="4"/>
      <c r="L549" s="4"/>
      <c r="M549" s="4"/>
    </row>
    <row r="550" spans="2:13" x14ac:dyDescent="0.25">
      <c r="B550" s="8">
        <v>549</v>
      </c>
      <c r="C550" s="9" t="s">
        <v>21</v>
      </c>
      <c r="D550" s="10">
        <f t="shared" si="33"/>
        <v>275</v>
      </c>
      <c r="E550" s="1">
        <f t="shared" si="32"/>
        <v>9</v>
      </c>
      <c r="F550" s="1">
        <v>1</v>
      </c>
      <c r="G550" s="69">
        <v>4.2</v>
      </c>
      <c r="H550" s="69">
        <v>6.4</v>
      </c>
      <c r="I550" s="69">
        <v>4.5999999999999996</v>
      </c>
      <c r="K550" s="4"/>
      <c r="L550" s="4"/>
      <c r="M550" s="4"/>
    </row>
    <row r="551" spans="2:13" x14ac:dyDescent="0.25">
      <c r="B551" s="8">
        <v>550</v>
      </c>
      <c r="C551" s="9" t="s">
        <v>22</v>
      </c>
      <c r="D551" s="10">
        <f t="shared" si="33"/>
        <v>275</v>
      </c>
      <c r="E551" s="1">
        <f t="shared" si="32"/>
        <v>10</v>
      </c>
      <c r="F551" s="1">
        <v>1</v>
      </c>
      <c r="G551" s="69">
        <v>2.5</v>
      </c>
      <c r="H551" s="69">
        <v>3.4</v>
      </c>
      <c r="I551" s="69">
        <v>6</v>
      </c>
      <c r="K551" s="4"/>
      <c r="L551" s="4"/>
      <c r="M551" s="4"/>
    </row>
    <row r="552" spans="2:13" x14ac:dyDescent="0.25">
      <c r="B552" s="8">
        <v>551</v>
      </c>
      <c r="C552" s="9" t="s">
        <v>21</v>
      </c>
      <c r="D552" s="10">
        <f t="shared" si="33"/>
        <v>276</v>
      </c>
      <c r="E552" s="1">
        <f t="shared" si="32"/>
        <v>10</v>
      </c>
      <c r="F552" s="1">
        <v>1</v>
      </c>
      <c r="G552" s="69">
        <v>2.4</v>
      </c>
      <c r="H552" s="69">
        <v>6.8</v>
      </c>
      <c r="I552" s="69">
        <v>2.8</v>
      </c>
      <c r="K552" s="4"/>
      <c r="L552" s="4"/>
      <c r="M552" s="4"/>
    </row>
    <row r="553" spans="2:13" x14ac:dyDescent="0.25">
      <c r="B553" s="8">
        <v>552</v>
      </c>
      <c r="C553" s="9" t="s">
        <v>22</v>
      </c>
      <c r="D553" s="10">
        <f t="shared" si="33"/>
        <v>276</v>
      </c>
      <c r="E553" s="1">
        <f t="shared" si="32"/>
        <v>10</v>
      </c>
      <c r="F553" s="1">
        <v>1</v>
      </c>
      <c r="G553" s="69">
        <v>3.2</v>
      </c>
      <c r="H553" s="69">
        <v>2.8</v>
      </c>
      <c r="I553" s="69">
        <v>5.6</v>
      </c>
      <c r="K553" s="4"/>
      <c r="L553" s="4"/>
      <c r="M553" s="4"/>
    </row>
    <row r="554" spans="2:13" x14ac:dyDescent="0.25">
      <c r="B554" s="8">
        <v>553</v>
      </c>
      <c r="C554" s="9" t="s">
        <v>21</v>
      </c>
      <c r="D554" s="10">
        <f t="shared" si="33"/>
        <v>277</v>
      </c>
      <c r="E554" s="1">
        <f t="shared" si="32"/>
        <v>10</v>
      </c>
      <c r="F554" s="1">
        <v>1</v>
      </c>
      <c r="G554" s="69">
        <v>5</v>
      </c>
      <c r="H554" s="69">
        <v>6.2</v>
      </c>
      <c r="I554" s="69">
        <v>3</v>
      </c>
      <c r="K554" s="4"/>
      <c r="L554" s="4"/>
      <c r="M554" s="4"/>
    </row>
    <row r="555" spans="2:13" x14ac:dyDescent="0.25">
      <c r="B555" s="8">
        <v>554</v>
      </c>
      <c r="C555" s="9" t="s">
        <v>22</v>
      </c>
      <c r="D555" s="10">
        <f t="shared" si="33"/>
        <v>277</v>
      </c>
      <c r="E555" s="1">
        <f t="shared" si="32"/>
        <v>10</v>
      </c>
      <c r="F555" s="1">
        <v>1</v>
      </c>
      <c r="G555" s="69">
        <v>3</v>
      </c>
      <c r="H555" s="69">
        <v>3</v>
      </c>
      <c r="I555" s="69">
        <v>4.8</v>
      </c>
      <c r="K555" s="4"/>
      <c r="L555" s="4"/>
      <c r="M555" s="4"/>
    </row>
    <row r="556" spans="2:13" x14ac:dyDescent="0.25">
      <c r="B556" s="8">
        <v>555</v>
      </c>
      <c r="C556" s="9" t="s">
        <v>21</v>
      </c>
      <c r="D556" s="10">
        <f t="shared" si="33"/>
        <v>278</v>
      </c>
      <c r="E556" s="1">
        <f t="shared" si="32"/>
        <v>10</v>
      </c>
      <c r="F556" s="1">
        <v>1</v>
      </c>
      <c r="G556" s="69">
        <v>6</v>
      </c>
      <c r="H556" s="69">
        <v>4.2</v>
      </c>
      <c r="I556" s="69">
        <v>2.6</v>
      </c>
      <c r="K556" s="4"/>
      <c r="L556" s="4"/>
      <c r="M556" s="4"/>
    </row>
    <row r="557" spans="2:13" x14ac:dyDescent="0.25">
      <c r="B557" s="8">
        <v>556</v>
      </c>
      <c r="C557" s="9" t="s">
        <v>22</v>
      </c>
      <c r="D557" s="10">
        <f t="shared" si="33"/>
        <v>278</v>
      </c>
      <c r="E557" s="1">
        <f t="shared" si="32"/>
        <v>10</v>
      </c>
      <c r="F557" s="1">
        <v>1</v>
      </c>
      <c r="G557" s="69">
        <v>3</v>
      </c>
      <c r="H557" s="69">
        <v>2.2000000000000002</v>
      </c>
      <c r="I557" s="69">
        <v>2.4</v>
      </c>
      <c r="K557" s="4"/>
      <c r="L557" s="4"/>
      <c r="M557" s="4"/>
    </row>
    <row r="558" spans="2:13" x14ac:dyDescent="0.25">
      <c r="B558" s="8">
        <v>557</v>
      </c>
      <c r="C558" s="9" t="s">
        <v>21</v>
      </c>
      <c r="D558" s="10">
        <f t="shared" si="33"/>
        <v>279</v>
      </c>
      <c r="E558" s="1">
        <f t="shared" si="32"/>
        <v>10</v>
      </c>
      <c r="F558" s="1">
        <v>1</v>
      </c>
      <c r="G558" s="69">
        <v>5.6</v>
      </c>
      <c r="H558" s="69">
        <v>5</v>
      </c>
      <c r="I558" s="69">
        <v>2.8</v>
      </c>
      <c r="K558" s="4"/>
      <c r="L558" s="4"/>
      <c r="M558" s="4"/>
    </row>
    <row r="559" spans="2:13" x14ac:dyDescent="0.25">
      <c r="B559" s="8">
        <v>558</v>
      </c>
      <c r="C559" s="9" t="s">
        <v>22</v>
      </c>
      <c r="D559" s="10">
        <f t="shared" si="33"/>
        <v>279</v>
      </c>
      <c r="E559" s="1">
        <f t="shared" si="32"/>
        <v>10</v>
      </c>
      <c r="F559" s="1">
        <v>1</v>
      </c>
      <c r="G559" s="69">
        <v>2.2000000000000002</v>
      </c>
      <c r="H559" s="69">
        <v>3.8</v>
      </c>
      <c r="I559" s="69">
        <v>6.4</v>
      </c>
      <c r="K559" s="4"/>
      <c r="L559" s="4"/>
      <c r="M559" s="4"/>
    </row>
    <row r="560" spans="2:13" x14ac:dyDescent="0.25">
      <c r="B560" s="8">
        <v>559</v>
      </c>
      <c r="C560" s="9" t="s">
        <v>21</v>
      </c>
      <c r="D560" s="10">
        <f t="shared" si="33"/>
        <v>280</v>
      </c>
      <c r="E560" s="1">
        <f t="shared" si="32"/>
        <v>10</v>
      </c>
      <c r="F560" s="1">
        <v>1</v>
      </c>
      <c r="G560" s="69">
        <v>5</v>
      </c>
      <c r="H560" s="69">
        <v>4.4000000000000004</v>
      </c>
      <c r="I560" s="69">
        <v>2</v>
      </c>
      <c r="K560" s="4"/>
      <c r="L560" s="4"/>
      <c r="M560" s="4"/>
    </row>
    <row r="561" spans="2:13" x14ac:dyDescent="0.25">
      <c r="B561" s="8">
        <v>560</v>
      </c>
      <c r="C561" s="9" t="s">
        <v>22</v>
      </c>
      <c r="D561" s="10">
        <f t="shared" si="33"/>
        <v>280</v>
      </c>
      <c r="E561" s="1">
        <f t="shared" si="32"/>
        <v>10</v>
      </c>
      <c r="F561" s="1">
        <v>1</v>
      </c>
      <c r="G561" s="69">
        <v>3.4</v>
      </c>
      <c r="H561" s="69">
        <v>2.6</v>
      </c>
      <c r="I561" s="69">
        <v>5.6</v>
      </c>
      <c r="K561" s="4"/>
      <c r="L561" s="4"/>
      <c r="M561" s="4"/>
    </row>
    <row r="562" spans="2:13" x14ac:dyDescent="0.25">
      <c r="B562" s="8">
        <v>561</v>
      </c>
      <c r="C562" s="9" t="s">
        <v>21</v>
      </c>
      <c r="D562" s="10">
        <f t="shared" si="33"/>
        <v>281</v>
      </c>
      <c r="E562" s="1">
        <f t="shared" si="32"/>
        <v>10</v>
      </c>
      <c r="F562" s="1">
        <v>1</v>
      </c>
      <c r="G562" s="69">
        <v>1.5</v>
      </c>
      <c r="H562" s="69">
        <v>2.8</v>
      </c>
      <c r="I562" s="69">
        <v>3.2</v>
      </c>
      <c r="K562" s="4"/>
      <c r="L562" s="4"/>
      <c r="M562" s="4"/>
    </row>
    <row r="563" spans="2:13" x14ac:dyDescent="0.25">
      <c r="B563" s="8">
        <v>562</v>
      </c>
      <c r="C563" s="9" t="s">
        <v>22</v>
      </c>
      <c r="D563" s="10">
        <f t="shared" si="33"/>
        <v>281</v>
      </c>
      <c r="E563" s="1">
        <f t="shared" si="32"/>
        <v>10</v>
      </c>
      <c r="F563" s="1">
        <v>1</v>
      </c>
      <c r="G563" s="69">
        <v>3</v>
      </c>
      <c r="H563" s="69">
        <v>2.4</v>
      </c>
      <c r="I563" s="69">
        <v>5.6</v>
      </c>
      <c r="K563" s="4"/>
      <c r="L563" s="4"/>
      <c r="M563" s="4"/>
    </row>
    <row r="564" spans="2:13" x14ac:dyDescent="0.25">
      <c r="B564" s="8">
        <v>563</v>
      </c>
      <c r="C564" s="9" t="s">
        <v>21</v>
      </c>
      <c r="D564" s="10">
        <f t="shared" si="33"/>
        <v>282</v>
      </c>
      <c r="E564" s="1">
        <f t="shared" si="32"/>
        <v>10</v>
      </c>
      <c r="F564" s="1">
        <v>1</v>
      </c>
      <c r="G564" s="69">
        <v>3</v>
      </c>
      <c r="H564" s="69">
        <v>4.8</v>
      </c>
      <c r="I564" s="69">
        <v>3</v>
      </c>
      <c r="K564" s="4"/>
      <c r="L564" s="4"/>
      <c r="M564" s="4"/>
    </row>
    <row r="565" spans="2:13" x14ac:dyDescent="0.25">
      <c r="B565" s="8">
        <v>564</v>
      </c>
      <c r="C565" s="9" t="s">
        <v>22</v>
      </c>
      <c r="D565" s="10">
        <f t="shared" si="33"/>
        <v>282</v>
      </c>
      <c r="E565" s="1">
        <f t="shared" si="32"/>
        <v>10</v>
      </c>
      <c r="F565" s="1">
        <v>1</v>
      </c>
      <c r="G565" s="69">
        <v>2.8</v>
      </c>
      <c r="H565" s="69">
        <v>2.5</v>
      </c>
      <c r="I565" s="69">
        <v>5.6</v>
      </c>
      <c r="K565" s="4"/>
      <c r="L565" s="4"/>
      <c r="M565" s="4"/>
    </row>
    <row r="566" spans="2:13" x14ac:dyDescent="0.25">
      <c r="B566" s="8">
        <v>565</v>
      </c>
      <c r="C566" s="9" t="s">
        <v>21</v>
      </c>
      <c r="D566" s="10">
        <f t="shared" si="33"/>
        <v>283</v>
      </c>
      <c r="E566" s="1">
        <f t="shared" si="32"/>
        <v>10</v>
      </c>
      <c r="F566" s="1">
        <v>1</v>
      </c>
      <c r="G566" s="69">
        <v>1</v>
      </c>
      <c r="H566" s="69">
        <v>4.5999999999999996</v>
      </c>
      <c r="I566" s="69">
        <v>3.2</v>
      </c>
      <c r="K566" s="4"/>
      <c r="L566" s="4"/>
      <c r="M566" s="4"/>
    </row>
    <row r="567" spans="2:13" x14ac:dyDescent="0.25">
      <c r="B567" s="8">
        <v>566</v>
      </c>
      <c r="C567" s="9" t="s">
        <v>22</v>
      </c>
      <c r="D567" s="10">
        <f t="shared" si="33"/>
        <v>283</v>
      </c>
      <c r="E567" s="1">
        <f t="shared" si="32"/>
        <v>10</v>
      </c>
      <c r="F567" s="1">
        <v>1</v>
      </c>
      <c r="G567" s="69">
        <v>2</v>
      </c>
      <c r="H567" s="69">
        <v>2.4</v>
      </c>
      <c r="I567" s="69">
        <v>5.2</v>
      </c>
      <c r="K567" s="4"/>
      <c r="L567" s="4"/>
      <c r="M567" s="4"/>
    </row>
    <row r="568" spans="2:13" x14ac:dyDescent="0.25">
      <c r="B568" s="8">
        <v>567</v>
      </c>
      <c r="C568" s="9" t="s">
        <v>21</v>
      </c>
      <c r="D568" s="10">
        <f t="shared" si="33"/>
        <v>284</v>
      </c>
      <c r="E568" s="1">
        <f t="shared" si="32"/>
        <v>10</v>
      </c>
      <c r="F568" s="1">
        <v>1</v>
      </c>
      <c r="G568" s="69">
        <v>2</v>
      </c>
      <c r="H568" s="69">
        <v>4.5999999999999996</v>
      </c>
      <c r="I568" s="69">
        <v>2.6</v>
      </c>
      <c r="K568" s="4"/>
      <c r="L568" s="4"/>
      <c r="M568" s="4"/>
    </row>
    <row r="569" spans="2:13" x14ac:dyDescent="0.25">
      <c r="B569" s="8">
        <v>568</v>
      </c>
      <c r="C569" s="9" t="s">
        <v>22</v>
      </c>
      <c r="D569" s="10">
        <f t="shared" si="33"/>
        <v>284</v>
      </c>
      <c r="E569" s="1">
        <f t="shared" si="32"/>
        <v>10</v>
      </c>
      <c r="F569" s="1">
        <v>1</v>
      </c>
      <c r="G569" s="69">
        <v>2</v>
      </c>
      <c r="H569" s="69">
        <v>2</v>
      </c>
      <c r="I569" s="69">
        <v>5.6</v>
      </c>
      <c r="K569" s="4"/>
      <c r="L569" s="4"/>
      <c r="M569" s="4"/>
    </row>
    <row r="570" spans="2:13" x14ac:dyDescent="0.25">
      <c r="B570" s="8">
        <v>569</v>
      </c>
      <c r="C570" s="9" t="s">
        <v>21</v>
      </c>
      <c r="D570" s="10">
        <f t="shared" si="33"/>
        <v>285</v>
      </c>
      <c r="E570" s="1">
        <f t="shared" si="32"/>
        <v>10</v>
      </c>
      <c r="F570" s="1">
        <v>1</v>
      </c>
      <c r="G570" s="69">
        <v>1.8</v>
      </c>
      <c r="H570" s="69">
        <v>4.8</v>
      </c>
      <c r="I570" s="69">
        <v>2.6</v>
      </c>
      <c r="K570" s="4"/>
      <c r="L570" s="4"/>
      <c r="M570" s="4"/>
    </row>
    <row r="571" spans="2:13" x14ac:dyDescent="0.25">
      <c r="B571" s="8">
        <v>570</v>
      </c>
      <c r="C571" s="9" t="s">
        <v>22</v>
      </c>
      <c r="D571" s="10">
        <f t="shared" si="33"/>
        <v>285</v>
      </c>
      <c r="E571" s="1">
        <f t="shared" si="32"/>
        <v>10</v>
      </c>
      <c r="F571" s="1">
        <v>1</v>
      </c>
      <c r="G571" s="69">
        <v>2.4</v>
      </c>
      <c r="H571" s="69">
        <v>2</v>
      </c>
      <c r="I571" s="69">
        <v>4</v>
      </c>
      <c r="K571" s="4"/>
      <c r="L571" s="4"/>
      <c r="M571" s="4"/>
    </row>
    <row r="572" spans="2:13" x14ac:dyDescent="0.25">
      <c r="B572" s="8">
        <v>571</v>
      </c>
      <c r="C572" s="9" t="s">
        <v>21</v>
      </c>
      <c r="D572" s="10">
        <f t="shared" si="33"/>
        <v>286</v>
      </c>
      <c r="E572" s="1">
        <f t="shared" si="32"/>
        <v>10</v>
      </c>
      <c r="F572" s="1">
        <v>1</v>
      </c>
      <c r="G572" s="69">
        <v>4</v>
      </c>
      <c r="H572" s="69">
        <v>4.8</v>
      </c>
      <c r="I572" s="69">
        <v>2.8</v>
      </c>
      <c r="K572" s="4"/>
      <c r="L572" s="4"/>
      <c r="M572" s="4"/>
    </row>
    <row r="573" spans="2:13" x14ac:dyDescent="0.25">
      <c r="B573" s="8">
        <v>572</v>
      </c>
      <c r="C573" s="9" t="s">
        <v>22</v>
      </c>
      <c r="D573" s="10">
        <f t="shared" si="33"/>
        <v>286</v>
      </c>
      <c r="E573" s="1">
        <f t="shared" si="32"/>
        <v>10</v>
      </c>
      <c r="F573" s="1">
        <v>1</v>
      </c>
      <c r="G573" s="69">
        <v>3.2</v>
      </c>
      <c r="H573" s="69">
        <v>2</v>
      </c>
      <c r="I573" s="69">
        <v>5</v>
      </c>
      <c r="K573" s="4"/>
      <c r="L573" s="4"/>
      <c r="M573" s="4"/>
    </row>
    <row r="574" spans="2:13" x14ac:dyDescent="0.25">
      <c r="B574" s="8">
        <v>573</v>
      </c>
      <c r="C574" s="9" t="s">
        <v>21</v>
      </c>
      <c r="D574" s="10">
        <f t="shared" si="33"/>
        <v>287</v>
      </c>
      <c r="E574" s="1">
        <f t="shared" si="32"/>
        <v>10</v>
      </c>
      <c r="F574" s="1">
        <v>1</v>
      </c>
      <c r="G574" s="69">
        <v>1</v>
      </c>
      <c r="H574" s="69">
        <v>4</v>
      </c>
      <c r="I574" s="69">
        <v>5.6</v>
      </c>
      <c r="K574" s="4"/>
      <c r="L574" s="4"/>
      <c r="M574" s="4"/>
    </row>
    <row r="575" spans="2:13" x14ac:dyDescent="0.25">
      <c r="B575" s="8">
        <v>574</v>
      </c>
      <c r="C575" s="9" t="s">
        <v>22</v>
      </c>
      <c r="D575" s="10">
        <f t="shared" si="33"/>
        <v>287</v>
      </c>
      <c r="E575" s="1">
        <f t="shared" si="32"/>
        <v>10</v>
      </c>
      <c r="F575" s="1">
        <v>1</v>
      </c>
      <c r="G575" s="69">
        <v>1.6</v>
      </c>
      <c r="H575" s="69">
        <v>2</v>
      </c>
      <c r="I575" s="114">
        <v>5</v>
      </c>
      <c r="K575" s="4"/>
      <c r="L575" s="4"/>
      <c r="M575" s="4"/>
    </row>
    <row r="576" spans="2:13" x14ac:dyDescent="0.25">
      <c r="B576" s="8">
        <v>575</v>
      </c>
      <c r="C576" s="9" t="s">
        <v>21</v>
      </c>
      <c r="D576" s="10">
        <f t="shared" si="33"/>
        <v>288</v>
      </c>
      <c r="E576" s="1">
        <f t="shared" ref="E576:E599" si="34">IF(COUNTIF(E515:E575,E546)=61,E546+1,E575)</f>
        <v>10</v>
      </c>
      <c r="F576" s="1">
        <v>1</v>
      </c>
      <c r="G576" s="69">
        <v>2.4</v>
      </c>
      <c r="H576" s="69">
        <v>4.4000000000000004</v>
      </c>
      <c r="I576" s="114">
        <v>2.4</v>
      </c>
      <c r="K576" s="4"/>
      <c r="L576" s="4"/>
      <c r="M576" s="4"/>
    </row>
    <row r="577" spans="2:13" x14ac:dyDescent="0.25">
      <c r="B577" s="8">
        <v>576</v>
      </c>
      <c r="C577" s="9" t="s">
        <v>22</v>
      </c>
      <c r="D577" s="10">
        <f t="shared" si="33"/>
        <v>288</v>
      </c>
      <c r="E577" s="1">
        <f t="shared" si="34"/>
        <v>10</v>
      </c>
      <c r="F577" s="1">
        <v>1</v>
      </c>
      <c r="G577" s="69">
        <v>2.4</v>
      </c>
      <c r="H577" s="69">
        <v>2</v>
      </c>
      <c r="I577" s="69">
        <v>4.6500000000000004</v>
      </c>
      <c r="K577" s="4"/>
      <c r="L577" s="4"/>
      <c r="M577" s="4"/>
    </row>
    <row r="578" spans="2:13" x14ac:dyDescent="0.25">
      <c r="B578" s="8">
        <v>577</v>
      </c>
      <c r="C578" s="9" t="s">
        <v>21</v>
      </c>
      <c r="D578" s="10">
        <f t="shared" si="33"/>
        <v>289</v>
      </c>
      <c r="E578" s="1">
        <f t="shared" si="34"/>
        <v>10</v>
      </c>
      <c r="F578" s="1">
        <v>1</v>
      </c>
      <c r="G578" s="69">
        <v>1.1000000000000001</v>
      </c>
      <c r="H578" s="69">
        <v>4</v>
      </c>
      <c r="I578" s="69">
        <v>0</v>
      </c>
      <c r="K578" s="4"/>
      <c r="L578" s="4"/>
      <c r="M578" s="4"/>
    </row>
    <row r="579" spans="2:13" x14ac:dyDescent="0.25">
      <c r="B579" s="8">
        <v>578</v>
      </c>
      <c r="C579" s="9" t="s">
        <v>22</v>
      </c>
      <c r="D579" s="10">
        <f t="shared" si="33"/>
        <v>289</v>
      </c>
      <c r="E579" s="1">
        <f t="shared" si="34"/>
        <v>10</v>
      </c>
      <c r="F579" s="1">
        <v>1</v>
      </c>
      <c r="G579" s="69">
        <v>3</v>
      </c>
      <c r="H579" s="69">
        <v>2.2000000000000002</v>
      </c>
      <c r="I579" s="69">
        <v>4</v>
      </c>
      <c r="K579" s="4"/>
      <c r="L579" s="4"/>
      <c r="M579" s="4"/>
    </row>
    <row r="580" spans="2:13" x14ac:dyDescent="0.25">
      <c r="B580" s="8">
        <v>579</v>
      </c>
      <c r="C580" s="9" t="s">
        <v>21</v>
      </c>
      <c r="D580" s="10">
        <f t="shared" si="33"/>
        <v>290</v>
      </c>
      <c r="E580" s="1">
        <f t="shared" si="34"/>
        <v>10</v>
      </c>
      <c r="F580" s="1">
        <v>1</v>
      </c>
      <c r="G580" s="69">
        <v>1</v>
      </c>
      <c r="H580" s="69">
        <v>3.8</v>
      </c>
      <c r="I580" s="69">
        <v>2.6</v>
      </c>
      <c r="K580" s="4"/>
      <c r="L580" s="4"/>
      <c r="M580" s="4"/>
    </row>
    <row r="581" spans="2:13" x14ac:dyDescent="0.25">
      <c r="B581" s="8">
        <v>580</v>
      </c>
      <c r="C581" s="9" t="s">
        <v>22</v>
      </c>
      <c r="D581" s="10">
        <f t="shared" ref="D581:D599" si="35">IF(B581=B579+2,IF(D580=D579,D580+1,D580))</f>
        <v>290</v>
      </c>
      <c r="E581" s="1">
        <f t="shared" si="34"/>
        <v>10</v>
      </c>
      <c r="F581" s="1">
        <v>1</v>
      </c>
      <c r="G581" s="69">
        <v>2</v>
      </c>
      <c r="H581" s="69">
        <v>2</v>
      </c>
      <c r="I581" s="69">
        <v>0</v>
      </c>
      <c r="K581" s="4"/>
      <c r="L581" s="4"/>
      <c r="M581" s="4"/>
    </row>
    <row r="582" spans="2:13" x14ac:dyDescent="0.25">
      <c r="B582" s="8">
        <v>581</v>
      </c>
      <c r="C582" s="9" t="s">
        <v>21</v>
      </c>
      <c r="D582" s="10">
        <f t="shared" si="35"/>
        <v>291</v>
      </c>
      <c r="E582" s="1">
        <f t="shared" si="34"/>
        <v>10</v>
      </c>
      <c r="F582" s="1">
        <v>1</v>
      </c>
      <c r="G582" s="69">
        <v>1.5</v>
      </c>
      <c r="H582" s="69">
        <v>4</v>
      </c>
      <c r="I582" s="69">
        <v>4.5999999999999996</v>
      </c>
      <c r="K582" s="4"/>
      <c r="L582" s="4"/>
      <c r="M582" s="4"/>
    </row>
    <row r="583" spans="2:13" x14ac:dyDescent="0.25">
      <c r="B583" s="8">
        <v>582</v>
      </c>
      <c r="C583" s="9" t="s">
        <v>22</v>
      </c>
      <c r="D583" s="10">
        <f t="shared" si="35"/>
        <v>291</v>
      </c>
      <c r="E583" s="1">
        <f t="shared" si="34"/>
        <v>10</v>
      </c>
      <c r="F583" s="1">
        <v>1</v>
      </c>
      <c r="G583" s="69">
        <v>3</v>
      </c>
      <c r="H583" s="69">
        <v>2</v>
      </c>
      <c r="I583" s="69">
        <v>1</v>
      </c>
      <c r="K583" s="4"/>
      <c r="L583" s="4"/>
      <c r="M583" s="4"/>
    </row>
    <row r="584" spans="2:13" x14ac:dyDescent="0.25">
      <c r="B584" s="8">
        <v>583</v>
      </c>
      <c r="C584" s="9" t="s">
        <v>21</v>
      </c>
      <c r="D584" s="10">
        <f t="shared" si="35"/>
        <v>292</v>
      </c>
      <c r="E584" s="1">
        <f t="shared" si="34"/>
        <v>10</v>
      </c>
      <c r="F584" s="1">
        <v>1</v>
      </c>
      <c r="G584" s="69">
        <v>1</v>
      </c>
      <c r="H584" s="69">
        <v>3.2</v>
      </c>
      <c r="I584" s="69">
        <v>2.8</v>
      </c>
      <c r="K584" s="4"/>
      <c r="L584" s="4"/>
      <c r="M584" s="4"/>
    </row>
    <row r="585" spans="2:13" x14ac:dyDescent="0.25">
      <c r="B585" s="8">
        <v>584</v>
      </c>
      <c r="C585" s="9" t="s">
        <v>22</v>
      </c>
      <c r="D585" s="10">
        <f t="shared" si="35"/>
        <v>292</v>
      </c>
      <c r="E585" s="1">
        <f t="shared" si="34"/>
        <v>10</v>
      </c>
      <c r="F585" s="1">
        <v>1</v>
      </c>
      <c r="G585" s="69">
        <v>3</v>
      </c>
      <c r="H585" s="69">
        <v>2.2000000000000002</v>
      </c>
      <c r="I585" s="69">
        <v>1.6</v>
      </c>
      <c r="K585" s="4"/>
      <c r="L585" s="4"/>
      <c r="M585" s="4"/>
    </row>
    <row r="586" spans="2:13" x14ac:dyDescent="0.25">
      <c r="B586" s="8">
        <v>585</v>
      </c>
      <c r="C586" s="9" t="s">
        <v>21</v>
      </c>
      <c r="D586" s="10">
        <f t="shared" si="35"/>
        <v>293</v>
      </c>
      <c r="E586" s="1">
        <f t="shared" si="34"/>
        <v>10</v>
      </c>
      <c r="F586" s="1">
        <v>1</v>
      </c>
      <c r="G586" s="69">
        <v>2</v>
      </c>
      <c r="H586" s="69">
        <v>4</v>
      </c>
      <c r="I586" s="69">
        <v>4</v>
      </c>
      <c r="K586" s="4"/>
      <c r="L586" s="4"/>
      <c r="M586" s="4"/>
    </row>
    <row r="587" spans="2:13" x14ac:dyDescent="0.25">
      <c r="B587" s="8">
        <v>586</v>
      </c>
      <c r="C587" s="9" t="s">
        <v>22</v>
      </c>
      <c r="D587" s="10">
        <f t="shared" si="35"/>
        <v>293</v>
      </c>
      <c r="E587" s="1">
        <f t="shared" si="34"/>
        <v>10</v>
      </c>
      <c r="F587" s="1">
        <v>1</v>
      </c>
      <c r="G587" s="69">
        <v>2</v>
      </c>
      <c r="H587" s="69">
        <v>2.4</v>
      </c>
      <c r="I587" s="69">
        <v>1.6</v>
      </c>
      <c r="K587" s="4"/>
      <c r="L587" s="4"/>
      <c r="M587" s="4"/>
    </row>
    <row r="588" spans="2:13" x14ac:dyDescent="0.25">
      <c r="B588" s="8">
        <v>587</v>
      </c>
      <c r="C588" s="9" t="s">
        <v>21</v>
      </c>
      <c r="D588" s="10">
        <f t="shared" si="35"/>
        <v>294</v>
      </c>
      <c r="E588" s="1">
        <f t="shared" si="34"/>
        <v>10</v>
      </c>
      <c r="F588" s="1">
        <v>1</v>
      </c>
      <c r="G588" s="69">
        <v>1.5</v>
      </c>
      <c r="H588" s="69">
        <v>4.0999999999999996</v>
      </c>
      <c r="I588" s="69">
        <v>4</v>
      </c>
      <c r="K588" s="4"/>
      <c r="L588" s="4"/>
      <c r="M588" s="4"/>
    </row>
    <row r="589" spans="2:13" x14ac:dyDescent="0.25">
      <c r="B589" s="8">
        <v>588</v>
      </c>
      <c r="C589" s="9" t="s">
        <v>22</v>
      </c>
      <c r="D589" s="10">
        <f t="shared" si="35"/>
        <v>294</v>
      </c>
      <c r="E589" s="1">
        <f t="shared" si="34"/>
        <v>10</v>
      </c>
      <c r="F589" s="1">
        <v>1</v>
      </c>
      <c r="G589" s="69">
        <v>2</v>
      </c>
      <c r="H589" s="69">
        <v>2</v>
      </c>
      <c r="I589" s="69">
        <v>2</v>
      </c>
      <c r="K589" s="4"/>
      <c r="L589" s="4"/>
      <c r="M589" s="4"/>
    </row>
    <row r="590" spans="2:13" x14ac:dyDescent="0.25">
      <c r="B590" s="8">
        <v>589</v>
      </c>
      <c r="C590" s="9" t="s">
        <v>21</v>
      </c>
      <c r="D590" s="10">
        <f t="shared" si="35"/>
        <v>295</v>
      </c>
      <c r="E590" s="1">
        <f t="shared" si="34"/>
        <v>10</v>
      </c>
      <c r="F590" s="1">
        <v>1</v>
      </c>
      <c r="G590" s="69">
        <v>0.5</v>
      </c>
      <c r="H590" s="69">
        <v>4</v>
      </c>
      <c r="I590" s="69">
        <v>4.3</v>
      </c>
      <c r="K590" s="4"/>
      <c r="L590" s="4"/>
      <c r="M590" s="4"/>
    </row>
    <row r="591" spans="2:13" x14ac:dyDescent="0.25">
      <c r="B591" s="8">
        <v>590</v>
      </c>
      <c r="C591" s="9" t="s">
        <v>22</v>
      </c>
      <c r="D591" s="10">
        <f t="shared" si="35"/>
        <v>295</v>
      </c>
      <c r="E591" s="1">
        <f t="shared" si="34"/>
        <v>10</v>
      </c>
      <c r="F591" s="1">
        <v>1</v>
      </c>
      <c r="G591" s="69">
        <v>2.4</v>
      </c>
      <c r="H591" s="69">
        <v>1</v>
      </c>
      <c r="I591" s="69">
        <v>1.8</v>
      </c>
      <c r="K591" s="4"/>
      <c r="L591" s="4"/>
      <c r="M591" s="4"/>
    </row>
    <row r="592" spans="2:13" x14ac:dyDescent="0.25">
      <c r="B592" s="8">
        <v>591</v>
      </c>
      <c r="C592" s="9" t="s">
        <v>21</v>
      </c>
      <c r="D592" s="10">
        <f t="shared" si="35"/>
        <v>296</v>
      </c>
      <c r="E592" s="1">
        <f t="shared" si="34"/>
        <v>10</v>
      </c>
      <c r="F592" s="1">
        <v>1</v>
      </c>
      <c r="G592" s="69">
        <v>0</v>
      </c>
      <c r="H592" s="69">
        <v>0</v>
      </c>
      <c r="I592" s="69">
        <v>0</v>
      </c>
      <c r="K592" s="4"/>
      <c r="L592" s="4"/>
      <c r="M592" s="4"/>
    </row>
    <row r="593" spans="2:13" x14ac:dyDescent="0.25">
      <c r="B593" s="8">
        <v>592</v>
      </c>
      <c r="C593" s="9" t="s">
        <v>22</v>
      </c>
      <c r="D593" s="10">
        <f t="shared" si="35"/>
        <v>296</v>
      </c>
      <c r="E593" s="1">
        <f t="shared" si="34"/>
        <v>10</v>
      </c>
      <c r="F593" s="1">
        <v>1</v>
      </c>
      <c r="G593" s="69">
        <v>0</v>
      </c>
      <c r="H593" s="69">
        <v>0</v>
      </c>
      <c r="I593" s="69">
        <v>0</v>
      </c>
      <c r="K593" s="4"/>
      <c r="L593" s="4"/>
      <c r="M593" s="4"/>
    </row>
    <row r="594" spans="2:13" x14ac:dyDescent="0.25">
      <c r="B594" s="8">
        <v>593</v>
      </c>
      <c r="C594" s="9" t="s">
        <v>21</v>
      </c>
      <c r="D594" s="10">
        <f t="shared" si="35"/>
        <v>297</v>
      </c>
      <c r="E594" s="1">
        <f t="shared" si="34"/>
        <v>10</v>
      </c>
      <c r="F594" s="1">
        <v>1</v>
      </c>
      <c r="G594" s="69">
        <v>0</v>
      </c>
      <c r="H594" s="69">
        <v>0</v>
      </c>
      <c r="I594" s="69">
        <v>0</v>
      </c>
      <c r="K594" s="4"/>
      <c r="L594" s="4"/>
      <c r="M594" s="4"/>
    </row>
    <row r="595" spans="2:13" x14ac:dyDescent="0.25">
      <c r="B595" s="8">
        <v>594</v>
      </c>
      <c r="C595" s="9" t="s">
        <v>22</v>
      </c>
      <c r="D595" s="10">
        <f t="shared" si="35"/>
        <v>297</v>
      </c>
      <c r="E595" s="1">
        <f t="shared" si="34"/>
        <v>10</v>
      </c>
      <c r="F595" s="1">
        <v>1</v>
      </c>
      <c r="G595" s="69">
        <v>0</v>
      </c>
      <c r="H595" s="69">
        <v>0</v>
      </c>
      <c r="I595" s="69">
        <v>0</v>
      </c>
      <c r="K595" s="4"/>
      <c r="L595" s="4"/>
      <c r="M595" s="4"/>
    </row>
    <row r="596" spans="2:13" x14ac:dyDescent="0.25">
      <c r="B596" s="8">
        <v>595</v>
      </c>
      <c r="C596" s="9" t="s">
        <v>21</v>
      </c>
      <c r="D596" s="10">
        <f t="shared" si="35"/>
        <v>298</v>
      </c>
      <c r="E596" s="1">
        <f t="shared" si="34"/>
        <v>10</v>
      </c>
      <c r="F596" s="1">
        <v>1</v>
      </c>
      <c r="G596" s="69">
        <v>0</v>
      </c>
      <c r="H596" s="69">
        <v>0</v>
      </c>
      <c r="I596" s="69">
        <v>0</v>
      </c>
      <c r="K596" s="4"/>
      <c r="L596" s="4"/>
      <c r="M596" s="4"/>
    </row>
    <row r="597" spans="2:13" x14ac:dyDescent="0.25">
      <c r="B597" s="8">
        <v>596</v>
      </c>
      <c r="C597" s="9" t="s">
        <v>22</v>
      </c>
      <c r="D597" s="10">
        <f t="shared" si="35"/>
        <v>298</v>
      </c>
      <c r="E597" s="1">
        <f t="shared" si="34"/>
        <v>10</v>
      </c>
      <c r="F597" s="1">
        <v>1</v>
      </c>
      <c r="G597" s="69">
        <v>0</v>
      </c>
      <c r="H597" s="69">
        <v>0</v>
      </c>
      <c r="I597" s="69">
        <v>0</v>
      </c>
      <c r="K597" s="4"/>
      <c r="L597" s="4"/>
      <c r="M597" s="4"/>
    </row>
    <row r="598" spans="2:13" x14ac:dyDescent="0.25">
      <c r="B598" s="8">
        <v>597</v>
      </c>
      <c r="C598" s="9" t="s">
        <v>21</v>
      </c>
      <c r="D598" s="10">
        <f t="shared" si="35"/>
        <v>299</v>
      </c>
      <c r="E598" s="1">
        <f t="shared" si="34"/>
        <v>10</v>
      </c>
      <c r="F598" s="1">
        <v>1</v>
      </c>
      <c r="G598" s="69">
        <v>0</v>
      </c>
      <c r="H598" s="69">
        <v>0</v>
      </c>
      <c r="I598" s="69">
        <v>0</v>
      </c>
      <c r="K598" s="4"/>
      <c r="L598" s="4"/>
      <c r="M598" s="4"/>
    </row>
    <row r="599" spans="2:13" x14ac:dyDescent="0.25">
      <c r="B599" s="8">
        <v>598</v>
      </c>
      <c r="C599" s="9" t="s">
        <v>22</v>
      </c>
      <c r="D599" s="10">
        <f t="shared" si="35"/>
        <v>299</v>
      </c>
      <c r="E599" s="1">
        <f t="shared" si="34"/>
        <v>10</v>
      </c>
      <c r="F599" s="1">
        <v>1</v>
      </c>
      <c r="G599" s="69">
        <v>0</v>
      </c>
      <c r="H599" s="69">
        <v>0</v>
      </c>
      <c r="I599" s="69">
        <v>0</v>
      </c>
      <c r="K599" s="4"/>
      <c r="L599" s="4"/>
      <c r="M599" s="4"/>
    </row>
    <row r="600" spans="2:13" x14ac:dyDescent="0.25">
      <c r="G600" s="69"/>
      <c r="H600" s="69"/>
      <c r="I600" s="69"/>
    </row>
    <row r="601" spans="2:13" x14ac:dyDescent="0.25">
      <c r="E601" s="1" t="s">
        <v>114</v>
      </c>
      <c r="F601" s="4">
        <f>AVERAGE(G601:I601)</f>
        <v>5.2666666666666666</v>
      </c>
      <c r="G601" s="69">
        <f>G2</f>
        <v>5</v>
      </c>
      <c r="H601" s="69">
        <f t="shared" ref="H601:I601" si="36">H2</f>
        <v>6</v>
      </c>
      <c r="I601" s="69">
        <f t="shared" si="36"/>
        <v>4.8</v>
      </c>
    </row>
    <row r="602" spans="2:13" x14ac:dyDescent="0.25">
      <c r="E602" s="1" t="s">
        <v>115</v>
      </c>
      <c r="G602" s="69">
        <f>MAX(G2:G599)</f>
        <v>10.8</v>
      </c>
      <c r="H602" s="69">
        <f t="shared" ref="H602:I602" si="37">MAX(H2:H599)</f>
        <v>10</v>
      </c>
      <c r="I602" s="69">
        <f t="shared" si="37"/>
        <v>12</v>
      </c>
    </row>
    <row r="603" spans="2:13" x14ac:dyDescent="0.25">
      <c r="G603" s="69"/>
      <c r="H603" s="69"/>
      <c r="I603" s="69"/>
    </row>
    <row r="604" spans="2:13" x14ac:dyDescent="0.25">
      <c r="G604" s="69"/>
      <c r="H604" s="69"/>
      <c r="I604" s="69"/>
    </row>
    <row r="605" spans="2:13" x14ac:dyDescent="0.25">
      <c r="G605" s="69"/>
      <c r="H605" s="69"/>
      <c r="I605" s="69"/>
    </row>
    <row r="606" spans="2:13" x14ac:dyDescent="0.25">
      <c r="G606" s="69">
        <f>MAX(G2:G599)</f>
        <v>10.8</v>
      </c>
      <c r="H606" s="69">
        <f>MAX(H2:H599)</f>
        <v>10</v>
      </c>
      <c r="I606" s="69">
        <f>MAX(I2:I599)</f>
        <v>12</v>
      </c>
    </row>
    <row r="607" spans="2:13" x14ac:dyDescent="0.25">
      <c r="G607" s="127">
        <f>MATCH(MAX(G2:G599),G2:G599,0)</f>
        <v>469</v>
      </c>
      <c r="H607" s="127">
        <f>MATCH(MAX(H2:H599),H2:H599,0)</f>
        <v>77</v>
      </c>
      <c r="I607" s="127">
        <f>MATCH(MAX(I2:I599),I2:I599,0)</f>
        <v>294</v>
      </c>
    </row>
    <row r="608" spans="2:13" x14ac:dyDescent="0.25">
      <c r="G608" s="157">
        <f>AVERAGE(G2:G599)</f>
        <v>4.2715719063545148</v>
      </c>
      <c r="H608" s="157">
        <f>AVERAGE(H2:H599)</f>
        <v>4.5934782608695635</v>
      </c>
      <c r="I608" s="157">
        <f>AVERAGE(I2:I599)</f>
        <v>5.972742474916382</v>
      </c>
    </row>
    <row r="609" spans="6:9" x14ac:dyDescent="0.25">
      <c r="G609" s="69"/>
      <c r="H609" s="69"/>
      <c r="I609" s="69"/>
    </row>
    <row r="610" spans="6:9" ht="16.5" thickBot="1" x14ac:dyDescent="0.3">
      <c r="G610" s="171">
        <f>COUNTIFS(G2:G599,"&lt;&gt;"&amp;"")</f>
        <v>598</v>
      </c>
      <c r="H610" s="171">
        <f>COUNTIFS(H2:H599,"&lt;&gt;"&amp;"")</f>
        <v>598</v>
      </c>
      <c r="I610" s="171">
        <f>COUNTIFS(I2:I599,"&lt;&gt;"&amp;"")</f>
        <v>598</v>
      </c>
    </row>
    <row r="612" spans="6:9" x14ac:dyDescent="0.25">
      <c r="F612" s="8" t="s">
        <v>58</v>
      </c>
      <c r="G612" s="4">
        <f>MAX($B$2:$B$599)</f>
        <v>598</v>
      </c>
      <c r="H612" s="4">
        <f>MAX($B$2:$B$599)</f>
        <v>598</v>
      </c>
      <c r="I612" s="4">
        <f>MAX($B$2:$B$599)</f>
        <v>598</v>
      </c>
    </row>
    <row r="613" spans="6:9" x14ac:dyDescent="0.25">
      <c r="F613" s="8" t="s">
        <v>59</v>
      </c>
      <c r="G613" s="1">
        <f t="shared" ref="G613:I621" si="38">COUNTIF(G$2:G$599,$F613)</f>
        <v>0</v>
      </c>
      <c r="H613" s="1">
        <f t="shared" si="38"/>
        <v>0</v>
      </c>
      <c r="I613" s="1">
        <f t="shared" si="38"/>
        <v>0</v>
      </c>
    </row>
    <row r="614" spans="6:9" x14ac:dyDescent="0.25">
      <c r="F614" s="8" t="s">
        <v>46</v>
      </c>
      <c r="G614" s="1">
        <f t="shared" si="38"/>
        <v>0</v>
      </c>
      <c r="H614" s="1">
        <f t="shared" si="38"/>
        <v>0</v>
      </c>
      <c r="I614" s="1">
        <f t="shared" si="38"/>
        <v>0</v>
      </c>
    </row>
    <row r="615" spans="6:9" x14ac:dyDescent="0.25">
      <c r="F615" s="8" t="s">
        <v>60</v>
      </c>
      <c r="G615" s="1">
        <f t="shared" si="38"/>
        <v>0</v>
      </c>
      <c r="H615" s="1">
        <f t="shared" si="38"/>
        <v>0</v>
      </c>
      <c r="I615" s="1">
        <f t="shared" si="38"/>
        <v>0</v>
      </c>
    </row>
    <row r="616" spans="6:9" x14ac:dyDescent="0.25">
      <c r="F616" s="8" t="s">
        <v>61</v>
      </c>
      <c r="G616" s="1">
        <f t="shared" si="38"/>
        <v>0</v>
      </c>
      <c r="H616" s="1">
        <f t="shared" si="38"/>
        <v>0</v>
      </c>
      <c r="I616" s="1">
        <f t="shared" si="38"/>
        <v>0</v>
      </c>
    </row>
    <row r="617" spans="6:9" x14ac:dyDescent="0.25">
      <c r="F617" s="8">
        <v>0</v>
      </c>
      <c r="G617" s="1">
        <f t="shared" si="38"/>
        <v>11</v>
      </c>
      <c r="H617" s="1">
        <f t="shared" si="38"/>
        <v>24</v>
      </c>
      <c r="I617" s="1">
        <f t="shared" si="38"/>
        <v>11</v>
      </c>
    </row>
    <row r="618" spans="6:9" x14ac:dyDescent="0.25">
      <c r="F618" s="8"/>
      <c r="G618" s="1">
        <f t="shared" si="38"/>
        <v>11</v>
      </c>
      <c r="H618" s="1">
        <f t="shared" si="38"/>
        <v>24</v>
      </c>
      <c r="I618" s="1">
        <f t="shared" si="38"/>
        <v>11</v>
      </c>
    </row>
    <row r="619" spans="6:9" x14ac:dyDescent="0.25">
      <c r="F619" s="8" t="s">
        <v>52</v>
      </c>
      <c r="G619" s="1">
        <f t="shared" si="38"/>
        <v>0</v>
      </c>
      <c r="H619" s="1">
        <f t="shared" si="38"/>
        <v>0</v>
      </c>
      <c r="I619" s="1">
        <f t="shared" si="38"/>
        <v>0</v>
      </c>
    </row>
    <row r="620" spans="6:9" x14ac:dyDescent="0.25">
      <c r="F620" s="8" t="s">
        <v>50</v>
      </c>
      <c r="G620" s="1">
        <f t="shared" si="38"/>
        <v>0</v>
      </c>
      <c r="H620" s="1">
        <f t="shared" si="38"/>
        <v>0</v>
      </c>
      <c r="I620" s="1">
        <f t="shared" si="38"/>
        <v>0</v>
      </c>
    </row>
    <row r="621" spans="6:9" x14ac:dyDescent="0.25">
      <c r="F621" s="8">
        <v>0</v>
      </c>
      <c r="G621" s="1">
        <f t="shared" si="38"/>
        <v>11</v>
      </c>
      <c r="H621" s="1">
        <f t="shared" si="38"/>
        <v>24</v>
      </c>
      <c r="I621" s="1">
        <f t="shared" si="38"/>
        <v>11</v>
      </c>
    </row>
    <row r="622" spans="6:9" x14ac:dyDescent="0.25">
      <c r="F622" s="8" t="s">
        <v>62</v>
      </c>
      <c r="G622" s="1">
        <f>COUNTIF(G$2:G$599,"&gt;0.000")</f>
        <v>587</v>
      </c>
      <c r="H622" s="1">
        <f>COUNTIF(H$2:H$599,"&gt;0.000")</f>
        <v>574</v>
      </c>
      <c r="I622" s="1">
        <f>COUNTIF(I$2:I$599,"&gt;0.000")</f>
        <v>587</v>
      </c>
    </row>
    <row r="623" spans="6:9" x14ac:dyDescent="0.25">
      <c r="F623" s="8">
        <v>-1</v>
      </c>
      <c r="G623" s="1">
        <f>COUNTIF(G$2:G$599,$F623)</f>
        <v>0</v>
      </c>
      <c r="H623" s="1">
        <f>COUNTIF(H$2:H$599,$F623)</f>
        <v>0</v>
      </c>
      <c r="I623" s="1">
        <f>COUNTIF(I$2:I$599,$F623)</f>
        <v>0</v>
      </c>
    </row>
    <row r="625" spans="6:9" x14ac:dyDescent="0.25">
      <c r="F625" s="8" t="s">
        <v>65</v>
      </c>
      <c r="G625" s="158">
        <f t="shared" ref="G625:I625" si="39">G617/(G622+G621)</f>
        <v>1.839464882943144E-2</v>
      </c>
      <c r="H625" s="158">
        <f t="shared" si="39"/>
        <v>4.0133779264214048E-2</v>
      </c>
      <c r="I625" s="158">
        <f t="shared" si="39"/>
        <v>1.839464882943144E-2</v>
      </c>
    </row>
    <row r="626" spans="6:9" x14ac:dyDescent="0.25">
      <c r="F626" s="8" t="s">
        <v>66</v>
      </c>
      <c r="G626" s="158">
        <f t="shared" ref="G626:I626" si="40">G617/G612</f>
        <v>1.839464882943144E-2</v>
      </c>
      <c r="H626" s="158">
        <f t="shared" si="40"/>
        <v>4.0133779264214048E-2</v>
      </c>
      <c r="I626" s="158">
        <f t="shared" si="40"/>
        <v>1.839464882943144E-2</v>
      </c>
    </row>
  </sheetData>
  <autoFilter ref="B1:I599" xr:uid="{75088B92-06E0-4F4C-841E-F6DEB1741D26}"/>
  <mergeCells count="3">
    <mergeCell ref="V3:Y4"/>
    <mergeCell ref="Z3:AC4"/>
    <mergeCell ref="AD3:AG4"/>
  </mergeCells>
  <phoneticPr fontId="5" type="noConversion"/>
  <conditionalFormatting sqref="H2:H39 G2:G57 G59:G591 H41:H591 I2:I591 G592:I599 N297:O300 N2:O20 P2:S300">
    <cfRule type="cellIs" dxfId="454" priority="15" operator="equal">
      <formula>"H"</formula>
    </cfRule>
    <cfRule type="cellIs" dxfId="453" priority="16" operator="equal">
      <formula>"NE"</formula>
    </cfRule>
    <cfRule type="cellIs" dxfId="452" priority="17" operator="equal">
      <formula>"V"</formula>
    </cfRule>
    <cfRule type="cellIs" dxfId="451" priority="18" operator="equal">
      <formula>"PPS"</formula>
    </cfRule>
    <cfRule type="cellIs" dxfId="450" priority="19" operator="equal">
      <formula>"M"</formula>
    </cfRule>
    <cfRule type="cellIs" dxfId="449" priority="20" operator="equal">
      <formula>"UL"</formula>
    </cfRule>
    <cfRule type="cellIs" dxfId="448" priority="21" operator="equal">
      <formula>"?"</formula>
    </cfRule>
  </conditionalFormatting>
  <conditionalFormatting sqref="N31:N296 O22:O296 N21:N29 S21:S296">
    <cfRule type="cellIs" dxfId="447" priority="8" operator="equal">
      <formula>"H"</formula>
    </cfRule>
    <cfRule type="cellIs" dxfId="446" priority="9" operator="equal">
      <formula>"NE"</formula>
    </cfRule>
    <cfRule type="cellIs" dxfId="445" priority="10" operator="equal">
      <formula>"V"</formula>
    </cfRule>
    <cfRule type="cellIs" dxfId="444" priority="11" operator="equal">
      <formula>"PPS"</formula>
    </cfRule>
    <cfRule type="cellIs" dxfId="443" priority="12" operator="equal">
      <formula>"M"</formula>
    </cfRule>
    <cfRule type="cellIs" dxfId="442" priority="13" operator="equal">
      <formula>"UL"</formula>
    </cfRule>
    <cfRule type="cellIs" dxfId="441" priority="14" operator="equal">
      <formula>"?"</formula>
    </cfRule>
  </conditionalFormatting>
  <pageMargins left="0.7" right="0.7" top="0.75" bottom="0.75" header="0.3" footer="0.3"/>
  <pageSetup orientation="portrait" horizontalDpi="0" verticalDpi="0" copies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35FF7-99E0-417E-A780-6A6450488E74}">
  <dimension ref="B1:AS585"/>
  <sheetViews>
    <sheetView topLeftCell="J1" zoomScale="90" zoomScaleNormal="90" workbookViewId="0">
      <pane ySplit="1" topLeftCell="A2" activePane="bottomLeft" state="frozen"/>
      <selection activeCell="F1" sqref="F1"/>
      <selection pane="bottomLeft" activeCell="AU16" sqref="AU16"/>
    </sheetView>
  </sheetViews>
  <sheetFormatPr baseColWidth="10" defaultColWidth="11" defaultRowHeight="15.75" x14ac:dyDescent="0.25"/>
  <cols>
    <col min="1" max="1" width="0.875" style="1" customWidth="1"/>
    <col min="2" max="2" width="9.5" style="8" bestFit="1" customWidth="1"/>
    <col min="3" max="3" width="12.375" style="8" bestFit="1" customWidth="1"/>
    <col min="4" max="4" width="10.75" style="10" bestFit="1" customWidth="1"/>
    <col min="5" max="5" width="15.375" style="1" bestFit="1" customWidth="1"/>
    <col min="6" max="6" width="13.875" style="1" bestFit="1" customWidth="1"/>
    <col min="7" max="7" width="12.625" style="4" bestFit="1" customWidth="1"/>
    <col min="8" max="9" width="15.125" style="4" bestFit="1" customWidth="1"/>
    <col min="10" max="10" width="14.75" style="4" bestFit="1" customWidth="1"/>
    <col min="11" max="11" width="13.5" style="4" bestFit="1" customWidth="1"/>
    <col min="12" max="12" width="11.125" style="4" bestFit="1" customWidth="1"/>
    <col min="13" max="13" width="14.5" style="4" bestFit="1" customWidth="1"/>
    <col min="14" max="14" width="11.25"/>
    <col min="15" max="21" width="11" style="1"/>
    <col min="22" max="22" width="9.5" style="1" hidden="1" customWidth="1"/>
    <col min="23" max="24" width="12" style="1" hidden="1" customWidth="1"/>
    <col min="25" max="25" width="11.625" style="1" hidden="1" customWidth="1"/>
    <col min="26" max="26" width="10.375" style="1" hidden="1" customWidth="1"/>
    <col min="27" max="27" width="8" style="1" hidden="1" customWidth="1"/>
    <col min="28" max="28" width="11.375" style="1" hidden="1" customWidth="1"/>
    <col min="29" max="29" width="9.5" style="1" hidden="1" customWidth="1"/>
    <col min="30" max="31" width="12" style="1" hidden="1" customWidth="1"/>
    <col min="32" max="32" width="11.625" style="1" hidden="1" customWidth="1"/>
    <col min="33" max="33" width="10.375" style="1" hidden="1" customWidth="1"/>
    <col min="34" max="34" width="8" style="1" hidden="1" customWidth="1"/>
    <col min="35" max="35" width="7.875" style="1" hidden="1" customWidth="1"/>
    <col min="36" max="36" width="11" style="1"/>
    <col min="37" max="37" width="18.875" style="1" bestFit="1" customWidth="1"/>
    <col min="38" max="16384" width="11" style="1"/>
  </cols>
  <sheetData>
    <row r="1" spans="2:45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 t="s">
        <v>1</v>
      </c>
      <c r="H1" s="2" t="s">
        <v>4</v>
      </c>
      <c r="I1" s="2" t="s">
        <v>6</v>
      </c>
      <c r="J1" s="2" t="s">
        <v>11</v>
      </c>
      <c r="K1" s="2" t="s">
        <v>12</v>
      </c>
      <c r="L1" s="2" t="s">
        <v>13</v>
      </c>
      <c r="M1" s="2" t="s">
        <v>37</v>
      </c>
      <c r="N1" s="7" t="s">
        <v>71</v>
      </c>
      <c r="O1" s="2" t="s">
        <v>1</v>
      </c>
      <c r="P1" s="2" t="s">
        <v>4</v>
      </c>
      <c r="Q1" s="2" t="s">
        <v>6</v>
      </c>
      <c r="R1" s="2" t="s">
        <v>11</v>
      </c>
      <c r="S1" s="2" t="s">
        <v>12</v>
      </c>
      <c r="T1" s="2" t="s">
        <v>13</v>
      </c>
      <c r="U1" s="2" t="s">
        <v>37</v>
      </c>
      <c r="V1" s="2" t="s">
        <v>79</v>
      </c>
      <c r="W1" s="2" t="s">
        <v>80</v>
      </c>
      <c r="X1" s="2" t="s">
        <v>81</v>
      </c>
      <c r="Y1" s="2" t="s">
        <v>82</v>
      </c>
      <c r="Z1" s="2" t="s">
        <v>83</v>
      </c>
      <c r="AA1" s="2" t="s">
        <v>84</v>
      </c>
      <c r="AB1" s="2" t="s">
        <v>85</v>
      </c>
      <c r="AC1" s="2" t="s">
        <v>86</v>
      </c>
      <c r="AD1" s="2" t="s">
        <v>87</v>
      </c>
      <c r="AE1" s="2" t="s">
        <v>88</v>
      </c>
      <c r="AF1" s="2" t="s">
        <v>89</v>
      </c>
      <c r="AG1" s="2" t="s">
        <v>90</v>
      </c>
      <c r="AH1" s="2" t="s">
        <v>91</v>
      </c>
      <c r="AI1" s="2" t="s">
        <v>37</v>
      </c>
    </row>
    <row r="2" spans="2:45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G2" s="4">
        <v>22</v>
      </c>
      <c r="H2" s="4">
        <v>8</v>
      </c>
      <c r="I2" s="4">
        <v>2.4</v>
      </c>
      <c r="J2" s="4">
        <v>4</v>
      </c>
      <c r="K2" s="4">
        <v>8</v>
      </c>
      <c r="L2" s="4">
        <v>6.6</v>
      </c>
      <c r="M2" s="4">
        <v>12.8</v>
      </c>
      <c r="N2" s="8">
        <v>1</v>
      </c>
      <c r="O2" s="4">
        <f t="shared" ref="O2:O65" si="0">V2+AC2</f>
        <v>29</v>
      </c>
      <c r="P2" s="4">
        <f t="shared" ref="P2:P65" si="1">W2+AD2</f>
        <v>8</v>
      </c>
      <c r="Q2" s="4">
        <f t="shared" ref="Q2:Q65" si="2">X2+AE2</f>
        <v>5</v>
      </c>
      <c r="R2" s="4">
        <f t="shared" ref="R2:R65" si="3">Y2+AF2</f>
        <v>11</v>
      </c>
      <c r="S2" s="4">
        <f t="shared" ref="S2:S65" si="4">Z2+AG2</f>
        <v>16.600000000000001</v>
      </c>
      <c r="T2" s="4">
        <f t="shared" ref="T2:T65" si="5">AA2+AH2</f>
        <v>11.6</v>
      </c>
      <c r="U2" s="4">
        <f t="shared" ref="U2:U65" si="6">AB2+AI2</f>
        <v>19.600000000000001</v>
      </c>
      <c r="V2" s="4">
        <v>22</v>
      </c>
      <c r="W2" s="4">
        <v>8</v>
      </c>
      <c r="X2" s="4">
        <v>2.4</v>
      </c>
      <c r="Y2" s="4">
        <v>4</v>
      </c>
      <c r="Z2" s="4">
        <v>8</v>
      </c>
      <c r="AA2" s="4">
        <v>6.6</v>
      </c>
      <c r="AB2" s="4">
        <v>12.8</v>
      </c>
      <c r="AC2" s="4">
        <v>7</v>
      </c>
      <c r="AD2" s="4">
        <v>0</v>
      </c>
      <c r="AE2" s="4">
        <v>2.6</v>
      </c>
      <c r="AF2" s="4">
        <v>7</v>
      </c>
      <c r="AG2" s="4">
        <v>8.6</v>
      </c>
      <c r="AH2" s="4">
        <v>5</v>
      </c>
      <c r="AI2" s="4">
        <v>6.8</v>
      </c>
    </row>
    <row r="3" spans="2:45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G3" s="4">
        <v>7</v>
      </c>
      <c r="H3" s="4">
        <v>0</v>
      </c>
      <c r="I3" s="4">
        <v>2.6</v>
      </c>
      <c r="J3" s="4">
        <v>7</v>
      </c>
      <c r="K3" s="4">
        <v>8.6</v>
      </c>
      <c r="L3" s="4">
        <v>5</v>
      </c>
      <c r="M3" s="4">
        <v>6.8</v>
      </c>
      <c r="N3" s="8">
        <v>2</v>
      </c>
      <c r="O3" s="4">
        <f t="shared" si="0"/>
        <v>18.899999999999999</v>
      </c>
      <c r="P3" s="4">
        <f t="shared" si="1"/>
        <v>3.4</v>
      </c>
      <c r="Q3" s="4">
        <f t="shared" si="2"/>
        <v>13.2</v>
      </c>
      <c r="R3" s="4">
        <f t="shared" si="3"/>
        <v>12.2</v>
      </c>
      <c r="S3" s="4">
        <f t="shared" si="4"/>
        <v>19.8</v>
      </c>
      <c r="T3" s="4">
        <f t="shared" si="5"/>
        <v>13</v>
      </c>
      <c r="U3" s="4">
        <f t="shared" si="6"/>
        <v>21</v>
      </c>
      <c r="V3" s="4">
        <v>14</v>
      </c>
      <c r="W3" s="4">
        <v>2</v>
      </c>
      <c r="X3" s="4">
        <v>4</v>
      </c>
      <c r="Y3" s="4">
        <v>3</v>
      </c>
      <c r="Z3" s="4">
        <v>15</v>
      </c>
      <c r="AA3" s="4">
        <v>8</v>
      </c>
      <c r="AB3" s="4">
        <v>11.4</v>
      </c>
      <c r="AC3" s="4">
        <v>4.9000000000000004</v>
      </c>
      <c r="AD3" s="4">
        <v>1.4</v>
      </c>
      <c r="AE3" s="4">
        <v>9.1999999999999993</v>
      </c>
      <c r="AF3" s="4">
        <v>9.1999999999999993</v>
      </c>
      <c r="AG3" s="4">
        <v>4.8</v>
      </c>
      <c r="AH3" s="4">
        <v>5</v>
      </c>
      <c r="AI3" s="4">
        <v>9.6</v>
      </c>
      <c r="AK3" s="204" t="s">
        <v>113</v>
      </c>
      <c r="AL3" s="204"/>
      <c r="AM3" s="204"/>
      <c r="AN3" s="204"/>
      <c r="AO3" s="204"/>
      <c r="AP3" s="204"/>
    </row>
    <row r="4" spans="2:45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G4" s="4">
        <v>14</v>
      </c>
      <c r="H4" s="4">
        <v>2</v>
      </c>
      <c r="I4" s="4">
        <v>4</v>
      </c>
      <c r="J4" s="4">
        <v>3</v>
      </c>
      <c r="K4" s="4">
        <v>15</v>
      </c>
      <c r="L4" s="4">
        <v>8</v>
      </c>
      <c r="M4" s="4">
        <v>11.4</v>
      </c>
      <c r="N4" s="8">
        <v>3</v>
      </c>
      <c r="O4" s="4">
        <f t="shared" si="0"/>
        <v>22</v>
      </c>
      <c r="P4" s="4">
        <f t="shared" si="1"/>
        <v>6</v>
      </c>
      <c r="Q4" s="4">
        <f t="shared" si="2"/>
        <v>13.2</v>
      </c>
      <c r="R4" s="4">
        <f t="shared" si="3"/>
        <v>22</v>
      </c>
      <c r="S4" s="4">
        <f t="shared" si="4"/>
        <v>16.600000000000001</v>
      </c>
      <c r="T4" s="4">
        <f t="shared" si="5"/>
        <v>16.600000000000001</v>
      </c>
      <c r="U4" s="4">
        <f t="shared" si="6"/>
        <v>13.8</v>
      </c>
      <c r="V4" s="4">
        <v>15</v>
      </c>
      <c r="W4" s="4">
        <v>3.6</v>
      </c>
      <c r="X4" s="4">
        <v>4</v>
      </c>
      <c r="Y4" s="4">
        <v>10</v>
      </c>
      <c r="Z4" s="4">
        <v>10</v>
      </c>
      <c r="AA4" s="4">
        <v>8.6</v>
      </c>
      <c r="AB4" s="4">
        <v>9.6</v>
      </c>
      <c r="AC4" s="4">
        <v>7</v>
      </c>
      <c r="AD4" s="4">
        <v>2.4</v>
      </c>
      <c r="AE4" s="4">
        <v>9.1999999999999993</v>
      </c>
      <c r="AF4" s="4">
        <v>12</v>
      </c>
      <c r="AG4" s="4">
        <v>6.6</v>
      </c>
      <c r="AH4" s="4">
        <v>8</v>
      </c>
      <c r="AI4" s="4">
        <v>4.2</v>
      </c>
      <c r="AK4" s="204"/>
      <c r="AL4" s="204"/>
      <c r="AM4" s="204"/>
      <c r="AN4" s="204"/>
      <c r="AO4" s="204"/>
      <c r="AP4" s="204"/>
    </row>
    <row r="5" spans="2:45" x14ac:dyDescent="0.25">
      <c r="B5" s="8">
        <v>4</v>
      </c>
      <c r="C5" s="9" t="s">
        <v>22</v>
      </c>
      <c r="D5" s="10">
        <f t="shared" ref="D5:D68" si="7">IF(B5=B3+2,IF(D4=D3,D4+1,D4))</f>
        <v>2</v>
      </c>
      <c r="E5" s="1">
        <v>1</v>
      </c>
      <c r="F5" s="1">
        <v>1</v>
      </c>
      <c r="G5" s="4">
        <v>4.9000000000000004</v>
      </c>
      <c r="H5" s="4">
        <v>1.4</v>
      </c>
      <c r="I5" s="4">
        <v>9.1999999999999993</v>
      </c>
      <c r="J5" s="4">
        <v>9.1999999999999993</v>
      </c>
      <c r="K5" s="4">
        <v>4.8</v>
      </c>
      <c r="L5" s="4">
        <v>5</v>
      </c>
      <c r="M5" s="4">
        <v>9.6</v>
      </c>
      <c r="N5" s="8">
        <v>4</v>
      </c>
      <c r="O5" s="4">
        <f t="shared" si="0"/>
        <v>20.399999999999999</v>
      </c>
      <c r="P5" s="4">
        <f t="shared" si="1"/>
        <v>9.4</v>
      </c>
      <c r="Q5" s="4">
        <f t="shared" si="2"/>
        <v>15.4</v>
      </c>
      <c r="R5" s="4">
        <f t="shared" si="3"/>
        <v>21</v>
      </c>
      <c r="S5" s="4">
        <f t="shared" si="4"/>
        <v>19</v>
      </c>
      <c r="T5" s="4">
        <f t="shared" si="5"/>
        <v>16.799999999999997</v>
      </c>
      <c r="U5" s="4">
        <f t="shared" si="6"/>
        <v>18.600000000000001</v>
      </c>
      <c r="V5" s="4">
        <v>13.4</v>
      </c>
      <c r="W5" s="4">
        <v>7.4</v>
      </c>
      <c r="X5" s="4">
        <v>6.4</v>
      </c>
      <c r="Y5" s="4">
        <v>6</v>
      </c>
      <c r="Z5" s="4">
        <v>11</v>
      </c>
      <c r="AA5" s="4">
        <v>8.1999999999999993</v>
      </c>
      <c r="AB5" s="4">
        <v>10.8</v>
      </c>
      <c r="AC5" s="4">
        <v>7</v>
      </c>
      <c r="AD5" s="4">
        <v>2</v>
      </c>
      <c r="AE5" s="4">
        <v>9</v>
      </c>
      <c r="AF5" s="4">
        <v>15</v>
      </c>
      <c r="AG5" s="4">
        <v>8</v>
      </c>
      <c r="AH5" s="4">
        <v>8.6</v>
      </c>
      <c r="AI5" s="4">
        <v>7.8</v>
      </c>
      <c r="AK5" s="204"/>
      <c r="AL5" s="204"/>
      <c r="AM5" s="204"/>
      <c r="AN5" s="204"/>
      <c r="AO5" s="204"/>
      <c r="AP5" s="204"/>
    </row>
    <row r="6" spans="2:45" x14ac:dyDescent="0.25">
      <c r="B6" s="8">
        <v>5</v>
      </c>
      <c r="C6" s="9" t="s">
        <v>21</v>
      </c>
      <c r="D6" s="10">
        <f t="shared" si="7"/>
        <v>3</v>
      </c>
      <c r="E6" s="1">
        <v>1</v>
      </c>
      <c r="F6" s="1">
        <v>1</v>
      </c>
      <c r="G6" s="4">
        <v>15</v>
      </c>
      <c r="H6" s="4">
        <v>3.6</v>
      </c>
      <c r="I6" s="4">
        <v>4</v>
      </c>
      <c r="J6" s="4">
        <v>10</v>
      </c>
      <c r="K6" s="4">
        <v>10</v>
      </c>
      <c r="L6" s="4">
        <v>8.6</v>
      </c>
      <c r="M6" s="4">
        <v>9.6</v>
      </c>
      <c r="N6" s="8">
        <v>5</v>
      </c>
      <c r="O6" s="4">
        <f t="shared" si="0"/>
        <v>20</v>
      </c>
      <c r="P6" s="4">
        <f t="shared" si="1"/>
        <v>7.2</v>
      </c>
      <c r="Q6" s="4">
        <f t="shared" si="2"/>
        <v>17</v>
      </c>
      <c r="R6" s="4">
        <f t="shared" si="3"/>
        <v>21.6</v>
      </c>
      <c r="S6" s="4">
        <f t="shared" si="4"/>
        <v>18</v>
      </c>
      <c r="T6" s="4">
        <f t="shared" si="5"/>
        <v>18.7</v>
      </c>
      <c r="U6" s="4">
        <f t="shared" si="6"/>
        <v>18.799999999999997</v>
      </c>
      <c r="V6" s="4">
        <v>14</v>
      </c>
      <c r="W6" s="4">
        <v>4.2</v>
      </c>
      <c r="X6" s="4">
        <v>6</v>
      </c>
      <c r="Y6" s="4">
        <v>7.6</v>
      </c>
      <c r="Z6" s="4">
        <v>12</v>
      </c>
      <c r="AA6" s="4">
        <v>10.1</v>
      </c>
      <c r="AB6" s="4">
        <v>11.2</v>
      </c>
      <c r="AC6" s="4">
        <v>6</v>
      </c>
      <c r="AD6" s="4">
        <v>3</v>
      </c>
      <c r="AE6" s="20">
        <v>11</v>
      </c>
      <c r="AF6" s="4">
        <v>14</v>
      </c>
      <c r="AG6" s="4">
        <v>6</v>
      </c>
      <c r="AH6" s="4">
        <v>8.6</v>
      </c>
      <c r="AI6" s="4">
        <v>7.6</v>
      </c>
      <c r="AK6" s="204"/>
      <c r="AL6" s="204"/>
      <c r="AM6" s="204"/>
      <c r="AN6" s="204"/>
      <c r="AO6" s="204"/>
      <c r="AP6" s="204"/>
    </row>
    <row r="7" spans="2:45" ht="16.5" thickBot="1" x14ac:dyDescent="0.3">
      <c r="B7" s="8">
        <v>6</v>
      </c>
      <c r="C7" s="9" t="s">
        <v>22</v>
      </c>
      <c r="D7" s="10">
        <f t="shared" si="7"/>
        <v>3</v>
      </c>
      <c r="E7" s="1">
        <v>1</v>
      </c>
      <c r="F7" s="1">
        <v>1</v>
      </c>
      <c r="G7" s="4">
        <v>7</v>
      </c>
      <c r="H7" s="4">
        <v>2.4</v>
      </c>
      <c r="I7" s="4">
        <v>9.1999999999999993</v>
      </c>
      <c r="J7" s="4">
        <v>12</v>
      </c>
      <c r="K7" s="4">
        <v>6.6</v>
      </c>
      <c r="L7" s="4">
        <v>8</v>
      </c>
      <c r="M7" s="4">
        <v>4.2</v>
      </c>
      <c r="N7" s="8">
        <v>6</v>
      </c>
      <c r="O7" s="4">
        <f t="shared" si="0"/>
        <v>17.600000000000001</v>
      </c>
      <c r="P7" s="4">
        <f t="shared" si="1"/>
        <v>10</v>
      </c>
      <c r="Q7" s="4">
        <f t="shared" si="2"/>
        <v>13.6</v>
      </c>
      <c r="R7" s="4">
        <f t="shared" si="3"/>
        <v>22</v>
      </c>
      <c r="S7" s="4">
        <f t="shared" si="4"/>
        <v>16.399999999999999</v>
      </c>
      <c r="T7" s="4">
        <f t="shared" si="5"/>
        <v>16</v>
      </c>
      <c r="U7" s="4">
        <f t="shared" si="6"/>
        <v>21.2</v>
      </c>
      <c r="V7" s="4">
        <v>10.4</v>
      </c>
      <c r="W7" s="4">
        <v>5.4</v>
      </c>
      <c r="X7" s="4">
        <v>5.4</v>
      </c>
      <c r="Y7" s="4">
        <v>7</v>
      </c>
      <c r="Z7" s="5">
        <v>11.2</v>
      </c>
      <c r="AA7" s="4">
        <v>8.8000000000000007</v>
      </c>
      <c r="AB7" s="4">
        <v>14</v>
      </c>
      <c r="AC7" s="4">
        <v>7.2</v>
      </c>
      <c r="AD7" s="4">
        <v>4.5999999999999996</v>
      </c>
      <c r="AE7" s="4">
        <v>8.1999999999999993</v>
      </c>
      <c r="AF7" s="4">
        <v>15</v>
      </c>
      <c r="AG7" s="4">
        <v>5.2</v>
      </c>
      <c r="AH7" s="4">
        <v>7.2</v>
      </c>
      <c r="AI7" s="4">
        <v>7.2</v>
      </c>
    </row>
    <row r="8" spans="2:45" ht="16.5" thickTop="1" x14ac:dyDescent="0.25">
      <c r="B8" s="8">
        <v>7</v>
      </c>
      <c r="C8" s="9" t="s">
        <v>21</v>
      </c>
      <c r="D8" s="10">
        <f t="shared" si="7"/>
        <v>4</v>
      </c>
      <c r="E8" s="1">
        <v>1</v>
      </c>
      <c r="F8" s="1">
        <v>1</v>
      </c>
      <c r="G8" s="4">
        <v>13.4</v>
      </c>
      <c r="H8" s="4">
        <v>7.4</v>
      </c>
      <c r="I8" s="4">
        <v>6.4</v>
      </c>
      <c r="J8" s="4">
        <v>6</v>
      </c>
      <c r="K8" s="4">
        <v>11</v>
      </c>
      <c r="L8" s="4">
        <v>8.1999999999999993</v>
      </c>
      <c r="M8" s="4">
        <v>10.8</v>
      </c>
      <c r="N8" s="8">
        <v>7</v>
      </c>
      <c r="O8" s="4">
        <f t="shared" si="0"/>
        <v>19</v>
      </c>
      <c r="P8" s="4">
        <f t="shared" si="1"/>
        <v>7</v>
      </c>
      <c r="Q8" s="4">
        <f t="shared" si="2"/>
        <v>13.600000000000001</v>
      </c>
      <c r="R8" s="4">
        <f t="shared" si="3"/>
        <v>22</v>
      </c>
      <c r="S8" s="4">
        <f t="shared" si="4"/>
        <v>19.8</v>
      </c>
      <c r="T8" s="4">
        <f t="shared" si="5"/>
        <v>3</v>
      </c>
      <c r="U8" s="4">
        <f t="shared" si="6"/>
        <v>20</v>
      </c>
      <c r="V8" s="4">
        <v>13</v>
      </c>
      <c r="W8" s="4">
        <v>5</v>
      </c>
      <c r="X8" s="4">
        <v>5.2</v>
      </c>
      <c r="Y8" s="4">
        <v>6</v>
      </c>
      <c r="Z8" s="4">
        <v>14</v>
      </c>
      <c r="AA8" s="4">
        <v>0</v>
      </c>
      <c r="AB8" s="4">
        <v>12.6</v>
      </c>
      <c r="AC8" s="4">
        <v>6</v>
      </c>
      <c r="AD8" s="4">
        <v>2</v>
      </c>
      <c r="AE8" s="4">
        <v>8.4</v>
      </c>
      <c r="AF8" s="4">
        <v>16</v>
      </c>
      <c r="AG8" s="4">
        <v>5.8</v>
      </c>
      <c r="AH8" s="6">
        <v>3</v>
      </c>
      <c r="AI8" s="4">
        <v>7.4</v>
      </c>
      <c r="AK8" s="180"/>
      <c r="AL8" s="200" t="s">
        <v>119</v>
      </c>
      <c r="AM8" s="200"/>
      <c r="AN8" s="200"/>
      <c r="AO8" s="200"/>
    </row>
    <row r="9" spans="2:45" x14ac:dyDescent="0.25">
      <c r="B9" s="8">
        <v>8</v>
      </c>
      <c r="C9" s="9" t="s">
        <v>22</v>
      </c>
      <c r="D9" s="10">
        <f t="shared" si="7"/>
        <v>4</v>
      </c>
      <c r="E9" s="1">
        <v>1</v>
      </c>
      <c r="F9" s="1">
        <v>1</v>
      </c>
      <c r="G9" s="4">
        <v>7</v>
      </c>
      <c r="H9" s="4">
        <v>2</v>
      </c>
      <c r="I9" s="4">
        <v>9</v>
      </c>
      <c r="J9" s="4">
        <v>15</v>
      </c>
      <c r="K9" s="4">
        <v>8</v>
      </c>
      <c r="L9" s="4">
        <v>8.6</v>
      </c>
      <c r="M9" s="4">
        <v>7.8</v>
      </c>
      <c r="N9" s="8">
        <v>8</v>
      </c>
      <c r="O9" s="4">
        <f t="shared" si="0"/>
        <v>24.5</v>
      </c>
      <c r="P9" s="4">
        <f t="shared" si="1"/>
        <v>7.6</v>
      </c>
      <c r="Q9" s="4">
        <f t="shared" si="2"/>
        <v>14.700000000000001</v>
      </c>
      <c r="R9" s="4">
        <f t="shared" si="3"/>
        <v>21</v>
      </c>
      <c r="S9" s="4">
        <f t="shared" si="4"/>
        <v>18.399999999999999</v>
      </c>
      <c r="T9" s="4">
        <f t="shared" si="5"/>
        <v>17.2</v>
      </c>
      <c r="U9" s="4">
        <f t="shared" si="6"/>
        <v>16.2</v>
      </c>
      <c r="V9" s="4">
        <v>15.5</v>
      </c>
      <c r="W9" s="4">
        <v>5.6</v>
      </c>
      <c r="X9" s="4">
        <v>5.4</v>
      </c>
      <c r="Y9" s="4">
        <v>7</v>
      </c>
      <c r="Z9" s="4">
        <v>12</v>
      </c>
      <c r="AA9" s="4">
        <v>6</v>
      </c>
      <c r="AB9" s="4">
        <v>10.4</v>
      </c>
      <c r="AC9" s="4">
        <v>9</v>
      </c>
      <c r="AD9" s="4">
        <v>2</v>
      </c>
      <c r="AE9" s="4">
        <v>9.3000000000000007</v>
      </c>
      <c r="AF9" s="4">
        <v>14</v>
      </c>
      <c r="AG9" s="4">
        <v>6.4</v>
      </c>
      <c r="AH9" s="4">
        <v>11.2</v>
      </c>
      <c r="AI9" s="4">
        <v>5.8</v>
      </c>
      <c r="AK9" s="178"/>
      <c r="AL9" s="201"/>
      <c r="AM9" s="201"/>
      <c r="AN9" s="201"/>
      <c r="AO9" s="201"/>
    </row>
    <row r="10" spans="2:45" x14ac:dyDescent="0.25">
      <c r="B10" s="8">
        <v>9</v>
      </c>
      <c r="C10" s="9" t="s">
        <v>21</v>
      </c>
      <c r="D10" s="10">
        <f t="shared" si="7"/>
        <v>5</v>
      </c>
      <c r="E10" s="1">
        <v>1</v>
      </c>
      <c r="F10" s="1">
        <v>1</v>
      </c>
      <c r="G10" s="4">
        <v>14</v>
      </c>
      <c r="H10" s="4">
        <v>4.2</v>
      </c>
      <c r="I10" s="4">
        <v>6</v>
      </c>
      <c r="J10" s="4">
        <v>7.6</v>
      </c>
      <c r="K10" s="4">
        <v>12</v>
      </c>
      <c r="L10" s="4">
        <v>10.1</v>
      </c>
      <c r="M10" s="4">
        <v>11.2</v>
      </c>
      <c r="N10" s="8">
        <v>9</v>
      </c>
      <c r="O10" s="4">
        <f t="shared" si="0"/>
        <v>19</v>
      </c>
      <c r="P10" s="4">
        <f t="shared" si="1"/>
        <v>12.4</v>
      </c>
      <c r="Q10" s="4">
        <f t="shared" si="2"/>
        <v>16</v>
      </c>
      <c r="R10" s="4">
        <f t="shared" si="3"/>
        <v>21</v>
      </c>
      <c r="S10" s="4">
        <f t="shared" si="4"/>
        <v>18</v>
      </c>
      <c r="T10" s="4">
        <f t="shared" si="5"/>
        <v>20.399999999999999</v>
      </c>
      <c r="U10" s="4">
        <f t="shared" si="6"/>
        <v>17.399999999999999</v>
      </c>
      <c r="V10" s="4">
        <v>12</v>
      </c>
      <c r="W10" s="4">
        <v>8.4</v>
      </c>
      <c r="X10" s="4">
        <v>5</v>
      </c>
      <c r="Y10" s="4">
        <v>8</v>
      </c>
      <c r="Z10" s="4">
        <v>12</v>
      </c>
      <c r="AA10" s="4">
        <v>11.4</v>
      </c>
      <c r="AB10" s="4">
        <v>10.8</v>
      </c>
      <c r="AC10" s="4">
        <v>7</v>
      </c>
      <c r="AD10" s="4">
        <v>4</v>
      </c>
      <c r="AE10" s="4">
        <v>11</v>
      </c>
      <c r="AF10" s="4">
        <v>13</v>
      </c>
      <c r="AG10" s="4">
        <v>6</v>
      </c>
      <c r="AH10" s="4">
        <v>9</v>
      </c>
      <c r="AI10" s="4">
        <v>6.6</v>
      </c>
      <c r="AK10" s="178"/>
      <c r="AL10" s="126" t="str">
        <f t="shared" ref="AL10:AR11" si="8">O1</f>
        <v>Gina</v>
      </c>
      <c r="AM10" s="126" t="str">
        <f t="shared" si="8"/>
        <v>Juanita</v>
      </c>
      <c r="AN10" s="126" t="str">
        <f t="shared" si="8"/>
        <v>Viviana</v>
      </c>
      <c r="AO10" s="126" t="str">
        <f t="shared" si="8"/>
        <v>Dianita</v>
      </c>
      <c r="AP10" s="126" t="str">
        <f t="shared" si="8"/>
        <v>Lucia</v>
      </c>
      <c r="AQ10" s="126" t="str">
        <f t="shared" si="8"/>
        <v>Sol</v>
      </c>
      <c r="AR10" s="126" t="str">
        <f t="shared" si="8"/>
        <v>Pacha</v>
      </c>
    </row>
    <row r="11" spans="2:45" x14ac:dyDescent="0.25">
      <c r="B11" s="8">
        <v>10</v>
      </c>
      <c r="C11" s="9" t="s">
        <v>22</v>
      </c>
      <c r="D11" s="10">
        <f t="shared" si="7"/>
        <v>5</v>
      </c>
      <c r="E11" s="1">
        <v>1</v>
      </c>
      <c r="F11" s="1">
        <v>1</v>
      </c>
      <c r="G11" s="4">
        <v>6</v>
      </c>
      <c r="H11" s="4">
        <v>3</v>
      </c>
      <c r="I11" s="20">
        <v>11</v>
      </c>
      <c r="J11" s="4">
        <v>14</v>
      </c>
      <c r="K11" s="4">
        <v>6</v>
      </c>
      <c r="L11" s="4">
        <v>8.6</v>
      </c>
      <c r="M11" s="4">
        <v>7.6</v>
      </c>
      <c r="N11" s="8">
        <v>10</v>
      </c>
      <c r="O11" s="4">
        <f t="shared" si="0"/>
        <v>30</v>
      </c>
      <c r="P11" s="4">
        <f t="shared" si="1"/>
        <v>9</v>
      </c>
      <c r="Q11" s="4">
        <f t="shared" si="2"/>
        <v>14.8</v>
      </c>
      <c r="R11" s="4">
        <f t="shared" si="3"/>
        <v>20</v>
      </c>
      <c r="S11" s="4">
        <f t="shared" si="4"/>
        <v>19.399999999999999</v>
      </c>
      <c r="T11" s="4">
        <f t="shared" si="5"/>
        <v>20</v>
      </c>
      <c r="U11" s="4">
        <f t="shared" si="6"/>
        <v>15.399999999999999</v>
      </c>
      <c r="V11" s="4">
        <v>19</v>
      </c>
      <c r="W11" s="4">
        <v>5</v>
      </c>
      <c r="X11" s="4">
        <v>5.2</v>
      </c>
      <c r="Y11" s="4">
        <v>6</v>
      </c>
      <c r="Z11" s="4">
        <v>13</v>
      </c>
      <c r="AA11" s="4">
        <v>12</v>
      </c>
      <c r="AB11" s="4">
        <v>9.1999999999999993</v>
      </c>
      <c r="AC11" s="4">
        <v>11</v>
      </c>
      <c r="AD11" s="4">
        <v>4</v>
      </c>
      <c r="AE11" s="4">
        <v>9.6</v>
      </c>
      <c r="AF11" s="4">
        <v>14</v>
      </c>
      <c r="AG11" s="4">
        <v>6.4</v>
      </c>
      <c r="AH11" s="4">
        <v>8</v>
      </c>
      <c r="AI11" s="4">
        <v>6.2</v>
      </c>
      <c r="AK11" s="178" t="s">
        <v>114</v>
      </c>
      <c r="AL11" s="157">
        <f t="shared" si="8"/>
        <v>29</v>
      </c>
      <c r="AM11" s="157">
        <f t="shared" si="8"/>
        <v>8</v>
      </c>
      <c r="AN11" s="157">
        <f t="shared" si="8"/>
        <v>5</v>
      </c>
      <c r="AO11" s="157">
        <f t="shared" si="8"/>
        <v>11</v>
      </c>
      <c r="AP11" s="157">
        <f t="shared" si="8"/>
        <v>16.600000000000001</v>
      </c>
      <c r="AQ11" s="157">
        <f t="shared" si="8"/>
        <v>11.6</v>
      </c>
      <c r="AR11" s="157">
        <f t="shared" si="8"/>
        <v>19.600000000000001</v>
      </c>
    </row>
    <row r="12" spans="2:45" x14ac:dyDescent="0.25">
      <c r="B12" s="8">
        <v>11</v>
      </c>
      <c r="C12" s="9" t="s">
        <v>21</v>
      </c>
      <c r="D12" s="10">
        <f t="shared" si="7"/>
        <v>6</v>
      </c>
      <c r="E12" s="1">
        <v>1</v>
      </c>
      <c r="F12" s="1">
        <v>1</v>
      </c>
      <c r="G12" s="4">
        <v>10.4</v>
      </c>
      <c r="H12" s="4">
        <v>5.4</v>
      </c>
      <c r="I12" s="4">
        <v>5.4</v>
      </c>
      <c r="J12" s="4">
        <v>7</v>
      </c>
      <c r="K12" s="5">
        <v>11.2</v>
      </c>
      <c r="L12" s="4">
        <v>8.8000000000000007</v>
      </c>
      <c r="M12" s="4">
        <v>14</v>
      </c>
      <c r="N12" s="8">
        <v>11</v>
      </c>
      <c r="O12" s="4">
        <f t="shared" si="0"/>
        <v>22.4</v>
      </c>
      <c r="P12" s="4">
        <f t="shared" si="1"/>
        <v>8.6000000000000014</v>
      </c>
      <c r="Q12" s="4">
        <f t="shared" si="2"/>
        <v>17.2</v>
      </c>
      <c r="R12" s="4">
        <f t="shared" si="3"/>
        <v>21.4</v>
      </c>
      <c r="S12" s="4">
        <f t="shared" si="4"/>
        <v>17.600000000000001</v>
      </c>
      <c r="T12" s="4">
        <f t="shared" si="5"/>
        <v>18.2</v>
      </c>
      <c r="U12" s="4">
        <f t="shared" si="6"/>
        <v>20.2</v>
      </c>
      <c r="V12" s="4">
        <v>15.4</v>
      </c>
      <c r="W12" s="4">
        <v>4.4000000000000004</v>
      </c>
      <c r="X12" s="4">
        <v>5.2</v>
      </c>
      <c r="Y12" s="4">
        <v>8</v>
      </c>
      <c r="Z12" s="4">
        <v>12.6</v>
      </c>
      <c r="AA12" s="4">
        <v>9</v>
      </c>
      <c r="AB12" s="4">
        <v>13</v>
      </c>
      <c r="AC12" s="4">
        <v>7</v>
      </c>
      <c r="AD12" s="4">
        <v>4.2</v>
      </c>
      <c r="AE12" s="4">
        <v>12</v>
      </c>
      <c r="AF12" s="4">
        <v>13.4</v>
      </c>
      <c r="AG12" s="4">
        <v>5</v>
      </c>
      <c r="AH12" s="4">
        <v>9.1999999999999993</v>
      </c>
      <c r="AI12" s="4">
        <v>7.2</v>
      </c>
      <c r="AK12" s="178" t="s">
        <v>115</v>
      </c>
      <c r="AL12" s="157">
        <f t="shared" ref="AL12:AR12" si="9">MAX(O2:O289)</f>
        <v>30</v>
      </c>
      <c r="AM12" s="157">
        <f t="shared" si="9"/>
        <v>12.4</v>
      </c>
      <c r="AN12" s="157">
        <f t="shared" si="9"/>
        <v>22.6</v>
      </c>
      <c r="AO12" s="157">
        <f t="shared" si="9"/>
        <v>28</v>
      </c>
      <c r="AP12" s="157">
        <f t="shared" si="9"/>
        <v>21</v>
      </c>
      <c r="AQ12" s="157">
        <f t="shared" si="9"/>
        <v>22.6</v>
      </c>
      <c r="AR12" s="157">
        <f t="shared" si="9"/>
        <v>22.4</v>
      </c>
    </row>
    <row r="13" spans="2:45" x14ac:dyDescent="0.25">
      <c r="B13" s="8">
        <v>12</v>
      </c>
      <c r="C13" s="9" t="s">
        <v>22</v>
      </c>
      <c r="D13" s="10">
        <f t="shared" si="7"/>
        <v>6</v>
      </c>
      <c r="E13" s="1">
        <v>1</v>
      </c>
      <c r="F13" s="1">
        <v>1</v>
      </c>
      <c r="G13" s="4">
        <v>7.2</v>
      </c>
      <c r="H13" s="4">
        <v>4.5999999999999996</v>
      </c>
      <c r="I13" s="4">
        <v>8.1999999999999993</v>
      </c>
      <c r="J13" s="4">
        <v>15</v>
      </c>
      <c r="K13" s="4">
        <v>5.2</v>
      </c>
      <c r="L13" s="4">
        <v>7.2</v>
      </c>
      <c r="M13" s="4">
        <v>7.2</v>
      </c>
      <c r="N13" s="8">
        <v>12</v>
      </c>
      <c r="O13" s="4">
        <f t="shared" si="0"/>
        <v>23</v>
      </c>
      <c r="P13" s="4">
        <f t="shared" si="1"/>
        <v>6.2</v>
      </c>
      <c r="Q13" s="4">
        <f t="shared" si="2"/>
        <v>18.2</v>
      </c>
      <c r="R13" s="4">
        <f t="shared" si="3"/>
        <v>19.600000000000001</v>
      </c>
      <c r="S13" s="4">
        <f t="shared" si="4"/>
        <v>19.2</v>
      </c>
      <c r="T13" s="4">
        <f t="shared" si="5"/>
        <v>15.600000000000001</v>
      </c>
      <c r="U13" s="4">
        <f t="shared" si="6"/>
        <v>14.8</v>
      </c>
      <c r="V13" s="4">
        <v>15</v>
      </c>
      <c r="W13" s="4">
        <v>4.2</v>
      </c>
      <c r="X13" s="4">
        <v>8.1999999999999993</v>
      </c>
      <c r="Y13" s="4">
        <v>7.4</v>
      </c>
      <c r="Z13" s="4">
        <v>13</v>
      </c>
      <c r="AA13" s="4">
        <v>7.7</v>
      </c>
      <c r="AB13" s="4">
        <v>9.6</v>
      </c>
      <c r="AC13" s="4">
        <v>8</v>
      </c>
      <c r="AD13" s="4">
        <v>2</v>
      </c>
      <c r="AE13" s="4">
        <v>10</v>
      </c>
      <c r="AF13" s="4">
        <v>12.2</v>
      </c>
      <c r="AG13" s="4">
        <v>6.2</v>
      </c>
      <c r="AH13" s="4">
        <v>7.9</v>
      </c>
      <c r="AI13" s="4">
        <v>5.2</v>
      </c>
      <c r="AK13" s="178" t="s">
        <v>116</v>
      </c>
      <c r="AL13" s="157">
        <f t="shared" ref="AL13:AR13" si="10">MATCH(MAX(O2:O289),O2:O289,0)</f>
        <v>10</v>
      </c>
      <c r="AM13" s="157">
        <f t="shared" si="10"/>
        <v>9</v>
      </c>
      <c r="AN13" s="157">
        <f t="shared" si="10"/>
        <v>59</v>
      </c>
      <c r="AO13" s="157">
        <f t="shared" si="10"/>
        <v>37</v>
      </c>
      <c r="AP13" s="157">
        <f t="shared" si="10"/>
        <v>38</v>
      </c>
      <c r="AQ13" s="157">
        <f t="shared" si="10"/>
        <v>44</v>
      </c>
      <c r="AR13" s="157">
        <f t="shared" si="10"/>
        <v>15</v>
      </c>
      <c r="AS13" s="4"/>
    </row>
    <row r="14" spans="2:45" x14ac:dyDescent="0.25">
      <c r="B14" s="8">
        <v>13</v>
      </c>
      <c r="C14" s="9" t="s">
        <v>21</v>
      </c>
      <c r="D14" s="10">
        <f t="shared" si="7"/>
        <v>7</v>
      </c>
      <c r="E14" s="1">
        <v>1</v>
      </c>
      <c r="F14" s="1">
        <v>1</v>
      </c>
      <c r="G14" s="4">
        <v>13</v>
      </c>
      <c r="H14" s="4">
        <v>5</v>
      </c>
      <c r="I14" s="4">
        <v>5.2</v>
      </c>
      <c r="J14" s="4">
        <v>6</v>
      </c>
      <c r="K14" s="4">
        <v>14</v>
      </c>
      <c r="L14" s="4">
        <v>0</v>
      </c>
      <c r="M14" s="4">
        <v>12.6</v>
      </c>
      <c r="N14" s="8">
        <v>13</v>
      </c>
      <c r="O14" s="4">
        <f t="shared" si="0"/>
        <v>21.5</v>
      </c>
      <c r="P14" s="4">
        <f t="shared" si="1"/>
        <v>8</v>
      </c>
      <c r="Q14" s="4">
        <f t="shared" si="2"/>
        <v>15.600000000000001</v>
      </c>
      <c r="R14" s="4">
        <f t="shared" si="3"/>
        <v>20.399999999999999</v>
      </c>
      <c r="S14" s="4">
        <f t="shared" si="4"/>
        <v>20</v>
      </c>
      <c r="T14" s="4">
        <f t="shared" si="5"/>
        <v>6.2</v>
      </c>
      <c r="U14" s="4">
        <f t="shared" si="6"/>
        <v>16.8</v>
      </c>
      <c r="V14" s="4">
        <v>15.4</v>
      </c>
      <c r="W14" s="4">
        <v>5</v>
      </c>
      <c r="X14" s="4">
        <v>5.8</v>
      </c>
      <c r="Y14" s="4">
        <v>7</v>
      </c>
      <c r="Z14" s="4">
        <v>13</v>
      </c>
      <c r="AA14" s="17">
        <v>0</v>
      </c>
      <c r="AB14" s="4">
        <v>12</v>
      </c>
      <c r="AC14" s="4">
        <v>6.1</v>
      </c>
      <c r="AD14" s="4">
        <v>3</v>
      </c>
      <c r="AE14" s="4">
        <v>9.8000000000000007</v>
      </c>
      <c r="AF14" s="4">
        <v>13.4</v>
      </c>
      <c r="AG14" s="4">
        <v>7</v>
      </c>
      <c r="AH14" s="4">
        <v>6.2</v>
      </c>
      <c r="AI14" s="4">
        <v>4.8</v>
      </c>
      <c r="AK14" s="1" t="s">
        <v>127</v>
      </c>
      <c r="AL14" s="157">
        <f>SMALL(O240:O289,COUNTIF($O$240:$O$289,0)+1)</f>
        <v>5</v>
      </c>
      <c r="AM14" s="157">
        <f>SMALL(P240:P289,COUNTIF($P$240:$P$289,0)+1)</f>
        <v>1</v>
      </c>
      <c r="AN14" s="157">
        <f>SMALL(Q240:Q289,COUNTIF($Q$240:$Q$289,0)+1)</f>
        <v>3</v>
      </c>
      <c r="AO14" s="157">
        <f>SMALL(R240:R289,COUNTIF($R$240:$R$289,0)+1)</f>
        <v>5</v>
      </c>
      <c r="AP14" s="157">
        <f>SMALL(S240:S289,COUNTIF($S$240:$S$289,0)+1)</f>
        <v>6</v>
      </c>
      <c r="AQ14" s="157">
        <f>SMALL(T240:T289,COUNTIF($T$240:$T$289,0)+1)</f>
        <v>2.4</v>
      </c>
      <c r="AR14" s="157">
        <f>SMALL(U240:U289,COUNTIF($U$240:$U$289,0)+1)</f>
        <v>7.8000000000000007</v>
      </c>
      <c r="AS14" s="4"/>
    </row>
    <row r="15" spans="2:45" x14ac:dyDescent="0.25">
      <c r="B15" s="8">
        <v>14</v>
      </c>
      <c r="C15" s="9" t="s">
        <v>22</v>
      </c>
      <c r="D15" s="10">
        <f t="shared" si="7"/>
        <v>7</v>
      </c>
      <c r="E15" s="1">
        <v>1</v>
      </c>
      <c r="F15" s="1">
        <v>1</v>
      </c>
      <c r="G15" s="4">
        <v>6</v>
      </c>
      <c r="H15" s="4">
        <v>2</v>
      </c>
      <c r="I15" s="4">
        <v>8.4</v>
      </c>
      <c r="J15" s="4">
        <v>16</v>
      </c>
      <c r="K15" s="4">
        <v>5.8</v>
      </c>
      <c r="L15" s="6">
        <v>3</v>
      </c>
      <c r="M15" s="4">
        <v>7.4</v>
      </c>
      <c r="N15" s="8">
        <v>14</v>
      </c>
      <c r="O15" s="4">
        <f t="shared" si="0"/>
        <v>11.8</v>
      </c>
      <c r="P15" s="4">
        <f t="shared" si="1"/>
        <v>9</v>
      </c>
      <c r="Q15" s="4">
        <f t="shared" si="2"/>
        <v>18.2</v>
      </c>
      <c r="R15" s="4">
        <f t="shared" si="3"/>
        <v>15</v>
      </c>
      <c r="S15" s="4">
        <f t="shared" si="4"/>
        <v>18.2</v>
      </c>
      <c r="T15" s="4">
        <f t="shared" si="5"/>
        <v>12.2</v>
      </c>
      <c r="U15" s="4">
        <f t="shared" si="6"/>
        <v>18.399999999999999</v>
      </c>
      <c r="V15" s="4">
        <v>5.8</v>
      </c>
      <c r="W15" s="4">
        <v>7</v>
      </c>
      <c r="X15" s="4">
        <v>6.8</v>
      </c>
      <c r="Y15" s="4">
        <v>5</v>
      </c>
      <c r="Z15" s="4">
        <v>12.2</v>
      </c>
      <c r="AA15" s="4">
        <v>5.2</v>
      </c>
      <c r="AB15" s="4">
        <v>12</v>
      </c>
      <c r="AC15" s="4">
        <v>6</v>
      </c>
      <c r="AD15" s="4">
        <v>2</v>
      </c>
      <c r="AE15" s="4">
        <v>11.4</v>
      </c>
      <c r="AF15" s="4">
        <v>10</v>
      </c>
      <c r="AG15" s="4">
        <v>6</v>
      </c>
      <c r="AH15" s="4">
        <v>7</v>
      </c>
      <c r="AI15" s="4">
        <v>6.4</v>
      </c>
      <c r="AK15" s="1" t="s">
        <v>126</v>
      </c>
      <c r="AL15" s="157">
        <f t="shared" ref="AL15:AR15" si="11">240+(MATCH(MIN(O240:O289),O240:O289,0))</f>
        <v>269</v>
      </c>
      <c r="AM15" s="157">
        <f t="shared" si="11"/>
        <v>258</v>
      </c>
      <c r="AN15" s="157">
        <f t="shared" si="11"/>
        <v>266</v>
      </c>
      <c r="AO15" s="157">
        <f t="shared" si="11"/>
        <v>247</v>
      </c>
      <c r="AP15" s="157">
        <f t="shared" si="11"/>
        <v>253</v>
      </c>
      <c r="AQ15" s="157">
        <f t="shared" si="11"/>
        <v>241</v>
      </c>
      <c r="AR15" s="157">
        <f t="shared" si="11"/>
        <v>290</v>
      </c>
      <c r="AS15" s="4"/>
    </row>
    <row r="16" spans="2:45" ht="16.5" thickBot="1" x14ac:dyDescent="0.3">
      <c r="B16" s="8">
        <v>15</v>
      </c>
      <c r="C16" s="9" t="s">
        <v>21</v>
      </c>
      <c r="D16" s="10">
        <f t="shared" si="7"/>
        <v>8</v>
      </c>
      <c r="E16" s="1">
        <v>1</v>
      </c>
      <c r="F16" s="1">
        <v>1</v>
      </c>
      <c r="G16" s="4">
        <v>15.5</v>
      </c>
      <c r="H16" s="4">
        <v>5.6</v>
      </c>
      <c r="I16" s="4">
        <v>5.4</v>
      </c>
      <c r="J16" s="4">
        <v>7</v>
      </c>
      <c r="K16" s="4">
        <v>12</v>
      </c>
      <c r="L16" s="4">
        <v>6</v>
      </c>
      <c r="M16" s="4">
        <v>10.4</v>
      </c>
      <c r="N16" s="8">
        <v>15</v>
      </c>
      <c r="O16" s="4">
        <f t="shared" si="0"/>
        <v>24</v>
      </c>
      <c r="P16" s="4">
        <f t="shared" si="1"/>
        <v>9</v>
      </c>
      <c r="Q16" s="4">
        <f t="shared" si="2"/>
        <v>18.600000000000001</v>
      </c>
      <c r="R16" s="4">
        <f t="shared" si="3"/>
        <v>20.399999999999999</v>
      </c>
      <c r="S16" s="4">
        <f t="shared" si="4"/>
        <v>19.399999999999999</v>
      </c>
      <c r="T16" s="4">
        <f t="shared" si="5"/>
        <v>14.799999999999999</v>
      </c>
      <c r="U16" s="4">
        <f t="shared" si="6"/>
        <v>22.4</v>
      </c>
      <c r="V16" s="4">
        <v>16</v>
      </c>
      <c r="W16" s="4">
        <v>6</v>
      </c>
      <c r="X16" s="4">
        <v>6.6</v>
      </c>
      <c r="Y16" s="4">
        <v>5.8</v>
      </c>
      <c r="Z16" s="4">
        <v>13</v>
      </c>
      <c r="AA16" s="4">
        <v>9.1999999999999993</v>
      </c>
      <c r="AB16" s="4">
        <v>13.4</v>
      </c>
      <c r="AC16" s="4">
        <v>8</v>
      </c>
      <c r="AD16" s="4">
        <v>3</v>
      </c>
      <c r="AE16" s="4">
        <v>12</v>
      </c>
      <c r="AF16" s="4">
        <v>14.6</v>
      </c>
      <c r="AG16" s="4">
        <v>6.4</v>
      </c>
      <c r="AH16" s="4">
        <v>5.6</v>
      </c>
      <c r="AI16" s="4">
        <v>9</v>
      </c>
      <c r="AP16" s="4"/>
      <c r="AQ16" s="4"/>
      <c r="AR16" s="4"/>
      <c r="AS16" s="4"/>
    </row>
    <row r="17" spans="2:45" ht="17.25" thickTop="1" thickBot="1" x14ac:dyDescent="0.3">
      <c r="B17" s="8">
        <v>16</v>
      </c>
      <c r="C17" s="9" t="s">
        <v>22</v>
      </c>
      <c r="D17" s="10">
        <f t="shared" si="7"/>
        <v>8</v>
      </c>
      <c r="E17" s="1">
        <v>1</v>
      </c>
      <c r="F17" s="1">
        <v>1</v>
      </c>
      <c r="G17" s="4">
        <v>9</v>
      </c>
      <c r="H17" s="4">
        <v>2</v>
      </c>
      <c r="I17" s="4">
        <v>9.3000000000000007</v>
      </c>
      <c r="J17" s="4">
        <v>14</v>
      </c>
      <c r="K17" s="4">
        <v>6.4</v>
      </c>
      <c r="L17" s="4">
        <v>11.2</v>
      </c>
      <c r="M17" s="4">
        <v>5.8</v>
      </c>
      <c r="N17" s="8">
        <v>16</v>
      </c>
      <c r="O17" s="4">
        <f t="shared" si="0"/>
        <v>24.4</v>
      </c>
      <c r="P17" s="4">
        <f t="shared" si="1"/>
        <v>10.6</v>
      </c>
      <c r="Q17" s="4">
        <f t="shared" si="2"/>
        <v>17.399999999999999</v>
      </c>
      <c r="R17" s="4">
        <f t="shared" si="3"/>
        <v>21.2</v>
      </c>
      <c r="S17" s="4">
        <f t="shared" si="4"/>
        <v>19.399999999999999</v>
      </c>
      <c r="T17" s="4">
        <f t="shared" si="5"/>
        <v>14.8</v>
      </c>
      <c r="U17" s="4">
        <f t="shared" si="6"/>
        <v>17.399999999999999</v>
      </c>
      <c r="V17" s="4">
        <v>16</v>
      </c>
      <c r="W17" s="4">
        <v>6.6</v>
      </c>
      <c r="X17" s="4">
        <v>5.6</v>
      </c>
      <c r="Y17" s="4">
        <v>8</v>
      </c>
      <c r="Z17" s="4">
        <v>12.4</v>
      </c>
      <c r="AA17" s="4">
        <v>9.8000000000000007</v>
      </c>
      <c r="AB17" s="4">
        <v>11</v>
      </c>
      <c r="AC17" s="4">
        <v>8.4</v>
      </c>
      <c r="AD17" s="4">
        <v>4</v>
      </c>
      <c r="AE17" s="4">
        <v>11.8</v>
      </c>
      <c r="AF17" s="4">
        <v>13.2</v>
      </c>
      <c r="AG17" s="4">
        <v>7</v>
      </c>
      <c r="AH17" s="4">
        <v>5</v>
      </c>
      <c r="AI17" s="4">
        <v>6.4</v>
      </c>
      <c r="AK17" s="188" t="str">
        <f>"y "&amp;AL10</f>
        <v>y Gina</v>
      </c>
      <c r="AL17" s="189">
        <f>AL18*AL22*AL23</f>
        <v>29</v>
      </c>
      <c r="AM17" s="195">
        <f>AL12</f>
        <v>30</v>
      </c>
      <c r="AN17" s="192">
        <f>AL14</f>
        <v>5</v>
      </c>
      <c r="AP17" s="188" t="str">
        <f>"y "&amp;AM10</f>
        <v>y Juanita</v>
      </c>
      <c r="AQ17" s="189">
        <f>AQ18*AQ22*AQ23</f>
        <v>8</v>
      </c>
      <c r="AR17" s="195">
        <f>AQ12</f>
        <v>22.6</v>
      </c>
      <c r="AS17" s="192">
        <f>AQ14</f>
        <v>2.4</v>
      </c>
    </row>
    <row r="18" spans="2:45" ht="16.5" thickTop="1" x14ac:dyDescent="0.25">
      <c r="B18" s="8">
        <v>17</v>
      </c>
      <c r="C18" s="9" t="s">
        <v>21</v>
      </c>
      <c r="D18" s="10">
        <f t="shared" si="7"/>
        <v>9</v>
      </c>
      <c r="E18" s="1">
        <v>1</v>
      </c>
      <c r="F18" s="1">
        <v>1</v>
      </c>
      <c r="G18" s="4">
        <v>12</v>
      </c>
      <c r="H18" s="4">
        <v>8.4</v>
      </c>
      <c r="I18" s="4">
        <v>5</v>
      </c>
      <c r="J18" s="4">
        <v>8</v>
      </c>
      <c r="K18" s="4">
        <v>12</v>
      </c>
      <c r="L18" s="4">
        <v>11.4</v>
      </c>
      <c r="M18" s="4">
        <v>10.8</v>
      </c>
      <c r="N18" s="8">
        <v>17</v>
      </c>
      <c r="O18" s="4">
        <f t="shared" si="0"/>
        <v>24.6</v>
      </c>
      <c r="P18" s="4">
        <f t="shared" si="1"/>
        <v>9</v>
      </c>
      <c r="Q18" s="4">
        <f t="shared" si="2"/>
        <v>17.2</v>
      </c>
      <c r="R18" s="4">
        <f t="shared" si="3"/>
        <v>19</v>
      </c>
      <c r="S18" s="4">
        <f t="shared" si="4"/>
        <v>15.799999999999999</v>
      </c>
      <c r="T18" s="4">
        <f t="shared" si="5"/>
        <v>16.200000000000003</v>
      </c>
      <c r="U18" s="4">
        <f t="shared" si="6"/>
        <v>15.2</v>
      </c>
      <c r="V18" s="4">
        <v>16.600000000000001</v>
      </c>
      <c r="W18" s="4">
        <v>6</v>
      </c>
      <c r="X18" s="4">
        <v>5.2</v>
      </c>
      <c r="Y18" s="4">
        <v>8</v>
      </c>
      <c r="Z18" s="4">
        <v>11.2</v>
      </c>
      <c r="AA18" s="4">
        <v>8.8000000000000007</v>
      </c>
      <c r="AB18" s="4">
        <v>10</v>
      </c>
      <c r="AC18" s="4">
        <v>8</v>
      </c>
      <c r="AD18" s="4">
        <v>3</v>
      </c>
      <c r="AE18" s="4">
        <v>12</v>
      </c>
      <c r="AF18" s="4">
        <v>11</v>
      </c>
      <c r="AG18" s="4">
        <v>4.5999999999999996</v>
      </c>
      <c r="AH18" s="4">
        <v>7.4</v>
      </c>
      <c r="AI18" s="4">
        <v>5.2</v>
      </c>
      <c r="AK18" s="178" t="s">
        <v>120</v>
      </c>
      <c r="AL18" s="185">
        <f>AL11</f>
        <v>29</v>
      </c>
      <c r="AM18" s="126"/>
      <c r="AN18" s="183">
        <f>AL18</f>
        <v>29</v>
      </c>
      <c r="AP18" s="178" t="s">
        <v>120</v>
      </c>
      <c r="AQ18" s="185">
        <f>AM11</f>
        <v>8</v>
      </c>
      <c r="AR18" s="126"/>
      <c r="AS18" s="183">
        <f>AQ18</f>
        <v>8</v>
      </c>
    </row>
    <row r="19" spans="2:45" x14ac:dyDescent="0.25">
      <c r="B19" s="8">
        <v>18</v>
      </c>
      <c r="C19" s="9" t="s">
        <v>22</v>
      </c>
      <c r="D19" s="10">
        <f t="shared" si="7"/>
        <v>9</v>
      </c>
      <c r="E19" s="1">
        <v>1</v>
      </c>
      <c r="F19" s="1">
        <v>1</v>
      </c>
      <c r="G19" s="4">
        <v>7</v>
      </c>
      <c r="H19" s="4">
        <v>4</v>
      </c>
      <c r="I19" s="4">
        <v>11</v>
      </c>
      <c r="J19" s="4">
        <v>13</v>
      </c>
      <c r="K19" s="4">
        <v>6</v>
      </c>
      <c r="L19" s="4">
        <v>9</v>
      </c>
      <c r="M19" s="4">
        <v>6.6</v>
      </c>
      <c r="N19" s="8">
        <v>18</v>
      </c>
      <c r="O19" s="4">
        <f t="shared" si="0"/>
        <v>23.1</v>
      </c>
      <c r="P19" s="4">
        <f t="shared" si="1"/>
        <v>10.8</v>
      </c>
      <c r="Q19" s="4">
        <f t="shared" si="2"/>
        <v>16.2</v>
      </c>
      <c r="R19" s="4">
        <f t="shared" si="3"/>
        <v>20</v>
      </c>
      <c r="S19" s="4">
        <f t="shared" si="4"/>
        <v>18</v>
      </c>
      <c r="T19" s="4">
        <f t="shared" si="5"/>
        <v>16</v>
      </c>
      <c r="U19" s="4">
        <f t="shared" si="6"/>
        <v>14</v>
      </c>
      <c r="V19" s="4">
        <v>15</v>
      </c>
      <c r="W19" s="4">
        <v>5</v>
      </c>
      <c r="X19" s="4">
        <v>5.2</v>
      </c>
      <c r="Y19" s="4">
        <v>7</v>
      </c>
      <c r="Z19" s="4">
        <v>12.2</v>
      </c>
      <c r="AA19" s="4">
        <v>10</v>
      </c>
      <c r="AB19" s="4">
        <v>9</v>
      </c>
      <c r="AC19" s="4">
        <v>8.1</v>
      </c>
      <c r="AD19" s="4">
        <v>5.8</v>
      </c>
      <c r="AE19" s="4">
        <v>11</v>
      </c>
      <c r="AF19" s="4">
        <v>13</v>
      </c>
      <c r="AG19" s="4">
        <v>5.8</v>
      </c>
      <c r="AH19" s="4">
        <v>6</v>
      </c>
      <c r="AI19" s="4">
        <v>5</v>
      </c>
      <c r="AK19" s="178" t="s">
        <v>121</v>
      </c>
      <c r="AL19" s="126">
        <v>0</v>
      </c>
      <c r="AM19" s="194">
        <f>LN(AM17/AL18)/LN(AM21)</f>
        <v>1.4723256820706378E-2</v>
      </c>
      <c r="AN19" s="183">
        <f>AM19</f>
        <v>1.4723256820706378E-2</v>
      </c>
      <c r="AO19" s="26"/>
      <c r="AP19" s="178" t="s">
        <v>121</v>
      </c>
      <c r="AQ19" s="126">
        <v>0</v>
      </c>
      <c r="AR19" s="194">
        <f>LN(AR17/AQ18)/LN(AR21)</f>
        <v>0.27443348908577353</v>
      </c>
      <c r="AS19" s="183">
        <f>AR19</f>
        <v>0.27443348908577353</v>
      </c>
    </row>
    <row r="20" spans="2:45" x14ac:dyDescent="0.25">
      <c r="B20" s="8">
        <v>19</v>
      </c>
      <c r="C20" s="9" t="s">
        <v>21</v>
      </c>
      <c r="D20" s="10">
        <f t="shared" si="7"/>
        <v>10</v>
      </c>
      <c r="E20" s="1">
        <v>1</v>
      </c>
      <c r="F20" s="1">
        <v>1</v>
      </c>
      <c r="G20" s="4">
        <v>19</v>
      </c>
      <c r="H20" s="4">
        <v>5</v>
      </c>
      <c r="I20" s="4">
        <v>5.2</v>
      </c>
      <c r="J20" s="4">
        <v>6</v>
      </c>
      <c r="K20" s="4">
        <v>13</v>
      </c>
      <c r="L20" s="4">
        <v>12</v>
      </c>
      <c r="M20" s="4">
        <v>9.1999999999999993</v>
      </c>
      <c r="N20" s="8">
        <v>19</v>
      </c>
      <c r="O20" s="4">
        <f t="shared" si="0"/>
        <v>22.1</v>
      </c>
      <c r="P20" s="4">
        <f t="shared" si="1"/>
        <v>8.6</v>
      </c>
      <c r="Q20" s="4">
        <f t="shared" si="2"/>
        <v>16</v>
      </c>
      <c r="R20" s="4">
        <f t="shared" si="3"/>
        <v>22.2</v>
      </c>
      <c r="S20" s="4">
        <f t="shared" si="4"/>
        <v>18</v>
      </c>
      <c r="T20" s="4">
        <f t="shared" si="5"/>
        <v>13.799999999999999</v>
      </c>
      <c r="U20" s="4">
        <f t="shared" si="6"/>
        <v>13</v>
      </c>
      <c r="V20" s="4">
        <v>14</v>
      </c>
      <c r="W20" s="4">
        <v>5.6</v>
      </c>
      <c r="X20" s="4">
        <v>6</v>
      </c>
      <c r="Y20" s="4">
        <v>7.2</v>
      </c>
      <c r="Z20" s="4">
        <v>12</v>
      </c>
      <c r="AA20" s="4">
        <v>8.1999999999999993</v>
      </c>
      <c r="AB20" s="4">
        <v>7</v>
      </c>
      <c r="AC20" s="4">
        <v>8.1</v>
      </c>
      <c r="AD20" s="4">
        <v>3</v>
      </c>
      <c r="AE20" s="4">
        <v>10</v>
      </c>
      <c r="AF20" s="4">
        <v>15</v>
      </c>
      <c r="AG20" s="4">
        <v>6</v>
      </c>
      <c r="AH20" s="4">
        <v>5.6</v>
      </c>
      <c r="AI20" s="4">
        <v>6</v>
      </c>
      <c r="AK20" s="178" t="s">
        <v>122</v>
      </c>
      <c r="AL20" s="126">
        <v>0</v>
      </c>
      <c r="AM20" s="157"/>
      <c r="AN20" s="193">
        <f>LN(AN17/(AL18*AN22))/(-AN21)</f>
        <v>6.180327812368343E-3</v>
      </c>
      <c r="AO20" s="26"/>
      <c r="AP20" s="178" t="s">
        <v>122</v>
      </c>
      <c r="AQ20" s="126">
        <v>0</v>
      </c>
      <c r="AR20" s="157"/>
      <c r="AS20" s="193">
        <f>LN(AS17/(AQ18*AS22))/(-AS21)</f>
        <v>9.2867317029377474E-3</v>
      </c>
    </row>
    <row r="21" spans="2:45" x14ac:dyDescent="0.25">
      <c r="B21" s="8">
        <v>20</v>
      </c>
      <c r="C21" s="9" t="s">
        <v>22</v>
      </c>
      <c r="D21" s="10">
        <f t="shared" si="7"/>
        <v>10</v>
      </c>
      <c r="E21" s="1">
        <v>1</v>
      </c>
      <c r="F21" s="1">
        <v>1</v>
      </c>
      <c r="G21" s="4">
        <v>11</v>
      </c>
      <c r="H21" s="4">
        <v>4</v>
      </c>
      <c r="I21" s="4">
        <v>9.6</v>
      </c>
      <c r="J21" s="4">
        <v>14</v>
      </c>
      <c r="K21" s="4">
        <v>6.4</v>
      </c>
      <c r="L21" s="4">
        <v>8</v>
      </c>
      <c r="M21" s="4">
        <v>6.2</v>
      </c>
      <c r="N21" s="8">
        <v>20</v>
      </c>
      <c r="O21" s="4">
        <f t="shared" si="0"/>
        <v>24.8</v>
      </c>
      <c r="P21" s="4">
        <f t="shared" si="1"/>
        <v>8.4</v>
      </c>
      <c r="Q21" s="4">
        <f t="shared" si="2"/>
        <v>16</v>
      </c>
      <c r="R21" s="4">
        <f t="shared" si="3"/>
        <v>14.9</v>
      </c>
      <c r="S21" s="4">
        <f t="shared" si="4"/>
        <v>17.600000000000001</v>
      </c>
      <c r="T21" s="4">
        <f t="shared" si="5"/>
        <v>15.600000000000001</v>
      </c>
      <c r="U21" s="4">
        <f t="shared" si="6"/>
        <v>15.2</v>
      </c>
      <c r="V21" s="4">
        <v>16.600000000000001</v>
      </c>
      <c r="W21" s="4">
        <v>6</v>
      </c>
      <c r="X21" s="4">
        <v>6</v>
      </c>
      <c r="Y21" s="17">
        <v>0</v>
      </c>
      <c r="Z21" s="5">
        <v>11.8</v>
      </c>
      <c r="AA21" s="4">
        <v>9.4</v>
      </c>
      <c r="AB21" s="4">
        <v>10.199999999999999</v>
      </c>
      <c r="AC21" s="4">
        <v>8.1999999999999993</v>
      </c>
      <c r="AD21" s="4">
        <v>2.4</v>
      </c>
      <c r="AE21" s="4">
        <v>10</v>
      </c>
      <c r="AF21" s="4">
        <v>14.9</v>
      </c>
      <c r="AG21" s="4">
        <v>5.8</v>
      </c>
      <c r="AH21" s="4">
        <v>6.2</v>
      </c>
      <c r="AI21" s="4">
        <v>5</v>
      </c>
      <c r="AK21" s="178" t="s">
        <v>125</v>
      </c>
      <c r="AL21" s="126">
        <v>1</v>
      </c>
      <c r="AM21" s="196">
        <f>AL13</f>
        <v>10</v>
      </c>
      <c r="AN21" s="183">
        <v>298</v>
      </c>
      <c r="AO21" s="26"/>
      <c r="AP21" s="178" t="s">
        <v>125</v>
      </c>
      <c r="AQ21" s="126">
        <v>1</v>
      </c>
      <c r="AR21" s="196">
        <f>AQ13</f>
        <v>44</v>
      </c>
      <c r="AS21" s="183">
        <v>298</v>
      </c>
    </row>
    <row r="22" spans="2:45" x14ac:dyDescent="0.25">
      <c r="B22" s="8">
        <v>21</v>
      </c>
      <c r="C22" s="9" t="s">
        <v>21</v>
      </c>
      <c r="D22" s="10">
        <f t="shared" si="7"/>
        <v>11</v>
      </c>
      <c r="E22" s="1">
        <v>1</v>
      </c>
      <c r="F22" s="1">
        <v>1</v>
      </c>
      <c r="G22" s="4">
        <v>15.4</v>
      </c>
      <c r="H22" s="4">
        <v>4.4000000000000004</v>
      </c>
      <c r="I22" s="4">
        <v>5.2</v>
      </c>
      <c r="J22" s="4">
        <v>8</v>
      </c>
      <c r="K22" s="4">
        <v>12.6</v>
      </c>
      <c r="L22" s="4">
        <v>9</v>
      </c>
      <c r="M22" s="4">
        <v>13</v>
      </c>
      <c r="N22" s="8">
        <v>21</v>
      </c>
      <c r="O22" s="4">
        <f t="shared" si="0"/>
        <v>25.2</v>
      </c>
      <c r="P22" s="4">
        <f t="shared" si="1"/>
        <v>8.8000000000000007</v>
      </c>
      <c r="Q22" s="4">
        <f t="shared" si="2"/>
        <v>11.1</v>
      </c>
      <c r="R22" s="4">
        <f t="shared" si="3"/>
        <v>21</v>
      </c>
      <c r="S22" s="4">
        <f t="shared" si="4"/>
        <v>18</v>
      </c>
      <c r="T22" s="4">
        <f t="shared" si="5"/>
        <v>16.600000000000001</v>
      </c>
      <c r="U22" s="4">
        <f t="shared" si="6"/>
        <v>18.8</v>
      </c>
      <c r="V22" s="4">
        <v>17</v>
      </c>
      <c r="W22" s="4">
        <v>6</v>
      </c>
      <c r="X22" s="4">
        <v>6</v>
      </c>
      <c r="Y22" s="4">
        <v>6</v>
      </c>
      <c r="Z22" s="4">
        <v>12.2</v>
      </c>
      <c r="AA22" s="4">
        <v>10.199999999999999</v>
      </c>
      <c r="AB22" s="4">
        <v>11.6</v>
      </c>
      <c r="AC22" s="4">
        <v>8.1999999999999993</v>
      </c>
      <c r="AD22" s="4">
        <v>2.8</v>
      </c>
      <c r="AE22" s="4">
        <v>5.0999999999999996</v>
      </c>
      <c r="AF22" s="4">
        <v>15</v>
      </c>
      <c r="AG22" s="4">
        <v>5.8</v>
      </c>
      <c r="AH22" s="4">
        <v>6.4</v>
      </c>
      <c r="AI22" s="4">
        <v>7.2</v>
      </c>
      <c r="AK22" s="178" t="s">
        <v>123</v>
      </c>
      <c r="AL22" s="126">
        <f>AL21^AL19</f>
        <v>1</v>
      </c>
      <c r="AM22" s="126"/>
      <c r="AN22" s="191">
        <f>AN21^AM19</f>
        <v>1.0874981366276473</v>
      </c>
      <c r="AP22" s="178" t="s">
        <v>123</v>
      </c>
      <c r="AQ22" s="126">
        <f>AQ21^AQ19</f>
        <v>1</v>
      </c>
      <c r="AR22" s="126"/>
      <c r="AS22" s="191">
        <f>AS21^AR19</f>
        <v>4.7753785255128225</v>
      </c>
    </row>
    <row r="23" spans="2:45" ht="16.5" thickBot="1" x14ac:dyDescent="0.3">
      <c r="B23" s="8">
        <v>22</v>
      </c>
      <c r="C23" s="9" t="s">
        <v>22</v>
      </c>
      <c r="D23" s="10">
        <f t="shared" si="7"/>
        <v>11</v>
      </c>
      <c r="E23" s="1">
        <v>1</v>
      </c>
      <c r="F23" s="1">
        <v>1</v>
      </c>
      <c r="G23" s="4">
        <v>7</v>
      </c>
      <c r="H23" s="4">
        <v>4.2</v>
      </c>
      <c r="I23" s="4">
        <v>12</v>
      </c>
      <c r="J23" s="4">
        <v>13.4</v>
      </c>
      <c r="K23" s="4">
        <v>5</v>
      </c>
      <c r="L23" s="4">
        <v>9.1999999999999993</v>
      </c>
      <c r="M23" s="4">
        <v>7.2</v>
      </c>
      <c r="N23" s="8">
        <v>22</v>
      </c>
      <c r="O23" s="4">
        <f t="shared" si="0"/>
        <v>25</v>
      </c>
      <c r="P23" s="4">
        <f t="shared" si="1"/>
        <v>8.3000000000000007</v>
      </c>
      <c r="Q23" s="4">
        <f t="shared" si="2"/>
        <v>18.2</v>
      </c>
      <c r="R23" s="4">
        <f t="shared" si="3"/>
        <v>14.6</v>
      </c>
      <c r="S23" s="4">
        <f t="shared" si="4"/>
        <v>20</v>
      </c>
      <c r="T23" s="4">
        <f t="shared" si="5"/>
        <v>19</v>
      </c>
      <c r="U23" s="4">
        <f t="shared" si="6"/>
        <v>16.399999999999999</v>
      </c>
      <c r="V23" s="4">
        <v>16</v>
      </c>
      <c r="W23" s="4">
        <v>5.3</v>
      </c>
      <c r="X23" s="4">
        <v>8.1999999999999993</v>
      </c>
      <c r="Y23" s="4">
        <v>7</v>
      </c>
      <c r="Z23" s="4">
        <v>14</v>
      </c>
      <c r="AA23" s="4">
        <v>7</v>
      </c>
      <c r="AB23" s="4">
        <v>10</v>
      </c>
      <c r="AC23" s="4">
        <v>9</v>
      </c>
      <c r="AD23" s="4">
        <v>3</v>
      </c>
      <c r="AE23" s="4">
        <v>10</v>
      </c>
      <c r="AF23" s="4">
        <v>7.6</v>
      </c>
      <c r="AG23" s="4">
        <v>6</v>
      </c>
      <c r="AH23" s="4">
        <v>12</v>
      </c>
      <c r="AI23" s="4">
        <v>6.4</v>
      </c>
      <c r="AK23" s="181" t="s">
        <v>124</v>
      </c>
      <c r="AL23" s="186">
        <f>EXP(-AL20*AL21)</f>
        <v>1</v>
      </c>
      <c r="AM23" s="186"/>
      <c r="AN23" s="187"/>
      <c r="AP23" s="181" t="s">
        <v>124</v>
      </c>
      <c r="AQ23" s="186">
        <f>EXP(-AQ20*AQ21)</f>
        <v>1</v>
      </c>
      <c r="AR23" s="186"/>
      <c r="AS23" s="187"/>
    </row>
    <row r="24" spans="2:45" ht="17.25" thickTop="1" thickBot="1" x14ac:dyDescent="0.3">
      <c r="B24" s="8">
        <v>23</v>
      </c>
      <c r="C24" s="9" t="s">
        <v>21</v>
      </c>
      <c r="D24" s="10">
        <f t="shared" si="7"/>
        <v>12</v>
      </c>
      <c r="E24" s="1">
        <v>1</v>
      </c>
      <c r="F24" s="1">
        <v>1</v>
      </c>
      <c r="G24" s="4">
        <v>15</v>
      </c>
      <c r="H24" s="4">
        <v>4.2</v>
      </c>
      <c r="I24" s="4">
        <v>8.1999999999999993</v>
      </c>
      <c r="J24" s="4">
        <v>7.4</v>
      </c>
      <c r="K24" s="4">
        <v>13</v>
      </c>
      <c r="L24" s="4">
        <v>7.7</v>
      </c>
      <c r="M24" s="4">
        <v>9.6</v>
      </c>
      <c r="N24" s="8">
        <v>23</v>
      </c>
      <c r="O24" s="4">
        <f t="shared" si="0"/>
        <v>20.2</v>
      </c>
      <c r="P24" s="4">
        <f t="shared" si="1"/>
        <v>9</v>
      </c>
      <c r="Q24" s="4">
        <f t="shared" si="2"/>
        <v>15</v>
      </c>
      <c r="R24" s="4">
        <f t="shared" si="3"/>
        <v>25.2</v>
      </c>
      <c r="S24" s="4">
        <f t="shared" si="4"/>
        <v>18</v>
      </c>
      <c r="T24" s="4">
        <f t="shared" si="5"/>
        <v>15.6</v>
      </c>
      <c r="U24" s="4">
        <f t="shared" si="6"/>
        <v>16.399999999999999</v>
      </c>
      <c r="V24" s="4">
        <v>15</v>
      </c>
      <c r="W24" s="4">
        <v>6</v>
      </c>
      <c r="X24" s="4">
        <v>4</v>
      </c>
      <c r="Y24" s="4">
        <v>11</v>
      </c>
      <c r="Z24" s="4">
        <v>12</v>
      </c>
      <c r="AA24" s="4">
        <v>8.6</v>
      </c>
      <c r="AB24" s="4">
        <v>10.199999999999999</v>
      </c>
      <c r="AC24" s="4">
        <v>5.2</v>
      </c>
      <c r="AD24" s="4">
        <v>3</v>
      </c>
      <c r="AE24" s="4">
        <v>11</v>
      </c>
      <c r="AF24" s="4">
        <v>14.2</v>
      </c>
      <c r="AG24" s="4">
        <v>6</v>
      </c>
      <c r="AH24" s="4">
        <v>7</v>
      </c>
      <c r="AI24" s="4">
        <v>6.2</v>
      </c>
    </row>
    <row r="25" spans="2:45" ht="17.25" thickTop="1" thickBot="1" x14ac:dyDescent="0.3">
      <c r="B25" s="8">
        <v>24</v>
      </c>
      <c r="C25" s="9" t="s">
        <v>22</v>
      </c>
      <c r="D25" s="10">
        <f t="shared" si="7"/>
        <v>12</v>
      </c>
      <c r="E25" s="1">
        <v>1</v>
      </c>
      <c r="F25" s="1">
        <v>1</v>
      </c>
      <c r="G25" s="4">
        <v>8</v>
      </c>
      <c r="H25" s="4">
        <v>2</v>
      </c>
      <c r="I25" s="4">
        <v>10</v>
      </c>
      <c r="J25" s="4">
        <v>12.2</v>
      </c>
      <c r="K25" s="4">
        <v>6.2</v>
      </c>
      <c r="L25" s="4">
        <v>7.9</v>
      </c>
      <c r="M25" s="4">
        <v>5.2</v>
      </c>
      <c r="N25" s="8">
        <v>24</v>
      </c>
      <c r="O25" s="4">
        <f t="shared" si="0"/>
        <v>23.2</v>
      </c>
      <c r="P25" s="4">
        <f t="shared" si="1"/>
        <v>9</v>
      </c>
      <c r="Q25" s="4">
        <f t="shared" si="2"/>
        <v>13.8</v>
      </c>
      <c r="R25" s="4">
        <f t="shared" si="3"/>
        <v>23</v>
      </c>
      <c r="S25" s="4">
        <f t="shared" si="4"/>
        <v>17.2</v>
      </c>
      <c r="T25" s="4">
        <f t="shared" si="5"/>
        <v>13.399999999999999</v>
      </c>
      <c r="U25" s="4">
        <f t="shared" si="6"/>
        <v>16.600000000000001</v>
      </c>
      <c r="V25" s="4">
        <v>16</v>
      </c>
      <c r="W25" s="4">
        <v>6</v>
      </c>
      <c r="X25" s="4">
        <v>3</v>
      </c>
      <c r="Y25" s="4">
        <v>9</v>
      </c>
      <c r="Z25" s="4">
        <v>13</v>
      </c>
      <c r="AA25" s="4">
        <v>6.8</v>
      </c>
      <c r="AB25" s="4">
        <v>10</v>
      </c>
      <c r="AC25" s="4">
        <v>7.2</v>
      </c>
      <c r="AD25" s="4">
        <v>3</v>
      </c>
      <c r="AE25" s="4">
        <v>10.8</v>
      </c>
      <c r="AF25" s="4">
        <v>14</v>
      </c>
      <c r="AG25" s="4">
        <v>4.2</v>
      </c>
      <c r="AH25" s="4">
        <v>6.6</v>
      </c>
      <c r="AI25" s="4">
        <v>6.6</v>
      </c>
      <c r="AK25" s="188" t="str">
        <f>"y "&amp;AN10</f>
        <v>y Viviana</v>
      </c>
      <c r="AL25" s="189">
        <f>AL26*AL30*AL31</f>
        <v>5</v>
      </c>
      <c r="AM25" s="195">
        <v>14.4</v>
      </c>
      <c r="AN25" s="192">
        <f>AL22</f>
        <v>1</v>
      </c>
      <c r="AP25" s="188" t="str">
        <f>"y "&amp;AO10</f>
        <v>y Dianita</v>
      </c>
      <c r="AQ25" s="189">
        <f>AQ26*AQ30*AQ31</f>
        <v>11</v>
      </c>
      <c r="AR25" s="195">
        <v>14.4</v>
      </c>
      <c r="AS25" s="192">
        <f>AQ22</f>
        <v>1</v>
      </c>
    </row>
    <row r="26" spans="2:45" ht="16.5" thickTop="1" x14ac:dyDescent="0.25">
      <c r="B26" s="8">
        <v>25</v>
      </c>
      <c r="C26" s="9" t="s">
        <v>21</v>
      </c>
      <c r="D26" s="10">
        <f t="shared" si="7"/>
        <v>13</v>
      </c>
      <c r="E26" s="1">
        <v>1</v>
      </c>
      <c r="F26" s="1">
        <v>1</v>
      </c>
      <c r="G26" s="4">
        <v>15.4</v>
      </c>
      <c r="H26" s="4">
        <v>5</v>
      </c>
      <c r="I26" s="4">
        <v>5.8</v>
      </c>
      <c r="J26" s="4">
        <v>7</v>
      </c>
      <c r="K26" s="4">
        <v>13</v>
      </c>
      <c r="L26" s="17">
        <v>0</v>
      </c>
      <c r="M26" s="4">
        <v>12</v>
      </c>
      <c r="N26" s="8">
        <v>25</v>
      </c>
      <c r="O26" s="4">
        <f t="shared" si="0"/>
        <v>24</v>
      </c>
      <c r="P26" s="4">
        <f t="shared" si="1"/>
        <v>9</v>
      </c>
      <c r="Q26" s="4">
        <f t="shared" si="2"/>
        <v>16</v>
      </c>
      <c r="R26" s="4">
        <f t="shared" si="3"/>
        <v>22</v>
      </c>
      <c r="S26" s="4">
        <f t="shared" si="4"/>
        <v>15</v>
      </c>
      <c r="T26" s="4">
        <f t="shared" si="5"/>
        <v>14.6</v>
      </c>
      <c r="U26" s="4">
        <f t="shared" si="6"/>
        <v>16.600000000000001</v>
      </c>
      <c r="V26" s="4">
        <v>16</v>
      </c>
      <c r="W26" s="4">
        <v>6</v>
      </c>
      <c r="X26" s="4">
        <v>5</v>
      </c>
      <c r="Y26" s="4">
        <v>8</v>
      </c>
      <c r="Z26" s="4">
        <v>10</v>
      </c>
      <c r="AA26" s="4">
        <v>8.6</v>
      </c>
      <c r="AB26" s="4">
        <v>10.4</v>
      </c>
      <c r="AC26" s="4">
        <v>8</v>
      </c>
      <c r="AD26" s="4">
        <v>3</v>
      </c>
      <c r="AE26" s="4">
        <v>11</v>
      </c>
      <c r="AF26" s="4">
        <v>14</v>
      </c>
      <c r="AG26" s="4">
        <v>5</v>
      </c>
      <c r="AH26" s="4">
        <v>6</v>
      </c>
      <c r="AI26" s="4">
        <v>6.2</v>
      </c>
      <c r="AK26" s="178" t="s">
        <v>120</v>
      </c>
      <c r="AL26" s="185">
        <f>AN11</f>
        <v>5</v>
      </c>
      <c r="AM26" s="126"/>
      <c r="AN26" s="183">
        <f>AL26</f>
        <v>5</v>
      </c>
      <c r="AP26" s="178" t="s">
        <v>120</v>
      </c>
      <c r="AQ26" s="185">
        <f>AO11</f>
        <v>11</v>
      </c>
      <c r="AR26" s="126"/>
      <c r="AS26" s="183">
        <f>AQ26</f>
        <v>11</v>
      </c>
    </row>
    <row r="27" spans="2:45" x14ac:dyDescent="0.25">
      <c r="B27" s="8">
        <v>26</v>
      </c>
      <c r="C27" s="9" t="s">
        <v>22</v>
      </c>
      <c r="D27" s="10">
        <f t="shared" si="7"/>
        <v>13</v>
      </c>
      <c r="E27" s="1">
        <v>1</v>
      </c>
      <c r="F27" s="1">
        <v>1</v>
      </c>
      <c r="G27" s="4">
        <v>6.1</v>
      </c>
      <c r="H27" s="4">
        <v>3</v>
      </c>
      <c r="I27" s="4">
        <v>9.8000000000000007</v>
      </c>
      <c r="J27" s="4">
        <v>13.4</v>
      </c>
      <c r="K27" s="4">
        <v>7</v>
      </c>
      <c r="L27" s="4">
        <v>6.2</v>
      </c>
      <c r="M27" s="4">
        <v>4.8</v>
      </c>
      <c r="N27" s="8">
        <v>26</v>
      </c>
      <c r="O27" s="4">
        <f t="shared" si="0"/>
        <v>20.5</v>
      </c>
      <c r="P27" s="4">
        <f t="shared" si="1"/>
        <v>8</v>
      </c>
      <c r="Q27" s="4">
        <f t="shared" si="2"/>
        <v>14.4</v>
      </c>
      <c r="R27" s="4">
        <f t="shared" si="3"/>
        <v>22.799999999999997</v>
      </c>
      <c r="S27" s="4">
        <f t="shared" si="4"/>
        <v>17</v>
      </c>
      <c r="T27" s="4">
        <f t="shared" si="5"/>
        <v>13.8</v>
      </c>
      <c r="U27" s="4">
        <f t="shared" si="6"/>
        <v>10.8</v>
      </c>
      <c r="V27" s="4">
        <v>14.4</v>
      </c>
      <c r="W27" s="4">
        <v>5</v>
      </c>
      <c r="X27" s="4">
        <v>4</v>
      </c>
      <c r="Y27" s="4">
        <v>6.4</v>
      </c>
      <c r="Z27" s="4">
        <v>12.8</v>
      </c>
      <c r="AA27" s="4">
        <v>9</v>
      </c>
      <c r="AB27" s="4">
        <v>5.2</v>
      </c>
      <c r="AC27" s="4">
        <v>6.1</v>
      </c>
      <c r="AD27" s="4">
        <v>3</v>
      </c>
      <c r="AE27" s="4">
        <v>10.4</v>
      </c>
      <c r="AF27" s="4">
        <v>16.399999999999999</v>
      </c>
      <c r="AG27" s="4">
        <v>4.2</v>
      </c>
      <c r="AH27" s="4">
        <v>4.8</v>
      </c>
      <c r="AI27" s="4">
        <v>5.6</v>
      </c>
      <c r="AK27" s="178" t="s">
        <v>121</v>
      </c>
      <c r="AL27" s="126">
        <v>0</v>
      </c>
      <c r="AM27" s="194">
        <f>LN(AM25/AL25)/LN(AM29)</f>
        <v>0.3373599889848295</v>
      </c>
      <c r="AN27" s="183">
        <f>AM27</f>
        <v>0.3373599889848295</v>
      </c>
      <c r="AP27" s="178" t="s">
        <v>121</v>
      </c>
      <c r="AQ27" s="126">
        <v>0</v>
      </c>
      <c r="AR27" s="194">
        <f>LN(AR25/AQ25)/LN(AR29)</f>
        <v>8.5898080250092948E-2</v>
      </c>
      <c r="AS27" s="183">
        <f>AR27</f>
        <v>8.5898080250092948E-2</v>
      </c>
    </row>
    <row r="28" spans="2:45" x14ac:dyDescent="0.25">
      <c r="B28" s="8">
        <v>27</v>
      </c>
      <c r="C28" s="9" t="s">
        <v>21</v>
      </c>
      <c r="D28" s="10">
        <f t="shared" si="7"/>
        <v>14</v>
      </c>
      <c r="E28" s="1">
        <v>1</v>
      </c>
      <c r="F28" s="1">
        <v>1</v>
      </c>
      <c r="G28" s="4">
        <v>5.8</v>
      </c>
      <c r="H28" s="4">
        <v>7</v>
      </c>
      <c r="I28" s="4">
        <v>6.8</v>
      </c>
      <c r="J28" s="4">
        <v>5</v>
      </c>
      <c r="K28" s="4">
        <v>12.2</v>
      </c>
      <c r="L28" s="4">
        <v>5.2</v>
      </c>
      <c r="M28" s="4">
        <v>12</v>
      </c>
      <c r="N28" s="8">
        <v>27</v>
      </c>
      <c r="O28" s="4">
        <f t="shared" si="0"/>
        <v>18.2</v>
      </c>
      <c r="P28" s="4">
        <f t="shared" si="1"/>
        <v>8.8000000000000007</v>
      </c>
      <c r="Q28" s="4">
        <f t="shared" si="2"/>
        <v>10.6</v>
      </c>
      <c r="R28" s="4">
        <f t="shared" si="3"/>
        <v>22.6</v>
      </c>
      <c r="S28" s="4">
        <f t="shared" si="4"/>
        <v>18</v>
      </c>
      <c r="T28" s="4">
        <f t="shared" si="5"/>
        <v>16.8</v>
      </c>
      <c r="U28" s="4">
        <f t="shared" si="6"/>
        <v>17</v>
      </c>
      <c r="V28" s="4">
        <v>14</v>
      </c>
      <c r="W28" s="4">
        <v>6</v>
      </c>
      <c r="X28" s="4">
        <v>5.6</v>
      </c>
      <c r="Y28" s="4">
        <v>7</v>
      </c>
      <c r="Z28" s="4">
        <v>12</v>
      </c>
      <c r="AA28" s="4">
        <v>9</v>
      </c>
      <c r="AB28" s="4">
        <v>10.4</v>
      </c>
      <c r="AC28" s="4">
        <v>4.2</v>
      </c>
      <c r="AD28" s="4">
        <v>2.8</v>
      </c>
      <c r="AE28" s="4">
        <v>5</v>
      </c>
      <c r="AF28" s="4">
        <v>15.6</v>
      </c>
      <c r="AG28" s="4">
        <v>6</v>
      </c>
      <c r="AH28" s="4">
        <v>7.8</v>
      </c>
      <c r="AI28" s="4">
        <v>6.6</v>
      </c>
      <c r="AK28" s="178" t="s">
        <v>122</v>
      </c>
      <c r="AL28" s="126">
        <v>0</v>
      </c>
      <c r="AM28" s="157"/>
      <c r="AN28" s="193">
        <f>LN(AN25/(AL26*AN30))/(-AN29)</f>
        <v>1.1850366806332576E-2</v>
      </c>
      <c r="AP28" s="178" t="s">
        <v>122</v>
      </c>
      <c r="AQ28" s="126">
        <v>0</v>
      </c>
      <c r="AR28" s="157"/>
      <c r="AS28" s="193">
        <f>LN(AS25/(AQ26*AS30))/(-AS29)</f>
        <v>9.6888076050150786E-3</v>
      </c>
    </row>
    <row r="29" spans="2:45" x14ac:dyDescent="0.25">
      <c r="B29" s="8">
        <v>28</v>
      </c>
      <c r="C29" s="9" t="s">
        <v>22</v>
      </c>
      <c r="D29" s="10">
        <f t="shared" si="7"/>
        <v>14</v>
      </c>
      <c r="E29" s="1">
        <v>1</v>
      </c>
      <c r="F29" s="1">
        <v>1</v>
      </c>
      <c r="G29" s="4">
        <v>6</v>
      </c>
      <c r="H29" s="4">
        <v>2</v>
      </c>
      <c r="I29" s="4">
        <v>11.4</v>
      </c>
      <c r="J29" s="4">
        <v>10</v>
      </c>
      <c r="K29" s="4">
        <v>6</v>
      </c>
      <c r="L29" s="4">
        <v>7</v>
      </c>
      <c r="M29" s="4">
        <v>6.4</v>
      </c>
      <c r="N29" s="8">
        <v>28</v>
      </c>
      <c r="O29" s="4">
        <f t="shared" si="0"/>
        <v>15.6</v>
      </c>
      <c r="P29" s="4">
        <f t="shared" si="1"/>
        <v>7.4</v>
      </c>
      <c r="Q29" s="4">
        <f t="shared" si="2"/>
        <v>16</v>
      </c>
      <c r="R29" s="4">
        <f t="shared" si="3"/>
        <v>21.6</v>
      </c>
      <c r="S29" s="4">
        <f t="shared" si="4"/>
        <v>19</v>
      </c>
      <c r="T29" s="4">
        <f t="shared" si="5"/>
        <v>17</v>
      </c>
      <c r="U29" s="4">
        <f t="shared" si="6"/>
        <v>19.2</v>
      </c>
      <c r="V29" s="4">
        <v>11.2</v>
      </c>
      <c r="W29" s="4">
        <v>5.2</v>
      </c>
      <c r="X29" s="4">
        <v>6.4</v>
      </c>
      <c r="Y29" s="4">
        <v>6</v>
      </c>
      <c r="Z29" s="4">
        <v>14</v>
      </c>
      <c r="AA29" s="4">
        <v>10</v>
      </c>
      <c r="AB29" s="4">
        <v>12.2</v>
      </c>
      <c r="AC29" s="4">
        <v>4.4000000000000004</v>
      </c>
      <c r="AD29" s="4">
        <v>2.2000000000000002</v>
      </c>
      <c r="AE29" s="4">
        <v>9.6</v>
      </c>
      <c r="AF29" s="4">
        <v>15.6</v>
      </c>
      <c r="AG29" s="4">
        <v>5</v>
      </c>
      <c r="AH29" s="4">
        <v>7</v>
      </c>
      <c r="AI29" s="4">
        <v>7</v>
      </c>
      <c r="AK29" s="178" t="s">
        <v>125</v>
      </c>
      <c r="AL29" s="126">
        <v>1</v>
      </c>
      <c r="AM29" s="196">
        <v>23</v>
      </c>
      <c r="AN29" s="183">
        <v>298</v>
      </c>
      <c r="AP29" s="178" t="s">
        <v>125</v>
      </c>
      <c r="AQ29" s="126">
        <v>1</v>
      </c>
      <c r="AR29" s="196">
        <v>23</v>
      </c>
      <c r="AS29" s="183">
        <v>298</v>
      </c>
    </row>
    <row r="30" spans="2:45" x14ac:dyDescent="0.25">
      <c r="B30" s="8">
        <v>29</v>
      </c>
      <c r="C30" s="9" t="s">
        <v>21</v>
      </c>
      <c r="D30" s="10">
        <f t="shared" si="7"/>
        <v>15</v>
      </c>
      <c r="E30" s="1">
        <v>1</v>
      </c>
      <c r="F30" s="1">
        <v>1</v>
      </c>
      <c r="G30" s="4">
        <v>16</v>
      </c>
      <c r="H30" s="4">
        <v>6</v>
      </c>
      <c r="I30" s="4">
        <v>6.6</v>
      </c>
      <c r="J30" s="4">
        <v>5.8</v>
      </c>
      <c r="K30" s="4">
        <v>13</v>
      </c>
      <c r="L30" s="4">
        <v>9.1999999999999993</v>
      </c>
      <c r="M30" s="4">
        <v>13.4</v>
      </c>
      <c r="N30" s="8">
        <v>29</v>
      </c>
      <c r="O30" s="4">
        <f t="shared" si="0"/>
        <v>19</v>
      </c>
      <c r="P30" s="4">
        <f t="shared" si="1"/>
        <v>9</v>
      </c>
      <c r="Q30" s="4">
        <f t="shared" si="2"/>
        <v>15.2</v>
      </c>
      <c r="R30" s="4">
        <f t="shared" si="3"/>
        <v>20</v>
      </c>
      <c r="S30" s="4">
        <f t="shared" si="4"/>
        <v>19</v>
      </c>
      <c r="T30" s="4">
        <f t="shared" si="5"/>
        <v>16.399999999999999</v>
      </c>
      <c r="U30" s="4">
        <f t="shared" si="6"/>
        <v>15.399999999999999</v>
      </c>
      <c r="V30" s="4">
        <v>12</v>
      </c>
      <c r="W30" s="3">
        <v>6</v>
      </c>
      <c r="X30" s="4">
        <v>5.2</v>
      </c>
      <c r="Y30" s="4">
        <v>8</v>
      </c>
      <c r="Z30" s="4">
        <v>14</v>
      </c>
      <c r="AA30" s="5">
        <v>9</v>
      </c>
      <c r="AB30" s="4">
        <v>9.1999999999999993</v>
      </c>
      <c r="AC30" s="4">
        <v>7</v>
      </c>
      <c r="AD30" s="4">
        <v>3</v>
      </c>
      <c r="AE30" s="4">
        <v>10</v>
      </c>
      <c r="AF30" s="4">
        <v>12</v>
      </c>
      <c r="AG30" s="4">
        <v>5</v>
      </c>
      <c r="AH30" s="5">
        <v>7.4</v>
      </c>
      <c r="AI30" s="4">
        <v>6.2</v>
      </c>
      <c r="AK30" s="178" t="s">
        <v>123</v>
      </c>
      <c r="AL30" s="126">
        <f>AL29^AL27</f>
        <v>1</v>
      </c>
      <c r="AM30" s="126"/>
      <c r="AN30" s="191">
        <f>AN29^AM27</f>
        <v>6.8344185417368744</v>
      </c>
      <c r="AP30" s="178" t="s">
        <v>123</v>
      </c>
      <c r="AQ30" s="126">
        <f>AQ29^AQ27</f>
        <v>1</v>
      </c>
      <c r="AR30" s="126"/>
      <c r="AS30" s="191">
        <f>AS29^AR27</f>
        <v>1.6312871952196373</v>
      </c>
    </row>
    <row r="31" spans="2:45" ht="16.5" thickBot="1" x14ac:dyDescent="0.3">
      <c r="B31" s="8">
        <v>30</v>
      </c>
      <c r="C31" s="9" t="s">
        <v>22</v>
      </c>
      <c r="D31" s="10">
        <f t="shared" si="7"/>
        <v>15</v>
      </c>
      <c r="E31" s="1">
        <v>1</v>
      </c>
      <c r="F31" s="1">
        <v>1</v>
      </c>
      <c r="G31" s="4">
        <v>8</v>
      </c>
      <c r="H31" s="4">
        <v>3</v>
      </c>
      <c r="I31" s="4">
        <v>12</v>
      </c>
      <c r="J31" s="4">
        <v>14.6</v>
      </c>
      <c r="K31" s="4">
        <v>6.4</v>
      </c>
      <c r="L31" s="4">
        <v>5.6</v>
      </c>
      <c r="M31" s="4">
        <v>9</v>
      </c>
      <c r="N31" s="8">
        <v>30</v>
      </c>
      <c r="O31" s="4">
        <f t="shared" si="0"/>
        <v>20.2</v>
      </c>
      <c r="P31" s="4">
        <f t="shared" si="1"/>
        <v>6.3</v>
      </c>
      <c r="Q31" s="4">
        <f t="shared" si="2"/>
        <v>16</v>
      </c>
      <c r="R31" s="4">
        <f t="shared" si="3"/>
        <v>22.6</v>
      </c>
      <c r="S31" s="4">
        <f t="shared" si="4"/>
        <v>20</v>
      </c>
      <c r="T31" s="4">
        <f t="shared" si="5"/>
        <v>17.2</v>
      </c>
      <c r="U31" s="4">
        <f t="shared" si="6"/>
        <v>21.4</v>
      </c>
      <c r="V31" s="4">
        <v>13</v>
      </c>
      <c r="W31" s="4">
        <v>4.3</v>
      </c>
      <c r="X31" s="4">
        <v>6</v>
      </c>
      <c r="Y31" s="4">
        <v>8</v>
      </c>
      <c r="Z31" s="4">
        <v>13</v>
      </c>
      <c r="AA31" s="4">
        <v>10</v>
      </c>
      <c r="AB31" s="4">
        <v>13</v>
      </c>
      <c r="AC31" s="4">
        <v>7.2</v>
      </c>
      <c r="AD31" s="4">
        <v>2</v>
      </c>
      <c r="AE31" s="4">
        <v>10</v>
      </c>
      <c r="AF31" s="4">
        <v>14.6</v>
      </c>
      <c r="AG31" s="4">
        <v>7</v>
      </c>
      <c r="AH31" s="4">
        <v>7.2</v>
      </c>
      <c r="AI31" s="4">
        <v>8.4</v>
      </c>
      <c r="AK31" s="181" t="s">
        <v>124</v>
      </c>
      <c r="AL31" s="186">
        <f>EXP(-AL28*AL29)</f>
        <v>1</v>
      </c>
      <c r="AM31" s="186"/>
      <c r="AN31" s="187"/>
      <c r="AP31" s="181" t="s">
        <v>124</v>
      </c>
      <c r="AQ31" s="186">
        <f>EXP(-AQ28*AQ29)</f>
        <v>1</v>
      </c>
      <c r="AR31" s="186"/>
      <c r="AS31" s="187"/>
    </row>
    <row r="32" spans="2:45" ht="17.25" thickTop="1" thickBot="1" x14ac:dyDescent="0.3">
      <c r="B32" s="8">
        <v>31</v>
      </c>
      <c r="C32" s="9" t="s">
        <v>21</v>
      </c>
      <c r="D32" s="10">
        <f t="shared" si="7"/>
        <v>16</v>
      </c>
      <c r="E32" s="1">
        <v>1</v>
      </c>
      <c r="F32" s="1">
        <v>1</v>
      </c>
      <c r="G32" s="4">
        <v>16</v>
      </c>
      <c r="H32" s="4">
        <v>6.6</v>
      </c>
      <c r="I32" s="4">
        <v>5.6</v>
      </c>
      <c r="J32" s="4">
        <v>8</v>
      </c>
      <c r="K32" s="4">
        <v>12.4</v>
      </c>
      <c r="L32" s="4">
        <v>9.8000000000000007</v>
      </c>
      <c r="M32" s="4">
        <v>11</v>
      </c>
      <c r="N32" s="8">
        <v>31</v>
      </c>
      <c r="O32" s="4">
        <f t="shared" si="0"/>
        <v>21</v>
      </c>
      <c r="P32" s="4">
        <f t="shared" si="1"/>
        <v>7.8</v>
      </c>
      <c r="Q32" s="4">
        <f t="shared" si="2"/>
        <v>15.4</v>
      </c>
      <c r="R32" s="4">
        <f t="shared" si="3"/>
        <v>18.8</v>
      </c>
      <c r="S32" s="4">
        <f t="shared" si="4"/>
        <v>19.2</v>
      </c>
      <c r="T32" s="4">
        <f t="shared" si="5"/>
        <v>16.8</v>
      </c>
      <c r="U32" s="4">
        <f t="shared" si="6"/>
        <v>21.2</v>
      </c>
      <c r="V32" s="4">
        <v>14</v>
      </c>
      <c r="W32" s="4">
        <v>5.8</v>
      </c>
      <c r="X32" s="4">
        <v>5.4</v>
      </c>
      <c r="Y32" s="4">
        <v>5.8</v>
      </c>
      <c r="Z32" s="4">
        <v>12</v>
      </c>
      <c r="AA32" s="4">
        <v>10</v>
      </c>
      <c r="AB32" s="4">
        <v>14.4</v>
      </c>
      <c r="AC32" s="4">
        <v>7</v>
      </c>
      <c r="AD32" s="4">
        <v>2</v>
      </c>
      <c r="AE32" s="4">
        <v>10</v>
      </c>
      <c r="AF32" s="4">
        <v>13</v>
      </c>
      <c r="AG32" s="4">
        <v>7.2</v>
      </c>
      <c r="AH32" s="4">
        <v>6.8</v>
      </c>
      <c r="AI32" s="4">
        <v>6.8</v>
      </c>
    </row>
    <row r="33" spans="2:45" ht="17.25" thickTop="1" thickBot="1" x14ac:dyDescent="0.3">
      <c r="B33" s="8">
        <v>32</v>
      </c>
      <c r="C33" s="9" t="s">
        <v>22</v>
      </c>
      <c r="D33" s="10">
        <f t="shared" si="7"/>
        <v>16</v>
      </c>
      <c r="E33" s="1">
        <v>1</v>
      </c>
      <c r="F33" s="1">
        <v>1</v>
      </c>
      <c r="G33" s="4">
        <v>8.4</v>
      </c>
      <c r="H33" s="4">
        <v>4</v>
      </c>
      <c r="I33" s="4">
        <v>11.8</v>
      </c>
      <c r="J33" s="4">
        <v>13.2</v>
      </c>
      <c r="K33" s="4">
        <v>7</v>
      </c>
      <c r="L33" s="4">
        <v>5</v>
      </c>
      <c r="M33" s="4">
        <v>6.4</v>
      </c>
      <c r="N33" s="8">
        <v>32</v>
      </c>
      <c r="O33" s="4">
        <f t="shared" si="0"/>
        <v>20.8</v>
      </c>
      <c r="P33" s="4">
        <f t="shared" si="1"/>
        <v>6.2</v>
      </c>
      <c r="Q33" s="4">
        <f t="shared" si="2"/>
        <v>11.6</v>
      </c>
      <c r="R33" s="4">
        <f t="shared" si="3"/>
        <v>21</v>
      </c>
      <c r="S33" s="4">
        <f t="shared" si="4"/>
        <v>19.2</v>
      </c>
      <c r="T33" s="4">
        <f t="shared" si="5"/>
        <v>16.600000000000001</v>
      </c>
      <c r="U33" s="4">
        <f t="shared" si="6"/>
        <v>20.399999999999999</v>
      </c>
      <c r="V33" s="4">
        <v>16.8</v>
      </c>
      <c r="W33" s="4">
        <v>4.4000000000000004</v>
      </c>
      <c r="X33" s="4">
        <v>5.6</v>
      </c>
      <c r="Y33" s="4">
        <v>8</v>
      </c>
      <c r="Z33" s="4">
        <v>13</v>
      </c>
      <c r="AA33" s="4">
        <v>9</v>
      </c>
      <c r="AB33" s="4">
        <v>12.6</v>
      </c>
      <c r="AC33" s="4">
        <v>4</v>
      </c>
      <c r="AD33" s="4">
        <v>1.8</v>
      </c>
      <c r="AE33" s="4">
        <v>6</v>
      </c>
      <c r="AF33" s="4">
        <v>13</v>
      </c>
      <c r="AG33" s="4">
        <v>6.2</v>
      </c>
      <c r="AH33" s="4">
        <v>7.6</v>
      </c>
      <c r="AI33" s="4">
        <v>7.8</v>
      </c>
      <c r="AK33" s="188" t="str">
        <f>"y "&amp;AP10</f>
        <v>y Lucia</v>
      </c>
      <c r="AL33" s="189">
        <f>AL34*AL38*AL39</f>
        <v>16.600000000000001</v>
      </c>
      <c r="AM33" s="195">
        <v>18.2</v>
      </c>
      <c r="AN33" s="192">
        <f>AL30</f>
        <v>1</v>
      </c>
      <c r="AP33" s="188" t="str">
        <f>"y "&amp;AQ10</f>
        <v>y Sol</v>
      </c>
      <c r="AQ33" s="189">
        <f>AQ34*AQ38*AQ39</f>
        <v>11.6</v>
      </c>
      <c r="AR33" s="195">
        <v>18.2</v>
      </c>
      <c r="AS33" s="192">
        <f>AQ30</f>
        <v>1</v>
      </c>
    </row>
    <row r="34" spans="2:45" ht="16.5" thickTop="1" x14ac:dyDescent="0.25">
      <c r="B34" s="8">
        <v>33</v>
      </c>
      <c r="C34" s="9" t="s">
        <v>21</v>
      </c>
      <c r="D34" s="10">
        <f t="shared" si="7"/>
        <v>17</v>
      </c>
      <c r="E34" s="1">
        <v>1</v>
      </c>
      <c r="F34" s="1">
        <v>1</v>
      </c>
      <c r="G34" s="4">
        <v>16.600000000000001</v>
      </c>
      <c r="H34" s="4">
        <v>6</v>
      </c>
      <c r="I34" s="4">
        <v>5.2</v>
      </c>
      <c r="J34" s="4">
        <v>8</v>
      </c>
      <c r="K34" s="4">
        <v>11.2</v>
      </c>
      <c r="L34" s="4">
        <v>8.8000000000000007</v>
      </c>
      <c r="M34" s="4">
        <v>10</v>
      </c>
      <c r="N34" s="8">
        <v>33</v>
      </c>
      <c r="O34" s="4">
        <f t="shared" si="0"/>
        <v>19</v>
      </c>
      <c r="P34" s="4">
        <f t="shared" si="1"/>
        <v>8.6000000000000014</v>
      </c>
      <c r="Q34" s="4">
        <f t="shared" si="2"/>
        <v>16.8</v>
      </c>
      <c r="R34" s="4">
        <f t="shared" si="3"/>
        <v>22</v>
      </c>
      <c r="S34" s="4">
        <f t="shared" si="4"/>
        <v>19</v>
      </c>
      <c r="T34" s="4">
        <f t="shared" si="5"/>
        <v>18.2</v>
      </c>
      <c r="U34" s="4">
        <f t="shared" si="6"/>
        <v>18.2</v>
      </c>
      <c r="V34" s="4">
        <v>14</v>
      </c>
      <c r="W34" s="4">
        <v>5.4</v>
      </c>
      <c r="X34" s="4">
        <v>7.8</v>
      </c>
      <c r="Y34" s="4">
        <v>9</v>
      </c>
      <c r="Z34" s="4">
        <v>12</v>
      </c>
      <c r="AA34" s="4">
        <v>13</v>
      </c>
      <c r="AB34" s="4">
        <v>11.2</v>
      </c>
      <c r="AC34" s="4">
        <v>5</v>
      </c>
      <c r="AD34" s="4">
        <v>3.2</v>
      </c>
      <c r="AE34" s="4">
        <v>9</v>
      </c>
      <c r="AF34" s="4">
        <v>13</v>
      </c>
      <c r="AG34" s="6">
        <v>7</v>
      </c>
      <c r="AH34" s="4">
        <v>5.2</v>
      </c>
      <c r="AI34" s="4">
        <v>7</v>
      </c>
      <c r="AK34" s="178" t="s">
        <v>120</v>
      </c>
      <c r="AL34" s="185">
        <f>AP11</f>
        <v>16.600000000000001</v>
      </c>
      <c r="AM34" s="126"/>
      <c r="AN34" s="183">
        <f>AL34</f>
        <v>16.600000000000001</v>
      </c>
      <c r="AP34" s="178" t="s">
        <v>120</v>
      </c>
      <c r="AQ34" s="185">
        <f>AQ11</f>
        <v>11.6</v>
      </c>
      <c r="AR34" s="126"/>
      <c r="AS34" s="183">
        <f>AQ34</f>
        <v>11.6</v>
      </c>
    </row>
    <row r="35" spans="2:45" x14ac:dyDescent="0.25">
      <c r="B35" s="8">
        <v>34</v>
      </c>
      <c r="C35" s="9" t="s">
        <v>22</v>
      </c>
      <c r="D35" s="10">
        <f t="shared" si="7"/>
        <v>17</v>
      </c>
      <c r="E35" s="1">
        <v>1</v>
      </c>
      <c r="F35" s="1">
        <v>1</v>
      </c>
      <c r="G35" s="4">
        <v>8</v>
      </c>
      <c r="H35" s="4">
        <v>3</v>
      </c>
      <c r="I35" s="4">
        <v>12</v>
      </c>
      <c r="J35" s="4">
        <v>11</v>
      </c>
      <c r="K35" s="4">
        <v>4.5999999999999996</v>
      </c>
      <c r="L35" s="4">
        <v>7.4</v>
      </c>
      <c r="M35" s="4">
        <v>5.2</v>
      </c>
      <c r="N35" s="8">
        <v>34</v>
      </c>
      <c r="O35" s="4">
        <f t="shared" si="0"/>
        <v>24</v>
      </c>
      <c r="P35" s="4">
        <f t="shared" si="1"/>
        <v>9</v>
      </c>
      <c r="Q35" s="4">
        <f t="shared" si="2"/>
        <v>14.8</v>
      </c>
      <c r="R35" s="4">
        <f t="shared" si="3"/>
        <v>20</v>
      </c>
      <c r="S35" s="4">
        <f t="shared" si="4"/>
        <v>16.2</v>
      </c>
      <c r="T35" s="4">
        <f t="shared" si="5"/>
        <v>18</v>
      </c>
      <c r="U35" s="4">
        <f t="shared" si="6"/>
        <v>18.200000000000003</v>
      </c>
      <c r="V35" s="4">
        <v>18</v>
      </c>
      <c r="W35" s="4">
        <v>6.2</v>
      </c>
      <c r="X35" s="4">
        <v>6</v>
      </c>
      <c r="Y35" s="4">
        <v>6</v>
      </c>
      <c r="Z35" s="4">
        <v>11</v>
      </c>
      <c r="AA35" s="4">
        <v>11</v>
      </c>
      <c r="AB35" s="4">
        <v>10.8</v>
      </c>
      <c r="AC35" s="4">
        <v>6</v>
      </c>
      <c r="AD35" s="4">
        <v>2.8</v>
      </c>
      <c r="AE35" s="4">
        <v>8.8000000000000007</v>
      </c>
      <c r="AF35" s="4">
        <v>14</v>
      </c>
      <c r="AG35" s="4">
        <v>5.2</v>
      </c>
      <c r="AH35" s="4">
        <v>7</v>
      </c>
      <c r="AI35" s="4">
        <v>7.4</v>
      </c>
      <c r="AK35" s="178" t="s">
        <v>121</v>
      </c>
      <c r="AL35" s="126">
        <v>0</v>
      </c>
      <c r="AM35" s="194">
        <f>LN(AM33/AL34)/LN(AM37)</f>
        <v>2.5678362609657803E-2</v>
      </c>
      <c r="AN35" s="183">
        <f>AM35</f>
        <v>2.5678362609657803E-2</v>
      </c>
      <c r="AP35" s="178" t="s">
        <v>121</v>
      </c>
      <c r="AQ35" s="126">
        <v>0</v>
      </c>
      <c r="AR35" s="194">
        <f>LN(AR33/AQ34)/LN(AR37)</f>
        <v>0.12569111638753719</v>
      </c>
      <c r="AS35" s="183">
        <f>AR35</f>
        <v>0.12569111638753719</v>
      </c>
    </row>
    <row r="36" spans="2:45" x14ac:dyDescent="0.25">
      <c r="B36" s="8">
        <v>35</v>
      </c>
      <c r="C36" s="9" t="s">
        <v>21</v>
      </c>
      <c r="D36" s="10">
        <f t="shared" si="7"/>
        <v>18</v>
      </c>
      <c r="E36" s="1">
        <v>1</v>
      </c>
      <c r="F36" s="1">
        <v>1</v>
      </c>
      <c r="G36" s="4">
        <v>15</v>
      </c>
      <c r="H36" s="4">
        <v>5</v>
      </c>
      <c r="I36" s="4">
        <v>5.2</v>
      </c>
      <c r="J36" s="4">
        <v>7</v>
      </c>
      <c r="K36" s="4">
        <v>12.2</v>
      </c>
      <c r="L36" s="4">
        <v>10</v>
      </c>
      <c r="M36" s="4">
        <v>9</v>
      </c>
      <c r="N36" s="8">
        <v>35</v>
      </c>
      <c r="O36" s="4">
        <f t="shared" si="0"/>
        <v>24</v>
      </c>
      <c r="P36" s="4">
        <f t="shared" si="1"/>
        <v>7.6000000000000005</v>
      </c>
      <c r="Q36" s="4">
        <f t="shared" si="2"/>
        <v>16</v>
      </c>
      <c r="R36" s="4">
        <f t="shared" si="3"/>
        <v>20.8</v>
      </c>
      <c r="S36" s="4">
        <f t="shared" si="4"/>
        <v>18.200000000000003</v>
      </c>
      <c r="T36" s="4">
        <f t="shared" si="5"/>
        <v>19.600000000000001</v>
      </c>
      <c r="U36" s="4">
        <f t="shared" si="6"/>
        <v>22</v>
      </c>
      <c r="V36" s="4">
        <v>19</v>
      </c>
      <c r="W36" s="4">
        <v>5.4</v>
      </c>
      <c r="X36" s="4">
        <v>6.2</v>
      </c>
      <c r="Y36" s="4">
        <v>5</v>
      </c>
      <c r="Z36" s="4">
        <v>9.8000000000000007</v>
      </c>
      <c r="AA36" s="4">
        <v>12</v>
      </c>
      <c r="AB36" s="4">
        <v>13</v>
      </c>
      <c r="AC36" s="4">
        <v>5</v>
      </c>
      <c r="AD36" s="4">
        <v>2.2000000000000002</v>
      </c>
      <c r="AE36" s="4">
        <v>9.8000000000000007</v>
      </c>
      <c r="AF36" s="4">
        <v>15.8</v>
      </c>
      <c r="AG36" s="4">
        <v>8.4</v>
      </c>
      <c r="AH36" s="4">
        <v>7.6</v>
      </c>
      <c r="AI36" s="4">
        <v>9</v>
      </c>
      <c r="AK36" s="178" t="s">
        <v>122</v>
      </c>
      <c r="AL36" s="126">
        <v>0</v>
      </c>
      <c r="AM36" s="157"/>
      <c r="AN36" s="193">
        <f>LN(AN33/(AL34*AN38))/(-AN37)</f>
        <v>9.9184386836580641E-3</v>
      </c>
      <c r="AP36" s="178" t="s">
        <v>122</v>
      </c>
      <c r="AQ36" s="126">
        <v>0</v>
      </c>
      <c r="AR36" s="157"/>
      <c r="AS36" s="193">
        <f>LN(AS33/(AQ34*AS38))/(-AS37)</f>
        <v>1.0627782344279697E-2</v>
      </c>
    </row>
    <row r="37" spans="2:45" x14ac:dyDescent="0.25">
      <c r="B37" s="8">
        <v>36</v>
      </c>
      <c r="C37" s="9" t="s">
        <v>22</v>
      </c>
      <c r="D37" s="10">
        <f t="shared" si="7"/>
        <v>18</v>
      </c>
      <c r="E37" s="1">
        <v>1</v>
      </c>
      <c r="F37" s="1">
        <v>1</v>
      </c>
      <c r="G37" s="4">
        <v>8.1</v>
      </c>
      <c r="H37" s="4">
        <v>5.8</v>
      </c>
      <c r="I37" s="4">
        <v>11</v>
      </c>
      <c r="J37" s="4">
        <v>13</v>
      </c>
      <c r="K37" s="4">
        <v>5.8</v>
      </c>
      <c r="L37" s="4">
        <v>6</v>
      </c>
      <c r="M37" s="4">
        <v>5</v>
      </c>
      <c r="N37" s="8">
        <v>36</v>
      </c>
      <c r="O37" s="4">
        <f t="shared" si="0"/>
        <v>19.649999999999999</v>
      </c>
      <c r="P37" s="4">
        <f t="shared" si="1"/>
        <v>8</v>
      </c>
      <c r="Q37" s="4">
        <f t="shared" si="2"/>
        <v>17.2</v>
      </c>
      <c r="R37" s="4">
        <f t="shared" si="3"/>
        <v>23</v>
      </c>
      <c r="S37" s="4">
        <f t="shared" si="4"/>
        <v>18.8</v>
      </c>
      <c r="T37" s="4">
        <f t="shared" si="5"/>
        <v>13.8</v>
      </c>
      <c r="U37" s="4">
        <f t="shared" si="6"/>
        <v>22</v>
      </c>
      <c r="V37" s="4">
        <v>11.65</v>
      </c>
      <c r="W37" s="4">
        <v>5.4</v>
      </c>
      <c r="X37" s="4">
        <v>6.2</v>
      </c>
      <c r="Y37" s="4">
        <v>9</v>
      </c>
      <c r="Z37" s="4">
        <v>12.4</v>
      </c>
      <c r="AA37" s="4">
        <v>8</v>
      </c>
      <c r="AB37" s="4">
        <v>13</v>
      </c>
      <c r="AC37" s="4">
        <v>8</v>
      </c>
      <c r="AD37" s="4">
        <v>2.6</v>
      </c>
      <c r="AE37" s="4">
        <v>11</v>
      </c>
      <c r="AF37" s="4">
        <v>14</v>
      </c>
      <c r="AG37" s="4">
        <v>6.4</v>
      </c>
      <c r="AH37" s="4">
        <v>5.8</v>
      </c>
      <c r="AI37" s="4">
        <v>9</v>
      </c>
      <c r="AK37" s="178" t="s">
        <v>125</v>
      </c>
      <c r="AL37" s="126">
        <v>1</v>
      </c>
      <c r="AM37" s="196">
        <v>36</v>
      </c>
      <c r="AN37" s="183">
        <v>298</v>
      </c>
      <c r="AP37" s="178" t="s">
        <v>125</v>
      </c>
      <c r="AQ37" s="126">
        <v>1</v>
      </c>
      <c r="AR37" s="196">
        <v>36</v>
      </c>
      <c r="AS37" s="183">
        <v>298</v>
      </c>
    </row>
    <row r="38" spans="2:45" x14ac:dyDescent="0.25">
      <c r="B38" s="8">
        <v>37</v>
      </c>
      <c r="C38" s="9" t="s">
        <v>21</v>
      </c>
      <c r="D38" s="10">
        <f t="shared" si="7"/>
        <v>19</v>
      </c>
      <c r="E38" s="1">
        <v>1</v>
      </c>
      <c r="F38" s="1">
        <v>1</v>
      </c>
      <c r="G38" s="4">
        <v>14</v>
      </c>
      <c r="H38" s="4">
        <v>5.6</v>
      </c>
      <c r="I38" s="4">
        <v>6</v>
      </c>
      <c r="J38" s="4">
        <v>7.2</v>
      </c>
      <c r="K38" s="4">
        <v>12</v>
      </c>
      <c r="L38" s="4">
        <v>8.1999999999999993</v>
      </c>
      <c r="M38" s="4">
        <v>7</v>
      </c>
      <c r="N38" s="8">
        <v>37</v>
      </c>
      <c r="O38" s="4">
        <f t="shared" si="0"/>
        <v>18</v>
      </c>
      <c r="P38" s="4">
        <f t="shared" si="1"/>
        <v>9</v>
      </c>
      <c r="Q38" s="4">
        <f t="shared" si="2"/>
        <v>17.8</v>
      </c>
      <c r="R38" s="4">
        <f t="shared" si="3"/>
        <v>28</v>
      </c>
      <c r="S38" s="4">
        <f t="shared" si="4"/>
        <v>18.399999999999999</v>
      </c>
      <c r="T38" s="4">
        <f t="shared" si="5"/>
        <v>20.6</v>
      </c>
      <c r="U38" s="4">
        <f t="shared" si="6"/>
        <v>19.600000000000001</v>
      </c>
      <c r="V38" s="4">
        <v>11</v>
      </c>
      <c r="W38" s="4">
        <v>6</v>
      </c>
      <c r="X38" s="4">
        <v>8</v>
      </c>
      <c r="Y38" s="4">
        <v>10</v>
      </c>
      <c r="Z38" s="4">
        <v>12.4</v>
      </c>
      <c r="AA38" s="4">
        <v>13.6</v>
      </c>
      <c r="AB38" s="4">
        <v>11</v>
      </c>
      <c r="AC38" s="4">
        <v>7</v>
      </c>
      <c r="AD38" s="4">
        <v>3</v>
      </c>
      <c r="AE38" s="4">
        <v>9.8000000000000007</v>
      </c>
      <c r="AF38" s="4">
        <v>18</v>
      </c>
      <c r="AG38" s="4">
        <v>6</v>
      </c>
      <c r="AH38" s="4">
        <v>7</v>
      </c>
      <c r="AI38" s="4">
        <v>8.6</v>
      </c>
      <c r="AK38" s="178" t="s">
        <v>123</v>
      </c>
      <c r="AL38" s="126">
        <f>AL37^AL35</f>
        <v>1</v>
      </c>
      <c r="AM38" s="126"/>
      <c r="AN38" s="191">
        <f>AN37^AM35</f>
        <v>1.157534176142706</v>
      </c>
      <c r="AP38" s="178" t="s">
        <v>123</v>
      </c>
      <c r="AQ38" s="126">
        <f>AQ37^AQ35</f>
        <v>1</v>
      </c>
      <c r="AR38" s="126"/>
      <c r="AS38" s="191">
        <f>AS37^AR35</f>
        <v>2.0463834009814228</v>
      </c>
    </row>
    <row r="39" spans="2:45" ht="16.5" thickBot="1" x14ac:dyDescent="0.3">
      <c r="B39" s="8">
        <v>38</v>
      </c>
      <c r="C39" s="9" t="s">
        <v>22</v>
      </c>
      <c r="D39" s="10">
        <f t="shared" si="7"/>
        <v>19</v>
      </c>
      <c r="E39" s="1">
        <v>1</v>
      </c>
      <c r="F39" s="1">
        <v>1</v>
      </c>
      <c r="G39" s="4">
        <v>8.1</v>
      </c>
      <c r="H39" s="4">
        <v>3</v>
      </c>
      <c r="I39" s="4">
        <v>10</v>
      </c>
      <c r="J39" s="4">
        <v>15</v>
      </c>
      <c r="K39" s="4">
        <v>6</v>
      </c>
      <c r="L39" s="4">
        <v>5.6</v>
      </c>
      <c r="M39" s="4">
        <v>6</v>
      </c>
      <c r="N39" s="8">
        <v>38</v>
      </c>
      <c r="O39" s="4">
        <f t="shared" si="0"/>
        <v>22</v>
      </c>
      <c r="P39" s="4">
        <f t="shared" si="1"/>
        <v>9</v>
      </c>
      <c r="Q39" s="4">
        <f t="shared" si="2"/>
        <v>14.2</v>
      </c>
      <c r="R39" s="4">
        <f t="shared" si="3"/>
        <v>24</v>
      </c>
      <c r="S39" s="4">
        <f t="shared" si="4"/>
        <v>21</v>
      </c>
      <c r="T39" s="4">
        <f t="shared" si="5"/>
        <v>18.2</v>
      </c>
      <c r="U39" s="4">
        <f t="shared" si="6"/>
        <v>20.8</v>
      </c>
      <c r="V39" s="4">
        <v>13</v>
      </c>
      <c r="W39" s="4">
        <v>6</v>
      </c>
      <c r="X39" s="4">
        <v>5</v>
      </c>
      <c r="Y39" s="4">
        <v>9</v>
      </c>
      <c r="Z39" s="4">
        <v>13.2</v>
      </c>
      <c r="AA39" s="4">
        <v>7.2</v>
      </c>
      <c r="AB39" s="4">
        <v>11</v>
      </c>
      <c r="AC39" s="4">
        <v>9</v>
      </c>
      <c r="AD39" s="4">
        <v>3</v>
      </c>
      <c r="AE39" s="4">
        <v>9.1999999999999993</v>
      </c>
      <c r="AF39" s="4">
        <v>15</v>
      </c>
      <c r="AG39" s="4">
        <v>7.8</v>
      </c>
      <c r="AH39" s="4">
        <v>11</v>
      </c>
      <c r="AI39" s="4">
        <v>9.8000000000000007</v>
      </c>
      <c r="AK39" s="181" t="s">
        <v>124</v>
      </c>
      <c r="AL39" s="186">
        <f>EXP(-AL36*AL37)</f>
        <v>1</v>
      </c>
      <c r="AM39" s="186"/>
      <c r="AN39" s="187"/>
      <c r="AP39" s="181" t="s">
        <v>124</v>
      </c>
      <c r="AQ39" s="186">
        <f>EXP(-AQ36*AQ37)</f>
        <v>1</v>
      </c>
      <c r="AR39" s="186"/>
      <c r="AS39" s="187"/>
    </row>
    <row r="40" spans="2:45" ht="17.25" thickTop="1" thickBot="1" x14ac:dyDescent="0.3">
      <c r="B40" s="8">
        <v>39</v>
      </c>
      <c r="C40" s="9" t="s">
        <v>21</v>
      </c>
      <c r="D40" s="10">
        <f t="shared" si="7"/>
        <v>20</v>
      </c>
      <c r="E40" s="1">
        <v>1</v>
      </c>
      <c r="F40" s="1">
        <v>1</v>
      </c>
      <c r="G40" s="4">
        <v>16.600000000000001</v>
      </c>
      <c r="H40" s="4">
        <v>6</v>
      </c>
      <c r="I40" s="4">
        <v>6</v>
      </c>
      <c r="J40" s="17">
        <v>0</v>
      </c>
      <c r="K40" s="5">
        <v>11.8</v>
      </c>
      <c r="L40" s="4">
        <v>9.4</v>
      </c>
      <c r="M40" s="4">
        <v>10.199999999999999</v>
      </c>
      <c r="N40" s="8">
        <v>39</v>
      </c>
      <c r="O40" s="4">
        <f t="shared" si="0"/>
        <v>20</v>
      </c>
      <c r="P40" s="4">
        <f t="shared" si="1"/>
        <v>10</v>
      </c>
      <c r="Q40" s="4">
        <f t="shared" si="2"/>
        <v>18.8</v>
      </c>
      <c r="R40" s="4">
        <f t="shared" si="3"/>
        <v>21.4</v>
      </c>
      <c r="S40" s="4">
        <f t="shared" si="4"/>
        <v>19.399999999999999</v>
      </c>
      <c r="T40" s="4">
        <f t="shared" si="5"/>
        <v>17.399999999999999</v>
      </c>
      <c r="U40" s="4">
        <f t="shared" si="6"/>
        <v>18</v>
      </c>
      <c r="V40" s="4">
        <v>13</v>
      </c>
      <c r="W40" s="4">
        <v>7</v>
      </c>
      <c r="X40" s="4">
        <v>8</v>
      </c>
      <c r="Y40" s="4">
        <v>7.4</v>
      </c>
      <c r="Z40" s="4">
        <v>13</v>
      </c>
      <c r="AA40" s="4">
        <v>12</v>
      </c>
      <c r="AB40" s="4">
        <v>12</v>
      </c>
      <c r="AC40" s="4">
        <v>7</v>
      </c>
      <c r="AD40" s="4">
        <v>3</v>
      </c>
      <c r="AE40" s="4">
        <v>10.8</v>
      </c>
      <c r="AF40" s="4">
        <v>14</v>
      </c>
      <c r="AG40" s="4">
        <v>6.4</v>
      </c>
      <c r="AH40" s="4">
        <v>5.4</v>
      </c>
      <c r="AI40" s="4">
        <v>6</v>
      </c>
      <c r="AK40" s="4"/>
      <c r="AL40" s="4"/>
      <c r="AM40" s="4"/>
      <c r="AN40" s="4"/>
      <c r="AO40" s="4"/>
      <c r="AP40" s="4"/>
      <c r="AQ40" s="4"/>
      <c r="AR40" s="4"/>
      <c r="AS40" s="4"/>
    </row>
    <row r="41" spans="2:45" ht="17.25" thickTop="1" thickBot="1" x14ac:dyDescent="0.3">
      <c r="B41" s="8">
        <v>40</v>
      </c>
      <c r="C41" s="9" t="s">
        <v>22</v>
      </c>
      <c r="D41" s="10">
        <f t="shared" si="7"/>
        <v>20</v>
      </c>
      <c r="E41" s="1">
        <v>1</v>
      </c>
      <c r="F41" s="1">
        <v>1</v>
      </c>
      <c r="G41" s="4">
        <v>8.1999999999999993</v>
      </c>
      <c r="H41" s="4">
        <v>2.4</v>
      </c>
      <c r="I41" s="4">
        <v>10</v>
      </c>
      <c r="J41" s="4">
        <v>14.9</v>
      </c>
      <c r="K41" s="4">
        <v>5.8</v>
      </c>
      <c r="L41" s="4">
        <v>6.2</v>
      </c>
      <c r="M41" s="4">
        <v>5</v>
      </c>
      <c r="N41" s="8">
        <v>40</v>
      </c>
      <c r="O41" s="4">
        <f t="shared" si="0"/>
        <v>23</v>
      </c>
      <c r="P41" s="4">
        <f t="shared" si="1"/>
        <v>9</v>
      </c>
      <c r="Q41" s="4">
        <f t="shared" si="2"/>
        <v>19.8</v>
      </c>
      <c r="R41" s="4">
        <f t="shared" si="3"/>
        <v>21.6</v>
      </c>
      <c r="S41" s="4">
        <f t="shared" si="4"/>
        <v>15.600000000000001</v>
      </c>
      <c r="T41" s="4">
        <f t="shared" si="5"/>
        <v>20.8</v>
      </c>
      <c r="U41" s="4">
        <f t="shared" si="6"/>
        <v>18.2</v>
      </c>
      <c r="V41" s="4">
        <v>16</v>
      </c>
      <c r="W41" s="4">
        <v>6</v>
      </c>
      <c r="X41" s="4">
        <v>10.8</v>
      </c>
      <c r="Y41" s="4">
        <v>8</v>
      </c>
      <c r="Z41" s="4">
        <v>9.8000000000000007</v>
      </c>
      <c r="AA41" s="4">
        <v>13.4</v>
      </c>
      <c r="AB41" s="4">
        <v>13</v>
      </c>
      <c r="AC41" s="4">
        <v>7</v>
      </c>
      <c r="AD41" s="4">
        <v>3</v>
      </c>
      <c r="AE41" s="4">
        <v>9</v>
      </c>
      <c r="AF41" s="4">
        <v>13.6</v>
      </c>
      <c r="AG41" s="6">
        <v>5.8</v>
      </c>
      <c r="AH41" s="4">
        <v>7.4</v>
      </c>
      <c r="AI41" s="4">
        <v>5.2</v>
      </c>
      <c r="AK41" s="188" t="str">
        <f>"y "&amp;AR10</f>
        <v>y Pacha</v>
      </c>
      <c r="AL41" s="189">
        <f>AL42*AL46*AL47</f>
        <v>19.600000000000001</v>
      </c>
      <c r="AM41" s="195">
        <v>18.2</v>
      </c>
      <c r="AN41" s="192">
        <f>AL38</f>
        <v>1</v>
      </c>
      <c r="AO41" s="4"/>
      <c r="AP41" s="4"/>
      <c r="AQ41" s="4"/>
      <c r="AR41" s="4"/>
      <c r="AS41" s="4"/>
    </row>
    <row r="42" spans="2:45" ht="16.5" thickTop="1" x14ac:dyDescent="0.25">
      <c r="B42" s="8">
        <v>41</v>
      </c>
      <c r="C42" s="9" t="s">
        <v>21</v>
      </c>
      <c r="D42" s="10">
        <f t="shared" si="7"/>
        <v>21</v>
      </c>
      <c r="E42" s="1">
        <v>1</v>
      </c>
      <c r="F42" s="1">
        <v>1</v>
      </c>
      <c r="G42" s="4">
        <v>17</v>
      </c>
      <c r="H42" s="4">
        <v>6</v>
      </c>
      <c r="I42" s="4">
        <v>6</v>
      </c>
      <c r="J42" s="4">
        <v>6</v>
      </c>
      <c r="K42" s="4">
        <v>12.2</v>
      </c>
      <c r="L42" s="4">
        <v>10.199999999999999</v>
      </c>
      <c r="M42" s="4">
        <v>11.6</v>
      </c>
      <c r="N42" s="8">
        <v>41</v>
      </c>
      <c r="O42" s="4">
        <f t="shared" si="0"/>
        <v>19.5</v>
      </c>
      <c r="P42" s="4">
        <f t="shared" si="1"/>
        <v>10</v>
      </c>
      <c r="Q42" s="4">
        <f t="shared" si="2"/>
        <v>16.2</v>
      </c>
      <c r="R42" s="4">
        <f t="shared" si="3"/>
        <v>24.4</v>
      </c>
      <c r="S42" s="4">
        <f t="shared" si="4"/>
        <v>19</v>
      </c>
      <c r="T42" s="4">
        <f t="shared" si="5"/>
        <v>17.8</v>
      </c>
      <c r="U42" s="4">
        <f t="shared" si="6"/>
        <v>10</v>
      </c>
      <c r="V42" s="4">
        <v>14</v>
      </c>
      <c r="W42" s="4">
        <v>6</v>
      </c>
      <c r="X42" s="4">
        <v>6</v>
      </c>
      <c r="Y42" s="4">
        <v>8</v>
      </c>
      <c r="Z42" s="4">
        <v>12.4</v>
      </c>
      <c r="AA42" s="4">
        <v>11.6</v>
      </c>
      <c r="AB42" s="4">
        <v>6.4</v>
      </c>
      <c r="AC42" s="4">
        <v>5.5</v>
      </c>
      <c r="AD42" s="4">
        <v>4</v>
      </c>
      <c r="AE42" s="5">
        <v>10.199999999999999</v>
      </c>
      <c r="AF42" s="4">
        <v>16.399999999999999</v>
      </c>
      <c r="AG42" s="4">
        <v>6.6</v>
      </c>
      <c r="AH42" s="4">
        <v>6.2</v>
      </c>
      <c r="AI42" s="4">
        <v>3.6</v>
      </c>
      <c r="AK42" s="178" t="s">
        <v>120</v>
      </c>
      <c r="AL42" s="185">
        <f>AR11</f>
        <v>19.600000000000001</v>
      </c>
      <c r="AM42" s="126"/>
      <c r="AN42" s="183">
        <f>AL42</f>
        <v>19.600000000000001</v>
      </c>
      <c r="AO42" s="4"/>
      <c r="AP42" s="4"/>
      <c r="AQ42" s="4"/>
      <c r="AR42" s="4"/>
      <c r="AS42" s="4"/>
    </row>
    <row r="43" spans="2:45" x14ac:dyDescent="0.25">
      <c r="B43" s="8">
        <v>42</v>
      </c>
      <c r="C43" s="9" t="s">
        <v>22</v>
      </c>
      <c r="D43" s="10">
        <f t="shared" si="7"/>
        <v>21</v>
      </c>
      <c r="E43" s="1">
        <v>1</v>
      </c>
      <c r="F43" s="1">
        <v>1</v>
      </c>
      <c r="G43" s="4">
        <v>8.1999999999999993</v>
      </c>
      <c r="H43" s="4">
        <v>2.8</v>
      </c>
      <c r="I43" s="4">
        <v>5.0999999999999996</v>
      </c>
      <c r="J43" s="4">
        <v>15</v>
      </c>
      <c r="K43" s="4">
        <v>5.8</v>
      </c>
      <c r="L43" s="4">
        <v>6.4</v>
      </c>
      <c r="M43" s="4">
        <v>7.2</v>
      </c>
      <c r="N43" s="8">
        <v>42</v>
      </c>
      <c r="O43" s="4">
        <f t="shared" si="0"/>
        <v>21.5</v>
      </c>
      <c r="P43" s="4">
        <f t="shared" si="1"/>
        <v>8</v>
      </c>
      <c r="Q43" s="4">
        <f t="shared" si="2"/>
        <v>16</v>
      </c>
      <c r="R43" s="4">
        <f t="shared" si="3"/>
        <v>18</v>
      </c>
      <c r="S43" s="4">
        <f t="shared" si="4"/>
        <v>19.2</v>
      </c>
      <c r="T43" s="4">
        <f t="shared" si="5"/>
        <v>21.4</v>
      </c>
      <c r="U43" s="4">
        <f t="shared" si="6"/>
        <v>18.600000000000001</v>
      </c>
      <c r="V43" s="4">
        <v>14</v>
      </c>
      <c r="W43" s="4">
        <v>5</v>
      </c>
      <c r="X43" s="4">
        <v>6</v>
      </c>
      <c r="Y43" s="4">
        <v>7</v>
      </c>
      <c r="Z43" s="4">
        <v>10</v>
      </c>
      <c r="AA43" s="4">
        <v>14.2</v>
      </c>
      <c r="AB43" s="4">
        <v>12.2</v>
      </c>
      <c r="AC43" s="4">
        <v>7.5</v>
      </c>
      <c r="AD43" s="4">
        <v>3</v>
      </c>
      <c r="AE43" s="4">
        <v>10</v>
      </c>
      <c r="AF43" s="4">
        <v>11</v>
      </c>
      <c r="AG43" s="4">
        <v>9.1999999999999993</v>
      </c>
      <c r="AH43" s="4">
        <v>7.2</v>
      </c>
      <c r="AI43" s="4">
        <v>6.4</v>
      </c>
      <c r="AK43" s="178" t="s">
        <v>121</v>
      </c>
      <c r="AL43" s="126">
        <v>0</v>
      </c>
      <c r="AM43" s="194">
        <f>LN(AM41/AL42)/LN(AM45)</f>
        <v>-2.0680223385578074E-2</v>
      </c>
      <c r="AN43" s="183">
        <f>AM43</f>
        <v>-2.0680223385578074E-2</v>
      </c>
      <c r="AO43" s="4"/>
      <c r="AP43" s="4"/>
      <c r="AQ43" s="4"/>
      <c r="AR43" s="4"/>
      <c r="AS43" s="4"/>
    </row>
    <row r="44" spans="2:45" x14ac:dyDescent="0.25">
      <c r="B44" s="8">
        <v>43</v>
      </c>
      <c r="C44" s="9" t="s">
        <v>21</v>
      </c>
      <c r="D44" s="10">
        <f t="shared" si="7"/>
        <v>22</v>
      </c>
      <c r="E44" s="1">
        <v>1</v>
      </c>
      <c r="F44" s="1">
        <v>1</v>
      </c>
      <c r="G44" s="4">
        <v>16</v>
      </c>
      <c r="H44" s="4">
        <v>5.3</v>
      </c>
      <c r="I44" s="4">
        <v>8.1999999999999993</v>
      </c>
      <c r="J44" s="4">
        <v>7</v>
      </c>
      <c r="K44" s="4">
        <v>14</v>
      </c>
      <c r="L44" s="4">
        <v>7</v>
      </c>
      <c r="M44" s="4">
        <v>10</v>
      </c>
      <c r="N44" s="8">
        <v>43</v>
      </c>
      <c r="O44" s="4">
        <f t="shared" si="0"/>
        <v>19</v>
      </c>
      <c r="P44" s="4">
        <f t="shared" si="1"/>
        <v>9.8000000000000007</v>
      </c>
      <c r="Q44" s="4">
        <f t="shared" si="2"/>
        <v>8.6</v>
      </c>
      <c r="R44" s="4">
        <f t="shared" si="3"/>
        <v>19</v>
      </c>
      <c r="S44" s="4">
        <f t="shared" si="4"/>
        <v>19.8</v>
      </c>
      <c r="T44" s="4">
        <f t="shared" si="5"/>
        <v>19.799999999999997</v>
      </c>
      <c r="U44" s="4">
        <f t="shared" si="6"/>
        <v>17.8</v>
      </c>
      <c r="V44" s="4">
        <v>14</v>
      </c>
      <c r="W44" s="4">
        <v>6.6</v>
      </c>
      <c r="X44" s="4">
        <v>5.6</v>
      </c>
      <c r="Y44" s="4">
        <v>8</v>
      </c>
      <c r="Z44" s="4">
        <v>13.4</v>
      </c>
      <c r="AA44" s="4">
        <v>12.2</v>
      </c>
      <c r="AB44" s="5">
        <v>12.4</v>
      </c>
      <c r="AC44" s="4">
        <v>5</v>
      </c>
      <c r="AD44" s="4">
        <v>3.2</v>
      </c>
      <c r="AE44" s="4">
        <v>3</v>
      </c>
      <c r="AF44" s="4">
        <v>11</v>
      </c>
      <c r="AG44" s="4">
        <v>6.4</v>
      </c>
      <c r="AH44" s="4">
        <v>7.6</v>
      </c>
      <c r="AI44" s="4">
        <v>5.4</v>
      </c>
      <c r="AK44" s="178" t="s">
        <v>122</v>
      </c>
      <c r="AL44" s="126">
        <v>0</v>
      </c>
      <c r="AM44" s="157"/>
      <c r="AN44" s="193">
        <f>LN(AN41/(AL42*AN46))/(-AN45)</f>
        <v>9.5896389271376437E-3</v>
      </c>
      <c r="AO44" s="4"/>
      <c r="AP44" s="4"/>
      <c r="AQ44" s="4"/>
      <c r="AR44" s="4"/>
      <c r="AS44" s="4"/>
    </row>
    <row r="45" spans="2:45" x14ac:dyDescent="0.25">
      <c r="B45" s="8">
        <v>44</v>
      </c>
      <c r="C45" s="9" t="s">
        <v>22</v>
      </c>
      <c r="D45" s="10">
        <f t="shared" si="7"/>
        <v>22</v>
      </c>
      <c r="E45" s="1">
        <v>1</v>
      </c>
      <c r="F45" s="1">
        <v>1</v>
      </c>
      <c r="G45" s="4">
        <v>9</v>
      </c>
      <c r="H45" s="4">
        <v>3</v>
      </c>
      <c r="I45" s="4">
        <v>10</v>
      </c>
      <c r="J45" s="4">
        <v>7.6</v>
      </c>
      <c r="K45" s="4">
        <v>6</v>
      </c>
      <c r="L45" s="4">
        <v>12</v>
      </c>
      <c r="M45" s="4">
        <v>6.4</v>
      </c>
      <c r="N45" s="8">
        <v>44</v>
      </c>
      <c r="O45" s="4">
        <f t="shared" si="0"/>
        <v>17.8</v>
      </c>
      <c r="P45" s="4">
        <f t="shared" si="1"/>
        <v>9.3000000000000007</v>
      </c>
      <c r="Q45" s="4">
        <f t="shared" si="2"/>
        <v>16.399999999999999</v>
      </c>
      <c r="R45" s="4">
        <f t="shared" si="3"/>
        <v>22.6</v>
      </c>
      <c r="S45" s="4">
        <f t="shared" si="4"/>
        <v>13.8</v>
      </c>
      <c r="T45" s="4">
        <f t="shared" si="5"/>
        <v>22.6</v>
      </c>
      <c r="U45" s="4">
        <f t="shared" si="6"/>
        <v>19</v>
      </c>
      <c r="V45" s="4">
        <v>12.8</v>
      </c>
      <c r="W45" s="4">
        <v>6</v>
      </c>
      <c r="X45" s="4">
        <v>5.4</v>
      </c>
      <c r="Y45" s="4">
        <v>8</v>
      </c>
      <c r="Z45" s="4">
        <v>11</v>
      </c>
      <c r="AA45" s="4">
        <v>13</v>
      </c>
      <c r="AB45" s="4">
        <v>12.2</v>
      </c>
      <c r="AC45" s="4">
        <v>5</v>
      </c>
      <c r="AD45" s="4">
        <v>3.3</v>
      </c>
      <c r="AE45" s="4">
        <v>11</v>
      </c>
      <c r="AF45" s="4">
        <v>14.6</v>
      </c>
      <c r="AG45" s="4">
        <v>2.8</v>
      </c>
      <c r="AH45" s="4">
        <v>9.6</v>
      </c>
      <c r="AI45" s="4">
        <v>6.8</v>
      </c>
      <c r="AK45" s="178" t="s">
        <v>125</v>
      </c>
      <c r="AL45" s="126">
        <v>1</v>
      </c>
      <c r="AM45" s="196">
        <v>36</v>
      </c>
      <c r="AN45" s="183">
        <v>298</v>
      </c>
      <c r="AO45" s="4"/>
      <c r="AP45" s="4"/>
      <c r="AQ45" s="4"/>
      <c r="AR45" s="4"/>
      <c r="AS45" s="4"/>
    </row>
    <row r="46" spans="2:45" x14ac:dyDescent="0.25">
      <c r="B46" s="8">
        <v>45</v>
      </c>
      <c r="C46" s="9" t="s">
        <v>21</v>
      </c>
      <c r="D46" s="10">
        <f t="shared" si="7"/>
        <v>23</v>
      </c>
      <c r="E46" s="1">
        <v>1</v>
      </c>
      <c r="F46" s="1">
        <v>1</v>
      </c>
      <c r="G46" s="4">
        <v>15</v>
      </c>
      <c r="H46" s="4">
        <v>6</v>
      </c>
      <c r="I46" s="4">
        <v>4</v>
      </c>
      <c r="J46" s="4">
        <v>11</v>
      </c>
      <c r="K46" s="4">
        <v>12</v>
      </c>
      <c r="L46" s="4">
        <v>8.6</v>
      </c>
      <c r="M46" s="4">
        <v>10.199999999999999</v>
      </c>
      <c r="N46" s="8">
        <v>45</v>
      </c>
      <c r="O46" s="4">
        <f t="shared" si="0"/>
        <v>19.8</v>
      </c>
      <c r="P46" s="4">
        <f t="shared" si="1"/>
        <v>10</v>
      </c>
      <c r="Q46" s="4">
        <f t="shared" si="2"/>
        <v>16.2</v>
      </c>
      <c r="R46" s="4">
        <f t="shared" si="3"/>
        <v>19.399999999999999</v>
      </c>
      <c r="S46" s="4">
        <f t="shared" si="4"/>
        <v>17.399999999999999</v>
      </c>
      <c r="T46" s="4">
        <f t="shared" si="5"/>
        <v>17.600000000000001</v>
      </c>
      <c r="U46" s="4">
        <f t="shared" si="6"/>
        <v>15</v>
      </c>
      <c r="V46" s="4">
        <v>13.8</v>
      </c>
      <c r="W46" s="4">
        <v>6</v>
      </c>
      <c r="X46" s="4">
        <v>6.2</v>
      </c>
      <c r="Y46" s="4">
        <v>6.4</v>
      </c>
      <c r="Z46" s="4">
        <v>10</v>
      </c>
      <c r="AA46" s="4">
        <v>11.4</v>
      </c>
      <c r="AB46" s="4">
        <v>7.4</v>
      </c>
      <c r="AC46" s="4">
        <v>6</v>
      </c>
      <c r="AD46" s="4">
        <v>4</v>
      </c>
      <c r="AE46" s="4">
        <v>10</v>
      </c>
      <c r="AF46" s="4">
        <v>13</v>
      </c>
      <c r="AG46" s="4">
        <v>7.4</v>
      </c>
      <c r="AH46" s="4">
        <v>6.2</v>
      </c>
      <c r="AI46" s="4">
        <v>7.6</v>
      </c>
      <c r="AK46" s="178" t="s">
        <v>123</v>
      </c>
      <c r="AL46" s="126">
        <f>AL45^AL43</f>
        <v>1</v>
      </c>
      <c r="AM46" s="126"/>
      <c r="AN46" s="191">
        <f>AN45^AM43</f>
        <v>0.88885855136832148</v>
      </c>
      <c r="AO46" s="4"/>
      <c r="AP46" s="4"/>
      <c r="AQ46" s="4"/>
      <c r="AR46" s="4"/>
      <c r="AS46" s="4"/>
    </row>
    <row r="47" spans="2:45" ht="16.5" thickBot="1" x14ac:dyDescent="0.3">
      <c r="B47" s="8">
        <v>46</v>
      </c>
      <c r="C47" s="9" t="s">
        <v>22</v>
      </c>
      <c r="D47" s="10">
        <f t="shared" si="7"/>
        <v>23</v>
      </c>
      <c r="E47" s="1">
        <v>1</v>
      </c>
      <c r="F47" s="1">
        <v>1</v>
      </c>
      <c r="G47" s="4">
        <v>5.2</v>
      </c>
      <c r="H47" s="4">
        <v>3</v>
      </c>
      <c r="I47" s="4">
        <v>11</v>
      </c>
      <c r="J47" s="4">
        <v>14.2</v>
      </c>
      <c r="K47" s="4">
        <v>6</v>
      </c>
      <c r="L47" s="4">
        <v>7</v>
      </c>
      <c r="M47" s="4">
        <v>6.2</v>
      </c>
      <c r="N47" s="8">
        <v>46</v>
      </c>
      <c r="O47" s="4">
        <f t="shared" si="0"/>
        <v>18</v>
      </c>
      <c r="P47" s="4">
        <f t="shared" si="1"/>
        <v>8.8000000000000007</v>
      </c>
      <c r="Q47" s="4">
        <f t="shared" si="2"/>
        <v>16.8</v>
      </c>
      <c r="R47" s="4">
        <f t="shared" si="3"/>
        <v>16</v>
      </c>
      <c r="S47" s="4">
        <f t="shared" si="4"/>
        <v>13.2</v>
      </c>
      <c r="T47" s="4">
        <f t="shared" si="5"/>
        <v>19</v>
      </c>
      <c r="U47" s="4">
        <f t="shared" si="6"/>
        <v>19.399999999999999</v>
      </c>
      <c r="V47" s="4">
        <v>10</v>
      </c>
      <c r="W47" s="4">
        <v>5</v>
      </c>
      <c r="X47" s="4">
        <v>5</v>
      </c>
      <c r="Y47" s="4">
        <v>6</v>
      </c>
      <c r="Z47" s="4">
        <v>7</v>
      </c>
      <c r="AA47" s="4">
        <v>10.6</v>
      </c>
      <c r="AB47" s="4">
        <v>12.4</v>
      </c>
      <c r="AC47" s="4">
        <v>8</v>
      </c>
      <c r="AD47" s="4">
        <v>3.8</v>
      </c>
      <c r="AE47" s="4">
        <v>11.8</v>
      </c>
      <c r="AF47" s="4">
        <v>10</v>
      </c>
      <c r="AG47" s="4">
        <v>6.2</v>
      </c>
      <c r="AH47" s="4">
        <v>8.4</v>
      </c>
      <c r="AI47" s="4">
        <v>7</v>
      </c>
      <c r="AK47" s="181" t="s">
        <v>124</v>
      </c>
      <c r="AL47" s="186">
        <f>EXP(-AL44*AL45)</f>
        <v>1</v>
      </c>
      <c r="AM47" s="186"/>
      <c r="AN47" s="187"/>
      <c r="AO47" s="4"/>
      <c r="AP47" s="4"/>
      <c r="AQ47" s="4"/>
      <c r="AR47" s="4"/>
      <c r="AS47" s="4"/>
    </row>
    <row r="48" spans="2:45" ht="16.5" thickTop="1" x14ac:dyDescent="0.25">
      <c r="B48" s="8">
        <v>47</v>
      </c>
      <c r="C48" s="9" t="s">
        <v>21</v>
      </c>
      <c r="D48" s="10">
        <f t="shared" si="7"/>
        <v>24</v>
      </c>
      <c r="E48" s="1">
        <v>1</v>
      </c>
      <c r="F48" s="1">
        <v>1</v>
      </c>
      <c r="G48" s="4">
        <v>16</v>
      </c>
      <c r="H48" s="4">
        <v>6</v>
      </c>
      <c r="I48" s="4">
        <v>3</v>
      </c>
      <c r="J48" s="4">
        <v>9</v>
      </c>
      <c r="K48" s="4">
        <v>13</v>
      </c>
      <c r="L48" s="4">
        <v>6.8</v>
      </c>
      <c r="M48" s="4">
        <v>10</v>
      </c>
      <c r="N48" s="8">
        <v>47</v>
      </c>
      <c r="O48" s="4">
        <f t="shared" si="0"/>
        <v>16</v>
      </c>
      <c r="P48" s="4">
        <f t="shared" si="1"/>
        <v>9.1999999999999993</v>
      </c>
      <c r="Q48" s="4">
        <f t="shared" si="2"/>
        <v>18.3</v>
      </c>
      <c r="R48" s="4">
        <f t="shared" si="3"/>
        <v>20</v>
      </c>
      <c r="S48" s="4">
        <f t="shared" si="4"/>
        <v>15.2</v>
      </c>
      <c r="T48" s="4">
        <f t="shared" si="5"/>
        <v>17.799999999999997</v>
      </c>
      <c r="U48" s="4">
        <f t="shared" si="6"/>
        <v>18</v>
      </c>
      <c r="V48" s="4">
        <v>12</v>
      </c>
      <c r="W48" s="4">
        <v>6.2</v>
      </c>
      <c r="X48" s="4">
        <v>4.5</v>
      </c>
      <c r="Y48" s="4">
        <v>6</v>
      </c>
      <c r="Z48" s="4">
        <v>9.1999999999999993</v>
      </c>
      <c r="AA48" s="4">
        <v>12.2</v>
      </c>
      <c r="AB48" s="4">
        <v>11</v>
      </c>
      <c r="AC48" s="4">
        <v>4</v>
      </c>
      <c r="AD48" s="4">
        <v>3</v>
      </c>
      <c r="AE48" s="4">
        <v>13.8</v>
      </c>
      <c r="AF48" s="4">
        <v>14</v>
      </c>
      <c r="AG48" s="6">
        <v>6</v>
      </c>
      <c r="AH48" s="4">
        <v>5.6</v>
      </c>
      <c r="AI48" s="4">
        <v>7</v>
      </c>
    </row>
    <row r="49" spans="2:35" x14ac:dyDescent="0.25">
      <c r="B49" s="8">
        <v>48</v>
      </c>
      <c r="C49" s="9" t="s">
        <v>22</v>
      </c>
      <c r="D49" s="10">
        <f t="shared" si="7"/>
        <v>24</v>
      </c>
      <c r="E49" s="1">
        <v>1</v>
      </c>
      <c r="F49" s="1">
        <v>1</v>
      </c>
      <c r="G49" s="4">
        <v>7.2</v>
      </c>
      <c r="H49" s="4">
        <v>3</v>
      </c>
      <c r="I49" s="4">
        <v>10.8</v>
      </c>
      <c r="J49" s="4">
        <v>14</v>
      </c>
      <c r="K49" s="4">
        <v>4.2</v>
      </c>
      <c r="L49" s="4">
        <v>6.6</v>
      </c>
      <c r="M49" s="4">
        <v>6.6</v>
      </c>
      <c r="N49" s="8">
        <v>48</v>
      </c>
      <c r="O49" s="4">
        <f t="shared" si="0"/>
        <v>17</v>
      </c>
      <c r="P49" s="4">
        <f t="shared" si="1"/>
        <v>9</v>
      </c>
      <c r="Q49" s="4">
        <f t="shared" si="2"/>
        <v>13.8</v>
      </c>
      <c r="R49" s="4">
        <f t="shared" si="3"/>
        <v>19.600000000000001</v>
      </c>
      <c r="S49" s="4">
        <f t="shared" si="4"/>
        <v>14</v>
      </c>
      <c r="T49" s="4">
        <f t="shared" si="5"/>
        <v>15.6</v>
      </c>
      <c r="U49" s="4">
        <f t="shared" si="6"/>
        <v>14.6</v>
      </c>
      <c r="V49" s="4">
        <v>12</v>
      </c>
      <c r="W49" s="4">
        <v>6</v>
      </c>
      <c r="X49" s="4">
        <v>4.8</v>
      </c>
      <c r="Y49" s="4">
        <v>6.6</v>
      </c>
      <c r="Z49" s="4">
        <v>8</v>
      </c>
      <c r="AA49" s="4">
        <v>11</v>
      </c>
      <c r="AB49" s="4">
        <v>8</v>
      </c>
      <c r="AC49" s="4">
        <v>5</v>
      </c>
      <c r="AD49" s="4">
        <v>3</v>
      </c>
      <c r="AE49" s="4">
        <v>9</v>
      </c>
      <c r="AF49" s="4">
        <v>13</v>
      </c>
      <c r="AG49" s="4">
        <v>6</v>
      </c>
      <c r="AH49" s="4">
        <v>4.5999999999999996</v>
      </c>
      <c r="AI49" s="4">
        <v>6.6</v>
      </c>
    </row>
    <row r="50" spans="2:35" x14ac:dyDescent="0.25">
      <c r="B50" s="8">
        <v>49</v>
      </c>
      <c r="C50" s="9" t="s">
        <v>21</v>
      </c>
      <c r="D50" s="10">
        <f t="shared" si="7"/>
        <v>25</v>
      </c>
      <c r="E50" s="1">
        <v>1</v>
      </c>
      <c r="F50" s="1">
        <v>1</v>
      </c>
      <c r="G50" s="4">
        <v>16</v>
      </c>
      <c r="H50" s="4">
        <v>6</v>
      </c>
      <c r="I50" s="4">
        <v>5</v>
      </c>
      <c r="J50" s="4">
        <v>8</v>
      </c>
      <c r="K50" s="4">
        <v>10</v>
      </c>
      <c r="L50" s="4">
        <v>8.6</v>
      </c>
      <c r="M50" s="4">
        <v>10.4</v>
      </c>
      <c r="N50" s="8">
        <v>49</v>
      </c>
      <c r="O50" s="4">
        <f t="shared" si="0"/>
        <v>15</v>
      </c>
      <c r="P50" s="4">
        <f t="shared" si="1"/>
        <v>8.8000000000000007</v>
      </c>
      <c r="Q50" s="4">
        <f t="shared" si="2"/>
        <v>16.8</v>
      </c>
      <c r="R50" s="4">
        <f t="shared" si="3"/>
        <v>20.6</v>
      </c>
      <c r="S50" s="4">
        <f t="shared" si="4"/>
        <v>18.8</v>
      </c>
      <c r="T50" s="4">
        <f t="shared" si="5"/>
        <v>17</v>
      </c>
      <c r="U50" s="4">
        <f t="shared" si="6"/>
        <v>18</v>
      </c>
      <c r="V50" s="4">
        <v>10</v>
      </c>
      <c r="W50" s="4">
        <v>6</v>
      </c>
      <c r="X50" s="4">
        <v>5.8</v>
      </c>
      <c r="Y50" s="4">
        <v>7</v>
      </c>
      <c r="Z50" s="4">
        <v>12.8</v>
      </c>
      <c r="AA50" s="4">
        <v>11.6</v>
      </c>
      <c r="AB50" s="4">
        <v>11</v>
      </c>
      <c r="AC50" s="4">
        <v>5</v>
      </c>
      <c r="AD50" s="4">
        <v>2.8</v>
      </c>
      <c r="AE50" s="4">
        <v>11</v>
      </c>
      <c r="AF50" s="4">
        <v>13.6</v>
      </c>
      <c r="AG50" s="4">
        <v>6</v>
      </c>
      <c r="AH50" s="4">
        <v>5.4</v>
      </c>
      <c r="AI50" s="4">
        <v>7</v>
      </c>
    </row>
    <row r="51" spans="2:35" x14ac:dyDescent="0.25">
      <c r="B51" s="8">
        <v>50</v>
      </c>
      <c r="C51" s="9" t="s">
        <v>22</v>
      </c>
      <c r="D51" s="10">
        <f t="shared" si="7"/>
        <v>25</v>
      </c>
      <c r="E51" s="1">
        <v>1</v>
      </c>
      <c r="F51" s="1">
        <v>1</v>
      </c>
      <c r="G51" s="4">
        <v>8</v>
      </c>
      <c r="H51" s="4">
        <v>3</v>
      </c>
      <c r="I51" s="4">
        <v>11</v>
      </c>
      <c r="J51" s="4">
        <v>14</v>
      </c>
      <c r="K51" s="4">
        <v>5</v>
      </c>
      <c r="L51" s="4">
        <v>6</v>
      </c>
      <c r="M51" s="4">
        <v>6.2</v>
      </c>
      <c r="N51" s="8">
        <v>50</v>
      </c>
      <c r="O51" s="4">
        <f t="shared" si="0"/>
        <v>19.600000000000001</v>
      </c>
      <c r="P51" s="4">
        <f t="shared" si="1"/>
        <v>8.6000000000000014</v>
      </c>
      <c r="Q51" s="4">
        <f t="shared" si="2"/>
        <v>20.2</v>
      </c>
      <c r="R51" s="4">
        <f t="shared" si="3"/>
        <v>18</v>
      </c>
      <c r="S51" s="4">
        <f t="shared" si="4"/>
        <v>20.6</v>
      </c>
      <c r="T51" s="4">
        <f t="shared" si="5"/>
        <v>14.8</v>
      </c>
      <c r="U51" s="4">
        <f t="shared" si="6"/>
        <v>18.2</v>
      </c>
      <c r="V51" s="5">
        <v>12.6</v>
      </c>
      <c r="W51" s="4">
        <v>4.4000000000000004</v>
      </c>
      <c r="X51" s="4">
        <v>5</v>
      </c>
      <c r="Y51" s="4">
        <v>7</v>
      </c>
      <c r="Z51" s="4">
        <v>8.6</v>
      </c>
      <c r="AA51" s="4">
        <v>10</v>
      </c>
      <c r="AB51" s="4">
        <v>11.2</v>
      </c>
      <c r="AC51" s="4">
        <v>7</v>
      </c>
      <c r="AD51" s="4">
        <v>4.2</v>
      </c>
      <c r="AE51" s="4">
        <v>15.2</v>
      </c>
      <c r="AF51" s="4">
        <v>11</v>
      </c>
      <c r="AG51" s="4">
        <v>12</v>
      </c>
      <c r="AH51" s="4">
        <v>4.8</v>
      </c>
      <c r="AI51" s="4">
        <v>7</v>
      </c>
    </row>
    <row r="52" spans="2:35" x14ac:dyDescent="0.25">
      <c r="B52" s="8">
        <v>51</v>
      </c>
      <c r="C52" s="9" t="s">
        <v>21</v>
      </c>
      <c r="D52" s="10">
        <f t="shared" si="7"/>
        <v>26</v>
      </c>
      <c r="E52" s="1">
        <v>1</v>
      </c>
      <c r="F52" s="1">
        <v>1</v>
      </c>
      <c r="G52" s="4">
        <v>14.4</v>
      </c>
      <c r="H52" s="4">
        <v>5</v>
      </c>
      <c r="I52" s="4">
        <v>4</v>
      </c>
      <c r="J52" s="4">
        <v>6.4</v>
      </c>
      <c r="K52" s="4">
        <v>12.8</v>
      </c>
      <c r="L52" s="4">
        <v>9</v>
      </c>
      <c r="M52" s="4">
        <v>5.2</v>
      </c>
      <c r="N52" s="8">
        <v>51</v>
      </c>
      <c r="O52" s="4">
        <f t="shared" si="0"/>
        <v>18.399999999999999</v>
      </c>
      <c r="P52" s="4">
        <f t="shared" si="1"/>
        <v>8.4</v>
      </c>
      <c r="Q52" s="4">
        <f t="shared" si="2"/>
        <v>15</v>
      </c>
      <c r="R52" s="4">
        <f t="shared" si="3"/>
        <v>16.399999999999999</v>
      </c>
      <c r="S52" s="4">
        <f t="shared" si="4"/>
        <v>19.2</v>
      </c>
      <c r="T52" s="4">
        <f t="shared" si="5"/>
        <v>16.399999999999999</v>
      </c>
      <c r="U52" s="4">
        <f t="shared" si="6"/>
        <v>16.8</v>
      </c>
      <c r="V52" s="4">
        <v>11.4</v>
      </c>
      <c r="W52" s="4">
        <v>6</v>
      </c>
      <c r="X52" s="4">
        <v>5</v>
      </c>
      <c r="Y52" s="4">
        <v>8</v>
      </c>
      <c r="Z52" s="4">
        <v>13.6</v>
      </c>
      <c r="AA52" s="4">
        <v>9.1999999999999993</v>
      </c>
      <c r="AB52" s="4">
        <v>11.4</v>
      </c>
      <c r="AC52" s="4">
        <v>7</v>
      </c>
      <c r="AD52" s="4">
        <v>2.4</v>
      </c>
      <c r="AE52" s="4">
        <v>10</v>
      </c>
      <c r="AF52" s="4">
        <v>8.4</v>
      </c>
      <c r="AG52" s="4">
        <v>5.6</v>
      </c>
      <c r="AH52" s="4">
        <v>7.2</v>
      </c>
      <c r="AI52" s="4">
        <v>5.4</v>
      </c>
    </row>
    <row r="53" spans="2:35" x14ac:dyDescent="0.25">
      <c r="B53" s="8">
        <v>52</v>
      </c>
      <c r="C53" s="9" t="s">
        <v>22</v>
      </c>
      <c r="D53" s="10">
        <f t="shared" si="7"/>
        <v>26</v>
      </c>
      <c r="E53" s="1">
        <v>1</v>
      </c>
      <c r="F53" s="1">
        <v>1</v>
      </c>
      <c r="G53" s="4">
        <v>6.1</v>
      </c>
      <c r="H53" s="4">
        <v>3</v>
      </c>
      <c r="I53" s="4">
        <v>10.4</v>
      </c>
      <c r="J53" s="4">
        <v>16.399999999999999</v>
      </c>
      <c r="K53" s="4">
        <v>4.2</v>
      </c>
      <c r="L53" s="4">
        <v>4.8</v>
      </c>
      <c r="M53" s="4">
        <v>5.6</v>
      </c>
      <c r="N53" s="8">
        <v>52</v>
      </c>
      <c r="O53" s="4">
        <f t="shared" si="0"/>
        <v>20.2</v>
      </c>
      <c r="P53" s="4">
        <f t="shared" si="1"/>
        <v>9</v>
      </c>
      <c r="Q53" s="4">
        <f t="shared" si="2"/>
        <v>16</v>
      </c>
      <c r="R53" s="4">
        <f t="shared" si="3"/>
        <v>22.2</v>
      </c>
      <c r="S53" s="4">
        <f t="shared" si="4"/>
        <v>16.8</v>
      </c>
      <c r="T53" s="4">
        <f t="shared" si="5"/>
        <v>15.4</v>
      </c>
      <c r="U53" s="4">
        <f t="shared" si="6"/>
        <v>19</v>
      </c>
      <c r="V53" s="4">
        <v>13</v>
      </c>
      <c r="W53" s="4">
        <v>6</v>
      </c>
      <c r="X53" s="4">
        <v>6</v>
      </c>
      <c r="Y53" s="4">
        <v>9</v>
      </c>
      <c r="Z53" s="4">
        <v>10</v>
      </c>
      <c r="AA53" s="4">
        <v>9</v>
      </c>
      <c r="AB53" s="4">
        <v>11</v>
      </c>
      <c r="AC53" s="4">
        <v>7.2</v>
      </c>
      <c r="AD53" s="4">
        <v>3</v>
      </c>
      <c r="AE53" s="4">
        <v>10</v>
      </c>
      <c r="AF53" s="4">
        <v>13.2</v>
      </c>
      <c r="AG53" s="4">
        <v>6.8</v>
      </c>
      <c r="AH53" s="4">
        <v>6.4</v>
      </c>
      <c r="AI53" s="4">
        <v>8</v>
      </c>
    </row>
    <row r="54" spans="2:35" x14ac:dyDescent="0.25">
      <c r="B54" s="8">
        <v>53</v>
      </c>
      <c r="C54" s="9" t="s">
        <v>21</v>
      </c>
      <c r="D54" s="10">
        <f t="shared" si="7"/>
        <v>27</v>
      </c>
      <c r="E54" s="1">
        <v>1</v>
      </c>
      <c r="F54" s="1">
        <v>1</v>
      </c>
      <c r="G54" s="4">
        <v>14</v>
      </c>
      <c r="H54" s="4">
        <v>6</v>
      </c>
      <c r="I54" s="4">
        <v>5.6</v>
      </c>
      <c r="J54" s="4">
        <v>7</v>
      </c>
      <c r="K54" s="4">
        <v>12</v>
      </c>
      <c r="L54" s="4">
        <v>9</v>
      </c>
      <c r="M54" s="4">
        <v>10.4</v>
      </c>
      <c r="N54" s="8">
        <v>53</v>
      </c>
      <c r="O54" s="4">
        <f t="shared" si="0"/>
        <v>18</v>
      </c>
      <c r="P54" s="4">
        <f t="shared" si="1"/>
        <v>7</v>
      </c>
      <c r="Q54" s="4">
        <f t="shared" si="2"/>
        <v>21</v>
      </c>
      <c r="R54" s="4">
        <f t="shared" si="3"/>
        <v>16.399999999999999</v>
      </c>
      <c r="S54" s="4">
        <f t="shared" si="4"/>
        <v>19.2</v>
      </c>
      <c r="T54" s="4">
        <f t="shared" si="5"/>
        <v>17</v>
      </c>
      <c r="U54" s="4">
        <f t="shared" si="6"/>
        <v>18</v>
      </c>
      <c r="V54" s="4">
        <v>11</v>
      </c>
      <c r="W54" s="4">
        <v>5</v>
      </c>
      <c r="X54" s="4">
        <v>7</v>
      </c>
      <c r="Y54" s="4">
        <v>6.4</v>
      </c>
      <c r="Z54" s="4">
        <v>14</v>
      </c>
      <c r="AA54" s="4">
        <v>10.8</v>
      </c>
      <c r="AB54" s="4">
        <v>12.4</v>
      </c>
      <c r="AC54" s="4">
        <v>7</v>
      </c>
      <c r="AD54" s="4">
        <v>2</v>
      </c>
      <c r="AE54" s="4">
        <v>14</v>
      </c>
      <c r="AF54" s="4">
        <v>10</v>
      </c>
      <c r="AG54" s="4">
        <v>5.2</v>
      </c>
      <c r="AH54" s="4">
        <v>6.2</v>
      </c>
      <c r="AI54" s="4">
        <v>5.6</v>
      </c>
    </row>
    <row r="55" spans="2:35" x14ac:dyDescent="0.25">
      <c r="B55" s="8">
        <v>54</v>
      </c>
      <c r="C55" s="9" t="s">
        <v>22</v>
      </c>
      <c r="D55" s="10">
        <f t="shared" si="7"/>
        <v>27</v>
      </c>
      <c r="E55" s="1">
        <v>1</v>
      </c>
      <c r="F55" s="1">
        <v>1</v>
      </c>
      <c r="G55" s="4">
        <v>4.2</v>
      </c>
      <c r="H55" s="4">
        <v>2.8</v>
      </c>
      <c r="I55" s="4">
        <v>5</v>
      </c>
      <c r="J55" s="4">
        <v>15.6</v>
      </c>
      <c r="K55" s="4">
        <v>6</v>
      </c>
      <c r="L55" s="4">
        <v>7.8</v>
      </c>
      <c r="M55" s="4">
        <v>6.6</v>
      </c>
      <c r="N55" s="8">
        <v>54</v>
      </c>
      <c r="O55" s="4">
        <f t="shared" si="0"/>
        <v>20</v>
      </c>
      <c r="P55" s="4">
        <f t="shared" si="1"/>
        <v>8.1999999999999993</v>
      </c>
      <c r="Q55" s="4">
        <f t="shared" si="2"/>
        <v>18.399999999999999</v>
      </c>
      <c r="R55" s="4">
        <f t="shared" si="3"/>
        <v>19</v>
      </c>
      <c r="S55" s="4">
        <f t="shared" si="4"/>
        <v>18.600000000000001</v>
      </c>
      <c r="T55" s="4">
        <f t="shared" si="5"/>
        <v>17.399999999999999</v>
      </c>
      <c r="U55" s="4">
        <f t="shared" si="6"/>
        <v>20</v>
      </c>
      <c r="V55" s="4">
        <v>14</v>
      </c>
      <c r="W55" s="4">
        <v>6</v>
      </c>
      <c r="X55" s="4">
        <v>6.4</v>
      </c>
      <c r="Y55" s="4">
        <v>7</v>
      </c>
      <c r="Z55" s="4">
        <v>13</v>
      </c>
      <c r="AA55" s="4">
        <v>11.4</v>
      </c>
      <c r="AB55" s="4">
        <v>13.2</v>
      </c>
      <c r="AC55" s="4">
        <v>6</v>
      </c>
      <c r="AD55" s="4">
        <v>2.2000000000000002</v>
      </c>
      <c r="AE55" s="4">
        <v>12</v>
      </c>
      <c r="AF55" s="4">
        <v>12</v>
      </c>
      <c r="AG55" s="6">
        <v>5.6</v>
      </c>
      <c r="AH55" s="4">
        <v>6</v>
      </c>
      <c r="AI55" s="4">
        <v>6.8</v>
      </c>
    </row>
    <row r="56" spans="2:35" x14ac:dyDescent="0.25">
      <c r="B56" s="8">
        <v>55</v>
      </c>
      <c r="C56" s="9" t="s">
        <v>21</v>
      </c>
      <c r="D56" s="10">
        <f t="shared" si="7"/>
        <v>28</v>
      </c>
      <c r="E56" s="1">
        <v>1</v>
      </c>
      <c r="F56" s="1">
        <v>1</v>
      </c>
      <c r="G56" s="4">
        <v>11.2</v>
      </c>
      <c r="H56" s="4">
        <v>5.2</v>
      </c>
      <c r="I56" s="4">
        <v>6.4</v>
      </c>
      <c r="J56" s="4">
        <v>6</v>
      </c>
      <c r="K56" s="4">
        <v>14</v>
      </c>
      <c r="L56" s="4">
        <v>10</v>
      </c>
      <c r="M56" s="4">
        <v>12.2</v>
      </c>
      <c r="N56" s="8">
        <v>55</v>
      </c>
      <c r="O56" s="4">
        <f t="shared" si="0"/>
        <v>18</v>
      </c>
      <c r="P56" s="4">
        <f t="shared" si="1"/>
        <v>8.8000000000000007</v>
      </c>
      <c r="Q56" s="4">
        <f t="shared" si="2"/>
        <v>11.4</v>
      </c>
      <c r="R56" s="4">
        <f t="shared" si="3"/>
        <v>20</v>
      </c>
      <c r="S56" s="4">
        <f t="shared" si="4"/>
        <v>18.600000000000001</v>
      </c>
      <c r="T56" s="4">
        <f t="shared" si="5"/>
        <v>16.8</v>
      </c>
      <c r="U56" s="4">
        <f t="shared" si="6"/>
        <v>8</v>
      </c>
      <c r="V56" s="4">
        <v>12</v>
      </c>
      <c r="W56" s="4">
        <v>6</v>
      </c>
      <c r="X56" s="4">
        <v>4.2</v>
      </c>
      <c r="Y56" s="4">
        <v>6</v>
      </c>
      <c r="Z56" s="4">
        <v>11.2</v>
      </c>
      <c r="AA56" s="4">
        <v>11.6</v>
      </c>
      <c r="AB56" s="17">
        <v>0</v>
      </c>
      <c r="AC56" s="4">
        <v>6</v>
      </c>
      <c r="AD56" s="4">
        <v>2.8</v>
      </c>
      <c r="AE56" s="4">
        <v>7.2</v>
      </c>
      <c r="AF56" s="4">
        <v>14</v>
      </c>
      <c r="AG56" s="4">
        <v>7.4</v>
      </c>
      <c r="AH56" s="4">
        <v>5.2</v>
      </c>
      <c r="AI56" s="4">
        <v>8</v>
      </c>
    </row>
    <row r="57" spans="2:35" x14ac:dyDescent="0.25">
      <c r="B57" s="8">
        <v>56</v>
      </c>
      <c r="C57" s="9" t="s">
        <v>22</v>
      </c>
      <c r="D57" s="10">
        <f t="shared" si="7"/>
        <v>28</v>
      </c>
      <c r="E57" s="1">
        <v>1</v>
      </c>
      <c r="F57" s="1">
        <v>1</v>
      </c>
      <c r="G57" s="4">
        <v>4.4000000000000004</v>
      </c>
      <c r="H57" s="4">
        <v>2.2000000000000002</v>
      </c>
      <c r="I57" s="4">
        <v>9.6</v>
      </c>
      <c r="J57" s="4">
        <v>15.6</v>
      </c>
      <c r="K57" s="4">
        <v>5</v>
      </c>
      <c r="L57" s="4">
        <v>7</v>
      </c>
      <c r="M57" s="4">
        <v>7</v>
      </c>
      <c r="N57" s="8">
        <v>56</v>
      </c>
      <c r="O57" s="4">
        <f t="shared" si="0"/>
        <v>16.2</v>
      </c>
      <c r="P57" s="4">
        <f t="shared" si="1"/>
        <v>8</v>
      </c>
      <c r="Q57" s="4">
        <f t="shared" si="2"/>
        <v>12.7</v>
      </c>
      <c r="R57" s="4">
        <f t="shared" si="3"/>
        <v>22</v>
      </c>
      <c r="S57" s="4">
        <f t="shared" si="4"/>
        <v>17.8</v>
      </c>
      <c r="T57" s="4">
        <f t="shared" si="5"/>
        <v>17</v>
      </c>
      <c r="U57" s="4">
        <f t="shared" si="6"/>
        <v>19.799999999999997</v>
      </c>
      <c r="V57" s="4">
        <v>12</v>
      </c>
      <c r="W57" s="4">
        <v>5</v>
      </c>
      <c r="X57" s="4">
        <v>6.3</v>
      </c>
      <c r="Y57" s="4">
        <v>7</v>
      </c>
      <c r="Z57" s="4">
        <v>10</v>
      </c>
      <c r="AA57" s="4">
        <v>9.1999999999999993</v>
      </c>
      <c r="AB57" s="4">
        <v>12.2</v>
      </c>
      <c r="AC57" s="4">
        <v>4.2</v>
      </c>
      <c r="AD57" s="4">
        <v>3</v>
      </c>
      <c r="AE57" s="4">
        <v>6.4</v>
      </c>
      <c r="AF57" s="4">
        <v>15</v>
      </c>
      <c r="AG57" s="4">
        <v>7.8</v>
      </c>
      <c r="AH57" s="4">
        <v>7.8</v>
      </c>
      <c r="AI57" s="4">
        <v>7.6</v>
      </c>
    </row>
    <row r="58" spans="2:35" x14ac:dyDescent="0.25">
      <c r="B58" s="1">
        <v>57</v>
      </c>
      <c r="C58" s="1" t="s">
        <v>21</v>
      </c>
      <c r="D58" s="10">
        <f t="shared" si="7"/>
        <v>29</v>
      </c>
      <c r="E58" s="1">
        <v>1</v>
      </c>
      <c r="F58" s="1">
        <v>1</v>
      </c>
      <c r="G58" s="4">
        <v>12</v>
      </c>
      <c r="H58" s="3">
        <v>6</v>
      </c>
      <c r="I58" s="4">
        <v>5.2</v>
      </c>
      <c r="J58" s="4">
        <v>8</v>
      </c>
      <c r="K58" s="4">
        <v>14</v>
      </c>
      <c r="L58" s="5">
        <v>9</v>
      </c>
      <c r="M58" s="4">
        <v>9.1999999999999993</v>
      </c>
      <c r="N58" s="8">
        <v>57</v>
      </c>
      <c r="O58" s="4">
        <f t="shared" si="0"/>
        <v>19.399999999999999</v>
      </c>
      <c r="P58" s="4">
        <f t="shared" si="1"/>
        <v>8</v>
      </c>
      <c r="Q58" s="4">
        <f t="shared" si="2"/>
        <v>14.4</v>
      </c>
      <c r="R58" s="4">
        <f t="shared" si="3"/>
        <v>20.6</v>
      </c>
      <c r="S58" s="4">
        <f t="shared" si="4"/>
        <v>20.6</v>
      </c>
      <c r="T58" s="4">
        <f t="shared" si="5"/>
        <v>15</v>
      </c>
      <c r="U58" s="4">
        <f t="shared" si="6"/>
        <v>18.2</v>
      </c>
      <c r="V58" s="4">
        <v>13</v>
      </c>
      <c r="W58" s="4">
        <v>5</v>
      </c>
      <c r="X58" s="4">
        <v>5</v>
      </c>
      <c r="Y58" s="4">
        <v>6.8</v>
      </c>
      <c r="Z58" s="4">
        <v>6.6</v>
      </c>
      <c r="AA58" s="4">
        <v>9</v>
      </c>
      <c r="AB58" s="4">
        <v>10.6</v>
      </c>
      <c r="AC58" s="4">
        <v>6.4</v>
      </c>
      <c r="AD58" s="4">
        <v>3</v>
      </c>
      <c r="AE58" s="4">
        <v>9.4</v>
      </c>
      <c r="AF58" s="4">
        <v>13.8</v>
      </c>
      <c r="AG58" s="4">
        <v>14</v>
      </c>
      <c r="AH58" s="4">
        <v>6</v>
      </c>
      <c r="AI58" s="4">
        <v>7.6</v>
      </c>
    </row>
    <row r="59" spans="2:35" x14ac:dyDescent="0.25">
      <c r="B59" s="8">
        <v>58</v>
      </c>
      <c r="C59" s="9" t="s">
        <v>22</v>
      </c>
      <c r="D59" s="10">
        <f t="shared" si="7"/>
        <v>29</v>
      </c>
      <c r="E59" s="1">
        <v>1</v>
      </c>
      <c r="F59" s="1">
        <v>1</v>
      </c>
      <c r="G59" s="4">
        <v>7</v>
      </c>
      <c r="H59" s="4">
        <v>3</v>
      </c>
      <c r="I59" s="4">
        <v>10</v>
      </c>
      <c r="J59" s="4">
        <v>12</v>
      </c>
      <c r="K59" s="4">
        <v>5</v>
      </c>
      <c r="L59" s="5">
        <v>7.4</v>
      </c>
      <c r="M59" s="4">
        <v>6.2</v>
      </c>
      <c r="N59" s="8">
        <v>58</v>
      </c>
      <c r="O59" s="4">
        <f t="shared" si="0"/>
        <v>17.2</v>
      </c>
      <c r="P59" s="4">
        <f t="shared" si="1"/>
        <v>7.2</v>
      </c>
      <c r="Q59" s="4">
        <f t="shared" si="2"/>
        <v>18</v>
      </c>
      <c r="R59" s="4">
        <f t="shared" si="3"/>
        <v>20.399999999999999</v>
      </c>
      <c r="S59" s="4">
        <f t="shared" si="4"/>
        <v>19.600000000000001</v>
      </c>
      <c r="T59" s="4">
        <f t="shared" si="5"/>
        <v>13.2</v>
      </c>
      <c r="U59" s="4">
        <f t="shared" si="6"/>
        <v>17.600000000000001</v>
      </c>
      <c r="V59" s="4">
        <v>11.2</v>
      </c>
      <c r="W59" s="4">
        <v>4</v>
      </c>
      <c r="X59" s="4">
        <v>6</v>
      </c>
      <c r="Y59" s="4">
        <v>6.4</v>
      </c>
      <c r="Z59" s="4">
        <v>12</v>
      </c>
      <c r="AA59" s="4">
        <v>9</v>
      </c>
      <c r="AB59" s="4">
        <v>10.8</v>
      </c>
      <c r="AC59" s="4">
        <v>6</v>
      </c>
      <c r="AD59" s="4">
        <v>3.2</v>
      </c>
      <c r="AE59" s="4">
        <v>12</v>
      </c>
      <c r="AF59" s="4">
        <v>14</v>
      </c>
      <c r="AG59" s="4">
        <v>7.6</v>
      </c>
      <c r="AH59" s="4">
        <v>4.2</v>
      </c>
      <c r="AI59" s="4">
        <v>6.8</v>
      </c>
    </row>
    <row r="60" spans="2:35" x14ac:dyDescent="0.25">
      <c r="B60" s="8">
        <v>59</v>
      </c>
      <c r="C60" s="9" t="s">
        <v>21</v>
      </c>
      <c r="D60" s="10">
        <f t="shared" si="7"/>
        <v>30</v>
      </c>
      <c r="E60" s="1">
        <v>1</v>
      </c>
      <c r="F60" s="1">
        <v>1</v>
      </c>
      <c r="G60" s="4">
        <v>13</v>
      </c>
      <c r="H60" s="4">
        <v>4.3</v>
      </c>
      <c r="I60" s="4">
        <v>6</v>
      </c>
      <c r="J60" s="4">
        <v>8</v>
      </c>
      <c r="K60" s="4">
        <v>13</v>
      </c>
      <c r="L60" s="4">
        <v>10</v>
      </c>
      <c r="M60" s="4">
        <v>13</v>
      </c>
      <c r="N60" s="8">
        <v>59</v>
      </c>
      <c r="O60" s="4">
        <f t="shared" si="0"/>
        <v>21</v>
      </c>
      <c r="P60" s="4">
        <f t="shared" si="1"/>
        <v>9</v>
      </c>
      <c r="Q60" s="4">
        <f t="shared" si="2"/>
        <v>22.6</v>
      </c>
      <c r="R60" s="4">
        <f t="shared" si="3"/>
        <v>18.399999999999999</v>
      </c>
      <c r="S60" s="4">
        <f t="shared" si="4"/>
        <v>16.8</v>
      </c>
      <c r="T60" s="4">
        <f t="shared" si="5"/>
        <v>17</v>
      </c>
      <c r="U60" s="4">
        <f t="shared" si="6"/>
        <v>17</v>
      </c>
      <c r="V60" s="4">
        <v>15</v>
      </c>
      <c r="W60" s="4">
        <v>6</v>
      </c>
      <c r="X60" s="4">
        <v>7</v>
      </c>
      <c r="Y60" s="4">
        <v>6.4</v>
      </c>
      <c r="Z60" s="4">
        <v>10.8</v>
      </c>
      <c r="AA60" s="4">
        <v>11</v>
      </c>
      <c r="AB60" s="4">
        <v>11</v>
      </c>
      <c r="AC60" s="4">
        <v>6</v>
      </c>
      <c r="AD60" s="4">
        <v>3</v>
      </c>
      <c r="AE60" s="4">
        <v>15.6</v>
      </c>
      <c r="AF60" s="4">
        <v>12</v>
      </c>
      <c r="AG60" s="4">
        <v>6</v>
      </c>
      <c r="AH60" s="4">
        <v>6</v>
      </c>
      <c r="AI60" s="4">
        <v>6</v>
      </c>
    </row>
    <row r="61" spans="2:35" x14ac:dyDescent="0.25">
      <c r="B61" s="8">
        <v>60</v>
      </c>
      <c r="C61" s="9" t="s">
        <v>22</v>
      </c>
      <c r="D61" s="10">
        <f t="shared" si="7"/>
        <v>30</v>
      </c>
      <c r="E61" s="1">
        <v>1</v>
      </c>
      <c r="F61" s="1">
        <v>1</v>
      </c>
      <c r="G61" s="4">
        <v>7.2</v>
      </c>
      <c r="H61" s="4">
        <v>2</v>
      </c>
      <c r="I61" s="4">
        <v>10</v>
      </c>
      <c r="J61" s="4">
        <v>14.6</v>
      </c>
      <c r="K61" s="4">
        <v>7</v>
      </c>
      <c r="L61" s="4">
        <v>7.2</v>
      </c>
      <c r="M61" s="4">
        <v>8.4</v>
      </c>
      <c r="N61" s="8">
        <v>60</v>
      </c>
      <c r="O61" s="4">
        <f t="shared" si="0"/>
        <v>20.8</v>
      </c>
      <c r="P61" s="4">
        <f t="shared" si="1"/>
        <v>8.8000000000000007</v>
      </c>
      <c r="Q61" s="4">
        <f t="shared" si="2"/>
        <v>19.05</v>
      </c>
      <c r="R61" s="4">
        <f t="shared" si="3"/>
        <v>16.600000000000001</v>
      </c>
      <c r="S61" s="4">
        <f t="shared" si="4"/>
        <v>17.8</v>
      </c>
      <c r="T61" s="4">
        <f t="shared" si="5"/>
        <v>12</v>
      </c>
      <c r="U61" s="4">
        <f t="shared" si="6"/>
        <v>17.600000000000001</v>
      </c>
      <c r="V61" s="4">
        <v>13.8</v>
      </c>
      <c r="W61" s="4">
        <v>5.8</v>
      </c>
      <c r="X61" s="4">
        <v>7.65</v>
      </c>
      <c r="Y61" s="4">
        <v>6</v>
      </c>
      <c r="Z61" s="4">
        <v>12</v>
      </c>
      <c r="AA61" s="4">
        <v>7</v>
      </c>
      <c r="AB61" s="4">
        <v>10.199999999999999</v>
      </c>
      <c r="AC61" s="4">
        <v>7</v>
      </c>
      <c r="AD61" s="4">
        <v>3</v>
      </c>
      <c r="AE61" s="4">
        <v>11.4</v>
      </c>
      <c r="AF61" s="4">
        <v>10.6</v>
      </c>
      <c r="AG61" s="4">
        <v>5.8</v>
      </c>
      <c r="AH61" s="4">
        <v>5</v>
      </c>
      <c r="AI61" s="4">
        <v>7.4</v>
      </c>
    </row>
    <row r="62" spans="2:35" x14ac:dyDescent="0.25">
      <c r="B62" s="8">
        <v>61</v>
      </c>
      <c r="C62" s="9" t="s">
        <v>21</v>
      </c>
      <c r="D62" s="10">
        <f t="shared" si="7"/>
        <v>31</v>
      </c>
      <c r="E62" s="1">
        <v>1</v>
      </c>
      <c r="F62" s="1">
        <v>1</v>
      </c>
      <c r="G62" s="4">
        <v>14</v>
      </c>
      <c r="H62" s="4">
        <v>5.8</v>
      </c>
      <c r="I62" s="4">
        <v>5.4</v>
      </c>
      <c r="J62" s="4">
        <v>5.8</v>
      </c>
      <c r="K62" s="4">
        <v>12</v>
      </c>
      <c r="L62" s="4">
        <v>10</v>
      </c>
      <c r="M62" s="4">
        <v>14.4</v>
      </c>
      <c r="N62" s="8">
        <v>61</v>
      </c>
      <c r="O62" s="4">
        <f t="shared" si="0"/>
        <v>19.600000000000001</v>
      </c>
      <c r="P62" s="4">
        <f t="shared" si="1"/>
        <v>8</v>
      </c>
      <c r="Q62" s="4">
        <f t="shared" si="2"/>
        <v>18</v>
      </c>
      <c r="R62" s="4">
        <f t="shared" si="3"/>
        <v>21.6</v>
      </c>
      <c r="S62" s="4">
        <f t="shared" si="4"/>
        <v>19.399999999999999</v>
      </c>
      <c r="T62" s="4">
        <f t="shared" si="5"/>
        <v>15.4</v>
      </c>
      <c r="U62" s="4">
        <f t="shared" si="6"/>
        <v>19.600000000000001</v>
      </c>
      <c r="V62" s="4">
        <v>13.2</v>
      </c>
      <c r="W62" s="4">
        <v>5</v>
      </c>
      <c r="X62" s="4">
        <v>7</v>
      </c>
      <c r="Y62" s="4">
        <v>8.6</v>
      </c>
      <c r="Z62" s="4">
        <v>9</v>
      </c>
      <c r="AA62" s="4">
        <v>11.4</v>
      </c>
      <c r="AB62" s="4">
        <v>10</v>
      </c>
      <c r="AC62" s="4">
        <v>6.4</v>
      </c>
      <c r="AD62" s="4">
        <v>3</v>
      </c>
      <c r="AE62" s="4">
        <v>11</v>
      </c>
      <c r="AF62" s="4">
        <v>13</v>
      </c>
      <c r="AG62" s="6">
        <v>10.4</v>
      </c>
      <c r="AH62" s="4">
        <v>4</v>
      </c>
      <c r="AI62" s="4">
        <v>9.6</v>
      </c>
    </row>
    <row r="63" spans="2:35" x14ac:dyDescent="0.25">
      <c r="B63" s="8">
        <v>62</v>
      </c>
      <c r="C63" s="9" t="s">
        <v>22</v>
      </c>
      <c r="D63" s="10">
        <f t="shared" si="7"/>
        <v>31</v>
      </c>
      <c r="E63" s="1">
        <f>IF(COUNTIF(E2:E62,E33)=61,E33+1,E62)</f>
        <v>2</v>
      </c>
      <c r="F63" s="1">
        <v>1</v>
      </c>
      <c r="G63" s="4">
        <v>7</v>
      </c>
      <c r="H63" s="4">
        <v>2</v>
      </c>
      <c r="I63" s="4">
        <v>10</v>
      </c>
      <c r="J63" s="4">
        <v>13</v>
      </c>
      <c r="K63" s="4">
        <v>7.2</v>
      </c>
      <c r="L63" s="4">
        <v>6.8</v>
      </c>
      <c r="M63" s="4">
        <v>6.8</v>
      </c>
      <c r="N63" s="8">
        <v>62</v>
      </c>
      <c r="O63" s="4">
        <f t="shared" si="0"/>
        <v>19.2</v>
      </c>
      <c r="P63" s="4">
        <f t="shared" si="1"/>
        <v>8.8000000000000007</v>
      </c>
      <c r="Q63" s="4">
        <f t="shared" si="2"/>
        <v>18</v>
      </c>
      <c r="R63" s="4">
        <f t="shared" si="3"/>
        <v>20</v>
      </c>
      <c r="S63" s="4">
        <f t="shared" si="4"/>
        <v>16.600000000000001</v>
      </c>
      <c r="T63" s="4">
        <f t="shared" si="5"/>
        <v>17.399999999999999</v>
      </c>
      <c r="U63" s="4">
        <f t="shared" si="6"/>
        <v>17.2</v>
      </c>
      <c r="V63" s="4">
        <v>14</v>
      </c>
      <c r="W63" s="4">
        <v>6</v>
      </c>
      <c r="X63" s="4">
        <v>8</v>
      </c>
      <c r="Y63" s="4">
        <v>5</v>
      </c>
      <c r="Z63" s="4">
        <v>10</v>
      </c>
      <c r="AA63" s="4">
        <v>11</v>
      </c>
      <c r="AB63" s="4">
        <v>11.4</v>
      </c>
      <c r="AC63" s="4">
        <v>5.2</v>
      </c>
      <c r="AD63" s="4">
        <v>2.8</v>
      </c>
      <c r="AE63" s="4">
        <v>10</v>
      </c>
      <c r="AF63" s="4">
        <v>15</v>
      </c>
      <c r="AG63" s="4">
        <v>6.6</v>
      </c>
      <c r="AH63" s="4">
        <v>6.4</v>
      </c>
      <c r="AI63" s="4">
        <v>5.8</v>
      </c>
    </row>
    <row r="64" spans="2:35" x14ac:dyDescent="0.25">
      <c r="B64" s="8">
        <v>63</v>
      </c>
      <c r="C64" s="9" t="s">
        <v>21</v>
      </c>
      <c r="D64" s="10">
        <f t="shared" si="7"/>
        <v>32</v>
      </c>
      <c r="E64" s="1">
        <f t="shared" ref="E64:E127" si="12">IF(COUNTIF(E3:E63,E34)=61,E34+1,E63)</f>
        <v>2</v>
      </c>
      <c r="F64" s="1">
        <v>1</v>
      </c>
      <c r="G64" s="4">
        <v>16.8</v>
      </c>
      <c r="H64" s="4">
        <v>4.4000000000000004</v>
      </c>
      <c r="I64" s="4">
        <v>5.6</v>
      </c>
      <c r="J64" s="4">
        <v>8</v>
      </c>
      <c r="K64" s="4">
        <v>13</v>
      </c>
      <c r="L64" s="4">
        <v>9</v>
      </c>
      <c r="M64" s="4">
        <v>12.6</v>
      </c>
      <c r="N64" s="8">
        <v>63</v>
      </c>
      <c r="O64" s="4">
        <f t="shared" si="0"/>
        <v>18.399999999999999</v>
      </c>
      <c r="P64" s="4">
        <f t="shared" si="1"/>
        <v>9.6</v>
      </c>
      <c r="Q64" s="4">
        <f t="shared" si="2"/>
        <v>17</v>
      </c>
      <c r="R64" s="4">
        <f t="shared" si="3"/>
        <v>21</v>
      </c>
      <c r="S64" s="4">
        <f t="shared" si="4"/>
        <v>15.4</v>
      </c>
      <c r="T64" s="4">
        <f t="shared" si="5"/>
        <v>16</v>
      </c>
      <c r="U64" s="4">
        <f t="shared" si="6"/>
        <v>15.8</v>
      </c>
      <c r="V64" s="4">
        <v>13.4</v>
      </c>
      <c r="W64" s="4">
        <v>5.6</v>
      </c>
      <c r="X64" s="4">
        <v>7</v>
      </c>
      <c r="Y64" s="4">
        <v>5</v>
      </c>
      <c r="Z64" s="4">
        <v>10.4</v>
      </c>
      <c r="AA64" s="4">
        <v>11.4</v>
      </c>
      <c r="AB64" s="4">
        <v>11</v>
      </c>
      <c r="AC64" s="4">
        <v>5</v>
      </c>
      <c r="AD64" s="4">
        <v>4</v>
      </c>
      <c r="AE64" s="4">
        <v>10</v>
      </c>
      <c r="AF64" s="4">
        <v>16</v>
      </c>
      <c r="AG64" s="4">
        <v>5</v>
      </c>
      <c r="AH64" s="4">
        <v>4.5999999999999996</v>
      </c>
      <c r="AI64" s="4">
        <v>4.8</v>
      </c>
    </row>
    <row r="65" spans="2:35" s="4" customFormat="1" x14ac:dyDescent="0.25">
      <c r="B65" s="8">
        <v>64</v>
      </c>
      <c r="C65" s="9" t="s">
        <v>22</v>
      </c>
      <c r="D65" s="10">
        <f t="shared" si="7"/>
        <v>32</v>
      </c>
      <c r="E65" s="1">
        <f t="shared" si="12"/>
        <v>2</v>
      </c>
      <c r="F65" s="1">
        <v>1</v>
      </c>
      <c r="G65" s="4">
        <v>4</v>
      </c>
      <c r="H65" s="4">
        <v>1.8</v>
      </c>
      <c r="I65" s="4">
        <v>6</v>
      </c>
      <c r="J65" s="4">
        <v>13</v>
      </c>
      <c r="K65" s="4">
        <v>6.2</v>
      </c>
      <c r="L65" s="4">
        <v>7.6</v>
      </c>
      <c r="M65" s="4">
        <v>7.8</v>
      </c>
      <c r="N65" s="8">
        <v>64</v>
      </c>
      <c r="O65" s="4">
        <f t="shared" si="0"/>
        <v>17.600000000000001</v>
      </c>
      <c r="P65" s="4">
        <f t="shared" si="1"/>
        <v>9.1999999999999993</v>
      </c>
      <c r="Q65" s="4">
        <f t="shared" si="2"/>
        <v>18</v>
      </c>
      <c r="R65" s="4">
        <f t="shared" si="3"/>
        <v>17.2</v>
      </c>
      <c r="S65" s="4">
        <f t="shared" si="4"/>
        <v>15.4</v>
      </c>
      <c r="T65" s="4">
        <f t="shared" si="5"/>
        <v>8.5</v>
      </c>
      <c r="U65" s="4">
        <f t="shared" si="6"/>
        <v>16.600000000000001</v>
      </c>
      <c r="V65" s="5">
        <v>12</v>
      </c>
      <c r="W65" s="4">
        <v>6.2</v>
      </c>
      <c r="X65" s="4">
        <v>7.2</v>
      </c>
      <c r="Y65" s="4">
        <v>6.2</v>
      </c>
      <c r="Z65" s="4">
        <v>12</v>
      </c>
      <c r="AA65" s="4">
        <v>6</v>
      </c>
      <c r="AB65" s="4">
        <v>10</v>
      </c>
      <c r="AC65" s="4">
        <v>5.6</v>
      </c>
      <c r="AD65" s="4">
        <v>3</v>
      </c>
      <c r="AE65" s="4">
        <v>10.8</v>
      </c>
      <c r="AF65" s="4">
        <v>11</v>
      </c>
      <c r="AG65" s="4">
        <v>3.4</v>
      </c>
      <c r="AH65" s="4">
        <v>2.5</v>
      </c>
      <c r="AI65" s="4">
        <v>6.6</v>
      </c>
    </row>
    <row r="66" spans="2:35" s="4" customFormat="1" x14ac:dyDescent="0.25">
      <c r="B66" s="8">
        <v>65</v>
      </c>
      <c r="C66" s="9" t="s">
        <v>21</v>
      </c>
      <c r="D66" s="10">
        <f t="shared" si="7"/>
        <v>33</v>
      </c>
      <c r="E66" s="1">
        <f t="shared" si="12"/>
        <v>2</v>
      </c>
      <c r="F66" s="1">
        <v>1</v>
      </c>
      <c r="G66" s="4">
        <v>14</v>
      </c>
      <c r="H66" s="4">
        <v>5.4</v>
      </c>
      <c r="I66" s="4">
        <v>7.8</v>
      </c>
      <c r="J66" s="4">
        <v>9</v>
      </c>
      <c r="K66" s="4">
        <v>12</v>
      </c>
      <c r="L66" s="4">
        <v>13</v>
      </c>
      <c r="M66" s="4">
        <v>11.2</v>
      </c>
      <c r="N66" s="8">
        <v>65</v>
      </c>
      <c r="O66" s="4">
        <f t="shared" ref="O66:O129" si="13">V66+AC66</f>
        <v>19</v>
      </c>
      <c r="P66" s="4">
        <f t="shared" ref="P66:P129" si="14">W66+AD66</f>
        <v>8.6</v>
      </c>
      <c r="Q66" s="4">
        <f t="shared" ref="Q66:Q129" si="15">X66+AE66</f>
        <v>17.200000000000003</v>
      </c>
      <c r="R66" s="4">
        <f t="shared" ref="R66:R129" si="16">Y66+AF66</f>
        <v>21.8</v>
      </c>
      <c r="S66" s="4">
        <f t="shared" ref="S66:S129" si="17">Z66+AG66</f>
        <v>15</v>
      </c>
      <c r="T66" s="4">
        <f t="shared" ref="T66:T129" si="18">AA66+AH66</f>
        <v>12.4</v>
      </c>
      <c r="U66" s="4">
        <f t="shared" ref="U66:U129" si="19">AB66+AI66</f>
        <v>8.1999999999999993</v>
      </c>
      <c r="V66" s="4">
        <v>13</v>
      </c>
      <c r="W66" s="4">
        <v>6</v>
      </c>
      <c r="X66" s="4">
        <v>6.4</v>
      </c>
      <c r="Y66" s="4">
        <v>9.8000000000000007</v>
      </c>
      <c r="Z66" s="4">
        <v>10</v>
      </c>
      <c r="AA66" s="4">
        <v>8</v>
      </c>
      <c r="AB66" s="17">
        <v>0</v>
      </c>
      <c r="AC66" s="4">
        <v>6</v>
      </c>
      <c r="AD66" s="4">
        <v>2.6</v>
      </c>
      <c r="AE66" s="4">
        <v>10.8</v>
      </c>
      <c r="AF66" s="4">
        <v>12</v>
      </c>
      <c r="AG66" s="4">
        <v>5</v>
      </c>
      <c r="AH66" s="4">
        <v>4.4000000000000004</v>
      </c>
      <c r="AI66" s="4">
        <v>8.1999999999999993</v>
      </c>
    </row>
    <row r="67" spans="2:35" s="4" customFormat="1" x14ac:dyDescent="0.25">
      <c r="B67" s="8">
        <v>66</v>
      </c>
      <c r="C67" s="9" t="s">
        <v>22</v>
      </c>
      <c r="D67" s="10">
        <f t="shared" si="7"/>
        <v>33</v>
      </c>
      <c r="E67" s="1">
        <f t="shared" si="12"/>
        <v>2</v>
      </c>
      <c r="F67" s="1">
        <v>1</v>
      </c>
      <c r="G67" s="4">
        <v>5</v>
      </c>
      <c r="H67" s="4">
        <v>3.2</v>
      </c>
      <c r="I67" s="4">
        <v>9</v>
      </c>
      <c r="J67" s="4">
        <v>13</v>
      </c>
      <c r="K67" s="6">
        <v>7</v>
      </c>
      <c r="L67" s="4">
        <v>5.2</v>
      </c>
      <c r="M67" s="4">
        <v>7</v>
      </c>
      <c r="N67" s="8">
        <v>66</v>
      </c>
      <c r="O67" s="4">
        <f t="shared" si="13"/>
        <v>19</v>
      </c>
      <c r="P67" s="4">
        <f t="shared" si="14"/>
        <v>8.4</v>
      </c>
      <c r="Q67" s="4">
        <f t="shared" si="15"/>
        <v>20</v>
      </c>
      <c r="R67" s="4">
        <f t="shared" si="16"/>
        <v>18</v>
      </c>
      <c r="S67" s="4">
        <f t="shared" si="17"/>
        <v>15</v>
      </c>
      <c r="T67" s="4">
        <f t="shared" si="18"/>
        <v>12</v>
      </c>
      <c r="U67" s="4">
        <f t="shared" si="19"/>
        <v>18.2</v>
      </c>
      <c r="V67" s="4">
        <v>14</v>
      </c>
      <c r="W67" s="4">
        <v>5</v>
      </c>
      <c r="X67" s="4">
        <v>8</v>
      </c>
      <c r="Y67" s="4">
        <v>5</v>
      </c>
      <c r="Z67" s="4">
        <v>9</v>
      </c>
      <c r="AA67" s="4">
        <v>7</v>
      </c>
      <c r="AB67" s="4">
        <v>11</v>
      </c>
      <c r="AC67" s="4">
        <v>5</v>
      </c>
      <c r="AD67" s="4">
        <v>3.4</v>
      </c>
      <c r="AE67" s="4">
        <v>12</v>
      </c>
      <c r="AF67" s="4">
        <v>13</v>
      </c>
      <c r="AG67" s="4">
        <v>6</v>
      </c>
      <c r="AH67" s="4">
        <v>5</v>
      </c>
      <c r="AI67" s="4">
        <v>7.2</v>
      </c>
    </row>
    <row r="68" spans="2:35" s="4" customFormat="1" x14ac:dyDescent="0.25">
      <c r="B68" s="8">
        <v>67</v>
      </c>
      <c r="C68" s="9" t="s">
        <v>21</v>
      </c>
      <c r="D68" s="10">
        <f t="shared" si="7"/>
        <v>34</v>
      </c>
      <c r="E68" s="1">
        <f t="shared" si="12"/>
        <v>2</v>
      </c>
      <c r="F68" s="1">
        <v>1</v>
      </c>
      <c r="G68" s="4">
        <v>18</v>
      </c>
      <c r="H68" s="4">
        <v>6.2</v>
      </c>
      <c r="I68" s="4">
        <v>6</v>
      </c>
      <c r="J68" s="4">
        <v>6</v>
      </c>
      <c r="K68" s="4">
        <v>11</v>
      </c>
      <c r="L68" s="4">
        <v>11</v>
      </c>
      <c r="M68" s="4">
        <v>10.8</v>
      </c>
      <c r="N68" s="8">
        <v>67</v>
      </c>
      <c r="O68" s="4">
        <f t="shared" si="13"/>
        <v>20</v>
      </c>
      <c r="P68" s="4">
        <f t="shared" si="14"/>
        <v>11</v>
      </c>
      <c r="Q68" s="4">
        <f t="shared" si="15"/>
        <v>15.4</v>
      </c>
      <c r="R68" s="4">
        <f t="shared" si="16"/>
        <v>21.6</v>
      </c>
      <c r="S68" s="4">
        <f t="shared" si="17"/>
        <v>14.8</v>
      </c>
      <c r="T68" s="4">
        <f t="shared" si="18"/>
        <v>11.6</v>
      </c>
      <c r="U68" s="4">
        <f t="shared" si="19"/>
        <v>16.399999999999999</v>
      </c>
      <c r="V68" s="4">
        <v>14</v>
      </c>
      <c r="W68" s="4">
        <v>5</v>
      </c>
      <c r="X68" s="4">
        <v>5.4</v>
      </c>
      <c r="Y68" s="4">
        <v>6</v>
      </c>
      <c r="Z68" s="4">
        <v>10.4</v>
      </c>
      <c r="AA68" s="4">
        <v>8</v>
      </c>
      <c r="AB68" s="4">
        <v>11</v>
      </c>
      <c r="AC68" s="4">
        <v>6</v>
      </c>
      <c r="AD68" s="4">
        <v>6</v>
      </c>
      <c r="AE68" s="4">
        <v>10</v>
      </c>
      <c r="AF68" s="4">
        <v>15.6</v>
      </c>
      <c r="AG68" s="4">
        <v>4.4000000000000004</v>
      </c>
      <c r="AH68" s="4">
        <v>3.6</v>
      </c>
      <c r="AI68" s="4">
        <v>5.4</v>
      </c>
    </row>
    <row r="69" spans="2:35" s="4" customFormat="1" x14ac:dyDescent="0.25">
      <c r="B69" s="8">
        <v>68</v>
      </c>
      <c r="C69" s="9" t="s">
        <v>22</v>
      </c>
      <c r="D69" s="10">
        <f t="shared" ref="D69:D132" si="20">IF(B69=B67+2,IF(D68=D67,D68+1,D68))</f>
        <v>34</v>
      </c>
      <c r="E69" s="1">
        <f t="shared" si="12"/>
        <v>2</v>
      </c>
      <c r="F69" s="1">
        <v>1</v>
      </c>
      <c r="G69" s="4">
        <v>6</v>
      </c>
      <c r="H69" s="4">
        <v>2.8</v>
      </c>
      <c r="I69" s="4">
        <v>8.8000000000000007</v>
      </c>
      <c r="J69" s="4">
        <v>14</v>
      </c>
      <c r="K69" s="4">
        <v>5.2</v>
      </c>
      <c r="L69" s="4">
        <v>7</v>
      </c>
      <c r="M69" s="4">
        <v>7.4</v>
      </c>
      <c r="N69" s="8">
        <v>68</v>
      </c>
      <c r="O69" s="4">
        <f t="shared" si="13"/>
        <v>18.600000000000001</v>
      </c>
      <c r="P69" s="4">
        <f t="shared" si="14"/>
        <v>7.4</v>
      </c>
      <c r="Q69" s="4">
        <f t="shared" si="15"/>
        <v>17.799999999999997</v>
      </c>
      <c r="R69" s="4">
        <f t="shared" si="16"/>
        <v>17</v>
      </c>
      <c r="S69" s="4">
        <f t="shared" si="17"/>
        <v>16.2</v>
      </c>
      <c r="T69" s="4">
        <f t="shared" si="18"/>
        <v>15</v>
      </c>
      <c r="U69" s="4">
        <f t="shared" si="19"/>
        <v>17.8</v>
      </c>
      <c r="V69" s="4">
        <v>13.4</v>
      </c>
      <c r="W69" s="4">
        <v>4</v>
      </c>
      <c r="X69" s="4">
        <v>6.6</v>
      </c>
      <c r="Y69" s="4">
        <v>4</v>
      </c>
      <c r="Z69" s="4">
        <v>8.1999999999999993</v>
      </c>
      <c r="AA69" s="4">
        <v>10</v>
      </c>
      <c r="AB69" s="4">
        <v>10</v>
      </c>
      <c r="AC69" s="4">
        <v>5.2</v>
      </c>
      <c r="AD69" s="4">
        <v>3.4</v>
      </c>
      <c r="AE69" s="4">
        <v>11.2</v>
      </c>
      <c r="AF69" s="4">
        <v>13</v>
      </c>
      <c r="AG69" s="6">
        <v>8</v>
      </c>
      <c r="AH69" s="4">
        <v>5</v>
      </c>
      <c r="AI69" s="4">
        <v>7.8</v>
      </c>
    </row>
    <row r="70" spans="2:35" s="4" customFormat="1" x14ac:dyDescent="0.25">
      <c r="B70" s="8">
        <v>69</v>
      </c>
      <c r="C70" s="9" t="s">
        <v>21</v>
      </c>
      <c r="D70" s="10">
        <f t="shared" si="20"/>
        <v>35</v>
      </c>
      <c r="E70" s="1">
        <f t="shared" si="12"/>
        <v>2</v>
      </c>
      <c r="F70" s="1">
        <v>1</v>
      </c>
      <c r="G70" s="4">
        <v>19</v>
      </c>
      <c r="H70" s="4">
        <v>5.4</v>
      </c>
      <c r="I70" s="4">
        <v>6.2</v>
      </c>
      <c r="J70" s="4">
        <v>5</v>
      </c>
      <c r="K70" s="4">
        <v>9.8000000000000007</v>
      </c>
      <c r="L70" s="4">
        <v>12</v>
      </c>
      <c r="M70" s="4">
        <v>13</v>
      </c>
      <c r="N70" s="8">
        <v>69</v>
      </c>
      <c r="O70" s="4">
        <f t="shared" si="13"/>
        <v>19</v>
      </c>
      <c r="P70" s="4">
        <f t="shared" si="14"/>
        <v>7</v>
      </c>
      <c r="Q70" s="4">
        <f t="shared" si="15"/>
        <v>15.4</v>
      </c>
      <c r="R70" s="4">
        <f t="shared" si="16"/>
        <v>19</v>
      </c>
      <c r="S70" s="4">
        <f t="shared" si="17"/>
        <v>15</v>
      </c>
      <c r="T70" s="4">
        <f t="shared" si="18"/>
        <v>16</v>
      </c>
      <c r="U70" s="4">
        <f t="shared" si="19"/>
        <v>19</v>
      </c>
      <c r="V70" s="4">
        <v>14</v>
      </c>
      <c r="W70" s="4">
        <v>4</v>
      </c>
      <c r="X70" s="4">
        <v>5.4</v>
      </c>
      <c r="Y70" s="4">
        <v>6</v>
      </c>
      <c r="Z70" s="4">
        <v>8</v>
      </c>
      <c r="AA70" s="4">
        <v>8</v>
      </c>
      <c r="AB70" s="4">
        <v>11</v>
      </c>
      <c r="AC70" s="4">
        <v>5</v>
      </c>
      <c r="AD70" s="4">
        <v>3</v>
      </c>
      <c r="AE70" s="4">
        <v>10</v>
      </c>
      <c r="AF70" s="4">
        <v>13</v>
      </c>
      <c r="AG70" s="4">
        <v>7</v>
      </c>
      <c r="AH70" s="4">
        <v>8</v>
      </c>
      <c r="AI70" s="4">
        <v>8</v>
      </c>
    </row>
    <row r="71" spans="2:35" s="4" customFormat="1" x14ac:dyDescent="0.25">
      <c r="B71" s="8">
        <v>70</v>
      </c>
      <c r="C71" s="9" t="s">
        <v>22</v>
      </c>
      <c r="D71" s="10">
        <f t="shared" si="20"/>
        <v>35</v>
      </c>
      <c r="E71" s="1">
        <f t="shared" si="12"/>
        <v>2</v>
      </c>
      <c r="F71" s="1">
        <v>1</v>
      </c>
      <c r="G71" s="4">
        <v>5</v>
      </c>
      <c r="H71" s="4">
        <v>2.2000000000000002</v>
      </c>
      <c r="I71" s="4">
        <v>9.8000000000000007</v>
      </c>
      <c r="J71" s="4">
        <v>15.8</v>
      </c>
      <c r="K71" s="4">
        <v>8.4</v>
      </c>
      <c r="L71" s="4">
        <v>7.6</v>
      </c>
      <c r="M71" s="4">
        <v>9</v>
      </c>
      <c r="N71" s="8">
        <v>70</v>
      </c>
      <c r="O71" s="4">
        <f t="shared" si="13"/>
        <v>18.600000000000001</v>
      </c>
      <c r="P71" s="4">
        <f t="shared" si="14"/>
        <v>4.8</v>
      </c>
      <c r="Q71" s="4">
        <f t="shared" si="15"/>
        <v>18</v>
      </c>
      <c r="R71" s="4">
        <f t="shared" si="16"/>
        <v>19.600000000000001</v>
      </c>
      <c r="S71" s="4">
        <f t="shared" si="17"/>
        <v>15.4</v>
      </c>
      <c r="T71" s="4">
        <f t="shared" si="18"/>
        <v>16.399999999999999</v>
      </c>
      <c r="U71" s="4">
        <f t="shared" si="19"/>
        <v>16.399999999999999</v>
      </c>
      <c r="V71" s="4">
        <v>13.4</v>
      </c>
      <c r="W71" s="4">
        <v>2</v>
      </c>
      <c r="X71" s="4">
        <v>7</v>
      </c>
      <c r="Y71" s="4">
        <v>7</v>
      </c>
      <c r="Z71" s="4">
        <v>9</v>
      </c>
      <c r="AA71" s="4">
        <v>7.6</v>
      </c>
      <c r="AB71" s="4">
        <v>10.6</v>
      </c>
      <c r="AC71" s="4">
        <v>5.2</v>
      </c>
      <c r="AD71" s="4">
        <v>2.8</v>
      </c>
      <c r="AE71" s="4">
        <v>11</v>
      </c>
      <c r="AF71" s="4">
        <v>12.6</v>
      </c>
      <c r="AG71" s="4">
        <v>6.4</v>
      </c>
      <c r="AH71" s="6">
        <v>8.8000000000000007</v>
      </c>
      <c r="AI71" s="4">
        <v>5.8</v>
      </c>
    </row>
    <row r="72" spans="2:35" s="4" customFormat="1" x14ac:dyDescent="0.25">
      <c r="B72" s="8">
        <v>71</v>
      </c>
      <c r="C72" s="9" t="s">
        <v>21</v>
      </c>
      <c r="D72" s="10">
        <f t="shared" si="20"/>
        <v>36</v>
      </c>
      <c r="E72" s="1">
        <f t="shared" si="12"/>
        <v>2</v>
      </c>
      <c r="F72" s="1">
        <v>1</v>
      </c>
      <c r="G72" s="4">
        <v>11.65</v>
      </c>
      <c r="H72" s="4">
        <v>5.4</v>
      </c>
      <c r="I72" s="4">
        <v>6.2</v>
      </c>
      <c r="J72" s="4">
        <v>9</v>
      </c>
      <c r="K72" s="4">
        <v>12.4</v>
      </c>
      <c r="L72" s="4">
        <v>8</v>
      </c>
      <c r="M72" s="4">
        <v>13</v>
      </c>
      <c r="N72" s="8">
        <v>71</v>
      </c>
      <c r="O72" s="4">
        <f t="shared" si="13"/>
        <v>19.399999999999999</v>
      </c>
      <c r="P72" s="4">
        <f t="shared" si="14"/>
        <v>6</v>
      </c>
      <c r="Q72" s="4">
        <f t="shared" si="15"/>
        <v>15.1</v>
      </c>
      <c r="R72" s="4">
        <f t="shared" si="16"/>
        <v>18</v>
      </c>
      <c r="S72" s="4">
        <f t="shared" si="17"/>
        <v>16.399999999999999</v>
      </c>
      <c r="T72" s="4">
        <f t="shared" si="18"/>
        <v>13.600000000000001</v>
      </c>
      <c r="U72" s="4">
        <f t="shared" si="19"/>
        <v>16.8</v>
      </c>
      <c r="V72" s="4">
        <v>13.6</v>
      </c>
      <c r="W72" s="4">
        <v>4</v>
      </c>
      <c r="X72" s="4">
        <v>6</v>
      </c>
      <c r="Y72" s="4">
        <v>7</v>
      </c>
      <c r="Z72" s="4">
        <v>10.4</v>
      </c>
      <c r="AA72" s="4">
        <v>9.8000000000000007</v>
      </c>
      <c r="AB72" s="4">
        <v>10.8</v>
      </c>
      <c r="AC72" s="4">
        <v>5.8</v>
      </c>
      <c r="AD72" s="4">
        <v>2</v>
      </c>
      <c r="AE72" s="4">
        <v>9.1</v>
      </c>
      <c r="AF72" s="4">
        <v>11</v>
      </c>
      <c r="AG72" s="4">
        <v>6</v>
      </c>
      <c r="AH72" s="4">
        <v>3.8</v>
      </c>
      <c r="AI72" s="4">
        <v>6</v>
      </c>
    </row>
    <row r="73" spans="2:35" s="4" customFormat="1" x14ac:dyDescent="0.25">
      <c r="B73" s="8">
        <v>72</v>
      </c>
      <c r="C73" s="9" t="s">
        <v>22</v>
      </c>
      <c r="D73" s="10">
        <f t="shared" si="20"/>
        <v>36</v>
      </c>
      <c r="E73" s="1">
        <f t="shared" si="12"/>
        <v>2</v>
      </c>
      <c r="F73" s="1">
        <v>1</v>
      </c>
      <c r="G73" s="4">
        <v>8</v>
      </c>
      <c r="H73" s="4">
        <v>2.6</v>
      </c>
      <c r="I73" s="4">
        <v>11</v>
      </c>
      <c r="J73" s="4">
        <v>14</v>
      </c>
      <c r="K73" s="4">
        <v>6.4</v>
      </c>
      <c r="L73" s="4">
        <v>5.8</v>
      </c>
      <c r="M73" s="4">
        <v>9</v>
      </c>
      <c r="N73" s="8">
        <v>72</v>
      </c>
      <c r="O73" s="4">
        <f t="shared" si="13"/>
        <v>19.2</v>
      </c>
      <c r="P73" s="4">
        <f t="shared" si="14"/>
        <v>7.9</v>
      </c>
      <c r="Q73" s="4">
        <f t="shared" si="15"/>
        <v>16.2</v>
      </c>
      <c r="R73" s="4">
        <f t="shared" si="16"/>
        <v>17.600000000000001</v>
      </c>
      <c r="S73" s="4">
        <f t="shared" si="17"/>
        <v>15.5</v>
      </c>
      <c r="T73" s="4">
        <f t="shared" si="18"/>
        <v>14.2</v>
      </c>
      <c r="U73" s="4">
        <f t="shared" si="19"/>
        <v>16.2</v>
      </c>
      <c r="V73" s="4">
        <v>13.6</v>
      </c>
      <c r="W73" s="4">
        <v>5</v>
      </c>
      <c r="X73" s="4">
        <v>6</v>
      </c>
      <c r="Y73" s="4">
        <v>6.4</v>
      </c>
      <c r="Z73" s="4">
        <v>8.3000000000000007</v>
      </c>
      <c r="AA73" s="4">
        <v>10.199999999999999</v>
      </c>
      <c r="AB73" s="4">
        <v>10</v>
      </c>
      <c r="AC73" s="4">
        <v>5.6</v>
      </c>
      <c r="AD73" s="4">
        <v>2.9</v>
      </c>
      <c r="AE73" s="4">
        <v>10.199999999999999</v>
      </c>
      <c r="AF73" s="4">
        <v>11.2</v>
      </c>
      <c r="AG73" s="4">
        <v>7.2</v>
      </c>
      <c r="AH73" s="4">
        <v>4</v>
      </c>
      <c r="AI73" s="4">
        <v>6.2</v>
      </c>
    </row>
    <row r="74" spans="2:35" s="4" customFormat="1" x14ac:dyDescent="0.25">
      <c r="B74" s="8">
        <v>73</v>
      </c>
      <c r="C74" s="9" t="s">
        <v>21</v>
      </c>
      <c r="D74" s="10">
        <f t="shared" si="20"/>
        <v>37</v>
      </c>
      <c r="E74" s="1">
        <f t="shared" si="12"/>
        <v>2</v>
      </c>
      <c r="F74" s="1">
        <v>1</v>
      </c>
      <c r="G74" s="4">
        <v>11</v>
      </c>
      <c r="H74" s="4">
        <v>6</v>
      </c>
      <c r="I74" s="4">
        <v>8</v>
      </c>
      <c r="J74" s="4">
        <v>10</v>
      </c>
      <c r="K74" s="4">
        <v>12.4</v>
      </c>
      <c r="L74" s="4">
        <v>13.6</v>
      </c>
      <c r="M74" s="4">
        <v>11</v>
      </c>
      <c r="N74" s="8">
        <v>73</v>
      </c>
      <c r="O74" s="4">
        <f t="shared" si="13"/>
        <v>19</v>
      </c>
      <c r="P74" s="4">
        <f t="shared" si="14"/>
        <v>7.8</v>
      </c>
      <c r="Q74" s="4">
        <f t="shared" si="15"/>
        <v>16.8</v>
      </c>
      <c r="R74" s="4">
        <f t="shared" si="16"/>
        <v>21.2</v>
      </c>
      <c r="S74" s="4">
        <f t="shared" si="17"/>
        <v>17.399999999999999</v>
      </c>
      <c r="T74" s="4">
        <f t="shared" si="18"/>
        <v>13.8</v>
      </c>
      <c r="U74" s="4">
        <f t="shared" si="19"/>
        <v>15.8</v>
      </c>
      <c r="V74" s="4">
        <v>13</v>
      </c>
      <c r="W74" s="4">
        <v>5.6</v>
      </c>
      <c r="X74" s="4">
        <v>7.4</v>
      </c>
      <c r="Y74" s="4">
        <v>7.8</v>
      </c>
      <c r="Z74" s="4">
        <v>12</v>
      </c>
      <c r="AA74" s="4">
        <v>9.8000000000000007</v>
      </c>
      <c r="AB74" s="4">
        <v>9.8000000000000007</v>
      </c>
      <c r="AC74" s="4">
        <v>6</v>
      </c>
      <c r="AD74" s="4">
        <v>2.2000000000000002</v>
      </c>
      <c r="AE74" s="4">
        <v>9.4</v>
      </c>
      <c r="AF74" s="4">
        <v>13.4</v>
      </c>
      <c r="AG74" s="4">
        <v>5.4</v>
      </c>
      <c r="AH74" s="4">
        <v>4</v>
      </c>
      <c r="AI74" s="4">
        <v>6</v>
      </c>
    </row>
    <row r="75" spans="2:35" s="4" customFormat="1" x14ac:dyDescent="0.25">
      <c r="B75" s="8">
        <v>74</v>
      </c>
      <c r="C75" s="9" t="s">
        <v>22</v>
      </c>
      <c r="D75" s="10">
        <f t="shared" si="20"/>
        <v>37</v>
      </c>
      <c r="E75" s="1">
        <f t="shared" si="12"/>
        <v>2</v>
      </c>
      <c r="F75" s="1">
        <v>1</v>
      </c>
      <c r="G75" s="4">
        <v>7</v>
      </c>
      <c r="H75" s="4">
        <v>3</v>
      </c>
      <c r="I75" s="4">
        <v>9.8000000000000007</v>
      </c>
      <c r="J75" s="4">
        <v>18</v>
      </c>
      <c r="K75" s="4">
        <v>6</v>
      </c>
      <c r="L75" s="4">
        <v>7</v>
      </c>
      <c r="M75" s="4">
        <v>8.6</v>
      </c>
      <c r="N75" s="8">
        <v>74</v>
      </c>
      <c r="O75" s="4">
        <f t="shared" si="13"/>
        <v>20.2</v>
      </c>
      <c r="P75" s="4">
        <f t="shared" si="14"/>
        <v>7</v>
      </c>
      <c r="Q75" s="4">
        <f t="shared" si="15"/>
        <v>16.8</v>
      </c>
      <c r="R75" s="4">
        <f t="shared" si="16"/>
        <v>19</v>
      </c>
      <c r="S75" s="4">
        <f t="shared" si="17"/>
        <v>17</v>
      </c>
      <c r="T75" s="4">
        <f t="shared" si="18"/>
        <v>15.6</v>
      </c>
      <c r="U75" s="4">
        <f t="shared" si="19"/>
        <v>15.799999999999999</v>
      </c>
      <c r="V75" s="4">
        <v>15</v>
      </c>
      <c r="W75" s="4">
        <v>5</v>
      </c>
      <c r="X75" s="4">
        <v>6.8</v>
      </c>
      <c r="Y75" s="4">
        <v>6</v>
      </c>
      <c r="Z75" s="4">
        <v>11</v>
      </c>
      <c r="AA75" s="4">
        <v>10</v>
      </c>
      <c r="AB75" s="4">
        <v>10.199999999999999</v>
      </c>
      <c r="AC75" s="4">
        <v>5.2</v>
      </c>
      <c r="AD75" s="4">
        <v>2</v>
      </c>
      <c r="AE75" s="4">
        <v>10</v>
      </c>
      <c r="AF75" s="4">
        <v>13</v>
      </c>
      <c r="AG75" s="4">
        <v>6</v>
      </c>
      <c r="AH75" s="4">
        <v>5.6</v>
      </c>
      <c r="AI75" s="4">
        <v>5.6</v>
      </c>
    </row>
    <row r="76" spans="2:35" s="4" customFormat="1" x14ac:dyDescent="0.25">
      <c r="B76" s="8">
        <v>75</v>
      </c>
      <c r="C76" s="9" t="s">
        <v>21</v>
      </c>
      <c r="D76" s="10">
        <f t="shared" si="20"/>
        <v>38</v>
      </c>
      <c r="E76" s="1">
        <f t="shared" si="12"/>
        <v>2</v>
      </c>
      <c r="F76" s="1">
        <v>1</v>
      </c>
      <c r="G76" s="4">
        <v>13</v>
      </c>
      <c r="H76" s="4">
        <v>6</v>
      </c>
      <c r="I76" s="4">
        <v>5</v>
      </c>
      <c r="J76" s="4">
        <v>9</v>
      </c>
      <c r="K76" s="4">
        <v>13.2</v>
      </c>
      <c r="L76" s="4">
        <v>7.2</v>
      </c>
      <c r="M76" s="4">
        <v>11</v>
      </c>
      <c r="N76" s="8">
        <v>75</v>
      </c>
      <c r="O76" s="4">
        <f t="shared" si="13"/>
        <v>20.399999999999999</v>
      </c>
      <c r="P76" s="4">
        <f t="shared" si="14"/>
        <v>7.4</v>
      </c>
      <c r="Q76" s="4">
        <f t="shared" si="15"/>
        <v>13</v>
      </c>
      <c r="R76" s="4">
        <f t="shared" si="16"/>
        <v>19.600000000000001</v>
      </c>
      <c r="S76" s="4">
        <f t="shared" si="17"/>
        <v>12.2</v>
      </c>
      <c r="T76" s="4">
        <f t="shared" si="18"/>
        <v>15.2</v>
      </c>
      <c r="U76" s="4">
        <f t="shared" si="19"/>
        <v>15.6</v>
      </c>
      <c r="V76" s="4">
        <v>13.6</v>
      </c>
      <c r="W76" s="4">
        <v>4.4000000000000004</v>
      </c>
      <c r="X76" s="4">
        <v>6</v>
      </c>
      <c r="Y76" s="4">
        <v>7</v>
      </c>
      <c r="Z76" s="4">
        <v>8</v>
      </c>
      <c r="AA76" s="4">
        <v>9.1999999999999993</v>
      </c>
      <c r="AB76" s="4">
        <v>9.6</v>
      </c>
      <c r="AC76" s="4">
        <v>6.8</v>
      </c>
      <c r="AD76" s="4">
        <v>3</v>
      </c>
      <c r="AE76" s="4">
        <v>7</v>
      </c>
      <c r="AF76" s="4">
        <v>12.6</v>
      </c>
      <c r="AG76" s="6">
        <v>4.2</v>
      </c>
      <c r="AH76" s="4">
        <v>6</v>
      </c>
      <c r="AI76" s="4">
        <v>6</v>
      </c>
    </row>
    <row r="77" spans="2:35" s="4" customFormat="1" x14ac:dyDescent="0.25">
      <c r="B77" s="8">
        <v>76</v>
      </c>
      <c r="C77" s="9" t="s">
        <v>22</v>
      </c>
      <c r="D77" s="10">
        <f t="shared" si="20"/>
        <v>38</v>
      </c>
      <c r="E77" s="1">
        <f t="shared" si="12"/>
        <v>2</v>
      </c>
      <c r="F77" s="1">
        <v>1</v>
      </c>
      <c r="G77" s="4">
        <v>9</v>
      </c>
      <c r="H77" s="4">
        <v>3</v>
      </c>
      <c r="I77" s="4">
        <v>9.1999999999999993</v>
      </c>
      <c r="J77" s="4">
        <v>15</v>
      </c>
      <c r="K77" s="4">
        <v>7.8</v>
      </c>
      <c r="L77" s="4">
        <v>11</v>
      </c>
      <c r="M77" s="4">
        <v>9.8000000000000007</v>
      </c>
      <c r="N77" s="8">
        <v>76</v>
      </c>
      <c r="O77" s="4">
        <f t="shared" si="13"/>
        <v>20</v>
      </c>
      <c r="P77" s="4">
        <f t="shared" si="14"/>
        <v>6.2</v>
      </c>
      <c r="Q77" s="4">
        <f t="shared" si="15"/>
        <v>13.899999999999999</v>
      </c>
      <c r="R77" s="4">
        <f t="shared" si="16"/>
        <v>20.2</v>
      </c>
      <c r="S77" s="4">
        <f t="shared" si="17"/>
        <v>13.5</v>
      </c>
      <c r="T77" s="4">
        <f t="shared" si="18"/>
        <v>15.2</v>
      </c>
      <c r="U77" s="4">
        <f t="shared" si="19"/>
        <v>14.3</v>
      </c>
      <c r="V77" s="4">
        <v>14.4</v>
      </c>
      <c r="W77" s="4">
        <v>4</v>
      </c>
      <c r="X77" s="4">
        <v>5.8</v>
      </c>
      <c r="Y77" s="4">
        <v>7.2</v>
      </c>
      <c r="Z77" s="4">
        <v>8.5</v>
      </c>
      <c r="AA77" s="4">
        <v>9.4</v>
      </c>
      <c r="AB77" s="4">
        <v>8.8000000000000007</v>
      </c>
      <c r="AC77" s="4">
        <v>5.6</v>
      </c>
      <c r="AD77" s="4">
        <v>2.2000000000000002</v>
      </c>
      <c r="AE77" s="4">
        <v>8.1</v>
      </c>
      <c r="AF77" s="4">
        <v>13</v>
      </c>
      <c r="AG77" s="4">
        <v>5</v>
      </c>
      <c r="AH77" s="4">
        <v>5.8</v>
      </c>
      <c r="AI77" s="4">
        <v>5.5</v>
      </c>
    </row>
    <row r="78" spans="2:35" s="4" customFormat="1" x14ac:dyDescent="0.25">
      <c r="B78" s="8">
        <v>77</v>
      </c>
      <c r="C78" s="9" t="s">
        <v>21</v>
      </c>
      <c r="D78" s="10">
        <f t="shared" si="20"/>
        <v>39</v>
      </c>
      <c r="E78" s="1">
        <f t="shared" si="12"/>
        <v>2</v>
      </c>
      <c r="F78" s="1">
        <v>1</v>
      </c>
      <c r="G78" s="4">
        <v>13</v>
      </c>
      <c r="H78" s="4">
        <v>7</v>
      </c>
      <c r="I78" s="4">
        <v>8</v>
      </c>
      <c r="J78" s="4">
        <v>7.4</v>
      </c>
      <c r="K78" s="4">
        <v>13</v>
      </c>
      <c r="L78" s="4">
        <v>12</v>
      </c>
      <c r="M78" s="4">
        <v>12</v>
      </c>
      <c r="N78" s="8">
        <v>77</v>
      </c>
      <c r="O78" s="4">
        <f t="shared" si="13"/>
        <v>17</v>
      </c>
      <c r="P78" s="4">
        <f t="shared" si="14"/>
        <v>6.4</v>
      </c>
      <c r="Q78" s="4">
        <f t="shared" si="15"/>
        <v>17</v>
      </c>
      <c r="R78" s="4">
        <f t="shared" si="16"/>
        <v>20.799999999999997</v>
      </c>
      <c r="S78" s="4">
        <f t="shared" si="17"/>
        <v>15.6</v>
      </c>
      <c r="T78" s="4">
        <f t="shared" si="18"/>
        <v>11.2</v>
      </c>
      <c r="U78" s="4">
        <f t="shared" si="19"/>
        <v>9</v>
      </c>
      <c r="V78" s="4">
        <v>11</v>
      </c>
      <c r="W78" s="4">
        <v>4</v>
      </c>
      <c r="X78" s="4">
        <v>7</v>
      </c>
      <c r="Y78" s="4">
        <v>6.6</v>
      </c>
      <c r="Z78" s="4">
        <v>9</v>
      </c>
      <c r="AA78" s="4">
        <v>8</v>
      </c>
      <c r="AB78" s="4">
        <v>9</v>
      </c>
      <c r="AC78" s="6">
        <v>6</v>
      </c>
      <c r="AD78" s="4">
        <v>2.4</v>
      </c>
      <c r="AE78" s="4">
        <v>10</v>
      </c>
      <c r="AF78" s="4">
        <v>14.2</v>
      </c>
      <c r="AG78" s="4">
        <v>6.6</v>
      </c>
      <c r="AH78" s="4">
        <v>3.2</v>
      </c>
      <c r="AI78" s="17">
        <v>0</v>
      </c>
    </row>
    <row r="79" spans="2:35" s="4" customFormat="1" x14ac:dyDescent="0.25">
      <c r="B79" s="8">
        <v>78</v>
      </c>
      <c r="C79" s="9" t="s">
        <v>22</v>
      </c>
      <c r="D79" s="10">
        <f t="shared" si="20"/>
        <v>39</v>
      </c>
      <c r="E79" s="1">
        <f t="shared" si="12"/>
        <v>2</v>
      </c>
      <c r="F79" s="1">
        <v>1</v>
      </c>
      <c r="G79" s="4">
        <v>7</v>
      </c>
      <c r="H79" s="4">
        <v>3</v>
      </c>
      <c r="I79" s="4">
        <v>10.8</v>
      </c>
      <c r="J79" s="4">
        <v>14</v>
      </c>
      <c r="K79" s="4">
        <v>6.4</v>
      </c>
      <c r="L79" s="4">
        <v>5.4</v>
      </c>
      <c r="M79" s="4">
        <v>6</v>
      </c>
      <c r="N79" s="8">
        <v>78</v>
      </c>
      <c r="O79" s="4">
        <f t="shared" si="13"/>
        <v>18.399999999999999</v>
      </c>
      <c r="P79" s="4">
        <f t="shared" si="14"/>
        <v>6</v>
      </c>
      <c r="Q79" s="4">
        <f t="shared" si="15"/>
        <v>15.4</v>
      </c>
      <c r="R79" s="4">
        <f t="shared" si="16"/>
        <v>13.600000000000001</v>
      </c>
      <c r="S79" s="4">
        <f t="shared" si="17"/>
        <v>15.2</v>
      </c>
      <c r="T79" s="4">
        <f t="shared" si="18"/>
        <v>13.2</v>
      </c>
      <c r="U79" s="4">
        <f t="shared" si="19"/>
        <v>15</v>
      </c>
      <c r="V79" s="4">
        <v>13</v>
      </c>
      <c r="W79" s="4">
        <v>4</v>
      </c>
      <c r="X79" s="4">
        <v>5.4</v>
      </c>
      <c r="Y79" s="4">
        <v>6.2</v>
      </c>
      <c r="Z79" s="4">
        <v>10.199999999999999</v>
      </c>
      <c r="AA79" s="4">
        <v>9.1999999999999993</v>
      </c>
      <c r="AB79" s="4">
        <v>9.4</v>
      </c>
      <c r="AC79" s="4">
        <v>5.4</v>
      </c>
      <c r="AD79" s="4">
        <v>2</v>
      </c>
      <c r="AE79" s="4">
        <v>10</v>
      </c>
      <c r="AF79" s="20">
        <v>7.4</v>
      </c>
      <c r="AG79" s="4">
        <v>5</v>
      </c>
      <c r="AH79" s="4">
        <v>4</v>
      </c>
      <c r="AI79" s="4">
        <v>5.6</v>
      </c>
    </row>
    <row r="80" spans="2:35" s="4" customFormat="1" x14ac:dyDescent="0.25">
      <c r="B80" s="8">
        <v>79</v>
      </c>
      <c r="C80" s="9" t="s">
        <v>21</v>
      </c>
      <c r="D80" s="10">
        <f t="shared" si="20"/>
        <v>40</v>
      </c>
      <c r="E80" s="1">
        <f t="shared" si="12"/>
        <v>2</v>
      </c>
      <c r="F80" s="1">
        <v>1</v>
      </c>
      <c r="G80" s="4">
        <v>16</v>
      </c>
      <c r="H80" s="4">
        <v>6</v>
      </c>
      <c r="I80" s="4">
        <v>10.8</v>
      </c>
      <c r="J80" s="4">
        <v>8</v>
      </c>
      <c r="K80" s="4">
        <v>9.8000000000000007</v>
      </c>
      <c r="L80" s="4">
        <v>13.4</v>
      </c>
      <c r="M80" s="4">
        <v>13</v>
      </c>
      <c r="N80" s="8">
        <v>79</v>
      </c>
      <c r="O80" s="4">
        <f t="shared" si="13"/>
        <v>18.200000000000003</v>
      </c>
      <c r="P80" s="4">
        <f t="shared" si="14"/>
        <v>6.6000000000000005</v>
      </c>
      <c r="Q80" s="4">
        <f t="shared" si="15"/>
        <v>18</v>
      </c>
      <c r="R80" s="4">
        <f t="shared" si="16"/>
        <v>18.399999999999999</v>
      </c>
      <c r="S80" s="4">
        <f t="shared" si="17"/>
        <v>12.8</v>
      </c>
      <c r="T80" s="4">
        <f t="shared" si="18"/>
        <v>10.6</v>
      </c>
      <c r="U80" s="4">
        <f t="shared" si="19"/>
        <v>16</v>
      </c>
      <c r="V80" s="4">
        <v>11.8</v>
      </c>
      <c r="W80" s="4">
        <v>4.4000000000000004</v>
      </c>
      <c r="X80" s="4">
        <v>8</v>
      </c>
      <c r="Y80" s="4">
        <v>7.6</v>
      </c>
      <c r="Z80" s="4">
        <v>8.8000000000000007</v>
      </c>
      <c r="AA80" s="4">
        <v>5.8</v>
      </c>
      <c r="AB80" s="4">
        <v>10</v>
      </c>
      <c r="AC80" s="4">
        <v>6.4</v>
      </c>
      <c r="AD80" s="4">
        <v>2.2000000000000002</v>
      </c>
      <c r="AE80" s="4">
        <v>10</v>
      </c>
      <c r="AF80" s="4">
        <v>10.8</v>
      </c>
      <c r="AG80" s="4">
        <v>4</v>
      </c>
      <c r="AH80" s="4">
        <v>4.8</v>
      </c>
      <c r="AI80" s="4">
        <v>6</v>
      </c>
    </row>
    <row r="81" spans="2:35" s="4" customFormat="1" x14ac:dyDescent="0.25">
      <c r="B81" s="8">
        <v>80</v>
      </c>
      <c r="C81" s="9" t="s">
        <v>22</v>
      </c>
      <c r="D81" s="10">
        <f t="shared" si="20"/>
        <v>40</v>
      </c>
      <c r="E81" s="1">
        <f t="shared" si="12"/>
        <v>2</v>
      </c>
      <c r="F81" s="1">
        <v>1</v>
      </c>
      <c r="G81" s="4">
        <v>7</v>
      </c>
      <c r="H81" s="4">
        <v>3</v>
      </c>
      <c r="I81" s="4">
        <v>9</v>
      </c>
      <c r="J81" s="4">
        <v>13.6</v>
      </c>
      <c r="K81" s="6">
        <v>5.8</v>
      </c>
      <c r="L81" s="4">
        <v>7.4</v>
      </c>
      <c r="M81" s="4">
        <v>5.2</v>
      </c>
      <c r="N81" s="8">
        <v>80</v>
      </c>
      <c r="O81" s="4">
        <f t="shared" si="13"/>
        <v>21</v>
      </c>
      <c r="P81" s="4">
        <f t="shared" si="14"/>
        <v>7</v>
      </c>
      <c r="Q81" s="4">
        <f t="shared" si="15"/>
        <v>15.2</v>
      </c>
      <c r="R81" s="4">
        <f t="shared" si="16"/>
        <v>20.6</v>
      </c>
      <c r="S81" s="4">
        <f t="shared" si="17"/>
        <v>14.8</v>
      </c>
      <c r="T81" s="4">
        <f t="shared" si="18"/>
        <v>8.1999999999999993</v>
      </c>
      <c r="U81" s="4">
        <f t="shared" si="19"/>
        <v>16</v>
      </c>
      <c r="V81" s="4">
        <v>14</v>
      </c>
      <c r="W81" s="4">
        <v>4</v>
      </c>
      <c r="X81" s="4">
        <v>5</v>
      </c>
      <c r="Y81" s="4">
        <v>6</v>
      </c>
      <c r="Z81" s="4">
        <v>9.4</v>
      </c>
      <c r="AA81" s="4">
        <v>8.1999999999999993</v>
      </c>
      <c r="AB81" s="4">
        <v>10.199999999999999</v>
      </c>
      <c r="AC81" s="4">
        <v>7</v>
      </c>
      <c r="AD81" s="4">
        <v>3</v>
      </c>
      <c r="AE81" s="4">
        <v>10.199999999999999</v>
      </c>
      <c r="AF81" s="4">
        <v>14.6</v>
      </c>
      <c r="AG81" s="4">
        <v>5.4</v>
      </c>
      <c r="AH81" s="4">
        <v>0</v>
      </c>
      <c r="AI81" s="4">
        <v>5.8</v>
      </c>
    </row>
    <row r="82" spans="2:35" s="4" customFormat="1" x14ac:dyDescent="0.25">
      <c r="B82" s="8">
        <v>81</v>
      </c>
      <c r="C82" s="9" t="s">
        <v>21</v>
      </c>
      <c r="D82" s="10">
        <f t="shared" si="20"/>
        <v>41</v>
      </c>
      <c r="E82" s="1">
        <f t="shared" si="12"/>
        <v>2</v>
      </c>
      <c r="F82" s="1">
        <v>1</v>
      </c>
      <c r="G82" s="4">
        <v>14</v>
      </c>
      <c r="H82" s="4">
        <v>6</v>
      </c>
      <c r="I82" s="4">
        <v>6</v>
      </c>
      <c r="J82" s="4">
        <v>8</v>
      </c>
      <c r="K82" s="4">
        <v>12.4</v>
      </c>
      <c r="L82" s="4">
        <v>11.6</v>
      </c>
      <c r="M82" s="4">
        <v>6.4</v>
      </c>
      <c r="N82" s="8">
        <v>81</v>
      </c>
      <c r="O82" s="4">
        <f t="shared" si="13"/>
        <v>19.2</v>
      </c>
      <c r="P82" s="4">
        <f t="shared" si="14"/>
        <v>7.4</v>
      </c>
      <c r="Q82" s="4">
        <f t="shared" si="15"/>
        <v>15.8</v>
      </c>
      <c r="R82" s="4">
        <f t="shared" si="16"/>
        <v>18.399999999999999</v>
      </c>
      <c r="S82" s="4">
        <f t="shared" si="17"/>
        <v>14.4</v>
      </c>
      <c r="T82" s="4">
        <f t="shared" si="18"/>
        <v>15.399999999999999</v>
      </c>
      <c r="U82" s="4">
        <f t="shared" si="19"/>
        <v>14.4</v>
      </c>
      <c r="V82" s="4">
        <v>13.2</v>
      </c>
      <c r="W82" s="4">
        <v>4.4000000000000004</v>
      </c>
      <c r="X82" s="4">
        <v>5.8</v>
      </c>
      <c r="Y82" s="4">
        <v>4.5999999999999996</v>
      </c>
      <c r="Z82" s="4">
        <v>10.8</v>
      </c>
      <c r="AA82" s="4">
        <v>11.2</v>
      </c>
      <c r="AB82" s="4">
        <v>8.8000000000000007</v>
      </c>
      <c r="AC82" s="4">
        <v>6</v>
      </c>
      <c r="AD82" s="4">
        <v>3</v>
      </c>
      <c r="AE82" s="4">
        <v>10</v>
      </c>
      <c r="AF82" s="4">
        <v>13.8</v>
      </c>
      <c r="AG82" s="4">
        <v>3.6</v>
      </c>
      <c r="AH82" s="4">
        <v>4.2</v>
      </c>
      <c r="AI82" s="4">
        <v>5.6</v>
      </c>
    </row>
    <row r="83" spans="2:35" s="4" customFormat="1" x14ac:dyDescent="0.25">
      <c r="B83" s="8">
        <v>82</v>
      </c>
      <c r="C83" s="9" t="s">
        <v>22</v>
      </c>
      <c r="D83" s="10">
        <f t="shared" si="20"/>
        <v>41</v>
      </c>
      <c r="E83" s="1">
        <f t="shared" si="12"/>
        <v>2</v>
      </c>
      <c r="F83" s="1">
        <v>1</v>
      </c>
      <c r="G83" s="4">
        <v>5.5</v>
      </c>
      <c r="H83" s="4">
        <v>4</v>
      </c>
      <c r="I83" s="5">
        <v>10.199999999999999</v>
      </c>
      <c r="J83" s="4">
        <v>16.399999999999999</v>
      </c>
      <c r="K83" s="4">
        <v>6.6</v>
      </c>
      <c r="L83" s="4">
        <v>6.2</v>
      </c>
      <c r="M83" s="4">
        <v>3.6</v>
      </c>
      <c r="N83" s="8">
        <v>82</v>
      </c>
      <c r="O83" s="4">
        <f t="shared" si="13"/>
        <v>21.799999999999997</v>
      </c>
      <c r="P83" s="4">
        <f t="shared" si="14"/>
        <v>7.6</v>
      </c>
      <c r="Q83" s="4">
        <f t="shared" si="15"/>
        <v>15.3</v>
      </c>
      <c r="R83" s="4">
        <f t="shared" si="16"/>
        <v>21.200000000000003</v>
      </c>
      <c r="S83" s="4">
        <f t="shared" si="17"/>
        <v>14.6</v>
      </c>
      <c r="T83" s="4">
        <f t="shared" si="18"/>
        <v>12.2</v>
      </c>
      <c r="U83" s="4">
        <f t="shared" si="19"/>
        <v>14</v>
      </c>
      <c r="V83" s="4">
        <v>13.2</v>
      </c>
      <c r="W83" s="4">
        <v>5.6</v>
      </c>
      <c r="X83" s="4">
        <v>4.8</v>
      </c>
      <c r="Y83" s="4">
        <v>7.4</v>
      </c>
      <c r="Z83" s="4">
        <v>10</v>
      </c>
      <c r="AA83" s="4">
        <v>8.1999999999999993</v>
      </c>
      <c r="AB83" s="4">
        <v>9.8000000000000007</v>
      </c>
      <c r="AC83" s="4">
        <v>8.6</v>
      </c>
      <c r="AD83" s="4">
        <v>2</v>
      </c>
      <c r="AE83" s="4">
        <v>10.5</v>
      </c>
      <c r="AF83" s="4">
        <v>13.8</v>
      </c>
      <c r="AG83" s="6">
        <v>4.5999999999999996</v>
      </c>
      <c r="AH83" s="4">
        <v>4</v>
      </c>
      <c r="AI83" s="4">
        <v>4.2</v>
      </c>
    </row>
    <row r="84" spans="2:35" s="4" customFormat="1" x14ac:dyDescent="0.25">
      <c r="B84" s="8">
        <v>83</v>
      </c>
      <c r="C84" s="9" t="s">
        <v>21</v>
      </c>
      <c r="D84" s="10">
        <f t="shared" si="20"/>
        <v>42</v>
      </c>
      <c r="E84" s="1">
        <f t="shared" si="12"/>
        <v>2</v>
      </c>
      <c r="F84" s="1">
        <v>1</v>
      </c>
      <c r="G84" s="4">
        <v>14</v>
      </c>
      <c r="H84" s="4">
        <v>5</v>
      </c>
      <c r="I84" s="4">
        <v>6</v>
      </c>
      <c r="J84" s="4">
        <v>7</v>
      </c>
      <c r="K84" s="4">
        <v>10</v>
      </c>
      <c r="L84" s="4">
        <v>14.2</v>
      </c>
      <c r="M84" s="4">
        <v>12.2</v>
      </c>
      <c r="N84" s="8">
        <v>83</v>
      </c>
      <c r="O84" s="4">
        <f t="shared" si="13"/>
        <v>21.4</v>
      </c>
      <c r="P84" s="4">
        <f t="shared" si="14"/>
        <v>8</v>
      </c>
      <c r="Q84" s="4">
        <f t="shared" si="15"/>
        <v>14.2</v>
      </c>
      <c r="R84" s="4">
        <f t="shared" si="16"/>
        <v>16.600000000000001</v>
      </c>
      <c r="S84" s="4">
        <f t="shared" si="17"/>
        <v>15.2</v>
      </c>
      <c r="T84" s="4">
        <f t="shared" si="18"/>
        <v>14.2</v>
      </c>
      <c r="U84" s="4">
        <f t="shared" si="19"/>
        <v>14.2</v>
      </c>
      <c r="V84" s="4">
        <v>14.4</v>
      </c>
      <c r="W84" s="4">
        <v>6</v>
      </c>
      <c r="X84" s="4">
        <v>5</v>
      </c>
      <c r="Y84" s="4">
        <v>2.6</v>
      </c>
      <c r="Z84" s="4">
        <v>10.6</v>
      </c>
      <c r="AA84" s="4">
        <v>10</v>
      </c>
      <c r="AB84" s="4">
        <v>9.1999999999999993</v>
      </c>
      <c r="AC84" s="4">
        <v>7</v>
      </c>
      <c r="AD84" s="4">
        <v>2</v>
      </c>
      <c r="AE84" s="4">
        <v>9.1999999999999993</v>
      </c>
      <c r="AF84" s="4">
        <v>14</v>
      </c>
      <c r="AG84" s="4">
        <v>4.5999999999999996</v>
      </c>
      <c r="AH84" s="4">
        <v>4.2</v>
      </c>
      <c r="AI84" s="4">
        <v>5</v>
      </c>
    </row>
    <row r="85" spans="2:35" s="4" customFormat="1" x14ac:dyDescent="0.25">
      <c r="B85" s="8">
        <v>84</v>
      </c>
      <c r="C85" s="9" t="s">
        <v>22</v>
      </c>
      <c r="D85" s="10">
        <f t="shared" si="20"/>
        <v>42</v>
      </c>
      <c r="E85" s="1">
        <f t="shared" si="12"/>
        <v>2</v>
      </c>
      <c r="F85" s="1">
        <v>1</v>
      </c>
      <c r="G85" s="4">
        <v>7.5</v>
      </c>
      <c r="H85" s="4">
        <v>3</v>
      </c>
      <c r="I85" s="4">
        <v>10</v>
      </c>
      <c r="J85" s="4">
        <v>11</v>
      </c>
      <c r="K85" s="4">
        <v>9.1999999999999993</v>
      </c>
      <c r="L85" s="4">
        <v>7.2</v>
      </c>
      <c r="M85" s="4">
        <v>6.4</v>
      </c>
      <c r="N85" s="8">
        <v>84</v>
      </c>
      <c r="O85" s="4">
        <f t="shared" si="13"/>
        <v>18.8</v>
      </c>
      <c r="P85" s="4">
        <f t="shared" si="14"/>
        <v>8.4</v>
      </c>
      <c r="Q85" s="4">
        <f t="shared" si="15"/>
        <v>15.6</v>
      </c>
      <c r="R85" s="4">
        <f t="shared" si="16"/>
        <v>15</v>
      </c>
      <c r="S85" s="4">
        <f t="shared" si="17"/>
        <v>19</v>
      </c>
      <c r="T85" s="4">
        <f t="shared" si="18"/>
        <v>18.399999999999999</v>
      </c>
      <c r="U85" s="4">
        <f t="shared" si="19"/>
        <v>13.8</v>
      </c>
      <c r="V85" s="4">
        <v>13.8</v>
      </c>
      <c r="W85" s="4">
        <v>6</v>
      </c>
      <c r="X85" s="4">
        <v>4.5999999999999996</v>
      </c>
      <c r="Y85" s="4">
        <v>5</v>
      </c>
      <c r="Z85" s="4">
        <v>11.8</v>
      </c>
      <c r="AA85" s="4">
        <v>9.4</v>
      </c>
      <c r="AB85" s="4">
        <v>9</v>
      </c>
      <c r="AC85" s="6">
        <v>5</v>
      </c>
      <c r="AD85" s="4">
        <v>2.4</v>
      </c>
      <c r="AE85" s="4">
        <v>11</v>
      </c>
      <c r="AF85" s="4">
        <v>10</v>
      </c>
      <c r="AG85" s="4">
        <v>7.2</v>
      </c>
      <c r="AH85" s="4">
        <v>9</v>
      </c>
      <c r="AI85" s="4">
        <v>4.8</v>
      </c>
    </row>
    <row r="86" spans="2:35" s="4" customFormat="1" x14ac:dyDescent="0.25">
      <c r="B86" s="8">
        <v>85</v>
      </c>
      <c r="C86" s="9" t="s">
        <v>21</v>
      </c>
      <c r="D86" s="10">
        <f t="shared" si="20"/>
        <v>43</v>
      </c>
      <c r="E86" s="1">
        <f t="shared" si="12"/>
        <v>2</v>
      </c>
      <c r="F86" s="1">
        <v>1</v>
      </c>
      <c r="G86" s="4">
        <v>14</v>
      </c>
      <c r="H86" s="4">
        <v>6.6</v>
      </c>
      <c r="I86" s="4">
        <v>5.6</v>
      </c>
      <c r="J86" s="4">
        <v>8</v>
      </c>
      <c r="K86" s="4">
        <v>13.4</v>
      </c>
      <c r="L86" s="4">
        <v>12.2</v>
      </c>
      <c r="M86" s="5">
        <v>12.4</v>
      </c>
      <c r="N86" s="8">
        <v>85</v>
      </c>
      <c r="O86" s="4">
        <f t="shared" si="13"/>
        <v>20</v>
      </c>
      <c r="P86" s="4">
        <f t="shared" si="14"/>
        <v>6</v>
      </c>
      <c r="Q86" s="4">
        <f t="shared" si="15"/>
        <v>15.5</v>
      </c>
      <c r="R86" s="4">
        <f t="shared" si="16"/>
        <v>15.6</v>
      </c>
      <c r="S86" s="4">
        <f t="shared" si="17"/>
        <v>14.600000000000001</v>
      </c>
      <c r="T86" s="4">
        <f t="shared" si="18"/>
        <v>14.6</v>
      </c>
      <c r="U86" s="4">
        <f t="shared" si="19"/>
        <v>15.799999999999999</v>
      </c>
      <c r="V86" s="4">
        <v>13</v>
      </c>
      <c r="W86" s="4">
        <v>4</v>
      </c>
      <c r="X86" s="4">
        <v>5</v>
      </c>
      <c r="Y86" s="4">
        <v>5</v>
      </c>
      <c r="Z86" s="4">
        <v>11.4</v>
      </c>
      <c r="AA86" s="4">
        <v>9</v>
      </c>
      <c r="AB86" s="4">
        <v>10.199999999999999</v>
      </c>
      <c r="AC86" s="4">
        <v>7</v>
      </c>
      <c r="AD86" s="4">
        <v>2</v>
      </c>
      <c r="AE86" s="4">
        <v>10.5</v>
      </c>
      <c r="AF86" s="4">
        <v>10.6</v>
      </c>
      <c r="AG86" s="4">
        <v>3.2</v>
      </c>
      <c r="AH86" s="4">
        <v>5.6</v>
      </c>
      <c r="AI86" s="4">
        <v>5.6</v>
      </c>
    </row>
    <row r="87" spans="2:35" s="4" customFormat="1" x14ac:dyDescent="0.25">
      <c r="B87" s="8">
        <v>86</v>
      </c>
      <c r="C87" s="9" t="s">
        <v>22</v>
      </c>
      <c r="D87" s="10">
        <f t="shared" si="20"/>
        <v>43</v>
      </c>
      <c r="E87" s="1">
        <f t="shared" si="12"/>
        <v>2</v>
      </c>
      <c r="F87" s="1">
        <v>1</v>
      </c>
      <c r="G87" s="4">
        <v>5</v>
      </c>
      <c r="H87" s="4">
        <v>3.2</v>
      </c>
      <c r="I87" s="4">
        <v>3</v>
      </c>
      <c r="J87" s="4">
        <v>11</v>
      </c>
      <c r="K87" s="4">
        <v>6.4</v>
      </c>
      <c r="L87" s="4">
        <v>7.6</v>
      </c>
      <c r="M87" s="4">
        <v>5.4</v>
      </c>
      <c r="N87" s="8">
        <v>86</v>
      </c>
      <c r="O87" s="4">
        <f t="shared" si="13"/>
        <v>20.399999999999999</v>
      </c>
      <c r="P87" s="4">
        <f t="shared" si="14"/>
        <v>8</v>
      </c>
      <c r="Q87" s="4">
        <f t="shared" si="15"/>
        <v>17.8</v>
      </c>
      <c r="R87" s="4">
        <f t="shared" si="16"/>
        <v>14.8</v>
      </c>
      <c r="S87" s="4">
        <f t="shared" si="17"/>
        <v>16.399999999999999</v>
      </c>
      <c r="T87" s="4">
        <f t="shared" si="18"/>
        <v>15</v>
      </c>
      <c r="U87" s="4">
        <f t="shared" si="19"/>
        <v>14.8</v>
      </c>
      <c r="V87" s="4">
        <v>13</v>
      </c>
      <c r="W87" s="4">
        <v>6</v>
      </c>
      <c r="X87" s="4">
        <v>7</v>
      </c>
      <c r="Y87" s="4">
        <v>5</v>
      </c>
      <c r="Z87" s="4">
        <v>9.8000000000000007</v>
      </c>
      <c r="AA87" s="4">
        <v>9</v>
      </c>
      <c r="AB87" s="4">
        <v>9.4</v>
      </c>
      <c r="AC87" s="4">
        <v>7.4</v>
      </c>
      <c r="AD87" s="4">
        <v>2</v>
      </c>
      <c r="AE87" s="4">
        <v>10.8</v>
      </c>
      <c r="AF87" s="4">
        <v>9.8000000000000007</v>
      </c>
      <c r="AG87" s="4">
        <v>6.6</v>
      </c>
      <c r="AH87" s="4">
        <v>6</v>
      </c>
      <c r="AI87" s="4">
        <v>5.4</v>
      </c>
    </row>
    <row r="88" spans="2:35" s="4" customFormat="1" x14ac:dyDescent="0.25">
      <c r="B88" s="8">
        <v>87</v>
      </c>
      <c r="C88" s="9" t="s">
        <v>21</v>
      </c>
      <c r="D88" s="10">
        <f t="shared" si="20"/>
        <v>44</v>
      </c>
      <c r="E88" s="1">
        <f t="shared" si="12"/>
        <v>2</v>
      </c>
      <c r="F88" s="1">
        <v>1</v>
      </c>
      <c r="G88" s="4">
        <v>12.8</v>
      </c>
      <c r="H88" s="4">
        <v>6</v>
      </c>
      <c r="I88" s="4">
        <v>5.4</v>
      </c>
      <c r="J88" s="4">
        <v>8</v>
      </c>
      <c r="K88" s="4">
        <v>11</v>
      </c>
      <c r="L88" s="4">
        <v>13</v>
      </c>
      <c r="M88" s="4">
        <v>12.2</v>
      </c>
      <c r="N88" s="8">
        <v>87</v>
      </c>
      <c r="O88" s="4">
        <f t="shared" si="13"/>
        <v>22</v>
      </c>
      <c r="P88" s="4">
        <f t="shared" si="14"/>
        <v>7</v>
      </c>
      <c r="Q88" s="4">
        <f t="shared" si="15"/>
        <v>15.200000000000001</v>
      </c>
      <c r="R88" s="4">
        <f t="shared" si="16"/>
        <v>14.8</v>
      </c>
      <c r="S88" s="4">
        <f t="shared" si="17"/>
        <v>9.6999999999999993</v>
      </c>
      <c r="T88" s="4">
        <f t="shared" si="18"/>
        <v>14.6</v>
      </c>
      <c r="U88" s="4">
        <f t="shared" si="19"/>
        <v>14.8</v>
      </c>
      <c r="V88" s="4">
        <v>14</v>
      </c>
      <c r="W88" s="4">
        <v>5</v>
      </c>
      <c r="X88" s="4">
        <v>4.4000000000000004</v>
      </c>
      <c r="Y88" s="4">
        <v>2.8</v>
      </c>
      <c r="Z88" s="4">
        <v>5.2</v>
      </c>
      <c r="AA88" s="4">
        <v>9.6</v>
      </c>
      <c r="AB88" s="4">
        <v>9.8000000000000007</v>
      </c>
      <c r="AC88" s="4">
        <v>8</v>
      </c>
      <c r="AD88" s="4">
        <v>2</v>
      </c>
      <c r="AE88" s="4">
        <v>10.8</v>
      </c>
      <c r="AF88" s="4">
        <v>12</v>
      </c>
      <c r="AG88" s="4">
        <v>4.5</v>
      </c>
      <c r="AH88" s="4">
        <v>5</v>
      </c>
      <c r="AI88" s="4">
        <v>5</v>
      </c>
    </row>
    <row r="89" spans="2:35" s="4" customFormat="1" x14ac:dyDescent="0.25">
      <c r="B89" s="8">
        <v>88</v>
      </c>
      <c r="C89" s="9" t="s">
        <v>22</v>
      </c>
      <c r="D89" s="10">
        <f t="shared" si="20"/>
        <v>44</v>
      </c>
      <c r="E89" s="1">
        <f t="shared" si="12"/>
        <v>2</v>
      </c>
      <c r="F89" s="1">
        <v>1</v>
      </c>
      <c r="G89" s="4">
        <v>5</v>
      </c>
      <c r="H89" s="4">
        <v>3.3</v>
      </c>
      <c r="I89" s="4">
        <v>11</v>
      </c>
      <c r="J89" s="4">
        <v>14.6</v>
      </c>
      <c r="K89" s="4">
        <v>2.8</v>
      </c>
      <c r="L89" s="4">
        <v>9.6</v>
      </c>
      <c r="M89" s="4">
        <v>6.8</v>
      </c>
      <c r="N89" s="8">
        <v>88</v>
      </c>
      <c r="O89" s="4">
        <f t="shared" si="13"/>
        <v>20</v>
      </c>
      <c r="P89" s="4">
        <f t="shared" si="14"/>
        <v>6.2</v>
      </c>
      <c r="Q89" s="4">
        <f t="shared" si="15"/>
        <v>15.6</v>
      </c>
      <c r="R89" s="4">
        <f t="shared" si="16"/>
        <v>16.8</v>
      </c>
      <c r="S89" s="4">
        <f t="shared" si="17"/>
        <v>13.2</v>
      </c>
      <c r="T89" s="4">
        <f t="shared" si="18"/>
        <v>13.4</v>
      </c>
      <c r="U89" s="4">
        <f t="shared" si="19"/>
        <v>12.600000000000001</v>
      </c>
      <c r="V89" s="4">
        <v>15</v>
      </c>
      <c r="W89" s="4">
        <v>4</v>
      </c>
      <c r="X89" s="4">
        <v>5.6</v>
      </c>
      <c r="Y89" s="4">
        <v>4.8</v>
      </c>
      <c r="Z89" s="4">
        <v>7.8</v>
      </c>
      <c r="AA89" s="4">
        <v>7.4</v>
      </c>
      <c r="AB89" s="4">
        <v>7.4</v>
      </c>
      <c r="AC89" s="4">
        <v>5</v>
      </c>
      <c r="AD89" s="4">
        <v>2.2000000000000002</v>
      </c>
      <c r="AE89" s="4">
        <v>10</v>
      </c>
      <c r="AF89" s="4">
        <v>12</v>
      </c>
      <c r="AG89" s="4">
        <v>5.4</v>
      </c>
      <c r="AH89" s="4">
        <v>6</v>
      </c>
      <c r="AI89" s="4">
        <v>5.2</v>
      </c>
    </row>
    <row r="90" spans="2:35" s="4" customFormat="1" x14ac:dyDescent="0.25">
      <c r="B90" s="8">
        <v>89</v>
      </c>
      <c r="C90" s="9" t="s">
        <v>21</v>
      </c>
      <c r="D90" s="10">
        <f t="shared" si="20"/>
        <v>45</v>
      </c>
      <c r="E90" s="1">
        <f t="shared" si="12"/>
        <v>2</v>
      </c>
      <c r="F90" s="1">
        <v>1</v>
      </c>
      <c r="G90" s="4">
        <v>13.8</v>
      </c>
      <c r="H90" s="4">
        <v>6</v>
      </c>
      <c r="I90" s="4">
        <v>6.2</v>
      </c>
      <c r="J90" s="4">
        <v>6.4</v>
      </c>
      <c r="K90" s="4">
        <v>10</v>
      </c>
      <c r="L90" s="4">
        <v>11.4</v>
      </c>
      <c r="M90" s="4">
        <v>7.4</v>
      </c>
      <c r="N90" s="8">
        <v>89</v>
      </c>
      <c r="O90" s="4">
        <f t="shared" si="13"/>
        <v>21.2</v>
      </c>
      <c r="P90" s="4">
        <f t="shared" si="14"/>
        <v>7</v>
      </c>
      <c r="Q90" s="4">
        <f t="shared" si="15"/>
        <v>15.2</v>
      </c>
      <c r="R90" s="4">
        <f t="shared" si="16"/>
        <v>17.600000000000001</v>
      </c>
      <c r="S90" s="4">
        <f t="shared" si="17"/>
        <v>10.8</v>
      </c>
      <c r="T90" s="4">
        <f t="shared" si="18"/>
        <v>14</v>
      </c>
      <c r="U90" s="4">
        <f t="shared" si="19"/>
        <v>14</v>
      </c>
      <c r="V90" s="4">
        <v>14.2</v>
      </c>
      <c r="W90" s="4">
        <v>5</v>
      </c>
      <c r="X90" s="4">
        <v>6</v>
      </c>
      <c r="Y90" s="4">
        <v>6.6</v>
      </c>
      <c r="Z90" s="4">
        <v>5.8</v>
      </c>
      <c r="AA90" s="4">
        <v>6</v>
      </c>
      <c r="AB90" s="4">
        <v>8.8000000000000007</v>
      </c>
      <c r="AC90" s="4">
        <v>7</v>
      </c>
      <c r="AD90" s="4">
        <v>2</v>
      </c>
      <c r="AE90" s="4">
        <v>9.1999999999999993</v>
      </c>
      <c r="AF90" s="4">
        <v>11</v>
      </c>
      <c r="AG90" s="6">
        <v>5</v>
      </c>
      <c r="AH90" s="4">
        <v>8</v>
      </c>
      <c r="AI90" s="4">
        <v>5.2</v>
      </c>
    </row>
    <row r="91" spans="2:35" s="4" customFormat="1" x14ac:dyDescent="0.25">
      <c r="B91" s="8">
        <v>90</v>
      </c>
      <c r="C91" s="9" t="s">
        <v>22</v>
      </c>
      <c r="D91" s="10">
        <f t="shared" si="20"/>
        <v>45</v>
      </c>
      <c r="E91" s="1">
        <f t="shared" si="12"/>
        <v>2</v>
      </c>
      <c r="F91" s="1">
        <v>1</v>
      </c>
      <c r="G91" s="4">
        <v>6</v>
      </c>
      <c r="H91" s="4">
        <v>4</v>
      </c>
      <c r="I91" s="4">
        <v>10</v>
      </c>
      <c r="J91" s="4">
        <v>13</v>
      </c>
      <c r="K91" s="4">
        <v>7.4</v>
      </c>
      <c r="L91" s="4">
        <v>6.2</v>
      </c>
      <c r="M91" s="4">
        <v>7.6</v>
      </c>
      <c r="N91" s="8">
        <v>90</v>
      </c>
      <c r="O91" s="4">
        <f t="shared" si="13"/>
        <v>19</v>
      </c>
      <c r="P91" s="4">
        <f t="shared" si="14"/>
        <v>8</v>
      </c>
      <c r="Q91" s="4">
        <f t="shared" si="15"/>
        <v>14</v>
      </c>
      <c r="R91" s="4">
        <f t="shared" si="16"/>
        <v>20.399999999999999</v>
      </c>
      <c r="S91" s="4">
        <f t="shared" si="17"/>
        <v>16</v>
      </c>
      <c r="T91" s="4">
        <f t="shared" si="18"/>
        <v>15</v>
      </c>
      <c r="U91" s="4">
        <f t="shared" si="19"/>
        <v>14.4</v>
      </c>
      <c r="V91" s="4">
        <v>13</v>
      </c>
      <c r="W91" s="4">
        <v>5</v>
      </c>
      <c r="X91" s="4">
        <v>4</v>
      </c>
      <c r="Y91" s="4">
        <v>7.8</v>
      </c>
      <c r="Z91" s="4">
        <v>10</v>
      </c>
      <c r="AA91" s="4">
        <v>10</v>
      </c>
      <c r="AB91" s="4">
        <v>9.8000000000000007</v>
      </c>
      <c r="AC91" s="4">
        <v>6</v>
      </c>
      <c r="AD91" s="4">
        <v>3</v>
      </c>
      <c r="AE91" s="4">
        <v>10</v>
      </c>
      <c r="AF91" s="4">
        <v>12.6</v>
      </c>
      <c r="AG91" s="4">
        <v>6</v>
      </c>
      <c r="AH91" s="4">
        <v>5</v>
      </c>
      <c r="AI91" s="4">
        <v>4.5999999999999996</v>
      </c>
    </row>
    <row r="92" spans="2:35" s="4" customFormat="1" x14ac:dyDescent="0.25">
      <c r="B92" s="8">
        <v>91</v>
      </c>
      <c r="C92" s="9" t="s">
        <v>21</v>
      </c>
      <c r="D92" s="10">
        <f t="shared" si="20"/>
        <v>46</v>
      </c>
      <c r="E92" s="1">
        <f t="shared" si="12"/>
        <v>2</v>
      </c>
      <c r="F92" s="1">
        <v>1</v>
      </c>
      <c r="G92" s="4">
        <v>10</v>
      </c>
      <c r="H92" s="4">
        <v>5</v>
      </c>
      <c r="I92" s="4">
        <v>5</v>
      </c>
      <c r="J92" s="4">
        <v>6</v>
      </c>
      <c r="K92" s="4">
        <v>7</v>
      </c>
      <c r="L92" s="4">
        <v>10.6</v>
      </c>
      <c r="M92" s="4">
        <v>12.4</v>
      </c>
      <c r="N92" s="8">
        <v>91</v>
      </c>
      <c r="O92" s="4">
        <f t="shared" si="13"/>
        <v>20.3</v>
      </c>
      <c r="P92" s="4">
        <f t="shared" si="14"/>
        <v>8.1999999999999993</v>
      </c>
      <c r="Q92" s="4">
        <f t="shared" si="15"/>
        <v>16</v>
      </c>
      <c r="R92" s="4">
        <f t="shared" si="16"/>
        <v>19</v>
      </c>
      <c r="S92" s="4">
        <f t="shared" si="17"/>
        <v>16</v>
      </c>
      <c r="T92" s="4">
        <f t="shared" si="18"/>
        <v>15.6</v>
      </c>
      <c r="U92" s="4">
        <f t="shared" si="19"/>
        <v>13.8</v>
      </c>
      <c r="V92" s="4">
        <v>14.8</v>
      </c>
      <c r="W92" s="4">
        <v>6</v>
      </c>
      <c r="X92" s="4">
        <v>6</v>
      </c>
      <c r="Y92" s="4">
        <v>5</v>
      </c>
      <c r="Z92" s="4">
        <v>9</v>
      </c>
      <c r="AA92" s="4">
        <v>10</v>
      </c>
      <c r="AB92" s="4">
        <v>9</v>
      </c>
      <c r="AC92" s="6">
        <v>5.5</v>
      </c>
      <c r="AD92" s="4">
        <v>2.2000000000000002</v>
      </c>
      <c r="AE92" s="4">
        <v>10</v>
      </c>
      <c r="AF92" s="4">
        <v>14</v>
      </c>
      <c r="AG92" s="4">
        <v>7</v>
      </c>
      <c r="AH92" s="4">
        <v>5.6</v>
      </c>
      <c r="AI92" s="4">
        <v>4.8</v>
      </c>
    </row>
    <row r="93" spans="2:35" s="4" customFormat="1" x14ac:dyDescent="0.25">
      <c r="B93" s="8">
        <v>92</v>
      </c>
      <c r="C93" s="9" t="s">
        <v>22</v>
      </c>
      <c r="D93" s="10">
        <f t="shared" si="20"/>
        <v>46</v>
      </c>
      <c r="E93" s="1">
        <f t="shared" si="12"/>
        <v>2</v>
      </c>
      <c r="F93" s="1">
        <v>1</v>
      </c>
      <c r="G93" s="4">
        <v>8</v>
      </c>
      <c r="H93" s="4">
        <v>3.8</v>
      </c>
      <c r="I93" s="4">
        <v>11.8</v>
      </c>
      <c r="J93" s="4">
        <v>10</v>
      </c>
      <c r="K93" s="4">
        <v>6.2</v>
      </c>
      <c r="L93" s="4">
        <v>8.4</v>
      </c>
      <c r="M93" s="4">
        <v>7</v>
      </c>
      <c r="N93" s="8">
        <v>92</v>
      </c>
      <c r="O93" s="4">
        <f t="shared" si="13"/>
        <v>19</v>
      </c>
      <c r="P93" s="4">
        <f t="shared" si="14"/>
        <v>8.4</v>
      </c>
      <c r="Q93" s="4">
        <f t="shared" si="15"/>
        <v>16.600000000000001</v>
      </c>
      <c r="R93" s="4">
        <f t="shared" si="16"/>
        <v>15.4</v>
      </c>
      <c r="S93" s="4">
        <f t="shared" si="17"/>
        <v>18.2</v>
      </c>
      <c r="T93" s="4">
        <f t="shared" si="18"/>
        <v>15.600000000000001</v>
      </c>
      <c r="U93" s="4">
        <f t="shared" si="19"/>
        <v>15.8</v>
      </c>
      <c r="V93" s="4">
        <v>12</v>
      </c>
      <c r="W93" s="4">
        <v>5</v>
      </c>
      <c r="X93" s="4">
        <v>5</v>
      </c>
      <c r="Y93" s="4">
        <v>4</v>
      </c>
      <c r="Z93" s="4">
        <v>11.2</v>
      </c>
      <c r="AA93" s="4">
        <v>9.8000000000000007</v>
      </c>
      <c r="AB93" s="4">
        <v>10.4</v>
      </c>
      <c r="AC93" s="4">
        <v>7</v>
      </c>
      <c r="AD93" s="4">
        <v>3.4</v>
      </c>
      <c r="AE93" s="4">
        <v>11.6</v>
      </c>
      <c r="AF93" s="20">
        <v>11.4</v>
      </c>
      <c r="AG93" s="4">
        <v>7</v>
      </c>
      <c r="AH93" s="4">
        <v>5.8</v>
      </c>
      <c r="AI93" s="4">
        <v>5.4</v>
      </c>
    </row>
    <row r="94" spans="2:35" s="4" customFormat="1" x14ac:dyDescent="0.25">
      <c r="B94" s="8">
        <v>93</v>
      </c>
      <c r="C94" s="9" t="s">
        <v>21</v>
      </c>
      <c r="D94" s="10">
        <f t="shared" si="20"/>
        <v>47</v>
      </c>
      <c r="E94" s="1">
        <f t="shared" si="12"/>
        <v>2</v>
      </c>
      <c r="F94" s="1">
        <v>1</v>
      </c>
      <c r="G94" s="4">
        <v>12</v>
      </c>
      <c r="H94" s="4">
        <v>6.2</v>
      </c>
      <c r="I94" s="4">
        <v>4.5</v>
      </c>
      <c r="J94" s="4">
        <v>6</v>
      </c>
      <c r="K94" s="4">
        <v>9.1999999999999993</v>
      </c>
      <c r="L94" s="4">
        <v>12.2</v>
      </c>
      <c r="M94" s="4">
        <v>11</v>
      </c>
      <c r="N94" s="8">
        <v>93</v>
      </c>
      <c r="O94" s="4">
        <f t="shared" si="13"/>
        <v>18</v>
      </c>
      <c r="P94" s="4">
        <f t="shared" si="14"/>
        <v>7.6</v>
      </c>
      <c r="Q94" s="4">
        <f t="shared" si="15"/>
        <v>17</v>
      </c>
      <c r="R94" s="4">
        <f t="shared" si="16"/>
        <v>16.399999999999999</v>
      </c>
      <c r="S94" s="4">
        <f t="shared" si="17"/>
        <v>14.8</v>
      </c>
      <c r="T94" s="4">
        <f t="shared" si="18"/>
        <v>16.8</v>
      </c>
      <c r="U94" s="4">
        <f t="shared" si="19"/>
        <v>15</v>
      </c>
      <c r="V94" s="4">
        <v>12</v>
      </c>
      <c r="W94" s="4">
        <v>4.5999999999999996</v>
      </c>
      <c r="X94" s="4">
        <v>7</v>
      </c>
      <c r="Y94" s="4">
        <v>4.8</v>
      </c>
      <c r="Z94" s="4">
        <v>8</v>
      </c>
      <c r="AA94" s="4">
        <v>10.4</v>
      </c>
      <c r="AB94" s="4">
        <v>10</v>
      </c>
      <c r="AC94" s="4">
        <v>6</v>
      </c>
      <c r="AD94" s="4">
        <v>3</v>
      </c>
      <c r="AE94" s="4">
        <v>10</v>
      </c>
      <c r="AF94" s="4">
        <v>11.6</v>
      </c>
      <c r="AG94" s="4">
        <v>6.8</v>
      </c>
      <c r="AH94" s="4">
        <v>6.4</v>
      </c>
      <c r="AI94" s="4">
        <v>5</v>
      </c>
    </row>
    <row r="95" spans="2:35" s="4" customFormat="1" x14ac:dyDescent="0.25">
      <c r="B95" s="8">
        <v>94</v>
      </c>
      <c r="C95" s="9" t="s">
        <v>22</v>
      </c>
      <c r="D95" s="10">
        <f t="shared" si="20"/>
        <v>47</v>
      </c>
      <c r="E95" s="1">
        <f t="shared" si="12"/>
        <v>2</v>
      </c>
      <c r="F95" s="1">
        <v>1</v>
      </c>
      <c r="G95" s="4">
        <v>4</v>
      </c>
      <c r="H95" s="4">
        <v>3</v>
      </c>
      <c r="I95" s="4">
        <v>13.8</v>
      </c>
      <c r="J95" s="4">
        <v>14</v>
      </c>
      <c r="K95" s="6">
        <v>6</v>
      </c>
      <c r="L95" s="4">
        <v>5.6</v>
      </c>
      <c r="M95" s="4">
        <v>7</v>
      </c>
      <c r="N95" s="8">
        <v>94</v>
      </c>
      <c r="O95" s="4">
        <f t="shared" si="13"/>
        <v>17.399999999999999</v>
      </c>
      <c r="P95" s="4">
        <f t="shared" si="14"/>
        <v>6.6</v>
      </c>
      <c r="Q95" s="4">
        <f t="shared" si="15"/>
        <v>17.2</v>
      </c>
      <c r="R95" s="4">
        <f t="shared" si="16"/>
        <v>14</v>
      </c>
      <c r="S95" s="4">
        <f t="shared" si="17"/>
        <v>14.1</v>
      </c>
      <c r="T95" s="4">
        <f t="shared" si="18"/>
        <v>16</v>
      </c>
      <c r="U95" s="4">
        <f t="shared" si="19"/>
        <v>14.4</v>
      </c>
      <c r="V95" s="4">
        <v>12.4</v>
      </c>
      <c r="W95" s="4">
        <v>4.5999999999999996</v>
      </c>
      <c r="X95" s="4">
        <v>7</v>
      </c>
      <c r="Y95" s="4">
        <v>5</v>
      </c>
      <c r="Z95" s="4">
        <v>7.3</v>
      </c>
      <c r="AA95" s="4">
        <v>10</v>
      </c>
      <c r="AB95" s="4">
        <v>9.8000000000000007</v>
      </c>
      <c r="AC95" s="4">
        <v>5</v>
      </c>
      <c r="AD95" s="4">
        <v>2</v>
      </c>
      <c r="AE95" s="4">
        <v>10.199999999999999</v>
      </c>
      <c r="AF95" s="4">
        <v>9</v>
      </c>
      <c r="AG95" s="4">
        <v>6.8</v>
      </c>
      <c r="AH95" s="4">
        <v>6</v>
      </c>
      <c r="AI95" s="4">
        <v>4.5999999999999996</v>
      </c>
    </row>
    <row r="96" spans="2:35" s="4" customFormat="1" x14ac:dyDescent="0.25">
      <c r="B96" s="8">
        <v>95</v>
      </c>
      <c r="C96" s="9" t="s">
        <v>21</v>
      </c>
      <c r="D96" s="10">
        <f t="shared" si="20"/>
        <v>48</v>
      </c>
      <c r="E96" s="1">
        <f t="shared" si="12"/>
        <v>2</v>
      </c>
      <c r="F96" s="1">
        <v>1</v>
      </c>
      <c r="G96" s="4">
        <v>12</v>
      </c>
      <c r="H96" s="4">
        <v>6</v>
      </c>
      <c r="I96" s="4">
        <v>4.8</v>
      </c>
      <c r="J96" s="4">
        <v>6.6</v>
      </c>
      <c r="K96" s="4">
        <v>8</v>
      </c>
      <c r="L96" s="4">
        <v>11</v>
      </c>
      <c r="M96" s="4">
        <v>8</v>
      </c>
      <c r="N96" s="8">
        <v>95</v>
      </c>
      <c r="O96" s="4">
        <f t="shared" si="13"/>
        <v>20.6</v>
      </c>
      <c r="P96" s="4">
        <f t="shared" si="14"/>
        <v>7.4</v>
      </c>
      <c r="Q96" s="4">
        <f t="shared" si="15"/>
        <v>20</v>
      </c>
      <c r="R96" s="4">
        <f t="shared" si="16"/>
        <v>18</v>
      </c>
      <c r="S96" s="4">
        <f t="shared" si="17"/>
        <v>13.6</v>
      </c>
      <c r="T96" s="4">
        <f t="shared" si="18"/>
        <v>15.6</v>
      </c>
      <c r="U96" s="4">
        <f t="shared" si="19"/>
        <v>14</v>
      </c>
      <c r="V96" s="4">
        <v>14</v>
      </c>
      <c r="W96" s="4">
        <v>5</v>
      </c>
      <c r="X96" s="4">
        <v>10</v>
      </c>
      <c r="Y96" s="4">
        <v>7</v>
      </c>
      <c r="Z96" s="4">
        <v>9.6</v>
      </c>
      <c r="AA96" s="4">
        <v>10</v>
      </c>
      <c r="AB96" s="4">
        <v>10</v>
      </c>
      <c r="AC96" s="4">
        <v>6.6</v>
      </c>
      <c r="AD96" s="4">
        <v>2.4</v>
      </c>
      <c r="AE96" s="4">
        <v>10</v>
      </c>
      <c r="AF96" s="4">
        <v>11</v>
      </c>
      <c r="AG96" s="4">
        <v>4</v>
      </c>
      <c r="AH96" s="4">
        <v>5.6</v>
      </c>
      <c r="AI96" s="4">
        <v>4</v>
      </c>
    </row>
    <row r="97" spans="2:35" s="4" customFormat="1" x14ac:dyDescent="0.25">
      <c r="B97" s="8">
        <v>96</v>
      </c>
      <c r="C97" s="9" t="s">
        <v>22</v>
      </c>
      <c r="D97" s="10">
        <f t="shared" si="20"/>
        <v>48</v>
      </c>
      <c r="E97" s="1">
        <f t="shared" si="12"/>
        <v>2</v>
      </c>
      <c r="F97" s="1">
        <v>1</v>
      </c>
      <c r="G97" s="4">
        <v>5</v>
      </c>
      <c r="H97" s="4">
        <v>3</v>
      </c>
      <c r="I97" s="4">
        <v>9</v>
      </c>
      <c r="J97" s="4">
        <v>13</v>
      </c>
      <c r="K97" s="4">
        <v>6</v>
      </c>
      <c r="L97" s="4">
        <v>4.5999999999999996</v>
      </c>
      <c r="M97" s="4">
        <v>6.6</v>
      </c>
      <c r="N97" s="8">
        <v>96</v>
      </c>
      <c r="O97" s="4">
        <f t="shared" si="13"/>
        <v>20</v>
      </c>
      <c r="P97" s="4">
        <f t="shared" si="14"/>
        <v>8</v>
      </c>
      <c r="Q97" s="4">
        <f t="shared" si="15"/>
        <v>16</v>
      </c>
      <c r="R97" s="4">
        <f t="shared" si="16"/>
        <v>16.2</v>
      </c>
      <c r="S97" s="4">
        <f t="shared" si="17"/>
        <v>16.799999999999997</v>
      </c>
      <c r="T97" s="4">
        <f t="shared" si="18"/>
        <v>12.8</v>
      </c>
      <c r="U97" s="4">
        <f t="shared" si="19"/>
        <v>12.200000000000001</v>
      </c>
      <c r="V97" s="4">
        <v>13</v>
      </c>
      <c r="W97" s="4">
        <v>6</v>
      </c>
      <c r="X97" s="4">
        <v>6</v>
      </c>
      <c r="Y97" s="4">
        <v>5</v>
      </c>
      <c r="Z97" s="4">
        <v>11.2</v>
      </c>
      <c r="AA97" s="4">
        <v>8.8000000000000007</v>
      </c>
      <c r="AB97" s="4">
        <v>8.8000000000000007</v>
      </c>
      <c r="AC97" s="4">
        <v>7</v>
      </c>
      <c r="AD97" s="4">
        <v>2</v>
      </c>
      <c r="AE97" s="4">
        <v>10</v>
      </c>
      <c r="AF97" s="4">
        <v>11.2</v>
      </c>
      <c r="AG97" s="6">
        <v>5.6</v>
      </c>
      <c r="AH97" s="4">
        <v>4</v>
      </c>
      <c r="AI97" s="4">
        <v>3.4</v>
      </c>
    </row>
    <row r="98" spans="2:35" s="4" customFormat="1" x14ac:dyDescent="0.25">
      <c r="B98" s="8">
        <v>97</v>
      </c>
      <c r="C98" s="9" t="s">
        <v>21</v>
      </c>
      <c r="D98" s="10">
        <f t="shared" si="20"/>
        <v>49</v>
      </c>
      <c r="E98" s="1">
        <f t="shared" si="12"/>
        <v>2</v>
      </c>
      <c r="F98" s="1">
        <v>1</v>
      </c>
      <c r="G98" s="4">
        <v>10</v>
      </c>
      <c r="H98" s="4">
        <v>6</v>
      </c>
      <c r="I98" s="4">
        <v>5.8</v>
      </c>
      <c r="J98" s="4">
        <v>7</v>
      </c>
      <c r="K98" s="4">
        <v>12.8</v>
      </c>
      <c r="L98" s="4">
        <v>11.6</v>
      </c>
      <c r="M98" s="4">
        <v>11</v>
      </c>
      <c r="N98" s="8">
        <v>97</v>
      </c>
      <c r="O98" s="4">
        <f t="shared" si="13"/>
        <v>20.2</v>
      </c>
      <c r="P98" s="4">
        <f t="shared" si="14"/>
        <v>7</v>
      </c>
      <c r="Q98" s="4">
        <f t="shared" si="15"/>
        <v>15.200000000000001</v>
      </c>
      <c r="R98" s="4">
        <f t="shared" si="16"/>
        <v>18.399999999999999</v>
      </c>
      <c r="S98" s="4">
        <f t="shared" si="17"/>
        <v>15.6</v>
      </c>
      <c r="T98" s="4">
        <f t="shared" si="18"/>
        <v>15.4</v>
      </c>
      <c r="U98" s="4">
        <f t="shared" si="19"/>
        <v>16</v>
      </c>
      <c r="V98" s="4">
        <v>14.2</v>
      </c>
      <c r="W98" s="4">
        <v>5</v>
      </c>
      <c r="X98" s="4">
        <v>5.4</v>
      </c>
      <c r="Y98" s="4">
        <v>6.4</v>
      </c>
      <c r="Z98" s="4">
        <v>10</v>
      </c>
      <c r="AA98" s="4">
        <v>8.4</v>
      </c>
      <c r="AB98" s="4">
        <v>11</v>
      </c>
      <c r="AC98" s="4">
        <v>6</v>
      </c>
      <c r="AD98" s="4">
        <v>2</v>
      </c>
      <c r="AE98" s="4">
        <v>9.8000000000000007</v>
      </c>
      <c r="AF98" s="4">
        <v>12</v>
      </c>
      <c r="AG98" s="4">
        <v>5.6</v>
      </c>
      <c r="AH98" s="4">
        <v>7</v>
      </c>
      <c r="AI98" s="4">
        <v>5</v>
      </c>
    </row>
    <row r="99" spans="2:35" s="4" customFormat="1" x14ac:dyDescent="0.25">
      <c r="B99" s="8">
        <v>98</v>
      </c>
      <c r="C99" s="9" t="s">
        <v>22</v>
      </c>
      <c r="D99" s="10">
        <f t="shared" si="20"/>
        <v>49</v>
      </c>
      <c r="E99" s="1">
        <f t="shared" si="12"/>
        <v>2</v>
      </c>
      <c r="F99" s="1">
        <v>1</v>
      </c>
      <c r="G99" s="4">
        <v>5</v>
      </c>
      <c r="H99" s="4">
        <v>2.8</v>
      </c>
      <c r="I99" s="4">
        <v>11</v>
      </c>
      <c r="J99" s="4">
        <v>13.6</v>
      </c>
      <c r="K99" s="4">
        <v>6</v>
      </c>
      <c r="L99" s="4">
        <v>5.4</v>
      </c>
      <c r="M99" s="4">
        <v>7</v>
      </c>
      <c r="N99" s="8">
        <v>98</v>
      </c>
      <c r="O99" s="4">
        <f t="shared" si="13"/>
        <v>21.4</v>
      </c>
      <c r="P99" s="4">
        <f t="shared" si="14"/>
        <v>6.4</v>
      </c>
      <c r="Q99" s="4">
        <f t="shared" si="15"/>
        <v>15</v>
      </c>
      <c r="R99" s="4">
        <f t="shared" si="16"/>
        <v>17.399999999999999</v>
      </c>
      <c r="S99" s="4">
        <f t="shared" si="17"/>
        <v>15</v>
      </c>
      <c r="T99" s="4">
        <f t="shared" si="18"/>
        <v>14.6</v>
      </c>
      <c r="U99" s="4">
        <f t="shared" si="19"/>
        <v>12.6</v>
      </c>
      <c r="V99" s="4">
        <v>14.6</v>
      </c>
      <c r="W99" s="4">
        <v>5</v>
      </c>
      <c r="X99" s="4">
        <v>5</v>
      </c>
      <c r="Y99" s="4">
        <v>6.4</v>
      </c>
      <c r="Z99" s="4">
        <v>10</v>
      </c>
      <c r="AA99" s="4">
        <v>9.6</v>
      </c>
      <c r="AB99" s="4">
        <v>8.1999999999999993</v>
      </c>
      <c r="AC99" s="6">
        <v>6.8</v>
      </c>
      <c r="AD99" s="4">
        <v>1.4</v>
      </c>
      <c r="AE99" s="4">
        <v>10</v>
      </c>
      <c r="AF99" s="4">
        <v>11</v>
      </c>
      <c r="AG99" s="4">
        <v>5</v>
      </c>
      <c r="AH99" s="4">
        <v>5</v>
      </c>
      <c r="AI99" s="4">
        <v>4.4000000000000004</v>
      </c>
    </row>
    <row r="100" spans="2:35" s="4" customFormat="1" x14ac:dyDescent="0.25">
      <c r="B100" s="8">
        <v>99</v>
      </c>
      <c r="C100" s="9" t="s">
        <v>21</v>
      </c>
      <c r="D100" s="10">
        <f t="shared" si="20"/>
        <v>50</v>
      </c>
      <c r="E100" s="1">
        <f t="shared" si="12"/>
        <v>2</v>
      </c>
      <c r="F100" s="1">
        <v>1</v>
      </c>
      <c r="G100" s="5">
        <v>12.6</v>
      </c>
      <c r="H100" s="4">
        <v>4.4000000000000004</v>
      </c>
      <c r="I100" s="4">
        <v>5</v>
      </c>
      <c r="J100" s="4">
        <v>7</v>
      </c>
      <c r="K100" s="4">
        <v>8.6</v>
      </c>
      <c r="L100" s="4">
        <v>10</v>
      </c>
      <c r="M100" s="4">
        <v>11.2</v>
      </c>
      <c r="N100" s="8">
        <v>99</v>
      </c>
      <c r="O100" s="4">
        <f t="shared" si="13"/>
        <v>18.600000000000001</v>
      </c>
      <c r="P100" s="4">
        <f t="shared" si="14"/>
        <v>6.6</v>
      </c>
      <c r="Q100" s="4">
        <f t="shared" si="15"/>
        <v>15</v>
      </c>
      <c r="R100" s="4">
        <f t="shared" si="16"/>
        <v>16.399999999999999</v>
      </c>
      <c r="S100" s="4">
        <f t="shared" si="17"/>
        <v>11</v>
      </c>
      <c r="T100" s="4">
        <f t="shared" si="18"/>
        <v>15.600000000000001</v>
      </c>
      <c r="U100" s="4">
        <f t="shared" si="19"/>
        <v>13.8</v>
      </c>
      <c r="V100" s="4">
        <v>12</v>
      </c>
      <c r="W100" s="4">
        <v>4.5999999999999996</v>
      </c>
      <c r="X100" s="4">
        <v>5</v>
      </c>
      <c r="Y100" s="4">
        <v>5</v>
      </c>
      <c r="Z100" s="4">
        <v>8</v>
      </c>
      <c r="AA100" s="4">
        <v>10.8</v>
      </c>
      <c r="AB100" s="4">
        <v>8.8000000000000007</v>
      </c>
      <c r="AC100" s="4">
        <v>6.6</v>
      </c>
      <c r="AD100" s="4">
        <v>2</v>
      </c>
      <c r="AE100" s="4">
        <v>10</v>
      </c>
      <c r="AF100" s="4">
        <v>11.4</v>
      </c>
      <c r="AG100" s="4">
        <v>3</v>
      </c>
      <c r="AH100" s="4">
        <v>4.8</v>
      </c>
      <c r="AI100" s="4">
        <v>5</v>
      </c>
    </row>
    <row r="101" spans="2:35" s="4" customFormat="1" x14ac:dyDescent="0.25">
      <c r="B101" s="8">
        <v>100</v>
      </c>
      <c r="C101" s="9" t="s">
        <v>22</v>
      </c>
      <c r="D101" s="10">
        <f t="shared" si="20"/>
        <v>50</v>
      </c>
      <c r="E101" s="1">
        <f t="shared" si="12"/>
        <v>2</v>
      </c>
      <c r="F101" s="1">
        <v>1</v>
      </c>
      <c r="G101" s="4">
        <v>7</v>
      </c>
      <c r="H101" s="4">
        <v>4.2</v>
      </c>
      <c r="I101" s="4">
        <v>15.2</v>
      </c>
      <c r="J101" s="4">
        <v>11</v>
      </c>
      <c r="K101" s="4">
        <v>12</v>
      </c>
      <c r="L101" s="4">
        <v>4.8</v>
      </c>
      <c r="M101" s="4">
        <v>7</v>
      </c>
      <c r="N101" s="8">
        <v>100</v>
      </c>
      <c r="O101" s="4">
        <f t="shared" si="13"/>
        <v>19.399999999999999</v>
      </c>
      <c r="P101" s="4">
        <f t="shared" si="14"/>
        <v>6.6</v>
      </c>
      <c r="Q101" s="4">
        <f t="shared" si="15"/>
        <v>16</v>
      </c>
      <c r="R101" s="4">
        <f t="shared" si="16"/>
        <v>16</v>
      </c>
      <c r="S101" s="4">
        <f t="shared" si="17"/>
        <v>15.4</v>
      </c>
      <c r="T101" s="4">
        <f t="shared" si="18"/>
        <v>17</v>
      </c>
      <c r="U101" s="4">
        <f t="shared" si="19"/>
        <v>14.8</v>
      </c>
      <c r="V101" s="4">
        <v>12.6</v>
      </c>
      <c r="W101" s="4">
        <v>4.5999999999999996</v>
      </c>
      <c r="X101" s="4">
        <v>6</v>
      </c>
      <c r="Y101" s="4">
        <v>5</v>
      </c>
      <c r="Z101" s="4">
        <v>9.4</v>
      </c>
      <c r="AA101" s="4">
        <v>10.6</v>
      </c>
      <c r="AB101" s="4">
        <v>9.4</v>
      </c>
      <c r="AC101" s="4">
        <v>6.8</v>
      </c>
      <c r="AD101" s="4">
        <v>2</v>
      </c>
      <c r="AE101" s="4">
        <v>10</v>
      </c>
      <c r="AF101" s="4">
        <v>11</v>
      </c>
      <c r="AG101" s="4">
        <v>6</v>
      </c>
      <c r="AH101" s="4">
        <v>6.4</v>
      </c>
      <c r="AI101" s="4">
        <v>5.4</v>
      </c>
    </row>
    <row r="102" spans="2:35" s="4" customFormat="1" x14ac:dyDescent="0.25">
      <c r="B102" s="8">
        <v>101</v>
      </c>
      <c r="C102" s="9" t="s">
        <v>21</v>
      </c>
      <c r="D102" s="10">
        <f t="shared" si="20"/>
        <v>51</v>
      </c>
      <c r="E102" s="1">
        <f t="shared" si="12"/>
        <v>2</v>
      </c>
      <c r="F102" s="1">
        <v>1</v>
      </c>
      <c r="G102" s="4">
        <v>11.4</v>
      </c>
      <c r="H102" s="4">
        <v>6</v>
      </c>
      <c r="I102" s="4">
        <v>5</v>
      </c>
      <c r="J102" s="4">
        <v>8</v>
      </c>
      <c r="K102" s="4">
        <v>13.6</v>
      </c>
      <c r="L102" s="4">
        <v>9.1999999999999993</v>
      </c>
      <c r="M102" s="4">
        <v>11.4</v>
      </c>
      <c r="N102" s="8">
        <v>101</v>
      </c>
      <c r="O102" s="4">
        <f t="shared" si="13"/>
        <v>18</v>
      </c>
      <c r="P102" s="4">
        <f t="shared" si="14"/>
        <v>7</v>
      </c>
      <c r="Q102" s="4">
        <f t="shared" si="15"/>
        <v>17.2</v>
      </c>
      <c r="R102" s="4">
        <f t="shared" si="16"/>
        <v>19</v>
      </c>
      <c r="S102" s="4">
        <f t="shared" si="17"/>
        <v>12.2</v>
      </c>
      <c r="T102" s="4">
        <f t="shared" si="18"/>
        <v>13.399999999999999</v>
      </c>
      <c r="U102" s="4">
        <f t="shared" si="19"/>
        <v>14.9</v>
      </c>
      <c r="V102" s="4">
        <v>11</v>
      </c>
      <c r="W102" s="4">
        <v>4</v>
      </c>
      <c r="X102" s="4">
        <v>5</v>
      </c>
      <c r="Y102" s="4">
        <v>7</v>
      </c>
      <c r="Z102" s="4">
        <v>6.8</v>
      </c>
      <c r="AA102" s="4">
        <v>10.199999999999999</v>
      </c>
      <c r="AB102" s="4">
        <v>10</v>
      </c>
      <c r="AC102" s="4">
        <v>7</v>
      </c>
      <c r="AD102" s="4">
        <v>3</v>
      </c>
      <c r="AE102" s="4">
        <v>12.2</v>
      </c>
      <c r="AF102" s="4">
        <v>12</v>
      </c>
      <c r="AG102" s="4">
        <v>5.4</v>
      </c>
      <c r="AH102" s="4">
        <v>3.2</v>
      </c>
      <c r="AI102" s="4">
        <v>4.9000000000000004</v>
      </c>
    </row>
    <row r="103" spans="2:35" s="4" customFormat="1" x14ac:dyDescent="0.25">
      <c r="B103" s="8">
        <v>102</v>
      </c>
      <c r="C103" s="9" t="s">
        <v>22</v>
      </c>
      <c r="D103" s="10">
        <f t="shared" si="20"/>
        <v>51</v>
      </c>
      <c r="E103" s="1">
        <f t="shared" si="12"/>
        <v>2</v>
      </c>
      <c r="F103" s="1">
        <v>1</v>
      </c>
      <c r="G103" s="4">
        <v>7</v>
      </c>
      <c r="H103" s="4">
        <v>2.4</v>
      </c>
      <c r="I103" s="4">
        <v>10</v>
      </c>
      <c r="J103" s="4">
        <v>8.4</v>
      </c>
      <c r="K103" s="4">
        <v>5.6</v>
      </c>
      <c r="L103" s="4">
        <v>7.2</v>
      </c>
      <c r="M103" s="4">
        <v>5.4</v>
      </c>
      <c r="N103" s="8">
        <v>102</v>
      </c>
      <c r="O103" s="4">
        <f t="shared" si="13"/>
        <v>20</v>
      </c>
      <c r="P103" s="4">
        <f t="shared" si="14"/>
        <v>6.4</v>
      </c>
      <c r="Q103" s="4">
        <f t="shared" si="15"/>
        <v>15.8</v>
      </c>
      <c r="R103" s="4">
        <f t="shared" si="16"/>
        <v>18.600000000000001</v>
      </c>
      <c r="S103" s="4">
        <f t="shared" si="17"/>
        <v>11.6</v>
      </c>
      <c r="T103" s="4">
        <f t="shared" si="18"/>
        <v>16.600000000000001</v>
      </c>
      <c r="U103" s="4">
        <f t="shared" si="19"/>
        <v>14.6</v>
      </c>
      <c r="V103" s="4">
        <v>13</v>
      </c>
      <c r="W103" s="4">
        <v>4</v>
      </c>
      <c r="X103" s="4">
        <v>5</v>
      </c>
      <c r="Y103" s="4">
        <v>7.4</v>
      </c>
      <c r="Z103" s="4">
        <v>8</v>
      </c>
      <c r="AA103" s="4">
        <v>11.6</v>
      </c>
      <c r="AB103" s="4">
        <v>9.6</v>
      </c>
      <c r="AC103" s="4">
        <v>7</v>
      </c>
      <c r="AD103" s="4">
        <v>2.4</v>
      </c>
      <c r="AE103" s="4">
        <v>10.8</v>
      </c>
      <c r="AF103" s="4">
        <v>11.2</v>
      </c>
      <c r="AG103" s="4">
        <v>3.6</v>
      </c>
      <c r="AH103" s="4">
        <v>5</v>
      </c>
      <c r="AI103" s="4">
        <v>5</v>
      </c>
    </row>
    <row r="104" spans="2:35" s="4" customFormat="1" x14ac:dyDescent="0.25">
      <c r="B104" s="8">
        <v>103</v>
      </c>
      <c r="C104" s="9" t="s">
        <v>21</v>
      </c>
      <c r="D104" s="10">
        <f t="shared" si="20"/>
        <v>52</v>
      </c>
      <c r="E104" s="1">
        <f t="shared" si="12"/>
        <v>2</v>
      </c>
      <c r="F104" s="1">
        <v>1</v>
      </c>
      <c r="G104" s="4">
        <v>13</v>
      </c>
      <c r="H104" s="4">
        <v>6</v>
      </c>
      <c r="I104" s="4">
        <v>6</v>
      </c>
      <c r="J104" s="4">
        <v>9</v>
      </c>
      <c r="K104" s="4">
        <v>10</v>
      </c>
      <c r="L104" s="4">
        <v>9</v>
      </c>
      <c r="M104" s="4">
        <v>11</v>
      </c>
      <c r="N104" s="8">
        <v>103</v>
      </c>
      <c r="O104" s="4">
        <f t="shared" si="13"/>
        <v>20.399999999999999</v>
      </c>
      <c r="P104" s="4">
        <f t="shared" si="14"/>
        <v>7.4</v>
      </c>
      <c r="Q104" s="4">
        <f t="shared" si="15"/>
        <v>16.2</v>
      </c>
      <c r="R104" s="4">
        <f t="shared" si="16"/>
        <v>17</v>
      </c>
      <c r="S104" s="4">
        <f t="shared" si="17"/>
        <v>14.2</v>
      </c>
      <c r="T104" s="4">
        <f t="shared" si="18"/>
        <v>16.2</v>
      </c>
      <c r="U104" s="4">
        <f t="shared" si="19"/>
        <v>14.200000000000001</v>
      </c>
      <c r="V104" s="4">
        <v>12.4</v>
      </c>
      <c r="W104" s="4">
        <v>5</v>
      </c>
      <c r="X104" s="4">
        <v>5.2</v>
      </c>
      <c r="Y104" s="4">
        <v>6</v>
      </c>
      <c r="Z104" s="4">
        <v>9.1999999999999993</v>
      </c>
      <c r="AA104" s="4">
        <v>11</v>
      </c>
      <c r="AB104" s="4">
        <v>9.3000000000000007</v>
      </c>
      <c r="AC104" s="4">
        <v>8</v>
      </c>
      <c r="AD104" s="4">
        <v>2.4</v>
      </c>
      <c r="AE104" s="4">
        <v>11</v>
      </c>
      <c r="AF104" s="4">
        <v>11</v>
      </c>
      <c r="AG104" s="4">
        <v>5</v>
      </c>
      <c r="AH104" s="4">
        <v>5.2</v>
      </c>
      <c r="AI104" s="4">
        <v>4.9000000000000004</v>
      </c>
    </row>
    <row r="105" spans="2:35" s="4" customFormat="1" x14ac:dyDescent="0.25">
      <c r="B105" s="8">
        <v>104</v>
      </c>
      <c r="C105" s="9" t="s">
        <v>22</v>
      </c>
      <c r="D105" s="10">
        <f t="shared" si="20"/>
        <v>52</v>
      </c>
      <c r="E105" s="1">
        <f t="shared" si="12"/>
        <v>2</v>
      </c>
      <c r="F105" s="1">
        <v>1</v>
      </c>
      <c r="G105" s="4">
        <v>7.2</v>
      </c>
      <c r="H105" s="4">
        <v>3</v>
      </c>
      <c r="I105" s="4">
        <v>10</v>
      </c>
      <c r="J105" s="4">
        <v>13.2</v>
      </c>
      <c r="K105" s="4">
        <v>6.8</v>
      </c>
      <c r="L105" s="4">
        <v>6.4</v>
      </c>
      <c r="M105" s="4">
        <v>8</v>
      </c>
      <c r="N105" s="8">
        <v>104</v>
      </c>
      <c r="O105" s="4">
        <f t="shared" si="13"/>
        <v>20.399999999999999</v>
      </c>
      <c r="P105" s="4">
        <f t="shared" si="14"/>
        <v>7</v>
      </c>
      <c r="Q105" s="4">
        <f t="shared" si="15"/>
        <v>20</v>
      </c>
      <c r="R105" s="4">
        <f t="shared" si="16"/>
        <v>16</v>
      </c>
      <c r="S105" s="4">
        <f t="shared" si="17"/>
        <v>12.6</v>
      </c>
      <c r="T105" s="4">
        <f t="shared" si="18"/>
        <v>15.2</v>
      </c>
      <c r="U105" s="4">
        <f t="shared" si="19"/>
        <v>14.399999999999999</v>
      </c>
      <c r="V105" s="4">
        <v>11.4</v>
      </c>
      <c r="W105" s="4">
        <v>5</v>
      </c>
      <c r="X105" s="4">
        <v>6</v>
      </c>
      <c r="Y105" s="4">
        <v>5</v>
      </c>
      <c r="Z105" s="4">
        <v>8.1999999999999993</v>
      </c>
      <c r="AA105" s="4">
        <v>10.6</v>
      </c>
      <c r="AB105" s="4">
        <v>9.1999999999999993</v>
      </c>
      <c r="AC105" s="4">
        <v>9</v>
      </c>
      <c r="AD105" s="4">
        <v>2</v>
      </c>
      <c r="AE105" s="4">
        <v>14</v>
      </c>
      <c r="AF105" s="4">
        <v>11</v>
      </c>
      <c r="AG105" s="4">
        <v>4.4000000000000004</v>
      </c>
      <c r="AH105" s="4">
        <v>4.5999999999999996</v>
      </c>
      <c r="AI105" s="4">
        <v>5.2</v>
      </c>
    </row>
    <row r="106" spans="2:35" s="4" customFormat="1" x14ac:dyDescent="0.25">
      <c r="B106" s="8">
        <v>105</v>
      </c>
      <c r="C106" s="9" t="s">
        <v>21</v>
      </c>
      <c r="D106" s="10">
        <f t="shared" si="20"/>
        <v>53</v>
      </c>
      <c r="E106" s="1">
        <f t="shared" si="12"/>
        <v>2</v>
      </c>
      <c r="F106" s="1">
        <v>1</v>
      </c>
      <c r="G106" s="4">
        <v>11</v>
      </c>
      <c r="H106" s="4">
        <v>5</v>
      </c>
      <c r="I106" s="4">
        <v>7</v>
      </c>
      <c r="J106" s="4">
        <v>6.4</v>
      </c>
      <c r="K106" s="4">
        <v>14</v>
      </c>
      <c r="L106" s="4">
        <v>10.8</v>
      </c>
      <c r="M106" s="4">
        <v>12.4</v>
      </c>
      <c r="N106" s="8">
        <v>105</v>
      </c>
      <c r="O106" s="4">
        <f t="shared" si="13"/>
        <v>21.4</v>
      </c>
      <c r="P106" s="4">
        <f t="shared" si="14"/>
        <v>6.6</v>
      </c>
      <c r="Q106" s="4">
        <f t="shared" si="15"/>
        <v>15.6</v>
      </c>
      <c r="R106" s="4">
        <f t="shared" si="16"/>
        <v>18</v>
      </c>
      <c r="S106" s="4">
        <f t="shared" si="17"/>
        <v>15.399999999999999</v>
      </c>
      <c r="T106" s="4">
        <f t="shared" si="18"/>
        <v>14.06</v>
      </c>
      <c r="U106" s="4">
        <f t="shared" si="19"/>
        <v>14.8</v>
      </c>
      <c r="V106" s="4">
        <v>14.4</v>
      </c>
      <c r="W106" s="4">
        <v>4.5999999999999996</v>
      </c>
      <c r="X106" s="4">
        <v>5</v>
      </c>
      <c r="Y106" s="4">
        <v>5</v>
      </c>
      <c r="Z106" s="4">
        <v>9.6</v>
      </c>
      <c r="AA106" s="4">
        <v>7.66</v>
      </c>
      <c r="AB106" s="4">
        <v>8</v>
      </c>
      <c r="AC106" s="6">
        <v>7</v>
      </c>
      <c r="AD106" s="4">
        <v>2</v>
      </c>
      <c r="AE106" s="4">
        <v>10.6</v>
      </c>
      <c r="AF106" s="20">
        <v>13</v>
      </c>
      <c r="AG106" s="4">
        <v>5.8</v>
      </c>
      <c r="AH106" s="4">
        <v>6.4</v>
      </c>
      <c r="AI106" s="4">
        <v>6.8</v>
      </c>
    </row>
    <row r="107" spans="2:35" s="4" customFormat="1" x14ac:dyDescent="0.25">
      <c r="B107" s="8">
        <v>106</v>
      </c>
      <c r="C107" s="9" t="s">
        <v>22</v>
      </c>
      <c r="D107" s="10">
        <f t="shared" si="20"/>
        <v>53</v>
      </c>
      <c r="E107" s="1">
        <f t="shared" si="12"/>
        <v>2</v>
      </c>
      <c r="F107" s="1">
        <v>1</v>
      </c>
      <c r="G107" s="4">
        <v>7</v>
      </c>
      <c r="H107" s="4">
        <v>2</v>
      </c>
      <c r="I107" s="4">
        <v>14</v>
      </c>
      <c r="J107" s="4">
        <v>10</v>
      </c>
      <c r="K107" s="4">
        <v>5.2</v>
      </c>
      <c r="L107" s="4">
        <v>6.2</v>
      </c>
      <c r="M107" s="4">
        <v>5.6</v>
      </c>
      <c r="N107" s="8">
        <v>106</v>
      </c>
      <c r="O107" s="4">
        <f t="shared" si="13"/>
        <v>20</v>
      </c>
      <c r="P107" s="4">
        <f t="shared" si="14"/>
        <v>6.8000000000000007</v>
      </c>
      <c r="Q107" s="4">
        <f t="shared" si="15"/>
        <v>13.5</v>
      </c>
      <c r="R107" s="4">
        <f t="shared" si="16"/>
        <v>20</v>
      </c>
      <c r="S107" s="4">
        <f t="shared" si="17"/>
        <v>12.6</v>
      </c>
      <c r="T107" s="4">
        <f t="shared" si="18"/>
        <v>15.4</v>
      </c>
      <c r="U107" s="4">
        <f t="shared" si="19"/>
        <v>12.6</v>
      </c>
      <c r="V107" s="4">
        <v>14</v>
      </c>
      <c r="W107" s="4">
        <v>4.4000000000000004</v>
      </c>
      <c r="X107" s="4">
        <v>4.0999999999999996</v>
      </c>
      <c r="Y107" s="4">
        <v>7</v>
      </c>
      <c r="Z107" s="4">
        <v>7.6</v>
      </c>
      <c r="AA107" s="4">
        <v>11</v>
      </c>
      <c r="AB107" s="4">
        <v>8.6</v>
      </c>
      <c r="AC107" s="4">
        <v>6</v>
      </c>
      <c r="AD107" s="4">
        <v>2.4</v>
      </c>
      <c r="AE107" s="4">
        <v>9.4</v>
      </c>
      <c r="AF107" s="4">
        <v>13</v>
      </c>
      <c r="AG107" s="4">
        <v>5</v>
      </c>
      <c r="AH107" s="4">
        <v>4.4000000000000004</v>
      </c>
      <c r="AI107" s="4">
        <v>4</v>
      </c>
    </row>
    <row r="108" spans="2:35" s="4" customFormat="1" x14ac:dyDescent="0.25">
      <c r="B108" s="8">
        <v>107</v>
      </c>
      <c r="C108" s="9" t="s">
        <v>21</v>
      </c>
      <c r="D108" s="10">
        <f t="shared" si="20"/>
        <v>54</v>
      </c>
      <c r="E108" s="1">
        <f t="shared" si="12"/>
        <v>2</v>
      </c>
      <c r="F108" s="1">
        <v>1</v>
      </c>
      <c r="G108" s="4">
        <v>14</v>
      </c>
      <c r="H108" s="4">
        <v>6</v>
      </c>
      <c r="I108" s="4">
        <v>6.4</v>
      </c>
      <c r="J108" s="4">
        <v>7</v>
      </c>
      <c r="K108" s="4">
        <v>13</v>
      </c>
      <c r="L108" s="4">
        <v>11.4</v>
      </c>
      <c r="M108" s="4">
        <v>13.2</v>
      </c>
      <c r="N108" s="8">
        <v>107</v>
      </c>
      <c r="O108" s="4">
        <f t="shared" si="13"/>
        <v>20</v>
      </c>
      <c r="P108" s="4">
        <f t="shared" si="14"/>
        <v>7.4</v>
      </c>
      <c r="Q108" s="4">
        <f t="shared" si="15"/>
        <v>15.2</v>
      </c>
      <c r="R108" s="4">
        <f t="shared" si="16"/>
        <v>16.399999999999999</v>
      </c>
      <c r="S108" s="4">
        <f t="shared" si="17"/>
        <v>12.5</v>
      </c>
      <c r="T108" s="4">
        <f t="shared" si="18"/>
        <v>13.4</v>
      </c>
      <c r="U108" s="4">
        <f t="shared" si="19"/>
        <v>12.8</v>
      </c>
      <c r="V108" s="4">
        <v>11</v>
      </c>
      <c r="W108" s="4">
        <v>4.4000000000000004</v>
      </c>
      <c r="X108" s="4">
        <v>6.2</v>
      </c>
      <c r="Y108" s="4">
        <v>6.4</v>
      </c>
      <c r="Z108" s="4">
        <v>8.3000000000000007</v>
      </c>
      <c r="AA108" s="4">
        <v>10</v>
      </c>
      <c r="AB108" s="4">
        <v>8.4</v>
      </c>
      <c r="AC108" s="4">
        <v>9</v>
      </c>
      <c r="AD108" s="4">
        <v>3</v>
      </c>
      <c r="AE108" s="4">
        <v>9</v>
      </c>
      <c r="AF108" s="4">
        <v>10</v>
      </c>
      <c r="AG108" s="4">
        <v>4.2</v>
      </c>
      <c r="AH108" s="4">
        <v>3.4</v>
      </c>
      <c r="AI108" s="4">
        <v>4.4000000000000004</v>
      </c>
    </row>
    <row r="109" spans="2:35" s="4" customFormat="1" x14ac:dyDescent="0.25">
      <c r="B109" s="8">
        <v>108</v>
      </c>
      <c r="C109" s="9" t="s">
        <v>22</v>
      </c>
      <c r="D109" s="10">
        <f t="shared" si="20"/>
        <v>54</v>
      </c>
      <c r="E109" s="1">
        <f t="shared" si="12"/>
        <v>2</v>
      </c>
      <c r="F109" s="1">
        <v>1</v>
      </c>
      <c r="G109" s="4">
        <v>6</v>
      </c>
      <c r="H109" s="4">
        <v>2.2000000000000002</v>
      </c>
      <c r="I109" s="4">
        <v>12</v>
      </c>
      <c r="J109" s="4">
        <v>12</v>
      </c>
      <c r="K109" s="6">
        <v>5.6</v>
      </c>
      <c r="L109" s="4">
        <v>6</v>
      </c>
      <c r="M109" s="4">
        <v>6.8</v>
      </c>
      <c r="N109" s="8">
        <v>108</v>
      </c>
      <c r="O109" s="4">
        <f t="shared" si="13"/>
        <v>20.8</v>
      </c>
      <c r="P109" s="4">
        <f t="shared" si="14"/>
        <v>7.8</v>
      </c>
      <c r="Q109" s="4">
        <f t="shared" si="15"/>
        <v>14.2</v>
      </c>
      <c r="R109" s="4">
        <f t="shared" si="16"/>
        <v>19.5</v>
      </c>
      <c r="S109" s="4">
        <f t="shared" si="17"/>
        <v>14.2</v>
      </c>
      <c r="T109" s="4">
        <f t="shared" si="18"/>
        <v>14.799999999999999</v>
      </c>
      <c r="U109" s="4">
        <f t="shared" si="19"/>
        <v>13.399999999999999</v>
      </c>
      <c r="V109" s="4">
        <v>14</v>
      </c>
      <c r="W109" s="4">
        <v>5</v>
      </c>
      <c r="X109" s="4">
        <v>4.2</v>
      </c>
      <c r="Y109" s="4">
        <v>6.4</v>
      </c>
      <c r="Z109" s="4">
        <v>8</v>
      </c>
      <c r="AA109" s="4">
        <v>11.2</v>
      </c>
      <c r="AB109" s="4">
        <v>9.1999999999999993</v>
      </c>
      <c r="AC109" s="4">
        <v>6.8</v>
      </c>
      <c r="AD109" s="4">
        <v>2.8</v>
      </c>
      <c r="AE109" s="4">
        <v>10</v>
      </c>
      <c r="AF109" s="4">
        <v>13.1</v>
      </c>
      <c r="AG109" s="4">
        <v>6.2</v>
      </c>
      <c r="AH109" s="4">
        <v>3.6</v>
      </c>
      <c r="AI109" s="4">
        <v>4.2</v>
      </c>
    </row>
    <row r="110" spans="2:35" s="4" customFormat="1" x14ac:dyDescent="0.25">
      <c r="B110" s="8">
        <v>109</v>
      </c>
      <c r="C110" s="9" t="s">
        <v>21</v>
      </c>
      <c r="D110" s="10">
        <f t="shared" si="20"/>
        <v>55</v>
      </c>
      <c r="E110" s="1">
        <f t="shared" si="12"/>
        <v>2</v>
      </c>
      <c r="F110" s="1">
        <v>1</v>
      </c>
      <c r="G110" s="4">
        <v>12</v>
      </c>
      <c r="H110" s="4">
        <v>6</v>
      </c>
      <c r="I110" s="4">
        <v>4.2</v>
      </c>
      <c r="J110" s="4">
        <v>6</v>
      </c>
      <c r="K110" s="4">
        <v>11.2</v>
      </c>
      <c r="L110" s="4">
        <v>11.6</v>
      </c>
      <c r="M110" s="17">
        <v>0</v>
      </c>
      <c r="N110" s="8">
        <v>109</v>
      </c>
      <c r="O110" s="4">
        <f t="shared" si="13"/>
        <v>23.4</v>
      </c>
      <c r="P110" s="4">
        <f t="shared" si="14"/>
        <v>7.4</v>
      </c>
      <c r="Q110" s="4">
        <f t="shared" si="15"/>
        <v>15.4</v>
      </c>
      <c r="R110" s="4">
        <f t="shared" si="16"/>
        <v>15.1</v>
      </c>
      <c r="S110" s="4">
        <f t="shared" si="17"/>
        <v>13.2</v>
      </c>
      <c r="T110" s="4">
        <f t="shared" si="18"/>
        <v>10.199999999999999</v>
      </c>
      <c r="U110" s="4">
        <f t="shared" si="19"/>
        <v>16.8</v>
      </c>
      <c r="V110" s="4">
        <v>14</v>
      </c>
      <c r="W110" s="4">
        <v>4</v>
      </c>
      <c r="X110" s="4">
        <v>5.4</v>
      </c>
      <c r="Y110" s="4">
        <v>5.0999999999999996</v>
      </c>
      <c r="Z110" s="4">
        <v>8.1999999999999993</v>
      </c>
      <c r="AA110" s="4">
        <v>10.199999999999999</v>
      </c>
      <c r="AB110" s="4">
        <v>10.8</v>
      </c>
      <c r="AC110" s="4">
        <v>9.4</v>
      </c>
      <c r="AD110" s="4">
        <v>3.4</v>
      </c>
      <c r="AE110" s="4">
        <v>10</v>
      </c>
      <c r="AF110" s="4">
        <v>10</v>
      </c>
      <c r="AG110" s="4">
        <v>5</v>
      </c>
      <c r="AH110" s="17">
        <v>0</v>
      </c>
      <c r="AI110" s="4">
        <v>6</v>
      </c>
    </row>
    <row r="111" spans="2:35" s="4" customFormat="1" x14ac:dyDescent="0.25">
      <c r="B111" s="8">
        <v>110</v>
      </c>
      <c r="C111" s="9" t="s">
        <v>22</v>
      </c>
      <c r="D111" s="10">
        <f t="shared" si="20"/>
        <v>55</v>
      </c>
      <c r="E111" s="1">
        <f t="shared" si="12"/>
        <v>2</v>
      </c>
      <c r="F111" s="1">
        <v>1</v>
      </c>
      <c r="G111" s="4">
        <v>6</v>
      </c>
      <c r="H111" s="4">
        <v>2.8</v>
      </c>
      <c r="I111" s="4">
        <v>7.2</v>
      </c>
      <c r="J111" s="4">
        <v>14</v>
      </c>
      <c r="K111" s="4">
        <v>7.4</v>
      </c>
      <c r="L111" s="4">
        <v>5.2</v>
      </c>
      <c r="M111" s="4">
        <v>8</v>
      </c>
      <c r="N111" s="8">
        <v>110</v>
      </c>
      <c r="O111" s="4">
        <f t="shared" si="13"/>
        <v>22</v>
      </c>
      <c r="P111" s="4">
        <f t="shared" si="14"/>
        <v>8.4</v>
      </c>
      <c r="Q111" s="4">
        <f t="shared" si="15"/>
        <v>14.2</v>
      </c>
      <c r="R111" s="4">
        <f t="shared" si="16"/>
        <v>18.600000000000001</v>
      </c>
      <c r="S111" s="4">
        <f t="shared" si="17"/>
        <v>14.6</v>
      </c>
      <c r="T111" s="4">
        <f t="shared" si="18"/>
        <v>14.4</v>
      </c>
      <c r="U111" s="4">
        <f t="shared" si="19"/>
        <v>12.7</v>
      </c>
      <c r="V111" s="4">
        <v>15</v>
      </c>
      <c r="W111" s="4">
        <v>5.4</v>
      </c>
      <c r="X111" s="4">
        <v>5</v>
      </c>
      <c r="Y111" s="4">
        <v>6</v>
      </c>
      <c r="Z111" s="4">
        <v>7.6</v>
      </c>
      <c r="AA111" s="4">
        <v>9.4</v>
      </c>
      <c r="AB111" s="4">
        <v>8.1999999999999993</v>
      </c>
      <c r="AC111" s="4">
        <v>7</v>
      </c>
      <c r="AD111" s="4">
        <v>3</v>
      </c>
      <c r="AE111" s="4">
        <v>9.1999999999999993</v>
      </c>
      <c r="AF111" s="4">
        <v>12.6</v>
      </c>
      <c r="AG111" s="4">
        <v>7</v>
      </c>
      <c r="AH111" s="4">
        <v>5</v>
      </c>
      <c r="AI111" s="4">
        <v>4.5</v>
      </c>
    </row>
    <row r="112" spans="2:35" s="4" customFormat="1" x14ac:dyDescent="0.25">
      <c r="B112" s="8">
        <v>111</v>
      </c>
      <c r="C112" s="9" t="s">
        <v>21</v>
      </c>
      <c r="D112" s="10">
        <f t="shared" si="20"/>
        <v>56</v>
      </c>
      <c r="E112" s="1">
        <f t="shared" si="12"/>
        <v>2</v>
      </c>
      <c r="F112" s="1">
        <v>1</v>
      </c>
      <c r="G112" s="4">
        <v>12</v>
      </c>
      <c r="H112" s="4">
        <v>5</v>
      </c>
      <c r="I112" s="4">
        <v>6.3</v>
      </c>
      <c r="J112" s="4">
        <v>7</v>
      </c>
      <c r="K112" s="4">
        <v>10</v>
      </c>
      <c r="L112" s="4">
        <v>9.1999999999999993</v>
      </c>
      <c r="M112" s="4">
        <v>12.2</v>
      </c>
      <c r="N112" s="8">
        <v>111</v>
      </c>
      <c r="O112" s="4">
        <f t="shared" si="13"/>
        <v>20.8</v>
      </c>
      <c r="P112" s="4">
        <f t="shared" si="14"/>
        <v>7</v>
      </c>
      <c r="Q112" s="4">
        <f t="shared" si="15"/>
        <v>13.399999999999999</v>
      </c>
      <c r="R112" s="4">
        <f t="shared" si="16"/>
        <v>17.299999999999997</v>
      </c>
      <c r="S112" s="4">
        <f t="shared" si="17"/>
        <v>12.8</v>
      </c>
      <c r="T112" s="4">
        <f t="shared" si="18"/>
        <v>12.600000000000001</v>
      </c>
      <c r="U112" s="4">
        <f t="shared" si="19"/>
        <v>13.4</v>
      </c>
      <c r="V112" s="4">
        <v>14.8</v>
      </c>
      <c r="W112" s="4">
        <v>5</v>
      </c>
      <c r="X112" s="4">
        <v>3.8</v>
      </c>
      <c r="Y112" s="4">
        <v>5.6</v>
      </c>
      <c r="Z112" s="4">
        <v>7</v>
      </c>
      <c r="AA112" s="4">
        <v>9.4</v>
      </c>
      <c r="AB112" s="4">
        <v>8</v>
      </c>
      <c r="AC112" s="4">
        <v>6</v>
      </c>
      <c r="AD112" s="4">
        <v>2</v>
      </c>
      <c r="AE112" s="4">
        <v>9.6</v>
      </c>
      <c r="AF112" s="4">
        <v>11.7</v>
      </c>
      <c r="AG112" s="4">
        <v>5.8</v>
      </c>
      <c r="AH112" s="4">
        <v>3.2</v>
      </c>
      <c r="AI112" s="4">
        <v>5.4</v>
      </c>
    </row>
    <row r="113" spans="2:35" x14ac:dyDescent="0.25">
      <c r="B113" s="8">
        <v>112</v>
      </c>
      <c r="C113" s="9" t="s">
        <v>22</v>
      </c>
      <c r="D113" s="10">
        <f t="shared" si="20"/>
        <v>56</v>
      </c>
      <c r="E113" s="1">
        <f t="shared" si="12"/>
        <v>2</v>
      </c>
      <c r="F113" s="1">
        <v>1</v>
      </c>
      <c r="G113" s="4">
        <v>4.2</v>
      </c>
      <c r="H113" s="4">
        <v>3</v>
      </c>
      <c r="I113" s="4">
        <v>6.4</v>
      </c>
      <c r="J113" s="4">
        <v>15</v>
      </c>
      <c r="K113" s="4">
        <v>7.8</v>
      </c>
      <c r="L113" s="4">
        <v>7.8</v>
      </c>
      <c r="M113" s="4">
        <v>7.6</v>
      </c>
      <c r="N113" s="8">
        <v>112</v>
      </c>
      <c r="O113" s="4">
        <f t="shared" si="13"/>
        <v>20.6</v>
      </c>
      <c r="P113" s="4">
        <f t="shared" si="14"/>
        <v>8</v>
      </c>
      <c r="Q113" s="4">
        <f t="shared" si="15"/>
        <v>13.2</v>
      </c>
      <c r="R113" s="4">
        <f t="shared" si="16"/>
        <v>17</v>
      </c>
      <c r="S113" s="4">
        <f t="shared" si="17"/>
        <v>11.4</v>
      </c>
      <c r="T113" s="4">
        <f t="shared" si="18"/>
        <v>12.8</v>
      </c>
      <c r="U113" s="4">
        <f t="shared" si="19"/>
        <v>0</v>
      </c>
      <c r="V113" s="4">
        <v>13.6</v>
      </c>
      <c r="W113" s="4">
        <v>5</v>
      </c>
      <c r="X113" s="4">
        <v>5</v>
      </c>
      <c r="Y113" s="4">
        <v>5.4</v>
      </c>
      <c r="Z113" s="4">
        <v>6.2</v>
      </c>
      <c r="AA113" s="4">
        <v>9.4</v>
      </c>
      <c r="AB113" s="17">
        <v>0</v>
      </c>
      <c r="AC113" s="6">
        <v>7</v>
      </c>
      <c r="AD113" s="4">
        <v>3</v>
      </c>
      <c r="AE113" s="4">
        <v>8.1999999999999993</v>
      </c>
      <c r="AF113" s="4">
        <v>11.6</v>
      </c>
      <c r="AG113" s="4">
        <v>5.2</v>
      </c>
      <c r="AH113" s="4">
        <v>3.4</v>
      </c>
      <c r="AI113" s="17">
        <v>0</v>
      </c>
    </row>
    <row r="114" spans="2:35" x14ac:dyDescent="0.25">
      <c r="B114" s="8">
        <v>113</v>
      </c>
      <c r="C114" s="9" t="s">
        <v>21</v>
      </c>
      <c r="D114" s="10">
        <f t="shared" si="20"/>
        <v>57</v>
      </c>
      <c r="E114" s="1">
        <f t="shared" si="12"/>
        <v>2</v>
      </c>
      <c r="F114" s="1">
        <v>1</v>
      </c>
      <c r="G114" s="4">
        <v>13</v>
      </c>
      <c r="H114" s="4">
        <v>5</v>
      </c>
      <c r="I114" s="4">
        <v>5</v>
      </c>
      <c r="J114" s="4">
        <v>6.8</v>
      </c>
      <c r="K114" s="4">
        <v>6.6</v>
      </c>
      <c r="L114" s="4">
        <v>9</v>
      </c>
      <c r="M114" s="4">
        <v>10.6</v>
      </c>
      <c r="N114" s="8">
        <v>113</v>
      </c>
      <c r="O114" s="4">
        <f t="shared" si="13"/>
        <v>19.2</v>
      </c>
      <c r="P114" s="4">
        <f t="shared" si="14"/>
        <v>6.4</v>
      </c>
      <c r="Q114" s="4">
        <f t="shared" si="15"/>
        <v>15</v>
      </c>
      <c r="R114" s="4">
        <f t="shared" si="16"/>
        <v>16.8</v>
      </c>
      <c r="S114" s="4">
        <f t="shared" si="17"/>
        <v>12.8</v>
      </c>
      <c r="T114" s="4">
        <f t="shared" si="18"/>
        <v>11</v>
      </c>
      <c r="U114" s="4">
        <f t="shared" si="19"/>
        <v>11</v>
      </c>
      <c r="V114" s="4">
        <v>13</v>
      </c>
      <c r="W114" s="4">
        <v>4.4000000000000004</v>
      </c>
      <c r="X114" s="4">
        <v>5</v>
      </c>
      <c r="Y114" s="4">
        <v>4.8</v>
      </c>
      <c r="Z114" s="4">
        <v>8.4</v>
      </c>
      <c r="AA114" s="4">
        <v>7</v>
      </c>
      <c r="AB114" s="4">
        <v>7.8</v>
      </c>
      <c r="AC114" s="4">
        <v>6.2</v>
      </c>
      <c r="AD114" s="4">
        <v>2</v>
      </c>
      <c r="AE114" s="4">
        <v>10</v>
      </c>
      <c r="AF114" s="4">
        <v>12</v>
      </c>
      <c r="AG114" s="4">
        <v>4.4000000000000004</v>
      </c>
      <c r="AH114" s="4">
        <v>4</v>
      </c>
      <c r="AI114" s="4">
        <v>3.2</v>
      </c>
    </row>
    <row r="115" spans="2:35" x14ac:dyDescent="0.25">
      <c r="B115" s="8">
        <v>114</v>
      </c>
      <c r="C115" s="9" t="s">
        <v>22</v>
      </c>
      <c r="D115" s="10">
        <f t="shared" si="20"/>
        <v>57</v>
      </c>
      <c r="E115" s="1">
        <f t="shared" si="12"/>
        <v>2</v>
      </c>
      <c r="F115" s="1">
        <v>1</v>
      </c>
      <c r="G115" s="4">
        <v>6.4</v>
      </c>
      <c r="H115" s="4">
        <v>3</v>
      </c>
      <c r="I115" s="4">
        <v>9.4</v>
      </c>
      <c r="J115" s="4">
        <v>13.8</v>
      </c>
      <c r="K115" s="4">
        <v>14</v>
      </c>
      <c r="L115" s="4">
        <v>6</v>
      </c>
      <c r="M115" s="4">
        <v>7.6</v>
      </c>
      <c r="N115" s="8">
        <v>114</v>
      </c>
      <c r="O115" s="4">
        <f t="shared" si="13"/>
        <v>17.2</v>
      </c>
      <c r="P115" s="4">
        <f t="shared" si="14"/>
        <v>9</v>
      </c>
      <c r="Q115" s="4">
        <f t="shared" si="15"/>
        <v>12.8</v>
      </c>
      <c r="R115" s="4">
        <f t="shared" si="16"/>
        <v>18</v>
      </c>
      <c r="S115" s="4">
        <f t="shared" si="17"/>
        <v>10.8</v>
      </c>
      <c r="T115" s="4">
        <f t="shared" si="18"/>
        <v>13</v>
      </c>
      <c r="U115" s="4">
        <f t="shared" si="19"/>
        <v>12.8</v>
      </c>
      <c r="V115" s="4">
        <v>11</v>
      </c>
      <c r="W115" s="4">
        <v>6</v>
      </c>
      <c r="X115" s="4">
        <v>4.8</v>
      </c>
      <c r="Y115" s="4">
        <v>5.4</v>
      </c>
      <c r="Z115" s="4">
        <v>5.8</v>
      </c>
      <c r="AA115" s="4">
        <v>7.4</v>
      </c>
      <c r="AB115" s="4">
        <v>8.4</v>
      </c>
      <c r="AC115" s="4">
        <v>6.2</v>
      </c>
      <c r="AD115" s="4">
        <v>3</v>
      </c>
      <c r="AE115" s="4">
        <v>8</v>
      </c>
      <c r="AF115" s="4">
        <v>12.6</v>
      </c>
      <c r="AG115" s="4">
        <v>5</v>
      </c>
      <c r="AH115" s="4">
        <v>5.6</v>
      </c>
      <c r="AI115" s="4">
        <v>4.4000000000000004</v>
      </c>
    </row>
    <row r="116" spans="2:35" x14ac:dyDescent="0.25">
      <c r="B116" s="8">
        <v>115</v>
      </c>
      <c r="C116" s="9" t="s">
        <v>21</v>
      </c>
      <c r="D116" s="10">
        <f t="shared" si="20"/>
        <v>58</v>
      </c>
      <c r="E116" s="1">
        <f t="shared" si="12"/>
        <v>2</v>
      </c>
      <c r="F116" s="1">
        <v>1</v>
      </c>
      <c r="G116" s="4">
        <v>11.2</v>
      </c>
      <c r="H116" s="4">
        <v>4</v>
      </c>
      <c r="I116" s="4">
        <v>6</v>
      </c>
      <c r="J116" s="4">
        <v>6.4</v>
      </c>
      <c r="K116" s="4">
        <v>12</v>
      </c>
      <c r="L116" s="4">
        <v>9</v>
      </c>
      <c r="M116" s="4">
        <v>10.8</v>
      </c>
      <c r="N116" s="8">
        <v>115</v>
      </c>
      <c r="O116" s="4">
        <f t="shared" si="13"/>
        <v>21</v>
      </c>
      <c r="P116" s="4">
        <f t="shared" si="14"/>
        <v>9.4</v>
      </c>
      <c r="Q116" s="4">
        <f t="shared" si="15"/>
        <v>15.2</v>
      </c>
      <c r="R116" s="4">
        <f t="shared" si="16"/>
        <v>16.600000000000001</v>
      </c>
      <c r="S116" s="4">
        <f t="shared" si="17"/>
        <v>10.8</v>
      </c>
      <c r="T116" s="4">
        <f t="shared" si="18"/>
        <v>11.2</v>
      </c>
      <c r="U116" s="4">
        <f t="shared" si="19"/>
        <v>14</v>
      </c>
      <c r="V116" s="4">
        <v>13</v>
      </c>
      <c r="W116" s="4">
        <v>6.4</v>
      </c>
      <c r="X116" s="4">
        <v>6</v>
      </c>
      <c r="Y116" s="4">
        <v>5.6</v>
      </c>
      <c r="Z116" s="4">
        <v>6.4</v>
      </c>
      <c r="AA116" s="4">
        <v>7.2</v>
      </c>
      <c r="AB116" s="4">
        <v>10.199999999999999</v>
      </c>
      <c r="AC116" s="4">
        <v>8</v>
      </c>
      <c r="AD116" s="4">
        <v>3</v>
      </c>
      <c r="AE116" s="4">
        <v>9.1999999999999993</v>
      </c>
      <c r="AF116" s="4">
        <v>11</v>
      </c>
      <c r="AG116" s="4">
        <v>4.4000000000000004</v>
      </c>
      <c r="AH116" s="4">
        <v>4</v>
      </c>
      <c r="AI116" s="4">
        <v>3.8</v>
      </c>
    </row>
    <row r="117" spans="2:35" x14ac:dyDescent="0.25">
      <c r="B117" s="8">
        <v>116</v>
      </c>
      <c r="C117" s="9" t="s">
        <v>22</v>
      </c>
      <c r="D117" s="10">
        <f t="shared" si="20"/>
        <v>58</v>
      </c>
      <c r="E117" s="1">
        <f t="shared" si="12"/>
        <v>2</v>
      </c>
      <c r="F117" s="1">
        <v>1</v>
      </c>
      <c r="G117" s="4">
        <v>6</v>
      </c>
      <c r="H117" s="4">
        <v>3.2</v>
      </c>
      <c r="I117" s="4">
        <v>12</v>
      </c>
      <c r="J117" s="4">
        <v>14</v>
      </c>
      <c r="K117" s="4">
        <v>7.6</v>
      </c>
      <c r="L117" s="4">
        <v>4.2</v>
      </c>
      <c r="M117" s="4">
        <v>6.8</v>
      </c>
      <c r="N117" s="8">
        <v>116</v>
      </c>
      <c r="O117" s="4">
        <f t="shared" si="13"/>
        <v>19.600000000000001</v>
      </c>
      <c r="P117" s="4">
        <f t="shared" si="14"/>
        <v>8.6</v>
      </c>
      <c r="Q117" s="4">
        <f t="shared" si="15"/>
        <v>15.2</v>
      </c>
      <c r="R117" s="4">
        <f t="shared" si="16"/>
        <v>18.600000000000001</v>
      </c>
      <c r="S117" s="4">
        <f t="shared" si="17"/>
        <v>13</v>
      </c>
      <c r="T117" s="4">
        <f t="shared" si="18"/>
        <v>11.8</v>
      </c>
      <c r="U117" s="4">
        <f t="shared" si="19"/>
        <v>13.600000000000001</v>
      </c>
      <c r="V117" s="4">
        <v>13.8</v>
      </c>
      <c r="W117" s="4">
        <v>6</v>
      </c>
      <c r="X117" s="4">
        <v>5.2</v>
      </c>
      <c r="Y117" s="4">
        <v>6.6</v>
      </c>
      <c r="Z117" s="4">
        <v>8</v>
      </c>
      <c r="AA117" s="4">
        <v>8</v>
      </c>
      <c r="AB117" s="4">
        <v>8.8000000000000007</v>
      </c>
      <c r="AC117" s="4">
        <v>5.8</v>
      </c>
      <c r="AD117" s="4">
        <v>2.6</v>
      </c>
      <c r="AE117" s="4">
        <v>10</v>
      </c>
      <c r="AF117" s="4">
        <v>12</v>
      </c>
      <c r="AG117" s="4">
        <v>5</v>
      </c>
      <c r="AH117" s="4">
        <v>3.8</v>
      </c>
      <c r="AI117" s="4">
        <v>4.8</v>
      </c>
    </row>
    <row r="118" spans="2:35" x14ac:dyDescent="0.25">
      <c r="B118" s="8">
        <v>117</v>
      </c>
      <c r="C118" s="9" t="s">
        <v>21</v>
      </c>
      <c r="D118" s="10">
        <f t="shared" si="20"/>
        <v>59</v>
      </c>
      <c r="E118" s="1">
        <f t="shared" si="12"/>
        <v>2</v>
      </c>
      <c r="F118" s="1">
        <v>1</v>
      </c>
      <c r="G118" s="4">
        <v>15</v>
      </c>
      <c r="H118" s="4">
        <v>6</v>
      </c>
      <c r="I118" s="4">
        <v>7</v>
      </c>
      <c r="J118" s="4">
        <v>6.4</v>
      </c>
      <c r="K118" s="4">
        <v>10.8</v>
      </c>
      <c r="L118" s="4">
        <v>11</v>
      </c>
      <c r="M118" s="4">
        <v>11</v>
      </c>
      <c r="N118" s="8">
        <v>117</v>
      </c>
      <c r="O118" s="4">
        <f t="shared" si="13"/>
        <v>21.4</v>
      </c>
      <c r="P118" s="4">
        <f t="shared" si="14"/>
        <v>9.8000000000000007</v>
      </c>
      <c r="Q118" s="4">
        <f t="shared" si="15"/>
        <v>16</v>
      </c>
      <c r="R118" s="4">
        <f t="shared" si="16"/>
        <v>15.6</v>
      </c>
      <c r="S118" s="4">
        <f t="shared" si="17"/>
        <v>13</v>
      </c>
      <c r="T118" s="4">
        <f t="shared" si="18"/>
        <v>13.2</v>
      </c>
      <c r="U118" s="4">
        <f t="shared" si="19"/>
        <v>14.5</v>
      </c>
      <c r="V118" s="4">
        <v>13.7</v>
      </c>
      <c r="W118" s="4">
        <v>4.8</v>
      </c>
      <c r="X118" s="4">
        <v>5</v>
      </c>
      <c r="Y118" s="4">
        <v>3.6</v>
      </c>
      <c r="Z118" s="4">
        <v>9</v>
      </c>
      <c r="AA118" s="4">
        <v>9</v>
      </c>
      <c r="AB118" s="4">
        <v>9.8000000000000007</v>
      </c>
      <c r="AC118" s="4">
        <v>7.7</v>
      </c>
      <c r="AD118" s="4">
        <v>5</v>
      </c>
      <c r="AE118" s="4">
        <v>11</v>
      </c>
      <c r="AF118" s="4">
        <v>12</v>
      </c>
      <c r="AG118" s="4">
        <v>4</v>
      </c>
      <c r="AH118" s="4">
        <v>4.2</v>
      </c>
      <c r="AI118" s="4">
        <v>4.7</v>
      </c>
    </row>
    <row r="119" spans="2:35" x14ac:dyDescent="0.25">
      <c r="B119" s="8">
        <v>118</v>
      </c>
      <c r="C119" s="9" t="s">
        <v>22</v>
      </c>
      <c r="D119" s="10">
        <f t="shared" si="20"/>
        <v>59</v>
      </c>
      <c r="E119" s="1">
        <f t="shared" si="12"/>
        <v>2</v>
      </c>
      <c r="F119" s="1">
        <v>1</v>
      </c>
      <c r="G119" s="4">
        <v>6</v>
      </c>
      <c r="H119" s="4">
        <v>3</v>
      </c>
      <c r="I119" s="4">
        <v>15.6</v>
      </c>
      <c r="J119" s="4">
        <v>12</v>
      </c>
      <c r="K119" s="4">
        <v>6</v>
      </c>
      <c r="L119" s="4">
        <v>6</v>
      </c>
      <c r="M119" s="4">
        <v>6</v>
      </c>
      <c r="N119" s="8">
        <v>118</v>
      </c>
      <c r="O119" s="4">
        <f t="shared" si="13"/>
        <v>20.6</v>
      </c>
      <c r="P119" s="4">
        <f t="shared" si="14"/>
        <v>4</v>
      </c>
      <c r="Q119" s="4">
        <f t="shared" si="15"/>
        <v>13.2</v>
      </c>
      <c r="R119" s="4">
        <f t="shared" si="16"/>
        <v>21.3</v>
      </c>
      <c r="S119" s="4">
        <f t="shared" si="17"/>
        <v>11</v>
      </c>
      <c r="T119" s="4">
        <f t="shared" si="18"/>
        <v>12.2</v>
      </c>
      <c r="U119" s="4">
        <f t="shared" si="19"/>
        <v>11.6</v>
      </c>
      <c r="V119" s="4">
        <v>13</v>
      </c>
      <c r="W119" s="4">
        <v>4</v>
      </c>
      <c r="X119" s="4">
        <v>5.2</v>
      </c>
      <c r="Y119" s="4">
        <v>8</v>
      </c>
      <c r="Z119" s="5">
        <v>7.4</v>
      </c>
      <c r="AA119" s="4">
        <v>9</v>
      </c>
      <c r="AB119" s="4">
        <v>8</v>
      </c>
      <c r="AC119" s="4">
        <v>7.6</v>
      </c>
      <c r="AD119" s="17">
        <v>0</v>
      </c>
      <c r="AE119" s="4">
        <v>8</v>
      </c>
      <c r="AF119" s="4">
        <v>13.3</v>
      </c>
      <c r="AG119" s="5">
        <v>3.6</v>
      </c>
      <c r="AH119" s="4">
        <v>3.2</v>
      </c>
      <c r="AI119" s="4">
        <v>3.6</v>
      </c>
    </row>
    <row r="120" spans="2:35" x14ac:dyDescent="0.25">
      <c r="B120" s="8">
        <v>119</v>
      </c>
      <c r="C120" s="9" t="s">
        <v>21</v>
      </c>
      <c r="D120" s="10">
        <f t="shared" si="20"/>
        <v>60</v>
      </c>
      <c r="E120" s="1">
        <f t="shared" si="12"/>
        <v>2</v>
      </c>
      <c r="F120" s="1">
        <v>1</v>
      </c>
      <c r="G120" s="4">
        <v>13.8</v>
      </c>
      <c r="H120" s="4">
        <v>5.8</v>
      </c>
      <c r="I120" s="4">
        <v>7.65</v>
      </c>
      <c r="J120" s="4">
        <v>6</v>
      </c>
      <c r="K120" s="4">
        <v>12</v>
      </c>
      <c r="L120" s="4">
        <v>7</v>
      </c>
      <c r="M120" s="4">
        <v>10.199999999999999</v>
      </c>
      <c r="N120" s="8">
        <v>119</v>
      </c>
      <c r="O120" s="4">
        <f t="shared" si="13"/>
        <v>19.399999999999999</v>
      </c>
      <c r="P120" s="4">
        <f t="shared" si="14"/>
        <v>7</v>
      </c>
      <c r="Q120" s="4">
        <f t="shared" si="15"/>
        <v>16</v>
      </c>
      <c r="R120" s="4">
        <f t="shared" si="16"/>
        <v>19</v>
      </c>
      <c r="S120" s="4">
        <f t="shared" si="17"/>
        <v>13</v>
      </c>
      <c r="T120" s="4">
        <f t="shared" si="18"/>
        <v>11.2</v>
      </c>
      <c r="U120" s="4">
        <f t="shared" si="19"/>
        <v>13.2</v>
      </c>
      <c r="V120" s="4">
        <v>13</v>
      </c>
      <c r="W120" s="4">
        <v>5</v>
      </c>
      <c r="X120" s="4">
        <v>5</v>
      </c>
      <c r="Y120" s="4">
        <v>6</v>
      </c>
      <c r="Z120" s="4">
        <v>9</v>
      </c>
      <c r="AA120" s="4">
        <v>8</v>
      </c>
      <c r="AB120" s="4">
        <v>9</v>
      </c>
      <c r="AC120" s="6">
        <v>6.4</v>
      </c>
      <c r="AD120" s="4">
        <v>2</v>
      </c>
      <c r="AE120" s="4">
        <v>11</v>
      </c>
      <c r="AF120" s="4">
        <v>13</v>
      </c>
      <c r="AG120" s="4">
        <v>4</v>
      </c>
      <c r="AH120" s="4">
        <v>3.2</v>
      </c>
      <c r="AI120" s="4">
        <v>4.2</v>
      </c>
    </row>
    <row r="121" spans="2:35" x14ac:dyDescent="0.25">
      <c r="B121" s="8">
        <v>120</v>
      </c>
      <c r="C121" s="9" t="s">
        <v>22</v>
      </c>
      <c r="D121" s="10">
        <f t="shared" si="20"/>
        <v>60</v>
      </c>
      <c r="E121" s="1">
        <f t="shared" si="12"/>
        <v>2</v>
      </c>
      <c r="F121" s="1">
        <v>1</v>
      </c>
      <c r="G121" s="4">
        <v>7</v>
      </c>
      <c r="H121" s="4">
        <v>3</v>
      </c>
      <c r="I121" s="4">
        <v>11.4</v>
      </c>
      <c r="J121" s="4">
        <v>10.6</v>
      </c>
      <c r="K121" s="4">
        <v>5.8</v>
      </c>
      <c r="L121" s="4">
        <v>5</v>
      </c>
      <c r="M121" s="4">
        <v>7.4</v>
      </c>
      <c r="N121" s="8">
        <v>120</v>
      </c>
      <c r="O121" s="4">
        <f t="shared" si="13"/>
        <v>20.799999999999997</v>
      </c>
      <c r="P121" s="4">
        <f t="shared" si="14"/>
        <v>9.1999999999999993</v>
      </c>
      <c r="Q121" s="4">
        <f t="shared" si="15"/>
        <v>13.4</v>
      </c>
      <c r="R121" s="4">
        <f t="shared" si="16"/>
        <v>18</v>
      </c>
      <c r="S121" s="4">
        <f t="shared" si="17"/>
        <v>14</v>
      </c>
      <c r="T121" s="4">
        <f t="shared" si="18"/>
        <v>11.4</v>
      </c>
      <c r="U121" s="4">
        <f t="shared" si="19"/>
        <v>11</v>
      </c>
      <c r="V121" s="4">
        <v>10.6</v>
      </c>
      <c r="W121" s="4">
        <v>5.2</v>
      </c>
      <c r="X121" s="4">
        <v>4</v>
      </c>
      <c r="Y121" s="4">
        <v>6</v>
      </c>
      <c r="Z121" s="4">
        <v>10</v>
      </c>
      <c r="AA121" s="4">
        <v>7.4</v>
      </c>
      <c r="AB121" s="4">
        <v>7</v>
      </c>
      <c r="AC121" s="4">
        <v>10.199999999999999</v>
      </c>
      <c r="AD121" s="4">
        <v>4</v>
      </c>
      <c r="AE121" s="4">
        <v>9.4</v>
      </c>
      <c r="AF121" s="4">
        <v>12</v>
      </c>
      <c r="AG121" s="4">
        <v>4</v>
      </c>
      <c r="AH121" s="4">
        <v>4</v>
      </c>
      <c r="AI121" s="4">
        <v>4</v>
      </c>
    </row>
    <row r="122" spans="2:35" x14ac:dyDescent="0.25">
      <c r="B122" s="8">
        <v>121</v>
      </c>
      <c r="C122" s="9" t="s">
        <v>21</v>
      </c>
      <c r="D122" s="10">
        <f t="shared" si="20"/>
        <v>61</v>
      </c>
      <c r="E122" s="1">
        <f t="shared" si="12"/>
        <v>2</v>
      </c>
      <c r="F122" s="1">
        <v>1</v>
      </c>
      <c r="G122" s="4">
        <v>13.2</v>
      </c>
      <c r="H122" s="4">
        <v>5</v>
      </c>
      <c r="I122" s="4">
        <v>7</v>
      </c>
      <c r="J122" s="4">
        <v>8.6</v>
      </c>
      <c r="K122" s="4">
        <v>9</v>
      </c>
      <c r="L122" s="4">
        <v>11.4</v>
      </c>
      <c r="M122" s="4">
        <v>10</v>
      </c>
      <c r="N122" s="8">
        <v>121</v>
      </c>
      <c r="O122" s="4">
        <f t="shared" si="13"/>
        <v>18.399999999999999</v>
      </c>
      <c r="P122" s="4">
        <f t="shared" si="14"/>
        <v>8</v>
      </c>
      <c r="Q122" s="4">
        <f t="shared" si="15"/>
        <v>15</v>
      </c>
      <c r="R122" s="4">
        <f t="shared" si="16"/>
        <v>15.8</v>
      </c>
      <c r="S122" s="4">
        <f t="shared" si="17"/>
        <v>13</v>
      </c>
      <c r="T122" s="4">
        <f t="shared" si="18"/>
        <v>14</v>
      </c>
      <c r="U122" s="4">
        <f t="shared" si="19"/>
        <v>11</v>
      </c>
      <c r="V122" s="4">
        <v>11.2</v>
      </c>
      <c r="W122" s="4">
        <v>4</v>
      </c>
      <c r="X122" s="4">
        <v>6</v>
      </c>
      <c r="Y122" s="4">
        <v>5</v>
      </c>
      <c r="Z122" s="4">
        <v>7</v>
      </c>
      <c r="AA122" s="4">
        <v>8</v>
      </c>
      <c r="AB122" s="4">
        <v>7</v>
      </c>
      <c r="AC122" s="4">
        <v>7.2</v>
      </c>
      <c r="AD122" s="4">
        <v>4</v>
      </c>
      <c r="AE122" s="4">
        <v>9</v>
      </c>
      <c r="AF122" s="4">
        <v>10.8</v>
      </c>
      <c r="AG122" s="4">
        <v>6</v>
      </c>
      <c r="AH122" s="4">
        <v>6</v>
      </c>
      <c r="AI122" s="4">
        <v>4</v>
      </c>
    </row>
    <row r="123" spans="2:35" x14ac:dyDescent="0.25">
      <c r="B123" s="8">
        <v>122</v>
      </c>
      <c r="C123" s="9" t="s">
        <v>22</v>
      </c>
      <c r="D123" s="10">
        <f t="shared" si="20"/>
        <v>61</v>
      </c>
      <c r="E123" s="1">
        <f t="shared" si="12"/>
        <v>2</v>
      </c>
      <c r="F123" s="1">
        <v>1</v>
      </c>
      <c r="G123" s="4">
        <v>6.4</v>
      </c>
      <c r="H123" s="4">
        <v>3</v>
      </c>
      <c r="I123" s="4">
        <v>11</v>
      </c>
      <c r="J123" s="4">
        <v>13</v>
      </c>
      <c r="K123" s="6">
        <v>10.4</v>
      </c>
      <c r="L123" s="4">
        <v>4</v>
      </c>
      <c r="M123" s="4">
        <v>9.6</v>
      </c>
      <c r="N123" s="8">
        <v>122</v>
      </c>
      <c r="O123" s="4">
        <f t="shared" si="13"/>
        <v>18</v>
      </c>
      <c r="P123" s="4">
        <f t="shared" si="14"/>
        <v>7.4</v>
      </c>
      <c r="Q123" s="4">
        <f t="shared" si="15"/>
        <v>13.2</v>
      </c>
      <c r="R123" s="4">
        <f t="shared" si="16"/>
        <v>15</v>
      </c>
      <c r="S123" s="4">
        <f t="shared" si="17"/>
        <v>14</v>
      </c>
      <c r="T123" s="4">
        <f t="shared" si="18"/>
        <v>13.8</v>
      </c>
      <c r="U123" s="4">
        <f t="shared" si="19"/>
        <v>12.4</v>
      </c>
      <c r="V123" s="4">
        <v>12</v>
      </c>
      <c r="W123" s="4">
        <v>5</v>
      </c>
      <c r="X123" s="4">
        <v>4</v>
      </c>
      <c r="Y123" s="4">
        <v>4</v>
      </c>
      <c r="Z123" s="4">
        <v>9</v>
      </c>
      <c r="AA123" s="4">
        <v>8.8000000000000007</v>
      </c>
      <c r="AB123" s="4">
        <v>9.4</v>
      </c>
      <c r="AC123" s="4">
        <v>6</v>
      </c>
      <c r="AD123" s="4">
        <v>2.4</v>
      </c>
      <c r="AE123" s="4">
        <v>9.1999999999999993</v>
      </c>
      <c r="AF123" s="4">
        <v>11</v>
      </c>
      <c r="AG123" s="4">
        <v>5</v>
      </c>
      <c r="AH123" s="4">
        <v>5</v>
      </c>
      <c r="AI123" s="4">
        <v>3</v>
      </c>
    </row>
    <row r="124" spans="2:35" x14ac:dyDescent="0.25">
      <c r="B124" s="8">
        <v>123</v>
      </c>
      <c r="C124" s="9" t="s">
        <v>21</v>
      </c>
      <c r="D124" s="10">
        <f t="shared" si="20"/>
        <v>62</v>
      </c>
      <c r="E124" s="1">
        <f>IF(COUNTIF(E63:E123,E94)=61,E94+1,E123)</f>
        <v>3</v>
      </c>
      <c r="F124" s="1">
        <v>1</v>
      </c>
      <c r="G124" s="4">
        <v>14</v>
      </c>
      <c r="H124" s="4">
        <v>6</v>
      </c>
      <c r="I124" s="4">
        <v>8</v>
      </c>
      <c r="J124" s="4">
        <v>5</v>
      </c>
      <c r="K124" s="4">
        <v>10</v>
      </c>
      <c r="L124" s="4">
        <v>11</v>
      </c>
      <c r="M124" s="4">
        <v>11.4</v>
      </c>
      <c r="N124" s="8">
        <v>123</v>
      </c>
      <c r="O124" s="4">
        <f t="shared" si="13"/>
        <v>18.2</v>
      </c>
      <c r="P124" s="4">
        <f t="shared" si="14"/>
        <v>8</v>
      </c>
      <c r="Q124" s="4">
        <f t="shared" si="15"/>
        <v>16</v>
      </c>
      <c r="R124" s="4">
        <f t="shared" si="16"/>
        <v>12</v>
      </c>
      <c r="S124" s="4">
        <f t="shared" si="17"/>
        <v>14</v>
      </c>
      <c r="T124" s="4">
        <f t="shared" si="18"/>
        <v>11.8</v>
      </c>
      <c r="U124" s="4">
        <f t="shared" si="19"/>
        <v>15.6</v>
      </c>
      <c r="V124" s="4">
        <v>12.4</v>
      </c>
      <c r="W124" s="4">
        <v>5</v>
      </c>
      <c r="X124" s="4">
        <v>6</v>
      </c>
      <c r="Y124" s="4">
        <v>6</v>
      </c>
      <c r="Z124" s="4">
        <v>10</v>
      </c>
      <c r="AA124" s="4">
        <v>7.6</v>
      </c>
      <c r="AB124" s="4">
        <v>11</v>
      </c>
      <c r="AC124" s="4">
        <v>5.8</v>
      </c>
      <c r="AD124" s="4">
        <v>3</v>
      </c>
      <c r="AE124" s="4">
        <v>10</v>
      </c>
      <c r="AF124" s="4">
        <v>6</v>
      </c>
      <c r="AG124" s="4">
        <v>4</v>
      </c>
      <c r="AH124" s="4">
        <v>4.2</v>
      </c>
      <c r="AI124" s="4">
        <v>4.5999999999999996</v>
      </c>
    </row>
    <row r="125" spans="2:35" x14ac:dyDescent="0.25">
      <c r="B125" s="8">
        <v>124</v>
      </c>
      <c r="C125" s="9" t="s">
        <v>22</v>
      </c>
      <c r="D125" s="10">
        <f t="shared" si="20"/>
        <v>62</v>
      </c>
      <c r="E125" s="1">
        <f t="shared" si="12"/>
        <v>3</v>
      </c>
      <c r="F125" s="1">
        <v>1</v>
      </c>
      <c r="G125" s="4">
        <v>5.2</v>
      </c>
      <c r="H125" s="4">
        <v>2.8</v>
      </c>
      <c r="I125" s="4">
        <v>10</v>
      </c>
      <c r="J125" s="4">
        <v>15</v>
      </c>
      <c r="K125" s="4">
        <v>6.6</v>
      </c>
      <c r="L125" s="4">
        <v>6.4</v>
      </c>
      <c r="M125" s="4">
        <v>5.8</v>
      </c>
      <c r="N125" s="8">
        <v>124</v>
      </c>
      <c r="O125" s="4">
        <f t="shared" si="13"/>
        <v>13.6</v>
      </c>
      <c r="P125" s="4">
        <f t="shared" si="14"/>
        <v>6.6</v>
      </c>
      <c r="Q125" s="4">
        <f t="shared" si="15"/>
        <v>11.5</v>
      </c>
      <c r="R125" s="4">
        <f t="shared" si="16"/>
        <v>20.6</v>
      </c>
      <c r="S125" s="4">
        <f t="shared" si="17"/>
        <v>14.8</v>
      </c>
      <c r="T125" s="4">
        <f t="shared" si="18"/>
        <v>12</v>
      </c>
      <c r="U125" s="4">
        <f t="shared" si="19"/>
        <v>10.8</v>
      </c>
      <c r="V125" s="4">
        <v>7.3</v>
      </c>
      <c r="W125" s="4">
        <v>4.5999999999999996</v>
      </c>
      <c r="X125" s="4">
        <v>3.4</v>
      </c>
      <c r="Y125" s="4">
        <v>6.6</v>
      </c>
      <c r="Z125" s="4">
        <v>10</v>
      </c>
      <c r="AA125" s="4">
        <v>8.4</v>
      </c>
      <c r="AB125" s="4">
        <v>7.4</v>
      </c>
      <c r="AC125" s="4">
        <v>6.3</v>
      </c>
      <c r="AD125" s="4">
        <v>2</v>
      </c>
      <c r="AE125" s="4">
        <v>8.1</v>
      </c>
      <c r="AF125" s="4">
        <v>14</v>
      </c>
      <c r="AG125" s="4">
        <v>4.8</v>
      </c>
      <c r="AH125" s="4">
        <v>3.6</v>
      </c>
      <c r="AI125" s="4">
        <v>3.4</v>
      </c>
    </row>
    <row r="126" spans="2:35" x14ac:dyDescent="0.25">
      <c r="B126" s="8">
        <v>125</v>
      </c>
      <c r="C126" s="9" t="s">
        <v>21</v>
      </c>
      <c r="D126" s="10">
        <f t="shared" si="20"/>
        <v>63</v>
      </c>
      <c r="E126" s="1">
        <f t="shared" si="12"/>
        <v>3</v>
      </c>
      <c r="F126" s="1">
        <v>1</v>
      </c>
      <c r="G126" s="4">
        <v>13.4</v>
      </c>
      <c r="H126" s="4">
        <v>5.6</v>
      </c>
      <c r="I126" s="4">
        <v>7</v>
      </c>
      <c r="J126" s="4">
        <v>5</v>
      </c>
      <c r="K126" s="4">
        <v>10.4</v>
      </c>
      <c r="L126" s="4">
        <v>11.4</v>
      </c>
      <c r="M126" s="4">
        <v>11</v>
      </c>
      <c r="N126" s="8">
        <v>125</v>
      </c>
      <c r="O126" s="4">
        <f t="shared" si="13"/>
        <v>19.600000000000001</v>
      </c>
      <c r="P126" s="4">
        <f t="shared" si="14"/>
        <v>7.2</v>
      </c>
      <c r="Q126" s="4">
        <f t="shared" si="15"/>
        <v>12</v>
      </c>
      <c r="R126" s="4">
        <f t="shared" si="16"/>
        <v>14.3</v>
      </c>
      <c r="S126" s="4">
        <f t="shared" si="17"/>
        <v>13.8</v>
      </c>
      <c r="T126" s="4">
        <f t="shared" si="18"/>
        <v>12.8</v>
      </c>
      <c r="U126" s="4">
        <f t="shared" si="19"/>
        <v>9.6</v>
      </c>
      <c r="V126" s="4">
        <v>14.6</v>
      </c>
      <c r="W126" s="4">
        <v>5.4</v>
      </c>
      <c r="X126" s="4">
        <v>3</v>
      </c>
      <c r="Y126" s="4">
        <v>5</v>
      </c>
      <c r="Z126" s="4">
        <v>9.4</v>
      </c>
      <c r="AA126" s="4">
        <v>6.6</v>
      </c>
      <c r="AB126" s="4">
        <v>9.6</v>
      </c>
      <c r="AC126" s="4">
        <v>5</v>
      </c>
      <c r="AD126" s="4">
        <v>1.8</v>
      </c>
      <c r="AE126" s="4">
        <v>9</v>
      </c>
      <c r="AF126" s="4">
        <v>9.3000000000000007</v>
      </c>
      <c r="AG126" s="4">
        <v>4.4000000000000004</v>
      </c>
      <c r="AH126" s="4">
        <v>6.2</v>
      </c>
      <c r="AI126" s="17">
        <v>0</v>
      </c>
    </row>
    <row r="127" spans="2:35" x14ac:dyDescent="0.25">
      <c r="B127" s="8">
        <v>126</v>
      </c>
      <c r="C127" s="9" t="s">
        <v>22</v>
      </c>
      <c r="D127" s="10">
        <f t="shared" si="20"/>
        <v>63</v>
      </c>
      <c r="E127" s="1">
        <f t="shared" si="12"/>
        <v>3</v>
      </c>
      <c r="F127" s="1">
        <v>1</v>
      </c>
      <c r="G127" s="4">
        <v>5</v>
      </c>
      <c r="H127" s="4">
        <v>4</v>
      </c>
      <c r="I127" s="4">
        <v>10</v>
      </c>
      <c r="J127" s="4">
        <v>16</v>
      </c>
      <c r="K127" s="4">
        <v>5</v>
      </c>
      <c r="L127" s="4">
        <v>4.5999999999999996</v>
      </c>
      <c r="M127" s="4">
        <v>4.8</v>
      </c>
      <c r="N127" s="8">
        <v>126</v>
      </c>
      <c r="O127" s="4">
        <f t="shared" si="13"/>
        <v>20</v>
      </c>
      <c r="P127" s="4">
        <f t="shared" si="14"/>
        <v>8</v>
      </c>
      <c r="Q127" s="4">
        <f t="shared" si="15"/>
        <v>11</v>
      </c>
      <c r="R127" s="4">
        <f t="shared" si="16"/>
        <v>17.600000000000001</v>
      </c>
      <c r="S127" s="4">
        <f t="shared" si="17"/>
        <v>15.4</v>
      </c>
      <c r="T127" s="4">
        <f t="shared" si="18"/>
        <v>12.4</v>
      </c>
      <c r="U127" s="4">
        <f t="shared" si="19"/>
        <v>15.8</v>
      </c>
      <c r="V127" s="4">
        <v>15</v>
      </c>
      <c r="W127" s="4">
        <v>6</v>
      </c>
      <c r="X127" s="4">
        <v>5</v>
      </c>
      <c r="Y127" s="4">
        <v>5.6</v>
      </c>
      <c r="Z127" s="4">
        <v>10</v>
      </c>
      <c r="AA127" s="4">
        <v>9</v>
      </c>
      <c r="AB127" s="4">
        <v>9.6</v>
      </c>
      <c r="AC127" s="6">
        <v>5</v>
      </c>
      <c r="AD127" s="4">
        <v>2</v>
      </c>
      <c r="AE127" s="4">
        <v>6</v>
      </c>
      <c r="AF127" s="4">
        <v>12</v>
      </c>
      <c r="AG127" s="4">
        <v>5.4</v>
      </c>
      <c r="AH127" s="4">
        <v>3.4</v>
      </c>
      <c r="AI127" s="4">
        <v>6.2</v>
      </c>
    </row>
    <row r="128" spans="2:35" x14ac:dyDescent="0.25">
      <c r="B128" s="8">
        <v>127</v>
      </c>
      <c r="C128" s="9" t="s">
        <v>21</v>
      </c>
      <c r="D128" s="10">
        <f t="shared" si="20"/>
        <v>64</v>
      </c>
      <c r="E128" s="1">
        <f t="shared" ref="E128:E191" si="21">IF(COUNTIF(E67:E127,E98)=61,E98+1,E127)</f>
        <v>3</v>
      </c>
      <c r="F128" s="1">
        <v>1</v>
      </c>
      <c r="G128" s="5">
        <v>12</v>
      </c>
      <c r="H128" s="4">
        <v>6.2</v>
      </c>
      <c r="I128" s="4">
        <v>7.2</v>
      </c>
      <c r="J128" s="4">
        <v>6.2</v>
      </c>
      <c r="K128" s="4">
        <v>12</v>
      </c>
      <c r="L128" s="4">
        <v>6</v>
      </c>
      <c r="M128" s="4">
        <v>10</v>
      </c>
      <c r="N128" s="8">
        <v>127</v>
      </c>
      <c r="O128" s="4">
        <f t="shared" si="13"/>
        <v>14.2</v>
      </c>
      <c r="P128" s="4">
        <f t="shared" si="14"/>
        <v>8.4</v>
      </c>
      <c r="Q128" s="4">
        <f t="shared" si="15"/>
        <v>15</v>
      </c>
      <c r="R128" s="4">
        <f t="shared" si="16"/>
        <v>14.6</v>
      </c>
      <c r="S128" s="4">
        <f t="shared" si="17"/>
        <v>16</v>
      </c>
      <c r="T128" s="4">
        <f t="shared" si="18"/>
        <v>12.8</v>
      </c>
      <c r="U128" s="4">
        <f t="shared" si="19"/>
        <v>10.600000000000001</v>
      </c>
      <c r="V128" s="4">
        <v>14</v>
      </c>
      <c r="W128" s="4">
        <v>5.4</v>
      </c>
      <c r="X128" s="4">
        <v>7</v>
      </c>
      <c r="Y128" s="4">
        <v>4.5999999999999996</v>
      </c>
      <c r="Z128" s="4">
        <v>9.4</v>
      </c>
      <c r="AA128" s="4">
        <v>9</v>
      </c>
      <c r="AB128" s="4">
        <v>6.4</v>
      </c>
      <c r="AC128" s="4">
        <v>0.2</v>
      </c>
      <c r="AD128" s="4">
        <v>3</v>
      </c>
      <c r="AE128" s="4">
        <v>8</v>
      </c>
      <c r="AF128" s="4">
        <v>10</v>
      </c>
      <c r="AG128" s="4">
        <v>6.6</v>
      </c>
      <c r="AH128" s="4">
        <v>3.8</v>
      </c>
      <c r="AI128" s="4">
        <v>4.2</v>
      </c>
    </row>
    <row r="129" spans="2:35" s="4" customFormat="1" x14ac:dyDescent="0.25">
      <c r="B129" s="8">
        <v>128</v>
      </c>
      <c r="C129" s="9" t="s">
        <v>22</v>
      </c>
      <c r="D129" s="10">
        <f t="shared" si="20"/>
        <v>64</v>
      </c>
      <c r="E129" s="1">
        <f t="shared" si="21"/>
        <v>3</v>
      </c>
      <c r="F129" s="1">
        <v>1</v>
      </c>
      <c r="G129" s="4">
        <v>5.6</v>
      </c>
      <c r="H129" s="4">
        <v>3</v>
      </c>
      <c r="I129" s="4">
        <v>10.8</v>
      </c>
      <c r="J129" s="4">
        <v>11</v>
      </c>
      <c r="K129" s="4">
        <v>3.4</v>
      </c>
      <c r="L129" s="4">
        <v>2.5</v>
      </c>
      <c r="M129" s="4">
        <v>6.6</v>
      </c>
      <c r="N129" s="8">
        <v>128</v>
      </c>
      <c r="O129" s="4">
        <f t="shared" si="13"/>
        <v>19.600000000000001</v>
      </c>
      <c r="P129" s="4">
        <f t="shared" si="14"/>
        <v>8.4</v>
      </c>
      <c r="Q129" s="4">
        <f t="shared" si="15"/>
        <v>13</v>
      </c>
      <c r="R129" s="4">
        <f t="shared" si="16"/>
        <v>16.5</v>
      </c>
      <c r="S129" s="4">
        <f t="shared" si="17"/>
        <v>14.2</v>
      </c>
      <c r="T129" s="4">
        <f t="shared" si="18"/>
        <v>13.4</v>
      </c>
      <c r="U129" s="4">
        <f t="shared" si="19"/>
        <v>13.8</v>
      </c>
      <c r="V129" s="4">
        <v>15</v>
      </c>
      <c r="W129" s="4">
        <v>5.4</v>
      </c>
      <c r="X129" s="4">
        <v>5</v>
      </c>
      <c r="Y129" s="4">
        <v>7.4</v>
      </c>
      <c r="Z129" s="4">
        <v>9.1999999999999993</v>
      </c>
      <c r="AA129" s="4">
        <v>9</v>
      </c>
      <c r="AB129" s="4">
        <v>8.8000000000000007</v>
      </c>
      <c r="AC129" s="4">
        <v>4.5999999999999996</v>
      </c>
      <c r="AD129" s="4">
        <v>3</v>
      </c>
      <c r="AE129" s="4">
        <v>8</v>
      </c>
      <c r="AF129" s="4">
        <v>9.1</v>
      </c>
      <c r="AG129" s="4">
        <v>5</v>
      </c>
      <c r="AH129" s="4">
        <v>4.4000000000000004</v>
      </c>
      <c r="AI129" s="4">
        <v>5</v>
      </c>
    </row>
    <row r="130" spans="2:35" s="4" customFormat="1" x14ac:dyDescent="0.25">
      <c r="B130" s="8">
        <v>129</v>
      </c>
      <c r="C130" s="9" t="s">
        <v>21</v>
      </c>
      <c r="D130" s="10">
        <f t="shared" si="20"/>
        <v>65</v>
      </c>
      <c r="E130" s="1">
        <f t="shared" si="21"/>
        <v>3</v>
      </c>
      <c r="F130" s="1">
        <v>1</v>
      </c>
      <c r="G130" s="4">
        <v>13</v>
      </c>
      <c r="H130" s="4">
        <v>6</v>
      </c>
      <c r="I130" s="4">
        <v>6.4</v>
      </c>
      <c r="J130" s="4">
        <v>9.8000000000000007</v>
      </c>
      <c r="K130" s="4">
        <v>10</v>
      </c>
      <c r="L130" s="4">
        <v>8</v>
      </c>
      <c r="M130" s="17">
        <v>0</v>
      </c>
      <c r="N130" s="8">
        <v>129</v>
      </c>
      <c r="O130" s="4">
        <f t="shared" ref="O130:O193" si="22">V130+AC130</f>
        <v>16</v>
      </c>
      <c r="P130" s="4">
        <f t="shared" ref="P130:P193" si="23">W130+AD130</f>
        <v>8.8000000000000007</v>
      </c>
      <c r="Q130" s="4">
        <f t="shared" ref="Q130:Q193" si="24">X130+AE130</f>
        <v>12</v>
      </c>
      <c r="R130" s="4">
        <f t="shared" ref="R130:R193" si="25">Y130+AF130</f>
        <v>12.4</v>
      </c>
      <c r="S130" s="4">
        <f t="shared" ref="S130:S193" si="26">Z130+AG130</f>
        <v>13.399999999999999</v>
      </c>
      <c r="T130" s="4">
        <f t="shared" ref="T130:T193" si="27">AA130+AH130</f>
        <v>14.2</v>
      </c>
      <c r="U130" s="4">
        <f t="shared" ref="U130:U193" si="28">AB130+AI130</f>
        <v>13.6</v>
      </c>
      <c r="V130" s="4">
        <v>13</v>
      </c>
      <c r="W130" s="4">
        <v>5.8</v>
      </c>
      <c r="X130" s="4">
        <v>4</v>
      </c>
      <c r="Y130" s="4">
        <v>6</v>
      </c>
      <c r="Z130" s="4">
        <v>9.1999999999999993</v>
      </c>
      <c r="AA130" s="4">
        <v>9</v>
      </c>
      <c r="AB130" s="4">
        <v>9.1999999999999993</v>
      </c>
      <c r="AC130" s="4">
        <v>3</v>
      </c>
      <c r="AD130" s="4">
        <v>3</v>
      </c>
      <c r="AE130" s="4">
        <v>8</v>
      </c>
      <c r="AF130" s="4">
        <v>6.4</v>
      </c>
      <c r="AG130" s="4">
        <v>4.2</v>
      </c>
      <c r="AH130" s="4">
        <v>5.2</v>
      </c>
      <c r="AI130" s="4">
        <v>4.4000000000000004</v>
      </c>
    </row>
    <row r="131" spans="2:35" s="4" customFormat="1" x14ac:dyDescent="0.25">
      <c r="B131" s="8">
        <v>130</v>
      </c>
      <c r="C131" s="9" t="s">
        <v>22</v>
      </c>
      <c r="D131" s="10">
        <f t="shared" si="20"/>
        <v>65</v>
      </c>
      <c r="E131" s="1">
        <f t="shared" si="21"/>
        <v>3</v>
      </c>
      <c r="F131" s="1">
        <v>1</v>
      </c>
      <c r="G131" s="4">
        <v>6</v>
      </c>
      <c r="H131" s="4">
        <v>2.6</v>
      </c>
      <c r="I131" s="4">
        <v>10.8</v>
      </c>
      <c r="J131" s="4">
        <v>12</v>
      </c>
      <c r="K131" s="4">
        <v>5</v>
      </c>
      <c r="L131" s="4">
        <v>4.4000000000000004</v>
      </c>
      <c r="M131" s="4">
        <v>8.1999999999999993</v>
      </c>
      <c r="N131" s="8">
        <v>130</v>
      </c>
      <c r="O131" s="4">
        <f t="shared" si="22"/>
        <v>18.2</v>
      </c>
      <c r="P131" s="4">
        <f t="shared" si="23"/>
        <v>7</v>
      </c>
      <c r="Q131" s="4">
        <f t="shared" si="24"/>
        <v>14</v>
      </c>
      <c r="R131" s="4">
        <f t="shared" si="25"/>
        <v>17.2</v>
      </c>
      <c r="S131" s="4">
        <f t="shared" si="26"/>
        <v>13</v>
      </c>
      <c r="T131" s="4">
        <f t="shared" si="27"/>
        <v>15</v>
      </c>
      <c r="U131" s="4">
        <f t="shared" si="28"/>
        <v>10.199999999999999</v>
      </c>
      <c r="V131" s="4">
        <v>14</v>
      </c>
      <c r="W131" s="4">
        <v>5</v>
      </c>
      <c r="X131" s="4">
        <v>4</v>
      </c>
      <c r="Y131" s="4">
        <v>6.2</v>
      </c>
      <c r="Z131" s="4">
        <v>9.1999999999999993</v>
      </c>
      <c r="AA131" s="4">
        <v>9.1999999999999993</v>
      </c>
      <c r="AB131" s="4">
        <v>10.199999999999999</v>
      </c>
      <c r="AC131" s="4">
        <v>4.2</v>
      </c>
      <c r="AD131" s="4">
        <v>2</v>
      </c>
      <c r="AE131" s="4">
        <v>10</v>
      </c>
      <c r="AF131" s="4">
        <v>11</v>
      </c>
      <c r="AG131" s="4">
        <v>3.8</v>
      </c>
      <c r="AH131" s="4">
        <v>5.8</v>
      </c>
      <c r="AI131" s="17">
        <v>0</v>
      </c>
    </row>
    <row r="132" spans="2:35" s="4" customFormat="1" x14ac:dyDescent="0.25">
      <c r="B132" s="8">
        <v>131</v>
      </c>
      <c r="C132" s="9" t="s">
        <v>21</v>
      </c>
      <c r="D132" s="10">
        <f t="shared" si="20"/>
        <v>66</v>
      </c>
      <c r="E132" s="1">
        <f t="shared" si="21"/>
        <v>3</v>
      </c>
      <c r="F132" s="1">
        <v>1</v>
      </c>
      <c r="G132" s="4">
        <v>14</v>
      </c>
      <c r="H132" s="4">
        <v>5</v>
      </c>
      <c r="I132" s="4">
        <v>8</v>
      </c>
      <c r="J132" s="4">
        <v>5</v>
      </c>
      <c r="K132" s="4">
        <v>9</v>
      </c>
      <c r="L132" s="4">
        <v>7</v>
      </c>
      <c r="M132" s="4">
        <v>11</v>
      </c>
      <c r="N132" s="8">
        <v>131</v>
      </c>
      <c r="O132" s="4">
        <f t="shared" si="22"/>
        <v>12</v>
      </c>
      <c r="P132" s="4">
        <f t="shared" si="23"/>
        <v>8.4</v>
      </c>
      <c r="Q132" s="4">
        <f t="shared" si="24"/>
        <v>12</v>
      </c>
      <c r="R132" s="4">
        <f t="shared" si="25"/>
        <v>17.700000000000003</v>
      </c>
      <c r="S132" s="4">
        <f t="shared" si="26"/>
        <v>17.2</v>
      </c>
      <c r="T132" s="4">
        <f t="shared" si="27"/>
        <v>14.8</v>
      </c>
      <c r="U132" s="4">
        <f t="shared" si="28"/>
        <v>12.7</v>
      </c>
      <c r="V132" s="4">
        <v>8</v>
      </c>
      <c r="W132" s="4">
        <v>5.4</v>
      </c>
      <c r="X132" s="4">
        <v>4</v>
      </c>
      <c r="Y132" s="4">
        <v>5.4</v>
      </c>
      <c r="Z132" s="4">
        <v>11.6</v>
      </c>
      <c r="AA132" s="4">
        <v>10</v>
      </c>
      <c r="AB132" s="4">
        <v>8.5</v>
      </c>
      <c r="AC132" s="4">
        <v>4</v>
      </c>
      <c r="AD132" s="4">
        <v>3</v>
      </c>
      <c r="AE132" s="4">
        <v>8</v>
      </c>
      <c r="AF132" s="4">
        <v>12.3</v>
      </c>
      <c r="AG132" s="4">
        <v>5.6</v>
      </c>
      <c r="AH132" s="4">
        <v>4.8</v>
      </c>
      <c r="AI132" s="4">
        <v>4.2</v>
      </c>
    </row>
    <row r="133" spans="2:35" s="4" customFormat="1" x14ac:dyDescent="0.25">
      <c r="B133" s="8">
        <v>132</v>
      </c>
      <c r="C133" s="9" t="s">
        <v>22</v>
      </c>
      <c r="D133" s="10">
        <f t="shared" ref="D133:D196" si="29">IF(B133=B131+2,IF(D132=D131,D132+1,D132))</f>
        <v>66</v>
      </c>
      <c r="E133" s="1">
        <f t="shared" si="21"/>
        <v>3</v>
      </c>
      <c r="F133" s="1">
        <v>1</v>
      </c>
      <c r="G133" s="4">
        <v>5</v>
      </c>
      <c r="H133" s="4">
        <v>3.4</v>
      </c>
      <c r="I133" s="4">
        <v>12</v>
      </c>
      <c r="J133" s="4">
        <v>13</v>
      </c>
      <c r="K133" s="4">
        <v>6</v>
      </c>
      <c r="L133" s="4">
        <v>5</v>
      </c>
      <c r="M133" s="4">
        <v>7.2</v>
      </c>
      <c r="N133" s="8">
        <v>132</v>
      </c>
      <c r="O133" s="4">
        <f t="shared" si="22"/>
        <v>12.6</v>
      </c>
      <c r="P133" s="4">
        <f t="shared" si="23"/>
        <v>7.6</v>
      </c>
      <c r="Q133" s="4">
        <f t="shared" si="24"/>
        <v>12</v>
      </c>
      <c r="R133" s="4">
        <f t="shared" si="25"/>
        <v>18</v>
      </c>
      <c r="S133" s="4">
        <f t="shared" si="26"/>
        <v>16.2</v>
      </c>
      <c r="T133" s="4">
        <f t="shared" si="27"/>
        <v>4.5999999999999996</v>
      </c>
      <c r="U133" s="4">
        <f t="shared" si="28"/>
        <v>11.6</v>
      </c>
      <c r="V133" s="4">
        <v>9.6</v>
      </c>
      <c r="W133" s="4">
        <v>5</v>
      </c>
      <c r="X133" s="4">
        <v>4</v>
      </c>
      <c r="Y133" s="4">
        <v>4.4000000000000004</v>
      </c>
      <c r="Z133" s="4">
        <v>10.4</v>
      </c>
      <c r="AA133" s="17">
        <v>0</v>
      </c>
      <c r="AB133" s="4">
        <v>7.8</v>
      </c>
      <c r="AC133" s="4">
        <v>3</v>
      </c>
      <c r="AD133" s="4">
        <v>2.6</v>
      </c>
      <c r="AE133" s="4">
        <v>8</v>
      </c>
      <c r="AF133" s="4">
        <v>13.6</v>
      </c>
      <c r="AG133" s="4">
        <v>5.8</v>
      </c>
      <c r="AH133" s="4">
        <v>4.5999999999999996</v>
      </c>
      <c r="AI133" s="4">
        <v>3.8</v>
      </c>
    </row>
    <row r="134" spans="2:35" s="4" customFormat="1" x14ac:dyDescent="0.25">
      <c r="B134" s="8">
        <v>133</v>
      </c>
      <c r="C134" s="9" t="s">
        <v>21</v>
      </c>
      <c r="D134" s="10">
        <f t="shared" si="29"/>
        <v>67</v>
      </c>
      <c r="E134" s="1">
        <f t="shared" si="21"/>
        <v>3</v>
      </c>
      <c r="F134" s="1">
        <v>1</v>
      </c>
      <c r="G134" s="4">
        <v>14</v>
      </c>
      <c r="H134" s="4">
        <v>5</v>
      </c>
      <c r="I134" s="4">
        <v>5.4</v>
      </c>
      <c r="J134" s="4">
        <v>6</v>
      </c>
      <c r="K134" s="4">
        <v>10.4</v>
      </c>
      <c r="L134" s="4">
        <v>8</v>
      </c>
      <c r="M134" s="4">
        <v>11</v>
      </c>
      <c r="N134" s="8">
        <v>133</v>
      </c>
      <c r="O134" s="4">
        <f t="shared" si="22"/>
        <v>11</v>
      </c>
      <c r="P134" s="4">
        <f t="shared" si="23"/>
        <v>8</v>
      </c>
      <c r="Q134" s="4">
        <f t="shared" si="24"/>
        <v>12</v>
      </c>
      <c r="R134" s="4">
        <f t="shared" si="25"/>
        <v>17.600000000000001</v>
      </c>
      <c r="S134" s="4">
        <f t="shared" si="26"/>
        <v>17.600000000000001</v>
      </c>
      <c r="T134" s="4">
        <f t="shared" si="27"/>
        <v>10.6</v>
      </c>
      <c r="U134" s="4">
        <f t="shared" si="28"/>
        <v>12.8</v>
      </c>
      <c r="V134" s="4">
        <v>8</v>
      </c>
      <c r="W134" s="4">
        <v>5</v>
      </c>
      <c r="X134" s="4">
        <v>4</v>
      </c>
      <c r="Y134" s="4">
        <v>5.6</v>
      </c>
      <c r="Z134" s="4">
        <v>11.4</v>
      </c>
      <c r="AA134" s="4">
        <v>10.6</v>
      </c>
      <c r="AB134" s="4">
        <v>10.4</v>
      </c>
      <c r="AC134" s="6">
        <v>3</v>
      </c>
      <c r="AD134" s="4">
        <v>3</v>
      </c>
      <c r="AE134" s="4">
        <v>8</v>
      </c>
      <c r="AF134" s="4">
        <v>12</v>
      </c>
      <c r="AG134" s="4">
        <v>6.2</v>
      </c>
      <c r="AH134" s="17">
        <v>0</v>
      </c>
      <c r="AI134" s="4">
        <v>2.4</v>
      </c>
    </row>
    <row r="135" spans="2:35" s="4" customFormat="1" x14ac:dyDescent="0.25">
      <c r="B135" s="8">
        <v>134</v>
      </c>
      <c r="C135" s="9" t="s">
        <v>22</v>
      </c>
      <c r="D135" s="10">
        <f t="shared" si="29"/>
        <v>67</v>
      </c>
      <c r="E135" s="1">
        <f t="shared" si="21"/>
        <v>3</v>
      </c>
      <c r="F135" s="1">
        <v>1</v>
      </c>
      <c r="G135" s="4">
        <v>6</v>
      </c>
      <c r="H135" s="4">
        <v>6</v>
      </c>
      <c r="I135" s="4">
        <v>10</v>
      </c>
      <c r="J135" s="4">
        <v>15.6</v>
      </c>
      <c r="K135" s="4">
        <v>4.4000000000000004</v>
      </c>
      <c r="L135" s="4">
        <v>3.6</v>
      </c>
      <c r="M135" s="4">
        <v>5.4</v>
      </c>
      <c r="N135" s="8">
        <v>134</v>
      </c>
      <c r="O135" s="4">
        <f t="shared" si="22"/>
        <v>17</v>
      </c>
      <c r="P135" s="4">
        <f t="shared" si="23"/>
        <v>8</v>
      </c>
      <c r="Q135" s="4">
        <f t="shared" si="24"/>
        <v>14</v>
      </c>
      <c r="R135" s="4">
        <f t="shared" si="25"/>
        <v>15.9</v>
      </c>
      <c r="S135" s="4">
        <f t="shared" si="26"/>
        <v>16.399999999999999</v>
      </c>
      <c r="T135" s="4">
        <f t="shared" si="27"/>
        <v>12.600000000000001</v>
      </c>
      <c r="U135" s="4">
        <f t="shared" si="28"/>
        <v>12</v>
      </c>
      <c r="V135" s="4">
        <v>10</v>
      </c>
      <c r="W135" s="4">
        <v>5</v>
      </c>
      <c r="X135" s="4">
        <v>4</v>
      </c>
      <c r="Y135" s="4">
        <v>5.5</v>
      </c>
      <c r="Z135" s="4">
        <v>8.8000000000000007</v>
      </c>
      <c r="AA135" s="4">
        <v>6.2</v>
      </c>
      <c r="AB135" s="4">
        <v>8.1999999999999993</v>
      </c>
      <c r="AC135" s="4">
        <v>7</v>
      </c>
      <c r="AD135" s="4">
        <v>3</v>
      </c>
      <c r="AE135" s="4">
        <v>10</v>
      </c>
      <c r="AF135" s="4">
        <v>10.4</v>
      </c>
      <c r="AG135" s="4">
        <v>7.6</v>
      </c>
      <c r="AH135" s="4">
        <v>6.4</v>
      </c>
      <c r="AI135" s="4">
        <v>3.8</v>
      </c>
    </row>
    <row r="136" spans="2:35" s="4" customFormat="1" x14ac:dyDescent="0.25">
      <c r="B136" s="8">
        <v>135</v>
      </c>
      <c r="C136" s="9" t="s">
        <v>21</v>
      </c>
      <c r="D136" s="10">
        <f t="shared" si="29"/>
        <v>68</v>
      </c>
      <c r="E136" s="1">
        <f t="shared" si="21"/>
        <v>3</v>
      </c>
      <c r="F136" s="1">
        <v>1</v>
      </c>
      <c r="G136" s="4">
        <v>13.4</v>
      </c>
      <c r="H136" s="4">
        <v>4</v>
      </c>
      <c r="I136" s="4">
        <v>6.6</v>
      </c>
      <c r="J136" s="4">
        <v>4</v>
      </c>
      <c r="K136" s="4">
        <v>8.1999999999999993</v>
      </c>
      <c r="L136" s="4">
        <v>10</v>
      </c>
      <c r="M136" s="4">
        <v>10</v>
      </c>
      <c r="N136" s="8">
        <v>135</v>
      </c>
      <c r="O136" s="4">
        <f t="shared" si="22"/>
        <v>14</v>
      </c>
      <c r="P136" s="4">
        <f t="shared" si="23"/>
        <v>7.2</v>
      </c>
      <c r="Q136" s="4">
        <f t="shared" si="24"/>
        <v>13</v>
      </c>
      <c r="R136" s="4">
        <f t="shared" si="25"/>
        <v>17</v>
      </c>
      <c r="S136" s="4">
        <f t="shared" si="26"/>
        <v>15.4</v>
      </c>
      <c r="T136" s="4">
        <f t="shared" si="27"/>
        <v>15.2</v>
      </c>
      <c r="U136" s="4">
        <f t="shared" si="28"/>
        <v>10</v>
      </c>
      <c r="V136" s="4">
        <v>9</v>
      </c>
      <c r="W136" s="4">
        <v>4.2</v>
      </c>
      <c r="X136" s="4">
        <v>4</v>
      </c>
      <c r="Y136" s="4">
        <v>5.8</v>
      </c>
      <c r="Z136" s="4">
        <v>10</v>
      </c>
      <c r="AA136" s="4">
        <v>9.1999999999999993</v>
      </c>
      <c r="AB136" s="4">
        <v>5.8</v>
      </c>
      <c r="AC136" s="4">
        <v>5</v>
      </c>
      <c r="AD136" s="4">
        <v>3</v>
      </c>
      <c r="AE136" s="4">
        <v>9</v>
      </c>
      <c r="AF136" s="4">
        <v>11.2</v>
      </c>
      <c r="AG136" s="4">
        <v>5.4</v>
      </c>
      <c r="AH136" s="4">
        <v>6</v>
      </c>
      <c r="AI136" s="4">
        <v>4.2</v>
      </c>
    </row>
    <row r="137" spans="2:35" s="4" customFormat="1" x14ac:dyDescent="0.25">
      <c r="B137" s="8">
        <v>136</v>
      </c>
      <c r="C137" s="9" t="s">
        <v>22</v>
      </c>
      <c r="D137" s="10">
        <f t="shared" si="29"/>
        <v>68</v>
      </c>
      <c r="E137" s="1">
        <f t="shared" si="21"/>
        <v>3</v>
      </c>
      <c r="F137" s="1">
        <v>1</v>
      </c>
      <c r="G137" s="4">
        <v>5.2</v>
      </c>
      <c r="H137" s="4">
        <v>3.4</v>
      </c>
      <c r="I137" s="4">
        <v>11.2</v>
      </c>
      <c r="J137" s="4">
        <v>13</v>
      </c>
      <c r="K137" s="6">
        <v>8</v>
      </c>
      <c r="L137" s="4">
        <v>5</v>
      </c>
      <c r="M137" s="4">
        <v>7.8</v>
      </c>
      <c r="N137" s="8">
        <v>136</v>
      </c>
      <c r="O137" s="4">
        <f t="shared" si="22"/>
        <v>20.8</v>
      </c>
      <c r="P137" s="4">
        <f t="shared" si="23"/>
        <v>7</v>
      </c>
      <c r="Q137" s="4">
        <f t="shared" si="24"/>
        <v>13</v>
      </c>
      <c r="R137" s="4">
        <f t="shared" si="25"/>
        <v>16</v>
      </c>
      <c r="S137" s="4">
        <f t="shared" si="26"/>
        <v>14</v>
      </c>
      <c r="T137" s="4">
        <f t="shared" si="27"/>
        <v>15.8</v>
      </c>
      <c r="U137" s="4">
        <f t="shared" si="28"/>
        <v>14</v>
      </c>
      <c r="V137" s="4">
        <v>9.8000000000000007</v>
      </c>
      <c r="W137" s="4">
        <v>3</v>
      </c>
      <c r="X137" s="4">
        <v>5</v>
      </c>
      <c r="Y137" s="4">
        <v>7</v>
      </c>
      <c r="Z137" s="4">
        <v>9.8000000000000007</v>
      </c>
      <c r="AA137" s="4">
        <v>9.8000000000000007</v>
      </c>
      <c r="AB137" s="4">
        <v>10.199999999999999</v>
      </c>
      <c r="AC137" s="4">
        <v>11</v>
      </c>
      <c r="AD137" s="4">
        <v>4</v>
      </c>
      <c r="AE137" s="4">
        <v>8</v>
      </c>
      <c r="AF137" s="4">
        <v>9</v>
      </c>
      <c r="AG137" s="4">
        <v>4.2</v>
      </c>
      <c r="AH137" s="4">
        <v>6</v>
      </c>
      <c r="AI137" s="4">
        <v>3.8</v>
      </c>
    </row>
    <row r="138" spans="2:35" s="4" customFormat="1" x14ac:dyDescent="0.25">
      <c r="B138" s="8">
        <v>137</v>
      </c>
      <c r="C138" s="9" t="s">
        <v>21</v>
      </c>
      <c r="D138" s="10">
        <f t="shared" si="29"/>
        <v>69</v>
      </c>
      <c r="E138" s="1">
        <f t="shared" si="21"/>
        <v>3</v>
      </c>
      <c r="F138" s="1">
        <v>1</v>
      </c>
      <c r="G138" s="4">
        <v>14</v>
      </c>
      <c r="H138" s="4">
        <v>4</v>
      </c>
      <c r="I138" s="4">
        <v>5.4</v>
      </c>
      <c r="J138" s="4">
        <v>6</v>
      </c>
      <c r="K138" s="4">
        <v>8</v>
      </c>
      <c r="L138" s="4">
        <v>8</v>
      </c>
      <c r="M138" s="4">
        <v>11</v>
      </c>
      <c r="N138" s="8">
        <v>137</v>
      </c>
      <c r="O138" s="4">
        <f t="shared" si="22"/>
        <v>20.6</v>
      </c>
      <c r="P138" s="4">
        <f t="shared" si="23"/>
        <v>11.4</v>
      </c>
      <c r="Q138" s="4">
        <f t="shared" si="24"/>
        <v>13.6</v>
      </c>
      <c r="R138" s="4">
        <f t="shared" si="25"/>
        <v>15.6</v>
      </c>
      <c r="S138" s="4">
        <f t="shared" si="26"/>
        <v>17</v>
      </c>
      <c r="T138" s="4">
        <f t="shared" si="27"/>
        <v>14.799999999999999</v>
      </c>
      <c r="U138" s="4">
        <f t="shared" si="28"/>
        <v>13</v>
      </c>
      <c r="V138" s="4">
        <v>12.6</v>
      </c>
      <c r="W138" s="4">
        <v>9</v>
      </c>
      <c r="X138" s="4">
        <v>3.6</v>
      </c>
      <c r="Y138" s="4">
        <v>5</v>
      </c>
      <c r="Z138" s="4">
        <v>11.6</v>
      </c>
      <c r="AA138" s="4">
        <v>10.199999999999999</v>
      </c>
      <c r="AB138" s="4">
        <v>8.1999999999999993</v>
      </c>
      <c r="AC138" s="4">
        <v>8</v>
      </c>
      <c r="AD138" s="4">
        <v>2.4</v>
      </c>
      <c r="AE138" s="4">
        <v>10</v>
      </c>
      <c r="AF138" s="4">
        <v>10.6</v>
      </c>
      <c r="AG138" s="4">
        <v>5.4</v>
      </c>
      <c r="AH138" s="4">
        <v>4.5999999999999996</v>
      </c>
      <c r="AI138" s="4">
        <v>4.8</v>
      </c>
    </row>
    <row r="139" spans="2:35" s="4" customFormat="1" x14ac:dyDescent="0.25">
      <c r="B139" s="8">
        <v>138</v>
      </c>
      <c r="C139" s="9" t="s">
        <v>22</v>
      </c>
      <c r="D139" s="10">
        <f t="shared" si="29"/>
        <v>69</v>
      </c>
      <c r="E139" s="1">
        <f t="shared" si="21"/>
        <v>3</v>
      </c>
      <c r="F139" s="1">
        <v>1</v>
      </c>
      <c r="G139" s="4">
        <v>5</v>
      </c>
      <c r="H139" s="4">
        <v>3</v>
      </c>
      <c r="I139" s="4">
        <v>10</v>
      </c>
      <c r="J139" s="4">
        <v>13</v>
      </c>
      <c r="K139" s="4">
        <v>7</v>
      </c>
      <c r="L139" s="4">
        <v>8</v>
      </c>
      <c r="M139" s="4">
        <v>8</v>
      </c>
      <c r="N139" s="8">
        <v>138</v>
      </c>
      <c r="O139" s="4">
        <f t="shared" si="22"/>
        <v>20.3</v>
      </c>
      <c r="P139" s="4">
        <f t="shared" si="23"/>
        <v>5</v>
      </c>
      <c r="Q139" s="4">
        <f t="shared" si="24"/>
        <v>12.2</v>
      </c>
      <c r="R139" s="4">
        <f t="shared" si="25"/>
        <v>18.600000000000001</v>
      </c>
      <c r="S139" s="4">
        <f t="shared" si="26"/>
        <v>13.2</v>
      </c>
      <c r="T139" s="4">
        <f t="shared" si="27"/>
        <v>16</v>
      </c>
      <c r="U139" s="4">
        <f t="shared" si="28"/>
        <v>12.700000000000001</v>
      </c>
      <c r="V139" s="4">
        <v>12.3</v>
      </c>
      <c r="W139" s="4">
        <v>5</v>
      </c>
      <c r="X139" s="4">
        <v>3</v>
      </c>
      <c r="Y139" s="4">
        <v>5.6</v>
      </c>
      <c r="Z139" s="4">
        <v>7.8</v>
      </c>
      <c r="AA139" s="4">
        <v>11</v>
      </c>
      <c r="AB139" s="4">
        <v>8.8000000000000007</v>
      </c>
      <c r="AC139" s="4">
        <v>8</v>
      </c>
      <c r="AD139" s="17">
        <v>0</v>
      </c>
      <c r="AE139" s="4">
        <v>9.1999999999999993</v>
      </c>
      <c r="AF139" s="4">
        <v>13</v>
      </c>
      <c r="AG139" s="4">
        <v>5.4</v>
      </c>
      <c r="AH139" s="4">
        <v>5</v>
      </c>
      <c r="AI139" s="4">
        <v>3.9</v>
      </c>
    </row>
    <row r="140" spans="2:35" s="4" customFormat="1" x14ac:dyDescent="0.25">
      <c r="B140" s="8">
        <v>139</v>
      </c>
      <c r="C140" s="9" t="s">
        <v>21</v>
      </c>
      <c r="D140" s="10">
        <f t="shared" si="29"/>
        <v>70</v>
      </c>
      <c r="E140" s="1">
        <f t="shared" si="21"/>
        <v>3</v>
      </c>
      <c r="F140" s="1">
        <v>1</v>
      </c>
      <c r="G140" s="4">
        <v>13.4</v>
      </c>
      <c r="H140" s="4">
        <v>2</v>
      </c>
      <c r="I140" s="4">
        <v>7</v>
      </c>
      <c r="J140" s="4">
        <v>7</v>
      </c>
      <c r="K140" s="4">
        <v>9</v>
      </c>
      <c r="L140" s="4">
        <v>7.6</v>
      </c>
      <c r="M140" s="4">
        <v>10.6</v>
      </c>
      <c r="N140" s="8">
        <v>139</v>
      </c>
      <c r="O140" s="4">
        <f t="shared" si="22"/>
        <v>17</v>
      </c>
      <c r="P140" s="4">
        <f t="shared" si="23"/>
        <v>7.4</v>
      </c>
      <c r="Q140" s="4">
        <f t="shared" si="24"/>
        <v>12.8</v>
      </c>
      <c r="R140" s="4">
        <f t="shared" si="25"/>
        <v>16.600000000000001</v>
      </c>
      <c r="S140" s="4">
        <f t="shared" si="26"/>
        <v>14</v>
      </c>
      <c r="T140" s="4">
        <f t="shared" si="27"/>
        <v>15.600000000000001</v>
      </c>
      <c r="U140" s="4">
        <f t="shared" si="28"/>
        <v>12.6</v>
      </c>
      <c r="V140" s="4">
        <v>12.6</v>
      </c>
      <c r="W140" s="4">
        <v>5.4</v>
      </c>
      <c r="X140" s="4">
        <v>4.8</v>
      </c>
      <c r="Y140" s="4">
        <v>5.6</v>
      </c>
      <c r="Z140" s="4">
        <v>9.8000000000000007</v>
      </c>
      <c r="AA140" s="4">
        <v>9.8000000000000007</v>
      </c>
      <c r="AB140" s="4">
        <v>9.1999999999999993</v>
      </c>
      <c r="AC140" s="4">
        <v>4.4000000000000004</v>
      </c>
      <c r="AD140" s="4">
        <v>2</v>
      </c>
      <c r="AE140" s="4">
        <v>8</v>
      </c>
      <c r="AF140" s="4">
        <v>11</v>
      </c>
      <c r="AG140" s="4">
        <v>4.2</v>
      </c>
      <c r="AH140" s="4">
        <v>5.8</v>
      </c>
      <c r="AI140" s="4">
        <v>3.4</v>
      </c>
    </row>
    <row r="141" spans="2:35" s="4" customFormat="1" x14ac:dyDescent="0.25">
      <c r="B141" s="8">
        <v>140</v>
      </c>
      <c r="C141" s="9" t="s">
        <v>22</v>
      </c>
      <c r="D141" s="10">
        <f t="shared" si="29"/>
        <v>70</v>
      </c>
      <c r="E141" s="1">
        <f t="shared" si="21"/>
        <v>3</v>
      </c>
      <c r="F141" s="1">
        <v>1</v>
      </c>
      <c r="G141" s="4">
        <v>5.2</v>
      </c>
      <c r="H141" s="4">
        <v>2.8</v>
      </c>
      <c r="I141" s="4">
        <v>11</v>
      </c>
      <c r="J141" s="4">
        <v>12.6</v>
      </c>
      <c r="K141" s="4">
        <v>6.4</v>
      </c>
      <c r="L141" s="6">
        <v>8.8000000000000007</v>
      </c>
      <c r="M141" s="4">
        <v>5.8</v>
      </c>
      <c r="N141" s="8">
        <v>140</v>
      </c>
      <c r="O141" s="4">
        <f t="shared" si="22"/>
        <v>16.399999999999999</v>
      </c>
      <c r="P141" s="4">
        <f t="shared" si="23"/>
        <v>6</v>
      </c>
      <c r="Q141" s="4">
        <f t="shared" si="24"/>
        <v>12.2</v>
      </c>
      <c r="R141" s="4">
        <f t="shared" si="25"/>
        <v>15.2</v>
      </c>
      <c r="S141" s="4">
        <f t="shared" si="26"/>
        <v>16.399999999999999</v>
      </c>
      <c r="T141" s="4">
        <f t="shared" si="27"/>
        <v>16.399999999999999</v>
      </c>
      <c r="U141" s="4">
        <f t="shared" si="28"/>
        <v>13.6</v>
      </c>
      <c r="V141" s="4">
        <v>9.8000000000000007</v>
      </c>
      <c r="W141" s="4">
        <v>4</v>
      </c>
      <c r="X141" s="4">
        <v>4.2</v>
      </c>
      <c r="Y141" s="4">
        <v>5.2</v>
      </c>
      <c r="Z141" s="4">
        <v>11</v>
      </c>
      <c r="AA141" s="4">
        <v>10.8</v>
      </c>
      <c r="AB141" s="4">
        <v>10</v>
      </c>
      <c r="AC141" s="6">
        <v>6.6</v>
      </c>
      <c r="AD141" s="4">
        <v>2</v>
      </c>
      <c r="AE141" s="4">
        <v>8</v>
      </c>
      <c r="AF141" s="4">
        <v>10</v>
      </c>
      <c r="AG141" s="4">
        <v>5.4</v>
      </c>
      <c r="AH141" s="4">
        <v>5.6</v>
      </c>
      <c r="AI141" s="4">
        <v>3.6</v>
      </c>
    </row>
    <row r="142" spans="2:35" s="4" customFormat="1" x14ac:dyDescent="0.25">
      <c r="B142" s="8">
        <v>141</v>
      </c>
      <c r="C142" s="9" t="s">
        <v>21</v>
      </c>
      <c r="D142" s="10">
        <f t="shared" si="29"/>
        <v>71</v>
      </c>
      <c r="E142" s="1">
        <f t="shared" si="21"/>
        <v>3</v>
      </c>
      <c r="F142" s="1">
        <v>1</v>
      </c>
      <c r="G142" s="4">
        <v>13.6</v>
      </c>
      <c r="H142" s="4">
        <v>4</v>
      </c>
      <c r="I142" s="4">
        <v>6</v>
      </c>
      <c r="J142" s="4">
        <v>7</v>
      </c>
      <c r="K142" s="4">
        <v>10.4</v>
      </c>
      <c r="L142" s="4">
        <v>9.8000000000000007</v>
      </c>
      <c r="M142" s="4">
        <v>10.8</v>
      </c>
      <c r="N142" s="8">
        <v>141</v>
      </c>
      <c r="O142" s="4">
        <f t="shared" si="22"/>
        <v>17.600000000000001</v>
      </c>
      <c r="P142" s="4">
        <f t="shared" si="23"/>
        <v>9</v>
      </c>
      <c r="Q142" s="4">
        <f t="shared" si="24"/>
        <v>13</v>
      </c>
      <c r="R142" s="4">
        <f t="shared" si="25"/>
        <v>14.8</v>
      </c>
      <c r="S142" s="4">
        <f t="shared" si="26"/>
        <v>14.6</v>
      </c>
      <c r="T142" s="4">
        <f t="shared" si="27"/>
        <v>13</v>
      </c>
      <c r="U142" s="4">
        <f t="shared" si="28"/>
        <v>12.6</v>
      </c>
      <c r="V142" s="4">
        <v>11.2</v>
      </c>
      <c r="W142" s="4">
        <v>5</v>
      </c>
      <c r="X142" s="4">
        <v>3</v>
      </c>
      <c r="Y142" s="4">
        <v>4</v>
      </c>
      <c r="Z142" s="4">
        <v>9.6</v>
      </c>
      <c r="AA142" s="4">
        <v>8</v>
      </c>
      <c r="AB142" s="5">
        <v>8</v>
      </c>
      <c r="AC142" s="4">
        <v>6.4</v>
      </c>
      <c r="AD142" s="4">
        <v>4</v>
      </c>
      <c r="AE142" s="4">
        <v>10</v>
      </c>
      <c r="AF142" s="5">
        <v>10.8</v>
      </c>
      <c r="AG142" s="4">
        <v>5</v>
      </c>
      <c r="AH142" s="4">
        <v>5</v>
      </c>
      <c r="AI142" s="4">
        <v>4.5999999999999996</v>
      </c>
    </row>
    <row r="143" spans="2:35" s="4" customFormat="1" x14ac:dyDescent="0.25">
      <c r="B143" s="8">
        <v>142</v>
      </c>
      <c r="C143" s="9" t="s">
        <v>22</v>
      </c>
      <c r="D143" s="10">
        <f t="shared" si="29"/>
        <v>71</v>
      </c>
      <c r="E143" s="1">
        <f t="shared" si="21"/>
        <v>3</v>
      </c>
      <c r="F143" s="1">
        <v>1</v>
      </c>
      <c r="G143" s="4">
        <v>5.8</v>
      </c>
      <c r="H143" s="4">
        <v>2</v>
      </c>
      <c r="I143" s="4">
        <v>9.1</v>
      </c>
      <c r="J143" s="4">
        <v>11</v>
      </c>
      <c r="K143" s="4">
        <v>6</v>
      </c>
      <c r="L143" s="4">
        <v>3.8</v>
      </c>
      <c r="M143" s="4">
        <v>6</v>
      </c>
      <c r="N143" s="8">
        <v>142</v>
      </c>
      <c r="O143" s="4">
        <f t="shared" si="22"/>
        <v>18.399999999999999</v>
      </c>
      <c r="P143" s="4">
        <f t="shared" si="23"/>
        <v>8.4</v>
      </c>
      <c r="Q143" s="4">
        <f t="shared" si="24"/>
        <v>11</v>
      </c>
      <c r="R143" s="4">
        <f t="shared" si="25"/>
        <v>17.8</v>
      </c>
      <c r="S143" s="4">
        <f t="shared" si="26"/>
        <v>17.399999999999999</v>
      </c>
      <c r="T143" s="4">
        <f t="shared" si="27"/>
        <v>9.6000000000000014</v>
      </c>
      <c r="U143" s="4">
        <f t="shared" si="28"/>
        <v>11.6</v>
      </c>
      <c r="V143" s="4">
        <v>11</v>
      </c>
      <c r="W143" s="4">
        <v>4.4000000000000004</v>
      </c>
      <c r="X143" s="4">
        <v>3.4</v>
      </c>
      <c r="Y143" s="4">
        <v>6</v>
      </c>
      <c r="Z143" s="4">
        <v>12</v>
      </c>
      <c r="AA143" s="4">
        <v>6.4</v>
      </c>
      <c r="AB143" s="4">
        <v>8.6</v>
      </c>
      <c r="AC143" s="4">
        <v>7.4</v>
      </c>
      <c r="AD143" s="4">
        <v>4</v>
      </c>
      <c r="AE143" s="4">
        <v>7.6</v>
      </c>
      <c r="AF143" s="4">
        <v>11.8</v>
      </c>
      <c r="AG143" s="4">
        <v>5.4</v>
      </c>
      <c r="AH143" s="4">
        <v>3.2</v>
      </c>
      <c r="AI143" s="4">
        <v>3</v>
      </c>
    </row>
    <row r="144" spans="2:35" s="4" customFormat="1" x14ac:dyDescent="0.25">
      <c r="B144" s="8">
        <v>143</v>
      </c>
      <c r="C144" s="9" t="s">
        <v>21</v>
      </c>
      <c r="D144" s="10">
        <f t="shared" si="29"/>
        <v>72</v>
      </c>
      <c r="E144" s="1">
        <f t="shared" si="21"/>
        <v>3</v>
      </c>
      <c r="F144" s="1">
        <v>1</v>
      </c>
      <c r="G144" s="4">
        <v>13.6</v>
      </c>
      <c r="H144" s="4">
        <v>5</v>
      </c>
      <c r="I144" s="4">
        <v>6</v>
      </c>
      <c r="J144" s="4">
        <v>6.4</v>
      </c>
      <c r="K144" s="4">
        <v>8.3000000000000007</v>
      </c>
      <c r="L144" s="4">
        <v>10.199999999999999</v>
      </c>
      <c r="M144" s="4">
        <v>10</v>
      </c>
      <c r="N144" s="8">
        <v>143</v>
      </c>
      <c r="O144" s="4">
        <f t="shared" si="22"/>
        <v>15.8</v>
      </c>
      <c r="P144" s="4">
        <f t="shared" si="23"/>
        <v>8</v>
      </c>
      <c r="Q144" s="4">
        <f t="shared" si="24"/>
        <v>11</v>
      </c>
      <c r="R144" s="4">
        <f t="shared" si="25"/>
        <v>11.2</v>
      </c>
      <c r="S144" s="4">
        <f t="shared" si="26"/>
        <v>14.6</v>
      </c>
      <c r="T144" s="4">
        <f t="shared" si="27"/>
        <v>14.2</v>
      </c>
      <c r="U144" s="4">
        <f t="shared" si="28"/>
        <v>11.8</v>
      </c>
      <c r="V144" s="4">
        <v>9</v>
      </c>
      <c r="W144" s="4">
        <v>6</v>
      </c>
      <c r="X144" s="4">
        <v>4</v>
      </c>
      <c r="Y144" s="4">
        <v>5</v>
      </c>
      <c r="Z144" s="4">
        <v>10</v>
      </c>
      <c r="AA144" s="4">
        <v>8.1999999999999993</v>
      </c>
      <c r="AB144" s="4">
        <v>10</v>
      </c>
      <c r="AC144" s="4">
        <v>6.8</v>
      </c>
      <c r="AD144" s="4">
        <v>2</v>
      </c>
      <c r="AE144" s="4">
        <v>7</v>
      </c>
      <c r="AF144" s="4">
        <v>6.2</v>
      </c>
      <c r="AG144" s="4">
        <v>4.5999999999999996</v>
      </c>
      <c r="AH144" s="4">
        <v>6</v>
      </c>
      <c r="AI144" s="4">
        <v>1.8</v>
      </c>
    </row>
    <row r="145" spans="2:35" s="4" customFormat="1" x14ac:dyDescent="0.25">
      <c r="B145" s="8">
        <v>144</v>
      </c>
      <c r="C145" s="9" t="s">
        <v>22</v>
      </c>
      <c r="D145" s="10">
        <f t="shared" si="29"/>
        <v>72</v>
      </c>
      <c r="E145" s="1">
        <f t="shared" si="21"/>
        <v>3</v>
      </c>
      <c r="F145" s="1">
        <v>1</v>
      </c>
      <c r="G145" s="4">
        <v>5.6</v>
      </c>
      <c r="H145" s="4">
        <v>2.9</v>
      </c>
      <c r="I145" s="4">
        <v>10.199999999999999</v>
      </c>
      <c r="J145" s="4">
        <v>11.2</v>
      </c>
      <c r="K145" s="4">
        <v>7.2</v>
      </c>
      <c r="L145" s="4">
        <v>4</v>
      </c>
      <c r="M145" s="4">
        <v>6.2</v>
      </c>
      <c r="N145" s="8">
        <v>144</v>
      </c>
      <c r="O145" s="4">
        <f t="shared" si="22"/>
        <v>15.8</v>
      </c>
      <c r="P145" s="4">
        <f t="shared" si="23"/>
        <v>8.1999999999999993</v>
      </c>
      <c r="Q145" s="4">
        <f t="shared" si="24"/>
        <v>13</v>
      </c>
      <c r="R145" s="4">
        <f t="shared" si="25"/>
        <v>15</v>
      </c>
      <c r="S145" s="4">
        <f t="shared" si="26"/>
        <v>13.8</v>
      </c>
      <c r="T145" s="4">
        <f t="shared" si="27"/>
        <v>11.6</v>
      </c>
      <c r="U145" s="4">
        <f t="shared" si="28"/>
        <v>14.8</v>
      </c>
      <c r="V145" s="4">
        <v>10.4</v>
      </c>
      <c r="W145" s="4">
        <v>5.6</v>
      </c>
      <c r="X145" s="4">
        <v>5</v>
      </c>
      <c r="Y145" s="4">
        <v>3.4</v>
      </c>
      <c r="Z145" s="4">
        <v>9.4</v>
      </c>
      <c r="AA145" s="4">
        <v>8.1999999999999993</v>
      </c>
      <c r="AB145" s="4">
        <v>9.4</v>
      </c>
      <c r="AC145" s="4">
        <v>5.4</v>
      </c>
      <c r="AD145" s="4">
        <v>2.6</v>
      </c>
      <c r="AE145" s="4">
        <v>8</v>
      </c>
      <c r="AF145" s="4">
        <v>11.6</v>
      </c>
      <c r="AG145" s="4">
        <v>4.4000000000000004</v>
      </c>
      <c r="AH145" s="4">
        <v>3.4</v>
      </c>
      <c r="AI145" s="4">
        <v>5.4</v>
      </c>
    </row>
    <row r="146" spans="2:35" s="4" customFormat="1" x14ac:dyDescent="0.25">
      <c r="B146" s="8">
        <v>145</v>
      </c>
      <c r="C146" s="9" t="s">
        <v>21</v>
      </c>
      <c r="D146" s="10">
        <f t="shared" si="29"/>
        <v>73</v>
      </c>
      <c r="E146" s="1">
        <f t="shared" si="21"/>
        <v>3</v>
      </c>
      <c r="F146" s="1">
        <v>1</v>
      </c>
      <c r="G146" s="4">
        <v>13</v>
      </c>
      <c r="H146" s="4">
        <v>5.6</v>
      </c>
      <c r="I146" s="4">
        <v>7.4</v>
      </c>
      <c r="J146" s="4">
        <v>7.8</v>
      </c>
      <c r="K146" s="4">
        <v>12</v>
      </c>
      <c r="L146" s="4">
        <v>9.8000000000000007</v>
      </c>
      <c r="M146" s="4">
        <v>9.8000000000000007</v>
      </c>
      <c r="N146" s="8">
        <v>145</v>
      </c>
      <c r="O146" s="4">
        <f t="shared" si="22"/>
        <v>15.100000000000001</v>
      </c>
      <c r="P146" s="4">
        <f t="shared" si="23"/>
        <v>7.6</v>
      </c>
      <c r="Q146" s="4">
        <f t="shared" si="24"/>
        <v>12.600000000000001</v>
      </c>
      <c r="R146" s="4">
        <f t="shared" si="25"/>
        <v>18.2</v>
      </c>
      <c r="S146" s="4">
        <f t="shared" si="26"/>
        <v>16.2</v>
      </c>
      <c r="T146" s="4">
        <f t="shared" si="27"/>
        <v>13.4</v>
      </c>
      <c r="U146" s="4">
        <f t="shared" si="28"/>
        <v>13.1</v>
      </c>
      <c r="V146" s="4">
        <v>7.2</v>
      </c>
      <c r="W146" s="4">
        <v>5.6</v>
      </c>
      <c r="X146" s="4">
        <v>3.8</v>
      </c>
      <c r="Y146" s="4">
        <v>6</v>
      </c>
      <c r="Z146" s="4">
        <v>10</v>
      </c>
      <c r="AA146" s="4">
        <v>9.4</v>
      </c>
      <c r="AB146" s="4">
        <v>8.6999999999999993</v>
      </c>
      <c r="AC146" s="4">
        <v>7.9</v>
      </c>
      <c r="AD146" s="4">
        <v>2</v>
      </c>
      <c r="AE146" s="4">
        <v>8.8000000000000007</v>
      </c>
      <c r="AF146" s="4">
        <v>12.2</v>
      </c>
      <c r="AG146" s="4">
        <v>6.2</v>
      </c>
      <c r="AH146" s="4">
        <v>4</v>
      </c>
      <c r="AI146" s="4">
        <v>4.4000000000000004</v>
      </c>
    </row>
    <row r="147" spans="2:35" s="4" customFormat="1" x14ac:dyDescent="0.25">
      <c r="B147" s="8">
        <v>146</v>
      </c>
      <c r="C147" s="9" t="s">
        <v>22</v>
      </c>
      <c r="D147" s="10">
        <f t="shared" si="29"/>
        <v>73</v>
      </c>
      <c r="E147" s="1">
        <f t="shared" si="21"/>
        <v>3</v>
      </c>
      <c r="F147" s="1">
        <v>1</v>
      </c>
      <c r="G147" s="4">
        <v>6</v>
      </c>
      <c r="H147" s="4">
        <v>2.2000000000000002</v>
      </c>
      <c r="I147" s="4">
        <v>9.4</v>
      </c>
      <c r="J147" s="4">
        <v>13.4</v>
      </c>
      <c r="K147" s="4">
        <v>5.4</v>
      </c>
      <c r="L147" s="4">
        <v>4</v>
      </c>
      <c r="M147" s="4">
        <v>6</v>
      </c>
      <c r="N147" s="8">
        <v>146</v>
      </c>
      <c r="O147" s="4">
        <f t="shared" si="22"/>
        <v>16.399999999999999</v>
      </c>
      <c r="P147" s="4">
        <f t="shared" si="23"/>
        <v>8.4</v>
      </c>
      <c r="Q147" s="4">
        <f t="shared" si="24"/>
        <v>12</v>
      </c>
      <c r="R147" s="4">
        <f t="shared" si="25"/>
        <v>15.7</v>
      </c>
      <c r="S147" s="4">
        <f t="shared" si="26"/>
        <v>12</v>
      </c>
      <c r="T147" s="4">
        <f t="shared" si="27"/>
        <v>11.4</v>
      </c>
      <c r="U147" s="4">
        <f t="shared" si="28"/>
        <v>17.399999999999999</v>
      </c>
      <c r="V147" s="4">
        <v>8.6</v>
      </c>
      <c r="W147" s="4">
        <v>5.4</v>
      </c>
      <c r="X147" s="4">
        <v>4</v>
      </c>
      <c r="Y147" s="4">
        <v>5.7</v>
      </c>
      <c r="Z147" s="4">
        <v>8</v>
      </c>
      <c r="AA147" s="4">
        <v>8.4</v>
      </c>
      <c r="AB147" s="4">
        <v>8.4</v>
      </c>
      <c r="AC147" s="4">
        <v>7.8</v>
      </c>
      <c r="AD147" s="4">
        <v>3</v>
      </c>
      <c r="AE147" s="5">
        <v>8</v>
      </c>
      <c r="AF147" s="4">
        <v>10</v>
      </c>
      <c r="AG147" s="4">
        <v>4</v>
      </c>
      <c r="AH147" s="4">
        <v>3</v>
      </c>
      <c r="AI147" s="4">
        <v>9</v>
      </c>
    </row>
    <row r="148" spans="2:35" s="4" customFormat="1" x14ac:dyDescent="0.25">
      <c r="B148" s="8">
        <v>147</v>
      </c>
      <c r="C148" s="9" t="s">
        <v>21</v>
      </c>
      <c r="D148" s="10">
        <f t="shared" si="29"/>
        <v>74</v>
      </c>
      <c r="E148" s="1">
        <f t="shared" si="21"/>
        <v>3</v>
      </c>
      <c r="F148" s="1">
        <v>1</v>
      </c>
      <c r="G148" s="4">
        <v>15</v>
      </c>
      <c r="H148" s="4">
        <v>5</v>
      </c>
      <c r="I148" s="4">
        <v>6.8</v>
      </c>
      <c r="J148" s="4">
        <v>6</v>
      </c>
      <c r="K148" s="4">
        <v>11</v>
      </c>
      <c r="L148" s="4">
        <v>10</v>
      </c>
      <c r="M148" s="4">
        <v>10.199999999999999</v>
      </c>
      <c r="N148" s="8">
        <v>147</v>
      </c>
      <c r="O148" s="4">
        <f t="shared" si="22"/>
        <v>15.600000000000001</v>
      </c>
      <c r="P148" s="4">
        <f t="shared" si="23"/>
        <v>8.4</v>
      </c>
      <c r="Q148" s="4">
        <f t="shared" si="24"/>
        <v>11.6</v>
      </c>
      <c r="R148" s="4">
        <f t="shared" si="25"/>
        <v>14.600000000000001</v>
      </c>
      <c r="S148" s="4">
        <f t="shared" si="26"/>
        <v>12.4</v>
      </c>
      <c r="T148" s="4">
        <f t="shared" si="27"/>
        <v>13</v>
      </c>
      <c r="U148" s="4">
        <f t="shared" si="28"/>
        <v>12</v>
      </c>
      <c r="V148" s="4">
        <v>10.4</v>
      </c>
      <c r="W148" s="4">
        <v>6</v>
      </c>
      <c r="X148" s="4">
        <v>3.8</v>
      </c>
      <c r="Y148" s="4">
        <v>3.8</v>
      </c>
      <c r="Z148" s="4">
        <v>8</v>
      </c>
      <c r="AA148" s="4">
        <v>9</v>
      </c>
      <c r="AB148" s="4">
        <v>9</v>
      </c>
      <c r="AC148" s="4">
        <v>5.2</v>
      </c>
      <c r="AD148" s="4">
        <v>2.4</v>
      </c>
      <c r="AE148" s="4">
        <v>7.8</v>
      </c>
      <c r="AF148" s="4">
        <v>10.8</v>
      </c>
      <c r="AG148" s="4">
        <v>4.4000000000000004</v>
      </c>
      <c r="AH148" s="4">
        <v>4</v>
      </c>
      <c r="AI148" s="4">
        <v>3</v>
      </c>
    </row>
    <row r="149" spans="2:35" s="4" customFormat="1" x14ac:dyDescent="0.25">
      <c r="B149" s="8">
        <v>148</v>
      </c>
      <c r="C149" s="9" t="s">
        <v>22</v>
      </c>
      <c r="D149" s="10">
        <f t="shared" si="29"/>
        <v>74</v>
      </c>
      <c r="E149" s="1">
        <f t="shared" si="21"/>
        <v>3</v>
      </c>
      <c r="F149" s="1">
        <v>1</v>
      </c>
      <c r="G149" s="4">
        <v>5.2</v>
      </c>
      <c r="H149" s="4">
        <v>2</v>
      </c>
      <c r="I149" s="4">
        <v>10</v>
      </c>
      <c r="J149" s="4">
        <v>13</v>
      </c>
      <c r="K149" s="4">
        <v>6</v>
      </c>
      <c r="L149" s="4">
        <v>5.6</v>
      </c>
      <c r="M149" s="4">
        <v>5.6</v>
      </c>
      <c r="N149" s="8">
        <v>148</v>
      </c>
      <c r="O149" s="4">
        <f t="shared" si="22"/>
        <v>15</v>
      </c>
      <c r="P149" s="4">
        <f t="shared" si="23"/>
        <v>7</v>
      </c>
      <c r="Q149" s="4">
        <f t="shared" si="24"/>
        <v>12.2</v>
      </c>
      <c r="R149" s="4">
        <f t="shared" si="25"/>
        <v>12</v>
      </c>
      <c r="S149" s="4">
        <f t="shared" si="26"/>
        <v>11.8</v>
      </c>
      <c r="T149" s="4">
        <f t="shared" si="27"/>
        <v>11.2</v>
      </c>
      <c r="U149" s="4">
        <f t="shared" si="28"/>
        <v>13</v>
      </c>
      <c r="V149" s="4">
        <v>10</v>
      </c>
      <c r="W149" s="4">
        <v>4</v>
      </c>
      <c r="X149" s="4">
        <v>4</v>
      </c>
      <c r="Y149" s="4">
        <v>3</v>
      </c>
      <c r="Z149" s="4">
        <v>8.8000000000000007</v>
      </c>
      <c r="AA149" s="4">
        <v>7</v>
      </c>
      <c r="AB149" s="4">
        <v>9.8000000000000007</v>
      </c>
      <c r="AC149" s="4">
        <v>5</v>
      </c>
      <c r="AD149" s="4">
        <v>3</v>
      </c>
      <c r="AE149" s="4">
        <v>8.1999999999999993</v>
      </c>
      <c r="AF149" s="4">
        <v>9</v>
      </c>
      <c r="AG149" s="4">
        <v>3</v>
      </c>
      <c r="AH149" s="4">
        <v>4.2</v>
      </c>
      <c r="AI149" s="4">
        <v>3.2</v>
      </c>
    </row>
    <row r="150" spans="2:35" s="4" customFormat="1" x14ac:dyDescent="0.25">
      <c r="B150" s="8">
        <v>149</v>
      </c>
      <c r="C150" s="9" t="s">
        <v>21</v>
      </c>
      <c r="D150" s="10">
        <f t="shared" si="29"/>
        <v>75</v>
      </c>
      <c r="E150" s="1">
        <f t="shared" si="21"/>
        <v>3</v>
      </c>
      <c r="F150" s="1">
        <v>1</v>
      </c>
      <c r="G150" s="4">
        <v>13.6</v>
      </c>
      <c r="H150" s="4">
        <v>4.4000000000000004</v>
      </c>
      <c r="I150" s="4">
        <v>6</v>
      </c>
      <c r="J150" s="4">
        <v>7</v>
      </c>
      <c r="K150" s="4">
        <v>8</v>
      </c>
      <c r="L150" s="4">
        <v>9.1999999999999993</v>
      </c>
      <c r="M150" s="4">
        <v>9.6</v>
      </c>
      <c r="N150" s="8">
        <v>149</v>
      </c>
      <c r="O150" s="4">
        <f t="shared" si="22"/>
        <v>16.600000000000001</v>
      </c>
      <c r="P150" s="4">
        <f t="shared" si="23"/>
        <v>9.1999999999999993</v>
      </c>
      <c r="Q150" s="4">
        <f t="shared" si="24"/>
        <v>11.6</v>
      </c>
      <c r="R150" s="4">
        <f t="shared" si="25"/>
        <v>18.399999999999999</v>
      </c>
      <c r="S150" s="4">
        <f t="shared" si="26"/>
        <v>11</v>
      </c>
      <c r="T150" s="4">
        <f t="shared" si="27"/>
        <v>11</v>
      </c>
      <c r="U150" s="4">
        <f t="shared" si="28"/>
        <v>13.6</v>
      </c>
      <c r="V150" s="4">
        <v>11.4</v>
      </c>
      <c r="W150" s="4">
        <v>5.2</v>
      </c>
      <c r="X150" s="4">
        <v>4.5999999999999996</v>
      </c>
      <c r="Y150" s="4">
        <v>7</v>
      </c>
      <c r="Z150" s="4">
        <v>7</v>
      </c>
      <c r="AA150" s="4">
        <v>6</v>
      </c>
      <c r="AB150" s="4">
        <v>10</v>
      </c>
      <c r="AC150" s="4">
        <v>5.2</v>
      </c>
      <c r="AD150" s="4">
        <v>4</v>
      </c>
      <c r="AE150" s="4">
        <v>7</v>
      </c>
      <c r="AF150" s="4">
        <v>11.4</v>
      </c>
      <c r="AG150" s="4">
        <v>4</v>
      </c>
      <c r="AH150" s="4">
        <v>5</v>
      </c>
      <c r="AI150" s="4">
        <v>3.6</v>
      </c>
    </row>
    <row r="151" spans="2:35" s="4" customFormat="1" x14ac:dyDescent="0.25">
      <c r="B151" s="8">
        <v>150</v>
      </c>
      <c r="C151" s="9" t="s">
        <v>22</v>
      </c>
      <c r="D151" s="10">
        <f t="shared" si="29"/>
        <v>75</v>
      </c>
      <c r="E151" s="1">
        <f t="shared" si="21"/>
        <v>3</v>
      </c>
      <c r="F151" s="1">
        <v>1</v>
      </c>
      <c r="G151" s="4">
        <v>6.8</v>
      </c>
      <c r="H151" s="4">
        <v>3</v>
      </c>
      <c r="I151" s="4">
        <v>7</v>
      </c>
      <c r="J151" s="4">
        <v>12.6</v>
      </c>
      <c r="K151" s="6">
        <v>4.2</v>
      </c>
      <c r="L151" s="4">
        <v>6</v>
      </c>
      <c r="M151" s="4">
        <v>6</v>
      </c>
      <c r="N151" s="8">
        <v>150</v>
      </c>
      <c r="O151" s="4">
        <f t="shared" si="22"/>
        <v>15</v>
      </c>
      <c r="P151" s="4">
        <f t="shared" si="23"/>
        <v>7.8000000000000007</v>
      </c>
      <c r="Q151" s="4">
        <f t="shared" si="24"/>
        <v>14.6</v>
      </c>
      <c r="R151" s="4">
        <f t="shared" si="25"/>
        <v>17</v>
      </c>
      <c r="S151" s="4">
        <f t="shared" si="26"/>
        <v>14.4</v>
      </c>
      <c r="T151" s="4">
        <f t="shared" si="27"/>
        <v>15</v>
      </c>
      <c r="U151" s="4">
        <f t="shared" si="28"/>
        <v>11.2</v>
      </c>
      <c r="V151" s="4">
        <v>10</v>
      </c>
      <c r="W151" s="4">
        <v>4.4000000000000004</v>
      </c>
      <c r="X151" s="4">
        <v>5.6</v>
      </c>
      <c r="Y151" s="4">
        <v>5</v>
      </c>
      <c r="Z151" s="4">
        <v>10.4</v>
      </c>
      <c r="AA151" s="4">
        <v>10</v>
      </c>
      <c r="AB151" s="4">
        <v>8.1999999999999993</v>
      </c>
      <c r="AC151" s="4">
        <v>5</v>
      </c>
      <c r="AD151" s="4">
        <v>3.4</v>
      </c>
      <c r="AE151" s="4">
        <v>9</v>
      </c>
      <c r="AF151" s="4">
        <v>12</v>
      </c>
      <c r="AG151" s="4">
        <v>4</v>
      </c>
      <c r="AH151" s="4">
        <v>5</v>
      </c>
      <c r="AI151" s="4">
        <v>3</v>
      </c>
    </row>
    <row r="152" spans="2:35" s="4" customFormat="1" x14ac:dyDescent="0.25">
      <c r="B152" s="8">
        <v>151</v>
      </c>
      <c r="C152" s="9" t="s">
        <v>21</v>
      </c>
      <c r="D152" s="10">
        <f t="shared" si="29"/>
        <v>76</v>
      </c>
      <c r="E152" s="1">
        <f t="shared" si="21"/>
        <v>3</v>
      </c>
      <c r="F152" s="1">
        <v>1</v>
      </c>
      <c r="G152" s="4">
        <v>14.4</v>
      </c>
      <c r="H152" s="4">
        <v>4</v>
      </c>
      <c r="I152" s="4">
        <v>5.8</v>
      </c>
      <c r="J152" s="4">
        <v>7.2</v>
      </c>
      <c r="K152" s="4">
        <v>8.5</v>
      </c>
      <c r="L152" s="4">
        <v>9.4</v>
      </c>
      <c r="M152" s="4">
        <v>8.8000000000000007</v>
      </c>
      <c r="N152" s="8">
        <v>151</v>
      </c>
      <c r="O152" s="4">
        <f t="shared" si="22"/>
        <v>17</v>
      </c>
      <c r="P152" s="4">
        <f t="shared" si="23"/>
        <v>6.8</v>
      </c>
      <c r="Q152" s="4">
        <f t="shared" si="24"/>
        <v>19</v>
      </c>
      <c r="R152" s="4">
        <f t="shared" si="25"/>
        <v>17.399999999999999</v>
      </c>
      <c r="S152" s="4">
        <f t="shared" si="26"/>
        <v>15.8</v>
      </c>
      <c r="T152" s="4">
        <f t="shared" si="27"/>
        <v>13.4</v>
      </c>
      <c r="U152" s="4">
        <f t="shared" si="28"/>
        <v>15.2</v>
      </c>
      <c r="V152" s="4">
        <v>12</v>
      </c>
      <c r="W152" s="4">
        <v>4.8</v>
      </c>
      <c r="X152" s="4">
        <v>4</v>
      </c>
      <c r="Y152" s="4">
        <v>5</v>
      </c>
      <c r="Z152" s="4">
        <v>10.8</v>
      </c>
      <c r="AA152" s="4">
        <v>9</v>
      </c>
      <c r="AB152" s="4">
        <v>11</v>
      </c>
      <c r="AC152" s="4">
        <v>5</v>
      </c>
      <c r="AD152" s="4">
        <v>2</v>
      </c>
      <c r="AE152" s="4">
        <v>15</v>
      </c>
      <c r="AF152" s="4">
        <v>12.4</v>
      </c>
      <c r="AG152" s="4">
        <v>5</v>
      </c>
      <c r="AH152" s="4">
        <v>4.4000000000000004</v>
      </c>
      <c r="AI152" s="4">
        <v>4.2</v>
      </c>
    </row>
    <row r="153" spans="2:35" s="4" customFormat="1" x14ac:dyDescent="0.25">
      <c r="B153" s="8">
        <v>152</v>
      </c>
      <c r="C153" s="9" t="s">
        <v>22</v>
      </c>
      <c r="D153" s="10">
        <f t="shared" si="29"/>
        <v>76</v>
      </c>
      <c r="E153" s="1">
        <f t="shared" si="21"/>
        <v>3</v>
      </c>
      <c r="F153" s="1">
        <v>1</v>
      </c>
      <c r="G153" s="4">
        <v>5.6</v>
      </c>
      <c r="H153" s="4">
        <v>2.2000000000000002</v>
      </c>
      <c r="I153" s="4">
        <v>8.1</v>
      </c>
      <c r="J153" s="4">
        <v>13</v>
      </c>
      <c r="K153" s="4">
        <v>5</v>
      </c>
      <c r="L153" s="4">
        <v>5.8</v>
      </c>
      <c r="M153" s="4">
        <v>5.5</v>
      </c>
      <c r="N153" s="8">
        <v>152</v>
      </c>
      <c r="O153" s="4">
        <f t="shared" si="22"/>
        <v>13.6</v>
      </c>
      <c r="P153" s="4">
        <f t="shared" si="23"/>
        <v>7</v>
      </c>
      <c r="Q153" s="4">
        <f t="shared" si="24"/>
        <v>13.6</v>
      </c>
      <c r="R153" s="4">
        <f t="shared" si="25"/>
        <v>16.899999999999999</v>
      </c>
      <c r="S153" s="4">
        <f t="shared" si="26"/>
        <v>14</v>
      </c>
      <c r="T153" s="4">
        <f t="shared" si="27"/>
        <v>15</v>
      </c>
      <c r="U153" s="4">
        <f t="shared" si="28"/>
        <v>13.2</v>
      </c>
      <c r="V153" s="4">
        <v>8.6</v>
      </c>
      <c r="W153" s="4">
        <v>5</v>
      </c>
      <c r="X153" s="4">
        <v>6</v>
      </c>
      <c r="Y153" s="4">
        <v>4.7</v>
      </c>
      <c r="Z153" s="4">
        <v>9</v>
      </c>
      <c r="AA153" s="4">
        <v>10</v>
      </c>
      <c r="AB153" s="4">
        <v>8.6</v>
      </c>
      <c r="AC153" s="4">
        <v>5</v>
      </c>
      <c r="AD153" s="4">
        <v>2</v>
      </c>
      <c r="AE153" s="4">
        <v>7.6</v>
      </c>
      <c r="AF153" s="4">
        <v>12.2</v>
      </c>
      <c r="AG153" s="4">
        <v>5</v>
      </c>
      <c r="AH153" s="4">
        <v>5</v>
      </c>
      <c r="AI153" s="4">
        <v>4.5999999999999996</v>
      </c>
    </row>
    <row r="154" spans="2:35" s="4" customFormat="1" x14ac:dyDescent="0.25">
      <c r="B154" s="8">
        <v>153</v>
      </c>
      <c r="C154" s="9" t="s">
        <v>21</v>
      </c>
      <c r="D154" s="10">
        <f t="shared" si="29"/>
        <v>77</v>
      </c>
      <c r="E154" s="1">
        <f t="shared" si="21"/>
        <v>3</v>
      </c>
      <c r="F154" s="1">
        <v>1</v>
      </c>
      <c r="G154" s="4">
        <v>11</v>
      </c>
      <c r="H154" s="4">
        <v>4</v>
      </c>
      <c r="I154" s="4">
        <v>7</v>
      </c>
      <c r="J154" s="4">
        <v>6.6</v>
      </c>
      <c r="K154" s="4">
        <v>9</v>
      </c>
      <c r="L154" s="4">
        <v>8</v>
      </c>
      <c r="M154" s="4">
        <v>9</v>
      </c>
      <c r="N154" s="8">
        <v>153</v>
      </c>
      <c r="O154" s="4">
        <f t="shared" si="22"/>
        <v>16</v>
      </c>
      <c r="P154" s="4">
        <f t="shared" si="23"/>
        <v>6.4</v>
      </c>
      <c r="Q154" s="4">
        <f t="shared" si="24"/>
        <v>13</v>
      </c>
      <c r="R154" s="4">
        <f t="shared" si="25"/>
        <v>18</v>
      </c>
      <c r="S154" s="4">
        <f t="shared" si="26"/>
        <v>13</v>
      </c>
      <c r="T154" s="4">
        <f t="shared" si="27"/>
        <v>13.8</v>
      </c>
      <c r="U154" s="4">
        <f t="shared" si="28"/>
        <v>12.6</v>
      </c>
      <c r="V154" s="4">
        <v>11</v>
      </c>
      <c r="W154" s="4">
        <v>4.4000000000000004</v>
      </c>
      <c r="X154" s="4">
        <v>4</v>
      </c>
      <c r="Y154" s="4">
        <v>6</v>
      </c>
      <c r="Z154" s="4">
        <v>9</v>
      </c>
      <c r="AA154" s="4">
        <v>9</v>
      </c>
      <c r="AB154" s="4">
        <v>7.6</v>
      </c>
      <c r="AC154" s="4">
        <v>5</v>
      </c>
      <c r="AD154" s="4">
        <v>2</v>
      </c>
      <c r="AE154" s="4">
        <v>9</v>
      </c>
      <c r="AF154" s="4">
        <v>12</v>
      </c>
      <c r="AG154" s="4">
        <v>4</v>
      </c>
      <c r="AH154" s="4">
        <v>4.8</v>
      </c>
      <c r="AI154" s="4">
        <v>5</v>
      </c>
    </row>
    <row r="155" spans="2:35" s="4" customFormat="1" x14ac:dyDescent="0.25">
      <c r="B155" s="8">
        <v>154</v>
      </c>
      <c r="C155" s="9" t="s">
        <v>22</v>
      </c>
      <c r="D155" s="10">
        <f t="shared" si="29"/>
        <v>77</v>
      </c>
      <c r="E155" s="1">
        <f t="shared" si="21"/>
        <v>3</v>
      </c>
      <c r="F155" s="1">
        <v>1</v>
      </c>
      <c r="G155" s="6">
        <v>6</v>
      </c>
      <c r="H155" s="4">
        <v>2.4</v>
      </c>
      <c r="I155" s="4">
        <v>10</v>
      </c>
      <c r="J155" s="4">
        <v>14.2</v>
      </c>
      <c r="K155" s="4">
        <v>6.6</v>
      </c>
      <c r="L155" s="4">
        <v>3.2</v>
      </c>
      <c r="M155" s="17">
        <v>0</v>
      </c>
      <c r="N155" s="8">
        <v>154</v>
      </c>
      <c r="O155" s="4">
        <f t="shared" si="22"/>
        <v>17.899999999999999</v>
      </c>
      <c r="P155" s="4">
        <f t="shared" si="23"/>
        <v>9</v>
      </c>
      <c r="Q155" s="4">
        <f t="shared" si="24"/>
        <v>12.399999999999999</v>
      </c>
      <c r="R155" s="4">
        <f t="shared" si="25"/>
        <v>14.8</v>
      </c>
      <c r="S155" s="4">
        <f t="shared" si="26"/>
        <v>14</v>
      </c>
      <c r="T155" s="4">
        <f t="shared" si="27"/>
        <v>13.2</v>
      </c>
      <c r="U155" s="4">
        <f t="shared" si="28"/>
        <v>12</v>
      </c>
      <c r="V155" s="4">
        <v>11</v>
      </c>
      <c r="W155" s="4">
        <v>6</v>
      </c>
      <c r="X155" s="4">
        <v>4.2</v>
      </c>
      <c r="Y155" s="4">
        <v>6</v>
      </c>
      <c r="Z155" s="4">
        <v>9</v>
      </c>
      <c r="AA155" s="4">
        <v>10</v>
      </c>
      <c r="AB155" s="4">
        <v>8.1999999999999993</v>
      </c>
      <c r="AC155" s="4">
        <v>6.9</v>
      </c>
      <c r="AD155" s="4">
        <v>3</v>
      </c>
      <c r="AE155" s="4">
        <v>8.1999999999999993</v>
      </c>
      <c r="AF155" s="4">
        <v>8.8000000000000007</v>
      </c>
      <c r="AG155" s="4">
        <v>5</v>
      </c>
      <c r="AH155" s="4">
        <v>3.2</v>
      </c>
      <c r="AI155" s="4">
        <v>3.8</v>
      </c>
    </row>
    <row r="156" spans="2:35" s="4" customFormat="1" x14ac:dyDescent="0.25">
      <c r="B156" s="8">
        <v>155</v>
      </c>
      <c r="C156" s="9" t="s">
        <v>21</v>
      </c>
      <c r="D156" s="10">
        <f t="shared" si="29"/>
        <v>78</v>
      </c>
      <c r="E156" s="1">
        <f t="shared" si="21"/>
        <v>3</v>
      </c>
      <c r="F156" s="1">
        <v>1</v>
      </c>
      <c r="G156" s="4">
        <v>13</v>
      </c>
      <c r="H156" s="4">
        <v>4</v>
      </c>
      <c r="I156" s="4">
        <v>5.4</v>
      </c>
      <c r="J156" s="4">
        <v>6.2</v>
      </c>
      <c r="K156" s="4">
        <v>10.199999999999999</v>
      </c>
      <c r="L156" s="4">
        <v>9.1999999999999993</v>
      </c>
      <c r="M156" s="4">
        <v>9.4</v>
      </c>
      <c r="N156" s="8">
        <v>155</v>
      </c>
      <c r="O156" s="4">
        <f t="shared" si="22"/>
        <v>14.4</v>
      </c>
      <c r="P156" s="4">
        <f t="shared" si="23"/>
        <v>7.8</v>
      </c>
      <c r="Q156" s="4">
        <f t="shared" si="24"/>
        <v>12.8</v>
      </c>
      <c r="R156" s="4">
        <f t="shared" si="25"/>
        <v>11.2</v>
      </c>
      <c r="S156" s="4">
        <f t="shared" si="26"/>
        <v>17</v>
      </c>
      <c r="T156" s="4">
        <f t="shared" si="27"/>
        <v>19</v>
      </c>
      <c r="U156" s="4">
        <f t="shared" si="28"/>
        <v>14</v>
      </c>
      <c r="V156" s="4">
        <v>8</v>
      </c>
      <c r="W156" s="4">
        <v>5</v>
      </c>
      <c r="X156" s="4">
        <v>5</v>
      </c>
      <c r="Y156" s="4">
        <v>4.2</v>
      </c>
      <c r="Z156" s="4">
        <v>10</v>
      </c>
      <c r="AA156" s="4">
        <v>12.4</v>
      </c>
      <c r="AB156" s="4">
        <v>8.8000000000000007</v>
      </c>
      <c r="AC156" s="4">
        <v>6.4</v>
      </c>
      <c r="AD156" s="4">
        <v>2.8</v>
      </c>
      <c r="AE156" s="4">
        <v>7.8</v>
      </c>
      <c r="AF156" s="4">
        <v>7</v>
      </c>
      <c r="AG156" s="4">
        <v>7</v>
      </c>
      <c r="AH156" s="4">
        <v>6.6</v>
      </c>
      <c r="AI156" s="4">
        <v>5.2</v>
      </c>
    </row>
    <row r="157" spans="2:35" s="4" customFormat="1" x14ac:dyDescent="0.25">
      <c r="B157" s="8">
        <v>156</v>
      </c>
      <c r="C157" s="9" t="s">
        <v>22</v>
      </c>
      <c r="D157" s="10">
        <f t="shared" si="29"/>
        <v>78</v>
      </c>
      <c r="E157" s="1">
        <f t="shared" si="21"/>
        <v>3</v>
      </c>
      <c r="F157" s="1">
        <v>1</v>
      </c>
      <c r="G157" s="4">
        <v>5.4</v>
      </c>
      <c r="H157" s="4">
        <v>2</v>
      </c>
      <c r="I157" s="4">
        <v>10</v>
      </c>
      <c r="J157" s="20">
        <v>7.4</v>
      </c>
      <c r="K157" s="4">
        <v>5</v>
      </c>
      <c r="L157" s="4">
        <v>4</v>
      </c>
      <c r="M157" s="4">
        <v>5.6</v>
      </c>
      <c r="N157" s="8">
        <v>156</v>
      </c>
      <c r="O157" s="4">
        <f t="shared" si="22"/>
        <v>14.600000000000001</v>
      </c>
      <c r="P157" s="4">
        <f t="shared" si="23"/>
        <v>7.8</v>
      </c>
      <c r="Q157" s="4">
        <f t="shared" si="24"/>
        <v>13.2</v>
      </c>
      <c r="R157" s="4">
        <f t="shared" si="25"/>
        <v>14.8</v>
      </c>
      <c r="S157" s="4">
        <f t="shared" si="26"/>
        <v>16</v>
      </c>
      <c r="T157" s="4">
        <f t="shared" si="27"/>
        <v>16.399999999999999</v>
      </c>
      <c r="U157" s="4">
        <f t="shared" si="28"/>
        <v>11.6</v>
      </c>
      <c r="V157" s="4">
        <v>9.8000000000000007</v>
      </c>
      <c r="W157" s="4">
        <v>3</v>
      </c>
      <c r="X157" s="4">
        <v>5</v>
      </c>
      <c r="Y157" s="4">
        <v>5.8</v>
      </c>
      <c r="Z157" s="4">
        <v>11</v>
      </c>
      <c r="AA157" s="4">
        <v>10</v>
      </c>
      <c r="AB157" s="4">
        <v>7.8</v>
      </c>
      <c r="AC157" s="4">
        <v>4.8</v>
      </c>
      <c r="AD157" s="4">
        <v>4.8</v>
      </c>
      <c r="AE157" s="4">
        <v>8.1999999999999993</v>
      </c>
      <c r="AF157" s="4">
        <v>9</v>
      </c>
      <c r="AG157" s="4">
        <v>5</v>
      </c>
      <c r="AH157" s="4">
        <v>6.4</v>
      </c>
      <c r="AI157" s="4">
        <v>3.8</v>
      </c>
    </row>
    <row r="158" spans="2:35" s="4" customFormat="1" x14ac:dyDescent="0.25">
      <c r="B158" s="8">
        <v>157</v>
      </c>
      <c r="C158" s="9" t="s">
        <v>21</v>
      </c>
      <c r="D158" s="10">
        <f t="shared" si="29"/>
        <v>79</v>
      </c>
      <c r="E158" s="1">
        <f t="shared" si="21"/>
        <v>3</v>
      </c>
      <c r="F158" s="1">
        <v>1</v>
      </c>
      <c r="G158" s="4">
        <v>11.8</v>
      </c>
      <c r="H158" s="4">
        <v>4.4000000000000004</v>
      </c>
      <c r="I158" s="4">
        <v>8</v>
      </c>
      <c r="J158" s="4">
        <v>7.6</v>
      </c>
      <c r="K158" s="4">
        <v>8.8000000000000007</v>
      </c>
      <c r="L158" s="4">
        <v>5.8</v>
      </c>
      <c r="M158" s="4">
        <v>10</v>
      </c>
      <c r="N158" s="8">
        <v>157</v>
      </c>
      <c r="O158" s="4">
        <f t="shared" si="22"/>
        <v>14.2</v>
      </c>
      <c r="P158" s="4">
        <f t="shared" si="23"/>
        <v>6.2</v>
      </c>
      <c r="Q158" s="4">
        <f t="shared" si="24"/>
        <v>14.8</v>
      </c>
      <c r="R158" s="4">
        <f t="shared" si="25"/>
        <v>15.8</v>
      </c>
      <c r="S158" s="4">
        <f t="shared" si="26"/>
        <v>15</v>
      </c>
      <c r="T158" s="4">
        <f t="shared" si="27"/>
        <v>15.4</v>
      </c>
      <c r="U158" s="4">
        <f t="shared" si="28"/>
        <v>12.600000000000001</v>
      </c>
      <c r="V158" s="4">
        <v>10</v>
      </c>
      <c r="W158" s="4">
        <v>4.2</v>
      </c>
      <c r="X158" s="4">
        <v>4.8</v>
      </c>
      <c r="Y158" s="4">
        <v>3</v>
      </c>
      <c r="Z158" s="4">
        <v>8</v>
      </c>
      <c r="AA158" s="4">
        <v>10.4</v>
      </c>
      <c r="AB158" s="4">
        <v>6.4</v>
      </c>
      <c r="AC158" s="4">
        <v>4.2</v>
      </c>
      <c r="AD158" s="4">
        <v>2</v>
      </c>
      <c r="AE158" s="4">
        <v>10</v>
      </c>
      <c r="AF158" s="4">
        <v>12.8</v>
      </c>
      <c r="AG158" s="4">
        <v>7</v>
      </c>
      <c r="AH158" s="4">
        <v>5</v>
      </c>
      <c r="AI158" s="4">
        <v>6.2</v>
      </c>
    </row>
    <row r="159" spans="2:35" s="4" customFormat="1" x14ac:dyDescent="0.25">
      <c r="B159" s="8">
        <v>158</v>
      </c>
      <c r="C159" s="9" t="s">
        <v>22</v>
      </c>
      <c r="D159" s="10">
        <f t="shared" si="29"/>
        <v>79</v>
      </c>
      <c r="E159" s="1">
        <f t="shared" si="21"/>
        <v>3</v>
      </c>
      <c r="F159" s="1">
        <v>1</v>
      </c>
      <c r="G159" s="4">
        <v>6.4</v>
      </c>
      <c r="H159" s="4">
        <v>2.2000000000000002</v>
      </c>
      <c r="I159" s="4">
        <v>10</v>
      </c>
      <c r="J159" s="4">
        <v>10.8</v>
      </c>
      <c r="K159" s="4">
        <v>4</v>
      </c>
      <c r="L159" s="4">
        <v>4.8</v>
      </c>
      <c r="M159" s="4">
        <v>6</v>
      </c>
      <c r="N159" s="8">
        <v>158</v>
      </c>
      <c r="O159" s="4">
        <f t="shared" si="22"/>
        <v>13.8</v>
      </c>
      <c r="P159" s="4">
        <f t="shared" si="23"/>
        <v>7</v>
      </c>
      <c r="Q159" s="4">
        <f t="shared" si="24"/>
        <v>13.399999999999999</v>
      </c>
      <c r="R159" s="4">
        <f t="shared" si="25"/>
        <v>17.2</v>
      </c>
      <c r="S159" s="4">
        <f t="shared" si="26"/>
        <v>14.4</v>
      </c>
      <c r="T159" s="4">
        <f t="shared" si="27"/>
        <v>16.600000000000001</v>
      </c>
      <c r="U159" s="4">
        <f t="shared" si="28"/>
        <v>14.4</v>
      </c>
      <c r="V159" s="4">
        <v>9.8000000000000007</v>
      </c>
      <c r="W159" s="4">
        <v>4</v>
      </c>
      <c r="X159" s="4">
        <v>5.2</v>
      </c>
      <c r="Y159" s="4">
        <v>4.2</v>
      </c>
      <c r="Z159" s="4">
        <v>9.4</v>
      </c>
      <c r="AA159" s="4">
        <v>11.6</v>
      </c>
      <c r="AB159" s="4">
        <v>10</v>
      </c>
      <c r="AC159" s="4">
        <v>4</v>
      </c>
      <c r="AD159" s="4">
        <v>3</v>
      </c>
      <c r="AE159" s="4">
        <v>8.1999999999999993</v>
      </c>
      <c r="AF159" s="4">
        <v>13</v>
      </c>
      <c r="AG159" s="4">
        <v>5</v>
      </c>
      <c r="AH159" s="4">
        <v>5</v>
      </c>
      <c r="AI159" s="4">
        <v>4.4000000000000004</v>
      </c>
    </row>
    <row r="160" spans="2:35" s="4" customFormat="1" x14ac:dyDescent="0.25">
      <c r="B160" s="8">
        <v>159</v>
      </c>
      <c r="C160" s="9" t="s">
        <v>21</v>
      </c>
      <c r="D160" s="10">
        <f t="shared" si="29"/>
        <v>80</v>
      </c>
      <c r="E160" s="1">
        <f t="shared" si="21"/>
        <v>3</v>
      </c>
      <c r="F160" s="1">
        <v>1</v>
      </c>
      <c r="G160" s="4">
        <v>14</v>
      </c>
      <c r="H160" s="4">
        <v>4</v>
      </c>
      <c r="I160" s="4">
        <v>5</v>
      </c>
      <c r="J160" s="4">
        <v>6</v>
      </c>
      <c r="K160" s="4">
        <v>9.4</v>
      </c>
      <c r="L160" s="4">
        <v>8.1999999999999993</v>
      </c>
      <c r="M160" s="4">
        <v>10.199999999999999</v>
      </c>
      <c r="N160" s="8">
        <v>159</v>
      </c>
      <c r="O160" s="4">
        <f t="shared" si="22"/>
        <v>9.1999999999999993</v>
      </c>
      <c r="P160" s="4">
        <f t="shared" si="23"/>
        <v>8.1999999999999993</v>
      </c>
      <c r="Q160" s="4">
        <f t="shared" si="24"/>
        <v>14.2</v>
      </c>
      <c r="R160" s="4">
        <f t="shared" si="25"/>
        <v>13.4</v>
      </c>
      <c r="S160" s="4">
        <f t="shared" si="26"/>
        <v>15</v>
      </c>
      <c r="T160" s="4">
        <f t="shared" si="27"/>
        <v>16</v>
      </c>
      <c r="U160" s="4">
        <f t="shared" si="28"/>
        <v>13.5</v>
      </c>
      <c r="V160" s="4">
        <v>7</v>
      </c>
      <c r="W160" s="4">
        <v>4.8</v>
      </c>
      <c r="X160" s="4">
        <v>4.2</v>
      </c>
      <c r="Y160" s="4">
        <v>6.4</v>
      </c>
      <c r="Z160" s="4">
        <v>9</v>
      </c>
      <c r="AA160" s="4">
        <v>11.2</v>
      </c>
      <c r="AB160" s="4">
        <v>8.9</v>
      </c>
      <c r="AC160" s="4">
        <v>2.2000000000000002</v>
      </c>
      <c r="AD160" s="4">
        <v>3.4</v>
      </c>
      <c r="AE160" s="4">
        <v>10</v>
      </c>
      <c r="AF160" s="4">
        <v>7</v>
      </c>
      <c r="AG160" s="6">
        <v>6</v>
      </c>
      <c r="AH160" s="4">
        <v>4.8</v>
      </c>
      <c r="AI160" s="4">
        <v>4.5999999999999996</v>
      </c>
    </row>
    <row r="161" spans="2:35" s="4" customFormat="1" x14ac:dyDescent="0.25">
      <c r="B161" s="8">
        <v>160</v>
      </c>
      <c r="C161" s="9" t="s">
        <v>22</v>
      </c>
      <c r="D161" s="10">
        <f t="shared" si="29"/>
        <v>80</v>
      </c>
      <c r="E161" s="1">
        <f t="shared" si="21"/>
        <v>3</v>
      </c>
      <c r="F161" s="1">
        <v>1</v>
      </c>
      <c r="G161" s="4">
        <v>7</v>
      </c>
      <c r="H161" s="4">
        <v>3</v>
      </c>
      <c r="I161" s="4">
        <v>10.199999999999999</v>
      </c>
      <c r="J161" s="4">
        <v>14.6</v>
      </c>
      <c r="K161" s="4">
        <v>5.4</v>
      </c>
      <c r="L161" s="4">
        <v>0</v>
      </c>
      <c r="M161" s="4">
        <v>5.8</v>
      </c>
      <c r="N161" s="8">
        <v>160</v>
      </c>
      <c r="O161" s="4">
        <f t="shared" si="22"/>
        <v>14</v>
      </c>
      <c r="P161" s="4">
        <f t="shared" si="23"/>
        <v>8</v>
      </c>
      <c r="Q161" s="4">
        <f t="shared" si="24"/>
        <v>12.2</v>
      </c>
      <c r="R161" s="4">
        <f t="shared" si="25"/>
        <v>20.399999999999999</v>
      </c>
      <c r="S161" s="4">
        <f t="shared" si="26"/>
        <v>11.4</v>
      </c>
      <c r="T161" s="4">
        <f t="shared" si="27"/>
        <v>15</v>
      </c>
      <c r="U161" s="4">
        <f t="shared" si="28"/>
        <v>14.8</v>
      </c>
      <c r="V161" s="4">
        <v>9</v>
      </c>
      <c r="W161" s="4">
        <v>5</v>
      </c>
      <c r="X161" s="4">
        <v>4</v>
      </c>
      <c r="Y161" s="4">
        <v>8</v>
      </c>
      <c r="Z161" s="4">
        <v>8</v>
      </c>
      <c r="AA161" s="4">
        <v>9</v>
      </c>
      <c r="AB161" s="4">
        <v>10</v>
      </c>
      <c r="AC161" s="4">
        <v>5</v>
      </c>
      <c r="AD161" s="4">
        <v>3</v>
      </c>
      <c r="AE161" s="5">
        <v>8.1999999999999993</v>
      </c>
      <c r="AF161" s="4">
        <v>12.4</v>
      </c>
      <c r="AG161" s="4">
        <v>3.4</v>
      </c>
      <c r="AH161" s="4">
        <v>6</v>
      </c>
      <c r="AI161" s="4">
        <v>4.8</v>
      </c>
    </row>
    <row r="162" spans="2:35" s="4" customFormat="1" x14ac:dyDescent="0.25">
      <c r="B162" s="8">
        <v>161</v>
      </c>
      <c r="C162" s="9" t="s">
        <v>21</v>
      </c>
      <c r="D162" s="10">
        <f t="shared" si="29"/>
        <v>81</v>
      </c>
      <c r="E162" s="1">
        <f t="shared" si="21"/>
        <v>3</v>
      </c>
      <c r="F162" s="1">
        <v>1</v>
      </c>
      <c r="G162" s="4">
        <v>13.2</v>
      </c>
      <c r="H162" s="4">
        <v>4.4000000000000004</v>
      </c>
      <c r="I162" s="4">
        <v>5.8</v>
      </c>
      <c r="J162" s="4">
        <v>4.5999999999999996</v>
      </c>
      <c r="K162" s="4">
        <v>10.8</v>
      </c>
      <c r="L162" s="4">
        <v>11.2</v>
      </c>
      <c r="M162" s="4">
        <v>8.8000000000000007</v>
      </c>
      <c r="N162" s="8">
        <v>161</v>
      </c>
      <c r="O162" s="4">
        <f t="shared" si="22"/>
        <v>13.8</v>
      </c>
      <c r="P162" s="4">
        <f t="shared" si="23"/>
        <v>7</v>
      </c>
      <c r="Q162" s="4">
        <f t="shared" si="24"/>
        <v>12.2</v>
      </c>
      <c r="R162" s="4">
        <f t="shared" si="25"/>
        <v>19.399999999999999</v>
      </c>
      <c r="S162" s="4">
        <f t="shared" si="26"/>
        <v>12.2</v>
      </c>
      <c r="T162" s="4">
        <f t="shared" si="27"/>
        <v>14.2</v>
      </c>
      <c r="U162" s="4">
        <f t="shared" si="28"/>
        <v>13.8</v>
      </c>
      <c r="V162" s="4">
        <v>9</v>
      </c>
      <c r="W162" s="4">
        <v>5</v>
      </c>
      <c r="X162" s="4">
        <v>4</v>
      </c>
      <c r="Y162" s="4">
        <v>7</v>
      </c>
      <c r="Z162" s="4">
        <v>7.6</v>
      </c>
      <c r="AA162" s="4">
        <v>8.1999999999999993</v>
      </c>
      <c r="AB162" s="4">
        <v>9.6</v>
      </c>
      <c r="AC162" s="4">
        <v>4.8</v>
      </c>
      <c r="AD162" s="4">
        <v>2</v>
      </c>
      <c r="AE162" s="4">
        <v>8.1999999999999993</v>
      </c>
      <c r="AF162" s="4">
        <v>12.4</v>
      </c>
      <c r="AG162" s="4">
        <v>4.5999999999999996</v>
      </c>
      <c r="AH162" s="4">
        <v>6</v>
      </c>
      <c r="AI162" s="4">
        <v>4.2</v>
      </c>
    </row>
    <row r="163" spans="2:35" s="4" customFormat="1" x14ac:dyDescent="0.25">
      <c r="B163" s="8">
        <v>162</v>
      </c>
      <c r="C163" s="9" t="s">
        <v>22</v>
      </c>
      <c r="D163" s="10">
        <f t="shared" si="29"/>
        <v>81</v>
      </c>
      <c r="E163" s="1">
        <f t="shared" si="21"/>
        <v>3</v>
      </c>
      <c r="F163" s="1">
        <v>1</v>
      </c>
      <c r="G163" s="4">
        <v>6</v>
      </c>
      <c r="H163" s="4">
        <v>3</v>
      </c>
      <c r="I163" s="4">
        <v>10</v>
      </c>
      <c r="J163" s="4">
        <v>13.8</v>
      </c>
      <c r="K163" s="4">
        <v>3.6</v>
      </c>
      <c r="L163" s="4">
        <v>4.2</v>
      </c>
      <c r="M163" s="4">
        <v>5.6</v>
      </c>
      <c r="N163" s="8">
        <v>162</v>
      </c>
      <c r="O163" s="4">
        <f t="shared" si="22"/>
        <v>13.4</v>
      </c>
      <c r="P163" s="4">
        <f t="shared" si="23"/>
        <v>7</v>
      </c>
      <c r="Q163" s="4">
        <f t="shared" si="24"/>
        <v>12</v>
      </c>
      <c r="R163" s="4">
        <f t="shared" si="25"/>
        <v>18</v>
      </c>
      <c r="S163" s="4">
        <f t="shared" si="26"/>
        <v>12</v>
      </c>
      <c r="T163" s="4">
        <f t="shared" si="27"/>
        <v>0</v>
      </c>
      <c r="U163" s="4">
        <f t="shared" si="28"/>
        <v>13.2</v>
      </c>
      <c r="V163" s="5">
        <v>8.4</v>
      </c>
      <c r="W163" s="4">
        <v>4.5999999999999996</v>
      </c>
      <c r="X163" s="4">
        <v>4</v>
      </c>
      <c r="Y163" s="4">
        <v>7.4</v>
      </c>
      <c r="Z163" s="4">
        <v>7.8</v>
      </c>
      <c r="AA163" s="17">
        <v>0</v>
      </c>
      <c r="AB163" s="5">
        <v>9</v>
      </c>
      <c r="AC163" s="5">
        <v>5</v>
      </c>
      <c r="AD163" s="4">
        <v>2.4</v>
      </c>
      <c r="AE163" s="4">
        <v>8</v>
      </c>
      <c r="AF163" s="4">
        <v>10.6</v>
      </c>
      <c r="AG163" s="4">
        <v>4.2</v>
      </c>
      <c r="AH163" s="17">
        <v>0</v>
      </c>
      <c r="AI163" s="4">
        <v>4.2</v>
      </c>
    </row>
    <row r="164" spans="2:35" s="4" customFormat="1" x14ac:dyDescent="0.25">
      <c r="B164" s="8">
        <v>163</v>
      </c>
      <c r="C164" s="9" t="s">
        <v>21</v>
      </c>
      <c r="D164" s="10">
        <f t="shared" si="29"/>
        <v>82</v>
      </c>
      <c r="E164" s="1">
        <f t="shared" si="21"/>
        <v>3</v>
      </c>
      <c r="F164" s="1">
        <v>1</v>
      </c>
      <c r="G164" s="4">
        <v>13.2</v>
      </c>
      <c r="H164" s="4">
        <v>5.6</v>
      </c>
      <c r="I164" s="4">
        <v>4.8</v>
      </c>
      <c r="J164" s="4">
        <v>7.4</v>
      </c>
      <c r="K164" s="4">
        <v>10</v>
      </c>
      <c r="L164" s="4">
        <v>8.1999999999999993</v>
      </c>
      <c r="M164" s="4">
        <v>9.8000000000000007</v>
      </c>
      <c r="N164" s="8">
        <v>163</v>
      </c>
      <c r="O164" s="4">
        <f t="shared" si="22"/>
        <v>15</v>
      </c>
      <c r="P164" s="4">
        <f t="shared" si="23"/>
        <v>7</v>
      </c>
      <c r="Q164" s="4">
        <f t="shared" si="24"/>
        <v>12.2</v>
      </c>
      <c r="R164" s="4">
        <f t="shared" si="25"/>
        <v>19</v>
      </c>
      <c r="S164" s="4">
        <f t="shared" si="26"/>
        <v>11.4</v>
      </c>
      <c r="T164" s="4">
        <f t="shared" si="27"/>
        <v>0</v>
      </c>
      <c r="U164" s="4">
        <f t="shared" si="28"/>
        <v>12.2</v>
      </c>
      <c r="V164" s="4">
        <v>9</v>
      </c>
      <c r="W164" s="4">
        <v>4</v>
      </c>
      <c r="X164" s="4">
        <v>4</v>
      </c>
      <c r="Y164" s="4">
        <v>7</v>
      </c>
      <c r="Z164" s="4">
        <v>7.8</v>
      </c>
      <c r="AA164" s="17">
        <v>0</v>
      </c>
      <c r="AB164" s="4">
        <v>8</v>
      </c>
      <c r="AC164" s="4">
        <v>6</v>
      </c>
      <c r="AD164" s="4">
        <v>3</v>
      </c>
      <c r="AE164" s="4">
        <v>8.1999999999999993</v>
      </c>
      <c r="AF164" s="4">
        <v>12</v>
      </c>
      <c r="AG164" s="4">
        <v>3.6</v>
      </c>
      <c r="AH164" s="17">
        <v>0</v>
      </c>
      <c r="AI164" s="4">
        <v>4.2</v>
      </c>
    </row>
    <row r="165" spans="2:35" s="4" customFormat="1" x14ac:dyDescent="0.25">
      <c r="B165" s="8">
        <v>164</v>
      </c>
      <c r="C165" s="9" t="s">
        <v>22</v>
      </c>
      <c r="D165" s="10">
        <f t="shared" si="29"/>
        <v>82</v>
      </c>
      <c r="E165" s="1">
        <f t="shared" si="21"/>
        <v>3</v>
      </c>
      <c r="F165" s="1">
        <v>1</v>
      </c>
      <c r="G165" s="4">
        <v>8.6</v>
      </c>
      <c r="H165" s="4">
        <v>2</v>
      </c>
      <c r="I165" s="4">
        <v>10.5</v>
      </c>
      <c r="J165" s="4">
        <v>13.8</v>
      </c>
      <c r="K165" s="6">
        <v>4.5999999999999996</v>
      </c>
      <c r="L165" s="4">
        <v>4</v>
      </c>
      <c r="M165" s="4">
        <v>4.2</v>
      </c>
      <c r="N165" s="8">
        <v>164</v>
      </c>
      <c r="O165" s="4">
        <f t="shared" si="22"/>
        <v>12</v>
      </c>
      <c r="P165" s="4">
        <f t="shared" si="23"/>
        <v>6</v>
      </c>
      <c r="Q165" s="4">
        <f t="shared" si="24"/>
        <v>13.6</v>
      </c>
      <c r="R165" s="4">
        <f t="shared" si="25"/>
        <v>17.8</v>
      </c>
      <c r="S165" s="4">
        <f t="shared" si="26"/>
        <v>10.8</v>
      </c>
      <c r="T165" s="4">
        <f t="shared" si="27"/>
        <v>0</v>
      </c>
      <c r="U165" s="4">
        <f t="shared" si="28"/>
        <v>12</v>
      </c>
      <c r="V165" s="4">
        <v>8.1999999999999993</v>
      </c>
      <c r="W165" s="4">
        <v>4</v>
      </c>
      <c r="X165" s="4">
        <v>4.5999999999999996</v>
      </c>
      <c r="Y165" s="4">
        <v>5.8</v>
      </c>
      <c r="Z165" s="4">
        <v>6.4</v>
      </c>
      <c r="AA165" s="17">
        <v>0</v>
      </c>
      <c r="AB165" s="4">
        <v>7.8</v>
      </c>
      <c r="AC165" s="4">
        <v>3.8</v>
      </c>
      <c r="AD165" s="4">
        <v>2</v>
      </c>
      <c r="AE165" s="4">
        <v>9</v>
      </c>
      <c r="AF165" s="4">
        <v>12</v>
      </c>
      <c r="AG165" s="4">
        <v>4.4000000000000004</v>
      </c>
      <c r="AH165" s="17">
        <v>0</v>
      </c>
      <c r="AI165" s="4">
        <v>4.2</v>
      </c>
    </row>
    <row r="166" spans="2:35" s="4" customFormat="1" x14ac:dyDescent="0.25">
      <c r="B166" s="8">
        <v>165</v>
      </c>
      <c r="C166" s="9" t="s">
        <v>21</v>
      </c>
      <c r="D166" s="10">
        <f t="shared" si="29"/>
        <v>83</v>
      </c>
      <c r="E166" s="1">
        <f t="shared" si="21"/>
        <v>3</v>
      </c>
      <c r="F166" s="1">
        <v>1</v>
      </c>
      <c r="G166" s="4">
        <v>14.4</v>
      </c>
      <c r="H166" s="4">
        <v>6</v>
      </c>
      <c r="I166" s="4">
        <v>5</v>
      </c>
      <c r="J166" s="4">
        <v>2.6</v>
      </c>
      <c r="K166" s="4">
        <v>10.6</v>
      </c>
      <c r="L166" s="4">
        <v>10</v>
      </c>
      <c r="M166" s="4">
        <v>9.1999999999999993</v>
      </c>
      <c r="N166" s="8">
        <v>165</v>
      </c>
      <c r="O166" s="4">
        <f t="shared" si="22"/>
        <v>11.2</v>
      </c>
      <c r="P166" s="4">
        <f t="shared" si="23"/>
        <v>8</v>
      </c>
      <c r="Q166" s="4">
        <f t="shared" si="24"/>
        <v>13</v>
      </c>
      <c r="R166" s="4">
        <f t="shared" si="25"/>
        <v>17.2</v>
      </c>
      <c r="S166" s="4">
        <f t="shared" si="26"/>
        <v>12</v>
      </c>
      <c r="T166" s="4">
        <f t="shared" si="27"/>
        <v>0</v>
      </c>
      <c r="U166" s="4">
        <f t="shared" si="28"/>
        <v>10.6</v>
      </c>
      <c r="V166" s="4">
        <v>7</v>
      </c>
      <c r="W166" s="4">
        <v>5</v>
      </c>
      <c r="X166" s="4">
        <v>4.2</v>
      </c>
      <c r="Y166" s="4">
        <v>5.8</v>
      </c>
      <c r="Z166" s="4">
        <v>8</v>
      </c>
      <c r="AA166" s="17">
        <v>0</v>
      </c>
      <c r="AB166" s="4">
        <v>6.6</v>
      </c>
      <c r="AC166" s="4">
        <v>4.2</v>
      </c>
      <c r="AD166" s="4">
        <v>3</v>
      </c>
      <c r="AE166" s="4">
        <v>8.8000000000000007</v>
      </c>
      <c r="AF166" s="4">
        <v>11.4</v>
      </c>
      <c r="AG166" s="4">
        <v>4</v>
      </c>
      <c r="AH166" s="17">
        <v>0</v>
      </c>
      <c r="AI166" s="4">
        <v>4</v>
      </c>
    </row>
    <row r="167" spans="2:35" s="4" customFormat="1" x14ac:dyDescent="0.25">
      <c r="B167" s="8">
        <v>166</v>
      </c>
      <c r="C167" s="9" t="s">
        <v>22</v>
      </c>
      <c r="D167" s="10">
        <f t="shared" si="29"/>
        <v>83</v>
      </c>
      <c r="E167" s="1">
        <f t="shared" si="21"/>
        <v>3</v>
      </c>
      <c r="F167" s="1">
        <v>1</v>
      </c>
      <c r="G167" s="4">
        <v>7</v>
      </c>
      <c r="H167" s="4">
        <v>2</v>
      </c>
      <c r="I167" s="4">
        <v>9.1999999999999993</v>
      </c>
      <c r="J167" s="4">
        <v>14</v>
      </c>
      <c r="K167" s="4">
        <v>4.5999999999999996</v>
      </c>
      <c r="L167" s="4">
        <v>4.2</v>
      </c>
      <c r="M167" s="4">
        <v>5</v>
      </c>
      <c r="N167" s="8">
        <v>166</v>
      </c>
      <c r="O167" s="4">
        <f t="shared" si="22"/>
        <v>14</v>
      </c>
      <c r="P167" s="4">
        <f t="shared" si="23"/>
        <v>7.4</v>
      </c>
      <c r="Q167" s="4">
        <f t="shared" si="24"/>
        <v>12</v>
      </c>
      <c r="R167" s="4">
        <f t="shared" si="25"/>
        <v>15.8</v>
      </c>
      <c r="S167" s="4">
        <f t="shared" si="26"/>
        <v>12.6</v>
      </c>
      <c r="T167" s="4">
        <f t="shared" si="27"/>
        <v>0</v>
      </c>
      <c r="U167" s="4">
        <f t="shared" si="28"/>
        <v>11.2</v>
      </c>
      <c r="V167" s="4">
        <v>10</v>
      </c>
      <c r="W167" s="4">
        <v>5</v>
      </c>
      <c r="X167" s="4">
        <v>4</v>
      </c>
      <c r="Y167" s="4">
        <v>5.8</v>
      </c>
      <c r="Z167" s="4">
        <v>9.1999999999999993</v>
      </c>
      <c r="AA167" s="17">
        <v>0</v>
      </c>
      <c r="AB167" s="4">
        <v>7.2</v>
      </c>
      <c r="AC167" s="4">
        <v>4</v>
      </c>
      <c r="AD167" s="4">
        <v>2.4</v>
      </c>
      <c r="AE167" s="4">
        <v>8</v>
      </c>
      <c r="AF167" s="4">
        <v>10</v>
      </c>
      <c r="AG167" s="4">
        <v>3.4</v>
      </c>
      <c r="AH167" s="17">
        <v>0</v>
      </c>
      <c r="AI167" s="4">
        <v>4</v>
      </c>
    </row>
    <row r="168" spans="2:35" s="4" customFormat="1" x14ac:dyDescent="0.25">
      <c r="B168" s="8">
        <v>167</v>
      </c>
      <c r="C168" s="9" t="s">
        <v>21</v>
      </c>
      <c r="D168" s="10">
        <f t="shared" si="29"/>
        <v>84</v>
      </c>
      <c r="E168" s="1">
        <f t="shared" si="21"/>
        <v>3</v>
      </c>
      <c r="F168" s="1">
        <v>1</v>
      </c>
      <c r="G168" s="4">
        <v>13.8</v>
      </c>
      <c r="H168" s="4">
        <v>6</v>
      </c>
      <c r="I168" s="4">
        <v>4.5999999999999996</v>
      </c>
      <c r="J168" s="4">
        <v>5</v>
      </c>
      <c r="K168" s="4">
        <v>11.8</v>
      </c>
      <c r="L168" s="4">
        <v>9.4</v>
      </c>
      <c r="M168" s="4">
        <v>9</v>
      </c>
      <c r="N168" s="8">
        <v>167</v>
      </c>
      <c r="O168" s="4">
        <f t="shared" si="22"/>
        <v>13</v>
      </c>
      <c r="P168" s="4">
        <f t="shared" si="23"/>
        <v>6.8</v>
      </c>
      <c r="Q168" s="4">
        <f t="shared" si="24"/>
        <v>13.6</v>
      </c>
      <c r="R168" s="4">
        <f t="shared" si="25"/>
        <v>16.399999999999999</v>
      </c>
      <c r="S168" s="4">
        <f t="shared" si="26"/>
        <v>12.6</v>
      </c>
      <c r="T168" s="4">
        <f t="shared" si="27"/>
        <v>0</v>
      </c>
      <c r="U168" s="4">
        <f t="shared" si="28"/>
        <v>12.4</v>
      </c>
      <c r="V168" s="4">
        <v>9</v>
      </c>
      <c r="W168" s="4">
        <v>4.8</v>
      </c>
      <c r="X168" s="4">
        <v>3.6</v>
      </c>
      <c r="Y168" s="4">
        <v>4.2</v>
      </c>
      <c r="Z168" s="4">
        <v>8.6</v>
      </c>
      <c r="AA168" s="17">
        <v>0</v>
      </c>
      <c r="AB168" s="4">
        <v>9</v>
      </c>
      <c r="AC168" s="4">
        <v>4</v>
      </c>
      <c r="AD168" s="4">
        <v>2</v>
      </c>
      <c r="AE168" s="4">
        <v>10</v>
      </c>
      <c r="AF168" s="4">
        <v>12.2</v>
      </c>
      <c r="AG168" s="4">
        <v>4</v>
      </c>
      <c r="AH168" s="17">
        <v>0</v>
      </c>
      <c r="AI168" s="4">
        <v>3.4</v>
      </c>
    </row>
    <row r="169" spans="2:35" s="4" customFormat="1" x14ac:dyDescent="0.25">
      <c r="B169" s="8">
        <v>168</v>
      </c>
      <c r="C169" s="9" t="s">
        <v>22</v>
      </c>
      <c r="D169" s="10">
        <f t="shared" si="29"/>
        <v>84</v>
      </c>
      <c r="E169" s="1">
        <f t="shared" si="21"/>
        <v>3</v>
      </c>
      <c r="F169" s="1">
        <v>1</v>
      </c>
      <c r="G169" s="6">
        <v>5</v>
      </c>
      <c r="H169" s="4">
        <v>2.4</v>
      </c>
      <c r="I169" s="4">
        <v>11</v>
      </c>
      <c r="J169" s="4">
        <v>10</v>
      </c>
      <c r="K169" s="4">
        <v>7.2</v>
      </c>
      <c r="L169" s="4">
        <v>9</v>
      </c>
      <c r="M169" s="4">
        <v>4.8</v>
      </c>
      <c r="N169" s="8">
        <v>168</v>
      </c>
      <c r="O169" s="4">
        <f t="shared" si="22"/>
        <v>14.8</v>
      </c>
      <c r="P169" s="4">
        <f t="shared" si="23"/>
        <v>10</v>
      </c>
      <c r="Q169" s="4">
        <f t="shared" si="24"/>
        <v>13.6</v>
      </c>
      <c r="R169" s="4">
        <f t="shared" si="25"/>
        <v>14.4</v>
      </c>
      <c r="S169" s="4">
        <f t="shared" si="26"/>
        <v>13</v>
      </c>
      <c r="T169" s="4">
        <f t="shared" si="27"/>
        <v>0</v>
      </c>
      <c r="U169" s="4">
        <f t="shared" si="28"/>
        <v>13.2</v>
      </c>
      <c r="V169" s="4">
        <v>10.8</v>
      </c>
      <c r="W169" s="4">
        <v>7</v>
      </c>
      <c r="X169" s="4">
        <v>3.6</v>
      </c>
      <c r="Y169" s="4">
        <v>4.5999999999999996</v>
      </c>
      <c r="Z169" s="4">
        <v>8</v>
      </c>
      <c r="AA169" s="17">
        <v>0</v>
      </c>
      <c r="AB169" s="4">
        <v>9.6</v>
      </c>
      <c r="AC169" s="4">
        <v>4</v>
      </c>
      <c r="AD169" s="4">
        <v>3</v>
      </c>
      <c r="AE169" s="4">
        <v>10</v>
      </c>
      <c r="AF169" s="4">
        <v>9.8000000000000007</v>
      </c>
      <c r="AG169" s="4">
        <v>5</v>
      </c>
      <c r="AH169" s="17">
        <v>0</v>
      </c>
      <c r="AI169" s="4">
        <v>3.6</v>
      </c>
    </row>
    <row r="170" spans="2:35" s="4" customFormat="1" x14ac:dyDescent="0.25">
      <c r="B170" s="8">
        <v>169</v>
      </c>
      <c r="C170" s="9" t="s">
        <v>21</v>
      </c>
      <c r="D170" s="10">
        <f t="shared" si="29"/>
        <v>85</v>
      </c>
      <c r="E170" s="1">
        <f t="shared" si="21"/>
        <v>3</v>
      </c>
      <c r="F170" s="1">
        <v>1</v>
      </c>
      <c r="G170" s="4">
        <v>13</v>
      </c>
      <c r="H170" s="4">
        <v>4</v>
      </c>
      <c r="I170" s="4">
        <v>5</v>
      </c>
      <c r="J170" s="4">
        <v>5</v>
      </c>
      <c r="K170" s="4">
        <v>11.4</v>
      </c>
      <c r="L170" s="4">
        <v>9</v>
      </c>
      <c r="M170" s="4">
        <v>10.199999999999999</v>
      </c>
      <c r="N170" s="8">
        <v>169</v>
      </c>
      <c r="O170" s="4">
        <f t="shared" si="22"/>
        <v>14.4</v>
      </c>
      <c r="P170" s="4">
        <f t="shared" si="23"/>
        <v>7.6</v>
      </c>
      <c r="Q170" s="4">
        <f t="shared" si="24"/>
        <v>12.2</v>
      </c>
      <c r="R170" s="4">
        <f t="shared" si="25"/>
        <v>13.2</v>
      </c>
      <c r="S170" s="4">
        <f t="shared" si="26"/>
        <v>12.6</v>
      </c>
      <c r="T170" s="4">
        <f t="shared" si="27"/>
        <v>12</v>
      </c>
      <c r="U170" s="4">
        <f t="shared" si="28"/>
        <v>10.7</v>
      </c>
      <c r="V170" s="4">
        <v>10</v>
      </c>
      <c r="W170" s="4">
        <v>5</v>
      </c>
      <c r="X170" s="4">
        <v>4.2</v>
      </c>
      <c r="Y170" s="4">
        <v>4.8</v>
      </c>
      <c r="Z170" s="4">
        <v>8.1999999999999993</v>
      </c>
      <c r="AA170" s="4">
        <v>8</v>
      </c>
      <c r="AB170" s="4">
        <v>7.2</v>
      </c>
      <c r="AC170" s="4">
        <v>4.4000000000000004</v>
      </c>
      <c r="AD170" s="4">
        <v>2.6</v>
      </c>
      <c r="AE170" s="4">
        <v>8</v>
      </c>
      <c r="AF170" s="4">
        <v>8.4</v>
      </c>
      <c r="AG170" s="4">
        <v>4.4000000000000004</v>
      </c>
      <c r="AH170" s="4">
        <v>4</v>
      </c>
      <c r="AI170" s="4">
        <v>3.5</v>
      </c>
    </row>
    <row r="171" spans="2:35" s="4" customFormat="1" x14ac:dyDescent="0.25">
      <c r="B171" s="8">
        <v>170</v>
      </c>
      <c r="C171" s="9" t="s">
        <v>22</v>
      </c>
      <c r="D171" s="10">
        <f t="shared" si="29"/>
        <v>85</v>
      </c>
      <c r="E171" s="1">
        <f t="shared" si="21"/>
        <v>3</v>
      </c>
      <c r="F171" s="1">
        <v>1</v>
      </c>
      <c r="G171" s="4">
        <v>7</v>
      </c>
      <c r="H171" s="4">
        <v>2</v>
      </c>
      <c r="I171" s="4">
        <v>10.5</v>
      </c>
      <c r="J171" s="4">
        <v>10.6</v>
      </c>
      <c r="K171" s="4">
        <v>3.2</v>
      </c>
      <c r="L171" s="4">
        <v>5.6</v>
      </c>
      <c r="M171" s="4">
        <v>5.6</v>
      </c>
      <c r="N171" s="8">
        <v>170</v>
      </c>
      <c r="O171" s="4">
        <f t="shared" si="22"/>
        <v>15</v>
      </c>
      <c r="P171" s="4">
        <f t="shared" si="23"/>
        <v>8</v>
      </c>
      <c r="Q171" s="4">
        <f t="shared" si="24"/>
        <v>12</v>
      </c>
      <c r="R171" s="4">
        <f t="shared" si="25"/>
        <v>16.600000000000001</v>
      </c>
      <c r="S171" s="4">
        <f t="shared" si="26"/>
        <v>12.600000000000001</v>
      </c>
      <c r="T171" s="4">
        <f t="shared" si="27"/>
        <v>14</v>
      </c>
      <c r="U171" s="4">
        <f t="shared" si="28"/>
        <v>12</v>
      </c>
      <c r="V171" s="4">
        <v>10</v>
      </c>
      <c r="W171" s="4">
        <v>4</v>
      </c>
      <c r="X171" s="4">
        <v>4</v>
      </c>
      <c r="Y171" s="4">
        <v>7</v>
      </c>
      <c r="Z171" s="4">
        <v>8.4</v>
      </c>
      <c r="AA171" s="4">
        <v>7</v>
      </c>
      <c r="AB171" s="4">
        <v>8</v>
      </c>
      <c r="AC171" s="4">
        <v>5</v>
      </c>
      <c r="AD171" s="4">
        <v>4</v>
      </c>
      <c r="AE171" s="4">
        <v>8</v>
      </c>
      <c r="AF171" s="4">
        <v>9.6</v>
      </c>
      <c r="AG171" s="4">
        <v>4.2</v>
      </c>
      <c r="AH171" s="4">
        <v>7</v>
      </c>
      <c r="AI171" s="4">
        <v>4</v>
      </c>
    </row>
    <row r="172" spans="2:35" s="4" customFormat="1" x14ac:dyDescent="0.25">
      <c r="B172" s="8">
        <v>171</v>
      </c>
      <c r="C172" s="9" t="s">
        <v>21</v>
      </c>
      <c r="D172" s="10">
        <f t="shared" si="29"/>
        <v>86</v>
      </c>
      <c r="E172" s="1">
        <f t="shared" si="21"/>
        <v>3</v>
      </c>
      <c r="F172" s="1">
        <v>1</v>
      </c>
      <c r="G172" s="4">
        <v>13</v>
      </c>
      <c r="H172" s="4">
        <v>6</v>
      </c>
      <c r="I172" s="4">
        <v>7</v>
      </c>
      <c r="J172" s="4">
        <v>5</v>
      </c>
      <c r="K172" s="4">
        <v>9.8000000000000007</v>
      </c>
      <c r="L172" s="4">
        <v>9</v>
      </c>
      <c r="M172" s="4">
        <v>9.4</v>
      </c>
      <c r="N172" s="8">
        <v>171</v>
      </c>
      <c r="O172" s="4">
        <f t="shared" si="22"/>
        <v>14.2</v>
      </c>
      <c r="P172" s="4">
        <f t="shared" si="23"/>
        <v>6.6</v>
      </c>
      <c r="Q172" s="4">
        <f t="shared" si="24"/>
        <v>12.8</v>
      </c>
      <c r="R172" s="4">
        <f t="shared" si="25"/>
        <v>14.4</v>
      </c>
      <c r="S172" s="4">
        <f t="shared" si="26"/>
        <v>13</v>
      </c>
      <c r="T172" s="4">
        <f t="shared" si="27"/>
        <v>13</v>
      </c>
      <c r="U172" s="4">
        <f t="shared" si="28"/>
        <v>10</v>
      </c>
      <c r="V172" s="4">
        <v>8</v>
      </c>
      <c r="W172" s="4">
        <v>4</v>
      </c>
      <c r="X172" s="4">
        <v>3.8</v>
      </c>
      <c r="Y172" s="4">
        <v>5.4</v>
      </c>
      <c r="Z172" s="4">
        <v>8.4</v>
      </c>
      <c r="AA172" s="4">
        <v>10</v>
      </c>
      <c r="AB172" s="4">
        <v>6.8</v>
      </c>
      <c r="AC172" s="4">
        <v>6.2</v>
      </c>
      <c r="AD172" s="4">
        <v>2.6</v>
      </c>
      <c r="AE172" s="4">
        <v>9</v>
      </c>
      <c r="AF172" s="4">
        <v>9</v>
      </c>
      <c r="AG172" s="4">
        <v>4.5999999999999996</v>
      </c>
      <c r="AH172" s="4">
        <v>3</v>
      </c>
      <c r="AI172" s="4">
        <v>3.2</v>
      </c>
    </row>
    <row r="173" spans="2:35" s="4" customFormat="1" x14ac:dyDescent="0.25">
      <c r="B173" s="8">
        <v>172</v>
      </c>
      <c r="C173" s="9" t="s">
        <v>22</v>
      </c>
      <c r="D173" s="10">
        <f t="shared" si="29"/>
        <v>86</v>
      </c>
      <c r="E173" s="1">
        <f t="shared" si="21"/>
        <v>3</v>
      </c>
      <c r="F173" s="1">
        <v>1</v>
      </c>
      <c r="G173" s="4">
        <v>7.4</v>
      </c>
      <c r="H173" s="4">
        <v>2</v>
      </c>
      <c r="I173" s="4">
        <v>10.8</v>
      </c>
      <c r="J173" s="4">
        <v>9.8000000000000007</v>
      </c>
      <c r="K173" s="4">
        <v>6.6</v>
      </c>
      <c r="L173" s="4">
        <v>6</v>
      </c>
      <c r="M173" s="4">
        <v>5.4</v>
      </c>
      <c r="N173" s="8">
        <v>172</v>
      </c>
      <c r="O173" s="4">
        <f t="shared" si="22"/>
        <v>14.399999999999999</v>
      </c>
      <c r="P173" s="4">
        <f t="shared" si="23"/>
        <v>7.4</v>
      </c>
      <c r="Q173" s="4">
        <f t="shared" si="24"/>
        <v>14.2</v>
      </c>
      <c r="R173" s="4">
        <f t="shared" si="25"/>
        <v>16.8</v>
      </c>
      <c r="S173" s="4">
        <f t="shared" si="26"/>
        <v>12.4</v>
      </c>
      <c r="T173" s="4">
        <f t="shared" si="27"/>
        <v>8.4</v>
      </c>
      <c r="U173" s="4">
        <f t="shared" si="28"/>
        <v>12.799999999999999</v>
      </c>
      <c r="V173" s="4">
        <v>9.6</v>
      </c>
      <c r="W173" s="4">
        <v>4.2</v>
      </c>
      <c r="X173" s="4">
        <v>5.2</v>
      </c>
      <c r="Y173" s="4">
        <v>5</v>
      </c>
      <c r="Z173" s="4">
        <v>8</v>
      </c>
      <c r="AA173" s="4">
        <v>5</v>
      </c>
      <c r="AB173" s="4">
        <v>9.1999999999999993</v>
      </c>
      <c r="AC173" s="4">
        <v>4.8</v>
      </c>
      <c r="AD173" s="4">
        <v>3.2</v>
      </c>
      <c r="AE173" s="4">
        <v>9</v>
      </c>
      <c r="AF173" s="4">
        <v>11.8</v>
      </c>
      <c r="AG173" s="4">
        <v>4.4000000000000004</v>
      </c>
      <c r="AH173" s="4">
        <v>3.4</v>
      </c>
      <c r="AI173" s="4">
        <v>3.6</v>
      </c>
    </row>
    <row r="174" spans="2:35" s="4" customFormat="1" x14ac:dyDescent="0.25">
      <c r="B174" s="8">
        <v>173</v>
      </c>
      <c r="C174" s="9" t="s">
        <v>21</v>
      </c>
      <c r="D174" s="10">
        <f t="shared" si="29"/>
        <v>87</v>
      </c>
      <c r="E174" s="1">
        <f t="shared" si="21"/>
        <v>3</v>
      </c>
      <c r="F174" s="1">
        <v>1</v>
      </c>
      <c r="G174" s="4">
        <v>14</v>
      </c>
      <c r="H174" s="4">
        <v>5</v>
      </c>
      <c r="I174" s="4">
        <v>4.4000000000000004</v>
      </c>
      <c r="J174" s="4">
        <v>2.8</v>
      </c>
      <c r="K174" s="4">
        <v>5.2</v>
      </c>
      <c r="L174" s="4">
        <v>9.6</v>
      </c>
      <c r="M174" s="4">
        <v>9.8000000000000007</v>
      </c>
      <c r="N174" s="8">
        <v>173</v>
      </c>
      <c r="O174" s="4">
        <f t="shared" si="22"/>
        <v>13</v>
      </c>
      <c r="P174" s="4">
        <f t="shared" si="23"/>
        <v>6.4</v>
      </c>
      <c r="Q174" s="4">
        <f t="shared" si="24"/>
        <v>14</v>
      </c>
      <c r="R174" s="4">
        <f t="shared" si="25"/>
        <v>14.8</v>
      </c>
      <c r="S174" s="4">
        <f t="shared" si="26"/>
        <v>13.7</v>
      </c>
      <c r="T174" s="4">
        <f t="shared" si="27"/>
        <v>12</v>
      </c>
      <c r="U174" s="4">
        <f t="shared" si="28"/>
        <v>10.3</v>
      </c>
      <c r="V174" s="4">
        <v>8</v>
      </c>
      <c r="W174" s="4">
        <v>4.4000000000000004</v>
      </c>
      <c r="X174" s="4">
        <v>5</v>
      </c>
      <c r="Y174" s="4">
        <v>5.8</v>
      </c>
      <c r="Z174" s="4">
        <v>8.6999999999999993</v>
      </c>
      <c r="AA174" s="4">
        <v>8</v>
      </c>
      <c r="AB174" s="4">
        <v>6.8</v>
      </c>
      <c r="AC174" s="4">
        <v>5</v>
      </c>
      <c r="AD174" s="4">
        <v>2</v>
      </c>
      <c r="AE174" s="4">
        <v>9</v>
      </c>
      <c r="AF174" s="4">
        <v>9</v>
      </c>
      <c r="AG174" s="4">
        <v>5</v>
      </c>
      <c r="AH174" s="4">
        <v>4</v>
      </c>
      <c r="AI174" s="4">
        <v>3.5</v>
      </c>
    </row>
    <row r="175" spans="2:35" s="4" customFormat="1" x14ac:dyDescent="0.25">
      <c r="B175" s="8">
        <v>174</v>
      </c>
      <c r="C175" s="9" t="s">
        <v>22</v>
      </c>
      <c r="D175" s="10">
        <f t="shared" si="29"/>
        <v>87</v>
      </c>
      <c r="E175" s="1">
        <f t="shared" si="21"/>
        <v>3</v>
      </c>
      <c r="F175" s="1">
        <v>1</v>
      </c>
      <c r="G175" s="4">
        <v>8</v>
      </c>
      <c r="H175" s="4">
        <v>2</v>
      </c>
      <c r="I175" s="4">
        <v>10.8</v>
      </c>
      <c r="J175" s="4">
        <v>12</v>
      </c>
      <c r="K175" s="4">
        <v>4.5</v>
      </c>
      <c r="L175" s="4">
        <v>5</v>
      </c>
      <c r="M175" s="4">
        <v>5</v>
      </c>
      <c r="N175" s="8">
        <v>174</v>
      </c>
      <c r="O175" s="4">
        <f t="shared" si="22"/>
        <v>11.8</v>
      </c>
      <c r="P175" s="4">
        <f t="shared" si="23"/>
        <v>8.4</v>
      </c>
      <c r="Q175" s="4">
        <f t="shared" si="24"/>
        <v>10</v>
      </c>
      <c r="R175" s="4">
        <f t="shared" si="25"/>
        <v>16.2</v>
      </c>
      <c r="S175" s="4">
        <f t="shared" si="26"/>
        <v>11</v>
      </c>
      <c r="T175" s="4">
        <f t="shared" si="27"/>
        <v>12</v>
      </c>
      <c r="U175" s="4">
        <f t="shared" si="28"/>
        <v>10.6</v>
      </c>
      <c r="V175" s="4">
        <v>8.8000000000000007</v>
      </c>
      <c r="W175" s="4">
        <v>5.4</v>
      </c>
      <c r="X175" s="6">
        <v>3</v>
      </c>
      <c r="Y175" s="4">
        <v>5.6</v>
      </c>
      <c r="Z175" s="4">
        <v>7</v>
      </c>
      <c r="AA175" s="4">
        <v>8</v>
      </c>
      <c r="AB175" s="4">
        <v>7</v>
      </c>
      <c r="AC175" s="4">
        <v>3</v>
      </c>
      <c r="AD175" s="4">
        <v>3</v>
      </c>
      <c r="AE175" s="4">
        <v>7</v>
      </c>
      <c r="AF175" s="4">
        <v>10.6</v>
      </c>
      <c r="AG175" s="4">
        <v>4</v>
      </c>
      <c r="AH175" s="4">
        <v>4</v>
      </c>
      <c r="AI175" s="4">
        <v>3.6</v>
      </c>
    </row>
    <row r="176" spans="2:35" s="4" customFormat="1" x14ac:dyDescent="0.25">
      <c r="B176" s="8">
        <v>175</v>
      </c>
      <c r="C176" s="9" t="s">
        <v>21</v>
      </c>
      <c r="D176" s="10">
        <f t="shared" si="29"/>
        <v>88</v>
      </c>
      <c r="E176" s="1">
        <f t="shared" si="21"/>
        <v>3</v>
      </c>
      <c r="F176" s="1">
        <v>1</v>
      </c>
      <c r="G176" s="4">
        <v>15</v>
      </c>
      <c r="H176" s="4">
        <v>4</v>
      </c>
      <c r="I176" s="4">
        <v>5.6</v>
      </c>
      <c r="J176" s="4">
        <v>4.8</v>
      </c>
      <c r="K176" s="4">
        <v>7.8</v>
      </c>
      <c r="L176" s="4">
        <v>7.4</v>
      </c>
      <c r="M176" s="4">
        <v>7.4</v>
      </c>
      <c r="N176" s="8">
        <v>175</v>
      </c>
      <c r="O176" s="4">
        <f t="shared" si="22"/>
        <v>14.6</v>
      </c>
      <c r="P176" s="4">
        <f t="shared" si="23"/>
        <v>7.6</v>
      </c>
      <c r="Q176" s="4">
        <f t="shared" si="24"/>
        <v>12.2</v>
      </c>
      <c r="R176" s="4">
        <f t="shared" si="25"/>
        <v>14.6</v>
      </c>
      <c r="S176" s="4">
        <f t="shared" si="26"/>
        <v>13</v>
      </c>
      <c r="T176" s="4">
        <f t="shared" si="27"/>
        <v>12.6</v>
      </c>
      <c r="U176" s="4">
        <f t="shared" si="28"/>
        <v>10.8</v>
      </c>
      <c r="V176" s="4">
        <v>10</v>
      </c>
      <c r="W176" s="4">
        <v>5.2</v>
      </c>
      <c r="X176" s="4">
        <v>4.4000000000000004</v>
      </c>
      <c r="Y176" s="4">
        <v>5</v>
      </c>
      <c r="Z176" s="4">
        <v>8</v>
      </c>
      <c r="AA176" s="4">
        <v>7.6</v>
      </c>
      <c r="AB176" s="4">
        <v>7.4</v>
      </c>
      <c r="AC176" s="4">
        <v>4.5999999999999996</v>
      </c>
      <c r="AD176" s="4">
        <v>2.4</v>
      </c>
      <c r="AE176" s="4">
        <v>7.8</v>
      </c>
      <c r="AF176" s="4">
        <v>9.6</v>
      </c>
      <c r="AG176" s="4">
        <v>5</v>
      </c>
      <c r="AH176" s="4">
        <v>5</v>
      </c>
      <c r="AI176" s="4">
        <v>3.4</v>
      </c>
    </row>
    <row r="177" spans="2:35" s="4" customFormat="1" x14ac:dyDescent="0.25">
      <c r="B177" s="8">
        <v>176</v>
      </c>
      <c r="C177" s="9" t="s">
        <v>22</v>
      </c>
      <c r="D177" s="10">
        <f t="shared" si="29"/>
        <v>88</v>
      </c>
      <c r="E177" s="1">
        <f t="shared" si="21"/>
        <v>3</v>
      </c>
      <c r="F177" s="1">
        <v>1</v>
      </c>
      <c r="G177" s="4">
        <v>5</v>
      </c>
      <c r="H177" s="4">
        <v>2.2000000000000002</v>
      </c>
      <c r="I177" s="4">
        <v>10</v>
      </c>
      <c r="J177" s="4">
        <v>12</v>
      </c>
      <c r="K177" s="4">
        <v>5.4</v>
      </c>
      <c r="L177" s="4">
        <v>6</v>
      </c>
      <c r="M177" s="4">
        <v>5.2</v>
      </c>
      <c r="N177" s="8">
        <v>176</v>
      </c>
      <c r="O177" s="4">
        <f t="shared" si="22"/>
        <v>14.6</v>
      </c>
      <c r="P177" s="4">
        <f t="shared" si="23"/>
        <v>6</v>
      </c>
      <c r="Q177" s="4">
        <f t="shared" si="24"/>
        <v>12</v>
      </c>
      <c r="R177" s="4">
        <f t="shared" si="25"/>
        <v>15</v>
      </c>
      <c r="S177" s="4">
        <f t="shared" si="26"/>
        <v>12</v>
      </c>
      <c r="T177" s="4">
        <f t="shared" si="27"/>
        <v>12</v>
      </c>
      <c r="U177" s="4">
        <f t="shared" si="28"/>
        <v>10.4</v>
      </c>
      <c r="V177" s="4">
        <v>9.1999999999999993</v>
      </c>
      <c r="W177" s="4">
        <v>4</v>
      </c>
      <c r="X177" s="4">
        <v>4</v>
      </c>
      <c r="Y177" s="4">
        <v>5</v>
      </c>
      <c r="Z177" s="4">
        <v>8</v>
      </c>
      <c r="AA177" s="4">
        <v>8</v>
      </c>
      <c r="AB177" s="4">
        <v>7.2</v>
      </c>
      <c r="AC177" s="4">
        <v>5.4</v>
      </c>
      <c r="AD177" s="4">
        <v>2</v>
      </c>
      <c r="AE177" s="4">
        <v>8</v>
      </c>
      <c r="AF177" s="4">
        <v>10</v>
      </c>
      <c r="AG177" s="4">
        <v>4</v>
      </c>
      <c r="AH177" s="4">
        <v>4</v>
      </c>
      <c r="AI177" s="4">
        <v>3.2</v>
      </c>
    </row>
    <row r="178" spans="2:35" s="4" customFormat="1" x14ac:dyDescent="0.25">
      <c r="B178" s="8">
        <v>177</v>
      </c>
      <c r="C178" s="9" t="s">
        <v>21</v>
      </c>
      <c r="D178" s="10">
        <f t="shared" si="29"/>
        <v>89</v>
      </c>
      <c r="E178" s="1">
        <f t="shared" si="21"/>
        <v>3</v>
      </c>
      <c r="F178" s="1">
        <v>1</v>
      </c>
      <c r="G178" s="4">
        <v>14.2</v>
      </c>
      <c r="H178" s="4">
        <v>5</v>
      </c>
      <c r="I178" s="4">
        <v>6</v>
      </c>
      <c r="J178" s="4">
        <v>6.6</v>
      </c>
      <c r="K178" s="4">
        <v>5.8</v>
      </c>
      <c r="L178" s="4">
        <v>6</v>
      </c>
      <c r="M178" s="4">
        <v>8.8000000000000007</v>
      </c>
      <c r="N178" s="8">
        <v>177</v>
      </c>
      <c r="O178" s="4">
        <f t="shared" si="22"/>
        <v>17.7</v>
      </c>
      <c r="P178" s="4">
        <f t="shared" si="23"/>
        <v>6</v>
      </c>
      <c r="Q178" s="4">
        <f t="shared" si="24"/>
        <v>12</v>
      </c>
      <c r="R178" s="4">
        <f t="shared" si="25"/>
        <v>10</v>
      </c>
      <c r="S178" s="4">
        <f t="shared" si="26"/>
        <v>13.8</v>
      </c>
      <c r="T178" s="4">
        <f t="shared" si="27"/>
        <v>13</v>
      </c>
      <c r="U178" s="4">
        <f t="shared" si="28"/>
        <v>8</v>
      </c>
      <c r="V178" s="4">
        <v>11.2</v>
      </c>
      <c r="W178" s="4">
        <v>4</v>
      </c>
      <c r="X178" s="4">
        <v>3.8</v>
      </c>
      <c r="Y178" s="4">
        <v>4</v>
      </c>
      <c r="Z178" s="4">
        <v>9.8000000000000007</v>
      </c>
      <c r="AA178" s="4">
        <v>9</v>
      </c>
      <c r="AB178" s="4">
        <v>5.4</v>
      </c>
      <c r="AC178" s="4">
        <v>6.5</v>
      </c>
      <c r="AD178" s="4">
        <v>2</v>
      </c>
      <c r="AE178" s="4">
        <v>8.1999999999999993</v>
      </c>
      <c r="AF178" s="4">
        <v>6</v>
      </c>
      <c r="AG178" s="4">
        <v>4</v>
      </c>
      <c r="AH178" s="4">
        <v>4</v>
      </c>
      <c r="AI178" s="4">
        <v>2.6</v>
      </c>
    </row>
    <row r="179" spans="2:35" s="4" customFormat="1" x14ac:dyDescent="0.25">
      <c r="B179" s="8">
        <v>178</v>
      </c>
      <c r="C179" s="9" t="s">
        <v>22</v>
      </c>
      <c r="D179" s="10">
        <f t="shared" si="29"/>
        <v>89</v>
      </c>
      <c r="E179" s="1">
        <f t="shared" si="21"/>
        <v>3</v>
      </c>
      <c r="F179" s="1">
        <v>1</v>
      </c>
      <c r="G179" s="4">
        <v>7</v>
      </c>
      <c r="H179" s="4">
        <v>2</v>
      </c>
      <c r="I179" s="4">
        <v>9.1999999999999993</v>
      </c>
      <c r="J179" s="4">
        <v>11</v>
      </c>
      <c r="K179" s="6">
        <v>5</v>
      </c>
      <c r="L179" s="4">
        <v>8</v>
      </c>
      <c r="M179" s="4">
        <v>5.2</v>
      </c>
      <c r="N179" s="8">
        <v>178</v>
      </c>
      <c r="O179" s="4">
        <f t="shared" si="22"/>
        <v>15.600000000000001</v>
      </c>
      <c r="P179" s="4">
        <f t="shared" si="23"/>
        <v>6</v>
      </c>
      <c r="Q179" s="4">
        <f t="shared" si="24"/>
        <v>10.4</v>
      </c>
      <c r="R179" s="4">
        <f t="shared" si="25"/>
        <v>15</v>
      </c>
      <c r="S179" s="4">
        <f t="shared" si="26"/>
        <v>11.8</v>
      </c>
      <c r="T179" s="4">
        <f t="shared" si="27"/>
        <v>9</v>
      </c>
      <c r="U179" s="4">
        <f t="shared" si="28"/>
        <v>11.4</v>
      </c>
      <c r="V179" s="4">
        <v>9.8000000000000007</v>
      </c>
      <c r="W179" s="4">
        <v>4</v>
      </c>
      <c r="X179" s="4">
        <v>4.4000000000000004</v>
      </c>
      <c r="Y179" s="4">
        <v>5</v>
      </c>
      <c r="Z179" s="4">
        <v>7.4</v>
      </c>
      <c r="AA179" s="4">
        <v>6</v>
      </c>
      <c r="AB179" s="4">
        <v>7.8</v>
      </c>
      <c r="AC179" s="4">
        <v>5.8</v>
      </c>
      <c r="AD179" s="4">
        <v>2</v>
      </c>
      <c r="AE179" s="4">
        <v>6</v>
      </c>
      <c r="AF179" s="4">
        <v>10</v>
      </c>
      <c r="AG179" s="4">
        <v>4.4000000000000004</v>
      </c>
      <c r="AH179" s="4">
        <v>3</v>
      </c>
      <c r="AI179" s="4">
        <v>3.6</v>
      </c>
    </row>
    <row r="180" spans="2:35" s="4" customFormat="1" x14ac:dyDescent="0.25">
      <c r="B180" s="8">
        <v>179</v>
      </c>
      <c r="C180" s="9" t="s">
        <v>21</v>
      </c>
      <c r="D180" s="10">
        <f t="shared" si="29"/>
        <v>90</v>
      </c>
      <c r="E180" s="1">
        <f t="shared" si="21"/>
        <v>3</v>
      </c>
      <c r="F180" s="1">
        <v>1</v>
      </c>
      <c r="G180" s="4">
        <v>13</v>
      </c>
      <c r="H180" s="4">
        <v>5</v>
      </c>
      <c r="I180" s="4">
        <v>4</v>
      </c>
      <c r="J180" s="4">
        <v>7.8</v>
      </c>
      <c r="K180" s="4">
        <v>10</v>
      </c>
      <c r="L180" s="4">
        <v>10</v>
      </c>
      <c r="M180" s="4">
        <v>9.8000000000000007</v>
      </c>
      <c r="N180" s="8">
        <v>179</v>
      </c>
      <c r="O180" s="4">
        <f t="shared" si="22"/>
        <v>14.399999999999999</v>
      </c>
      <c r="P180" s="4">
        <f t="shared" si="23"/>
        <v>6.4</v>
      </c>
      <c r="Q180" s="4">
        <f t="shared" si="24"/>
        <v>14</v>
      </c>
      <c r="R180" s="4">
        <f t="shared" si="25"/>
        <v>21.4</v>
      </c>
      <c r="S180" s="4">
        <f t="shared" si="26"/>
        <v>12.2</v>
      </c>
      <c r="T180" s="4">
        <f t="shared" si="27"/>
        <v>13</v>
      </c>
      <c r="U180" s="4">
        <f t="shared" si="28"/>
        <v>11</v>
      </c>
      <c r="V180" s="4">
        <v>9.6</v>
      </c>
      <c r="W180" s="4">
        <v>4.4000000000000004</v>
      </c>
      <c r="X180" s="4">
        <v>6</v>
      </c>
      <c r="Y180" s="4">
        <v>6.4</v>
      </c>
      <c r="Z180" s="4">
        <v>8</v>
      </c>
      <c r="AA180" s="4">
        <v>9</v>
      </c>
      <c r="AB180" s="4">
        <v>8.4</v>
      </c>
      <c r="AC180" s="4">
        <v>4.8</v>
      </c>
      <c r="AD180" s="4">
        <v>2</v>
      </c>
      <c r="AE180" s="4">
        <v>8</v>
      </c>
      <c r="AF180" s="4">
        <v>15</v>
      </c>
      <c r="AG180" s="4">
        <v>4.2</v>
      </c>
      <c r="AH180" s="4">
        <v>4</v>
      </c>
      <c r="AI180" s="4">
        <v>2.6</v>
      </c>
    </row>
    <row r="181" spans="2:35" s="4" customFormat="1" x14ac:dyDescent="0.25">
      <c r="B181" s="8">
        <v>180</v>
      </c>
      <c r="C181" s="9" t="s">
        <v>22</v>
      </c>
      <c r="D181" s="10">
        <f t="shared" si="29"/>
        <v>90</v>
      </c>
      <c r="E181" s="1">
        <f t="shared" si="21"/>
        <v>3</v>
      </c>
      <c r="F181" s="1">
        <v>1</v>
      </c>
      <c r="G181" s="4">
        <v>6</v>
      </c>
      <c r="H181" s="4">
        <v>3</v>
      </c>
      <c r="I181" s="4">
        <v>10</v>
      </c>
      <c r="J181" s="4">
        <v>12.6</v>
      </c>
      <c r="K181" s="4">
        <v>6</v>
      </c>
      <c r="L181" s="4">
        <v>5</v>
      </c>
      <c r="M181" s="4">
        <v>4.5999999999999996</v>
      </c>
      <c r="N181" s="8">
        <v>180</v>
      </c>
      <c r="O181" s="4">
        <f t="shared" si="22"/>
        <v>10.8</v>
      </c>
      <c r="P181" s="4">
        <f t="shared" si="23"/>
        <v>6.8</v>
      </c>
      <c r="Q181" s="4">
        <f t="shared" si="24"/>
        <v>13</v>
      </c>
      <c r="R181" s="4">
        <f t="shared" si="25"/>
        <v>16</v>
      </c>
      <c r="S181" s="4">
        <f t="shared" si="26"/>
        <v>11.6</v>
      </c>
      <c r="T181" s="4">
        <f t="shared" si="27"/>
        <v>10</v>
      </c>
      <c r="U181" s="4">
        <f t="shared" si="28"/>
        <v>11.8</v>
      </c>
      <c r="V181" s="4">
        <v>7.8</v>
      </c>
      <c r="W181" s="4">
        <v>4.8</v>
      </c>
      <c r="X181" s="4">
        <v>5</v>
      </c>
      <c r="Y181" s="4">
        <v>5</v>
      </c>
      <c r="Z181" s="4">
        <v>8</v>
      </c>
      <c r="AA181" s="4">
        <v>2</v>
      </c>
      <c r="AB181" s="4">
        <v>8.1</v>
      </c>
      <c r="AC181" s="4">
        <v>3</v>
      </c>
      <c r="AD181" s="4">
        <v>2</v>
      </c>
      <c r="AE181" s="4">
        <v>8</v>
      </c>
      <c r="AF181" s="4">
        <v>11</v>
      </c>
      <c r="AG181" s="4">
        <v>3.6</v>
      </c>
      <c r="AH181" s="4">
        <v>8</v>
      </c>
      <c r="AI181" s="4">
        <v>3.7</v>
      </c>
    </row>
    <row r="182" spans="2:35" s="4" customFormat="1" x14ac:dyDescent="0.25">
      <c r="B182" s="8">
        <v>181</v>
      </c>
      <c r="C182" s="9" t="s">
        <v>21</v>
      </c>
      <c r="D182" s="10">
        <f t="shared" si="29"/>
        <v>91</v>
      </c>
      <c r="E182" s="1">
        <f t="shared" si="21"/>
        <v>3</v>
      </c>
      <c r="F182" s="1">
        <v>1</v>
      </c>
      <c r="G182" s="4">
        <v>14.8</v>
      </c>
      <c r="H182" s="4">
        <v>6</v>
      </c>
      <c r="I182" s="4">
        <v>6</v>
      </c>
      <c r="J182" s="4">
        <v>5</v>
      </c>
      <c r="K182" s="4">
        <v>9</v>
      </c>
      <c r="L182" s="4">
        <v>10</v>
      </c>
      <c r="M182" s="4">
        <v>9</v>
      </c>
      <c r="N182" s="8">
        <v>181</v>
      </c>
      <c r="O182" s="4">
        <f t="shared" si="22"/>
        <v>12.8</v>
      </c>
      <c r="P182" s="4">
        <f t="shared" si="23"/>
        <v>7</v>
      </c>
      <c r="Q182" s="4">
        <f t="shared" si="24"/>
        <v>11.2</v>
      </c>
      <c r="R182" s="4">
        <f t="shared" si="25"/>
        <v>16.8</v>
      </c>
      <c r="S182" s="4">
        <f t="shared" si="26"/>
        <v>12.8</v>
      </c>
      <c r="T182" s="4">
        <f t="shared" si="27"/>
        <v>14</v>
      </c>
      <c r="U182" s="4">
        <f t="shared" si="28"/>
        <v>11.600000000000001</v>
      </c>
      <c r="V182" s="4">
        <v>8</v>
      </c>
      <c r="W182" s="4">
        <v>5</v>
      </c>
      <c r="X182" s="6">
        <v>4</v>
      </c>
      <c r="Y182" s="4">
        <v>5.8</v>
      </c>
      <c r="Z182" s="4">
        <v>8.8000000000000007</v>
      </c>
      <c r="AA182" s="4">
        <v>11</v>
      </c>
      <c r="AB182" s="4">
        <v>8.4</v>
      </c>
      <c r="AC182" s="4">
        <v>4.8</v>
      </c>
      <c r="AD182" s="4">
        <v>2</v>
      </c>
      <c r="AE182" s="4">
        <v>7.2</v>
      </c>
      <c r="AF182" s="4">
        <v>11</v>
      </c>
      <c r="AG182" s="4">
        <v>4</v>
      </c>
      <c r="AH182" s="4">
        <v>3</v>
      </c>
      <c r="AI182" s="4">
        <v>3.2</v>
      </c>
    </row>
    <row r="183" spans="2:35" s="4" customFormat="1" x14ac:dyDescent="0.25">
      <c r="B183" s="8">
        <v>182</v>
      </c>
      <c r="C183" s="9" t="s">
        <v>22</v>
      </c>
      <c r="D183" s="10">
        <f t="shared" si="29"/>
        <v>91</v>
      </c>
      <c r="E183" s="1">
        <f t="shared" si="21"/>
        <v>3</v>
      </c>
      <c r="F183" s="1">
        <v>1</v>
      </c>
      <c r="G183" s="6">
        <v>5.5</v>
      </c>
      <c r="H183" s="4">
        <v>2.2000000000000002</v>
      </c>
      <c r="I183" s="4">
        <v>10</v>
      </c>
      <c r="J183" s="4">
        <v>14</v>
      </c>
      <c r="K183" s="4">
        <v>7</v>
      </c>
      <c r="L183" s="4">
        <v>5.6</v>
      </c>
      <c r="M183" s="4">
        <v>4.8</v>
      </c>
      <c r="N183" s="8">
        <v>182</v>
      </c>
      <c r="O183" s="4">
        <f t="shared" si="22"/>
        <v>13.600000000000001</v>
      </c>
      <c r="P183" s="4">
        <f t="shared" si="23"/>
        <v>8.4</v>
      </c>
      <c r="Q183" s="4">
        <f t="shared" si="24"/>
        <v>8.1999999999999993</v>
      </c>
      <c r="R183" s="4">
        <f t="shared" si="25"/>
        <v>11.8</v>
      </c>
      <c r="S183" s="4">
        <f t="shared" si="26"/>
        <v>12.8</v>
      </c>
      <c r="T183" s="4">
        <f t="shared" si="27"/>
        <v>12</v>
      </c>
      <c r="U183" s="4">
        <f t="shared" si="28"/>
        <v>9.1999999999999993</v>
      </c>
      <c r="V183" s="4">
        <v>8.4</v>
      </c>
      <c r="W183" s="4">
        <v>5.4</v>
      </c>
      <c r="X183" s="4">
        <v>4.2</v>
      </c>
      <c r="Y183" s="4">
        <v>4.8</v>
      </c>
      <c r="Z183" s="4">
        <v>7.8</v>
      </c>
      <c r="AA183" s="4">
        <v>7</v>
      </c>
      <c r="AB183" s="4">
        <v>6.2</v>
      </c>
      <c r="AC183" s="4">
        <v>5.2</v>
      </c>
      <c r="AD183" s="4">
        <v>3</v>
      </c>
      <c r="AE183" s="4">
        <v>4</v>
      </c>
      <c r="AF183" s="4">
        <v>7</v>
      </c>
      <c r="AG183" s="4">
        <v>5</v>
      </c>
      <c r="AH183" s="4">
        <v>5</v>
      </c>
      <c r="AI183" s="4">
        <v>3</v>
      </c>
    </row>
    <row r="184" spans="2:35" s="4" customFormat="1" x14ac:dyDescent="0.25">
      <c r="B184" s="8">
        <v>183</v>
      </c>
      <c r="C184" s="9" t="s">
        <v>21</v>
      </c>
      <c r="D184" s="10">
        <f t="shared" si="29"/>
        <v>92</v>
      </c>
      <c r="E184" s="1">
        <f t="shared" si="21"/>
        <v>3</v>
      </c>
      <c r="F184" s="1">
        <v>1</v>
      </c>
      <c r="G184" s="4">
        <v>12</v>
      </c>
      <c r="H184" s="4">
        <v>5</v>
      </c>
      <c r="I184" s="4">
        <v>5</v>
      </c>
      <c r="J184" s="4">
        <v>4</v>
      </c>
      <c r="K184" s="4">
        <v>11.2</v>
      </c>
      <c r="L184" s="4">
        <v>9.8000000000000007</v>
      </c>
      <c r="M184" s="4">
        <v>10.4</v>
      </c>
      <c r="N184" s="8">
        <v>183</v>
      </c>
      <c r="O184" s="4">
        <f t="shared" si="22"/>
        <v>13.399999999999999</v>
      </c>
      <c r="P184" s="4">
        <f t="shared" si="23"/>
        <v>7.6</v>
      </c>
      <c r="Q184" s="4">
        <f t="shared" si="24"/>
        <v>11</v>
      </c>
      <c r="R184" s="4">
        <f t="shared" si="25"/>
        <v>11.2</v>
      </c>
      <c r="S184" s="4">
        <f t="shared" si="26"/>
        <v>12.2</v>
      </c>
      <c r="T184" s="4">
        <f t="shared" si="27"/>
        <v>13.4</v>
      </c>
      <c r="U184" s="4">
        <f t="shared" si="28"/>
        <v>11.600000000000001</v>
      </c>
      <c r="V184" s="4">
        <v>9.6</v>
      </c>
      <c r="W184" s="4">
        <v>4.5999999999999996</v>
      </c>
      <c r="X184" s="4">
        <v>4</v>
      </c>
      <c r="Y184" s="4">
        <v>4</v>
      </c>
      <c r="Z184" s="4">
        <v>9</v>
      </c>
      <c r="AA184" s="4">
        <v>8.4</v>
      </c>
      <c r="AB184" s="4">
        <v>8.4</v>
      </c>
      <c r="AC184" s="4">
        <v>3.8</v>
      </c>
      <c r="AD184" s="4">
        <v>3</v>
      </c>
      <c r="AE184" s="4">
        <v>7</v>
      </c>
      <c r="AF184" s="4">
        <v>7.2</v>
      </c>
      <c r="AG184" s="4">
        <v>3.2</v>
      </c>
      <c r="AH184" s="4">
        <v>5</v>
      </c>
      <c r="AI184" s="4">
        <v>3.2</v>
      </c>
    </row>
    <row r="185" spans="2:35" s="4" customFormat="1" x14ac:dyDescent="0.25">
      <c r="B185" s="8">
        <v>184</v>
      </c>
      <c r="C185" s="9" t="s">
        <v>22</v>
      </c>
      <c r="D185" s="10">
        <f t="shared" si="29"/>
        <v>92</v>
      </c>
      <c r="E185" s="1">
        <f t="shared" si="21"/>
        <v>4</v>
      </c>
      <c r="F185" s="1">
        <v>1</v>
      </c>
      <c r="G185" s="4">
        <v>7</v>
      </c>
      <c r="H185" s="4">
        <v>3.4</v>
      </c>
      <c r="I185" s="4">
        <v>11.6</v>
      </c>
      <c r="J185" s="20">
        <v>11.4</v>
      </c>
      <c r="K185" s="4">
        <v>7</v>
      </c>
      <c r="L185" s="4">
        <v>5.8</v>
      </c>
      <c r="M185" s="4">
        <v>5.4</v>
      </c>
      <c r="N185" s="8">
        <v>184</v>
      </c>
      <c r="O185" s="4">
        <f t="shared" si="22"/>
        <v>17.8</v>
      </c>
      <c r="P185" s="4">
        <f t="shared" si="23"/>
        <v>7.8</v>
      </c>
      <c r="Q185" s="4">
        <f t="shared" si="24"/>
        <v>12.6</v>
      </c>
      <c r="R185" s="4">
        <f t="shared" si="25"/>
        <v>14.4</v>
      </c>
      <c r="S185" s="4">
        <f t="shared" si="26"/>
        <v>14.6</v>
      </c>
      <c r="T185" s="4">
        <f t="shared" si="27"/>
        <v>13.8</v>
      </c>
      <c r="U185" s="4">
        <f t="shared" si="28"/>
        <v>12.4</v>
      </c>
      <c r="V185" s="4">
        <v>11.8</v>
      </c>
      <c r="W185" s="4">
        <v>4</v>
      </c>
      <c r="X185" s="4">
        <v>4.4000000000000004</v>
      </c>
      <c r="Y185" s="4">
        <v>5.4</v>
      </c>
      <c r="Z185" s="4">
        <v>8.6</v>
      </c>
      <c r="AA185" s="4">
        <v>8.8000000000000007</v>
      </c>
      <c r="AB185" s="4">
        <v>8.4</v>
      </c>
      <c r="AC185" s="4">
        <v>6</v>
      </c>
      <c r="AD185" s="4">
        <v>3.8</v>
      </c>
      <c r="AE185" s="4">
        <v>8.1999999999999993</v>
      </c>
      <c r="AF185" s="4">
        <v>9</v>
      </c>
      <c r="AG185" s="4">
        <v>6</v>
      </c>
      <c r="AH185" s="4">
        <v>5</v>
      </c>
      <c r="AI185" s="4">
        <v>4</v>
      </c>
    </row>
    <row r="186" spans="2:35" s="4" customFormat="1" x14ac:dyDescent="0.25">
      <c r="B186" s="8">
        <v>185</v>
      </c>
      <c r="C186" s="9" t="s">
        <v>21</v>
      </c>
      <c r="D186" s="10">
        <f t="shared" si="29"/>
        <v>93</v>
      </c>
      <c r="E186" s="1">
        <f t="shared" si="21"/>
        <v>4</v>
      </c>
      <c r="F186" s="1">
        <v>1</v>
      </c>
      <c r="G186" s="4">
        <v>12</v>
      </c>
      <c r="H186" s="4">
        <v>4.5999999999999996</v>
      </c>
      <c r="I186" s="4">
        <v>7</v>
      </c>
      <c r="J186" s="4">
        <v>4.8</v>
      </c>
      <c r="K186" s="4">
        <v>8</v>
      </c>
      <c r="L186" s="4">
        <v>10.4</v>
      </c>
      <c r="M186" s="4">
        <v>10</v>
      </c>
      <c r="N186" s="8">
        <v>185</v>
      </c>
      <c r="O186" s="4">
        <f t="shared" si="22"/>
        <v>16</v>
      </c>
      <c r="P186" s="4">
        <f t="shared" si="23"/>
        <v>7.4</v>
      </c>
      <c r="Q186" s="4">
        <f t="shared" si="24"/>
        <v>9.1999999999999993</v>
      </c>
      <c r="R186" s="4">
        <f t="shared" si="25"/>
        <v>14.8</v>
      </c>
      <c r="S186" s="4">
        <f t="shared" si="26"/>
        <v>10.8</v>
      </c>
      <c r="T186" s="4">
        <f t="shared" si="27"/>
        <v>13.399999999999999</v>
      </c>
      <c r="U186" s="4">
        <f t="shared" si="28"/>
        <v>8.8000000000000007</v>
      </c>
      <c r="V186" s="4">
        <v>10.8</v>
      </c>
      <c r="W186" s="4">
        <v>3.4</v>
      </c>
      <c r="X186" s="4">
        <v>3.2</v>
      </c>
      <c r="Y186" s="4">
        <v>3.8</v>
      </c>
      <c r="Z186" s="4">
        <v>7.4</v>
      </c>
      <c r="AA186" s="4">
        <v>8.1999999999999993</v>
      </c>
      <c r="AB186" s="4">
        <v>6.6</v>
      </c>
      <c r="AC186" s="4">
        <v>5.2</v>
      </c>
      <c r="AD186" s="4">
        <v>4</v>
      </c>
      <c r="AE186" s="4">
        <v>6</v>
      </c>
      <c r="AF186" s="4">
        <v>11</v>
      </c>
      <c r="AG186" s="4">
        <v>3.4</v>
      </c>
      <c r="AH186" s="4">
        <v>5.2</v>
      </c>
      <c r="AI186" s="4">
        <v>2.2000000000000002</v>
      </c>
    </row>
    <row r="187" spans="2:35" s="4" customFormat="1" x14ac:dyDescent="0.25">
      <c r="B187" s="8">
        <v>186</v>
      </c>
      <c r="C187" s="9" t="s">
        <v>22</v>
      </c>
      <c r="D187" s="10">
        <f t="shared" si="29"/>
        <v>93</v>
      </c>
      <c r="E187" s="1">
        <f t="shared" si="21"/>
        <v>4</v>
      </c>
      <c r="F187" s="1">
        <v>1</v>
      </c>
      <c r="G187" s="4">
        <v>6</v>
      </c>
      <c r="H187" s="4">
        <v>3</v>
      </c>
      <c r="I187" s="4">
        <v>10</v>
      </c>
      <c r="J187" s="4">
        <v>11.6</v>
      </c>
      <c r="K187" s="4">
        <v>6.8</v>
      </c>
      <c r="L187" s="4">
        <v>6.4</v>
      </c>
      <c r="M187" s="4">
        <v>5</v>
      </c>
      <c r="N187" s="8">
        <v>186</v>
      </c>
      <c r="O187" s="4">
        <f t="shared" si="22"/>
        <v>18.8</v>
      </c>
      <c r="P187" s="4">
        <f t="shared" si="23"/>
        <v>8</v>
      </c>
      <c r="Q187" s="4">
        <f t="shared" si="24"/>
        <v>13.2</v>
      </c>
      <c r="R187" s="4">
        <f t="shared" si="25"/>
        <v>14.6</v>
      </c>
      <c r="S187" s="4">
        <f t="shared" si="26"/>
        <v>12.4</v>
      </c>
      <c r="T187" s="4">
        <f t="shared" si="27"/>
        <v>8.4</v>
      </c>
      <c r="U187" s="4">
        <f t="shared" si="28"/>
        <v>12</v>
      </c>
      <c r="V187" s="4">
        <v>12.8</v>
      </c>
      <c r="W187" s="4">
        <v>5</v>
      </c>
      <c r="X187" s="4">
        <v>6</v>
      </c>
      <c r="Y187" s="4">
        <v>4.4000000000000004</v>
      </c>
      <c r="Z187" s="4">
        <v>7.4</v>
      </c>
      <c r="AA187" s="4">
        <v>8.4</v>
      </c>
      <c r="AB187" s="4">
        <v>8.4</v>
      </c>
      <c r="AC187" s="4">
        <v>6</v>
      </c>
      <c r="AD187" s="4">
        <v>3</v>
      </c>
      <c r="AE187" s="4">
        <v>7.2</v>
      </c>
      <c r="AF187" s="4">
        <v>10.199999999999999</v>
      </c>
      <c r="AG187" s="4">
        <v>5</v>
      </c>
      <c r="AH187" s="17">
        <v>0</v>
      </c>
      <c r="AI187" s="4">
        <v>3.6</v>
      </c>
    </row>
    <row r="188" spans="2:35" s="4" customFormat="1" x14ac:dyDescent="0.25">
      <c r="B188" s="8">
        <v>187</v>
      </c>
      <c r="C188" s="9" t="s">
        <v>21</v>
      </c>
      <c r="D188" s="10">
        <f t="shared" si="29"/>
        <v>94</v>
      </c>
      <c r="E188" s="1">
        <f t="shared" si="21"/>
        <v>4</v>
      </c>
      <c r="F188" s="1">
        <v>1</v>
      </c>
      <c r="G188" s="4">
        <v>12.4</v>
      </c>
      <c r="H188" s="4">
        <v>4.5999999999999996</v>
      </c>
      <c r="I188" s="4">
        <v>7</v>
      </c>
      <c r="J188" s="4">
        <v>5</v>
      </c>
      <c r="K188" s="4">
        <v>7.3</v>
      </c>
      <c r="L188" s="4">
        <v>10</v>
      </c>
      <c r="M188" s="4">
        <v>9.8000000000000007</v>
      </c>
      <c r="N188" s="8">
        <v>187</v>
      </c>
      <c r="O188" s="4">
        <f t="shared" si="22"/>
        <v>17.600000000000001</v>
      </c>
      <c r="P188" s="4">
        <f t="shared" si="23"/>
        <v>7.4</v>
      </c>
      <c r="Q188" s="4">
        <f t="shared" si="24"/>
        <v>15</v>
      </c>
      <c r="R188" s="4">
        <f t="shared" si="25"/>
        <v>14.8</v>
      </c>
      <c r="S188" s="4">
        <f t="shared" si="26"/>
        <v>11.2</v>
      </c>
      <c r="T188" s="4">
        <f t="shared" si="27"/>
        <v>14.2</v>
      </c>
      <c r="U188" s="4">
        <f t="shared" si="28"/>
        <v>10.899999999999999</v>
      </c>
      <c r="V188" s="4">
        <v>12</v>
      </c>
      <c r="W188" s="4">
        <v>5</v>
      </c>
      <c r="X188" s="4">
        <v>5</v>
      </c>
      <c r="Y188" s="4">
        <v>6</v>
      </c>
      <c r="Z188" s="4">
        <v>6.2</v>
      </c>
      <c r="AA188" s="4">
        <v>8.6</v>
      </c>
      <c r="AB188" s="4">
        <v>7.1</v>
      </c>
      <c r="AC188" s="4">
        <v>5.6</v>
      </c>
      <c r="AD188" s="4">
        <v>2.4</v>
      </c>
      <c r="AE188" s="4">
        <v>10</v>
      </c>
      <c r="AF188" s="4">
        <v>8.8000000000000007</v>
      </c>
      <c r="AG188" s="4">
        <v>5</v>
      </c>
      <c r="AH188" s="4">
        <v>5.6</v>
      </c>
      <c r="AI188" s="4">
        <v>3.8</v>
      </c>
    </row>
    <row r="189" spans="2:35" s="4" customFormat="1" x14ac:dyDescent="0.25">
      <c r="B189" s="8">
        <v>188</v>
      </c>
      <c r="C189" s="9" t="s">
        <v>22</v>
      </c>
      <c r="D189" s="10">
        <f t="shared" si="29"/>
        <v>94</v>
      </c>
      <c r="E189" s="1">
        <f t="shared" si="21"/>
        <v>4</v>
      </c>
      <c r="F189" s="1">
        <v>1</v>
      </c>
      <c r="G189" s="4">
        <v>5</v>
      </c>
      <c r="H189" s="4">
        <v>2</v>
      </c>
      <c r="I189" s="4">
        <v>10.199999999999999</v>
      </c>
      <c r="J189" s="4">
        <v>9</v>
      </c>
      <c r="K189" s="4">
        <v>6.8</v>
      </c>
      <c r="L189" s="4">
        <v>6</v>
      </c>
      <c r="M189" s="4">
        <v>4.5999999999999996</v>
      </c>
      <c r="N189" s="8">
        <v>188</v>
      </c>
      <c r="O189" s="4">
        <f t="shared" si="22"/>
        <v>23.8</v>
      </c>
      <c r="P189" s="4">
        <f t="shared" si="23"/>
        <v>7</v>
      </c>
      <c r="Q189" s="4">
        <f t="shared" si="24"/>
        <v>12</v>
      </c>
      <c r="R189" s="4">
        <f t="shared" si="25"/>
        <v>14</v>
      </c>
      <c r="S189" s="4">
        <f t="shared" si="26"/>
        <v>12.399999999999999</v>
      </c>
      <c r="T189" s="4">
        <f t="shared" si="27"/>
        <v>15</v>
      </c>
      <c r="U189" s="4">
        <f t="shared" si="28"/>
        <v>9</v>
      </c>
      <c r="V189" s="4">
        <v>18</v>
      </c>
      <c r="W189" s="4">
        <v>5</v>
      </c>
      <c r="X189" s="6">
        <v>5</v>
      </c>
      <c r="Y189" s="4">
        <v>3</v>
      </c>
      <c r="Z189" s="4">
        <v>7.6</v>
      </c>
      <c r="AA189" s="4">
        <v>9</v>
      </c>
      <c r="AB189" s="4">
        <v>7</v>
      </c>
      <c r="AC189" s="4">
        <v>5.8</v>
      </c>
      <c r="AD189" s="4">
        <v>2</v>
      </c>
      <c r="AE189" s="4">
        <v>7</v>
      </c>
      <c r="AF189" s="4">
        <v>11</v>
      </c>
      <c r="AG189" s="4">
        <v>4.8</v>
      </c>
      <c r="AH189" s="4">
        <v>6</v>
      </c>
      <c r="AI189" s="4">
        <v>2</v>
      </c>
    </row>
    <row r="190" spans="2:35" s="4" customFormat="1" x14ac:dyDescent="0.25">
      <c r="B190" s="8">
        <v>189</v>
      </c>
      <c r="C190" s="9" t="s">
        <v>21</v>
      </c>
      <c r="D190" s="10">
        <f t="shared" si="29"/>
        <v>95</v>
      </c>
      <c r="E190" s="1">
        <f t="shared" si="21"/>
        <v>4</v>
      </c>
      <c r="F190" s="1">
        <v>1</v>
      </c>
      <c r="G190" s="4">
        <v>14</v>
      </c>
      <c r="H190" s="4">
        <v>5</v>
      </c>
      <c r="I190" s="4">
        <v>10</v>
      </c>
      <c r="J190" s="4">
        <v>7</v>
      </c>
      <c r="K190" s="4">
        <v>9.6</v>
      </c>
      <c r="L190" s="4">
        <v>10</v>
      </c>
      <c r="M190" s="4">
        <v>10</v>
      </c>
      <c r="N190" s="8">
        <v>189</v>
      </c>
      <c r="O190" s="4">
        <f t="shared" si="22"/>
        <v>18</v>
      </c>
      <c r="P190" s="4">
        <f t="shared" si="23"/>
        <v>6</v>
      </c>
      <c r="Q190" s="4">
        <f t="shared" si="24"/>
        <v>12.399999999999999</v>
      </c>
      <c r="R190" s="4">
        <f t="shared" si="25"/>
        <v>17</v>
      </c>
      <c r="S190" s="4">
        <f t="shared" si="26"/>
        <v>13.4</v>
      </c>
      <c r="T190" s="4">
        <f t="shared" si="27"/>
        <v>14.2</v>
      </c>
      <c r="U190" s="4">
        <f t="shared" si="28"/>
        <v>9.3999999999999986</v>
      </c>
      <c r="V190" s="4">
        <v>12</v>
      </c>
      <c r="W190" s="4">
        <v>4</v>
      </c>
      <c r="X190" s="4">
        <v>4.2</v>
      </c>
      <c r="Y190" s="4">
        <v>7</v>
      </c>
      <c r="Z190" s="4">
        <v>8.8000000000000007</v>
      </c>
      <c r="AA190" s="4">
        <v>8.1999999999999993</v>
      </c>
      <c r="AB190" s="4">
        <v>6.6</v>
      </c>
      <c r="AC190" s="4">
        <v>6</v>
      </c>
      <c r="AD190" s="4">
        <v>2</v>
      </c>
      <c r="AE190" s="4">
        <v>8.1999999999999993</v>
      </c>
      <c r="AF190" s="4">
        <v>10</v>
      </c>
      <c r="AG190" s="4">
        <v>4.5999999999999996</v>
      </c>
      <c r="AH190" s="4">
        <v>6</v>
      </c>
      <c r="AI190" s="4">
        <v>2.8</v>
      </c>
    </row>
    <row r="191" spans="2:35" s="4" customFormat="1" x14ac:dyDescent="0.25">
      <c r="B191" s="8">
        <v>190</v>
      </c>
      <c r="C191" s="9" t="s">
        <v>22</v>
      </c>
      <c r="D191" s="10">
        <f t="shared" si="29"/>
        <v>95</v>
      </c>
      <c r="E191" s="1">
        <f t="shared" si="21"/>
        <v>4</v>
      </c>
      <c r="F191" s="1">
        <v>1</v>
      </c>
      <c r="G191" s="4">
        <v>6.6</v>
      </c>
      <c r="H191" s="4">
        <v>2.4</v>
      </c>
      <c r="I191" s="4">
        <v>10</v>
      </c>
      <c r="J191" s="4">
        <v>11</v>
      </c>
      <c r="K191" s="4">
        <v>4</v>
      </c>
      <c r="L191" s="4">
        <v>5.6</v>
      </c>
      <c r="M191" s="4">
        <v>4</v>
      </c>
      <c r="N191" s="8">
        <v>190</v>
      </c>
      <c r="O191" s="4">
        <f t="shared" si="22"/>
        <v>12</v>
      </c>
      <c r="P191" s="4">
        <f t="shared" si="23"/>
        <v>6</v>
      </c>
      <c r="Q191" s="4">
        <f t="shared" si="24"/>
        <v>9.1999999999999993</v>
      </c>
      <c r="R191" s="4">
        <f t="shared" si="25"/>
        <v>9.1999999999999993</v>
      </c>
      <c r="S191" s="4">
        <f t="shared" si="26"/>
        <v>11.6</v>
      </c>
      <c r="T191" s="4">
        <f t="shared" si="27"/>
        <v>15.8</v>
      </c>
      <c r="U191" s="4">
        <f t="shared" si="28"/>
        <v>9.1999999999999993</v>
      </c>
      <c r="V191" s="4">
        <v>7</v>
      </c>
      <c r="W191" s="4">
        <v>4</v>
      </c>
      <c r="X191" s="4">
        <v>3.8</v>
      </c>
      <c r="Y191" s="4">
        <v>4.2</v>
      </c>
      <c r="Z191" s="4">
        <v>8</v>
      </c>
      <c r="AA191" s="4">
        <v>10.8</v>
      </c>
      <c r="AB191" s="4">
        <v>5.6</v>
      </c>
      <c r="AC191" s="4">
        <v>5</v>
      </c>
      <c r="AD191" s="4">
        <v>2</v>
      </c>
      <c r="AE191" s="4">
        <v>5.4</v>
      </c>
      <c r="AF191" s="4">
        <v>5</v>
      </c>
      <c r="AG191" s="4">
        <v>3.6</v>
      </c>
      <c r="AH191" s="4">
        <v>5</v>
      </c>
      <c r="AI191" s="4">
        <v>3.6</v>
      </c>
    </row>
    <row r="192" spans="2:35" s="4" customFormat="1" x14ac:dyDescent="0.25">
      <c r="B192" s="8">
        <v>191</v>
      </c>
      <c r="C192" s="9" t="s">
        <v>21</v>
      </c>
      <c r="D192" s="10">
        <f t="shared" si="29"/>
        <v>96</v>
      </c>
      <c r="E192" s="1">
        <f t="shared" ref="E192:E255" si="30">IF(COUNTIF(E131:E191,E162)=61,E162+1,E191)</f>
        <v>4</v>
      </c>
      <c r="F192" s="1">
        <v>1</v>
      </c>
      <c r="G192" s="4">
        <v>13</v>
      </c>
      <c r="H192" s="4">
        <v>6</v>
      </c>
      <c r="I192" s="4">
        <v>6</v>
      </c>
      <c r="J192" s="4">
        <v>5</v>
      </c>
      <c r="K192" s="4">
        <v>11.2</v>
      </c>
      <c r="L192" s="4">
        <v>8.8000000000000007</v>
      </c>
      <c r="M192" s="4">
        <v>8.8000000000000007</v>
      </c>
      <c r="N192" s="8">
        <v>191</v>
      </c>
      <c r="O192" s="4">
        <f t="shared" si="22"/>
        <v>13</v>
      </c>
      <c r="P192" s="4">
        <f t="shared" si="23"/>
        <v>6.4</v>
      </c>
      <c r="Q192" s="4">
        <f t="shared" si="24"/>
        <v>10</v>
      </c>
      <c r="R192" s="4">
        <f t="shared" si="25"/>
        <v>14</v>
      </c>
      <c r="S192" s="4">
        <f t="shared" si="26"/>
        <v>9.8000000000000007</v>
      </c>
      <c r="T192" s="4">
        <f t="shared" si="27"/>
        <v>15.8</v>
      </c>
      <c r="U192" s="4">
        <f t="shared" si="28"/>
        <v>9.6</v>
      </c>
      <c r="V192" s="4">
        <v>8</v>
      </c>
      <c r="W192" s="4">
        <v>4</v>
      </c>
      <c r="X192" s="4">
        <v>5</v>
      </c>
      <c r="Y192" s="4">
        <v>5</v>
      </c>
      <c r="Z192" s="4">
        <v>6</v>
      </c>
      <c r="AA192" s="4">
        <v>10.6</v>
      </c>
      <c r="AB192" s="4">
        <v>5.8</v>
      </c>
      <c r="AC192" s="4">
        <v>5</v>
      </c>
      <c r="AD192" s="4">
        <v>2.4</v>
      </c>
      <c r="AE192" s="4">
        <v>5</v>
      </c>
      <c r="AF192" s="4">
        <v>9</v>
      </c>
      <c r="AG192" s="4">
        <v>3.8</v>
      </c>
      <c r="AH192" s="4">
        <v>5.2</v>
      </c>
      <c r="AI192" s="4">
        <v>3.8</v>
      </c>
    </row>
    <row r="193" spans="2:35" s="4" customFormat="1" x14ac:dyDescent="0.25">
      <c r="B193" s="8">
        <v>192</v>
      </c>
      <c r="C193" s="9" t="s">
        <v>22</v>
      </c>
      <c r="D193" s="10">
        <f t="shared" si="29"/>
        <v>96</v>
      </c>
      <c r="E193" s="1">
        <f t="shared" si="30"/>
        <v>4</v>
      </c>
      <c r="F193" s="1">
        <v>1</v>
      </c>
      <c r="G193" s="4">
        <v>7</v>
      </c>
      <c r="H193" s="4">
        <v>2</v>
      </c>
      <c r="I193" s="4">
        <v>10</v>
      </c>
      <c r="J193" s="4">
        <v>11.2</v>
      </c>
      <c r="K193" s="6">
        <v>5.6</v>
      </c>
      <c r="L193" s="4">
        <v>4</v>
      </c>
      <c r="M193" s="4">
        <v>3.4</v>
      </c>
      <c r="N193" s="8">
        <v>192</v>
      </c>
      <c r="O193" s="4">
        <f t="shared" si="22"/>
        <v>11</v>
      </c>
      <c r="P193" s="4">
        <f t="shared" si="23"/>
        <v>8.6</v>
      </c>
      <c r="Q193" s="4">
        <f t="shared" si="24"/>
        <v>10</v>
      </c>
      <c r="R193" s="4">
        <f t="shared" si="25"/>
        <v>15.1</v>
      </c>
      <c r="S193" s="4">
        <f t="shared" si="26"/>
        <v>10.4</v>
      </c>
      <c r="T193" s="4">
        <f t="shared" si="27"/>
        <v>15.05</v>
      </c>
      <c r="U193" s="4">
        <f t="shared" si="28"/>
        <v>10.4</v>
      </c>
      <c r="V193" s="4">
        <v>7</v>
      </c>
      <c r="W193" s="4">
        <v>6.6</v>
      </c>
      <c r="X193" s="4">
        <v>4</v>
      </c>
      <c r="Y193" s="4">
        <v>5.0999999999999996</v>
      </c>
      <c r="Z193" s="4">
        <v>7.2</v>
      </c>
      <c r="AA193" s="4">
        <v>10.8</v>
      </c>
      <c r="AB193" s="4">
        <v>6.4</v>
      </c>
      <c r="AC193" s="4">
        <v>4</v>
      </c>
      <c r="AD193" s="4">
        <v>2</v>
      </c>
      <c r="AE193" s="4">
        <v>6</v>
      </c>
      <c r="AF193" s="4">
        <v>10</v>
      </c>
      <c r="AG193" s="4">
        <v>3.2</v>
      </c>
      <c r="AH193" s="4">
        <v>4.25</v>
      </c>
      <c r="AI193" s="4">
        <v>4</v>
      </c>
    </row>
    <row r="194" spans="2:35" s="4" customFormat="1" x14ac:dyDescent="0.25">
      <c r="B194" s="8">
        <v>193</v>
      </c>
      <c r="C194" s="9" t="s">
        <v>21</v>
      </c>
      <c r="D194" s="10">
        <f t="shared" si="29"/>
        <v>97</v>
      </c>
      <c r="E194" s="1">
        <f t="shared" si="30"/>
        <v>4</v>
      </c>
      <c r="F194" s="1">
        <v>1</v>
      </c>
      <c r="G194" s="4">
        <v>14.2</v>
      </c>
      <c r="H194" s="4">
        <v>5</v>
      </c>
      <c r="I194" s="4">
        <v>5.4</v>
      </c>
      <c r="J194" s="4">
        <v>6.4</v>
      </c>
      <c r="K194" s="4">
        <v>10</v>
      </c>
      <c r="L194" s="4">
        <v>8.4</v>
      </c>
      <c r="M194" s="4">
        <v>11</v>
      </c>
      <c r="N194" s="8">
        <v>193</v>
      </c>
      <c r="O194" s="4">
        <f t="shared" ref="O194:O257" si="31">V194+AC194</f>
        <v>14.4</v>
      </c>
      <c r="P194" s="4">
        <f t="shared" ref="P194:P257" si="32">W194+AD194</f>
        <v>7.6000000000000005</v>
      </c>
      <c r="Q194" s="4">
        <f t="shared" ref="Q194:Q257" si="33">X194+AE194</f>
        <v>11.6</v>
      </c>
      <c r="R194" s="4">
        <f t="shared" ref="R194:R257" si="34">Y194+AF194</f>
        <v>16</v>
      </c>
      <c r="S194" s="4">
        <f t="shared" ref="S194:S257" si="35">Z194+AG194</f>
        <v>10</v>
      </c>
      <c r="T194" s="4">
        <f t="shared" ref="T194:T257" si="36">AA194+AH194</f>
        <v>18</v>
      </c>
      <c r="U194" s="4">
        <f t="shared" ref="U194:U257" si="37">AB194+AI194</f>
        <v>10.6</v>
      </c>
      <c r="V194" s="4">
        <v>9.4</v>
      </c>
      <c r="W194" s="4">
        <v>4.4000000000000004</v>
      </c>
      <c r="X194" s="4">
        <v>4.8</v>
      </c>
      <c r="Y194" s="4">
        <v>6</v>
      </c>
      <c r="Z194" s="4">
        <v>6.8</v>
      </c>
      <c r="AA194" s="4">
        <v>13</v>
      </c>
      <c r="AB194" s="4">
        <v>6.6</v>
      </c>
      <c r="AC194" s="4">
        <v>5</v>
      </c>
      <c r="AD194" s="4">
        <v>3.2</v>
      </c>
      <c r="AE194" s="4">
        <v>6.8</v>
      </c>
      <c r="AF194" s="4">
        <v>10</v>
      </c>
      <c r="AG194" s="4">
        <v>3.2</v>
      </c>
      <c r="AH194" s="4">
        <v>5</v>
      </c>
      <c r="AI194" s="4">
        <v>4</v>
      </c>
    </row>
    <row r="195" spans="2:35" s="4" customFormat="1" x14ac:dyDescent="0.25">
      <c r="B195" s="8">
        <v>194</v>
      </c>
      <c r="C195" s="9" t="s">
        <v>22</v>
      </c>
      <c r="D195" s="10">
        <f t="shared" si="29"/>
        <v>97</v>
      </c>
      <c r="E195" s="1">
        <f t="shared" si="30"/>
        <v>4</v>
      </c>
      <c r="F195" s="1">
        <v>1</v>
      </c>
      <c r="G195" s="4">
        <v>6</v>
      </c>
      <c r="H195" s="4">
        <v>2</v>
      </c>
      <c r="I195" s="4">
        <v>9.8000000000000007</v>
      </c>
      <c r="J195" s="4">
        <v>12</v>
      </c>
      <c r="K195" s="4">
        <v>5.6</v>
      </c>
      <c r="L195" s="4">
        <v>7</v>
      </c>
      <c r="M195" s="4">
        <v>5</v>
      </c>
      <c r="N195" s="8">
        <v>194</v>
      </c>
      <c r="O195" s="4">
        <f t="shared" si="31"/>
        <v>13.8</v>
      </c>
      <c r="P195" s="4">
        <f t="shared" si="32"/>
        <v>6.8</v>
      </c>
      <c r="Q195" s="4">
        <f t="shared" si="33"/>
        <v>10.8</v>
      </c>
      <c r="R195" s="4">
        <f t="shared" si="34"/>
        <v>16</v>
      </c>
      <c r="S195" s="4">
        <f t="shared" si="35"/>
        <v>10.199999999999999</v>
      </c>
      <c r="T195" s="4">
        <f t="shared" si="36"/>
        <v>16.399999999999999</v>
      </c>
      <c r="U195" s="4">
        <f t="shared" si="37"/>
        <v>10.5</v>
      </c>
      <c r="V195" s="4">
        <v>9</v>
      </c>
      <c r="W195" s="4">
        <v>4</v>
      </c>
      <c r="X195" s="4">
        <v>3.8</v>
      </c>
      <c r="Y195" s="4">
        <v>5</v>
      </c>
      <c r="Z195" s="4">
        <v>7.2</v>
      </c>
      <c r="AA195" s="4">
        <v>10.4</v>
      </c>
      <c r="AB195" s="4">
        <v>7</v>
      </c>
      <c r="AC195" s="4">
        <v>4.8</v>
      </c>
      <c r="AD195" s="4">
        <v>2.8</v>
      </c>
      <c r="AE195" s="4">
        <v>7</v>
      </c>
      <c r="AF195" s="4">
        <v>11</v>
      </c>
      <c r="AG195" s="4">
        <v>3</v>
      </c>
      <c r="AH195" s="4">
        <v>6</v>
      </c>
      <c r="AI195" s="4">
        <v>3.5</v>
      </c>
    </row>
    <row r="196" spans="2:35" s="4" customFormat="1" x14ac:dyDescent="0.25">
      <c r="B196" s="8">
        <v>195</v>
      </c>
      <c r="C196" s="9" t="s">
        <v>21</v>
      </c>
      <c r="D196" s="10">
        <f t="shared" si="29"/>
        <v>98</v>
      </c>
      <c r="E196" s="1">
        <f t="shared" si="30"/>
        <v>4</v>
      </c>
      <c r="F196" s="1">
        <v>1</v>
      </c>
      <c r="G196" s="4">
        <v>14.6</v>
      </c>
      <c r="H196" s="4">
        <v>5</v>
      </c>
      <c r="I196" s="4">
        <v>5</v>
      </c>
      <c r="J196" s="4">
        <v>6.4</v>
      </c>
      <c r="K196" s="4">
        <v>10</v>
      </c>
      <c r="L196" s="4">
        <v>9.6</v>
      </c>
      <c r="M196" s="4">
        <v>8.1999999999999993</v>
      </c>
      <c r="N196" s="8">
        <v>195</v>
      </c>
      <c r="O196" s="4">
        <f t="shared" si="31"/>
        <v>14.4</v>
      </c>
      <c r="P196" s="4">
        <f t="shared" si="32"/>
        <v>7.8</v>
      </c>
      <c r="Q196" s="4">
        <f t="shared" si="33"/>
        <v>10.4</v>
      </c>
      <c r="R196" s="4">
        <f t="shared" si="34"/>
        <v>15.2</v>
      </c>
      <c r="S196" s="4">
        <f t="shared" si="35"/>
        <v>8.8000000000000007</v>
      </c>
      <c r="T196" s="4">
        <f t="shared" si="36"/>
        <v>15.4</v>
      </c>
      <c r="U196" s="4">
        <f t="shared" si="37"/>
        <v>10</v>
      </c>
      <c r="V196" s="4">
        <v>9</v>
      </c>
      <c r="W196" s="4">
        <v>6</v>
      </c>
      <c r="X196" s="6">
        <v>4.2</v>
      </c>
      <c r="Y196" s="4">
        <v>5.2</v>
      </c>
      <c r="Z196" s="4">
        <v>6</v>
      </c>
      <c r="AA196" s="4">
        <v>10</v>
      </c>
      <c r="AB196" s="4">
        <v>7</v>
      </c>
      <c r="AC196" s="4">
        <v>5.4</v>
      </c>
      <c r="AD196" s="4">
        <v>1.8</v>
      </c>
      <c r="AE196" s="4">
        <v>6.2</v>
      </c>
      <c r="AF196" s="4">
        <v>10</v>
      </c>
      <c r="AG196" s="4">
        <v>2.8</v>
      </c>
      <c r="AH196" s="4">
        <v>5.4</v>
      </c>
      <c r="AI196" s="4">
        <v>3</v>
      </c>
    </row>
    <row r="197" spans="2:35" s="4" customFormat="1" x14ac:dyDescent="0.25">
      <c r="B197" s="8">
        <v>196</v>
      </c>
      <c r="C197" s="9" t="s">
        <v>22</v>
      </c>
      <c r="D197" s="10">
        <f t="shared" ref="D197:D260" si="38">IF(B197=B195+2,IF(D196=D195,D196+1,D196))</f>
        <v>98</v>
      </c>
      <c r="E197" s="1">
        <f t="shared" si="30"/>
        <v>4</v>
      </c>
      <c r="F197" s="1">
        <v>1</v>
      </c>
      <c r="G197" s="6">
        <v>6.8</v>
      </c>
      <c r="H197" s="4">
        <v>1.4</v>
      </c>
      <c r="I197" s="4">
        <v>10</v>
      </c>
      <c r="J197" s="4">
        <v>11</v>
      </c>
      <c r="K197" s="4">
        <v>5</v>
      </c>
      <c r="L197" s="4">
        <v>5</v>
      </c>
      <c r="M197" s="4">
        <v>4.4000000000000004</v>
      </c>
      <c r="N197" s="8">
        <v>196</v>
      </c>
      <c r="O197" s="4">
        <f t="shared" si="31"/>
        <v>12.6</v>
      </c>
      <c r="P197" s="4">
        <f t="shared" si="32"/>
        <v>7.4</v>
      </c>
      <c r="Q197" s="4">
        <f t="shared" si="33"/>
        <v>11.600000000000001</v>
      </c>
      <c r="R197" s="4">
        <f t="shared" si="34"/>
        <v>14</v>
      </c>
      <c r="S197" s="4">
        <f t="shared" si="35"/>
        <v>9.1999999999999993</v>
      </c>
      <c r="T197" s="4">
        <f t="shared" si="36"/>
        <v>15.600000000000001</v>
      </c>
      <c r="U197" s="4">
        <f t="shared" si="37"/>
        <v>8.1999999999999993</v>
      </c>
      <c r="V197" s="4">
        <v>7.6</v>
      </c>
      <c r="W197" s="4">
        <v>5.4</v>
      </c>
      <c r="X197" s="4">
        <v>4.4000000000000004</v>
      </c>
      <c r="Y197" s="4">
        <v>4</v>
      </c>
      <c r="Z197" s="4">
        <v>6.2</v>
      </c>
      <c r="AA197" s="4">
        <v>10.8</v>
      </c>
      <c r="AB197" s="4">
        <v>6</v>
      </c>
      <c r="AC197" s="4">
        <v>5</v>
      </c>
      <c r="AD197" s="4">
        <v>2</v>
      </c>
      <c r="AE197" s="4">
        <v>7.2</v>
      </c>
      <c r="AF197" s="4">
        <v>10</v>
      </c>
      <c r="AG197" s="4">
        <v>3</v>
      </c>
      <c r="AH197" s="4">
        <v>4.8</v>
      </c>
      <c r="AI197" s="4">
        <v>2.2000000000000002</v>
      </c>
    </row>
    <row r="198" spans="2:35" s="4" customFormat="1" x14ac:dyDescent="0.25">
      <c r="B198" s="8">
        <v>197</v>
      </c>
      <c r="C198" s="9" t="s">
        <v>21</v>
      </c>
      <c r="D198" s="10">
        <f t="shared" si="38"/>
        <v>99</v>
      </c>
      <c r="E198" s="1">
        <f t="shared" si="30"/>
        <v>4</v>
      </c>
      <c r="F198" s="1">
        <v>1</v>
      </c>
      <c r="G198" s="4">
        <v>12</v>
      </c>
      <c r="H198" s="4">
        <v>4.5999999999999996</v>
      </c>
      <c r="I198" s="4">
        <v>5</v>
      </c>
      <c r="J198" s="4">
        <v>5</v>
      </c>
      <c r="K198" s="4">
        <v>8</v>
      </c>
      <c r="L198" s="4">
        <v>10.8</v>
      </c>
      <c r="M198" s="4">
        <v>8.8000000000000007</v>
      </c>
      <c r="N198" s="8">
        <v>197</v>
      </c>
      <c r="O198" s="4">
        <f t="shared" si="31"/>
        <v>14.4</v>
      </c>
      <c r="P198" s="4">
        <f t="shared" si="32"/>
        <v>6.2</v>
      </c>
      <c r="Q198" s="4">
        <f t="shared" si="33"/>
        <v>11.399999999999999</v>
      </c>
      <c r="R198" s="4">
        <f t="shared" si="34"/>
        <v>7.4</v>
      </c>
      <c r="S198" s="4">
        <f t="shared" si="35"/>
        <v>8.4</v>
      </c>
      <c r="T198" s="4">
        <f t="shared" si="36"/>
        <v>12</v>
      </c>
      <c r="U198" s="4">
        <f t="shared" si="37"/>
        <v>9.8000000000000007</v>
      </c>
      <c r="V198" s="4">
        <v>10</v>
      </c>
      <c r="W198" s="20">
        <v>3.6</v>
      </c>
      <c r="X198" s="4">
        <v>5.8</v>
      </c>
      <c r="Y198" s="4">
        <v>2.4</v>
      </c>
      <c r="Z198" s="4">
        <v>6</v>
      </c>
      <c r="AA198" s="4">
        <v>6</v>
      </c>
      <c r="AB198" s="4">
        <v>7</v>
      </c>
      <c r="AC198" s="4">
        <v>4.4000000000000004</v>
      </c>
      <c r="AD198" s="4">
        <v>2.6</v>
      </c>
      <c r="AE198" s="4">
        <v>5.6</v>
      </c>
      <c r="AF198" s="4">
        <v>5</v>
      </c>
      <c r="AG198" s="4">
        <v>2.4</v>
      </c>
      <c r="AH198" s="4">
        <v>6</v>
      </c>
      <c r="AI198" s="4">
        <v>2.8</v>
      </c>
    </row>
    <row r="199" spans="2:35" s="4" customFormat="1" x14ac:dyDescent="0.25">
      <c r="B199" s="8">
        <v>198</v>
      </c>
      <c r="C199" s="9" t="s">
        <v>22</v>
      </c>
      <c r="D199" s="10">
        <f t="shared" si="38"/>
        <v>99</v>
      </c>
      <c r="E199" s="1">
        <f t="shared" si="30"/>
        <v>4</v>
      </c>
      <c r="F199" s="1">
        <v>1</v>
      </c>
      <c r="G199" s="4">
        <v>6.6</v>
      </c>
      <c r="H199" s="4">
        <v>2</v>
      </c>
      <c r="I199" s="4">
        <v>10</v>
      </c>
      <c r="J199" s="4">
        <v>11.4</v>
      </c>
      <c r="K199" s="4">
        <v>3</v>
      </c>
      <c r="L199" s="4">
        <v>4.8</v>
      </c>
      <c r="M199" s="4">
        <v>5</v>
      </c>
      <c r="N199" s="8">
        <v>198</v>
      </c>
      <c r="O199" s="4">
        <f t="shared" si="31"/>
        <v>13</v>
      </c>
      <c r="P199" s="4">
        <f t="shared" si="32"/>
        <v>6.1999999999999993</v>
      </c>
      <c r="Q199" s="4">
        <f t="shared" si="33"/>
        <v>12</v>
      </c>
      <c r="R199" s="4">
        <f t="shared" si="34"/>
        <v>14</v>
      </c>
      <c r="S199" s="4">
        <f t="shared" si="35"/>
        <v>7.6</v>
      </c>
      <c r="T199" s="4">
        <f t="shared" si="36"/>
        <v>12</v>
      </c>
      <c r="U199" s="4">
        <f t="shared" si="37"/>
        <v>10.6</v>
      </c>
      <c r="V199" s="4">
        <v>8</v>
      </c>
      <c r="W199" s="4">
        <v>3.8</v>
      </c>
      <c r="X199" s="4">
        <v>6</v>
      </c>
      <c r="Y199" s="4">
        <v>5</v>
      </c>
      <c r="Z199" s="4">
        <v>5.2</v>
      </c>
      <c r="AA199" s="4">
        <v>8</v>
      </c>
      <c r="AB199" s="4">
        <v>7.2</v>
      </c>
      <c r="AC199" s="4">
        <v>5</v>
      </c>
      <c r="AD199" s="4">
        <v>2.4</v>
      </c>
      <c r="AE199" s="4">
        <v>6</v>
      </c>
      <c r="AF199" s="4">
        <v>9</v>
      </c>
      <c r="AG199" s="4">
        <v>2.4</v>
      </c>
      <c r="AH199" s="4">
        <v>4</v>
      </c>
      <c r="AI199" s="4">
        <v>3.4</v>
      </c>
    </row>
    <row r="200" spans="2:35" s="4" customFormat="1" x14ac:dyDescent="0.25">
      <c r="B200" s="8">
        <v>199</v>
      </c>
      <c r="C200" s="9" t="s">
        <v>21</v>
      </c>
      <c r="D200" s="10">
        <f t="shared" si="38"/>
        <v>100</v>
      </c>
      <c r="E200" s="1">
        <f t="shared" si="30"/>
        <v>4</v>
      </c>
      <c r="F200" s="1">
        <v>1</v>
      </c>
      <c r="G200" s="4">
        <v>12.6</v>
      </c>
      <c r="H200" s="4">
        <v>4.5999999999999996</v>
      </c>
      <c r="I200" s="4">
        <v>6</v>
      </c>
      <c r="J200" s="4">
        <v>5</v>
      </c>
      <c r="K200" s="4">
        <v>9.4</v>
      </c>
      <c r="L200" s="4">
        <v>10.6</v>
      </c>
      <c r="M200" s="4">
        <v>9.4</v>
      </c>
      <c r="N200" s="8">
        <v>199</v>
      </c>
      <c r="O200" s="4">
        <f t="shared" si="31"/>
        <v>15.4</v>
      </c>
      <c r="P200" s="4">
        <f t="shared" si="32"/>
        <v>5</v>
      </c>
      <c r="Q200" s="4">
        <f t="shared" si="33"/>
        <v>17.600000000000001</v>
      </c>
      <c r="R200" s="4">
        <f t="shared" si="34"/>
        <v>12.8</v>
      </c>
      <c r="S200" s="4">
        <f t="shared" si="35"/>
        <v>8</v>
      </c>
      <c r="T200" s="4">
        <f t="shared" si="36"/>
        <v>11</v>
      </c>
      <c r="U200" s="4">
        <f t="shared" si="37"/>
        <v>12</v>
      </c>
      <c r="V200" s="4">
        <v>8.4</v>
      </c>
      <c r="W200" s="4">
        <v>3</v>
      </c>
      <c r="X200" s="4">
        <v>9.1999999999999993</v>
      </c>
      <c r="Y200" s="4">
        <v>4</v>
      </c>
      <c r="Z200" s="4">
        <v>5.6</v>
      </c>
      <c r="AA200" s="4">
        <v>7</v>
      </c>
      <c r="AB200" s="4">
        <v>8.6</v>
      </c>
      <c r="AC200" s="4">
        <v>7</v>
      </c>
      <c r="AD200" s="4">
        <v>2</v>
      </c>
      <c r="AE200" s="4">
        <v>8.4</v>
      </c>
      <c r="AF200" s="4">
        <v>8.8000000000000007</v>
      </c>
      <c r="AG200" s="4">
        <v>2.4</v>
      </c>
      <c r="AH200" s="4">
        <v>4</v>
      </c>
      <c r="AI200" s="4">
        <v>3.4</v>
      </c>
    </row>
    <row r="201" spans="2:35" s="4" customFormat="1" x14ac:dyDescent="0.25">
      <c r="B201" s="8">
        <v>200</v>
      </c>
      <c r="C201" s="9" t="s">
        <v>22</v>
      </c>
      <c r="D201" s="10">
        <f t="shared" si="38"/>
        <v>100</v>
      </c>
      <c r="E201" s="1">
        <f t="shared" si="30"/>
        <v>4</v>
      </c>
      <c r="F201" s="1">
        <v>1</v>
      </c>
      <c r="G201" s="4">
        <v>6.8</v>
      </c>
      <c r="H201" s="4">
        <v>2</v>
      </c>
      <c r="I201" s="4">
        <v>10</v>
      </c>
      <c r="J201" s="4">
        <v>11</v>
      </c>
      <c r="K201" s="4">
        <v>6</v>
      </c>
      <c r="L201" s="4">
        <v>6.4</v>
      </c>
      <c r="M201" s="4">
        <v>5.4</v>
      </c>
      <c r="N201" s="8">
        <v>200</v>
      </c>
      <c r="O201" s="4">
        <f t="shared" si="31"/>
        <v>16.399999999999999</v>
      </c>
      <c r="P201" s="4">
        <f t="shared" si="32"/>
        <v>7</v>
      </c>
      <c r="Q201" s="4">
        <f t="shared" si="33"/>
        <v>13</v>
      </c>
      <c r="R201" s="4">
        <f t="shared" si="34"/>
        <v>16.8</v>
      </c>
      <c r="S201" s="4">
        <f t="shared" si="35"/>
        <v>7.2</v>
      </c>
      <c r="T201" s="4">
        <f t="shared" si="36"/>
        <v>9.6</v>
      </c>
      <c r="U201" s="4">
        <f t="shared" si="37"/>
        <v>12.600000000000001</v>
      </c>
      <c r="V201" s="4">
        <v>11</v>
      </c>
      <c r="W201" s="4">
        <v>4.5999999999999996</v>
      </c>
      <c r="X201" s="4">
        <v>5</v>
      </c>
      <c r="Y201" s="4">
        <v>6.8</v>
      </c>
      <c r="Z201" s="4">
        <v>5</v>
      </c>
      <c r="AA201" s="4">
        <v>6.6</v>
      </c>
      <c r="AB201" s="4">
        <v>8.8000000000000007</v>
      </c>
      <c r="AC201" s="4">
        <v>5.4</v>
      </c>
      <c r="AD201" s="4">
        <v>2.4</v>
      </c>
      <c r="AE201" s="4">
        <v>8</v>
      </c>
      <c r="AF201" s="4">
        <v>10</v>
      </c>
      <c r="AG201" s="4">
        <v>2.2000000000000002</v>
      </c>
      <c r="AH201" s="4">
        <v>3</v>
      </c>
      <c r="AI201" s="4">
        <v>3.8</v>
      </c>
    </row>
    <row r="202" spans="2:35" s="4" customFormat="1" x14ac:dyDescent="0.25">
      <c r="B202" s="8">
        <v>201</v>
      </c>
      <c r="C202" s="9" t="s">
        <v>21</v>
      </c>
      <c r="D202" s="10">
        <f t="shared" si="38"/>
        <v>101</v>
      </c>
      <c r="E202" s="1">
        <f t="shared" si="30"/>
        <v>4</v>
      </c>
      <c r="F202" s="1">
        <v>1</v>
      </c>
      <c r="G202" s="4">
        <v>11</v>
      </c>
      <c r="H202" s="4">
        <v>4</v>
      </c>
      <c r="I202" s="4">
        <v>5</v>
      </c>
      <c r="J202" s="4">
        <v>7</v>
      </c>
      <c r="K202" s="4">
        <v>6.8</v>
      </c>
      <c r="L202" s="4">
        <v>10.199999999999999</v>
      </c>
      <c r="M202" s="4">
        <v>10</v>
      </c>
      <c r="N202" s="8">
        <v>201</v>
      </c>
      <c r="O202" s="4">
        <f t="shared" si="31"/>
        <v>12.600000000000001</v>
      </c>
      <c r="P202" s="4">
        <f t="shared" si="32"/>
        <v>7.4</v>
      </c>
      <c r="Q202" s="4">
        <f t="shared" si="33"/>
        <v>12.2</v>
      </c>
      <c r="R202" s="4">
        <f t="shared" si="34"/>
        <v>15.6</v>
      </c>
      <c r="S202" s="4">
        <f t="shared" si="35"/>
        <v>7.4</v>
      </c>
      <c r="T202" s="4">
        <f t="shared" si="36"/>
        <v>11.5</v>
      </c>
      <c r="U202" s="4">
        <f t="shared" si="37"/>
        <v>11.2</v>
      </c>
      <c r="V202" s="4">
        <v>5.2</v>
      </c>
      <c r="W202" s="4">
        <v>3.6</v>
      </c>
      <c r="X202" s="4">
        <v>4.4000000000000004</v>
      </c>
      <c r="Y202" s="4">
        <v>5.6</v>
      </c>
      <c r="Z202" s="4">
        <v>4.4000000000000004</v>
      </c>
      <c r="AA202" s="4">
        <v>7.3</v>
      </c>
      <c r="AB202" s="4">
        <v>7.6</v>
      </c>
      <c r="AC202" s="4">
        <v>7.4</v>
      </c>
      <c r="AD202" s="4">
        <v>3.8</v>
      </c>
      <c r="AE202" s="4">
        <v>7.8</v>
      </c>
      <c r="AF202" s="4">
        <v>10</v>
      </c>
      <c r="AG202" s="4">
        <v>3</v>
      </c>
      <c r="AH202" s="4">
        <v>4.2</v>
      </c>
      <c r="AI202" s="4">
        <v>3.6</v>
      </c>
    </row>
    <row r="203" spans="2:35" s="4" customFormat="1" x14ac:dyDescent="0.25">
      <c r="B203" s="8">
        <v>202</v>
      </c>
      <c r="C203" s="9" t="s">
        <v>22</v>
      </c>
      <c r="D203" s="10">
        <f t="shared" si="38"/>
        <v>101</v>
      </c>
      <c r="E203" s="1">
        <f t="shared" si="30"/>
        <v>4</v>
      </c>
      <c r="F203" s="1">
        <v>1</v>
      </c>
      <c r="G203" s="4">
        <v>7</v>
      </c>
      <c r="H203" s="4">
        <v>3</v>
      </c>
      <c r="I203" s="4">
        <v>12.2</v>
      </c>
      <c r="J203" s="4">
        <v>12</v>
      </c>
      <c r="K203" s="4">
        <v>5.4</v>
      </c>
      <c r="L203" s="4">
        <v>3.2</v>
      </c>
      <c r="M203" s="4">
        <v>4.9000000000000004</v>
      </c>
      <c r="N203" s="8">
        <v>202</v>
      </c>
      <c r="O203" s="4">
        <f t="shared" si="31"/>
        <v>15</v>
      </c>
      <c r="P203" s="4">
        <f t="shared" si="32"/>
        <v>6</v>
      </c>
      <c r="Q203" s="4">
        <f t="shared" si="33"/>
        <v>11.2</v>
      </c>
      <c r="R203" s="4">
        <f t="shared" si="34"/>
        <v>13.8</v>
      </c>
      <c r="S203" s="4">
        <f t="shared" si="35"/>
        <v>7</v>
      </c>
      <c r="T203" s="4">
        <f t="shared" si="36"/>
        <v>11</v>
      </c>
      <c r="U203" s="4">
        <f t="shared" si="37"/>
        <v>10.199999999999999</v>
      </c>
      <c r="V203" s="4">
        <v>10</v>
      </c>
      <c r="W203" s="4">
        <v>3.8</v>
      </c>
      <c r="X203" s="6">
        <v>4</v>
      </c>
      <c r="Y203" s="4">
        <v>4</v>
      </c>
      <c r="Z203" s="4">
        <v>4</v>
      </c>
      <c r="AA203" s="4">
        <v>6</v>
      </c>
      <c r="AB203" s="4">
        <v>7</v>
      </c>
      <c r="AC203" s="4">
        <v>5</v>
      </c>
      <c r="AD203" s="4">
        <v>2.2000000000000002</v>
      </c>
      <c r="AE203" s="4">
        <v>7.2</v>
      </c>
      <c r="AF203" s="4">
        <v>9.8000000000000007</v>
      </c>
      <c r="AG203" s="4">
        <v>3</v>
      </c>
      <c r="AH203" s="4">
        <v>5</v>
      </c>
      <c r="AI203" s="4">
        <v>3.2</v>
      </c>
    </row>
    <row r="204" spans="2:35" s="4" customFormat="1" x14ac:dyDescent="0.25">
      <c r="B204" s="8">
        <v>203</v>
      </c>
      <c r="C204" s="9" t="s">
        <v>21</v>
      </c>
      <c r="D204" s="10">
        <f t="shared" si="38"/>
        <v>102</v>
      </c>
      <c r="E204" s="1">
        <f t="shared" si="30"/>
        <v>4</v>
      </c>
      <c r="F204" s="1">
        <v>1</v>
      </c>
      <c r="G204" s="4">
        <v>13</v>
      </c>
      <c r="H204" s="4">
        <v>4</v>
      </c>
      <c r="I204" s="4">
        <v>5</v>
      </c>
      <c r="J204" s="4">
        <v>7.4</v>
      </c>
      <c r="K204" s="4">
        <v>8</v>
      </c>
      <c r="L204" s="4">
        <v>11.6</v>
      </c>
      <c r="M204" s="4">
        <v>9.6</v>
      </c>
      <c r="N204" s="8">
        <v>203</v>
      </c>
      <c r="O204" s="4">
        <f t="shared" si="31"/>
        <v>14</v>
      </c>
      <c r="P204" s="4">
        <f t="shared" si="32"/>
        <v>6</v>
      </c>
      <c r="Q204" s="4">
        <f t="shared" si="33"/>
        <v>11.8</v>
      </c>
      <c r="R204" s="4">
        <f t="shared" si="34"/>
        <v>13.6</v>
      </c>
      <c r="S204" s="4">
        <f t="shared" si="35"/>
        <v>8.4</v>
      </c>
      <c r="T204" s="4">
        <f t="shared" si="36"/>
        <v>12.2</v>
      </c>
      <c r="U204" s="4">
        <f t="shared" si="37"/>
        <v>11.399999999999999</v>
      </c>
      <c r="V204" s="4">
        <v>9.4</v>
      </c>
      <c r="W204" s="4">
        <v>3.6</v>
      </c>
      <c r="X204" s="4">
        <v>4.8</v>
      </c>
      <c r="Y204" s="4">
        <v>3.6</v>
      </c>
      <c r="Z204" s="4">
        <v>5.4</v>
      </c>
      <c r="AA204" s="4">
        <v>8</v>
      </c>
      <c r="AB204" s="4">
        <v>8.6</v>
      </c>
      <c r="AC204" s="6">
        <v>4.5999999999999996</v>
      </c>
      <c r="AD204" s="4">
        <v>2.4</v>
      </c>
      <c r="AE204" s="4">
        <v>7</v>
      </c>
      <c r="AF204" s="4">
        <v>10</v>
      </c>
      <c r="AG204" s="4">
        <v>3</v>
      </c>
      <c r="AH204" s="4">
        <v>4.2</v>
      </c>
      <c r="AI204" s="4">
        <v>2.8</v>
      </c>
    </row>
    <row r="205" spans="2:35" s="4" customFormat="1" x14ac:dyDescent="0.25">
      <c r="B205" s="8">
        <v>204</v>
      </c>
      <c r="C205" s="9" t="s">
        <v>22</v>
      </c>
      <c r="D205" s="10">
        <f t="shared" si="38"/>
        <v>102</v>
      </c>
      <c r="E205" s="1">
        <f t="shared" si="30"/>
        <v>4</v>
      </c>
      <c r="F205" s="1">
        <v>1</v>
      </c>
      <c r="G205" s="4">
        <v>7</v>
      </c>
      <c r="H205" s="4">
        <v>2.4</v>
      </c>
      <c r="I205" s="4">
        <v>10.8</v>
      </c>
      <c r="J205" s="4">
        <v>11.2</v>
      </c>
      <c r="K205" s="4">
        <v>3.6</v>
      </c>
      <c r="L205" s="4">
        <v>5</v>
      </c>
      <c r="M205" s="4">
        <v>5</v>
      </c>
      <c r="N205" s="8">
        <v>204</v>
      </c>
      <c r="O205" s="4">
        <f t="shared" si="31"/>
        <v>13</v>
      </c>
      <c r="P205" s="4">
        <f t="shared" si="32"/>
        <v>6.2</v>
      </c>
      <c r="Q205" s="4">
        <f t="shared" si="33"/>
        <v>12</v>
      </c>
      <c r="R205" s="4">
        <f t="shared" si="34"/>
        <v>11.5</v>
      </c>
      <c r="S205" s="4">
        <f t="shared" si="35"/>
        <v>9.8000000000000007</v>
      </c>
      <c r="T205" s="4">
        <f t="shared" si="36"/>
        <v>6</v>
      </c>
      <c r="U205" s="4">
        <f t="shared" si="37"/>
        <v>10.4</v>
      </c>
      <c r="V205" s="4">
        <v>7.8</v>
      </c>
      <c r="W205" s="4">
        <v>4</v>
      </c>
      <c r="X205" s="4">
        <v>5</v>
      </c>
      <c r="Y205" s="4">
        <v>4.2</v>
      </c>
      <c r="Z205" s="4">
        <v>6.6</v>
      </c>
      <c r="AA205" s="4">
        <v>4</v>
      </c>
      <c r="AB205" s="4">
        <v>7.4</v>
      </c>
      <c r="AC205" s="4">
        <v>5.2</v>
      </c>
      <c r="AD205" s="4">
        <v>2.2000000000000002</v>
      </c>
      <c r="AE205" s="4">
        <v>7</v>
      </c>
      <c r="AF205" s="4">
        <v>7.3</v>
      </c>
      <c r="AG205" s="4">
        <v>3.2</v>
      </c>
      <c r="AH205" s="4">
        <v>2</v>
      </c>
      <c r="AI205" s="4">
        <v>3</v>
      </c>
    </row>
    <row r="206" spans="2:35" s="4" customFormat="1" x14ac:dyDescent="0.25">
      <c r="B206" s="8">
        <v>205</v>
      </c>
      <c r="C206" s="9" t="s">
        <v>21</v>
      </c>
      <c r="D206" s="10">
        <f t="shared" si="38"/>
        <v>103</v>
      </c>
      <c r="E206" s="1">
        <f t="shared" si="30"/>
        <v>4</v>
      </c>
      <c r="F206" s="1">
        <v>1</v>
      </c>
      <c r="G206" s="4">
        <v>12.4</v>
      </c>
      <c r="H206" s="4">
        <v>5</v>
      </c>
      <c r="I206" s="4">
        <v>5.2</v>
      </c>
      <c r="J206" s="4">
        <v>6</v>
      </c>
      <c r="K206" s="4">
        <v>9.1999999999999993</v>
      </c>
      <c r="L206" s="4">
        <v>11</v>
      </c>
      <c r="M206" s="4">
        <v>9.3000000000000007</v>
      </c>
      <c r="N206" s="8">
        <v>205</v>
      </c>
      <c r="O206" s="4">
        <f t="shared" si="31"/>
        <v>15.4</v>
      </c>
      <c r="P206" s="4">
        <f t="shared" si="32"/>
        <v>6.8</v>
      </c>
      <c r="Q206" s="4">
        <f t="shared" si="33"/>
        <v>11.2</v>
      </c>
      <c r="R206" s="4">
        <f t="shared" si="34"/>
        <v>14.8</v>
      </c>
      <c r="S206" s="4">
        <f t="shared" si="35"/>
        <v>11.2</v>
      </c>
      <c r="T206" s="4">
        <f t="shared" si="36"/>
        <v>7.4</v>
      </c>
      <c r="U206" s="4">
        <f t="shared" si="37"/>
        <v>12.6</v>
      </c>
      <c r="V206" s="4">
        <v>10.4</v>
      </c>
      <c r="W206" s="4">
        <v>4</v>
      </c>
      <c r="X206" s="4">
        <v>4.2</v>
      </c>
      <c r="Y206" s="4">
        <v>4.8</v>
      </c>
      <c r="Z206" s="4">
        <v>7</v>
      </c>
      <c r="AA206" s="4">
        <v>5</v>
      </c>
      <c r="AB206" s="4">
        <v>7.8</v>
      </c>
      <c r="AC206" s="4">
        <v>5</v>
      </c>
      <c r="AD206" s="4">
        <v>2.8</v>
      </c>
      <c r="AE206" s="4">
        <v>7</v>
      </c>
      <c r="AF206" s="4">
        <v>10</v>
      </c>
      <c r="AG206" s="4">
        <v>4.2</v>
      </c>
      <c r="AH206" s="4">
        <v>2.4</v>
      </c>
      <c r="AI206" s="4">
        <v>4.8</v>
      </c>
    </row>
    <row r="207" spans="2:35" s="4" customFormat="1" x14ac:dyDescent="0.25">
      <c r="B207" s="8">
        <v>206</v>
      </c>
      <c r="C207" s="9" t="s">
        <v>22</v>
      </c>
      <c r="D207" s="10">
        <f t="shared" si="38"/>
        <v>103</v>
      </c>
      <c r="E207" s="1">
        <f t="shared" si="30"/>
        <v>4</v>
      </c>
      <c r="F207" s="1">
        <v>1</v>
      </c>
      <c r="G207" s="4">
        <v>8</v>
      </c>
      <c r="H207" s="4">
        <v>2.4</v>
      </c>
      <c r="I207" s="4">
        <v>11</v>
      </c>
      <c r="J207" s="4">
        <v>11</v>
      </c>
      <c r="K207" s="4">
        <v>5</v>
      </c>
      <c r="L207" s="4">
        <v>5.2</v>
      </c>
      <c r="M207" s="4">
        <v>4.9000000000000004</v>
      </c>
      <c r="N207" s="8">
        <v>206</v>
      </c>
      <c r="O207" s="4">
        <f t="shared" si="31"/>
        <v>13.2</v>
      </c>
      <c r="P207" s="4">
        <f t="shared" si="32"/>
        <v>5</v>
      </c>
      <c r="Q207" s="4">
        <f t="shared" si="33"/>
        <v>12</v>
      </c>
      <c r="R207" s="4">
        <f t="shared" si="34"/>
        <v>12.4</v>
      </c>
      <c r="S207" s="4">
        <f t="shared" si="35"/>
        <v>7.2</v>
      </c>
      <c r="T207" s="4">
        <f t="shared" si="36"/>
        <v>8.4</v>
      </c>
      <c r="U207" s="4">
        <f t="shared" si="37"/>
        <v>12</v>
      </c>
      <c r="V207" s="4">
        <v>7.6</v>
      </c>
      <c r="W207" s="4">
        <v>3</v>
      </c>
      <c r="X207" s="4">
        <v>5</v>
      </c>
      <c r="Y207" s="4">
        <v>4</v>
      </c>
      <c r="Z207" s="4">
        <v>6</v>
      </c>
      <c r="AA207" s="4">
        <v>3</v>
      </c>
      <c r="AB207" s="4">
        <v>8</v>
      </c>
      <c r="AC207" s="4">
        <v>5.6</v>
      </c>
      <c r="AD207" s="4">
        <v>2</v>
      </c>
      <c r="AE207" s="4">
        <v>7</v>
      </c>
      <c r="AF207" s="4">
        <v>8.4</v>
      </c>
      <c r="AG207" s="4">
        <v>1.2</v>
      </c>
      <c r="AH207" s="4">
        <v>5.4</v>
      </c>
      <c r="AI207" s="4">
        <v>4</v>
      </c>
    </row>
    <row r="208" spans="2:35" s="4" customFormat="1" x14ac:dyDescent="0.25">
      <c r="B208" s="8">
        <v>207</v>
      </c>
      <c r="C208" s="9" t="s">
        <v>21</v>
      </c>
      <c r="D208" s="10">
        <f t="shared" si="38"/>
        <v>104</v>
      </c>
      <c r="E208" s="1">
        <f t="shared" si="30"/>
        <v>4</v>
      </c>
      <c r="F208" s="1">
        <v>1</v>
      </c>
      <c r="G208" s="4">
        <v>11.4</v>
      </c>
      <c r="H208" s="4">
        <v>5</v>
      </c>
      <c r="I208" s="4">
        <v>6</v>
      </c>
      <c r="J208" s="4">
        <v>5</v>
      </c>
      <c r="K208" s="4">
        <v>8.1999999999999993</v>
      </c>
      <c r="L208" s="4">
        <v>10.6</v>
      </c>
      <c r="M208" s="4">
        <v>9.1999999999999993</v>
      </c>
      <c r="N208" s="8">
        <v>207</v>
      </c>
      <c r="O208" s="4">
        <f t="shared" si="31"/>
        <v>11.6</v>
      </c>
      <c r="P208" s="4">
        <f t="shared" si="32"/>
        <v>5</v>
      </c>
      <c r="Q208" s="4">
        <f t="shared" si="33"/>
        <v>11.6</v>
      </c>
      <c r="R208" s="4">
        <f t="shared" si="34"/>
        <v>13</v>
      </c>
      <c r="S208" s="4">
        <f t="shared" si="35"/>
        <v>8</v>
      </c>
      <c r="T208" s="4">
        <f t="shared" si="36"/>
        <v>11.8</v>
      </c>
      <c r="U208" s="4">
        <f t="shared" si="37"/>
        <v>12.6</v>
      </c>
      <c r="V208" s="4">
        <v>7</v>
      </c>
      <c r="W208" s="4">
        <v>3</v>
      </c>
      <c r="X208" s="4">
        <v>5</v>
      </c>
      <c r="Y208" s="4">
        <v>4</v>
      </c>
      <c r="Z208" s="4">
        <v>6</v>
      </c>
      <c r="AA208" s="4">
        <v>7</v>
      </c>
      <c r="AB208" s="4">
        <v>8.6</v>
      </c>
      <c r="AC208" s="4">
        <v>4.5999999999999996</v>
      </c>
      <c r="AD208" s="4">
        <v>2</v>
      </c>
      <c r="AE208" s="4">
        <v>6.6</v>
      </c>
      <c r="AF208" s="4">
        <v>9</v>
      </c>
      <c r="AG208" s="4">
        <v>2</v>
      </c>
      <c r="AH208" s="4">
        <v>4.8</v>
      </c>
      <c r="AI208" s="4">
        <v>4</v>
      </c>
    </row>
    <row r="209" spans="2:35" s="4" customFormat="1" x14ac:dyDescent="0.25">
      <c r="B209" s="8">
        <v>208</v>
      </c>
      <c r="C209" s="9" t="s">
        <v>22</v>
      </c>
      <c r="D209" s="10">
        <f t="shared" si="38"/>
        <v>104</v>
      </c>
      <c r="E209" s="1">
        <f t="shared" si="30"/>
        <v>4</v>
      </c>
      <c r="F209" s="1">
        <v>1</v>
      </c>
      <c r="G209" s="4">
        <v>9</v>
      </c>
      <c r="H209" s="4">
        <v>2</v>
      </c>
      <c r="I209" s="4">
        <v>14</v>
      </c>
      <c r="J209" s="4">
        <v>11</v>
      </c>
      <c r="K209" s="4">
        <v>4.4000000000000004</v>
      </c>
      <c r="L209" s="4">
        <v>4.5999999999999996</v>
      </c>
      <c r="M209" s="4">
        <v>5.2</v>
      </c>
      <c r="N209" s="8">
        <v>208</v>
      </c>
      <c r="O209" s="4">
        <f t="shared" si="31"/>
        <v>12.2</v>
      </c>
      <c r="P209" s="4">
        <f t="shared" si="32"/>
        <v>5.2</v>
      </c>
      <c r="Q209" s="4">
        <f t="shared" si="33"/>
        <v>12.2</v>
      </c>
      <c r="R209" s="4">
        <f t="shared" si="34"/>
        <v>11</v>
      </c>
      <c r="S209" s="4">
        <f t="shared" si="35"/>
        <v>9.6</v>
      </c>
      <c r="T209" s="4">
        <f t="shared" si="36"/>
        <v>7.8</v>
      </c>
      <c r="U209" s="4">
        <f t="shared" si="37"/>
        <v>11.3</v>
      </c>
      <c r="V209" s="4">
        <v>7</v>
      </c>
      <c r="W209" s="4">
        <v>3.2</v>
      </c>
      <c r="X209" s="4">
        <v>4.2</v>
      </c>
      <c r="Y209" s="4">
        <v>4</v>
      </c>
      <c r="Z209" s="4">
        <v>6.6</v>
      </c>
      <c r="AA209" s="4">
        <v>5</v>
      </c>
      <c r="AB209" s="4">
        <v>7.3</v>
      </c>
      <c r="AC209" s="4">
        <v>5.2</v>
      </c>
      <c r="AD209" s="4">
        <v>2</v>
      </c>
      <c r="AE209" s="4">
        <v>8</v>
      </c>
      <c r="AF209" s="4">
        <v>7</v>
      </c>
      <c r="AG209" s="4">
        <v>3</v>
      </c>
      <c r="AH209" s="4">
        <v>2.8</v>
      </c>
      <c r="AI209" s="4">
        <v>4</v>
      </c>
    </row>
    <row r="210" spans="2:35" s="4" customFormat="1" x14ac:dyDescent="0.25">
      <c r="B210" s="8">
        <v>209</v>
      </c>
      <c r="C210" s="9" t="s">
        <v>21</v>
      </c>
      <c r="D210" s="10">
        <f t="shared" si="38"/>
        <v>105</v>
      </c>
      <c r="E210" s="1">
        <f t="shared" si="30"/>
        <v>4</v>
      </c>
      <c r="F210" s="1">
        <v>1</v>
      </c>
      <c r="G210" s="4">
        <v>14.4</v>
      </c>
      <c r="H210" s="4">
        <v>4.5999999999999996</v>
      </c>
      <c r="I210" s="4">
        <v>5</v>
      </c>
      <c r="J210" s="4">
        <v>5</v>
      </c>
      <c r="K210" s="4">
        <v>9.6</v>
      </c>
      <c r="L210" s="4">
        <v>7.66</v>
      </c>
      <c r="M210" s="4">
        <v>8</v>
      </c>
      <c r="N210" s="8">
        <v>209</v>
      </c>
      <c r="O210" s="4">
        <f t="shared" si="31"/>
        <v>12.8</v>
      </c>
      <c r="P210" s="4">
        <f t="shared" si="32"/>
        <v>5.6</v>
      </c>
      <c r="Q210" s="4">
        <f t="shared" si="33"/>
        <v>12.6</v>
      </c>
      <c r="R210" s="4">
        <f t="shared" si="34"/>
        <v>13.2</v>
      </c>
      <c r="S210" s="4">
        <f t="shared" si="35"/>
        <v>11</v>
      </c>
      <c r="T210" s="4">
        <f t="shared" si="36"/>
        <v>13</v>
      </c>
      <c r="U210" s="4">
        <f t="shared" si="37"/>
        <v>12.2</v>
      </c>
      <c r="V210" s="4">
        <v>7.8</v>
      </c>
      <c r="W210" s="4">
        <v>3.6</v>
      </c>
      <c r="X210" s="6">
        <v>4.4000000000000004</v>
      </c>
      <c r="Y210" s="4">
        <v>4</v>
      </c>
      <c r="Z210" s="4">
        <v>8</v>
      </c>
      <c r="AA210" s="4">
        <v>7</v>
      </c>
      <c r="AB210" s="4">
        <v>7.2</v>
      </c>
      <c r="AC210" s="4">
        <v>5</v>
      </c>
      <c r="AD210" s="4">
        <v>2</v>
      </c>
      <c r="AE210" s="4">
        <v>8.1999999999999993</v>
      </c>
      <c r="AF210" s="4">
        <v>9.1999999999999993</v>
      </c>
      <c r="AG210" s="4">
        <v>3</v>
      </c>
      <c r="AH210" s="4">
        <v>6</v>
      </c>
      <c r="AI210" s="4">
        <v>5</v>
      </c>
    </row>
    <row r="211" spans="2:35" s="4" customFormat="1" x14ac:dyDescent="0.25">
      <c r="B211" s="8">
        <v>210</v>
      </c>
      <c r="C211" s="9" t="s">
        <v>22</v>
      </c>
      <c r="D211" s="10">
        <f t="shared" si="38"/>
        <v>105</v>
      </c>
      <c r="E211" s="1">
        <f t="shared" si="30"/>
        <v>4</v>
      </c>
      <c r="F211" s="1">
        <v>1</v>
      </c>
      <c r="G211" s="6">
        <v>7</v>
      </c>
      <c r="H211" s="4">
        <v>2</v>
      </c>
      <c r="I211" s="4">
        <v>10.6</v>
      </c>
      <c r="J211" s="20">
        <v>13</v>
      </c>
      <c r="K211" s="4">
        <v>5.8</v>
      </c>
      <c r="L211" s="4">
        <v>6.4</v>
      </c>
      <c r="M211" s="4">
        <v>6.8</v>
      </c>
      <c r="N211" s="8">
        <v>210</v>
      </c>
      <c r="O211" s="4">
        <f t="shared" si="31"/>
        <v>11</v>
      </c>
      <c r="P211" s="4">
        <f t="shared" si="32"/>
        <v>5.8</v>
      </c>
      <c r="Q211" s="4">
        <f t="shared" si="33"/>
        <v>10.4</v>
      </c>
      <c r="R211" s="4">
        <f t="shared" si="34"/>
        <v>12.200000000000001</v>
      </c>
      <c r="S211" s="4">
        <f t="shared" si="35"/>
        <v>12.2</v>
      </c>
      <c r="T211" s="4">
        <f t="shared" si="36"/>
        <v>8.5</v>
      </c>
      <c r="U211" s="4">
        <f t="shared" si="37"/>
        <v>10.4</v>
      </c>
      <c r="V211" s="4">
        <v>7</v>
      </c>
      <c r="W211" s="4">
        <v>3.8</v>
      </c>
      <c r="X211" s="4">
        <v>4.4000000000000004</v>
      </c>
      <c r="Y211" s="4">
        <v>3.4</v>
      </c>
      <c r="Z211" s="4">
        <v>8</v>
      </c>
      <c r="AA211" s="4">
        <v>4.5999999999999996</v>
      </c>
      <c r="AB211" s="4">
        <v>8</v>
      </c>
      <c r="AC211" s="4">
        <v>4</v>
      </c>
      <c r="AD211" s="4">
        <v>2</v>
      </c>
      <c r="AE211" s="4">
        <v>6</v>
      </c>
      <c r="AF211" s="4">
        <v>8.8000000000000007</v>
      </c>
      <c r="AG211" s="4">
        <v>4.2</v>
      </c>
      <c r="AH211" s="4">
        <v>3.9</v>
      </c>
      <c r="AI211" s="4">
        <v>2.4</v>
      </c>
    </row>
    <row r="212" spans="2:35" s="4" customFormat="1" x14ac:dyDescent="0.25">
      <c r="B212" s="8">
        <v>211</v>
      </c>
      <c r="C212" s="9" t="s">
        <v>21</v>
      </c>
      <c r="D212" s="10">
        <f t="shared" si="38"/>
        <v>106</v>
      </c>
      <c r="E212" s="1">
        <f t="shared" si="30"/>
        <v>4</v>
      </c>
      <c r="F212" s="1">
        <v>1</v>
      </c>
      <c r="G212" s="4">
        <v>14</v>
      </c>
      <c r="H212" s="4">
        <v>4.4000000000000004</v>
      </c>
      <c r="I212" s="4">
        <v>4.0999999999999996</v>
      </c>
      <c r="J212" s="4">
        <v>7</v>
      </c>
      <c r="K212" s="4">
        <v>7.6</v>
      </c>
      <c r="L212" s="4">
        <v>11</v>
      </c>
      <c r="M212" s="4">
        <v>8.6</v>
      </c>
      <c r="N212" s="8">
        <v>211</v>
      </c>
      <c r="O212" s="4">
        <f t="shared" si="31"/>
        <v>15.4</v>
      </c>
      <c r="P212" s="4">
        <f t="shared" si="32"/>
        <v>4.5999999999999996</v>
      </c>
      <c r="Q212" s="4">
        <f t="shared" si="33"/>
        <v>10</v>
      </c>
      <c r="R212" s="4">
        <f t="shared" si="34"/>
        <v>12</v>
      </c>
      <c r="S212" s="4">
        <f t="shared" si="35"/>
        <v>12</v>
      </c>
      <c r="T212" s="4">
        <f t="shared" si="36"/>
        <v>13.2</v>
      </c>
      <c r="U212" s="4">
        <f t="shared" si="37"/>
        <v>10.8</v>
      </c>
      <c r="V212" s="4">
        <v>8.4</v>
      </c>
      <c r="W212" s="20">
        <v>2.8</v>
      </c>
      <c r="X212" s="4">
        <v>3</v>
      </c>
      <c r="Y212" s="4">
        <v>4.2</v>
      </c>
      <c r="Z212" s="4">
        <v>7</v>
      </c>
      <c r="AA212" s="5">
        <v>8</v>
      </c>
      <c r="AB212" s="4">
        <v>7.8</v>
      </c>
      <c r="AC212" s="4">
        <v>7</v>
      </c>
      <c r="AD212" s="4">
        <v>1.8</v>
      </c>
      <c r="AE212" s="4">
        <v>7</v>
      </c>
      <c r="AF212" s="4">
        <v>7.8</v>
      </c>
      <c r="AG212" s="4">
        <v>5</v>
      </c>
      <c r="AH212" s="5">
        <v>5.2</v>
      </c>
      <c r="AI212" s="4">
        <v>3</v>
      </c>
    </row>
    <row r="213" spans="2:35" s="4" customFormat="1" x14ac:dyDescent="0.25">
      <c r="B213" s="8">
        <v>212</v>
      </c>
      <c r="C213" s="9" t="s">
        <v>22</v>
      </c>
      <c r="D213" s="10">
        <f t="shared" si="38"/>
        <v>106</v>
      </c>
      <c r="E213" s="1">
        <f t="shared" si="30"/>
        <v>4</v>
      </c>
      <c r="F213" s="1">
        <v>1</v>
      </c>
      <c r="G213" s="4">
        <v>6</v>
      </c>
      <c r="H213" s="4">
        <v>2.4</v>
      </c>
      <c r="I213" s="4">
        <v>9.4</v>
      </c>
      <c r="J213" s="4">
        <v>13</v>
      </c>
      <c r="K213" s="4">
        <v>5</v>
      </c>
      <c r="L213" s="4">
        <v>4.4000000000000004</v>
      </c>
      <c r="M213" s="4">
        <v>4</v>
      </c>
      <c r="N213" s="8">
        <v>212</v>
      </c>
      <c r="O213" s="4">
        <f t="shared" si="31"/>
        <v>13.4</v>
      </c>
      <c r="P213" s="4">
        <f t="shared" si="32"/>
        <v>4.8</v>
      </c>
      <c r="Q213" s="4">
        <f t="shared" si="33"/>
        <v>11.899999999999999</v>
      </c>
      <c r="R213" s="4">
        <f t="shared" si="34"/>
        <v>10.9</v>
      </c>
      <c r="S213" s="4">
        <f t="shared" si="35"/>
        <v>10</v>
      </c>
      <c r="T213" s="4">
        <f t="shared" si="36"/>
        <v>9.4</v>
      </c>
      <c r="U213" s="4">
        <f t="shared" si="37"/>
        <v>12.4</v>
      </c>
      <c r="V213" s="4">
        <v>8.8000000000000007</v>
      </c>
      <c r="W213" s="4">
        <v>3.8</v>
      </c>
      <c r="X213" s="4">
        <v>4.8</v>
      </c>
      <c r="Y213" s="4">
        <v>4</v>
      </c>
      <c r="Z213" s="4">
        <v>6.6</v>
      </c>
      <c r="AA213" s="4">
        <v>5.4</v>
      </c>
      <c r="AB213" s="4">
        <v>9</v>
      </c>
      <c r="AC213" s="4">
        <v>4.5999999999999996</v>
      </c>
      <c r="AD213" s="4">
        <v>1</v>
      </c>
      <c r="AE213" s="4">
        <v>7.1</v>
      </c>
      <c r="AF213" s="4">
        <v>6.9</v>
      </c>
      <c r="AG213" s="4">
        <v>3.4</v>
      </c>
      <c r="AH213" s="4">
        <v>4</v>
      </c>
      <c r="AI213" s="4">
        <v>3.4</v>
      </c>
    </row>
    <row r="214" spans="2:35" s="4" customFormat="1" x14ac:dyDescent="0.25">
      <c r="B214" s="8">
        <v>213</v>
      </c>
      <c r="C214" s="9" t="s">
        <v>21</v>
      </c>
      <c r="D214" s="10">
        <f t="shared" si="38"/>
        <v>107</v>
      </c>
      <c r="E214" s="1">
        <f t="shared" si="30"/>
        <v>4</v>
      </c>
      <c r="F214" s="1">
        <v>1</v>
      </c>
      <c r="G214" s="4">
        <v>11</v>
      </c>
      <c r="H214" s="4">
        <v>4.4000000000000004</v>
      </c>
      <c r="I214" s="4">
        <v>6.2</v>
      </c>
      <c r="J214" s="4">
        <v>6.4</v>
      </c>
      <c r="K214" s="4">
        <v>8.3000000000000007</v>
      </c>
      <c r="L214" s="4">
        <v>10</v>
      </c>
      <c r="M214" s="4">
        <v>8.4</v>
      </c>
      <c r="N214" s="8">
        <v>213</v>
      </c>
      <c r="O214" s="4">
        <f t="shared" si="31"/>
        <v>12.6</v>
      </c>
      <c r="P214" s="4">
        <f t="shared" si="32"/>
        <v>4.4000000000000004</v>
      </c>
      <c r="Q214" s="4">
        <f t="shared" si="33"/>
        <v>12.6</v>
      </c>
      <c r="R214" s="4">
        <f t="shared" si="34"/>
        <v>12.4</v>
      </c>
      <c r="S214" s="4">
        <f t="shared" si="35"/>
        <v>9.6</v>
      </c>
      <c r="T214" s="4">
        <f t="shared" si="36"/>
        <v>9.4</v>
      </c>
      <c r="U214" s="4">
        <f t="shared" si="37"/>
        <v>13.8</v>
      </c>
      <c r="V214" s="4">
        <v>6.8</v>
      </c>
      <c r="W214" s="4">
        <v>3.4</v>
      </c>
      <c r="X214" s="4">
        <v>4.4000000000000004</v>
      </c>
      <c r="Y214" s="4">
        <v>4</v>
      </c>
      <c r="Z214" s="4">
        <v>7</v>
      </c>
      <c r="AA214" s="4">
        <v>5</v>
      </c>
      <c r="AB214" s="4">
        <v>9</v>
      </c>
      <c r="AC214" s="4">
        <v>5.8</v>
      </c>
      <c r="AD214" s="4">
        <v>1</v>
      </c>
      <c r="AE214" s="4">
        <v>8.1999999999999993</v>
      </c>
      <c r="AF214" s="4">
        <v>8.4</v>
      </c>
      <c r="AG214" s="4">
        <v>2.6</v>
      </c>
      <c r="AH214" s="4">
        <v>4.4000000000000004</v>
      </c>
      <c r="AI214" s="4">
        <v>4.8</v>
      </c>
    </row>
    <row r="215" spans="2:35" s="4" customFormat="1" x14ac:dyDescent="0.25">
      <c r="B215" s="8">
        <v>214</v>
      </c>
      <c r="C215" s="9" t="s">
        <v>22</v>
      </c>
      <c r="D215" s="10">
        <f t="shared" si="38"/>
        <v>107</v>
      </c>
      <c r="E215" s="1">
        <f t="shared" si="30"/>
        <v>4</v>
      </c>
      <c r="F215" s="1">
        <v>1</v>
      </c>
      <c r="G215" s="4">
        <v>9</v>
      </c>
      <c r="H215" s="4">
        <v>3</v>
      </c>
      <c r="I215" s="4">
        <v>9</v>
      </c>
      <c r="J215" s="4">
        <v>10</v>
      </c>
      <c r="K215" s="4">
        <v>4.2</v>
      </c>
      <c r="L215" s="4">
        <v>3.4</v>
      </c>
      <c r="M215" s="4">
        <v>4.4000000000000004</v>
      </c>
      <c r="N215" s="8">
        <v>214</v>
      </c>
      <c r="O215" s="4">
        <f t="shared" si="31"/>
        <v>12.6</v>
      </c>
      <c r="P215" s="4">
        <f t="shared" si="32"/>
        <v>4</v>
      </c>
      <c r="Q215" s="4">
        <f t="shared" si="33"/>
        <v>11.6</v>
      </c>
      <c r="R215" s="4">
        <f t="shared" si="34"/>
        <v>9.1999999999999993</v>
      </c>
      <c r="S215" s="4">
        <f t="shared" si="35"/>
        <v>10</v>
      </c>
      <c r="T215" s="4">
        <f t="shared" si="36"/>
        <v>12</v>
      </c>
      <c r="U215" s="4">
        <f t="shared" si="37"/>
        <v>12</v>
      </c>
      <c r="V215" s="4">
        <v>8.6</v>
      </c>
      <c r="W215" s="4">
        <v>3</v>
      </c>
      <c r="X215" s="4">
        <v>3.6</v>
      </c>
      <c r="Y215" s="4">
        <v>4.2</v>
      </c>
      <c r="Z215" s="4">
        <v>6.8</v>
      </c>
      <c r="AA215" s="4">
        <v>8</v>
      </c>
      <c r="AB215" s="4">
        <v>8.6</v>
      </c>
      <c r="AC215" s="4">
        <v>4</v>
      </c>
      <c r="AD215" s="4">
        <v>1</v>
      </c>
      <c r="AE215" s="4">
        <v>8</v>
      </c>
      <c r="AF215" s="4">
        <v>5</v>
      </c>
      <c r="AG215" s="4">
        <v>3.2</v>
      </c>
      <c r="AH215" s="4">
        <v>4</v>
      </c>
      <c r="AI215" s="4">
        <v>3.4</v>
      </c>
    </row>
    <row r="216" spans="2:35" s="4" customFormat="1" x14ac:dyDescent="0.25">
      <c r="B216" s="8">
        <v>215</v>
      </c>
      <c r="C216" s="9" t="s">
        <v>21</v>
      </c>
      <c r="D216" s="10">
        <f t="shared" si="38"/>
        <v>108</v>
      </c>
      <c r="E216" s="1">
        <f t="shared" si="30"/>
        <v>4</v>
      </c>
      <c r="F216" s="1">
        <v>1</v>
      </c>
      <c r="G216" s="4">
        <v>14</v>
      </c>
      <c r="H216" s="4">
        <v>5</v>
      </c>
      <c r="I216" s="4">
        <v>4.2</v>
      </c>
      <c r="J216" s="4">
        <v>6.4</v>
      </c>
      <c r="K216" s="4">
        <v>8</v>
      </c>
      <c r="L216" s="4">
        <v>11.2</v>
      </c>
      <c r="M216" s="4">
        <v>9.1999999999999993</v>
      </c>
      <c r="N216" s="8">
        <v>215</v>
      </c>
      <c r="O216" s="4">
        <f t="shared" si="31"/>
        <v>13.2</v>
      </c>
      <c r="P216" s="4">
        <f t="shared" si="32"/>
        <v>4</v>
      </c>
      <c r="Q216" s="4">
        <f t="shared" si="33"/>
        <v>8</v>
      </c>
      <c r="R216" s="4">
        <f t="shared" si="34"/>
        <v>9.4</v>
      </c>
      <c r="S216" s="4">
        <f t="shared" si="35"/>
        <v>10.199999999999999</v>
      </c>
      <c r="T216" s="4">
        <f t="shared" si="36"/>
        <v>8.6</v>
      </c>
      <c r="U216" s="4">
        <f t="shared" si="37"/>
        <v>12.399999999999999</v>
      </c>
      <c r="V216" s="4">
        <v>9.1999999999999993</v>
      </c>
      <c r="W216" s="4">
        <v>2</v>
      </c>
      <c r="X216" s="4">
        <v>4</v>
      </c>
      <c r="Y216" s="4">
        <v>3.1</v>
      </c>
      <c r="Z216" s="4">
        <v>6.6</v>
      </c>
      <c r="AA216" s="4">
        <v>8.6</v>
      </c>
      <c r="AB216" s="4">
        <v>8.1</v>
      </c>
      <c r="AC216" s="4">
        <v>4</v>
      </c>
      <c r="AD216" s="4">
        <v>2</v>
      </c>
      <c r="AE216" s="4">
        <v>4</v>
      </c>
      <c r="AF216" s="4">
        <v>6.3</v>
      </c>
      <c r="AG216" s="4">
        <v>3.6</v>
      </c>
      <c r="AH216" s="17">
        <v>0</v>
      </c>
      <c r="AI216" s="4">
        <v>4.3</v>
      </c>
    </row>
    <row r="217" spans="2:35" s="4" customFormat="1" x14ac:dyDescent="0.25">
      <c r="B217" s="8">
        <v>216</v>
      </c>
      <c r="C217" s="9" t="s">
        <v>22</v>
      </c>
      <c r="D217" s="10">
        <f t="shared" si="38"/>
        <v>108</v>
      </c>
      <c r="E217" s="1">
        <f t="shared" si="30"/>
        <v>4</v>
      </c>
      <c r="F217" s="1">
        <v>1</v>
      </c>
      <c r="G217" s="4">
        <v>6.8</v>
      </c>
      <c r="H217" s="4">
        <v>2.8</v>
      </c>
      <c r="I217" s="4">
        <v>10</v>
      </c>
      <c r="J217" s="4">
        <v>13.1</v>
      </c>
      <c r="K217" s="4">
        <v>6.2</v>
      </c>
      <c r="L217" s="4">
        <v>3.6</v>
      </c>
      <c r="M217" s="4">
        <v>4.2</v>
      </c>
      <c r="N217" s="8">
        <v>216</v>
      </c>
      <c r="O217" s="4">
        <f t="shared" si="31"/>
        <v>14.799999999999999</v>
      </c>
      <c r="P217" s="4">
        <f t="shared" si="32"/>
        <v>5.6</v>
      </c>
      <c r="Q217" s="4">
        <f t="shared" si="33"/>
        <v>10.4</v>
      </c>
      <c r="R217" s="4">
        <f t="shared" si="34"/>
        <v>12.2</v>
      </c>
      <c r="S217" s="4">
        <f t="shared" si="35"/>
        <v>10.199999999999999</v>
      </c>
      <c r="T217" s="4">
        <f t="shared" si="36"/>
        <v>12.600000000000001</v>
      </c>
      <c r="U217" s="4">
        <f t="shared" si="37"/>
        <v>10.600000000000001</v>
      </c>
      <c r="V217" s="4">
        <v>9.1999999999999993</v>
      </c>
      <c r="W217" s="4">
        <v>3.6</v>
      </c>
      <c r="X217" s="6">
        <v>4.2</v>
      </c>
      <c r="Y217" s="4">
        <v>5</v>
      </c>
      <c r="Z217" s="4">
        <v>6.2</v>
      </c>
      <c r="AA217" s="4">
        <v>8.4</v>
      </c>
      <c r="AB217" s="4">
        <v>6.2</v>
      </c>
      <c r="AC217" s="4">
        <v>5.6</v>
      </c>
      <c r="AD217" s="4">
        <v>2</v>
      </c>
      <c r="AE217" s="4">
        <v>6.2</v>
      </c>
      <c r="AF217" s="4">
        <v>7.2</v>
      </c>
      <c r="AG217" s="4">
        <v>4</v>
      </c>
      <c r="AH217" s="4">
        <v>4.2</v>
      </c>
      <c r="AI217" s="4">
        <v>4.4000000000000004</v>
      </c>
    </row>
    <row r="218" spans="2:35" s="4" customFormat="1" x14ac:dyDescent="0.25">
      <c r="B218" s="8">
        <v>217</v>
      </c>
      <c r="C218" s="9" t="s">
        <v>21</v>
      </c>
      <c r="D218" s="10">
        <f t="shared" si="38"/>
        <v>109</v>
      </c>
      <c r="E218" s="1">
        <f t="shared" si="30"/>
        <v>4</v>
      </c>
      <c r="F218" s="1">
        <v>1</v>
      </c>
      <c r="G218" s="4">
        <v>14</v>
      </c>
      <c r="H218" s="4">
        <v>4</v>
      </c>
      <c r="I218" s="4">
        <v>5.4</v>
      </c>
      <c r="J218" s="4">
        <v>5.0999999999999996</v>
      </c>
      <c r="K218" s="4">
        <v>8.1999999999999993</v>
      </c>
      <c r="L218" s="4">
        <v>10.199999999999999</v>
      </c>
      <c r="M218" s="4">
        <v>10.8</v>
      </c>
      <c r="N218" s="8">
        <v>217</v>
      </c>
      <c r="O218" s="4">
        <f t="shared" si="31"/>
        <v>15.8</v>
      </c>
      <c r="P218" s="4">
        <f t="shared" si="32"/>
        <v>3.8</v>
      </c>
      <c r="Q218" s="4">
        <f t="shared" si="33"/>
        <v>10.4</v>
      </c>
      <c r="R218" s="4">
        <f t="shared" si="34"/>
        <v>12.399999999999999</v>
      </c>
      <c r="S218" s="4">
        <f t="shared" si="35"/>
        <v>9.4</v>
      </c>
      <c r="T218" s="4">
        <f t="shared" si="36"/>
        <v>6</v>
      </c>
      <c r="U218" s="4">
        <f t="shared" si="37"/>
        <v>10.199999999999999</v>
      </c>
      <c r="V218" s="4">
        <v>9</v>
      </c>
      <c r="W218" s="4">
        <v>2</v>
      </c>
      <c r="X218" s="4">
        <v>4.2</v>
      </c>
      <c r="Y218" s="4">
        <v>4.2</v>
      </c>
      <c r="Z218" s="4">
        <v>6.4</v>
      </c>
      <c r="AA218" s="4">
        <v>6</v>
      </c>
      <c r="AB218" s="4">
        <v>8</v>
      </c>
      <c r="AC218" s="4">
        <v>6.8</v>
      </c>
      <c r="AD218" s="4">
        <v>1.8</v>
      </c>
      <c r="AE218" s="4">
        <v>6.2</v>
      </c>
      <c r="AF218" s="4">
        <v>8.1999999999999993</v>
      </c>
      <c r="AG218" s="4">
        <v>3</v>
      </c>
      <c r="AH218" s="17">
        <v>0</v>
      </c>
      <c r="AI218" s="4">
        <v>2.2000000000000002</v>
      </c>
    </row>
    <row r="219" spans="2:35" s="4" customFormat="1" x14ac:dyDescent="0.25">
      <c r="B219" s="8">
        <v>218</v>
      </c>
      <c r="C219" s="9" t="s">
        <v>22</v>
      </c>
      <c r="D219" s="10">
        <f t="shared" si="38"/>
        <v>109</v>
      </c>
      <c r="E219" s="1">
        <f t="shared" si="30"/>
        <v>4</v>
      </c>
      <c r="F219" s="1">
        <v>1</v>
      </c>
      <c r="G219" s="4">
        <v>9.4</v>
      </c>
      <c r="H219" s="4">
        <v>3.4</v>
      </c>
      <c r="I219" s="4">
        <v>10</v>
      </c>
      <c r="J219" s="4">
        <v>10</v>
      </c>
      <c r="K219" s="4">
        <v>5</v>
      </c>
      <c r="L219" s="17">
        <v>0</v>
      </c>
      <c r="M219" s="4">
        <v>6</v>
      </c>
      <c r="N219" s="8">
        <v>218</v>
      </c>
      <c r="O219" s="4">
        <f t="shared" si="31"/>
        <v>11.8</v>
      </c>
      <c r="P219" s="4">
        <f t="shared" si="32"/>
        <v>4</v>
      </c>
      <c r="Q219" s="4">
        <f t="shared" si="33"/>
        <v>11.8</v>
      </c>
      <c r="R219" s="4">
        <f t="shared" si="34"/>
        <v>12.2</v>
      </c>
      <c r="S219" s="4">
        <f t="shared" si="35"/>
        <v>10.199999999999999</v>
      </c>
      <c r="T219" s="4">
        <f t="shared" si="36"/>
        <v>11</v>
      </c>
      <c r="U219" s="4">
        <f t="shared" si="37"/>
        <v>14.6</v>
      </c>
      <c r="V219" s="4">
        <v>6.8</v>
      </c>
      <c r="W219" s="4">
        <v>3</v>
      </c>
      <c r="X219" s="4">
        <v>4.4000000000000004</v>
      </c>
      <c r="Y219" s="4">
        <v>4.2</v>
      </c>
      <c r="Z219" s="4">
        <v>6.6</v>
      </c>
      <c r="AA219" s="4">
        <v>8</v>
      </c>
      <c r="AB219" s="4">
        <v>10</v>
      </c>
      <c r="AC219" s="4">
        <v>5</v>
      </c>
      <c r="AD219" s="4">
        <v>1</v>
      </c>
      <c r="AE219" s="4">
        <v>7.4</v>
      </c>
      <c r="AF219" s="4">
        <v>8</v>
      </c>
      <c r="AG219" s="4">
        <v>3.6</v>
      </c>
      <c r="AH219" s="4">
        <v>3</v>
      </c>
      <c r="AI219" s="4">
        <v>4.5999999999999996</v>
      </c>
    </row>
    <row r="220" spans="2:35" s="4" customFormat="1" x14ac:dyDescent="0.25">
      <c r="B220" s="8">
        <v>219</v>
      </c>
      <c r="C220" s="9" t="s">
        <v>21</v>
      </c>
      <c r="D220" s="10">
        <f t="shared" si="38"/>
        <v>110</v>
      </c>
      <c r="E220" s="1">
        <f t="shared" si="30"/>
        <v>4</v>
      </c>
      <c r="F220" s="1">
        <v>1</v>
      </c>
      <c r="G220" s="4">
        <v>15</v>
      </c>
      <c r="H220" s="4">
        <v>5.4</v>
      </c>
      <c r="I220" s="4">
        <v>5</v>
      </c>
      <c r="J220" s="4">
        <v>6</v>
      </c>
      <c r="K220" s="4">
        <v>7.6</v>
      </c>
      <c r="L220" s="4">
        <v>9.4</v>
      </c>
      <c r="M220" s="4">
        <v>8.1999999999999993</v>
      </c>
      <c r="N220" s="8">
        <v>219</v>
      </c>
      <c r="O220" s="4">
        <f t="shared" si="31"/>
        <v>11</v>
      </c>
      <c r="P220" s="4">
        <f t="shared" si="32"/>
        <v>3</v>
      </c>
      <c r="Q220" s="4">
        <f t="shared" si="33"/>
        <v>11.8</v>
      </c>
      <c r="R220" s="4">
        <f t="shared" si="34"/>
        <v>16</v>
      </c>
      <c r="S220" s="4">
        <f t="shared" si="35"/>
        <v>11.8</v>
      </c>
      <c r="T220" s="4">
        <f t="shared" si="36"/>
        <v>12.2</v>
      </c>
      <c r="U220" s="4">
        <f t="shared" si="37"/>
        <v>13</v>
      </c>
      <c r="V220" s="4">
        <v>5</v>
      </c>
      <c r="W220" s="4">
        <v>2</v>
      </c>
      <c r="X220" s="4">
        <v>3.8</v>
      </c>
      <c r="Y220" s="4">
        <v>6</v>
      </c>
      <c r="Z220" s="4">
        <v>7.2</v>
      </c>
      <c r="AA220" s="4">
        <v>8.1999999999999993</v>
      </c>
      <c r="AB220" s="4">
        <v>7.8</v>
      </c>
      <c r="AC220" s="4">
        <v>6</v>
      </c>
      <c r="AD220" s="4">
        <v>1</v>
      </c>
      <c r="AE220" s="4">
        <v>8</v>
      </c>
      <c r="AF220" s="4">
        <v>10</v>
      </c>
      <c r="AG220" s="4">
        <v>4.5999999999999996</v>
      </c>
      <c r="AH220" s="4">
        <v>4</v>
      </c>
      <c r="AI220" s="4">
        <v>5.2</v>
      </c>
    </row>
    <row r="221" spans="2:35" s="4" customFormat="1" x14ac:dyDescent="0.25">
      <c r="B221" s="8">
        <v>220</v>
      </c>
      <c r="C221" s="9" t="s">
        <v>22</v>
      </c>
      <c r="D221" s="10">
        <f t="shared" si="38"/>
        <v>110</v>
      </c>
      <c r="E221" s="1">
        <f t="shared" si="30"/>
        <v>4</v>
      </c>
      <c r="F221" s="1">
        <v>1</v>
      </c>
      <c r="G221" s="4">
        <v>7</v>
      </c>
      <c r="H221" s="4">
        <v>3</v>
      </c>
      <c r="I221" s="4">
        <v>9.1999999999999993</v>
      </c>
      <c r="J221" s="4">
        <v>12.6</v>
      </c>
      <c r="K221" s="4">
        <v>7</v>
      </c>
      <c r="L221" s="4">
        <v>5</v>
      </c>
      <c r="M221" s="4">
        <v>4.5</v>
      </c>
      <c r="N221" s="8">
        <v>220</v>
      </c>
      <c r="O221" s="4">
        <f t="shared" si="31"/>
        <v>11.6</v>
      </c>
      <c r="P221" s="4">
        <f t="shared" si="32"/>
        <v>4</v>
      </c>
      <c r="Q221" s="4">
        <f t="shared" si="33"/>
        <v>10.600000000000001</v>
      </c>
      <c r="R221" s="4">
        <f t="shared" si="34"/>
        <v>12.6</v>
      </c>
      <c r="S221" s="4">
        <f t="shared" si="35"/>
        <v>10.199999999999999</v>
      </c>
      <c r="T221" s="4">
        <f t="shared" si="36"/>
        <v>11.6</v>
      </c>
      <c r="U221" s="4">
        <f t="shared" si="37"/>
        <v>12</v>
      </c>
      <c r="V221" s="4">
        <v>8.1999999999999993</v>
      </c>
      <c r="W221" s="4">
        <v>3</v>
      </c>
      <c r="X221" s="4">
        <v>4.2</v>
      </c>
      <c r="Y221" s="4">
        <v>4.5999999999999996</v>
      </c>
      <c r="Z221" s="4">
        <v>7</v>
      </c>
      <c r="AA221" s="4">
        <v>8</v>
      </c>
      <c r="AB221" s="4">
        <v>8</v>
      </c>
      <c r="AC221" s="4">
        <v>3.4</v>
      </c>
      <c r="AD221" s="4">
        <v>1</v>
      </c>
      <c r="AE221" s="4">
        <v>6.4</v>
      </c>
      <c r="AF221" s="4">
        <v>8</v>
      </c>
      <c r="AG221" s="4">
        <v>3.2</v>
      </c>
      <c r="AH221" s="4">
        <v>3.6</v>
      </c>
      <c r="AI221" s="4">
        <v>4</v>
      </c>
    </row>
    <row r="222" spans="2:35" s="4" customFormat="1" x14ac:dyDescent="0.25">
      <c r="B222" s="8">
        <v>221</v>
      </c>
      <c r="C222" s="9" t="s">
        <v>21</v>
      </c>
      <c r="D222" s="10">
        <f t="shared" si="38"/>
        <v>111</v>
      </c>
      <c r="E222" s="1">
        <f t="shared" si="30"/>
        <v>4</v>
      </c>
      <c r="F222" s="1">
        <v>1</v>
      </c>
      <c r="G222" s="4">
        <v>14.8</v>
      </c>
      <c r="H222" s="4">
        <v>5</v>
      </c>
      <c r="I222" s="4">
        <v>3.8</v>
      </c>
      <c r="J222" s="4">
        <v>5.6</v>
      </c>
      <c r="K222" s="4">
        <v>7</v>
      </c>
      <c r="L222" s="4">
        <v>9.4</v>
      </c>
      <c r="M222" s="4">
        <v>8</v>
      </c>
      <c r="N222" s="8">
        <v>221</v>
      </c>
      <c r="O222" s="4">
        <f t="shared" si="31"/>
        <v>12.200000000000001</v>
      </c>
      <c r="P222" s="4">
        <f t="shared" si="32"/>
        <v>4.2</v>
      </c>
      <c r="Q222" s="4">
        <f t="shared" si="33"/>
        <v>12.89</v>
      </c>
      <c r="R222" s="4">
        <f t="shared" si="34"/>
        <v>11</v>
      </c>
      <c r="S222" s="4">
        <f t="shared" si="35"/>
        <v>9.8000000000000007</v>
      </c>
      <c r="T222" s="4">
        <f t="shared" si="36"/>
        <v>9.1999999999999993</v>
      </c>
      <c r="U222" s="4">
        <f t="shared" si="37"/>
        <v>12.2</v>
      </c>
      <c r="V222" s="4">
        <v>8.8000000000000007</v>
      </c>
      <c r="W222" s="4">
        <v>2</v>
      </c>
      <c r="X222" s="4">
        <v>3.89</v>
      </c>
      <c r="Y222" s="4">
        <v>4</v>
      </c>
      <c r="Z222" s="4">
        <v>6.6</v>
      </c>
      <c r="AA222" s="4">
        <v>4.4000000000000004</v>
      </c>
      <c r="AB222" s="4">
        <v>8</v>
      </c>
      <c r="AC222" s="4">
        <v>3.4</v>
      </c>
      <c r="AD222" s="4">
        <v>2.2000000000000002</v>
      </c>
      <c r="AE222" s="4">
        <v>9</v>
      </c>
      <c r="AF222" s="4">
        <v>7</v>
      </c>
      <c r="AG222" s="4">
        <v>3.2</v>
      </c>
      <c r="AH222" s="4">
        <v>4.8</v>
      </c>
      <c r="AI222" s="4">
        <v>4.2</v>
      </c>
    </row>
    <row r="223" spans="2:35" s="4" customFormat="1" x14ac:dyDescent="0.25">
      <c r="B223" s="8">
        <v>222</v>
      </c>
      <c r="C223" s="9" t="s">
        <v>22</v>
      </c>
      <c r="D223" s="10">
        <f t="shared" si="38"/>
        <v>111</v>
      </c>
      <c r="E223" s="1">
        <f t="shared" si="30"/>
        <v>4</v>
      </c>
      <c r="F223" s="1">
        <v>1</v>
      </c>
      <c r="G223" s="4">
        <v>6</v>
      </c>
      <c r="H223" s="4">
        <v>2</v>
      </c>
      <c r="I223" s="4">
        <v>9.6</v>
      </c>
      <c r="J223" s="4">
        <v>11.7</v>
      </c>
      <c r="K223" s="4">
        <v>5.8</v>
      </c>
      <c r="L223" s="4">
        <v>3.2</v>
      </c>
      <c r="M223" s="4">
        <v>5.4</v>
      </c>
      <c r="N223" s="8">
        <v>222</v>
      </c>
      <c r="O223" s="4">
        <f t="shared" si="31"/>
        <v>8</v>
      </c>
      <c r="P223" s="4">
        <f t="shared" si="32"/>
        <v>4</v>
      </c>
      <c r="Q223" s="4">
        <f t="shared" si="33"/>
        <v>10.8</v>
      </c>
      <c r="R223" s="4">
        <f t="shared" si="34"/>
        <v>9.1999999999999993</v>
      </c>
      <c r="S223" s="4">
        <f t="shared" si="35"/>
        <v>6.8</v>
      </c>
      <c r="T223" s="4">
        <f t="shared" si="36"/>
        <v>12</v>
      </c>
      <c r="U223" s="4">
        <f t="shared" si="37"/>
        <v>12.66</v>
      </c>
      <c r="V223" s="4">
        <v>4</v>
      </c>
      <c r="W223" s="4">
        <v>3</v>
      </c>
      <c r="X223" s="4">
        <v>3.2</v>
      </c>
      <c r="Y223" s="4">
        <v>3</v>
      </c>
      <c r="Z223" s="4">
        <v>6.8</v>
      </c>
      <c r="AA223" s="4">
        <v>6.8</v>
      </c>
      <c r="AB223" s="4">
        <v>7.96</v>
      </c>
      <c r="AC223" s="4">
        <v>4</v>
      </c>
      <c r="AD223" s="4">
        <v>1</v>
      </c>
      <c r="AE223" s="4">
        <v>7.6</v>
      </c>
      <c r="AF223" s="4">
        <v>6.2</v>
      </c>
      <c r="AG223" s="17">
        <v>0</v>
      </c>
      <c r="AH223" s="4">
        <v>5.2</v>
      </c>
      <c r="AI223" s="4">
        <v>4.7</v>
      </c>
    </row>
    <row r="224" spans="2:35" s="4" customFormat="1" x14ac:dyDescent="0.25">
      <c r="B224" s="8">
        <v>223</v>
      </c>
      <c r="C224" s="9" t="s">
        <v>21</v>
      </c>
      <c r="D224" s="10">
        <f t="shared" si="38"/>
        <v>112</v>
      </c>
      <c r="E224" s="1">
        <f t="shared" si="30"/>
        <v>4</v>
      </c>
      <c r="F224" s="1">
        <v>1</v>
      </c>
      <c r="G224" s="4">
        <v>13.6</v>
      </c>
      <c r="H224" s="4">
        <v>5</v>
      </c>
      <c r="I224" s="4">
        <v>5</v>
      </c>
      <c r="J224" s="4">
        <v>5.4</v>
      </c>
      <c r="K224" s="4">
        <v>6.2</v>
      </c>
      <c r="L224" s="4">
        <v>9.4</v>
      </c>
      <c r="M224" s="17">
        <v>0</v>
      </c>
      <c r="N224" s="8">
        <v>223</v>
      </c>
      <c r="O224" s="4">
        <f t="shared" si="31"/>
        <v>10.4</v>
      </c>
      <c r="P224" s="4">
        <f t="shared" si="32"/>
        <v>4</v>
      </c>
      <c r="Q224" s="4">
        <f t="shared" si="33"/>
        <v>9.5</v>
      </c>
      <c r="R224" s="4">
        <f t="shared" si="34"/>
        <v>11.1</v>
      </c>
      <c r="S224" s="4">
        <f t="shared" si="35"/>
        <v>7.1999999999999993</v>
      </c>
      <c r="T224" s="4">
        <f t="shared" si="36"/>
        <v>12</v>
      </c>
      <c r="U224" s="4">
        <f t="shared" si="37"/>
        <v>12.8</v>
      </c>
      <c r="V224" s="4">
        <v>7</v>
      </c>
      <c r="W224" s="4">
        <v>3</v>
      </c>
      <c r="X224" s="6">
        <v>3</v>
      </c>
      <c r="Y224" s="4">
        <v>4.0999999999999996</v>
      </c>
      <c r="Z224" s="4">
        <v>4.5999999999999996</v>
      </c>
      <c r="AA224" s="4">
        <v>8</v>
      </c>
      <c r="AB224" s="4">
        <v>9.6</v>
      </c>
      <c r="AC224" s="4">
        <v>3.4</v>
      </c>
      <c r="AD224" s="4">
        <v>1</v>
      </c>
      <c r="AE224" s="4">
        <v>6.5</v>
      </c>
      <c r="AF224" s="4">
        <v>7</v>
      </c>
      <c r="AG224" s="4">
        <v>2.6</v>
      </c>
      <c r="AH224" s="4">
        <v>4</v>
      </c>
      <c r="AI224" s="4">
        <v>3.2</v>
      </c>
    </row>
    <row r="225" spans="2:35" s="4" customFormat="1" x14ac:dyDescent="0.25">
      <c r="B225" s="8">
        <v>224</v>
      </c>
      <c r="C225" s="9" t="s">
        <v>22</v>
      </c>
      <c r="D225" s="10">
        <f t="shared" si="38"/>
        <v>112</v>
      </c>
      <c r="E225" s="1">
        <f t="shared" si="30"/>
        <v>4</v>
      </c>
      <c r="F225" s="1">
        <v>1</v>
      </c>
      <c r="G225" s="6">
        <v>7</v>
      </c>
      <c r="H225" s="4">
        <v>3</v>
      </c>
      <c r="I225" s="4">
        <v>8.1999999999999993</v>
      </c>
      <c r="J225" s="4">
        <v>11.6</v>
      </c>
      <c r="K225" s="4">
        <v>5.2</v>
      </c>
      <c r="L225" s="4">
        <v>3.4</v>
      </c>
      <c r="M225" s="17">
        <v>0</v>
      </c>
      <c r="N225" s="8">
        <v>224</v>
      </c>
      <c r="O225" s="4">
        <f t="shared" si="31"/>
        <v>12.4</v>
      </c>
      <c r="P225" s="4">
        <f t="shared" si="32"/>
        <v>5</v>
      </c>
      <c r="Q225" s="4">
        <f t="shared" si="33"/>
        <v>11.4</v>
      </c>
      <c r="R225" s="4">
        <f t="shared" si="34"/>
        <v>10</v>
      </c>
      <c r="S225" s="4">
        <f t="shared" si="35"/>
        <v>6.6000000000000005</v>
      </c>
      <c r="T225" s="4">
        <f t="shared" si="36"/>
        <v>9</v>
      </c>
      <c r="U225" s="4">
        <f t="shared" si="37"/>
        <v>11.8</v>
      </c>
      <c r="V225" s="4">
        <v>9</v>
      </c>
      <c r="W225" s="20">
        <v>4</v>
      </c>
      <c r="X225" s="4">
        <v>4.2</v>
      </c>
      <c r="Y225" s="4">
        <v>3</v>
      </c>
      <c r="Z225" s="4">
        <v>4.4000000000000004</v>
      </c>
      <c r="AA225" s="4">
        <v>9</v>
      </c>
      <c r="AB225" s="4">
        <v>8.8000000000000007</v>
      </c>
      <c r="AC225" s="4">
        <v>3.4</v>
      </c>
      <c r="AD225" s="4">
        <v>1</v>
      </c>
      <c r="AE225" s="4">
        <v>7.2</v>
      </c>
      <c r="AF225" s="4">
        <v>7</v>
      </c>
      <c r="AG225" s="4">
        <v>2.2000000000000002</v>
      </c>
      <c r="AH225" s="17">
        <v>0</v>
      </c>
      <c r="AI225" s="4">
        <v>3</v>
      </c>
    </row>
    <row r="226" spans="2:35" s="4" customFormat="1" x14ac:dyDescent="0.25">
      <c r="B226" s="8">
        <v>225</v>
      </c>
      <c r="C226" s="9" t="s">
        <v>21</v>
      </c>
      <c r="D226" s="10">
        <f t="shared" si="38"/>
        <v>113</v>
      </c>
      <c r="E226" s="1">
        <f t="shared" si="30"/>
        <v>4</v>
      </c>
      <c r="F226" s="1">
        <v>1</v>
      </c>
      <c r="G226" s="4">
        <v>13</v>
      </c>
      <c r="H226" s="4">
        <v>4.4000000000000004</v>
      </c>
      <c r="I226" s="4">
        <v>5</v>
      </c>
      <c r="J226" s="4">
        <v>4.8</v>
      </c>
      <c r="K226" s="4">
        <v>8.4</v>
      </c>
      <c r="L226" s="4">
        <v>7</v>
      </c>
      <c r="M226" s="4">
        <v>7.8</v>
      </c>
      <c r="N226" s="8">
        <v>225</v>
      </c>
      <c r="O226" s="4">
        <f t="shared" si="31"/>
        <v>11</v>
      </c>
      <c r="P226" s="4">
        <f t="shared" si="32"/>
        <v>4</v>
      </c>
      <c r="Q226" s="4">
        <f t="shared" si="33"/>
        <v>10.8</v>
      </c>
      <c r="R226" s="4">
        <f t="shared" si="34"/>
        <v>12.4</v>
      </c>
      <c r="S226" s="4">
        <f t="shared" si="35"/>
        <v>6.6</v>
      </c>
      <c r="T226" s="4">
        <f t="shared" si="36"/>
        <v>11.600000000000001</v>
      </c>
      <c r="U226" s="4">
        <f t="shared" si="37"/>
        <v>12.8</v>
      </c>
      <c r="V226" s="4">
        <v>8</v>
      </c>
      <c r="W226" s="4">
        <v>3</v>
      </c>
      <c r="X226" s="4">
        <v>3</v>
      </c>
      <c r="Y226" s="4">
        <v>3.4</v>
      </c>
      <c r="Z226" s="4">
        <v>4.2</v>
      </c>
      <c r="AA226" s="4">
        <v>7.4</v>
      </c>
      <c r="AB226" s="4">
        <v>8.6</v>
      </c>
      <c r="AC226" s="4">
        <v>3</v>
      </c>
      <c r="AD226" s="4">
        <v>1</v>
      </c>
      <c r="AE226" s="4">
        <v>7.8</v>
      </c>
      <c r="AF226" s="4">
        <v>9</v>
      </c>
      <c r="AG226" s="4">
        <v>2.4</v>
      </c>
      <c r="AH226" s="4">
        <v>4.2</v>
      </c>
      <c r="AI226" s="4">
        <v>4.2</v>
      </c>
    </row>
    <row r="227" spans="2:35" s="4" customFormat="1" x14ac:dyDescent="0.25">
      <c r="B227" s="8">
        <v>226</v>
      </c>
      <c r="C227" s="9" t="s">
        <v>22</v>
      </c>
      <c r="D227" s="10">
        <f t="shared" si="38"/>
        <v>113</v>
      </c>
      <c r="E227" s="1">
        <f t="shared" si="30"/>
        <v>4</v>
      </c>
      <c r="F227" s="1">
        <v>1</v>
      </c>
      <c r="G227" s="4">
        <v>6.2</v>
      </c>
      <c r="H227" s="4">
        <v>2</v>
      </c>
      <c r="I227" s="4">
        <v>10</v>
      </c>
      <c r="J227" s="4">
        <v>12</v>
      </c>
      <c r="K227" s="4">
        <v>4.4000000000000004</v>
      </c>
      <c r="L227" s="4">
        <v>4</v>
      </c>
      <c r="M227" s="4">
        <v>3.2</v>
      </c>
      <c r="N227" s="8">
        <v>226</v>
      </c>
      <c r="O227" s="4">
        <f t="shared" si="31"/>
        <v>12.8</v>
      </c>
      <c r="P227" s="4">
        <f t="shared" si="32"/>
        <v>3.8</v>
      </c>
      <c r="Q227" s="4">
        <f t="shared" si="33"/>
        <v>9.6</v>
      </c>
      <c r="R227" s="4">
        <f t="shared" si="34"/>
        <v>11</v>
      </c>
      <c r="S227" s="4">
        <f t="shared" si="35"/>
        <v>6.4</v>
      </c>
      <c r="T227" s="4">
        <f t="shared" si="36"/>
        <v>12.4</v>
      </c>
      <c r="U227" s="4">
        <f t="shared" si="37"/>
        <v>13.399999999999999</v>
      </c>
      <c r="V227" s="4">
        <v>8</v>
      </c>
      <c r="W227" s="4">
        <v>2.8</v>
      </c>
      <c r="X227" s="4">
        <v>1.6</v>
      </c>
      <c r="Y227" s="4">
        <v>3</v>
      </c>
      <c r="Z227" s="4">
        <v>4.2</v>
      </c>
      <c r="AA227" s="4">
        <v>8.4</v>
      </c>
      <c r="AB227" s="4">
        <v>9.1999999999999993</v>
      </c>
      <c r="AC227" s="4">
        <v>4.8</v>
      </c>
      <c r="AD227" s="4">
        <v>1</v>
      </c>
      <c r="AE227" s="4">
        <v>8</v>
      </c>
      <c r="AF227" s="4">
        <v>8</v>
      </c>
      <c r="AG227" s="4">
        <v>2.2000000000000002</v>
      </c>
      <c r="AH227" s="4">
        <v>4</v>
      </c>
      <c r="AI227" s="4">
        <v>4.2</v>
      </c>
    </row>
    <row r="228" spans="2:35" s="4" customFormat="1" x14ac:dyDescent="0.25">
      <c r="B228" s="8">
        <v>227</v>
      </c>
      <c r="C228" s="9" t="s">
        <v>21</v>
      </c>
      <c r="D228" s="10">
        <f t="shared" si="38"/>
        <v>114</v>
      </c>
      <c r="E228" s="1">
        <f t="shared" si="30"/>
        <v>4</v>
      </c>
      <c r="F228" s="1">
        <v>1</v>
      </c>
      <c r="G228" s="4">
        <v>11</v>
      </c>
      <c r="H228" s="4">
        <v>6</v>
      </c>
      <c r="I228" s="4">
        <v>4.8</v>
      </c>
      <c r="J228" s="4">
        <v>5.4</v>
      </c>
      <c r="K228" s="4">
        <v>5.8</v>
      </c>
      <c r="L228" s="4">
        <v>7.4</v>
      </c>
      <c r="M228" s="4">
        <v>8.4</v>
      </c>
      <c r="N228" s="8">
        <v>227</v>
      </c>
      <c r="O228" s="4">
        <f t="shared" si="31"/>
        <v>13</v>
      </c>
      <c r="P228" s="4">
        <f t="shared" si="32"/>
        <v>3</v>
      </c>
      <c r="Q228" s="4">
        <f t="shared" si="33"/>
        <v>9</v>
      </c>
      <c r="R228" s="4">
        <f t="shared" si="34"/>
        <v>11.6</v>
      </c>
      <c r="S228" s="4">
        <f t="shared" si="35"/>
        <v>6.6000000000000005</v>
      </c>
      <c r="T228" s="4">
        <f t="shared" si="36"/>
        <v>11.399999999999999</v>
      </c>
      <c r="U228" s="4">
        <f t="shared" si="37"/>
        <v>14.399999999999999</v>
      </c>
      <c r="V228" s="4">
        <v>9</v>
      </c>
      <c r="W228" s="4">
        <v>3</v>
      </c>
      <c r="X228" s="4">
        <v>4</v>
      </c>
      <c r="Y228" s="4">
        <v>3.6</v>
      </c>
      <c r="Z228" s="4">
        <v>4.4000000000000004</v>
      </c>
      <c r="AA228" s="4">
        <v>8.1999999999999993</v>
      </c>
      <c r="AB228" s="4">
        <v>9.6</v>
      </c>
      <c r="AC228" s="4">
        <v>4</v>
      </c>
      <c r="AD228" s="17">
        <v>0</v>
      </c>
      <c r="AE228" s="4">
        <v>5</v>
      </c>
      <c r="AF228" s="4">
        <v>8</v>
      </c>
      <c r="AG228" s="4">
        <v>2.2000000000000002</v>
      </c>
      <c r="AH228" s="4">
        <v>3.2</v>
      </c>
      <c r="AI228" s="4">
        <v>4.8</v>
      </c>
    </row>
    <row r="229" spans="2:35" s="4" customFormat="1" x14ac:dyDescent="0.25">
      <c r="B229" s="8">
        <v>228</v>
      </c>
      <c r="C229" s="9" t="s">
        <v>22</v>
      </c>
      <c r="D229" s="10">
        <f t="shared" si="38"/>
        <v>114</v>
      </c>
      <c r="E229" s="1">
        <f t="shared" si="30"/>
        <v>4</v>
      </c>
      <c r="F229" s="1">
        <v>1</v>
      </c>
      <c r="G229" s="4">
        <v>6.2</v>
      </c>
      <c r="H229" s="4">
        <v>3</v>
      </c>
      <c r="I229" s="4">
        <v>8</v>
      </c>
      <c r="J229" s="4">
        <v>12.6</v>
      </c>
      <c r="K229" s="4">
        <v>5</v>
      </c>
      <c r="L229" s="4">
        <v>5.6</v>
      </c>
      <c r="M229" s="4">
        <v>4.4000000000000004</v>
      </c>
      <c r="N229" s="8">
        <v>228</v>
      </c>
      <c r="O229" s="4">
        <f t="shared" si="31"/>
        <v>14</v>
      </c>
      <c r="P229" s="4">
        <f t="shared" si="32"/>
        <v>1.4</v>
      </c>
      <c r="Q229" s="4">
        <f t="shared" si="33"/>
        <v>7.6</v>
      </c>
      <c r="R229" s="4">
        <f t="shared" si="34"/>
        <v>11</v>
      </c>
      <c r="S229" s="4">
        <f t="shared" si="35"/>
        <v>7</v>
      </c>
      <c r="T229" s="4">
        <f t="shared" si="36"/>
        <v>11</v>
      </c>
      <c r="U229" s="4">
        <f t="shared" si="37"/>
        <v>13</v>
      </c>
      <c r="V229" s="4">
        <v>10</v>
      </c>
      <c r="W229" s="17">
        <v>0</v>
      </c>
      <c r="X229" s="4">
        <v>2.6</v>
      </c>
      <c r="Y229" s="4">
        <v>3</v>
      </c>
      <c r="Z229" s="4">
        <v>4.5999999999999996</v>
      </c>
      <c r="AA229" s="4">
        <v>8</v>
      </c>
      <c r="AB229" s="4">
        <v>7.8</v>
      </c>
      <c r="AC229" s="4">
        <v>4</v>
      </c>
      <c r="AD229" s="4">
        <v>1.4</v>
      </c>
      <c r="AE229" s="4">
        <v>5</v>
      </c>
      <c r="AF229" s="4">
        <v>8</v>
      </c>
      <c r="AG229" s="4">
        <v>2.4</v>
      </c>
      <c r="AH229" s="4">
        <v>3</v>
      </c>
      <c r="AI229" s="4">
        <v>5.2</v>
      </c>
    </row>
    <row r="230" spans="2:35" s="4" customFormat="1" x14ac:dyDescent="0.25">
      <c r="B230" s="8">
        <v>229</v>
      </c>
      <c r="C230" s="9" t="s">
        <v>21</v>
      </c>
      <c r="D230" s="10">
        <f t="shared" si="38"/>
        <v>115</v>
      </c>
      <c r="E230" s="1">
        <f t="shared" si="30"/>
        <v>4</v>
      </c>
      <c r="F230" s="1">
        <v>1</v>
      </c>
      <c r="G230" s="4">
        <v>13</v>
      </c>
      <c r="H230" s="4">
        <v>6.4</v>
      </c>
      <c r="I230" s="4">
        <v>6</v>
      </c>
      <c r="J230" s="4">
        <v>5.6</v>
      </c>
      <c r="K230" s="4">
        <v>6.4</v>
      </c>
      <c r="L230" s="4">
        <v>7.2</v>
      </c>
      <c r="M230" s="4">
        <v>10.199999999999999</v>
      </c>
      <c r="N230" s="8">
        <v>229</v>
      </c>
      <c r="O230" s="4">
        <f t="shared" si="31"/>
        <v>9.6</v>
      </c>
      <c r="P230" s="4">
        <f t="shared" si="32"/>
        <v>4</v>
      </c>
      <c r="Q230" s="4">
        <f t="shared" si="33"/>
        <v>11.6</v>
      </c>
      <c r="R230" s="4">
        <f t="shared" si="34"/>
        <v>12</v>
      </c>
      <c r="S230" s="4">
        <f t="shared" si="35"/>
        <v>6.4</v>
      </c>
      <c r="T230" s="4">
        <f t="shared" si="36"/>
        <v>11</v>
      </c>
      <c r="U230" s="4">
        <f t="shared" si="37"/>
        <v>11.7</v>
      </c>
      <c r="V230" s="4">
        <v>6.6</v>
      </c>
      <c r="W230" s="4">
        <v>3</v>
      </c>
      <c r="X230" s="4">
        <v>5.6</v>
      </c>
      <c r="Y230" s="4">
        <v>4</v>
      </c>
      <c r="Z230" s="4">
        <v>4.4000000000000004</v>
      </c>
      <c r="AA230" s="4">
        <v>8.1999999999999993</v>
      </c>
      <c r="AB230" s="4">
        <v>8.5</v>
      </c>
      <c r="AC230" s="4">
        <v>3</v>
      </c>
      <c r="AD230" s="4">
        <v>1</v>
      </c>
      <c r="AE230" s="4">
        <v>6</v>
      </c>
      <c r="AF230" s="4">
        <v>8</v>
      </c>
      <c r="AG230" s="4">
        <v>2</v>
      </c>
      <c r="AH230" s="4">
        <v>2.8</v>
      </c>
      <c r="AI230" s="4">
        <v>3.2</v>
      </c>
    </row>
    <row r="231" spans="2:35" s="4" customFormat="1" x14ac:dyDescent="0.25">
      <c r="B231" s="8">
        <v>230</v>
      </c>
      <c r="C231" s="9" t="s">
        <v>22</v>
      </c>
      <c r="D231" s="10">
        <f t="shared" si="38"/>
        <v>115</v>
      </c>
      <c r="E231" s="1">
        <f t="shared" si="30"/>
        <v>4</v>
      </c>
      <c r="F231" s="1">
        <v>1</v>
      </c>
      <c r="G231" s="4">
        <v>8</v>
      </c>
      <c r="H231" s="4">
        <v>3</v>
      </c>
      <c r="I231" s="4">
        <v>9.1999999999999993</v>
      </c>
      <c r="J231" s="4">
        <v>11</v>
      </c>
      <c r="K231" s="4">
        <v>4.4000000000000004</v>
      </c>
      <c r="L231" s="4">
        <v>4</v>
      </c>
      <c r="M231" s="4">
        <v>3.8</v>
      </c>
      <c r="N231" s="8">
        <v>230</v>
      </c>
      <c r="O231" s="4">
        <f t="shared" si="31"/>
        <v>10.8</v>
      </c>
      <c r="P231" s="4">
        <f t="shared" si="32"/>
        <v>6.2</v>
      </c>
      <c r="Q231" s="4">
        <f t="shared" si="33"/>
        <v>10</v>
      </c>
      <c r="R231" s="4">
        <f t="shared" si="34"/>
        <v>10.4</v>
      </c>
      <c r="S231" s="4">
        <f t="shared" si="35"/>
        <v>10.199999999999999</v>
      </c>
      <c r="T231" s="4">
        <f t="shared" si="36"/>
        <v>12</v>
      </c>
      <c r="U231" s="4">
        <f t="shared" si="37"/>
        <v>11.8</v>
      </c>
      <c r="V231" s="4">
        <v>7</v>
      </c>
      <c r="W231" s="4">
        <v>2.6</v>
      </c>
      <c r="X231" s="6">
        <v>6</v>
      </c>
      <c r="Y231" s="4">
        <v>4</v>
      </c>
      <c r="Z231" s="4">
        <v>7</v>
      </c>
      <c r="AA231" s="4">
        <v>8</v>
      </c>
      <c r="AB231" s="4">
        <v>9</v>
      </c>
      <c r="AC231" s="4">
        <v>3.8</v>
      </c>
      <c r="AD231" s="4">
        <v>3.6</v>
      </c>
      <c r="AE231" s="4">
        <v>4</v>
      </c>
      <c r="AF231" s="4">
        <v>6.4</v>
      </c>
      <c r="AG231" s="4">
        <v>3.2</v>
      </c>
      <c r="AH231" s="4">
        <v>4</v>
      </c>
      <c r="AI231" s="4">
        <v>2.8</v>
      </c>
    </row>
    <row r="232" spans="2:35" s="4" customFormat="1" x14ac:dyDescent="0.25">
      <c r="B232" s="8">
        <v>231</v>
      </c>
      <c r="C232" s="9" t="s">
        <v>21</v>
      </c>
      <c r="D232" s="10">
        <f t="shared" si="38"/>
        <v>116</v>
      </c>
      <c r="E232" s="1">
        <f t="shared" si="30"/>
        <v>4</v>
      </c>
      <c r="F232" s="1">
        <v>1</v>
      </c>
      <c r="G232" s="4">
        <v>13.8</v>
      </c>
      <c r="H232" s="4">
        <v>6</v>
      </c>
      <c r="I232" s="4">
        <v>5.2</v>
      </c>
      <c r="J232" s="4">
        <v>6.6</v>
      </c>
      <c r="K232" s="4">
        <v>8</v>
      </c>
      <c r="L232" s="4">
        <v>8</v>
      </c>
      <c r="M232" s="4">
        <v>8.8000000000000007</v>
      </c>
      <c r="N232" s="8">
        <v>231</v>
      </c>
      <c r="O232" s="4">
        <f t="shared" si="31"/>
        <v>9</v>
      </c>
      <c r="P232" s="4">
        <f t="shared" si="32"/>
        <v>3</v>
      </c>
      <c r="Q232" s="4">
        <f t="shared" si="33"/>
        <v>7</v>
      </c>
      <c r="R232" s="4">
        <f t="shared" si="34"/>
        <v>12</v>
      </c>
      <c r="S232" s="4">
        <f t="shared" si="35"/>
        <v>9.4</v>
      </c>
      <c r="T232" s="4">
        <f t="shared" si="36"/>
        <v>7.2</v>
      </c>
      <c r="U232" s="4">
        <f t="shared" si="37"/>
        <v>11.399999999999999</v>
      </c>
      <c r="V232" s="4">
        <v>6</v>
      </c>
      <c r="W232" s="4">
        <v>2</v>
      </c>
      <c r="X232" s="4">
        <v>3</v>
      </c>
      <c r="Y232" s="4">
        <v>4</v>
      </c>
      <c r="Z232" s="4">
        <v>6.2</v>
      </c>
      <c r="AA232" s="4">
        <v>7.2</v>
      </c>
      <c r="AB232" s="4">
        <v>8.6</v>
      </c>
      <c r="AC232" s="4">
        <v>3</v>
      </c>
      <c r="AD232" s="4">
        <v>1</v>
      </c>
      <c r="AE232" s="4">
        <v>4</v>
      </c>
      <c r="AF232" s="4">
        <v>8</v>
      </c>
      <c r="AG232" s="4">
        <v>3.2</v>
      </c>
      <c r="AH232" s="17">
        <v>0</v>
      </c>
      <c r="AI232" s="4">
        <v>2.8</v>
      </c>
    </row>
    <row r="233" spans="2:35" s="4" customFormat="1" x14ac:dyDescent="0.25">
      <c r="B233" s="8">
        <v>232</v>
      </c>
      <c r="C233" s="9" t="s">
        <v>22</v>
      </c>
      <c r="D233" s="10">
        <f t="shared" si="38"/>
        <v>116</v>
      </c>
      <c r="E233" s="1">
        <f t="shared" si="30"/>
        <v>4</v>
      </c>
      <c r="F233" s="1">
        <v>1</v>
      </c>
      <c r="G233" s="4">
        <v>5.8</v>
      </c>
      <c r="H233" s="4">
        <v>2.6</v>
      </c>
      <c r="I233" s="4">
        <v>10</v>
      </c>
      <c r="J233" s="4">
        <v>12</v>
      </c>
      <c r="K233" s="4">
        <v>5</v>
      </c>
      <c r="L233" s="4">
        <v>3.8</v>
      </c>
      <c r="M233" s="4">
        <v>4.8</v>
      </c>
      <c r="N233" s="8">
        <v>232</v>
      </c>
      <c r="O233" s="4">
        <f t="shared" si="31"/>
        <v>9.6000000000000014</v>
      </c>
      <c r="P233" s="4">
        <f t="shared" si="32"/>
        <v>4.4000000000000004</v>
      </c>
      <c r="Q233" s="4">
        <f t="shared" si="33"/>
        <v>8.6</v>
      </c>
      <c r="R233" s="4">
        <f t="shared" si="34"/>
        <v>8</v>
      </c>
      <c r="S233" s="4">
        <f t="shared" si="35"/>
        <v>11</v>
      </c>
      <c r="T233" s="4">
        <f t="shared" si="36"/>
        <v>7.8</v>
      </c>
      <c r="U233" s="4">
        <f t="shared" si="37"/>
        <v>10.4</v>
      </c>
      <c r="V233" s="4">
        <v>5.2</v>
      </c>
      <c r="W233" s="4">
        <v>3</v>
      </c>
      <c r="X233" s="4">
        <v>3</v>
      </c>
      <c r="Y233" s="4">
        <v>2</v>
      </c>
      <c r="Z233" s="4">
        <v>7</v>
      </c>
      <c r="AA233" s="4">
        <v>4.8</v>
      </c>
      <c r="AB233" s="4">
        <v>7</v>
      </c>
      <c r="AC233" s="4">
        <v>4.4000000000000004</v>
      </c>
      <c r="AD233" s="4">
        <v>1.4</v>
      </c>
      <c r="AE233" s="4">
        <v>5.6</v>
      </c>
      <c r="AF233" s="4">
        <v>6</v>
      </c>
      <c r="AG233" s="4">
        <v>4</v>
      </c>
      <c r="AH233" s="4">
        <v>3</v>
      </c>
      <c r="AI233" s="4">
        <v>3.4</v>
      </c>
    </row>
    <row r="234" spans="2:35" s="4" customFormat="1" x14ac:dyDescent="0.25">
      <c r="B234" s="8">
        <v>233</v>
      </c>
      <c r="C234" s="9" t="s">
        <v>21</v>
      </c>
      <c r="D234" s="10">
        <f t="shared" si="38"/>
        <v>117</v>
      </c>
      <c r="E234" s="1">
        <f t="shared" si="30"/>
        <v>4</v>
      </c>
      <c r="F234" s="1">
        <v>1</v>
      </c>
      <c r="G234" s="4">
        <v>13.7</v>
      </c>
      <c r="H234" s="4">
        <v>4.8</v>
      </c>
      <c r="I234" s="4">
        <v>5</v>
      </c>
      <c r="J234" s="4">
        <v>3.6</v>
      </c>
      <c r="K234" s="4">
        <v>9</v>
      </c>
      <c r="L234" s="4">
        <v>9</v>
      </c>
      <c r="M234" s="4">
        <v>9.8000000000000007</v>
      </c>
      <c r="N234" s="8">
        <v>233</v>
      </c>
      <c r="O234" s="4">
        <f t="shared" si="31"/>
        <v>10.8</v>
      </c>
      <c r="P234" s="4">
        <f t="shared" si="32"/>
        <v>4</v>
      </c>
      <c r="Q234" s="4">
        <f t="shared" si="33"/>
        <v>11</v>
      </c>
      <c r="R234" s="4">
        <f t="shared" si="34"/>
        <v>9.6</v>
      </c>
      <c r="S234" s="4">
        <f t="shared" si="35"/>
        <v>10.8</v>
      </c>
      <c r="T234" s="4">
        <f t="shared" si="36"/>
        <v>9.1999999999999993</v>
      </c>
      <c r="U234" s="4">
        <f t="shared" si="37"/>
        <v>9.6</v>
      </c>
      <c r="V234" s="4">
        <v>7.8</v>
      </c>
      <c r="W234" s="4">
        <v>3</v>
      </c>
      <c r="X234" s="4">
        <v>5</v>
      </c>
      <c r="Y234" s="4">
        <v>3</v>
      </c>
      <c r="Z234" s="4">
        <v>7</v>
      </c>
      <c r="AA234" s="4">
        <v>6</v>
      </c>
      <c r="AB234" s="4">
        <v>7</v>
      </c>
      <c r="AC234" s="4">
        <v>3</v>
      </c>
      <c r="AD234" s="4">
        <v>1</v>
      </c>
      <c r="AE234" s="4">
        <v>6</v>
      </c>
      <c r="AF234" s="4">
        <v>6.6</v>
      </c>
      <c r="AG234" s="4">
        <v>3.8</v>
      </c>
      <c r="AH234" s="4">
        <v>3.2</v>
      </c>
      <c r="AI234" s="4">
        <v>2.6</v>
      </c>
    </row>
    <row r="235" spans="2:35" s="4" customFormat="1" x14ac:dyDescent="0.25">
      <c r="B235" s="8">
        <v>234</v>
      </c>
      <c r="C235" s="9" t="s">
        <v>22</v>
      </c>
      <c r="D235" s="10">
        <f t="shared" si="38"/>
        <v>117</v>
      </c>
      <c r="E235" s="1">
        <f t="shared" si="30"/>
        <v>4</v>
      </c>
      <c r="F235" s="1">
        <v>1</v>
      </c>
      <c r="G235" s="4">
        <v>7.7</v>
      </c>
      <c r="H235" s="4">
        <v>5</v>
      </c>
      <c r="I235" s="4">
        <v>11</v>
      </c>
      <c r="J235" s="4">
        <v>12</v>
      </c>
      <c r="K235" s="4">
        <v>4</v>
      </c>
      <c r="L235" s="4">
        <v>4.2</v>
      </c>
      <c r="M235" s="4">
        <v>4.7</v>
      </c>
      <c r="N235" s="8">
        <v>234</v>
      </c>
      <c r="O235" s="4">
        <f t="shared" si="31"/>
        <v>8.8000000000000007</v>
      </c>
      <c r="P235" s="4">
        <f t="shared" si="32"/>
        <v>3</v>
      </c>
      <c r="Q235" s="4">
        <f t="shared" si="33"/>
        <v>13.1</v>
      </c>
      <c r="R235" s="4">
        <f t="shared" si="34"/>
        <v>11</v>
      </c>
      <c r="S235" s="4">
        <f t="shared" si="35"/>
        <v>11.4</v>
      </c>
      <c r="T235" s="4">
        <f t="shared" si="36"/>
        <v>10</v>
      </c>
      <c r="U235" s="4">
        <f t="shared" si="37"/>
        <v>12</v>
      </c>
      <c r="V235" s="4">
        <v>5.8</v>
      </c>
      <c r="W235" s="4">
        <v>2</v>
      </c>
      <c r="X235" s="4">
        <v>5</v>
      </c>
      <c r="Y235" s="4">
        <v>4</v>
      </c>
      <c r="Z235" s="4">
        <v>8.4</v>
      </c>
      <c r="AA235" s="4">
        <v>7</v>
      </c>
      <c r="AB235" s="4">
        <v>8</v>
      </c>
      <c r="AC235" s="4">
        <v>3</v>
      </c>
      <c r="AD235" s="4">
        <v>1</v>
      </c>
      <c r="AE235" s="4">
        <v>8.1</v>
      </c>
      <c r="AF235" s="4">
        <v>7</v>
      </c>
      <c r="AG235" s="4">
        <v>3</v>
      </c>
      <c r="AH235" s="4">
        <v>3</v>
      </c>
      <c r="AI235" s="4">
        <v>4</v>
      </c>
    </row>
    <row r="236" spans="2:35" s="4" customFormat="1" x14ac:dyDescent="0.25">
      <c r="B236" s="8">
        <v>235</v>
      </c>
      <c r="C236" s="9" t="s">
        <v>21</v>
      </c>
      <c r="D236" s="10">
        <f t="shared" si="38"/>
        <v>118</v>
      </c>
      <c r="E236" s="1">
        <f t="shared" si="30"/>
        <v>4</v>
      </c>
      <c r="F236" s="1">
        <v>1</v>
      </c>
      <c r="G236" s="4">
        <v>13</v>
      </c>
      <c r="H236" s="4">
        <v>4</v>
      </c>
      <c r="I236" s="4">
        <v>5.2</v>
      </c>
      <c r="J236" s="4">
        <v>8</v>
      </c>
      <c r="K236" s="5">
        <v>7.4</v>
      </c>
      <c r="L236" s="4">
        <v>9</v>
      </c>
      <c r="M236" s="4">
        <v>8</v>
      </c>
      <c r="N236" s="8">
        <v>235</v>
      </c>
      <c r="O236" s="4">
        <f t="shared" si="31"/>
        <v>11</v>
      </c>
      <c r="P236" s="4">
        <f t="shared" si="32"/>
        <v>3</v>
      </c>
      <c r="Q236" s="4">
        <f t="shared" si="33"/>
        <v>13</v>
      </c>
      <c r="R236" s="4">
        <f t="shared" si="34"/>
        <v>10.199999999999999</v>
      </c>
      <c r="S236" s="4">
        <f t="shared" si="35"/>
        <v>12</v>
      </c>
      <c r="T236" s="4">
        <f t="shared" si="36"/>
        <v>9.6</v>
      </c>
      <c r="U236" s="4">
        <f t="shared" si="37"/>
        <v>12.399999999999999</v>
      </c>
      <c r="V236" s="4">
        <v>7</v>
      </c>
      <c r="W236" s="4">
        <v>2</v>
      </c>
      <c r="X236" s="4">
        <v>5</v>
      </c>
      <c r="Y236" s="4">
        <v>4</v>
      </c>
      <c r="Z236" s="4">
        <v>7.2</v>
      </c>
      <c r="AA236" s="4">
        <v>6.2</v>
      </c>
      <c r="AB236" s="4">
        <v>8.1999999999999993</v>
      </c>
      <c r="AC236" s="4">
        <v>4</v>
      </c>
      <c r="AD236" s="4">
        <v>1</v>
      </c>
      <c r="AE236" s="4">
        <v>8</v>
      </c>
      <c r="AF236" s="4">
        <v>6.2</v>
      </c>
      <c r="AG236" s="4">
        <v>4.8</v>
      </c>
      <c r="AH236" s="4">
        <v>3.4</v>
      </c>
      <c r="AI236" s="4">
        <v>4.2</v>
      </c>
    </row>
    <row r="237" spans="2:35" s="4" customFormat="1" x14ac:dyDescent="0.25">
      <c r="B237" s="8">
        <v>236</v>
      </c>
      <c r="C237" s="9" t="s">
        <v>22</v>
      </c>
      <c r="D237" s="10">
        <f t="shared" si="38"/>
        <v>118</v>
      </c>
      <c r="E237" s="1">
        <f t="shared" si="30"/>
        <v>4</v>
      </c>
      <c r="F237" s="1">
        <v>1</v>
      </c>
      <c r="G237" s="4">
        <v>7.6</v>
      </c>
      <c r="H237" s="17">
        <v>0</v>
      </c>
      <c r="I237" s="4">
        <v>8</v>
      </c>
      <c r="J237" s="4">
        <v>13.3</v>
      </c>
      <c r="K237" s="5">
        <v>3.6</v>
      </c>
      <c r="L237" s="4">
        <v>3.2</v>
      </c>
      <c r="M237" s="4">
        <v>3.6</v>
      </c>
      <c r="N237" s="8">
        <v>236</v>
      </c>
      <c r="O237" s="4">
        <f t="shared" si="31"/>
        <v>10.6</v>
      </c>
      <c r="P237" s="4">
        <f t="shared" si="32"/>
        <v>3</v>
      </c>
      <c r="Q237" s="4">
        <f t="shared" si="33"/>
        <v>10.199999999999999</v>
      </c>
      <c r="R237" s="4">
        <f t="shared" si="34"/>
        <v>10</v>
      </c>
      <c r="S237" s="4">
        <f t="shared" si="35"/>
        <v>9</v>
      </c>
      <c r="T237" s="4">
        <f t="shared" si="36"/>
        <v>11</v>
      </c>
      <c r="U237" s="4">
        <f t="shared" si="37"/>
        <v>12.1</v>
      </c>
      <c r="V237" s="4">
        <v>7</v>
      </c>
      <c r="W237" s="4">
        <v>2</v>
      </c>
      <c r="X237" s="4">
        <v>3.8</v>
      </c>
      <c r="Y237" s="4">
        <v>5</v>
      </c>
      <c r="Z237" s="4">
        <v>6</v>
      </c>
      <c r="AA237" s="4">
        <v>7.4</v>
      </c>
      <c r="AB237" s="4">
        <v>8.1</v>
      </c>
      <c r="AC237" s="4">
        <v>3.6</v>
      </c>
      <c r="AD237" s="4">
        <v>1</v>
      </c>
      <c r="AE237" s="4">
        <v>6.4</v>
      </c>
      <c r="AF237" s="4">
        <v>5</v>
      </c>
      <c r="AG237" s="4">
        <v>3</v>
      </c>
      <c r="AH237" s="4">
        <v>3.6</v>
      </c>
      <c r="AI237" s="4">
        <v>4</v>
      </c>
    </row>
    <row r="238" spans="2:35" s="4" customFormat="1" x14ac:dyDescent="0.25">
      <c r="B238" s="8">
        <v>237</v>
      </c>
      <c r="C238" s="9" t="s">
        <v>21</v>
      </c>
      <c r="D238" s="10">
        <f t="shared" si="38"/>
        <v>119</v>
      </c>
      <c r="E238" s="1">
        <f t="shared" si="30"/>
        <v>4</v>
      </c>
      <c r="F238" s="1">
        <v>1</v>
      </c>
      <c r="G238" s="4">
        <v>13</v>
      </c>
      <c r="H238" s="4">
        <v>5</v>
      </c>
      <c r="I238" s="4">
        <v>5</v>
      </c>
      <c r="J238" s="4">
        <v>6</v>
      </c>
      <c r="K238" s="4">
        <v>9</v>
      </c>
      <c r="L238" s="4">
        <v>8</v>
      </c>
      <c r="M238" s="4">
        <v>9</v>
      </c>
      <c r="N238" s="8">
        <v>237</v>
      </c>
      <c r="O238" s="4">
        <f t="shared" si="31"/>
        <v>10.4</v>
      </c>
      <c r="P238" s="4">
        <f t="shared" si="32"/>
        <v>2.5</v>
      </c>
      <c r="Q238" s="4">
        <f t="shared" si="33"/>
        <v>13</v>
      </c>
      <c r="R238" s="4">
        <f t="shared" si="34"/>
        <v>10.8</v>
      </c>
      <c r="S238" s="4">
        <f t="shared" si="35"/>
        <v>9.1999999999999993</v>
      </c>
      <c r="T238" s="4">
        <f t="shared" si="36"/>
        <v>12</v>
      </c>
      <c r="U238" s="4">
        <f t="shared" si="37"/>
        <v>10.8</v>
      </c>
      <c r="V238" s="4">
        <v>7.2</v>
      </c>
      <c r="W238" s="4">
        <v>2</v>
      </c>
      <c r="X238" s="6">
        <v>4.5999999999999996</v>
      </c>
      <c r="Y238" s="4">
        <v>3.8</v>
      </c>
      <c r="Z238" s="4">
        <v>6</v>
      </c>
      <c r="AA238" s="4">
        <v>6</v>
      </c>
      <c r="AB238" s="4">
        <v>7.8</v>
      </c>
      <c r="AC238" s="4">
        <v>3.2</v>
      </c>
      <c r="AD238" s="4">
        <v>0.5</v>
      </c>
      <c r="AE238" s="4">
        <v>8.4</v>
      </c>
      <c r="AF238" s="4">
        <v>7</v>
      </c>
      <c r="AG238" s="4">
        <v>3.2</v>
      </c>
      <c r="AH238" s="4">
        <v>6</v>
      </c>
      <c r="AI238" s="4">
        <v>3</v>
      </c>
    </row>
    <row r="239" spans="2:35" s="4" customFormat="1" x14ac:dyDescent="0.25">
      <c r="B239" s="8">
        <v>238</v>
      </c>
      <c r="C239" s="9" t="s">
        <v>22</v>
      </c>
      <c r="D239" s="10">
        <f t="shared" si="38"/>
        <v>119</v>
      </c>
      <c r="E239" s="1">
        <f t="shared" si="30"/>
        <v>4</v>
      </c>
      <c r="F239" s="1">
        <v>1</v>
      </c>
      <c r="G239" s="6">
        <v>6.4</v>
      </c>
      <c r="H239" s="4">
        <v>2</v>
      </c>
      <c r="I239" s="4">
        <v>11</v>
      </c>
      <c r="J239" s="4">
        <v>13</v>
      </c>
      <c r="K239" s="4">
        <v>4</v>
      </c>
      <c r="L239" s="4">
        <v>3.2</v>
      </c>
      <c r="M239" s="4">
        <v>4.2</v>
      </c>
      <c r="N239" s="8">
        <v>238</v>
      </c>
      <c r="O239" s="4">
        <f t="shared" si="31"/>
        <v>10.8</v>
      </c>
      <c r="P239" s="4">
        <f t="shared" si="32"/>
        <v>2.5</v>
      </c>
      <c r="Q239" s="4">
        <f t="shared" si="33"/>
        <v>10.8</v>
      </c>
      <c r="R239" s="4">
        <f t="shared" si="34"/>
        <v>9.1999999999999993</v>
      </c>
      <c r="S239" s="4">
        <f t="shared" si="35"/>
        <v>8.4</v>
      </c>
      <c r="T239" s="4">
        <f t="shared" si="36"/>
        <v>8</v>
      </c>
      <c r="U239" s="4">
        <f t="shared" si="37"/>
        <v>11</v>
      </c>
      <c r="V239" s="4">
        <v>7.2</v>
      </c>
      <c r="W239" s="4">
        <v>2</v>
      </c>
      <c r="X239" s="4">
        <v>4.4000000000000004</v>
      </c>
      <c r="Y239" s="4">
        <v>3.2</v>
      </c>
      <c r="Z239" s="4">
        <v>5.4</v>
      </c>
      <c r="AA239" s="4">
        <v>8</v>
      </c>
      <c r="AB239" s="4">
        <v>8.1999999999999993</v>
      </c>
      <c r="AC239" s="4">
        <v>3.6</v>
      </c>
      <c r="AD239" s="4">
        <v>0.5</v>
      </c>
      <c r="AE239" s="4">
        <v>6.4</v>
      </c>
      <c r="AF239" s="4">
        <v>6</v>
      </c>
      <c r="AG239" s="4">
        <v>3</v>
      </c>
      <c r="AH239" s="17">
        <v>0</v>
      </c>
      <c r="AI239" s="4">
        <v>2.8</v>
      </c>
    </row>
    <row r="240" spans="2:35" s="4" customFormat="1" x14ac:dyDescent="0.25">
      <c r="B240" s="8">
        <v>239</v>
      </c>
      <c r="C240" s="9" t="s">
        <v>21</v>
      </c>
      <c r="D240" s="10">
        <f t="shared" si="38"/>
        <v>120</v>
      </c>
      <c r="E240" s="1">
        <f t="shared" si="30"/>
        <v>4</v>
      </c>
      <c r="F240" s="1">
        <v>1</v>
      </c>
      <c r="G240" s="4">
        <v>10.6</v>
      </c>
      <c r="H240" s="4">
        <v>5.2</v>
      </c>
      <c r="I240" s="4">
        <v>4</v>
      </c>
      <c r="J240" s="4">
        <v>6</v>
      </c>
      <c r="K240" s="4">
        <v>10</v>
      </c>
      <c r="L240" s="4">
        <v>7.4</v>
      </c>
      <c r="M240" s="4">
        <v>7</v>
      </c>
      <c r="N240" s="8">
        <v>239</v>
      </c>
      <c r="O240" s="4">
        <f t="shared" si="31"/>
        <v>11</v>
      </c>
      <c r="P240" s="4">
        <f t="shared" si="32"/>
        <v>1.5</v>
      </c>
      <c r="Q240" s="4">
        <f t="shared" si="33"/>
        <v>10</v>
      </c>
      <c r="R240" s="4">
        <f t="shared" si="34"/>
        <v>11</v>
      </c>
      <c r="S240" s="4">
        <f t="shared" si="35"/>
        <v>11</v>
      </c>
      <c r="T240" s="4">
        <f t="shared" si="36"/>
        <v>0</v>
      </c>
      <c r="U240" s="4">
        <f t="shared" si="37"/>
        <v>14</v>
      </c>
      <c r="V240" s="4">
        <v>7</v>
      </c>
      <c r="W240" s="4">
        <v>1</v>
      </c>
      <c r="X240" s="4">
        <v>5</v>
      </c>
      <c r="Y240" s="4">
        <v>5</v>
      </c>
      <c r="Z240" s="4">
        <v>8</v>
      </c>
      <c r="AA240" s="17">
        <v>0</v>
      </c>
      <c r="AB240" s="4">
        <v>8.8000000000000007</v>
      </c>
      <c r="AC240" s="4">
        <v>4</v>
      </c>
      <c r="AD240" s="4">
        <v>0.5</v>
      </c>
      <c r="AE240" s="4">
        <v>5</v>
      </c>
      <c r="AF240" s="4">
        <v>6</v>
      </c>
      <c r="AG240" s="4">
        <v>3</v>
      </c>
      <c r="AH240" s="17">
        <v>0</v>
      </c>
      <c r="AI240" s="4">
        <v>5.2</v>
      </c>
    </row>
    <row r="241" spans="2:35" s="4" customFormat="1" x14ac:dyDescent="0.25">
      <c r="B241" s="8">
        <v>240</v>
      </c>
      <c r="C241" s="9" t="s">
        <v>22</v>
      </c>
      <c r="D241" s="10">
        <f t="shared" si="38"/>
        <v>120</v>
      </c>
      <c r="E241" s="1">
        <f t="shared" si="30"/>
        <v>4</v>
      </c>
      <c r="F241" s="1">
        <v>1</v>
      </c>
      <c r="G241" s="4">
        <v>10.199999999999999</v>
      </c>
      <c r="H241" s="4">
        <v>4</v>
      </c>
      <c r="I241" s="4">
        <v>9.4</v>
      </c>
      <c r="J241" s="4">
        <v>12</v>
      </c>
      <c r="K241" s="4">
        <v>4</v>
      </c>
      <c r="L241" s="4">
        <v>4</v>
      </c>
      <c r="M241" s="4">
        <v>4</v>
      </c>
      <c r="N241" s="8">
        <v>240</v>
      </c>
      <c r="O241" s="4">
        <f t="shared" si="31"/>
        <v>13</v>
      </c>
      <c r="P241" s="4">
        <f t="shared" si="32"/>
        <v>1.5</v>
      </c>
      <c r="Q241" s="4">
        <f t="shared" si="33"/>
        <v>5.8</v>
      </c>
      <c r="R241" s="4">
        <f t="shared" si="34"/>
        <v>9</v>
      </c>
      <c r="S241" s="4">
        <f t="shared" si="35"/>
        <v>13.6</v>
      </c>
      <c r="T241" s="4">
        <f t="shared" si="36"/>
        <v>9.8000000000000007</v>
      </c>
      <c r="U241" s="4">
        <f t="shared" si="37"/>
        <v>10.8</v>
      </c>
      <c r="V241" s="4">
        <v>6</v>
      </c>
      <c r="W241" s="4">
        <v>1</v>
      </c>
      <c r="X241" s="4">
        <v>5.8</v>
      </c>
      <c r="Y241" s="4">
        <v>3</v>
      </c>
      <c r="Z241" s="4">
        <v>10</v>
      </c>
      <c r="AA241" s="4">
        <v>7.2</v>
      </c>
      <c r="AB241" s="4">
        <v>5.6</v>
      </c>
      <c r="AC241" s="4">
        <v>7</v>
      </c>
      <c r="AD241" s="4">
        <v>0.5</v>
      </c>
      <c r="AE241" s="4">
        <v>0</v>
      </c>
      <c r="AF241" s="4">
        <v>6</v>
      </c>
      <c r="AG241" s="4">
        <v>3.6</v>
      </c>
      <c r="AH241" s="4">
        <v>2.6</v>
      </c>
      <c r="AI241" s="4">
        <v>5.2</v>
      </c>
    </row>
    <row r="242" spans="2:35" s="4" customFormat="1" x14ac:dyDescent="0.25">
      <c r="B242" s="8">
        <v>241</v>
      </c>
      <c r="C242" s="9" t="s">
        <v>21</v>
      </c>
      <c r="D242" s="10">
        <f t="shared" si="38"/>
        <v>121</v>
      </c>
      <c r="E242" s="1">
        <f t="shared" si="30"/>
        <v>4</v>
      </c>
      <c r="F242" s="1">
        <v>1</v>
      </c>
      <c r="G242" s="4">
        <v>11.2</v>
      </c>
      <c r="H242" s="4">
        <v>4</v>
      </c>
      <c r="I242" s="4">
        <v>6</v>
      </c>
      <c r="J242" s="4">
        <v>5</v>
      </c>
      <c r="K242" s="4">
        <v>7</v>
      </c>
      <c r="L242" s="4">
        <v>8</v>
      </c>
      <c r="M242" s="4">
        <v>7</v>
      </c>
      <c r="N242" s="8">
        <v>241</v>
      </c>
      <c r="O242" s="4">
        <f t="shared" si="31"/>
        <v>9.8000000000000007</v>
      </c>
      <c r="P242" s="4">
        <f t="shared" si="32"/>
        <v>2.2999999999999998</v>
      </c>
      <c r="Q242" s="4">
        <f t="shared" si="33"/>
        <v>8.1999999999999993</v>
      </c>
      <c r="R242" s="4">
        <f t="shared" si="34"/>
        <v>6.2</v>
      </c>
      <c r="S242" s="4">
        <f t="shared" si="35"/>
        <v>11</v>
      </c>
      <c r="T242" s="4">
        <f t="shared" si="36"/>
        <v>15.2</v>
      </c>
      <c r="U242" s="4">
        <f t="shared" si="37"/>
        <v>12.399999999999999</v>
      </c>
      <c r="V242" s="4">
        <v>7</v>
      </c>
      <c r="W242" s="4">
        <v>1.8</v>
      </c>
      <c r="X242" s="4">
        <v>3.8</v>
      </c>
      <c r="Y242" s="4">
        <v>2</v>
      </c>
      <c r="Z242" s="4">
        <v>7.6</v>
      </c>
      <c r="AA242" s="4">
        <v>12</v>
      </c>
      <c r="AB242" s="4">
        <v>6.6</v>
      </c>
      <c r="AC242" s="4">
        <v>2.8</v>
      </c>
      <c r="AD242" s="4">
        <v>0.5</v>
      </c>
      <c r="AE242" s="4">
        <v>4.4000000000000004</v>
      </c>
      <c r="AF242" s="4">
        <v>4.2</v>
      </c>
      <c r="AG242" s="4">
        <v>3.4</v>
      </c>
      <c r="AH242" s="4">
        <v>3.2</v>
      </c>
      <c r="AI242" s="4">
        <v>5.8</v>
      </c>
    </row>
    <row r="243" spans="2:35" s="4" customFormat="1" x14ac:dyDescent="0.25">
      <c r="B243" s="8">
        <v>242</v>
      </c>
      <c r="C243" s="9" t="s">
        <v>22</v>
      </c>
      <c r="D243" s="10">
        <f t="shared" si="38"/>
        <v>121</v>
      </c>
      <c r="E243" s="1">
        <f t="shared" si="30"/>
        <v>4</v>
      </c>
      <c r="F243" s="1">
        <v>1</v>
      </c>
      <c r="G243" s="4">
        <v>7.2</v>
      </c>
      <c r="H243" s="4">
        <v>4</v>
      </c>
      <c r="I243" s="4">
        <v>9</v>
      </c>
      <c r="J243" s="4">
        <v>10.8</v>
      </c>
      <c r="K243" s="4">
        <v>6</v>
      </c>
      <c r="L243" s="4">
        <v>6</v>
      </c>
      <c r="M243" s="4">
        <v>4</v>
      </c>
      <c r="N243" s="8">
        <v>242</v>
      </c>
      <c r="O243" s="4">
        <f t="shared" si="31"/>
        <v>7.4</v>
      </c>
      <c r="P243" s="4">
        <f t="shared" si="32"/>
        <v>2.7</v>
      </c>
      <c r="Q243" s="4">
        <f t="shared" si="33"/>
        <v>8.6</v>
      </c>
      <c r="R243" s="4">
        <f t="shared" si="34"/>
        <v>7.6</v>
      </c>
      <c r="S243" s="4">
        <f t="shared" si="35"/>
        <v>11.4</v>
      </c>
      <c r="T243" s="4">
        <f t="shared" si="36"/>
        <v>10</v>
      </c>
      <c r="U243" s="4">
        <f t="shared" si="37"/>
        <v>13</v>
      </c>
      <c r="V243" s="4">
        <v>5</v>
      </c>
      <c r="W243" s="4">
        <v>2.2000000000000002</v>
      </c>
      <c r="X243" s="4">
        <v>4</v>
      </c>
      <c r="Y243" s="4">
        <v>2</v>
      </c>
      <c r="Z243" s="4">
        <v>8</v>
      </c>
      <c r="AA243" s="4">
        <v>6</v>
      </c>
      <c r="AB243" s="4">
        <v>9</v>
      </c>
      <c r="AC243" s="4">
        <v>2.4</v>
      </c>
      <c r="AD243" s="4">
        <v>0.5</v>
      </c>
      <c r="AE243" s="4">
        <v>4.5999999999999996</v>
      </c>
      <c r="AF243" s="4">
        <v>5.6</v>
      </c>
      <c r="AG243" s="4">
        <v>3.4</v>
      </c>
      <c r="AH243" s="4">
        <v>4</v>
      </c>
      <c r="AI243" s="4">
        <v>4</v>
      </c>
    </row>
    <row r="244" spans="2:35" s="4" customFormat="1" x14ac:dyDescent="0.25">
      <c r="B244" s="8">
        <v>243</v>
      </c>
      <c r="C244" s="9" t="s">
        <v>21</v>
      </c>
      <c r="D244" s="10">
        <f t="shared" si="38"/>
        <v>122</v>
      </c>
      <c r="E244" s="1">
        <f t="shared" si="30"/>
        <v>4</v>
      </c>
      <c r="F244" s="1">
        <v>1</v>
      </c>
      <c r="G244" s="4">
        <v>12</v>
      </c>
      <c r="H244" s="4">
        <v>5</v>
      </c>
      <c r="I244" s="4">
        <v>4</v>
      </c>
      <c r="J244" s="4">
        <v>4</v>
      </c>
      <c r="K244" s="4">
        <v>9</v>
      </c>
      <c r="L244" s="4">
        <v>8.8000000000000007</v>
      </c>
      <c r="M244" s="4">
        <v>9.4</v>
      </c>
      <c r="N244" s="8">
        <v>243</v>
      </c>
      <c r="O244" s="4">
        <f t="shared" si="31"/>
        <v>6.4</v>
      </c>
      <c r="P244" s="4">
        <f t="shared" si="32"/>
        <v>2.2999999999999998</v>
      </c>
      <c r="Q244" s="4">
        <f t="shared" si="33"/>
        <v>9.8000000000000007</v>
      </c>
      <c r="R244" s="4">
        <f t="shared" si="34"/>
        <v>8.4</v>
      </c>
      <c r="S244" s="4">
        <f t="shared" si="35"/>
        <v>10.8</v>
      </c>
      <c r="T244" s="4">
        <f t="shared" si="36"/>
        <v>10</v>
      </c>
      <c r="U244" s="4">
        <f t="shared" si="37"/>
        <v>10.8</v>
      </c>
      <c r="V244" s="4">
        <v>4</v>
      </c>
      <c r="W244" s="4">
        <v>2</v>
      </c>
      <c r="X244" s="4">
        <v>4.4000000000000004</v>
      </c>
      <c r="Y244" s="4">
        <v>3</v>
      </c>
      <c r="Z244" s="4">
        <v>6</v>
      </c>
      <c r="AA244" s="4">
        <v>6.2</v>
      </c>
      <c r="AB244" s="4">
        <v>7.3</v>
      </c>
      <c r="AC244" s="4">
        <v>2.4</v>
      </c>
      <c r="AD244" s="4">
        <v>0.3</v>
      </c>
      <c r="AE244" s="4">
        <v>5.4</v>
      </c>
      <c r="AF244" s="4">
        <v>5.4</v>
      </c>
      <c r="AG244" s="4">
        <v>4.8</v>
      </c>
      <c r="AH244" s="4">
        <v>3.8</v>
      </c>
      <c r="AI244" s="4">
        <v>3.5</v>
      </c>
    </row>
    <row r="245" spans="2:35" s="4" customFormat="1" x14ac:dyDescent="0.25">
      <c r="B245" s="8">
        <v>244</v>
      </c>
      <c r="C245" s="9" t="s">
        <v>22</v>
      </c>
      <c r="D245" s="10">
        <f t="shared" si="38"/>
        <v>122</v>
      </c>
      <c r="E245" s="1">
        <f t="shared" si="30"/>
        <v>4</v>
      </c>
      <c r="F245" s="1">
        <v>1</v>
      </c>
      <c r="G245" s="4">
        <v>6</v>
      </c>
      <c r="H245" s="4">
        <v>2.4</v>
      </c>
      <c r="I245" s="4">
        <v>9.1999999999999993</v>
      </c>
      <c r="J245" s="4">
        <v>11</v>
      </c>
      <c r="K245" s="4">
        <v>5</v>
      </c>
      <c r="L245" s="4">
        <v>5</v>
      </c>
      <c r="M245" s="4">
        <v>3</v>
      </c>
      <c r="N245" s="8">
        <v>244</v>
      </c>
      <c r="O245" s="4">
        <f t="shared" si="31"/>
        <v>7</v>
      </c>
      <c r="P245" s="4">
        <f t="shared" si="32"/>
        <v>1</v>
      </c>
      <c r="Q245" s="4">
        <f t="shared" si="33"/>
        <v>8.8000000000000007</v>
      </c>
      <c r="R245" s="4">
        <f t="shared" si="34"/>
        <v>7</v>
      </c>
      <c r="S245" s="4">
        <f t="shared" si="35"/>
        <v>13.8</v>
      </c>
      <c r="T245" s="4">
        <f t="shared" si="36"/>
        <v>0</v>
      </c>
      <c r="U245" s="4">
        <f t="shared" si="37"/>
        <v>11.6</v>
      </c>
      <c r="V245" s="4">
        <v>4</v>
      </c>
      <c r="W245" s="4">
        <v>0.5</v>
      </c>
      <c r="X245" s="4">
        <v>2.8</v>
      </c>
      <c r="Y245" s="4">
        <v>2.8</v>
      </c>
      <c r="Z245" s="4">
        <v>10</v>
      </c>
      <c r="AA245" s="17">
        <v>0</v>
      </c>
      <c r="AB245" s="4">
        <v>8</v>
      </c>
      <c r="AC245" s="4">
        <v>3</v>
      </c>
      <c r="AD245" s="4">
        <v>0.5</v>
      </c>
      <c r="AE245" s="4">
        <v>6</v>
      </c>
      <c r="AF245" s="4">
        <v>4.2</v>
      </c>
      <c r="AG245" s="4">
        <v>3.8</v>
      </c>
      <c r="AH245" s="17">
        <v>0</v>
      </c>
      <c r="AI245" s="4">
        <v>3.6</v>
      </c>
    </row>
    <row r="246" spans="2:35" s="4" customFormat="1" x14ac:dyDescent="0.25">
      <c r="B246" s="8">
        <v>245</v>
      </c>
      <c r="C246" s="9" t="s">
        <v>21</v>
      </c>
      <c r="D246" s="10">
        <f t="shared" si="38"/>
        <v>123</v>
      </c>
      <c r="E246" s="1">
        <f t="shared" si="30"/>
        <v>5</v>
      </c>
      <c r="F246" s="1">
        <v>1</v>
      </c>
      <c r="G246" s="4">
        <v>12.4</v>
      </c>
      <c r="H246" s="4">
        <v>5</v>
      </c>
      <c r="I246" s="4">
        <v>6</v>
      </c>
      <c r="J246" s="4">
        <v>6</v>
      </c>
      <c r="K246" s="4">
        <v>10</v>
      </c>
      <c r="L246" s="4">
        <v>7.6</v>
      </c>
      <c r="M246" s="4">
        <v>11</v>
      </c>
      <c r="N246" s="8">
        <v>245</v>
      </c>
      <c r="O246" s="4">
        <f t="shared" si="31"/>
        <v>7.8</v>
      </c>
      <c r="P246" s="4">
        <f t="shared" si="32"/>
        <v>2</v>
      </c>
      <c r="Q246" s="4">
        <f t="shared" si="33"/>
        <v>7.8</v>
      </c>
      <c r="R246" s="4">
        <f t="shared" si="34"/>
        <v>5</v>
      </c>
      <c r="S246" s="4">
        <f t="shared" si="35"/>
        <v>12.6</v>
      </c>
      <c r="T246" s="4">
        <f t="shared" si="36"/>
        <v>6.2</v>
      </c>
      <c r="U246" s="4">
        <f t="shared" si="37"/>
        <v>10</v>
      </c>
      <c r="V246" s="4">
        <v>5</v>
      </c>
      <c r="W246" s="4">
        <v>1.2</v>
      </c>
      <c r="X246" s="4">
        <v>2.8</v>
      </c>
      <c r="Y246" s="4">
        <v>1.8</v>
      </c>
      <c r="Z246" s="4">
        <v>8.6</v>
      </c>
      <c r="AA246" s="4">
        <v>6.2</v>
      </c>
      <c r="AB246" s="4">
        <v>7.4</v>
      </c>
      <c r="AC246" s="4">
        <v>2.8</v>
      </c>
      <c r="AD246" s="4">
        <v>0.8</v>
      </c>
      <c r="AE246" s="4">
        <v>5</v>
      </c>
      <c r="AF246" s="4">
        <v>3.2</v>
      </c>
      <c r="AG246" s="4">
        <v>4</v>
      </c>
      <c r="AH246" s="17">
        <v>0</v>
      </c>
      <c r="AI246" s="4">
        <v>2.6</v>
      </c>
    </row>
    <row r="247" spans="2:35" s="4" customFormat="1" x14ac:dyDescent="0.25">
      <c r="B247" s="8">
        <v>246</v>
      </c>
      <c r="C247" s="9" t="s">
        <v>22</v>
      </c>
      <c r="D247" s="10">
        <f t="shared" si="38"/>
        <v>123</v>
      </c>
      <c r="E247" s="1">
        <f t="shared" si="30"/>
        <v>5</v>
      </c>
      <c r="F247" s="1">
        <v>1</v>
      </c>
      <c r="G247" s="4">
        <v>5.8</v>
      </c>
      <c r="H247" s="4">
        <v>3</v>
      </c>
      <c r="I247" s="4">
        <v>10</v>
      </c>
      <c r="J247" s="4">
        <v>6</v>
      </c>
      <c r="K247" s="4">
        <v>4</v>
      </c>
      <c r="L247" s="4">
        <v>4.2</v>
      </c>
      <c r="M247" s="4">
        <v>4.5999999999999996</v>
      </c>
      <c r="N247" s="8">
        <v>246</v>
      </c>
      <c r="O247" s="4">
        <f t="shared" si="31"/>
        <v>7</v>
      </c>
      <c r="P247" s="4">
        <f t="shared" si="32"/>
        <v>1</v>
      </c>
      <c r="Q247" s="4">
        <f t="shared" si="33"/>
        <v>12.2</v>
      </c>
      <c r="R247" s="4">
        <f t="shared" si="34"/>
        <v>9.4</v>
      </c>
      <c r="S247" s="4">
        <f t="shared" si="35"/>
        <v>12.2</v>
      </c>
      <c r="T247" s="4">
        <f t="shared" si="36"/>
        <v>8.8000000000000007</v>
      </c>
      <c r="U247" s="4">
        <f t="shared" si="37"/>
        <v>11</v>
      </c>
      <c r="V247" s="4">
        <v>4</v>
      </c>
      <c r="W247" s="4">
        <v>0.5</v>
      </c>
      <c r="X247" s="4">
        <v>8</v>
      </c>
      <c r="Y247" s="4">
        <v>3</v>
      </c>
      <c r="Z247" s="4">
        <v>7.2</v>
      </c>
      <c r="AA247" s="4">
        <v>6</v>
      </c>
      <c r="AB247" s="4">
        <v>8</v>
      </c>
      <c r="AC247" s="4">
        <v>3</v>
      </c>
      <c r="AD247" s="4">
        <v>0.5</v>
      </c>
      <c r="AE247" s="4">
        <v>4.2</v>
      </c>
      <c r="AF247" s="5">
        <v>6.4</v>
      </c>
      <c r="AG247" s="4">
        <v>5</v>
      </c>
      <c r="AH247" s="4">
        <v>2.8</v>
      </c>
      <c r="AI247" s="4">
        <v>3</v>
      </c>
    </row>
    <row r="248" spans="2:35" s="4" customFormat="1" x14ac:dyDescent="0.25">
      <c r="B248" s="8">
        <v>247</v>
      </c>
      <c r="C248" s="9" t="s">
        <v>21</v>
      </c>
      <c r="D248" s="10">
        <f t="shared" si="38"/>
        <v>124</v>
      </c>
      <c r="E248" s="1">
        <f t="shared" si="30"/>
        <v>5</v>
      </c>
      <c r="F248" s="1">
        <v>1</v>
      </c>
      <c r="G248" s="4">
        <v>7.3</v>
      </c>
      <c r="H248" s="4">
        <v>4.5999999999999996</v>
      </c>
      <c r="I248" s="4">
        <v>3.4</v>
      </c>
      <c r="J248" s="4">
        <v>6.6</v>
      </c>
      <c r="K248" s="4">
        <v>10</v>
      </c>
      <c r="L248" s="4">
        <v>8.4</v>
      </c>
      <c r="M248" s="4">
        <v>7.4</v>
      </c>
      <c r="N248" s="8">
        <v>247</v>
      </c>
      <c r="O248" s="4">
        <f t="shared" si="31"/>
        <v>8.1999999999999993</v>
      </c>
      <c r="P248" s="4">
        <f t="shared" si="32"/>
        <v>4</v>
      </c>
      <c r="Q248" s="4">
        <f t="shared" si="33"/>
        <v>8.6</v>
      </c>
      <c r="R248" s="4">
        <f t="shared" si="34"/>
        <v>11.8</v>
      </c>
      <c r="S248" s="4">
        <f t="shared" si="35"/>
        <v>10.6</v>
      </c>
      <c r="T248" s="4">
        <f t="shared" si="36"/>
        <v>2.4</v>
      </c>
      <c r="U248" s="4">
        <f t="shared" si="37"/>
        <v>11.4</v>
      </c>
      <c r="V248" s="4">
        <v>5.2</v>
      </c>
      <c r="W248" s="4">
        <v>2</v>
      </c>
      <c r="X248" s="4">
        <v>2.6</v>
      </c>
      <c r="Y248" s="4">
        <v>3.8</v>
      </c>
      <c r="Z248" s="4">
        <v>7.6</v>
      </c>
      <c r="AA248" s="17">
        <v>0</v>
      </c>
      <c r="AB248" s="4">
        <v>8.8000000000000007</v>
      </c>
      <c r="AC248" s="4">
        <v>3</v>
      </c>
      <c r="AD248" s="4">
        <v>2</v>
      </c>
      <c r="AE248" s="4">
        <v>6</v>
      </c>
      <c r="AF248" s="4">
        <v>8</v>
      </c>
      <c r="AG248" s="4">
        <v>3</v>
      </c>
      <c r="AH248" s="4">
        <v>2.4</v>
      </c>
      <c r="AI248" s="4">
        <v>2.6</v>
      </c>
    </row>
    <row r="249" spans="2:35" s="4" customFormat="1" x14ac:dyDescent="0.25">
      <c r="B249" s="8">
        <v>248</v>
      </c>
      <c r="C249" s="9" t="s">
        <v>22</v>
      </c>
      <c r="D249" s="10">
        <f t="shared" si="38"/>
        <v>124</v>
      </c>
      <c r="E249" s="1">
        <f t="shared" si="30"/>
        <v>5</v>
      </c>
      <c r="F249" s="1">
        <v>1</v>
      </c>
      <c r="G249" s="4">
        <v>6.3</v>
      </c>
      <c r="H249" s="4">
        <v>2</v>
      </c>
      <c r="I249" s="4">
        <v>8.1</v>
      </c>
      <c r="J249" s="4">
        <v>14</v>
      </c>
      <c r="K249" s="4">
        <v>4.8</v>
      </c>
      <c r="L249" s="4">
        <v>3.6</v>
      </c>
      <c r="M249" s="4">
        <v>3.4</v>
      </c>
      <c r="N249" s="8">
        <v>248</v>
      </c>
      <c r="O249" s="4">
        <f t="shared" si="31"/>
        <v>9</v>
      </c>
      <c r="P249" s="4">
        <f t="shared" si="32"/>
        <v>2.5</v>
      </c>
      <c r="Q249" s="4">
        <f t="shared" si="33"/>
        <v>7.6</v>
      </c>
      <c r="R249" s="4">
        <f t="shared" si="34"/>
        <v>11.6</v>
      </c>
      <c r="S249" s="4">
        <f t="shared" si="35"/>
        <v>9.8000000000000007</v>
      </c>
      <c r="T249" s="4">
        <f t="shared" si="36"/>
        <v>3.4</v>
      </c>
      <c r="U249" s="4">
        <f t="shared" si="37"/>
        <v>12.6</v>
      </c>
      <c r="V249" s="4">
        <v>6</v>
      </c>
      <c r="W249" s="4">
        <v>2</v>
      </c>
      <c r="X249" s="4">
        <v>2.8</v>
      </c>
      <c r="Y249" s="4">
        <v>4</v>
      </c>
      <c r="Z249" s="4">
        <v>6.6</v>
      </c>
      <c r="AA249" s="17">
        <v>0</v>
      </c>
      <c r="AB249" s="4">
        <v>8.6</v>
      </c>
      <c r="AC249" s="4">
        <v>3</v>
      </c>
      <c r="AD249" s="4">
        <v>0.5</v>
      </c>
      <c r="AE249" s="4">
        <v>4.8</v>
      </c>
      <c r="AF249" s="4">
        <v>7.6</v>
      </c>
      <c r="AG249" s="4">
        <v>3.2</v>
      </c>
      <c r="AH249" s="4">
        <v>3.4</v>
      </c>
      <c r="AI249" s="4">
        <v>4</v>
      </c>
    </row>
    <row r="250" spans="2:35" s="4" customFormat="1" x14ac:dyDescent="0.25">
      <c r="B250" s="8">
        <v>249</v>
      </c>
      <c r="C250" s="9" t="s">
        <v>21</v>
      </c>
      <c r="D250" s="10">
        <f t="shared" si="38"/>
        <v>125</v>
      </c>
      <c r="E250" s="1">
        <f t="shared" si="30"/>
        <v>5</v>
      </c>
      <c r="F250" s="1">
        <v>1</v>
      </c>
      <c r="G250" s="4">
        <v>14.6</v>
      </c>
      <c r="H250" s="4">
        <v>5.4</v>
      </c>
      <c r="I250" s="4">
        <v>3</v>
      </c>
      <c r="J250" s="4">
        <v>5</v>
      </c>
      <c r="K250" s="4">
        <v>9.4</v>
      </c>
      <c r="L250" s="4">
        <v>6.6</v>
      </c>
      <c r="M250" s="4">
        <v>9.6</v>
      </c>
      <c r="N250" s="8">
        <v>249</v>
      </c>
      <c r="O250" s="4">
        <f t="shared" si="31"/>
        <v>8.8000000000000007</v>
      </c>
      <c r="P250" s="4">
        <f t="shared" si="32"/>
        <v>2.2000000000000002</v>
      </c>
      <c r="Q250" s="4">
        <f t="shared" si="33"/>
        <v>7.8</v>
      </c>
      <c r="R250" s="4">
        <f t="shared" si="34"/>
        <v>12.2</v>
      </c>
      <c r="S250" s="4">
        <f t="shared" si="35"/>
        <v>8</v>
      </c>
      <c r="T250" s="4">
        <f t="shared" si="36"/>
        <v>9.1999999999999993</v>
      </c>
      <c r="U250" s="4">
        <f t="shared" si="37"/>
        <v>11.4</v>
      </c>
      <c r="V250" s="4">
        <v>6</v>
      </c>
      <c r="W250" s="4">
        <v>2</v>
      </c>
      <c r="X250" s="4">
        <v>3</v>
      </c>
      <c r="Y250" s="4">
        <v>4.2</v>
      </c>
      <c r="Z250" s="4">
        <v>5.2</v>
      </c>
      <c r="AA250" s="4">
        <v>6</v>
      </c>
      <c r="AB250" s="4">
        <v>7.8</v>
      </c>
      <c r="AC250" s="4">
        <v>2.8</v>
      </c>
      <c r="AD250" s="4">
        <v>0.2</v>
      </c>
      <c r="AE250" s="4">
        <v>4.8</v>
      </c>
      <c r="AF250" s="4">
        <v>8</v>
      </c>
      <c r="AG250" s="4">
        <v>2.8</v>
      </c>
      <c r="AH250" s="4">
        <v>3.2</v>
      </c>
      <c r="AI250" s="4">
        <v>3.6</v>
      </c>
    </row>
    <row r="251" spans="2:35" s="4" customFormat="1" x14ac:dyDescent="0.25">
      <c r="B251" s="8">
        <v>250</v>
      </c>
      <c r="C251" s="9" t="s">
        <v>22</v>
      </c>
      <c r="D251" s="10">
        <f t="shared" si="38"/>
        <v>125</v>
      </c>
      <c r="E251" s="1">
        <f t="shared" si="30"/>
        <v>5</v>
      </c>
      <c r="F251" s="1">
        <v>1</v>
      </c>
      <c r="G251" s="4">
        <v>5</v>
      </c>
      <c r="H251" s="4">
        <v>1.8</v>
      </c>
      <c r="I251" s="4">
        <v>9</v>
      </c>
      <c r="J251" s="4">
        <v>9.3000000000000007</v>
      </c>
      <c r="K251" s="4">
        <v>4.4000000000000004</v>
      </c>
      <c r="L251" s="4">
        <v>6.2</v>
      </c>
      <c r="M251" s="17">
        <v>0</v>
      </c>
      <c r="N251" s="8">
        <v>250</v>
      </c>
      <c r="O251" s="4">
        <f t="shared" si="31"/>
        <v>7</v>
      </c>
      <c r="P251" s="4">
        <f t="shared" si="32"/>
        <v>2.2000000000000002</v>
      </c>
      <c r="Q251" s="4">
        <f t="shared" si="33"/>
        <v>7.6</v>
      </c>
      <c r="R251" s="4">
        <f t="shared" si="34"/>
        <v>11.6</v>
      </c>
      <c r="S251" s="4">
        <f t="shared" si="35"/>
        <v>9</v>
      </c>
      <c r="T251" s="4">
        <f t="shared" si="36"/>
        <v>8.1999999999999993</v>
      </c>
      <c r="U251" s="4">
        <f t="shared" si="37"/>
        <v>11.4</v>
      </c>
      <c r="V251" s="4">
        <v>4</v>
      </c>
      <c r="W251" s="4">
        <v>2</v>
      </c>
      <c r="X251" s="4">
        <v>2.6</v>
      </c>
      <c r="Y251" s="4">
        <v>5.8</v>
      </c>
      <c r="Z251" s="4">
        <v>5.4</v>
      </c>
      <c r="AA251" s="4">
        <v>6</v>
      </c>
      <c r="AB251" s="4">
        <v>7.7</v>
      </c>
      <c r="AC251" s="4">
        <v>3</v>
      </c>
      <c r="AD251" s="4">
        <v>0.2</v>
      </c>
      <c r="AE251" s="4">
        <v>5</v>
      </c>
      <c r="AF251" s="4">
        <v>5.8</v>
      </c>
      <c r="AG251" s="4">
        <v>3.6</v>
      </c>
      <c r="AH251" s="4">
        <v>2.2000000000000002</v>
      </c>
      <c r="AI251" s="4">
        <v>3.7</v>
      </c>
    </row>
    <row r="252" spans="2:35" s="4" customFormat="1" x14ac:dyDescent="0.25">
      <c r="B252" s="8">
        <v>251</v>
      </c>
      <c r="C252" s="9" t="s">
        <v>21</v>
      </c>
      <c r="D252" s="10">
        <f t="shared" si="38"/>
        <v>126</v>
      </c>
      <c r="E252" s="1">
        <f t="shared" si="30"/>
        <v>5</v>
      </c>
      <c r="F252" s="1">
        <v>1</v>
      </c>
      <c r="G252" s="4">
        <v>15</v>
      </c>
      <c r="H252" s="4">
        <v>6</v>
      </c>
      <c r="I252" s="4">
        <v>5</v>
      </c>
      <c r="J252" s="4">
        <v>5.6</v>
      </c>
      <c r="K252" s="4">
        <v>10</v>
      </c>
      <c r="L252" s="4">
        <v>9</v>
      </c>
      <c r="M252" s="4">
        <v>9.6</v>
      </c>
      <c r="N252" s="8">
        <v>251</v>
      </c>
      <c r="O252" s="4">
        <f t="shared" si="31"/>
        <v>9.4</v>
      </c>
      <c r="P252" s="4">
        <f t="shared" si="32"/>
        <v>2.8</v>
      </c>
      <c r="Q252" s="4">
        <f t="shared" si="33"/>
        <v>6.4</v>
      </c>
      <c r="R252" s="4">
        <f t="shared" si="34"/>
        <v>13</v>
      </c>
      <c r="S252" s="4">
        <f t="shared" si="35"/>
        <v>0</v>
      </c>
      <c r="T252" s="4">
        <f t="shared" si="36"/>
        <v>8.4</v>
      </c>
      <c r="U252" s="4">
        <f t="shared" si="37"/>
        <v>11.2</v>
      </c>
      <c r="V252" s="4">
        <v>6.4</v>
      </c>
      <c r="W252" s="4">
        <v>2.2999999999999998</v>
      </c>
      <c r="X252" s="4">
        <v>3.2</v>
      </c>
      <c r="Y252" s="4">
        <v>5.8</v>
      </c>
      <c r="Z252" s="17">
        <v>0</v>
      </c>
      <c r="AA252" s="4">
        <v>5.4</v>
      </c>
      <c r="AB252" s="4">
        <v>8</v>
      </c>
      <c r="AC252" s="4">
        <v>3</v>
      </c>
      <c r="AD252" s="4">
        <v>0.5</v>
      </c>
      <c r="AE252" s="4">
        <v>3.2</v>
      </c>
      <c r="AF252" s="4">
        <v>7.2</v>
      </c>
      <c r="AG252" s="17">
        <v>0</v>
      </c>
      <c r="AH252" s="4">
        <v>3</v>
      </c>
      <c r="AI252" s="4">
        <v>3.2</v>
      </c>
    </row>
    <row r="253" spans="2:35" s="4" customFormat="1" x14ac:dyDescent="0.25">
      <c r="B253" s="8">
        <v>252</v>
      </c>
      <c r="C253" s="9" t="s">
        <v>22</v>
      </c>
      <c r="D253" s="10">
        <f t="shared" si="38"/>
        <v>126</v>
      </c>
      <c r="E253" s="1">
        <f t="shared" si="30"/>
        <v>5</v>
      </c>
      <c r="F253" s="1">
        <v>1</v>
      </c>
      <c r="G253" s="6">
        <v>5</v>
      </c>
      <c r="H253" s="4">
        <v>2</v>
      </c>
      <c r="I253" s="4">
        <v>6</v>
      </c>
      <c r="J253" s="4">
        <v>12</v>
      </c>
      <c r="K253" s="4">
        <v>5.4</v>
      </c>
      <c r="L253" s="4">
        <v>3.4</v>
      </c>
      <c r="M253" s="4">
        <v>6.2</v>
      </c>
      <c r="N253" s="8">
        <v>252</v>
      </c>
      <c r="O253" s="4">
        <f t="shared" si="31"/>
        <v>8.6</v>
      </c>
      <c r="P253" s="4">
        <f t="shared" si="32"/>
        <v>1.5</v>
      </c>
      <c r="Q253" s="4">
        <f t="shared" si="33"/>
        <v>8.4</v>
      </c>
      <c r="R253" s="4">
        <f t="shared" si="34"/>
        <v>11.6</v>
      </c>
      <c r="S253" s="4">
        <f t="shared" si="35"/>
        <v>0</v>
      </c>
      <c r="T253" s="4">
        <f t="shared" si="36"/>
        <v>8.1999999999999993</v>
      </c>
      <c r="U253" s="4">
        <f t="shared" si="37"/>
        <v>11</v>
      </c>
      <c r="V253" s="4">
        <v>6</v>
      </c>
      <c r="W253" s="4">
        <v>1</v>
      </c>
      <c r="X253" s="4">
        <v>4</v>
      </c>
      <c r="Y253" s="4">
        <v>4</v>
      </c>
      <c r="Z253" s="17">
        <v>0</v>
      </c>
      <c r="AA253" s="4">
        <v>6</v>
      </c>
      <c r="AB253" s="4">
        <v>7.6</v>
      </c>
      <c r="AC253" s="4">
        <v>2.6</v>
      </c>
      <c r="AD253" s="4">
        <v>0.5</v>
      </c>
      <c r="AE253" s="4">
        <v>4.4000000000000004</v>
      </c>
      <c r="AF253" s="4">
        <v>7.6</v>
      </c>
      <c r="AG253" s="17">
        <v>0</v>
      </c>
      <c r="AH253" s="4">
        <v>2.2000000000000002</v>
      </c>
      <c r="AI253" s="4">
        <v>3.4</v>
      </c>
    </row>
    <row r="254" spans="2:35" s="4" customFormat="1" x14ac:dyDescent="0.25">
      <c r="B254" s="8">
        <v>253</v>
      </c>
      <c r="C254" s="9" t="s">
        <v>21</v>
      </c>
      <c r="D254" s="10">
        <f t="shared" si="38"/>
        <v>127</v>
      </c>
      <c r="E254" s="1">
        <f t="shared" si="30"/>
        <v>5</v>
      </c>
      <c r="F254" s="1">
        <v>1</v>
      </c>
      <c r="G254" s="4">
        <v>14</v>
      </c>
      <c r="H254" s="4">
        <v>5.4</v>
      </c>
      <c r="I254" s="4">
        <v>7</v>
      </c>
      <c r="J254" s="4">
        <v>4.5999999999999996</v>
      </c>
      <c r="K254" s="4">
        <v>9.4</v>
      </c>
      <c r="L254" s="4">
        <v>9</v>
      </c>
      <c r="M254" s="4">
        <v>6.4</v>
      </c>
      <c r="N254" s="8">
        <v>253</v>
      </c>
      <c r="O254" s="4">
        <f t="shared" si="31"/>
        <v>9</v>
      </c>
      <c r="P254" s="4">
        <f t="shared" si="32"/>
        <v>3</v>
      </c>
      <c r="Q254" s="4">
        <f t="shared" si="33"/>
        <v>5.6</v>
      </c>
      <c r="R254" s="4">
        <f t="shared" si="34"/>
        <v>11</v>
      </c>
      <c r="S254" s="4">
        <f t="shared" si="35"/>
        <v>0</v>
      </c>
      <c r="T254" s="4">
        <f t="shared" si="36"/>
        <v>0</v>
      </c>
      <c r="U254" s="4">
        <f t="shared" si="37"/>
        <v>12.4</v>
      </c>
      <c r="V254" s="4">
        <v>7</v>
      </c>
      <c r="W254" s="4">
        <v>2</v>
      </c>
      <c r="X254" s="4">
        <v>3.2</v>
      </c>
      <c r="Y254" s="4">
        <v>4</v>
      </c>
      <c r="Z254" s="17">
        <v>0</v>
      </c>
      <c r="AB254" s="4">
        <v>8.4</v>
      </c>
      <c r="AC254" s="4">
        <v>2</v>
      </c>
      <c r="AD254" s="4">
        <v>1</v>
      </c>
      <c r="AE254" s="4">
        <v>2.4</v>
      </c>
      <c r="AF254" s="4">
        <v>7</v>
      </c>
      <c r="AG254" s="17">
        <v>0</v>
      </c>
      <c r="AI254" s="4">
        <v>4</v>
      </c>
    </row>
    <row r="255" spans="2:35" s="4" customFormat="1" x14ac:dyDescent="0.25">
      <c r="B255" s="8">
        <v>254</v>
      </c>
      <c r="C255" s="9" t="s">
        <v>22</v>
      </c>
      <c r="D255" s="10">
        <f t="shared" si="38"/>
        <v>127</v>
      </c>
      <c r="E255" s="1">
        <f t="shared" si="30"/>
        <v>5</v>
      </c>
      <c r="F255" s="1">
        <v>1</v>
      </c>
      <c r="G255" s="4">
        <v>0.2</v>
      </c>
      <c r="H255" s="4">
        <v>3</v>
      </c>
      <c r="I255" s="4">
        <v>8</v>
      </c>
      <c r="J255" s="4">
        <v>10</v>
      </c>
      <c r="K255" s="4">
        <v>6.6</v>
      </c>
      <c r="L255" s="4">
        <v>3.8</v>
      </c>
      <c r="M255" s="4">
        <v>4.2</v>
      </c>
      <c r="N255" s="8">
        <v>254</v>
      </c>
      <c r="O255" s="4">
        <f t="shared" si="31"/>
        <v>8.8000000000000007</v>
      </c>
      <c r="P255" s="4">
        <f t="shared" si="32"/>
        <v>2</v>
      </c>
      <c r="Q255" s="4">
        <f t="shared" si="33"/>
        <v>7.3</v>
      </c>
      <c r="R255" s="4">
        <f t="shared" si="34"/>
        <v>13.2</v>
      </c>
      <c r="S255" s="4">
        <f t="shared" si="35"/>
        <v>0</v>
      </c>
      <c r="T255" s="4">
        <f t="shared" si="36"/>
        <v>0</v>
      </c>
      <c r="U255" s="4">
        <f t="shared" si="37"/>
        <v>12.6</v>
      </c>
      <c r="V255" s="4">
        <v>6</v>
      </c>
      <c r="W255" s="4">
        <v>1.5</v>
      </c>
      <c r="X255" s="4">
        <v>3</v>
      </c>
      <c r="Y255" s="4">
        <v>4</v>
      </c>
      <c r="Z255" s="17">
        <v>0</v>
      </c>
      <c r="AB255" s="4">
        <v>8.1999999999999993</v>
      </c>
      <c r="AC255" s="4">
        <v>2.8</v>
      </c>
      <c r="AD255" s="4">
        <v>0.5</v>
      </c>
      <c r="AE255" s="4">
        <v>4.3</v>
      </c>
      <c r="AF255" s="4">
        <v>9.1999999999999993</v>
      </c>
      <c r="AG255" s="17">
        <v>0</v>
      </c>
      <c r="AI255" s="4">
        <v>4.4000000000000004</v>
      </c>
    </row>
    <row r="256" spans="2:35" s="4" customFormat="1" x14ac:dyDescent="0.25">
      <c r="B256" s="8">
        <v>255</v>
      </c>
      <c r="C256" s="9" t="s">
        <v>21</v>
      </c>
      <c r="D256" s="10">
        <f t="shared" si="38"/>
        <v>128</v>
      </c>
      <c r="E256" s="1">
        <f t="shared" ref="E256:E319" si="39">IF(COUNTIF(E195:E255,E226)=61,E226+1,E255)</f>
        <v>5</v>
      </c>
      <c r="F256" s="1">
        <v>1</v>
      </c>
      <c r="G256" s="4">
        <v>15</v>
      </c>
      <c r="H256" s="4">
        <v>5.4</v>
      </c>
      <c r="I256" s="4">
        <v>5</v>
      </c>
      <c r="J256" s="4">
        <v>7.4</v>
      </c>
      <c r="K256" s="4">
        <v>9.1999999999999993</v>
      </c>
      <c r="L256" s="4">
        <v>9</v>
      </c>
      <c r="M256" s="4">
        <v>8.8000000000000007</v>
      </c>
      <c r="N256" s="8">
        <v>255</v>
      </c>
      <c r="O256" s="4">
        <f t="shared" si="31"/>
        <v>8</v>
      </c>
      <c r="P256" s="4">
        <f t="shared" si="32"/>
        <v>3.5</v>
      </c>
      <c r="Q256" s="4">
        <f t="shared" si="33"/>
        <v>5.6</v>
      </c>
      <c r="R256" s="4">
        <f t="shared" si="34"/>
        <v>13</v>
      </c>
      <c r="S256" s="4">
        <f t="shared" si="35"/>
        <v>0</v>
      </c>
      <c r="T256" s="4">
        <f t="shared" si="36"/>
        <v>0</v>
      </c>
      <c r="U256" s="4">
        <f t="shared" si="37"/>
        <v>10</v>
      </c>
      <c r="V256" s="4">
        <v>5</v>
      </c>
      <c r="W256" s="4">
        <v>2</v>
      </c>
      <c r="X256" s="4">
        <v>2.4</v>
      </c>
      <c r="Y256" s="4">
        <v>4.2</v>
      </c>
      <c r="Z256" s="17">
        <v>0</v>
      </c>
      <c r="AB256" s="4">
        <v>6.8</v>
      </c>
      <c r="AC256" s="4">
        <v>3</v>
      </c>
      <c r="AD256" s="4">
        <v>1.5</v>
      </c>
      <c r="AE256" s="4">
        <v>3.2</v>
      </c>
      <c r="AF256" s="4">
        <v>8.8000000000000007</v>
      </c>
      <c r="AG256" s="17">
        <v>0</v>
      </c>
      <c r="AI256" s="4">
        <v>3.2</v>
      </c>
    </row>
    <row r="257" spans="2:35" s="4" customFormat="1" x14ac:dyDescent="0.25">
      <c r="B257" s="8">
        <v>256</v>
      </c>
      <c r="C257" s="9" t="s">
        <v>22</v>
      </c>
      <c r="D257" s="10">
        <f t="shared" si="38"/>
        <v>128</v>
      </c>
      <c r="E257" s="1">
        <f t="shared" si="39"/>
        <v>5</v>
      </c>
      <c r="F257" s="1">
        <v>1</v>
      </c>
      <c r="G257" s="4">
        <v>4.5999999999999996</v>
      </c>
      <c r="H257" s="4">
        <v>3</v>
      </c>
      <c r="I257" s="4">
        <v>8</v>
      </c>
      <c r="J257" s="4">
        <v>9.1</v>
      </c>
      <c r="K257" s="4">
        <v>5</v>
      </c>
      <c r="L257" s="4">
        <v>4.4000000000000004</v>
      </c>
      <c r="M257" s="4">
        <v>5</v>
      </c>
      <c r="N257" s="8">
        <v>256</v>
      </c>
      <c r="O257" s="4">
        <f t="shared" si="31"/>
        <v>7.2</v>
      </c>
      <c r="P257" s="4">
        <f t="shared" si="32"/>
        <v>0</v>
      </c>
      <c r="Q257" s="4">
        <f t="shared" si="33"/>
        <v>3</v>
      </c>
      <c r="R257" s="4">
        <f t="shared" si="34"/>
        <v>11.6</v>
      </c>
      <c r="S257" s="4">
        <f t="shared" si="35"/>
        <v>0</v>
      </c>
      <c r="T257" s="4">
        <f t="shared" si="36"/>
        <v>0</v>
      </c>
      <c r="U257" s="4">
        <f t="shared" si="37"/>
        <v>10.8</v>
      </c>
      <c r="V257" s="4">
        <v>5</v>
      </c>
      <c r="W257" s="17">
        <v>0</v>
      </c>
      <c r="X257" s="4">
        <v>2.2000000000000002</v>
      </c>
      <c r="Y257" s="4">
        <v>3.8</v>
      </c>
      <c r="Z257" s="17">
        <v>0</v>
      </c>
      <c r="AB257" s="4">
        <v>7.6</v>
      </c>
      <c r="AC257" s="4">
        <v>2.2000000000000002</v>
      </c>
      <c r="AD257" s="17">
        <v>0</v>
      </c>
      <c r="AE257" s="4">
        <v>0.8</v>
      </c>
      <c r="AF257" s="4">
        <v>7.8</v>
      </c>
      <c r="AG257" s="17">
        <v>0</v>
      </c>
      <c r="AI257" s="4">
        <v>3.2</v>
      </c>
    </row>
    <row r="258" spans="2:35" s="4" customFormat="1" x14ac:dyDescent="0.25">
      <c r="B258" s="8">
        <v>257</v>
      </c>
      <c r="C258" s="9" t="s">
        <v>21</v>
      </c>
      <c r="D258" s="10">
        <f t="shared" si="38"/>
        <v>129</v>
      </c>
      <c r="E258" s="1">
        <f t="shared" si="39"/>
        <v>5</v>
      </c>
      <c r="F258" s="1">
        <v>1</v>
      </c>
      <c r="G258" s="4">
        <v>13</v>
      </c>
      <c r="H258" s="4">
        <v>5.8</v>
      </c>
      <c r="I258" s="4">
        <v>4</v>
      </c>
      <c r="J258" s="4">
        <v>6</v>
      </c>
      <c r="K258" s="4">
        <v>9.1999999999999993</v>
      </c>
      <c r="L258" s="4">
        <v>9</v>
      </c>
      <c r="M258" s="4">
        <v>9.1999999999999993</v>
      </c>
      <c r="N258" s="8">
        <v>257</v>
      </c>
      <c r="O258" s="4">
        <f t="shared" ref="O258:O289" si="40">V258+AC258</f>
        <v>5.4</v>
      </c>
      <c r="P258" s="4">
        <f t="shared" ref="P258:P289" si="41">W258+AD258</f>
        <v>0</v>
      </c>
      <c r="Q258" s="4">
        <f t="shared" ref="Q258:Q289" si="42">X258+AE258</f>
        <v>4.4000000000000004</v>
      </c>
      <c r="R258" s="4">
        <f t="shared" ref="R258:R289" si="43">Y258+AF258</f>
        <v>12.600000000000001</v>
      </c>
      <c r="S258" s="4">
        <f t="shared" ref="S258:S289" si="44">Z258+AG258</f>
        <v>0</v>
      </c>
      <c r="T258" s="4">
        <f t="shared" ref="T258:T289" si="45">AA258+AH258</f>
        <v>0</v>
      </c>
      <c r="U258" s="4">
        <f t="shared" ref="U258:U289" si="46">AB258+AI258</f>
        <v>10.5</v>
      </c>
      <c r="V258" s="4">
        <v>3.2</v>
      </c>
      <c r="W258" s="17">
        <v>0</v>
      </c>
      <c r="X258" s="4">
        <v>1.4</v>
      </c>
      <c r="Y258" s="4">
        <v>4.2</v>
      </c>
      <c r="Z258" s="17">
        <v>0</v>
      </c>
      <c r="AB258" s="4">
        <v>6.5</v>
      </c>
      <c r="AC258" s="4">
        <v>2.2000000000000002</v>
      </c>
      <c r="AD258" s="17">
        <v>0</v>
      </c>
      <c r="AE258" s="4">
        <v>3</v>
      </c>
      <c r="AF258" s="4">
        <v>8.4</v>
      </c>
      <c r="AG258" s="17">
        <v>0</v>
      </c>
      <c r="AI258" s="4">
        <v>4</v>
      </c>
    </row>
    <row r="259" spans="2:35" s="4" customFormat="1" x14ac:dyDescent="0.25">
      <c r="B259" s="8">
        <v>258</v>
      </c>
      <c r="C259" s="9" t="s">
        <v>22</v>
      </c>
      <c r="D259" s="10">
        <f t="shared" si="38"/>
        <v>129</v>
      </c>
      <c r="E259" s="1">
        <f t="shared" si="39"/>
        <v>5</v>
      </c>
      <c r="F259" s="1">
        <v>1</v>
      </c>
      <c r="G259" s="4">
        <v>3</v>
      </c>
      <c r="H259" s="4">
        <v>3</v>
      </c>
      <c r="I259" s="4">
        <v>8</v>
      </c>
      <c r="J259" s="4">
        <v>6.4</v>
      </c>
      <c r="K259" s="4">
        <v>4.2</v>
      </c>
      <c r="L259" s="4">
        <v>5.2</v>
      </c>
      <c r="M259" s="4">
        <v>4.4000000000000004</v>
      </c>
      <c r="N259" s="8">
        <v>258</v>
      </c>
      <c r="O259" s="4">
        <f t="shared" si="40"/>
        <v>8.8000000000000007</v>
      </c>
      <c r="P259" s="4">
        <f t="shared" si="41"/>
        <v>0</v>
      </c>
      <c r="Q259" s="4">
        <f t="shared" si="42"/>
        <v>7.2</v>
      </c>
      <c r="R259" s="4">
        <f t="shared" si="43"/>
        <v>10</v>
      </c>
      <c r="S259" s="4">
        <f t="shared" si="44"/>
        <v>6</v>
      </c>
      <c r="T259" s="4">
        <f t="shared" si="45"/>
        <v>0</v>
      </c>
      <c r="U259" s="4">
        <f t="shared" si="46"/>
        <v>11</v>
      </c>
      <c r="V259" s="4">
        <v>5.6</v>
      </c>
      <c r="W259" s="17">
        <v>0</v>
      </c>
      <c r="X259" s="4">
        <v>2</v>
      </c>
      <c r="Y259" s="4">
        <v>4</v>
      </c>
      <c r="Z259" s="4">
        <v>4</v>
      </c>
      <c r="AB259" s="4">
        <v>8.1999999999999993</v>
      </c>
      <c r="AC259" s="4">
        <v>3.2</v>
      </c>
      <c r="AD259" s="17">
        <v>0</v>
      </c>
      <c r="AE259" s="5">
        <v>5.2</v>
      </c>
      <c r="AF259" s="4">
        <v>6</v>
      </c>
      <c r="AG259" s="4">
        <v>2</v>
      </c>
      <c r="AI259" s="4">
        <v>2.8</v>
      </c>
    </row>
    <row r="260" spans="2:35" s="4" customFormat="1" x14ac:dyDescent="0.25">
      <c r="B260" s="8">
        <v>259</v>
      </c>
      <c r="C260" s="9" t="s">
        <v>21</v>
      </c>
      <c r="D260" s="10">
        <f t="shared" si="38"/>
        <v>130</v>
      </c>
      <c r="E260" s="1">
        <f t="shared" si="39"/>
        <v>5</v>
      </c>
      <c r="F260" s="1">
        <v>1</v>
      </c>
      <c r="G260" s="4">
        <v>14</v>
      </c>
      <c r="H260" s="4">
        <v>5</v>
      </c>
      <c r="I260" s="4">
        <v>4</v>
      </c>
      <c r="J260" s="4">
        <v>6.2</v>
      </c>
      <c r="K260" s="4">
        <v>9.1999999999999993</v>
      </c>
      <c r="L260" s="4">
        <v>9.1999999999999993</v>
      </c>
      <c r="M260" s="4">
        <v>10.199999999999999</v>
      </c>
      <c r="N260" s="8">
        <v>259</v>
      </c>
      <c r="O260" s="4">
        <f t="shared" si="40"/>
        <v>7.6</v>
      </c>
      <c r="P260" s="4">
        <f t="shared" si="41"/>
        <v>0</v>
      </c>
      <c r="Q260" s="4">
        <f t="shared" si="42"/>
        <v>8</v>
      </c>
      <c r="R260" s="4">
        <f t="shared" si="43"/>
        <v>12.4</v>
      </c>
      <c r="S260" s="4">
        <f t="shared" si="44"/>
        <v>8</v>
      </c>
      <c r="T260" s="4">
        <f t="shared" si="45"/>
        <v>0</v>
      </c>
      <c r="U260" s="4">
        <f t="shared" si="46"/>
        <v>12.6</v>
      </c>
      <c r="V260" s="4">
        <v>5</v>
      </c>
      <c r="W260" s="17">
        <v>0</v>
      </c>
      <c r="X260" s="5">
        <v>3</v>
      </c>
      <c r="Y260" s="4">
        <v>4.4000000000000004</v>
      </c>
      <c r="Z260" s="4">
        <v>5</v>
      </c>
      <c r="AB260" s="4">
        <v>9.1999999999999993</v>
      </c>
      <c r="AC260" s="4">
        <v>2.6</v>
      </c>
      <c r="AD260" s="17">
        <v>0</v>
      </c>
      <c r="AE260" s="4">
        <v>5</v>
      </c>
      <c r="AF260" s="4">
        <v>8</v>
      </c>
      <c r="AG260" s="4">
        <v>3</v>
      </c>
      <c r="AI260" s="4">
        <v>3.4</v>
      </c>
    </row>
    <row r="261" spans="2:35" s="4" customFormat="1" x14ac:dyDescent="0.25">
      <c r="B261" s="8">
        <v>260</v>
      </c>
      <c r="C261" s="9" t="s">
        <v>22</v>
      </c>
      <c r="D261" s="10">
        <f t="shared" ref="D261:D324" si="47">IF(B261=B259+2,IF(D260=D259,D260+1,D260))</f>
        <v>130</v>
      </c>
      <c r="E261" s="1">
        <f t="shared" si="39"/>
        <v>5</v>
      </c>
      <c r="F261" s="1">
        <v>1</v>
      </c>
      <c r="G261" s="4">
        <v>4.2</v>
      </c>
      <c r="H261" s="4">
        <v>2</v>
      </c>
      <c r="I261" s="4">
        <v>10</v>
      </c>
      <c r="J261" s="4">
        <v>11</v>
      </c>
      <c r="K261" s="4">
        <v>3.8</v>
      </c>
      <c r="L261" s="4">
        <v>5.8</v>
      </c>
      <c r="M261" s="17">
        <v>0</v>
      </c>
      <c r="N261" s="8">
        <v>260</v>
      </c>
      <c r="O261" s="4">
        <f t="shared" si="40"/>
        <v>6.8000000000000007</v>
      </c>
      <c r="P261" s="4">
        <f t="shared" si="41"/>
        <v>0</v>
      </c>
      <c r="Q261" s="4">
        <f t="shared" si="42"/>
        <v>8</v>
      </c>
      <c r="R261" s="4">
        <f t="shared" si="43"/>
        <v>8.1999999999999993</v>
      </c>
      <c r="S261" s="4">
        <f t="shared" si="44"/>
        <v>9</v>
      </c>
      <c r="T261" s="4">
        <f t="shared" si="45"/>
        <v>0</v>
      </c>
      <c r="U261" s="4">
        <f t="shared" si="46"/>
        <v>11.4</v>
      </c>
      <c r="V261" s="4">
        <v>4.4000000000000004</v>
      </c>
      <c r="X261" s="4">
        <v>3</v>
      </c>
      <c r="Y261" s="4">
        <v>3.2</v>
      </c>
      <c r="Z261" s="4">
        <v>7</v>
      </c>
      <c r="AB261" s="4">
        <v>7.8</v>
      </c>
      <c r="AC261" s="4">
        <v>2.4</v>
      </c>
      <c r="AE261" s="4">
        <v>5</v>
      </c>
      <c r="AF261" s="5">
        <v>5</v>
      </c>
      <c r="AG261" s="4">
        <v>2</v>
      </c>
      <c r="AI261" s="4">
        <v>3.6</v>
      </c>
    </row>
    <row r="262" spans="2:35" s="4" customFormat="1" x14ac:dyDescent="0.25">
      <c r="B262" s="8">
        <v>261</v>
      </c>
      <c r="C262" s="9" t="s">
        <v>21</v>
      </c>
      <c r="D262" s="10">
        <f t="shared" si="47"/>
        <v>131</v>
      </c>
      <c r="E262" s="1">
        <f t="shared" si="39"/>
        <v>5</v>
      </c>
      <c r="F262" s="1">
        <v>1</v>
      </c>
      <c r="G262" s="4">
        <v>8</v>
      </c>
      <c r="H262" s="4">
        <v>5.4</v>
      </c>
      <c r="I262" s="4">
        <v>4</v>
      </c>
      <c r="J262" s="4">
        <v>5.4</v>
      </c>
      <c r="K262" s="4">
        <v>11.6</v>
      </c>
      <c r="L262" s="4">
        <v>10</v>
      </c>
      <c r="M262" s="4">
        <v>8.5</v>
      </c>
      <c r="N262" s="8">
        <v>261</v>
      </c>
      <c r="O262" s="4">
        <f t="shared" si="40"/>
        <v>8.4</v>
      </c>
      <c r="P262" s="4">
        <f t="shared" si="41"/>
        <v>0</v>
      </c>
      <c r="Q262" s="4">
        <f t="shared" si="42"/>
        <v>7</v>
      </c>
      <c r="R262" s="4">
        <f t="shared" si="43"/>
        <v>8.6</v>
      </c>
      <c r="S262" s="4">
        <f t="shared" si="44"/>
        <v>7</v>
      </c>
      <c r="T262" s="4">
        <f t="shared" si="45"/>
        <v>0</v>
      </c>
      <c r="U262" s="4">
        <f t="shared" si="46"/>
        <v>11.6</v>
      </c>
      <c r="V262" s="4">
        <v>4.4000000000000004</v>
      </c>
      <c r="X262" s="4">
        <v>3</v>
      </c>
      <c r="Y262" s="4">
        <v>4.5999999999999996</v>
      </c>
      <c r="Z262" s="4">
        <v>7</v>
      </c>
      <c r="AB262" s="4">
        <v>7.8</v>
      </c>
      <c r="AC262" s="4">
        <v>4</v>
      </c>
      <c r="AE262" s="4">
        <v>4</v>
      </c>
      <c r="AF262" s="4">
        <v>4</v>
      </c>
      <c r="AI262" s="4">
        <v>3.8</v>
      </c>
    </row>
    <row r="263" spans="2:35" s="4" customFormat="1" x14ac:dyDescent="0.25">
      <c r="B263" s="8">
        <v>262</v>
      </c>
      <c r="C263" s="9" t="s">
        <v>22</v>
      </c>
      <c r="D263" s="10">
        <f t="shared" si="47"/>
        <v>131</v>
      </c>
      <c r="E263" s="1">
        <f t="shared" si="39"/>
        <v>5</v>
      </c>
      <c r="F263" s="1">
        <v>1</v>
      </c>
      <c r="G263" s="4">
        <v>4</v>
      </c>
      <c r="H263" s="4">
        <v>3</v>
      </c>
      <c r="I263" s="4">
        <v>8</v>
      </c>
      <c r="J263" s="4">
        <v>12.3</v>
      </c>
      <c r="K263" s="4">
        <v>5.6</v>
      </c>
      <c r="L263" s="4">
        <v>4.8</v>
      </c>
      <c r="M263" s="4">
        <v>4.2</v>
      </c>
      <c r="N263" s="8">
        <v>262</v>
      </c>
      <c r="O263" s="4">
        <f t="shared" si="40"/>
        <v>8</v>
      </c>
      <c r="P263" s="4">
        <f t="shared" si="41"/>
        <v>0</v>
      </c>
      <c r="Q263" s="4">
        <f t="shared" si="42"/>
        <v>8.8000000000000007</v>
      </c>
      <c r="R263" s="4">
        <f t="shared" si="43"/>
        <v>9.8000000000000007</v>
      </c>
      <c r="S263" s="4">
        <f t="shared" si="44"/>
        <v>0</v>
      </c>
      <c r="T263" s="4">
        <f t="shared" si="45"/>
        <v>0</v>
      </c>
      <c r="U263" s="4">
        <f t="shared" si="46"/>
        <v>9.8000000000000007</v>
      </c>
      <c r="V263" s="4">
        <v>5.2</v>
      </c>
      <c r="X263" s="4">
        <v>3.8</v>
      </c>
      <c r="Y263" s="4">
        <v>3.3</v>
      </c>
      <c r="AB263" s="4">
        <v>6.2</v>
      </c>
      <c r="AC263" s="4">
        <v>2.8</v>
      </c>
      <c r="AE263" s="4">
        <v>5</v>
      </c>
      <c r="AF263" s="4">
        <v>6.5</v>
      </c>
      <c r="AI263" s="4">
        <v>3.6</v>
      </c>
    </row>
    <row r="264" spans="2:35" s="4" customFormat="1" x14ac:dyDescent="0.25">
      <c r="B264" s="8">
        <v>263</v>
      </c>
      <c r="C264" s="9" t="s">
        <v>21</v>
      </c>
      <c r="D264" s="10">
        <f t="shared" si="47"/>
        <v>132</v>
      </c>
      <c r="E264" s="1">
        <f t="shared" si="39"/>
        <v>5</v>
      </c>
      <c r="F264" s="1">
        <v>1</v>
      </c>
      <c r="G264" s="4">
        <v>9.6</v>
      </c>
      <c r="H264" s="4">
        <v>5</v>
      </c>
      <c r="I264" s="4">
        <v>4</v>
      </c>
      <c r="J264" s="4">
        <v>4.4000000000000004</v>
      </c>
      <c r="K264" s="4">
        <v>10.4</v>
      </c>
      <c r="L264" s="17">
        <v>0</v>
      </c>
      <c r="M264" s="4">
        <v>7.8</v>
      </c>
      <c r="N264" s="8">
        <v>263</v>
      </c>
      <c r="O264" s="4">
        <f t="shared" si="40"/>
        <v>9</v>
      </c>
      <c r="P264" s="4">
        <f t="shared" si="41"/>
        <v>0</v>
      </c>
      <c r="Q264" s="4">
        <f t="shared" si="42"/>
        <v>7.2</v>
      </c>
      <c r="R264" s="4">
        <f t="shared" si="43"/>
        <v>9.6</v>
      </c>
      <c r="S264" s="4">
        <f t="shared" si="44"/>
        <v>0</v>
      </c>
      <c r="T264" s="4">
        <f t="shared" si="45"/>
        <v>0</v>
      </c>
      <c r="U264" s="4">
        <f t="shared" si="46"/>
        <v>11</v>
      </c>
      <c r="V264" s="4">
        <v>6</v>
      </c>
      <c r="X264" s="4">
        <v>2.2000000000000002</v>
      </c>
      <c r="Y264" s="4">
        <v>2.6</v>
      </c>
      <c r="AB264" s="4">
        <v>7.6</v>
      </c>
      <c r="AC264" s="4">
        <v>3</v>
      </c>
      <c r="AE264" s="4">
        <v>5</v>
      </c>
      <c r="AF264" s="4">
        <v>7</v>
      </c>
      <c r="AI264" s="4">
        <v>3.4</v>
      </c>
    </row>
    <row r="265" spans="2:35" s="4" customFormat="1" x14ac:dyDescent="0.25">
      <c r="B265" s="8">
        <v>264</v>
      </c>
      <c r="C265" s="9" t="s">
        <v>22</v>
      </c>
      <c r="D265" s="10">
        <f t="shared" si="47"/>
        <v>132</v>
      </c>
      <c r="E265" s="1">
        <f t="shared" si="39"/>
        <v>5</v>
      </c>
      <c r="F265" s="1">
        <v>1</v>
      </c>
      <c r="G265" s="4">
        <v>3</v>
      </c>
      <c r="H265" s="4">
        <v>2.6</v>
      </c>
      <c r="I265" s="4">
        <v>8</v>
      </c>
      <c r="J265" s="4">
        <v>13.6</v>
      </c>
      <c r="K265" s="4">
        <v>5.8</v>
      </c>
      <c r="L265" s="4">
        <v>4.5999999999999996</v>
      </c>
      <c r="M265" s="4">
        <v>3.8</v>
      </c>
      <c r="N265" s="8">
        <v>264</v>
      </c>
      <c r="O265" s="4">
        <f t="shared" si="40"/>
        <v>6.6000000000000005</v>
      </c>
      <c r="P265" s="4">
        <f t="shared" si="41"/>
        <v>0</v>
      </c>
      <c r="Q265" s="4">
        <f t="shared" si="42"/>
        <v>0</v>
      </c>
      <c r="R265" s="4">
        <f t="shared" si="43"/>
        <v>10.199999999999999</v>
      </c>
      <c r="S265" s="4">
        <f t="shared" si="44"/>
        <v>0</v>
      </c>
      <c r="T265" s="4">
        <f t="shared" si="45"/>
        <v>0</v>
      </c>
      <c r="U265" s="4">
        <f t="shared" si="46"/>
        <v>10.199999999999999</v>
      </c>
      <c r="V265" s="4">
        <v>4.4000000000000004</v>
      </c>
      <c r="Y265" s="4">
        <v>3.6</v>
      </c>
      <c r="AB265" s="4">
        <v>6.2</v>
      </c>
      <c r="AC265" s="4">
        <v>2.2000000000000002</v>
      </c>
      <c r="AF265" s="4">
        <v>6.6</v>
      </c>
      <c r="AI265" s="4">
        <v>4</v>
      </c>
    </row>
    <row r="266" spans="2:35" s="4" customFormat="1" x14ac:dyDescent="0.25">
      <c r="B266" s="8">
        <v>265</v>
      </c>
      <c r="C266" s="9" t="s">
        <v>21</v>
      </c>
      <c r="D266" s="10">
        <f t="shared" si="47"/>
        <v>133</v>
      </c>
      <c r="E266" s="1">
        <f t="shared" si="39"/>
        <v>5</v>
      </c>
      <c r="F266" s="1">
        <v>1</v>
      </c>
      <c r="G266" s="4">
        <v>8</v>
      </c>
      <c r="H266" s="4">
        <v>5</v>
      </c>
      <c r="I266" s="4">
        <v>4</v>
      </c>
      <c r="J266" s="4">
        <v>5.6</v>
      </c>
      <c r="K266" s="4">
        <v>11.4</v>
      </c>
      <c r="L266" s="4">
        <v>10.6</v>
      </c>
      <c r="M266" s="4">
        <v>10.4</v>
      </c>
      <c r="N266" s="8">
        <v>265</v>
      </c>
      <c r="O266" s="4">
        <f t="shared" si="40"/>
        <v>7.8000000000000007</v>
      </c>
      <c r="P266" s="4">
        <f t="shared" si="41"/>
        <v>0</v>
      </c>
      <c r="Q266" s="4">
        <f t="shared" si="42"/>
        <v>0</v>
      </c>
      <c r="R266" s="4">
        <f t="shared" si="43"/>
        <v>9.4</v>
      </c>
      <c r="S266" s="4">
        <f t="shared" si="44"/>
        <v>0</v>
      </c>
      <c r="T266" s="4">
        <f t="shared" si="45"/>
        <v>0</v>
      </c>
      <c r="U266" s="4">
        <f t="shared" si="46"/>
        <v>9</v>
      </c>
      <c r="V266" s="4">
        <v>4.4000000000000004</v>
      </c>
      <c r="Y266" s="4">
        <v>3.2</v>
      </c>
      <c r="AB266" s="4">
        <v>5</v>
      </c>
      <c r="AC266" s="4">
        <v>3.4</v>
      </c>
      <c r="AF266" s="4">
        <v>6.2</v>
      </c>
      <c r="AI266" s="4">
        <v>4</v>
      </c>
    </row>
    <row r="267" spans="2:35" s="4" customFormat="1" x14ac:dyDescent="0.25">
      <c r="B267" s="8">
        <v>266</v>
      </c>
      <c r="C267" s="9" t="s">
        <v>22</v>
      </c>
      <c r="D267" s="10">
        <f t="shared" si="47"/>
        <v>133</v>
      </c>
      <c r="E267" s="1">
        <f t="shared" si="39"/>
        <v>5</v>
      </c>
      <c r="F267" s="1">
        <v>1</v>
      </c>
      <c r="G267" s="6">
        <v>3</v>
      </c>
      <c r="H267" s="4">
        <v>3</v>
      </c>
      <c r="I267" s="4">
        <v>8</v>
      </c>
      <c r="J267" s="4">
        <v>12</v>
      </c>
      <c r="K267" s="4">
        <v>6.2</v>
      </c>
      <c r="L267" s="17">
        <v>0</v>
      </c>
      <c r="M267" s="4">
        <v>2.4</v>
      </c>
      <c r="N267" s="8">
        <v>266</v>
      </c>
      <c r="O267" s="4">
        <f t="shared" si="40"/>
        <v>5</v>
      </c>
      <c r="P267" s="4">
        <f t="shared" si="41"/>
        <v>0</v>
      </c>
      <c r="Q267" s="4">
        <f t="shared" si="42"/>
        <v>0</v>
      </c>
      <c r="R267" s="4">
        <f t="shared" si="43"/>
        <v>10.4</v>
      </c>
      <c r="S267" s="4">
        <f t="shared" si="44"/>
        <v>0</v>
      </c>
      <c r="T267" s="4">
        <f t="shared" si="45"/>
        <v>0</v>
      </c>
      <c r="U267" s="4">
        <f t="shared" si="46"/>
        <v>14</v>
      </c>
      <c r="V267" s="4">
        <v>5</v>
      </c>
      <c r="Y267" s="4">
        <v>2.4</v>
      </c>
      <c r="AB267" s="4">
        <v>7</v>
      </c>
      <c r="AC267" s="17">
        <v>0</v>
      </c>
      <c r="AF267" s="4">
        <v>8</v>
      </c>
      <c r="AI267" s="4">
        <v>7</v>
      </c>
    </row>
    <row r="268" spans="2:35" s="4" customFormat="1" x14ac:dyDescent="0.25">
      <c r="B268" s="8">
        <v>267</v>
      </c>
      <c r="C268" s="9" t="s">
        <v>21</v>
      </c>
      <c r="D268" s="10">
        <f t="shared" si="47"/>
        <v>134</v>
      </c>
      <c r="E268" s="1">
        <f t="shared" si="39"/>
        <v>5</v>
      </c>
      <c r="F268" s="1">
        <v>1</v>
      </c>
      <c r="G268" s="4">
        <v>10</v>
      </c>
      <c r="H268" s="4">
        <v>5</v>
      </c>
      <c r="I268" s="4">
        <v>4</v>
      </c>
      <c r="J268" s="4">
        <v>5.5</v>
      </c>
      <c r="K268" s="4">
        <v>8.8000000000000007</v>
      </c>
      <c r="L268" s="4">
        <v>6.2</v>
      </c>
      <c r="M268" s="4">
        <v>8.1999999999999993</v>
      </c>
      <c r="N268" s="8">
        <v>267</v>
      </c>
      <c r="O268" s="4">
        <f t="shared" si="40"/>
        <v>0</v>
      </c>
      <c r="P268" s="4">
        <f t="shared" si="41"/>
        <v>0</v>
      </c>
      <c r="Q268" s="4">
        <f t="shared" si="42"/>
        <v>0</v>
      </c>
      <c r="R268" s="4">
        <f t="shared" si="43"/>
        <v>10.4</v>
      </c>
      <c r="S268" s="4">
        <f t="shared" si="44"/>
        <v>0</v>
      </c>
      <c r="T268" s="4">
        <f t="shared" si="45"/>
        <v>0</v>
      </c>
      <c r="U268" s="4">
        <f t="shared" si="46"/>
        <v>10.7</v>
      </c>
      <c r="Y268" s="4">
        <v>2.4</v>
      </c>
      <c r="AB268" s="4">
        <v>6.6</v>
      </c>
      <c r="AF268" s="4">
        <v>8</v>
      </c>
      <c r="AI268" s="4">
        <v>4.0999999999999996</v>
      </c>
    </row>
    <row r="269" spans="2:35" s="4" customFormat="1" x14ac:dyDescent="0.25">
      <c r="B269" s="8">
        <v>268</v>
      </c>
      <c r="C269" s="9" t="s">
        <v>22</v>
      </c>
      <c r="D269" s="10">
        <f t="shared" si="47"/>
        <v>134</v>
      </c>
      <c r="E269" s="1">
        <f t="shared" si="39"/>
        <v>5</v>
      </c>
      <c r="F269" s="1">
        <v>1</v>
      </c>
      <c r="G269" s="4">
        <v>7</v>
      </c>
      <c r="H269" s="4">
        <v>3</v>
      </c>
      <c r="I269" s="4">
        <v>10</v>
      </c>
      <c r="J269" s="4">
        <v>10.4</v>
      </c>
      <c r="K269" s="4">
        <v>7.6</v>
      </c>
      <c r="L269" s="4">
        <v>6.4</v>
      </c>
      <c r="M269" s="4">
        <v>3.8</v>
      </c>
      <c r="N269" s="8">
        <v>268</v>
      </c>
      <c r="O269" s="4">
        <f t="shared" si="40"/>
        <v>0</v>
      </c>
      <c r="P269" s="4">
        <f t="shared" si="41"/>
        <v>0</v>
      </c>
      <c r="Q269" s="4">
        <f t="shared" si="42"/>
        <v>0</v>
      </c>
      <c r="R269" s="4">
        <f t="shared" si="43"/>
        <v>11.2</v>
      </c>
      <c r="S269" s="4">
        <f t="shared" si="44"/>
        <v>0</v>
      </c>
      <c r="T269" s="4">
        <f t="shared" si="45"/>
        <v>0</v>
      </c>
      <c r="U269" s="4">
        <f t="shared" si="46"/>
        <v>11</v>
      </c>
      <c r="Y269" s="4">
        <v>3.6</v>
      </c>
      <c r="AB269" s="4">
        <v>8.4</v>
      </c>
      <c r="AF269" s="4">
        <v>7.6</v>
      </c>
      <c r="AI269" s="4">
        <v>2.6</v>
      </c>
    </row>
    <row r="270" spans="2:35" s="4" customFormat="1" x14ac:dyDescent="0.25">
      <c r="B270" s="8">
        <v>269</v>
      </c>
      <c r="C270" s="9" t="s">
        <v>21</v>
      </c>
      <c r="D270" s="10">
        <f t="shared" si="47"/>
        <v>135</v>
      </c>
      <c r="E270" s="1">
        <f t="shared" si="39"/>
        <v>5</v>
      </c>
      <c r="F270" s="1">
        <v>1</v>
      </c>
      <c r="G270" s="4">
        <v>9</v>
      </c>
      <c r="H270" s="4">
        <v>4.2</v>
      </c>
      <c r="I270" s="4">
        <v>4</v>
      </c>
      <c r="J270" s="4">
        <v>5.8</v>
      </c>
      <c r="K270" s="4">
        <v>10</v>
      </c>
      <c r="L270" s="4">
        <v>9.1999999999999993</v>
      </c>
      <c r="M270" s="4">
        <v>5.8</v>
      </c>
      <c r="N270" s="8">
        <v>269</v>
      </c>
      <c r="O270" s="4">
        <f t="shared" si="40"/>
        <v>0</v>
      </c>
      <c r="P270" s="4">
        <f t="shared" si="41"/>
        <v>0</v>
      </c>
      <c r="Q270" s="4">
        <f t="shared" si="42"/>
        <v>0</v>
      </c>
      <c r="R270" s="4">
        <f t="shared" si="43"/>
        <v>11.4</v>
      </c>
      <c r="S270" s="4">
        <f t="shared" si="44"/>
        <v>0</v>
      </c>
      <c r="T270" s="4">
        <f t="shared" si="45"/>
        <v>0</v>
      </c>
      <c r="U270" s="4">
        <f t="shared" si="46"/>
        <v>12</v>
      </c>
      <c r="Y270" s="4">
        <v>3.4</v>
      </c>
      <c r="AB270" s="4">
        <v>7.4</v>
      </c>
      <c r="AF270" s="4">
        <v>8</v>
      </c>
      <c r="AI270" s="4">
        <v>4.5999999999999996</v>
      </c>
    </row>
    <row r="271" spans="2:35" s="4" customFormat="1" x14ac:dyDescent="0.25">
      <c r="B271" s="8">
        <v>270</v>
      </c>
      <c r="C271" s="9" t="s">
        <v>22</v>
      </c>
      <c r="D271" s="10">
        <f t="shared" si="47"/>
        <v>135</v>
      </c>
      <c r="E271" s="1">
        <f t="shared" si="39"/>
        <v>5</v>
      </c>
      <c r="F271" s="1">
        <v>1</v>
      </c>
      <c r="G271" s="4">
        <v>5</v>
      </c>
      <c r="H271" s="4">
        <v>3</v>
      </c>
      <c r="I271" s="4">
        <v>9</v>
      </c>
      <c r="J271" s="4">
        <v>11.2</v>
      </c>
      <c r="K271" s="4">
        <v>5.4</v>
      </c>
      <c r="L271" s="4">
        <v>6</v>
      </c>
      <c r="M271" s="4">
        <v>4.2</v>
      </c>
      <c r="N271" s="8">
        <v>270</v>
      </c>
      <c r="O271" s="4">
        <f t="shared" si="40"/>
        <v>0</v>
      </c>
      <c r="P271" s="4">
        <f t="shared" si="41"/>
        <v>0</v>
      </c>
      <c r="Q271" s="4">
        <f t="shared" si="42"/>
        <v>0</v>
      </c>
      <c r="R271" s="4">
        <f t="shared" si="43"/>
        <v>10.8</v>
      </c>
      <c r="S271" s="4">
        <f t="shared" si="44"/>
        <v>0</v>
      </c>
      <c r="T271" s="4">
        <f t="shared" si="45"/>
        <v>0</v>
      </c>
      <c r="U271" s="4">
        <f t="shared" si="46"/>
        <v>10</v>
      </c>
      <c r="Y271" s="4">
        <v>3</v>
      </c>
      <c r="AB271" s="4">
        <v>7</v>
      </c>
      <c r="AF271" s="4">
        <v>7.8</v>
      </c>
      <c r="AI271" s="4">
        <v>3</v>
      </c>
    </row>
    <row r="272" spans="2:35" s="4" customFormat="1" x14ac:dyDescent="0.25">
      <c r="B272" s="8">
        <v>271</v>
      </c>
      <c r="C272" s="9" t="s">
        <v>21</v>
      </c>
      <c r="D272" s="10">
        <f t="shared" si="47"/>
        <v>136</v>
      </c>
      <c r="E272" s="1">
        <f t="shared" si="39"/>
        <v>5</v>
      </c>
      <c r="F272" s="1">
        <v>1</v>
      </c>
      <c r="G272" s="4">
        <v>9.8000000000000007</v>
      </c>
      <c r="H272" s="4">
        <v>3</v>
      </c>
      <c r="I272" s="4">
        <v>5</v>
      </c>
      <c r="J272" s="4">
        <v>7</v>
      </c>
      <c r="K272" s="4">
        <v>9.8000000000000007</v>
      </c>
      <c r="L272" s="4">
        <v>9.8000000000000007</v>
      </c>
      <c r="M272" s="4">
        <v>10.199999999999999</v>
      </c>
      <c r="N272" s="8">
        <v>271</v>
      </c>
      <c r="O272" s="4">
        <f t="shared" si="40"/>
        <v>0</v>
      </c>
      <c r="P272" s="4">
        <f t="shared" si="41"/>
        <v>0</v>
      </c>
      <c r="Q272" s="4">
        <f t="shared" si="42"/>
        <v>0</v>
      </c>
      <c r="R272" s="4">
        <f t="shared" si="43"/>
        <v>11</v>
      </c>
      <c r="S272" s="4">
        <f t="shared" si="44"/>
        <v>0</v>
      </c>
      <c r="T272" s="4">
        <f t="shared" si="45"/>
        <v>0</v>
      </c>
      <c r="U272" s="4">
        <f t="shared" si="46"/>
        <v>10.1</v>
      </c>
      <c r="Y272" s="4">
        <v>3.6</v>
      </c>
      <c r="AB272" s="4">
        <v>7.2</v>
      </c>
      <c r="AF272" s="4">
        <v>7.4</v>
      </c>
      <c r="AI272" s="4">
        <v>2.9</v>
      </c>
    </row>
    <row r="273" spans="2:35" s="4" customFormat="1" x14ac:dyDescent="0.25">
      <c r="B273" s="8">
        <v>272</v>
      </c>
      <c r="C273" s="9" t="s">
        <v>22</v>
      </c>
      <c r="D273" s="10">
        <f t="shared" si="47"/>
        <v>136</v>
      </c>
      <c r="E273" s="1">
        <f t="shared" si="39"/>
        <v>5</v>
      </c>
      <c r="F273" s="1">
        <v>1</v>
      </c>
      <c r="G273" s="4">
        <v>11</v>
      </c>
      <c r="H273" s="4">
        <v>4</v>
      </c>
      <c r="I273" s="4">
        <v>8</v>
      </c>
      <c r="J273" s="4">
        <v>9</v>
      </c>
      <c r="K273" s="4">
        <v>4.2</v>
      </c>
      <c r="L273" s="4">
        <v>6</v>
      </c>
      <c r="M273" s="4">
        <v>3.8</v>
      </c>
      <c r="N273" s="8">
        <v>272</v>
      </c>
      <c r="O273" s="4">
        <f t="shared" si="40"/>
        <v>0</v>
      </c>
      <c r="P273" s="4">
        <f t="shared" si="41"/>
        <v>0</v>
      </c>
      <c r="Q273" s="4">
        <f t="shared" si="42"/>
        <v>0</v>
      </c>
      <c r="R273" s="4">
        <f t="shared" si="43"/>
        <v>11.6</v>
      </c>
      <c r="S273" s="4">
        <f t="shared" si="44"/>
        <v>0</v>
      </c>
      <c r="T273" s="4">
        <f t="shared" si="45"/>
        <v>0</v>
      </c>
      <c r="U273" s="4">
        <f t="shared" si="46"/>
        <v>10</v>
      </c>
      <c r="Y273" s="4">
        <v>3.6</v>
      </c>
      <c r="AB273" s="4">
        <v>5.6</v>
      </c>
      <c r="AF273" s="4">
        <v>8</v>
      </c>
      <c r="AI273" s="4">
        <v>4.4000000000000004</v>
      </c>
    </row>
    <row r="274" spans="2:35" s="4" customFormat="1" x14ac:dyDescent="0.25">
      <c r="B274" s="8">
        <v>273</v>
      </c>
      <c r="C274" s="9" t="s">
        <v>21</v>
      </c>
      <c r="D274" s="10">
        <f t="shared" si="47"/>
        <v>137</v>
      </c>
      <c r="E274" s="1">
        <f t="shared" si="39"/>
        <v>5</v>
      </c>
      <c r="F274" s="1">
        <v>1</v>
      </c>
      <c r="G274" s="4">
        <v>12.6</v>
      </c>
      <c r="H274" s="4">
        <v>9</v>
      </c>
      <c r="I274" s="4">
        <v>3.6</v>
      </c>
      <c r="J274" s="4">
        <v>5</v>
      </c>
      <c r="K274" s="4">
        <v>11.6</v>
      </c>
      <c r="L274" s="4">
        <v>10.199999999999999</v>
      </c>
      <c r="M274" s="4">
        <v>8.1999999999999993</v>
      </c>
      <c r="N274" s="8">
        <v>273</v>
      </c>
      <c r="O274" s="4">
        <f t="shared" si="40"/>
        <v>0</v>
      </c>
      <c r="P274" s="4">
        <f t="shared" si="41"/>
        <v>0</v>
      </c>
      <c r="Q274" s="4">
        <f t="shared" si="42"/>
        <v>0</v>
      </c>
      <c r="R274" s="4">
        <f t="shared" si="43"/>
        <v>10</v>
      </c>
      <c r="S274" s="4">
        <f t="shared" si="44"/>
        <v>0</v>
      </c>
      <c r="T274" s="4">
        <f t="shared" si="45"/>
        <v>0</v>
      </c>
      <c r="U274" s="4">
        <f t="shared" si="46"/>
        <v>10</v>
      </c>
      <c r="Y274" s="4">
        <v>3.6</v>
      </c>
      <c r="AB274" s="4">
        <v>7.4</v>
      </c>
      <c r="AF274" s="4">
        <v>6.4</v>
      </c>
      <c r="AI274" s="4">
        <v>2.6</v>
      </c>
    </row>
    <row r="275" spans="2:35" s="4" customFormat="1" x14ac:dyDescent="0.25">
      <c r="B275" s="8">
        <v>274</v>
      </c>
      <c r="C275" s="9" t="s">
        <v>22</v>
      </c>
      <c r="D275" s="10">
        <f t="shared" si="47"/>
        <v>137</v>
      </c>
      <c r="E275" s="1">
        <f t="shared" si="39"/>
        <v>5</v>
      </c>
      <c r="F275" s="1">
        <v>1</v>
      </c>
      <c r="G275" s="4">
        <v>8</v>
      </c>
      <c r="H275" s="4">
        <v>2.4</v>
      </c>
      <c r="I275" s="4">
        <v>10</v>
      </c>
      <c r="J275" s="4">
        <v>10.6</v>
      </c>
      <c r="K275" s="4">
        <v>5.4</v>
      </c>
      <c r="L275" s="4">
        <v>4.5999999999999996</v>
      </c>
      <c r="M275" s="4">
        <v>4.8</v>
      </c>
      <c r="N275" s="8">
        <v>274</v>
      </c>
      <c r="O275" s="4">
        <f t="shared" si="40"/>
        <v>0</v>
      </c>
      <c r="P275" s="4">
        <f t="shared" si="41"/>
        <v>0</v>
      </c>
      <c r="Q275" s="4">
        <f t="shared" si="42"/>
        <v>0</v>
      </c>
      <c r="R275" s="4">
        <f t="shared" si="43"/>
        <v>9.1999999999999993</v>
      </c>
      <c r="S275" s="4">
        <f t="shared" si="44"/>
        <v>0</v>
      </c>
      <c r="T275" s="4">
        <f t="shared" si="45"/>
        <v>0</v>
      </c>
      <c r="U275" s="4">
        <f t="shared" si="46"/>
        <v>12.4</v>
      </c>
      <c r="Y275" s="6">
        <v>2.2000000000000002</v>
      </c>
      <c r="AB275" s="4">
        <v>8.4</v>
      </c>
      <c r="AF275" s="4">
        <v>7</v>
      </c>
      <c r="AI275" s="4">
        <v>4</v>
      </c>
    </row>
    <row r="276" spans="2:35" s="4" customFormat="1" x14ac:dyDescent="0.25">
      <c r="B276" s="8">
        <v>275</v>
      </c>
      <c r="C276" s="9" t="s">
        <v>21</v>
      </c>
      <c r="D276" s="10">
        <f t="shared" si="47"/>
        <v>138</v>
      </c>
      <c r="E276" s="1">
        <f t="shared" si="39"/>
        <v>5</v>
      </c>
      <c r="F276" s="1">
        <v>1</v>
      </c>
      <c r="G276" s="4">
        <v>12.3</v>
      </c>
      <c r="H276" s="4">
        <v>5</v>
      </c>
      <c r="I276" s="4">
        <v>3</v>
      </c>
      <c r="J276" s="4">
        <v>5.6</v>
      </c>
      <c r="K276" s="4">
        <v>7.8</v>
      </c>
      <c r="L276" s="4">
        <v>11</v>
      </c>
      <c r="M276" s="4">
        <v>8.8000000000000007</v>
      </c>
      <c r="N276" s="8">
        <v>275</v>
      </c>
      <c r="O276" s="4">
        <f t="shared" si="40"/>
        <v>0</v>
      </c>
      <c r="P276" s="4">
        <f t="shared" si="41"/>
        <v>0</v>
      </c>
      <c r="Q276" s="4">
        <f t="shared" si="42"/>
        <v>0</v>
      </c>
      <c r="R276" s="4">
        <f t="shared" si="43"/>
        <v>10</v>
      </c>
      <c r="S276" s="4">
        <f t="shared" si="44"/>
        <v>0</v>
      </c>
      <c r="T276" s="4">
        <f t="shared" si="45"/>
        <v>0</v>
      </c>
      <c r="U276" s="4">
        <f t="shared" si="46"/>
        <v>10.6</v>
      </c>
      <c r="Y276" s="4">
        <v>3.4</v>
      </c>
      <c r="AB276" s="4">
        <v>7</v>
      </c>
      <c r="AF276" s="4">
        <v>6.6</v>
      </c>
      <c r="AI276" s="4">
        <v>3.6</v>
      </c>
    </row>
    <row r="277" spans="2:35" s="4" customFormat="1" x14ac:dyDescent="0.25">
      <c r="B277" s="8">
        <v>276</v>
      </c>
      <c r="C277" s="9" t="s">
        <v>22</v>
      </c>
      <c r="D277" s="10">
        <f t="shared" si="47"/>
        <v>138</v>
      </c>
      <c r="E277" s="1">
        <f t="shared" si="39"/>
        <v>5</v>
      </c>
      <c r="F277" s="1">
        <v>1</v>
      </c>
      <c r="G277" s="4">
        <v>8</v>
      </c>
      <c r="H277" s="17">
        <v>0</v>
      </c>
      <c r="I277" s="4">
        <v>9.1999999999999993</v>
      </c>
      <c r="J277" s="4">
        <v>13</v>
      </c>
      <c r="K277" s="4">
        <v>5.4</v>
      </c>
      <c r="L277" s="4">
        <v>5</v>
      </c>
      <c r="M277" s="4">
        <v>3.9</v>
      </c>
      <c r="N277" s="8">
        <v>276</v>
      </c>
      <c r="O277" s="4">
        <f t="shared" si="40"/>
        <v>0</v>
      </c>
      <c r="P277" s="4">
        <f t="shared" si="41"/>
        <v>0</v>
      </c>
      <c r="Q277" s="4">
        <f t="shared" si="42"/>
        <v>0</v>
      </c>
      <c r="R277" s="4">
        <f t="shared" si="43"/>
        <v>9.6</v>
      </c>
      <c r="S277" s="4">
        <f t="shared" si="44"/>
        <v>0</v>
      </c>
      <c r="T277" s="4">
        <f t="shared" si="45"/>
        <v>0</v>
      </c>
      <c r="U277" s="4">
        <f t="shared" si="46"/>
        <v>11.6</v>
      </c>
      <c r="Y277" s="4">
        <v>3.6</v>
      </c>
      <c r="AB277" s="4">
        <v>8</v>
      </c>
      <c r="AF277" s="4">
        <v>6</v>
      </c>
      <c r="AI277" s="4">
        <v>3.6</v>
      </c>
    </row>
    <row r="278" spans="2:35" s="4" customFormat="1" x14ac:dyDescent="0.25">
      <c r="B278" s="8">
        <v>277</v>
      </c>
      <c r="C278" s="9" t="s">
        <v>21</v>
      </c>
      <c r="D278" s="10">
        <f t="shared" si="47"/>
        <v>139</v>
      </c>
      <c r="E278" s="1">
        <f t="shared" si="39"/>
        <v>5</v>
      </c>
      <c r="F278" s="1">
        <v>1</v>
      </c>
      <c r="G278" s="4">
        <v>12.6</v>
      </c>
      <c r="H278" s="4">
        <v>5.4</v>
      </c>
      <c r="I278" s="4">
        <v>4.8</v>
      </c>
      <c r="J278" s="4">
        <v>5.6</v>
      </c>
      <c r="K278" s="4">
        <v>9.8000000000000007</v>
      </c>
      <c r="L278" s="4">
        <v>9.8000000000000007</v>
      </c>
      <c r="M278" s="4">
        <v>9.1999999999999993</v>
      </c>
      <c r="N278" s="8">
        <v>277</v>
      </c>
      <c r="O278" s="4">
        <f t="shared" si="40"/>
        <v>0</v>
      </c>
      <c r="P278" s="4">
        <f t="shared" si="41"/>
        <v>0</v>
      </c>
      <c r="Q278" s="4">
        <f t="shared" si="42"/>
        <v>0</v>
      </c>
      <c r="R278" s="4">
        <f t="shared" si="43"/>
        <v>11</v>
      </c>
      <c r="S278" s="4">
        <f t="shared" si="44"/>
        <v>0</v>
      </c>
      <c r="T278" s="4">
        <f t="shared" si="45"/>
        <v>0</v>
      </c>
      <c r="U278" s="4">
        <f t="shared" si="46"/>
        <v>10.4</v>
      </c>
      <c r="Y278" s="4">
        <v>3.2</v>
      </c>
      <c r="AB278" s="4">
        <v>6.2</v>
      </c>
      <c r="AF278" s="4">
        <v>7.8</v>
      </c>
      <c r="AI278" s="4">
        <v>4.2</v>
      </c>
    </row>
    <row r="279" spans="2:35" s="4" customFormat="1" x14ac:dyDescent="0.25">
      <c r="B279" s="8">
        <v>278</v>
      </c>
      <c r="C279" s="9" t="s">
        <v>22</v>
      </c>
      <c r="D279" s="10">
        <f t="shared" si="47"/>
        <v>139</v>
      </c>
      <c r="E279" s="1">
        <f t="shared" si="39"/>
        <v>5</v>
      </c>
      <c r="F279" s="1">
        <v>1</v>
      </c>
      <c r="G279" s="4">
        <v>4.4000000000000004</v>
      </c>
      <c r="H279" s="4">
        <v>2</v>
      </c>
      <c r="I279" s="4">
        <v>8</v>
      </c>
      <c r="J279" s="4">
        <v>11</v>
      </c>
      <c r="K279" s="4">
        <v>4.2</v>
      </c>
      <c r="L279" s="4">
        <v>5.8</v>
      </c>
      <c r="M279" s="4">
        <v>3.4</v>
      </c>
      <c r="N279" s="8">
        <v>278</v>
      </c>
      <c r="O279" s="4">
        <f t="shared" si="40"/>
        <v>0</v>
      </c>
      <c r="P279" s="4">
        <f t="shared" si="41"/>
        <v>0</v>
      </c>
      <c r="Q279" s="4">
        <f t="shared" si="42"/>
        <v>0</v>
      </c>
      <c r="R279" s="4">
        <f t="shared" si="43"/>
        <v>11.4</v>
      </c>
      <c r="S279" s="4">
        <f t="shared" si="44"/>
        <v>0</v>
      </c>
      <c r="T279" s="4">
        <f t="shared" si="45"/>
        <v>0</v>
      </c>
      <c r="U279" s="4">
        <f t="shared" si="46"/>
        <v>11.1</v>
      </c>
      <c r="Y279" s="4">
        <v>4</v>
      </c>
      <c r="AB279" s="4">
        <v>7.2</v>
      </c>
      <c r="AF279" s="4">
        <v>7.4</v>
      </c>
      <c r="AI279" s="4">
        <v>3.9</v>
      </c>
    </row>
    <row r="280" spans="2:35" s="4" customFormat="1" x14ac:dyDescent="0.25">
      <c r="B280" s="8">
        <v>279</v>
      </c>
      <c r="C280" s="9" t="s">
        <v>21</v>
      </c>
      <c r="D280" s="10">
        <f t="shared" si="47"/>
        <v>140</v>
      </c>
      <c r="E280" s="1">
        <f t="shared" si="39"/>
        <v>5</v>
      </c>
      <c r="F280" s="1">
        <v>1</v>
      </c>
      <c r="G280" s="4">
        <v>9.8000000000000007</v>
      </c>
      <c r="H280" s="4">
        <v>4</v>
      </c>
      <c r="I280" s="4">
        <v>4.2</v>
      </c>
      <c r="J280" s="4">
        <v>5.2</v>
      </c>
      <c r="K280" s="4">
        <v>11</v>
      </c>
      <c r="L280" s="4">
        <v>10.8</v>
      </c>
      <c r="M280" s="4">
        <v>10</v>
      </c>
      <c r="N280" s="8">
        <v>279</v>
      </c>
      <c r="O280" s="4">
        <f t="shared" si="40"/>
        <v>0</v>
      </c>
      <c r="P280" s="4">
        <f t="shared" si="41"/>
        <v>0</v>
      </c>
      <c r="Q280" s="4">
        <f t="shared" si="42"/>
        <v>0</v>
      </c>
      <c r="R280" s="4">
        <f t="shared" si="43"/>
        <v>11.6</v>
      </c>
      <c r="S280" s="4">
        <f t="shared" si="44"/>
        <v>0</v>
      </c>
      <c r="T280" s="4">
        <f t="shared" si="45"/>
        <v>0</v>
      </c>
      <c r="U280" s="4">
        <f t="shared" si="46"/>
        <v>9.8000000000000007</v>
      </c>
      <c r="Y280" s="4">
        <v>4</v>
      </c>
      <c r="AB280" s="4">
        <v>7</v>
      </c>
      <c r="AF280" s="4">
        <v>7.6</v>
      </c>
      <c r="AI280" s="4">
        <v>2.8</v>
      </c>
    </row>
    <row r="281" spans="2:35" s="4" customFormat="1" x14ac:dyDescent="0.25">
      <c r="B281" s="8">
        <v>280</v>
      </c>
      <c r="C281" s="9" t="s">
        <v>22</v>
      </c>
      <c r="D281" s="10">
        <f t="shared" si="47"/>
        <v>140</v>
      </c>
      <c r="E281" s="1">
        <f t="shared" si="39"/>
        <v>5</v>
      </c>
      <c r="F281" s="1">
        <v>1</v>
      </c>
      <c r="G281" s="6">
        <v>6.6</v>
      </c>
      <c r="H281" s="4">
        <v>2</v>
      </c>
      <c r="I281" s="4">
        <v>8</v>
      </c>
      <c r="J281" s="4">
        <v>10</v>
      </c>
      <c r="K281" s="4">
        <v>5.4</v>
      </c>
      <c r="L281" s="4">
        <v>5.6</v>
      </c>
      <c r="M281" s="4">
        <v>3.6</v>
      </c>
      <c r="N281" s="8">
        <v>280</v>
      </c>
      <c r="O281" s="4">
        <f t="shared" si="40"/>
        <v>0</v>
      </c>
      <c r="P281" s="4">
        <f t="shared" si="41"/>
        <v>0</v>
      </c>
      <c r="Q281" s="4">
        <f t="shared" si="42"/>
        <v>0</v>
      </c>
      <c r="R281" s="4">
        <f t="shared" si="43"/>
        <v>11</v>
      </c>
      <c r="S281" s="4">
        <f t="shared" si="44"/>
        <v>0</v>
      </c>
      <c r="T281" s="4">
        <f t="shared" si="45"/>
        <v>0</v>
      </c>
      <c r="U281" s="4">
        <f t="shared" si="46"/>
        <v>10.8</v>
      </c>
      <c r="Y281" s="4">
        <v>4</v>
      </c>
      <c r="AB281" s="4">
        <v>8.6</v>
      </c>
      <c r="AF281" s="4">
        <v>7</v>
      </c>
      <c r="AI281" s="4">
        <v>2.2000000000000002</v>
      </c>
    </row>
    <row r="282" spans="2:35" s="4" customFormat="1" x14ac:dyDescent="0.25">
      <c r="B282" s="8">
        <v>281</v>
      </c>
      <c r="C282" s="9" t="s">
        <v>21</v>
      </c>
      <c r="D282" s="10">
        <f t="shared" si="47"/>
        <v>141</v>
      </c>
      <c r="E282" s="1">
        <f t="shared" si="39"/>
        <v>5</v>
      </c>
      <c r="F282" s="1">
        <v>1</v>
      </c>
      <c r="G282" s="4">
        <v>11.2</v>
      </c>
      <c r="H282" s="4">
        <v>5</v>
      </c>
      <c r="I282" s="4">
        <v>3</v>
      </c>
      <c r="J282" s="4">
        <v>4</v>
      </c>
      <c r="K282" s="4">
        <v>9.6</v>
      </c>
      <c r="L282" s="4">
        <v>8</v>
      </c>
      <c r="M282" s="5">
        <v>8</v>
      </c>
      <c r="N282" s="8">
        <v>281</v>
      </c>
      <c r="O282" s="4">
        <f t="shared" si="40"/>
        <v>0</v>
      </c>
      <c r="P282" s="4">
        <f t="shared" si="41"/>
        <v>0</v>
      </c>
      <c r="Q282" s="4">
        <f t="shared" si="42"/>
        <v>0</v>
      </c>
      <c r="R282" s="4">
        <f t="shared" si="43"/>
        <v>9.8000000000000007</v>
      </c>
      <c r="S282" s="4">
        <f t="shared" si="44"/>
        <v>0</v>
      </c>
      <c r="T282" s="4">
        <f t="shared" si="45"/>
        <v>0</v>
      </c>
      <c r="U282" s="4">
        <f t="shared" si="46"/>
        <v>9.4</v>
      </c>
      <c r="Y282" s="6">
        <v>3</v>
      </c>
      <c r="AB282" s="4">
        <v>6.2</v>
      </c>
      <c r="AF282" s="4">
        <v>6.8</v>
      </c>
      <c r="AI282" s="4">
        <v>3.2</v>
      </c>
    </row>
    <row r="283" spans="2:35" s="4" customFormat="1" x14ac:dyDescent="0.25">
      <c r="B283" s="8">
        <v>282</v>
      </c>
      <c r="C283" s="9" t="s">
        <v>22</v>
      </c>
      <c r="D283" s="10">
        <f t="shared" si="47"/>
        <v>141</v>
      </c>
      <c r="E283" s="1">
        <f t="shared" si="39"/>
        <v>5</v>
      </c>
      <c r="F283" s="1">
        <v>1</v>
      </c>
      <c r="G283" s="4">
        <v>6.4</v>
      </c>
      <c r="H283" s="4">
        <v>4</v>
      </c>
      <c r="I283" s="4">
        <v>10</v>
      </c>
      <c r="J283" s="5">
        <v>10.8</v>
      </c>
      <c r="K283" s="4">
        <v>5</v>
      </c>
      <c r="L283" s="4">
        <v>5</v>
      </c>
      <c r="M283" s="4">
        <v>4.5999999999999996</v>
      </c>
      <c r="N283" s="8">
        <v>282</v>
      </c>
      <c r="O283" s="4">
        <f t="shared" si="40"/>
        <v>0</v>
      </c>
      <c r="P283" s="4">
        <f t="shared" si="41"/>
        <v>0</v>
      </c>
      <c r="Q283" s="4">
        <f t="shared" si="42"/>
        <v>0</v>
      </c>
      <c r="R283" s="4">
        <f t="shared" si="43"/>
        <v>9.4</v>
      </c>
      <c r="S283" s="4">
        <f t="shared" si="44"/>
        <v>0</v>
      </c>
      <c r="T283" s="4">
        <f t="shared" si="45"/>
        <v>0</v>
      </c>
      <c r="U283" s="4">
        <f t="shared" si="46"/>
        <v>10.8</v>
      </c>
      <c r="Y283" s="4">
        <v>3.4</v>
      </c>
      <c r="AB283" s="4">
        <v>7.6</v>
      </c>
      <c r="AF283" s="4">
        <v>6</v>
      </c>
      <c r="AI283" s="4">
        <v>3.2</v>
      </c>
    </row>
    <row r="284" spans="2:35" s="4" customFormat="1" x14ac:dyDescent="0.25">
      <c r="B284" s="8">
        <v>283</v>
      </c>
      <c r="C284" s="9" t="s">
        <v>21</v>
      </c>
      <c r="D284" s="10">
        <f t="shared" si="47"/>
        <v>142</v>
      </c>
      <c r="E284" s="1">
        <f t="shared" si="39"/>
        <v>5</v>
      </c>
      <c r="F284" s="1">
        <v>1</v>
      </c>
      <c r="G284" s="4">
        <v>11</v>
      </c>
      <c r="H284" s="4">
        <v>4.4000000000000004</v>
      </c>
      <c r="I284" s="4">
        <v>3.4</v>
      </c>
      <c r="J284" s="4">
        <v>6</v>
      </c>
      <c r="K284" s="4">
        <v>12</v>
      </c>
      <c r="L284" s="4">
        <v>6.4</v>
      </c>
      <c r="M284" s="4">
        <v>8.6</v>
      </c>
      <c r="N284" s="8">
        <v>283</v>
      </c>
      <c r="O284" s="4">
        <f t="shared" si="40"/>
        <v>0</v>
      </c>
      <c r="P284" s="4">
        <f t="shared" si="41"/>
        <v>0</v>
      </c>
      <c r="Q284" s="4">
        <f t="shared" si="42"/>
        <v>0</v>
      </c>
      <c r="R284" s="4">
        <f t="shared" si="43"/>
        <v>10.3</v>
      </c>
      <c r="S284" s="4">
        <f t="shared" si="44"/>
        <v>0</v>
      </c>
      <c r="T284" s="4">
        <f t="shared" si="45"/>
        <v>0</v>
      </c>
      <c r="U284" s="4">
        <f t="shared" si="46"/>
        <v>7.8000000000000007</v>
      </c>
      <c r="Y284" s="4">
        <v>4.5</v>
      </c>
      <c r="AB284" s="4">
        <v>4.2</v>
      </c>
      <c r="AF284" s="4">
        <v>5.8</v>
      </c>
      <c r="AI284" s="4">
        <v>3.6</v>
      </c>
    </row>
    <row r="285" spans="2:35" s="4" customFormat="1" x14ac:dyDescent="0.25">
      <c r="B285" s="8">
        <v>284</v>
      </c>
      <c r="C285" s="9" t="s">
        <v>22</v>
      </c>
      <c r="D285" s="10">
        <f t="shared" si="47"/>
        <v>142</v>
      </c>
      <c r="E285" s="1">
        <f t="shared" si="39"/>
        <v>5</v>
      </c>
      <c r="F285" s="1">
        <v>1</v>
      </c>
      <c r="G285" s="4">
        <v>7.4</v>
      </c>
      <c r="H285" s="4">
        <v>4</v>
      </c>
      <c r="I285" s="4">
        <v>7.6</v>
      </c>
      <c r="J285" s="4">
        <v>11.8</v>
      </c>
      <c r="K285" s="4">
        <v>5.4</v>
      </c>
      <c r="L285" s="4">
        <v>3.2</v>
      </c>
      <c r="M285" s="4">
        <v>3</v>
      </c>
      <c r="N285" s="8">
        <v>284</v>
      </c>
      <c r="O285" s="4">
        <f t="shared" si="40"/>
        <v>0</v>
      </c>
      <c r="P285" s="4">
        <f t="shared" si="41"/>
        <v>0</v>
      </c>
      <c r="Q285" s="4">
        <f t="shared" si="42"/>
        <v>0</v>
      </c>
      <c r="R285" s="4">
        <f t="shared" si="43"/>
        <v>9.4</v>
      </c>
      <c r="S285" s="4">
        <f t="shared" si="44"/>
        <v>0</v>
      </c>
      <c r="T285" s="4">
        <f t="shared" si="45"/>
        <v>0</v>
      </c>
      <c r="U285" s="4">
        <f t="shared" si="46"/>
        <v>8.1999999999999993</v>
      </c>
      <c r="Y285" s="4">
        <v>4</v>
      </c>
      <c r="AB285" s="4">
        <v>6.2</v>
      </c>
      <c r="AF285" s="4">
        <v>5.4</v>
      </c>
      <c r="AI285" s="4">
        <v>2</v>
      </c>
    </row>
    <row r="286" spans="2:35" s="4" customFormat="1" x14ac:dyDescent="0.25">
      <c r="B286" s="8">
        <v>285</v>
      </c>
      <c r="C286" s="9" t="s">
        <v>21</v>
      </c>
      <c r="D286" s="10">
        <f t="shared" si="47"/>
        <v>143</v>
      </c>
      <c r="E286" s="1">
        <f t="shared" si="39"/>
        <v>5</v>
      </c>
      <c r="F286" s="1">
        <v>1</v>
      </c>
      <c r="G286" s="4">
        <v>9</v>
      </c>
      <c r="H286" s="4">
        <v>6</v>
      </c>
      <c r="I286" s="4">
        <v>4</v>
      </c>
      <c r="J286" s="4">
        <v>5</v>
      </c>
      <c r="K286" s="4">
        <v>10</v>
      </c>
      <c r="L286" s="4">
        <v>8.1999999999999993</v>
      </c>
      <c r="M286" s="4">
        <v>10</v>
      </c>
      <c r="N286" s="8">
        <v>285</v>
      </c>
      <c r="O286" s="4">
        <f t="shared" si="40"/>
        <v>0</v>
      </c>
      <c r="P286" s="4">
        <f t="shared" si="41"/>
        <v>0</v>
      </c>
      <c r="Q286" s="4">
        <f t="shared" si="42"/>
        <v>0</v>
      </c>
      <c r="R286" s="4">
        <f t="shared" si="43"/>
        <v>8.6000000000000014</v>
      </c>
      <c r="S286" s="4">
        <f t="shared" si="44"/>
        <v>0</v>
      </c>
      <c r="T286" s="4">
        <f t="shared" si="45"/>
        <v>0</v>
      </c>
      <c r="U286" s="4">
        <f t="shared" si="46"/>
        <v>8.1</v>
      </c>
      <c r="Y286" s="4">
        <v>3.2</v>
      </c>
      <c r="AB286" s="4">
        <v>5.5</v>
      </c>
      <c r="AF286" s="4">
        <v>5.4</v>
      </c>
      <c r="AI286" s="4">
        <v>2.6</v>
      </c>
    </row>
    <row r="287" spans="2:35" s="4" customFormat="1" x14ac:dyDescent="0.25">
      <c r="B287" s="8">
        <v>286</v>
      </c>
      <c r="C287" s="9" t="s">
        <v>22</v>
      </c>
      <c r="D287" s="10">
        <f t="shared" si="47"/>
        <v>143</v>
      </c>
      <c r="E287" s="1">
        <f t="shared" si="39"/>
        <v>5</v>
      </c>
      <c r="F287" s="1">
        <v>1</v>
      </c>
      <c r="G287" s="4">
        <v>6.8</v>
      </c>
      <c r="H287" s="4">
        <v>2</v>
      </c>
      <c r="I287" s="4">
        <v>7</v>
      </c>
      <c r="J287" s="4">
        <v>6.2</v>
      </c>
      <c r="K287" s="4">
        <v>4.5999999999999996</v>
      </c>
      <c r="L287" s="4">
        <v>6</v>
      </c>
      <c r="M287" s="4">
        <v>1.8</v>
      </c>
      <c r="N287" s="8">
        <v>286</v>
      </c>
      <c r="O287" s="4">
        <f t="shared" si="40"/>
        <v>0</v>
      </c>
      <c r="P287" s="4">
        <f t="shared" si="41"/>
        <v>0</v>
      </c>
      <c r="Q287" s="4">
        <f t="shared" si="42"/>
        <v>0</v>
      </c>
      <c r="R287" s="4">
        <f t="shared" si="43"/>
        <v>9.8000000000000007</v>
      </c>
      <c r="S287" s="4">
        <f t="shared" si="44"/>
        <v>0</v>
      </c>
      <c r="T287" s="4">
        <f t="shared" si="45"/>
        <v>0</v>
      </c>
      <c r="U287" s="4">
        <f t="shared" si="46"/>
        <v>8</v>
      </c>
      <c r="Y287" s="4">
        <v>3.8</v>
      </c>
      <c r="AB287" s="4">
        <v>6</v>
      </c>
      <c r="AF287" s="4">
        <v>6</v>
      </c>
      <c r="AI287" s="4">
        <v>2</v>
      </c>
    </row>
    <row r="288" spans="2:35" s="4" customFormat="1" x14ac:dyDescent="0.25">
      <c r="B288" s="8">
        <v>287</v>
      </c>
      <c r="C288" s="9" t="s">
        <v>21</v>
      </c>
      <c r="D288" s="10">
        <f t="shared" si="47"/>
        <v>144</v>
      </c>
      <c r="E288" s="1">
        <f t="shared" si="39"/>
        <v>5</v>
      </c>
      <c r="F288" s="1">
        <v>1</v>
      </c>
      <c r="G288" s="4">
        <v>10.4</v>
      </c>
      <c r="H288" s="4">
        <v>5.6</v>
      </c>
      <c r="I288" s="4">
        <v>5</v>
      </c>
      <c r="J288" s="4">
        <v>3.4</v>
      </c>
      <c r="K288" s="4">
        <v>9.4</v>
      </c>
      <c r="L288" s="4">
        <v>8.1999999999999993</v>
      </c>
      <c r="M288" s="4">
        <v>9.4</v>
      </c>
      <c r="N288" s="8">
        <v>287</v>
      </c>
      <c r="O288" s="4">
        <f t="shared" si="40"/>
        <v>0</v>
      </c>
      <c r="P288" s="4">
        <f t="shared" si="41"/>
        <v>0</v>
      </c>
      <c r="Q288" s="4">
        <f t="shared" si="42"/>
        <v>0</v>
      </c>
      <c r="R288" s="4">
        <f t="shared" si="43"/>
        <v>10</v>
      </c>
      <c r="S288" s="4">
        <f t="shared" si="44"/>
        <v>0</v>
      </c>
      <c r="T288" s="4">
        <f t="shared" si="45"/>
        <v>0</v>
      </c>
      <c r="U288" s="4">
        <f t="shared" si="46"/>
        <v>8.4</v>
      </c>
      <c r="Y288" s="4">
        <v>3.2</v>
      </c>
      <c r="AB288" s="4">
        <v>6.2</v>
      </c>
      <c r="AF288" s="4">
        <v>6.8</v>
      </c>
      <c r="AI288" s="4">
        <v>2.2000000000000002</v>
      </c>
    </row>
    <row r="289" spans="2:35" s="4" customFormat="1" x14ac:dyDescent="0.25">
      <c r="B289" s="8">
        <v>288</v>
      </c>
      <c r="C289" s="9" t="s">
        <v>22</v>
      </c>
      <c r="D289" s="10">
        <f t="shared" si="47"/>
        <v>144</v>
      </c>
      <c r="E289" s="1">
        <f t="shared" si="39"/>
        <v>5</v>
      </c>
      <c r="F289" s="1">
        <v>1</v>
      </c>
      <c r="G289" s="4">
        <v>5.4</v>
      </c>
      <c r="H289" s="4">
        <v>2.6</v>
      </c>
      <c r="I289" s="4">
        <v>8</v>
      </c>
      <c r="J289" s="4">
        <v>11.6</v>
      </c>
      <c r="K289" s="4">
        <v>4.4000000000000004</v>
      </c>
      <c r="L289" s="4">
        <v>3.4</v>
      </c>
      <c r="M289" s="4">
        <v>5.4</v>
      </c>
      <c r="N289" s="8">
        <v>288</v>
      </c>
      <c r="O289" s="4">
        <f t="shared" si="40"/>
        <v>0</v>
      </c>
      <c r="P289" s="4">
        <f t="shared" si="41"/>
        <v>0</v>
      </c>
      <c r="Q289" s="4">
        <f t="shared" si="42"/>
        <v>0</v>
      </c>
      <c r="R289" s="4">
        <f t="shared" si="43"/>
        <v>8.1999999999999993</v>
      </c>
      <c r="S289" s="4">
        <f t="shared" si="44"/>
        <v>0</v>
      </c>
      <c r="T289" s="4">
        <f t="shared" si="45"/>
        <v>0</v>
      </c>
      <c r="U289" s="4">
        <f t="shared" si="46"/>
        <v>0</v>
      </c>
      <c r="Y289" s="6">
        <v>3</v>
      </c>
      <c r="AF289" s="4">
        <v>5.2</v>
      </c>
    </row>
    <row r="290" spans="2:35" s="4" customFormat="1" x14ac:dyDescent="0.25">
      <c r="B290" s="8">
        <v>289</v>
      </c>
      <c r="C290" s="9" t="s">
        <v>21</v>
      </c>
      <c r="D290" s="10">
        <f t="shared" si="47"/>
        <v>145</v>
      </c>
      <c r="E290" s="1">
        <f t="shared" si="39"/>
        <v>5</v>
      </c>
      <c r="F290" s="1">
        <v>1</v>
      </c>
      <c r="G290" s="4">
        <v>7.2</v>
      </c>
      <c r="H290" s="4">
        <v>5.6</v>
      </c>
      <c r="I290" s="4">
        <v>3.8</v>
      </c>
      <c r="J290" s="4">
        <v>6</v>
      </c>
      <c r="K290" s="4">
        <v>10</v>
      </c>
      <c r="L290" s="4">
        <v>9.4</v>
      </c>
      <c r="M290" s="4">
        <v>8.6999999999999993</v>
      </c>
      <c r="N290" s="8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2:35" s="4" customFormat="1" x14ac:dyDescent="0.25">
      <c r="B291" s="8">
        <v>290</v>
      </c>
      <c r="C291" s="9" t="s">
        <v>22</v>
      </c>
      <c r="D291" s="10">
        <f t="shared" si="47"/>
        <v>145</v>
      </c>
      <c r="E291" s="1">
        <f t="shared" si="39"/>
        <v>5</v>
      </c>
      <c r="F291" s="1">
        <v>1</v>
      </c>
      <c r="G291" s="4">
        <v>7.9</v>
      </c>
      <c r="H291" s="4">
        <v>2</v>
      </c>
      <c r="I291" s="4">
        <v>8.8000000000000007</v>
      </c>
      <c r="J291" s="4">
        <v>12.2</v>
      </c>
      <c r="K291" s="4">
        <v>6.2</v>
      </c>
      <c r="L291" s="4">
        <v>4</v>
      </c>
      <c r="M291" s="4">
        <v>4.4000000000000004</v>
      </c>
      <c r="N291" s="8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2:35" s="4" customFormat="1" x14ac:dyDescent="0.25">
      <c r="B292" s="8">
        <v>291</v>
      </c>
      <c r="C292" s="9" t="s">
        <v>21</v>
      </c>
      <c r="D292" s="10">
        <f t="shared" si="47"/>
        <v>146</v>
      </c>
      <c r="E292" s="1">
        <f t="shared" si="39"/>
        <v>5</v>
      </c>
      <c r="F292" s="1">
        <v>1</v>
      </c>
      <c r="G292" s="4">
        <v>8.6</v>
      </c>
      <c r="H292" s="4">
        <v>5.4</v>
      </c>
      <c r="I292" s="4">
        <v>4</v>
      </c>
      <c r="J292" s="4">
        <v>5.7</v>
      </c>
      <c r="K292" s="4">
        <v>8</v>
      </c>
      <c r="L292" s="4">
        <v>8.4</v>
      </c>
      <c r="M292" s="4">
        <v>8.4</v>
      </c>
      <c r="N292" s="8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2:35" s="4" customFormat="1" x14ac:dyDescent="0.25">
      <c r="B293" s="8">
        <v>292</v>
      </c>
      <c r="C293" s="9" t="s">
        <v>22</v>
      </c>
      <c r="D293" s="10">
        <f t="shared" si="47"/>
        <v>146</v>
      </c>
      <c r="E293" s="1">
        <f t="shared" si="39"/>
        <v>5</v>
      </c>
      <c r="F293" s="1">
        <v>1</v>
      </c>
      <c r="G293" s="4">
        <v>7.8</v>
      </c>
      <c r="H293" s="4">
        <v>3</v>
      </c>
      <c r="I293" s="5">
        <v>8</v>
      </c>
      <c r="J293" s="4">
        <v>10</v>
      </c>
      <c r="K293" s="4">
        <v>4</v>
      </c>
      <c r="L293" s="4">
        <v>3</v>
      </c>
      <c r="M293" s="4">
        <v>9</v>
      </c>
      <c r="N293" s="8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2:35" s="4" customFormat="1" x14ac:dyDescent="0.25">
      <c r="B294" s="8">
        <v>293</v>
      </c>
      <c r="C294" s="9" t="s">
        <v>21</v>
      </c>
      <c r="D294" s="10">
        <f t="shared" si="47"/>
        <v>147</v>
      </c>
      <c r="E294" s="1">
        <f t="shared" si="39"/>
        <v>5</v>
      </c>
      <c r="F294" s="1">
        <v>1</v>
      </c>
      <c r="G294" s="4">
        <v>10.4</v>
      </c>
      <c r="H294" s="4">
        <v>6</v>
      </c>
      <c r="I294" s="4">
        <v>3.8</v>
      </c>
      <c r="J294" s="4">
        <v>3.8</v>
      </c>
      <c r="K294" s="4">
        <v>8</v>
      </c>
      <c r="L294" s="4">
        <v>9</v>
      </c>
      <c r="M294" s="4">
        <v>9</v>
      </c>
      <c r="N294" s="8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2:35" s="4" customFormat="1" x14ac:dyDescent="0.25">
      <c r="B295" s="8">
        <v>294</v>
      </c>
      <c r="C295" s="9" t="s">
        <v>22</v>
      </c>
      <c r="D295" s="10">
        <f t="shared" si="47"/>
        <v>147</v>
      </c>
      <c r="E295" s="1">
        <f t="shared" si="39"/>
        <v>5</v>
      </c>
      <c r="F295" s="1">
        <v>1</v>
      </c>
      <c r="G295" s="4">
        <v>5.2</v>
      </c>
      <c r="H295" s="4">
        <v>2.4</v>
      </c>
      <c r="I295" s="4">
        <v>7.8</v>
      </c>
      <c r="J295" s="4">
        <v>10.8</v>
      </c>
      <c r="K295" s="4">
        <v>4.4000000000000004</v>
      </c>
      <c r="L295" s="4">
        <v>4</v>
      </c>
      <c r="M295" s="4">
        <v>3</v>
      </c>
      <c r="N295" s="8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2:35" s="4" customFormat="1" x14ac:dyDescent="0.25">
      <c r="B296" s="8">
        <v>295</v>
      </c>
      <c r="C296" s="9" t="s">
        <v>21</v>
      </c>
      <c r="D296" s="10">
        <f t="shared" si="47"/>
        <v>148</v>
      </c>
      <c r="E296" s="1">
        <f t="shared" si="39"/>
        <v>5</v>
      </c>
      <c r="F296" s="1">
        <v>1</v>
      </c>
      <c r="G296" s="4">
        <v>10</v>
      </c>
      <c r="H296" s="4">
        <v>4</v>
      </c>
      <c r="I296" s="4">
        <v>4</v>
      </c>
      <c r="J296" s="4">
        <v>3</v>
      </c>
      <c r="K296" s="4">
        <v>8.8000000000000007</v>
      </c>
      <c r="L296" s="4">
        <v>7</v>
      </c>
      <c r="M296" s="4">
        <v>9.8000000000000007</v>
      </c>
      <c r="N296" s="8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2:35" s="4" customFormat="1" x14ac:dyDescent="0.25">
      <c r="B297" s="8">
        <v>296</v>
      </c>
      <c r="C297" s="9" t="s">
        <v>22</v>
      </c>
      <c r="D297" s="10">
        <f t="shared" si="47"/>
        <v>148</v>
      </c>
      <c r="E297" s="1">
        <f t="shared" si="39"/>
        <v>5</v>
      </c>
      <c r="F297" s="1">
        <v>1</v>
      </c>
      <c r="G297" s="4">
        <v>5</v>
      </c>
      <c r="H297" s="4">
        <v>3</v>
      </c>
      <c r="I297" s="4">
        <v>8.1999999999999993</v>
      </c>
      <c r="J297" s="4">
        <v>9</v>
      </c>
      <c r="K297" s="4">
        <v>3</v>
      </c>
      <c r="L297" s="4">
        <v>4.2</v>
      </c>
      <c r="M297" s="4">
        <v>3.2</v>
      </c>
      <c r="N297" s="8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2:35" s="4" customFormat="1" x14ac:dyDescent="0.25">
      <c r="B298" s="8">
        <v>297</v>
      </c>
      <c r="C298" s="9" t="s">
        <v>21</v>
      </c>
      <c r="D298" s="10">
        <f t="shared" si="47"/>
        <v>149</v>
      </c>
      <c r="E298" s="1">
        <f t="shared" si="39"/>
        <v>5</v>
      </c>
      <c r="F298" s="1">
        <v>1</v>
      </c>
      <c r="G298" s="4">
        <v>11.4</v>
      </c>
      <c r="H298" s="4">
        <v>5.2</v>
      </c>
      <c r="I298" s="4">
        <v>4.5999999999999996</v>
      </c>
      <c r="J298" s="4">
        <v>7</v>
      </c>
      <c r="K298" s="4">
        <v>7</v>
      </c>
      <c r="L298" s="4">
        <v>6</v>
      </c>
      <c r="M298" s="4">
        <v>10</v>
      </c>
      <c r="N298" s="8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2:35" s="4" customFormat="1" x14ac:dyDescent="0.25">
      <c r="B299" s="8">
        <v>298</v>
      </c>
      <c r="C299" s="9" t="s">
        <v>22</v>
      </c>
      <c r="D299" s="10">
        <f t="shared" si="47"/>
        <v>149</v>
      </c>
      <c r="E299" s="1">
        <f t="shared" si="39"/>
        <v>5</v>
      </c>
      <c r="F299" s="1">
        <v>1</v>
      </c>
      <c r="G299" s="4">
        <v>5.2</v>
      </c>
      <c r="H299" s="4">
        <v>4</v>
      </c>
      <c r="I299" s="4">
        <v>7</v>
      </c>
      <c r="J299" s="4">
        <v>11.4</v>
      </c>
      <c r="K299" s="4">
        <v>4</v>
      </c>
      <c r="L299" s="4">
        <v>5</v>
      </c>
      <c r="M299" s="4">
        <v>3.6</v>
      </c>
      <c r="N299" s="8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2:35" s="4" customFormat="1" x14ac:dyDescent="0.25">
      <c r="B300" s="8">
        <v>299</v>
      </c>
      <c r="C300" s="9" t="s">
        <v>21</v>
      </c>
      <c r="D300" s="10">
        <f t="shared" si="47"/>
        <v>150</v>
      </c>
      <c r="E300" s="1">
        <f t="shared" si="39"/>
        <v>5</v>
      </c>
      <c r="F300" s="1">
        <v>1</v>
      </c>
      <c r="G300" s="4">
        <v>10</v>
      </c>
      <c r="H300" s="4">
        <v>4.4000000000000004</v>
      </c>
      <c r="I300" s="4">
        <v>5.6</v>
      </c>
      <c r="J300" s="4">
        <v>5</v>
      </c>
      <c r="K300" s="4">
        <v>10.4</v>
      </c>
      <c r="L300" s="4">
        <v>10</v>
      </c>
      <c r="M300" s="4">
        <v>8.1999999999999993</v>
      </c>
      <c r="N300" s="8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2:35" s="4" customFormat="1" x14ac:dyDescent="0.25">
      <c r="B301" s="8">
        <v>300</v>
      </c>
      <c r="C301" s="9" t="s">
        <v>22</v>
      </c>
      <c r="D301" s="10">
        <f t="shared" si="47"/>
        <v>150</v>
      </c>
      <c r="E301" s="1">
        <f t="shared" si="39"/>
        <v>5</v>
      </c>
      <c r="F301" s="1">
        <v>1</v>
      </c>
      <c r="G301" s="4">
        <v>5</v>
      </c>
      <c r="H301" s="4">
        <v>3.4</v>
      </c>
      <c r="I301" s="4">
        <v>9</v>
      </c>
      <c r="J301" s="4">
        <v>12</v>
      </c>
      <c r="K301" s="4">
        <v>4</v>
      </c>
      <c r="L301" s="4">
        <v>5</v>
      </c>
      <c r="M301" s="4">
        <v>3</v>
      </c>
      <c r="N301" s="8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2:35" s="4" customFormat="1" x14ac:dyDescent="0.25">
      <c r="B302" s="8">
        <v>301</v>
      </c>
      <c r="C302" s="9" t="s">
        <v>21</v>
      </c>
      <c r="D302" s="10">
        <f t="shared" si="47"/>
        <v>151</v>
      </c>
      <c r="E302" s="1">
        <f t="shared" si="39"/>
        <v>5</v>
      </c>
      <c r="F302" s="1">
        <v>1</v>
      </c>
      <c r="G302" s="4">
        <v>12</v>
      </c>
      <c r="H302" s="4">
        <v>4.8</v>
      </c>
      <c r="I302" s="4">
        <v>4</v>
      </c>
      <c r="J302" s="4">
        <v>5</v>
      </c>
      <c r="K302" s="4">
        <v>10.8</v>
      </c>
      <c r="L302" s="4">
        <v>9</v>
      </c>
      <c r="M302" s="4">
        <v>11</v>
      </c>
      <c r="N302" s="8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2:35" s="4" customFormat="1" x14ac:dyDescent="0.25">
      <c r="B303" s="8">
        <v>302</v>
      </c>
      <c r="C303" s="9" t="s">
        <v>22</v>
      </c>
      <c r="D303" s="10">
        <f t="shared" si="47"/>
        <v>151</v>
      </c>
      <c r="E303" s="1">
        <f t="shared" si="39"/>
        <v>5</v>
      </c>
      <c r="F303" s="1">
        <v>1</v>
      </c>
      <c r="G303" s="4">
        <v>5</v>
      </c>
      <c r="H303" s="4">
        <v>2</v>
      </c>
      <c r="I303" s="4">
        <v>15</v>
      </c>
      <c r="J303" s="4">
        <v>12.4</v>
      </c>
      <c r="K303" s="4">
        <v>5</v>
      </c>
      <c r="L303" s="4">
        <v>4.4000000000000004</v>
      </c>
      <c r="M303" s="4">
        <v>4.2</v>
      </c>
      <c r="N303" s="8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2:35" s="4" customFormat="1" x14ac:dyDescent="0.25">
      <c r="B304" s="8">
        <v>303</v>
      </c>
      <c r="C304" s="9" t="s">
        <v>21</v>
      </c>
      <c r="D304" s="10">
        <f t="shared" si="47"/>
        <v>152</v>
      </c>
      <c r="E304" s="1">
        <f t="shared" si="39"/>
        <v>5</v>
      </c>
      <c r="F304" s="1">
        <v>1</v>
      </c>
      <c r="G304" s="4">
        <v>8.6</v>
      </c>
      <c r="H304" s="4">
        <v>5</v>
      </c>
      <c r="I304" s="4">
        <v>6</v>
      </c>
      <c r="J304" s="4">
        <v>4.7</v>
      </c>
      <c r="K304" s="4">
        <v>9</v>
      </c>
      <c r="L304" s="4">
        <v>10</v>
      </c>
      <c r="M304" s="4">
        <v>8.6</v>
      </c>
      <c r="N304" s="8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2:14" s="4" customFormat="1" x14ac:dyDescent="0.25">
      <c r="B305" s="8">
        <v>304</v>
      </c>
      <c r="C305" s="9" t="s">
        <v>22</v>
      </c>
      <c r="D305" s="10">
        <f t="shared" si="47"/>
        <v>152</v>
      </c>
      <c r="E305" s="1">
        <f t="shared" si="39"/>
        <v>5</v>
      </c>
      <c r="F305" s="1">
        <v>1</v>
      </c>
      <c r="G305" s="4">
        <v>5</v>
      </c>
      <c r="H305" s="4">
        <v>2</v>
      </c>
      <c r="I305" s="4">
        <v>7.6</v>
      </c>
      <c r="J305" s="4">
        <v>12.2</v>
      </c>
      <c r="K305" s="4">
        <v>5</v>
      </c>
      <c r="L305" s="4">
        <v>5</v>
      </c>
      <c r="M305" s="4">
        <v>4.5999999999999996</v>
      </c>
      <c r="N305" s="8"/>
    </row>
    <row r="306" spans="2:14" s="4" customFormat="1" x14ac:dyDescent="0.25">
      <c r="B306" s="8">
        <v>305</v>
      </c>
      <c r="C306" s="9" t="s">
        <v>21</v>
      </c>
      <c r="D306" s="10">
        <f t="shared" si="47"/>
        <v>153</v>
      </c>
      <c r="E306" s="1">
        <f t="shared" si="39"/>
        <v>5</v>
      </c>
      <c r="F306" s="1">
        <v>1</v>
      </c>
      <c r="G306" s="4">
        <v>11</v>
      </c>
      <c r="H306" s="4">
        <v>4.4000000000000004</v>
      </c>
      <c r="I306" s="4">
        <v>4</v>
      </c>
      <c r="J306" s="4">
        <v>6</v>
      </c>
      <c r="K306" s="4">
        <v>9</v>
      </c>
      <c r="L306" s="4">
        <v>9</v>
      </c>
      <c r="M306" s="4">
        <v>7.6</v>
      </c>
      <c r="N306" s="8"/>
    </row>
    <row r="307" spans="2:14" s="4" customFormat="1" x14ac:dyDescent="0.25">
      <c r="B307" s="8">
        <v>306</v>
      </c>
      <c r="C307" s="9" t="s">
        <v>22</v>
      </c>
      <c r="D307" s="10">
        <f t="shared" si="47"/>
        <v>153</v>
      </c>
      <c r="E307" s="1">
        <f t="shared" si="39"/>
        <v>6</v>
      </c>
      <c r="F307" s="1">
        <v>1</v>
      </c>
      <c r="G307" s="4">
        <v>5</v>
      </c>
      <c r="H307" s="4">
        <v>2</v>
      </c>
      <c r="I307" s="4">
        <v>9</v>
      </c>
      <c r="J307" s="4">
        <v>12</v>
      </c>
      <c r="K307" s="4">
        <v>4</v>
      </c>
      <c r="L307" s="4">
        <v>4.8</v>
      </c>
      <c r="M307" s="4">
        <v>5</v>
      </c>
      <c r="N307" s="8"/>
    </row>
    <row r="308" spans="2:14" s="4" customFormat="1" x14ac:dyDescent="0.25">
      <c r="B308" s="8">
        <v>307</v>
      </c>
      <c r="C308" s="9" t="s">
        <v>21</v>
      </c>
      <c r="D308" s="10">
        <f t="shared" si="47"/>
        <v>154</v>
      </c>
      <c r="E308" s="1">
        <f t="shared" si="39"/>
        <v>6</v>
      </c>
      <c r="F308" s="1">
        <v>1</v>
      </c>
      <c r="G308" s="4">
        <v>11</v>
      </c>
      <c r="H308" s="4">
        <v>6</v>
      </c>
      <c r="I308" s="4">
        <v>4.2</v>
      </c>
      <c r="J308" s="4">
        <v>6</v>
      </c>
      <c r="K308" s="4">
        <v>9</v>
      </c>
      <c r="L308" s="4">
        <v>10</v>
      </c>
      <c r="M308" s="4">
        <v>8.1999999999999993</v>
      </c>
      <c r="N308" s="8"/>
    </row>
    <row r="309" spans="2:14" s="4" customFormat="1" x14ac:dyDescent="0.25">
      <c r="B309" s="8">
        <v>308</v>
      </c>
      <c r="C309" s="9" t="s">
        <v>22</v>
      </c>
      <c r="D309" s="10">
        <f t="shared" si="47"/>
        <v>154</v>
      </c>
      <c r="E309" s="1">
        <f t="shared" si="39"/>
        <v>6</v>
      </c>
      <c r="F309" s="1">
        <v>1</v>
      </c>
      <c r="G309" s="4">
        <v>6.9</v>
      </c>
      <c r="H309" s="4">
        <v>3</v>
      </c>
      <c r="I309" s="4">
        <v>8.1999999999999993</v>
      </c>
      <c r="J309" s="4">
        <v>8.8000000000000007</v>
      </c>
      <c r="K309" s="4">
        <v>5</v>
      </c>
      <c r="L309" s="4">
        <v>3.2</v>
      </c>
      <c r="M309" s="4">
        <v>3.8</v>
      </c>
      <c r="N309" s="8"/>
    </row>
    <row r="310" spans="2:14" s="4" customFormat="1" x14ac:dyDescent="0.25">
      <c r="B310" s="8">
        <v>309</v>
      </c>
      <c r="C310" s="9" t="s">
        <v>21</v>
      </c>
      <c r="D310" s="10">
        <f t="shared" si="47"/>
        <v>155</v>
      </c>
      <c r="E310" s="1">
        <f t="shared" si="39"/>
        <v>6</v>
      </c>
      <c r="F310" s="1">
        <v>1</v>
      </c>
      <c r="G310" s="4">
        <v>8</v>
      </c>
      <c r="H310" s="4">
        <v>5</v>
      </c>
      <c r="I310" s="4">
        <v>5</v>
      </c>
      <c r="J310" s="4">
        <v>4.2</v>
      </c>
      <c r="K310" s="4">
        <v>10</v>
      </c>
      <c r="L310" s="4">
        <v>12.4</v>
      </c>
      <c r="M310" s="4">
        <v>8.8000000000000007</v>
      </c>
      <c r="N310" s="8"/>
    </row>
    <row r="311" spans="2:14" s="4" customFormat="1" x14ac:dyDescent="0.25">
      <c r="B311" s="8">
        <v>310</v>
      </c>
      <c r="C311" s="9" t="s">
        <v>22</v>
      </c>
      <c r="D311" s="10">
        <f t="shared" si="47"/>
        <v>155</v>
      </c>
      <c r="E311" s="1">
        <f t="shared" si="39"/>
        <v>6</v>
      </c>
      <c r="F311" s="1">
        <v>1</v>
      </c>
      <c r="G311" s="4">
        <v>6.4</v>
      </c>
      <c r="H311" s="4">
        <v>2.8</v>
      </c>
      <c r="I311" s="4">
        <v>7.8</v>
      </c>
      <c r="J311" s="4">
        <v>7</v>
      </c>
      <c r="K311" s="4">
        <v>7</v>
      </c>
      <c r="L311" s="4">
        <v>6.6</v>
      </c>
      <c r="M311" s="4">
        <v>5.2</v>
      </c>
      <c r="N311" s="8"/>
    </row>
    <row r="312" spans="2:14" s="4" customFormat="1" x14ac:dyDescent="0.25">
      <c r="B312" s="8">
        <v>311</v>
      </c>
      <c r="C312" s="9" t="s">
        <v>21</v>
      </c>
      <c r="D312" s="10">
        <f t="shared" si="47"/>
        <v>156</v>
      </c>
      <c r="E312" s="1">
        <f t="shared" si="39"/>
        <v>6</v>
      </c>
      <c r="F312" s="1">
        <v>1</v>
      </c>
      <c r="G312" s="4">
        <v>9.8000000000000007</v>
      </c>
      <c r="H312" s="4">
        <v>3</v>
      </c>
      <c r="I312" s="4">
        <v>5</v>
      </c>
      <c r="J312" s="4">
        <v>5.8</v>
      </c>
      <c r="K312" s="4">
        <v>11</v>
      </c>
      <c r="L312" s="4">
        <v>10</v>
      </c>
      <c r="M312" s="4">
        <v>7.8</v>
      </c>
      <c r="N312" s="8"/>
    </row>
    <row r="313" spans="2:14" s="4" customFormat="1" x14ac:dyDescent="0.25">
      <c r="B313" s="8">
        <v>312</v>
      </c>
      <c r="C313" s="9" t="s">
        <v>22</v>
      </c>
      <c r="D313" s="10">
        <f t="shared" si="47"/>
        <v>156</v>
      </c>
      <c r="E313" s="1">
        <f t="shared" si="39"/>
        <v>6</v>
      </c>
      <c r="F313" s="1">
        <v>1</v>
      </c>
      <c r="G313" s="4">
        <v>4.8</v>
      </c>
      <c r="H313" s="4">
        <v>4.8</v>
      </c>
      <c r="I313" s="4">
        <v>8.1999999999999993</v>
      </c>
      <c r="J313" s="4">
        <v>9</v>
      </c>
      <c r="K313" s="4">
        <v>5</v>
      </c>
      <c r="L313" s="4">
        <v>6.4</v>
      </c>
      <c r="M313" s="4">
        <v>3.8</v>
      </c>
      <c r="N313" s="8"/>
    </row>
    <row r="314" spans="2:14" s="4" customFormat="1" x14ac:dyDescent="0.25">
      <c r="B314" s="8">
        <v>313</v>
      </c>
      <c r="C314" s="9" t="s">
        <v>21</v>
      </c>
      <c r="D314" s="10">
        <f t="shared" si="47"/>
        <v>157</v>
      </c>
      <c r="E314" s="1">
        <f t="shared" si="39"/>
        <v>6</v>
      </c>
      <c r="F314" s="1">
        <v>1</v>
      </c>
      <c r="G314" s="4">
        <v>10</v>
      </c>
      <c r="H314" s="4">
        <v>4.2</v>
      </c>
      <c r="I314" s="4">
        <v>4.8</v>
      </c>
      <c r="J314" s="4">
        <v>3</v>
      </c>
      <c r="K314" s="4">
        <v>8</v>
      </c>
      <c r="L314" s="4">
        <v>10.4</v>
      </c>
      <c r="M314" s="4">
        <v>6.4</v>
      </c>
      <c r="N314" s="8"/>
    </row>
    <row r="315" spans="2:14" s="4" customFormat="1" x14ac:dyDescent="0.25">
      <c r="B315" s="8">
        <v>314</v>
      </c>
      <c r="C315" s="9" t="s">
        <v>22</v>
      </c>
      <c r="D315" s="10">
        <f t="shared" si="47"/>
        <v>157</v>
      </c>
      <c r="E315" s="1">
        <f t="shared" si="39"/>
        <v>6</v>
      </c>
      <c r="F315" s="1">
        <v>1</v>
      </c>
      <c r="G315" s="4">
        <v>4.2</v>
      </c>
      <c r="H315" s="4">
        <v>2</v>
      </c>
      <c r="I315" s="4">
        <v>10</v>
      </c>
      <c r="J315" s="4">
        <v>12.8</v>
      </c>
      <c r="K315" s="4">
        <v>7</v>
      </c>
      <c r="L315" s="4">
        <v>5</v>
      </c>
      <c r="M315" s="4">
        <v>6.2</v>
      </c>
      <c r="N315" s="8"/>
    </row>
    <row r="316" spans="2:14" s="4" customFormat="1" x14ac:dyDescent="0.25">
      <c r="B316" s="8">
        <v>315</v>
      </c>
      <c r="C316" s="9" t="s">
        <v>21</v>
      </c>
      <c r="D316" s="10">
        <f t="shared" si="47"/>
        <v>158</v>
      </c>
      <c r="E316" s="1">
        <f t="shared" si="39"/>
        <v>6</v>
      </c>
      <c r="F316" s="1">
        <v>1</v>
      </c>
      <c r="G316" s="4">
        <v>9.8000000000000007</v>
      </c>
      <c r="H316" s="4">
        <v>4</v>
      </c>
      <c r="I316" s="4">
        <v>5.2</v>
      </c>
      <c r="J316" s="4">
        <v>4.2</v>
      </c>
      <c r="K316" s="4">
        <v>9.4</v>
      </c>
      <c r="L316" s="4">
        <v>11.6</v>
      </c>
      <c r="M316" s="4">
        <v>10</v>
      </c>
      <c r="N316" s="8"/>
    </row>
    <row r="317" spans="2:14" s="4" customFormat="1" x14ac:dyDescent="0.25">
      <c r="B317" s="8">
        <v>316</v>
      </c>
      <c r="C317" s="9" t="s">
        <v>22</v>
      </c>
      <c r="D317" s="10">
        <f t="shared" si="47"/>
        <v>158</v>
      </c>
      <c r="E317" s="1">
        <f t="shared" si="39"/>
        <v>6</v>
      </c>
      <c r="F317" s="1">
        <v>1</v>
      </c>
      <c r="G317" s="4">
        <v>4</v>
      </c>
      <c r="H317" s="4">
        <v>3</v>
      </c>
      <c r="I317" s="4">
        <v>8.1999999999999993</v>
      </c>
      <c r="J317" s="4">
        <v>13</v>
      </c>
      <c r="K317" s="4">
        <v>5</v>
      </c>
      <c r="L317" s="4">
        <v>5</v>
      </c>
      <c r="M317" s="4">
        <v>4.4000000000000004</v>
      </c>
      <c r="N317" s="8"/>
    </row>
    <row r="318" spans="2:14" s="4" customFormat="1" x14ac:dyDescent="0.25">
      <c r="B318" s="8">
        <v>317</v>
      </c>
      <c r="C318" s="9" t="s">
        <v>21</v>
      </c>
      <c r="D318" s="10">
        <f t="shared" si="47"/>
        <v>159</v>
      </c>
      <c r="E318" s="1">
        <f t="shared" si="39"/>
        <v>6</v>
      </c>
      <c r="F318" s="1">
        <v>1</v>
      </c>
      <c r="G318" s="4">
        <v>7</v>
      </c>
      <c r="H318" s="4">
        <v>4.8</v>
      </c>
      <c r="I318" s="4">
        <v>4.2</v>
      </c>
      <c r="J318" s="4">
        <v>6.4</v>
      </c>
      <c r="K318" s="4">
        <v>9</v>
      </c>
      <c r="L318" s="4">
        <v>11.2</v>
      </c>
      <c r="M318" s="4">
        <v>8.9</v>
      </c>
      <c r="N318" s="8"/>
    </row>
    <row r="319" spans="2:14" s="4" customFormat="1" x14ac:dyDescent="0.25">
      <c r="B319" s="8">
        <v>318</v>
      </c>
      <c r="C319" s="9" t="s">
        <v>22</v>
      </c>
      <c r="D319" s="10">
        <f t="shared" si="47"/>
        <v>159</v>
      </c>
      <c r="E319" s="1">
        <f t="shared" si="39"/>
        <v>6</v>
      </c>
      <c r="F319" s="1">
        <v>1</v>
      </c>
      <c r="G319" s="4">
        <v>2.2000000000000002</v>
      </c>
      <c r="H319" s="4">
        <v>3.4</v>
      </c>
      <c r="I319" s="4">
        <v>10</v>
      </c>
      <c r="J319" s="4">
        <v>7</v>
      </c>
      <c r="K319" s="6">
        <v>6</v>
      </c>
      <c r="L319" s="4">
        <v>4.8</v>
      </c>
      <c r="M319" s="4">
        <v>4.5999999999999996</v>
      </c>
      <c r="N319" s="8"/>
    </row>
    <row r="320" spans="2:14" s="4" customFormat="1" x14ac:dyDescent="0.25">
      <c r="B320" s="8">
        <v>319</v>
      </c>
      <c r="C320" s="9" t="s">
        <v>21</v>
      </c>
      <c r="D320" s="10">
        <f t="shared" si="47"/>
        <v>160</v>
      </c>
      <c r="E320" s="1">
        <f t="shared" ref="E320:E383" si="48">IF(COUNTIF(E259:E319,E290)=61,E290+1,E319)</f>
        <v>6</v>
      </c>
      <c r="F320" s="1">
        <v>1</v>
      </c>
      <c r="G320" s="4">
        <v>9</v>
      </c>
      <c r="H320" s="4">
        <v>5</v>
      </c>
      <c r="I320" s="4">
        <v>4</v>
      </c>
      <c r="J320" s="4">
        <v>8</v>
      </c>
      <c r="K320" s="4">
        <v>8</v>
      </c>
      <c r="L320" s="4">
        <v>9</v>
      </c>
      <c r="M320" s="4">
        <v>10</v>
      </c>
      <c r="N320" s="8"/>
    </row>
    <row r="321" spans="2:14" s="4" customFormat="1" x14ac:dyDescent="0.25">
      <c r="B321" s="8">
        <v>320</v>
      </c>
      <c r="C321" s="9" t="s">
        <v>22</v>
      </c>
      <c r="D321" s="10">
        <f t="shared" si="47"/>
        <v>160</v>
      </c>
      <c r="E321" s="1">
        <f t="shared" si="48"/>
        <v>6</v>
      </c>
      <c r="F321" s="1">
        <v>1</v>
      </c>
      <c r="G321" s="4">
        <v>5</v>
      </c>
      <c r="H321" s="4">
        <v>3</v>
      </c>
      <c r="I321" s="5">
        <v>8.1999999999999993</v>
      </c>
      <c r="J321" s="4">
        <v>12.4</v>
      </c>
      <c r="K321" s="4">
        <v>3.4</v>
      </c>
      <c r="L321" s="4">
        <v>6</v>
      </c>
      <c r="M321" s="4">
        <v>4.8</v>
      </c>
      <c r="N321" s="8"/>
    </row>
    <row r="322" spans="2:14" s="4" customFormat="1" x14ac:dyDescent="0.25">
      <c r="B322" s="8">
        <v>321</v>
      </c>
      <c r="C322" s="9" t="s">
        <v>21</v>
      </c>
      <c r="D322" s="10">
        <f t="shared" si="47"/>
        <v>161</v>
      </c>
      <c r="E322" s="1">
        <f t="shared" si="48"/>
        <v>6</v>
      </c>
      <c r="F322" s="1">
        <v>1</v>
      </c>
      <c r="G322" s="4">
        <v>9</v>
      </c>
      <c r="H322" s="4">
        <v>5</v>
      </c>
      <c r="I322" s="4">
        <v>4</v>
      </c>
      <c r="J322" s="4">
        <v>7</v>
      </c>
      <c r="K322" s="4">
        <v>7.6</v>
      </c>
      <c r="L322" s="4">
        <v>8.1999999999999993</v>
      </c>
      <c r="M322" s="4">
        <v>9.6</v>
      </c>
      <c r="N322" s="8"/>
    </row>
    <row r="323" spans="2:14" s="4" customFormat="1" x14ac:dyDescent="0.25">
      <c r="B323" s="8">
        <v>322</v>
      </c>
      <c r="C323" s="9" t="s">
        <v>22</v>
      </c>
      <c r="D323" s="10">
        <f t="shared" si="47"/>
        <v>161</v>
      </c>
      <c r="E323" s="1">
        <f t="shared" si="48"/>
        <v>6</v>
      </c>
      <c r="F323" s="1">
        <v>1</v>
      </c>
      <c r="G323" s="4">
        <v>4.8</v>
      </c>
      <c r="H323" s="4">
        <v>2</v>
      </c>
      <c r="I323" s="4">
        <v>8.1999999999999993</v>
      </c>
      <c r="J323" s="4">
        <v>12.4</v>
      </c>
      <c r="K323" s="4">
        <v>4.5999999999999996</v>
      </c>
      <c r="L323" s="4">
        <v>6</v>
      </c>
      <c r="M323" s="4">
        <v>4.2</v>
      </c>
      <c r="N323" s="8"/>
    </row>
    <row r="324" spans="2:14" s="4" customFormat="1" x14ac:dyDescent="0.25">
      <c r="B324" s="8">
        <v>323</v>
      </c>
      <c r="C324" s="9" t="s">
        <v>21</v>
      </c>
      <c r="D324" s="10">
        <f t="shared" si="47"/>
        <v>162</v>
      </c>
      <c r="E324" s="1">
        <f t="shared" si="48"/>
        <v>6</v>
      </c>
      <c r="F324" s="1">
        <v>1</v>
      </c>
      <c r="G324" s="5">
        <v>8.4</v>
      </c>
      <c r="H324" s="4">
        <v>4.5999999999999996</v>
      </c>
      <c r="I324" s="4">
        <v>4</v>
      </c>
      <c r="J324" s="4">
        <v>7.4</v>
      </c>
      <c r="K324" s="4">
        <v>7.8</v>
      </c>
      <c r="L324" s="17">
        <v>0</v>
      </c>
      <c r="M324" s="5">
        <v>9</v>
      </c>
      <c r="N324" s="8"/>
    </row>
    <row r="325" spans="2:14" s="4" customFormat="1" x14ac:dyDescent="0.25">
      <c r="B325" s="8">
        <v>324</v>
      </c>
      <c r="C325" s="9" t="s">
        <v>22</v>
      </c>
      <c r="D325" s="10">
        <f t="shared" ref="D325:D388" si="49">IF(B325=B323+2,IF(D324=D323,D324+1,D324))</f>
        <v>162</v>
      </c>
      <c r="E325" s="1">
        <f t="shared" si="48"/>
        <v>6</v>
      </c>
      <c r="F325" s="1">
        <v>1</v>
      </c>
      <c r="G325" s="5">
        <v>5</v>
      </c>
      <c r="H325" s="4">
        <v>2.4</v>
      </c>
      <c r="I325" s="4">
        <v>8</v>
      </c>
      <c r="J325" s="4">
        <v>10.6</v>
      </c>
      <c r="K325" s="4">
        <v>4.2</v>
      </c>
      <c r="L325" s="17">
        <v>0</v>
      </c>
      <c r="M325" s="4">
        <v>4.2</v>
      </c>
      <c r="N325" s="8"/>
    </row>
    <row r="326" spans="2:14" s="4" customFormat="1" x14ac:dyDescent="0.25">
      <c r="B326" s="8">
        <v>325</v>
      </c>
      <c r="C326" s="9" t="s">
        <v>21</v>
      </c>
      <c r="D326" s="10">
        <f t="shared" si="49"/>
        <v>163</v>
      </c>
      <c r="E326" s="1">
        <f t="shared" si="48"/>
        <v>6</v>
      </c>
      <c r="F326" s="1">
        <v>1</v>
      </c>
      <c r="G326" s="4">
        <v>9</v>
      </c>
      <c r="H326" s="4">
        <v>4</v>
      </c>
      <c r="I326" s="4">
        <v>4</v>
      </c>
      <c r="J326" s="4">
        <v>7</v>
      </c>
      <c r="K326" s="4">
        <v>7.8</v>
      </c>
      <c r="L326" s="17">
        <v>0</v>
      </c>
      <c r="M326" s="4">
        <v>8</v>
      </c>
      <c r="N326" s="8"/>
    </row>
    <row r="327" spans="2:14" s="4" customFormat="1" x14ac:dyDescent="0.25">
      <c r="B327" s="8">
        <v>326</v>
      </c>
      <c r="C327" s="9" t="s">
        <v>22</v>
      </c>
      <c r="D327" s="10">
        <f t="shared" si="49"/>
        <v>163</v>
      </c>
      <c r="E327" s="1">
        <f t="shared" si="48"/>
        <v>6</v>
      </c>
      <c r="F327" s="1">
        <v>1</v>
      </c>
      <c r="G327" s="4">
        <v>6</v>
      </c>
      <c r="H327" s="4">
        <v>3</v>
      </c>
      <c r="I327" s="4">
        <v>8.1999999999999993</v>
      </c>
      <c r="J327" s="4">
        <v>12</v>
      </c>
      <c r="K327" s="4">
        <v>3.6</v>
      </c>
      <c r="L327" s="17">
        <v>0</v>
      </c>
      <c r="M327" s="4">
        <v>4.2</v>
      </c>
      <c r="N327" s="8"/>
    </row>
    <row r="328" spans="2:14" s="4" customFormat="1" x14ac:dyDescent="0.25">
      <c r="B328" s="8">
        <v>327</v>
      </c>
      <c r="C328" s="9" t="s">
        <v>21</v>
      </c>
      <c r="D328" s="10">
        <f t="shared" si="49"/>
        <v>164</v>
      </c>
      <c r="E328" s="1">
        <f t="shared" si="48"/>
        <v>6</v>
      </c>
      <c r="F328" s="1">
        <v>1</v>
      </c>
      <c r="G328" s="4">
        <v>8.1999999999999993</v>
      </c>
      <c r="H328" s="4">
        <v>4</v>
      </c>
      <c r="I328" s="4">
        <v>4.5999999999999996</v>
      </c>
      <c r="J328" s="4">
        <v>5.8</v>
      </c>
      <c r="K328" s="4">
        <v>6.4</v>
      </c>
      <c r="L328" s="17">
        <v>0</v>
      </c>
      <c r="M328" s="4">
        <v>7.8</v>
      </c>
      <c r="N328" s="8"/>
    </row>
    <row r="329" spans="2:14" s="4" customFormat="1" x14ac:dyDescent="0.25">
      <c r="B329" s="8">
        <v>328</v>
      </c>
      <c r="C329" s="9" t="s">
        <v>22</v>
      </c>
      <c r="D329" s="10">
        <f t="shared" si="49"/>
        <v>164</v>
      </c>
      <c r="E329" s="1">
        <f t="shared" si="48"/>
        <v>6</v>
      </c>
      <c r="F329" s="1">
        <v>1</v>
      </c>
      <c r="G329" s="4">
        <v>3.8</v>
      </c>
      <c r="H329" s="4">
        <v>2</v>
      </c>
      <c r="I329" s="4">
        <v>9</v>
      </c>
      <c r="J329" s="4">
        <v>12</v>
      </c>
      <c r="K329" s="4">
        <v>4.4000000000000004</v>
      </c>
      <c r="L329" s="17">
        <v>0</v>
      </c>
      <c r="M329" s="4">
        <v>4.2</v>
      </c>
      <c r="N329" s="8"/>
    </row>
    <row r="330" spans="2:14" s="4" customFormat="1" x14ac:dyDescent="0.25">
      <c r="B330" s="8">
        <v>329</v>
      </c>
      <c r="C330" s="9" t="s">
        <v>21</v>
      </c>
      <c r="D330" s="10">
        <f t="shared" si="49"/>
        <v>165</v>
      </c>
      <c r="E330" s="1">
        <f t="shared" si="48"/>
        <v>6</v>
      </c>
      <c r="F330" s="1">
        <v>1</v>
      </c>
      <c r="G330" s="4">
        <v>7</v>
      </c>
      <c r="H330" s="4">
        <v>5</v>
      </c>
      <c r="I330" s="4">
        <v>4.2</v>
      </c>
      <c r="J330" s="4">
        <v>5.8</v>
      </c>
      <c r="K330" s="4">
        <v>8</v>
      </c>
      <c r="L330" s="17">
        <v>0</v>
      </c>
      <c r="M330" s="4">
        <v>6.6</v>
      </c>
      <c r="N330" s="8"/>
    </row>
    <row r="331" spans="2:14" s="4" customFormat="1" x14ac:dyDescent="0.25">
      <c r="B331" s="8">
        <v>330</v>
      </c>
      <c r="C331" s="9" t="s">
        <v>22</v>
      </c>
      <c r="D331" s="10">
        <f t="shared" si="49"/>
        <v>165</v>
      </c>
      <c r="E331" s="1">
        <f t="shared" si="48"/>
        <v>6</v>
      </c>
      <c r="F331" s="1">
        <v>1</v>
      </c>
      <c r="G331" s="4">
        <v>4.2</v>
      </c>
      <c r="H331" s="4">
        <v>3</v>
      </c>
      <c r="I331" s="4">
        <v>8.8000000000000007</v>
      </c>
      <c r="J331" s="4">
        <v>11.4</v>
      </c>
      <c r="K331" s="4">
        <v>4</v>
      </c>
      <c r="L331" s="17">
        <v>0</v>
      </c>
      <c r="M331" s="4">
        <v>4</v>
      </c>
      <c r="N331" s="8"/>
    </row>
    <row r="332" spans="2:14" s="4" customFormat="1" x14ac:dyDescent="0.25">
      <c r="B332" s="8">
        <v>331</v>
      </c>
      <c r="C332" s="9" t="s">
        <v>21</v>
      </c>
      <c r="D332" s="10">
        <f t="shared" si="49"/>
        <v>166</v>
      </c>
      <c r="E332" s="1">
        <f t="shared" si="48"/>
        <v>6</v>
      </c>
      <c r="F332" s="1">
        <v>1</v>
      </c>
      <c r="G332" s="4">
        <v>10</v>
      </c>
      <c r="H332" s="4">
        <v>5</v>
      </c>
      <c r="I332" s="4">
        <v>4</v>
      </c>
      <c r="J332" s="4">
        <v>5.8</v>
      </c>
      <c r="K332" s="4">
        <v>9.1999999999999993</v>
      </c>
      <c r="L332" s="17">
        <v>0</v>
      </c>
      <c r="M332" s="4">
        <v>7.2</v>
      </c>
      <c r="N332" s="8"/>
    </row>
    <row r="333" spans="2:14" s="4" customFormat="1" x14ac:dyDescent="0.25">
      <c r="B333" s="8">
        <v>332</v>
      </c>
      <c r="C333" s="9" t="s">
        <v>22</v>
      </c>
      <c r="D333" s="10">
        <f t="shared" si="49"/>
        <v>166</v>
      </c>
      <c r="E333" s="1">
        <f t="shared" si="48"/>
        <v>6</v>
      </c>
      <c r="F333" s="1">
        <v>1</v>
      </c>
      <c r="G333" s="4">
        <v>4</v>
      </c>
      <c r="H333" s="4">
        <v>2.4</v>
      </c>
      <c r="I333" s="4">
        <v>8</v>
      </c>
      <c r="J333" s="4">
        <v>10</v>
      </c>
      <c r="K333" s="4">
        <v>3.4</v>
      </c>
      <c r="L333" s="17">
        <v>0</v>
      </c>
      <c r="M333" s="4">
        <v>4</v>
      </c>
      <c r="N333" s="8"/>
    </row>
    <row r="334" spans="2:14" s="4" customFormat="1" x14ac:dyDescent="0.25">
      <c r="B334" s="8">
        <v>333</v>
      </c>
      <c r="C334" s="9" t="s">
        <v>21</v>
      </c>
      <c r="D334" s="10">
        <f t="shared" si="49"/>
        <v>167</v>
      </c>
      <c r="E334" s="1">
        <f t="shared" si="48"/>
        <v>6</v>
      </c>
      <c r="F334" s="1">
        <v>1</v>
      </c>
      <c r="G334" s="4">
        <v>9</v>
      </c>
      <c r="H334" s="4">
        <v>4.8</v>
      </c>
      <c r="I334" s="4">
        <v>3.6</v>
      </c>
      <c r="J334" s="4">
        <v>4.2</v>
      </c>
      <c r="K334" s="4">
        <v>8.6</v>
      </c>
      <c r="L334" s="17">
        <v>0</v>
      </c>
      <c r="M334" s="4">
        <v>9</v>
      </c>
      <c r="N334" s="8"/>
    </row>
    <row r="335" spans="2:14" s="4" customFormat="1" x14ac:dyDescent="0.25">
      <c r="B335" s="8">
        <v>334</v>
      </c>
      <c r="C335" s="9" t="s">
        <v>22</v>
      </c>
      <c r="D335" s="10">
        <f t="shared" si="49"/>
        <v>167</v>
      </c>
      <c r="E335" s="1">
        <f t="shared" si="48"/>
        <v>6</v>
      </c>
      <c r="F335" s="1">
        <v>1</v>
      </c>
      <c r="G335" s="4">
        <v>4</v>
      </c>
      <c r="H335" s="4">
        <v>2</v>
      </c>
      <c r="I335" s="4">
        <v>10</v>
      </c>
      <c r="J335" s="4">
        <v>12.2</v>
      </c>
      <c r="K335" s="4">
        <v>4</v>
      </c>
      <c r="L335" s="17">
        <v>0</v>
      </c>
      <c r="M335" s="4">
        <v>3.4</v>
      </c>
      <c r="N335" s="8"/>
    </row>
    <row r="336" spans="2:14" s="4" customFormat="1" x14ac:dyDescent="0.25">
      <c r="B336" s="8">
        <v>335</v>
      </c>
      <c r="C336" s="9" t="s">
        <v>21</v>
      </c>
      <c r="D336" s="10">
        <f t="shared" si="49"/>
        <v>168</v>
      </c>
      <c r="E336" s="1">
        <f t="shared" si="48"/>
        <v>6</v>
      </c>
      <c r="F336" s="1">
        <v>1</v>
      </c>
      <c r="G336" s="4">
        <v>10.8</v>
      </c>
      <c r="H336" s="4">
        <v>7</v>
      </c>
      <c r="I336" s="4">
        <v>3.6</v>
      </c>
      <c r="J336" s="4">
        <v>4.5999999999999996</v>
      </c>
      <c r="K336" s="4">
        <v>8</v>
      </c>
      <c r="L336" s="17">
        <v>0</v>
      </c>
      <c r="M336" s="4">
        <v>9.6</v>
      </c>
      <c r="N336" s="8"/>
    </row>
    <row r="337" spans="2:14" s="4" customFormat="1" x14ac:dyDescent="0.25">
      <c r="B337" s="8">
        <v>336</v>
      </c>
      <c r="C337" s="9" t="s">
        <v>22</v>
      </c>
      <c r="D337" s="10">
        <f t="shared" si="49"/>
        <v>168</v>
      </c>
      <c r="E337" s="1">
        <f t="shared" si="48"/>
        <v>6</v>
      </c>
      <c r="F337" s="1">
        <v>1</v>
      </c>
      <c r="G337" s="4">
        <v>4</v>
      </c>
      <c r="H337" s="4">
        <v>3</v>
      </c>
      <c r="I337" s="4">
        <v>10</v>
      </c>
      <c r="J337" s="4">
        <v>9.8000000000000007</v>
      </c>
      <c r="K337" s="4">
        <v>5</v>
      </c>
      <c r="L337" s="17">
        <v>0</v>
      </c>
      <c r="M337" s="4">
        <v>3.6</v>
      </c>
      <c r="N337" s="8"/>
    </row>
    <row r="338" spans="2:14" s="4" customFormat="1" x14ac:dyDescent="0.25">
      <c r="B338" s="8">
        <v>337</v>
      </c>
      <c r="C338" s="9" t="s">
        <v>21</v>
      </c>
      <c r="D338" s="10">
        <f t="shared" si="49"/>
        <v>169</v>
      </c>
      <c r="E338" s="1">
        <f t="shared" si="48"/>
        <v>6</v>
      </c>
      <c r="F338" s="1">
        <v>1</v>
      </c>
      <c r="G338" s="4">
        <v>10</v>
      </c>
      <c r="H338" s="4">
        <v>5</v>
      </c>
      <c r="I338" s="4">
        <v>4.2</v>
      </c>
      <c r="J338" s="4">
        <v>4.8</v>
      </c>
      <c r="K338" s="4">
        <v>8.1999999999999993</v>
      </c>
      <c r="L338" s="4">
        <v>8</v>
      </c>
      <c r="M338" s="4">
        <v>7.2</v>
      </c>
      <c r="N338" s="8"/>
    </row>
    <row r="339" spans="2:14" s="4" customFormat="1" x14ac:dyDescent="0.25">
      <c r="B339" s="8">
        <v>338</v>
      </c>
      <c r="C339" s="9" t="s">
        <v>22</v>
      </c>
      <c r="D339" s="10">
        <f t="shared" si="49"/>
        <v>169</v>
      </c>
      <c r="E339" s="1">
        <f t="shared" si="48"/>
        <v>6</v>
      </c>
      <c r="F339" s="1">
        <v>1</v>
      </c>
      <c r="G339" s="4">
        <v>4.4000000000000004</v>
      </c>
      <c r="H339" s="4">
        <v>2.6</v>
      </c>
      <c r="I339" s="4">
        <v>8</v>
      </c>
      <c r="J339" s="4">
        <v>8.4</v>
      </c>
      <c r="K339" s="4">
        <v>4.4000000000000004</v>
      </c>
      <c r="L339" s="4">
        <v>4</v>
      </c>
      <c r="M339" s="4">
        <v>3.5</v>
      </c>
      <c r="N339" s="8"/>
    </row>
    <row r="340" spans="2:14" s="4" customFormat="1" x14ac:dyDescent="0.25">
      <c r="B340" s="8">
        <v>339</v>
      </c>
      <c r="C340" s="9" t="s">
        <v>21</v>
      </c>
      <c r="D340" s="10">
        <f t="shared" si="49"/>
        <v>170</v>
      </c>
      <c r="E340" s="1">
        <f t="shared" si="48"/>
        <v>6</v>
      </c>
      <c r="F340" s="1">
        <v>1</v>
      </c>
      <c r="G340" s="4">
        <v>10</v>
      </c>
      <c r="H340" s="4">
        <v>4</v>
      </c>
      <c r="I340" s="4">
        <v>4</v>
      </c>
      <c r="J340" s="4">
        <v>7</v>
      </c>
      <c r="K340" s="4">
        <v>8.4</v>
      </c>
      <c r="L340" s="4">
        <v>7</v>
      </c>
      <c r="M340" s="4">
        <v>8</v>
      </c>
      <c r="N340" s="8"/>
    </row>
    <row r="341" spans="2:14" s="4" customFormat="1" x14ac:dyDescent="0.25">
      <c r="B341" s="8">
        <v>340</v>
      </c>
      <c r="C341" s="9" t="s">
        <v>22</v>
      </c>
      <c r="D341" s="10">
        <f t="shared" si="49"/>
        <v>170</v>
      </c>
      <c r="E341" s="1">
        <f t="shared" si="48"/>
        <v>6</v>
      </c>
      <c r="F341" s="1">
        <v>1</v>
      </c>
      <c r="G341" s="4">
        <v>5</v>
      </c>
      <c r="H341" s="4">
        <v>4</v>
      </c>
      <c r="I341" s="4">
        <v>8</v>
      </c>
      <c r="J341" s="4">
        <v>9.6</v>
      </c>
      <c r="K341" s="4">
        <v>4.2</v>
      </c>
      <c r="L341" s="4">
        <v>7</v>
      </c>
      <c r="M341" s="4">
        <v>4</v>
      </c>
      <c r="N341" s="8"/>
    </row>
    <row r="342" spans="2:14" s="4" customFormat="1" x14ac:dyDescent="0.25">
      <c r="B342" s="8">
        <v>341</v>
      </c>
      <c r="C342" s="9" t="s">
        <v>21</v>
      </c>
      <c r="D342" s="10">
        <f t="shared" si="49"/>
        <v>171</v>
      </c>
      <c r="E342" s="1">
        <f t="shared" si="48"/>
        <v>6</v>
      </c>
      <c r="F342" s="1">
        <v>1</v>
      </c>
      <c r="G342" s="4">
        <v>8</v>
      </c>
      <c r="H342" s="4">
        <v>4</v>
      </c>
      <c r="I342" s="4">
        <v>3.8</v>
      </c>
      <c r="J342" s="4">
        <v>5.4</v>
      </c>
      <c r="K342" s="4">
        <v>8.4</v>
      </c>
      <c r="L342" s="4">
        <v>10</v>
      </c>
      <c r="M342" s="4">
        <v>6.8</v>
      </c>
      <c r="N342" s="8"/>
    </row>
    <row r="343" spans="2:14" s="4" customFormat="1" x14ac:dyDescent="0.25">
      <c r="B343" s="8">
        <v>342</v>
      </c>
      <c r="C343" s="9" t="s">
        <v>22</v>
      </c>
      <c r="D343" s="10">
        <f t="shared" si="49"/>
        <v>171</v>
      </c>
      <c r="E343" s="1">
        <f t="shared" si="48"/>
        <v>6</v>
      </c>
      <c r="F343" s="1">
        <v>1</v>
      </c>
      <c r="G343" s="4">
        <v>6.2</v>
      </c>
      <c r="H343" s="4">
        <v>2.6</v>
      </c>
      <c r="I343" s="4">
        <v>9</v>
      </c>
      <c r="J343" s="4">
        <v>9</v>
      </c>
      <c r="K343" s="4">
        <v>4.5999999999999996</v>
      </c>
      <c r="L343" s="4">
        <v>3</v>
      </c>
      <c r="M343" s="4">
        <v>3.2</v>
      </c>
      <c r="N343" s="8"/>
    </row>
    <row r="344" spans="2:14" s="4" customFormat="1" x14ac:dyDescent="0.25">
      <c r="B344" s="8">
        <v>343</v>
      </c>
      <c r="C344" s="9" t="s">
        <v>21</v>
      </c>
      <c r="D344" s="10">
        <f t="shared" si="49"/>
        <v>172</v>
      </c>
      <c r="E344" s="1">
        <f t="shared" si="48"/>
        <v>6</v>
      </c>
      <c r="F344" s="1">
        <v>1</v>
      </c>
      <c r="G344" s="4">
        <v>9.6</v>
      </c>
      <c r="H344" s="4">
        <v>4.2</v>
      </c>
      <c r="I344" s="4">
        <v>5.2</v>
      </c>
      <c r="J344" s="4">
        <v>5</v>
      </c>
      <c r="K344" s="4">
        <v>8</v>
      </c>
      <c r="L344" s="4">
        <v>5</v>
      </c>
      <c r="M344" s="4">
        <v>9.1999999999999993</v>
      </c>
      <c r="N344" s="8"/>
    </row>
    <row r="345" spans="2:14" s="4" customFormat="1" x14ac:dyDescent="0.25">
      <c r="B345" s="8">
        <v>344</v>
      </c>
      <c r="C345" s="9" t="s">
        <v>22</v>
      </c>
      <c r="D345" s="10">
        <f t="shared" si="49"/>
        <v>172</v>
      </c>
      <c r="E345" s="1">
        <f t="shared" si="48"/>
        <v>6</v>
      </c>
      <c r="F345" s="1">
        <v>1</v>
      </c>
      <c r="G345" s="4">
        <v>4.8</v>
      </c>
      <c r="H345" s="4">
        <v>3.2</v>
      </c>
      <c r="I345" s="4">
        <v>9</v>
      </c>
      <c r="J345" s="4">
        <v>11.8</v>
      </c>
      <c r="K345" s="4">
        <v>4.4000000000000004</v>
      </c>
      <c r="L345" s="4">
        <v>3.4</v>
      </c>
      <c r="M345" s="4">
        <v>3.6</v>
      </c>
      <c r="N345" s="8"/>
    </row>
    <row r="346" spans="2:14" s="4" customFormat="1" x14ac:dyDescent="0.25">
      <c r="B346" s="8">
        <v>345</v>
      </c>
      <c r="C346" s="9" t="s">
        <v>21</v>
      </c>
      <c r="D346" s="10">
        <f t="shared" si="49"/>
        <v>173</v>
      </c>
      <c r="E346" s="1">
        <f t="shared" si="48"/>
        <v>6</v>
      </c>
      <c r="F346" s="1">
        <v>1</v>
      </c>
      <c r="G346" s="4">
        <v>8</v>
      </c>
      <c r="H346" s="4">
        <v>4.4000000000000004</v>
      </c>
      <c r="I346" s="4">
        <v>5</v>
      </c>
      <c r="J346" s="4">
        <v>5.8</v>
      </c>
      <c r="K346" s="4">
        <v>8.6999999999999993</v>
      </c>
      <c r="L346" s="4">
        <v>8</v>
      </c>
      <c r="M346" s="4">
        <v>6.8</v>
      </c>
      <c r="N346" s="8"/>
    </row>
    <row r="347" spans="2:14" s="4" customFormat="1" x14ac:dyDescent="0.25">
      <c r="B347" s="8">
        <v>346</v>
      </c>
      <c r="C347" s="9" t="s">
        <v>22</v>
      </c>
      <c r="D347" s="10">
        <f t="shared" si="49"/>
        <v>173</v>
      </c>
      <c r="E347" s="1">
        <f t="shared" si="48"/>
        <v>6</v>
      </c>
      <c r="F347" s="1">
        <v>1</v>
      </c>
      <c r="G347" s="4">
        <v>5</v>
      </c>
      <c r="H347" s="4">
        <v>2</v>
      </c>
      <c r="I347" s="4">
        <v>9</v>
      </c>
      <c r="J347" s="4">
        <v>9</v>
      </c>
      <c r="K347" s="4">
        <v>5</v>
      </c>
      <c r="L347" s="4">
        <v>4</v>
      </c>
      <c r="M347" s="4">
        <v>3.5</v>
      </c>
      <c r="N347" s="8"/>
    </row>
    <row r="348" spans="2:14" s="4" customFormat="1" x14ac:dyDescent="0.25">
      <c r="B348" s="8">
        <v>347</v>
      </c>
      <c r="C348" s="9" t="s">
        <v>21</v>
      </c>
      <c r="D348" s="10">
        <f t="shared" si="49"/>
        <v>174</v>
      </c>
      <c r="E348" s="1">
        <f t="shared" si="48"/>
        <v>6</v>
      </c>
      <c r="F348" s="1">
        <v>1</v>
      </c>
      <c r="G348" s="4">
        <v>8.8000000000000007</v>
      </c>
      <c r="H348" s="4">
        <v>5.4</v>
      </c>
      <c r="I348" s="6">
        <v>3</v>
      </c>
      <c r="J348" s="4">
        <v>5.6</v>
      </c>
      <c r="K348" s="4">
        <v>7</v>
      </c>
      <c r="L348" s="4">
        <v>8</v>
      </c>
      <c r="M348" s="4">
        <v>7</v>
      </c>
      <c r="N348" s="8"/>
    </row>
    <row r="349" spans="2:14" s="4" customFormat="1" x14ac:dyDescent="0.25">
      <c r="B349" s="8">
        <v>348</v>
      </c>
      <c r="C349" s="9" t="s">
        <v>22</v>
      </c>
      <c r="D349" s="10">
        <f t="shared" si="49"/>
        <v>174</v>
      </c>
      <c r="E349" s="1">
        <f t="shared" si="48"/>
        <v>6</v>
      </c>
      <c r="F349" s="1">
        <v>1</v>
      </c>
      <c r="G349" s="4">
        <v>3</v>
      </c>
      <c r="H349" s="4">
        <v>3</v>
      </c>
      <c r="I349" s="4">
        <v>7</v>
      </c>
      <c r="J349" s="4">
        <v>10.6</v>
      </c>
      <c r="K349" s="4">
        <v>4</v>
      </c>
      <c r="L349" s="4">
        <v>4</v>
      </c>
      <c r="M349" s="4">
        <v>3.6</v>
      </c>
      <c r="N349" s="8"/>
    </row>
    <row r="350" spans="2:14" s="4" customFormat="1" x14ac:dyDescent="0.25">
      <c r="B350" s="8">
        <v>349</v>
      </c>
      <c r="C350" s="9" t="s">
        <v>21</v>
      </c>
      <c r="D350" s="10">
        <f t="shared" si="49"/>
        <v>175</v>
      </c>
      <c r="E350" s="1">
        <f t="shared" si="48"/>
        <v>6</v>
      </c>
      <c r="F350" s="1">
        <v>1</v>
      </c>
      <c r="G350" s="4">
        <v>10</v>
      </c>
      <c r="H350" s="4">
        <v>5.2</v>
      </c>
      <c r="I350" s="4">
        <v>4.4000000000000004</v>
      </c>
      <c r="J350" s="4">
        <v>5</v>
      </c>
      <c r="K350" s="4">
        <v>8</v>
      </c>
      <c r="L350" s="4">
        <v>7.6</v>
      </c>
      <c r="M350" s="4">
        <v>7.4</v>
      </c>
      <c r="N350" s="8"/>
    </row>
    <row r="351" spans="2:14" s="4" customFormat="1" x14ac:dyDescent="0.25">
      <c r="B351" s="8">
        <v>350</v>
      </c>
      <c r="C351" s="9" t="s">
        <v>22</v>
      </c>
      <c r="D351" s="10">
        <f t="shared" si="49"/>
        <v>175</v>
      </c>
      <c r="E351" s="1">
        <f t="shared" si="48"/>
        <v>6</v>
      </c>
      <c r="F351" s="1">
        <v>1</v>
      </c>
      <c r="G351" s="4">
        <v>4.5999999999999996</v>
      </c>
      <c r="H351" s="4">
        <v>2.4</v>
      </c>
      <c r="I351" s="4">
        <v>7.8</v>
      </c>
      <c r="J351" s="4">
        <v>9.6</v>
      </c>
      <c r="K351" s="4">
        <v>5</v>
      </c>
      <c r="L351" s="4">
        <v>5</v>
      </c>
      <c r="M351" s="4">
        <v>3.4</v>
      </c>
      <c r="N351" s="8"/>
    </row>
    <row r="352" spans="2:14" s="4" customFormat="1" x14ac:dyDescent="0.25">
      <c r="B352" s="8">
        <v>351</v>
      </c>
      <c r="C352" s="9" t="s">
        <v>21</v>
      </c>
      <c r="D352" s="10">
        <f t="shared" si="49"/>
        <v>176</v>
      </c>
      <c r="E352" s="1">
        <f t="shared" si="48"/>
        <v>6</v>
      </c>
      <c r="F352" s="1">
        <v>1</v>
      </c>
      <c r="G352" s="4">
        <v>9.1999999999999993</v>
      </c>
      <c r="H352" s="4">
        <v>4</v>
      </c>
      <c r="I352" s="4">
        <v>4</v>
      </c>
      <c r="J352" s="4">
        <v>5</v>
      </c>
      <c r="K352" s="4">
        <v>8</v>
      </c>
      <c r="L352" s="4">
        <v>8</v>
      </c>
      <c r="M352" s="4">
        <v>7.2</v>
      </c>
      <c r="N352" s="8"/>
    </row>
    <row r="353" spans="2:21" x14ac:dyDescent="0.25">
      <c r="B353" s="8">
        <v>352</v>
      </c>
      <c r="C353" s="9" t="s">
        <v>22</v>
      </c>
      <c r="D353" s="10">
        <f t="shared" si="49"/>
        <v>176</v>
      </c>
      <c r="E353" s="1">
        <f t="shared" si="48"/>
        <v>6</v>
      </c>
      <c r="F353" s="1">
        <v>1</v>
      </c>
      <c r="G353" s="4">
        <v>5.4</v>
      </c>
      <c r="H353" s="4">
        <v>2</v>
      </c>
      <c r="I353" s="4">
        <v>8</v>
      </c>
      <c r="J353" s="4">
        <v>10</v>
      </c>
      <c r="K353" s="4">
        <v>4</v>
      </c>
      <c r="L353" s="4">
        <v>4</v>
      </c>
      <c r="M353" s="4">
        <v>3.2</v>
      </c>
      <c r="N353" s="8"/>
      <c r="O353" s="4"/>
      <c r="P353" s="4"/>
      <c r="Q353" s="4"/>
      <c r="R353" s="4"/>
      <c r="S353" s="4"/>
      <c r="T353" s="4"/>
      <c r="U353" s="4"/>
    </row>
    <row r="354" spans="2:21" x14ac:dyDescent="0.25">
      <c r="B354" s="8">
        <v>353</v>
      </c>
      <c r="C354" s="9" t="s">
        <v>21</v>
      </c>
      <c r="D354" s="10">
        <f t="shared" si="49"/>
        <v>177</v>
      </c>
      <c r="E354" s="1">
        <f t="shared" si="48"/>
        <v>6</v>
      </c>
      <c r="F354" s="1">
        <v>1</v>
      </c>
      <c r="G354" s="4">
        <v>11.2</v>
      </c>
      <c r="H354" s="4">
        <v>4</v>
      </c>
      <c r="I354" s="4">
        <v>3.8</v>
      </c>
      <c r="J354" s="4">
        <v>4</v>
      </c>
      <c r="K354" s="4">
        <v>9.8000000000000007</v>
      </c>
      <c r="L354" s="4">
        <v>9</v>
      </c>
      <c r="M354" s="4">
        <v>5.4</v>
      </c>
      <c r="N354" s="8"/>
      <c r="O354" s="4"/>
      <c r="P354" s="4"/>
      <c r="Q354" s="4"/>
      <c r="R354" s="4"/>
      <c r="S354" s="4"/>
      <c r="T354" s="4"/>
      <c r="U354" s="4"/>
    </row>
    <row r="355" spans="2:21" x14ac:dyDescent="0.25">
      <c r="B355" s="8">
        <v>354</v>
      </c>
      <c r="C355" s="9" t="s">
        <v>22</v>
      </c>
      <c r="D355" s="10">
        <f t="shared" si="49"/>
        <v>177</v>
      </c>
      <c r="E355" s="1">
        <f t="shared" si="48"/>
        <v>6</v>
      </c>
      <c r="F355" s="1">
        <v>1</v>
      </c>
      <c r="G355" s="4">
        <v>6.5</v>
      </c>
      <c r="H355" s="4">
        <v>2</v>
      </c>
      <c r="I355" s="4">
        <v>8.1999999999999993</v>
      </c>
      <c r="J355" s="4">
        <v>6</v>
      </c>
      <c r="K355" s="4">
        <v>4</v>
      </c>
      <c r="L355" s="4">
        <v>4</v>
      </c>
      <c r="M355" s="4">
        <v>2.6</v>
      </c>
      <c r="N355" s="8"/>
      <c r="O355" s="4"/>
      <c r="P355" s="4"/>
      <c r="Q355" s="4"/>
      <c r="R355" s="4"/>
      <c r="S355" s="4"/>
      <c r="T355" s="4"/>
      <c r="U355" s="4"/>
    </row>
    <row r="356" spans="2:21" x14ac:dyDescent="0.25">
      <c r="B356" s="8">
        <v>355</v>
      </c>
      <c r="C356" s="9" t="s">
        <v>21</v>
      </c>
      <c r="D356" s="10">
        <f t="shared" si="49"/>
        <v>178</v>
      </c>
      <c r="E356" s="1">
        <f t="shared" si="48"/>
        <v>6</v>
      </c>
      <c r="F356" s="1">
        <v>1</v>
      </c>
      <c r="G356" s="4">
        <v>9.8000000000000007</v>
      </c>
      <c r="H356" s="4">
        <v>4</v>
      </c>
      <c r="I356" s="4">
        <v>4.4000000000000004</v>
      </c>
      <c r="J356" s="4">
        <v>5</v>
      </c>
      <c r="K356" s="4">
        <v>7.4</v>
      </c>
      <c r="L356" s="4">
        <v>6</v>
      </c>
      <c r="M356" s="4">
        <v>7.8</v>
      </c>
      <c r="N356" s="8"/>
      <c r="O356" s="4"/>
      <c r="P356" s="4"/>
      <c r="Q356" s="4"/>
      <c r="R356" s="4"/>
      <c r="S356" s="4"/>
      <c r="T356" s="4"/>
      <c r="U356" s="4"/>
    </row>
    <row r="357" spans="2:21" x14ac:dyDescent="0.25">
      <c r="B357" s="8">
        <v>356</v>
      </c>
      <c r="C357" s="9" t="s">
        <v>22</v>
      </c>
      <c r="D357" s="10">
        <f t="shared" si="49"/>
        <v>178</v>
      </c>
      <c r="E357" s="1">
        <f t="shared" si="48"/>
        <v>6</v>
      </c>
      <c r="F357" s="1">
        <v>1</v>
      </c>
      <c r="G357" s="4">
        <v>5.8</v>
      </c>
      <c r="H357" s="4">
        <v>2</v>
      </c>
      <c r="I357" s="4">
        <v>6</v>
      </c>
      <c r="J357" s="4">
        <v>10</v>
      </c>
      <c r="K357" s="4">
        <v>4.4000000000000004</v>
      </c>
      <c r="L357" s="4">
        <v>3</v>
      </c>
      <c r="M357" s="4">
        <v>3.6</v>
      </c>
      <c r="N357" s="8"/>
      <c r="O357" s="4"/>
      <c r="P357" s="4"/>
      <c r="Q357" s="4"/>
      <c r="R357" s="4"/>
      <c r="S357" s="4"/>
      <c r="T357" s="4"/>
      <c r="U357" s="4"/>
    </row>
    <row r="358" spans="2:21" x14ac:dyDescent="0.25">
      <c r="B358" s="8">
        <v>357</v>
      </c>
      <c r="C358" s="9" t="s">
        <v>21</v>
      </c>
      <c r="D358" s="10">
        <f t="shared" si="49"/>
        <v>179</v>
      </c>
      <c r="E358" s="1">
        <f t="shared" si="48"/>
        <v>6</v>
      </c>
      <c r="F358" s="1">
        <v>1</v>
      </c>
      <c r="G358" s="4">
        <v>9.6</v>
      </c>
      <c r="H358" s="4">
        <v>4.4000000000000004</v>
      </c>
      <c r="I358" s="4">
        <v>6</v>
      </c>
      <c r="J358" s="4">
        <v>6.4</v>
      </c>
      <c r="K358" s="4">
        <v>8</v>
      </c>
      <c r="L358" s="4">
        <v>9</v>
      </c>
      <c r="M358" s="4">
        <v>8.4</v>
      </c>
      <c r="N358" s="8"/>
      <c r="O358" s="4"/>
      <c r="P358" s="4"/>
      <c r="Q358" s="4"/>
      <c r="R358" s="4"/>
      <c r="S358" s="4"/>
      <c r="T358" s="4"/>
      <c r="U358" s="4"/>
    </row>
    <row r="359" spans="2:21" x14ac:dyDescent="0.25">
      <c r="B359" s="8">
        <v>358</v>
      </c>
      <c r="C359" s="9" t="s">
        <v>22</v>
      </c>
      <c r="D359" s="10">
        <f t="shared" si="49"/>
        <v>179</v>
      </c>
      <c r="E359" s="1">
        <f t="shared" si="48"/>
        <v>6</v>
      </c>
      <c r="F359" s="1">
        <v>1</v>
      </c>
      <c r="G359" s="4">
        <v>4.8</v>
      </c>
      <c r="H359" s="4">
        <v>2</v>
      </c>
      <c r="I359" s="4">
        <v>8</v>
      </c>
      <c r="J359" s="4">
        <v>15</v>
      </c>
      <c r="K359" s="4">
        <v>4.2</v>
      </c>
      <c r="L359" s="4">
        <v>4</v>
      </c>
      <c r="M359" s="4">
        <v>2.6</v>
      </c>
      <c r="N359" s="8"/>
      <c r="O359" s="4"/>
      <c r="P359" s="4"/>
      <c r="Q359" s="4"/>
      <c r="R359" s="4"/>
      <c r="S359" s="4"/>
      <c r="T359" s="4"/>
      <c r="U359" s="4"/>
    </row>
    <row r="360" spans="2:21" x14ac:dyDescent="0.25">
      <c r="B360" s="8">
        <v>359</v>
      </c>
      <c r="C360" s="9" t="s">
        <v>21</v>
      </c>
      <c r="D360" s="10">
        <f t="shared" si="49"/>
        <v>180</v>
      </c>
      <c r="E360" s="1">
        <f t="shared" si="48"/>
        <v>6</v>
      </c>
      <c r="F360" s="1">
        <v>1</v>
      </c>
      <c r="G360" s="4">
        <v>7.8</v>
      </c>
      <c r="H360" s="4">
        <v>4.8</v>
      </c>
      <c r="I360" s="4">
        <v>5</v>
      </c>
      <c r="J360" s="4">
        <v>5</v>
      </c>
      <c r="K360" s="4">
        <v>8</v>
      </c>
      <c r="L360" s="4">
        <v>2</v>
      </c>
      <c r="M360" s="4">
        <v>8.1</v>
      </c>
      <c r="N360" s="8"/>
      <c r="O360" s="4"/>
      <c r="P360" s="4"/>
      <c r="Q360" s="4"/>
      <c r="R360" s="4"/>
      <c r="S360" s="4"/>
      <c r="T360" s="4"/>
      <c r="U360" s="4"/>
    </row>
    <row r="361" spans="2:21" x14ac:dyDescent="0.25">
      <c r="B361" s="8">
        <v>360</v>
      </c>
      <c r="C361" s="9" t="s">
        <v>22</v>
      </c>
      <c r="D361" s="10">
        <f t="shared" si="49"/>
        <v>180</v>
      </c>
      <c r="E361" s="1">
        <f t="shared" si="48"/>
        <v>6</v>
      </c>
      <c r="F361" s="1">
        <v>1</v>
      </c>
      <c r="G361" s="4">
        <v>3</v>
      </c>
      <c r="H361" s="4">
        <v>2</v>
      </c>
      <c r="I361" s="4">
        <v>8</v>
      </c>
      <c r="J361" s="4">
        <v>11</v>
      </c>
      <c r="K361" s="4">
        <v>3.6</v>
      </c>
      <c r="L361" s="4">
        <v>8</v>
      </c>
      <c r="M361" s="4">
        <v>3.7</v>
      </c>
      <c r="N361" s="8"/>
      <c r="O361" s="4"/>
      <c r="P361" s="4"/>
      <c r="Q361" s="4"/>
      <c r="R361" s="4"/>
      <c r="S361" s="4"/>
      <c r="T361" s="4"/>
      <c r="U361" s="4"/>
    </row>
    <row r="362" spans="2:21" x14ac:dyDescent="0.25">
      <c r="B362" s="8">
        <v>361</v>
      </c>
      <c r="C362" s="9" t="s">
        <v>21</v>
      </c>
      <c r="D362" s="10">
        <f t="shared" si="49"/>
        <v>181</v>
      </c>
      <c r="E362" s="1">
        <f t="shared" si="48"/>
        <v>6</v>
      </c>
      <c r="F362" s="1">
        <v>1</v>
      </c>
      <c r="G362" s="4">
        <v>8</v>
      </c>
      <c r="H362" s="4">
        <v>5</v>
      </c>
      <c r="I362" s="6">
        <v>4</v>
      </c>
      <c r="J362" s="4">
        <v>5.8</v>
      </c>
      <c r="K362" s="4">
        <v>8.8000000000000007</v>
      </c>
      <c r="L362" s="4">
        <v>11</v>
      </c>
      <c r="M362" s="4">
        <v>8.4</v>
      </c>
      <c r="N362" s="8"/>
      <c r="O362" s="4"/>
      <c r="P362" s="4"/>
      <c r="Q362" s="4"/>
      <c r="R362" s="4"/>
      <c r="S362" s="4"/>
      <c r="T362" s="4"/>
      <c r="U362" s="4"/>
    </row>
    <row r="363" spans="2:21" x14ac:dyDescent="0.25">
      <c r="B363" s="8">
        <v>362</v>
      </c>
      <c r="C363" s="9" t="s">
        <v>22</v>
      </c>
      <c r="D363" s="10">
        <f t="shared" si="49"/>
        <v>181</v>
      </c>
      <c r="E363" s="1">
        <f t="shared" si="48"/>
        <v>6</v>
      </c>
      <c r="F363" s="1">
        <v>1</v>
      </c>
      <c r="G363" s="4">
        <v>4.8</v>
      </c>
      <c r="H363" s="4">
        <v>2</v>
      </c>
      <c r="I363" s="4">
        <v>7.2</v>
      </c>
      <c r="J363" s="4">
        <v>11</v>
      </c>
      <c r="K363" s="4">
        <v>4</v>
      </c>
      <c r="L363" s="4">
        <v>3</v>
      </c>
      <c r="M363" s="4">
        <v>3.2</v>
      </c>
      <c r="N363" s="8"/>
      <c r="O363" s="4"/>
      <c r="P363" s="4"/>
      <c r="Q363" s="4"/>
      <c r="R363" s="4"/>
      <c r="S363" s="4"/>
      <c r="T363" s="4"/>
      <c r="U363" s="4"/>
    </row>
    <row r="364" spans="2:21" x14ac:dyDescent="0.25">
      <c r="B364" s="8">
        <v>363</v>
      </c>
      <c r="C364" s="9" t="s">
        <v>21</v>
      </c>
      <c r="D364" s="10">
        <f t="shared" si="49"/>
        <v>182</v>
      </c>
      <c r="E364" s="1">
        <f t="shared" si="48"/>
        <v>6</v>
      </c>
      <c r="F364" s="1">
        <v>1</v>
      </c>
      <c r="G364" s="4">
        <v>8.4</v>
      </c>
      <c r="H364" s="4">
        <v>5.4</v>
      </c>
      <c r="I364" s="4">
        <v>4.2</v>
      </c>
      <c r="J364" s="4">
        <v>4.8</v>
      </c>
      <c r="K364" s="4">
        <v>7.8</v>
      </c>
      <c r="L364" s="4">
        <v>7</v>
      </c>
      <c r="M364" s="4">
        <v>6.2</v>
      </c>
      <c r="N364" s="8"/>
      <c r="O364" s="4"/>
      <c r="P364" s="4"/>
      <c r="Q364" s="4"/>
      <c r="R364" s="4"/>
      <c r="S364" s="4"/>
      <c r="T364" s="4"/>
      <c r="U364" s="4"/>
    </row>
    <row r="365" spans="2:21" x14ac:dyDescent="0.25">
      <c r="B365" s="8">
        <v>364</v>
      </c>
      <c r="C365" s="9" t="s">
        <v>22</v>
      </c>
      <c r="D365" s="10">
        <f t="shared" si="49"/>
        <v>182</v>
      </c>
      <c r="E365" s="1">
        <f t="shared" si="48"/>
        <v>6</v>
      </c>
      <c r="F365" s="1">
        <v>1</v>
      </c>
      <c r="G365" s="4">
        <v>5.2</v>
      </c>
      <c r="H365" s="4">
        <v>3</v>
      </c>
      <c r="I365" s="4">
        <v>4</v>
      </c>
      <c r="J365" s="4">
        <v>7</v>
      </c>
      <c r="K365" s="4">
        <v>5</v>
      </c>
      <c r="L365" s="4">
        <v>5</v>
      </c>
      <c r="M365" s="4">
        <v>3</v>
      </c>
      <c r="N365" s="8"/>
      <c r="O365" s="4"/>
      <c r="P365" s="4"/>
      <c r="Q365" s="4"/>
      <c r="R365" s="4"/>
      <c r="S365" s="4"/>
      <c r="T365" s="4"/>
      <c r="U365" s="4"/>
    </row>
    <row r="366" spans="2:21" x14ac:dyDescent="0.25">
      <c r="B366" s="8">
        <v>365</v>
      </c>
      <c r="C366" s="9" t="s">
        <v>21</v>
      </c>
      <c r="D366" s="10">
        <f t="shared" si="49"/>
        <v>183</v>
      </c>
      <c r="E366" s="1">
        <f t="shared" si="48"/>
        <v>6</v>
      </c>
      <c r="F366" s="1">
        <v>1</v>
      </c>
      <c r="G366" s="4">
        <v>9.6</v>
      </c>
      <c r="H366" s="4">
        <v>4.5999999999999996</v>
      </c>
      <c r="I366" s="4">
        <v>4</v>
      </c>
      <c r="J366" s="4">
        <v>4</v>
      </c>
      <c r="K366" s="4">
        <v>9</v>
      </c>
      <c r="L366" s="4">
        <v>8.4</v>
      </c>
      <c r="M366" s="4">
        <v>8.4</v>
      </c>
      <c r="N366" s="8"/>
      <c r="O366" s="4"/>
      <c r="P366" s="4"/>
      <c r="Q366" s="4"/>
      <c r="R366" s="4"/>
      <c r="S366" s="4"/>
      <c r="T366" s="4"/>
      <c r="U366" s="4"/>
    </row>
    <row r="367" spans="2:21" x14ac:dyDescent="0.25">
      <c r="B367" s="8">
        <v>366</v>
      </c>
      <c r="C367" s="9" t="s">
        <v>22</v>
      </c>
      <c r="D367" s="10">
        <f t="shared" si="49"/>
        <v>183</v>
      </c>
      <c r="E367" s="1">
        <f t="shared" si="48"/>
        <v>6</v>
      </c>
      <c r="F367" s="1">
        <v>1</v>
      </c>
      <c r="G367" s="4">
        <v>3.8</v>
      </c>
      <c r="H367" s="4">
        <v>3</v>
      </c>
      <c r="I367" s="4">
        <v>7</v>
      </c>
      <c r="J367" s="4">
        <v>7.2</v>
      </c>
      <c r="K367" s="4">
        <v>3.2</v>
      </c>
      <c r="L367" s="4">
        <v>5</v>
      </c>
      <c r="M367" s="4">
        <v>3.2</v>
      </c>
      <c r="N367" s="8"/>
      <c r="O367" s="4"/>
      <c r="P367" s="4"/>
      <c r="Q367" s="4"/>
      <c r="R367" s="4"/>
      <c r="S367" s="4"/>
      <c r="T367" s="4"/>
      <c r="U367" s="4"/>
    </row>
    <row r="368" spans="2:21" x14ac:dyDescent="0.25">
      <c r="B368" s="8">
        <v>367</v>
      </c>
      <c r="C368" s="9" t="s">
        <v>21</v>
      </c>
      <c r="D368" s="10">
        <f t="shared" si="49"/>
        <v>184</v>
      </c>
      <c r="E368" s="1">
        <f t="shared" si="48"/>
        <v>7</v>
      </c>
      <c r="F368" s="1">
        <v>1</v>
      </c>
      <c r="G368" s="4">
        <v>11.8</v>
      </c>
      <c r="H368" s="4">
        <v>4</v>
      </c>
      <c r="I368" s="4">
        <v>4.4000000000000004</v>
      </c>
      <c r="J368" s="4">
        <v>5.4</v>
      </c>
      <c r="K368" s="4">
        <v>8.6</v>
      </c>
      <c r="L368" s="4">
        <v>8.8000000000000007</v>
      </c>
      <c r="M368" s="4">
        <v>8.4</v>
      </c>
      <c r="N368" s="8"/>
      <c r="O368" s="4"/>
      <c r="P368" s="4"/>
      <c r="Q368" s="4"/>
      <c r="R368" s="4"/>
      <c r="S368" s="4"/>
      <c r="T368" s="4"/>
      <c r="U368" s="4"/>
    </row>
    <row r="369" spans="2:14" s="4" customFormat="1" x14ac:dyDescent="0.25">
      <c r="B369" s="8">
        <v>368</v>
      </c>
      <c r="C369" s="9" t="s">
        <v>22</v>
      </c>
      <c r="D369" s="10">
        <f t="shared" si="49"/>
        <v>184</v>
      </c>
      <c r="E369" s="1">
        <f t="shared" si="48"/>
        <v>7</v>
      </c>
      <c r="F369" s="1">
        <v>1</v>
      </c>
      <c r="G369" s="4">
        <v>6</v>
      </c>
      <c r="H369" s="4">
        <v>3.8</v>
      </c>
      <c r="I369" s="4">
        <v>8.1999999999999993</v>
      </c>
      <c r="J369" s="4">
        <v>9</v>
      </c>
      <c r="K369" s="4">
        <v>6</v>
      </c>
      <c r="L369" s="4">
        <v>5</v>
      </c>
      <c r="M369" s="4">
        <v>4</v>
      </c>
      <c r="N369" s="8"/>
    </row>
    <row r="370" spans="2:14" s="4" customFormat="1" x14ac:dyDescent="0.25">
      <c r="B370" s="8">
        <v>369</v>
      </c>
      <c r="C370" s="9" t="s">
        <v>21</v>
      </c>
      <c r="D370" s="10">
        <f t="shared" si="49"/>
        <v>185</v>
      </c>
      <c r="E370" s="1">
        <f t="shared" si="48"/>
        <v>7</v>
      </c>
      <c r="F370" s="1">
        <v>1</v>
      </c>
      <c r="G370" s="4">
        <v>10.8</v>
      </c>
      <c r="H370" s="4">
        <v>3.4</v>
      </c>
      <c r="I370" s="4">
        <v>3.2</v>
      </c>
      <c r="J370" s="4">
        <v>3.8</v>
      </c>
      <c r="K370" s="4">
        <v>7.4</v>
      </c>
      <c r="L370" s="4">
        <v>8.1999999999999993</v>
      </c>
      <c r="M370" s="4">
        <v>6.6</v>
      </c>
      <c r="N370" s="8"/>
    </row>
    <row r="371" spans="2:14" s="4" customFormat="1" x14ac:dyDescent="0.25">
      <c r="B371" s="8">
        <v>370</v>
      </c>
      <c r="C371" s="9" t="s">
        <v>22</v>
      </c>
      <c r="D371" s="10">
        <f t="shared" si="49"/>
        <v>185</v>
      </c>
      <c r="E371" s="1">
        <f t="shared" si="48"/>
        <v>7</v>
      </c>
      <c r="F371" s="1">
        <v>1</v>
      </c>
      <c r="G371" s="4">
        <v>5.2</v>
      </c>
      <c r="H371" s="4">
        <v>4</v>
      </c>
      <c r="I371" s="4">
        <v>6</v>
      </c>
      <c r="J371" s="4">
        <v>11</v>
      </c>
      <c r="K371" s="4">
        <v>3.4</v>
      </c>
      <c r="L371" s="4">
        <v>5.2</v>
      </c>
      <c r="M371" s="4">
        <v>2.2000000000000002</v>
      </c>
      <c r="N371" s="8"/>
    </row>
    <row r="372" spans="2:14" s="4" customFormat="1" x14ac:dyDescent="0.25">
      <c r="B372" s="8">
        <v>371</v>
      </c>
      <c r="C372" s="9" t="s">
        <v>21</v>
      </c>
      <c r="D372" s="10">
        <f t="shared" si="49"/>
        <v>186</v>
      </c>
      <c r="E372" s="1">
        <f t="shared" si="48"/>
        <v>7</v>
      </c>
      <c r="F372" s="1">
        <v>1</v>
      </c>
      <c r="G372" s="4">
        <v>12.8</v>
      </c>
      <c r="H372" s="4">
        <v>5</v>
      </c>
      <c r="I372" s="4">
        <v>6</v>
      </c>
      <c r="J372" s="4">
        <v>4.4000000000000004</v>
      </c>
      <c r="K372" s="4">
        <v>7.4</v>
      </c>
      <c r="L372" s="4">
        <v>8.4</v>
      </c>
      <c r="M372" s="4">
        <v>8.4</v>
      </c>
      <c r="N372" s="8"/>
    </row>
    <row r="373" spans="2:14" s="4" customFormat="1" x14ac:dyDescent="0.25">
      <c r="B373" s="8">
        <v>372</v>
      </c>
      <c r="C373" s="9" t="s">
        <v>22</v>
      </c>
      <c r="D373" s="10">
        <f t="shared" si="49"/>
        <v>186</v>
      </c>
      <c r="E373" s="1">
        <f t="shared" si="48"/>
        <v>7</v>
      </c>
      <c r="F373" s="1">
        <v>1</v>
      </c>
      <c r="G373" s="4">
        <v>6</v>
      </c>
      <c r="H373" s="4">
        <v>3</v>
      </c>
      <c r="I373" s="4">
        <v>7.2</v>
      </c>
      <c r="J373" s="4">
        <v>10.199999999999999</v>
      </c>
      <c r="K373" s="4">
        <v>5</v>
      </c>
      <c r="L373" s="17">
        <v>0</v>
      </c>
      <c r="M373" s="4">
        <v>3.6</v>
      </c>
      <c r="N373" s="8"/>
    </row>
    <row r="374" spans="2:14" s="4" customFormat="1" x14ac:dyDescent="0.25">
      <c r="B374" s="8">
        <v>373</v>
      </c>
      <c r="C374" s="9" t="s">
        <v>21</v>
      </c>
      <c r="D374" s="10">
        <f t="shared" si="49"/>
        <v>187</v>
      </c>
      <c r="E374" s="1">
        <f t="shared" si="48"/>
        <v>7</v>
      </c>
      <c r="F374" s="1">
        <v>1</v>
      </c>
      <c r="G374" s="4">
        <v>12</v>
      </c>
      <c r="H374" s="4">
        <v>5</v>
      </c>
      <c r="I374" s="4">
        <v>5</v>
      </c>
      <c r="J374" s="4">
        <v>6</v>
      </c>
      <c r="K374" s="4">
        <v>6.2</v>
      </c>
      <c r="L374" s="4">
        <v>8.6</v>
      </c>
      <c r="M374" s="4">
        <v>7.1</v>
      </c>
      <c r="N374" s="8"/>
    </row>
    <row r="375" spans="2:14" s="4" customFormat="1" x14ac:dyDescent="0.25">
      <c r="B375" s="8">
        <v>374</v>
      </c>
      <c r="C375" s="9" t="s">
        <v>22</v>
      </c>
      <c r="D375" s="10">
        <f t="shared" si="49"/>
        <v>187</v>
      </c>
      <c r="E375" s="1">
        <f t="shared" si="48"/>
        <v>7</v>
      </c>
      <c r="F375" s="1">
        <v>1</v>
      </c>
      <c r="G375" s="4">
        <v>5.6</v>
      </c>
      <c r="H375" s="4">
        <v>2.4</v>
      </c>
      <c r="I375" s="4">
        <v>10</v>
      </c>
      <c r="J375" s="4">
        <v>8.8000000000000007</v>
      </c>
      <c r="K375" s="4">
        <v>5</v>
      </c>
      <c r="L375" s="4">
        <v>5.6</v>
      </c>
      <c r="M375" s="4">
        <v>3.8</v>
      </c>
      <c r="N375" s="8"/>
    </row>
    <row r="376" spans="2:14" s="4" customFormat="1" x14ac:dyDescent="0.25">
      <c r="B376" s="8">
        <v>375</v>
      </c>
      <c r="C376" s="9" t="s">
        <v>21</v>
      </c>
      <c r="D376" s="10">
        <f t="shared" si="49"/>
        <v>188</v>
      </c>
      <c r="E376" s="1">
        <f t="shared" si="48"/>
        <v>7</v>
      </c>
      <c r="F376" s="1">
        <v>1</v>
      </c>
      <c r="G376" s="4">
        <v>18</v>
      </c>
      <c r="H376" s="4">
        <v>5</v>
      </c>
      <c r="I376" s="6">
        <v>5</v>
      </c>
      <c r="J376" s="4">
        <v>3</v>
      </c>
      <c r="K376" s="4">
        <v>7.6</v>
      </c>
      <c r="L376" s="4">
        <v>9</v>
      </c>
      <c r="M376" s="4">
        <v>7</v>
      </c>
      <c r="N376" s="8"/>
    </row>
    <row r="377" spans="2:14" s="4" customFormat="1" x14ac:dyDescent="0.25">
      <c r="B377" s="8">
        <v>376</v>
      </c>
      <c r="C377" s="9" t="s">
        <v>22</v>
      </c>
      <c r="D377" s="10">
        <f t="shared" si="49"/>
        <v>188</v>
      </c>
      <c r="E377" s="1">
        <f t="shared" si="48"/>
        <v>7</v>
      </c>
      <c r="F377" s="1">
        <v>1</v>
      </c>
      <c r="G377" s="4">
        <v>5.8</v>
      </c>
      <c r="H377" s="4">
        <v>2</v>
      </c>
      <c r="I377" s="4">
        <v>7</v>
      </c>
      <c r="J377" s="4">
        <v>11</v>
      </c>
      <c r="K377" s="4">
        <v>4.8</v>
      </c>
      <c r="L377" s="4">
        <v>6</v>
      </c>
      <c r="M377" s="4">
        <v>2</v>
      </c>
      <c r="N377" s="8"/>
    </row>
    <row r="378" spans="2:14" s="4" customFormat="1" x14ac:dyDescent="0.25">
      <c r="B378" s="8">
        <v>377</v>
      </c>
      <c r="C378" s="9" t="s">
        <v>21</v>
      </c>
      <c r="D378" s="10">
        <f t="shared" si="49"/>
        <v>189</v>
      </c>
      <c r="E378" s="1">
        <f t="shared" si="48"/>
        <v>7</v>
      </c>
      <c r="F378" s="1">
        <v>1</v>
      </c>
      <c r="G378" s="4">
        <v>12</v>
      </c>
      <c r="H378" s="4">
        <v>4</v>
      </c>
      <c r="I378" s="4">
        <v>4.2</v>
      </c>
      <c r="J378" s="4">
        <v>7</v>
      </c>
      <c r="K378" s="4">
        <v>8.8000000000000007</v>
      </c>
      <c r="L378" s="4">
        <v>8.1999999999999993</v>
      </c>
      <c r="M378" s="4">
        <v>6.6</v>
      </c>
      <c r="N378" s="8"/>
    </row>
    <row r="379" spans="2:14" s="4" customFormat="1" x14ac:dyDescent="0.25">
      <c r="B379" s="8">
        <v>378</v>
      </c>
      <c r="C379" s="9" t="s">
        <v>22</v>
      </c>
      <c r="D379" s="10">
        <f t="shared" si="49"/>
        <v>189</v>
      </c>
      <c r="E379" s="1">
        <f t="shared" si="48"/>
        <v>7</v>
      </c>
      <c r="F379" s="1">
        <v>1</v>
      </c>
      <c r="G379" s="4">
        <v>6</v>
      </c>
      <c r="H379" s="4">
        <v>2</v>
      </c>
      <c r="I379" s="4">
        <v>8.1999999999999993</v>
      </c>
      <c r="J379" s="4">
        <v>10</v>
      </c>
      <c r="K379" s="4">
        <v>4.5999999999999996</v>
      </c>
      <c r="L379" s="4">
        <v>6</v>
      </c>
      <c r="M379" s="4">
        <v>2.8</v>
      </c>
      <c r="N379" s="8"/>
    </row>
    <row r="380" spans="2:14" s="4" customFormat="1" x14ac:dyDescent="0.25">
      <c r="B380" s="8">
        <v>379</v>
      </c>
      <c r="C380" s="9" t="s">
        <v>21</v>
      </c>
      <c r="D380" s="10">
        <f t="shared" si="49"/>
        <v>190</v>
      </c>
      <c r="E380" s="1">
        <f t="shared" si="48"/>
        <v>7</v>
      </c>
      <c r="F380" s="1">
        <v>1</v>
      </c>
      <c r="G380" s="4">
        <v>7</v>
      </c>
      <c r="H380" s="4">
        <v>4</v>
      </c>
      <c r="I380" s="4">
        <v>3.8</v>
      </c>
      <c r="J380" s="4">
        <v>4.2</v>
      </c>
      <c r="K380" s="4">
        <v>8</v>
      </c>
      <c r="L380" s="4">
        <v>10.8</v>
      </c>
      <c r="M380" s="4">
        <v>5.6</v>
      </c>
      <c r="N380" s="8"/>
    </row>
    <row r="381" spans="2:14" s="4" customFormat="1" x14ac:dyDescent="0.25">
      <c r="B381" s="8">
        <v>380</v>
      </c>
      <c r="C381" s="9" t="s">
        <v>22</v>
      </c>
      <c r="D381" s="10">
        <f t="shared" si="49"/>
        <v>190</v>
      </c>
      <c r="E381" s="1">
        <f t="shared" si="48"/>
        <v>7</v>
      </c>
      <c r="F381" s="1">
        <v>1</v>
      </c>
      <c r="G381" s="4">
        <v>5</v>
      </c>
      <c r="H381" s="4">
        <v>2</v>
      </c>
      <c r="I381" s="4">
        <v>5.4</v>
      </c>
      <c r="J381" s="4">
        <v>5</v>
      </c>
      <c r="K381" s="4">
        <v>3.6</v>
      </c>
      <c r="L381" s="4">
        <v>5</v>
      </c>
      <c r="M381" s="4">
        <v>3.6</v>
      </c>
      <c r="N381" s="8"/>
    </row>
    <row r="382" spans="2:14" s="4" customFormat="1" x14ac:dyDescent="0.25">
      <c r="B382" s="8">
        <v>381</v>
      </c>
      <c r="C382" s="9" t="s">
        <v>21</v>
      </c>
      <c r="D382" s="10">
        <f t="shared" si="49"/>
        <v>191</v>
      </c>
      <c r="E382" s="1">
        <f t="shared" si="48"/>
        <v>7</v>
      </c>
      <c r="F382" s="1">
        <v>1</v>
      </c>
      <c r="G382" s="4">
        <v>8</v>
      </c>
      <c r="H382" s="4">
        <v>4</v>
      </c>
      <c r="I382" s="4">
        <v>5</v>
      </c>
      <c r="J382" s="4">
        <v>5</v>
      </c>
      <c r="K382" s="4">
        <v>6</v>
      </c>
      <c r="L382" s="4">
        <v>10.6</v>
      </c>
      <c r="M382" s="4">
        <v>5.8</v>
      </c>
      <c r="N382" s="8"/>
    </row>
    <row r="383" spans="2:14" s="4" customFormat="1" x14ac:dyDescent="0.25">
      <c r="B383" s="8">
        <v>382</v>
      </c>
      <c r="C383" s="9" t="s">
        <v>22</v>
      </c>
      <c r="D383" s="10">
        <f t="shared" si="49"/>
        <v>191</v>
      </c>
      <c r="E383" s="1">
        <f t="shared" si="48"/>
        <v>7</v>
      </c>
      <c r="F383" s="1">
        <v>1</v>
      </c>
      <c r="G383" s="4">
        <v>5</v>
      </c>
      <c r="H383" s="4">
        <v>2.4</v>
      </c>
      <c r="I383" s="4">
        <v>5</v>
      </c>
      <c r="J383" s="4">
        <v>9</v>
      </c>
      <c r="K383" s="4">
        <v>3.8</v>
      </c>
      <c r="L383" s="4">
        <v>5.2</v>
      </c>
      <c r="M383" s="4">
        <v>3.8</v>
      </c>
      <c r="N383" s="8"/>
    </row>
    <row r="384" spans="2:14" s="4" customFormat="1" x14ac:dyDescent="0.25">
      <c r="B384" s="8">
        <v>383</v>
      </c>
      <c r="C384" s="9" t="s">
        <v>21</v>
      </c>
      <c r="D384" s="10">
        <f t="shared" si="49"/>
        <v>192</v>
      </c>
      <c r="E384" s="1">
        <f t="shared" ref="E384:E447" si="50">IF(COUNTIF(E323:E383,E354)=61,E354+1,E383)</f>
        <v>7</v>
      </c>
      <c r="F384" s="1">
        <v>1</v>
      </c>
      <c r="G384" s="4">
        <v>7</v>
      </c>
      <c r="H384" s="4">
        <v>6.6</v>
      </c>
      <c r="I384" s="4">
        <v>4</v>
      </c>
      <c r="J384" s="4">
        <v>5.0999999999999996</v>
      </c>
      <c r="K384" s="4">
        <v>7.2</v>
      </c>
      <c r="L384" s="4">
        <v>10.8</v>
      </c>
      <c r="M384" s="4">
        <v>6.4</v>
      </c>
      <c r="N384" s="8"/>
    </row>
    <row r="385" spans="2:14" s="4" customFormat="1" x14ac:dyDescent="0.25">
      <c r="B385" s="8">
        <v>384</v>
      </c>
      <c r="C385" s="9" t="s">
        <v>22</v>
      </c>
      <c r="D385" s="10">
        <f t="shared" si="49"/>
        <v>192</v>
      </c>
      <c r="E385" s="1">
        <f t="shared" si="50"/>
        <v>7</v>
      </c>
      <c r="F385" s="1">
        <v>1</v>
      </c>
      <c r="G385" s="4">
        <v>4</v>
      </c>
      <c r="H385" s="4">
        <v>2</v>
      </c>
      <c r="I385" s="4">
        <v>6</v>
      </c>
      <c r="J385" s="4">
        <v>10</v>
      </c>
      <c r="K385" s="4">
        <v>3.2</v>
      </c>
      <c r="L385" s="4">
        <v>4.25</v>
      </c>
      <c r="M385" s="4">
        <v>4</v>
      </c>
      <c r="N385" s="8"/>
    </row>
    <row r="386" spans="2:14" s="4" customFormat="1" x14ac:dyDescent="0.25">
      <c r="B386" s="8">
        <v>385</v>
      </c>
      <c r="C386" s="9" t="s">
        <v>21</v>
      </c>
      <c r="D386" s="10">
        <f t="shared" si="49"/>
        <v>193</v>
      </c>
      <c r="E386" s="1">
        <f t="shared" si="50"/>
        <v>7</v>
      </c>
      <c r="F386" s="1">
        <v>1</v>
      </c>
      <c r="G386" s="4">
        <v>9.4</v>
      </c>
      <c r="H386" s="4">
        <v>4.4000000000000004</v>
      </c>
      <c r="I386" s="4">
        <v>4.8</v>
      </c>
      <c r="J386" s="4">
        <v>6</v>
      </c>
      <c r="K386" s="4">
        <v>6.8</v>
      </c>
      <c r="L386" s="4">
        <v>13</v>
      </c>
      <c r="M386" s="4">
        <v>6.6</v>
      </c>
      <c r="N386" s="8"/>
    </row>
    <row r="387" spans="2:14" s="4" customFormat="1" x14ac:dyDescent="0.25">
      <c r="B387" s="8">
        <v>386</v>
      </c>
      <c r="C387" s="9" t="s">
        <v>22</v>
      </c>
      <c r="D387" s="10">
        <f t="shared" si="49"/>
        <v>193</v>
      </c>
      <c r="E387" s="1">
        <f t="shared" si="50"/>
        <v>7</v>
      </c>
      <c r="F387" s="1">
        <v>1</v>
      </c>
      <c r="G387" s="4">
        <v>5</v>
      </c>
      <c r="H387" s="4">
        <v>3.2</v>
      </c>
      <c r="I387" s="4">
        <v>6.8</v>
      </c>
      <c r="J387" s="4">
        <v>10</v>
      </c>
      <c r="K387" s="4">
        <v>3.2</v>
      </c>
      <c r="L387" s="4">
        <v>5</v>
      </c>
      <c r="M387" s="4">
        <v>4</v>
      </c>
      <c r="N387" s="8"/>
    </row>
    <row r="388" spans="2:14" s="4" customFormat="1" x14ac:dyDescent="0.25">
      <c r="B388" s="8">
        <v>387</v>
      </c>
      <c r="C388" s="9" t="s">
        <v>21</v>
      </c>
      <c r="D388" s="10">
        <f t="shared" si="49"/>
        <v>194</v>
      </c>
      <c r="E388" s="1">
        <f t="shared" si="50"/>
        <v>7</v>
      </c>
      <c r="F388" s="1">
        <v>1</v>
      </c>
      <c r="G388" s="4">
        <v>9</v>
      </c>
      <c r="H388" s="4">
        <v>4</v>
      </c>
      <c r="I388" s="4">
        <v>3.8</v>
      </c>
      <c r="J388" s="4">
        <v>5</v>
      </c>
      <c r="K388" s="4">
        <v>7.2</v>
      </c>
      <c r="L388" s="4">
        <v>10.4</v>
      </c>
      <c r="M388" s="4">
        <v>7</v>
      </c>
      <c r="N388" s="8"/>
    </row>
    <row r="389" spans="2:14" s="4" customFormat="1" x14ac:dyDescent="0.25">
      <c r="B389" s="8">
        <v>388</v>
      </c>
      <c r="C389" s="9" t="s">
        <v>22</v>
      </c>
      <c r="D389" s="10">
        <f t="shared" ref="D389:D452" si="51">IF(B389=B387+2,IF(D388=D387,D388+1,D388))</f>
        <v>194</v>
      </c>
      <c r="E389" s="1">
        <f t="shared" si="50"/>
        <v>7</v>
      </c>
      <c r="F389" s="1">
        <v>1</v>
      </c>
      <c r="G389" s="4">
        <v>4.8</v>
      </c>
      <c r="H389" s="4">
        <v>2.8</v>
      </c>
      <c r="I389" s="4">
        <v>7</v>
      </c>
      <c r="J389" s="4">
        <v>11</v>
      </c>
      <c r="K389" s="4">
        <v>3</v>
      </c>
      <c r="L389" s="4">
        <v>6</v>
      </c>
      <c r="M389" s="4">
        <v>3.5</v>
      </c>
      <c r="N389" s="8"/>
    </row>
    <row r="390" spans="2:14" s="4" customFormat="1" x14ac:dyDescent="0.25">
      <c r="B390" s="8">
        <v>389</v>
      </c>
      <c r="C390" s="9" t="s">
        <v>21</v>
      </c>
      <c r="D390" s="10">
        <f t="shared" si="51"/>
        <v>195</v>
      </c>
      <c r="E390" s="1">
        <f t="shared" si="50"/>
        <v>7</v>
      </c>
      <c r="F390" s="1">
        <v>1</v>
      </c>
      <c r="G390" s="4">
        <v>9</v>
      </c>
      <c r="H390" s="4">
        <v>6</v>
      </c>
      <c r="I390" s="6">
        <v>4.2</v>
      </c>
      <c r="J390" s="4">
        <v>5.2</v>
      </c>
      <c r="K390" s="4">
        <v>6</v>
      </c>
      <c r="L390" s="4">
        <v>10</v>
      </c>
      <c r="M390" s="4">
        <v>7</v>
      </c>
      <c r="N390" s="8"/>
    </row>
    <row r="391" spans="2:14" s="4" customFormat="1" x14ac:dyDescent="0.25">
      <c r="B391" s="8">
        <v>390</v>
      </c>
      <c r="C391" s="9" t="s">
        <v>22</v>
      </c>
      <c r="D391" s="10">
        <f t="shared" si="51"/>
        <v>195</v>
      </c>
      <c r="E391" s="1">
        <f t="shared" si="50"/>
        <v>7</v>
      </c>
      <c r="F391" s="1">
        <v>1</v>
      </c>
      <c r="G391" s="4">
        <v>5.4</v>
      </c>
      <c r="H391" s="4">
        <v>1.8</v>
      </c>
      <c r="I391" s="4">
        <v>6.2</v>
      </c>
      <c r="J391" s="4">
        <v>10</v>
      </c>
      <c r="K391" s="4">
        <v>2.8</v>
      </c>
      <c r="L391" s="4">
        <v>5.4</v>
      </c>
      <c r="M391" s="4">
        <v>3</v>
      </c>
      <c r="N391" s="8"/>
    </row>
    <row r="392" spans="2:14" s="4" customFormat="1" x14ac:dyDescent="0.25">
      <c r="B392" s="8">
        <v>391</v>
      </c>
      <c r="C392" s="9" t="s">
        <v>21</v>
      </c>
      <c r="D392" s="10">
        <f t="shared" si="51"/>
        <v>196</v>
      </c>
      <c r="E392" s="1">
        <f t="shared" si="50"/>
        <v>7</v>
      </c>
      <c r="F392" s="1">
        <v>1</v>
      </c>
      <c r="G392" s="4">
        <v>7.6</v>
      </c>
      <c r="H392" s="4">
        <v>5.4</v>
      </c>
      <c r="I392" s="4">
        <v>4.4000000000000004</v>
      </c>
      <c r="J392" s="4">
        <v>4</v>
      </c>
      <c r="K392" s="4">
        <v>6.2</v>
      </c>
      <c r="L392" s="4">
        <v>10.8</v>
      </c>
      <c r="M392" s="4">
        <v>6</v>
      </c>
      <c r="N392" s="8"/>
    </row>
    <row r="393" spans="2:14" s="4" customFormat="1" x14ac:dyDescent="0.25">
      <c r="B393" s="8">
        <v>392</v>
      </c>
      <c r="C393" s="9" t="s">
        <v>22</v>
      </c>
      <c r="D393" s="10">
        <f t="shared" si="51"/>
        <v>196</v>
      </c>
      <c r="E393" s="1">
        <f t="shared" si="50"/>
        <v>7</v>
      </c>
      <c r="F393" s="1">
        <v>1</v>
      </c>
      <c r="G393" s="4">
        <v>5</v>
      </c>
      <c r="H393" s="4">
        <v>2</v>
      </c>
      <c r="I393" s="4">
        <v>7.2</v>
      </c>
      <c r="J393" s="4">
        <v>10</v>
      </c>
      <c r="K393" s="4">
        <v>3</v>
      </c>
      <c r="L393" s="4">
        <v>4.8</v>
      </c>
      <c r="M393" s="4">
        <v>2.2000000000000002</v>
      </c>
      <c r="N393" s="8"/>
    </row>
    <row r="394" spans="2:14" s="4" customFormat="1" x14ac:dyDescent="0.25">
      <c r="B394" s="8">
        <v>393</v>
      </c>
      <c r="C394" s="9" t="s">
        <v>21</v>
      </c>
      <c r="D394" s="10">
        <f t="shared" si="51"/>
        <v>197</v>
      </c>
      <c r="E394" s="1">
        <f t="shared" si="50"/>
        <v>7</v>
      </c>
      <c r="F394" s="1">
        <v>1</v>
      </c>
      <c r="G394" s="4">
        <v>10</v>
      </c>
      <c r="H394" s="20">
        <v>3.6</v>
      </c>
      <c r="I394" s="4">
        <v>5.8</v>
      </c>
      <c r="J394" s="4">
        <v>2.4</v>
      </c>
      <c r="K394" s="4">
        <v>6</v>
      </c>
      <c r="L394" s="4">
        <v>6</v>
      </c>
      <c r="M394" s="4">
        <v>7</v>
      </c>
      <c r="N394" s="8"/>
    </row>
    <row r="395" spans="2:14" s="4" customFormat="1" x14ac:dyDescent="0.25">
      <c r="B395" s="8">
        <v>394</v>
      </c>
      <c r="C395" s="9" t="s">
        <v>22</v>
      </c>
      <c r="D395" s="10">
        <f t="shared" si="51"/>
        <v>197</v>
      </c>
      <c r="E395" s="1">
        <f t="shared" si="50"/>
        <v>7</v>
      </c>
      <c r="F395" s="1">
        <v>1</v>
      </c>
      <c r="G395" s="4">
        <v>4.4000000000000004</v>
      </c>
      <c r="H395" s="4">
        <v>2.6</v>
      </c>
      <c r="I395" s="4">
        <v>5.6</v>
      </c>
      <c r="J395" s="4">
        <v>5</v>
      </c>
      <c r="K395" s="4">
        <v>2.4</v>
      </c>
      <c r="L395" s="4">
        <v>6</v>
      </c>
      <c r="M395" s="4">
        <v>2.8</v>
      </c>
      <c r="N395" s="8"/>
    </row>
    <row r="396" spans="2:14" s="4" customFormat="1" x14ac:dyDescent="0.25">
      <c r="B396" s="8">
        <v>395</v>
      </c>
      <c r="C396" s="9" t="s">
        <v>21</v>
      </c>
      <c r="D396" s="10">
        <f t="shared" si="51"/>
        <v>198</v>
      </c>
      <c r="E396" s="1">
        <f t="shared" si="50"/>
        <v>7</v>
      </c>
      <c r="F396" s="1">
        <v>1</v>
      </c>
      <c r="G396" s="4">
        <v>8</v>
      </c>
      <c r="H396" s="4">
        <v>3.8</v>
      </c>
      <c r="I396" s="4">
        <v>6</v>
      </c>
      <c r="J396" s="4">
        <v>5</v>
      </c>
      <c r="K396" s="4">
        <v>5.2</v>
      </c>
      <c r="L396" s="4">
        <v>8</v>
      </c>
      <c r="M396" s="4">
        <v>7.2</v>
      </c>
      <c r="N396" s="8"/>
    </row>
    <row r="397" spans="2:14" s="4" customFormat="1" x14ac:dyDescent="0.25">
      <c r="B397" s="8">
        <v>396</v>
      </c>
      <c r="C397" s="9" t="s">
        <v>22</v>
      </c>
      <c r="D397" s="10">
        <f t="shared" si="51"/>
        <v>198</v>
      </c>
      <c r="E397" s="1">
        <f t="shared" si="50"/>
        <v>7</v>
      </c>
      <c r="F397" s="1">
        <v>1</v>
      </c>
      <c r="G397" s="4">
        <v>5</v>
      </c>
      <c r="H397" s="4">
        <v>2.4</v>
      </c>
      <c r="I397" s="4">
        <v>6</v>
      </c>
      <c r="J397" s="4">
        <v>9</v>
      </c>
      <c r="K397" s="4">
        <v>2.4</v>
      </c>
      <c r="L397" s="4">
        <v>4</v>
      </c>
      <c r="M397" s="4">
        <v>3.4</v>
      </c>
      <c r="N397" s="8"/>
    </row>
    <row r="398" spans="2:14" s="4" customFormat="1" x14ac:dyDescent="0.25">
      <c r="B398" s="8">
        <v>397</v>
      </c>
      <c r="C398" s="9" t="s">
        <v>21</v>
      </c>
      <c r="D398" s="10">
        <f t="shared" si="51"/>
        <v>199</v>
      </c>
      <c r="E398" s="1">
        <f t="shared" si="50"/>
        <v>7</v>
      </c>
      <c r="F398" s="1">
        <v>1</v>
      </c>
      <c r="G398" s="4">
        <v>8.4</v>
      </c>
      <c r="H398" s="4">
        <v>3</v>
      </c>
      <c r="I398" s="4">
        <v>9.1999999999999993</v>
      </c>
      <c r="J398" s="4">
        <v>4</v>
      </c>
      <c r="K398" s="4">
        <v>5.6</v>
      </c>
      <c r="L398" s="4">
        <v>7</v>
      </c>
      <c r="M398" s="4">
        <v>8.6</v>
      </c>
      <c r="N398" s="8"/>
    </row>
    <row r="399" spans="2:14" s="4" customFormat="1" x14ac:dyDescent="0.25">
      <c r="B399" s="8">
        <v>398</v>
      </c>
      <c r="C399" s="9" t="s">
        <v>22</v>
      </c>
      <c r="D399" s="10">
        <f t="shared" si="51"/>
        <v>199</v>
      </c>
      <c r="E399" s="1">
        <f t="shared" si="50"/>
        <v>7</v>
      </c>
      <c r="F399" s="1">
        <v>1</v>
      </c>
      <c r="G399" s="4">
        <v>7</v>
      </c>
      <c r="H399" s="4">
        <v>2</v>
      </c>
      <c r="I399" s="4">
        <v>8.4</v>
      </c>
      <c r="J399" s="4">
        <v>8.8000000000000007</v>
      </c>
      <c r="K399" s="4">
        <v>2.4</v>
      </c>
      <c r="L399" s="4">
        <v>4</v>
      </c>
      <c r="M399" s="4">
        <v>3.4</v>
      </c>
      <c r="N399" s="8"/>
    </row>
    <row r="400" spans="2:14" s="4" customFormat="1" x14ac:dyDescent="0.25">
      <c r="B400" s="8">
        <v>399</v>
      </c>
      <c r="C400" s="9" t="s">
        <v>21</v>
      </c>
      <c r="D400" s="10">
        <f t="shared" si="51"/>
        <v>200</v>
      </c>
      <c r="E400" s="1">
        <f t="shared" si="50"/>
        <v>7</v>
      </c>
      <c r="F400" s="1">
        <v>1</v>
      </c>
      <c r="G400" s="4">
        <v>11</v>
      </c>
      <c r="H400" s="4">
        <v>4.5999999999999996</v>
      </c>
      <c r="I400" s="4">
        <v>5</v>
      </c>
      <c r="J400" s="4">
        <v>6.8</v>
      </c>
      <c r="K400" s="4">
        <v>5</v>
      </c>
      <c r="L400" s="4">
        <v>6.6</v>
      </c>
      <c r="M400" s="4">
        <v>8.8000000000000007</v>
      </c>
      <c r="N400" s="8"/>
    </row>
    <row r="401" spans="2:14" s="4" customFormat="1" x14ac:dyDescent="0.25">
      <c r="B401" s="8">
        <v>400</v>
      </c>
      <c r="C401" s="9" t="s">
        <v>22</v>
      </c>
      <c r="D401" s="10">
        <f t="shared" si="51"/>
        <v>200</v>
      </c>
      <c r="E401" s="1">
        <f t="shared" si="50"/>
        <v>7</v>
      </c>
      <c r="F401" s="1">
        <v>1</v>
      </c>
      <c r="G401" s="4">
        <v>5.4</v>
      </c>
      <c r="H401" s="4">
        <v>2.4</v>
      </c>
      <c r="I401" s="4">
        <v>8</v>
      </c>
      <c r="J401" s="4">
        <v>10</v>
      </c>
      <c r="K401" s="4">
        <v>2.2000000000000002</v>
      </c>
      <c r="L401" s="4">
        <v>3</v>
      </c>
      <c r="M401" s="4">
        <v>3.8</v>
      </c>
      <c r="N401" s="8"/>
    </row>
    <row r="402" spans="2:14" s="4" customFormat="1" x14ac:dyDescent="0.25">
      <c r="B402" s="8">
        <v>401</v>
      </c>
      <c r="C402" s="9" t="s">
        <v>21</v>
      </c>
      <c r="D402" s="10">
        <f t="shared" si="51"/>
        <v>201</v>
      </c>
      <c r="E402" s="1">
        <f t="shared" si="50"/>
        <v>7</v>
      </c>
      <c r="F402" s="1">
        <v>1</v>
      </c>
      <c r="G402" s="4">
        <v>5.2</v>
      </c>
      <c r="H402" s="4">
        <v>3.6</v>
      </c>
      <c r="I402" s="4">
        <v>4.4000000000000004</v>
      </c>
      <c r="J402" s="4">
        <v>5.6</v>
      </c>
      <c r="K402" s="4">
        <v>4.4000000000000004</v>
      </c>
      <c r="L402" s="4">
        <v>7.3</v>
      </c>
      <c r="M402" s="4">
        <v>7.6</v>
      </c>
      <c r="N402" s="8"/>
    </row>
    <row r="403" spans="2:14" s="4" customFormat="1" x14ac:dyDescent="0.25">
      <c r="B403" s="8">
        <v>402</v>
      </c>
      <c r="C403" s="9" t="s">
        <v>22</v>
      </c>
      <c r="D403" s="10">
        <f t="shared" si="51"/>
        <v>201</v>
      </c>
      <c r="E403" s="1">
        <f t="shared" si="50"/>
        <v>7</v>
      </c>
      <c r="F403" s="1">
        <v>1</v>
      </c>
      <c r="G403" s="4">
        <v>7.4</v>
      </c>
      <c r="H403" s="4">
        <v>3.8</v>
      </c>
      <c r="I403" s="4">
        <v>7.8</v>
      </c>
      <c r="J403" s="4">
        <v>10</v>
      </c>
      <c r="K403" s="4">
        <v>3</v>
      </c>
      <c r="L403" s="4">
        <v>4.2</v>
      </c>
      <c r="M403" s="4">
        <v>3.6</v>
      </c>
      <c r="N403" s="8"/>
    </row>
    <row r="404" spans="2:14" s="4" customFormat="1" x14ac:dyDescent="0.25">
      <c r="B404" s="8">
        <v>403</v>
      </c>
      <c r="C404" s="9" t="s">
        <v>21</v>
      </c>
      <c r="D404" s="10">
        <f t="shared" si="51"/>
        <v>202</v>
      </c>
      <c r="E404" s="1">
        <f t="shared" si="50"/>
        <v>7</v>
      </c>
      <c r="F404" s="1">
        <v>1</v>
      </c>
      <c r="G404" s="4">
        <v>10</v>
      </c>
      <c r="H404" s="4">
        <v>3.8</v>
      </c>
      <c r="I404" s="6">
        <v>4</v>
      </c>
      <c r="J404" s="4">
        <v>4</v>
      </c>
      <c r="K404" s="4">
        <v>4</v>
      </c>
      <c r="L404" s="4">
        <v>6</v>
      </c>
      <c r="M404" s="4">
        <v>7</v>
      </c>
      <c r="N404" s="8"/>
    </row>
    <row r="405" spans="2:14" s="4" customFormat="1" x14ac:dyDescent="0.25">
      <c r="B405" s="8">
        <v>404</v>
      </c>
      <c r="C405" s="9" t="s">
        <v>22</v>
      </c>
      <c r="D405" s="10">
        <f t="shared" si="51"/>
        <v>202</v>
      </c>
      <c r="E405" s="1">
        <f t="shared" si="50"/>
        <v>7</v>
      </c>
      <c r="F405" s="1">
        <v>1</v>
      </c>
      <c r="G405" s="4">
        <v>5</v>
      </c>
      <c r="H405" s="4">
        <v>2.2000000000000002</v>
      </c>
      <c r="I405" s="4">
        <v>7.2</v>
      </c>
      <c r="J405" s="4">
        <v>9.8000000000000007</v>
      </c>
      <c r="K405" s="4">
        <v>3</v>
      </c>
      <c r="L405" s="4">
        <v>5</v>
      </c>
      <c r="M405" s="4">
        <v>3.2</v>
      </c>
      <c r="N405" s="8"/>
    </row>
    <row r="406" spans="2:14" s="4" customFormat="1" x14ac:dyDescent="0.25">
      <c r="B406" s="8">
        <v>405</v>
      </c>
      <c r="C406" s="9" t="s">
        <v>21</v>
      </c>
      <c r="D406" s="10">
        <f t="shared" si="51"/>
        <v>203</v>
      </c>
      <c r="E406" s="1">
        <f t="shared" si="50"/>
        <v>7</v>
      </c>
      <c r="F406" s="1">
        <v>1</v>
      </c>
      <c r="G406" s="4">
        <v>9.4</v>
      </c>
      <c r="H406" s="4">
        <v>3.6</v>
      </c>
      <c r="I406" s="4">
        <v>4.8</v>
      </c>
      <c r="J406" s="4">
        <v>3.6</v>
      </c>
      <c r="K406" s="4">
        <v>5.4</v>
      </c>
      <c r="L406" s="4">
        <v>8</v>
      </c>
      <c r="M406" s="4">
        <v>8.6</v>
      </c>
      <c r="N406" s="8"/>
    </row>
    <row r="407" spans="2:14" s="4" customFormat="1" x14ac:dyDescent="0.25">
      <c r="B407" s="8">
        <v>406</v>
      </c>
      <c r="C407" s="9" t="s">
        <v>22</v>
      </c>
      <c r="D407" s="10">
        <f t="shared" si="51"/>
        <v>203</v>
      </c>
      <c r="E407" s="1">
        <f t="shared" si="50"/>
        <v>7</v>
      </c>
      <c r="F407" s="1">
        <v>1</v>
      </c>
      <c r="G407" s="6">
        <v>4.5999999999999996</v>
      </c>
      <c r="H407" s="4">
        <v>2.4</v>
      </c>
      <c r="I407" s="4">
        <v>7</v>
      </c>
      <c r="J407" s="4">
        <v>10</v>
      </c>
      <c r="K407" s="4">
        <v>3</v>
      </c>
      <c r="L407" s="4">
        <v>4.2</v>
      </c>
      <c r="M407" s="4">
        <v>2.8</v>
      </c>
      <c r="N407" s="8"/>
    </row>
    <row r="408" spans="2:14" s="4" customFormat="1" x14ac:dyDescent="0.25">
      <c r="B408" s="8">
        <v>407</v>
      </c>
      <c r="C408" s="9" t="s">
        <v>21</v>
      </c>
      <c r="D408" s="10">
        <f t="shared" si="51"/>
        <v>204</v>
      </c>
      <c r="E408" s="1">
        <f t="shared" si="50"/>
        <v>7</v>
      </c>
      <c r="F408" s="1">
        <v>1</v>
      </c>
      <c r="G408" s="4">
        <v>7.8</v>
      </c>
      <c r="H408" s="4">
        <v>4</v>
      </c>
      <c r="I408" s="4">
        <v>5</v>
      </c>
      <c r="J408" s="4">
        <v>4.2</v>
      </c>
      <c r="K408" s="4">
        <v>6.6</v>
      </c>
      <c r="L408" s="4">
        <v>4</v>
      </c>
      <c r="M408" s="4">
        <v>7.4</v>
      </c>
      <c r="N408" s="8"/>
    </row>
    <row r="409" spans="2:14" s="4" customFormat="1" x14ac:dyDescent="0.25">
      <c r="B409" s="8">
        <v>408</v>
      </c>
      <c r="C409" s="9" t="s">
        <v>22</v>
      </c>
      <c r="D409" s="10">
        <f t="shared" si="51"/>
        <v>204</v>
      </c>
      <c r="E409" s="1">
        <f t="shared" si="50"/>
        <v>7</v>
      </c>
      <c r="F409" s="1">
        <v>1</v>
      </c>
      <c r="G409" s="4">
        <v>5.2</v>
      </c>
      <c r="H409" s="4">
        <v>2.2000000000000002</v>
      </c>
      <c r="I409" s="4">
        <v>7</v>
      </c>
      <c r="J409" s="4">
        <v>7.3</v>
      </c>
      <c r="K409" s="4">
        <v>3.2</v>
      </c>
      <c r="L409" s="4">
        <v>2</v>
      </c>
      <c r="M409" s="4">
        <v>3</v>
      </c>
      <c r="N409" s="8"/>
    </row>
    <row r="410" spans="2:14" s="4" customFormat="1" x14ac:dyDescent="0.25">
      <c r="B410" s="8">
        <v>409</v>
      </c>
      <c r="C410" s="9" t="s">
        <v>21</v>
      </c>
      <c r="D410" s="10">
        <f t="shared" si="51"/>
        <v>205</v>
      </c>
      <c r="E410" s="1">
        <f t="shared" si="50"/>
        <v>7</v>
      </c>
      <c r="F410" s="1">
        <v>1</v>
      </c>
      <c r="G410" s="4">
        <v>10.4</v>
      </c>
      <c r="H410" s="4">
        <v>4</v>
      </c>
      <c r="I410" s="4">
        <v>4.2</v>
      </c>
      <c r="J410" s="4">
        <v>4.8</v>
      </c>
      <c r="K410" s="4">
        <v>7</v>
      </c>
      <c r="L410" s="4">
        <v>5</v>
      </c>
      <c r="M410" s="4">
        <v>7.8</v>
      </c>
      <c r="N410" s="8"/>
    </row>
    <row r="411" spans="2:14" s="4" customFormat="1" x14ac:dyDescent="0.25">
      <c r="B411" s="8">
        <v>410</v>
      </c>
      <c r="C411" s="9" t="s">
        <v>22</v>
      </c>
      <c r="D411" s="10">
        <f t="shared" si="51"/>
        <v>205</v>
      </c>
      <c r="E411" s="1">
        <f t="shared" si="50"/>
        <v>7</v>
      </c>
      <c r="F411" s="1">
        <v>1</v>
      </c>
      <c r="G411" s="4">
        <v>5</v>
      </c>
      <c r="H411" s="4">
        <v>2.8</v>
      </c>
      <c r="I411" s="4">
        <v>7</v>
      </c>
      <c r="J411" s="4">
        <v>10</v>
      </c>
      <c r="K411" s="4">
        <v>4.2</v>
      </c>
      <c r="L411" s="4">
        <v>2.4</v>
      </c>
      <c r="M411" s="4">
        <v>4.8</v>
      </c>
      <c r="N411" s="8"/>
    </row>
    <row r="412" spans="2:14" s="4" customFormat="1" x14ac:dyDescent="0.25">
      <c r="B412" s="8">
        <v>411</v>
      </c>
      <c r="C412" s="9" t="s">
        <v>21</v>
      </c>
      <c r="D412" s="10">
        <f t="shared" si="51"/>
        <v>206</v>
      </c>
      <c r="E412" s="1">
        <f t="shared" si="50"/>
        <v>7</v>
      </c>
      <c r="F412" s="1">
        <v>1</v>
      </c>
      <c r="G412" s="4">
        <v>7.6</v>
      </c>
      <c r="H412" s="4">
        <v>3</v>
      </c>
      <c r="I412" s="4">
        <v>5</v>
      </c>
      <c r="J412" s="4">
        <v>4</v>
      </c>
      <c r="K412" s="4">
        <v>6</v>
      </c>
      <c r="L412" s="4">
        <v>3</v>
      </c>
      <c r="M412" s="4">
        <v>8</v>
      </c>
      <c r="N412" s="8"/>
    </row>
    <row r="413" spans="2:14" s="4" customFormat="1" x14ac:dyDescent="0.25">
      <c r="B413" s="8">
        <v>412</v>
      </c>
      <c r="C413" s="9" t="s">
        <v>22</v>
      </c>
      <c r="D413" s="10">
        <f t="shared" si="51"/>
        <v>206</v>
      </c>
      <c r="E413" s="1">
        <f t="shared" si="50"/>
        <v>7</v>
      </c>
      <c r="F413" s="1">
        <v>1</v>
      </c>
      <c r="G413" s="4">
        <v>5.6</v>
      </c>
      <c r="H413" s="4">
        <v>2</v>
      </c>
      <c r="I413" s="4">
        <v>7</v>
      </c>
      <c r="J413" s="4">
        <v>8.4</v>
      </c>
      <c r="K413" s="4">
        <v>1.2</v>
      </c>
      <c r="L413" s="4">
        <v>5.4</v>
      </c>
      <c r="M413" s="4">
        <v>4</v>
      </c>
      <c r="N413" s="8"/>
    </row>
    <row r="414" spans="2:14" s="4" customFormat="1" x14ac:dyDescent="0.25">
      <c r="B414" s="8">
        <v>413</v>
      </c>
      <c r="C414" s="9" t="s">
        <v>21</v>
      </c>
      <c r="D414" s="10">
        <f t="shared" si="51"/>
        <v>207</v>
      </c>
      <c r="E414" s="1">
        <f t="shared" si="50"/>
        <v>7</v>
      </c>
      <c r="F414" s="1">
        <v>1</v>
      </c>
      <c r="G414" s="4">
        <v>7</v>
      </c>
      <c r="H414" s="4">
        <v>3</v>
      </c>
      <c r="I414" s="4">
        <v>5</v>
      </c>
      <c r="J414" s="4">
        <v>4</v>
      </c>
      <c r="K414" s="4">
        <v>6</v>
      </c>
      <c r="L414" s="4">
        <v>7</v>
      </c>
      <c r="M414" s="4">
        <v>8.6</v>
      </c>
      <c r="N414" s="8"/>
    </row>
    <row r="415" spans="2:14" s="4" customFormat="1" x14ac:dyDescent="0.25">
      <c r="B415" s="8">
        <v>414</v>
      </c>
      <c r="C415" s="9" t="s">
        <v>22</v>
      </c>
      <c r="D415" s="10">
        <f t="shared" si="51"/>
        <v>207</v>
      </c>
      <c r="E415" s="1">
        <f t="shared" si="50"/>
        <v>7</v>
      </c>
      <c r="F415" s="1">
        <v>1</v>
      </c>
      <c r="G415" s="4">
        <v>4.5999999999999996</v>
      </c>
      <c r="H415" s="4">
        <v>2</v>
      </c>
      <c r="I415" s="4">
        <v>6.6</v>
      </c>
      <c r="J415" s="4">
        <v>9</v>
      </c>
      <c r="K415" s="4">
        <v>2</v>
      </c>
      <c r="L415" s="4">
        <v>4.8</v>
      </c>
      <c r="M415" s="4">
        <v>4</v>
      </c>
      <c r="N415" s="8"/>
    </row>
    <row r="416" spans="2:14" s="4" customFormat="1" x14ac:dyDescent="0.25">
      <c r="B416" s="8">
        <v>415</v>
      </c>
      <c r="C416" s="9" t="s">
        <v>21</v>
      </c>
      <c r="D416" s="10">
        <f t="shared" si="51"/>
        <v>208</v>
      </c>
      <c r="E416" s="1">
        <f t="shared" si="50"/>
        <v>7</v>
      </c>
      <c r="F416" s="1">
        <v>1</v>
      </c>
      <c r="G416" s="4">
        <v>7</v>
      </c>
      <c r="H416" s="4">
        <v>3.2</v>
      </c>
      <c r="I416" s="4">
        <v>4.2</v>
      </c>
      <c r="J416" s="4">
        <v>4</v>
      </c>
      <c r="K416" s="4">
        <v>6.6</v>
      </c>
      <c r="L416" s="4">
        <v>5</v>
      </c>
      <c r="M416" s="4">
        <v>7.3</v>
      </c>
      <c r="N416" s="8"/>
    </row>
    <row r="417" spans="2:14" s="4" customFormat="1" x14ac:dyDescent="0.25">
      <c r="B417" s="8">
        <v>416</v>
      </c>
      <c r="C417" s="9" t="s">
        <v>22</v>
      </c>
      <c r="D417" s="10">
        <f t="shared" si="51"/>
        <v>208</v>
      </c>
      <c r="E417" s="1">
        <f t="shared" si="50"/>
        <v>7</v>
      </c>
      <c r="F417" s="1">
        <v>1</v>
      </c>
      <c r="G417" s="4">
        <v>5.2</v>
      </c>
      <c r="H417" s="4">
        <v>2</v>
      </c>
      <c r="I417" s="4">
        <v>8</v>
      </c>
      <c r="J417" s="4">
        <v>7</v>
      </c>
      <c r="K417" s="4">
        <v>3</v>
      </c>
      <c r="L417" s="4">
        <v>2.8</v>
      </c>
      <c r="M417" s="4">
        <v>4</v>
      </c>
      <c r="N417" s="8"/>
    </row>
    <row r="418" spans="2:14" s="4" customFormat="1" x14ac:dyDescent="0.25">
      <c r="B418" s="8">
        <v>417</v>
      </c>
      <c r="C418" s="9" t="s">
        <v>21</v>
      </c>
      <c r="D418" s="10">
        <f t="shared" si="51"/>
        <v>209</v>
      </c>
      <c r="E418" s="1">
        <f t="shared" si="50"/>
        <v>7</v>
      </c>
      <c r="F418" s="1">
        <v>1</v>
      </c>
      <c r="G418" s="4">
        <v>7.8</v>
      </c>
      <c r="H418" s="4">
        <v>3.6</v>
      </c>
      <c r="I418" s="6">
        <v>4.4000000000000004</v>
      </c>
      <c r="J418" s="4">
        <v>4</v>
      </c>
      <c r="K418" s="4">
        <v>8</v>
      </c>
      <c r="L418" s="4">
        <v>7</v>
      </c>
      <c r="M418" s="4">
        <v>7.2</v>
      </c>
      <c r="N418" s="8"/>
    </row>
    <row r="419" spans="2:14" s="4" customFormat="1" x14ac:dyDescent="0.25">
      <c r="B419" s="8">
        <v>418</v>
      </c>
      <c r="C419" s="9" t="s">
        <v>22</v>
      </c>
      <c r="D419" s="10">
        <f t="shared" si="51"/>
        <v>209</v>
      </c>
      <c r="E419" s="1">
        <f t="shared" si="50"/>
        <v>7</v>
      </c>
      <c r="F419" s="1">
        <v>1</v>
      </c>
      <c r="G419" s="4">
        <v>5</v>
      </c>
      <c r="H419" s="4">
        <v>2</v>
      </c>
      <c r="I419" s="4">
        <v>8.1999999999999993</v>
      </c>
      <c r="J419" s="4">
        <v>9.1999999999999993</v>
      </c>
      <c r="K419" s="4">
        <v>3</v>
      </c>
      <c r="L419" s="4">
        <v>6</v>
      </c>
      <c r="M419" s="4">
        <v>5</v>
      </c>
      <c r="N419" s="8"/>
    </row>
    <row r="420" spans="2:14" s="4" customFormat="1" x14ac:dyDescent="0.25">
      <c r="B420" s="8">
        <v>419</v>
      </c>
      <c r="C420" s="9" t="s">
        <v>21</v>
      </c>
      <c r="D420" s="10">
        <f t="shared" si="51"/>
        <v>210</v>
      </c>
      <c r="E420" s="1">
        <f t="shared" si="50"/>
        <v>7</v>
      </c>
      <c r="F420" s="1">
        <v>1</v>
      </c>
      <c r="G420" s="4">
        <v>7</v>
      </c>
      <c r="H420" s="4">
        <v>3.8</v>
      </c>
      <c r="I420" s="4">
        <v>4.4000000000000004</v>
      </c>
      <c r="J420" s="4">
        <v>3.4</v>
      </c>
      <c r="K420" s="4">
        <v>8</v>
      </c>
      <c r="L420" s="4">
        <v>4.5999999999999996</v>
      </c>
      <c r="M420" s="4">
        <v>8</v>
      </c>
      <c r="N420" s="8"/>
    </row>
    <row r="421" spans="2:14" s="4" customFormat="1" x14ac:dyDescent="0.25">
      <c r="B421" s="8">
        <v>420</v>
      </c>
      <c r="C421" s="9" t="s">
        <v>22</v>
      </c>
      <c r="D421" s="10">
        <f t="shared" si="51"/>
        <v>210</v>
      </c>
      <c r="E421" s="1">
        <f t="shared" si="50"/>
        <v>7</v>
      </c>
      <c r="F421" s="1">
        <v>1</v>
      </c>
      <c r="G421" s="4">
        <v>4</v>
      </c>
      <c r="H421" s="4">
        <v>2</v>
      </c>
      <c r="I421" s="4">
        <v>6</v>
      </c>
      <c r="J421" s="4">
        <v>8.8000000000000007</v>
      </c>
      <c r="K421" s="4">
        <v>4.2</v>
      </c>
      <c r="L421" s="4">
        <v>3.9</v>
      </c>
      <c r="M421" s="4">
        <v>2.4</v>
      </c>
      <c r="N421" s="8"/>
    </row>
    <row r="422" spans="2:14" s="4" customFormat="1" x14ac:dyDescent="0.25">
      <c r="B422" s="8">
        <v>421</v>
      </c>
      <c r="C422" s="9" t="s">
        <v>21</v>
      </c>
      <c r="D422" s="10">
        <f t="shared" si="51"/>
        <v>211</v>
      </c>
      <c r="E422" s="1">
        <f t="shared" si="50"/>
        <v>7</v>
      </c>
      <c r="F422" s="1">
        <v>1</v>
      </c>
      <c r="G422" s="4">
        <v>8.4</v>
      </c>
      <c r="H422" s="20">
        <v>2.8</v>
      </c>
      <c r="I422" s="4">
        <v>3</v>
      </c>
      <c r="J422" s="4">
        <v>4.2</v>
      </c>
      <c r="K422" s="4">
        <v>7</v>
      </c>
      <c r="L422" s="5">
        <v>8</v>
      </c>
      <c r="M422" s="4">
        <v>7.8</v>
      </c>
      <c r="N422" s="8"/>
    </row>
    <row r="423" spans="2:14" s="4" customFormat="1" x14ac:dyDescent="0.25">
      <c r="B423" s="8">
        <v>422</v>
      </c>
      <c r="C423" s="9" t="s">
        <v>22</v>
      </c>
      <c r="D423" s="10">
        <f t="shared" si="51"/>
        <v>211</v>
      </c>
      <c r="E423" s="1">
        <f t="shared" si="50"/>
        <v>7</v>
      </c>
      <c r="F423" s="1">
        <v>1</v>
      </c>
      <c r="G423" s="4">
        <v>7</v>
      </c>
      <c r="H423" s="4">
        <v>1.8</v>
      </c>
      <c r="I423" s="4">
        <v>7</v>
      </c>
      <c r="J423" s="4">
        <v>7.8</v>
      </c>
      <c r="K423" s="4">
        <v>5</v>
      </c>
      <c r="L423" s="5">
        <v>5.2</v>
      </c>
      <c r="M423" s="4">
        <v>3</v>
      </c>
      <c r="N423" s="8"/>
    </row>
    <row r="424" spans="2:14" s="4" customFormat="1" x14ac:dyDescent="0.25">
      <c r="B424" s="8">
        <v>423</v>
      </c>
      <c r="C424" s="9" t="s">
        <v>21</v>
      </c>
      <c r="D424" s="10">
        <f t="shared" si="51"/>
        <v>212</v>
      </c>
      <c r="E424" s="1">
        <f t="shared" si="50"/>
        <v>7</v>
      </c>
      <c r="F424" s="1">
        <v>1</v>
      </c>
      <c r="G424" s="4">
        <v>8.8000000000000007</v>
      </c>
      <c r="H424" s="4">
        <v>3.8</v>
      </c>
      <c r="I424" s="4">
        <v>4.8</v>
      </c>
      <c r="J424" s="4">
        <v>4</v>
      </c>
      <c r="K424" s="4">
        <v>6.6</v>
      </c>
      <c r="L424" s="4">
        <v>5.4</v>
      </c>
      <c r="M424" s="4">
        <v>9</v>
      </c>
      <c r="N424" s="8"/>
    </row>
    <row r="425" spans="2:14" s="4" customFormat="1" x14ac:dyDescent="0.25">
      <c r="B425" s="8">
        <v>424</v>
      </c>
      <c r="C425" s="9" t="s">
        <v>22</v>
      </c>
      <c r="D425" s="10">
        <f t="shared" si="51"/>
        <v>212</v>
      </c>
      <c r="E425" s="1">
        <f t="shared" si="50"/>
        <v>7</v>
      </c>
      <c r="F425" s="1">
        <v>1</v>
      </c>
      <c r="G425" s="4">
        <v>4.5999999999999996</v>
      </c>
      <c r="H425" s="4">
        <v>1</v>
      </c>
      <c r="I425" s="4">
        <v>7.1</v>
      </c>
      <c r="J425" s="4">
        <v>6.9</v>
      </c>
      <c r="K425" s="4">
        <v>3.4</v>
      </c>
      <c r="L425" s="4">
        <v>4</v>
      </c>
      <c r="M425" s="4">
        <v>3.4</v>
      </c>
      <c r="N425" s="8"/>
    </row>
    <row r="426" spans="2:14" s="4" customFormat="1" x14ac:dyDescent="0.25">
      <c r="B426" s="8">
        <v>425</v>
      </c>
      <c r="C426" s="9" t="s">
        <v>21</v>
      </c>
      <c r="D426" s="10">
        <f t="shared" si="51"/>
        <v>213</v>
      </c>
      <c r="E426" s="1">
        <f t="shared" si="50"/>
        <v>7</v>
      </c>
      <c r="F426" s="1">
        <v>1</v>
      </c>
      <c r="G426" s="4">
        <v>6.8</v>
      </c>
      <c r="H426" s="4">
        <v>3.4</v>
      </c>
      <c r="I426" s="4">
        <v>4.4000000000000004</v>
      </c>
      <c r="J426" s="4">
        <v>4</v>
      </c>
      <c r="K426" s="4">
        <v>7</v>
      </c>
      <c r="L426" s="4">
        <v>5</v>
      </c>
      <c r="M426" s="4">
        <v>9</v>
      </c>
      <c r="N426" s="8"/>
    </row>
    <row r="427" spans="2:14" s="4" customFormat="1" x14ac:dyDescent="0.25">
      <c r="B427" s="8">
        <v>426</v>
      </c>
      <c r="C427" s="9" t="s">
        <v>22</v>
      </c>
      <c r="D427" s="10">
        <f t="shared" si="51"/>
        <v>213</v>
      </c>
      <c r="E427" s="1">
        <f t="shared" si="50"/>
        <v>7</v>
      </c>
      <c r="F427" s="1">
        <v>1</v>
      </c>
      <c r="G427" s="4">
        <v>5.8</v>
      </c>
      <c r="H427" s="4">
        <v>1</v>
      </c>
      <c r="I427" s="4">
        <v>8.1999999999999993</v>
      </c>
      <c r="J427" s="4">
        <v>8.4</v>
      </c>
      <c r="K427" s="4">
        <v>2.6</v>
      </c>
      <c r="L427" s="4">
        <v>4.4000000000000004</v>
      </c>
      <c r="M427" s="4">
        <v>4.8</v>
      </c>
      <c r="N427" s="8"/>
    </row>
    <row r="428" spans="2:14" s="4" customFormat="1" x14ac:dyDescent="0.25">
      <c r="B428" s="8">
        <v>427</v>
      </c>
      <c r="C428" s="9" t="s">
        <v>21</v>
      </c>
      <c r="D428" s="10">
        <f t="shared" si="51"/>
        <v>214</v>
      </c>
      <c r="E428" s="1">
        <f t="shared" si="50"/>
        <v>7</v>
      </c>
      <c r="F428" s="1">
        <v>1</v>
      </c>
      <c r="G428" s="4">
        <v>8.6</v>
      </c>
      <c r="H428" s="4">
        <v>3</v>
      </c>
      <c r="I428" s="4">
        <v>3.6</v>
      </c>
      <c r="J428" s="4">
        <v>4.2</v>
      </c>
      <c r="K428" s="4">
        <v>6.8</v>
      </c>
      <c r="L428" s="4">
        <v>8</v>
      </c>
      <c r="M428" s="4">
        <v>8.6</v>
      </c>
      <c r="N428" s="8"/>
    </row>
    <row r="429" spans="2:14" s="4" customFormat="1" x14ac:dyDescent="0.25">
      <c r="B429" s="8">
        <v>428</v>
      </c>
      <c r="C429" s="9" t="s">
        <v>22</v>
      </c>
      <c r="D429" s="10">
        <f t="shared" si="51"/>
        <v>214</v>
      </c>
      <c r="E429" s="1">
        <f t="shared" si="50"/>
        <v>8</v>
      </c>
      <c r="F429" s="1">
        <v>1</v>
      </c>
      <c r="G429" s="4">
        <v>4</v>
      </c>
      <c r="H429" s="4">
        <v>1</v>
      </c>
      <c r="I429" s="4">
        <v>8</v>
      </c>
      <c r="J429" s="4">
        <v>5</v>
      </c>
      <c r="K429" s="4">
        <v>3.2</v>
      </c>
      <c r="L429" s="4">
        <v>4</v>
      </c>
      <c r="M429" s="4">
        <v>3.4</v>
      </c>
      <c r="N429" s="8"/>
    </row>
    <row r="430" spans="2:14" s="4" customFormat="1" x14ac:dyDescent="0.25">
      <c r="B430" s="8">
        <v>429</v>
      </c>
      <c r="C430" s="9" t="s">
        <v>21</v>
      </c>
      <c r="D430" s="10">
        <f t="shared" si="51"/>
        <v>215</v>
      </c>
      <c r="E430" s="1">
        <f t="shared" si="50"/>
        <v>8</v>
      </c>
      <c r="F430" s="1">
        <v>1</v>
      </c>
      <c r="G430" s="4">
        <v>9.1999999999999993</v>
      </c>
      <c r="H430" s="4">
        <v>2</v>
      </c>
      <c r="I430" s="4">
        <v>4</v>
      </c>
      <c r="J430" s="4">
        <v>3.1</v>
      </c>
      <c r="K430" s="4">
        <v>6.6</v>
      </c>
      <c r="L430" s="4">
        <v>8.6</v>
      </c>
      <c r="M430" s="4">
        <v>8.1</v>
      </c>
      <c r="N430" s="8"/>
    </row>
    <row r="431" spans="2:14" s="4" customFormat="1" x14ac:dyDescent="0.25">
      <c r="B431" s="8">
        <v>430</v>
      </c>
      <c r="C431" s="9" t="s">
        <v>22</v>
      </c>
      <c r="D431" s="10">
        <f t="shared" si="51"/>
        <v>215</v>
      </c>
      <c r="E431" s="1">
        <f t="shared" si="50"/>
        <v>8</v>
      </c>
      <c r="F431" s="1">
        <v>1</v>
      </c>
      <c r="G431" s="4">
        <v>4</v>
      </c>
      <c r="H431" s="4">
        <v>2</v>
      </c>
      <c r="I431" s="4">
        <v>4</v>
      </c>
      <c r="J431" s="4">
        <v>6.3</v>
      </c>
      <c r="K431" s="4">
        <v>3.6</v>
      </c>
      <c r="L431" s="17">
        <v>0</v>
      </c>
      <c r="M431" s="4">
        <v>4.3</v>
      </c>
      <c r="N431" s="8"/>
    </row>
    <row r="432" spans="2:14" s="4" customFormat="1" x14ac:dyDescent="0.25">
      <c r="B432" s="8">
        <v>431</v>
      </c>
      <c r="C432" s="9" t="s">
        <v>21</v>
      </c>
      <c r="D432" s="10">
        <f t="shared" si="51"/>
        <v>216</v>
      </c>
      <c r="E432" s="1">
        <f t="shared" si="50"/>
        <v>8</v>
      </c>
      <c r="F432" s="1">
        <v>1</v>
      </c>
      <c r="G432" s="4">
        <v>9.1999999999999993</v>
      </c>
      <c r="H432" s="4">
        <v>3.6</v>
      </c>
      <c r="I432" s="6">
        <v>4.2</v>
      </c>
      <c r="J432" s="4">
        <v>5</v>
      </c>
      <c r="K432" s="4">
        <v>6.2</v>
      </c>
      <c r="L432" s="4">
        <v>8.4</v>
      </c>
      <c r="M432" s="4">
        <v>6.2</v>
      </c>
      <c r="N432" s="8"/>
    </row>
    <row r="433" spans="2:14" s="4" customFormat="1" x14ac:dyDescent="0.25">
      <c r="B433" s="8">
        <v>432</v>
      </c>
      <c r="C433" s="9" t="s">
        <v>22</v>
      </c>
      <c r="D433" s="10">
        <f t="shared" si="51"/>
        <v>216</v>
      </c>
      <c r="E433" s="1">
        <f t="shared" si="50"/>
        <v>8</v>
      </c>
      <c r="F433" s="1">
        <v>1</v>
      </c>
      <c r="G433" s="4">
        <v>5.6</v>
      </c>
      <c r="H433" s="4">
        <v>2</v>
      </c>
      <c r="I433" s="4">
        <v>6.2</v>
      </c>
      <c r="J433" s="4">
        <v>7.2</v>
      </c>
      <c r="K433" s="4">
        <v>4</v>
      </c>
      <c r="L433" s="4">
        <v>4.2</v>
      </c>
      <c r="M433" s="4">
        <v>4.4000000000000004</v>
      </c>
      <c r="N433" s="8"/>
    </row>
    <row r="434" spans="2:14" s="4" customFormat="1" x14ac:dyDescent="0.25">
      <c r="B434" s="8">
        <v>433</v>
      </c>
      <c r="C434" s="9" t="s">
        <v>21</v>
      </c>
      <c r="D434" s="10">
        <f t="shared" si="51"/>
        <v>217</v>
      </c>
      <c r="E434" s="1">
        <f t="shared" si="50"/>
        <v>8</v>
      </c>
      <c r="F434" s="1">
        <v>1</v>
      </c>
      <c r="G434" s="4">
        <v>9</v>
      </c>
      <c r="H434" s="4">
        <v>2</v>
      </c>
      <c r="I434" s="4">
        <v>4.2</v>
      </c>
      <c r="J434" s="4">
        <v>4.2</v>
      </c>
      <c r="K434" s="4">
        <v>6.4</v>
      </c>
      <c r="L434" s="4">
        <v>6</v>
      </c>
      <c r="M434" s="4">
        <v>8</v>
      </c>
      <c r="N434" s="8"/>
    </row>
    <row r="435" spans="2:14" s="4" customFormat="1" x14ac:dyDescent="0.25">
      <c r="B435" s="8">
        <v>434</v>
      </c>
      <c r="C435" s="9" t="s">
        <v>22</v>
      </c>
      <c r="D435" s="10">
        <f t="shared" si="51"/>
        <v>217</v>
      </c>
      <c r="E435" s="1">
        <f t="shared" si="50"/>
        <v>8</v>
      </c>
      <c r="F435" s="1">
        <v>1</v>
      </c>
      <c r="G435" s="4">
        <v>6.8</v>
      </c>
      <c r="H435" s="4">
        <v>1.8</v>
      </c>
      <c r="I435" s="4">
        <v>6.2</v>
      </c>
      <c r="J435" s="4">
        <v>8.1999999999999993</v>
      </c>
      <c r="K435" s="4">
        <v>3</v>
      </c>
      <c r="L435" s="17">
        <v>0</v>
      </c>
      <c r="M435" s="4">
        <v>2.2000000000000002</v>
      </c>
      <c r="N435" s="8"/>
    </row>
    <row r="436" spans="2:14" s="4" customFormat="1" x14ac:dyDescent="0.25">
      <c r="B436" s="8">
        <v>435</v>
      </c>
      <c r="C436" s="9" t="s">
        <v>21</v>
      </c>
      <c r="D436" s="10">
        <f t="shared" si="51"/>
        <v>218</v>
      </c>
      <c r="E436" s="1">
        <f t="shared" si="50"/>
        <v>8</v>
      </c>
      <c r="F436" s="1">
        <v>1</v>
      </c>
      <c r="G436" s="4">
        <v>6.8</v>
      </c>
      <c r="H436" s="4">
        <v>3</v>
      </c>
      <c r="I436" s="4">
        <v>4.4000000000000004</v>
      </c>
      <c r="J436" s="4">
        <v>4.2</v>
      </c>
      <c r="K436" s="4">
        <v>6.6</v>
      </c>
      <c r="L436" s="4">
        <v>8</v>
      </c>
      <c r="M436" s="4">
        <v>10</v>
      </c>
      <c r="N436" s="8"/>
    </row>
    <row r="437" spans="2:14" s="4" customFormat="1" x14ac:dyDescent="0.25">
      <c r="B437" s="8">
        <v>436</v>
      </c>
      <c r="C437" s="9" t="s">
        <v>22</v>
      </c>
      <c r="D437" s="10">
        <f t="shared" si="51"/>
        <v>218</v>
      </c>
      <c r="E437" s="1">
        <f t="shared" si="50"/>
        <v>8</v>
      </c>
      <c r="F437" s="1">
        <v>1</v>
      </c>
      <c r="G437" s="4">
        <v>5</v>
      </c>
      <c r="H437" s="4">
        <v>1</v>
      </c>
      <c r="I437" s="4">
        <v>7.4</v>
      </c>
      <c r="J437" s="4">
        <v>8</v>
      </c>
      <c r="K437" s="4">
        <v>3.6</v>
      </c>
      <c r="L437" s="4">
        <v>3</v>
      </c>
      <c r="M437" s="4">
        <v>4.5999999999999996</v>
      </c>
      <c r="N437" s="8"/>
    </row>
    <row r="438" spans="2:14" s="4" customFormat="1" x14ac:dyDescent="0.25">
      <c r="B438" s="8">
        <v>437</v>
      </c>
      <c r="C438" s="9" t="s">
        <v>21</v>
      </c>
      <c r="D438" s="10">
        <f t="shared" si="51"/>
        <v>219</v>
      </c>
      <c r="E438" s="1">
        <f t="shared" si="50"/>
        <v>8</v>
      </c>
      <c r="F438" s="1">
        <v>1</v>
      </c>
      <c r="G438" s="4">
        <v>5</v>
      </c>
      <c r="H438" s="4">
        <v>2</v>
      </c>
      <c r="I438" s="4">
        <v>3.8</v>
      </c>
      <c r="J438" s="4">
        <v>6</v>
      </c>
      <c r="K438" s="4">
        <v>7.2</v>
      </c>
      <c r="L438" s="4">
        <v>8.1999999999999993</v>
      </c>
      <c r="M438" s="4">
        <v>7.8</v>
      </c>
      <c r="N438" s="8"/>
    </row>
    <row r="439" spans="2:14" s="4" customFormat="1" x14ac:dyDescent="0.25">
      <c r="B439" s="8">
        <v>438</v>
      </c>
      <c r="C439" s="9" t="s">
        <v>22</v>
      </c>
      <c r="D439" s="10">
        <f t="shared" si="51"/>
        <v>219</v>
      </c>
      <c r="E439" s="1">
        <f t="shared" si="50"/>
        <v>8</v>
      </c>
      <c r="F439" s="1">
        <v>1</v>
      </c>
      <c r="G439" s="4">
        <v>6</v>
      </c>
      <c r="H439" s="4">
        <v>1</v>
      </c>
      <c r="I439" s="4">
        <v>8</v>
      </c>
      <c r="J439" s="4">
        <v>10</v>
      </c>
      <c r="K439" s="4">
        <v>4.5999999999999996</v>
      </c>
      <c r="L439" s="4">
        <v>4</v>
      </c>
      <c r="M439" s="4">
        <v>5.2</v>
      </c>
      <c r="N439" s="8"/>
    </row>
    <row r="440" spans="2:14" s="4" customFormat="1" x14ac:dyDescent="0.25">
      <c r="B440" s="8">
        <v>439</v>
      </c>
      <c r="C440" s="9" t="s">
        <v>21</v>
      </c>
      <c r="D440" s="10">
        <f t="shared" si="51"/>
        <v>220</v>
      </c>
      <c r="E440" s="1">
        <f t="shared" si="50"/>
        <v>8</v>
      </c>
      <c r="F440" s="1">
        <v>1</v>
      </c>
      <c r="G440" s="4">
        <v>8.1999999999999993</v>
      </c>
      <c r="H440" s="4">
        <v>3</v>
      </c>
      <c r="I440" s="4">
        <v>4.2</v>
      </c>
      <c r="J440" s="4">
        <v>4.5999999999999996</v>
      </c>
      <c r="K440" s="4">
        <v>7</v>
      </c>
      <c r="L440" s="4">
        <v>8</v>
      </c>
      <c r="M440" s="4">
        <v>8</v>
      </c>
      <c r="N440" s="8"/>
    </row>
    <row r="441" spans="2:14" s="4" customFormat="1" x14ac:dyDescent="0.25">
      <c r="B441" s="8">
        <v>440</v>
      </c>
      <c r="C441" s="9" t="s">
        <v>22</v>
      </c>
      <c r="D441" s="10">
        <f t="shared" si="51"/>
        <v>220</v>
      </c>
      <c r="E441" s="1">
        <f t="shared" si="50"/>
        <v>8</v>
      </c>
      <c r="F441" s="1">
        <v>1</v>
      </c>
      <c r="G441" s="4">
        <v>3.4</v>
      </c>
      <c r="H441" s="4">
        <v>1</v>
      </c>
      <c r="I441" s="4">
        <v>6.4</v>
      </c>
      <c r="J441" s="4">
        <v>8</v>
      </c>
      <c r="K441" s="4">
        <v>3.2</v>
      </c>
      <c r="L441" s="4">
        <v>3.6</v>
      </c>
      <c r="M441" s="4">
        <v>4</v>
      </c>
      <c r="N441" s="8"/>
    </row>
    <row r="442" spans="2:14" s="4" customFormat="1" x14ac:dyDescent="0.25">
      <c r="B442" s="8">
        <v>441</v>
      </c>
      <c r="C442" s="9" t="s">
        <v>21</v>
      </c>
      <c r="D442" s="10">
        <f t="shared" si="51"/>
        <v>221</v>
      </c>
      <c r="E442" s="1">
        <f t="shared" si="50"/>
        <v>8</v>
      </c>
      <c r="F442" s="1">
        <v>1</v>
      </c>
      <c r="G442" s="4">
        <v>8.8000000000000007</v>
      </c>
      <c r="H442" s="4">
        <v>2</v>
      </c>
      <c r="I442" s="4">
        <v>3.89</v>
      </c>
      <c r="J442" s="4">
        <v>4</v>
      </c>
      <c r="K442" s="4">
        <v>6.6</v>
      </c>
      <c r="L442" s="4">
        <v>4.4000000000000004</v>
      </c>
      <c r="M442" s="4">
        <v>8</v>
      </c>
      <c r="N442" s="8"/>
    </row>
    <row r="443" spans="2:14" s="4" customFormat="1" x14ac:dyDescent="0.25">
      <c r="B443" s="8">
        <v>442</v>
      </c>
      <c r="C443" s="9" t="s">
        <v>22</v>
      </c>
      <c r="D443" s="10">
        <f t="shared" si="51"/>
        <v>221</v>
      </c>
      <c r="E443" s="1">
        <f t="shared" si="50"/>
        <v>8</v>
      </c>
      <c r="F443" s="1">
        <v>1</v>
      </c>
      <c r="G443" s="4">
        <v>3.4</v>
      </c>
      <c r="H443" s="4">
        <v>2.2000000000000002</v>
      </c>
      <c r="I443" s="4">
        <v>9</v>
      </c>
      <c r="J443" s="4">
        <v>7</v>
      </c>
      <c r="K443" s="4">
        <v>3.2</v>
      </c>
      <c r="L443" s="4">
        <v>4.8</v>
      </c>
      <c r="M443" s="4">
        <v>4.2</v>
      </c>
      <c r="N443" s="8"/>
    </row>
    <row r="444" spans="2:14" s="4" customFormat="1" x14ac:dyDescent="0.25">
      <c r="B444" s="8">
        <v>443</v>
      </c>
      <c r="C444" s="9" t="s">
        <v>21</v>
      </c>
      <c r="D444" s="10">
        <f t="shared" si="51"/>
        <v>222</v>
      </c>
      <c r="E444" s="1">
        <f t="shared" si="50"/>
        <v>8</v>
      </c>
      <c r="F444" s="1">
        <v>1</v>
      </c>
      <c r="G444" s="4">
        <v>4</v>
      </c>
      <c r="H444" s="4">
        <v>3</v>
      </c>
      <c r="I444" s="4">
        <v>3.2</v>
      </c>
      <c r="J444" s="4">
        <v>3</v>
      </c>
      <c r="K444" s="4">
        <v>6.8</v>
      </c>
      <c r="L444" s="4">
        <v>6.8</v>
      </c>
      <c r="M444" s="4">
        <v>7.96</v>
      </c>
      <c r="N444" s="8"/>
    </row>
    <row r="445" spans="2:14" s="4" customFormat="1" x14ac:dyDescent="0.25">
      <c r="B445" s="8">
        <v>444</v>
      </c>
      <c r="C445" s="9" t="s">
        <v>22</v>
      </c>
      <c r="D445" s="10">
        <f t="shared" si="51"/>
        <v>222</v>
      </c>
      <c r="E445" s="1">
        <f t="shared" si="50"/>
        <v>8</v>
      </c>
      <c r="F445" s="1">
        <v>1</v>
      </c>
      <c r="G445" s="4">
        <v>4</v>
      </c>
      <c r="H445" s="4">
        <v>1</v>
      </c>
      <c r="I445" s="4">
        <v>7.6</v>
      </c>
      <c r="J445" s="4">
        <v>6.2</v>
      </c>
      <c r="K445" s="17">
        <v>0</v>
      </c>
      <c r="L445" s="4">
        <v>5.2</v>
      </c>
      <c r="M445" s="4">
        <v>4.7</v>
      </c>
      <c r="N445" s="8"/>
    </row>
    <row r="446" spans="2:14" s="4" customFormat="1" x14ac:dyDescent="0.25">
      <c r="B446" s="8">
        <v>445</v>
      </c>
      <c r="C446" s="9" t="s">
        <v>21</v>
      </c>
      <c r="D446" s="10">
        <f t="shared" si="51"/>
        <v>223</v>
      </c>
      <c r="E446" s="1">
        <f t="shared" si="50"/>
        <v>8</v>
      </c>
      <c r="F446" s="1">
        <v>1</v>
      </c>
      <c r="G446" s="4">
        <v>7</v>
      </c>
      <c r="H446" s="4">
        <v>3</v>
      </c>
      <c r="I446" s="6">
        <v>3</v>
      </c>
      <c r="J446" s="4">
        <v>4.0999999999999996</v>
      </c>
      <c r="K446" s="4">
        <v>4.5999999999999996</v>
      </c>
      <c r="L446" s="4">
        <v>8</v>
      </c>
      <c r="M446" s="4">
        <v>9.6</v>
      </c>
      <c r="N446" s="8"/>
    </row>
    <row r="447" spans="2:14" s="4" customFormat="1" x14ac:dyDescent="0.25">
      <c r="B447" s="8">
        <v>446</v>
      </c>
      <c r="C447" s="9" t="s">
        <v>22</v>
      </c>
      <c r="D447" s="10">
        <f t="shared" si="51"/>
        <v>223</v>
      </c>
      <c r="E447" s="1">
        <f t="shared" si="50"/>
        <v>8</v>
      </c>
      <c r="F447" s="1">
        <v>1</v>
      </c>
      <c r="G447" s="4">
        <v>3.4</v>
      </c>
      <c r="H447" s="4">
        <v>1</v>
      </c>
      <c r="I447" s="4">
        <v>6.5</v>
      </c>
      <c r="J447" s="4">
        <v>7</v>
      </c>
      <c r="K447" s="4">
        <v>2.6</v>
      </c>
      <c r="L447" s="4">
        <v>4</v>
      </c>
      <c r="M447" s="4">
        <v>3.2</v>
      </c>
      <c r="N447" s="8"/>
    </row>
    <row r="448" spans="2:14" s="4" customFormat="1" x14ac:dyDescent="0.25">
      <c r="B448" s="8">
        <v>447</v>
      </c>
      <c r="C448" s="9" t="s">
        <v>21</v>
      </c>
      <c r="D448" s="10">
        <f t="shared" si="51"/>
        <v>224</v>
      </c>
      <c r="E448" s="1">
        <f t="shared" ref="E448:E511" si="52">IF(COUNTIF(E387:E447,E418)=61,E418+1,E447)</f>
        <v>8</v>
      </c>
      <c r="F448" s="1">
        <v>1</v>
      </c>
      <c r="G448" s="4">
        <v>9</v>
      </c>
      <c r="H448" s="20">
        <v>4</v>
      </c>
      <c r="I448" s="4">
        <v>4.2</v>
      </c>
      <c r="J448" s="4">
        <v>3</v>
      </c>
      <c r="K448" s="4">
        <v>4.4000000000000004</v>
      </c>
      <c r="L448" s="4">
        <v>9</v>
      </c>
      <c r="M448" s="4">
        <v>8.8000000000000007</v>
      </c>
      <c r="N448" s="8"/>
    </row>
    <row r="449" spans="2:14" s="4" customFormat="1" x14ac:dyDescent="0.25">
      <c r="B449" s="8">
        <v>448</v>
      </c>
      <c r="C449" s="9" t="s">
        <v>22</v>
      </c>
      <c r="D449" s="10">
        <f t="shared" si="51"/>
        <v>224</v>
      </c>
      <c r="E449" s="1">
        <f t="shared" si="52"/>
        <v>8</v>
      </c>
      <c r="F449" s="1">
        <v>1</v>
      </c>
      <c r="G449" s="4">
        <v>3.4</v>
      </c>
      <c r="H449" s="4">
        <v>1</v>
      </c>
      <c r="I449" s="4">
        <v>7.2</v>
      </c>
      <c r="J449" s="4">
        <v>7</v>
      </c>
      <c r="K449" s="4">
        <v>2.2000000000000002</v>
      </c>
      <c r="L449" s="17">
        <v>0</v>
      </c>
      <c r="M449" s="4">
        <v>3</v>
      </c>
      <c r="N449" s="8"/>
    </row>
    <row r="450" spans="2:14" s="4" customFormat="1" x14ac:dyDescent="0.25">
      <c r="B450" s="8">
        <v>449</v>
      </c>
      <c r="C450" s="9" t="s">
        <v>21</v>
      </c>
      <c r="D450" s="10">
        <f t="shared" si="51"/>
        <v>225</v>
      </c>
      <c r="E450" s="1">
        <f t="shared" si="52"/>
        <v>8</v>
      </c>
      <c r="F450" s="1">
        <v>1</v>
      </c>
      <c r="G450" s="4">
        <v>8</v>
      </c>
      <c r="H450" s="4">
        <v>3</v>
      </c>
      <c r="I450" s="4">
        <v>3</v>
      </c>
      <c r="J450" s="4">
        <v>3.4</v>
      </c>
      <c r="K450" s="4">
        <v>4.2</v>
      </c>
      <c r="L450" s="4">
        <v>7.4</v>
      </c>
      <c r="M450" s="4">
        <v>8.6</v>
      </c>
      <c r="N450" s="8"/>
    </row>
    <row r="451" spans="2:14" s="4" customFormat="1" x14ac:dyDescent="0.25">
      <c r="B451" s="8">
        <v>450</v>
      </c>
      <c r="C451" s="9" t="s">
        <v>22</v>
      </c>
      <c r="D451" s="10">
        <f t="shared" si="51"/>
        <v>225</v>
      </c>
      <c r="E451" s="1">
        <f t="shared" si="52"/>
        <v>8</v>
      </c>
      <c r="F451" s="1">
        <v>1</v>
      </c>
      <c r="G451" s="4">
        <v>3</v>
      </c>
      <c r="H451" s="4">
        <v>1</v>
      </c>
      <c r="I451" s="4">
        <v>7.8</v>
      </c>
      <c r="J451" s="4">
        <v>9</v>
      </c>
      <c r="K451" s="4">
        <v>2.4</v>
      </c>
      <c r="L451" s="4">
        <v>4.2</v>
      </c>
      <c r="M451" s="4">
        <v>4.2</v>
      </c>
      <c r="N451" s="8"/>
    </row>
    <row r="452" spans="2:14" s="4" customFormat="1" x14ac:dyDescent="0.25">
      <c r="B452" s="8">
        <v>451</v>
      </c>
      <c r="C452" s="9" t="s">
        <v>21</v>
      </c>
      <c r="D452" s="10">
        <f t="shared" si="51"/>
        <v>226</v>
      </c>
      <c r="E452" s="1">
        <f t="shared" si="52"/>
        <v>8</v>
      </c>
      <c r="F452" s="1">
        <v>1</v>
      </c>
      <c r="G452" s="4">
        <v>8</v>
      </c>
      <c r="H452" s="4">
        <v>2.8</v>
      </c>
      <c r="I452" s="4">
        <v>1.6</v>
      </c>
      <c r="J452" s="4">
        <v>3</v>
      </c>
      <c r="K452" s="4">
        <v>4.2</v>
      </c>
      <c r="L452" s="4">
        <v>8.4</v>
      </c>
      <c r="M452" s="4">
        <v>9.1999999999999993</v>
      </c>
      <c r="N452" s="8"/>
    </row>
    <row r="453" spans="2:14" s="4" customFormat="1" x14ac:dyDescent="0.25">
      <c r="B453" s="8">
        <v>452</v>
      </c>
      <c r="C453" s="9" t="s">
        <v>22</v>
      </c>
      <c r="D453" s="10">
        <f t="shared" ref="D453:D516" si="53">IF(B453=B451+2,IF(D452=D451,D452+1,D452))</f>
        <v>226</v>
      </c>
      <c r="E453" s="1">
        <f t="shared" si="52"/>
        <v>8</v>
      </c>
      <c r="F453" s="1">
        <v>1</v>
      </c>
      <c r="G453" s="4">
        <v>4.8</v>
      </c>
      <c r="H453" s="4">
        <v>1</v>
      </c>
      <c r="I453" s="4">
        <v>8</v>
      </c>
      <c r="J453" s="4">
        <v>8</v>
      </c>
      <c r="K453" s="4">
        <v>2.2000000000000002</v>
      </c>
      <c r="L453" s="4">
        <v>4</v>
      </c>
      <c r="M453" s="4">
        <v>4.2</v>
      </c>
      <c r="N453" s="8"/>
    </row>
    <row r="454" spans="2:14" s="4" customFormat="1" x14ac:dyDescent="0.25">
      <c r="B454" s="8">
        <v>453</v>
      </c>
      <c r="C454" s="9" t="s">
        <v>21</v>
      </c>
      <c r="D454" s="10">
        <f t="shared" si="53"/>
        <v>227</v>
      </c>
      <c r="E454" s="1">
        <f t="shared" si="52"/>
        <v>8</v>
      </c>
      <c r="F454" s="1">
        <v>1</v>
      </c>
      <c r="G454" s="4">
        <v>9</v>
      </c>
      <c r="H454" s="4">
        <v>3</v>
      </c>
      <c r="I454" s="4">
        <v>4</v>
      </c>
      <c r="J454" s="4">
        <v>3.6</v>
      </c>
      <c r="K454" s="4">
        <v>4.4000000000000004</v>
      </c>
      <c r="L454" s="4">
        <v>8.1999999999999993</v>
      </c>
      <c r="M454" s="4">
        <v>9.6</v>
      </c>
      <c r="N454" s="8"/>
    </row>
    <row r="455" spans="2:14" s="4" customFormat="1" x14ac:dyDescent="0.25">
      <c r="B455" s="8">
        <v>454</v>
      </c>
      <c r="C455" s="9" t="s">
        <v>22</v>
      </c>
      <c r="D455" s="10">
        <f t="shared" si="53"/>
        <v>227</v>
      </c>
      <c r="E455" s="1">
        <f t="shared" si="52"/>
        <v>8</v>
      </c>
      <c r="F455" s="1">
        <v>1</v>
      </c>
      <c r="G455" s="4">
        <v>4</v>
      </c>
      <c r="H455" s="17">
        <v>0</v>
      </c>
      <c r="I455" s="4">
        <v>5</v>
      </c>
      <c r="J455" s="4">
        <v>8</v>
      </c>
      <c r="K455" s="4">
        <v>2.2000000000000002</v>
      </c>
      <c r="L455" s="4">
        <v>3.2</v>
      </c>
      <c r="M455" s="4">
        <v>4.8</v>
      </c>
      <c r="N455" s="8"/>
    </row>
    <row r="456" spans="2:14" s="4" customFormat="1" x14ac:dyDescent="0.25">
      <c r="B456" s="8">
        <v>455</v>
      </c>
      <c r="C456" s="9" t="s">
        <v>21</v>
      </c>
      <c r="D456" s="10">
        <f t="shared" si="53"/>
        <v>228</v>
      </c>
      <c r="E456" s="1">
        <f t="shared" si="52"/>
        <v>8</v>
      </c>
      <c r="F456" s="1">
        <v>1</v>
      </c>
      <c r="G456" s="4">
        <v>10</v>
      </c>
      <c r="H456" s="17">
        <v>0</v>
      </c>
      <c r="I456" s="4">
        <v>2.6</v>
      </c>
      <c r="J456" s="4">
        <v>3</v>
      </c>
      <c r="K456" s="4">
        <v>4.5999999999999996</v>
      </c>
      <c r="L456" s="4">
        <v>8</v>
      </c>
      <c r="M456" s="4">
        <v>7.8</v>
      </c>
      <c r="N456" s="8"/>
    </row>
    <row r="457" spans="2:14" s="4" customFormat="1" x14ac:dyDescent="0.25">
      <c r="B457" s="8">
        <v>456</v>
      </c>
      <c r="C457" s="9" t="s">
        <v>22</v>
      </c>
      <c r="D457" s="10">
        <f t="shared" si="53"/>
        <v>228</v>
      </c>
      <c r="E457" s="1">
        <f t="shared" si="52"/>
        <v>8</v>
      </c>
      <c r="F457" s="1">
        <v>1</v>
      </c>
      <c r="G457" s="4">
        <v>4</v>
      </c>
      <c r="H457" s="4">
        <v>1.4</v>
      </c>
      <c r="I457" s="4">
        <v>5</v>
      </c>
      <c r="J457" s="4">
        <v>8</v>
      </c>
      <c r="K457" s="4">
        <v>2.4</v>
      </c>
      <c r="L457" s="4">
        <v>3</v>
      </c>
      <c r="M457" s="4">
        <v>5.2</v>
      </c>
      <c r="N457" s="8"/>
    </row>
    <row r="458" spans="2:14" s="4" customFormat="1" x14ac:dyDescent="0.25">
      <c r="B458" s="8">
        <v>457</v>
      </c>
      <c r="C458" s="9" t="s">
        <v>21</v>
      </c>
      <c r="D458" s="10">
        <f t="shared" si="53"/>
        <v>229</v>
      </c>
      <c r="E458" s="1">
        <f t="shared" si="52"/>
        <v>8</v>
      </c>
      <c r="F458" s="1">
        <v>1</v>
      </c>
      <c r="G458" s="4">
        <v>6.6</v>
      </c>
      <c r="H458" s="4">
        <v>3</v>
      </c>
      <c r="I458" s="4">
        <v>5.6</v>
      </c>
      <c r="J458" s="4">
        <v>4</v>
      </c>
      <c r="K458" s="4">
        <v>4.4000000000000004</v>
      </c>
      <c r="L458" s="4">
        <v>8.1999999999999993</v>
      </c>
      <c r="M458" s="4">
        <v>8.5</v>
      </c>
      <c r="N458" s="8"/>
    </row>
    <row r="459" spans="2:14" s="4" customFormat="1" x14ac:dyDescent="0.25">
      <c r="B459" s="8">
        <v>458</v>
      </c>
      <c r="C459" s="9" t="s">
        <v>22</v>
      </c>
      <c r="D459" s="10">
        <f t="shared" si="53"/>
        <v>229</v>
      </c>
      <c r="E459" s="1">
        <f t="shared" si="52"/>
        <v>8</v>
      </c>
      <c r="F459" s="1">
        <v>1</v>
      </c>
      <c r="G459" s="4">
        <v>3</v>
      </c>
      <c r="H459" s="4">
        <v>1</v>
      </c>
      <c r="I459" s="4">
        <v>6</v>
      </c>
      <c r="J459" s="4">
        <v>8</v>
      </c>
      <c r="K459" s="4">
        <v>2</v>
      </c>
      <c r="L459" s="4">
        <v>2.8</v>
      </c>
      <c r="M459" s="4">
        <v>3.2</v>
      </c>
      <c r="N459" s="8"/>
    </row>
    <row r="460" spans="2:14" s="4" customFormat="1" x14ac:dyDescent="0.25">
      <c r="B460" s="8">
        <v>459</v>
      </c>
      <c r="C460" s="9" t="s">
        <v>21</v>
      </c>
      <c r="D460" s="10">
        <f t="shared" si="53"/>
        <v>230</v>
      </c>
      <c r="E460" s="1">
        <f t="shared" si="52"/>
        <v>8</v>
      </c>
      <c r="F460" s="1">
        <v>1</v>
      </c>
      <c r="G460" s="4">
        <v>7</v>
      </c>
      <c r="H460" s="4">
        <v>2.6</v>
      </c>
      <c r="I460" s="6">
        <v>6</v>
      </c>
      <c r="J460" s="4">
        <v>4</v>
      </c>
      <c r="K460" s="4">
        <v>7</v>
      </c>
      <c r="L460" s="4">
        <v>8</v>
      </c>
      <c r="M460" s="4">
        <v>9</v>
      </c>
      <c r="N460" s="8"/>
    </row>
    <row r="461" spans="2:14" s="4" customFormat="1" x14ac:dyDescent="0.25">
      <c r="B461" s="8">
        <v>460</v>
      </c>
      <c r="C461" s="9" t="s">
        <v>22</v>
      </c>
      <c r="D461" s="10">
        <f t="shared" si="53"/>
        <v>230</v>
      </c>
      <c r="E461" s="1">
        <f t="shared" si="52"/>
        <v>8</v>
      </c>
      <c r="F461" s="1">
        <v>1</v>
      </c>
      <c r="G461" s="4">
        <v>3.8</v>
      </c>
      <c r="H461" s="4">
        <v>3.6</v>
      </c>
      <c r="I461" s="4">
        <v>4</v>
      </c>
      <c r="J461" s="4">
        <v>6.4</v>
      </c>
      <c r="K461" s="4">
        <v>3.2</v>
      </c>
      <c r="L461" s="4">
        <v>4</v>
      </c>
      <c r="M461" s="4">
        <v>2.8</v>
      </c>
      <c r="N461" s="8"/>
    </row>
    <row r="462" spans="2:14" s="4" customFormat="1" x14ac:dyDescent="0.25">
      <c r="B462" s="8">
        <v>461</v>
      </c>
      <c r="C462" s="9" t="s">
        <v>21</v>
      </c>
      <c r="D462" s="10">
        <f t="shared" si="53"/>
        <v>231</v>
      </c>
      <c r="E462" s="1">
        <f t="shared" si="52"/>
        <v>8</v>
      </c>
      <c r="F462" s="1">
        <v>1</v>
      </c>
      <c r="G462" s="4">
        <v>6</v>
      </c>
      <c r="H462" s="4">
        <v>2</v>
      </c>
      <c r="I462" s="4">
        <v>3</v>
      </c>
      <c r="J462" s="4">
        <v>4</v>
      </c>
      <c r="K462" s="4">
        <v>6.2</v>
      </c>
      <c r="L462" s="4">
        <v>7.2</v>
      </c>
      <c r="M462" s="4">
        <v>8.6</v>
      </c>
      <c r="N462" s="8"/>
    </row>
    <row r="463" spans="2:14" s="4" customFormat="1" x14ac:dyDescent="0.25">
      <c r="B463" s="8">
        <v>462</v>
      </c>
      <c r="C463" s="9" t="s">
        <v>22</v>
      </c>
      <c r="D463" s="10">
        <f t="shared" si="53"/>
        <v>231</v>
      </c>
      <c r="E463" s="1">
        <f t="shared" si="52"/>
        <v>8</v>
      </c>
      <c r="F463" s="1">
        <v>1</v>
      </c>
      <c r="G463" s="4">
        <v>3</v>
      </c>
      <c r="H463" s="4">
        <v>1</v>
      </c>
      <c r="I463" s="4">
        <v>4</v>
      </c>
      <c r="J463" s="4">
        <v>8</v>
      </c>
      <c r="K463" s="4">
        <v>3.2</v>
      </c>
      <c r="L463" s="17">
        <v>0</v>
      </c>
      <c r="M463" s="4">
        <v>2.8</v>
      </c>
      <c r="N463" s="8"/>
    </row>
    <row r="464" spans="2:14" s="4" customFormat="1" x14ac:dyDescent="0.25">
      <c r="B464" s="8">
        <v>463</v>
      </c>
      <c r="C464" s="9" t="s">
        <v>21</v>
      </c>
      <c r="D464" s="10">
        <f t="shared" si="53"/>
        <v>232</v>
      </c>
      <c r="E464" s="1">
        <f t="shared" si="52"/>
        <v>8</v>
      </c>
      <c r="F464" s="1">
        <v>1</v>
      </c>
      <c r="G464" s="4">
        <v>5.2</v>
      </c>
      <c r="H464" s="4">
        <v>3</v>
      </c>
      <c r="I464" s="4">
        <v>3</v>
      </c>
      <c r="J464" s="4">
        <v>2</v>
      </c>
      <c r="K464" s="4">
        <v>7</v>
      </c>
      <c r="L464" s="4">
        <v>4.8</v>
      </c>
      <c r="M464" s="4">
        <v>7</v>
      </c>
      <c r="N464" s="8"/>
    </row>
    <row r="465" spans="2:14" s="4" customFormat="1" x14ac:dyDescent="0.25">
      <c r="B465" s="8">
        <v>464</v>
      </c>
      <c r="C465" s="9" t="s">
        <v>22</v>
      </c>
      <c r="D465" s="10">
        <f t="shared" si="53"/>
        <v>232</v>
      </c>
      <c r="E465" s="1">
        <f t="shared" si="52"/>
        <v>8</v>
      </c>
      <c r="F465" s="1">
        <v>1</v>
      </c>
      <c r="G465" s="4">
        <v>4.4000000000000004</v>
      </c>
      <c r="H465" s="4">
        <v>1.4</v>
      </c>
      <c r="I465" s="4">
        <v>5.6</v>
      </c>
      <c r="J465" s="4">
        <v>6</v>
      </c>
      <c r="K465" s="4">
        <v>4</v>
      </c>
      <c r="L465" s="4">
        <v>3</v>
      </c>
      <c r="M465" s="4">
        <v>3.4</v>
      </c>
      <c r="N465" s="8"/>
    </row>
    <row r="466" spans="2:14" s="4" customFormat="1" x14ac:dyDescent="0.25">
      <c r="B466" s="8">
        <v>465</v>
      </c>
      <c r="C466" s="9" t="s">
        <v>21</v>
      </c>
      <c r="D466" s="10">
        <f t="shared" si="53"/>
        <v>233</v>
      </c>
      <c r="E466" s="1">
        <f t="shared" si="52"/>
        <v>8</v>
      </c>
      <c r="F466" s="1">
        <v>1</v>
      </c>
      <c r="G466" s="4">
        <v>7.8</v>
      </c>
      <c r="H466" s="4">
        <v>3</v>
      </c>
      <c r="I466" s="4">
        <v>5</v>
      </c>
      <c r="J466" s="4">
        <v>3</v>
      </c>
      <c r="K466" s="4">
        <v>7</v>
      </c>
      <c r="L466" s="4">
        <v>6</v>
      </c>
      <c r="M466" s="4">
        <v>7</v>
      </c>
      <c r="N466" s="8"/>
    </row>
    <row r="467" spans="2:14" s="4" customFormat="1" x14ac:dyDescent="0.25">
      <c r="B467" s="8">
        <v>466</v>
      </c>
      <c r="C467" s="9" t="s">
        <v>22</v>
      </c>
      <c r="D467" s="10">
        <f t="shared" si="53"/>
        <v>233</v>
      </c>
      <c r="E467" s="1">
        <f t="shared" si="52"/>
        <v>8</v>
      </c>
      <c r="F467" s="1">
        <v>1</v>
      </c>
      <c r="G467" s="4">
        <v>3</v>
      </c>
      <c r="H467" s="4">
        <v>1</v>
      </c>
      <c r="I467" s="4">
        <v>6</v>
      </c>
      <c r="J467" s="4">
        <v>6.6</v>
      </c>
      <c r="K467" s="4">
        <v>3.8</v>
      </c>
      <c r="L467" s="4">
        <v>3.2</v>
      </c>
      <c r="M467" s="4">
        <v>2.6</v>
      </c>
      <c r="N467" s="8"/>
    </row>
    <row r="468" spans="2:14" s="4" customFormat="1" x14ac:dyDescent="0.25">
      <c r="B468" s="8">
        <v>467</v>
      </c>
      <c r="C468" s="9" t="s">
        <v>21</v>
      </c>
      <c r="D468" s="10">
        <f t="shared" si="53"/>
        <v>234</v>
      </c>
      <c r="E468" s="1">
        <f t="shared" si="52"/>
        <v>8</v>
      </c>
      <c r="F468" s="1">
        <v>1</v>
      </c>
      <c r="G468" s="4">
        <v>5.8</v>
      </c>
      <c r="H468" s="4">
        <v>2</v>
      </c>
      <c r="I468" s="4">
        <v>5</v>
      </c>
      <c r="J468" s="4">
        <v>4</v>
      </c>
      <c r="K468" s="4">
        <v>8.4</v>
      </c>
      <c r="L468" s="4">
        <v>7</v>
      </c>
      <c r="M468" s="4">
        <v>8</v>
      </c>
      <c r="N468" s="8"/>
    </row>
    <row r="469" spans="2:14" s="4" customFormat="1" x14ac:dyDescent="0.25">
      <c r="B469" s="8">
        <v>468</v>
      </c>
      <c r="C469" s="9" t="s">
        <v>22</v>
      </c>
      <c r="D469" s="10">
        <f t="shared" si="53"/>
        <v>234</v>
      </c>
      <c r="E469" s="1">
        <f t="shared" si="52"/>
        <v>8</v>
      </c>
      <c r="F469" s="1">
        <v>1</v>
      </c>
      <c r="G469" s="4">
        <v>3</v>
      </c>
      <c r="H469" s="4">
        <v>1</v>
      </c>
      <c r="I469" s="4">
        <v>8.1</v>
      </c>
      <c r="J469" s="4">
        <v>7</v>
      </c>
      <c r="K469" s="4">
        <v>3</v>
      </c>
      <c r="L469" s="4">
        <v>3</v>
      </c>
      <c r="M469" s="4">
        <v>4</v>
      </c>
      <c r="N469" s="8"/>
    </row>
    <row r="470" spans="2:14" s="4" customFormat="1" x14ac:dyDescent="0.25">
      <c r="B470" s="8">
        <v>469</v>
      </c>
      <c r="C470" s="9" t="s">
        <v>21</v>
      </c>
      <c r="D470" s="10">
        <f t="shared" si="53"/>
        <v>235</v>
      </c>
      <c r="E470" s="1">
        <f t="shared" si="52"/>
        <v>8</v>
      </c>
      <c r="F470" s="1">
        <v>1</v>
      </c>
      <c r="G470" s="4">
        <v>7</v>
      </c>
      <c r="H470" s="4">
        <v>2</v>
      </c>
      <c r="I470" s="4">
        <v>5</v>
      </c>
      <c r="J470" s="4">
        <v>4</v>
      </c>
      <c r="K470" s="4">
        <v>7.2</v>
      </c>
      <c r="L470" s="4">
        <v>6.2</v>
      </c>
      <c r="M470" s="4">
        <v>8.1999999999999993</v>
      </c>
      <c r="N470" s="8"/>
    </row>
    <row r="471" spans="2:14" s="4" customFormat="1" x14ac:dyDescent="0.25">
      <c r="B471" s="8">
        <v>470</v>
      </c>
      <c r="C471" s="9" t="s">
        <v>22</v>
      </c>
      <c r="D471" s="10">
        <f t="shared" si="53"/>
        <v>235</v>
      </c>
      <c r="E471" s="1">
        <f t="shared" si="52"/>
        <v>8</v>
      </c>
      <c r="F471" s="1">
        <v>1</v>
      </c>
      <c r="G471" s="4">
        <v>4</v>
      </c>
      <c r="H471" s="4">
        <v>1</v>
      </c>
      <c r="I471" s="4">
        <v>8</v>
      </c>
      <c r="J471" s="4">
        <v>6.2</v>
      </c>
      <c r="K471" s="4">
        <v>4.8</v>
      </c>
      <c r="L471" s="4">
        <v>3.4</v>
      </c>
      <c r="M471" s="4">
        <v>4.2</v>
      </c>
      <c r="N471" s="8"/>
    </row>
    <row r="472" spans="2:14" s="4" customFormat="1" x14ac:dyDescent="0.25">
      <c r="B472" s="8">
        <v>471</v>
      </c>
      <c r="C472" s="9" t="s">
        <v>21</v>
      </c>
      <c r="D472" s="10">
        <f t="shared" si="53"/>
        <v>236</v>
      </c>
      <c r="E472" s="1">
        <f t="shared" si="52"/>
        <v>8</v>
      </c>
      <c r="F472" s="1">
        <v>1</v>
      </c>
      <c r="G472" s="4">
        <v>7</v>
      </c>
      <c r="H472" s="4">
        <v>2</v>
      </c>
      <c r="I472" s="4">
        <v>3.8</v>
      </c>
      <c r="J472" s="4">
        <v>5</v>
      </c>
      <c r="K472" s="4">
        <v>6</v>
      </c>
      <c r="L472" s="4">
        <v>7.4</v>
      </c>
      <c r="M472" s="4">
        <v>8.1</v>
      </c>
      <c r="N472" s="8"/>
    </row>
    <row r="473" spans="2:14" s="4" customFormat="1" x14ac:dyDescent="0.25">
      <c r="B473" s="8">
        <v>472</v>
      </c>
      <c r="C473" s="9" t="s">
        <v>22</v>
      </c>
      <c r="D473" s="10">
        <f t="shared" si="53"/>
        <v>236</v>
      </c>
      <c r="E473" s="1">
        <f t="shared" si="52"/>
        <v>8</v>
      </c>
      <c r="F473" s="1">
        <v>1</v>
      </c>
      <c r="G473" s="4">
        <v>3.6</v>
      </c>
      <c r="H473" s="4">
        <v>1</v>
      </c>
      <c r="I473" s="4">
        <v>6.4</v>
      </c>
      <c r="J473" s="4">
        <v>5</v>
      </c>
      <c r="K473" s="4">
        <v>3</v>
      </c>
      <c r="L473" s="4">
        <v>3.6</v>
      </c>
      <c r="M473" s="4">
        <v>4</v>
      </c>
      <c r="N473" s="8"/>
    </row>
    <row r="474" spans="2:14" s="4" customFormat="1" x14ac:dyDescent="0.25">
      <c r="B474" s="8">
        <v>473</v>
      </c>
      <c r="C474" s="9" t="s">
        <v>21</v>
      </c>
      <c r="D474" s="10">
        <f t="shared" si="53"/>
        <v>237</v>
      </c>
      <c r="E474" s="1">
        <f t="shared" si="52"/>
        <v>8</v>
      </c>
      <c r="F474" s="1">
        <v>1</v>
      </c>
      <c r="G474" s="4">
        <v>7.2</v>
      </c>
      <c r="H474" s="4">
        <v>2</v>
      </c>
      <c r="I474" s="6">
        <v>4.5999999999999996</v>
      </c>
      <c r="J474" s="4">
        <v>3.8</v>
      </c>
      <c r="K474" s="4">
        <v>6</v>
      </c>
      <c r="L474" s="4">
        <v>6</v>
      </c>
      <c r="M474" s="4">
        <v>7.8</v>
      </c>
      <c r="N474" s="8"/>
    </row>
    <row r="475" spans="2:14" s="4" customFormat="1" x14ac:dyDescent="0.25">
      <c r="B475" s="8">
        <v>474</v>
      </c>
      <c r="C475" s="9" t="s">
        <v>22</v>
      </c>
      <c r="D475" s="10">
        <f t="shared" si="53"/>
        <v>237</v>
      </c>
      <c r="E475" s="1">
        <f t="shared" si="52"/>
        <v>8</v>
      </c>
      <c r="F475" s="1">
        <v>1</v>
      </c>
      <c r="G475" s="4">
        <v>3.2</v>
      </c>
      <c r="H475" s="4">
        <v>0.5</v>
      </c>
      <c r="I475" s="4">
        <v>8.4</v>
      </c>
      <c r="J475" s="4">
        <v>7</v>
      </c>
      <c r="K475" s="4">
        <v>3.2</v>
      </c>
      <c r="L475" s="4">
        <v>6</v>
      </c>
      <c r="M475" s="4">
        <v>3</v>
      </c>
      <c r="N475" s="8"/>
    </row>
    <row r="476" spans="2:14" s="4" customFormat="1" x14ac:dyDescent="0.25">
      <c r="B476" s="8">
        <v>475</v>
      </c>
      <c r="C476" s="9" t="s">
        <v>21</v>
      </c>
      <c r="D476" s="10">
        <f t="shared" si="53"/>
        <v>238</v>
      </c>
      <c r="E476" s="1">
        <f t="shared" si="52"/>
        <v>8</v>
      </c>
      <c r="F476" s="1">
        <v>1</v>
      </c>
      <c r="G476" s="4">
        <v>7.2</v>
      </c>
      <c r="H476" s="4">
        <v>2</v>
      </c>
      <c r="I476" s="4">
        <v>4.4000000000000004</v>
      </c>
      <c r="J476" s="4">
        <v>3.2</v>
      </c>
      <c r="K476" s="4">
        <v>5.4</v>
      </c>
      <c r="L476" s="4">
        <v>8</v>
      </c>
      <c r="M476" s="4">
        <v>8.1999999999999993</v>
      </c>
      <c r="N476" s="8"/>
    </row>
    <row r="477" spans="2:14" s="4" customFormat="1" x14ac:dyDescent="0.25">
      <c r="B477" s="8">
        <v>476</v>
      </c>
      <c r="C477" s="9" t="s">
        <v>22</v>
      </c>
      <c r="D477" s="10">
        <f t="shared" si="53"/>
        <v>238</v>
      </c>
      <c r="E477" s="1">
        <f t="shared" si="52"/>
        <v>8</v>
      </c>
      <c r="F477" s="1">
        <v>1</v>
      </c>
      <c r="G477" s="4">
        <v>3.6</v>
      </c>
      <c r="H477" s="4">
        <v>0.5</v>
      </c>
      <c r="I477" s="4">
        <v>6.4</v>
      </c>
      <c r="J477" s="4">
        <v>6</v>
      </c>
      <c r="K477" s="4">
        <v>3</v>
      </c>
      <c r="L477" s="17">
        <v>0</v>
      </c>
      <c r="M477" s="4">
        <v>2.8</v>
      </c>
      <c r="N477" s="8"/>
    </row>
    <row r="478" spans="2:14" s="4" customFormat="1" x14ac:dyDescent="0.25">
      <c r="B478" s="8">
        <v>477</v>
      </c>
      <c r="C478" s="9" t="s">
        <v>21</v>
      </c>
      <c r="D478" s="10">
        <f t="shared" si="53"/>
        <v>239</v>
      </c>
      <c r="E478" s="1">
        <f t="shared" si="52"/>
        <v>8</v>
      </c>
      <c r="F478" s="1">
        <v>1</v>
      </c>
      <c r="G478" s="4">
        <v>7</v>
      </c>
      <c r="H478" s="4">
        <v>1</v>
      </c>
      <c r="I478" s="4">
        <v>5</v>
      </c>
      <c r="J478" s="4">
        <v>5</v>
      </c>
      <c r="K478" s="4">
        <v>8</v>
      </c>
      <c r="L478" s="17">
        <v>0</v>
      </c>
      <c r="M478" s="4">
        <v>8.8000000000000007</v>
      </c>
      <c r="N478" s="8"/>
    </row>
    <row r="479" spans="2:14" s="4" customFormat="1" x14ac:dyDescent="0.25">
      <c r="B479" s="8">
        <v>478</v>
      </c>
      <c r="C479" s="9" t="s">
        <v>22</v>
      </c>
      <c r="D479" s="10">
        <f t="shared" si="53"/>
        <v>239</v>
      </c>
      <c r="E479" s="1">
        <f t="shared" si="52"/>
        <v>8</v>
      </c>
      <c r="F479" s="1">
        <v>1</v>
      </c>
      <c r="G479" s="4">
        <v>4</v>
      </c>
      <c r="H479" s="4">
        <v>0.5</v>
      </c>
      <c r="I479" s="4">
        <v>5</v>
      </c>
      <c r="J479" s="4">
        <v>6</v>
      </c>
      <c r="K479" s="4">
        <v>3</v>
      </c>
      <c r="L479" s="17">
        <v>0</v>
      </c>
      <c r="M479" s="4">
        <v>5.2</v>
      </c>
      <c r="N479" s="8"/>
    </row>
    <row r="480" spans="2:14" s="4" customFormat="1" x14ac:dyDescent="0.25">
      <c r="B480" s="8">
        <v>479</v>
      </c>
      <c r="C480" s="9" t="s">
        <v>21</v>
      </c>
      <c r="D480" s="10">
        <f t="shared" si="53"/>
        <v>240</v>
      </c>
      <c r="E480" s="1">
        <f t="shared" si="52"/>
        <v>8</v>
      </c>
      <c r="F480" s="1">
        <v>1</v>
      </c>
      <c r="G480" s="4">
        <v>6</v>
      </c>
      <c r="H480" s="4">
        <v>1</v>
      </c>
      <c r="I480" s="4">
        <v>5.8</v>
      </c>
      <c r="J480" s="4">
        <v>3</v>
      </c>
      <c r="K480" s="4">
        <v>10</v>
      </c>
      <c r="L480" s="4">
        <v>7.2</v>
      </c>
      <c r="M480" s="4">
        <v>5.6</v>
      </c>
      <c r="N480" s="8"/>
    </row>
    <row r="481" spans="2:14" s="4" customFormat="1" x14ac:dyDescent="0.25">
      <c r="B481" s="8">
        <v>480</v>
      </c>
      <c r="C481" s="9" t="s">
        <v>22</v>
      </c>
      <c r="D481" s="10">
        <f t="shared" si="53"/>
        <v>240</v>
      </c>
      <c r="E481" s="1">
        <f t="shared" si="52"/>
        <v>8</v>
      </c>
      <c r="F481" s="1">
        <v>1</v>
      </c>
      <c r="G481" s="4">
        <v>7</v>
      </c>
      <c r="H481" s="4">
        <v>0.5</v>
      </c>
      <c r="I481" s="4">
        <v>0</v>
      </c>
      <c r="J481" s="4">
        <v>6</v>
      </c>
      <c r="K481" s="4">
        <v>3.6</v>
      </c>
      <c r="L481" s="4">
        <v>2.6</v>
      </c>
      <c r="M481" s="4">
        <v>5.2</v>
      </c>
      <c r="N481" s="8"/>
    </row>
    <row r="482" spans="2:14" s="4" customFormat="1" x14ac:dyDescent="0.25">
      <c r="B482" s="8">
        <v>481</v>
      </c>
      <c r="C482" s="9" t="s">
        <v>21</v>
      </c>
      <c r="D482" s="10">
        <f t="shared" si="53"/>
        <v>241</v>
      </c>
      <c r="E482" s="1">
        <f t="shared" si="52"/>
        <v>8</v>
      </c>
      <c r="F482" s="1">
        <v>1</v>
      </c>
      <c r="G482" s="4">
        <v>7</v>
      </c>
      <c r="H482" s="4">
        <v>1.8</v>
      </c>
      <c r="I482" s="4">
        <v>3.8</v>
      </c>
      <c r="J482" s="4">
        <v>2</v>
      </c>
      <c r="K482" s="4">
        <v>7.6</v>
      </c>
      <c r="L482" s="4">
        <v>12</v>
      </c>
      <c r="M482" s="4">
        <v>6.6</v>
      </c>
      <c r="N482" s="8"/>
    </row>
    <row r="483" spans="2:14" s="4" customFormat="1" x14ac:dyDescent="0.25">
      <c r="B483" s="8">
        <v>482</v>
      </c>
      <c r="C483" s="9" t="s">
        <v>22</v>
      </c>
      <c r="D483" s="10">
        <f t="shared" si="53"/>
        <v>241</v>
      </c>
      <c r="E483" s="1">
        <f t="shared" si="52"/>
        <v>8</v>
      </c>
      <c r="F483" s="1">
        <v>1</v>
      </c>
      <c r="G483" s="4">
        <v>2.8</v>
      </c>
      <c r="H483" s="4">
        <v>0.5</v>
      </c>
      <c r="I483" s="4">
        <v>4.4000000000000004</v>
      </c>
      <c r="J483" s="4">
        <v>4.2</v>
      </c>
      <c r="K483" s="4">
        <v>3.4</v>
      </c>
      <c r="L483" s="4">
        <v>3.2</v>
      </c>
      <c r="M483" s="4">
        <v>5.8</v>
      </c>
      <c r="N483" s="8"/>
    </row>
    <row r="484" spans="2:14" s="4" customFormat="1" x14ac:dyDescent="0.25">
      <c r="B484" s="8">
        <v>483</v>
      </c>
      <c r="C484" s="9" t="s">
        <v>21</v>
      </c>
      <c r="D484" s="10">
        <f t="shared" si="53"/>
        <v>242</v>
      </c>
      <c r="E484" s="1">
        <f t="shared" si="52"/>
        <v>8</v>
      </c>
      <c r="F484" s="1">
        <v>1</v>
      </c>
      <c r="G484" s="4">
        <v>5</v>
      </c>
      <c r="H484" s="4">
        <v>2.2000000000000002</v>
      </c>
      <c r="I484" s="4">
        <v>4</v>
      </c>
      <c r="J484" s="4">
        <v>2</v>
      </c>
      <c r="K484" s="4">
        <v>8</v>
      </c>
      <c r="L484" s="4">
        <v>6</v>
      </c>
      <c r="M484" s="4">
        <v>9</v>
      </c>
      <c r="N484" s="8"/>
    </row>
    <row r="485" spans="2:14" s="4" customFormat="1" x14ac:dyDescent="0.25">
      <c r="B485" s="8">
        <v>484</v>
      </c>
      <c r="C485" s="9" t="s">
        <v>22</v>
      </c>
      <c r="D485" s="10">
        <f t="shared" si="53"/>
        <v>242</v>
      </c>
      <c r="E485" s="1">
        <f t="shared" si="52"/>
        <v>8</v>
      </c>
      <c r="F485" s="1">
        <v>1</v>
      </c>
      <c r="G485" s="4">
        <v>2.4</v>
      </c>
      <c r="H485" s="4">
        <v>0.5</v>
      </c>
      <c r="I485" s="4">
        <v>4.5999999999999996</v>
      </c>
      <c r="J485" s="4">
        <v>5.6</v>
      </c>
      <c r="K485" s="4">
        <v>3.4</v>
      </c>
      <c r="L485" s="4">
        <v>4</v>
      </c>
      <c r="M485" s="4">
        <v>4</v>
      </c>
      <c r="N485" s="8"/>
    </row>
    <row r="486" spans="2:14" s="4" customFormat="1" x14ac:dyDescent="0.25">
      <c r="B486" s="8">
        <v>485</v>
      </c>
      <c r="C486" s="9" t="s">
        <v>21</v>
      </c>
      <c r="D486" s="10">
        <f t="shared" si="53"/>
        <v>243</v>
      </c>
      <c r="E486" s="1">
        <f t="shared" si="52"/>
        <v>8</v>
      </c>
      <c r="F486" s="1">
        <v>1</v>
      </c>
      <c r="G486" s="4">
        <v>4</v>
      </c>
      <c r="H486" s="4">
        <v>2</v>
      </c>
      <c r="I486" s="4">
        <v>4.4000000000000004</v>
      </c>
      <c r="J486" s="4">
        <v>3</v>
      </c>
      <c r="K486" s="4">
        <v>6</v>
      </c>
      <c r="L486" s="4">
        <v>6.2</v>
      </c>
      <c r="M486" s="4">
        <v>7.3</v>
      </c>
      <c r="N486" s="8"/>
    </row>
    <row r="487" spans="2:14" s="4" customFormat="1" x14ac:dyDescent="0.25">
      <c r="B487" s="8">
        <v>486</v>
      </c>
      <c r="C487" s="9" t="s">
        <v>22</v>
      </c>
      <c r="D487" s="10">
        <f t="shared" si="53"/>
        <v>243</v>
      </c>
      <c r="E487" s="1">
        <f t="shared" si="52"/>
        <v>8</v>
      </c>
      <c r="F487" s="1">
        <v>1</v>
      </c>
      <c r="G487" s="4">
        <v>2.4</v>
      </c>
      <c r="H487" s="4">
        <v>0.3</v>
      </c>
      <c r="I487" s="4">
        <v>5.4</v>
      </c>
      <c r="J487" s="4">
        <v>5.4</v>
      </c>
      <c r="K487" s="4">
        <v>4.8</v>
      </c>
      <c r="L487" s="4">
        <v>3.8</v>
      </c>
      <c r="M487" s="4">
        <v>3.5</v>
      </c>
      <c r="N487" s="8"/>
    </row>
    <row r="488" spans="2:14" s="4" customFormat="1" x14ac:dyDescent="0.25">
      <c r="B488" s="8">
        <v>487</v>
      </c>
      <c r="C488" s="9" t="s">
        <v>21</v>
      </c>
      <c r="D488" s="10">
        <f t="shared" si="53"/>
        <v>244</v>
      </c>
      <c r="E488" s="1">
        <f t="shared" si="52"/>
        <v>8</v>
      </c>
      <c r="F488" s="1">
        <v>1</v>
      </c>
      <c r="G488" s="4">
        <v>4</v>
      </c>
      <c r="H488" s="4">
        <v>0.5</v>
      </c>
      <c r="I488" s="4">
        <v>2.8</v>
      </c>
      <c r="J488" s="4">
        <v>2.8</v>
      </c>
      <c r="K488" s="4">
        <v>10</v>
      </c>
      <c r="L488" s="17">
        <v>0</v>
      </c>
      <c r="M488" s="4">
        <v>8</v>
      </c>
      <c r="N488" s="8"/>
    </row>
    <row r="489" spans="2:14" s="4" customFormat="1" x14ac:dyDescent="0.25">
      <c r="B489" s="8">
        <v>488</v>
      </c>
      <c r="C489" s="9" t="s">
        <v>22</v>
      </c>
      <c r="D489" s="10">
        <f t="shared" si="53"/>
        <v>244</v>
      </c>
      <c r="E489" s="1">
        <f t="shared" si="52"/>
        <v>8</v>
      </c>
      <c r="F489" s="1">
        <v>1</v>
      </c>
      <c r="G489" s="4">
        <v>3</v>
      </c>
      <c r="H489" s="4">
        <v>0.5</v>
      </c>
      <c r="I489" s="4">
        <v>6</v>
      </c>
      <c r="J489" s="4">
        <v>4.2</v>
      </c>
      <c r="K489" s="4">
        <v>3.8</v>
      </c>
      <c r="L489" s="17">
        <v>0</v>
      </c>
      <c r="M489" s="4">
        <v>3.6</v>
      </c>
      <c r="N489" s="8"/>
    </row>
    <row r="490" spans="2:14" s="4" customFormat="1" x14ac:dyDescent="0.25">
      <c r="B490" s="8">
        <v>489</v>
      </c>
      <c r="C490" s="9" t="s">
        <v>21</v>
      </c>
      <c r="D490" s="10">
        <f t="shared" si="53"/>
        <v>245</v>
      </c>
      <c r="E490" s="1">
        <f t="shared" si="52"/>
        <v>9</v>
      </c>
      <c r="F490" s="1">
        <v>1</v>
      </c>
      <c r="G490" s="4">
        <v>5</v>
      </c>
      <c r="H490" s="4">
        <v>1.2</v>
      </c>
      <c r="I490" s="4">
        <v>2.8</v>
      </c>
      <c r="J490" s="4">
        <v>1.8</v>
      </c>
      <c r="K490" s="4">
        <v>8.6</v>
      </c>
      <c r="L490" s="4">
        <v>6.2</v>
      </c>
      <c r="M490" s="4">
        <v>7.4</v>
      </c>
      <c r="N490" s="8"/>
    </row>
    <row r="491" spans="2:14" s="4" customFormat="1" x14ac:dyDescent="0.25">
      <c r="B491" s="8">
        <v>490</v>
      </c>
      <c r="C491" s="9" t="s">
        <v>22</v>
      </c>
      <c r="D491" s="10">
        <f t="shared" si="53"/>
        <v>245</v>
      </c>
      <c r="E491" s="1">
        <f t="shared" si="52"/>
        <v>9</v>
      </c>
      <c r="F491" s="1">
        <v>1</v>
      </c>
      <c r="G491" s="4">
        <v>2.8</v>
      </c>
      <c r="H491" s="4">
        <v>0.8</v>
      </c>
      <c r="I491" s="4">
        <v>5</v>
      </c>
      <c r="J491" s="4">
        <v>3.2</v>
      </c>
      <c r="K491" s="4">
        <v>4</v>
      </c>
      <c r="L491" s="17">
        <v>0</v>
      </c>
      <c r="M491" s="4">
        <v>2.6</v>
      </c>
      <c r="N491" s="8"/>
    </row>
    <row r="492" spans="2:14" s="4" customFormat="1" x14ac:dyDescent="0.25">
      <c r="B492" s="8">
        <v>491</v>
      </c>
      <c r="C492" s="9" t="s">
        <v>21</v>
      </c>
      <c r="D492" s="10">
        <f t="shared" si="53"/>
        <v>246</v>
      </c>
      <c r="E492" s="1">
        <f t="shared" si="52"/>
        <v>9</v>
      </c>
      <c r="F492" s="1">
        <v>1</v>
      </c>
      <c r="G492" s="4">
        <v>4</v>
      </c>
      <c r="H492" s="4">
        <v>0.5</v>
      </c>
      <c r="I492" s="4">
        <v>8</v>
      </c>
      <c r="J492" s="4">
        <v>3</v>
      </c>
      <c r="K492" s="4">
        <v>7.2</v>
      </c>
      <c r="L492" s="4">
        <v>6</v>
      </c>
      <c r="M492" s="4">
        <v>8</v>
      </c>
      <c r="N492" s="8"/>
    </row>
    <row r="493" spans="2:14" s="4" customFormat="1" x14ac:dyDescent="0.25">
      <c r="B493" s="8">
        <v>492</v>
      </c>
      <c r="C493" s="9" t="s">
        <v>22</v>
      </c>
      <c r="D493" s="10">
        <f t="shared" si="53"/>
        <v>246</v>
      </c>
      <c r="E493" s="1">
        <f t="shared" si="52"/>
        <v>9</v>
      </c>
      <c r="F493" s="1">
        <v>1</v>
      </c>
      <c r="G493" s="4">
        <v>3</v>
      </c>
      <c r="H493" s="4">
        <v>0.5</v>
      </c>
      <c r="I493" s="4">
        <v>4.2</v>
      </c>
      <c r="J493" s="5">
        <v>6.4</v>
      </c>
      <c r="K493" s="4">
        <v>5</v>
      </c>
      <c r="L493" s="4">
        <v>2.8</v>
      </c>
      <c r="M493" s="4">
        <v>3</v>
      </c>
      <c r="N493" s="8"/>
    </row>
    <row r="494" spans="2:14" s="4" customFormat="1" x14ac:dyDescent="0.25">
      <c r="B494" s="8">
        <v>493</v>
      </c>
      <c r="C494" s="9" t="s">
        <v>21</v>
      </c>
      <c r="D494" s="10">
        <f t="shared" si="53"/>
        <v>247</v>
      </c>
      <c r="E494" s="1">
        <f t="shared" si="52"/>
        <v>9</v>
      </c>
      <c r="F494" s="1">
        <v>1</v>
      </c>
      <c r="G494" s="4">
        <v>5.2</v>
      </c>
      <c r="H494" s="4">
        <v>2</v>
      </c>
      <c r="I494" s="4">
        <v>2.6</v>
      </c>
      <c r="J494" s="4">
        <v>3.8</v>
      </c>
      <c r="K494" s="4">
        <v>7.6</v>
      </c>
      <c r="L494" s="17">
        <v>0</v>
      </c>
      <c r="M494" s="4">
        <v>8.8000000000000007</v>
      </c>
      <c r="N494" s="8"/>
    </row>
    <row r="495" spans="2:14" s="4" customFormat="1" x14ac:dyDescent="0.25">
      <c r="B495" s="8">
        <v>494</v>
      </c>
      <c r="C495" s="9" t="s">
        <v>22</v>
      </c>
      <c r="D495" s="10">
        <f t="shared" si="53"/>
        <v>247</v>
      </c>
      <c r="E495" s="1">
        <f t="shared" si="52"/>
        <v>9</v>
      </c>
      <c r="F495" s="1">
        <v>1</v>
      </c>
      <c r="G495" s="4">
        <v>3</v>
      </c>
      <c r="H495" s="4">
        <v>2</v>
      </c>
      <c r="I495" s="4">
        <v>6</v>
      </c>
      <c r="J495" s="4">
        <v>8</v>
      </c>
      <c r="K495" s="4">
        <v>3</v>
      </c>
      <c r="L495" s="4">
        <v>2.4</v>
      </c>
      <c r="M495" s="4">
        <v>2.6</v>
      </c>
      <c r="N495" s="8"/>
    </row>
    <row r="496" spans="2:14" s="4" customFormat="1" x14ac:dyDescent="0.25">
      <c r="B496" s="8">
        <v>495</v>
      </c>
      <c r="C496" s="9" t="s">
        <v>21</v>
      </c>
      <c r="D496" s="10">
        <f t="shared" si="53"/>
        <v>248</v>
      </c>
      <c r="E496" s="1">
        <f t="shared" si="52"/>
        <v>9</v>
      </c>
      <c r="F496" s="1">
        <v>1</v>
      </c>
      <c r="G496" s="4">
        <v>6</v>
      </c>
      <c r="H496" s="4">
        <v>2</v>
      </c>
      <c r="I496" s="4">
        <v>2.8</v>
      </c>
      <c r="J496" s="4">
        <v>4</v>
      </c>
      <c r="K496" s="4">
        <v>6.6</v>
      </c>
      <c r="L496" s="17">
        <v>0</v>
      </c>
      <c r="M496" s="4">
        <v>8.6</v>
      </c>
      <c r="N496" s="8"/>
    </row>
    <row r="497" spans="2:14" s="4" customFormat="1" x14ac:dyDescent="0.25">
      <c r="B497" s="8">
        <v>496</v>
      </c>
      <c r="C497" s="9" t="s">
        <v>22</v>
      </c>
      <c r="D497" s="10">
        <f t="shared" si="53"/>
        <v>248</v>
      </c>
      <c r="E497" s="1">
        <f t="shared" si="52"/>
        <v>9</v>
      </c>
      <c r="F497" s="1">
        <v>1</v>
      </c>
      <c r="G497" s="4">
        <v>3</v>
      </c>
      <c r="H497" s="4">
        <v>0.5</v>
      </c>
      <c r="I497" s="4">
        <v>4.8</v>
      </c>
      <c r="J497" s="4">
        <v>7.6</v>
      </c>
      <c r="K497" s="4">
        <v>3.2</v>
      </c>
      <c r="L497" s="4">
        <v>3.4</v>
      </c>
      <c r="M497" s="4">
        <v>4</v>
      </c>
      <c r="N497" s="8"/>
    </row>
    <row r="498" spans="2:14" s="4" customFormat="1" x14ac:dyDescent="0.25">
      <c r="B498" s="8">
        <v>497</v>
      </c>
      <c r="C498" s="9" t="s">
        <v>21</v>
      </c>
      <c r="D498" s="10">
        <f t="shared" si="53"/>
        <v>249</v>
      </c>
      <c r="E498" s="1">
        <f t="shared" si="52"/>
        <v>9</v>
      </c>
      <c r="F498" s="1">
        <v>1</v>
      </c>
      <c r="G498" s="4">
        <v>6</v>
      </c>
      <c r="H498" s="4">
        <v>2</v>
      </c>
      <c r="I498" s="4">
        <v>3</v>
      </c>
      <c r="J498" s="4">
        <v>4.2</v>
      </c>
      <c r="K498" s="4">
        <v>5.2</v>
      </c>
      <c r="L498" s="4">
        <v>6</v>
      </c>
      <c r="M498" s="4">
        <v>7.8</v>
      </c>
      <c r="N498" s="8"/>
    </row>
    <row r="499" spans="2:14" s="4" customFormat="1" x14ac:dyDescent="0.25">
      <c r="B499" s="8">
        <v>498</v>
      </c>
      <c r="C499" s="9" t="s">
        <v>22</v>
      </c>
      <c r="D499" s="10">
        <f t="shared" si="53"/>
        <v>249</v>
      </c>
      <c r="E499" s="1">
        <f t="shared" si="52"/>
        <v>9</v>
      </c>
      <c r="F499" s="1">
        <v>1</v>
      </c>
      <c r="G499" s="4">
        <v>2.8</v>
      </c>
      <c r="H499" s="4">
        <v>0.2</v>
      </c>
      <c r="I499" s="4">
        <v>4.8</v>
      </c>
      <c r="J499" s="4">
        <v>8</v>
      </c>
      <c r="K499" s="4">
        <v>2.8</v>
      </c>
      <c r="L499" s="4">
        <v>3.2</v>
      </c>
      <c r="M499" s="4">
        <v>3.6</v>
      </c>
      <c r="N499" s="8"/>
    </row>
    <row r="500" spans="2:14" s="4" customFormat="1" x14ac:dyDescent="0.25">
      <c r="B500" s="8">
        <v>499</v>
      </c>
      <c r="C500" s="9" t="s">
        <v>21</v>
      </c>
      <c r="D500" s="10">
        <f t="shared" si="53"/>
        <v>250</v>
      </c>
      <c r="E500" s="1">
        <f t="shared" si="52"/>
        <v>9</v>
      </c>
      <c r="F500" s="1">
        <v>1</v>
      </c>
      <c r="G500" s="4">
        <v>4</v>
      </c>
      <c r="H500" s="4">
        <v>2</v>
      </c>
      <c r="I500" s="4">
        <v>2.6</v>
      </c>
      <c r="J500" s="4">
        <v>5.8</v>
      </c>
      <c r="K500" s="4">
        <v>5.4</v>
      </c>
      <c r="L500" s="4">
        <v>6</v>
      </c>
      <c r="M500" s="4">
        <v>7.7</v>
      </c>
      <c r="N500" s="8"/>
    </row>
    <row r="501" spans="2:14" s="4" customFormat="1" x14ac:dyDescent="0.25">
      <c r="B501" s="8">
        <v>500</v>
      </c>
      <c r="C501" s="9" t="s">
        <v>22</v>
      </c>
      <c r="D501" s="10">
        <f t="shared" si="53"/>
        <v>250</v>
      </c>
      <c r="E501" s="1">
        <f t="shared" si="52"/>
        <v>9</v>
      </c>
      <c r="F501" s="1">
        <v>1</v>
      </c>
      <c r="G501" s="4">
        <v>3</v>
      </c>
      <c r="H501" s="4">
        <v>0.2</v>
      </c>
      <c r="I501" s="4">
        <v>5</v>
      </c>
      <c r="J501" s="4">
        <v>5.8</v>
      </c>
      <c r="K501" s="4">
        <v>3.6</v>
      </c>
      <c r="L501" s="4">
        <v>2.2000000000000002</v>
      </c>
      <c r="M501" s="4">
        <v>3.7</v>
      </c>
      <c r="N501" s="8"/>
    </row>
    <row r="502" spans="2:14" s="4" customFormat="1" x14ac:dyDescent="0.25">
      <c r="B502" s="8">
        <v>501</v>
      </c>
      <c r="C502" s="9" t="s">
        <v>21</v>
      </c>
      <c r="D502" s="10">
        <f t="shared" si="53"/>
        <v>251</v>
      </c>
      <c r="E502" s="1">
        <f t="shared" si="52"/>
        <v>9</v>
      </c>
      <c r="F502" s="1">
        <v>1</v>
      </c>
      <c r="G502" s="4">
        <v>6.4</v>
      </c>
      <c r="H502" s="4">
        <v>2.2999999999999998</v>
      </c>
      <c r="I502" s="4">
        <v>3.2</v>
      </c>
      <c r="J502" s="4">
        <v>5.8</v>
      </c>
      <c r="K502" s="17">
        <v>0</v>
      </c>
      <c r="L502" s="4">
        <v>5.4</v>
      </c>
      <c r="M502" s="4">
        <v>8</v>
      </c>
      <c r="N502" s="8"/>
    </row>
    <row r="503" spans="2:14" s="4" customFormat="1" x14ac:dyDescent="0.25">
      <c r="B503" s="8">
        <v>502</v>
      </c>
      <c r="C503" s="9" t="s">
        <v>22</v>
      </c>
      <c r="D503" s="10">
        <f t="shared" si="53"/>
        <v>251</v>
      </c>
      <c r="E503" s="1">
        <f t="shared" si="52"/>
        <v>9</v>
      </c>
      <c r="F503" s="1">
        <v>1</v>
      </c>
      <c r="G503" s="4">
        <v>3</v>
      </c>
      <c r="H503" s="4">
        <v>0.5</v>
      </c>
      <c r="I503" s="4">
        <v>3.2</v>
      </c>
      <c r="J503" s="4">
        <v>7.2</v>
      </c>
      <c r="K503" s="17">
        <v>0</v>
      </c>
      <c r="L503" s="4">
        <v>3</v>
      </c>
      <c r="M503" s="4">
        <v>3.2</v>
      </c>
      <c r="N503" s="8"/>
    </row>
    <row r="504" spans="2:14" s="4" customFormat="1" x14ac:dyDescent="0.25">
      <c r="B504" s="8">
        <v>503</v>
      </c>
      <c r="C504" s="9" t="s">
        <v>21</v>
      </c>
      <c r="D504" s="10">
        <f t="shared" si="53"/>
        <v>252</v>
      </c>
      <c r="E504" s="1">
        <f t="shared" si="52"/>
        <v>9</v>
      </c>
      <c r="F504" s="1">
        <v>1</v>
      </c>
      <c r="G504" s="4">
        <v>6</v>
      </c>
      <c r="H504" s="4">
        <v>1</v>
      </c>
      <c r="I504" s="4">
        <v>4</v>
      </c>
      <c r="J504" s="4">
        <v>4</v>
      </c>
      <c r="K504" s="17">
        <v>0</v>
      </c>
      <c r="L504" s="4">
        <v>6</v>
      </c>
      <c r="M504" s="4">
        <v>7.6</v>
      </c>
      <c r="N504" s="8"/>
    </row>
    <row r="505" spans="2:14" s="4" customFormat="1" x14ac:dyDescent="0.25">
      <c r="B505" s="8">
        <v>504</v>
      </c>
      <c r="C505" s="9" t="s">
        <v>22</v>
      </c>
      <c r="D505" s="10">
        <f t="shared" si="53"/>
        <v>252</v>
      </c>
      <c r="E505" s="1">
        <f t="shared" si="52"/>
        <v>9</v>
      </c>
      <c r="F505" s="1">
        <v>1</v>
      </c>
      <c r="G505" s="4">
        <v>2.6</v>
      </c>
      <c r="H505" s="4">
        <v>0.5</v>
      </c>
      <c r="I505" s="4">
        <v>4.4000000000000004</v>
      </c>
      <c r="J505" s="4">
        <v>7.6</v>
      </c>
      <c r="K505" s="17">
        <v>0</v>
      </c>
      <c r="L505" s="4">
        <v>2.2000000000000002</v>
      </c>
      <c r="M505" s="4">
        <v>3.4</v>
      </c>
      <c r="N505" s="8"/>
    </row>
    <row r="506" spans="2:14" s="4" customFormat="1" x14ac:dyDescent="0.25">
      <c r="B506" s="8">
        <v>505</v>
      </c>
      <c r="C506" s="9" t="s">
        <v>21</v>
      </c>
      <c r="D506" s="10">
        <f t="shared" si="53"/>
        <v>253</v>
      </c>
      <c r="E506" s="1">
        <f t="shared" si="52"/>
        <v>9</v>
      </c>
      <c r="F506" s="1">
        <v>1</v>
      </c>
      <c r="G506" s="4">
        <v>7</v>
      </c>
      <c r="H506" s="4">
        <v>2</v>
      </c>
      <c r="I506" s="4">
        <v>3.2</v>
      </c>
      <c r="J506" s="4">
        <v>4</v>
      </c>
      <c r="K506" s="17">
        <v>0</v>
      </c>
      <c r="M506" s="4">
        <v>8.4</v>
      </c>
      <c r="N506" s="8"/>
    </row>
    <row r="507" spans="2:14" s="4" customFormat="1" x14ac:dyDescent="0.25">
      <c r="B507" s="8">
        <v>506</v>
      </c>
      <c r="C507" s="9" t="s">
        <v>22</v>
      </c>
      <c r="D507" s="10">
        <f t="shared" si="53"/>
        <v>253</v>
      </c>
      <c r="E507" s="1">
        <f t="shared" si="52"/>
        <v>9</v>
      </c>
      <c r="F507" s="1">
        <v>1</v>
      </c>
      <c r="G507" s="4">
        <v>2</v>
      </c>
      <c r="H507" s="4">
        <v>1</v>
      </c>
      <c r="I507" s="4">
        <v>2.4</v>
      </c>
      <c r="J507" s="4">
        <v>7</v>
      </c>
      <c r="K507" s="17">
        <v>0</v>
      </c>
      <c r="M507" s="4">
        <v>4</v>
      </c>
      <c r="N507" s="8"/>
    </row>
    <row r="508" spans="2:14" s="4" customFormat="1" x14ac:dyDescent="0.25">
      <c r="B508" s="8">
        <v>507</v>
      </c>
      <c r="C508" s="9" t="s">
        <v>21</v>
      </c>
      <c r="D508" s="10">
        <f t="shared" si="53"/>
        <v>254</v>
      </c>
      <c r="E508" s="1">
        <f t="shared" si="52"/>
        <v>9</v>
      </c>
      <c r="F508" s="1">
        <v>1</v>
      </c>
      <c r="G508" s="4">
        <v>6</v>
      </c>
      <c r="H508" s="4">
        <v>1.5</v>
      </c>
      <c r="I508" s="4">
        <v>3</v>
      </c>
      <c r="J508" s="4">
        <v>4</v>
      </c>
      <c r="K508" s="17">
        <v>0</v>
      </c>
      <c r="M508" s="4">
        <v>8.1999999999999993</v>
      </c>
      <c r="N508" s="8"/>
    </row>
    <row r="509" spans="2:14" s="4" customFormat="1" x14ac:dyDescent="0.25">
      <c r="B509" s="8">
        <v>508</v>
      </c>
      <c r="C509" s="9" t="s">
        <v>22</v>
      </c>
      <c r="D509" s="10">
        <f t="shared" si="53"/>
        <v>254</v>
      </c>
      <c r="E509" s="1">
        <f t="shared" si="52"/>
        <v>9</v>
      </c>
      <c r="F509" s="1">
        <v>1</v>
      </c>
      <c r="G509" s="4">
        <v>2.8</v>
      </c>
      <c r="H509" s="4">
        <v>0.5</v>
      </c>
      <c r="I509" s="4">
        <v>4.3</v>
      </c>
      <c r="J509" s="4">
        <v>9.1999999999999993</v>
      </c>
      <c r="K509" s="17">
        <v>0</v>
      </c>
      <c r="M509" s="4">
        <v>4.4000000000000004</v>
      </c>
      <c r="N509" s="8"/>
    </row>
    <row r="510" spans="2:14" s="4" customFormat="1" x14ac:dyDescent="0.25">
      <c r="B510" s="8">
        <v>509</v>
      </c>
      <c r="C510" s="9" t="s">
        <v>21</v>
      </c>
      <c r="D510" s="10">
        <f t="shared" si="53"/>
        <v>255</v>
      </c>
      <c r="E510" s="1">
        <f t="shared" si="52"/>
        <v>9</v>
      </c>
      <c r="F510" s="1">
        <v>1</v>
      </c>
      <c r="G510" s="4">
        <v>5</v>
      </c>
      <c r="H510" s="4">
        <v>2</v>
      </c>
      <c r="I510" s="4">
        <v>2.4</v>
      </c>
      <c r="J510" s="4">
        <v>4.2</v>
      </c>
      <c r="K510" s="17">
        <v>0</v>
      </c>
      <c r="M510" s="4">
        <v>6.8</v>
      </c>
      <c r="N510" s="8"/>
    </row>
    <row r="511" spans="2:14" s="4" customFormat="1" x14ac:dyDescent="0.25">
      <c r="B511" s="8">
        <v>510</v>
      </c>
      <c r="C511" s="9" t="s">
        <v>22</v>
      </c>
      <c r="D511" s="10">
        <f t="shared" si="53"/>
        <v>255</v>
      </c>
      <c r="E511" s="1">
        <f t="shared" si="52"/>
        <v>9</v>
      </c>
      <c r="F511" s="1">
        <v>1</v>
      </c>
      <c r="G511" s="4">
        <v>3</v>
      </c>
      <c r="H511" s="4">
        <v>1.5</v>
      </c>
      <c r="I511" s="4">
        <v>3.2</v>
      </c>
      <c r="J511" s="4">
        <v>8.8000000000000007</v>
      </c>
      <c r="K511" s="17">
        <v>0</v>
      </c>
      <c r="M511" s="4">
        <v>3.2</v>
      </c>
      <c r="N511" s="8"/>
    </row>
    <row r="512" spans="2:14" s="4" customFormat="1" x14ac:dyDescent="0.25">
      <c r="B512" s="8">
        <v>511</v>
      </c>
      <c r="C512" s="9" t="s">
        <v>21</v>
      </c>
      <c r="D512" s="10">
        <f t="shared" si="53"/>
        <v>256</v>
      </c>
      <c r="E512" s="1">
        <f t="shared" ref="E512:E575" si="54">IF(COUNTIF(E451:E511,E482)=61,E482+1,E511)</f>
        <v>9</v>
      </c>
      <c r="F512" s="1">
        <v>1</v>
      </c>
      <c r="G512" s="4">
        <v>5</v>
      </c>
      <c r="H512" s="17">
        <v>0</v>
      </c>
      <c r="I512" s="4">
        <v>2.2000000000000002</v>
      </c>
      <c r="J512" s="4">
        <v>3.8</v>
      </c>
      <c r="K512" s="17">
        <v>0</v>
      </c>
      <c r="M512" s="4">
        <v>7.6</v>
      </c>
      <c r="N512" s="8"/>
    </row>
    <row r="513" spans="2:14" s="4" customFormat="1" x14ac:dyDescent="0.25">
      <c r="B513" s="8">
        <v>512</v>
      </c>
      <c r="C513" s="9" t="s">
        <v>22</v>
      </c>
      <c r="D513" s="10">
        <f t="shared" si="53"/>
        <v>256</v>
      </c>
      <c r="E513" s="1">
        <f t="shared" si="54"/>
        <v>9</v>
      </c>
      <c r="F513" s="1">
        <v>1</v>
      </c>
      <c r="G513" s="4">
        <v>2.2000000000000002</v>
      </c>
      <c r="H513" s="17">
        <v>0</v>
      </c>
      <c r="I513" s="4">
        <v>0.8</v>
      </c>
      <c r="J513" s="4">
        <v>7.8</v>
      </c>
      <c r="K513" s="17">
        <v>0</v>
      </c>
      <c r="M513" s="4">
        <v>3.2</v>
      </c>
      <c r="N513" s="8"/>
    </row>
    <row r="514" spans="2:14" s="4" customFormat="1" x14ac:dyDescent="0.25">
      <c r="B514" s="8">
        <v>513</v>
      </c>
      <c r="C514" s="9" t="s">
        <v>21</v>
      </c>
      <c r="D514" s="10">
        <f t="shared" si="53"/>
        <v>257</v>
      </c>
      <c r="E514" s="1">
        <f t="shared" si="54"/>
        <v>9</v>
      </c>
      <c r="F514" s="1">
        <v>1</v>
      </c>
      <c r="G514" s="4">
        <v>3.2</v>
      </c>
      <c r="H514" s="17">
        <v>0</v>
      </c>
      <c r="I514" s="4">
        <v>1.4</v>
      </c>
      <c r="J514" s="4">
        <v>4.2</v>
      </c>
      <c r="K514" s="17">
        <v>0</v>
      </c>
      <c r="M514" s="4">
        <v>6.5</v>
      </c>
      <c r="N514" s="8"/>
    </row>
    <row r="515" spans="2:14" s="4" customFormat="1" x14ac:dyDescent="0.25">
      <c r="B515" s="8">
        <v>514</v>
      </c>
      <c r="C515" s="9" t="s">
        <v>22</v>
      </c>
      <c r="D515" s="10">
        <f t="shared" si="53"/>
        <v>257</v>
      </c>
      <c r="E515" s="1">
        <f t="shared" si="54"/>
        <v>9</v>
      </c>
      <c r="F515" s="1">
        <v>1</v>
      </c>
      <c r="G515" s="4">
        <v>2.2000000000000002</v>
      </c>
      <c r="H515" s="17">
        <v>0</v>
      </c>
      <c r="I515" s="4">
        <v>3</v>
      </c>
      <c r="J515" s="4">
        <v>8.4</v>
      </c>
      <c r="K515" s="17">
        <v>0</v>
      </c>
      <c r="M515" s="4">
        <v>4</v>
      </c>
      <c r="N515" s="8"/>
    </row>
    <row r="516" spans="2:14" s="4" customFormat="1" x14ac:dyDescent="0.25">
      <c r="B516" s="8">
        <v>515</v>
      </c>
      <c r="C516" s="9" t="s">
        <v>21</v>
      </c>
      <c r="D516" s="10">
        <f t="shared" si="53"/>
        <v>258</v>
      </c>
      <c r="E516" s="1">
        <f t="shared" si="54"/>
        <v>9</v>
      </c>
      <c r="F516" s="1">
        <v>1</v>
      </c>
      <c r="G516" s="4">
        <v>5.6</v>
      </c>
      <c r="H516" s="17">
        <v>0</v>
      </c>
      <c r="I516" s="4">
        <v>2</v>
      </c>
      <c r="J516" s="4">
        <v>4</v>
      </c>
      <c r="K516" s="4">
        <v>4</v>
      </c>
      <c r="M516" s="4">
        <v>8.1999999999999993</v>
      </c>
      <c r="N516" s="8"/>
    </row>
    <row r="517" spans="2:14" s="4" customFormat="1" x14ac:dyDescent="0.25">
      <c r="B517" s="8">
        <v>516</v>
      </c>
      <c r="C517" s="9" t="s">
        <v>22</v>
      </c>
      <c r="D517" s="10">
        <f t="shared" ref="D517:D577" si="55">IF(B517=B515+2,IF(D516=D515,D516+1,D516))</f>
        <v>258</v>
      </c>
      <c r="E517" s="1">
        <f t="shared" si="54"/>
        <v>9</v>
      </c>
      <c r="F517" s="1">
        <v>1</v>
      </c>
      <c r="G517" s="4">
        <v>3.2</v>
      </c>
      <c r="H517" s="17">
        <v>0</v>
      </c>
      <c r="I517" s="5">
        <v>5.2</v>
      </c>
      <c r="J517" s="4">
        <v>6</v>
      </c>
      <c r="K517" s="4">
        <v>2</v>
      </c>
      <c r="M517" s="4">
        <v>2.8</v>
      </c>
      <c r="N517" s="8"/>
    </row>
    <row r="518" spans="2:14" s="4" customFormat="1" x14ac:dyDescent="0.25">
      <c r="B518" s="8">
        <v>517</v>
      </c>
      <c r="C518" s="9" t="s">
        <v>21</v>
      </c>
      <c r="D518" s="10">
        <f t="shared" si="55"/>
        <v>259</v>
      </c>
      <c r="E518" s="1">
        <f t="shared" si="54"/>
        <v>9</v>
      </c>
      <c r="F518" s="1">
        <v>1</v>
      </c>
      <c r="G518" s="4">
        <v>5</v>
      </c>
      <c r="H518" s="17">
        <v>0</v>
      </c>
      <c r="I518" s="5">
        <v>3</v>
      </c>
      <c r="J518" s="4">
        <v>4.4000000000000004</v>
      </c>
      <c r="K518" s="4">
        <v>5</v>
      </c>
      <c r="M518" s="4">
        <v>9.1999999999999993</v>
      </c>
      <c r="N518" s="8"/>
    </row>
    <row r="519" spans="2:14" s="4" customFormat="1" x14ac:dyDescent="0.25">
      <c r="B519" s="8">
        <v>518</v>
      </c>
      <c r="C519" s="9" t="s">
        <v>22</v>
      </c>
      <c r="D519" s="10">
        <f t="shared" si="55"/>
        <v>259</v>
      </c>
      <c r="E519" s="1">
        <f t="shared" si="54"/>
        <v>9</v>
      </c>
      <c r="F519" s="1">
        <v>1</v>
      </c>
      <c r="G519" s="4">
        <v>2.6</v>
      </c>
      <c r="H519" s="17">
        <v>0</v>
      </c>
      <c r="I519" s="4">
        <v>5</v>
      </c>
      <c r="J519" s="4">
        <v>8</v>
      </c>
      <c r="K519" s="4">
        <v>3</v>
      </c>
      <c r="M519" s="4">
        <v>3.4</v>
      </c>
      <c r="N519" s="8"/>
    </row>
    <row r="520" spans="2:14" s="4" customFormat="1" x14ac:dyDescent="0.25">
      <c r="B520" s="8">
        <v>519</v>
      </c>
      <c r="C520" s="9" t="s">
        <v>21</v>
      </c>
      <c r="D520" s="10">
        <f t="shared" si="55"/>
        <v>260</v>
      </c>
      <c r="E520" s="1">
        <f t="shared" si="54"/>
        <v>9</v>
      </c>
      <c r="F520" s="1">
        <v>1</v>
      </c>
      <c r="G520" s="4">
        <v>4.4000000000000004</v>
      </c>
      <c r="I520" s="4">
        <v>3</v>
      </c>
      <c r="J520" s="4">
        <v>3.2</v>
      </c>
      <c r="K520" s="4">
        <v>7</v>
      </c>
      <c r="M520" s="4">
        <v>7.8</v>
      </c>
      <c r="N520" s="8"/>
    </row>
    <row r="521" spans="2:14" s="4" customFormat="1" x14ac:dyDescent="0.25">
      <c r="B521" s="8">
        <v>520</v>
      </c>
      <c r="C521" s="9" t="s">
        <v>22</v>
      </c>
      <c r="D521" s="10">
        <f t="shared" si="55"/>
        <v>260</v>
      </c>
      <c r="E521" s="1">
        <f t="shared" si="54"/>
        <v>9</v>
      </c>
      <c r="F521" s="1">
        <v>1</v>
      </c>
      <c r="G521" s="4">
        <v>2.4</v>
      </c>
      <c r="I521" s="4">
        <v>5</v>
      </c>
      <c r="J521" s="5">
        <v>5</v>
      </c>
      <c r="K521" s="4">
        <v>2</v>
      </c>
      <c r="M521" s="4">
        <v>3.6</v>
      </c>
      <c r="N521" s="8"/>
    </row>
    <row r="522" spans="2:14" s="4" customFormat="1" x14ac:dyDescent="0.25">
      <c r="B522" s="8">
        <v>521</v>
      </c>
      <c r="C522" s="9" t="s">
        <v>21</v>
      </c>
      <c r="D522" s="10">
        <f t="shared" si="55"/>
        <v>261</v>
      </c>
      <c r="E522" s="1">
        <f t="shared" si="54"/>
        <v>9</v>
      </c>
      <c r="F522" s="1">
        <v>1</v>
      </c>
      <c r="G522" s="4">
        <v>4.4000000000000004</v>
      </c>
      <c r="I522" s="4">
        <v>3</v>
      </c>
      <c r="J522" s="4">
        <v>4.5999999999999996</v>
      </c>
      <c r="K522" s="4">
        <v>7</v>
      </c>
      <c r="M522" s="4">
        <v>7.8</v>
      </c>
      <c r="N522" s="8"/>
    </row>
    <row r="523" spans="2:14" s="4" customFormat="1" x14ac:dyDescent="0.25">
      <c r="B523" s="8">
        <v>522</v>
      </c>
      <c r="C523" s="9" t="s">
        <v>22</v>
      </c>
      <c r="D523" s="10">
        <f t="shared" si="55"/>
        <v>261</v>
      </c>
      <c r="E523" s="1">
        <f t="shared" si="54"/>
        <v>9</v>
      </c>
      <c r="F523" s="1">
        <v>1</v>
      </c>
      <c r="G523" s="4">
        <v>4</v>
      </c>
      <c r="I523" s="4">
        <v>4</v>
      </c>
      <c r="J523" s="4">
        <v>4</v>
      </c>
      <c r="M523" s="4">
        <v>3.8</v>
      </c>
      <c r="N523" s="8"/>
    </row>
    <row r="524" spans="2:14" s="4" customFormat="1" x14ac:dyDescent="0.25">
      <c r="B524" s="8">
        <v>523</v>
      </c>
      <c r="C524" s="9" t="s">
        <v>21</v>
      </c>
      <c r="D524" s="10">
        <f t="shared" si="55"/>
        <v>262</v>
      </c>
      <c r="E524" s="1">
        <f t="shared" si="54"/>
        <v>9</v>
      </c>
      <c r="F524" s="1">
        <v>1</v>
      </c>
      <c r="G524" s="4">
        <v>5.2</v>
      </c>
      <c r="I524" s="4">
        <v>3.8</v>
      </c>
      <c r="J524" s="4">
        <v>3.3</v>
      </c>
      <c r="M524" s="4">
        <v>6.2</v>
      </c>
      <c r="N524" s="8"/>
    </row>
    <row r="525" spans="2:14" s="4" customFormat="1" x14ac:dyDescent="0.25">
      <c r="B525" s="8">
        <v>524</v>
      </c>
      <c r="C525" s="9" t="s">
        <v>22</v>
      </c>
      <c r="D525" s="10">
        <f t="shared" si="55"/>
        <v>262</v>
      </c>
      <c r="E525" s="1">
        <f t="shared" si="54"/>
        <v>9</v>
      </c>
      <c r="F525" s="1">
        <v>1</v>
      </c>
      <c r="G525" s="4">
        <v>2.8</v>
      </c>
      <c r="I525" s="4">
        <v>5</v>
      </c>
      <c r="J525" s="4">
        <v>6.5</v>
      </c>
      <c r="M525" s="4">
        <v>3.6</v>
      </c>
      <c r="N525" s="8"/>
    </row>
    <row r="526" spans="2:14" s="4" customFormat="1" x14ac:dyDescent="0.25">
      <c r="B526" s="8">
        <v>525</v>
      </c>
      <c r="C526" s="9" t="s">
        <v>21</v>
      </c>
      <c r="D526" s="10">
        <f t="shared" si="55"/>
        <v>263</v>
      </c>
      <c r="E526" s="1">
        <f t="shared" si="54"/>
        <v>9</v>
      </c>
      <c r="F526" s="1">
        <v>1</v>
      </c>
      <c r="G526" s="4">
        <v>6</v>
      </c>
      <c r="I526" s="4">
        <v>2.2000000000000002</v>
      </c>
      <c r="J526" s="4">
        <v>2.6</v>
      </c>
      <c r="M526" s="4">
        <v>7.6</v>
      </c>
      <c r="N526" s="8"/>
    </row>
    <row r="527" spans="2:14" s="4" customFormat="1" x14ac:dyDescent="0.25">
      <c r="B527" s="8">
        <v>526</v>
      </c>
      <c r="C527" s="9" t="s">
        <v>22</v>
      </c>
      <c r="D527" s="10">
        <f t="shared" si="55"/>
        <v>263</v>
      </c>
      <c r="E527" s="1">
        <f t="shared" si="54"/>
        <v>9</v>
      </c>
      <c r="F527" s="1">
        <v>1</v>
      </c>
      <c r="G527" s="4">
        <v>3</v>
      </c>
      <c r="I527" s="4">
        <v>5</v>
      </c>
      <c r="J527" s="4">
        <v>7</v>
      </c>
      <c r="M527" s="4">
        <v>3.4</v>
      </c>
      <c r="N527" s="8"/>
    </row>
    <row r="528" spans="2:14" s="4" customFormat="1" x14ac:dyDescent="0.25">
      <c r="B528" s="8">
        <v>527</v>
      </c>
      <c r="C528" s="9" t="s">
        <v>21</v>
      </c>
      <c r="D528" s="10">
        <f t="shared" si="55"/>
        <v>264</v>
      </c>
      <c r="E528" s="1">
        <f t="shared" si="54"/>
        <v>9</v>
      </c>
      <c r="F528" s="1">
        <v>1</v>
      </c>
      <c r="G528" s="4">
        <v>4.4000000000000004</v>
      </c>
      <c r="J528" s="4">
        <v>3.6</v>
      </c>
      <c r="M528" s="4">
        <v>6.2</v>
      </c>
      <c r="N528" s="8"/>
    </row>
    <row r="529" spans="2:14" s="4" customFormat="1" x14ac:dyDescent="0.25">
      <c r="B529" s="8">
        <v>528</v>
      </c>
      <c r="C529" s="9" t="s">
        <v>22</v>
      </c>
      <c r="D529" s="10">
        <f t="shared" si="55"/>
        <v>264</v>
      </c>
      <c r="E529" s="1">
        <f t="shared" si="54"/>
        <v>9</v>
      </c>
      <c r="F529" s="1">
        <v>1</v>
      </c>
      <c r="G529" s="4">
        <v>2.2000000000000002</v>
      </c>
      <c r="J529" s="4">
        <v>6.6</v>
      </c>
      <c r="M529" s="4">
        <v>4</v>
      </c>
      <c r="N529" s="8"/>
    </row>
    <row r="530" spans="2:14" s="4" customFormat="1" x14ac:dyDescent="0.25">
      <c r="B530" s="8">
        <v>529</v>
      </c>
      <c r="C530" s="9" t="s">
        <v>21</v>
      </c>
      <c r="D530" s="10">
        <f t="shared" si="55"/>
        <v>265</v>
      </c>
      <c r="E530" s="1">
        <f t="shared" si="54"/>
        <v>9</v>
      </c>
      <c r="F530" s="1">
        <v>1</v>
      </c>
      <c r="G530" s="4">
        <v>4.4000000000000004</v>
      </c>
      <c r="J530" s="4">
        <v>3.2</v>
      </c>
      <c r="M530" s="4">
        <v>5</v>
      </c>
      <c r="N530" s="8"/>
    </row>
    <row r="531" spans="2:14" s="4" customFormat="1" x14ac:dyDescent="0.25">
      <c r="B531" s="8">
        <v>530</v>
      </c>
      <c r="C531" s="9" t="s">
        <v>22</v>
      </c>
      <c r="D531" s="10">
        <f t="shared" si="55"/>
        <v>265</v>
      </c>
      <c r="E531" s="1">
        <f t="shared" si="54"/>
        <v>9</v>
      </c>
      <c r="F531" s="1">
        <v>1</v>
      </c>
      <c r="G531" s="4">
        <v>3.4</v>
      </c>
      <c r="J531" s="4">
        <v>6.2</v>
      </c>
      <c r="M531" s="4">
        <v>4</v>
      </c>
      <c r="N531" s="8"/>
    </row>
    <row r="532" spans="2:14" s="4" customFormat="1" x14ac:dyDescent="0.25">
      <c r="B532" s="8">
        <v>531</v>
      </c>
      <c r="C532" s="9" t="s">
        <v>21</v>
      </c>
      <c r="D532" s="10">
        <f t="shared" si="55"/>
        <v>266</v>
      </c>
      <c r="E532" s="1">
        <f t="shared" si="54"/>
        <v>9</v>
      </c>
      <c r="F532" s="1">
        <v>1</v>
      </c>
      <c r="G532" s="4">
        <v>5</v>
      </c>
      <c r="J532" s="4">
        <v>2.4</v>
      </c>
      <c r="M532" s="4">
        <v>7</v>
      </c>
      <c r="N532" s="8"/>
    </row>
    <row r="533" spans="2:14" s="4" customFormat="1" x14ac:dyDescent="0.25">
      <c r="B533" s="8">
        <v>532</v>
      </c>
      <c r="C533" s="9" t="s">
        <v>22</v>
      </c>
      <c r="D533" s="10">
        <f t="shared" si="55"/>
        <v>266</v>
      </c>
      <c r="E533" s="1">
        <f t="shared" si="54"/>
        <v>9</v>
      </c>
      <c r="F533" s="1">
        <v>1</v>
      </c>
      <c r="G533" s="17">
        <v>0</v>
      </c>
      <c r="J533" s="4">
        <v>8</v>
      </c>
      <c r="M533" s="4">
        <v>7</v>
      </c>
      <c r="N533" s="8"/>
    </row>
    <row r="534" spans="2:14" s="4" customFormat="1" x14ac:dyDescent="0.25">
      <c r="B534" s="8">
        <v>533</v>
      </c>
      <c r="C534" s="9" t="s">
        <v>21</v>
      </c>
      <c r="D534" s="10">
        <f t="shared" si="55"/>
        <v>267</v>
      </c>
      <c r="E534" s="1">
        <f t="shared" si="54"/>
        <v>9</v>
      </c>
      <c r="F534" s="1">
        <v>1</v>
      </c>
      <c r="J534" s="4">
        <v>2.4</v>
      </c>
      <c r="M534" s="4">
        <v>6.6</v>
      </c>
      <c r="N534" s="8"/>
    </row>
    <row r="535" spans="2:14" s="4" customFormat="1" x14ac:dyDescent="0.25">
      <c r="B535" s="8">
        <v>534</v>
      </c>
      <c r="C535" s="9" t="s">
        <v>22</v>
      </c>
      <c r="D535" s="10">
        <f t="shared" si="55"/>
        <v>267</v>
      </c>
      <c r="E535" s="1">
        <f t="shared" si="54"/>
        <v>9</v>
      </c>
      <c r="F535" s="1">
        <v>1</v>
      </c>
      <c r="J535" s="4">
        <v>8</v>
      </c>
      <c r="M535" s="4">
        <v>4.0999999999999996</v>
      </c>
      <c r="N535" s="8"/>
    </row>
    <row r="536" spans="2:14" s="4" customFormat="1" x14ac:dyDescent="0.25">
      <c r="B536" s="8">
        <v>535</v>
      </c>
      <c r="C536" s="9" t="s">
        <v>21</v>
      </c>
      <c r="D536" s="10">
        <f t="shared" si="55"/>
        <v>268</v>
      </c>
      <c r="E536" s="1">
        <f t="shared" si="54"/>
        <v>9</v>
      </c>
      <c r="F536" s="1">
        <v>1</v>
      </c>
      <c r="J536" s="4">
        <v>3.6</v>
      </c>
      <c r="M536" s="4">
        <v>8.4</v>
      </c>
      <c r="N536" s="8"/>
    </row>
    <row r="537" spans="2:14" s="4" customFormat="1" x14ac:dyDescent="0.25">
      <c r="B537" s="8">
        <v>536</v>
      </c>
      <c r="C537" s="9" t="s">
        <v>22</v>
      </c>
      <c r="D537" s="10">
        <f t="shared" si="55"/>
        <v>268</v>
      </c>
      <c r="E537" s="1">
        <f t="shared" si="54"/>
        <v>9</v>
      </c>
      <c r="F537" s="1">
        <v>1</v>
      </c>
      <c r="J537" s="4">
        <v>7.6</v>
      </c>
      <c r="M537" s="4">
        <v>2.6</v>
      </c>
      <c r="N537" s="8"/>
    </row>
    <row r="538" spans="2:14" s="4" customFormat="1" x14ac:dyDescent="0.25">
      <c r="B538" s="8">
        <v>537</v>
      </c>
      <c r="C538" s="9" t="s">
        <v>21</v>
      </c>
      <c r="D538" s="10">
        <f t="shared" si="55"/>
        <v>269</v>
      </c>
      <c r="E538" s="1">
        <f t="shared" si="54"/>
        <v>9</v>
      </c>
      <c r="F538" s="1">
        <v>1</v>
      </c>
      <c r="J538" s="4">
        <v>3.4</v>
      </c>
      <c r="M538" s="4">
        <v>7.4</v>
      </c>
      <c r="N538" s="8"/>
    </row>
    <row r="539" spans="2:14" s="4" customFormat="1" x14ac:dyDescent="0.25">
      <c r="B539" s="8">
        <v>538</v>
      </c>
      <c r="C539" s="9" t="s">
        <v>22</v>
      </c>
      <c r="D539" s="10">
        <f t="shared" si="55"/>
        <v>269</v>
      </c>
      <c r="E539" s="1">
        <f t="shared" si="54"/>
        <v>9</v>
      </c>
      <c r="F539" s="1">
        <v>1</v>
      </c>
      <c r="J539" s="4">
        <v>8</v>
      </c>
      <c r="M539" s="4">
        <v>4.5999999999999996</v>
      </c>
      <c r="N539" s="8"/>
    </row>
    <row r="540" spans="2:14" s="4" customFormat="1" x14ac:dyDescent="0.25">
      <c r="B540" s="8">
        <v>539</v>
      </c>
      <c r="C540" s="9" t="s">
        <v>21</v>
      </c>
      <c r="D540" s="10">
        <f t="shared" si="55"/>
        <v>270</v>
      </c>
      <c r="E540" s="1">
        <f t="shared" si="54"/>
        <v>9</v>
      </c>
      <c r="F540" s="1">
        <v>1</v>
      </c>
      <c r="J540" s="4">
        <v>3</v>
      </c>
      <c r="M540" s="4">
        <v>7</v>
      </c>
      <c r="N540" s="8"/>
    </row>
    <row r="541" spans="2:14" s="4" customFormat="1" x14ac:dyDescent="0.25">
      <c r="B541" s="8">
        <v>540</v>
      </c>
      <c r="C541" s="9" t="s">
        <v>22</v>
      </c>
      <c r="D541" s="10">
        <f t="shared" si="55"/>
        <v>270</v>
      </c>
      <c r="E541" s="1">
        <f t="shared" si="54"/>
        <v>9</v>
      </c>
      <c r="F541" s="1">
        <v>1</v>
      </c>
      <c r="J541" s="4">
        <v>7.8</v>
      </c>
      <c r="M541" s="4">
        <v>3</v>
      </c>
      <c r="N541" s="8"/>
    </row>
    <row r="542" spans="2:14" s="4" customFormat="1" x14ac:dyDescent="0.25">
      <c r="B542" s="8">
        <v>541</v>
      </c>
      <c r="C542" s="9" t="s">
        <v>21</v>
      </c>
      <c r="D542" s="10">
        <f t="shared" si="55"/>
        <v>271</v>
      </c>
      <c r="E542" s="1">
        <f t="shared" si="54"/>
        <v>9</v>
      </c>
      <c r="F542" s="1">
        <v>1</v>
      </c>
      <c r="J542" s="4">
        <v>3.6</v>
      </c>
      <c r="M542" s="4">
        <v>7.2</v>
      </c>
      <c r="N542" s="8"/>
    </row>
    <row r="543" spans="2:14" s="4" customFormat="1" x14ac:dyDescent="0.25">
      <c r="B543" s="8">
        <v>542</v>
      </c>
      <c r="C543" s="9" t="s">
        <v>22</v>
      </c>
      <c r="D543" s="10">
        <f t="shared" si="55"/>
        <v>271</v>
      </c>
      <c r="E543" s="1">
        <f t="shared" si="54"/>
        <v>9</v>
      </c>
      <c r="F543" s="1">
        <v>1</v>
      </c>
      <c r="J543" s="4">
        <v>7.4</v>
      </c>
      <c r="M543" s="4">
        <v>2.9</v>
      </c>
      <c r="N543" s="8"/>
    </row>
    <row r="544" spans="2:14" s="4" customFormat="1" x14ac:dyDescent="0.25">
      <c r="B544" s="8">
        <v>543</v>
      </c>
      <c r="C544" s="9" t="s">
        <v>21</v>
      </c>
      <c r="D544" s="10">
        <f t="shared" si="55"/>
        <v>272</v>
      </c>
      <c r="E544" s="1">
        <f t="shared" si="54"/>
        <v>9</v>
      </c>
      <c r="F544" s="1">
        <v>1</v>
      </c>
      <c r="J544" s="4">
        <v>3.6</v>
      </c>
      <c r="M544" s="4">
        <v>5.6</v>
      </c>
      <c r="N544" s="8"/>
    </row>
    <row r="545" spans="2:14" s="4" customFormat="1" x14ac:dyDescent="0.25">
      <c r="B545" s="8">
        <v>544</v>
      </c>
      <c r="C545" s="9" t="s">
        <v>22</v>
      </c>
      <c r="D545" s="10">
        <f t="shared" si="55"/>
        <v>272</v>
      </c>
      <c r="E545" s="1">
        <f t="shared" si="54"/>
        <v>9</v>
      </c>
      <c r="F545" s="1">
        <v>1</v>
      </c>
      <c r="J545" s="4">
        <v>8</v>
      </c>
      <c r="M545" s="4">
        <v>4.4000000000000004</v>
      </c>
      <c r="N545" s="8"/>
    </row>
    <row r="546" spans="2:14" s="4" customFormat="1" x14ac:dyDescent="0.25">
      <c r="B546" s="8">
        <v>545</v>
      </c>
      <c r="C546" s="9" t="s">
        <v>21</v>
      </c>
      <c r="D546" s="10">
        <f t="shared" si="55"/>
        <v>273</v>
      </c>
      <c r="E546" s="1">
        <f t="shared" si="54"/>
        <v>9</v>
      </c>
      <c r="F546" s="1">
        <v>1</v>
      </c>
      <c r="J546" s="4">
        <v>3.6</v>
      </c>
      <c r="M546" s="4">
        <v>7.4</v>
      </c>
      <c r="N546" s="8"/>
    </row>
    <row r="547" spans="2:14" s="4" customFormat="1" x14ac:dyDescent="0.25">
      <c r="B547" s="8">
        <v>546</v>
      </c>
      <c r="C547" s="9" t="s">
        <v>22</v>
      </c>
      <c r="D547" s="10">
        <f t="shared" si="55"/>
        <v>273</v>
      </c>
      <c r="E547" s="1">
        <f t="shared" si="54"/>
        <v>9</v>
      </c>
      <c r="F547" s="1">
        <v>1</v>
      </c>
      <c r="J547" s="4">
        <v>6.4</v>
      </c>
      <c r="M547" s="4">
        <v>2.6</v>
      </c>
      <c r="N547" s="8"/>
    </row>
    <row r="548" spans="2:14" s="4" customFormat="1" x14ac:dyDescent="0.25">
      <c r="B548" s="8">
        <v>547</v>
      </c>
      <c r="C548" s="9" t="s">
        <v>21</v>
      </c>
      <c r="D548" s="10">
        <f t="shared" si="55"/>
        <v>274</v>
      </c>
      <c r="E548" s="1">
        <f t="shared" si="54"/>
        <v>9</v>
      </c>
      <c r="F548" s="1">
        <v>1</v>
      </c>
      <c r="J548" s="6">
        <v>2.2000000000000002</v>
      </c>
      <c r="M548" s="4">
        <v>8.4</v>
      </c>
      <c r="N548" s="8"/>
    </row>
    <row r="549" spans="2:14" s="4" customFormat="1" x14ac:dyDescent="0.25">
      <c r="B549" s="8">
        <v>548</v>
      </c>
      <c r="C549" s="9" t="s">
        <v>22</v>
      </c>
      <c r="D549" s="10">
        <f t="shared" si="55"/>
        <v>274</v>
      </c>
      <c r="E549" s="1">
        <f t="shared" si="54"/>
        <v>9</v>
      </c>
      <c r="F549" s="1">
        <v>1</v>
      </c>
      <c r="J549" s="4">
        <v>7</v>
      </c>
      <c r="M549" s="4">
        <v>4</v>
      </c>
      <c r="N549" s="8"/>
    </row>
    <row r="550" spans="2:14" s="4" customFormat="1" x14ac:dyDescent="0.25">
      <c r="B550" s="8">
        <v>549</v>
      </c>
      <c r="C550" s="9" t="s">
        <v>21</v>
      </c>
      <c r="D550" s="10">
        <f t="shared" si="55"/>
        <v>275</v>
      </c>
      <c r="E550" s="1">
        <f t="shared" si="54"/>
        <v>9</v>
      </c>
      <c r="F550" s="1">
        <v>1</v>
      </c>
      <c r="J550" s="4">
        <v>3.4</v>
      </c>
      <c r="M550" s="4">
        <v>7</v>
      </c>
      <c r="N550" s="8"/>
    </row>
    <row r="551" spans="2:14" s="4" customFormat="1" x14ac:dyDescent="0.25">
      <c r="B551" s="8">
        <v>550</v>
      </c>
      <c r="C551" s="9" t="s">
        <v>22</v>
      </c>
      <c r="D551" s="10">
        <f t="shared" si="55"/>
        <v>275</v>
      </c>
      <c r="E551" s="1">
        <f t="shared" si="54"/>
        <v>10</v>
      </c>
      <c r="F551" s="1">
        <v>1</v>
      </c>
      <c r="J551" s="4">
        <v>6.6</v>
      </c>
      <c r="M551" s="4">
        <v>3.6</v>
      </c>
      <c r="N551" s="8"/>
    </row>
    <row r="552" spans="2:14" s="4" customFormat="1" x14ac:dyDescent="0.25">
      <c r="B552" s="8">
        <v>551</v>
      </c>
      <c r="C552" s="9" t="s">
        <v>21</v>
      </c>
      <c r="D552" s="10">
        <f t="shared" si="55"/>
        <v>276</v>
      </c>
      <c r="E552" s="1">
        <f t="shared" si="54"/>
        <v>10</v>
      </c>
      <c r="F552" s="1">
        <v>1</v>
      </c>
      <c r="J552" s="4">
        <v>3.6</v>
      </c>
      <c r="M552" s="4">
        <v>8</v>
      </c>
      <c r="N552" s="8"/>
    </row>
    <row r="553" spans="2:14" s="4" customFormat="1" x14ac:dyDescent="0.25">
      <c r="B553" s="8">
        <v>552</v>
      </c>
      <c r="C553" s="9" t="s">
        <v>22</v>
      </c>
      <c r="D553" s="10">
        <f t="shared" si="55"/>
        <v>276</v>
      </c>
      <c r="E553" s="1">
        <f t="shared" si="54"/>
        <v>10</v>
      </c>
      <c r="F553" s="1">
        <v>1</v>
      </c>
      <c r="J553" s="4">
        <v>6</v>
      </c>
      <c r="M553" s="4">
        <v>3.6</v>
      </c>
      <c r="N553" s="8"/>
    </row>
    <row r="554" spans="2:14" s="4" customFormat="1" x14ac:dyDescent="0.25">
      <c r="B554" s="8">
        <v>553</v>
      </c>
      <c r="C554" s="9" t="s">
        <v>21</v>
      </c>
      <c r="D554" s="10">
        <f t="shared" si="55"/>
        <v>277</v>
      </c>
      <c r="E554" s="1">
        <f t="shared" si="54"/>
        <v>10</v>
      </c>
      <c r="F554" s="1">
        <v>1</v>
      </c>
      <c r="J554" s="4">
        <v>3.2</v>
      </c>
      <c r="M554" s="4">
        <v>6.2</v>
      </c>
      <c r="N554" s="8"/>
    </row>
    <row r="555" spans="2:14" s="4" customFormat="1" x14ac:dyDescent="0.25">
      <c r="B555" s="8">
        <v>554</v>
      </c>
      <c r="C555" s="9" t="s">
        <v>22</v>
      </c>
      <c r="D555" s="10">
        <f t="shared" si="55"/>
        <v>277</v>
      </c>
      <c r="E555" s="1">
        <f t="shared" si="54"/>
        <v>10</v>
      </c>
      <c r="F555" s="1">
        <v>1</v>
      </c>
      <c r="J555" s="4">
        <v>7.8</v>
      </c>
      <c r="M555" s="4">
        <v>4.2</v>
      </c>
      <c r="N555" s="8"/>
    </row>
    <row r="556" spans="2:14" s="4" customFormat="1" x14ac:dyDescent="0.25">
      <c r="B556" s="8">
        <v>555</v>
      </c>
      <c r="C556" s="9" t="s">
        <v>21</v>
      </c>
      <c r="D556" s="10">
        <f t="shared" si="55"/>
        <v>278</v>
      </c>
      <c r="E556" s="1">
        <f t="shared" si="54"/>
        <v>10</v>
      </c>
      <c r="F556" s="1">
        <v>1</v>
      </c>
      <c r="J556" s="4">
        <v>4</v>
      </c>
      <c r="M556" s="4">
        <v>7.2</v>
      </c>
      <c r="N556" s="8"/>
    </row>
    <row r="557" spans="2:14" s="4" customFormat="1" x14ac:dyDescent="0.25">
      <c r="B557" s="8">
        <v>556</v>
      </c>
      <c r="C557" s="9" t="s">
        <v>22</v>
      </c>
      <c r="D557" s="10">
        <f t="shared" si="55"/>
        <v>278</v>
      </c>
      <c r="E557" s="1">
        <f t="shared" si="54"/>
        <v>10</v>
      </c>
      <c r="F557" s="1">
        <v>1</v>
      </c>
      <c r="J557" s="4">
        <v>7.4</v>
      </c>
      <c r="M557" s="4">
        <v>3.9</v>
      </c>
      <c r="N557" s="8"/>
    </row>
    <row r="558" spans="2:14" s="4" customFormat="1" x14ac:dyDescent="0.25">
      <c r="B558" s="8">
        <v>557</v>
      </c>
      <c r="C558" s="9" t="s">
        <v>21</v>
      </c>
      <c r="D558" s="10">
        <f t="shared" si="55"/>
        <v>279</v>
      </c>
      <c r="E558" s="1">
        <f t="shared" si="54"/>
        <v>10</v>
      </c>
      <c r="F558" s="1">
        <v>1</v>
      </c>
      <c r="J558" s="4">
        <v>4</v>
      </c>
      <c r="M558" s="4">
        <v>7</v>
      </c>
      <c r="N558" s="8"/>
    </row>
    <row r="559" spans="2:14" s="4" customFormat="1" x14ac:dyDescent="0.25">
      <c r="B559" s="8">
        <v>558</v>
      </c>
      <c r="C559" s="9" t="s">
        <v>22</v>
      </c>
      <c r="D559" s="10">
        <f t="shared" si="55"/>
        <v>279</v>
      </c>
      <c r="E559" s="1">
        <f t="shared" si="54"/>
        <v>10</v>
      </c>
      <c r="F559" s="1">
        <v>1</v>
      </c>
      <c r="J559" s="4">
        <v>7.6</v>
      </c>
      <c r="M559" s="4">
        <v>2.8</v>
      </c>
      <c r="N559" s="8"/>
    </row>
    <row r="560" spans="2:14" s="4" customFormat="1" x14ac:dyDescent="0.25">
      <c r="B560" s="8">
        <v>559</v>
      </c>
      <c r="C560" s="9" t="s">
        <v>21</v>
      </c>
      <c r="D560" s="10">
        <f t="shared" si="55"/>
        <v>280</v>
      </c>
      <c r="E560" s="1">
        <f t="shared" si="54"/>
        <v>10</v>
      </c>
      <c r="F560" s="1">
        <v>1</v>
      </c>
      <c r="J560" s="4">
        <v>4</v>
      </c>
      <c r="M560" s="4">
        <v>8.6</v>
      </c>
      <c r="N560" s="8"/>
    </row>
    <row r="561" spans="2:14" s="4" customFormat="1" x14ac:dyDescent="0.25">
      <c r="B561" s="8">
        <v>560</v>
      </c>
      <c r="C561" s="9" t="s">
        <v>22</v>
      </c>
      <c r="D561" s="10">
        <f t="shared" si="55"/>
        <v>280</v>
      </c>
      <c r="E561" s="1">
        <f t="shared" si="54"/>
        <v>10</v>
      </c>
      <c r="F561" s="1">
        <v>1</v>
      </c>
      <c r="J561" s="4">
        <v>7</v>
      </c>
      <c r="M561" s="4">
        <v>2.2000000000000002</v>
      </c>
      <c r="N561" s="8"/>
    </row>
    <row r="562" spans="2:14" s="4" customFormat="1" x14ac:dyDescent="0.25">
      <c r="B562" s="8">
        <v>561</v>
      </c>
      <c r="C562" s="9" t="s">
        <v>21</v>
      </c>
      <c r="D562" s="10">
        <f t="shared" si="55"/>
        <v>281</v>
      </c>
      <c r="E562" s="1">
        <f t="shared" si="54"/>
        <v>10</v>
      </c>
      <c r="F562" s="1">
        <v>1</v>
      </c>
      <c r="J562" s="6">
        <v>3</v>
      </c>
      <c r="M562" s="4">
        <v>6.2</v>
      </c>
      <c r="N562" s="8"/>
    </row>
    <row r="563" spans="2:14" s="4" customFormat="1" x14ac:dyDescent="0.25">
      <c r="B563" s="8">
        <v>562</v>
      </c>
      <c r="C563" s="9" t="s">
        <v>22</v>
      </c>
      <c r="D563" s="10">
        <f t="shared" si="55"/>
        <v>281</v>
      </c>
      <c r="E563" s="1">
        <f t="shared" si="54"/>
        <v>10</v>
      </c>
      <c r="F563" s="1">
        <v>1</v>
      </c>
      <c r="J563" s="4">
        <v>6.8</v>
      </c>
      <c r="M563" s="4">
        <v>3.2</v>
      </c>
      <c r="N563" s="8"/>
    </row>
    <row r="564" spans="2:14" s="4" customFormat="1" x14ac:dyDescent="0.25">
      <c r="B564" s="8">
        <v>563</v>
      </c>
      <c r="C564" s="9" t="s">
        <v>21</v>
      </c>
      <c r="D564" s="10">
        <f t="shared" si="55"/>
        <v>282</v>
      </c>
      <c r="E564" s="1">
        <f t="shared" si="54"/>
        <v>10</v>
      </c>
      <c r="F564" s="1">
        <v>1</v>
      </c>
      <c r="J564" s="4">
        <v>3.4</v>
      </c>
      <c r="M564" s="4">
        <v>7.6</v>
      </c>
      <c r="N564" s="8"/>
    </row>
    <row r="565" spans="2:14" s="4" customFormat="1" x14ac:dyDescent="0.25">
      <c r="B565" s="8">
        <v>564</v>
      </c>
      <c r="C565" s="9" t="s">
        <v>22</v>
      </c>
      <c r="D565" s="10">
        <f t="shared" si="55"/>
        <v>282</v>
      </c>
      <c r="E565" s="1">
        <f t="shared" si="54"/>
        <v>10</v>
      </c>
      <c r="F565" s="1">
        <v>1</v>
      </c>
      <c r="J565" s="4">
        <v>6</v>
      </c>
      <c r="M565" s="4">
        <v>3.2</v>
      </c>
      <c r="N565" s="8"/>
    </row>
    <row r="566" spans="2:14" s="4" customFormat="1" x14ac:dyDescent="0.25">
      <c r="B566" s="8">
        <v>565</v>
      </c>
      <c r="C566" s="9" t="s">
        <v>21</v>
      </c>
      <c r="D566" s="10">
        <f t="shared" si="55"/>
        <v>283</v>
      </c>
      <c r="E566" s="1">
        <f t="shared" si="54"/>
        <v>10</v>
      </c>
      <c r="F566" s="1">
        <v>1</v>
      </c>
      <c r="J566" s="4">
        <v>4.5</v>
      </c>
      <c r="M566" s="4">
        <v>4.2</v>
      </c>
      <c r="N566" s="8"/>
    </row>
    <row r="567" spans="2:14" s="4" customFormat="1" x14ac:dyDescent="0.25">
      <c r="B567" s="8">
        <v>566</v>
      </c>
      <c r="C567" s="9" t="s">
        <v>22</v>
      </c>
      <c r="D567" s="10">
        <f t="shared" si="55"/>
        <v>283</v>
      </c>
      <c r="E567" s="1">
        <f t="shared" si="54"/>
        <v>10</v>
      </c>
      <c r="F567" s="1">
        <v>1</v>
      </c>
      <c r="J567" s="4">
        <v>5.8</v>
      </c>
      <c r="M567" s="4">
        <v>3.6</v>
      </c>
      <c r="N567" s="8"/>
    </row>
    <row r="568" spans="2:14" s="4" customFormat="1" x14ac:dyDescent="0.25">
      <c r="B568" s="8">
        <v>567</v>
      </c>
      <c r="C568" s="9" t="s">
        <v>21</v>
      </c>
      <c r="D568" s="10">
        <f t="shared" si="55"/>
        <v>284</v>
      </c>
      <c r="E568" s="1">
        <f t="shared" si="54"/>
        <v>10</v>
      </c>
      <c r="F568" s="1">
        <v>1</v>
      </c>
      <c r="J568" s="4">
        <v>4</v>
      </c>
      <c r="M568" s="4">
        <v>6.2</v>
      </c>
      <c r="N568" s="8"/>
    </row>
    <row r="569" spans="2:14" s="4" customFormat="1" x14ac:dyDescent="0.25">
      <c r="B569" s="8">
        <v>568</v>
      </c>
      <c r="C569" s="9" t="s">
        <v>22</v>
      </c>
      <c r="D569" s="10">
        <f t="shared" si="55"/>
        <v>284</v>
      </c>
      <c r="E569" s="1">
        <f t="shared" si="54"/>
        <v>10</v>
      </c>
      <c r="F569" s="1">
        <v>1</v>
      </c>
      <c r="J569" s="4">
        <v>5.4</v>
      </c>
      <c r="M569" s="4">
        <v>2</v>
      </c>
      <c r="N569" s="8"/>
    </row>
    <row r="570" spans="2:14" s="4" customFormat="1" x14ac:dyDescent="0.25">
      <c r="B570" s="8">
        <v>569</v>
      </c>
      <c r="C570" s="9" t="s">
        <v>21</v>
      </c>
      <c r="D570" s="10">
        <f t="shared" si="55"/>
        <v>285</v>
      </c>
      <c r="E570" s="1">
        <f t="shared" si="54"/>
        <v>10</v>
      </c>
      <c r="F570" s="1">
        <v>1</v>
      </c>
      <c r="J570" s="4">
        <v>3.2</v>
      </c>
      <c r="M570" s="4">
        <v>5.5</v>
      </c>
      <c r="N570" s="8"/>
    </row>
    <row r="571" spans="2:14" s="4" customFormat="1" x14ac:dyDescent="0.25">
      <c r="B571" s="8">
        <v>570</v>
      </c>
      <c r="C571" s="9" t="s">
        <v>22</v>
      </c>
      <c r="D571" s="10">
        <f t="shared" si="55"/>
        <v>285</v>
      </c>
      <c r="E571" s="1">
        <f t="shared" si="54"/>
        <v>10</v>
      </c>
      <c r="F571" s="1">
        <v>1</v>
      </c>
      <c r="J571" s="4">
        <v>5.4</v>
      </c>
      <c r="M571" s="4">
        <v>2.6</v>
      </c>
      <c r="N571" s="8"/>
    </row>
    <row r="572" spans="2:14" s="4" customFormat="1" x14ac:dyDescent="0.25">
      <c r="B572" s="8">
        <v>571</v>
      </c>
      <c r="C572" s="9" t="s">
        <v>21</v>
      </c>
      <c r="D572" s="10">
        <f t="shared" si="55"/>
        <v>286</v>
      </c>
      <c r="E572" s="1">
        <f t="shared" si="54"/>
        <v>10</v>
      </c>
      <c r="F572" s="1">
        <v>1</v>
      </c>
      <c r="J572" s="4">
        <v>3.8</v>
      </c>
      <c r="M572" s="4">
        <v>6</v>
      </c>
      <c r="N572" s="8"/>
    </row>
    <row r="573" spans="2:14" s="4" customFormat="1" x14ac:dyDescent="0.25">
      <c r="B573" s="8">
        <v>572</v>
      </c>
      <c r="C573" s="9" t="s">
        <v>22</v>
      </c>
      <c r="D573" s="10">
        <f t="shared" si="55"/>
        <v>286</v>
      </c>
      <c r="E573" s="1">
        <f t="shared" si="54"/>
        <v>10</v>
      </c>
      <c r="F573" s="1">
        <v>1</v>
      </c>
      <c r="J573" s="4">
        <v>6</v>
      </c>
      <c r="M573" s="4">
        <v>2</v>
      </c>
      <c r="N573" s="8"/>
    </row>
    <row r="574" spans="2:14" s="4" customFormat="1" x14ac:dyDescent="0.25">
      <c r="B574" s="8">
        <v>573</v>
      </c>
      <c r="C574" s="9" t="s">
        <v>21</v>
      </c>
      <c r="D574" s="10">
        <f t="shared" si="55"/>
        <v>287</v>
      </c>
      <c r="E574" s="1">
        <f t="shared" si="54"/>
        <v>10</v>
      </c>
      <c r="F574" s="1">
        <v>1</v>
      </c>
      <c r="J574" s="4">
        <v>3.2</v>
      </c>
      <c r="M574" s="4">
        <v>6.2</v>
      </c>
      <c r="N574" s="8"/>
    </row>
    <row r="575" spans="2:14" s="4" customFormat="1" x14ac:dyDescent="0.25">
      <c r="B575" s="8">
        <v>574</v>
      </c>
      <c r="C575" s="9" t="s">
        <v>22</v>
      </c>
      <c r="D575" s="10">
        <f t="shared" si="55"/>
        <v>287</v>
      </c>
      <c r="E575" s="1">
        <f t="shared" si="54"/>
        <v>10</v>
      </c>
      <c r="F575" s="1">
        <v>1</v>
      </c>
      <c r="J575" s="4">
        <v>6.8</v>
      </c>
      <c r="M575" s="4">
        <v>2.2000000000000002</v>
      </c>
      <c r="N575" s="8"/>
    </row>
    <row r="576" spans="2:14" s="4" customFormat="1" x14ac:dyDescent="0.25">
      <c r="B576" s="8">
        <v>575</v>
      </c>
      <c r="C576" s="9" t="s">
        <v>21</v>
      </c>
      <c r="D576" s="10">
        <f t="shared" si="55"/>
        <v>288</v>
      </c>
      <c r="E576" s="1">
        <f t="shared" ref="E576:E577" si="56">IF(COUNTIF(E515:E575,E546)=61,E546+1,E575)</f>
        <v>10</v>
      </c>
      <c r="F576" s="1">
        <v>1</v>
      </c>
      <c r="J576" s="6">
        <v>3</v>
      </c>
      <c r="N576" s="8"/>
    </row>
    <row r="577" spans="2:14" s="4" customFormat="1" x14ac:dyDescent="0.25">
      <c r="B577" s="8">
        <v>576</v>
      </c>
      <c r="C577" s="9" t="s">
        <v>22</v>
      </c>
      <c r="D577" s="10">
        <f t="shared" si="55"/>
        <v>288</v>
      </c>
      <c r="E577" s="1">
        <f t="shared" si="56"/>
        <v>10</v>
      </c>
      <c r="F577" s="1">
        <v>1</v>
      </c>
      <c r="J577" s="4">
        <v>5.2</v>
      </c>
      <c r="N577" s="8"/>
    </row>
    <row r="578" spans="2:14" x14ac:dyDescent="0.25">
      <c r="G578" s="1"/>
      <c r="H578" s="1"/>
      <c r="I578" s="1"/>
      <c r="J578" s="1"/>
      <c r="K578" s="1"/>
      <c r="L578" s="1"/>
      <c r="M578" s="1"/>
    </row>
    <row r="579" spans="2:14" x14ac:dyDescent="0.25">
      <c r="F579" s="1">
        <f>MAX(G579:M579)</f>
        <v>22</v>
      </c>
      <c r="G579" s="4">
        <f>MAX(G2:G533)</f>
        <v>22</v>
      </c>
      <c r="H579" s="4">
        <f>MAX(H2:H519)</f>
        <v>9</v>
      </c>
      <c r="I579" s="4">
        <f>MAX(I2:I527)</f>
        <v>15.6</v>
      </c>
      <c r="J579" s="4">
        <f>MAX(J2:J577)</f>
        <v>18</v>
      </c>
      <c r="K579" s="4">
        <f>MAX(K2:K522)</f>
        <v>15</v>
      </c>
      <c r="L579" s="4">
        <f>MAX(L2:L505)</f>
        <v>14.2</v>
      </c>
      <c r="M579" s="4">
        <f>MAX(M2:M575)</f>
        <v>14.4</v>
      </c>
    </row>
    <row r="580" spans="2:14" x14ac:dyDescent="0.25">
      <c r="G580" s="27">
        <f>MATCH(MAX(G2:G533),G2:G533,0)</f>
        <v>1</v>
      </c>
      <c r="H580" s="27">
        <f>MATCH(MAX(H2:H519),H2:H519,0)</f>
        <v>273</v>
      </c>
      <c r="I580" s="27">
        <f>MATCH(MAX(I2:I527),I2:I527,0)</f>
        <v>118</v>
      </c>
      <c r="J580" s="27">
        <f>MATCH(MAX(J2:J577),J2:J577,0)</f>
        <v>74</v>
      </c>
      <c r="K580" s="27">
        <f>MATCH(MAX(K2:K522),K2:K522,0)</f>
        <v>3</v>
      </c>
      <c r="L580" s="27">
        <f>MATCH(MAX(L2:L505),L2:L505,0)</f>
        <v>83</v>
      </c>
      <c r="M580" s="27">
        <f>MATCH(MAX(M2:M575),M2:M575,0)</f>
        <v>61</v>
      </c>
    </row>
    <row r="581" spans="2:14" x14ac:dyDescent="0.25">
      <c r="G581" s="26">
        <f>AVERAGE(G2:G533)</f>
        <v>8.1446428571428591</v>
      </c>
      <c r="H581" s="26">
        <f>AVERAGE(H2:H519)</f>
        <v>3.3903474903474908</v>
      </c>
      <c r="I581" s="26">
        <f>AVERAGE(I2:I527)</f>
        <v>6.6630038022813638</v>
      </c>
      <c r="J581" s="26">
        <f>AVERAGE(J2:J577)</f>
        <v>7.7895833333333355</v>
      </c>
      <c r="K581" s="26">
        <f>AVERAGE(K2:K522)</f>
        <v>6.7236084452974998</v>
      </c>
      <c r="L581" s="26">
        <f>AVERAGE(L2:L505)</f>
        <v>6.5097420634920633</v>
      </c>
      <c r="M581" s="26">
        <f>AVERAGE(M2:M575)</f>
        <v>6.7032404181184591</v>
      </c>
    </row>
    <row r="583" spans="2:14" x14ac:dyDescent="0.25">
      <c r="G583" s="4">
        <f>COUNTIFS(G2:G533,"&lt;&gt;"&amp;"")</f>
        <v>532</v>
      </c>
      <c r="H583" s="4">
        <f>COUNTIFS(H2:H519,"&lt;&gt;"&amp;"")</f>
        <v>518</v>
      </c>
      <c r="I583" s="4">
        <f>COUNTIFS(I2:I527,"&lt;&gt;"&amp;"")</f>
        <v>526</v>
      </c>
      <c r="J583" s="4">
        <f>COUNTIFS(J2:J577,"&lt;&gt;"&amp;"")</f>
        <v>576</v>
      </c>
      <c r="K583" s="4">
        <f>COUNTIFS(K2:K522,"&lt;&gt;"&amp;"")</f>
        <v>521</v>
      </c>
      <c r="L583" s="4">
        <f>COUNTIFS(L2:L505,"&lt;&gt;"&amp;"")</f>
        <v>504</v>
      </c>
      <c r="M583" s="4">
        <f>COUNTIFS(M2:M575,"&lt;&gt;"&amp;"")</f>
        <v>574</v>
      </c>
    </row>
    <row r="585" spans="2:14" x14ac:dyDescent="0.25">
      <c r="G585" s="4" t="s">
        <v>67</v>
      </c>
      <c r="H585" s="4" t="s">
        <v>67</v>
      </c>
      <c r="I585" s="4" t="s">
        <v>67</v>
      </c>
      <c r="J585" s="4" t="s">
        <v>67</v>
      </c>
      <c r="K585" s="4" t="s">
        <v>67</v>
      </c>
      <c r="L585" s="4" t="s">
        <v>67</v>
      </c>
      <c r="M585" s="4" t="s">
        <v>67</v>
      </c>
    </row>
  </sheetData>
  <autoFilter ref="B1:M577" xr:uid="{3F27FBC6-624A-4BD2-868E-0E144B01FAFD}"/>
  <mergeCells count="2">
    <mergeCell ref="AK3:AP6"/>
    <mergeCell ref="AL8:AO9"/>
  </mergeCells>
  <conditionalFormatting sqref="G2:G532 H2:H57 H59:H276 L2:L263 L265:L266 L268:L323 H278:H454 L338:L372 L374:L430 H457:H511 L492:L493 L495 J2:J577 L450:L462 L464:L476 L480:L487 L490 K516:K522 L432:L448 K2:K501 L497:L505 I2:I527">
    <cfRule type="cellIs" dxfId="440" priority="309" operator="equal">
      <formula>"H"</formula>
    </cfRule>
    <cfRule type="cellIs" dxfId="439" priority="310" operator="equal">
      <formula>"NE"</formula>
    </cfRule>
    <cfRule type="cellIs" dxfId="438" priority="311" operator="equal">
      <formula>"V"</formula>
    </cfRule>
    <cfRule type="cellIs" dxfId="437" priority="312" operator="equal">
      <formula>"PPS"</formula>
    </cfRule>
    <cfRule type="cellIs" dxfId="436" priority="313" operator="equal">
      <formula>"M"</formula>
    </cfRule>
    <cfRule type="cellIs" dxfId="435" priority="314" operator="equal">
      <formula>"UL"</formula>
    </cfRule>
    <cfRule type="cellIs" dxfId="434" priority="315" operator="equal">
      <formula>"?"</formula>
    </cfRule>
  </conditionalFormatting>
  <conditionalFormatting sqref="M2:M109 M111:M129 M131:M154 M156:M223 M226:M250 M252:M260 M262:M575">
    <cfRule type="cellIs" dxfId="433" priority="302" operator="equal">
      <formula>"H"</formula>
    </cfRule>
    <cfRule type="cellIs" dxfId="432" priority="303" operator="equal">
      <formula>"NE"</formula>
    </cfRule>
    <cfRule type="cellIs" dxfId="431" priority="304" operator="equal">
      <formula>"V"</formula>
    </cfRule>
    <cfRule type="cellIs" dxfId="430" priority="305" operator="equal">
      <formula>"PPS"</formula>
    </cfRule>
    <cfRule type="cellIs" dxfId="429" priority="306" operator="equal">
      <formula>"M"</formula>
    </cfRule>
    <cfRule type="cellIs" dxfId="428" priority="307" operator="equal">
      <formula>"UL"</formula>
    </cfRule>
    <cfRule type="cellIs" dxfId="427" priority="308" operator="equal">
      <formula>"?"</formula>
    </cfRule>
  </conditionalFormatting>
  <conditionalFormatting sqref="M261 M251 M224:M225 M155 M130 M110">
    <cfRule type="cellIs" dxfId="426" priority="281" operator="equal">
      <formula>"H"</formula>
    </cfRule>
    <cfRule type="cellIs" dxfId="425" priority="282" operator="equal">
      <formula>"NE"</formula>
    </cfRule>
    <cfRule type="cellIs" dxfId="424" priority="283" operator="equal">
      <formula>"V"</formula>
    </cfRule>
    <cfRule type="cellIs" dxfId="423" priority="284" operator="equal">
      <formula>"PPS"</formula>
    </cfRule>
    <cfRule type="cellIs" dxfId="422" priority="285" operator="equal">
      <formula>"M"</formula>
    </cfRule>
    <cfRule type="cellIs" dxfId="421" priority="286" operator="equal">
      <formula>"UL"</formula>
    </cfRule>
    <cfRule type="cellIs" dxfId="420" priority="287" operator="equal">
      <formula>"?"</formula>
    </cfRule>
  </conditionalFormatting>
  <conditionalFormatting sqref="L373 L324:L337 H277 L267 L264">
    <cfRule type="cellIs" dxfId="419" priority="274" operator="equal">
      <formula>"H"</formula>
    </cfRule>
    <cfRule type="cellIs" dxfId="418" priority="275" operator="equal">
      <formula>"NE"</formula>
    </cfRule>
    <cfRule type="cellIs" dxfId="417" priority="276" operator="equal">
      <formula>"V"</formula>
    </cfRule>
    <cfRule type="cellIs" dxfId="416" priority="277" operator="equal">
      <formula>"PPS"</formula>
    </cfRule>
    <cfRule type="cellIs" dxfId="415" priority="278" operator="equal">
      <formula>"M"</formula>
    </cfRule>
    <cfRule type="cellIs" dxfId="414" priority="279" operator="equal">
      <formula>"UL"</formula>
    </cfRule>
    <cfRule type="cellIs" dxfId="413" priority="280" operator="equal">
      <formula>"?"</formula>
    </cfRule>
  </conditionalFormatting>
  <conditionalFormatting sqref="L449 H455:H456 L431">
    <cfRule type="cellIs" dxfId="412" priority="267" operator="equal">
      <formula>"H"</formula>
    </cfRule>
    <cfRule type="cellIs" dxfId="411" priority="268" operator="equal">
      <formula>"NE"</formula>
    </cfRule>
    <cfRule type="cellIs" dxfId="410" priority="269" operator="equal">
      <formula>"V"</formula>
    </cfRule>
    <cfRule type="cellIs" dxfId="409" priority="270" operator="equal">
      <formula>"PPS"</formula>
    </cfRule>
    <cfRule type="cellIs" dxfId="408" priority="271" operator="equal">
      <formula>"M"</formula>
    </cfRule>
    <cfRule type="cellIs" dxfId="407" priority="272" operator="equal">
      <formula>"UL"</formula>
    </cfRule>
    <cfRule type="cellIs" dxfId="406" priority="273" operator="equal">
      <formula>"?"</formula>
    </cfRule>
  </conditionalFormatting>
  <conditionalFormatting sqref="K502:K515 G533 H512:H519 L496 L494 L491 L488:L489 L477:L479 L463">
    <cfRule type="cellIs" dxfId="405" priority="260" operator="equal">
      <formula>"H"</formula>
    </cfRule>
    <cfRule type="cellIs" dxfId="404" priority="261" operator="equal">
      <formula>"NE"</formula>
    </cfRule>
    <cfRule type="cellIs" dxfId="403" priority="262" operator="equal">
      <formula>"V"</formula>
    </cfRule>
    <cfRule type="cellIs" dxfId="402" priority="263" operator="equal">
      <formula>"PPS"</formula>
    </cfRule>
    <cfRule type="cellIs" dxfId="401" priority="264" operator="equal">
      <formula>"M"</formula>
    </cfRule>
    <cfRule type="cellIs" dxfId="400" priority="265" operator="equal">
      <formula>"UL"</formula>
    </cfRule>
    <cfRule type="cellIs" dxfId="399" priority="266" operator="equal">
      <formula>"?"</formula>
    </cfRule>
  </conditionalFormatting>
  <conditionalFormatting sqref="Y265:Y289 X252:Y264 Z259:Z262 X133:Z251 AA250:AA253 AA246:AA247 AA241:AA244 W230:W256 AA170:AA239 AA134:AA162 X30:AA132 W31:W228 V30:V267 V2:AA29">
    <cfRule type="cellIs" dxfId="398" priority="78" operator="equal">
      <formula>"H"</formula>
    </cfRule>
    <cfRule type="cellIs" dxfId="397" priority="79" operator="equal">
      <formula>"NE"</formula>
    </cfRule>
    <cfRule type="cellIs" dxfId="396" priority="80" operator="equal">
      <formula>"V"</formula>
    </cfRule>
    <cfRule type="cellIs" dxfId="395" priority="81" operator="equal">
      <formula>"PPS"</formula>
    </cfRule>
    <cfRule type="cellIs" dxfId="394" priority="82" operator="equal">
      <formula>"M"</formula>
    </cfRule>
    <cfRule type="cellIs" dxfId="393" priority="83" operator="equal">
      <formula>"UL"</formula>
    </cfRule>
    <cfRule type="cellIs" dxfId="392" priority="84" operator="equal">
      <formula>"?"</formula>
    </cfRule>
  </conditionalFormatting>
  <conditionalFormatting sqref="AB114:AB288 AB67:AB112 AB57:AB65 AB2:AB55">
    <cfRule type="cellIs" dxfId="391" priority="71" operator="equal">
      <formula>"H"</formula>
    </cfRule>
    <cfRule type="cellIs" dxfId="390" priority="72" operator="equal">
      <formula>"NE"</formula>
    </cfRule>
    <cfRule type="cellIs" dxfId="389" priority="73" operator="equal">
      <formula>"V"</formula>
    </cfRule>
    <cfRule type="cellIs" dxfId="388" priority="74" operator="equal">
      <formula>"PPS"</formula>
    </cfRule>
    <cfRule type="cellIs" dxfId="387" priority="75" operator="equal">
      <formula>"M"</formula>
    </cfRule>
    <cfRule type="cellIs" dxfId="386" priority="76" operator="equal">
      <formula>"UL"</formula>
    </cfRule>
    <cfRule type="cellIs" dxfId="385" priority="77" operator="equal">
      <formula>"?"</formula>
    </cfRule>
  </conditionalFormatting>
  <conditionalFormatting sqref="AB113 AB66 AB56">
    <cfRule type="cellIs" dxfId="384" priority="64" operator="equal">
      <formula>"H"</formula>
    </cfRule>
    <cfRule type="cellIs" dxfId="383" priority="65" operator="equal">
      <formula>"NE"</formula>
    </cfRule>
    <cfRule type="cellIs" dxfId="382" priority="66" operator="equal">
      <formula>"V"</formula>
    </cfRule>
    <cfRule type="cellIs" dxfId="381" priority="67" operator="equal">
      <formula>"PPS"</formula>
    </cfRule>
    <cfRule type="cellIs" dxfId="380" priority="68" operator="equal">
      <formula>"M"</formula>
    </cfRule>
    <cfRule type="cellIs" dxfId="379" priority="69" operator="equal">
      <formula>"UL"</formula>
    </cfRule>
    <cfRule type="cellIs" dxfId="378" priority="70" operator="equal">
      <formula>"?"</formula>
    </cfRule>
  </conditionalFormatting>
  <conditionalFormatting sqref="AA163:AA169 AA133">
    <cfRule type="cellIs" dxfId="377" priority="57" operator="equal">
      <formula>"H"</formula>
    </cfRule>
    <cfRule type="cellIs" dxfId="376" priority="58" operator="equal">
      <formula>"NE"</formula>
    </cfRule>
    <cfRule type="cellIs" dxfId="375" priority="59" operator="equal">
      <formula>"V"</formula>
    </cfRule>
    <cfRule type="cellIs" dxfId="374" priority="60" operator="equal">
      <formula>"PPS"</formula>
    </cfRule>
    <cfRule type="cellIs" dxfId="373" priority="61" operator="equal">
      <formula>"M"</formula>
    </cfRule>
    <cfRule type="cellIs" dxfId="372" priority="62" operator="equal">
      <formula>"UL"</formula>
    </cfRule>
    <cfRule type="cellIs" dxfId="371" priority="63" operator="equal">
      <formula>"?"</formula>
    </cfRule>
  </conditionalFormatting>
  <conditionalFormatting sqref="W229">
    <cfRule type="cellIs" dxfId="370" priority="50" operator="equal">
      <formula>"H"</formula>
    </cfRule>
    <cfRule type="cellIs" dxfId="369" priority="51" operator="equal">
      <formula>"NE"</formula>
    </cfRule>
    <cfRule type="cellIs" dxfId="368" priority="52" operator="equal">
      <formula>"V"</formula>
    </cfRule>
    <cfRule type="cellIs" dxfId="367" priority="53" operator="equal">
      <formula>"PPS"</formula>
    </cfRule>
    <cfRule type="cellIs" dxfId="366" priority="54" operator="equal">
      <formula>"M"</formula>
    </cfRule>
    <cfRule type="cellIs" dxfId="365" priority="55" operator="equal">
      <formula>"UL"</formula>
    </cfRule>
    <cfRule type="cellIs" dxfId="364" priority="56" operator="equal">
      <formula>"?"</formula>
    </cfRule>
  </conditionalFormatting>
  <conditionalFormatting sqref="W257:W260 Z252:Z258 AA248:AA249 AA245 AA240">
    <cfRule type="cellIs" dxfId="363" priority="43" operator="equal">
      <formula>"H"</formula>
    </cfRule>
    <cfRule type="cellIs" dxfId="362" priority="44" operator="equal">
      <formula>"NE"</formula>
    </cfRule>
    <cfRule type="cellIs" dxfId="361" priority="45" operator="equal">
      <formula>"V"</formula>
    </cfRule>
    <cfRule type="cellIs" dxfId="360" priority="46" operator="equal">
      <formula>"PPS"</formula>
    </cfRule>
    <cfRule type="cellIs" dxfId="359" priority="47" operator="equal">
      <formula>"M"</formula>
    </cfRule>
    <cfRule type="cellIs" dxfId="358" priority="48" operator="equal">
      <formula>"UL"</formula>
    </cfRule>
    <cfRule type="cellIs" dxfId="357" priority="49" operator="equal">
      <formula>"?"</formula>
    </cfRule>
  </conditionalFormatting>
  <conditionalFormatting sqref="AF265:AF289 AE252:AF264 AG259:AG261 AE232:AG251 AH247:AH253 AH241:AH244 AH233:AH238 AE228:AH231 AD229:AD256 AD226:AH227 AD225:AG225 AD217:AH224 AD216:AG216 AD188:AH215 AD187:AG187 AD170:AH186 AD163:AG169 AD140:AH162 AC139:AC266 AE139:AH139 AC135:AH138 AC134:AG134 AC2:AH133">
    <cfRule type="cellIs" dxfId="356" priority="36" operator="equal">
      <formula>"H"</formula>
    </cfRule>
    <cfRule type="cellIs" dxfId="355" priority="37" operator="equal">
      <formula>"NE"</formula>
    </cfRule>
    <cfRule type="cellIs" dxfId="354" priority="38" operator="equal">
      <formula>"V"</formula>
    </cfRule>
    <cfRule type="cellIs" dxfId="353" priority="39" operator="equal">
      <formula>"PPS"</formula>
    </cfRule>
    <cfRule type="cellIs" dxfId="352" priority="40" operator="equal">
      <formula>"M"</formula>
    </cfRule>
    <cfRule type="cellIs" dxfId="351" priority="41" operator="equal">
      <formula>"UL"</formula>
    </cfRule>
    <cfRule type="cellIs" dxfId="350" priority="42" operator="equal">
      <formula>"?"</formula>
    </cfRule>
  </conditionalFormatting>
  <conditionalFormatting sqref="AI132:AI288 AI127:AI130 AI114:AI125 AI79:AI112 AI2:AI77">
    <cfRule type="cellIs" dxfId="349" priority="29" operator="equal">
      <formula>"H"</formula>
    </cfRule>
    <cfRule type="cellIs" dxfId="348" priority="30" operator="equal">
      <formula>"NE"</formula>
    </cfRule>
    <cfRule type="cellIs" dxfId="347" priority="31" operator="equal">
      <formula>"V"</formula>
    </cfRule>
    <cfRule type="cellIs" dxfId="346" priority="32" operator="equal">
      <formula>"PPS"</formula>
    </cfRule>
    <cfRule type="cellIs" dxfId="345" priority="33" operator="equal">
      <formula>"M"</formula>
    </cfRule>
    <cfRule type="cellIs" dxfId="344" priority="34" operator="equal">
      <formula>"UL"</formula>
    </cfRule>
    <cfRule type="cellIs" dxfId="343" priority="35" operator="equal">
      <formula>"?"</formula>
    </cfRule>
  </conditionalFormatting>
  <conditionalFormatting sqref="AI131 AI126 AI113 AI78">
    <cfRule type="cellIs" dxfId="342" priority="22" operator="equal">
      <formula>"H"</formula>
    </cfRule>
    <cfRule type="cellIs" dxfId="341" priority="23" operator="equal">
      <formula>"NE"</formula>
    </cfRule>
    <cfRule type="cellIs" dxfId="340" priority="24" operator="equal">
      <formula>"V"</formula>
    </cfRule>
    <cfRule type="cellIs" dxfId="339" priority="25" operator="equal">
      <formula>"PPS"</formula>
    </cfRule>
    <cfRule type="cellIs" dxfId="338" priority="26" operator="equal">
      <formula>"M"</formula>
    </cfRule>
    <cfRule type="cellIs" dxfId="337" priority="27" operator="equal">
      <formula>"UL"</formula>
    </cfRule>
    <cfRule type="cellIs" dxfId="336" priority="28" operator="equal">
      <formula>"?"</formula>
    </cfRule>
  </conditionalFormatting>
  <conditionalFormatting sqref="AH187 AH163:AH169 AD139 AH134">
    <cfRule type="cellIs" dxfId="335" priority="15" operator="equal">
      <formula>"H"</formula>
    </cfRule>
    <cfRule type="cellIs" dxfId="334" priority="16" operator="equal">
      <formula>"NE"</formula>
    </cfRule>
    <cfRule type="cellIs" dxfId="333" priority="17" operator="equal">
      <formula>"V"</formula>
    </cfRule>
    <cfRule type="cellIs" dxfId="332" priority="18" operator="equal">
      <formula>"PPS"</formula>
    </cfRule>
    <cfRule type="cellIs" dxfId="331" priority="19" operator="equal">
      <formula>"M"</formula>
    </cfRule>
    <cfRule type="cellIs" dxfId="330" priority="20" operator="equal">
      <formula>"UL"</formula>
    </cfRule>
    <cfRule type="cellIs" dxfId="329" priority="21" operator="equal">
      <formula>"?"</formula>
    </cfRule>
  </conditionalFormatting>
  <conditionalFormatting sqref="AD228 AH225 AH216">
    <cfRule type="cellIs" dxfId="328" priority="8" operator="equal">
      <formula>"H"</formula>
    </cfRule>
    <cfRule type="cellIs" dxfId="327" priority="9" operator="equal">
      <formula>"NE"</formula>
    </cfRule>
    <cfRule type="cellIs" dxfId="326" priority="10" operator="equal">
      <formula>"V"</formula>
    </cfRule>
    <cfRule type="cellIs" dxfId="325" priority="11" operator="equal">
      <formula>"PPS"</formula>
    </cfRule>
    <cfRule type="cellIs" dxfId="324" priority="12" operator="equal">
      <formula>"M"</formula>
    </cfRule>
    <cfRule type="cellIs" dxfId="323" priority="13" operator="equal">
      <formula>"UL"</formula>
    </cfRule>
    <cfRule type="cellIs" dxfId="322" priority="14" operator="equal">
      <formula>"?"</formula>
    </cfRule>
  </conditionalFormatting>
  <conditionalFormatting sqref="AC267 AD257:AD260 AG252:AG258 AH245:AH246 AH239:AH240 AH232">
    <cfRule type="cellIs" dxfId="321" priority="1" operator="equal">
      <formula>"H"</formula>
    </cfRule>
    <cfRule type="cellIs" dxfId="320" priority="2" operator="equal">
      <formula>"NE"</formula>
    </cfRule>
    <cfRule type="cellIs" dxfId="319" priority="3" operator="equal">
      <formula>"V"</formula>
    </cfRule>
    <cfRule type="cellIs" dxfId="318" priority="4" operator="equal">
      <formula>"PPS"</formula>
    </cfRule>
    <cfRule type="cellIs" dxfId="317" priority="5" operator="equal">
      <formula>"M"</formula>
    </cfRule>
    <cfRule type="cellIs" dxfId="316" priority="6" operator="equal">
      <formula>"UL"</formula>
    </cfRule>
    <cfRule type="cellIs" dxfId="315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21205-C86D-4C8A-953D-DF5C5A6667C3}">
  <dimension ref="B1:AF986"/>
  <sheetViews>
    <sheetView topLeftCell="L1" zoomScale="60" zoomScaleNormal="60" workbookViewId="0">
      <pane ySplit="1" topLeftCell="A37" activePane="bottomLeft" state="frozen"/>
      <selection activeCell="F1" sqref="F1"/>
      <selection pane="bottomLeft" activeCell="U989" sqref="U989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7" width="7" style="4" bestFit="1" customWidth="1"/>
    <col min="8" max="8" width="8.5" style="4" bestFit="1" customWidth="1"/>
    <col min="9" max="9" width="8" style="4" bestFit="1" customWidth="1"/>
    <col min="10" max="11" width="8.5" style="4" bestFit="1" customWidth="1"/>
    <col min="12" max="12" width="7.875" style="4" bestFit="1" customWidth="1"/>
    <col min="13" max="13" width="8.25" style="4" bestFit="1" customWidth="1"/>
    <col min="14" max="14" width="7.875" style="4" bestFit="1" customWidth="1"/>
    <col min="15" max="15" width="8" style="4" bestFit="1" customWidth="1"/>
    <col min="16" max="16" width="7" style="4" bestFit="1" customWidth="1"/>
    <col min="17" max="17" width="6.625" style="4" bestFit="1" customWidth="1"/>
    <col min="18" max="18" width="9.875" style="4" bestFit="1" customWidth="1"/>
    <col min="19" max="19" width="7.375" style="4" bestFit="1" customWidth="1"/>
    <col min="20" max="20" width="10.75" style="4" bestFit="1" customWidth="1"/>
    <col min="21" max="21" width="9.75" style="4" bestFit="1" customWidth="1"/>
    <col min="22" max="22" width="8.5" style="4" bestFit="1" customWidth="1"/>
    <col min="23" max="23" width="10.5" style="4" bestFit="1" customWidth="1"/>
    <col min="24" max="24" width="9.125" style="4" bestFit="1" customWidth="1"/>
    <col min="25" max="25" width="10.375" style="4" bestFit="1" customWidth="1"/>
    <col min="26" max="26" width="8.625" style="4" bestFit="1" customWidth="1"/>
    <col min="27" max="27" width="7.875" style="4" bestFit="1" customWidth="1"/>
    <col min="28" max="28" width="7" style="4" bestFit="1" customWidth="1"/>
    <col min="29" max="29" width="6.625" style="4" bestFit="1" customWidth="1"/>
    <col min="30" max="30" width="7" style="4" bestFit="1" customWidth="1"/>
    <col min="31" max="31" width="8.625" style="1" bestFit="1" customWidth="1"/>
    <col min="32" max="32" width="8.625" style="1" customWidth="1"/>
    <col min="33" max="16384" width="11" style="1"/>
  </cols>
  <sheetData>
    <row r="1" spans="2:32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27</v>
      </c>
      <c r="T1" s="2" t="s">
        <v>29</v>
      </c>
      <c r="U1" s="2" t="s">
        <v>30</v>
      </c>
      <c r="V1" s="2" t="s">
        <v>31</v>
      </c>
      <c r="W1" s="2" t="s">
        <v>32</v>
      </c>
      <c r="X1" s="2" t="s">
        <v>33</v>
      </c>
      <c r="Y1" s="2" t="s">
        <v>34</v>
      </c>
      <c r="Z1" s="2" t="s">
        <v>35</v>
      </c>
      <c r="AA1" s="2" t="s">
        <v>37</v>
      </c>
      <c r="AB1" s="2" t="s">
        <v>38</v>
      </c>
      <c r="AC1" s="2" t="s">
        <v>39</v>
      </c>
      <c r="AD1" s="2" t="s">
        <v>40</v>
      </c>
      <c r="AE1" s="2" t="s">
        <v>41</v>
      </c>
      <c r="AF1" s="2" t="s">
        <v>42</v>
      </c>
    </row>
    <row r="2" spans="2:32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N2" s="4">
        <v>7</v>
      </c>
      <c r="U2" s="17" t="s">
        <v>57</v>
      </c>
      <c r="Z2" s="4">
        <v>6</v>
      </c>
      <c r="AB2" s="4">
        <v>2</v>
      </c>
      <c r="AC2" s="4">
        <v>3.8</v>
      </c>
      <c r="AD2" s="4">
        <v>10.8</v>
      </c>
      <c r="AE2" s="1">
        <v>2.2000000000000002</v>
      </c>
      <c r="AF2" s="1">
        <v>7</v>
      </c>
    </row>
    <row r="3" spans="2:32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N3" s="4">
        <v>1</v>
      </c>
      <c r="U3" s="17" t="s">
        <v>57</v>
      </c>
      <c r="Z3" s="4">
        <v>9</v>
      </c>
      <c r="AB3" s="4">
        <v>1</v>
      </c>
      <c r="AC3" s="4">
        <v>1.2</v>
      </c>
      <c r="AD3" s="4">
        <v>3</v>
      </c>
      <c r="AE3" s="1">
        <v>8.1999999999999993</v>
      </c>
      <c r="AF3" s="1">
        <v>4</v>
      </c>
    </row>
    <row r="4" spans="2:32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N4" s="4">
        <v>6</v>
      </c>
      <c r="U4" s="17" t="s">
        <v>57</v>
      </c>
      <c r="Z4" s="4">
        <v>4.8</v>
      </c>
      <c r="AB4" s="4">
        <v>1.2</v>
      </c>
      <c r="AC4" s="4">
        <v>2.4</v>
      </c>
      <c r="AD4" s="4">
        <v>11</v>
      </c>
      <c r="AE4" s="1">
        <v>4.2</v>
      </c>
      <c r="AF4" s="1">
        <v>7</v>
      </c>
    </row>
    <row r="5" spans="2:32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N5" s="4">
        <v>2.2000000000000002</v>
      </c>
      <c r="U5" s="17" t="s">
        <v>57</v>
      </c>
      <c r="Z5" s="4">
        <v>8.8000000000000007</v>
      </c>
      <c r="AB5" s="4">
        <v>1.6</v>
      </c>
      <c r="AC5" s="4">
        <v>1.6</v>
      </c>
      <c r="AD5" s="4">
        <v>7</v>
      </c>
      <c r="AE5" s="1">
        <v>2.9</v>
      </c>
      <c r="AF5" s="1">
        <v>2</v>
      </c>
    </row>
    <row r="6" spans="2:32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N6" s="4">
        <v>4.5999999999999996</v>
      </c>
      <c r="U6" s="17" t="s">
        <v>57</v>
      </c>
      <c r="Z6" s="4">
        <v>5</v>
      </c>
      <c r="AB6" s="4">
        <v>5.6</v>
      </c>
      <c r="AC6" s="4">
        <v>8.6</v>
      </c>
      <c r="AD6" s="4">
        <v>9</v>
      </c>
      <c r="AE6" s="1">
        <v>2</v>
      </c>
      <c r="AF6" s="1">
        <v>7</v>
      </c>
    </row>
    <row r="7" spans="2:32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N7" s="4">
        <v>2.2000000000000002</v>
      </c>
      <c r="U7" s="17" t="s">
        <v>57</v>
      </c>
      <c r="Z7" s="4">
        <v>9.4</v>
      </c>
      <c r="AB7" s="4">
        <v>3.4</v>
      </c>
      <c r="AC7" s="4">
        <v>3.4</v>
      </c>
      <c r="AD7" s="4">
        <v>5.2</v>
      </c>
      <c r="AE7" s="1">
        <v>8</v>
      </c>
      <c r="AF7" s="1">
        <v>9</v>
      </c>
    </row>
    <row r="8" spans="2:32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N8" s="4">
        <v>7</v>
      </c>
      <c r="U8" s="17" t="s">
        <v>57</v>
      </c>
      <c r="Z8" s="4">
        <v>5.4</v>
      </c>
      <c r="AB8" s="4">
        <v>5</v>
      </c>
      <c r="AC8" s="4">
        <v>7.4</v>
      </c>
      <c r="AD8" s="4">
        <v>12.4</v>
      </c>
      <c r="AE8" s="17" t="s">
        <v>57</v>
      </c>
      <c r="AF8" s="1">
        <v>5</v>
      </c>
    </row>
    <row r="9" spans="2:32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N9" s="4">
        <v>3</v>
      </c>
      <c r="U9" s="17" t="s">
        <v>57</v>
      </c>
      <c r="Z9" s="4">
        <v>10</v>
      </c>
      <c r="AB9" s="4">
        <v>5.4</v>
      </c>
      <c r="AC9" s="4">
        <v>6</v>
      </c>
      <c r="AD9" s="4">
        <v>6.2</v>
      </c>
      <c r="AE9" s="17" t="s">
        <v>57</v>
      </c>
      <c r="AF9" s="1">
        <v>4.2</v>
      </c>
    </row>
    <row r="10" spans="2:32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N10" s="4">
        <v>6</v>
      </c>
      <c r="U10" s="17" t="s">
        <v>57</v>
      </c>
      <c r="Z10" s="4">
        <v>6.4</v>
      </c>
      <c r="AB10" s="4">
        <v>8.6</v>
      </c>
      <c r="AC10" s="4">
        <v>8</v>
      </c>
      <c r="AD10" s="4">
        <v>11.8</v>
      </c>
      <c r="AE10" s="17" t="s">
        <v>57</v>
      </c>
      <c r="AF10" s="1">
        <v>10</v>
      </c>
    </row>
    <row r="11" spans="2:32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N11" s="4">
        <v>2.6</v>
      </c>
      <c r="U11" s="17" t="s">
        <v>57</v>
      </c>
      <c r="Z11" s="4">
        <v>10.199999999999999</v>
      </c>
      <c r="AB11" s="4">
        <v>3.8</v>
      </c>
      <c r="AC11" s="4">
        <v>3.2</v>
      </c>
      <c r="AD11" s="4">
        <v>6.3</v>
      </c>
      <c r="AE11" s="1">
        <v>4.5999999999999996</v>
      </c>
      <c r="AF11" s="1">
        <v>4.5999999999999996</v>
      </c>
    </row>
    <row r="12" spans="2:32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N12" s="4">
        <v>7</v>
      </c>
      <c r="U12" s="17" t="s">
        <v>57</v>
      </c>
      <c r="Z12" s="4">
        <v>5</v>
      </c>
      <c r="AB12" s="4">
        <v>9.4</v>
      </c>
      <c r="AC12" s="4">
        <v>6.8</v>
      </c>
      <c r="AD12" s="4">
        <v>10.199999999999999</v>
      </c>
      <c r="AE12" s="1">
        <v>3.4</v>
      </c>
      <c r="AF12" s="1">
        <v>7.2</v>
      </c>
    </row>
    <row r="13" spans="2:32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N13" s="4">
        <v>3.2</v>
      </c>
      <c r="U13" s="17" t="s">
        <v>57</v>
      </c>
      <c r="Z13" s="4">
        <v>10</v>
      </c>
      <c r="AB13" s="4">
        <v>4.8</v>
      </c>
      <c r="AC13" s="4">
        <v>3.6</v>
      </c>
      <c r="AD13" s="4">
        <v>5.8</v>
      </c>
      <c r="AE13" s="1">
        <v>8</v>
      </c>
      <c r="AF13" s="1">
        <v>5.2</v>
      </c>
    </row>
    <row r="14" spans="2:32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N14" s="4">
        <v>6</v>
      </c>
      <c r="U14" s="17" t="s">
        <v>57</v>
      </c>
      <c r="Z14" s="6">
        <v>8</v>
      </c>
      <c r="AB14" s="4">
        <v>8</v>
      </c>
      <c r="AC14" s="4">
        <v>7</v>
      </c>
      <c r="AD14" s="4">
        <v>11.6</v>
      </c>
      <c r="AE14" s="1">
        <v>5.8</v>
      </c>
      <c r="AF14" s="1">
        <v>8.6</v>
      </c>
    </row>
    <row r="15" spans="2:32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N15" s="4">
        <v>2.8</v>
      </c>
      <c r="U15" s="17" t="s">
        <v>57</v>
      </c>
      <c r="Z15" s="4">
        <v>11</v>
      </c>
      <c r="AB15" s="4">
        <v>4.2</v>
      </c>
      <c r="AC15" s="4">
        <v>4.2</v>
      </c>
      <c r="AD15" s="4">
        <v>5.4</v>
      </c>
      <c r="AE15" s="1">
        <v>11.8</v>
      </c>
      <c r="AF15" s="1">
        <v>4.5999999999999996</v>
      </c>
    </row>
    <row r="16" spans="2:32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N16" s="4">
        <v>7.2</v>
      </c>
      <c r="U16" s="17" t="s">
        <v>57</v>
      </c>
      <c r="Z16" s="4">
        <v>6.4</v>
      </c>
      <c r="AB16" s="4">
        <v>11</v>
      </c>
      <c r="AC16" s="4">
        <v>8.1999999999999993</v>
      </c>
      <c r="AD16" s="5">
        <v>11</v>
      </c>
      <c r="AE16" s="1">
        <v>5</v>
      </c>
    </row>
    <row r="17" spans="2:31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N17" s="4">
        <v>2</v>
      </c>
      <c r="U17" s="17" t="s">
        <v>57</v>
      </c>
      <c r="Z17" s="4">
        <v>10.4</v>
      </c>
      <c r="AB17" s="4">
        <v>3.8</v>
      </c>
      <c r="AC17" s="4">
        <v>4.2</v>
      </c>
      <c r="AD17" s="4">
        <v>4.5999999999999996</v>
      </c>
      <c r="AE17" s="1">
        <v>13.4</v>
      </c>
    </row>
    <row r="18" spans="2:31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N18" s="4">
        <v>9.1999999999999993</v>
      </c>
      <c r="U18" s="17" t="s">
        <v>57</v>
      </c>
      <c r="Z18" s="4">
        <v>6</v>
      </c>
      <c r="AB18" s="4">
        <v>10</v>
      </c>
      <c r="AC18" s="4">
        <v>8.4</v>
      </c>
      <c r="AD18" s="4">
        <v>8.1999999999999993</v>
      </c>
      <c r="AE18" s="1">
        <v>6</v>
      </c>
    </row>
    <row r="19" spans="2:31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N19" s="4">
        <v>4</v>
      </c>
      <c r="U19" s="17" t="s">
        <v>57</v>
      </c>
      <c r="Z19" s="4">
        <v>11</v>
      </c>
      <c r="AB19" s="4">
        <v>6</v>
      </c>
      <c r="AC19" s="4">
        <v>9.1999999999999993</v>
      </c>
      <c r="AD19" s="4">
        <v>4.8</v>
      </c>
      <c r="AE19" s="1">
        <v>11.7</v>
      </c>
    </row>
    <row r="20" spans="2:31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N20" s="4">
        <v>5.8</v>
      </c>
      <c r="U20" s="17" t="s">
        <v>57</v>
      </c>
      <c r="Z20" s="4">
        <v>6.2</v>
      </c>
      <c r="AB20" s="4">
        <v>5.2</v>
      </c>
      <c r="AC20" s="4">
        <v>4.5999999999999996</v>
      </c>
      <c r="AD20" s="4">
        <v>10</v>
      </c>
      <c r="AE20" s="1">
        <v>7.4</v>
      </c>
    </row>
    <row r="21" spans="2:31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N21" s="4">
        <v>4.4000000000000004</v>
      </c>
      <c r="U21" s="17" t="s">
        <v>57</v>
      </c>
      <c r="Z21" s="4">
        <v>10</v>
      </c>
      <c r="AB21" s="4">
        <v>3.4</v>
      </c>
      <c r="AC21" s="4">
        <v>3.8</v>
      </c>
      <c r="AD21" s="4">
        <v>5</v>
      </c>
      <c r="AE21" s="1">
        <v>11</v>
      </c>
    </row>
    <row r="22" spans="2:31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N22" s="4">
        <v>6</v>
      </c>
      <c r="U22" s="17" t="s">
        <v>57</v>
      </c>
      <c r="Z22" s="4">
        <v>6.8</v>
      </c>
      <c r="AB22" s="4">
        <v>5.8</v>
      </c>
      <c r="AC22" s="4">
        <v>6.4</v>
      </c>
      <c r="AD22" s="4">
        <v>9</v>
      </c>
      <c r="AE22" s="1">
        <v>7</v>
      </c>
    </row>
    <row r="23" spans="2:31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N23" s="4">
        <v>4</v>
      </c>
      <c r="U23" s="17" t="s">
        <v>57</v>
      </c>
      <c r="Z23" s="4">
        <v>11.4</v>
      </c>
      <c r="AB23" s="4">
        <v>4</v>
      </c>
      <c r="AC23" s="4">
        <v>3.2</v>
      </c>
      <c r="AD23" s="4">
        <v>4.8</v>
      </c>
      <c r="AE23" s="1">
        <v>10</v>
      </c>
    </row>
    <row r="24" spans="2:31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N24" s="4">
        <v>6</v>
      </c>
      <c r="U24" s="17" t="s">
        <v>57</v>
      </c>
      <c r="Z24" s="4">
        <v>4</v>
      </c>
      <c r="AB24" s="4">
        <v>5.8</v>
      </c>
      <c r="AC24" s="4">
        <v>7.6</v>
      </c>
      <c r="AD24" s="4">
        <v>9.1999999999999993</v>
      </c>
      <c r="AE24" s="1">
        <v>4.4000000000000004</v>
      </c>
    </row>
    <row r="25" spans="2:31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N25" s="4">
        <v>2</v>
      </c>
      <c r="U25" s="17" t="s">
        <v>57</v>
      </c>
      <c r="Z25" s="4">
        <v>11</v>
      </c>
      <c r="AB25" s="4">
        <v>3.2</v>
      </c>
      <c r="AC25" s="4">
        <v>3</v>
      </c>
      <c r="AD25" s="4">
        <v>4.0999999999999996</v>
      </c>
      <c r="AE25" s="1">
        <v>11</v>
      </c>
    </row>
    <row r="26" spans="2:31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N26" s="4">
        <v>6.2</v>
      </c>
      <c r="U26" s="4">
        <v>10</v>
      </c>
      <c r="Z26" s="4">
        <v>7</v>
      </c>
      <c r="AB26" s="4">
        <v>6.6</v>
      </c>
      <c r="AC26" s="4">
        <v>7.2</v>
      </c>
      <c r="AD26" s="4">
        <v>12.2</v>
      </c>
      <c r="AE26" s="1">
        <v>5.8</v>
      </c>
    </row>
    <row r="27" spans="2:31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N27" s="4">
        <v>5.4</v>
      </c>
      <c r="U27" s="4">
        <v>5</v>
      </c>
      <c r="Z27" s="4">
        <v>11</v>
      </c>
      <c r="AB27" s="4">
        <v>3.2</v>
      </c>
      <c r="AC27" s="4">
        <v>3.6</v>
      </c>
      <c r="AD27" s="4">
        <v>4</v>
      </c>
      <c r="AE27" s="1">
        <v>12</v>
      </c>
    </row>
    <row r="28" spans="2:31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N28" s="4">
        <v>7.4</v>
      </c>
      <c r="U28" s="4">
        <v>9.8000000000000007</v>
      </c>
      <c r="Z28" s="6">
        <v>7.6</v>
      </c>
      <c r="AB28" s="4">
        <v>8.8000000000000007</v>
      </c>
      <c r="AC28" s="4">
        <v>8</v>
      </c>
      <c r="AD28" s="4">
        <v>10</v>
      </c>
      <c r="AE28" s="1">
        <v>6</v>
      </c>
    </row>
    <row r="29" spans="2:31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N29" s="4">
        <v>7.8</v>
      </c>
      <c r="U29" s="4">
        <v>5.8</v>
      </c>
      <c r="Z29" s="4">
        <v>10</v>
      </c>
      <c r="AB29" s="4">
        <v>2.6</v>
      </c>
      <c r="AC29" s="4">
        <v>4</v>
      </c>
      <c r="AD29" s="4">
        <v>5.8</v>
      </c>
      <c r="AE29" s="1">
        <v>10.8</v>
      </c>
    </row>
    <row r="30" spans="2:31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N30" s="4">
        <v>4.4000000000000004</v>
      </c>
      <c r="U30" s="4">
        <v>7.8</v>
      </c>
      <c r="Z30" s="4">
        <v>8</v>
      </c>
      <c r="AB30" s="4">
        <v>7</v>
      </c>
      <c r="AC30" s="4">
        <v>3.6</v>
      </c>
      <c r="AD30" s="4">
        <v>10.199999999999999</v>
      </c>
      <c r="AE30" s="1">
        <v>5.6</v>
      </c>
    </row>
    <row r="31" spans="2:31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N31" s="4">
        <v>6</v>
      </c>
      <c r="U31" s="4">
        <v>5.2</v>
      </c>
      <c r="Z31" s="4">
        <v>10.8</v>
      </c>
      <c r="AB31" s="4">
        <v>2.4</v>
      </c>
      <c r="AC31" s="4">
        <v>4.2</v>
      </c>
      <c r="AD31" s="4">
        <v>5</v>
      </c>
      <c r="AE31" s="1">
        <v>1.6</v>
      </c>
    </row>
    <row r="32" spans="2:31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N32" s="4">
        <v>5</v>
      </c>
      <c r="U32" s="4">
        <v>1</v>
      </c>
      <c r="Z32" s="4">
        <v>6.4</v>
      </c>
      <c r="AB32" s="4">
        <v>7.2</v>
      </c>
      <c r="AC32" s="4">
        <v>9.1999999999999993</v>
      </c>
      <c r="AD32" s="4">
        <v>9.6</v>
      </c>
      <c r="AE32" s="1">
        <v>9.8000000000000007</v>
      </c>
    </row>
    <row r="33" spans="2:32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N33" s="4">
        <v>4</v>
      </c>
      <c r="U33" s="4">
        <v>5</v>
      </c>
      <c r="Z33" s="4">
        <v>12.4</v>
      </c>
      <c r="AB33" s="4">
        <v>1.8</v>
      </c>
      <c r="AC33" s="4">
        <v>4.2</v>
      </c>
      <c r="AD33" s="4">
        <v>6</v>
      </c>
      <c r="AE33" s="1">
        <v>12.8</v>
      </c>
    </row>
    <row r="34" spans="2:32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N34" s="4">
        <v>5</v>
      </c>
      <c r="U34" s="4">
        <v>1</v>
      </c>
      <c r="Z34" s="4">
        <v>6</v>
      </c>
      <c r="AB34" s="4">
        <v>7.6</v>
      </c>
      <c r="AC34" s="4">
        <v>7.2</v>
      </c>
      <c r="AD34" s="4">
        <v>8.1999999999999993</v>
      </c>
      <c r="AE34" s="1">
        <v>5.9</v>
      </c>
    </row>
    <row r="35" spans="2:32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N35" s="4">
        <v>4</v>
      </c>
      <c r="U35" s="4">
        <v>5</v>
      </c>
      <c r="Z35" s="4">
        <v>9</v>
      </c>
      <c r="AB35" s="4">
        <v>2.4</v>
      </c>
      <c r="AC35" s="4">
        <v>3.2</v>
      </c>
      <c r="AD35" s="4">
        <v>5.4</v>
      </c>
      <c r="AE35" s="1">
        <v>12.2</v>
      </c>
    </row>
    <row r="36" spans="2:32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N36" s="4">
        <v>6</v>
      </c>
      <c r="U36" s="4">
        <v>6.3</v>
      </c>
      <c r="Z36" s="4">
        <v>7</v>
      </c>
      <c r="AB36" s="4">
        <v>7</v>
      </c>
      <c r="AC36" s="4">
        <v>6.2</v>
      </c>
      <c r="AD36" s="4">
        <v>7.6</v>
      </c>
      <c r="AE36" s="1">
        <v>5.2</v>
      </c>
    </row>
    <row r="37" spans="2:32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N37" s="4">
        <v>3</v>
      </c>
      <c r="U37" s="4">
        <v>4.2</v>
      </c>
      <c r="Z37" s="4">
        <v>7</v>
      </c>
      <c r="AB37" s="4">
        <v>2.4</v>
      </c>
      <c r="AC37" s="4">
        <v>3.8</v>
      </c>
      <c r="AD37" s="4">
        <v>5.8</v>
      </c>
      <c r="AE37" s="1">
        <v>10</v>
      </c>
    </row>
    <row r="38" spans="2:32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N38" s="4">
        <v>6.4</v>
      </c>
      <c r="U38" s="4">
        <v>5.6</v>
      </c>
      <c r="Z38" s="4">
        <v>5.6</v>
      </c>
      <c r="AB38" s="4">
        <v>4.2</v>
      </c>
      <c r="AC38" s="4">
        <v>6</v>
      </c>
      <c r="AD38" s="4">
        <v>7.4</v>
      </c>
      <c r="AE38" s="1">
        <v>5.4</v>
      </c>
    </row>
    <row r="39" spans="2:32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N39" s="4">
        <v>5</v>
      </c>
      <c r="U39" s="4">
        <v>5.2</v>
      </c>
      <c r="Z39" s="4">
        <v>11.6</v>
      </c>
      <c r="AB39" s="4">
        <v>4</v>
      </c>
      <c r="AC39" s="4">
        <v>3.2</v>
      </c>
      <c r="AE39" s="3">
        <v>12</v>
      </c>
      <c r="AF39" s="3"/>
    </row>
    <row r="40" spans="2:32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N40" s="4">
        <v>6.4</v>
      </c>
      <c r="U40" s="4">
        <v>5.6</v>
      </c>
      <c r="Z40" s="4">
        <v>5.6</v>
      </c>
      <c r="AB40" s="4">
        <v>8</v>
      </c>
      <c r="AC40" s="4">
        <v>7</v>
      </c>
      <c r="AE40" s="1">
        <v>5.6</v>
      </c>
    </row>
    <row r="41" spans="2:32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N41" s="4">
        <v>2</v>
      </c>
      <c r="U41" s="4">
        <v>2.8</v>
      </c>
      <c r="Z41" s="4">
        <v>10.8</v>
      </c>
      <c r="AB41" s="4">
        <v>4.2</v>
      </c>
      <c r="AC41" s="4">
        <v>4.4000000000000004</v>
      </c>
      <c r="AE41" s="1">
        <v>11.4</v>
      </c>
    </row>
    <row r="42" spans="2:32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N42" s="4">
        <v>6.6</v>
      </c>
      <c r="U42" s="4">
        <v>8.1999999999999993</v>
      </c>
      <c r="Z42" s="6">
        <v>6</v>
      </c>
      <c r="AB42" s="4">
        <v>8</v>
      </c>
      <c r="AC42" s="4">
        <v>7.8</v>
      </c>
      <c r="AE42" s="1">
        <v>6.4</v>
      </c>
    </row>
    <row r="43" spans="2:32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N43" s="4">
        <v>2</v>
      </c>
      <c r="U43" s="17" t="s">
        <v>57</v>
      </c>
      <c r="Z43" s="4">
        <v>10</v>
      </c>
      <c r="AB43" s="4">
        <v>4.8</v>
      </c>
      <c r="AC43" s="4">
        <v>3</v>
      </c>
      <c r="AE43" s="1">
        <v>10.4</v>
      </c>
    </row>
    <row r="44" spans="2:32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N44" s="4">
        <v>6</v>
      </c>
      <c r="U44" s="17" t="s">
        <v>57</v>
      </c>
      <c r="Z44" s="4">
        <v>5.8</v>
      </c>
      <c r="AB44" s="4">
        <v>9</v>
      </c>
      <c r="AC44" s="4">
        <v>7.6</v>
      </c>
      <c r="AE44" s="1">
        <v>5.8</v>
      </c>
    </row>
    <row r="45" spans="2:32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N45" s="4">
        <v>4</v>
      </c>
      <c r="U45" s="17" t="s">
        <v>57</v>
      </c>
      <c r="Z45" s="4">
        <v>10</v>
      </c>
      <c r="AB45" s="4">
        <v>4.4000000000000004</v>
      </c>
      <c r="AC45" s="4">
        <v>4</v>
      </c>
      <c r="AE45" s="1">
        <v>7.6</v>
      </c>
    </row>
    <row r="46" spans="2:32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N46" s="4">
        <v>7</v>
      </c>
      <c r="U46" s="4">
        <v>6.2</v>
      </c>
      <c r="Z46" s="4">
        <v>4.2</v>
      </c>
      <c r="AB46" s="4">
        <v>5</v>
      </c>
      <c r="AC46" s="4">
        <v>11</v>
      </c>
      <c r="AE46" s="1">
        <v>5.6</v>
      </c>
    </row>
    <row r="47" spans="2:32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N47" s="4">
        <v>3</v>
      </c>
      <c r="U47" s="4">
        <v>3.2</v>
      </c>
      <c r="Z47" s="4">
        <v>9.4</v>
      </c>
      <c r="AB47" s="4">
        <v>4</v>
      </c>
      <c r="AC47" s="4">
        <v>7</v>
      </c>
      <c r="AE47" s="1">
        <v>10.4</v>
      </c>
    </row>
    <row r="48" spans="2:32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N48" s="4">
        <v>6</v>
      </c>
      <c r="U48" s="4">
        <v>9.1999999999999993</v>
      </c>
      <c r="Z48" s="4">
        <v>7</v>
      </c>
      <c r="AB48" s="4">
        <v>4.2</v>
      </c>
      <c r="AC48" s="4">
        <v>8</v>
      </c>
      <c r="AE48" s="1">
        <v>5.0999999999999996</v>
      </c>
    </row>
    <row r="49" spans="2:31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N49" s="4">
        <v>2.6</v>
      </c>
      <c r="U49" s="4">
        <v>4.5999999999999996</v>
      </c>
      <c r="Z49" s="4">
        <v>7</v>
      </c>
      <c r="AB49" s="4">
        <v>4</v>
      </c>
      <c r="AC49" s="4">
        <v>2.6</v>
      </c>
      <c r="AE49" s="1">
        <v>12.2</v>
      </c>
    </row>
    <row r="50" spans="2:31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N50" s="4">
        <v>7</v>
      </c>
      <c r="U50" s="4">
        <v>9</v>
      </c>
      <c r="Z50" s="4">
        <v>5</v>
      </c>
      <c r="AB50" s="4">
        <v>8.6</v>
      </c>
      <c r="AC50" s="4">
        <v>8.1999999999999993</v>
      </c>
      <c r="AE50" s="1">
        <v>5.4</v>
      </c>
    </row>
    <row r="51" spans="2:31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N51" s="4">
        <v>2</v>
      </c>
      <c r="U51" s="17" t="s">
        <v>57</v>
      </c>
      <c r="Z51" s="4">
        <v>8</v>
      </c>
      <c r="AB51" s="4">
        <v>3.8</v>
      </c>
      <c r="AC51" s="4">
        <v>3.2</v>
      </c>
      <c r="AE51" s="1">
        <v>11.6</v>
      </c>
    </row>
    <row r="52" spans="2:31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N52" s="4">
        <v>7</v>
      </c>
      <c r="U52" s="17" t="s">
        <v>57</v>
      </c>
      <c r="Z52" s="4">
        <v>5</v>
      </c>
      <c r="AB52" s="4">
        <v>1.4</v>
      </c>
      <c r="AC52" s="4">
        <v>7</v>
      </c>
      <c r="AE52" s="1">
        <v>5</v>
      </c>
    </row>
    <row r="53" spans="2:31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N53" s="4">
        <v>2</v>
      </c>
      <c r="U53" s="4">
        <v>4</v>
      </c>
      <c r="Z53" s="4">
        <v>13</v>
      </c>
      <c r="AB53" s="4">
        <v>4.8</v>
      </c>
      <c r="AC53" s="4">
        <v>3.4</v>
      </c>
      <c r="AE53" s="1">
        <v>11.6</v>
      </c>
    </row>
    <row r="54" spans="2:31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N54" s="4">
        <v>6</v>
      </c>
      <c r="U54" s="4">
        <v>9.1999999999999993</v>
      </c>
      <c r="Z54" s="4">
        <v>5.2</v>
      </c>
      <c r="AB54" s="4">
        <v>8</v>
      </c>
      <c r="AC54" s="4">
        <v>7</v>
      </c>
      <c r="AE54" s="1">
        <v>5</v>
      </c>
    </row>
    <row r="55" spans="2:31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N55" s="4">
        <v>3</v>
      </c>
      <c r="U55" s="4">
        <v>3</v>
      </c>
      <c r="Z55" s="4">
        <v>10</v>
      </c>
      <c r="AB55" s="4">
        <v>4.5999999999999996</v>
      </c>
      <c r="AC55" s="4">
        <v>3.2</v>
      </c>
      <c r="AE55" s="1">
        <v>12.4</v>
      </c>
    </row>
    <row r="56" spans="2:31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N56" s="4">
        <v>6.2</v>
      </c>
      <c r="U56" s="4">
        <v>8</v>
      </c>
      <c r="Z56" s="6">
        <v>5</v>
      </c>
      <c r="AB56" s="5">
        <v>8.4</v>
      </c>
      <c r="AC56" s="4">
        <v>9.1999999999999993</v>
      </c>
      <c r="AE56" s="1">
        <v>6</v>
      </c>
    </row>
    <row r="57" spans="2:31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N57" s="4">
        <v>3.2</v>
      </c>
      <c r="U57" s="4">
        <v>4.2</v>
      </c>
      <c r="Z57" s="4">
        <v>10</v>
      </c>
      <c r="AB57" s="4">
        <v>5</v>
      </c>
      <c r="AC57" s="4">
        <v>6</v>
      </c>
      <c r="AE57" s="1">
        <v>11.4</v>
      </c>
    </row>
    <row r="58" spans="2:31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N58" s="3">
        <v>5.8</v>
      </c>
      <c r="U58" s="4">
        <v>9.5</v>
      </c>
      <c r="Z58" s="4">
        <v>5.8</v>
      </c>
      <c r="AB58" s="4">
        <v>8.6</v>
      </c>
      <c r="AC58" s="4">
        <v>9</v>
      </c>
      <c r="AE58" s="1">
        <v>5.2</v>
      </c>
    </row>
    <row r="59" spans="2:31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N59" s="4">
        <v>4.2</v>
      </c>
      <c r="U59" s="4">
        <v>4.5999999999999996</v>
      </c>
      <c r="Z59" s="4">
        <v>9</v>
      </c>
      <c r="AB59" s="4">
        <v>4.2</v>
      </c>
      <c r="AC59" s="4">
        <v>3</v>
      </c>
      <c r="AE59" s="1">
        <v>12.2</v>
      </c>
    </row>
    <row r="60" spans="2:31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N60" s="4">
        <v>7.2</v>
      </c>
      <c r="U60" s="4">
        <v>11</v>
      </c>
      <c r="Z60" s="4">
        <v>5.2</v>
      </c>
      <c r="AB60" s="4">
        <v>7.4</v>
      </c>
      <c r="AC60" s="4">
        <v>4.2</v>
      </c>
      <c r="AE60" s="1">
        <v>6.2</v>
      </c>
    </row>
    <row r="61" spans="2:31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N61" s="4">
        <v>3.8</v>
      </c>
      <c r="U61" s="4">
        <v>5.8</v>
      </c>
      <c r="Z61" s="4">
        <v>11</v>
      </c>
      <c r="AB61" s="4">
        <v>5.2</v>
      </c>
      <c r="AC61" s="4">
        <v>2.2000000000000002</v>
      </c>
      <c r="AE61" s="1">
        <v>9.9</v>
      </c>
    </row>
    <row r="62" spans="2:31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N62" s="4">
        <v>6</v>
      </c>
      <c r="U62" s="4">
        <v>10.6</v>
      </c>
      <c r="Z62" s="4">
        <v>5.8</v>
      </c>
      <c r="AB62" s="4">
        <v>9.4</v>
      </c>
      <c r="AC62" s="4">
        <v>7.2</v>
      </c>
    </row>
    <row r="63" spans="2:31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N63" s="4">
        <v>2.6</v>
      </c>
      <c r="U63" s="4">
        <v>5.8</v>
      </c>
      <c r="Z63" s="4">
        <v>10</v>
      </c>
      <c r="AB63" s="4">
        <v>5</v>
      </c>
      <c r="AC63" s="4">
        <v>3.6</v>
      </c>
    </row>
    <row r="64" spans="2:31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N64" s="4">
        <v>6.4</v>
      </c>
      <c r="U64" s="4">
        <v>11.8</v>
      </c>
      <c r="Z64" s="4">
        <v>6.8</v>
      </c>
      <c r="AB64" s="4">
        <v>9.8000000000000007</v>
      </c>
      <c r="AC64" s="4">
        <v>6.4</v>
      </c>
    </row>
    <row r="65" spans="2:29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N65" s="4">
        <v>2.4</v>
      </c>
      <c r="U65" s="4">
        <v>6</v>
      </c>
      <c r="Z65" s="4">
        <v>10</v>
      </c>
      <c r="AB65" s="4">
        <v>3.4</v>
      </c>
      <c r="AC65" s="4">
        <v>3.8</v>
      </c>
    </row>
    <row r="66" spans="2:29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N66" s="4">
        <v>6.7</v>
      </c>
      <c r="U66" s="4">
        <v>9.4</v>
      </c>
      <c r="Z66" s="4">
        <v>6</v>
      </c>
      <c r="AB66" s="4">
        <v>9.1999999999999993</v>
      </c>
      <c r="AC66" s="4">
        <v>7.3</v>
      </c>
    </row>
    <row r="67" spans="2:29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N67" s="4">
        <v>3</v>
      </c>
      <c r="U67" s="4">
        <v>5.2</v>
      </c>
      <c r="Z67" s="4">
        <v>10</v>
      </c>
      <c r="AB67" s="4">
        <v>5.4</v>
      </c>
      <c r="AC67" s="4">
        <v>3.4</v>
      </c>
    </row>
    <row r="68" spans="2:29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N68" s="4">
        <v>5</v>
      </c>
      <c r="U68" s="4">
        <v>4</v>
      </c>
      <c r="Z68" s="4">
        <v>5.2</v>
      </c>
      <c r="AB68" s="4">
        <v>9</v>
      </c>
      <c r="AC68" s="4">
        <v>8.6</v>
      </c>
    </row>
    <row r="69" spans="2:29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N69" s="4">
        <v>3.2</v>
      </c>
      <c r="U69" s="4">
        <v>5</v>
      </c>
      <c r="Z69" s="4">
        <v>10</v>
      </c>
      <c r="AB69" s="4">
        <v>4.8</v>
      </c>
      <c r="AC69" s="4">
        <v>1.6</v>
      </c>
    </row>
    <row r="70" spans="2:29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N70" s="4">
        <v>4.8</v>
      </c>
      <c r="U70" s="4">
        <v>9</v>
      </c>
      <c r="Z70" s="6">
        <v>6</v>
      </c>
      <c r="AB70" s="4">
        <v>0</v>
      </c>
      <c r="AC70" s="17" t="s">
        <v>57</v>
      </c>
    </row>
    <row r="71" spans="2:29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N71" s="4">
        <v>2.6</v>
      </c>
      <c r="U71" s="4">
        <v>4.8</v>
      </c>
      <c r="Z71" s="4">
        <v>10</v>
      </c>
      <c r="AB71" s="4">
        <v>4.2</v>
      </c>
      <c r="AC71" s="17" t="s">
        <v>57</v>
      </c>
    </row>
    <row r="72" spans="2:29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N72" s="4">
        <v>5</v>
      </c>
      <c r="U72" s="4">
        <v>11</v>
      </c>
      <c r="Z72" s="4">
        <v>8</v>
      </c>
      <c r="AB72" s="4">
        <v>9</v>
      </c>
      <c r="AC72" s="4">
        <v>7.2</v>
      </c>
    </row>
    <row r="73" spans="2:29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N73" s="4">
        <v>3</v>
      </c>
      <c r="U73" s="4">
        <v>5</v>
      </c>
      <c r="Z73" s="4">
        <v>8</v>
      </c>
      <c r="AB73" s="4">
        <v>3.2</v>
      </c>
      <c r="AC73" s="4">
        <v>2.6</v>
      </c>
    </row>
    <row r="74" spans="2:29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N74" s="4">
        <v>5</v>
      </c>
      <c r="U74" s="4">
        <v>10.6</v>
      </c>
      <c r="Z74" s="4">
        <v>6.4</v>
      </c>
      <c r="AB74" s="4">
        <v>8.4</v>
      </c>
      <c r="AC74" s="4">
        <v>7.2</v>
      </c>
    </row>
    <row r="75" spans="2:29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N75" s="4">
        <v>3</v>
      </c>
      <c r="U75" s="4">
        <v>6.2</v>
      </c>
      <c r="Z75" s="4">
        <v>9</v>
      </c>
      <c r="AB75" s="4">
        <v>0</v>
      </c>
      <c r="AC75" s="4">
        <v>2.2000000000000002</v>
      </c>
    </row>
    <row r="76" spans="2:29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N76" s="4">
        <v>5</v>
      </c>
      <c r="U76" s="4">
        <v>9</v>
      </c>
      <c r="Z76" s="4">
        <v>5</v>
      </c>
      <c r="AB76" s="4">
        <v>8.4</v>
      </c>
      <c r="AC76" s="4">
        <v>6.4</v>
      </c>
    </row>
    <row r="77" spans="2:29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N77" s="4">
        <v>3</v>
      </c>
      <c r="U77" s="4">
        <v>5.2</v>
      </c>
      <c r="Z77" s="4">
        <v>12</v>
      </c>
      <c r="AB77" s="4">
        <v>5</v>
      </c>
      <c r="AC77" s="4">
        <v>2.2000000000000002</v>
      </c>
    </row>
    <row r="78" spans="2:29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N78" s="4">
        <v>5</v>
      </c>
      <c r="U78" s="4">
        <v>10.6</v>
      </c>
      <c r="Z78" s="4">
        <v>7.6</v>
      </c>
      <c r="AB78" s="4">
        <v>7.6</v>
      </c>
      <c r="AC78" s="4">
        <v>7.6</v>
      </c>
    </row>
    <row r="79" spans="2:29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N79" s="4">
        <v>2</v>
      </c>
      <c r="U79" s="4">
        <v>5</v>
      </c>
      <c r="Z79" s="4">
        <v>8</v>
      </c>
      <c r="AB79" s="4">
        <v>5</v>
      </c>
      <c r="AC79" s="4">
        <v>3.6</v>
      </c>
    </row>
    <row r="80" spans="2:29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N80" s="4">
        <v>5</v>
      </c>
      <c r="U80" s="4">
        <v>10</v>
      </c>
      <c r="Z80" s="4">
        <v>6.1</v>
      </c>
      <c r="AB80" s="17" t="s">
        <v>57</v>
      </c>
      <c r="AC80" s="4">
        <v>8.1999999999999993</v>
      </c>
    </row>
    <row r="81" spans="2:29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N81" s="4">
        <v>3</v>
      </c>
      <c r="U81" s="4">
        <v>4</v>
      </c>
      <c r="Z81" s="4">
        <v>10.4</v>
      </c>
      <c r="AB81" s="4">
        <v>3</v>
      </c>
      <c r="AC81" s="4">
        <v>4</v>
      </c>
    </row>
    <row r="82" spans="2:29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N82" s="4">
        <v>5</v>
      </c>
      <c r="U82" s="4">
        <v>10.4</v>
      </c>
      <c r="Z82" s="4">
        <v>6</v>
      </c>
      <c r="AB82" s="4">
        <v>9.6</v>
      </c>
      <c r="AC82" s="4">
        <v>7.4</v>
      </c>
    </row>
    <row r="83" spans="2:29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N83" s="4">
        <v>3</v>
      </c>
      <c r="U83" s="4">
        <v>4</v>
      </c>
      <c r="Z83" s="4">
        <v>4.0999999999999996</v>
      </c>
      <c r="AB83" s="4">
        <v>3.4</v>
      </c>
      <c r="AC83" s="4">
        <v>3.4</v>
      </c>
    </row>
    <row r="84" spans="2:29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N84" s="4">
        <v>5.9</v>
      </c>
      <c r="U84" s="4">
        <v>10</v>
      </c>
      <c r="Z84" s="6">
        <v>2.4</v>
      </c>
      <c r="AB84" s="4">
        <v>8.4</v>
      </c>
      <c r="AC84" s="4">
        <v>9</v>
      </c>
    </row>
    <row r="85" spans="2:29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N85" s="4">
        <v>3.6</v>
      </c>
      <c r="U85" s="4">
        <v>5.8</v>
      </c>
      <c r="Z85" s="4">
        <v>9.8000000000000007</v>
      </c>
      <c r="AB85" s="4">
        <v>5.4</v>
      </c>
      <c r="AC85" s="4">
        <v>3.6</v>
      </c>
    </row>
    <row r="86" spans="2:29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N86" s="5">
        <v>6.6</v>
      </c>
      <c r="U86" s="4">
        <v>11.4</v>
      </c>
      <c r="Z86" s="4">
        <v>6.3</v>
      </c>
      <c r="AB86" s="4">
        <v>7.4</v>
      </c>
      <c r="AC86" s="4">
        <v>9.8000000000000007</v>
      </c>
    </row>
    <row r="87" spans="2:29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N87" s="4">
        <v>3</v>
      </c>
      <c r="U87" s="4">
        <v>4</v>
      </c>
      <c r="Z87" s="4">
        <v>10.199999999999999</v>
      </c>
      <c r="AB87" s="4">
        <v>4.4000000000000004</v>
      </c>
      <c r="AC87" s="4">
        <v>3.6</v>
      </c>
    </row>
    <row r="88" spans="2:29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N88" s="4">
        <v>5</v>
      </c>
      <c r="U88" s="4">
        <v>11.4</v>
      </c>
      <c r="Z88" s="4">
        <v>6.4</v>
      </c>
      <c r="AB88" s="4">
        <v>8</v>
      </c>
      <c r="AC88" s="4">
        <v>7.6</v>
      </c>
    </row>
    <row r="89" spans="2:29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N89" s="4">
        <v>3</v>
      </c>
      <c r="U89" s="4">
        <v>6.2</v>
      </c>
      <c r="Z89" s="4">
        <v>12.2</v>
      </c>
      <c r="AB89" s="4">
        <v>4.2</v>
      </c>
      <c r="AC89" s="4">
        <v>5.4</v>
      </c>
    </row>
    <row r="90" spans="2:29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N90" s="4">
        <v>6</v>
      </c>
      <c r="U90" s="4">
        <v>12</v>
      </c>
      <c r="Z90" s="4">
        <v>5.2</v>
      </c>
      <c r="AB90" s="4">
        <v>8</v>
      </c>
      <c r="AC90" s="4">
        <v>7.4</v>
      </c>
    </row>
    <row r="91" spans="2:29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N91" s="4">
        <v>3</v>
      </c>
      <c r="U91" s="4">
        <v>5</v>
      </c>
      <c r="Z91" s="4">
        <v>10</v>
      </c>
      <c r="AB91" s="4">
        <v>6.6</v>
      </c>
      <c r="AC91" s="4">
        <v>5.6</v>
      </c>
    </row>
    <row r="92" spans="2:29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N92" s="4">
        <v>6</v>
      </c>
      <c r="U92" s="4">
        <v>11.6</v>
      </c>
      <c r="Z92" s="4">
        <v>5.8</v>
      </c>
      <c r="AB92" s="4">
        <v>8</v>
      </c>
      <c r="AC92" s="4">
        <v>7.4</v>
      </c>
    </row>
    <row r="93" spans="2:29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N93" s="4">
        <v>4</v>
      </c>
      <c r="U93" s="4">
        <v>6.4</v>
      </c>
      <c r="Z93" s="4">
        <v>12</v>
      </c>
      <c r="AB93" s="4">
        <v>7.7</v>
      </c>
      <c r="AC93" s="4">
        <v>3.6</v>
      </c>
    </row>
    <row r="94" spans="2:29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N94" s="4">
        <v>6.2</v>
      </c>
      <c r="U94" s="4">
        <v>12</v>
      </c>
      <c r="Z94" s="4">
        <v>5.3</v>
      </c>
      <c r="AB94" s="4">
        <v>9</v>
      </c>
      <c r="AC94" s="4">
        <v>3.6</v>
      </c>
    </row>
    <row r="95" spans="2:29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N95" s="4">
        <v>4</v>
      </c>
      <c r="U95" s="4">
        <v>4.8</v>
      </c>
      <c r="Z95" s="4">
        <v>9</v>
      </c>
      <c r="AB95" s="4">
        <v>4.5999999999999996</v>
      </c>
      <c r="AC95" s="4">
        <v>3.3</v>
      </c>
    </row>
    <row r="96" spans="2:29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N96" s="4">
        <v>6</v>
      </c>
      <c r="R96" s="4">
        <v>10</v>
      </c>
      <c r="U96" s="4">
        <v>9.6</v>
      </c>
      <c r="Z96" s="4">
        <v>3.8</v>
      </c>
      <c r="AB96" s="4">
        <v>7.8</v>
      </c>
      <c r="AC96" s="4">
        <v>7.4</v>
      </c>
    </row>
    <row r="97" spans="2:29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N97" s="4">
        <v>3</v>
      </c>
      <c r="R97" s="4">
        <v>4</v>
      </c>
      <c r="U97" s="4">
        <v>5.6</v>
      </c>
      <c r="Z97" s="4">
        <v>9</v>
      </c>
      <c r="AB97" s="4">
        <v>3.6</v>
      </c>
      <c r="AC97" s="17" t="s">
        <v>57</v>
      </c>
    </row>
    <row r="98" spans="2:29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N98" s="4">
        <v>6</v>
      </c>
      <c r="R98" s="4">
        <v>11.4</v>
      </c>
      <c r="U98" s="4">
        <v>9.6</v>
      </c>
      <c r="Z98" s="6">
        <v>4</v>
      </c>
      <c r="AB98" s="4">
        <v>7.2</v>
      </c>
      <c r="AC98" s="4">
        <v>7</v>
      </c>
    </row>
    <row r="99" spans="2:29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N99" s="4">
        <v>3</v>
      </c>
      <c r="R99" s="4">
        <v>3.6</v>
      </c>
      <c r="U99" s="4">
        <v>9.4</v>
      </c>
      <c r="Z99" s="4">
        <v>10</v>
      </c>
      <c r="AB99" s="4">
        <v>5.4</v>
      </c>
      <c r="AC99" s="4">
        <v>5</v>
      </c>
    </row>
    <row r="100" spans="2:29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N100" s="4">
        <v>4.4000000000000004</v>
      </c>
      <c r="R100" s="4">
        <v>9</v>
      </c>
      <c r="U100" s="4">
        <v>9.4</v>
      </c>
      <c r="Z100" s="4">
        <v>4.4000000000000004</v>
      </c>
      <c r="AB100" s="17" t="s">
        <v>57</v>
      </c>
      <c r="AC100" s="4">
        <v>9.6</v>
      </c>
    </row>
    <row r="101" spans="2:29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N101" s="4">
        <v>2.8</v>
      </c>
      <c r="R101" s="4">
        <v>4</v>
      </c>
      <c r="U101" s="4">
        <v>3</v>
      </c>
      <c r="Z101" s="4">
        <v>11</v>
      </c>
      <c r="AB101" s="4">
        <v>5.4</v>
      </c>
      <c r="AC101" s="4">
        <v>5</v>
      </c>
    </row>
    <row r="102" spans="2:29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N102" s="4">
        <v>6</v>
      </c>
      <c r="R102" s="4">
        <v>10</v>
      </c>
      <c r="U102" s="4">
        <v>10.199999999999999</v>
      </c>
      <c r="Z102" s="4">
        <v>4.2</v>
      </c>
      <c r="AB102" s="4">
        <v>8.4</v>
      </c>
      <c r="AC102" s="4">
        <v>6.2</v>
      </c>
    </row>
    <row r="103" spans="2:29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N103" s="4">
        <v>2.2000000000000002</v>
      </c>
      <c r="R103" s="4">
        <v>4</v>
      </c>
      <c r="U103" s="4">
        <v>6</v>
      </c>
      <c r="Z103" s="4">
        <v>9</v>
      </c>
      <c r="AB103" s="4">
        <v>1.4</v>
      </c>
      <c r="AC103" s="4">
        <v>3.8</v>
      </c>
    </row>
    <row r="104" spans="2:29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N104" s="4">
        <v>5.4</v>
      </c>
      <c r="R104" s="4">
        <v>12.6</v>
      </c>
      <c r="U104" s="4">
        <v>10.8</v>
      </c>
      <c r="Z104" s="4">
        <v>3</v>
      </c>
      <c r="AB104" s="4">
        <v>8.8000000000000007</v>
      </c>
      <c r="AC104" s="4">
        <v>7</v>
      </c>
    </row>
    <row r="105" spans="2:29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N105" s="4">
        <v>2</v>
      </c>
      <c r="R105" s="4">
        <v>3.6</v>
      </c>
      <c r="U105" s="4">
        <v>5.2</v>
      </c>
      <c r="Z105" s="4">
        <v>10.4</v>
      </c>
      <c r="AB105" s="4">
        <v>3.6</v>
      </c>
      <c r="AC105" s="4">
        <v>3.2</v>
      </c>
    </row>
    <row r="106" spans="2:29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N106" s="4">
        <v>6</v>
      </c>
      <c r="R106" s="4">
        <v>11.2</v>
      </c>
      <c r="U106" s="4">
        <v>9.4</v>
      </c>
      <c r="Z106" s="4">
        <v>4</v>
      </c>
      <c r="AB106" s="4">
        <v>6.8</v>
      </c>
      <c r="AC106" s="4">
        <v>7.8</v>
      </c>
    </row>
    <row r="107" spans="2:29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N107" s="4">
        <v>3</v>
      </c>
      <c r="R107" s="4">
        <v>4</v>
      </c>
      <c r="U107" s="4">
        <v>5</v>
      </c>
      <c r="Z107" s="4">
        <v>10</v>
      </c>
      <c r="AB107" s="4">
        <v>2</v>
      </c>
      <c r="AC107" s="17" t="s">
        <v>57</v>
      </c>
    </row>
    <row r="108" spans="2:29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N108" s="4">
        <v>6</v>
      </c>
      <c r="R108" s="4">
        <v>10</v>
      </c>
      <c r="U108" s="4">
        <v>11</v>
      </c>
      <c r="Z108" s="4">
        <v>4</v>
      </c>
      <c r="AB108" s="4">
        <v>6.6</v>
      </c>
      <c r="AC108" s="4">
        <v>6.5</v>
      </c>
    </row>
    <row r="109" spans="2:29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N109" s="4">
        <v>2.8</v>
      </c>
      <c r="R109" s="4">
        <v>3</v>
      </c>
      <c r="U109" s="4">
        <v>2.6</v>
      </c>
      <c r="Z109" s="4">
        <v>8.6</v>
      </c>
      <c r="AB109" s="4">
        <v>3.4</v>
      </c>
      <c r="AC109" s="4">
        <v>3.8</v>
      </c>
    </row>
    <row r="110" spans="2:29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N110" s="4">
        <v>6</v>
      </c>
      <c r="R110" s="4">
        <v>11</v>
      </c>
      <c r="U110" s="4">
        <v>8.4</v>
      </c>
      <c r="Z110" s="4">
        <v>5</v>
      </c>
      <c r="AB110" s="4">
        <v>8</v>
      </c>
      <c r="AC110" s="4">
        <v>6.4</v>
      </c>
    </row>
    <row r="111" spans="2:29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N111" s="4">
        <v>3</v>
      </c>
      <c r="R111" s="4">
        <v>3.2</v>
      </c>
      <c r="U111" s="4">
        <v>4</v>
      </c>
      <c r="Z111" s="4">
        <v>8</v>
      </c>
      <c r="AB111" s="4">
        <v>2</v>
      </c>
      <c r="AC111" s="4">
        <v>3.6</v>
      </c>
    </row>
    <row r="112" spans="2:29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N112" s="4">
        <v>7</v>
      </c>
      <c r="R112" s="4">
        <v>7</v>
      </c>
      <c r="U112" s="4">
        <v>5.6</v>
      </c>
      <c r="Z112" s="6">
        <v>5</v>
      </c>
      <c r="AB112" s="4">
        <v>8.1999999999999993</v>
      </c>
      <c r="AC112" s="4">
        <v>7.2</v>
      </c>
    </row>
    <row r="113" spans="2:32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N113" s="4">
        <v>3</v>
      </c>
      <c r="R113" s="4">
        <v>5.2</v>
      </c>
      <c r="U113" s="4">
        <v>4.5999999999999996</v>
      </c>
      <c r="Z113" s="4">
        <v>8</v>
      </c>
      <c r="AB113" s="4">
        <v>4.2</v>
      </c>
      <c r="AC113" s="4">
        <v>2.2000000000000002</v>
      </c>
    </row>
    <row r="114" spans="2:32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N114" s="4">
        <v>5.6</v>
      </c>
      <c r="R114" s="4">
        <v>9</v>
      </c>
      <c r="U114" s="4">
        <v>7.2</v>
      </c>
      <c r="Z114" s="4">
        <v>5</v>
      </c>
      <c r="AB114" s="4">
        <v>7.8</v>
      </c>
      <c r="AC114" s="4">
        <v>7.8</v>
      </c>
    </row>
    <row r="115" spans="2:32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N115" s="4">
        <v>2.2000000000000002</v>
      </c>
      <c r="R115" s="4">
        <v>5.8</v>
      </c>
      <c r="U115" s="4">
        <v>4.4000000000000004</v>
      </c>
      <c r="Z115" s="4">
        <v>8</v>
      </c>
      <c r="AB115" s="4">
        <v>4.4000000000000004</v>
      </c>
      <c r="AC115" s="4">
        <v>2.4</v>
      </c>
    </row>
    <row r="116" spans="2:32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N116" s="4">
        <v>5</v>
      </c>
      <c r="R116" s="4">
        <v>11</v>
      </c>
      <c r="U116" s="4">
        <v>10</v>
      </c>
      <c r="Z116" s="4">
        <v>5</v>
      </c>
      <c r="AB116" s="4">
        <v>5.6</v>
      </c>
      <c r="AC116" s="4">
        <v>6</v>
      </c>
    </row>
    <row r="117" spans="2:32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N117" s="4">
        <v>3.4</v>
      </c>
      <c r="R117" s="4">
        <v>6</v>
      </c>
      <c r="U117" s="4">
        <v>4.8</v>
      </c>
      <c r="Z117" s="4">
        <v>7.4</v>
      </c>
      <c r="AB117" s="4">
        <v>4.4000000000000004</v>
      </c>
      <c r="AC117" s="4">
        <v>3</v>
      </c>
    </row>
    <row r="118" spans="2:32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N118" s="4">
        <v>6</v>
      </c>
      <c r="R118" s="17" t="s">
        <v>57</v>
      </c>
      <c r="U118" s="4">
        <v>8.8000000000000007</v>
      </c>
      <c r="Z118" s="4">
        <v>6</v>
      </c>
      <c r="AB118" s="4">
        <v>6.2</v>
      </c>
      <c r="AC118" s="4">
        <v>4</v>
      </c>
    </row>
    <row r="119" spans="2:32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N119" s="4">
        <v>3</v>
      </c>
      <c r="R119" s="4">
        <v>5</v>
      </c>
      <c r="U119" s="4">
        <v>3</v>
      </c>
      <c r="Z119" s="4">
        <v>8.4</v>
      </c>
      <c r="AB119" s="4">
        <v>3.2</v>
      </c>
      <c r="AC119" s="4">
        <v>5.2</v>
      </c>
    </row>
    <row r="120" spans="2:32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N120" s="4">
        <v>6</v>
      </c>
      <c r="R120" s="4">
        <v>8</v>
      </c>
      <c r="U120" s="4">
        <v>7.8</v>
      </c>
      <c r="Z120" s="4">
        <v>5</v>
      </c>
      <c r="AB120" s="4">
        <v>6.2</v>
      </c>
      <c r="AC120" s="4">
        <v>6</v>
      </c>
    </row>
    <row r="121" spans="2:32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N121" s="4">
        <v>2.8</v>
      </c>
      <c r="R121" s="4">
        <v>6</v>
      </c>
      <c r="U121" s="4">
        <v>4</v>
      </c>
      <c r="Z121" s="4">
        <v>7.7</v>
      </c>
      <c r="AB121" s="4">
        <v>3.4</v>
      </c>
      <c r="AC121" s="4">
        <v>2.6</v>
      </c>
    </row>
    <row r="122" spans="2:32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N122" s="4">
        <v>6</v>
      </c>
      <c r="R122" s="4">
        <v>12</v>
      </c>
      <c r="U122" s="4">
        <v>10</v>
      </c>
      <c r="Z122" s="4">
        <v>5</v>
      </c>
      <c r="AB122" s="4">
        <v>7.2</v>
      </c>
      <c r="AC122" s="4">
        <v>6.5</v>
      </c>
    </row>
    <row r="123" spans="2:32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N123" s="4">
        <v>3</v>
      </c>
      <c r="R123" s="4">
        <v>2</v>
      </c>
      <c r="U123" s="4">
        <v>2.4</v>
      </c>
      <c r="Z123" s="4">
        <v>8</v>
      </c>
      <c r="AB123" s="4">
        <v>3.6</v>
      </c>
      <c r="AC123" s="4">
        <v>2.2000000000000002</v>
      </c>
    </row>
    <row r="124" spans="2:32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N124" s="4">
        <v>4</v>
      </c>
      <c r="R124" s="4">
        <v>3.6</v>
      </c>
      <c r="U124" s="4">
        <v>8.1999999999999993</v>
      </c>
      <c r="Z124" s="4">
        <v>5</v>
      </c>
      <c r="AB124" s="4">
        <v>7.4</v>
      </c>
      <c r="AC124" s="4">
        <v>6.8</v>
      </c>
    </row>
    <row r="125" spans="2:32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N125" s="4">
        <v>2</v>
      </c>
      <c r="R125" s="4">
        <v>4.5999999999999996</v>
      </c>
      <c r="U125" s="4">
        <v>3.2</v>
      </c>
      <c r="Z125" s="4">
        <v>8.6</v>
      </c>
      <c r="AB125" s="17" t="s">
        <v>57</v>
      </c>
      <c r="AC125" s="4">
        <v>2.6</v>
      </c>
    </row>
    <row r="126" spans="2:32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N126" s="4">
        <v>4.2</v>
      </c>
      <c r="R126" s="4">
        <v>4</v>
      </c>
      <c r="U126" s="4">
        <v>9</v>
      </c>
      <c r="Z126" s="6">
        <v>6</v>
      </c>
      <c r="AB126" s="4">
        <v>7.2</v>
      </c>
      <c r="AC126" s="4">
        <v>7.6</v>
      </c>
    </row>
    <row r="127" spans="2:32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N127" s="4">
        <v>3</v>
      </c>
      <c r="R127" s="4">
        <v>4</v>
      </c>
      <c r="U127" s="4">
        <v>4.8</v>
      </c>
      <c r="Z127" s="4">
        <v>8.4</v>
      </c>
      <c r="AB127" s="4">
        <v>3.2</v>
      </c>
      <c r="AC127" s="4">
        <v>2.8</v>
      </c>
    </row>
    <row r="128" spans="2:32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N128" s="4">
        <v>6</v>
      </c>
      <c r="R128" s="4">
        <v>12</v>
      </c>
      <c r="U128" s="4">
        <v>9.1999999999999993</v>
      </c>
      <c r="Z128" s="4">
        <v>5.6</v>
      </c>
      <c r="AB128" s="4">
        <v>7.8</v>
      </c>
      <c r="AC128" s="5">
        <v>5.4</v>
      </c>
      <c r="AF128" s="3"/>
    </row>
    <row r="129" spans="2:29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N129" s="4">
        <v>3</v>
      </c>
      <c r="R129" s="4">
        <v>4</v>
      </c>
      <c r="U129" s="4">
        <v>4.2</v>
      </c>
      <c r="Z129" s="4">
        <v>9</v>
      </c>
      <c r="AB129" s="4">
        <v>3</v>
      </c>
      <c r="AC129" s="4">
        <v>2.6</v>
      </c>
    </row>
    <row r="130" spans="2:29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N130" s="4">
        <v>4</v>
      </c>
      <c r="R130" s="4">
        <v>10</v>
      </c>
      <c r="U130" s="4">
        <v>8</v>
      </c>
      <c r="Z130" s="4">
        <v>5.2</v>
      </c>
      <c r="AB130" s="4">
        <v>8.4</v>
      </c>
      <c r="AC130" s="4">
        <v>5.4</v>
      </c>
    </row>
    <row r="131" spans="2:29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N131" s="4">
        <v>5</v>
      </c>
      <c r="R131" s="4">
        <v>3</v>
      </c>
      <c r="U131" s="4">
        <v>4.5999999999999996</v>
      </c>
      <c r="Z131" s="4">
        <v>7.6</v>
      </c>
      <c r="AB131" s="4">
        <v>3.8</v>
      </c>
      <c r="AC131" s="4">
        <v>3.4</v>
      </c>
    </row>
    <row r="132" spans="2:29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N132" s="4">
        <v>5</v>
      </c>
      <c r="R132" s="4">
        <v>10</v>
      </c>
      <c r="U132" s="4">
        <v>8.1999999999999993</v>
      </c>
      <c r="Z132" s="4">
        <v>4</v>
      </c>
      <c r="AB132" s="4">
        <v>7.6</v>
      </c>
      <c r="AC132" s="4">
        <v>7</v>
      </c>
    </row>
    <row r="133" spans="2:29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N133" s="4">
        <v>3</v>
      </c>
      <c r="R133" s="4">
        <v>2.8</v>
      </c>
      <c r="U133" s="4">
        <v>4</v>
      </c>
      <c r="Z133" s="4">
        <v>8</v>
      </c>
      <c r="AB133" s="4">
        <v>4</v>
      </c>
      <c r="AC133" s="4">
        <v>2.8</v>
      </c>
    </row>
    <row r="134" spans="2:29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N134" s="4">
        <v>2</v>
      </c>
      <c r="R134" s="4">
        <v>12</v>
      </c>
      <c r="U134" s="4">
        <v>8.8000000000000007</v>
      </c>
      <c r="Z134" s="4">
        <v>5.8</v>
      </c>
      <c r="AB134" s="4">
        <v>6.6</v>
      </c>
      <c r="AC134" s="4">
        <v>5.4</v>
      </c>
    </row>
    <row r="135" spans="2:29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N135" s="4">
        <v>2.2000000000000002</v>
      </c>
      <c r="R135" s="4">
        <v>5</v>
      </c>
      <c r="U135" s="4">
        <v>4.4000000000000004</v>
      </c>
      <c r="Z135" s="4">
        <v>7.5</v>
      </c>
      <c r="AB135" s="4">
        <v>2.4</v>
      </c>
      <c r="AC135" s="4">
        <v>3.2</v>
      </c>
    </row>
    <row r="136" spans="2:29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N136" s="4">
        <v>5</v>
      </c>
      <c r="R136" s="4">
        <v>12</v>
      </c>
      <c r="U136" s="4">
        <v>9.6</v>
      </c>
      <c r="Z136" s="4">
        <v>5.8</v>
      </c>
      <c r="AB136" s="4">
        <v>6.8</v>
      </c>
      <c r="AC136" s="4">
        <v>6.4</v>
      </c>
    </row>
    <row r="137" spans="2:29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N137" s="4">
        <v>3</v>
      </c>
      <c r="R137" s="4">
        <v>5</v>
      </c>
      <c r="U137" s="4">
        <v>4.5999999999999996</v>
      </c>
      <c r="Z137" s="4">
        <v>7.2</v>
      </c>
      <c r="AB137" s="4">
        <v>3</v>
      </c>
      <c r="AC137" s="4">
        <v>3.5</v>
      </c>
    </row>
    <row r="138" spans="2:29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N138" s="4">
        <v>4.5999999999999996</v>
      </c>
      <c r="R138" s="4">
        <v>10.4</v>
      </c>
      <c r="U138" s="4">
        <v>8.8000000000000007</v>
      </c>
      <c r="Z138" s="4">
        <v>6.2</v>
      </c>
      <c r="AB138" s="4">
        <v>5</v>
      </c>
      <c r="AC138" s="4">
        <v>6.8</v>
      </c>
    </row>
    <row r="139" spans="2:29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N139" s="4">
        <v>3.4</v>
      </c>
      <c r="R139" s="4">
        <v>7</v>
      </c>
      <c r="U139" s="4">
        <v>5</v>
      </c>
      <c r="Z139" s="4">
        <v>8.1999999999999993</v>
      </c>
      <c r="AB139" s="4">
        <v>3.2</v>
      </c>
      <c r="AC139" s="4">
        <v>3.6</v>
      </c>
    </row>
    <row r="140" spans="2:29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N140" s="4">
        <v>4</v>
      </c>
      <c r="R140" s="4">
        <v>11</v>
      </c>
      <c r="U140" s="4">
        <v>3.6</v>
      </c>
      <c r="Z140" s="4">
        <v>5.2</v>
      </c>
      <c r="AB140" s="4">
        <v>9.8000000000000007</v>
      </c>
      <c r="AC140" s="4">
        <v>7.2</v>
      </c>
    </row>
    <row r="141" spans="2:29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N141" s="4">
        <v>2</v>
      </c>
      <c r="R141" s="4">
        <v>4</v>
      </c>
      <c r="U141" s="4">
        <v>4</v>
      </c>
      <c r="Z141" s="4">
        <v>9.8000000000000007</v>
      </c>
      <c r="AB141" s="4">
        <v>3.6</v>
      </c>
      <c r="AC141" s="4">
        <v>3.2</v>
      </c>
    </row>
    <row r="142" spans="2:29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N142" s="4">
        <v>5</v>
      </c>
      <c r="R142" s="4">
        <v>10</v>
      </c>
      <c r="U142" s="4">
        <v>9.1999999999999993</v>
      </c>
      <c r="Z142" s="4">
        <v>5</v>
      </c>
      <c r="AB142" s="4">
        <v>7</v>
      </c>
      <c r="AC142" s="4">
        <v>7</v>
      </c>
    </row>
    <row r="143" spans="2:29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N143" s="4">
        <v>3</v>
      </c>
      <c r="R143" s="4">
        <v>5</v>
      </c>
      <c r="U143" s="4">
        <v>4.5999999999999996</v>
      </c>
      <c r="Z143" s="4">
        <v>9</v>
      </c>
      <c r="AB143" s="4">
        <v>3.4</v>
      </c>
      <c r="AC143" s="4">
        <v>3.2</v>
      </c>
    </row>
    <row r="144" spans="2:29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N144" s="4">
        <v>5</v>
      </c>
      <c r="R144" s="4">
        <v>10.6</v>
      </c>
      <c r="U144" s="4">
        <v>8.5</v>
      </c>
      <c r="Z144" s="4">
        <v>4.5999999999999996</v>
      </c>
      <c r="AB144" s="4">
        <v>6.6</v>
      </c>
      <c r="AC144" s="4">
        <v>7.4</v>
      </c>
    </row>
    <row r="145" spans="2:29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N145" s="4">
        <v>2</v>
      </c>
      <c r="R145" s="4">
        <v>4</v>
      </c>
      <c r="U145" s="4">
        <v>3.4</v>
      </c>
      <c r="Z145" s="4">
        <v>7.2</v>
      </c>
      <c r="AB145" s="4">
        <v>4</v>
      </c>
      <c r="AC145" s="4">
        <v>3.6</v>
      </c>
    </row>
    <row r="146" spans="2:29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N146" s="4">
        <v>5</v>
      </c>
      <c r="R146" s="17" t="s">
        <v>57</v>
      </c>
      <c r="U146" s="4">
        <v>8.4</v>
      </c>
      <c r="Z146" s="4">
        <v>4.2</v>
      </c>
      <c r="AB146" s="4">
        <v>5.8</v>
      </c>
      <c r="AC146" s="4">
        <v>6.8</v>
      </c>
    </row>
    <row r="147" spans="2:29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N147" s="4">
        <v>2</v>
      </c>
      <c r="R147" s="4">
        <v>4</v>
      </c>
      <c r="U147" s="4">
        <v>3.6</v>
      </c>
      <c r="Z147" s="4">
        <v>8</v>
      </c>
      <c r="AB147" s="4">
        <v>3.8</v>
      </c>
      <c r="AC147" s="4">
        <v>3.8</v>
      </c>
    </row>
    <row r="148" spans="2:29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N148" s="4">
        <v>5</v>
      </c>
      <c r="R148" s="4">
        <v>13</v>
      </c>
      <c r="U148" s="4">
        <v>7</v>
      </c>
      <c r="Z148" s="4">
        <v>4.2</v>
      </c>
      <c r="AB148" s="4">
        <v>5.8</v>
      </c>
      <c r="AC148" s="4">
        <v>7.2</v>
      </c>
    </row>
    <row r="149" spans="2:29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N149" s="4">
        <v>3</v>
      </c>
      <c r="R149" s="4">
        <v>6.2</v>
      </c>
      <c r="U149" s="4">
        <v>3.2</v>
      </c>
      <c r="Z149" s="4">
        <v>7.2</v>
      </c>
      <c r="AB149" s="4">
        <v>2.8</v>
      </c>
      <c r="AC149" s="4">
        <v>2.2000000000000002</v>
      </c>
    </row>
    <row r="150" spans="2:29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N150" s="4">
        <v>5</v>
      </c>
      <c r="R150" s="4">
        <v>12.8</v>
      </c>
      <c r="U150" s="4">
        <v>8.8000000000000007</v>
      </c>
      <c r="Z150" s="4">
        <v>3.2</v>
      </c>
      <c r="AB150" s="4">
        <v>7.8</v>
      </c>
      <c r="AC150" s="4">
        <v>6.2</v>
      </c>
    </row>
    <row r="151" spans="2:29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N151" s="4">
        <v>3.4</v>
      </c>
      <c r="R151" s="4">
        <v>6.4</v>
      </c>
      <c r="U151" s="4">
        <v>9</v>
      </c>
      <c r="Z151" s="4">
        <v>8.1999999999999993</v>
      </c>
      <c r="AB151" s="4">
        <v>3</v>
      </c>
      <c r="AC151" s="4">
        <v>3.5</v>
      </c>
    </row>
    <row r="152" spans="2:29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N152" s="4">
        <v>4</v>
      </c>
      <c r="R152" s="3">
        <v>12.8</v>
      </c>
      <c r="U152" s="4">
        <v>8.6</v>
      </c>
      <c r="Z152" s="4">
        <v>4.5999999999999996</v>
      </c>
      <c r="AB152" s="4">
        <v>6.6</v>
      </c>
      <c r="AC152" s="4">
        <v>5</v>
      </c>
    </row>
    <row r="153" spans="2:29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N153" s="4">
        <v>3</v>
      </c>
      <c r="R153" s="4">
        <v>3.8</v>
      </c>
      <c r="U153" s="4">
        <v>7</v>
      </c>
      <c r="Z153" s="4">
        <v>7</v>
      </c>
      <c r="AB153" s="4">
        <v>3</v>
      </c>
      <c r="AC153" s="4">
        <v>5</v>
      </c>
    </row>
    <row r="154" spans="2:29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N154" s="4">
        <v>3.2</v>
      </c>
      <c r="R154" s="4">
        <v>12</v>
      </c>
      <c r="U154" s="4">
        <v>9</v>
      </c>
      <c r="Z154" s="4">
        <v>4.5999999999999996</v>
      </c>
      <c r="AB154" s="4">
        <v>6</v>
      </c>
      <c r="AC154" s="4">
        <v>6</v>
      </c>
    </row>
    <row r="155" spans="2:29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N155" s="18">
        <v>4</v>
      </c>
      <c r="R155" s="4">
        <v>4.8</v>
      </c>
      <c r="U155" s="4">
        <v>9.6</v>
      </c>
      <c r="Z155" s="4">
        <v>7</v>
      </c>
      <c r="AB155" s="4">
        <v>3.4</v>
      </c>
      <c r="AC155" s="4">
        <v>2</v>
      </c>
    </row>
    <row r="156" spans="2:29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N156" s="4">
        <v>4</v>
      </c>
      <c r="R156" s="4">
        <v>11</v>
      </c>
      <c r="U156" s="4">
        <v>7.8</v>
      </c>
      <c r="Z156" s="4">
        <v>5.2</v>
      </c>
      <c r="AB156" s="4">
        <v>4.2</v>
      </c>
      <c r="AC156" s="4">
        <v>7.4</v>
      </c>
    </row>
    <row r="157" spans="2:29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N157" s="4">
        <v>2.4</v>
      </c>
      <c r="R157" s="4">
        <v>4.8</v>
      </c>
      <c r="U157" s="4">
        <v>3.6</v>
      </c>
      <c r="Z157" s="4">
        <v>5.6</v>
      </c>
      <c r="AB157" s="4">
        <v>3.4</v>
      </c>
      <c r="AC157" s="4">
        <v>3.4</v>
      </c>
    </row>
    <row r="158" spans="2:29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N158" s="4">
        <v>5</v>
      </c>
      <c r="R158" s="4">
        <v>12.2</v>
      </c>
      <c r="U158" s="4">
        <v>8.1999999999999993</v>
      </c>
      <c r="Z158" s="4">
        <v>5.4</v>
      </c>
      <c r="AB158" s="4">
        <v>5.4</v>
      </c>
      <c r="AC158" s="4">
        <v>7.4</v>
      </c>
    </row>
    <row r="159" spans="2:29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N159" s="4">
        <v>3</v>
      </c>
      <c r="R159" s="4">
        <v>6</v>
      </c>
      <c r="U159" s="4">
        <v>5.2</v>
      </c>
      <c r="Z159" s="4">
        <v>6.8</v>
      </c>
      <c r="AB159" s="4">
        <v>3.2</v>
      </c>
      <c r="AC159" s="4">
        <v>4.2</v>
      </c>
    </row>
    <row r="160" spans="2:29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N160" s="4">
        <v>5</v>
      </c>
      <c r="R160" s="4">
        <v>13</v>
      </c>
      <c r="U160" s="4">
        <v>9.4</v>
      </c>
      <c r="Z160" s="4">
        <v>3.2</v>
      </c>
      <c r="AB160" s="4">
        <v>6.2</v>
      </c>
      <c r="AC160" s="4">
        <v>6</v>
      </c>
    </row>
    <row r="161" spans="2:29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N161" s="4">
        <v>2</v>
      </c>
      <c r="R161" s="4">
        <v>6.4</v>
      </c>
      <c r="U161" s="4">
        <v>4</v>
      </c>
      <c r="Z161" s="4">
        <v>5.8</v>
      </c>
      <c r="AB161" s="4">
        <v>2.8</v>
      </c>
      <c r="AC161" s="4">
        <v>4.2</v>
      </c>
    </row>
    <row r="162" spans="2:29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N162" s="4">
        <v>4.8</v>
      </c>
      <c r="R162" s="4">
        <v>10.8</v>
      </c>
      <c r="U162" s="4">
        <v>10.4</v>
      </c>
      <c r="Z162" s="4">
        <v>2.6</v>
      </c>
      <c r="AB162" s="4">
        <v>6</v>
      </c>
      <c r="AC162" s="4">
        <v>7.8</v>
      </c>
    </row>
    <row r="163" spans="2:29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N163" s="4">
        <v>3</v>
      </c>
      <c r="R163" s="4">
        <v>5.2</v>
      </c>
      <c r="U163" s="4">
        <v>3.8</v>
      </c>
      <c r="Z163" s="4">
        <v>5.8</v>
      </c>
      <c r="AB163" s="4">
        <v>2.4</v>
      </c>
      <c r="AC163" s="4">
        <v>3.2</v>
      </c>
    </row>
    <row r="164" spans="2:29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N164" s="4">
        <v>5</v>
      </c>
      <c r="R164" s="4">
        <v>11.2</v>
      </c>
      <c r="U164" s="4">
        <v>8.4</v>
      </c>
      <c r="Z164" s="4">
        <v>3</v>
      </c>
      <c r="AB164" s="4">
        <v>6.4</v>
      </c>
      <c r="AC164" s="4">
        <v>7.5</v>
      </c>
    </row>
    <row r="165" spans="2:29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N165" s="4">
        <v>2</v>
      </c>
      <c r="R165" s="4">
        <v>6.4</v>
      </c>
      <c r="U165" s="4">
        <v>5.2</v>
      </c>
      <c r="Z165" s="4">
        <v>7</v>
      </c>
      <c r="AB165" s="4">
        <v>1.8</v>
      </c>
      <c r="AC165" s="4">
        <v>3.6</v>
      </c>
    </row>
    <row r="166" spans="2:29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N166" s="4">
        <v>6.4</v>
      </c>
      <c r="R166" s="4">
        <v>7</v>
      </c>
      <c r="U166" s="4">
        <v>9</v>
      </c>
      <c r="Z166" s="4">
        <v>3.6</v>
      </c>
      <c r="AB166" s="4">
        <v>5.6</v>
      </c>
      <c r="AC166" s="4">
        <v>7.2</v>
      </c>
    </row>
    <row r="167" spans="2:29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N167" s="4">
        <v>3.4</v>
      </c>
      <c r="R167" s="4">
        <v>2.6</v>
      </c>
      <c r="U167" s="4">
        <v>5.2</v>
      </c>
      <c r="Z167" s="4">
        <v>7.2</v>
      </c>
      <c r="AB167" s="4">
        <v>3.2</v>
      </c>
      <c r="AC167" s="4">
        <v>2.4</v>
      </c>
    </row>
    <row r="168" spans="2:29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N168" s="4">
        <v>5.8</v>
      </c>
      <c r="R168" s="4">
        <v>7</v>
      </c>
      <c r="U168" s="4">
        <v>9.8000000000000007</v>
      </c>
      <c r="Z168" s="4">
        <v>3.8</v>
      </c>
      <c r="AB168" s="4">
        <v>6.2</v>
      </c>
      <c r="AC168" s="4">
        <v>8</v>
      </c>
    </row>
    <row r="169" spans="2:29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N169" s="4">
        <v>3</v>
      </c>
      <c r="R169" s="4">
        <v>3</v>
      </c>
      <c r="U169" s="4">
        <v>5.2</v>
      </c>
      <c r="Z169" s="5">
        <v>6.4</v>
      </c>
      <c r="AB169" s="4">
        <v>3.6</v>
      </c>
      <c r="AC169" s="4">
        <v>3.6</v>
      </c>
    </row>
    <row r="170" spans="2:29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N170" s="4">
        <v>2</v>
      </c>
      <c r="R170" s="4">
        <v>6</v>
      </c>
      <c r="U170" s="4">
        <v>10</v>
      </c>
      <c r="Z170" s="5">
        <v>4</v>
      </c>
      <c r="AB170" s="4">
        <v>6.4</v>
      </c>
      <c r="AC170" s="5">
        <v>7</v>
      </c>
    </row>
    <row r="171" spans="2:29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N171" s="4">
        <v>4</v>
      </c>
      <c r="R171" s="4">
        <v>2.8</v>
      </c>
      <c r="U171" s="4">
        <v>5.4</v>
      </c>
      <c r="Z171" s="4">
        <v>7</v>
      </c>
      <c r="AB171" s="4">
        <v>4</v>
      </c>
      <c r="AC171" s="4">
        <v>2.6</v>
      </c>
    </row>
    <row r="172" spans="2:29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N172" s="4">
        <v>6</v>
      </c>
      <c r="R172" s="4">
        <v>5.8</v>
      </c>
      <c r="U172" s="4">
        <v>10</v>
      </c>
      <c r="Z172" s="4">
        <v>5</v>
      </c>
      <c r="AB172" s="4">
        <v>6</v>
      </c>
      <c r="AC172" s="4">
        <v>5.2</v>
      </c>
    </row>
    <row r="173" spans="2:29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N173" s="4">
        <v>2.8</v>
      </c>
      <c r="R173" s="4">
        <v>3</v>
      </c>
      <c r="U173" s="4">
        <v>4.2</v>
      </c>
      <c r="Z173" s="4">
        <v>7</v>
      </c>
      <c r="AB173" s="4">
        <v>4</v>
      </c>
      <c r="AC173" s="4">
        <v>3.6</v>
      </c>
    </row>
    <row r="174" spans="2:29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N174" s="4">
        <v>5</v>
      </c>
      <c r="R174" s="4">
        <v>6</v>
      </c>
      <c r="U174" s="4">
        <v>7.8</v>
      </c>
      <c r="Z174" s="4">
        <v>4</v>
      </c>
      <c r="AB174" s="4">
        <v>6.2</v>
      </c>
      <c r="AC174" s="4">
        <v>5.6</v>
      </c>
    </row>
    <row r="175" spans="2:29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N175" s="4">
        <v>3</v>
      </c>
      <c r="R175" s="4">
        <v>3</v>
      </c>
      <c r="U175" s="4">
        <v>4</v>
      </c>
      <c r="Z175" s="4">
        <v>7</v>
      </c>
      <c r="AB175" s="4">
        <v>2.4</v>
      </c>
      <c r="AC175" s="4">
        <v>3.2</v>
      </c>
    </row>
    <row r="176" spans="2:29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N176" s="4">
        <v>5.8</v>
      </c>
      <c r="R176" s="4">
        <v>7</v>
      </c>
      <c r="U176" s="4">
        <v>8</v>
      </c>
      <c r="Z176" s="4">
        <v>5</v>
      </c>
      <c r="AB176" s="4">
        <v>6.3</v>
      </c>
      <c r="AC176" s="4">
        <v>5.8</v>
      </c>
    </row>
    <row r="177" spans="2:29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N177" s="4">
        <v>3</v>
      </c>
      <c r="R177" s="4">
        <v>3</v>
      </c>
      <c r="U177" s="4">
        <v>4.4000000000000004</v>
      </c>
      <c r="Z177" s="4">
        <v>8.4</v>
      </c>
      <c r="AB177" s="4">
        <v>8.4</v>
      </c>
      <c r="AC177" s="4">
        <v>3.4</v>
      </c>
    </row>
    <row r="178" spans="2:29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N178" s="4">
        <v>6</v>
      </c>
      <c r="R178" s="4">
        <v>6.8</v>
      </c>
      <c r="U178" s="4">
        <v>7</v>
      </c>
      <c r="Z178" s="4">
        <v>5</v>
      </c>
      <c r="AB178" s="4">
        <v>6</v>
      </c>
      <c r="AC178" s="4">
        <v>6.1</v>
      </c>
    </row>
    <row r="179" spans="2:29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N179" s="4">
        <v>3</v>
      </c>
      <c r="R179" s="4">
        <v>4.2</v>
      </c>
      <c r="U179" s="4">
        <v>6.2</v>
      </c>
      <c r="Z179" s="4">
        <v>8</v>
      </c>
      <c r="AB179" s="4">
        <v>3.4</v>
      </c>
      <c r="AC179" s="4">
        <v>3.4</v>
      </c>
    </row>
    <row r="180" spans="2:29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N180" s="4">
        <v>4.5999999999999996</v>
      </c>
      <c r="R180" s="4">
        <v>9</v>
      </c>
      <c r="U180" s="5">
        <v>8.4</v>
      </c>
      <c r="Z180" s="4">
        <v>5</v>
      </c>
      <c r="AB180" s="4">
        <v>5.8</v>
      </c>
      <c r="AC180" s="4">
        <v>6.2</v>
      </c>
    </row>
    <row r="181" spans="2:29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N181" s="4">
        <v>5.2</v>
      </c>
      <c r="R181" s="4">
        <v>6</v>
      </c>
      <c r="U181" s="4">
        <v>4.8</v>
      </c>
      <c r="Z181" s="4">
        <v>7.4</v>
      </c>
      <c r="AB181" s="4">
        <v>3.4</v>
      </c>
      <c r="AC181" s="4">
        <v>3.8</v>
      </c>
    </row>
    <row r="182" spans="2:29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N182" s="4">
        <v>6</v>
      </c>
      <c r="R182" s="4">
        <v>9</v>
      </c>
      <c r="U182" s="4">
        <v>6.4</v>
      </c>
      <c r="Z182" s="4">
        <v>5</v>
      </c>
      <c r="AB182" s="4">
        <v>8.6</v>
      </c>
      <c r="AC182" s="4">
        <v>6.8</v>
      </c>
    </row>
    <row r="183" spans="2:29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N183" s="18">
        <v>2</v>
      </c>
      <c r="R183" s="4">
        <v>4</v>
      </c>
      <c r="U183" s="4">
        <v>4.4000000000000004</v>
      </c>
      <c r="Z183" s="4">
        <v>8.1999999999999993</v>
      </c>
      <c r="AB183" s="4">
        <v>3</v>
      </c>
      <c r="AC183" s="4">
        <v>3</v>
      </c>
    </row>
    <row r="184" spans="2:29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N184" s="4">
        <v>6.2</v>
      </c>
      <c r="R184" s="4">
        <v>13</v>
      </c>
      <c r="U184" s="4">
        <v>4</v>
      </c>
      <c r="Z184" s="4">
        <v>4.2</v>
      </c>
      <c r="AB184" s="4">
        <v>3.4</v>
      </c>
      <c r="AC184" s="4">
        <v>6.2</v>
      </c>
    </row>
    <row r="185" spans="2:29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N185" s="4">
        <v>3</v>
      </c>
      <c r="R185" s="4">
        <v>7</v>
      </c>
      <c r="U185" s="4">
        <v>4</v>
      </c>
      <c r="Z185" s="4">
        <v>8</v>
      </c>
      <c r="AB185" s="4">
        <v>2.8</v>
      </c>
      <c r="AC185" s="4">
        <v>3</v>
      </c>
    </row>
    <row r="186" spans="2:29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N186" s="4">
        <v>5</v>
      </c>
      <c r="R186" s="4">
        <v>9</v>
      </c>
      <c r="U186" s="4">
        <v>10</v>
      </c>
      <c r="Z186" s="4">
        <v>5.2</v>
      </c>
      <c r="AB186" s="4">
        <v>5</v>
      </c>
      <c r="AC186" s="4">
        <v>6</v>
      </c>
    </row>
    <row r="187" spans="2:29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N187" s="4">
        <v>2.4</v>
      </c>
      <c r="R187" s="4">
        <v>5</v>
      </c>
      <c r="U187" s="4">
        <v>3.2</v>
      </c>
      <c r="Z187" s="4">
        <v>8</v>
      </c>
      <c r="AB187" s="4">
        <v>2.6</v>
      </c>
      <c r="AC187" s="4">
        <v>3.4</v>
      </c>
    </row>
    <row r="188" spans="2:29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N188" s="4">
        <v>3.4</v>
      </c>
      <c r="R188" s="4">
        <v>9.1999999999999993</v>
      </c>
      <c r="U188" s="4">
        <v>7.4</v>
      </c>
      <c r="Z188" s="4">
        <v>5.2</v>
      </c>
      <c r="AB188" s="4">
        <v>5.8</v>
      </c>
      <c r="AC188" s="4">
        <v>7</v>
      </c>
    </row>
    <row r="189" spans="2:29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N189" s="4">
        <v>3</v>
      </c>
      <c r="R189" s="4">
        <v>4.5999999999999996</v>
      </c>
      <c r="U189" s="4">
        <v>3.6</v>
      </c>
      <c r="Z189" s="4">
        <v>8.4</v>
      </c>
      <c r="AB189" s="4">
        <v>3.2</v>
      </c>
      <c r="AC189" s="4">
        <v>3</v>
      </c>
    </row>
    <row r="190" spans="2:29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N190" s="4">
        <v>5</v>
      </c>
      <c r="R190" s="4">
        <v>10.4</v>
      </c>
      <c r="U190" s="4">
        <v>7</v>
      </c>
      <c r="Z190" s="4">
        <v>4.4000000000000004</v>
      </c>
      <c r="AB190" s="4">
        <v>4.3</v>
      </c>
      <c r="AC190" s="4">
        <v>6</v>
      </c>
    </row>
    <row r="191" spans="2:29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N191" s="4">
        <v>3</v>
      </c>
      <c r="R191" s="4">
        <v>3</v>
      </c>
      <c r="U191" s="4">
        <v>4</v>
      </c>
      <c r="Z191" s="4">
        <v>7.6</v>
      </c>
      <c r="AB191" s="4">
        <v>2</v>
      </c>
      <c r="AC191" s="4">
        <v>3</v>
      </c>
    </row>
    <row r="192" spans="2:29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N192" s="4">
        <v>7</v>
      </c>
      <c r="R192" s="4">
        <v>10</v>
      </c>
      <c r="U192" s="4">
        <v>6</v>
      </c>
      <c r="Z192" s="4">
        <v>4.4000000000000004</v>
      </c>
      <c r="AB192" s="4">
        <v>5</v>
      </c>
      <c r="AC192" s="4">
        <v>5.4</v>
      </c>
    </row>
    <row r="193" spans="2:28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N193" s="4">
        <v>2</v>
      </c>
      <c r="R193" s="4">
        <v>5.4</v>
      </c>
      <c r="U193" s="4">
        <v>3.2</v>
      </c>
      <c r="Z193" s="4">
        <v>7.8</v>
      </c>
      <c r="AB193" s="4">
        <v>3.8</v>
      </c>
    </row>
    <row r="194" spans="2:28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N194" s="4">
        <v>4</v>
      </c>
      <c r="R194" s="4">
        <v>9</v>
      </c>
      <c r="U194" s="4">
        <v>7.4</v>
      </c>
      <c r="Z194" s="4">
        <v>4</v>
      </c>
      <c r="AB194" s="17" t="s">
        <v>57</v>
      </c>
    </row>
    <row r="195" spans="2:28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N195" s="4">
        <v>2</v>
      </c>
      <c r="R195" s="4">
        <v>3.8</v>
      </c>
      <c r="U195" s="4">
        <v>2.8</v>
      </c>
      <c r="Z195" s="4">
        <v>8.6</v>
      </c>
      <c r="AB195" s="17" t="s">
        <v>57</v>
      </c>
    </row>
    <row r="196" spans="2:28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N196" s="4">
        <v>5</v>
      </c>
      <c r="R196" s="4">
        <v>11</v>
      </c>
      <c r="U196" s="4">
        <v>10.199999999999999</v>
      </c>
      <c r="Z196" s="4">
        <v>5.4</v>
      </c>
      <c r="AB196" s="4">
        <v>9</v>
      </c>
    </row>
    <row r="197" spans="2:28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N197" s="4">
        <v>2</v>
      </c>
      <c r="R197" s="4">
        <v>3.2</v>
      </c>
      <c r="U197" s="4">
        <v>2.8</v>
      </c>
      <c r="Z197" s="4">
        <v>9</v>
      </c>
      <c r="AB197" s="4">
        <v>2.8</v>
      </c>
    </row>
    <row r="198" spans="2:28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N198" s="4">
        <v>4</v>
      </c>
      <c r="R198" s="4">
        <v>10</v>
      </c>
      <c r="U198" s="4">
        <v>9</v>
      </c>
      <c r="Z198" s="4">
        <v>5.6</v>
      </c>
      <c r="AB198" s="4">
        <v>7.2</v>
      </c>
    </row>
    <row r="199" spans="2:28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N199" s="4">
        <v>2</v>
      </c>
      <c r="R199" s="4">
        <v>4</v>
      </c>
      <c r="U199" s="4">
        <v>3.8</v>
      </c>
      <c r="Z199" s="4">
        <v>9.1999999999999993</v>
      </c>
      <c r="AB199" s="4">
        <v>2.8</v>
      </c>
    </row>
    <row r="200" spans="2:28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N200" s="4">
        <v>4.8</v>
      </c>
      <c r="R200" s="4">
        <v>9</v>
      </c>
      <c r="U200" s="4">
        <v>7.4</v>
      </c>
      <c r="Z200" s="4">
        <v>4.5999999999999996</v>
      </c>
      <c r="AB200" s="4">
        <v>5.8</v>
      </c>
    </row>
    <row r="201" spans="2:28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N201" s="4">
        <v>2.8</v>
      </c>
      <c r="R201" s="4">
        <v>3.2</v>
      </c>
      <c r="U201" s="4">
        <v>3.2</v>
      </c>
      <c r="Z201" s="4">
        <v>7.4</v>
      </c>
      <c r="AB201" s="4">
        <v>2.8</v>
      </c>
    </row>
    <row r="202" spans="2:28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N202" s="4">
        <v>5.4</v>
      </c>
      <c r="R202" s="4">
        <v>10.4</v>
      </c>
      <c r="U202" s="4">
        <v>6.8</v>
      </c>
      <c r="Z202" s="4">
        <v>4.2</v>
      </c>
      <c r="AB202" s="4">
        <v>6.2</v>
      </c>
    </row>
    <row r="203" spans="2:28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N203" s="4">
        <v>2.6</v>
      </c>
      <c r="R203" s="4">
        <v>4.5999999999999996</v>
      </c>
      <c r="U203" s="4">
        <v>3.6</v>
      </c>
      <c r="Z203" s="4">
        <v>8.4</v>
      </c>
      <c r="AB203" s="4">
        <v>3.6</v>
      </c>
    </row>
    <row r="204" spans="2:28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N204" s="4">
        <v>5</v>
      </c>
      <c r="R204" s="4">
        <v>8</v>
      </c>
      <c r="U204" s="17" t="s">
        <v>57</v>
      </c>
      <c r="Z204" s="4">
        <v>5.8</v>
      </c>
      <c r="AB204" s="4">
        <v>9.5</v>
      </c>
    </row>
    <row r="205" spans="2:28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N205" s="4">
        <v>2</v>
      </c>
      <c r="R205" s="4">
        <v>4</v>
      </c>
      <c r="U205" s="4">
        <v>3</v>
      </c>
      <c r="Z205" s="4">
        <v>8.6</v>
      </c>
      <c r="AB205" s="4">
        <v>3.2</v>
      </c>
    </row>
    <row r="206" spans="2:28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N206" s="4">
        <v>4.4000000000000004</v>
      </c>
      <c r="R206" s="4">
        <v>10</v>
      </c>
      <c r="U206" s="4">
        <v>6.6</v>
      </c>
      <c r="Z206" s="4">
        <v>5.8</v>
      </c>
      <c r="AB206" s="4">
        <v>6.6</v>
      </c>
    </row>
    <row r="207" spans="2:28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N207" s="4">
        <v>2</v>
      </c>
      <c r="R207" s="4">
        <v>4</v>
      </c>
      <c r="T207" s="4">
        <v>7</v>
      </c>
      <c r="U207" s="4">
        <v>2.4</v>
      </c>
      <c r="Z207" s="4">
        <v>9</v>
      </c>
      <c r="AB207" s="4">
        <v>2</v>
      </c>
    </row>
    <row r="208" spans="2:28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N208" s="4">
        <v>3</v>
      </c>
      <c r="R208" s="4">
        <v>10</v>
      </c>
      <c r="T208" s="17" t="s">
        <v>57</v>
      </c>
      <c r="U208" s="4">
        <v>7.8</v>
      </c>
      <c r="Z208" s="4">
        <v>5</v>
      </c>
      <c r="AB208" s="4">
        <v>4.4000000000000004</v>
      </c>
    </row>
    <row r="209" spans="2:28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N209" s="4">
        <v>1</v>
      </c>
      <c r="R209" s="4">
        <v>4.4000000000000004</v>
      </c>
      <c r="T209" s="4">
        <v>7</v>
      </c>
      <c r="U209" s="4">
        <v>3.8</v>
      </c>
      <c r="Z209" s="4">
        <v>9</v>
      </c>
      <c r="AB209" s="4">
        <v>2.6</v>
      </c>
    </row>
    <row r="210" spans="2:28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N210" s="4">
        <v>4</v>
      </c>
      <c r="R210" s="4">
        <v>10</v>
      </c>
      <c r="T210" s="4">
        <v>10</v>
      </c>
      <c r="U210" s="4">
        <v>8</v>
      </c>
      <c r="Z210" s="4">
        <v>5</v>
      </c>
      <c r="AB210" s="4">
        <v>6.4</v>
      </c>
    </row>
    <row r="211" spans="2:28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N211" s="4">
        <v>1.8</v>
      </c>
      <c r="R211" s="4">
        <v>4.4000000000000004</v>
      </c>
      <c r="T211" s="4">
        <v>10</v>
      </c>
      <c r="U211" s="4">
        <v>4</v>
      </c>
      <c r="Z211" s="4">
        <v>7.8</v>
      </c>
      <c r="AB211" s="4">
        <v>3.6</v>
      </c>
    </row>
    <row r="212" spans="2:28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N212" s="4">
        <v>4</v>
      </c>
      <c r="R212" s="4">
        <v>8.6</v>
      </c>
      <c r="T212" s="4">
        <v>8</v>
      </c>
      <c r="U212" s="4">
        <v>6.2</v>
      </c>
      <c r="Z212" s="4">
        <v>3.6</v>
      </c>
      <c r="AB212" s="4">
        <v>7</v>
      </c>
    </row>
    <row r="213" spans="2:28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N213" s="4">
        <v>1.4</v>
      </c>
      <c r="R213" s="4">
        <v>4</v>
      </c>
      <c r="T213" s="4">
        <v>11</v>
      </c>
      <c r="U213" s="4">
        <v>4.4000000000000004</v>
      </c>
      <c r="Z213" s="4">
        <v>8.1999999999999993</v>
      </c>
      <c r="AB213" s="4">
        <v>2.6</v>
      </c>
    </row>
    <row r="214" spans="2:28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N214" s="4">
        <v>4.5999999999999996</v>
      </c>
      <c r="R214" s="4">
        <v>6</v>
      </c>
      <c r="T214" s="4">
        <v>9</v>
      </c>
      <c r="U214" s="4">
        <v>9.4</v>
      </c>
      <c r="Z214" s="4">
        <v>4.5999999999999996</v>
      </c>
      <c r="AB214" s="4">
        <v>5.4</v>
      </c>
    </row>
    <row r="215" spans="2:28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N215" s="4">
        <v>2.6</v>
      </c>
      <c r="R215" s="4">
        <v>4</v>
      </c>
      <c r="T215" s="4">
        <v>14</v>
      </c>
      <c r="U215" s="4">
        <v>3</v>
      </c>
      <c r="Z215" s="4">
        <v>9.8000000000000007</v>
      </c>
      <c r="AB215" s="4">
        <v>3</v>
      </c>
    </row>
    <row r="216" spans="2:28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N216" s="4">
        <v>4</v>
      </c>
      <c r="R216" s="4">
        <v>8.4</v>
      </c>
      <c r="T216" s="4">
        <v>8</v>
      </c>
      <c r="U216" s="4">
        <v>9.1999999999999993</v>
      </c>
      <c r="Z216" s="4">
        <v>4.4000000000000004</v>
      </c>
      <c r="AB216" s="4">
        <v>5</v>
      </c>
    </row>
    <row r="217" spans="2:28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N217" s="4">
        <v>3</v>
      </c>
      <c r="R217" s="4">
        <v>2.8</v>
      </c>
      <c r="T217" s="4">
        <v>13</v>
      </c>
      <c r="U217" s="4">
        <v>9</v>
      </c>
      <c r="Z217" s="4">
        <v>9.1999999999999993</v>
      </c>
      <c r="AB217" s="4">
        <v>3.2</v>
      </c>
    </row>
    <row r="218" spans="2:28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N218" s="4">
        <v>4.4000000000000004</v>
      </c>
      <c r="R218" s="4">
        <v>10</v>
      </c>
      <c r="T218" s="4">
        <v>7</v>
      </c>
      <c r="U218" s="4">
        <v>11.8</v>
      </c>
      <c r="Z218" s="4">
        <v>5</v>
      </c>
      <c r="AB218" s="4">
        <v>5.6</v>
      </c>
    </row>
    <row r="219" spans="2:28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L219" s="4">
        <v>6.2</v>
      </c>
      <c r="N219" s="4">
        <v>2.8</v>
      </c>
      <c r="R219" s="4">
        <v>4</v>
      </c>
      <c r="T219" s="4">
        <v>12.8</v>
      </c>
      <c r="U219" s="4">
        <v>4.5999999999999996</v>
      </c>
      <c r="Z219" s="4">
        <v>8.5</v>
      </c>
      <c r="AB219" s="4">
        <v>3.4</v>
      </c>
    </row>
    <row r="220" spans="2:28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L220" s="4">
        <v>3.8</v>
      </c>
      <c r="N220" s="4">
        <v>5</v>
      </c>
      <c r="R220" s="4">
        <v>10</v>
      </c>
      <c r="T220" s="4">
        <v>6</v>
      </c>
      <c r="U220" s="4">
        <v>5.8</v>
      </c>
      <c r="Z220" s="4">
        <v>4.4000000000000004</v>
      </c>
      <c r="AB220" s="4">
        <v>5.3</v>
      </c>
    </row>
    <row r="221" spans="2:28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L221" s="4">
        <v>5</v>
      </c>
      <c r="N221" s="4">
        <v>2.8</v>
      </c>
      <c r="R221" s="4">
        <v>5</v>
      </c>
      <c r="T221" s="3">
        <v>13</v>
      </c>
      <c r="U221" s="4">
        <v>3.4</v>
      </c>
      <c r="Z221" s="4">
        <v>7</v>
      </c>
      <c r="AB221" s="17" t="s">
        <v>57</v>
      </c>
    </row>
    <row r="222" spans="2:28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L222" s="4">
        <v>4.8</v>
      </c>
      <c r="N222" s="4">
        <v>4</v>
      </c>
      <c r="R222" s="4">
        <v>8.6</v>
      </c>
      <c r="T222" s="4">
        <v>7</v>
      </c>
      <c r="U222" s="4">
        <v>9.1999999999999993</v>
      </c>
      <c r="Z222" s="4">
        <v>4.5999999999999996</v>
      </c>
      <c r="AB222" s="4">
        <v>6.8</v>
      </c>
    </row>
    <row r="223" spans="2:28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L223" s="4">
        <v>4</v>
      </c>
      <c r="N223" s="4">
        <v>2</v>
      </c>
      <c r="R223" s="4">
        <v>5</v>
      </c>
      <c r="S223" s="4">
        <v>7</v>
      </c>
      <c r="T223" s="4">
        <v>12.8</v>
      </c>
      <c r="U223" s="4">
        <v>4.5999999999999996</v>
      </c>
      <c r="Z223" s="4">
        <v>6.4</v>
      </c>
      <c r="AB223" s="4">
        <v>3.4</v>
      </c>
    </row>
    <row r="224" spans="2:28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L224" s="4">
        <v>6</v>
      </c>
      <c r="N224" s="4">
        <v>4</v>
      </c>
      <c r="R224" s="4">
        <v>10</v>
      </c>
      <c r="S224" s="4">
        <v>5</v>
      </c>
      <c r="T224" s="4">
        <v>7.2</v>
      </c>
      <c r="U224" s="17" t="s">
        <v>57</v>
      </c>
      <c r="Z224" s="4">
        <v>5.8</v>
      </c>
      <c r="AB224" s="4">
        <v>6.8</v>
      </c>
    </row>
    <row r="225" spans="2:28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L225" s="4">
        <v>10.6</v>
      </c>
      <c r="N225" s="4">
        <v>2</v>
      </c>
      <c r="R225" s="4">
        <v>6</v>
      </c>
      <c r="S225" s="4">
        <v>6</v>
      </c>
      <c r="T225" s="4">
        <v>14</v>
      </c>
      <c r="U225" s="4">
        <v>4.5999999999999996</v>
      </c>
      <c r="Z225" s="4">
        <v>7</v>
      </c>
      <c r="AB225" s="4">
        <v>4</v>
      </c>
    </row>
    <row r="226" spans="2:28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L226" s="4">
        <v>7.4</v>
      </c>
      <c r="N226" s="4">
        <v>6</v>
      </c>
      <c r="R226" s="4">
        <v>7</v>
      </c>
      <c r="S226" s="4">
        <v>6</v>
      </c>
      <c r="T226" s="4">
        <v>6.2</v>
      </c>
      <c r="U226" s="4">
        <v>8.1999999999999993</v>
      </c>
      <c r="Z226" s="4">
        <v>4</v>
      </c>
      <c r="AB226" s="4">
        <v>6</v>
      </c>
    </row>
    <row r="227" spans="2:28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L227" s="4">
        <v>5</v>
      </c>
      <c r="N227" s="4">
        <v>2</v>
      </c>
      <c r="R227" s="4">
        <v>5</v>
      </c>
      <c r="S227" s="4">
        <v>7</v>
      </c>
      <c r="T227" s="4">
        <v>12.4</v>
      </c>
      <c r="U227" s="4">
        <v>6.6</v>
      </c>
      <c r="Z227" s="4">
        <v>7</v>
      </c>
      <c r="AB227" s="4">
        <v>4</v>
      </c>
    </row>
    <row r="228" spans="2:28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L228" s="4">
        <v>5</v>
      </c>
      <c r="N228" s="4">
        <v>6</v>
      </c>
      <c r="R228" s="4">
        <v>7.2</v>
      </c>
      <c r="S228" s="4">
        <v>5.2</v>
      </c>
      <c r="T228" s="4">
        <v>6.2</v>
      </c>
      <c r="U228" s="4">
        <v>3.2</v>
      </c>
      <c r="Z228" s="4">
        <v>3.4</v>
      </c>
      <c r="AB228" s="4">
        <v>6.4</v>
      </c>
    </row>
    <row r="229" spans="2:28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L229" s="4">
        <v>11.2</v>
      </c>
      <c r="N229" s="4">
        <v>4</v>
      </c>
      <c r="R229" s="4">
        <v>4</v>
      </c>
      <c r="S229" s="4">
        <v>4</v>
      </c>
      <c r="T229" s="4">
        <v>13</v>
      </c>
      <c r="U229" s="4">
        <v>4.2</v>
      </c>
      <c r="Z229" s="4">
        <v>7</v>
      </c>
      <c r="AB229" s="4">
        <v>3</v>
      </c>
    </row>
    <row r="230" spans="2:28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L230" s="4">
        <v>5.8</v>
      </c>
      <c r="N230" s="4">
        <v>6</v>
      </c>
      <c r="R230" s="4">
        <v>7.6</v>
      </c>
      <c r="S230" s="4">
        <v>7.2</v>
      </c>
      <c r="T230" s="4">
        <v>8</v>
      </c>
      <c r="U230" s="4">
        <v>9.1999999999999993</v>
      </c>
      <c r="Z230" s="4">
        <v>3</v>
      </c>
      <c r="AB230" s="4">
        <v>7.6</v>
      </c>
    </row>
    <row r="231" spans="2:28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L231" s="4">
        <v>9</v>
      </c>
      <c r="N231" s="4">
        <v>2</v>
      </c>
      <c r="R231" s="4">
        <v>4.4000000000000004</v>
      </c>
      <c r="S231" s="4">
        <v>7.6</v>
      </c>
      <c r="T231" s="4">
        <v>13</v>
      </c>
      <c r="U231" s="4">
        <v>4</v>
      </c>
      <c r="Z231" s="4">
        <v>7</v>
      </c>
      <c r="AB231" s="17" t="s">
        <v>57</v>
      </c>
    </row>
    <row r="232" spans="2:28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L232" s="4">
        <v>7</v>
      </c>
      <c r="N232" s="4">
        <v>3</v>
      </c>
      <c r="R232" s="4">
        <v>8</v>
      </c>
      <c r="S232" s="4">
        <v>4.2</v>
      </c>
      <c r="T232" s="4">
        <v>6.8</v>
      </c>
      <c r="U232" s="4">
        <v>9.4</v>
      </c>
      <c r="Z232" s="4">
        <v>5</v>
      </c>
      <c r="AB232" s="4">
        <v>9.1999999999999993</v>
      </c>
    </row>
    <row r="233" spans="2:28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L233" s="4">
        <v>10</v>
      </c>
      <c r="N233" s="4">
        <v>2</v>
      </c>
      <c r="R233" s="4">
        <v>5</v>
      </c>
      <c r="S233" s="4">
        <v>7.5</v>
      </c>
      <c r="T233" s="4">
        <v>12.5</v>
      </c>
      <c r="U233" s="4">
        <v>4.4000000000000004</v>
      </c>
      <c r="Z233" s="4">
        <v>7.8</v>
      </c>
      <c r="AB233" s="4">
        <v>7</v>
      </c>
    </row>
    <row r="234" spans="2:28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L234" s="4">
        <v>8</v>
      </c>
      <c r="N234" s="4">
        <v>4.2</v>
      </c>
      <c r="R234" s="4">
        <v>7.2</v>
      </c>
      <c r="S234" s="6">
        <v>5</v>
      </c>
      <c r="T234" s="4">
        <v>4.2</v>
      </c>
      <c r="U234" s="4">
        <v>7.2</v>
      </c>
      <c r="Z234" s="4">
        <v>4</v>
      </c>
      <c r="AB234" s="4">
        <v>5.6</v>
      </c>
    </row>
    <row r="235" spans="2:28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L235" s="4">
        <v>10.6</v>
      </c>
      <c r="N235" s="4">
        <v>3</v>
      </c>
      <c r="R235" s="4">
        <v>4</v>
      </c>
      <c r="S235" s="4">
        <v>7.3</v>
      </c>
      <c r="T235" s="4">
        <v>12</v>
      </c>
      <c r="U235" s="4">
        <v>4.2</v>
      </c>
      <c r="Z235" s="4">
        <v>8</v>
      </c>
      <c r="AB235" s="4">
        <v>2.6</v>
      </c>
    </row>
    <row r="236" spans="2:28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L236" s="4">
        <v>6.4</v>
      </c>
      <c r="N236" s="17" t="s">
        <v>57</v>
      </c>
      <c r="R236" s="4">
        <v>7</v>
      </c>
      <c r="S236" s="4">
        <v>3.8</v>
      </c>
      <c r="T236" s="4">
        <v>6</v>
      </c>
      <c r="U236" s="4">
        <v>9</v>
      </c>
      <c r="Z236" s="4">
        <v>4.2</v>
      </c>
      <c r="AB236" s="4">
        <v>7</v>
      </c>
    </row>
    <row r="237" spans="2:28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L237" s="4">
        <v>13.6</v>
      </c>
      <c r="N237" s="17" t="s">
        <v>57</v>
      </c>
      <c r="R237" s="4">
        <v>4</v>
      </c>
      <c r="S237" s="4">
        <v>7.8</v>
      </c>
      <c r="T237" s="4">
        <v>14</v>
      </c>
      <c r="U237" s="4">
        <v>3.2</v>
      </c>
      <c r="Z237" s="4">
        <v>7</v>
      </c>
      <c r="AB237" s="4">
        <v>3.4</v>
      </c>
    </row>
    <row r="238" spans="2:28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L238" s="4">
        <v>7.2</v>
      </c>
      <c r="N238" s="4">
        <v>5</v>
      </c>
      <c r="R238" s="4">
        <v>8.4</v>
      </c>
      <c r="S238" s="4">
        <v>4</v>
      </c>
      <c r="T238" s="4">
        <v>8</v>
      </c>
      <c r="U238" s="4">
        <v>7.8</v>
      </c>
      <c r="Z238" s="4">
        <v>3.4</v>
      </c>
      <c r="AB238" s="4">
        <v>5.8</v>
      </c>
    </row>
    <row r="239" spans="2:28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L239" s="4">
        <v>12</v>
      </c>
      <c r="N239" s="4">
        <v>2</v>
      </c>
      <c r="R239" s="4">
        <v>4</v>
      </c>
      <c r="S239" s="4">
        <v>8</v>
      </c>
      <c r="T239" s="4">
        <v>13</v>
      </c>
      <c r="U239" s="4">
        <v>3</v>
      </c>
      <c r="Z239" s="4">
        <v>5</v>
      </c>
      <c r="AB239" s="4">
        <v>2.4</v>
      </c>
    </row>
    <row r="240" spans="2:28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L240" s="4">
        <v>4.5999999999999996</v>
      </c>
      <c r="N240" s="4">
        <v>4</v>
      </c>
      <c r="R240" s="4">
        <v>8</v>
      </c>
      <c r="S240" s="4">
        <v>4.4000000000000004</v>
      </c>
      <c r="T240" s="4">
        <v>10</v>
      </c>
      <c r="U240" s="4">
        <v>11.6</v>
      </c>
      <c r="Z240" s="4">
        <v>4</v>
      </c>
      <c r="AB240" s="4">
        <v>6</v>
      </c>
    </row>
    <row r="241" spans="2:28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L241" s="4">
        <v>10.4</v>
      </c>
      <c r="N241" s="4">
        <v>3</v>
      </c>
      <c r="R241" s="4">
        <v>4</v>
      </c>
      <c r="S241" s="4">
        <v>8</v>
      </c>
      <c r="T241" s="4">
        <v>12.4</v>
      </c>
      <c r="U241" s="4">
        <v>3.4</v>
      </c>
      <c r="Z241" s="4">
        <v>10</v>
      </c>
      <c r="AB241" s="4">
        <v>2.8</v>
      </c>
    </row>
    <row r="242" spans="2:28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L242" s="4">
        <v>8</v>
      </c>
      <c r="N242" s="4">
        <v>5.2</v>
      </c>
      <c r="R242" s="4">
        <v>6</v>
      </c>
      <c r="S242" s="4">
        <v>5.2</v>
      </c>
      <c r="T242" s="4">
        <v>6</v>
      </c>
      <c r="U242" s="4">
        <v>6</v>
      </c>
      <c r="Z242" s="4">
        <v>5</v>
      </c>
      <c r="AB242" s="4">
        <v>6</v>
      </c>
    </row>
    <row r="243" spans="2:28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L243" s="4">
        <v>12</v>
      </c>
      <c r="N243" s="4">
        <v>2</v>
      </c>
      <c r="R243" s="4">
        <v>5</v>
      </c>
      <c r="S243" s="4">
        <v>7.3</v>
      </c>
      <c r="T243" s="4">
        <v>12</v>
      </c>
      <c r="U243" s="4">
        <v>3.8</v>
      </c>
      <c r="Z243" s="4">
        <v>7.2</v>
      </c>
      <c r="AB243" s="4">
        <v>2.4</v>
      </c>
    </row>
    <row r="244" spans="2:28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L244" s="4">
        <v>6</v>
      </c>
      <c r="N244" s="4">
        <v>6</v>
      </c>
      <c r="R244" s="4">
        <v>7.4</v>
      </c>
      <c r="S244" s="4">
        <v>5.4</v>
      </c>
      <c r="T244" s="4">
        <v>7.4</v>
      </c>
      <c r="U244" s="4">
        <v>7.6</v>
      </c>
      <c r="Z244" s="4">
        <v>4</v>
      </c>
      <c r="AB244" s="4">
        <v>5.4</v>
      </c>
    </row>
    <row r="245" spans="2:28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L245" s="4">
        <v>10</v>
      </c>
      <c r="N245" s="4">
        <v>6</v>
      </c>
      <c r="R245" s="4">
        <v>7</v>
      </c>
      <c r="S245" s="4">
        <v>9</v>
      </c>
      <c r="T245" s="4">
        <v>14</v>
      </c>
      <c r="U245" s="4">
        <v>3.4</v>
      </c>
      <c r="Z245" s="4">
        <v>8</v>
      </c>
      <c r="AB245" s="4">
        <v>4</v>
      </c>
    </row>
    <row r="246" spans="2:28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L246" s="4">
        <v>5.8</v>
      </c>
      <c r="N246" s="4">
        <v>4.5999999999999996</v>
      </c>
      <c r="R246" s="4">
        <v>8</v>
      </c>
      <c r="S246" s="4">
        <v>4.2</v>
      </c>
      <c r="T246" s="4">
        <v>7</v>
      </c>
      <c r="U246" s="4">
        <v>6.6</v>
      </c>
      <c r="Z246" s="4">
        <v>4.2</v>
      </c>
      <c r="AB246" s="4">
        <v>5.8</v>
      </c>
    </row>
    <row r="247" spans="2:28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L247" s="4">
        <v>10.4</v>
      </c>
      <c r="N247" s="4">
        <v>4.4000000000000004</v>
      </c>
      <c r="R247" s="4">
        <v>5</v>
      </c>
      <c r="S247" s="4">
        <v>8.8000000000000007</v>
      </c>
      <c r="T247" s="4">
        <v>13</v>
      </c>
      <c r="U247" s="4">
        <v>3.4</v>
      </c>
      <c r="Z247" s="4">
        <v>8</v>
      </c>
      <c r="AB247" s="4">
        <v>3.3</v>
      </c>
    </row>
    <row r="248" spans="2:28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L248" s="4">
        <v>6</v>
      </c>
      <c r="N248" s="4">
        <v>6.2</v>
      </c>
      <c r="R248" s="4">
        <v>7.4</v>
      </c>
      <c r="S248" s="6">
        <v>4.2</v>
      </c>
      <c r="T248" s="4">
        <v>9</v>
      </c>
      <c r="U248" s="4">
        <v>6</v>
      </c>
      <c r="Z248" s="4">
        <v>4</v>
      </c>
      <c r="AB248" s="4">
        <v>4.8</v>
      </c>
    </row>
    <row r="249" spans="2:28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L249" s="4">
        <v>13.8</v>
      </c>
      <c r="N249" s="4">
        <v>3</v>
      </c>
      <c r="R249" s="18">
        <v>2.8</v>
      </c>
      <c r="S249" s="4">
        <v>7</v>
      </c>
      <c r="T249" s="4">
        <v>13</v>
      </c>
      <c r="U249" s="17" t="s">
        <v>57</v>
      </c>
      <c r="Z249" s="4">
        <v>7</v>
      </c>
      <c r="AB249" s="4">
        <v>3.6</v>
      </c>
    </row>
    <row r="250" spans="2:28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L250" s="4">
        <v>8</v>
      </c>
      <c r="N250" s="4">
        <v>6.8</v>
      </c>
      <c r="R250" s="4">
        <v>8.4</v>
      </c>
      <c r="S250" s="4">
        <v>4</v>
      </c>
      <c r="T250" s="4">
        <v>7</v>
      </c>
      <c r="U250" s="4">
        <v>5</v>
      </c>
      <c r="Z250" s="4">
        <v>4</v>
      </c>
      <c r="AB250" s="4">
        <v>7</v>
      </c>
    </row>
    <row r="251" spans="2:28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L251" s="4">
        <v>13.4</v>
      </c>
      <c r="N251" s="4">
        <v>2.8</v>
      </c>
      <c r="R251" s="4">
        <v>3.8</v>
      </c>
      <c r="S251" s="4">
        <v>8.4</v>
      </c>
      <c r="T251" s="4">
        <v>14</v>
      </c>
      <c r="U251" s="4">
        <v>4.8</v>
      </c>
      <c r="Z251" s="4">
        <v>7.4</v>
      </c>
      <c r="AB251" s="4">
        <v>2.2000000000000002</v>
      </c>
    </row>
    <row r="252" spans="2:28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L252" s="4">
        <v>8.9600000000000009</v>
      </c>
      <c r="N252" s="4">
        <v>8</v>
      </c>
      <c r="R252" s="4">
        <v>4</v>
      </c>
      <c r="S252" s="4">
        <v>3.3</v>
      </c>
      <c r="T252" s="4">
        <v>9.6</v>
      </c>
      <c r="U252" s="4">
        <v>5.8</v>
      </c>
      <c r="Z252" s="6">
        <v>3.8</v>
      </c>
      <c r="AB252" s="5">
        <v>6</v>
      </c>
    </row>
    <row r="253" spans="2:28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L253" s="4">
        <v>14</v>
      </c>
      <c r="N253" s="4">
        <v>2</v>
      </c>
      <c r="R253" s="4">
        <v>4</v>
      </c>
      <c r="S253" s="4">
        <v>8.9</v>
      </c>
      <c r="T253" s="4">
        <v>13</v>
      </c>
      <c r="U253" s="4">
        <v>3.6</v>
      </c>
      <c r="Z253" s="4">
        <v>7.6</v>
      </c>
      <c r="AB253" s="4">
        <v>3.4</v>
      </c>
    </row>
    <row r="254" spans="2:28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L254" s="4">
        <v>9.8000000000000007</v>
      </c>
      <c r="N254" s="4">
        <v>7</v>
      </c>
      <c r="R254" s="4">
        <v>7</v>
      </c>
      <c r="S254" s="4">
        <v>2.6</v>
      </c>
      <c r="T254" s="4">
        <v>7</v>
      </c>
      <c r="U254" s="4">
        <v>6.4</v>
      </c>
      <c r="Z254" s="4">
        <v>2</v>
      </c>
      <c r="AB254" s="4">
        <v>6.2</v>
      </c>
    </row>
    <row r="255" spans="2:28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L255" s="4">
        <v>15</v>
      </c>
      <c r="N255" s="4">
        <v>3</v>
      </c>
      <c r="R255" s="4">
        <v>4.4000000000000004</v>
      </c>
      <c r="S255" s="4">
        <v>8.1999999999999993</v>
      </c>
      <c r="T255" s="4">
        <v>12</v>
      </c>
      <c r="U255" s="4">
        <v>3.6</v>
      </c>
      <c r="Z255" s="4">
        <v>7.4</v>
      </c>
      <c r="AB255" s="4">
        <v>2</v>
      </c>
    </row>
    <row r="256" spans="2:28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L256" s="4">
        <v>8</v>
      </c>
      <c r="N256" s="4">
        <v>6</v>
      </c>
      <c r="R256" s="4">
        <v>8.1999999999999993</v>
      </c>
      <c r="S256" s="4">
        <v>3.4</v>
      </c>
      <c r="T256" s="4">
        <v>10</v>
      </c>
      <c r="U256" s="4">
        <v>7.6</v>
      </c>
      <c r="Z256" s="4">
        <v>3.6</v>
      </c>
      <c r="AB256" s="4">
        <v>6.4</v>
      </c>
    </row>
    <row r="257" spans="2:28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L257" s="4">
        <v>13</v>
      </c>
      <c r="N257" s="4">
        <v>3</v>
      </c>
      <c r="R257" s="4">
        <v>5</v>
      </c>
      <c r="S257" s="4">
        <v>9.6</v>
      </c>
      <c r="T257" s="4">
        <v>8.8000000000000007</v>
      </c>
      <c r="U257" s="4">
        <v>4</v>
      </c>
      <c r="Z257" s="4">
        <v>7.6</v>
      </c>
      <c r="AB257" s="4">
        <v>1.6</v>
      </c>
    </row>
    <row r="258" spans="2:28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L258" s="4">
        <v>9.1999999999999993</v>
      </c>
      <c r="N258" s="4">
        <v>6.6</v>
      </c>
      <c r="R258" s="4">
        <v>8</v>
      </c>
      <c r="S258" s="4">
        <v>3.8</v>
      </c>
      <c r="T258" s="4">
        <v>7</v>
      </c>
      <c r="U258" s="4">
        <v>5.2</v>
      </c>
      <c r="Z258" s="4">
        <v>7.2</v>
      </c>
      <c r="AB258" s="4">
        <v>5.6</v>
      </c>
    </row>
    <row r="259" spans="2:28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L259" s="4">
        <v>14.8</v>
      </c>
      <c r="N259" s="4">
        <v>3</v>
      </c>
      <c r="R259" s="4">
        <v>5</v>
      </c>
      <c r="S259" s="4">
        <v>8</v>
      </c>
      <c r="T259" s="4">
        <v>11</v>
      </c>
      <c r="U259" s="4">
        <v>2.6</v>
      </c>
      <c r="Z259" s="4">
        <v>7</v>
      </c>
      <c r="AB259" s="4">
        <v>3.6</v>
      </c>
    </row>
    <row r="260" spans="2:28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L260" s="4">
        <v>9</v>
      </c>
      <c r="N260" s="4">
        <v>6.2</v>
      </c>
      <c r="R260" s="4">
        <v>10</v>
      </c>
      <c r="S260" s="4">
        <v>2</v>
      </c>
      <c r="T260" s="4">
        <v>7</v>
      </c>
      <c r="U260" s="4">
        <v>7.2</v>
      </c>
      <c r="Z260" s="4">
        <v>4.5999999999999996</v>
      </c>
      <c r="AB260" s="4">
        <v>6.3</v>
      </c>
    </row>
    <row r="261" spans="2:28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L261" s="4">
        <v>15</v>
      </c>
      <c r="N261" s="4">
        <v>3.2</v>
      </c>
      <c r="R261" s="4">
        <v>3.8</v>
      </c>
      <c r="S261" s="4">
        <v>8</v>
      </c>
      <c r="T261" s="4">
        <v>12</v>
      </c>
      <c r="U261" s="4">
        <v>3.8</v>
      </c>
      <c r="Z261" s="4">
        <v>8.1999999999999993</v>
      </c>
      <c r="AB261" s="4">
        <v>3.1</v>
      </c>
    </row>
    <row r="262" spans="2:28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L262" s="4">
        <v>8.6</v>
      </c>
      <c r="N262" s="4">
        <v>6</v>
      </c>
      <c r="R262" s="4">
        <v>9</v>
      </c>
      <c r="S262" s="6">
        <v>4</v>
      </c>
      <c r="T262" s="4">
        <v>5.8</v>
      </c>
      <c r="U262" s="4">
        <v>5.8</v>
      </c>
      <c r="Z262" s="4">
        <v>3.4</v>
      </c>
      <c r="AB262" s="4">
        <v>7</v>
      </c>
    </row>
    <row r="263" spans="2:28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L263" s="4">
        <v>11</v>
      </c>
      <c r="N263" s="4">
        <v>3</v>
      </c>
      <c r="R263" s="4">
        <v>3</v>
      </c>
      <c r="S263" s="4">
        <v>8</v>
      </c>
      <c r="T263" s="4">
        <v>12</v>
      </c>
      <c r="U263" s="4">
        <v>3.4</v>
      </c>
      <c r="Z263" s="4">
        <v>9.1</v>
      </c>
      <c r="AB263" s="4">
        <v>2.8</v>
      </c>
    </row>
    <row r="264" spans="2:28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L264" s="4">
        <v>7</v>
      </c>
      <c r="N264" s="4">
        <v>6.4</v>
      </c>
      <c r="R264" s="4">
        <v>3</v>
      </c>
      <c r="S264" s="4">
        <v>4</v>
      </c>
      <c r="T264" s="4">
        <v>5.8</v>
      </c>
      <c r="U264" s="4">
        <v>7</v>
      </c>
      <c r="Z264" s="4">
        <v>5</v>
      </c>
      <c r="AB264" s="4">
        <v>6.8</v>
      </c>
    </row>
    <row r="265" spans="2:28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L265" s="4">
        <v>13.2</v>
      </c>
      <c r="N265" s="4">
        <v>2.8</v>
      </c>
      <c r="R265" s="4">
        <v>5</v>
      </c>
      <c r="S265" s="4">
        <v>9</v>
      </c>
      <c r="T265" s="4">
        <v>11</v>
      </c>
      <c r="U265" s="4">
        <v>4.2</v>
      </c>
      <c r="Z265" s="4">
        <v>6.4</v>
      </c>
      <c r="AB265" s="4">
        <v>3</v>
      </c>
    </row>
    <row r="266" spans="2:28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L266" s="4">
        <v>8</v>
      </c>
      <c r="N266" s="4">
        <v>7</v>
      </c>
      <c r="R266" s="4">
        <v>9</v>
      </c>
      <c r="S266" s="4">
        <v>5</v>
      </c>
      <c r="T266" s="4">
        <v>6.8</v>
      </c>
      <c r="U266" s="4">
        <v>6</v>
      </c>
      <c r="Z266" s="4">
        <v>4.2</v>
      </c>
      <c r="AB266" s="4">
        <v>6.2</v>
      </c>
    </row>
    <row r="267" spans="2:28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L267" s="4">
        <v>14.2</v>
      </c>
      <c r="N267" s="4">
        <v>6.2</v>
      </c>
      <c r="R267" s="4">
        <v>4</v>
      </c>
      <c r="S267" s="4">
        <v>9</v>
      </c>
      <c r="T267" s="4">
        <v>11</v>
      </c>
      <c r="U267" s="4">
        <v>4</v>
      </c>
      <c r="Z267" s="4">
        <v>8.4</v>
      </c>
      <c r="AB267" s="4">
        <v>3.2</v>
      </c>
    </row>
    <row r="268" spans="2:28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L268" s="4">
        <v>7</v>
      </c>
      <c r="N268" s="4">
        <v>6</v>
      </c>
      <c r="R268" s="4">
        <v>8</v>
      </c>
      <c r="S268" s="4">
        <v>7.2</v>
      </c>
      <c r="T268" s="4">
        <v>7</v>
      </c>
      <c r="U268" s="4">
        <v>5.4</v>
      </c>
      <c r="Z268" s="4">
        <v>3.8</v>
      </c>
      <c r="AB268" s="4">
        <v>5.8</v>
      </c>
    </row>
    <row r="269" spans="2:28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L269" s="4">
        <v>14.8</v>
      </c>
      <c r="N269" s="4">
        <v>2</v>
      </c>
      <c r="R269" s="4">
        <v>5</v>
      </c>
      <c r="S269" s="4">
        <v>7</v>
      </c>
      <c r="T269" s="4">
        <v>11.4</v>
      </c>
      <c r="U269" s="4">
        <v>4.4000000000000004</v>
      </c>
      <c r="Z269" s="4">
        <v>8</v>
      </c>
      <c r="AB269" s="4">
        <v>4</v>
      </c>
    </row>
    <row r="270" spans="2:28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L270" s="4">
        <v>8</v>
      </c>
      <c r="N270" s="4">
        <v>6</v>
      </c>
      <c r="R270" s="4">
        <v>9</v>
      </c>
      <c r="S270" s="4">
        <v>7.4</v>
      </c>
      <c r="T270" s="4">
        <v>7.2</v>
      </c>
      <c r="U270" s="4">
        <v>5.4</v>
      </c>
      <c r="Z270" s="4">
        <v>3.2</v>
      </c>
      <c r="AB270" s="4">
        <v>6</v>
      </c>
    </row>
    <row r="271" spans="2:28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L271" s="4">
        <v>13.8</v>
      </c>
      <c r="N271" s="4">
        <v>4</v>
      </c>
      <c r="R271" s="4">
        <v>4</v>
      </c>
      <c r="S271" s="4">
        <v>8.6</v>
      </c>
      <c r="T271" s="4">
        <v>9</v>
      </c>
      <c r="U271" s="4">
        <v>3.4</v>
      </c>
      <c r="X271" s="6"/>
      <c r="Z271" s="4">
        <v>7.6</v>
      </c>
      <c r="AB271" s="4">
        <v>2.2000000000000002</v>
      </c>
    </row>
    <row r="272" spans="2:28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L272" s="4">
        <v>6</v>
      </c>
      <c r="N272" s="4">
        <v>5</v>
      </c>
      <c r="R272" s="4">
        <v>9</v>
      </c>
      <c r="S272" s="4">
        <v>7.4</v>
      </c>
      <c r="T272" s="4">
        <v>6.6</v>
      </c>
      <c r="U272" s="4">
        <v>6</v>
      </c>
      <c r="Z272" s="4">
        <v>3.8</v>
      </c>
      <c r="AB272" s="4">
        <v>6</v>
      </c>
    </row>
    <row r="273" spans="2:28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L273" s="4">
        <v>15</v>
      </c>
      <c r="N273" s="4">
        <v>3</v>
      </c>
      <c r="R273" s="4">
        <v>4</v>
      </c>
      <c r="S273" s="4">
        <v>9.4</v>
      </c>
      <c r="T273" s="4">
        <v>11</v>
      </c>
      <c r="U273" s="4">
        <v>2.6</v>
      </c>
      <c r="Z273" s="4">
        <v>8.4</v>
      </c>
      <c r="AB273" s="4">
        <v>3</v>
      </c>
    </row>
    <row r="274" spans="2:28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L274" s="4">
        <v>8</v>
      </c>
      <c r="N274" s="4">
        <v>4</v>
      </c>
      <c r="R274" s="4">
        <v>10.199999999999999</v>
      </c>
      <c r="S274" s="4">
        <v>5.4</v>
      </c>
      <c r="T274" s="4">
        <v>6.8</v>
      </c>
      <c r="U274" s="4">
        <v>7.8</v>
      </c>
      <c r="Z274" s="4">
        <v>3.6</v>
      </c>
      <c r="AB274" s="4">
        <v>5.5</v>
      </c>
    </row>
    <row r="275" spans="2:28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L275" s="4">
        <v>13.6</v>
      </c>
      <c r="N275" s="4">
        <v>3</v>
      </c>
      <c r="R275" s="4">
        <v>4.4000000000000004</v>
      </c>
      <c r="S275" s="4">
        <v>8.6</v>
      </c>
      <c r="T275" s="4">
        <v>7.6</v>
      </c>
      <c r="U275" s="4">
        <v>3.4</v>
      </c>
      <c r="Z275" s="4">
        <v>9</v>
      </c>
      <c r="AB275" s="4">
        <v>3</v>
      </c>
    </row>
    <row r="276" spans="2:28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L276" s="4">
        <v>6.8</v>
      </c>
      <c r="N276" s="4">
        <v>4.2</v>
      </c>
      <c r="R276" s="4">
        <v>10.8</v>
      </c>
      <c r="S276" s="6">
        <v>6.6</v>
      </c>
      <c r="T276" s="4">
        <v>6</v>
      </c>
      <c r="U276" s="4">
        <v>7.2</v>
      </c>
      <c r="Z276" s="4">
        <v>4</v>
      </c>
      <c r="AB276" s="4">
        <v>5.6</v>
      </c>
    </row>
    <row r="277" spans="2:28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L277" s="4">
        <v>12.2</v>
      </c>
      <c r="N277" s="17" t="s">
        <v>57</v>
      </c>
      <c r="R277" s="18">
        <v>4.4000000000000004</v>
      </c>
      <c r="S277" s="4">
        <v>9.4</v>
      </c>
      <c r="T277" s="4">
        <v>11</v>
      </c>
      <c r="U277" s="4">
        <v>2.8</v>
      </c>
      <c r="Z277" s="4">
        <v>8.1999999999999993</v>
      </c>
      <c r="AB277" s="4">
        <v>3.6</v>
      </c>
    </row>
    <row r="278" spans="2:28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L278" s="4">
        <v>7.8</v>
      </c>
      <c r="N278" s="4">
        <v>5</v>
      </c>
      <c r="R278" s="4">
        <v>6</v>
      </c>
      <c r="S278" s="4">
        <v>5.6</v>
      </c>
      <c r="T278" s="4">
        <v>7</v>
      </c>
      <c r="U278" s="4">
        <v>5.4</v>
      </c>
      <c r="Z278" s="4">
        <v>5</v>
      </c>
      <c r="AB278" s="4">
        <v>6.6</v>
      </c>
    </row>
    <row r="279" spans="2:28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L279" s="4">
        <v>14</v>
      </c>
      <c r="N279" s="4">
        <v>2.6</v>
      </c>
      <c r="R279" s="4">
        <v>3.4</v>
      </c>
      <c r="S279" s="4">
        <v>9</v>
      </c>
      <c r="T279" s="4">
        <v>12</v>
      </c>
      <c r="U279" s="4">
        <v>3.2</v>
      </c>
      <c r="Z279" s="4">
        <v>6.8</v>
      </c>
      <c r="AB279" s="4">
        <v>2</v>
      </c>
    </row>
    <row r="280" spans="2:28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L280" s="4">
        <v>6</v>
      </c>
      <c r="N280" s="4">
        <v>4</v>
      </c>
      <c r="R280" s="4">
        <v>9</v>
      </c>
      <c r="S280" s="4">
        <v>9</v>
      </c>
      <c r="T280" s="4">
        <v>9</v>
      </c>
      <c r="U280" s="4">
        <v>7.6</v>
      </c>
      <c r="Z280" s="4">
        <v>4.2</v>
      </c>
      <c r="AB280" s="4">
        <v>5</v>
      </c>
    </row>
    <row r="281" spans="2:28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L281" s="4">
        <v>10</v>
      </c>
      <c r="N281" s="4">
        <v>2.1</v>
      </c>
      <c r="R281" s="4">
        <v>4.5999999999999996</v>
      </c>
      <c r="S281" s="4">
        <v>8.8000000000000007</v>
      </c>
      <c r="T281" s="4">
        <v>12.4</v>
      </c>
      <c r="U281" s="4">
        <v>8.8000000000000007</v>
      </c>
      <c r="Z281" s="4">
        <v>9</v>
      </c>
      <c r="AB281" s="4">
        <v>3</v>
      </c>
    </row>
    <row r="282" spans="2:28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L282" s="4">
        <v>9</v>
      </c>
      <c r="N282" s="4">
        <v>5.4</v>
      </c>
      <c r="R282" s="4">
        <v>9</v>
      </c>
      <c r="S282" s="4">
        <v>5.8</v>
      </c>
      <c r="T282" s="4">
        <v>6</v>
      </c>
      <c r="U282" s="4">
        <v>6.2</v>
      </c>
      <c r="Z282" s="4">
        <v>7</v>
      </c>
      <c r="AB282" s="4">
        <v>6.2</v>
      </c>
    </row>
    <row r="283" spans="2:28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L283" s="4">
        <v>11.8</v>
      </c>
      <c r="N283" s="4">
        <v>4</v>
      </c>
      <c r="R283" s="4">
        <v>2</v>
      </c>
      <c r="S283" s="4">
        <v>6.8</v>
      </c>
      <c r="T283" s="4">
        <v>10</v>
      </c>
      <c r="U283" s="4">
        <v>5.4</v>
      </c>
      <c r="Z283" s="4">
        <v>8</v>
      </c>
      <c r="AB283" s="4">
        <v>2.6</v>
      </c>
    </row>
    <row r="284" spans="2:28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L284" s="4">
        <v>8</v>
      </c>
      <c r="N284" s="4">
        <v>6</v>
      </c>
      <c r="R284" s="4">
        <v>10</v>
      </c>
      <c r="S284" s="4">
        <v>5.4</v>
      </c>
      <c r="T284" s="4">
        <v>2.8</v>
      </c>
      <c r="U284" s="4">
        <v>6</v>
      </c>
      <c r="Z284" s="4">
        <v>4</v>
      </c>
      <c r="AB284" s="4">
        <v>3.8</v>
      </c>
    </row>
    <row r="285" spans="2:28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L285" s="4">
        <v>13</v>
      </c>
      <c r="N285" s="4">
        <v>3.8</v>
      </c>
      <c r="O285" s="4">
        <v>7</v>
      </c>
      <c r="R285" s="4">
        <v>4</v>
      </c>
      <c r="S285" s="4">
        <v>8.9</v>
      </c>
      <c r="T285" s="4">
        <v>12.4</v>
      </c>
      <c r="U285" s="4">
        <v>2.6</v>
      </c>
      <c r="X285" s="6"/>
      <c r="Z285" s="4">
        <v>7</v>
      </c>
      <c r="AB285" s="4">
        <v>2.6</v>
      </c>
    </row>
    <row r="286" spans="2:28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L286" s="4">
        <v>6.8</v>
      </c>
      <c r="N286" s="4">
        <v>5</v>
      </c>
      <c r="O286" s="4">
        <v>4</v>
      </c>
      <c r="R286" s="4">
        <v>10</v>
      </c>
      <c r="S286" s="4">
        <v>7.6</v>
      </c>
      <c r="T286" s="4">
        <v>8</v>
      </c>
      <c r="U286" s="4">
        <v>7.6</v>
      </c>
      <c r="Z286" s="4">
        <v>4</v>
      </c>
      <c r="AB286" s="4">
        <v>5.2</v>
      </c>
    </row>
    <row r="287" spans="2:28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L287" s="4">
        <v>4</v>
      </c>
      <c r="N287" s="4">
        <v>4</v>
      </c>
      <c r="O287" s="4">
        <v>7</v>
      </c>
      <c r="R287" s="4">
        <v>1.4</v>
      </c>
      <c r="S287" s="4">
        <v>8.8000000000000007</v>
      </c>
      <c r="T287" s="4">
        <v>12</v>
      </c>
      <c r="U287" s="4">
        <v>3</v>
      </c>
      <c r="Z287" s="4">
        <v>7.8</v>
      </c>
      <c r="AB287" s="4">
        <v>3.2</v>
      </c>
    </row>
    <row r="288" spans="2:28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L288" s="4">
        <v>8</v>
      </c>
      <c r="N288" s="4">
        <v>7</v>
      </c>
      <c r="O288" s="4">
        <v>3</v>
      </c>
      <c r="R288" s="4">
        <v>8</v>
      </c>
      <c r="S288" s="4">
        <v>5.6</v>
      </c>
      <c r="T288" s="4">
        <v>6.2</v>
      </c>
      <c r="U288" s="4">
        <v>7.8</v>
      </c>
      <c r="Z288" s="4">
        <v>5</v>
      </c>
      <c r="AB288" s="4">
        <v>6.7</v>
      </c>
    </row>
    <row r="289" spans="2:28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L289" s="4">
        <v>13</v>
      </c>
      <c r="N289" s="4">
        <v>3</v>
      </c>
      <c r="O289" s="4">
        <v>9.1999999999999993</v>
      </c>
      <c r="R289" s="4">
        <v>3</v>
      </c>
      <c r="S289" s="4">
        <v>10</v>
      </c>
      <c r="T289" s="4">
        <v>10</v>
      </c>
      <c r="U289" s="4">
        <v>3.8</v>
      </c>
      <c r="Z289" s="4">
        <v>9</v>
      </c>
      <c r="AB289" s="4">
        <v>3.1</v>
      </c>
    </row>
    <row r="290" spans="2:28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L290" s="4">
        <v>7</v>
      </c>
      <c r="N290" s="4">
        <v>6.6</v>
      </c>
      <c r="O290" s="4">
        <v>10</v>
      </c>
      <c r="R290" s="4">
        <v>8.6</v>
      </c>
      <c r="S290" s="4">
        <v>6</v>
      </c>
      <c r="T290" s="4">
        <v>6</v>
      </c>
      <c r="U290" s="4">
        <v>6.4</v>
      </c>
      <c r="Z290" s="4">
        <v>4</v>
      </c>
      <c r="AB290" s="4">
        <v>5.6</v>
      </c>
    </row>
    <row r="291" spans="2:28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L291" s="4">
        <v>15</v>
      </c>
      <c r="N291" s="4">
        <v>3</v>
      </c>
      <c r="O291" s="4">
        <v>12</v>
      </c>
      <c r="R291" s="4">
        <v>3.4</v>
      </c>
      <c r="S291" s="4">
        <v>7.4</v>
      </c>
      <c r="T291" s="4">
        <v>12</v>
      </c>
      <c r="U291" s="4">
        <v>3.6</v>
      </c>
      <c r="Z291" s="4">
        <v>8.4</v>
      </c>
      <c r="AB291" s="4">
        <v>2.2000000000000002</v>
      </c>
    </row>
    <row r="292" spans="2:28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L292" s="4">
        <v>10</v>
      </c>
      <c r="N292" s="4">
        <v>6.6</v>
      </c>
      <c r="O292" s="4">
        <v>6</v>
      </c>
      <c r="R292" s="4">
        <v>8</v>
      </c>
      <c r="S292" s="4">
        <v>5.4</v>
      </c>
      <c r="T292" s="4">
        <v>7.8</v>
      </c>
      <c r="U292" s="4">
        <v>7</v>
      </c>
      <c r="Z292" s="4">
        <v>3.8</v>
      </c>
      <c r="AB292" s="4">
        <v>5.4</v>
      </c>
    </row>
    <row r="293" spans="2:28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L293" s="4">
        <v>14</v>
      </c>
      <c r="N293" s="4">
        <v>3</v>
      </c>
      <c r="O293" s="4">
        <v>15</v>
      </c>
      <c r="R293" s="4">
        <v>4</v>
      </c>
      <c r="S293" s="4">
        <v>7</v>
      </c>
      <c r="T293" s="4">
        <v>11.4</v>
      </c>
      <c r="U293" s="4">
        <v>3.4</v>
      </c>
      <c r="Z293" s="4">
        <v>7</v>
      </c>
      <c r="AB293" s="4">
        <v>2.8</v>
      </c>
    </row>
    <row r="294" spans="2:28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L294" s="4">
        <v>7.2</v>
      </c>
      <c r="N294" s="4">
        <v>7</v>
      </c>
      <c r="O294" s="4">
        <v>7.6</v>
      </c>
      <c r="R294" s="4">
        <v>8.4</v>
      </c>
      <c r="S294" s="4">
        <v>5.8</v>
      </c>
      <c r="T294" s="4">
        <v>8</v>
      </c>
      <c r="U294" s="4">
        <v>9</v>
      </c>
      <c r="Z294" s="4">
        <v>5</v>
      </c>
      <c r="AB294" s="5">
        <v>6</v>
      </c>
    </row>
    <row r="295" spans="2:28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L295" s="4">
        <v>14</v>
      </c>
      <c r="N295" s="4">
        <v>3</v>
      </c>
      <c r="O295" s="4">
        <v>14</v>
      </c>
      <c r="R295" s="4">
        <v>4</v>
      </c>
      <c r="S295" s="4">
        <v>9.1999999999999993</v>
      </c>
      <c r="T295" s="4">
        <v>11.2</v>
      </c>
      <c r="U295" s="4">
        <v>3.2</v>
      </c>
      <c r="Z295" s="4">
        <v>8</v>
      </c>
      <c r="AB295" s="4">
        <v>3</v>
      </c>
    </row>
    <row r="296" spans="2:28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L296" s="4">
        <v>7</v>
      </c>
      <c r="N296" s="4">
        <v>6.2</v>
      </c>
      <c r="O296" s="4">
        <v>7</v>
      </c>
      <c r="R296" s="4">
        <v>6.6</v>
      </c>
      <c r="S296" s="4">
        <v>5.2</v>
      </c>
      <c r="T296" s="4">
        <v>7</v>
      </c>
      <c r="U296" s="4">
        <v>5.8</v>
      </c>
      <c r="Z296" s="4">
        <v>4.8</v>
      </c>
      <c r="AB296" s="4">
        <v>6.2</v>
      </c>
    </row>
    <row r="297" spans="2:28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L297" s="4">
        <v>13</v>
      </c>
      <c r="N297" s="4">
        <v>3</v>
      </c>
      <c r="O297" s="4">
        <v>15</v>
      </c>
      <c r="R297" s="4">
        <v>5.6</v>
      </c>
      <c r="S297" s="4">
        <v>8.6</v>
      </c>
      <c r="T297" s="4">
        <v>9.6</v>
      </c>
      <c r="U297" s="4">
        <v>3.8</v>
      </c>
      <c r="Z297" s="4">
        <v>8</v>
      </c>
      <c r="AB297" s="4">
        <v>3.2</v>
      </c>
    </row>
    <row r="298" spans="2:28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L298" s="4">
        <v>6.2</v>
      </c>
      <c r="N298" s="4">
        <v>6.2</v>
      </c>
      <c r="O298" s="4">
        <v>6</v>
      </c>
      <c r="R298" s="4">
        <v>8.4</v>
      </c>
      <c r="S298" s="4">
        <v>6.8</v>
      </c>
      <c r="T298" s="4">
        <v>6</v>
      </c>
      <c r="U298" s="4">
        <v>7</v>
      </c>
      <c r="Z298" s="4">
        <v>5</v>
      </c>
      <c r="AB298" s="4">
        <v>5</v>
      </c>
    </row>
    <row r="299" spans="2:28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L299" s="4">
        <v>13</v>
      </c>
      <c r="N299" s="4">
        <v>3</v>
      </c>
      <c r="O299" s="4">
        <v>16</v>
      </c>
      <c r="R299" s="4">
        <v>2.4</v>
      </c>
      <c r="S299" s="4">
        <v>7.2</v>
      </c>
      <c r="T299" s="4">
        <v>12</v>
      </c>
      <c r="U299" s="4">
        <v>2.6</v>
      </c>
      <c r="Z299" s="4">
        <v>8</v>
      </c>
      <c r="AB299" s="4">
        <v>2.4</v>
      </c>
    </row>
    <row r="300" spans="2:28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L300" s="4">
        <v>7</v>
      </c>
      <c r="N300" s="4">
        <v>13.2</v>
      </c>
      <c r="O300" s="4">
        <v>7</v>
      </c>
      <c r="R300" s="4">
        <v>8</v>
      </c>
      <c r="S300" s="4">
        <v>6</v>
      </c>
      <c r="T300" s="4">
        <v>7</v>
      </c>
      <c r="U300" s="4">
        <v>6.9</v>
      </c>
      <c r="Z300" s="4">
        <v>4.2</v>
      </c>
      <c r="AB300" s="4">
        <v>5.4</v>
      </c>
    </row>
    <row r="301" spans="2:28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L301" s="4">
        <v>10.199999999999999</v>
      </c>
      <c r="N301" s="4">
        <v>2.8</v>
      </c>
      <c r="O301" s="4">
        <v>14</v>
      </c>
      <c r="R301" s="4">
        <v>3.2</v>
      </c>
      <c r="S301" s="4">
        <v>8</v>
      </c>
      <c r="T301" s="4">
        <v>10</v>
      </c>
      <c r="U301" s="4">
        <v>3.2</v>
      </c>
      <c r="Z301" s="4">
        <v>9</v>
      </c>
      <c r="AB301" s="4">
        <v>3.4</v>
      </c>
    </row>
    <row r="302" spans="2:28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L302" s="4">
        <v>9</v>
      </c>
      <c r="N302" s="4">
        <v>7.6</v>
      </c>
      <c r="O302" s="4">
        <v>8</v>
      </c>
      <c r="R302" s="4">
        <v>9</v>
      </c>
      <c r="S302" s="4">
        <v>5.4</v>
      </c>
      <c r="T302" s="4">
        <v>8</v>
      </c>
      <c r="U302" s="4">
        <v>6</v>
      </c>
      <c r="Z302" s="4">
        <v>5</v>
      </c>
      <c r="AB302" s="4">
        <v>5.5</v>
      </c>
    </row>
    <row r="303" spans="2:28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L303" s="4">
        <v>14</v>
      </c>
      <c r="N303" s="4">
        <v>3.4</v>
      </c>
      <c r="O303" s="4">
        <v>13</v>
      </c>
      <c r="R303" s="4">
        <v>2.8</v>
      </c>
      <c r="S303" s="4">
        <v>8.1999999999999993</v>
      </c>
      <c r="T303" s="4">
        <v>9.1999999999999993</v>
      </c>
      <c r="U303" s="4">
        <v>3.2</v>
      </c>
      <c r="Z303" s="4">
        <v>8</v>
      </c>
      <c r="AB303" s="4">
        <v>2.8</v>
      </c>
    </row>
    <row r="304" spans="2:28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L304" s="4">
        <v>5.5</v>
      </c>
      <c r="N304" s="4">
        <v>6</v>
      </c>
      <c r="O304" s="4">
        <v>6</v>
      </c>
      <c r="R304" s="4">
        <v>9</v>
      </c>
      <c r="S304" s="4">
        <v>5</v>
      </c>
      <c r="T304" s="4">
        <v>7</v>
      </c>
      <c r="U304" s="4">
        <v>7</v>
      </c>
      <c r="Z304" s="4">
        <v>4</v>
      </c>
      <c r="AB304" s="4">
        <v>6</v>
      </c>
    </row>
    <row r="305" spans="2:28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L305" s="4">
        <v>14.5</v>
      </c>
      <c r="N305" s="4">
        <v>3</v>
      </c>
      <c r="O305" s="4">
        <v>14</v>
      </c>
      <c r="R305" s="4">
        <v>2.2000000000000002</v>
      </c>
      <c r="S305" s="4">
        <v>8.4</v>
      </c>
      <c r="T305" s="4">
        <v>9</v>
      </c>
      <c r="U305" s="4">
        <v>2.4</v>
      </c>
      <c r="Z305" s="4">
        <v>7.6</v>
      </c>
      <c r="AB305" s="4">
        <v>2.8</v>
      </c>
    </row>
    <row r="306" spans="2:28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L306" s="4">
        <v>7</v>
      </c>
      <c r="N306" s="4">
        <v>6</v>
      </c>
      <c r="O306" s="4">
        <v>8</v>
      </c>
      <c r="R306" s="4">
        <v>10</v>
      </c>
      <c r="S306" s="4">
        <v>4.4000000000000004</v>
      </c>
      <c r="T306" s="4">
        <v>5.4</v>
      </c>
      <c r="U306" s="4">
        <v>6.8</v>
      </c>
      <c r="Z306" s="4">
        <v>4</v>
      </c>
      <c r="AB306" s="4">
        <v>5.2</v>
      </c>
    </row>
    <row r="307" spans="2:28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L307" s="4">
        <v>14</v>
      </c>
      <c r="N307" s="4">
        <v>2.4</v>
      </c>
      <c r="O307" s="4">
        <v>13.4</v>
      </c>
      <c r="R307" s="4">
        <v>3</v>
      </c>
      <c r="S307" s="4">
        <v>8</v>
      </c>
      <c r="T307" s="4">
        <v>10</v>
      </c>
      <c r="U307" s="4">
        <v>3</v>
      </c>
      <c r="Z307" s="4">
        <v>9</v>
      </c>
      <c r="AB307" s="4">
        <v>2.6</v>
      </c>
    </row>
    <row r="308" spans="2:28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L308" s="4">
        <v>6.6</v>
      </c>
      <c r="N308" s="4">
        <v>7.2</v>
      </c>
      <c r="O308" s="4">
        <v>7.4</v>
      </c>
      <c r="R308" s="4">
        <v>8.4</v>
      </c>
      <c r="S308" s="4">
        <v>4</v>
      </c>
      <c r="T308" s="4">
        <v>4.4000000000000004</v>
      </c>
      <c r="U308" s="4">
        <v>5.2</v>
      </c>
      <c r="Z308" s="4">
        <v>4</v>
      </c>
      <c r="AB308" s="4">
        <v>6.2</v>
      </c>
    </row>
    <row r="309" spans="2:28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L309" s="4">
        <v>13.4</v>
      </c>
      <c r="N309" s="4">
        <v>2</v>
      </c>
      <c r="O309" s="4">
        <v>12.2</v>
      </c>
      <c r="R309" s="4">
        <v>5</v>
      </c>
      <c r="S309" s="4">
        <v>8.6</v>
      </c>
      <c r="T309" s="4">
        <v>10.4</v>
      </c>
      <c r="U309" s="4">
        <v>2.6</v>
      </c>
      <c r="Z309" s="4">
        <v>8.1999999999999993</v>
      </c>
      <c r="AA309" s="4">
        <v>12.8</v>
      </c>
      <c r="AB309" s="4">
        <v>2.6</v>
      </c>
    </row>
    <row r="310" spans="2:28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L310" s="4">
        <v>7.2</v>
      </c>
      <c r="N310" s="4">
        <v>5</v>
      </c>
      <c r="O310" s="4">
        <v>7</v>
      </c>
      <c r="R310" s="4">
        <v>7.6</v>
      </c>
      <c r="S310" s="4">
        <v>4.4000000000000004</v>
      </c>
      <c r="T310" s="4">
        <v>5.2</v>
      </c>
      <c r="U310" s="4">
        <v>6.6</v>
      </c>
      <c r="Z310" s="4">
        <v>4.5999999999999996</v>
      </c>
      <c r="AA310" s="4">
        <v>6.8</v>
      </c>
      <c r="AB310" s="4">
        <v>5.4</v>
      </c>
    </row>
    <row r="311" spans="2:28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L311" s="4">
        <v>13.2</v>
      </c>
      <c r="N311" s="4">
        <v>6</v>
      </c>
      <c r="O311" s="4">
        <v>13.4</v>
      </c>
      <c r="R311" s="4">
        <v>6</v>
      </c>
      <c r="S311" s="4">
        <v>7.8</v>
      </c>
      <c r="T311" s="4">
        <v>9.8000000000000007</v>
      </c>
      <c r="U311" s="4">
        <v>2.8</v>
      </c>
      <c r="Z311" s="4">
        <v>8</v>
      </c>
      <c r="AA311" s="4">
        <v>11.4</v>
      </c>
      <c r="AB311" s="4">
        <v>2.6</v>
      </c>
    </row>
    <row r="312" spans="2:28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L312" s="4">
        <v>7</v>
      </c>
      <c r="N312" s="4">
        <v>6.4</v>
      </c>
      <c r="O312" s="4">
        <v>5</v>
      </c>
      <c r="R312" s="4">
        <v>9</v>
      </c>
      <c r="S312" s="4">
        <v>5.2</v>
      </c>
      <c r="T312" s="4">
        <v>4</v>
      </c>
      <c r="U312" s="4">
        <v>6.2</v>
      </c>
      <c r="Z312" s="4">
        <v>5.2</v>
      </c>
      <c r="AA312" s="4">
        <v>9.6</v>
      </c>
      <c r="AB312" s="4">
        <v>6.2</v>
      </c>
    </row>
    <row r="313" spans="2:28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L313" s="4">
        <v>10</v>
      </c>
      <c r="N313" s="4">
        <v>3</v>
      </c>
      <c r="O313" s="4">
        <v>10</v>
      </c>
      <c r="R313" s="4">
        <v>4.2</v>
      </c>
      <c r="S313" s="4">
        <v>8</v>
      </c>
      <c r="T313" s="4">
        <v>10.199999999999999</v>
      </c>
      <c r="U313" s="4">
        <v>2.8</v>
      </c>
      <c r="Z313" s="4">
        <v>8</v>
      </c>
      <c r="AA313" s="4">
        <v>9.6</v>
      </c>
      <c r="AB313" s="4">
        <v>3</v>
      </c>
    </row>
    <row r="314" spans="2:28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L314" s="4">
        <v>1.2</v>
      </c>
      <c r="N314" s="4">
        <v>7.8</v>
      </c>
      <c r="O314" s="4">
        <v>5.8</v>
      </c>
      <c r="R314" s="4">
        <v>9</v>
      </c>
      <c r="S314" s="4">
        <v>4.2</v>
      </c>
      <c r="T314" s="4">
        <v>6</v>
      </c>
      <c r="U314" s="4">
        <v>4.9000000000000004</v>
      </c>
      <c r="Z314" s="4">
        <v>4</v>
      </c>
      <c r="AA314" s="4">
        <v>4.2</v>
      </c>
      <c r="AB314" s="4">
        <v>5.4</v>
      </c>
    </row>
    <row r="315" spans="2:28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L315" s="4">
        <v>12.4</v>
      </c>
      <c r="N315" s="4">
        <v>4</v>
      </c>
      <c r="O315" s="4">
        <v>14.6</v>
      </c>
      <c r="R315" s="4">
        <v>3</v>
      </c>
      <c r="S315" s="4">
        <v>6</v>
      </c>
      <c r="T315" s="4">
        <v>8</v>
      </c>
      <c r="U315" s="4">
        <v>1.3</v>
      </c>
      <c r="Z315" s="4">
        <v>6</v>
      </c>
      <c r="AA315" s="4">
        <v>10.8</v>
      </c>
      <c r="AB315" s="4">
        <v>3</v>
      </c>
    </row>
    <row r="316" spans="2:28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L316" s="4">
        <v>5</v>
      </c>
      <c r="N316" s="4">
        <v>3.7</v>
      </c>
      <c r="O316" s="4">
        <v>8</v>
      </c>
      <c r="R316" s="4">
        <v>8</v>
      </c>
      <c r="S316" s="4">
        <v>4.4000000000000004</v>
      </c>
      <c r="T316" s="4">
        <v>4.4000000000000004</v>
      </c>
      <c r="U316" s="4">
        <v>3.8</v>
      </c>
      <c r="Z316" s="4">
        <v>3</v>
      </c>
      <c r="AA316" s="4">
        <v>7.8</v>
      </c>
      <c r="AB316" s="4">
        <v>4.8</v>
      </c>
    </row>
    <row r="317" spans="2:28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L317" s="4">
        <v>13.5</v>
      </c>
      <c r="N317" s="4">
        <v>3.2</v>
      </c>
      <c r="O317" s="4">
        <v>13.2</v>
      </c>
      <c r="R317" s="4">
        <v>2</v>
      </c>
      <c r="S317" s="4">
        <v>9</v>
      </c>
      <c r="T317" s="4">
        <v>8.1999999999999993</v>
      </c>
      <c r="U317" s="4">
        <v>2.4</v>
      </c>
      <c r="Z317" s="4">
        <v>6</v>
      </c>
      <c r="AA317" s="4">
        <v>11.2</v>
      </c>
      <c r="AB317" s="4">
        <v>2.5</v>
      </c>
    </row>
    <row r="318" spans="2:28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L318" s="4">
        <v>7</v>
      </c>
      <c r="N318" s="4">
        <v>6</v>
      </c>
      <c r="O318" s="4">
        <v>8</v>
      </c>
      <c r="R318" s="4">
        <v>6</v>
      </c>
      <c r="S318" s="4">
        <v>5.4</v>
      </c>
      <c r="T318" s="18">
        <v>4</v>
      </c>
      <c r="U318" s="17" t="s">
        <v>57</v>
      </c>
      <c r="Z318" s="4">
        <v>4.4000000000000004</v>
      </c>
      <c r="AA318" s="4">
        <v>7.6</v>
      </c>
      <c r="AB318" s="4">
        <v>5</v>
      </c>
    </row>
    <row r="319" spans="2:28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L319" s="4">
        <v>13</v>
      </c>
      <c r="N319" s="4">
        <v>3.6</v>
      </c>
      <c r="O319" s="4">
        <v>11</v>
      </c>
      <c r="R319" s="4">
        <v>4</v>
      </c>
      <c r="S319" s="5">
        <v>8.1999999999999993</v>
      </c>
      <c r="T319" s="4">
        <v>10.6</v>
      </c>
      <c r="U319" s="17" t="s">
        <v>57</v>
      </c>
      <c r="Z319" s="4">
        <v>8.4</v>
      </c>
      <c r="AA319" s="4">
        <v>14</v>
      </c>
      <c r="AB319" s="4">
        <v>2.4</v>
      </c>
    </row>
    <row r="320" spans="2:28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L320" s="4">
        <v>9</v>
      </c>
      <c r="N320" s="4">
        <v>5.6</v>
      </c>
      <c r="O320" s="4">
        <v>7</v>
      </c>
      <c r="R320" s="4">
        <v>6.2</v>
      </c>
      <c r="S320" s="5">
        <v>5</v>
      </c>
      <c r="T320" s="4">
        <v>5</v>
      </c>
      <c r="U320" s="4">
        <v>8.4</v>
      </c>
      <c r="Z320" s="4">
        <v>4</v>
      </c>
      <c r="AA320" s="4">
        <v>7.2</v>
      </c>
      <c r="AB320" s="4">
        <v>6</v>
      </c>
    </row>
    <row r="321" spans="2:28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L321" s="4">
        <v>12</v>
      </c>
      <c r="N321" s="4">
        <v>2.4</v>
      </c>
      <c r="O321" s="4">
        <v>13</v>
      </c>
      <c r="R321" s="4">
        <v>5</v>
      </c>
      <c r="S321" s="4">
        <v>9</v>
      </c>
      <c r="T321" s="4">
        <v>10</v>
      </c>
      <c r="U321" s="4">
        <v>3</v>
      </c>
      <c r="Z321" s="4">
        <v>7.2</v>
      </c>
      <c r="AA321" s="4">
        <v>12.6</v>
      </c>
      <c r="AB321" s="4">
        <v>2.4</v>
      </c>
    </row>
    <row r="322" spans="2:28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L322" s="4">
        <v>6.3</v>
      </c>
      <c r="N322" s="4">
        <v>6</v>
      </c>
      <c r="O322" s="4">
        <v>7.2</v>
      </c>
      <c r="R322" s="4">
        <v>10</v>
      </c>
      <c r="S322" s="4">
        <v>4.5999999999999996</v>
      </c>
      <c r="T322" s="4">
        <v>6</v>
      </c>
      <c r="U322" s="4">
        <v>8.1999999999999993</v>
      </c>
      <c r="Z322" s="4">
        <v>3.8</v>
      </c>
      <c r="AA322" s="4">
        <v>7.4</v>
      </c>
      <c r="AB322" s="4">
        <v>6</v>
      </c>
    </row>
    <row r="323" spans="2:28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L323" s="4">
        <v>12</v>
      </c>
      <c r="N323" s="4">
        <v>3</v>
      </c>
      <c r="O323" s="4">
        <v>15</v>
      </c>
      <c r="R323" s="4">
        <v>4</v>
      </c>
      <c r="S323" s="4">
        <v>9</v>
      </c>
      <c r="T323" s="4">
        <v>10</v>
      </c>
      <c r="U323" s="4">
        <v>3.8</v>
      </c>
      <c r="Z323" s="4">
        <v>7.6</v>
      </c>
      <c r="AA323" s="4">
        <v>10.4</v>
      </c>
      <c r="AB323" s="4">
        <v>2.6</v>
      </c>
    </row>
    <row r="324" spans="2:28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L324" s="4">
        <v>6.4</v>
      </c>
      <c r="N324" s="4">
        <v>6</v>
      </c>
      <c r="O324" s="17" t="s">
        <v>57</v>
      </c>
      <c r="R324" s="4">
        <v>8</v>
      </c>
      <c r="S324" s="4">
        <v>8</v>
      </c>
      <c r="T324" s="4">
        <v>6</v>
      </c>
      <c r="U324" s="4">
        <v>8.1999999999999993</v>
      </c>
      <c r="Z324" s="4">
        <v>3.2</v>
      </c>
      <c r="AA324" s="4">
        <v>5.8</v>
      </c>
      <c r="AB324" s="4">
        <v>5.4</v>
      </c>
    </row>
    <row r="325" spans="2:28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L325" s="4">
        <v>14.2</v>
      </c>
      <c r="N325" s="4">
        <v>3.6</v>
      </c>
      <c r="O325" s="4">
        <v>14.9</v>
      </c>
      <c r="R325" s="4">
        <v>4</v>
      </c>
      <c r="S325" s="4">
        <v>7</v>
      </c>
      <c r="T325" s="4">
        <v>10.6</v>
      </c>
      <c r="U325" s="4">
        <v>3.8</v>
      </c>
      <c r="Z325" s="4">
        <v>7.4</v>
      </c>
      <c r="AA325" s="4">
        <v>10.8</v>
      </c>
      <c r="AB325" s="4">
        <v>2.2000000000000002</v>
      </c>
    </row>
    <row r="326" spans="2:28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L326" s="4">
        <v>6</v>
      </c>
      <c r="N326" s="4">
        <v>6.6</v>
      </c>
      <c r="O326" s="4">
        <v>6</v>
      </c>
      <c r="R326" s="4">
        <v>7</v>
      </c>
      <c r="S326" s="4">
        <v>6.2</v>
      </c>
      <c r="T326" s="4">
        <v>7</v>
      </c>
      <c r="U326" s="4">
        <v>7</v>
      </c>
      <c r="Z326" s="4">
        <v>3.2</v>
      </c>
      <c r="AA326" s="4">
        <v>6.6</v>
      </c>
      <c r="AB326" s="4">
        <v>5.8</v>
      </c>
    </row>
    <row r="327" spans="2:28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L327" s="4">
        <v>12.6</v>
      </c>
      <c r="N327" s="4">
        <v>2</v>
      </c>
      <c r="O327" s="4">
        <v>15</v>
      </c>
      <c r="R327" s="4">
        <v>3</v>
      </c>
      <c r="S327" s="4">
        <v>9</v>
      </c>
      <c r="T327" s="4">
        <v>12</v>
      </c>
      <c r="U327" s="4">
        <v>2.8</v>
      </c>
      <c r="Z327" s="4">
        <v>7.2</v>
      </c>
      <c r="AA327" s="4">
        <v>9.1999999999999993</v>
      </c>
      <c r="AB327" s="4">
        <v>2.6</v>
      </c>
    </row>
    <row r="328" spans="2:28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L328" s="4">
        <v>6.8</v>
      </c>
      <c r="N328" s="4">
        <v>5</v>
      </c>
      <c r="O328" s="4">
        <v>7</v>
      </c>
      <c r="R328" s="4">
        <v>8.4</v>
      </c>
      <c r="S328" s="4">
        <v>6</v>
      </c>
      <c r="T328" s="4">
        <v>5</v>
      </c>
      <c r="U328" s="4">
        <v>11</v>
      </c>
      <c r="Z328" s="4">
        <v>2</v>
      </c>
      <c r="AA328" s="4">
        <v>6.2</v>
      </c>
      <c r="AB328" s="4">
        <v>4.2</v>
      </c>
    </row>
    <row r="329" spans="2:28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L329" s="4">
        <v>12</v>
      </c>
      <c r="N329" s="4">
        <v>2</v>
      </c>
      <c r="O329" s="4">
        <v>7.6</v>
      </c>
      <c r="R329" s="4">
        <v>6.4</v>
      </c>
      <c r="S329" s="4">
        <v>9</v>
      </c>
      <c r="T329" s="4">
        <v>12.4</v>
      </c>
      <c r="U329" s="4">
        <v>4.8</v>
      </c>
      <c r="Z329" s="4">
        <v>6.4</v>
      </c>
      <c r="AA329" s="4">
        <v>13</v>
      </c>
      <c r="AB329" s="4">
        <v>2.4</v>
      </c>
    </row>
    <row r="330" spans="2:28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L330" s="4">
        <v>8</v>
      </c>
      <c r="N330" s="4">
        <v>7</v>
      </c>
      <c r="O330" s="4">
        <v>11</v>
      </c>
      <c r="R330" s="4">
        <v>7</v>
      </c>
      <c r="S330" s="4">
        <v>6</v>
      </c>
      <c r="T330" s="4">
        <v>6</v>
      </c>
      <c r="U330" s="4">
        <v>8.8000000000000007</v>
      </c>
      <c r="Z330" s="4">
        <v>2.4</v>
      </c>
      <c r="AA330" s="4">
        <v>7.2</v>
      </c>
      <c r="AB330" s="4">
        <v>4</v>
      </c>
    </row>
    <row r="331" spans="2:28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L331" s="4">
        <v>12</v>
      </c>
      <c r="N331" s="4">
        <v>2</v>
      </c>
      <c r="O331" s="4">
        <v>14.2</v>
      </c>
      <c r="R331" s="17" t="s">
        <v>57</v>
      </c>
      <c r="S331" s="4">
        <v>10</v>
      </c>
      <c r="T331" s="4">
        <v>12.8</v>
      </c>
      <c r="U331" s="4">
        <v>2</v>
      </c>
      <c r="Z331" s="4">
        <v>5.8</v>
      </c>
      <c r="AA331" s="4">
        <v>9.6</v>
      </c>
      <c r="AB331" s="4">
        <v>1</v>
      </c>
    </row>
    <row r="332" spans="2:28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L332" s="4">
        <v>8</v>
      </c>
      <c r="N332" s="4">
        <v>7</v>
      </c>
      <c r="O332" s="4">
        <v>9</v>
      </c>
      <c r="R332" s="4">
        <v>4.4000000000000004</v>
      </c>
      <c r="S332" s="4">
        <v>5.8</v>
      </c>
      <c r="T332" s="4">
        <v>7.7</v>
      </c>
      <c r="U332" s="4">
        <v>5</v>
      </c>
      <c r="Z332" s="4">
        <v>3</v>
      </c>
      <c r="AA332" s="4">
        <v>5.2</v>
      </c>
      <c r="AB332" s="4">
        <v>4</v>
      </c>
    </row>
    <row r="333" spans="2:28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L333" s="4">
        <v>12</v>
      </c>
      <c r="N333" s="4">
        <v>2.6</v>
      </c>
      <c r="O333" s="4">
        <v>14</v>
      </c>
      <c r="R333" s="4">
        <v>2</v>
      </c>
      <c r="S333" s="4">
        <v>8.6</v>
      </c>
      <c r="T333" s="4">
        <v>11</v>
      </c>
      <c r="U333" s="4">
        <v>2</v>
      </c>
      <c r="Z333" s="4">
        <v>4.4000000000000004</v>
      </c>
      <c r="AA333" s="4">
        <v>12</v>
      </c>
      <c r="AB333" s="4">
        <v>2</v>
      </c>
    </row>
    <row r="334" spans="2:28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L334" s="4">
        <v>7</v>
      </c>
      <c r="N334" s="4">
        <v>6.8</v>
      </c>
      <c r="O334" s="4">
        <v>8</v>
      </c>
      <c r="R334" s="4">
        <v>8</v>
      </c>
      <c r="S334" s="4">
        <v>5.2</v>
      </c>
      <c r="T334" s="4">
        <v>6</v>
      </c>
      <c r="U334" s="4">
        <v>4.8</v>
      </c>
      <c r="Z334" s="4">
        <v>3.2</v>
      </c>
      <c r="AA334" s="4">
        <v>4.8</v>
      </c>
      <c r="AB334" s="4">
        <v>5</v>
      </c>
    </row>
    <row r="335" spans="2:28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J335" s="4">
        <v>2.4</v>
      </c>
      <c r="L335" s="4">
        <v>11.6</v>
      </c>
      <c r="N335" s="4">
        <v>3</v>
      </c>
      <c r="O335" s="4">
        <v>14</v>
      </c>
      <c r="R335" s="4">
        <v>6</v>
      </c>
      <c r="S335" s="4">
        <v>8</v>
      </c>
      <c r="T335" s="4">
        <v>11.2</v>
      </c>
      <c r="U335" s="4">
        <v>2.2000000000000002</v>
      </c>
      <c r="Z335" s="4">
        <v>5.6</v>
      </c>
      <c r="AA335" s="4">
        <v>12</v>
      </c>
      <c r="AB335" s="4">
        <v>1.8</v>
      </c>
    </row>
    <row r="336" spans="2:28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J336" s="4">
        <v>2.6</v>
      </c>
      <c r="L336" s="4">
        <v>13</v>
      </c>
      <c r="N336" s="4">
        <v>6</v>
      </c>
      <c r="O336" s="4">
        <v>6.4</v>
      </c>
      <c r="R336" s="4">
        <v>7.4</v>
      </c>
      <c r="S336" s="4">
        <v>4</v>
      </c>
      <c r="T336" s="4">
        <v>6</v>
      </c>
      <c r="U336" s="4">
        <v>6.2</v>
      </c>
      <c r="Z336" s="4">
        <v>3</v>
      </c>
      <c r="AA336" s="4">
        <v>6.4</v>
      </c>
      <c r="AB336" s="4">
        <v>5.2</v>
      </c>
    </row>
    <row r="337" spans="2:28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G337" s="4">
        <v>22</v>
      </c>
      <c r="J337" s="4">
        <v>4</v>
      </c>
      <c r="L337" s="4">
        <v>12.4</v>
      </c>
      <c r="N337" s="4">
        <v>4</v>
      </c>
      <c r="O337" s="4">
        <v>16.399999999999999</v>
      </c>
      <c r="R337" s="4">
        <v>3</v>
      </c>
      <c r="S337" s="4">
        <v>10.199999999999999</v>
      </c>
      <c r="T337" s="4">
        <v>13.6</v>
      </c>
      <c r="U337" s="4">
        <v>2.8</v>
      </c>
      <c r="Z337" s="4">
        <v>7</v>
      </c>
      <c r="AA337" s="4">
        <v>13.4</v>
      </c>
      <c r="AB337" s="4">
        <v>2.8</v>
      </c>
    </row>
    <row r="338" spans="2:28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G338" s="4">
        <v>7</v>
      </c>
      <c r="J338" s="4">
        <v>9.1999999999999993</v>
      </c>
      <c r="L338" s="4">
        <v>5.4</v>
      </c>
      <c r="N338" s="4">
        <v>5</v>
      </c>
      <c r="O338" s="4">
        <v>7</v>
      </c>
      <c r="R338" s="4">
        <v>9</v>
      </c>
      <c r="S338" s="4">
        <v>4.8</v>
      </c>
      <c r="T338" s="4">
        <v>5.8</v>
      </c>
      <c r="U338" s="4">
        <v>5.4</v>
      </c>
      <c r="Z338" s="4">
        <v>4</v>
      </c>
      <c r="AA338" s="4">
        <v>9</v>
      </c>
      <c r="AB338" s="4">
        <v>5.2</v>
      </c>
    </row>
    <row r="339" spans="2:28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G339" s="4">
        <v>14</v>
      </c>
      <c r="J339" s="4">
        <v>4</v>
      </c>
      <c r="L339" s="4">
        <v>12.6</v>
      </c>
      <c r="N339" s="4">
        <v>3</v>
      </c>
      <c r="O339" s="4">
        <v>15.6</v>
      </c>
      <c r="R339" s="4">
        <v>4.5999999999999996</v>
      </c>
      <c r="S339" s="4">
        <v>7.4</v>
      </c>
      <c r="T339" s="4">
        <v>12</v>
      </c>
      <c r="U339" s="4">
        <v>2.8</v>
      </c>
      <c r="Z339" s="4">
        <v>6.2</v>
      </c>
      <c r="AA339" s="4">
        <v>11</v>
      </c>
      <c r="AB339" s="4">
        <v>2.4</v>
      </c>
    </row>
    <row r="340" spans="2:28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G340" s="4">
        <v>4.9000000000000004</v>
      </c>
      <c r="J340" s="4">
        <v>9.1999999999999993</v>
      </c>
      <c r="L340" s="4">
        <v>5</v>
      </c>
      <c r="N340" s="4">
        <v>4</v>
      </c>
      <c r="O340" s="4">
        <v>6</v>
      </c>
      <c r="R340" s="4">
        <v>8.6</v>
      </c>
      <c r="S340" s="4">
        <v>4</v>
      </c>
      <c r="T340" s="4">
        <v>5.4</v>
      </c>
      <c r="U340" s="4">
        <v>7</v>
      </c>
      <c r="Z340" s="4">
        <v>4</v>
      </c>
      <c r="AA340" s="4">
        <v>6.4</v>
      </c>
      <c r="AB340" s="4">
        <v>3.6</v>
      </c>
    </row>
    <row r="341" spans="2:28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G341" s="4">
        <v>15</v>
      </c>
      <c r="J341" s="4">
        <v>6.4</v>
      </c>
      <c r="L341" s="4">
        <v>10</v>
      </c>
      <c r="N341" s="4">
        <v>3</v>
      </c>
      <c r="O341" s="4">
        <v>15.6</v>
      </c>
      <c r="R341" s="4">
        <v>5</v>
      </c>
      <c r="S341" s="4">
        <v>8.4</v>
      </c>
      <c r="T341" s="4">
        <v>12.6</v>
      </c>
      <c r="U341" s="4">
        <v>2.8</v>
      </c>
      <c r="Z341" s="4">
        <v>8</v>
      </c>
      <c r="AA341" s="4">
        <v>10</v>
      </c>
      <c r="AB341" s="4">
        <v>2.2000000000000002</v>
      </c>
    </row>
    <row r="342" spans="2:28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G342" s="4">
        <v>7</v>
      </c>
      <c r="J342" s="4">
        <v>9</v>
      </c>
      <c r="L342" s="4">
        <v>6</v>
      </c>
      <c r="N342" s="4">
        <v>5.4</v>
      </c>
      <c r="O342" s="4">
        <v>8</v>
      </c>
      <c r="R342" s="4">
        <v>9</v>
      </c>
      <c r="S342" s="4">
        <v>5</v>
      </c>
      <c r="T342" s="4">
        <v>4</v>
      </c>
      <c r="U342" s="4">
        <v>5.4</v>
      </c>
      <c r="Z342" s="4">
        <v>4.2</v>
      </c>
      <c r="AA342" s="4">
        <v>5.2</v>
      </c>
      <c r="AB342" s="4">
        <v>4.5999999999999996</v>
      </c>
    </row>
    <row r="343" spans="2:28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G343" s="4">
        <v>13.4</v>
      </c>
      <c r="H343" s="4">
        <v>8</v>
      </c>
      <c r="J343" s="4">
        <v>6</v>
      </c>
      <c r="L343" s="4">
        <v>10</v>
      </c>
      <c r="N343" s="4">
        <v>3.2</v>
      </c>
      <c r="O343" s="4">
        <v>12</v>
      </c>
      <c r="R343" s="4">
        <v>3.8</v>
      </c>
      <c r="S343" s="4">
        <v>8</v>
      </c>
      <c r="T343" s="4">
        <v>12</v>
      </c>
      <c r="U343" s="4">
        <v>5</v>
      </c>
      <c r="Z343" s="4">
        <v>7</v>
      </c>
      <c r="AA343" s="4">
        <v>9</v>
      </c>
      <c r="AB343" s="4">
        <v>2.8</v>
      </c>
    </row>
    <row r="344" spans="2:28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G344" s="4">
        <v>7</v>
      </c>
      <c r="H344" s="4">
        <v>0</v>
      </c>
      <c r="J344" s="20">
        <v>11</v>
      </c>
      <c r="L344" s="4">
        <v>7</v>
      </c>
      <c r="N344" s="4">
        <v>5.4</v>
      </c>
      <c r="O344" s="4">
        <v>8</v>
      </c>
      <c r="R344" s="4">
        <v>6</v>
      </c>
      <c r="S344" s="4">
        <v>3.6</v>
      </c>
      <c r="T344" s="4">
        <v>6</v>
      </c>
      <c r="U344" s="4">
        <v>5</v>
      </c>
      <c r="Z344" s="4">
        <v>4</v>
      </c>
      <c r="AA344" s="4">
        <v>5</v>
      </c>
      <c r="AB344" s="4">
        <v>4.5999999999999996</v>
      </c>
    </row>
    <row r="345" spans="2:28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G345" s="4">
        <v>14</v>
      </c>
      <c r="H345" s="4">
        <v>2</v>
      </c>
      <c r="J345" s="4">
        <v>5.4</v>
      </c>
      <c r="L345" s="4">
        <v>12.2</v>
      </c>
      <c r="N345" s="4">
        <v>3</v>
      </c>
      <c r="O345" s="4">
        <v>14.6</v>
      </c>
      <c r="R345" s="4">
        <v>3</v>
      </c>
      <c r="S345" s="4">
        <v>8.4</v>
      </c>
      <c r="T345" s="4">
        <v>11.2</v>
      </c>
      <c r="U345" s="17" t="s">
        <v>57</v>
      </c>
      <c r="Z345" s="4">
        <v>7</v>
      </c>
      <c r="AA345" s="4">
        <v>7</v>
      </c>
      <c r="AB345" s="4">
        <v>2.4</v>
      </c>
    </row>
    <row r="346" spans="2:28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G346" s="4">
        <v>6</v>
      </c>
      <c r="H346" s="4">
        <v>1.4</v>
      </c>
      <c r="J346" s="4">
        <v>8.1999999999999993</v>
      </c>
      <c r="L346" s="4">
        <v>6</v>
      </c>
      <c r="N346" s="4">
        <v>4.4000000000000004</v>
      </c>
      <c r="O346" s="4">
        <v>5.8</v>
      </c>
      <c r="R346" s="4">
        <v>10</v>
      </c>
      <c r="S346" s="4">
        <v>5.4</v>
      </c>
      <c r="T346" s="18">
        <v>7</v>
      </c>
      <c r="U346" s="4">
        <v>8.6</v>
      </c>
      <c r="Z346" s="4">
        <v>4.4000000000000004</v>
      </c>
      <c r="AA346" s="4">
        <v>6</v>
      </c>
      <c r="AB346" s="4">
        <v>5</v>
      </c>
    </row>
    <row r="347" spans="2:28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G347" s="4">
        <v>10.4</v>
      </c>
      <c r="H347" s="4">
        <v>3.6</v>
      </c>
      <c r="J347" s="4">
        <v>5.2</v>
      </c>
      <c r="L347" s="4">
        <v>13</v>
      </c>
      <c r="N347" s="4">
        <v>3</v>
      </c>
      <c r="O347" s="4">
        <v>13</v>
      </c>
      <c r="R347" s="4">
        <v>3</v>
      </c>
      <c r="S347" s="4">
        <v>9.4</v>
      </c>
      <c r="T347" s="4">
        <v>11.4</v>
      </c>
      <c r="U347" s="4">
        <v>3.4</v>
      </c>
      <c r="Z347" s="4">
        <v>3.4</v>
      </c>
      <c r="AA347" s="4">
        <v>10.199999999999999</v>
      </c>
      <c r="AB347" s="4">
        <v>2.4</v>
      </c>
    </row>
    <row r="348" spans="2:28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G348" s="4">
        <v>7.2</v>
      </c>
      <c r="H348" s="4">
        <v>2.4</v>
      </c>
      <c r="J348" s="4">
        <v>8.4</v>
      </c>
      <c r="L348" s="4">
        <v>6.2</v>
      </c>
      <c r="N348" s="4">
        <v>6</v>
      </c>
      <c r="O348" s="4">
        <v>8</v>
      </c>
      <c r="R348" s="4">
        <v>8</v>
      </c>
      <c r="S348" s="4">
        <v>5.2</v>
      </c>
      <c r="T348" s="4">
        <v>6</v>
      </c>
      <c r="U348" s="4">
        <v>3</v>
      </c>
      <c r="Z348" s="4">
        <v>3.4</v>
      </c>
      <c r="AA348" s="4">
        <v>5</v>
      </c>
      <c r="AB348" s="4">
        <v>5.6</v>
      </c>
    </row>
    <row r="349" spans="2:28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G349" s="4">
        <v>13</v>
      </c>
      <c r="H349" s="4">
        <v>7.4</v>
      </c>
      <c r="J349" s="4">
        <v>5.4</v>
      </c>
      <c r="L349" s="4">
        <v>11.4</v>
      </c>
      <c r="N349" s="4">
        <v>3</v>
      </c>
      <c r="O349" s="4">
        <v>13</v>
      </c>
      <c r="R349" s="4">
        <v>4</v>
      </c>
      <c r="S349" s="4">
        <v>9.1999999999999993</v>
      </c>
      <c r="T349" s="4">
        <v>11</v>
      </c>
      <c r="U349" s="4">
        <v>4.2</v>
      </c>
      <c r="Z349" s="4">
        <v>8</v>
      </c>
      <c r="AA349" s="4">
        <v>11.6</v>
      </c>
      <c r="AB349" s="4">
        <v>2.2000000000000002</v>
      </c>
    </row>
    <row r="350" spans="2:28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G350" s="4">
        <v>6</v>
      </c>
      <c r="H350" s="4">
        <v>2</v>
      </c>
      <c r="J350" s="4">
        <v>9.3000000000000007</v>
      </c>
      <c r="L350" s="4">
        <v>6</v>
      </c>
      <c r="N350" s="4">
        <v>6</v>
      </c>
      <c r="O350" s="4">
        <v>9</v>
      </c>
      <c r="R350" s="4">
        <v>6</v>
      </c>
      <c r="S350" s="4">
        <v>5.2</v>
      </c>
      <c r="T350" s="4">
        <v>5.6</v>
      </c>
      <c r="U350" s="4">
        <v>5.2</v>
      </c>
      <c r="Z350" s="4">
        <v>4</v>
      </c>
      <c r="AA350" s="4">
        <v>7.2</v>
      </c>
      <c r="AB350" s="4">
        <v>4.4000000000000004</v>
      </c>
    </row>
    <row r="351" spans="2:28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G351" s="4">
        <v>15.5</v>
      </c>
      <c r="H351" s="4">
        <v>4.2</v>
      </c>
      <c r="J351" s="4">
        <v>5</v>
      </c>
      <c r="L351" s="4">
        <v>16</v>
      </c>
      <c r="N351" s="4">
        <v>2.8</v>
      </c>
      <c r="O351" s="4">
        <v>13</v>
      </c>
      <c r="R351" s="4">
        <v>3</v>
      </c>
      <c r="S351" s="4">
        <v>9</v>
      </c>
      <c r="T351" s="4">
        <v>11.6</v>
      </c>
      <c r="U351" s="4">
        <v>3</v>
      </c>
      <c r="Z351" s="4">
        <v>7</v>
      </c>
      <c r="AA351" s="4">
        <v>10</v>
      </c>
      <c r="AB351" s="4">
        <v>2.2000000000000002</v>
      </c>
    </row>
    <row r="352" spans="2:28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G352" s="4">
        <v>9</v>
      </c>
      <c r="H352" s="4">
        <v>3</v>
      </c>
      <c r="J352" s="4">
        <v>11</v>
      </c>
      <c r="L352" s="4">
        <v>8</v>
      </c>
      <c r="N352" s="4">
        <v>4.5999999999999996</v>
      </c>
      <c r="O352" s="4">
        <v>6</v>
      </c>
      <c r="R352" s="4">
        <v>8</v>
      </c>
      <c r="S352" s="4">
        <v>5</v>
      </c>
      <c r="T352" s="4">
        <v>6</v>
      </c>
      <c r="U352" s="4">
        <v>6.8</v>
      </c>
      <c r="Z352" s="4">
        <v>2.6</v>
      </c>
      <c r="AA352" s="4">
        <v>6.4</v>
      </c>
      <c r="AB352" s="4">
        <v>4.4000000000000004</v>
      </c>
    </row>
    <row r="353" spans="2:32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G353" s="4">
        <v>12</v>
      </c>
      <c r="H353" s="4">
        <v>5.4</v>
      </c>
      <c r="J353" s="4">
        <v>5.2</v>
      </c>
      <c r="L353" s="4">
        <v>19</v>
      </c>
      <c r="N353" s="4">
        <v>5</v>
      </c>
      <c r="O353" s="4">
        <v>14</v>
      </c>
      <c r="R353" s="4">
        <v>3</v>
      </c>
      <c r="S353" s="4">
        <v>8.1999999999999993</v>
      </c>
      <c r="T353" s="4">
        <v>9.4</v>
      </c>
      <c r="U353" s="4">
        <v>3</v>
      </c>
      <c r="Z353" s="4">
        <v>7</v>
      </c>
      <c r="AA353" s="4">
        <v>10.199999999999999</v>
      </c>
      <c r="AB353" s="4">
        <v>2.6</v>
      </c>
    </row>
    <row r="354" spans="2:32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G354" s="4">
        <v>7</v>
      </c>
      <c r="H354" s="4">
        <v>4.5999999999999996</v>
      </c>
      <c r="J354" s="4">
        <v>9.6</v>
      </c>
      <c r="L354" s="4">
        <v>4</v>
      </c>
      <c r="N354" s="4">
        <v>4.2</v>
      </c>
      <c r="O354" s="4">
        <v>5</v>
      </c>
      <c r="R354" s="4">
        <v>7.6</v>
      </c>
      <c r="S354" s="4">
        <v>6</v>
      </c>
      <c r="T354" s="4">
        <v>6</v>
      </c>
      <c r="U354" s="4">
        <v>4.8</v>
      </c>
      <c r="Z354" s="4">
        <v>3.8</v>
      </c>
      <c r="AA354" s="4">
        <v>6.2</v>
      </c>
      <c r="AB354" s="4">
        <v>4</v>
      </c>
    </row>
    <row r="355" spans="2:32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G355" s="4">
        <v>19</v>
      </c>
      <c r="H355" s="4">
        <v>5</v>
      </c>
      <c r="J355" s="4">
        <v>5.2</v>
      </c>
      <c r="L355" s="4">
        <v>18</v>
      </c>
      <c r="N355" s="4">
        <v>5</v>
      </c>
      <c r="O355" s="4">
        <v>15.8</v>
      </c>
      <c r="P355" s="4">
        <v>8</v>
      </c>
      <c r="R355" s="4">
        <v>4</v>
      </c>
      <c r="S355" s="4">
        <v>9</v>
      </c>
      <c r="T355" s="4">
        <v>11</v>
      </c>
      <c r="U355" s="17" t="s">
        <v>57</v>
      </c>
      <c r="Z355" s="4">
        <v>8</v>
      </c>
      <c r="AA355" s="4">
        <v>10</v>
      </c>
      <c r="AB355" s="4">
        <v>2.2000000000000002</v>
      </c>
    </row>
    <row r="356" spans="2:32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G356" s="4">
        <v>11</v>
      </c>
      <c r="H356" s="4">
        <v>2</v>
      </c>
      <c r="J356" s="4">
        <v>12</v>
      </c>
      <c r="L356" s="4">
        <v>6.2</v>
      </c>
      <c r="N356" s="4">
        <v>4.8</v>
      </c>
      <c r="O356" s="4">
        <v>9</v>
      </c>
      <c r="P356" s="4">
        <v>8.6</v>
      </c>
      <c r="R356" s="4">
        <v>8</v>
      </c>
      <c r="S356" s="4">
        <v>4.2</v>
      </c>
      <c r="T356" s="4">
        <v>5</v>
      </c>
      <c r="U356" s="4">
        <v>6.1</v>
      </c>
      <c r="Z356" s="4">
        <v>5</v>
      </c>
      <c r="AA356" s="4">
        <v>6.6</v>
      </c>
      <c r="AB356" s="4">
        <v>3.8</v>
      </c>
    </row>
    <row r="357" spans="2:32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G357" s="4">
        <v>15.4</v>
      </c>
      <c r="H357" s="4">
        <v>5.6</v>
      </c>
      <c r="J357" s="4">
        <v>8.1999999999999993</v>
      </c>
      <c r="L357" s="4">
        <v>11.8</v>
      </c>
      <c r="N357" s="4">
        <v>2.2999999999999998</v>
      </c>
      <c r="O357" s="4">
        <v>14</v>
      </c>
      <c r="P357" s="4">
        <v>15</v>
      </c>
      <c r="R357" s="4">
        <v>5</v>
      </c>
      <c r="S357" s="4">
        <v>9.8000000000000007</v>
      </c>
      <c r="T357" s="4">
        <v>11</v>
      </c>
      <c r="U357" s="4">
        <v>3.3</v>
      </c>
      <c r="Z357" s="4">
        <v>7.2</v>
      </c>
      <c r="AA357" s="4">
        <v>10.4</v>
      </c>
      <c r="AB357" s="4">
        <v>2.2000000000000002</v>
      </c>
    </row>
    <row r="358" spans="2:32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G358" s="4">
        <v>7</v>
      </c>
      <c r="H358" s="4">
        <v>2</v>
      </c>
      <c r="J358" s="4">
        <v>10</v>
      </c>
      <c r="L358" s="4">
        <v>6</v>
      </c>
      <c r="N358" s="4">
        <v>4.8</v>
      </c>
      <c r="O358" s="4">
        <v>10</v>
      </c>
      <c r="P358" s="4">
        <v>4.8</v>
      </c>
      <c r="R358" s="4">
        <v>8.6</v>
      </c>
      <c r="S358" s="4">
        <v>4</v>
      </c>
      <c r="T358" s="4">
        <v>4</v>
      </c>
      <c r="U358" s="4">
        <v>6.8</v>
      </c>
      <c r="Z358" s="4">
        <v>3</v>
      </c>
      <c r="AA358" s="4">
        <v>6.2</v>
      </c>
      <c r="AB358" s="4">
        <v>4</v>
      </c>
    </row>
    <row r="359" spans="2:32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G359" s="4">
        <v>15</v>
      </c>
      <c r="H359" s="4">
        <v>8.4</v>
      </c>
      <c r="J359" s="4">
        <v>5.8</v>
      </c>
      <c r="L359" s="4">
        <v>11</v>
      </c>
      <c r="N359" s="4">
        <v>3</v>
      </c>
      <c r="O359" s="4">
        <v>18</v>
      </c>
      <c r="P359" s="4">
        <v>10</v>
      </c>
      <c r="R359" s="4">
        <v>3.4</v>
      </c>
      <c r="S359" s="4">
        <v>9</v>
      </c>
      <c r="T359" s="4">
        <v>8</v>
      </c>
      <c r="U359" s="4">
        <v>2.8</v>
      </c>
      <c r="Z359" s="4">
        <v>7.2</v>
      </c>
      <c r="AA359" s="4">
        <v>5.2</v>
      </c>
      <c r="AB359" s="4">
        <v>2.2000000000000002</v>
      </c>
    </row>
    <row r="360" spans="2:32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G360" s="4">
        <v>8</v>
      </c>
      <c r="H360" s="4">
        <v>4</v>
      </c>
      <c r="J360" s="4">
        <v>9.8000000000000007</v>
      </c>
      <c r="L360" s="4">
        <v>4.4000000000000004</v>
      </c>
      <c r="N360" s="4">
        <v>5</v>
      </c>
      <c r="O360" s="4">
        <v>9</v>
      </c>
      <c r="P360" s="4">
        <v>6.6</v>
      </c>
      <c r="R360" s="4">
        <v>8</v>
      </c>
      <c r="S360" s="4">
        <v>4.8</v>
      </c>
      <c r="T360" s="4">
        <v>6</v>
      </c>
      <c r="U360" s="4">
        <v>6.4</v>
      </c>
      <c r="Z360" s="4">
        <v>2.8</v>
      </c>
      <c r="AA360" s="4">
        <v>5.6</v>
      </c>
      <c r="AB360" s="4">
        <v>4.5999999999999996</v>
      </c>
    </row>
    <row r="361" spans="2:32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G361" s="4">
        <v>15.4</v>
      </c>
      <c r="H361" s="4">
        <v>5</v>
      </c>
      <c r="J361" s="4">
        <v>6.8</v>
      </c>
      <c r="L361" s="4">
        <v>12.8</v>
      </c>
      <c r="N361" s="4">
        <v>2</v>
      </c>
      <c r="O361" s="4">
        <v>15</v>
      </c>
      <c r="P361" s="4">
        <v>11</v>
      </c>
      <c r="R361" s="4">
        <v>4.2</v>
      </c>
      <c r="S361" s="4">
        <v>9</v>
      </c>
      <c r="T361" s="4">
        <v>9</v>
      </c>
      <c r="U361" s="4">
        <v>8</v>
      </c>
      <c r="Z361" s="4">
        <v>7</v>
      </c>
      <c r="AA361" s="4">
        <v>10.4</v>
      </c>
      <c r="AB361" s="4">
        <v>2.2000000000000002</v>
      </c>
    </row>
    <row r="362" spans="2:32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G362" s="4">
        <v>6.1</v>
      </c>
      <c r="H362" s="4">
        <v>4</v>
      </c>
      <c r="J362" s="4">
        <v>11.4</v>
      </c>
      <c r="L362" s="4">
        <v>7</v>
      </c>
      <c r="N362" s="4">
        <v>6.6</v>
      </c>
      <c r="O362" s="4">
        <v>7.4</v>
      </c>
      <c r="P362" s="4">
        <v>8</v>
      </c>
      <c r="R362" s="4">
        <v>8</v>
      </c>
      <c r="S362" s="4">
        <v>3.2</v>
      </c>
      <c r="T362" s="4">
        <v>5.8</v>
      </c>
      <c r="U362" s="4">
        <v>6</v>
      </c>
      <c r="Z362" s="4">
        <v>3.8</v>
      </c>
      <c r="AA362" s="4">
        <v>6.6</v>
      </c>
      <c r="AB362" s="4">
        <v>4.2</v>
      </c>
    </row>
    <row r="363" spans="2:32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G363" s="4">
        <v>5.8</v>
      </c>
      <c r="H363" s="4">
        <v>4.4000000000000004</v>
      </c>
      <c r="J363" s="4">
        <v>6.6</v>
      </c>
      <c r="L363" s="4">
        <v>11.8</v>
      </c>
      <c r="N363" s="4">
        <v>2</v>
      </c>
      <c r="O363" s="4">
        <v>14</v>
      </c>
      <c r="P363" s="4">
        <v>12</v>
      </c>
      <c r="R363" s="4">
        <v>5</v>
      </c>
      <c r="S363" s="4">
        <v>10.199999999999999</v>
      </c>
      <c r="T363" s="4">
        <v>11</v>
      </c>
      <c r="U363" s="4">
        <v>2.6</v>
      </c>
      <c r="Z363" s="4">
        <v>9</v>
      </c>
      <c r="AA363" s="4">
        <v>12.2</v>
      </c>
      <c r="AB363" s="4">
        <v>2</v>
      </c>
    </row>
    <row r="364" spans="2:32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G364" s="4">
        <v>6</v>
      </c>
      <c r="H364" s="4">
        <v>4.2</v>
      </c>
      <c r="J364" s="4">
        <v>12</v>
      </c>
      <c r="L364" s="4">
        <v>6</v>
      </c>
      <c r="N364" s="4">
        <v>6.4</v>
      </c>
      <c r="O364" s="4">
        <v>8</v>
      </c>
      <c r="P364" s="4">
        <v>6</v>
      </c>
      <c r="R364" s="4">
        <v>8</v>
      </c>
      <c r="S364" s="4">
        <v>4.5999999999999996</v>
      </c>
      <c r="T364" s="4">
        <v>5</v>
      </c>
      <c r="U364" s="4">
        <v>5.2</v>
      </c>
      <c r="Z364" s="4">
        <v>3.4</v>
      </c>
      <c r="AA364" s="4">
        <v>7</v>
      </c>
      <c r="AB364" s="4">
        <v>3.8</v>
      </c>
    </row>
    <row r="365" spans="2:32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G365" s="4">
        <v>16</v>
      </c>
      <c r="H365" s="4">
        <v>4.2</v>
      </c>
      <c r="J365" s="4">
        <v>5.6</v>
      </c>
      <c r="L365" s="4">
        <v>9.4</v>
      </c>
      <c r="N365" s="4">
        <v>3</v>
      </c>
      <c r="O365" s="4">
        <v>13.6</v>
      </c>
      <c r="P365" s="5">
        <v>11.2</v>
      </c>
      <c r="Q365" s="4">
        <v>6.6</v>
      </c>
      <c r="R365" s="4">
        <v>4</v>
      </c>
      <c r="S365" s="4">
        <v>10</v>
      </c>
      <c r="T365" s="4">
        <v>9</v>
      </c>
      <c r="U365" s="4">
        <v>2.4</v>
      </c>
      <c r="Z365" s="4">
        <v>7.6</v>
      </c>
      <c r="AA365" s="4">
        <v>9.1999999999999993</v>
      </c>
      <c r="AB365" s="4">
        <v>3.6</v>
      </c>
    </row>
    <row r="366" spans="2:32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G366" s="4">
        <v>8</v>
      </c>
      <c r="H366" s="4">
        <v>2</v>
      </c>
      <c r="J366" s="4">
        <v>11.8</v>
      </c>
      <c r="L366" s="4">
        <v>5.3</v>
      </c>
      <c r="N366" s="4">
        <v>5</v>
      </c>
      <c r="O366" s="4">
        <v>8</v>
      </c>
      <c r="P366" s="4">
        <v>5.2</v>
      </c>
      <c r="Q366" s="4">
        <v>5</v>
      </c>
      <c r="R366" s="4">
        <v>6</v>
      </c>
      <c r="S366" s="4">
        <v>5</v>
      </c>
      <c r="T366" s="4">
        <v>5.4</v>
      </c>
      <c r="U366" s="4">
        <v>6</v>
      </c>
      <c r="Z366" s="4">
        <v>3.6</v>
      </c>
      <c r="AA366" s="4">
        <v>6.2</v>
      </c>
      <c r="AB366" s="4">
        <v>4.4000000000000004</v>
      </c>
    </row>
    <row r="367" spans="2:32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G367" s="4">
        <v>16</v>
      </c>
      <c r="H367" s="4">
        <v>5</v>
      </c>
      <c r="J367" s="4">
        <v>5.2</v>
      </c>
      <c r="L367" s="4">
        <v>12.8</v>
      </c>
      <c r="N367" s="4">
        <v>4.4000000000000004</v>
      </c>
      <c r="O367" s="4">
        <v>16.399999999999999</v>
      </c>
      <c r="P367" s="4">
        <v>14</v>
      </c>
      <c r="Q367" s="4">
        <v>8</v>
      </c>
      <c r="R367" s="4">
        <v>4</v>
      </c>
      <c r="S367" s="4">
        <v>10</v>
      </c>
      <c r="T367" s="4">
        <v>9</v>
      </c>
      <c r="U367" s="4">
        <v>2</v>
      </c>
      <c r="Z367" s="4">
        <v>7</v>
      </c>
      <c r="AA367" s="4">
        <v>13</v>
      </c>
      <c r="AB367" s="4">
        <v>2.2000000000000002</v>
      </c>
    </row>
    <row r="368" spans="2:32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G368" s="4">
        <v>8.4</v>
      </c>
      <c r="H368" s="4">
        <v>3</v>
      </c>
      <c r="J368" s="4">
        <v>12</v>
      </c>
      <c r="L368" s="4">
        <v>5.2</v>
      </c>
      <c r="N368" s="4">
        <v>5</v>
      </c>
      <c r="O368" s="4">
        <v>7</v>
      </c>
      <c r="P368" s="4">
        <v>5.8</v>
      </c>
      <c r="Q368" s="4">
        <v>5</v>
      </c>
      <c r="R368" s="4">
        <v>8.6</v>
      </c>
      <c r="S368" s="4">
        <v>5.4</v>
      </c>
      <c r="T368" s="4">
        <v>5.6</v>
      </c>
      <c r="U368" s="4">
        <v>5.8</v>
      </c>
      <c r="Z368" s="4">
        <v>2.8</v>
      </c>
      <c r="AA368" s="4">
        <v>8.4</v>
      </c>
      <c r="AB368" s="4">
        <v>5.4</v>
      </c>
    </row>
    <row r="369" spans="2:28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G369" s="4">
        <v>16.600000000000001</v>
      </c>
      <c r="H369" s="4">
        <v>7</v>
      </c>
      <c r="J369" s="4">
        <v>5.2</v>
      </c>
      <c r="L369" s="4">
        <v>13.4</v>
      </c>
      <c r="N369" s="4">
        <v>4</v>
      </c>
      <c r="O369" s="4">
        <v>11</v>
      </c>
      <c r="P369" s="4">
        <v>12</v>
      </c>
      <c r="Q369" s="4">
        <v>8.6</v>
      </c>
      <c r="R369" s="4">
        <v>1</v>
      </c>
      <c r="S369" s="4">
        <v>8.4</v>
      </c>
      <c r="T369" s="4">
        <v>11.6</v>
      </c>
      <c r="U369" s="4">
        <v>4</v>
      </c>
      <c r="Z369" s="4">
        <v>8.8000000000000007</v>
      </c>
      <c r="AA369" s="4">
        <v>14.4</v>
      </c>
      <c r="AB369" s="4">
        <v>2.4</v>
      </c>
    </row>
    <row r="370" spans="2:28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G370" s="4">
        <v>8</v>
      </c>
      <c r="H370" s="4">
        <v>2</v>
      </c>
      <c r="J370" s="4">
        <v>11</v>
      </c>
      <c r="L370" s="4">
        <v>5</v>
      </c>
      <c r="N370" s="4">
        <v>4.5999999999999996</v>
      </c>
      <c r="O370" s="4">
        <v>8</v>
      </c>
      <c r="P370" s="4">
        <v>6.4</v>
      </c>
      <c r="Q370" s="4">
        <v>8</v>
      </c>
      <c r="R370" s="4">
        <v>9</v>
      </c>
      <c r="S370" s="4">
        <v>6.4</v>
      </c>
      <c r="T370" s="4">
        <v>5</v>
      </c>
      <c r="U370" s="4">
        <v>6.1</v>
      </c>
      <c r="Z370" s="4">
        <v>4.2</v>
      </c>
      <c r="AA370" s="4">
        <v>6.8</v>
      </c>
      <c r="AB370" s="4">
        <v>5</v>
      </c>
    </row>
    <row r="371" spans="2:28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G371" s="4">
        <v>15</v>
      </c>
      <c r="H371" s="4">
        <v>6</v>
      </c>
      <c r="J371" s="4">
        <v>6</v>
      </c>
      <c r="L371" s="4">
        <v>12.2</v>
      </c>
      <c r="N371" s="4">
        <v>3</v>
      </c>
      <c r="O371" s="4">
        <v>11</v>
      </c>
      <c r="P371" s="4">
        <v>12</v>
      </c>
      <c r="Q371" s="4">
        <v>8.1999999999999993</v>
      </c>
      <c r="R371" s="17" t="s">
        <v>57</v>
      </c>
      <c r="S371" s="4">
        <v>6.2</v>
      </c>
      <c r="T371" s="4">
        <v>12</v>
      </c>
      <c r="U371" s="4">
        <v>3.7</v>
      </c>
      <c r="Z371" s="4">
        <v>7.6</v>
      </c>
      <c r="AA371" s="4">
        <v>12.6</v>
      </c>
      <c r="AB371" s="4">
        <v>2.6</v>
      </c>
    </row>
    <row r="372" spans="2:28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G372" s="4">
        <v>8.1</v>
      </c>
      <c r="H372" s="4">
        <v>3</v>
      </c>
      <c r="J372" s="4">
        <v>10</v>
      </c>
      <c r="L372" s="4">
        <v>7</v>
      </c>
      <c r="N372" s="4">
        <v>6.6</v>
      </c>
      <c r="O372" s="4">
        <v>8</v>
      </c>
      <c r="P372" s="4">
        <v>6</v>
      </c>
      <c r="Q372" s="4">
        <v>8.6</v>
      </c>
      <c r="R372" s="4">
        <v>10</v>
      </c>
      <c r="S372" s="4">
        <v>7.2</v>
      </c>
      <c r="T372" s="4">
        <v>5</v>
      </c>
      <c r="U372" s="4">
        <v>5.8</v>
      </c>
      <c r="Z372" s="4">
        <v>4</v>
      </c>
      <c r="AA372" s="4">
        <v>7.8</v>
      </c>
      <c r="AB372" s="4">
        <v>4.5999999999999996</v>
      </c>
    </row>
    <row r="373" spans="2:28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G373" s="4">
        <v>14</v>
      </c>
      <c r="H373" s="4">
        <v>6.6</v>
      </c>
      <c r="J373" s="4">
        <v>6</v>
      </c>
      <c r="L373" s="4">
        <v>12</v>
      </c>
      <c r="N373" s="4">
        <v>3</v>
      </c>
      <c r="O373" s="4">
        <v>14.6</v>
      </c>
      <c r="P373" s="4">
        <v>13</v>
      </c>
      <c r="Q373" s="4">
        <v>10.1</v>
      </c>
      <c r="R373" s="4">
        <v>3</v>
      </c>
      <c r="S373" s="4">
        <v>8.4</v>
      </c>
      <c r="T373" s="4">
        <v>11</v>
      </c>
      <c r="U373" s="4">
        <v>3</v>
      </c>
      <c r="Z373" s="4">
        <v>7.6</v>
      </c>
      <c r="AA373" s="4">
        <v>11.2</v>
      </c>
      <c r="AB373" s="4">
        <v>1.8</v>
      </c>
    </row>
    <row r="374" spans="2:28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G374" s="4">
        <v>8.1</v>
      </c>
      <c r="H374" s="4">
        <v>4</v>
      </c>
      <c r="J374" s="4">
        <v>10</v>
      </c>
      <c r="L374" s="4">
        <v>6</v>
      </c>
      <c r="N374" s="4">
        <v>6.4</v>
      </c>
      <c r="O374" s="4">
        <v>6.4</v>
      </c>
      <c r="P374" s="4">
        <v>6.4</v>
      </c>
      <c r="Q374" s="4">
        <v>8.6</v>
      </c>
      <c r="R374" s="4">
        <v>5.6</v>
      </c>
      <c r="S374" s="4">
        <v>6.8</v>
      </c>
      <c r="T374" s="4">
        <v>5</v>
      </c>
      <c r="U374" s="4">
        <v>7.6</v>
      </c>
      <c r="Z374" s="4">
        <v>3.8</v>
      </c>
      <c r="AA374" s="4">
        <v>7</v>
      </c>
      <c r="AB374" s="4">
        <v>5</v>
      </c>
    </row>
    <row r="375" spans="2:28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G375" s="4">
        <v>16.600000000000001</v>
      </c>
      <c r="H375" s="4">
        <v>6</v>
      </c>
      <c r="J375" s="4">
        <v>6</v>
      </c>
      <c r="L375" s="4">
        <v>12.2</v>
      </c>
      <c r="N375" s="4">
        <v>3</v>
      </c>
      <c r="O375" s="4">
        <v>13</v>
      </c>
      <c r="P375" s="4">
        <v>12.6</v>
      </c>
      <c r="Q375" s="4">
        <v>8.8000000000000007</v>
      </c>
      <c r="R375" s="4">
        <v>2.4</v>
      </c>
      <c r="S375" s="4">
        <v>9</v>
      </c>
      <c r="T375" s="4">
        <v>8</v>
      </c>
      <c r="U375" s="4">
        <v>2.4</v>
      </c>
      <c r="Z375" s="4">
        <v>6.8</v>
      </c>
      <c r="AA375" s="4">
        <v>10.8</v>
      </c>
      <c r="AB375" s="4">
        <v>1.8</v>
      </c>
    </row>
    <row r="376" spans="2:28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G376" s="4">
        <v>8.1999999999999993</v>
      </c>
      <c r="H376" s="4">
        <v>3</v>
      </c>
      <c r="J376" s="4">
        <v>5.0999999999999996</v>
      </c>
      <c r="L376" s="4">
        <v>7</v>
      </c>
      <c r="N376" s="4">
        <v>5.4</v>
      </c>
      <c r="O376" s="4">
        <v>6</v>
      </c>
      <c r="P376" s="4">
        <v>5</v>
      </c>
      <c r="Q376" s="4">
        <v>7.2</v>
      </c>
      <c r="R376" s="4">
        <v>8.6</v>
      </c>
      <c r="S376" s="4">
        <v>5</v>
      </c>
      <c r="T376" s="4">
        <v>6</v>
      </c>
      <c r="U376" s="5">
        <v>7.2</v>
      </c>
      <c r="Z376" s="4">
        <v>4.2</v>
      </c>
      <c r="AA376" s="4">
        <v>7.4</v>
      </c>
      <c r="AB376" s="4">
        <v>4.8</v>
      </c>
    </row>
    <row r="377" spans="2:28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G377" s="4">
        <v>17</v>
      </c>
      <c r="H377" s="4">
        <v>5</v>
      </c>
      <c r="J377" s="4">
        <v>8.1999999999999993</v>
      </c>
      <c r="L377" s="4">
        <v>12</v>
      </c>
      <c r="N377" s="4">
        <v>4</v>
      </c>
      <c r="O377" s="4">
        <v>10</v>
      </c>
      <c r="P377" s="4">
        <v>13</v>
      </c>
      <c r="Q377" s="4">
        <v>0</v>
      </c>
      <c r="R377" s="4">
        <v>4</v>
      </c>
      <c r="S377" s="4">
        <v>8</v>
      </c>
      <c r="T377" s="4">
        <v>10</v>
      </c>
      <c r="U377" s="4">
        <v>3.8</v>
      </c>
      <c r="Z377" s="4">
        <v>8</v>
      </c>
      <c r="AA377" s="4">
        <v>13</v>
      </c>
      <c r="AB377" s="4">
        <v>2</v>
      </c>
    </row>
    <row r="378" spans="2:28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G378" s="4">
        <v>8.1999999999999993</v>
      </c>
      <c r="H378" s="4">
        <v>5.8</v>
      </c>
      <c r="J378" s="4">
        <v>10</v>
      </c>
      <c r="L378" s="4">
        <v>5</v>
      </c>
      <c r="N378" s="4">
        <v>6</v>
      </c>
      <c r="O378" s="4">
        <v>6</v>
      </c>
      <c r="P378" s="4">
        <v>6.2</v>
      </c>
      <c r="Q378" s="6">
        <v>3</v>
      </c>
      <c r="R378" s="4">
        <v>8.1999999999999993</v>
      </c>
      <c r="S378" s="4">
        <v>5</v>
      </c>
      <c r="T378" s="4">
        <v>6</v>
      </c>
      <c r="U378" s="4">
        <v>6.4</v>
      </c>
      <c r="Z378" s="17" t="s">
        <v>57</v>
      </c>
      <c r="AA378" s="4">
        <v>9</v>
      </c>
      <c r="AB378" s="4">
        <v>4.4000000000000004</v>
      </c>
    </row>
    <row r="379" spans="2:28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G379" s="4">
        <v>16</v>
      </c>
      <c r="H379" s="4">
        <v>5.6</v>
      </c>
      <c r="J379" s="4">
        <v>4</v>
      </c>
      <c r="L379" s="4">
        <v>11.2</v>
      </c>
      <c r="N379" s="4">
        <v>3</v>
      </c>
      <c r="O379" s="4">
        <v>14</v>
      </c>
      <c r="P379" s="4">
        <v>13</v>
      </c>
      <c r="Q379" s="4">
        <v>6</v>
      </c>
      <c r="R379" s="4">
        <v>5</v>
      </c>
      <c r="S379" s="4">
        <v>8</v>
      </c>
      <c r="T379" s="4">
        <v>11.6</v>
      </c>
      <c r="U379" s="4">
        <v>2.4</v>
      </c>
      <c r="Z379" s="4">
        <v>4.5999999999999996</v>
      </c>
      <c r="AA379" s="4">
        <v>13</v>
      </c>
      <c r="AB379" s="4">
        <v>2</v>
      </c>
    </row>
    <row r="380" spans="2:28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G380" s="4">
        <v>9</v>
      </c>
      <c r="H380" s="4">
        <v>3</v>
      </c>
      <c r="J380" s="4">
        <v>11</v>
      </c>
      <c r="L380" s="4">
        <v>6</v>
      </c>
      <c r="N380" s="4">
        <v>6</v>
      </c>
      <c r="O380" s="4">
        <v>6.6</v>
      </c>
      <c r="P380" s="4">
        <v>7</v>
      </c>
      <c r="Q380" s="4">
        <v>11.2</v>
      </c>
      <c r="R380" s="4">
        <v>10</v>
      </c>
      <c r="S380" s="4">
        <v>5</v>
      </c>
      <c r="T380" s="4">
        <v>6</v>
      </c>
      <c r="U380" s="4">
        <v>7.2</v>
      </c>
      <c r="Z380" s="4">
        <v>5.8</v>
      </c>
      <c r="AA380" s="4">
        <v>9</v>
      </c>
      <c r="AB380" s="4">
        <v>4.8</v>
      </c>
    </row>
    <row r="381" spans="2:28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G381" s="4">
        <v>15</v>
      </c>
      <c r="H381" s="4">
        <v>6</v>
      </c>
      <c r="J381" s="4">
        <v>3</v>
      </c>
      <c r="L381" s="4">
        <v>8</v>
      </c>
      <c r="N381" s="4">
        <v>3</v>
      </c>
      <c r="O381" s="4">
        <v>13</v>
      </c>
      <c r="P381" s="4">
        <v>12.2</v>
      </c>
      <c r="Q381" s="4">
        <v>11.4</v>
      </c>
      <c r="R381" s="4">
        <v>5</v>
      </c>
      <c r="S381" s="4">
        <v>11</v>
      </c>
      <c r="T381" s="4">
        <v>11</v>
      </c>
      <c r="U381" s="4">
        <v>2</v>
      </c>
      <c r="Z381" s="4">
        <v>6.8</v>
      </c>
      <c r="AA381" s="4">
        <v>11</v>
      </c>
      <c r="AB381" s="4">
        <v>2.6</v>
      </c>
    </row>
    <row r="382" spans="2:28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G382" s="4">
        <v>5.2</v>
      </c>
      <c r="H382" s="4">
        <v>2.4</v>
      </c>
      <c r="J382" s="4">
        <v>10.8</v>
      </c>
      <c r="L382" s="4">
        <v>4</v>
      </c>
      <c r="N382" s="4">
        <v>4</v>
      </c>
      <c r="O382" s="4">
        <v>7</v>
      </c>
      <c r="P382" s="4">
        <v>6</v>
      </c>
      <c r="Q382" s="4">
        <v>9</v>
      </c>
      <c r="R382" s="4">
        <v>10</v>
      </c>
      <c r="S382" s="4">
        <v>6</v>
      </c>
      <c r="T382" s="4">
        <v>5.6</v>
      </c>
      <c r="U382" s="4">
        <v>5.6</v>
      </c>
      <c r="Z382" s="4">
        <v>3.4</v>
      </c>
      <c r="AA382" s="4">
        <v>8.6</v>
      </c>
      <c r="AB382" s="4">
        <v>4</v>
      </c>
    </row>
    <row r="383" spans="2:28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G383" s="4">
        <v>16</v>
      </c>
      <c r="H383" s="4">
        <v>6</v>
      </c>
      <c r="J383" s="4">
        <v>5</v>
      </c>
      <c r="L383" s="4">
        <v>6.2</v>
      </c>
      <c r="N383" s="4">
        <v>4.4000000000000004</v>
      </c>
      <c r="O383" s="4">
        <v>13.6</v>
      </c>
      <c r="P383" s="4">
        <v>13</v>
      </c>
      <c r="Q383" s="4">
        <v>12</v>
      </c>
      <c r="R383" s="4">
        <v>4</v>
      </c>
      <c r="S383" s="4">
        <v>9.4</v>
      </c>
      <c r="T383" s="4">
        <v>11</v>
      </c>
      <c r="U383" s="4">
        <v>3</v>
      </c>
      <c r="Z383" s="4">
        <v>6.4</v>
      </c>
      <c r="AA383" s="4">
        <v>11</v>
      </c>
      <c r="AB383" s="4">
        <v>1.8</v>
      </c>
    </row>
    <row r="384" spans="2:28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G384" s="4">
        <v>7.2</v>
      </c>
      <c r="H384" s="4">
        <v>2.8</v>
      </c>
      <c r="J384" s="4">
        <v>11</v>
      </c>
      <c r="L384" s="4">
        <v>4</v>
      </c>
      <c r="O384" s="4">
        <v>7</v>
      </c>
      <c r="P384" s="4">
        <v>6.4</v>
      </c>
      <c r="Q384" s="4">
        <v>8</v>
      </c>
      <c r="R384" s="4">
        <v>10.199999999999999</v>
      </c>
      <c r="S384" s="4">
        <v>5</v>
      </c>
      <c r="T384" s="4">
        <v>5</v>
      </c>
      <c r="U384" s="4">
        <v>6.4</v>
      </c>
      <c r="Z384" s="4">
        <v>4.8</v>
      </c>
      <c r="AA384" s="4">
        <v>9.8000000000000007</v>
      </c>
      <c r="AB384" s="4">
        <v>4.8</v>
      </c>
    </row>
    <row r="385" spans="2:28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G385" s="4">
        <v>16</v>
      </c>
      <c r="H385" s="4">
        <v>5.3</v>
      </c>
      <c r="J385" s="4">
        <v>4</v>
      </c>
      <c r="L385" s="4">
        <v>10</v>
      </c>
      <c r="O385" s="4">
        <v>11</v>
      </c>
      <c r="P385" s="4">
        <v>12.4</v>
      </c>
      <c r="Q385" s="4">
        <v>9</v>
      </c>
      <c r="R385" s="4">
        <v>5</v>
      </c>
      <c r="S385" s="4">
        <v>9.1999999999999993</v>
      </c>
      <c r="T385" s="4">
        <v>11</v>
      </c>
      <c r="U385" s="4">
        <v>2.8</v>
      </c>
      <c r="Z385" s="4">
        <v>6.4</v>
      </c>
      <c r="AA385" s="4">
        <v>12</v>
      </c>
      <c r="AB385" s="4">
        <v>2.6</v>
      </c>
    </row>
    <row r="386" spans="2:28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G386" s="4">
        <v>8</v>
      </c>
      <c r="H386" s="4">
        <v>3</v>
      </c>
      <c r="J386" s="4">
        <v>10.4</v>
      </c>
      <c r="L386" s="4">
        <v>6</v>
      </c>
      <c r="O386" s="4">
        <v>8</v>
      </c>
      <c r="P386" s="4">
        <v>7</v>
      </c>
      <c r="Q386" s="4">
        <v>9.1999999999999993</v>
      </c>
      <c r="R386" s="4">
        <v>10</v>
      </c>
      <c r="S386" s="4">
        <v>5.8</v>
      </c>
      <c r="T386" s="4">
        <v>4</v>
      </c>
      <c r="U386" s="4">
        <v>6.4</v>
      </c>
      <c r="Z386" s="4">
        <v>5.4</v>
      </c>
      <c r="AA386" s="4">
        <v>6</v>
      </c>
      <c r="AB386" s="4">
        <v>4.4000000000000004</v>
      </c>
    </row>
    <row r="387" spans="2:28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G387" s="4">
        <v>14.4</v>
      </c>
      <c r="H387" s="4">
        <v>6</v>
      </c>
      <c r="J387" s="4">
        <v>5.6</v>
      </c>
      <c r="L387" s="4">
        <v>10</v>
      </c>
      <c r="O387" s="4">
        <v>8.4</v>
      </c>
      <c r="P387" s="4">
        <v>11.2</v>
      </c>
      <c r="Q387" s="4">
        <v>7.7</v>
      </c>
      <c r="R387" s="4">
        <v>3.8</v>
      </c>
      <c r="S387" s="4">
        <v>9.6</v>
      </c>
      <c r="T387" s="4">
        <v>8</v>
      </c>
      <c r="U387" s="4">
        <v>4.8</v>
      </c>
      <c r="Z387" s="4">
        <v>6.6</v>
      </c>
      <c r="AA387" s="4">
        <v>13</v>
      </c>
      <c r="AB387" s="4">
        <v>2.4</v>
      </c>
    </row>
    <row r="388" spans="2:28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G388" s="4">
        <v>6.1</v>
      </c>
      <c r="H388" s="4">
        <v>3</v>
      </c>
      <c r="J388" s="4">
        <v>5</v>
      </c>
      <c r="L388" s="4">
        <v>6.2</v>
      </c>
      <c r="O388" s="4">
        <v>9</v>
      </c>
      <c r="P388" s="4">
        <v>4.5999999999999996</v>
      </c>
      <c r="Q388" s="4">
        <v>7.9</v>
      </c>
      <c r="R388" s="4">
        <v>10</v>
      </c>
      <c r="S388" s="4">
        <v>4.5999999999999996</v>
      </c>
      <c r="T388" s="4">
        <v>5</v>
      </c>
      <c r="U388" s="4">
        <v>7</v>
      </c>
      <c r="Z388" s="4">
        <v>3</v>
      </c>
      <c r="AA388" s="4">
        <v>5.2</v>
      </c>
      <c r="AB388" s="4">
        <v>4</v>
      </c>
    </row>
    <row r="389" spans="2:28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G389" s="4">
        <v>14</v>
      </c>
      <c r="H389" s="4">
        <v>6</v>
      </c>
      <c r="J389" s="4">
        <v>6.4</v>
      </c>
      <c r="L389" s="4">
        <v>7</v>
      </c>
      <c r="O389" s="4">
        <v>13.2</v>
      </c>
      <c r="P389" s="4">
        <v>12.2</v>
      </c>
      <c r="Q389" s="17" t="s">
        <v>57</v>
      </c>
      <c r="R389" s="4">
        <v>4</v>
      </c>
      <c r="S389" s="4">
        <v>9</v>
      </c>
      <c r="T389" s="4">
        <v>10</v>
      </c>
      <c r="U389" s="4">
        <v>2</v>
      </c>
      <c r="Z389" s="4">
        <v>6</v>
      </c>
      <c r="AA389" s="4">
        <v>6.4</v>
      </c>
      <c r="AB389" s="4">
        <v>2</v>
      </c>
    </row>
    <row r="390" spans="2:28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G390" s="4">
        <v>4.2</v>
      </c>
      <c r="H390" s="4">
        <v>3</v>
      </c>
      <c r="J390" s="4">
        <v>9.6</v>
      </c>
      <c r="L390" s="4">
        <v>7</v>
      </c>
      <c r="O390" s="4">
        <v>6.4</v>
      </c>
      <c r="P390" s="4">
        <v>5.8</v>
      </c>
      <c r="Q390" s="4">
        <v>6.2</v>
      </c>
      <c r="R390" s="4">
        <v>7</v>
      </c>
      <c r="S390" s="4">
        <v>4</v>
      </c>
      <c r="T390" s="4">
        <v>4</v>
      </c>
      <c r="U390" s="4">
        <v>6.4</v>
      </c>
      <c r="Z390" s="4">
        <v>3</v>
      </c>
      <c r="AA390" s="4">
        <v>3.6</v>
      </c>
      <c r="AB390" s="4">
        <v>5</v>
      </c>
    </row>
    <row r="391" spans="2:28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G391" s="4">
        <v>11.2</v>
      </c>
      <c r="H391" s="4">
        <v>6</v>
      </c>
      <c r="J391" s="4">
        <v>5.2</v>
      </c>
      <c r="L391" s="4">
        <v>10.4</v>
      </c>
      <c r="O391" s="4">
        <v>10</v>
      </c>
      <c r="P391" s="4">
        <v>12</v>
      </c>
      <c r="Q391" s="4">
        <v>5.2</v>
      </c>
      <c r="R391" s="4">
        <v>6</v>
      </c>
      <c r="S391" s="4">
        <v>9</v>
      </c>
      <c r="T391" s="4">
        <v>11</v>
      </c>
      <c r="U391" s="4">
        <v>2.4</v>
      </c>
      <c r="Z391" s="4">
        <v>3.6</v>
      </c>
      <c r="AA391" s="4">
        <v>12.2</v>
      </c>
      <c r="AB391" s="4">
        <v>1.6</v>
      </c>
    </row>
    <row r="392" spans="2:28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G392" s="4">
        <v>4.4000000000000004</v>
      </c>
      <c r="H392" s="4">
        <v>3</v>
      </c>
      <c r="J392" s="4">
        <v>10</v>
      </c>
      <c r="L392" s="4">
        <v>5</v>
      </c>
      <c r="O392" s="4">
        <v>7</v>
      </c>
      <c r="P392" s="4">
        <v>6</v>
      </c>
      <c r="Q392" s="4">
        <v>7</v>
      </c>
      <c r="R392" s="4">
        <v>10</v>
      </c>
      <c r="S392" s="4">
        <v>5</v>
      </c>
      <c r="T392" s="4">
        <v>4</v>
      </c>
      <c r="U392" s="4">
        <v>6.8</v>
      </c>
      <c r="Z392" s="4">
        <v>5</v>
      </c>
      <c r="AA392" s="4">
        <v>6.4</v>
      </c>
      <c r="AB392" s="4">
        <v>6</v>
      </c>
    </row>
    <row r="393" spans="2:28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G393" s="4">
        <v>12</v>
      </c>
      <c r="H393" s="4">
        <v>5</v>
      </c>
      <c r="J393" s="4">
        <v>6</v>
      </c>
      <c r="L393" s="4">
        <v>11</v>
      </c>
      <c r="O393" s="4">
        <v>12</v>
      </c>
      <c r="P393" s="5">
        <v>11.8</v>
      </c>
      <c r="Q393" s="4">
        <v>9.1999999999999993</v>
      </c>
      <c r="R393" s="4">
        <v>3.2</v>
      </c>
      <c r="S393" s="4">
        <v>9.4</v>
      </c>
      <c r="T393" s="4">
        <v>10</v>
      </c>
      <c r="U393" s="4">
        <v>2</v>
      </c>
      <c r="Z393" s="4">
        <v>7</v>
      </c>
      <c r="AA393" s="5">
        <v>12.4</v>
      </c>
      <c r="AB393" s="4">
        <v>2</v>
      </c>
    </row>
    <row r="394" spans="2:28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G394" s="4">
        <v>7</v>
      </c>
      <c r="H394" s="4">
        <v>3</v>
      </c>
      <c r="J394" s="4">
        <v>10</v>
      </c>
      <c r="L394" s="4">
        <v>4</v>
      </c>
      <c r="O394" s="4">
        <v>6</v>
      </c>
      <c r="P394" s="4">
        <v>5.8</v>
      </c>
      <c r="Q394" s="4">
        <v>5.6</v>
      </c>
      <c r="R394" s="4">
        <v>10</v>
      </c>
      <c r="S394" s="4">
        <v>4</v>
      </c>
      <c r="T394" s="4">
        <v>5</v>
      </c>
      <c r="U394" s="4">
        <v>10.8</v>
      </c>
      <c r="Z394" s="4">
        <v>4</v>
      </c>
      <c r="AA394" s="4">
        <v>5.4</v>
      </c>
      <c r="AB394" s="4">
        <v>5.2</v>
      </c>
    </row>
    <row r="395" spans="2:28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G395" s="4">
        <v>13</v>
      </c>
      <c r="H395" s="4">
        <v>6</v>
      </c>
      <c r="J395" s="4">
        <v>5.4</v>
      </c>
      <c r="L395" s="4">
        <v>13</v>
      </c>
      <c r="O395" s="4">
        <v>14</v>
      </c>
      <c r="P395" s="4">
        <v>12.2</v>
      </c>
      <c r="Q395" s="4">
        <v>9.8000000000000007</v>
      </c>
      <c r="R395" s="4">
        <v>4.4000000000000004</v>
      </c>
      <c r="S395" s="4">
        <v>10</v>
      </c>
      <c r="T395" s="4">
        <v>10</v>
      </c>
      <c r="U395" s="4">
        <v>2.6</v>
      </c>
      <c r="Z395" s="4">
        <v>8</v>
      </c>
      <c r="AA395" s="4">
        <v>12.2</v>
      </c>
      <c r="AB395" s="4">
        <v>1.8</v>
      </c>
    </row>
    <row r="396" spans="2:28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G396" s="4">
        <v>7.2</v>
      </c>
      <c r="H396" s="4">
        <v>2.8</v>
      </c>
      <c r="J396" s="4">
        <v>10</v>
      </c>
      <c r="L396" s="4">
        <v>4</v>
      </c>
      <c r="O396" s="4">
        <v>7</v>
      </c>
      <c r="P396" s="4">
        <v>5.8</v>
      </c>
      <c r="Q396" s="4">
        <v>5</v>
      </c>
      <c r="R396" s="4">
        <v>8.4</v>
      </c>
      <c r="S396" s="4">
        <v>5</v>
      </c>
      <c r="T396" s="4">
        <v>5.4</v>
      </c>
      <c r="U396" s="4">
        <v>6.4</v>
      </c>
      <c r="Z396" s="4">
        <v>4</v>
      </c>
      <c r="AA396" s="4">
        <v>6.8</v>
      </c>
      <c r="AB396" s="4">
        <v>7.2</v>
      </c>
    </row>
    <row r="397" spans="2:28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G397" s="4">
        <v>14</v>
      </c>
      <c r="H397" s="4">
        <v>5.2</v>
      </c>
      <c r="J397" s="4">
        <v>5.6</v>
      </c>
      <c r="L397" s="4">
        <v>12</v>
      </c>
      <c r="O397" s="4">
        <v>15</v>
      </c>
      <c r="P397" s="4">
        <v>14</v>
      </c>
      <c r="Q397" s="4">
        <v>8.8000000000000007</v>
      </c>
      <c r="R397" s="4">
        <v>6.4</v>
      </c>
      <c r="S397" s="4">
        <v>7.6</v>
      </c>
      <c r="T397" s="4">
        <v>7</v>
      </c>
      <c r="U397" s="4">
        <v>2.6</v>
      </c>
      <c r="Z397" s="4">
        <v>8</v>
      </c>
      <c r="AA397" s="4">
        <v>7.4</v>
      </c>
      <c r="AB397" s="4">
        <v>2.2000000000000002</v>
      </c>
    </row>
    <row r="398" spans="2:28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G398" s="4">
        <v>7</v>
      </c>
      <c r="H398" s="4">
        <v>2.2000000000000002</v>
      </c>
      <c r="J398" s="4">
        <v>6</v>
      </c>
      <c r="L398" s="4">
        <v>3</v>
      </c>
      <c r="O398" s="4">
        <v>6.8</v>
      </c>
      <c r="P398" s="4">
        <v>6</v>
      </c>
      <c r="Q398" s="4">
        <v>7.4</v>
      </c>
      <c r="R398" s="4">
        <v>9</v>
      </c>
      <c r="S398" s="4">
        <v>6</v>
      </c>
      <c r="T398" s="4">
        <v>7.2</v>
      </c>
      <c r="U398" s="4">
        <v>5.7</v>
      </c>
      <c r="Z398" s="4">
        <v>6</v>
      </c>
      <c r="AA398" s="4">
        <v>7.6</v>
      </c>
      <c r="AB398" s="4">
        <v>6.2</v>
      </c>
    </row>
    <row r="399" spans="2:28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G399" s="4">
        <v>16.8</v>
      </c>
      <c r="H399" s="3">
        <v>6</v>
      </c>
      <c r="J399" s="4">
        <v>7.8</v>
      </c>
      <c r="L399" s="4">
        <v>10</v>
      </c>
      <c r="O399" s="4">
        <v>13.8</v>
      </c>
      <c r="P399" s="4">
        <v>12</v>
      </c>
      <c r="Q399" s="4">
        <v>10</v>
      </c>
      <c r="R399" s="4">
        <v>3.6</v>
      </c>
      <c r="S399" s="4">
        <v>7</v>
      </c>
      <c r="T399" s="4">
        <v>10</v>
      </c>
      <c r="U399" s="4">
        <v>2.7</v>
      </c>
      <c r="Z399" s="4">
        <v>9</v>
      </c>
      <c r="AA399" s="4">
        <v>12.4</v>
      </c>
    </row>
    <row r="400" spans="2:28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G400" s="4">
        <v>4</v>
      </c>
      <c r="H400" s="4">
        <v>3</v>
      </c>
      <c r="J400" s="4">
        <v>9</v>
      </c>
      <c r="L400" s="4">
        <v>4</v>
      </c>
      <c r="O400" s="4">
        <v>6.4</v>
      </c>
      <c r="P400" s="4">
        <v>6</v>
      </c>
      <c r="Q400" s="4">
        <v>6</v>
      </c>
      <c r="R400" s="4">
        <v>9.8000000000000007</v>
      </c>
      <c r="S400" s="4">
        <v>4</v>
      </c>
      <c r="T400" s="17" t="s">
        <v>57</v>
      </c>
      <c r="U400" s="4">
        <v>6.2</v>
      </c>
      <c r="Z400" s="4">
        <v>4</v>
      </c>
      <c r="AA400" s="4">
        <v>7</v>
      </c>
    </row>
    <row r="401" spans="2:27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G401" s="4">
        <v>14</v>
      </c>
      <c r="H401" s="4">
        <v>4.3</v>
      </c>
      <c r="J401" s="4">
        <v>6</v>
      </c>
      <c r="L401" s="4">
        <v>12</v>
      </c>
      <c r="O401" s="4">
        <v>14</v>
      </c>
      <c r="P401" s="4">
        <v>13</v>
      </c>
      <c r="Q401" s="4">
        <v>8.1999999999999993</v>
      </c>
      <c r="R401" s="4">
        <v>6</v>
      </c>
      <c r="S401" s="4">
        <v>8.4</v>
      </c>
      <c r="T401" s="4">
        <v>9</v>
      </c>
      <c r="U401" s="4">
        <v>2.8</v>
      </c>
      <c r="Z401" s="4">
        <v>8.6</v>
      </c>
      <c r="AA401" s="4">
        <v>11</v>
      </c>
    </row>
    <row r="402" spans="2:27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G402" s="4">
        <v>5</v>
      </c>
      <c r="H402" s="4">
        <v>2</v>
      </c>
      <c r="J402" s="4">
        <v>8.8000000000000007</v>
      </c>
      <c r="L402" s="4">
        <v>5</v>
      </c>
      <c r="O402" s="4">
        <v>6.4</v>
      </c>
      <c r="P402" s="4">
        <v>4.2</v>
      </c>
      <c r="Q402" s="4">
        <v>5.6</v>
      </c>
      <c r="R402" s="4">
        <v>12</v>
      </c>
      <c r="S402" s="6">
        <v>4</v>
      </c>
      <c r="T402" s="4">
        <v>3.8</v>
      </c>
      <c r="U402" s="4">
        <v>5</v>
      </c>
      <c r="Z402" s="4">
        <v>5</v>
      </c>
      <c r="AA402" s="4">
        <v>7</v>
      </c>
    </row>
    <row r="403" spans="2:27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G403" s="4">
        <v>18</v>
      </c>
      <c r="H403" s="4">
        <v>5.8</v>
      </c>
      <c r="J403" s="4">
        <v>6.2</v>
      </c>
      <c r="L403" s="4">
        <v>11</v>
      </c>
      <c r="O403" s="4">
        <v>12</v>
      </c>
      <c r="P403" s="4">
        <v>10</v>
      </c>
      <c r="Q403" s="4">
        <v>9.4</v>
      </c>
      <c r="R403" s="4">
        <v>3.1</v>
      </c>
      <c r="S403" s="4">
        <v>9</v>
      </c>
      <c r="T403" s="4">
        <v>8</v>
      </c>
      <c r="U403" s="4">
        <v>2.2000000000000002</v>
      </c>
      <c r="Z403" s="4">
        <v>9</v>
      </c>
      <c r="AA403" s="4">
        <v>8</v>
      </c>
    </row>
    <row r="404" spans="2:27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G404" s="4">
        <v>6</v>
      </c>
      <c r="H404" s="4">
        <v>2</v>
      </c>
      <c r="J404" s="4">
        <v>9.8000000000000007</v>
      </c>
      <c r="L404" s="4">
        <v>5</v>
      </c>
      <c r="O404" s="4">
        <v>6</v>
      </c>
      <c r="P404" s="4">
        <v>5</v>
      </c>
      <c r="Q404" s="4">
        <v>6.2</v>
      </c>
      <c r="R404" s="4">
        <v>7</v>
      </c>
      <c r="S404" s="4">
        <v>3.2</v>
      </c>
      <c r="T404" s="4">
        <v>6</v>
      </c>
      <c r="U404" s="4">
        <v>6</v>
      </c>
      <c r="Z404" s="4">
        <v>5.2</v>
      </c>
      <c r="AA404" s="4">
        <v>6.6</v>
      </c>
    </row>
    <row r="405" spans="2:27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G405" s="4">
        <v>19</v>
      </c>
      <c r="H405" s="4">
        <v>4.4000000000000004</v>
      </c>
      <c r="J405" s="4">
        <v>6.2</v>
      </c>
      <c r="L405" s="4">
        <v>9</v>
      </c>
      <c r="O405" s="4">
        <v>10.6</v>
      </c>
      <c r="P405" s="4">
        <v>12.8</v>
      </c>
      <c r="Q405" s="4">
        <v>10.199999999999999</v>
      </c>
      <c r="R405" s="4">
        <v>2.5</v>
      </c>
      <c r="S405" s="4">
        <v>11</v>
      </c>
      <c r="T405" s="4">
        <v>8.6</v>
      </c>
      <c r="U405" s="4">
        <v>3</v>
      </c>
      <c r="Z405" s="4">
        <v>8</v>
      </c>
      <c r="AA405" s="4">
        <v>11</v>
      </c>
    </row>
    <row r="406" spans="2:27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G406" s="4">
        <v>5</v>
      </c>
      <c r="H406" s="4">
        <v>1.8</v>
      </c>
      <c r="J406" s="4">
        <v>11</v>
      </c>
      <c r="L406" s="4">
        <v>7</v>
      </c>
      <c r="O406" s="4">
        <v>8.6</v>
      </c>
      <c r="P406" s="4">
        <v>4.2</v>
      </c>
      <c r="Q406" s="4">
        <v>6.4</v>
      </c>
      <c r="R406" s="4">
        <v>6</v>
      </c>
      <c r="S406" s="4">
        <v>5.6</v>
      </c>
      <c r="T406" s="4">
        <v>6</v>
      </c>
      <c r="U406" s="4">
        <v>5.2</v>
      </c>
      <c r="Z406" s="4">
        <v>4.5999999999999996</v>
      </c>
      <c r="AA406" s="4">
        <v>7</v>
      </c>
    </row>
    <row r="407" spans="2:27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G407" s="4">
        <v>11.65</v>
      </c>
      <c r="H407" s="4">
        <v>5.4</v>
      </c>
      <c r="J407" s="4">
        <v>8</v>
      </c>
      <c r="L407" s="4">
        <v>9</v>
      </c>
      <c r="O407" s="4">
        <v>13</v>
      </c>
      <c r="P407" s="4">
        <v>12</v>
      </c>
      <c r="Q407" s="4">
        <v>7</v>
      </c>
      <c r="R407" s="4">
        <v>5</v>
      </c>
      <c r="S407" s="4">
        <v>8.6</v>
      </c>
      <c r="T407" s="4">
        <v>8</v>
      </c>
      <c r="U407" s="4">
        <v>3</v>
      </c>
      <c r="Z407" s="4">
        <v>9</v>
      </c>
      <c r="AA407" s="4">
        <v>11.2</v>
      </c>
    </row>
    <row r="408" spans="2:27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G408" s="4">
        <v>8</v>
      </c>
      <c r="H408" s="4">
        <v>3.2</v>
      </c>
      <c r="J408" s="4">
        <v>9.8000000000000007</v>
      </c>
      <c r="L408" s="4">
        <v>6</v>
      </c>
      <c r="O408" s="4">
        <v>5</v>
      </c>
      <c r="P408" s="4">
        <v>6</v>
      </c>
      <c r="Q408" s="4">
        <v>12</v>
      </c>
      <c r="R408" s="4">
        <v>6</v>
      </c>
      <c r="S408" s="4">
        <v>4.4000000000000004</v>
      </c>
      <c r="T408" s="4">
        <v>4.2</v>
      </c>
      <c r="U408" s="4">
        <v>8.4</v>
      </c>
      <c r="Z408" s="4">
        <v>5</v>
      </c>
      <c r="AA408" s="4">
        <v>7</v>
      </c>
    </row>
    <row r="409" spans="2:27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G409" s="4">
        <v>11</v>
      </c>
      <c r="H409" s="4">
        <v>6.2</v>
      </c>
      <c r="J409" s="4">
        <v>5</v>
      </c>
      <c r="L409" s="4">
        <v>10.199999999999999</v>
      </c>
      <c r="O409" s="4">
        <v>15</v>
      </c>
      <c r="P409" s="4">
        <v>14</v>
      </c>
      <c r="Q409" s="4">
        <v>8.6</v>
      </c>
      <c r="R409" s="4">
        <v>6</v>
      </c>
      <c r="S409" s="4">
        <v>9</v>
      </c>
      <c r="T409" s="4">
        <v>8</v>
      </c>
      <c r="U409" s="4">
        <v>2.8</v>
      </c>
      <c r="Z409" s="4">
        <v>8</v>
      </c>
      <c r="AA409" s="4">
        <v>11.4</v>
      </c>
    </row>
    <row r="410" spans="2:27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G410" s="4">
        <v>7</v>
      </c>
      <c r="H410" s="4">
        <v>2.8</v>
      </c>
      <c r="J410" s="4">
        <v>9.1999999999999993</v>
      </c>
      <c r="L410" s="4">
        <v>4.4000000000000004</v>
      </c>
      <c r="O410" s="4">
        <v>5</v>
      </c>
      <c r="P410" s="4">
        <v>5</v>
      </c>
      <c r="Q410" s="4">
        <v>7</v>
      </c>
      <c r="R410" s="4">
        <v>7</v>
      </c>
      <c r="S410" s="4">
        <v>8.8000000000000007</v>
      </c>
      <c r="T410" s="4">
        <v>5.6</v>
      </c>
      <c r="U410" s="4">
        <v>5.6</v>
      </c>
      <c r="Z410" s="4">
        <v>4</v>
      </c>
      <c r="AA410" s="4">
        <v>5.4</v>
      </c>
    </row>
    <row r="411" spans="2:27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G411" s="4">
        <v>13</v>
      </c>
      <c r="H411" s="4">
        <v>5.4</v>
      </c>
      <c r="J411" s="4">
        <v>8</v>
      </c>
      <c r="L411" s="4">
        <v>11</v>
      </c>
      <c r="O411" s="4">
        <v>16</v>
      </c>
      <c r="P411" s="4">
        <v>14</v>
      </c>
      <c r="Q411" s="4">
        <v>6.8</v>
      </c>
      <c r="R411" s="4">
        <v>4.2</v>
      </c>
      <c r="S411" s="17" t="s">
        <v>57</v>
      </c>
      <c r="T411" s="4">
        <v>10</v>
      </c>
      <c r="U411" s="4">
        <v>3.4</v>
      </c>
      <c r="V411" s="4">
        <v>5.4</v>
      </c>
      <c r="Z411" s="4">
        <v>9</v>
      </c>
      <c r="AA411" s="4">
        <v>11</v>
      </c>
    </row>
    <row r="412" spans="2:27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G412" s="4">
        <v>9</v>
      </c>
      <c r="H412" s="4">
        <v>2.2000000000000002</v>
      </c>
      <c r="J412" s="4">
        <v>10.8</v>
      </c>
      <c r="L412" s="4">
        <v>6</v>
      </c>
      <c r="O412" s="4">
        <v>6.2</v>
      </c>
      <c r="P412" s="4">
        <v>5</v>
      </c>
      <c r="Q412" s="4">
        <v>6.6</v>
      </c>
      <c r="R412" s="4">
        <v>9</v>
      </c>
      <c r="S412" s="4">
        <v>5.8</v>
      </c>
      <c r="T412" s="4">
        <v>6</v>
      </c>
      <c r="U412" s="4">
        <v>4.8</v>
      </c>
      <c r="V412" s="4">
        <v>3</v>
      </c>
      <c r="Z412" s="4">
        <v>4</v>
      </c>
      <c r="AA412" s="4">
        <v>8</v>
      </c>
    </row>
    <row r="413" spans="2:27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G413" s="4">
        <v>13</v>
      </c>
      <c r="H413" s="4">
        <v>5.4</v>
      </c>
      <c r="J413" s="4">
        <v>10.8</v>
      </c>
      <c r="L413" s="4">
        <v>11</v>
      </c>
      <c r="O413" s="4">
        <v>11</v>
      </c>
      <c r="P413" s="4">
        <v>13</v>
      </c>
      <c r="Q413" s="4">
        <v>8.6</v>
      </c>
      <c r="R413" s="4">
        <v>3</v>
      </c>
      <c r="S413" s="4">
        <v>8.8000000000000007</v>
      </c>
      <c r="T413" s="4">
        <v>10.4</v>
      </c>
      <c r="U413" s="4">
        <v>2.5</v>
      </c>
      <c r="V413" s="4">
        <v>3</v>
      </c>
      <c r="Z413" s="4">
        <v>8.6</v>
      </c>
      <c r="AA413" s="4">
        <v>12.4</v>
      </c>
    </row>
    <row r="414" spans="2:27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G414" s="4">
        <v>7</v>
      </c>
      <c r="H414" s="4">
        <v>2.6</v>
      </c>
      <c r="J414" s="4">
        <v>9</v>
      </c>
      <c r="L414" s="4">
        <v>3.6</v>
      </c>
      <c r="O414" s="4">
        <v>9.8000000000000007</v>
      </c>
      <c r="P414" s="4">
        <v>7</v>
      </c>
      <c r="Q414" s="4">
        <v>6</v>
      </c>
      <c r="R414" s="4">
        <v>11</v>
      </c>
      <c r="S414" s="4">
        <v>7</v>
      </c>
      <c r="T414" s="4">
        <v>5.6</v>
      </c>
      <c r="U414" s="4">
        <v>4.2</v>
      </c>
      <c r="V414" s="4">
        <v>5</v>
      </c>
      <c r="Z414" s="4">
        <v>4.4000000000000004</v>
      </c>
      <c r="AA414" s="4">
        <v>5.6</v>
      </c>
    </row>
    <row r="415" spans="2:27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G415" s="4">
        <v>16</v>
      </c>
      <c r="H415" s="4">
        <v>6</v>
      </c>
      <c r="J415" s="4">
        <v>6</v>
      </c>
      <c r="L415" s="4">
        <v>10.4</v>
      </c>
      <c r="O415" s="4">
        <v>12</v>
      </c>
      <c r="P415" s="4">
        <v>12</v>
      </c>
      <c r="Q415" s="4">
        <v>9</v>
      </c>
      <c r="R415" s="4">
        <v>3.8</v>
      </c>
      <c r="S415" s="4">
        <v>8.6</v>
      </c>
      <c r="T415" s="4">
        <v>6.4</v>
      </c>
      <c r="U415" s="4">
        <v>2.4</v>
      </c>
      <c r="V415" s="4">
        <v>3</v>
      </c>
      <c r="Z415" s="4">
        <v>8.1999999999999993</v>
      </c>
      <c r="AA415" s="4">
        <v>13.2</v>
      </c>
    </row>
    <row r="416" spans="2:27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G416" s="4">
        <v>7</v>
      </c>
      <c r="H416" s="4">
        <v>3</v>
      </c>
      <c r="J416" s="5">
        <v>10.199999999999999</v>
      </c>
      <c r="L416" s="4">
        <v>4</v>
      </c>
      <c r="O416" s="4">
        <v>5</v>
      </c>
      <c r="P416" s="4">
        <v>7.2</v>
      </c>
      <c r="Q416" s="4">
        <v>4.8</v>
      </c>
      <c r="R416" s="4">
        <v>10</v>
      </c>
      <c r="S416" s="4">
        <v>4.4000000000000004</v>
      </c>
      <c r="T416" s="4">
        <v>4.2</v>
      </c>
      <c r="U416" s="4">
        <v>4.2</v>
      </c>
      <c r="V416" s="4">
        <v>2.6</v>
      </c>
      <c r="Z416" s="4">
        <v>4</v>
      </c>
      <c r="AA416" s="4">
        <v>6.8</v>
      </c>
    </row>
    <row r="417" spans="2:27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G417" s="4">
        <v>14</v>
      </c>
      <c r="H417" s="4">
        <v>6</v>
      </c>
      <c r="J417" s="4">
        <v>6</v>
      </c>
      <c r="L417" s="4">
        <v>9</v>
      </c>
      <c r="O417" s="4">
        <v>13</v>
      </c>
      <c r="P417" s="4">
        <v>13</v>
      </c>
      <c r="Q417" s="4">
        <v>9</v>
      </c>
      <c r="R417" s="4">
        <v>4.0999999999999996</v>
      </c>
      <c r="S417" s="4">
        <v>10</v>
      </c>
      <c r="T417" s="4">
        <v>10</v>
      </c>
      <c r="U417" s="4">
        <v>1.2</v>
      </c>
      <c r="V417" s="4">
        <v>5</v>
      </c>
      <c r="Z417" s="4">
        <v>9</v>
      </c>
      <c r="AA417" s="17" t="s">
        <v>57</v>
      </c>
    </row>
    <row r="418" spans="2:27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G418" s="4">
        <v>5.5</v>
      </c>
      <c r="H418" s="4">
        <v>3</v>
      </c>
      <c r="J418" s="4">
        <v>10</v>
      </c>
      <c r="L418" s="4">
        <v>4</v>
      </c>
      <c r="O418" s="4">
        <v>6</v>
      </c>
      <c r="P418" s="4">
        <v>6.2</v>
      </c>
      <c r="Q418" s="4">
        <v>7.8</v>
      </c>
      <c r="R418" s="4">
        <v>8.8000000000000007</v>
      </c>
      <c r="S418" s="4">
        <v>4.8</v>
      </c>
      <c r="T418" s="4">
        <v>6</v>
      </c>
      <c r="U418" s="5">
        <v>5.6</v>
      </c>
      <c r="V418" s="4">
        <v>2</v>
      </c>
      <c r="Z418" s="4">
        <v>5</v>
      </c>
      <c r="AA418" s="4">
        <v>8</v>
      </c>
    </row>
    <row r="419" spans="2:27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G419" s="4">
        <v>14</v>
      </c>
      <c r="H419" s="4">
        <v>7</v>
      </c>
      <c r="J419" s="4">
        <v>5.6</v>
      </c>
      <c r="L419" s="4">
        <v>8.4</v>
      </c>
      <c r="O419" s="4">
        <v>15.6</v>
      </c>
      <c r="P419" s="4">
        <v>12</v>
      </c>
      <c r="Q419" s="4">
        <v>10</v>
      </c>
      <c r="R419" s="4">
        <v>5</v>
      </c>
      <c r="S419" s="4">
        <v>9.1999999999999993</v>
      </c>
      <c r="T419" s="4">
        <v>7</v>
      </c>
      <c r="U419" s="4">
        <v>2.8</v>
      </c>
      <c r="V419" s="4">
        <v>7</v>
      </c>
      <c r="Z419" s="4">
        <v>8</v>
      </c>
      <c r="AA419" s="4">
        <v>12.2</v>
      </c>
    </row>
    <row r="420" spans="2:27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G420" s="4">
        <v>7.5</v>
      </c>
      <c r="H420" s="4">
        <v>3</v>
      </c>
      <c r="J420" s="4">
        <v>3</v>
      </c>
      <c r="L420" s="4">
        <v>6</v>
      </c>
      <c r="O420" s="4">
        <v>4</v>
      </c>
      <c r="P420" s="6">
        <v>7</v>
      </c>
      <c r="Q420" s="4">
        <v>7</v>
      </c>
      <c r="R420" s="4">
        <v>8.4</v>
      </c>
      <c r="S420" s="4">
        <v>5.2</v>
      </c>
      <c r="T420" s="4">
        <v>6.2</v>
      </c>
      <c r="U420" s="4">
        <v>5.6</v>
      </c>
      <c r="V420" s="4">
        <v>6.2</v>
      </c>
      <c r="Z420" s="4">
        <v>4.4000000000000004</v>
      </c>
      <c r="AA420" s="4">
        <v>7.6</v>
      </c>
    </row>
    <row r="421" spans="2:27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G421" s="4">
        <v>14</v>
      </c>
      <c r="H421" s="4">
        <v>6</v>
      </c>
      <c r="J421" s="4">
        <v>5.4</v>
      </c>
      <c r="L421" s="4">
        <v>8</v>
      </c>
      <c r="O421" s="4">
        <v>13</v>
      </c>
      <c r="P421" s="4">
        <v>11</v>
      </c>
      <c r="Q421" s="5">
        <v>9</v>
      </c>
      <c r="R421" s="4">
        <v>5</v>
      </c>
      <c r="S421" s="4">
        <v>8.8000000000000007</v>
      </c>
      <c r="T421" s="4">
        <v>9</v>
      </c>
      <c r="U421" s="4">
        <v>2.4</v>
      </c>
      <c r="V421" s="4">
        <v>6</v>
      </c>
      <c r="Z421" s="4">
        <v>9</v>
      </c>
      <c r="AA421" s="4">
        <v>10.6</v>
      </c>
    </row>
    <row r="422" spans="2:27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G422" s="4">
        <v>5</v>
      </c>
      <c r="H422" s="4">
        <v>3</v>
      </c>
      <c r="J422" s="4">
        <v>11</v>
      </c>
      <c r="L422" s="4">
        <v>3.5</v>
      </c>
      <c r="O422" s="4">
        <v>6</v>
      </c>
      <c r="P422" s="4">
        <v>5.2</v>
      </c>
      <c r="Q422" s="5">
        <v>7.4</v>
      </c>
      <c r="R422" s="4">
        <v>9</v>
      </c>
      <c r="S422" s="4">
        <v>4</v>
      </c>
      <c r="T422" s="4">
        <v>7.8</v>
      </c>
      <c r="U422" s="4">
        <v>5</v>
      </c>
      <c r="V422" s="4">
        <v>6</v>
      </c>
      <c r="Z422" s="4">
        <v>4</v>
      </c>
      <c r="AA422" s="4">
        <v>7.6</v>
      </c>
    </row>
    <row r="423" spans="2:27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G423" s="4">
        <v>12.8</v>
      </c>
      <c r="H423" s="4">
        <v>6</v>
      </c>
      <c r="J423" s="4">
        <v>6.2</v>
      </c>
      <c r="L423" s="4">
        <v>11</v>
      </c>
      <c r="O423" s="4">
        <v>13</v>
      </c>
      <c r="P423" s="4">
        <v>9.8000000000000007</v>
      </c>
      <c r="Q423" s="4">
        <v>10</v>
      </c>
      <c r="R423" s="4">
        <v>2</v>
      </c>
      <c r="S423" s="4">
        <v>8.1999999999999993</v>
      </c>
      <c r="T423" s="4">
        <v>10</v>
      </c>
      <c r="U423" s="4">
        <v>2.2000000000000002</v>
      </c>
      <c r="V423" s="4">
        <v>6.2</v>
      </c>
      <c r="Z423" s="4">
        <v>9.1999999999999993</v>
      </c>
      <c r="AA423" s="4">
        <v>10.8</v>
      </c>
    </row>
    <row r="424" spans="2:27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G424" s="4">
        <v>5</v>
      </c>
      <c r="H424" s="4">
        <v>4</v>
      </c>
      <c r="J424" s="4">
        <v>10</v>
      </c>
      <c r="L424" s="4">
        <v>4</v>
      </c>
      <c r="O424" s="4">
        <v>7</v>
      </c>
      <c r="P424" s="4">
        <v>8.4</v>
      </c>
      <c r="Q424" s="4">
        <v>7.2</v>
      </c>
      <c r="R424" s="4">
        <v>10</v>
      </c>
      <c r="S424" s="4">
        <v>4.8</v>
      </c>
      <c r="T424" s="4">
        <v>5</v>
      </c>
      <c r="U424" s="4">
        <v>4.5999999999999996</v>
      </c>
      <c r="V424" s="4">
        <v>3.4</v>
      </c>
      <c r="Z424" s="4">
        <v>5.6</v>
      </c>
      <c r="AA424" s="4">
        <v>6.8</v>
      </c>
    </row>
    <row r="425" spans="2:27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G425" s="4">
        <v>13.8</v>
      </c>
      <c r="H425" s="4">
        <v>5</v>
      </c>
      <c r="J425" s="4">
        <v>5</v>
      </c>
      <c r="L425" s="4">
        <v>10.199999999999999</v>
      </c>
      <c r="O425" s="4">
        <v>12.6</v>
      </c>
      <c r="P425" s="4">
        <v>12.4</v>
      </c>
      <c r="Q425" s="4">
        <v>10</v>
      </c>
      <c r="R425" s="4">
        <v>3</v>
      </c>
      <c r="S425" s="4">
        <v>9.4</v>
      </c>
      <c r="T425" s="4">
        <v>10</v>
      </c>
      <c r="U425" s="4">
        <v>2.6</v>
      </c>
      <c r="V425" s="4">
        <v>4</v>
      </c>
      <c r="Z425" s="4">
        <v>10</v>
      </c>
      <c r="AA425" s="4">
        <v>11</v>
      </c>
    </row>
    <row r="426" spans="2:27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G426" s="4">
        <v>6</v>
      </c>
      <c r="H426" s="4">
        <v>3</v>
      </c>
      <c r="J426" s="4">
        <v>11.8</v>
      </c>
      <c r="L426" s="4">
        <v>4</v>
      </c>
      <c r="O426" s="4">
        <v>7</v>
      </c>
      <c r="P426" s="4">
        <v>6.4</v>
      </c>
      <c r="Q426" s="4">
        <v>6.8</v>
      </c>
      <c r="R426" s="4">
        <v>12</v>
      </c>
      <c r="S426" s="4">
        <v>4.4000000000000004</v>
      </c>
      <c r="T426" s="4">
        <v>5</v>
      </c>
      <c r="U426" s="4">
        <v>4.5999999999999996</v>
      </c>
      <c r="V426" s="4">
        <v>4</v>
      </c>
      <c r="Z426" s="4">
        <v>5</v>
      </c>
      <c r="AA426" s="4">
        <v>6</v>
      </c>
    </row>
    <row r="427" spans="2:27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G427" s="4">
        <v>10</v>
      </c>
      <c r="H427" s="4">
        <v>6.6</v>
      </c>
      <c r="J427" s="4">
        <v>4.5</v>
      </c>
      <c r="L427" s="5">
        <v>9</v>
      </c>
      <c r="O427" s="4">
        <v>11</v>
      </c>
      <c r="P427" s="4">
        <v>12.4</v>
      </c>
      <c r="Q427" s="4">
        <v>9</v>
      </c>
      <c r="R427" s="4">
        <v>4</v>
      </c>
      <c r="S427" s="4">
        <v>9</v>
      </c>
      <c r="T427" s="4">
        <v>10</v>
      </c>
      <c r="U427" s="4">
        <v>2.2000000000000002</v>
      </c>
      <c r="V427" s="4">
        <v>4</v>
      </c>
      <c r="Z427" s="4">
        <v>10</v>
      </c>
      <c r="AA427" s="4">
        <v>10.199999999999999</v>
      </c>
    </row>
    <row r="428" spans="2:27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G428" s="4">
        <v>8</v>
      </c>
      <c r="H428" s="4">
        <v>3.2</v>
      </c>
      <c r="J428" s="4">
        <v>13.8</v>
      </c>
      <c r="L428" s="4">
        <v>3.6</v>
      </c>
      <c r="O428" s="4">
        <v>6.4</v>
      </c>
      <c r="P428" s="4">
        <v>6</v>
      </c>
      <c r="Q428" s="4">
        <v>7.6</v>
      </c>
      <c r="R428" s="4">
        <v>10</v>
      </c>
      <c r="S428" s="4">
        <v>5.2</v>
      </c>
      <c r="T428" s="4">
        <v>5</v>
      </c>
      <c r="U428" s="4">
        <v>4.2</v>
      </c>
      <c r="V428" s="4">
        <v>5</v>
      </c>
      <c r="Z428" s="4">
        <v>4.5999999999999996</v>
      </c>
      <c r="AA428" s="4">
        <v>7.4</v>
      </c>
    </row>
    <row r="429" spans="2:27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G429" s="4">
        <v>12</v>
      </c>
      <c r="H429" s="4">
        <v>6</v>
      </c>
      <c r="J429" s="4">
        <v>4.8</v>
      </c>
      <c r="L429" s="4">
        <v>9</v>
      </c>
      <c r="O429" s="4">
        <v>11.2</v>
      </c>
      <c r="P429" s="4">
        <v>13.2</v>
      </c>
      <c r="Q429" s="4">
        <v>13</v>
      </c>
      <c r="R429" s="4">
        <v>5</v>
      </c>
      <c r="S429" s="4">
        <v>8</v>
      </c>
      <c r="T429" s="4">
        <v>10</v>
      </c>
      <c r="U429" s="4">
        <v>2.4</v>
      </c>
      <c r="V429" s="4">
        <v>5</v>
      </c>
      <c r="Z429" s="4">
        <v>8.1999999999999993</v>
      </c>
      <c r="AA429" s="4">
        <v>10</v>
      </c>
    </row>
    <row r="430" spans="2:27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G430" s="4">
        <v>4</v>
      </c>
      <c r="H430" s="4">
        <v>3.3</v>
      </c>
      <c r="J430" s="4">
        <v>9</v>
      </c>
      <c r="L430" s="4">
        <v>5</v>
      </c>
      <c r="O430" s="4">
        <v>7.8</v>
      </c>
      <c r="P430" s="4">
        <v>7.8</v>
      </c>
      <c r="Q430" s="4">
        <v>5.2</v>
      </c>
      <c r="R430" s="4">
        <v>5</v>
      </c>
      <c r="S430" s="4">
        <v>4.5999999999999996</v>
      </c>
      <c r="T430" s="4">
        <v>6</v>
      </c>
      <c r="U430" s="4">
        <v>4.4000000000000004</v>
      </c>
      <c r="V430" s="4">
        <v>3</v>
      </c>
      <c r="Z430" s="4">
        <v>4.5999999999999996</v>
      </c>
      <c r="AA430" s="4">
        <v>9.6</v>
      </c>
    </row>
    <row r="431" spans="2:27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G431" s="4">
        <v>12</v>
      </c>
      <c r="H431" s="4">
        <v>6</v>
      </c>
      <c r="J431" s="4">
        <v>5.8</v>
      </c>
      <c r="L431" s="4">
        <v>9.6</v>
      </c>
      <c r="O431" s="4">
        <v>13.4</v>
      </c>
      <c r="P431" s="4">
        <v>13</v>
      </c>
      <c r="Q431" s="4">
        <v>11</v>
      </c>
      <c r="R431" s="4">
        <v>8</v>
      </c>
      <c r="S431" s="4">
        <v>8</v>
      </c>
      <c r="T431" s="4">
        <v>11</v>
      </c>
      <c r="U431" s="4">
        <v>1.6</v>
      </c>
      <c r="V431" s="4">
        <v>6</v>
      </c>
      <c r="Z431" s="4">
        <v>6.4</v>
      </c>
      <c r="AA431" s="4">
        <v>11.4</v>
      </c>
    </row>
    <row r="432" spans="2:27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G432" s="4">
        <v>5</v>
      </c>
      <c r="H432" s="4">
        <v>4</v>
      </c>
      <c r="J432" s="4">
        <v>11</v>
      </c>
      <c r="L432" s="4">
        <v>3.4</v>
      </c>
      <c r="O432" s="4">
        <v>6</v>
      </c>
      <c r="P432" s="4">
        <v>6.4</v>
      </c>
      <c r="Q432" s="4">
        <v>7</v>
      </c>
      <c r="R432" s="4">
        <v>7</v>
      </c>
      <c r="S432" s="4">
        <v>6</v>
      </c>
      <c r="T432" s="4">
        <v>7</v>
      </c>
      <c r="U432" s="4">
        <v>3.6</v>
      </c>
      <c r="V432" s="4">
        <v>3</v>
      </c>
      <c r="Z432" s="4">
        <v>3.4</v>
      </c>
      <c r="AA432" s="4">
        <v>5.8</v>
      </c>
    </row>
    <row r="433" spans="2:27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G433" s="4">
        <v>10</v>
      </c>
      <c r="H433" s="4">
        <v>5</v>
      </c>
      <c r="J433" s="4">
        <v>5</v>
      </c>
      <c r="L433" s="4">
        <v>10</v>
      </c>
      <c r="O433" s="4">
        <v>13</v>
      </c>
      <c r="P433" s="4">
        <v>9.8000000000000007</v>
      </c>
      <c r="Q433" s="4">
        <v>12</v>
      </c>
      <c r="R433" s="4">
        <v>5</v>
      </c>
      <c r="S433" s="4">
        <v>8</v>
      </c>
      <c r="T433" s="4">
        <v>12</v>
      </c>
      <c r="U433" s="4">
        <v>1.8</v>
      </c>
      <c r="V433" s="4">
        <v>6</v>
      </c>
      <c r="Z433" s="4">
        <v>5.2</v>
      </c>
      <c r="AA433" s="4">
        <v>11</v>
      </c>
    </row>
    <row r="434" spans="2:27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G434" s="4">
        <v>5</v>
      </c>
      <c r="H434" s="4">
        <v>3.8</v>
      </c>
      <c r="J434" s="4">
        <v>15.2</v>
      </c>
      <c r="L434" s="4">
        <v>5.8</v>
      </c>
      <c r="O434" s="4">
        <v>7</v>
      </c>
      <c r="P434" s="6">
        <v>5.8</v>
      </c>
      <c r="Q434" s="4">
        <v>7.6</v>
      </c>
      <c r="R434" s="4">
        <v>7.6</v>
      </c>
      <c r="S434" s="4">
        <v>4.2</v>
      </c>
      <c r="T434" s="4">
        <v>5.2</v>
      </c>
      <c r="U434" s="4">
        <v>4.2</v>
      </c>
      <c r="V434" s="4">
        <v>5</v>
      </c>
      <c r="Z434" s="4">
        <v>5.2</v>
      </c>
      <c r="AA434" s="4">
        <v>4.8</v>
      </c>
    </row>
    <row r="435" spans="2:27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G435" s="5">
        <v>12.6</v>
      </c>
      <c r="H435" s="4">
        <v>6.2</v>
      </c>
      <c r="J435" s="4">
        <v>5</v>
      </c>
      <c r="L435" s="4">
        <v>12</v>
      </c>
      <c r="O435" s="4">
        <v>12.6</v>
      </c>
      <c r="P435" s="4">
        <v>12.4</v>
      </c>
      <c r="Q435" s="4">
        <v>8</v>
      </c>
      <c r="R435" s="4">
        <v>9</v>
      </c>
      <c r="S435" s="4">
        <v>8</v>
      </c>
      <c r="T435" s="4">
        <v>10</v>
      </c>
      <c r="U435" s="4">
        <v>3</v>
      </c>
      <c r="V435" s="4">
        <v>4</v>
      </c>
      <c r="Z435" s="17" t="s">
        <v>57</v>
      </c>
      <c r="AA435" s="4">
        <v>10</v>
      </c>
    </row>
    <row r="436" spans="2:27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G436" s="4">
        <v>7</v>
      </c>
      <c r="H436" s="4">
        <v>3</v>
      </c>
      <c r="J436" s="4">
        <v>10</v>
      </c>
      <c r="L436" s="4">
        <v>5.8</v>
      </c>
      <c r="O436" s="4">
        <v>7.2</v>
      </c>
      <c r="P436" s="4">
        <v>6.6</v>
      </c>
      <c r="Q436" s="4">
        <v>5.8</v>
      </c>
      <c r="R436" s="4">
        <v>9</v>
      </c>
      <c r="S436" s="4">
        <v>4</v>
      </c>
      <c r="T436" s="4">
        <v>7</v>
      </c>
      <c r="U436" s="4">
        <v>4</v>
      </c>
      <c r="V436" s="4">
        <v>3.6</v>
      </c>
      <c r="Z436" s="17" t="s">
        <v>57</v>
      </c>
      <c r="AA436" s="4">
        <v>6.6</v>
      </c>
    </row>
    <row r="437" spans="2:27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G437" s="4">
        <v>11.4</v>
      </c>
      <c r="H437" s="4">
        <v>6</v>
      </c>
      <c r="J437" s="4">
        <v>6</v>
      </c>
      <c r="L437" s="4">
        <v>10.8</v>
      </c>
      <c r="O437" s="4">
        <v>13</v>
      </c>
      <c r="P437" s="4">
        <v>10</v>
      </c>
      <c r="Q437" s="4">
        <v>13.6</v>
      </c>
      <c r="R437" s="4">
        <v>4.2</v>
      </c>
      <c r="S437" s="4">
        <v>9</v>
      </c>
      <c r="T437" s="4">
        <v>9</v>
      </c>
      <c r="U437" s="4">
        <v>1.2</v>
      </c>
      <c r="V437" s="4">
        <v>4</v>
      </c>
      <c r="Z437" s="17" t="s">
        <v>57</v>
      </c>
      <c r="AA437" s="17" t="s">
        <v>57</v>
      </c>
    </row>
    <row r="438" spans="2:27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G438" s="4">
        <v>7</v>
      </c>
      <c r="H438" s="4">
        <v>3</v>
      </c>
      <c r="J438" s="4">
        <v>10</v>
      </c>
      <c r="L438" s="4">
        <v>6</v>
      </c>
      <c r="O438" s="4">
        <v>6.6</v>
      </c>
      <c r="P438" s="4">
        <v>9.1999999999999993</v>
      </c>
      <c r="Q438" s="4">
        <v>7</v>
      </c>
      <c r="R438" s="4">
        <v>7.4</v>
      </c>
      <c r="S438" s="4">
        <v>4.2</v>
      </c>
      <c r="T438" s="4">
        <v>7</v>
      </c>
      <c r="U438" s="4">
        <v>4.5999999999999996</v>
      </c>
      <c r="V438" s="4">
        <v>4.8</v>
      </c>
      <c r="Z438" s="17" t="s">
        <v>57</v>
      </c>
      <c r="AA438" s="4">
        <v>8.1999999999999993</v>
      </c>
    </row>
    <row r="439" spans="2:27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G439" s="4">
        <v>13</v>
      </c>
      <c r="H439" s="4">
        <v>6</v>
      </c>
      <c r="J439" s="4">
        <v>7</v>
      </c>
      <c r="L439" s="4">
        <v>11</v>
      </c>
      <c r="O439" s="4">
        <v>14.2</v>
      </c>
      <c r="P439" s="4">
        <v>13.4</v>
      </c>
      <c r="Q439" s="4">
        <v>7.2</v>
      </c>
      <c r="R439" s="4">
        <v>4</v>
      </c>
      <c r="S439" s="4">
        <v>8</v>
      </c>
      <c r="T439" s="4">
        <v>10.4</v>
      </c>
      <c r="U439" s="4">
        <v>2.8</v>
      </c>
      <c r="V439" s="5">
        <v>5</v>
      </c>
      <c r="Z439" s="17" t="s">
        <v>57</v>
      </c>
      <c r="AA439" s="4">
        <v>11</v>
      </c>
    </row>
    <row r="440" spans="2:27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G440" s="4">
        <v>7.2</v>
      </c>
      <c r="H440" s="4">
        <v>2.8</v>
      </c>
      <c r="J440" s="4">
        <v>14</v>
      </c>
      <c r="L440" s="4">
        <v>4.4000000000000004</v>
      </c>
      <c r="O440" s="4">
        <v>6.2</v>
      </c>
      <c r="P440" s="4">
        <v>6.4</v>
      </c>
      <c r="Q440" s="4">
        <v>11</v>
      </c>
      <c r="R440" s="4">
        <v>9</v>
      </c>
      <c r="S440" s="4">
        <v>5</v>
      </c>
      <c r="T440" s="17" t="s">
        <v>57</v>
      </c>
      <c r="U440" s="4">
        <v>3.6</v>
      </c>
      <c r="V440" s="5">
        <v>7.4</v>
      </c>
      <c r="Z440" s="17" t="s">
        <v>57</v>
      </c>
      <c r="AA440" s="4">
        <v>7.2</v>
      </c>
    </row>
    <row r="441" spans="2:27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G441" s="4">
        <v>11</v>
      </c>
      <c r="H441" s="4">
        <v>4.4000000000000004</v>
      </c>
      <c r="J441" s="4">
        <v>6.4</v>
      </c>
      <c r="L441" s="4">
        <v>10</v>
      </c>
      <c r="O441" s="20">
        <v>7.4</v>
      </c>
      <c r="P441" s="4">
        <v>11</v>
      </c>
      <c r="Q441" s="4">
        <v>12</v>
      </c>
      <c r="R441" s="4">
        <v>4.5999999999999996</v>
      </c>
      <c r="S441" s="4">
        <v>12</v>
      </c>
      <c r="T441" s="4">
        <v>7.9</v>
      </c>
      <c r="V441" s="4">
        <v>6</v>
      </c>
      <c r="Z441" s="17" t="s">
        <v>57</v>
      </c>
      <c r="AA441" s="4">
        <v>11</v>
      </c>
    </row>
    <row r="442" spans="2:27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G442" s="4">
        <v>7</v>
      </c>
      <c r="H442" s="4">
        <v>4.2</v>
      </c>
      <c r="J442" s="4">
        <v>12</v>
      </c>
      <c r="L442" s="4">
        <v>7</v>
      </c>
      <c r="O442" s="4">
        <v>7.6</v>
      </c>
      <c r="P442" s="4">
        <v>2.8</v>
      </c>
      <c r="Q442" s="4">
        <v>5.4</v>
      </c>
      <c r="R442" s="4">
        <v>11</v>
      </c>
      <c r="S442" s="4">
        <v>6</v>
      </c>
      <c r="T442" s="4">
        <v>6</v>
      </c>
      <c r="V442" s="4">
        <v>7</v>
      </c>
      <c r="Z442" s="17" t="s">
        <v>57</v>
      </c>
      <c r="AA442" s="4">
        <v>5.4</v>
      </c>
    </row>
    <row r="443" spans="2:27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G443" s="4">
        <v>14</v>
      </c>
      <c r="H443" s="4">
        <v>6</v>
      </c>
      <c r="J443" s="4">
        <v>4.2</v>
      </c>
      <c r="L443" s="4">
        <v>10.199999999999999</v>
      </c>
      <c r="O443" s="4">
        <v>10.8</v>
      </c>
      <c r="P443" s="4">
        <v>10</v>
      </c>
      <c r="Q443" s="4">
        <v>13.4</v>
      </c>
      <c r="R443" s="4">
        <v>5</v>
      </c>
      <c r="S443" s="4">
        <v>9</v>
      </c>
      <c r="T443" s="4">
        <v>11</v>
      </c>
      <c r="V443" s="4">
        <v>5</v>
      </c>
      <c r="Z443" s="17" t="s">
        <v>57</v>
      </c>
      <c r="AA443" s="4">
        <v>10</v>
      </c>
    </row>
    <row r="444" spans="2:27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G444" s="4">
        <v>6</v>
      </c>
      <c r="H444" s="4">
        <v>2.4</v>
      </c>
      <c r="J444" s="4">
        <v>7.2</v>
      </c>
      <c r="L444" s="4">
        <v>5.6</v>
      </c>
      <c r="O444" s="4">
        <v>6</v>
      </c>
      <c r="P444" s="4">
        <v>7.4</v>
      </c>
      <c r="Q444" s="4">
        <v>7.4</v>
      </c>
      <c r="R444" s="4">
        <v>10</v>
      </c>
      <c r="S444" s="4">
        <v>4</v>
      </c>
      <c r="T444" s="4">
        <v>8</v>
      </c>
      <c r="V444" s="4">
        <v>8</v>
      </c>
      <c r="Z444" s="17" t="s">
        <v>57</v>
      </c>
      <c r="AA444" s="4">
        <v>7.8</v>
      </c>
    </row>
    <row r="445" spans="2:27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G445" s="4">
        <v>12</v>
      </c>
      <c r="H445" s="4">
        <v>6</v>
      </c>
      <c r="J445" s="4">
        <v>6.3</v>
      </c>
      <c r="L445" s="4">
        <v>11</v>
      </c>
      <c r="O445" s="4">
        <v>14.6</v>
      </c>
      <c r="P445" s="4">
        <v>7</v>
      </c>
      <c r="Q445" s="4">
        <v>11.6</v>
      </c>
      <c r="R445" s="4">
        <v>5.4</v>
      </c>
      <c r="S445" s="4">
        <v>10</v>
      </c>
      <c r="T445" s="4">
        <v>10.6</v>
      </c>
      <c r="V445" s="4">
        <v>7</v>
      </c>
      <c r="Z445" s="17" t="s">
        <v>57</v>
      </c>
      <c r="AA445" s="4">
        <v>11</v>
      </c>
    </row>
    <row r="446" spans="2:27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G446" s="4">
        <v>6</v>
      </c>
      <c r="H446" s="4">
        <v>3</v>
      </c>
      <c r="J446" s="4">
        <v>6.4</v>
      </c>
      <c r="L446" s="4">
        <v>5.4</v>
      </c>
      <c r="O446" s="4">
        <v>4.5999999999999996</v>
      </c>
      <c r="P446" s="4">
        <v>6.2</v>
      </c>
      <c r="Q446" s="4">
        <v>6.2</v>
      </c>
      <c r="R446" s="4">
        <v>9.8000000000000007</v>
      </c>
      <c r="S446" s="4">
        <v>5</v>
      </c>
      <c r="T446" s="4">
        <v>5</v>
      </c>
      <c r="V446" s="4">
        <v>6</v>
      </c>
      <c r="Z446" s="17" t="s">
        <v>57</v>
      </c>
      <c r="AA446" s="4">
        <v>8</v>
      </c>
    </row>
    <row r="447" spans="2:27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G447" s="4">
        <v>12</v>
      </c>
      <c r="H447" s="4">
        <v>5</v>
      </c>
      <c r="J447" s="4">
        <v>5</v>
      </c>
      <c r="L447" s="4">
        <v>10</v>
      </c>
      <c r="O447" s="4">
        <v>13.8</v>
      </c>
      <c r="P447" s="4">
        <v>9.1999999999999993</v>
      </c>
      <c r="Q447" s="4">
        <v>14.2</v>
      </c>
      <c r="R447" s="4">
        <v>3.9</v>
      </c>
      <c r="S447" s="4">
        <v>9</v>
      </c>
      <c r="T447" s="4">
        <v>9.8000000000000007</v>
      </c>
      <c r="V447" s="4">
        <v>5</v>
      </c>
      <c r="Z447" s="17" t="s">
        <v>57</v>
      </c>
      <c r="AA447" s="4">
        <v>10.6</v>
      </c>
    </row>
    <row r="448" spans="2:27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G448" s="4">
        <v>4.2</v>
      </c>
      <c r="H448" s="4">
        <v>2</v>
      </c>
      <c r="J448" s="4">
        <v>9.4</v>
      </c>
      <c r="L448" s="4">
        <v>7</v>
      </c>
      <c r="O448" s="4">
        <v>7.4</v>
      </c>
      <c r="P448" s="6">
        <v>6</v>
      </c>
      <c r="Q448" s="4">
        <v>7.2</v>
      </c>
      <c r="R448" s="4">
        <v>10</v>
      </c>
      <c r="S448" s="4">
        <v>5</v>
      </c>
      <c r="T448" s="4">
        <v>4</v>
      </c>
      <c r="V448" s="4">
        <v>1</v>
      </c>
      <c r="Z448" s="17" t="s">
        <v>57</v>
      </c>
      <c r="AA448" s="4">
        <v>5.8</v>
      </c>
    </row>
    <row r="449" spans="2:27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G449" s="4">
        <v>13</v>
      </c>
      <c r="H449" s="4">
        <v>6</v>
      </c>
      <c r="J449" s="4">
        <v>6</v>
      </c>
      <c r="L449" s="4">
        <v>11.6</v>
      </c>
      <c r="O449" s="4">
        <v>13.8</v>
      </c>
      <c r="P449" s="4">
        <v>8</v>
      </c>
      <c r="Q449" s="4">
        <v>12.2</v>
      </c>
      <c r="R449" s="4">
        <v>3.6</v>
      </c>
      <c r="S449" s="4">
        <v>9</v>
      </c>
      <c r="T449" s="4">
        <v>10</v>
      </c>
      <c r="V449" s="4">
        <v>8.1999999999999993</v>
      </c>
      <c r="Z449" s="4">
        <v>7</v>
      </c>
      <c r="AA449" s="4">
        <v>10.8</v>
      </c>
    </row>
    <row r="450" spans="2:27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G450" s="4">
        <v>6.4</v>
      </c>
      <c r="H450" s="4">
        <v>2.2000000000000002</v>
      </c>
      <c r="J450" s="4">
        <v>12</v>
      </c>
      <c r="L450" s="4">
        <v>5</v>
      </c>
      <c r="O450" s="4">
        <v>2.6</v>
      </c>
      <c r="P450" s="4">
        <v>6</v>
      </c>
      <c r="Q450" s="4">
        <v>7.6</v>
      </c>
      <c r="R450" s="4">
        <v>8</v>
      </c>
      <c r="S450" s="4">
        <v>4</v>
      </c>
      <c r="T450" s="4">
        <v>4.8</v>
      </c>
      <c r="V450" s="4">
        <v>4.8</v>
      </c>
      <c r="Z450" s="4">
        <v>3</v>
      </c>
      <c r="AA450" s="4">
        <v>6</v>
      </c>
    </row>
    <row r="451" spans="2:27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G451" s="4">
        <v>11.2</v>
      </c>
      <c r="H451" s="4">
        <v>6</v>
      </c>
      <c r="J451" s="4">
        <v>7</v>
      </c>
      <c r="L451" s="4">
        <v>9.1999999999999993</v>
      </c>
      <c r="O451" s="4">
        <v>14</v>
      </c>
      <c r="P451" s="4">
        <v>12.8</v>
      </c>
      <c r="Q451" s="4">
        <v>13</v>
      </c>
      <c r="R451" s="4">
        <v>5</v>
      </c>
      <c r="S451" s="4">
        <v>9</v>
      </c>
      <c r="T451" s="4">
        <v>11</v>
      </c>
      <c r="V451" s="4">
        <v>6.4</v>
      </c>
      <c r="Z451" s="4">
        <v>6</v>
      </c>
      <c r="AA451" s="4">
        <v>10</v>
      </c>
    </row>
    <row r="452" spans="2:27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G452" s="4">
        <v>6</v>
      </c>
      <c r="H452" s="4">
        <v>2.8</v>
      </c>
      <c r="J452" s="4">
        <v>15.6</v>
      </c>
      <c r="L452" s="4">
        <v>5.4</v>
      </c>
      <c r="O452" s="4">
        <v>5</v>
      </c>
      <c r="P452" s="4">
        <v>6</v>
      </c>
      <c r="Q452" s="4">
        <v>9.6</v>
      </c>
      <c r="R452" s="4">
        <v>9</v>
      </c>
      <c r="S452" s="4">
        <v>6</v>
      </c>
      <c r="T452" s="4">
        <v>4</v>
      </c>
      <c r="V452" s="4">
        <v>5.4</v>
      </c>
      <c r="Z452" s="4">
        <v>4</v>
      </c>
      <c r="AA452" s="4">
        <v>6.2</v>
      </c>
    </row>
    <row r="453" spans="2:27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G453" s="4">
        <v>15</v>
      </c>
      <c r="H453" s="4">
        <v>5</v>
      </c>
      <c r="J453" s="4">
        <v>7.65</v>
      </c>
      <c r="L453" s="4">
        <v>10.4</v>
      </c>
      <c r="O453" s="4">
        <v>10</v>
      </c>
      <c r="P453" s="4">
        <v>8.6</v>
      </c>
      <c r="Q453" s="4">
        <v>11.4</v>
      </c>
      <c r="R453" s="4">
        <v>3</v>
      </c>
      <c r="S453" s="4">
        <v>10</v>
      </c>
      <c r="T453" s="4">
        <v>11</v>
      </c>
      <c r="V453" s="4">
        <v>8</v>
      </c>
      <c r="Z453" s="4">
        <v>7.4</v>
      </c>
      <c r="AA453" s="4">
        <v>9.8000000000000007</v>
      </c>
    </row>
    <row r="454" spans="2:27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G454" s="4">
        <v>6</v>
      </c>
      <c r="H454" s="4">
        <v>3</v>
      </c>
      <c r="J454" s="4">
        <v>11.4</v>
      </c>
      <c r="L454" s="4">
        <v>5.6</v>
      </c>
      <c r="O454" s="4">
        <v>5</v>
      </c>
      <c r="P454" s="4">
        <v>12</v>
      </c>
      <c r="Q454" s="4">
        <v>6.2</v>
      </c>
      <c r="R454" s="4">
        <v>8.8000000000000007</v>
      </c>
      <c r="S454" s="4">
        <v>5.4</v>
      </c>
      <c r="T454" s="4">
        <v>4</v>
      </c>
      <c r="V454" s="4">
        <v>3.5</v>
      </c>
      <c r="Z454" s="4">
        <v>4</v>
      </c>
      <c r="AA454" s="4">
        <v>6</v>
      </c>
    </row>
    <row r="455" spans="2:27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G455" s="4">
        <v>13.8</v>
      </c>
      <c r="H455" s="4">
        <v>5</v>
      </c>
      <c r="J455" s="4">
        <v>7</v>
      </c>
      <c r="L455" s="5">
        <v>10</v>
      </c>
      <c r="O455" s="4">
        <v>10.6</v>
      </c>
      <c r="P455" s="4">
        <v>13.6</v>
      </c>
      <c r="Q455" s="4">
        <v>10.6</v>
      </c>
      <c r="R455" s="4">
        <v>2</v>
      </c>
      <c r="S455" s="4">
        <v>9.1999999999999993</v>
      </c>
      <c r="T455" s="4">
        <v>10.199999999999999</v>
      </c>
      <c r="V455" s="4">
        <v>8.4</v>
      </c>
      <c r="Z455" s="4">
        <v>7</v>
      </c>
      <c r="AA455" s="4">
        <v>10.199999999999999</v>
      </c>
    </row>
    <row r="456" spans="2:27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G456" s="4">
        <v>7</v>
      </c>
      <c r="H456" s="4">
        <v>3</v>
      </c>
      <c r="J456" s="4">
        <v>11</v>
      </c>
      <c r="L456" s="4">
        <v>4.8</v>
      </c>
      <c r="O456" s="4">
        <v>5</v>
      </c>
      <c r="P456" s="4">
        <v>5.6</v>
      </c>
      <c r="Q456" s="4">
        <v>8.4</v>
      </c>
      <c r="R456" s="4">
        <v>10</v>
      </c>
      <c r="S456" s="4">
        <v>5</v>
      </c>
      <c r="T456" s="4">
        <v>6</v>
      </c>
      <c r="V456" s="4">
        <v>4</v>
      </c>
      <c r="Z456" s="4">
        <v>4</v>
      </c>
      <c r="AA456" s="4">
        <v>5.6</v>
      </c>
    </row>
    <row r="457" spans="2:27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G457" s="4">
        <v>13.2</v>
      </c>
      <c r="H457" s="4">
        <v>4</v>
      </c>
      <c r="J457" s="4">
        <v>8</v>
      </c>
      <c r="L457" s="4">
        <v>9.1999999999999993</v>
      </c>
      <c r="O457" s="4">
        <v>9.8000000000000007</v>
      </c>
      <c r="P457" s="4">
        <v>10</v>
      </c>
      <c r="Q457" s="4">
        <v>12.2</v>
      </c>
      <c r="R457" s="4">
        <v>3.2</v>
      </c>
      <c r="S457" s="4">
        <v>10.6</v>
      </c>
      <c r="T457" s="4">
        <v>10</v>
      </c>
      <c r="V457" s="4">
        <v>6</v>
      </c>
      <c r="Z457" s="4">
        <v>6.2</v>
      </c>
      <c r="AA457" s="4">
        <v>9.6</v>
      </c>
    </row>
    <row r="458" spans="2:27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G458" s="4">
        <v>6.4</v>
      </c>
      <c r="H458" s="4">
        <v>3.2</v>
      </c>
      <c r="J458" s="4">
        <v>10</v>
      </c>
      <c r="L458" s="4">
        <v>6</v>
      </c>
      <c r="O458" s="4">
        <v>2.8</v>
      </c>
      <c r="P458" s="4">
        <v>6.8</v>
      </c>
      <c r="Q458" s="4">
        <v>5.6</v>
      </c>
      <c r="R458" s="4">
        <v>8.6</v>
      </c>
      <c r="S458" s="4">
        <v>3.8</v>
      </c>
      <c r="T458" s="4">
        <v>3.3</v>
      </c>
      <c r="V458" s="4">
        <v>7</v>
      </c>
      <c r="Z458" s="4">
        <v>6</v>
      </c>
      <c r="AA458" s="4">
        <v>6</v>
      </c>
    </row>
    <row r="459" spans="2:27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G459" s="4">
        <v>14</v>
      </c>
      <c r="H459" s="4">
        <v>6</v>
      </c>
      <c r="J459" s="4">
        <v>7</v>
      </c>
      <c r="L459" s="4">
        <v>11</v>
      </c>
      <c r="O459" s="4">
        <v>12</v>
      </c>
      <c r="P459" s="4">
        <v>14</v>
      </c>
      <c r="Q459" s="4">
        <v>11</v>
      </c>
      <c r="R459" s="4">
        <v>4</v>
      </c>
      <c r="S459" s="4">
        <v>4.5999999999999996</v>
      </c>
      <c r="T459" s="4">
        <v>10.3</v>
      </c>
      <c r="V459" s="4">
        <v>6.2</v>
      </c>
      <c r="Z459" s="4">
        <v>6</v>
      </c>
      <c r="AA459" s="4">
        <v>8.8000000000000007</v>
      </c>
    </row>
    <row r="460" spans="2:27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G460" s="4">
        <v>5.2</v>
      </c>
      <c r="H460" s="4">
        <v>3</v>
      </c>
      <c r="J460" s="4">
        <v>10</v>
      </c>
      <c r="L460" s="4">
        <v>4.4000000000000004</v>
      </c>
      <c r="O460" s="4">
        <v>4.8</v>
      </c>
      <c r="P460" s="4">
        <v>5.2</v>
      </c>
      <c r="Q460" s="4">
        <v>4.5999999999999996</v>
      </c>
      <c r="R460" s="4">
        <v>8</v>
      </c>
      <c r="S460" s="4">
        <v>3.6</v>
      </c>
      <c r="T460" s="4">
        <v>7</v>
      </c>
      <c r="V460" s="4">
        <v>6.6</v>
      </c>
      <c r="Z460" s="4">
        <v>5</v>
      </c>
      <c r="AA460" s="4">
        <v>5.5</v>
      </c>
    </row>
    <row r="461" spans="2:27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G461" s="4">
        <v>13.4</v>
      </c>
      <c r="H461" s="4">
        <v>5.8</v>
      </c>
      <c r="J461" s="4">
        <v>7.2</v>
      </c>
      <c r="L461" s="4">
        <v>9</v>
      </c>
      <c r="O461" s="4">
        <v>12</v>
      </c>
      <c r="P461" s="4">
        <v>13</v>
      </c>
      <c r="Q461" s="4">
        <v>11.6</v>
      </c>
      <c r="R461" s="4">
        <v>5</v>
      </c>
      <c r="S461" s="4">
        <v>9</v>
      </c>
      <c r="T461" s="4">
        <v>10.6</v>
      </c>
      <c r="V461" s="4">
        <v>5.8</v>
      </c>
      <c r="Z461" s="4">
        <v>8</v>
      </c>
      <c r="AA461" s="4">
        <v>9</v>
      </c>
    </row>
    <row r="462" spans="2:27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G462" s="4">
        <v>5</v>
      </c>
      <c r="H462" s="4">
        <v>3</v>
      </c>
      <c r="J462" s="4">
        <v>10.8</v>
      </c>
      <c r="L462" s="4">
        <v>5</v>
      </c>
      <c r="O462" s="4">
        <v>6.6</v>
      </c>
      <c r="P462" s="6">
        <v>5.6</v>
      </c>
      <c r="Q462" s="4">
        <v>5.4</v>
      </c>
      <c r="R462" s="4">
        <v>7.4</v>
      </c>
      <c r="S462" s="4">
        <v>5.8</v>
      </c>
      <c r="T462" s="4">
        <v>5</v>
      </c>
      <c r="V462" s="4">
        <v>5.2</v>
      </c>
      <c r="Z462" s="4">
        <v>4</v>
      </c>
      <c r="AA462" s="17" t="s">
        <v>57</v>
      </c>
    </row>
    <row r="463" spans="2:27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G463" s="5">
        <v>12</v>
      </c>
      <c r="H463" s="4">
        <v>5</v>
      </c>
      <c r="J463" s="4">
        <v>6.4</v>
      </c>
      <c r="L463" s="4">
        <v>10.4</v>
      </c>
      <c r="O463" s="4">
        <v>11</v>
      </c>
      <c r="P463" s="4">
        <v>11.2</v>
      </c>
      <c r="Q463" s="4">
        <v>10</v>
      </c>
      <c r="R463" s="4">
        <v>6</v>
      </c>
      <c r="S463" s="4">
        <v>8.8000000000000007</v>
      </c>
      <c r="T463" s="4">
        <v>11</v>
      </c>
      <c r="V463" s="4">
        <v>7</v>
      </c>
      <c r="Z463" s="4">
        <v>7.4</v>
      </c>
      <c r="AA463" s="4">
        <v>9.4</v>
      </c>
    </row>
    <row r="464" spans="2:27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G464" s="4">
        <v>5.6</v>
      </c>
      <c r="H464" s="4">
        <v>3</v>
      </c>
      <c r="J464" s="4">
        <v>10.8</v>
      </c>
      <c r="L464" s="4">
        <v>4.2</v>
      </c>
      <c r="O464" s="4">
        <v>7.8</v>
      </c>
      <c r="P464" s="4">
        <v>7.4</v>
      </c>
      <c r="Q464" s="4">
        <v>4.8</v>
      </c>
      <c r="R464" s="4">
        <v>9</v>
      </c>
      <c r="S464" s="4">
        <v>3.6</v>
      </c>
      <c r="T464" s="4">
        <v>7</v>
      </c>
      <c r="V464" s="4">
        <v>3.6</v>
      </c>
      <c r="Z464" s="4">
        <v>5</v>
      </c>
      <c r="AA464" s="4">
        <v>5.6</v>
      </c>
    </row>
    <row r="465" spans="2:27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G465" s="4">
        <v>13</v>
      </c>
      <c r="H465" s="4">
        <v>6</v>
      </c>
      <c r="J465" s="4">
        <v>8</v>
      </c>
      <c r="L465" s="4">
        <v>11.8</v>
      </c>
      <c r="O465" s="4">
        <v>12.6</v>
      </c>
      <c r="P465" s="4">
        <v>10</v>
      </c>
      <c r="Q465" s="4">
        <v>9.1999999999999993</v>
      </c>
      <c r="R465" s="4">
        <v>4</v>
      </c>
      <c r="S465" s="4">
        <v>9.4</v>
      </c>
      <c r="T465" s="4">
        <v>10.8</v>
      </c>
      <c r="V465" s="4">
        <v>6</v>
      </c>
      <c r="Z465" s="4">
        <v>8</v>
      </c>
      <c r="AA465" s="4">
        <v>10</v>
      </c>
    </row>
    <row r="466" spans="2:27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G466" s="4">
        <v>6</v>
      </c>
      <c r="H466" s="4">
        <v>2.8</v>
      </c>
      <c r="J466" s="4">
        <v>12</v>
      </c>
      <c r="L466" s="4">
        <v>5</v>
      </c>
      <c r="O466" s="4">
        <v>5</v>
      </c>
      <c r="P466" s="4">
        <v>7.8</v>
      </c>
      <c r="Q466" s="4">
        <v>7.2</v>
      </c>
      <c r="R466" s="4">
        <v>10.6</v>
      </c>
      <c r="S466" s="4">
        <v>4.5999999999999996</v>
      </c>
      <c r="T466" s="4">
        <v>6</v>
      </c>
      <c r="V466" s="4">
        <v>3</v>
      </c>
      <c r="Z466" s="4">
        <v>3</v>
      </c>
      <c r="AA466" s="4">
        <v>6</v>
      </c>
    </row>
    <row r="467" spans="2:27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G467" s="4">
        <v>14</v>
      </c>
      <c r="H467" s="4">
        <v>5.6</v>
      </c>
      <c r="J467" s="4">
        <v>5.4</v>
      </c>
      <c r="L467" s="4">
        <v>11</v>
      </c>
      <c r="O467" s="4">
        <v>14</v>
      </c>
      <c r="P467" s="4">
        <v>6.6</v>
      </c>
      <c r="Q467" s="4">
        <v>9</v>
      </c>
      <c r="R467" s="4">
        <v>3.8</v>
      </c>
      <c r="S467" s="4">
        <v>8.6</v>
      </c>
      <c r="T467" s="4">
        <v>12</v>
      </c>
      <c r="V467" s="4">
        <v>8.4</v>
      </c>
      <c r="Z467" s="4">
        <v>9</v>
      </c>
      <c r="AA467" s="4">
        <v>10.199999999999999</v>
      </c>
    </row>
    <row r="468" spans="2:27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G468" s="4">
        <v>5</v>
      </c>
      <c r="H468" s="4">
        <v>4</v>
      </c>
      <c r="J468" s="4">
        <v>10</v>
      </c>
      <c r="L468" s="4">
        <v>3.8</v>
      </c>
      <c r="O468" s="4">
        <v>4</v>
      </c>
      <c r="P468" s="4">
        <v>14</v>
      </c>
      <c r="Q468" s="4">
        <v>6.4</v>
      </c>
      <c r="R468" s="4">
        <v>8</v>
      </c>
      <c r="S468" s="4">
        <v>3.4</v>
      </c>
      <c r="T468" s="4">
        <v>5.2</v>
      </c>
      <c r="V468" s="4">
        <v>3.8</v>
      </c>
      <c r="Z468" s="4">
        <v>5</v>
      </c>
      <c r="AA468" s="4">
        <v>5.8</v>
      </c>
    </row>
    <row r="469" spans="2:27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G469" s="4">
        <v>14</v>
      </c>
      <c r="H469" s="4">
        <v>6.2</v>
      </c>
      <c r="J469" s="4">
        <v>6.6</v>
      </c>
      <c r="L469" s="4">
        <v>11.6</v>
      </c>
      <c r="O469" s="20">
        <v>11.4</v>
      </c>
      <c r="P469" s="4">
        <v>12</v>
      </c>
      <c r="Q469" s="4">
        <v>10.8</v>
      </c>
      <c r="R469" s="4">
        <v>4</v>
      </c>
      <c r="S469" s="4">
        <v>7.8</v>
      </c>
      <c r="T469" s="4">
        <v>10.6</v>
      </c>
      <c r="V469" s="4">
        <v>5</v>
      </c>
      <c r="Z469" s="4">
        <v>8.4</v>
      </c>
      <c r="AA469" s="4">
        <v>8.8000000000000007</v>
      </c>
    </row>
    <row r="470" spans="2:27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G470" s="4">
        <v>6</v>
      </c>
      <c r="H470" s="4">
        <v>3</v>
      </c>
      <c r="J470" s="4">
        <v>11.2</v>
      </c>
      <c r="L470" s="4">
        <v>4.8</v>
      </c>
      <c r="O470" s="4">
        <v>4.8</v>
      </c>
      <c r="P470" s="4">
        <v>7.6</v>
      </c>
      <c r="Q470" s="4">
        <v>6.2</v>
      </c>
      <c r="R470" s="4">
        <v>8.4</v>
      </c>
      <c r="S470" s="4">
        <v>4.5999999999999996</v>
      </c>
      <c r="T470" s="4">
        <v>5</v>
      </c>
      <c r="V470" s="4">
        <v>3.6</v>
      </c>
      <c r="Z470" s="4">
        <v>5</v>
      </c>
      <c r="AA470" s="4">
        <v>5.6</v>
      </c>
    </row>
    <row r="471" spans="2:27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G471" s="4">
        <v>13.4</v>
      </c>
      <c r="H471" s="4">
        <v>6</v>
      </c>
      <c r="J471" s="4">
        <v>5.4</v>
      </c>
      <c r="L471" s="4">
        <v>11</v>
      </c>
      <c r="O471" s="4">
        <v>11.6</v>
      </c>
      <c r="P471" s="4">
        <v>10.8</v>
      </c>
      <c r="Q471" s="4">
        <v>11.4</v>
      </c>
      <c r="R471" s="4">
        <v>4</v>
      </c>
      <c r="S471" s="4">
        <v>8.6</v>
      </c>
      <c r="T471" s="4">
        <v>11</v>
      </c>
      <c r="V471" s="4">
        <v>6.2</v>
      </c>
      <c r="Z471" s="4">
        <v>8</v>
      </c>
      <c r="AA471" s="4">
        <v>9.8000000000000007</v>
      </c>
    </row>
    <row r="472" spans="2:27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G472" s="4">
        <v>5.2</v>
      </c>
      <c r="H472" s="4">
        <v>2.6</v>
      </c>
      <c r="J472" s="4">
        <v>10</v>
      </c>
      <c r="L472" s="4">
        <v>5.2</v>
      </c>
      <c r="O472" s="4">
        <v>5</v>
      </c>
      <c r="P472" s="4">
        <v>6</v>
      </c>
      <c r="Q472" s="4">
        <v>6</v>
      </c>
      <c r="R472" s="4">
        <v>8</v>
      </c>
      <c r="S472" s="4">
        <v>5.2</v>
      </c>
      <c r="T472" s="4">
        <v>5.2</v>
      </c>
      <c r="V472" s="4">
        <v>5.8</v>
      </c>
      <c r="Z472" s="4">
        <v>7.4</v>
      </c>
      <c r="AA472" s="4">
        <v>4.2</v>
      </c>
    </row>
    <row r="473" spans="2:27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G473" s="4">
        <v>14</v>
      </c>
      <c r="H473" s="4">
        <v>5</v>
      </c>
      <c r="J473" s="4">
        <v>7</v>
      </c>
      <c r="L473" s="4">
        <v>10</v>
      </c>
      <c r="O473" s="4">
        <v>9</v>
      </c>
      <c r="P473" s="4">
        <v>12</v>
      </c>
      <c r="Q473" s="4">
        <v>11.6</v>
      </c>
      <c r="R473" s="4">
        <v>3</v>
      </c>
      <c r="S473" s="4">
        <v>10.199999999999999</v>
      </c>
      <c r="T473" s="4">
        <v>9</v>
      </c>
      <c r="V473" s="4">
        <v>5</v>
      </c>
      <c r="Z473" s="4">
        <v>7.4</v>
      </c>
      <c r="AA473" s="4">
        <v>9.1999999999999993</v>
      </c>
    </row>
    <row r="474" spans="2:27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G474" s="4">
        <v>5</v>
      </c>
      <c r="H474" s="4">
        <v>3.4</v>
      </c>
      <c r="J474" s="4">
        <v>11</v>
      </c>
      <c r="L474" s="4">
        <v>6</v>
      </c>
      <c r="O474" s="4">
        <v>7</v>
      </c>
      <c r="P474" s="4">
        <v>5.8</v>
      </c>
      <c r="Q474" s="4">
        <v>5.2</v>
      </c>
      <c r="R474" s="4">
        <v>8.6</v>
      </c>
      <c r="S474" s="4">
        <v>5.6</v>
      </c>
      <c r="T474" s="4">
        <v>5</v>
      </c>
      <c r="V474" s="4">
        <v>5</v>
      </c>
      <c r="Z474" s="4">
        <v>5</v>
      </c>
      <c r="AA474" s="4">
        <v>5</v>
      </c>
    </row>
    <row r="475" spans="2:27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G475" s="4">
        <v>13.4</v>
      </c>
      <c r="H475" s="4">
        <v>5</v>
      </c>
      <c r="J475" s="4">
        <v>6</v>
      </c>
      <c r="L475" s="4">
        <v>11</v>
      </c>
      <c r="O475" s="4">
        <v>11</v>
      </c>
      <c r="P475" s="4">
        <v>9</v>
      </c>
      <c r="Q475" s="4">
        <v>9.1999999999999993</v>
      </c>
      <c r="R475" s="4">
        <v>3.8</v>
      </c>
      <c r="S475" s="4">
        <v>8.6</v>
      </c>
      <c r="T475" s="4">
        <v>8.1999999999999993</v>
      </c>
      <c r="V475" s="4">
        <v>4.2</v>
      </c>
      <c r="Z475" s="4">
        <v>6</v>
      </c>
      <c r="AA475" s="4">
        <v>9</v>
      </c>
    </row>
    <row r="476" spans="2:27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G476" s="4">
        <v>5.2</v>
      </c>
      <c r="H476" s="4">
        <v>6</v>
      </c>
      <c r="J476" s="4">
        <v>9.1</v>
      </c>
      <c r="L476" s="4">
        <v>5</v>
      </c>
      <c r="O476" s="4">
        <v>5</v>
      </c>
      <c r="P476" s="6">
        <v>10.4</v>
      </c>
      <c r="Q476" s="4">
        <v>7.8</v>
      </c>
      <c r="R476" s="4">
        <v>7.2</v>
      </c>
      <c r="S476" s="4">
        <v>6.8</v>
      </c>
      <c r="T476" s="4">
        <v>7.4</v>
      </c>
      <c r="V476" s="4">
        <v>4</v>
      </c>
      <c r="Z476" s="4">
        <v>4</v>
      </c>
      <c r="AA476" s="4">
        <v>4.8</v>
      </c>
    </row>
    <row r="477" spans="2:27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G477" s="4">
        <v>13.6</v>
      </c>
      <c r="H477" s="4">
        <v>4</v>
      </c>
      <c r="J477" s="4">
        <v>6</v>
      </c>
      <c r="L477" s="4">
        <v>11</v>
      </c>
      <c r="O477" s="4">
        <v>11.2</v>
      </c>
      <c r="P477" s="4">
        <v>10</v>
      </c>
      <c r="Q477" s="4">
        <v>9</v>
      </c>
      <c r="R477" s="4">
        <v>4</v>
      </c>
      <c r="S477" s="4">
        <v>8</v>
      </c>
      <c r="T477" s="4">
        <v>3</v>
      </c>
      <c r="V477" s="4">
        <v>7</v>
      </c>
      <c r="Z477" s="4">
        <v>7.4</v>
      </c>
      <c r="AA477" s="4">
        <v>10.199999999999999</v>
      </c>
    </row>
    <row r="478" spans="2:27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G478" s="4">
        <v>5.8</v>
      </c>
      <c r="H478" s="4">
        <v>3.4</v>
      </c>
      <c r="J478" s="4">
        <v>10.199999999999999</v>
      </c>
      <c r="L478" s="4">
        <v>5.4</v>
      </c>
      <c r="O478" s="4">
        <v>6.4</v>
      </c>
      <c r="P478" s="4">
        <v>6.6</v>
      </c>
      <c r="Q478" s="4">
        <v>6</v>
      </c>
      <c r="R478" s="4">
        <v>7.8</v>
      </c>
      <c r="S478" s="4">
        <v>4.2</v>
      </c>
      <c r="T478" s="4">
        <v>7</v>
      </c>
      <c r="V478" s="4">
        <v>5</v>
      </c>
      <c r="Z478" s="4">
        <v>4.4000000000000004</v>
      </c>
      <c r="AA478" s="4">
        <v>5.6</v>
      </c>
    </row>
    <row r="479" spans="2:27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G479" s="4">
        <v>13.6</v>
      </c>
      <c r="H479" s="4">
        <v>4</v>
      </c>
      <c r="J479" s="4">
        <v>7.4</v>
      </c>
      <c r="L479" s="4">
        <v>10.4</v>
      </c>
      <c r="O479" s="4">
        <v>12</v>
      </c>
      <c r="P479" s="4">
        <v>10.4</v>
      </c>
      <c r="Q479" s="4">
        <v>9</v>
      </c>
      <c r="R479" s="4">
        <v>3</v>
      </c>
      <c r="S479" s="4">
        <v>9.1999999999999993</v>
      </c>
      <c r="T479" s="4">
        <v>9</v>
      </c>
      <c r="V479" s="4">
        <v>7.8</v>
      </c>
      <c r="Z479" s="4">
        <v>7.8</v>
      </c>
      <c r="AA479" s="4">
        <v>9.4</v>
      </c>
    </row>
    <row r="480" spans="2:27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G480" s="4">
        <v>5.6</v>
      </c>
      <c r="H480" s="4">
        <v>3</v>
      </c>
      <c r="J480" s="4">
        <v>9.4</v>
      </c>
      <c r="L480" s="4">
        <v>5</v>
      </c>
      <c r="O480" s="4">
        <v>6.4</v>
      </c>
      <c r="P480" s="4">
        <v>5</v>
      </c>
      <c r="Q480" s="4">
        <v>4.2</v>
      </c>
      <c r="R480" s="4">
        <v>9.6</v>
      </c>
      <c r="S480" s="4">
        <v>4.2</v>
      </c>
      <c r="T480" s="4">
        <v>2</v>
      </c>
      <c r="V480" s="17" t="s">
        <v>57</v>
      </c>
      <c r="Z480" s="4">
        <v>4.2</v>
      </c>
      <c r="AA480" s="4">
        <v>5.4</v>
      </c>
    </row>
    <row r="481" spans="2:27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G481" s="4">
        <v>13</v>
      </c>
      <c r="H481" s="4">
        <v>2</v>
      </c>
      <c r="J481" s="4">
        <v>6.8</v>
      </c>
      <c r="L481" s="4">
        <v>10</v>
      </c>
      <c r="O481" s="4">
        <v>11</v>
      </c>
      <c r="P481" s="4">
        <v>12</v>
      </c>
      <c r="Q481" s="4">
        <v>11</v>
      </c>
      <c r="R481" s="4">
        <v>3</v>
      </c>
      <c r="S481" s="4">
        <v>8</v>
      </c>
      <c r="T481" s="4">
        <v>10</v>
      </c>
      <c r="V481" s="4">
        <v>4</v>
      </c>
      <c r="Z481" s="4">
        <v>7.4</v>
      </c>
      <c r="AA481" s="4">
        <v>9.8000000000000007</v>
      </c>
    </row>
    <row r="482" spans="2:27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G482" s="4">
        <v>6</v>
      </c>
      <c r="H482" s="4">
        <v>2.8</v>
      </c>
      <c r="J482" s="4">
        <v>10</v>
      </c>
      <c r="L482" s="6">
        <v>4</v>
      </c>
      <c r="O482" s="4">
        <v>5</v>
      </c>
      <c r="P482" s="4">
        <v>3.4</v>
      </c>
      <c r="Q482" s="4">
        <v>6</v>
      </c>
      <c r="R482" s="4">
        <v>7</v>
      </c>
      <c r="S482" s="4">
        <v>4.4000000000000004</v>
      </c>
      <c r="T482" s="4">
        <v>6</v>
      </c>
      <c r="V482" s="4">
        <v>4.2</v>
      </c>
      <c r="Z482" s="4">
        <v>4.2</v>
      </c>
      <c r="AA482" s="4">
        <v>5</v>
      </c>
    </row>
    <row r="483" spans="2:27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G483" s="4">
        <v>15</v>
      </c>
      <c r="H483" s="4">
        <v>4</v>
      </c>
      <c r="J483" s="4">
        <v>6</v>
      </c>
      <c r="L483" s="4">
        <v>10</v>
      </c>
      <c r="O483" s="4">
        <v>11.4</v>
      </c>
      <c r="P483" s="4">
        <v>10</v>
      </c>
      <c r="Q483" s="4">
        <v>7</v>
      </c>
      <c r="R483" s="4">
        <v>3</v>
      </c>
      <c r="S483" s="4">
        <v>7.8</v>
      </c>
      <c r="T483" s="4">
        <v>11</v>
      </c>
      <c r="V483" s="4">
        <v>5</v>
      </c>
      <c r="Z483" s="4">
        <v>7.6</v>
      </c>
      <c r="AA483" s="4">
        <v>7.4</v>
      </c>
    </row>
    <row r="484" spans="2:27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G484" s="4">
        <v>5.2</v>
      </c>
      <c r="H484" s="4">
        <v>2</v>
      </c>
      <c r="J484" s="4">
        <v>7</v>
      </c>
      <c r="L484" s="4">
        <v>3.2</v>
      </c>
      <c r="O484" s="4">
        <v>5</v>
      </c>
      <c r="P484" s="4">
        <v>5</v>
      </c>
      <c r="Q484" s="4">
        <v>5</v>
      </c>
      <c r="R484" s="4">
        <v>9</v>
      </c>
      <c r="S484" s="4">
        <v>4.5999999999999996</v>
      </c>
      <c r="T484" s="4">
        <v>5</v>
      </c>
      <c r="V484" s="4">
        <v>8.4</v>
      </c>
      <c r="Z484" s="4">
        <v>4.4000000000000004</v>
      </c>
      <c r="AA484" s="4">
        <v>5.2</v>
      </c>
    </row>
    <row r="485" spans="2:27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G485" s="4">
        <v>13.6</v>
      </c>
      <c r="H485" s="4">
        <v>5</v>
      </c>
      <c r="J485" s="4">
        <v>5.8</v>
      </c>
      <c r="L485" s="4">
        <v>10</v>
      </c>
      <c r="O485" s="4">
        <v>11</v>
      </c>
      <c r="P485" s="4">
        <v>9</v>
      </c>
      <c r="Q485" s="4">
        <v>11.4</v>
      </c>
      <c r="R485" s="4">
        <v>3</v>
      </c>
      <c r="S485" s="4">
        <v>8.4</v>
      </c>
      <c r="T485" s="4">
        <v>10</v>
      </c>
      <c r="V485" s="4">
        <v>8.8000000000000007</v>
      </c>
      <c r="Z485" s="4">
        <v>8.1999999999999993</v>
      </c>
      <c r="AA485" s="4">
        <v>8.8000000000000007</v>
      </c>
    </row>
    <row r="486" spans="2:27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G486" s="4">
        <v>6.8</v>
      </c>
      <c r="H486" s="4">
        <v>2.9</v>
      </c>
      <c r="J486" s="4">
        <v>8.1</v>
      </c>
      <c r="L486" s="4">
        <v>5</v>
      </c>
      <c r="O486" s="4">
        <v>7</v>
      </c>
      <c r="P486" s="4">
        <v>6</v>
      </c>
      <c r="Q486" s="4">
        <v>4</v>
      </c>
      <c r="R486" s="4">
        <v>9</v>
      </c>
      <c r="S486" s="4">
        <v>4.8</v>
      </c>
      <c r="T486" s="4">
        <v>5</v>
      </c>
      <c r="V486" s="4">
        <v>6.6</v>
      </c>
      <c r="Z486" s="4">
        <v>4.2</v>
      </c>
      <c r="AA486" s="4">
        <v>5.2</v>
      </c>
    </row>
    <row r="487" spans="2:27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G487" s="4">
        <v>14.4</v>
      </c>
      <c r="H487" s="4">
        <v>5.6</v>
      </c>
      <c r="J487" s="4">
        <v>7</v>
      </c>
      <c r="L487" s="4">
        <v>9.4</v>
      </c>
      <c r="O487" s="4">
        <v>12</v>
      </c>
      <c r="P487" s="4">
        <v>10.4</v>
      </c>
      <c r="Q487" s="4">
        <v>11</v>
      </c>
      <c r="R487" s="4">
        <v>3.6</v>
      </c>
      <c r="S487" s="4">
        <v>6</v>
      </c>
      <c r="T487" s="4">
        <v>10</v>
      </c>
      <c r="V487" s="4">
        <v>14.2</v>
      </c>
      <c r="Z487" s="4">
        <v>7.2</v>
      </c>
      <c r="AA487" s="4">
        <v>9.8000000000000007</v>
      </c>
    </row>
    <row r="488" spans="2:27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G488" s="4">
        <v>5.6</v>
      </c>
      <c r="H488" s="4">
        <v>2.2000000000000002</v>
      </c>
      <c r="J488" s="4">
        <v>10</v>
      </c>
      <c r="L488" s="4">
        <v>5.6</v>
      </c>
      <c r="O488" s="4">
        <v>7.4</v>
      </c>
      <c r="P488" s="4">
        <v>4.4000000000000004</v>
      </c>
      <c r="Q488" s="4">
        <v>6.4</v>
      </c>
      <c r="R488" s="20">
        <v>8</v>
      </c>
      <c r="S488" s="4">
        <v>4.4000000000000004</v>
      </c>
      <c r="T488" s="4">
        <v>5.6</v>
      </c>
      <c r="V488" s="4">
        <v>7.6</v>
      </c>
      <c r="Z488" s="4">
        <v>4.4000000000000004</v>
      </c>
      <c r="AA488" s="4">
        <v>4.5999999999999996</v>
      </c>
    </row>
    <row r="489" spans="2:27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G489" s="4">
        <v>11</v>
      </c>
      <c r="H489" s="4">
        <v>5</v>
      </c>
      <c r="J489" s="4">
        <v>5.4</v>
      </c>
      <c r="L489" s="4">
        <v>11.2</v>
      </c>
      <c r="O489" s="4">
        <v>11.2</v>
      </c>
      <c r="P489" s="4">
        <v>8.1999999999999993</v>
      </c>
      <c r="Q489" s="4">
        <v>11.4</v>
      </c>
      <c r="R489" s="4">
        <v>4</v>
      </c>
      <c r="S489" s="4">
        <v>8.6</v>
      </c>
      <c r="T489" s="4">
        <v>11</v>
      </c>
      <c r="V489" s="4">
        <v>13.2</v>
      </c>
      <c r="Z489" s="4">
        <v>7.6</v>
      </c>
      <c r="AA489" s="4">
        <v>9</v>
      </c>
    </row>
    <row r="490" spans="2:27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G490" s="6">
        <v>6</v>
      </c>
      <c r="H490" s="4">
        <v>2</v>
      </c>
      <c r="J490" s="4">
        <v>10</v>
      </c>
      <c r="L490" s="4">
        <v>4.8</v>
      </c>
      <c r="O490" s="4">
        <v>6</v>
      </c>
      <c r="P490" s="6">
        <v>8</v>
      </c>
      <c r="Q490" s="4">
        <v>4.5999999999999996</v>
      </c>
      <c r="R490" s="4">
        <v>8</v>
      </c>
      <c r="S490" s="4">
        <v>5</v>
      </c>
      <c r="T490" s="4">
        <v>6</v>
      </c>
      <c r="V490" s="4">
        <v>8.4</v>
      </c>
      <c r="Z490" s="4">
        <v>4.2</v>
      </c>
      <c r="AA490" s="4">
        <v>4.8</v>
      </c>
    </row>
    <row r="491" spans="2:27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G491" s="4">
        <v>13</v>
      </c>
      <c r="H491" s="4">
        <v>4.4000000000000004</v>
      </c>
      <c r="J491" s="4">
        <v>8</v>
      </c>
      <c r="L491" s="4">
        <v>10.199999999999999</v>
      </c>
      <c r="O491" s="4">
        <v>11</v>
      </c>
      <c r="P491" s="4">
        <v>8</v>
      </c>
      <c r="Q491" s="4">
        <v>6</v>
      </c>
      <c r="R491" s="4">
        <v>3.6</v>
      </c>
      <c r="S491" s="4">
        <v>8</v>
      </c>
      <c r="T491" s="4">
        <v>8</v>
      </c>
      <c r="V491" s="4">
        <v>12.8</v>
      </c>
      <c r="Z491" s="4">
        <v>6.2</v>
      </c>
      <c r="AA491" s="4">
        <v>10.4</v>
      </c>
    </row>
    <row r="492" spans="2:27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G492" s="4">
        <v>5.4</v>
      </c>
      <c r="H492" s="4">
        <v>3</v>
      </c>
      <c r="J492" s="4">
        <v>10</v>
      </c>
      <c r="L492" s="4">
        <v>5.2</v>
      </c>
      <c r="O492" s="4">
        <v>5</v>
      </c>
      <c r="P492" s="4">
        <v>7</v>
      </c>
      <c r="Q492" s="4">
        <v>2.5</v>
      </c>
      <c r="R492" s="4">
        <v>7</v>
      </c>
      <c r="S492" s="4">
        <v>4</v>
      </c>
      <c r="T492" s="4">
        <v>6</v>
      </c>
      <c r="V492" s="4">
        <v>7</v>
      </c>
      <c r="Z492" s="4">
        <v>4</v>
      </c>
      <c r="AA492" s="4">
        <v>5.4</v>
      </c>
    </row>
    <row r="493" spans="2:27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G493" s="4">
        <v>11.8</v>
      </c>
      <c r="H493" s="4">
        <v>4</v>
      </c>
      <c r="J493" s="4">
        <v>5</v>
      </c>
      <c r="L493" s="4">
        <v>10.199999999999999</v>
      </c>
      <c r="O493" s="4">
        <v>11</v>
      </c>
      <c r="P493" s="4">
        <v>9</v>
      </c>
      <c r="Q493" s="4">
        <v>8</v>
      </c>
      <c r="R493" s="4">
        <v>3.6</v>
      </c>
      <c r="S493" s="4">
        <v>8</v>
      </c>
      <c r="T493" s="4">
        <v>9</v>
      </c>
      <c r="V493" s="4">
        <v>13</v>
      </c>
      <c r="Z493" s="4">
        <v>8</v>
      </c>
      <c r="AA493" s="4">
        <v>10</v>
      </c>
    </row>
    <row r="494" spans="2:27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G494" s="4">
        <v>6.4</v>
      </c>
      <c r="H494" s="4">
        <v>2.2000000000000002</v>
      </c>
      <c r="J494" s="4">
        <v>10.199999999999999</v>
      </c>
      <c r="L494" s="4">
        <v>6.2</v>
      </c>
      <c r="O494" s="4">
        <v>5</v>
      </c>
      <c r="P494" s="4">
        <v>6.4</v>
      </c>
      <c r="Q494" s="4">
        <v>4.4000000000000004</v>
      </c>
      <c r="R494" s="4">
        <v>8</v>
      </c>
      <c r="S494" s="4">
        <v>3.6</v>
      </c>
      <c r="T494" s="4">
        <v>0</v>
      </c>
      <c r="V494" s="4">
        <v>7</v>
      </c>
      <c r="Z494" s="4">
        <v>4</v>
      </c>
      <c r="AA494" s="4">
        <v>5</v>
      </c>
    </row>
    <row r="495" spans="2:27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G495" s="4">
        <v>14</v>
      </c>
      <c r="H495" s="4">
        <v>4</v>
      </c>
      <c r="J495" s="4">
        <v>5.8</v>
      </c>
      <c r="L495" s="4">
        <v>11</v>
      </c>
      <c r="O495" s="20">
        <v>13</v>
      </c>
      <c r="P495" s="4">
        <v>10.4</v>
      </c>
      <c r="Q495" s="4">
        <v>7</v>
      </c>
      <c r="R495" s="4">
        <v>3</v>
      </c>
      <c r="S495" s="4">
        <v>5</v>
      </c>
      <c r="T495" s="4">
        <v>5</v>
      </c>
      <c r="V495" s="17" t="s">
        <v>57</v>
      </c>
      <c r="Z495" s="4">
        <v>7.6</v>
      </c>
      <c r="AA495" s="4">
        <v>9.8000000000000007</v>
      </c>
    </row>
    <row r="496" spans="2:27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G496" s="4">
        <v>7</v>
      </c>
      <c r="H496" s="4">
        <v>2.4</v>
      </c>
      <c r="J496" s="4">
        <v>10</v>
      </c>
      <c r="L496" s="6">
        <v>5</v>
      </c>
      <c r="O496" s="4">
        <v>7</v>
      </c>
      <c r="P496" s="4">
        <v>6</v>
      </c>
      <c r="Q496" s="4">
        <v>5</v>
      </c>
      <c r="R496" s="4">
        <v>7.4</v>
      </c>
      <c r="S496" s="4">
        <v>4</v>
      </c>
      <c r="T496" s="4">
        <v>5</v>
      </c>
      <c r="V496" s="17" t="s">
        <v>57</v>
      </c>
      <c r="Z496" s="4">
        <v>5.4</v>
      </c>
      <c r="AA496" s="4">
        <v>4.5999999999999996</v>
      </c>
    </row>
    <row r="497" spans="2:27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G497" s="4">
        <v>13.2</v>
      </c>
      <c r="H497" s="4">
        <v>4</v>
      </c>
      <c r="J497" s="4">
        <v>4.8</v>
      </c>
      <c r="L497" s="4">
        <v>9.1999999999999993</v>
      </c>
      <c r="O497" s="4">
        <v>13</v>
      </c>
      <c r="P497" s="4">
        <v>8.3000000000000007</v>
      </c>
      <c r="Q497" s="4">
        <v>8</v>
      </c>
      <c r="R497" s="4">
        <v>4</v>
      </c>
      <c r="S497" s="4">
        <v>7.2</v>
      </c>
      <c r="T497" s="4">
        <v>10</v>
      </c>
      <c r="V497" s="4">
        <v>13.4</v>
      </c>
      <c r="Z497" s="4">
        <v>6.8</v>
      </c>
      <c r="AA497" s="4">
        <v>10</v>
      </c>
    </row>
    <row r="498" spans="2:27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G498" s="4">
        <v>6</v>
      </c>
      <c r="H498" s="4">
        <v>2</v>
      </c>
      <c r="J498" s="4">
        <v>10.5</v>
      </c>
      <c r="L498" s="4">
        <v>5.4</v>
      </c>
      <c r="O498" s="4">
        <v>6.4</v>
      </c>
      <c r="P498" s="4">
        <v>7.2</v>
      </c>
      <c r="Q498" s="4">
        <v>3.6</v>
      </c>
      <c r="R498" s="4">
        <v>8</v>
      </c>
      <c r="S498" s="4">
        <v>3.6</v>
      </c>
      <c r="T498" s="4">
        <v>5</v>
      </c>
      <c r="V498" s="4">
        <v>6.2</v>
      </c>
      <c r="Z498" s="4">
        <v>4.2</v>
      </c>
      <c r="AA498" s="4">
        <v>4</v>
      </c>
    </row>
    <row r="499" spans="2:27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G499" s="4">
        <v>13.2</v>
      </c>
      <c r="H499" s="4">
        <v>4.4000000000000004</v>
      </c>
      <c r="J499" s="4">
        <v>5</v>
      </c>
      <c r="L499" s="4">
        <v>9</v>
      </c>
      <c r="O499" s="4">
        <v>10</v>
      </c>
      <c r="P499" s="4">
        <v>12</v>
      </c>
      <c r="Q499" s="4">
        <v>10</v>
      </c>
      <c r="R499" s="4">
        <v>4</v>
      </c>
      <c r="S499" s="4">
        <v>7</v>
      </c>
      <c r="T499" s="4">
        <v>10</v>
      </c>
      <c r="V499" s="4">
        <v>12</v>
      </c>
      <c r="Z499" s="4">
        <v>7.8</v>
      </c>
      <c r="AA499" s="4">
        <v>8.8000000000000007</v>
      </c>
    </row>
    <row r="500" spans="2:27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G500" s="4">
        <v>8.6</v>
      </c>
      <c r="H500" s="4">
        <v>2.2000000000000002</v>
      </c>
      <c r="J500" s="4">
        <v>9.1999999999999993</v>
      </c>
      <c r="L500" s="4">
        <v>5</v>
      </c>
      <c r="O500" s="4">
        <v>6.4</v>
      </c>
      <c r="P500" s="4">
        <v>5.4</v>
      </c>
      <c r="Q500" s="4">
        <v>5</v>
      </c>
      <c r="R500" s="4">
        <v>7</v>
      </c>
      <c r="S500" s="4">
        <v>4</v>
      </c>
      <c r="T500" s="4">
        <v>4.5999999999999996</v>
      </c>
      <c r="V500" s="4">
        <v>6.6</v>
      </c>
      <c r="Z500" s="4">
        <v>4.5999999999999996</v>
      </c>
      <c r="AA500" s="4">
        <v>3.4</v>
      </c>
    </row>
    <row r="501" spans="2:27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G501" s="4">
        <v>14.4</v>
      </c>
      <c r="H501" s="4">
        <v>4</v>
      </c>
      <c r="J501" s="4">
        <v>4.5999999999999996</v>
      </c>
      <c r="L501" s="4">
        <v>9.4</v>
      </c>
      <c r="O501" s="4">
        <v>13.1</v>
      </c>
      <c r="P501" s="4">
        <v>11</v>
      </c>
      <c r="Q501" s="4">
        <v>8</v>
      </c>
      <c r="R501" s="4">
        <v>2.6</v>
      </c>
      <c r="S501" s="4">
        <v>6.8</v>
      </c>
      <c r="T501" s="4">
        <v>8</v>
      </c>
      <c r="V501" s="4">
        <v>13</v>
      </c>
      <c r="Z501" s="4">
        <v>7.6</v>
      </c>
      <c r="AA501" s="4">
        <v>11</v>
      </c>
    </row>
    <row r="502" spans="2:27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G502" s="4">
        <v>7</v>
      </c>
      <c r="H502" s="4">
        <v>3</v>
      </c>
      <c r="J502" s="4">
        <v>11</v>
      </c>
      <c r="L502" s="4">
        <v>6</v>
      </c>
      <c r="O502" s="4">
        <v>5.0999999999999996</v>
      </c>
      <c r="P502" s="4">
        <v>6</v>
      </c>
      <c r="Q502" s="4">
        <v>8</v>
      </c>
      <c r="R502" s="4">
        <v>7</v>
      </c>
      <c r="S502" s="4">
        <v>3.6</v>
      </c>
      <c r="T502" s="4">
        <v>6</v>
      </c>
      <c r="V502" s="4">
        <v>6</v>
      </c>
      <c r="Z502" s="4">
        <v>4.2</v>
      </c>
      <c r="AA502" s="4">
        <v>5</v>
      </c>
    </row>
    <row r="503" spans="2:27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G503" s="4">
        <v>13.8</v>
      </c>
      <c r="H503" s="4">
        <v>4.4000000000000004</v>
      </c>
      <c r="J503" s="4">
        <v>5</v>
      </c>
      <c r="L503" s="4">
        <v>10</v>
      </c>
      <c r="O503" s="4">
        <v>10</v>
      </c>
      <c r="P503" s="4">
        <v>8</v>
      </c>
      <c r="Q503" s="4">
        <v>7.6</v>
      </c>
      <c r="R503" s="4">
        <v>3</v>
      </c>
      <c r="S503" s="4">
        <v>5</v>
      </c>
      <c r="T503" s="4">
        <v>8.4</v>
      </c>
      <c r="V503" s="4">
        <v>12.2</v>
      </c>
      <c r="Z503" s="4">
        <v>7.6</v>
      </c>
      <c r="AA503" s="4">
        <v>8.1999999999999993</v>
      </c>
    </row>
    <row r="504" spans="2:27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G504" s="6">
        <v>5</v>
      </c>
      <c r="H504" s="4">
        <v>3</v>
      </c>
      <c r="J504" s="4">
        <v>10.5</v>
      </c>
      <c r="L504" s="4">
        <v>5.4</v>
      </c>
      <c r="O504" s="4">
        <v>6</v>
      </c>
      <c r="P504" s="6">
        <v>4.2</v>
      </c>
      <c r="Q504" s="6">
        <v>8.8000000000000007</v>
      </c>
      <c r="R504" s="4">
        <v>8</v>
      </c>
      <c r="S504" s="4">
        <v>3</v>
      </c>
      <c r="T504" s="4">
        <v>8</v>
      </c>
      <c r="V504" s="4">
        <v>7</v>
      </c>
      <c r="Z504" s="4">
        <v>4</v>
      </c>
      <c r="AA504" s="4">
        <v>4.4000000000000004</v>
      </c>
    </row>
    <row r="505" spans="2:27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G505" s="4">
        <v>13</v>
      </c>
      <c r="H505" s="4">
        <v>5.6</v>
      </c>
      <c r="J505" s="4">
        <v>7</v>
      </c>
      <c r="L505" s="4">
        <v>10</v>
      </c>
      <c r="O505" s="4">
        <v>12.6</v>
      </c>
      <c r="P505" s="4">
        <v>8.5</v>
      </c>
      <c r="Q505" s="4">
        <v>9.8000000000000007</v>
      </c>
      <c r="R505" s="4">
        <v>4.2</v>
      </c>
      <c r="S505" s="4">
        <v>6</v>
      </c>
      <c r="T505" s="4">
        <v>9</v>
      </c>
      <c r="V505" s="4">
        <v>13</v>
      </c>
      <c r="Z505" s="4">
        <v>7.6</v>
      </c>
      <c r="AA505" s="4">
        <v>8.8000000000000007</v>
      </c>
    </row>
    <row r="506" spans="2:27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G506" s="4">
        <v>7</v>
      </c>
      <c r="H506" s="4">
        <v>2</v>
      </c>
      <c r="J506" s="4">
        <v>10.8</v>
      </c>
      <c r="L506" s="4">
        <v>6</v>
      </c>
      <c r="O506" s="4">
        <v>5.6</v>
      </c>
      <c r="P506" s="4">
        <v>5</v>
      </c>
      <c r="Q506" s="4">
        <v>3.8</v>
      </c>
      <c r="R506" s="4">
        <v>7</v>
      </c>
      <c r="S506" s="4">
        <v>5</v>
      </c>
      <c r="T506" s="4">
        <v>4.5999999999999996</v>
      </c>
      <c r="V506" s="17" t="s">
        <v>57</v>
      </c>
      <c r="Z506" s="4">
        <v>5</v>
      </c>
      <c r="AA506" s="4">
        <v>5</v>
      </c>
    </row>
    <row r="507" spans="2:27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G507" s="4">
        <v>13</v>
      </c>
      <c r="H507" s="4">
        <v>6</v>
      </c>
      <c r="J507" s="4">
        <v>4.4000000000000004</v>
      </c>
      <c r="L507" s="4">
        <v>11.4</v>
      </c>
      <c r="O507" s="4">
        <v>11.7</v>
      </c>
      <c r="P507" s="4">
        <v>9</v>
      </c>
      <c r="Q507" s="4">
        <v>10.199999999999999</v>
      </c>
      <c r="R507" s="4">
        <v>4.4000000000000004</v>
      </c>
      <c r="S507" s="4">
        <v>7</v>
      </c>
      <c r="T507" s="4">
        <v>10</v>
      </c>
      <c r="V507" s="4">
        <v>12.6</v>
      </c>
      <c r="Z507" s="4">
        <v>7</v>
      </c>
      <c r="AA507" s="4">
        <v>9.4</v>
      </c>
    </row>
    <row r="508" spans="2:27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G508" s="4">
        <v>7.4</v>
      </c>
      <c r="H508" s="4">
        <v>2</v>
      </c>
      <c r="J508" s="4">
        <v>10.8</v>
      </c>
      <c r="L508" s="4">
        <v>6</v>
      </c>
      <c r="O508" s="4">
        <v>5.4</v>
      </c>
      <c r="P508" s="4">
        <v>6.6</v>
      </c>
      <c r="Q508" s="4">
        <v>4</v>
      </c>
      <c r="R508" s="4">
        <v>6.4</v>
      </c>
      <c r="S508" s="4">
        <v>6.4</v>
      </c>
      <c r="T508" s="4">
        <v>5</v>
      </c>
      <c r="V508" s="17" t="s">
        <v>57</v>
      </c>
      <c r="Z508" s="4">
        <v>4</v>
      </c>
      <c r="AA508" s="4">
        <v>5.4</v>
      </c>
    </row>
    <row r="509" spans="2:27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G509" s="4">
        <v>14</v>
      </c>
      <c r="H509" s="4">
        <v>6</v>
      </c>
      <c r="J509" s="4">
        <v>5.6</v>
      </c>
      <c r="L509" s="4">
        <v>8</v>
      </c>
      <c r="O509" s="4">
        <v>11.6</v>
      </c>
      <c r="P509" s="4">
        <v>10.199999999999999</v>
      </c>
      <c r="Q509" s="4">
        <v>9.8000000000000007</v>
      </c>
      <c r="R509" s="4">
        <v>5</v>
      </c>
      <c r="S509" s="4">
        <v>7.2</v>
      </c>
      <c r="T509" s="4">
        <v>9.8000000000000007</v>
      </c>
      <c r="V509" s="4">
        <v>6.8</v>
      </c>
      <c r="Z509" s="4">
        <v>7</v>
      </c>
      <c r="AA509" s="4">
        <v>10</v>
      </c>
    </row>
    <row r="510" spans="2:27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G510" s="4">
        <v>8</v>
      </c>
      <c r="H510" s="4">
        <v>2.4</v>
      </c>
      <c r="J510" s="4">
        <v>10</v>
      </c>
      <c r="L510" s="6">
        <v>5.2</v>
      </c>
      <c r="O510" s="4">
        <v>4.8</v>
      </c>
      <c r="P510" s="4">
        <v>5</v>
      </c>
      <c r="Q510" s="4">
        <v>4</v>
      </c>
      <c r="R510" s="4">
        <v>6</v>
      </c>
      <c r="S510" s="4">
        <v>3.2</v>
      </c>
      <c r="T510" s="4">
        <v>6.4</v>
      </c>
      <c r="V510" s="4">
        <v>11</v>
      </c>
      <c r="Z510" s="4">
        <v>3</v>
      </c>
      <c r="AA510" s="4">
        <v>4.9000000000000004</v>
      </c>
    </row>
    <row r="511" spans="2:27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G511" s="4">
        <v>15</v>
      </c>
      <c r="H511" s="4">
        <v>4</v>
      </c>
      <c r="J511" s="4">
        <v>6</v>
      </c>
      <c r="L511" s="4">
        <v>10</v>
      </c>
      <c r="O511" s="4">
        <v>12</v>
      </c>
      <c r="P511" s="4">
        <v>8.8000000000000007</v>
      </c>
      <c r="Q511" s="4">
        <v>10</v>
      </c>
      <c r="R511" s="4">
        <v>3.6</v>
      </c>
      <c r="S511" s="4">
        <v>8</v>
      </c>
      <c r="T511" s="4">
        <v>9.6</v>
      </c>
      <c r="V511" s="4">
        <v>11.2</v>
      </c>
      <c r="Z511" s="4">
        <v>7.8</v>
      </c>
      <c r="AA511" s="4">
        <v>9.6</v>
      </c>
    </row>
    <row r="512" spans="2:27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G512" s="4">
        <v>5</v>
      </c>
      <c r="H512" s="4">
        <v>2</v>
      </c>
      <c r="J512" s="4">
        <v>9.1999999999999993</v>
      </c>
      <c r="L512" s="4">
        <v>4.8</v>
      </c>
      <c r="O512" s="4">
        <v>5.4</v>
      </c>
      <c r="P512" s="4">
        <v>4</v>
      </c>
      <c r="Q512" s="4">
        <v>5.6</v>
      </c>
      <c r="R512" s="4">
        <v>7.4</v>
      </c>
      <c r="S512" s="4">
        <v>3.8</v>
      </c>
      <c r="T512" s="4">
        <v>4</v>
      </c>
      <c r="V512" s="4">
        <v>5</v>
      </c>
      <c r="Z512" s="4">
        <v>3</v>
      </c>
      <c r="AA512" s="4">
        <v>5</v>
      </c>
    </row>
    <row r="513" spans="2:27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G513" s="4">
        <v>14.2</v>
      </c>
      <c r="H513" s="4">
        <v>6</v>
      </c>
      <c r="J513" s="4">
        <v>4</v>
      </c>
      <c r="L513" s="4">
        <v>8</v>
      </c>
      <c r="O513" s="4">
        <v>12.6</v>
      </c>
      <c r="P513" s="4">
        <v>9.4</v>
      </c>
      <c r="Q513" s="4">
        <v>9.1999999999999993</v>
      </c>
      <c r="R513" s="4">
        <v>3</v>
      </c>
      <c r="S513" s="4">
        <v>7</v>
      </c>
      <c r="T513" s="4">
        <v>9</v>
      </c>
      <c r="V513" s="4">
        <v>10.6</v>
      </c>
      <c r="Z513" s="4">
        <v>7.5</v>
      </c>
      <c r="AA513" s="4">
        <v>9.3000000000000007</v>
      </c>
    </row>
    <row r="514" spans="2:27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G514" s="4">
        <v>7</v>
      </c>
      <c r="H514" s="4">
        <v>2</v>
      </c>
      <c r="J514" s="4">
        <v>10</v>
      </c>
      <c r="L514" s="4">
        <v>4</v>
      </c>
      <c r="O514" s="4">
        <v>5.6</v>
      </c>
      <c r="P514" s="4">
        <v>5.4</v>
      </c>
      <c r="Q514" s="4">
        <v>6</v>
      </c>
      <c r="R514" s="4">
        <v>10</v>
      </c>
      <c r="S514" s="4">
        <v>3.6</v>
      </c>
      <c r="T514" s="4">
        <v>4</v>
      </c>
      <c r="V514" s="4">
        <v>6.2</v>
      </c>
      <c r="Z514" s="4">
        <v>4</v>
      </c>
      <c r="AA514" s="4">
        <v>4.9000000000000004</v>
      </c>
    </row>
    <row r="515" spans="2:27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G515" s="4">
        <v>13</v>
      </c>
      <c r="H515" s="4">
        <v>5</v>
      </c>
      <c r="J515" s="4">
        <v>6</v>
      </c>
      <c r="L515" s="4">
        <v>9.6</v>
      </c>
      <c r="O515" s="4">
        <v>11</v>
      </c>
      <c r="P515" s="4">
        <v>10.8</v>
      </c>
      <c r="Q515" s="4">
        <v>9.4</v>
      </c>
      <c r="R515" s="4">
        <v>5</v>
      </c>
      <c r="S515" s="4">
        <v>8</v>
      </c>
      <c r="T515" s="4">
        <v>9.6</v>
      </c>
      <c r="V515" s="4">
        <v>12.6</v>
      </c>
      <c r="Z515" s="4">
        <v>7</v>
      </c>
      <c r="AA515" s="4">
        <v>9.1999999999999993</v>
      </c>
    </row>
    <row r="516" spans="2:27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G516" s="4">
        <v>6</v>
      </c>
      <c r="H516" s="4">
        <v>2</v>
      </c>
      <c r="J516" s="4">
        <v>10</v>
      </c>
      <c r="L516" s="4">
        <v>5.2</v>
      </c>
      <c r="O516" s="4">
        <v>6.6</v>
      </c>
      <c r="P516" s="4">
        <v>3.6</v>
      </c>
      <c r="Q516" s="4">
        <v>5.8</v>
      </c>
      <c r="R516" s="20">
        <v>8</v>
      </c>
      <c r="S516" s="4">
        <v>4</v>
      </c>
      <c r="T516" s="4">
        <v>6</v>
      </c>
      <c r="V516" s="4">
        <v>5.4</v>
      </c>
      <c r="Z516" s="4">
        <v>4</v>
      </c>
      <c r="AA516" s="4">
        <v>5.2</v>
      </c>
    </row>
    <row r="517" spans="2:27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G517" s="4">
        <v>14.8</v>
      </c>
      <c r="H517" s="4">
        <v>4</v>
      </c>
      <c r="J517" s="4">
        <v>5</v>
      </c>
      <c r="L517" s="4">
        <v>10</v>
      </c>
      <c r="O517" s="4">
        <v>12</v>
      </c>
      <c r="P517" s="4">
        <v>10</v>
      </c>
      <c r="Q517" s="4">
        <v>8</v>
      </c>
      <c r="R517" s="4">
        <v>2.8</v>
      </c>
      <c r="S517" s="4">
        <v>6.4</v>
      </c>
      <c r="T517" s="4">
        <v>10</v>
      </c>
      <c r="V517" s="4">
        <v>13</v>
      </c>
      <c r="Z517" s="4">
        <v>7.6</v>
      </c>
      <c r="AA517" s="4">
        <v>8</v>
      </c>
    </row>
    <row r="518" spans="2:27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G518" s="6">
        <v>5.5</v>
      </c>
      <c r="H518" s="4">
        <v>2.2000000000000002</v>
      </c>
      <c r="J518" s="4">
        <v>11.6</v>
      </c>
      <c r="L518" s="4">
        <v>4.5999999999999996</v>
      </c>
      <c r="O518" s="4">
        <v>3.6</v>
      </c>
      <c r="P518" s="6">
        <v>4.5999999999999996</v>
      </c>
      <c r="Q518" s="4">
        <v>3.2</v>
      </c>
      <c r="R518" s="4">
        <v>8.1999999999999993</v>
      </c>
      <c r="S518" s="4">
        <v>2.9</v>
      </c>
      <c r="T518" s="4">
        <v>6</v>
      </c>
      <c r="V518" s="4">
        <v>5</v>
      </c>
      <c r="Z518" s="4">
        <v>4.4000000000000004</v>
      </c>
      <c r="AA518" s="4">
        <v>6.8</v>
      </c>
    </row>
    <row r="519" spans="2:27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G519" s="4">
        <v>12</v>
      </c>
      <c r="H519" s="4">
        <v>5</v>
      </c>
      <c r="J519" s="4">
        <v>7</v>
      </c>
      <c r="L519" s="4">
        <v>10</v>
      </c>
      <c r="O519" s="4">
        <v>12</v>
      </c>
      <c r="P519" s="4">
        <v>10.6</v>
      </c>
      <c r="Q519" s="4">
        <v>9.1999999999999993</v>
      </c>
      <c r="R519" s="4">
        <v>3.6</v>
      </c>
      <c r="S519" s="4">
        <v>8</v>
      </c>
      <c r="T519" s="4">
        <v>8.8000000000000007</v>
      </c>
      <c r="V519" s="4">
        <v>12.4</v>
      </c>
      <c r="Z519" s="4">
        <v>7</v>
      </c>
      <c r="AA519" s="4">
        <v>8.6</v>
      </c>
    </row>
    <row r="520" spans="2:27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G520" s="4">
        <v>7</v>
      </c>
      <c r="H520" s="4">
        <v>2</v>
      </c>
      <c r="J520" s="4">
        <v>10</v>
      </c>
      <c r="L520" s="4">
        <v>5</v>
      </c>
      <c r="M520" s="5"/>
      <c r="O520" s="4">
        <v>8</v>
      </c>
      <c r="P520" s="4">
        <v>4.5999999999999996</v>
      </c>
      <c r="Q520" s="4">
        <v>4</v>
      </c>
      <c r="R520" s="4">
        <v>7</v>
      </c>
      <c r="S520" s="4">
        <v>4</v>
      </c>
      <c r="T520" s="4">
        <v>5</v>
      </c>
      <c r="V520" s="4">
        <v>7</v>
      </c>
      <c r="Z520" s="4">
        <v>4.5999999999999996</v>
      </c>
      <c r="AA520" s="4">
        <v>4</v>
      </c>
    </row>
    <row r="521" spans="2:27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G521" s="4">
        <v>12</v>
      </c>
      <c r="H521" s="4">
        <v>5</v>
      </c>
      <c r="J521" s="4">
        <v>7</v>
      </c>
      <c r="L521" s="4">
        <v>11.2</v>
      </c>
      <c r="O521" s="4">
        <v>13.3</v>
      </c>
      <c r="P521" s="4">
        <v>11.8</v>
      </c>
      <c r="Q521" s="4">
        <v>5.8</v>
      </c>
      <c r="R521" s="4">
        <v>3</v>
      </c>
      <c r="S521" s="4">
        <v>9</v>
      </c>
      <c r="T521" s="4">
        <v>8</v>
      </c>
      <c r="V521" s="4">
        <v>13</v>
      </c>
      <c r="Z521" s="4">
        <v>7.4</v>
      </c>
      <c r="AA521" s="4">
        <v>8.4</v>
      </c>
    </row>
    <row r="522" spans="2:27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G522" s="4">
        <v>6</v>
      </c>
      <c r="H522" s="4">
        <v>3</v>
      </c>
      <c r="J522" s="4">
        <v>10.199999999999999</v>
      </c>
      <c r="L522" s="4">
        <v>5</v>
      </c>
      <c r="O522" s="4">
        <v>6</v>
      </c>
      <c r="P522" s="4">
        <v>7.2</v>
      </c>
      <c r="Q522" s="4">
        <v>4.8</v>
      </c>
      <c r="R522" s="4">
        <v>7</v>
      </c>
      <c r="S522" s="4">
        <v>6</v>
      </c>
      <c r="T522" s="4">
        <v>5</v>
      </c>
      <c r="V522" s="4">
        <v>5.4</v>
      </c>
      <c r="Z522" s="4">
        <v>4.4000000000000004</v>
      </c>
      <c r="AA522" s="4">
        <v>4.4000000000000004</v>
      </c>
    </row>
    <row r="523" spans="2:27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G523" s="4">
        <v>12.4</v>
      </c>
      <c r="H523" s="4">
        <v>6</v>
      </c>
      <c r="J523" s="4">
        <v>10</v>
      </c>
      <c r="L523" s="4">
        <v>11</v>
      </c>
      <c r="O523" s="4">
        <v>13</v>
      </c>
      <c r="P523" s="4">
        <v>11.4</v>
      </c>
      <c r="Q523" s="4">
        <v>8.1999999999999993</v>
      </c>
      <c r="R523" s="4">
        <v>3.2</v>
      </c>
      <c r="S523" s="4">
        <v>8.6</v>
      </c>
      <c r="T523" s="4">
        <v>10</v>
      </c>
      <c r="V523" s="4">
        <v>11</v>
      </c>
      <c r="Z523" s="4">
        <v>7</v>
      </c>
      <c r="AA523" s="4">
        <v>9.1999999999999993</v>
      </c>
    </row>
    <row r="524" spans="2:27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G524" s="4">
        <v>5</v>
      </c>
      <c r="H524" s="4">
        <v>2.2000000000000002</v>
      </c>
      <c r="J524" s="4">
        <v>10</v>
      </c>
      <c r="L524" s="6">
        <v>5</v>
      </c>
      <c r="O524" s="4">
        <v>6</v>
      </c>
      <c r="P524" s="4">
        <v>3.2</v>
      </c>
      <c r="Q524" s="4">
        <v>0</v>
      </c>
      <c r="R524" s="4">
        <v>7</v>
      </c>
      <c r="S524" s="4">
        <v>4.2</v>
      </c>
      <c r="T524" s="4">
        <v>4.5999999999999996</v>
      </c>
      <c r="V524" s="4">
        <v>6.6</v>
      </c>
      <c r="Z524" s="4">
        <v>4</v>
      </c>
      <c r="AA524" s="4">
        <v>4.2</v>
      </c>
    </row>
    <row r="525" spans="2:27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G525" s="4">
        <v>14</v>
      </c>
      <c r="H525" s="4">
        <v>5</v>
      </c>
      <c r="J525" s="4">
        <v>6</v>
      </c>
      <c r="L525" s="4">
        <v>10</v>
      </c>
      <c r="O525" s="4">
        <v>12</v>
      </c>
      <c r="P525" s="4">
        <v>9.8000000000000007</v>
      </c>
      <c r="Q525" s="4">
        <v>11.2</v>
      </c>
      <c r="R525" s="4">
        <v>4</v>
      </c>
      <c r="S525" s="4">
        <v>9.4</v>
      </c>
      <c r="T525" s="4">
        <v>9</v>
      </c>
      <c r="V525" s="4">
        <v>8</v>
      </c>
      <c r="Z525" s="4">
        <v>8.1999999999999993</v>
      </c>
      <c r="AA525" s="4">
        <v>10.8</v>
      </c>
    </row>
    <row r="526" spans="2:27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G526" s="4">
        <v>6.6</v>
      </c>
      <c r="H526" s="4">
        <v>3.4</v>
      </c>
      <c r="J526" s="4">
        <v>10</v>
      </c>
      <c r="L526" s="4">
        <v>5.2</v>
      </c>
      <c r="O526" s="4">
        <v>5</v>
      </c>
      <c r="P526" s="4">
        <v>6.6</v>
      </c>
      <c r="Q526" s="4">
        <v>4.2</v>
      </c>
      <c r="R526" s="17" t="s">
        <v>57</v>
      </c>
      <c r="S526" s="4">
        <v>4.5999999999999996</v>
      </c>
      <c r="T526" s="4">
        <v>4</v>
      </c>
      <c r="V526" s="4">
        <v>3.6</v>
      </c>
      <c r="Z526" s="4">
        <v>3.6</v>
      </c>
      <c r="AA526" s="4">
        <v>6</v>
      </c>
    </row>
    <row r="527" spans="2:27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G527" s="4">
        <v>13</v>
      </c>
      <c r="H527" s="4">
        <v>4.5999999999999996</v>
      </c>
      <c r="J527" s="4">
        <v>5.4</v>
      </c>
      <c r="L527" s="4">
        <v>10</v>
      </c>
      <c r="O527" s="4">
        <v>10.8</v>
      </c>
      <c r="P527" s="4">
        <v>5.2</v>
      </c>
      <c r="Q527" s="4">
        <v>8.1999999999999993</v>
      </c>
      <c r="R527" s="4">
        <v>3</v>
      </c>
      <c r="S527" s="4">
        <v>6.8</v>
      </c>
      <c r="T527" s="4">
        <v>9.1999999999999993</v>
      </c>
      <c r="V527" s="4">
        <v>3.2</v>
      </c>
      <c r="Z527" s="4">
        <v>8</v>
      </c>
      <c r="AA527" s="4">
        <v>8.1999999999999993</v>
      </c>
    </row>
    <row r="528" spans="2:27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G528" s="4">
        <v>7</v>
      </c>
      <c r="H528" s="4">
        <v>3</v>
      </c>
      <c r="J528" s="4">
        <v>9.8000000000000007</v>
      </c>
      <c r="L528" s="4">
        <v>6.4</v>
      </c>
      <c r="O528" s="4">
        <v>4</v>
      </c>
      <c r="P528" s="4">
        <v>4.5</v>
      </c>
      <c r="Q528" s="4">
        <v>4</v>
      </c>
      <c r="R528" s="4">
        <v>6</v>
      </c>
      <c r="S528" s="17" t="s">
        <v>57</v>
      </c>
      <c r="T528" s="4">
        <v>4</v>
      </c>
      <c r="V528" s="4">
        <v>6.2</v>
      </c>
      <c r="Z528" s="4">
        <v>5</v>
      </c>
      <c r="AA528" s="4">
        <v>4.5</v>
      </c>
    </row>
    <row r="529" spans="2:27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G529" s="4">
        <v>14.2</v>
      </c>
      <c r="H529" s="4">
        <v>4.5999999999999996</v>
      </c>
      <c r="J529" s="4">
        <v>5</v>
      </c>
      <c r="L529" s="4">
        <v>9.8000000000000007</v>
      </c>
      <c r="O529" s="4">
        <v>11</v>
      </c>
      <c r="P529" s="4">
        <v>7.8</v>
      </c>
      <c r="Q529" s="4">
        <v>10</v>
      </c>
      <c r="R529" s="4">
        <v>2.4</v>
      </c>
      <c r="S529" s="4">
        <v>7.2</v>
      </c>
      <c r="T529" s="4">
        <v>7.4</v>
      </c>
      <c r="V529" s="4">
        <v>11.4</v>
      </c>
      <c r="Z529" s="4">
        <v>8.4</v>
      </c>
      <c r="AA529" s="4">
        <v>8</v>
      </c>
    </row>
    <row r="530" spans="2:27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G530" s="4">
        <v>6</v>
      </c>
      <c r="H530" s="4">
        <v>2</v>
      </c>
      <c r="J530" s="4">
        <v>10</v>
      </c>
      <c r="L530" s="4">
        <v>5</v>
      </c>
      <c r="O530" s="4">
        <v>6</v>
      </c>
      <c r="P530" s="4">
        <v>5.4</v>
      </c>
      <c r="Q530" s="4">
        <v>4.2</v>
      </c>
      <c r="R530" s="4">
        <v>8</v>
      </c>
      <c r="S530" s="4">
        <v>3.6</v>
      </c>
      <c r="T530" s="4">
        <v>4.4000000000000004</v>
      </c>
      <c r="V530" s="17" t="s">
        <v>57</v>
      </c>
      <c r="Z530" s="4">
        <v>4</v>
      </c>
      <c r="AA530" s="4">
        <v>5.4</v>
      </c>
    </row>
    <row r="531" spans="2:27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G531" s="4">
        <v>14.6</v>
      </c>
      <c r="H531" s="4">
        <v>5</v>
      </c>
      <c r="J531" s="4">
        <v>5</v>
      </c>
      <c r="L531" s="4">
        <v>10</v>
      </c>
      <c r="M531" s="4">
        <v>5</v>
      </c>
      <c r="O531" s="4">
        <v>6</v>
      </c>
      <c r="P531" s="4">
        <v>5.8</v>
      </c>
      <c r="Q531" s="4">
        <v>9.4</v>
      </c>
      <c r="R531" s="4">
        <v>3.6</v>
      </c>
      <c r="S531" s="4">
        <v>7.8</v>
      </c>
      <c r="T531" s="4">
        <v>6</v>
      </c>
      <c r="V531" s="4">
        <v>11.8</v>
      </c>
      <c r="Z531" s="4">
        <v>7</v>
      </c>
      <c r="AA531" s="17" t="s">
        <v>57</v>
      </c>
    </row>
    <row r="532" spans="2:27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G532" s="6">
        <v>6.8</v>
      </c>
      <c r="H532" s="4">
        <v>2.4</v>
      </c>
      <c r="J532" s="4">
        <v>10</v>
      </c>
      <c r="L532" s="4">
        <v>5.4</v>
      </c>
      <c r="M532" s="4">
        <v>4</v>
      </c>
      <c r="O532" s="4">
        <v>6.6</v>
      </c>
      <c r="P532" s="6">
        <v>5</v>
      </c>
      <c r="Q532" s="4">
        <v>9</v>
      </c>
      <c r="R532" s="4">
        <v>6</v>
      </c>
      <c r="S532" s="4">
        <v>4.2</v>
      </c>
      <c r="T532" s="4">
        <v>5</v>
      </c>
      <c r="V532" s="4">
        <v>6.2</v>
      </c>
      <c r="Z532" s="4">
        <v>3</v>
      </c>
      <c r="AA532" s="17" t="s">
        <v>57</v>
      </c>
    </row>
    <row r="533" spans="2:27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G533" s="4">
        <v>12</v>
      </c>
      <c r="H533" s="4">
        <v>6</v>
      </c>
      <c r="J533" s="4">
        <v>6</v>
      </c>
      <c r="L533" s="4">
        <v>9.8000000000000007</v>
      </c>
      <c r="M533" s="4">
        <v>5</v>
      </c>
      <c r="O533" s="4">
        <v>14</v>
      </c>
      <c r="P533" s="4">
        <v>10</v>
      </c>
      <c r="Q533" s="4">
        <v>9</v>
      </c>
      <c r="R533" s="4">
        <v>3</v>
      </c>
      <c r="S533" s="4">
        <v>6.6</v>
      </c>
      <c r="T533" s="4">
        <v>6.8</v>
      </c>
      <c r="V533" s="4">
        <v>12.2</v>
      </c>
      <c r="Z533" s="5">
        <v>7</v>
      </c>
      <c r="AA533" s="4">
        <v>7.8</v>
      </c>
    </row>
    <row r="534" spans="2:27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G534" s="4">
        <v>6.6</v>
      </c>
      <c r="H534" s="4">
        <v>2</v>
      </c>
      <c r="J534" s="4">
        <v>10</v>
      </c>
      <c r="L534" s="4">
        <v>6</v>
      </c>
      <c r="M534" s="4">
        <v>3.4</v>
      </c>
      <c r="O534" s="4">
        <v>5</v>
      </c>
      <c r="P534" s="4">
        <v>6</v>
      </c>
      <c r="Q534" s="4">
        <v>5.6</v>
      </c>
      <c r="R534" s="4">
        <v>8</v>
      </c>
      <c r="S534" s="4">
        <v>4</v>
      </c>
      <c r="T534" s="4">
        <v>4</v>
      </c>
      <c r="V534" s="4">
        <v>3</v>
      </c>
      <c r="Z534" s="5">
        <v>6</v>
      </c>
      <c r="AA534" s="4">
        <v>3.2</v>
      </c>
    </row>
    <row r="535" spans="2:27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G535" s="4">
        <v>12.6</v>
      </c>
      <c r="H535" s="4">
        <v>5</v>
      </c>
      <c r="J535" s="4">
        <v>5</v>
      </c>
      <c r="L535" s="4">
        <v>9.8000000000000007</v>
      </c>
      <c r="M535" s="4">
        <v>5</v>
      </c>
      <c r="O535" s="4">
        <v>9.3000000000000007</v>
      </c>
      <c r="P535" s="4">
        <v>9</v>
      </c>
      <c r="Q535" s="4">
        <v>9</v>
      </c>
      <c r="R535" s="4">
        <v>6</v>
      </c>
      <c r="S535" s="4">
        <v>7</v>
      </c>
      <c r="T535" s="4">
        <v>8.1999999999999993</v>
      </c>
      <c r="V535" s="4">
        <v>10</v>
      </c>
      <c r="Z535" s="4">
        <v>8</v>
      </c>
      <c r="AA535" s="4">
        <v>8.4</v>
      </c>
    </row>
    <row r="536" spans="2:27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G536" s="4">
        <v>6.8</v>
      </c>
      <c r="H536" s="4">
        <v>2</v>
      </c>
      <c r="J536" s="4">
        <v>12.2</v>
      </c>
      <c r="L536" s="4">
        <v>5.8</v>
      </c>
      <c r="M536" s="4">
        <v>2</v>
      </c>
      <c r="O536" s="4">
        <v>5.6</v>
      </c>
      <c r="P536" s="4">
        <v>7</v>
      </c>
      <c r="Q536" s="4">
        <v>6</v>
      </c>
      <c r="R536" s="4">
        <v>7.4</v>
      </c>
      <c r="S536" s="4">
        <v>5</v>
      </c>
      <c r="T536" s="4">
        <v>4</v>
      </c>
      <c r="V536" s="4">
        <v>4.8</v>
      </c>
      <c r="Z536" s="4">
        <v>5</v>
      </c>
      <c r="AA536" s="4">
        <v>4.4000000000000004</v>
      </c>
    </row>
    <row r="537" spans="2:27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G537" s="4">
        <v>11</v>
      </c>
      <c r="H537" s="4">
        <v>5</v>
      </c>
      <c r="J537" s="4">
        <v>5</v>
      </c>
      <c r="L537" s="4">
        <v>10</v>
      </c>
      <c r="M537" s="4">
        <v>6</v>
      </c>
      <c r="O537" s="4">
        <v>12</v>
      </c>
      <c r="P537" s="4">
        <v>11.2</v>
      </c>
      <c r="Q537" s="4">
        <v>9.6</v>
      </c>
      <c r="R537" s="4">
        <v>3.2</v>
      </c>
      <c r="S537" s="4">
        <v>9</v>
      </c>
      <c r="T537" s="4">
        <v>8</v>
      </c>
      <c r="V537" s="17" t="s">
        <v>57</v>
      </c>
      <c r="Z537" s="4">
        <v>8</v>
      </c>
      <c r="AA537" s="4">
        <v>10.199999999999999</v>
      </c>
    </row>
    <row r="538" spans="2:27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G538" s="4">
        <v>7</v>
      </c>
      <c r="H538" s="4">
        <v>1.4</v>
      </c>
      <c r="J538" s="4">
        <v>10.8</v>
      </c>
      <c r="L538" s="6">
        <v>4.2</v>
      </c>
      <c r="M538" s="4">
        <v>3</v>
      </c>
      <c r="O538" s="4">
        <v>4.5999999999999996</v>
      </c>
      <c r="P538" s="4">
        <v>7</v>
      </c>
      <c r="Q538" s="4">
        <v>5</v>
      </c>
      <c r="R538" s="4">
        <v>7.4</v>
      </c>
      <c r="S538" s="4">
        <v>4.4000000000000004</v>
      </c>
      <c r="T538" s="4">
        <v>5</v>
      </c>
      <c r="V538" s="17" t="s">
        <v>57</v>
      </c>
      <c r="Z538" s="4">
        <v>7.4</v>
      </c>
      <c r="AA538" s="4">
        <v>3.8</v>
      </c>
    </row>
    <row r="539" spans="2:27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G539" s="4">
        <v>13</v>
      </c>
      <c r="H539" s="4">
        <v>4.5999999999999996</v>
      </c>
      <c r="J539" s="4">
        <v>5.2</v>
      </c>
      <c r="L539" s="4">
        <v>9</v>
      </c>
      <c r="M539" s="4">
        <v>5.6</v>
      </c>
      <c r="O539" s="4">
        <v>10</v>
      </c>
      <c r="P539" s="4">
        <v>8</v>
      </c>
      <c r="Q539" s="4">
        <v>7.4</v>
      </c>
      <c r="R539" s="4">
        <v>2.4</v>
      </c>
      <c r="S539" s="4">
        <v>8.1999999999999993</v>
      </c>
      <c r="T539" s="4">
        <v>9</v>
      </c>
      <c r="V539" s="17" t="s">
        <v>57</v>
      </c>
      <c r="Z539" s="4">
        <v>9</v>
      </c>
      <c r="AA539" s="4">
        <v>8.8000000000000007</v>
      </c>
    </row>
    <row r="540" spans="2:27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G540" s="4">
        <v>7</v>
      </c>
      <c r="H540" s="4">
        <v>2</v>
      </c>
      <c r="J540" s="4">
        <v>11</v>
      </c>
      <c r="L540" s="4">
        <v>7</v>
      </c>
      <c r="M540" s="4">
        <v>2.6</v>
      </c>
      <c r="O540" s="4">
        <v>7.4</v>
      </c>
      <c r="P540" s="4">
        <v>6.8</v>
      </c>
      <c r="Q540" s="4">
        <v>6</v>
      </c>
      <c r="R540" s="4">
        <v>6</v>
      </c>
      <c r="S540" s="4">
        <v>5.6</v>
      </c>
      <c r="T540" s="4">
        <v>5</v>
      </c>
      <c r="V540" s="17" t="s">
        <v>57</v>
      </c>
      <c r="Z540" s="4">
        <v>3.8</v>
      </c>
      <c r="AA540" s="4">
        <v>4.8</v>
      </c>
    </row>
    <row r="541" spans="2:27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G541" s="4">
        <v>12.4</v>
      </c>
      <c r="H541" s="4">
        <v>4.5999999999999996</v>
      </c>
      <c r="J541" s="4">
        <v>6</v>
      </c>
      <c r="L541" s="4">
        <v>10</v>
      </c>
      <c r="M541" s="4">
        <v>5</v>
      </c>
      <c r="O541" s="4">
        <v>9.1</v>
      </c>
      <c r="P541" s="4">
        <v>7.3</v>
      </c>
      <c r="Q541" s="4">
        <v>6</v>
      </c>
      <c r="R541" s="4">
        <v>3</v>
      </c>
      <c r="S541" s="17" t="s">
        <v>57</v>
      </c>
      <c r="T541" s="4">
        <v>8</v>
      </c>
      <c r="V541" s="17" t="s">
        <v>57</v>
      </c>
      <c r="Z541" s="4">
        <v>8</v>
      </c>
      <c r="AA541" s="4">
        <v>9.8000000000000007</v>
      </c>
    </row>
    <row r="542" spans="2:27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G542" s="4">
        <v>8</v>
      </c>
      <c r="H542" s="4">
        <v>2</v>
      </c>
      <c r="J542" s="4">
        <v>14</v>
      </c>
      <c r="L542" s="4">
        <v>5</v>
      </c>
      <c r="M542" s="4">
        <v>3</v>
      </c>
      <c r="O542" s="4">
        <v>6</v>
      </c>
      <c r="P542" s="4">
        <v>6.8</v>
      </c>
      <c r="Q542" s="4">
        <v>8</v>
      </c>
      <c r="R542" s="20">
        <v>9</v>
      </c>
      <c r="S542" s="4">
        <v>4.2</v>
      </c>
      <c r="T542" s="4">
        <v>4</v>
      </c>
      <c r="V542" s="17" t="s">
        <v>57</v>
      </c>
      <c r="Z542" s="4">
        <v>4</v>
      </c>
      <c r="AA542" s="4">
        <v>4.7</v>
      </c>
    </row>
    <row r="543" spans="2:27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G543" s="4">
        <v>11.4</v>
      </c>
      <c r="H543" s="4">
        <v>4</v>
      </c>
      <c r="J543" s="4">
        <v>5</v>
      </c>
      <c r="L543" s="4">
        <v>10</v>
      </c>
      <c r="M543" s="4">
        <v>5.8</v>
      </c>
      <c r="O543" s="4">
        <v>6.4</v>
      </c>
      <c r="P543" s="4">
        <v>9.6</v>
      </c>
      <c r="Q543" s="4">
        <v>10</v>
      </c>
      <c r="R543" s="4">
        <v>5.4</v>
      </c>
      <c r="S543" s="4">
        <v>8</v>
      </c>
      <c r="T543" s="4">
        <v>8</v>
      </c>
      <c r="V543" s="17" t="s">
        <v>57</v>
      </c>
      <c r="Z543" s="4">
        <v>8</v>
      </c>
      <c r="AA543" s="4">
        <v>8</v>
      </c>
    </row>
    <row r="544" spans="2:27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G544" s="4">
        <v>9</v>
      </c>
      <c r="H544" s="4">
        <v>3</v>
      </c>
      <c r="J544" s="4">
        <v>10.6</v>
      </c>
      <c r="L544" s="4">
        <v>5.4</v>
      </c>
      <c r="M544" s="4">
        <v>2</v>
      </c>
      <c r="O544" s="4">
        <v>6.2</v>
      </c>
      <c r="P544" s="4">
        <v>4</v>
      </c>
      <c r="Q544" s="4">
        <v>5</v>
      </c>
      <c r="R544" s="4">
        <v>5</v>
      </c>
      <c r="S544" s="4">
        <v>4.4000000000000004</v>
      </c>
      <c r="T544" s="4">
        <v>3</v>
      </c>
      <c r="V544" s="17" t="s">
        <v>57</v>
      </c>
      <c r="Z544" s="4">
        <v>4.8</v>
      </c>
      <c r="AA544" s="4">
        <v>3.6</v>
      </c>
    </row>
    <row r="545" spans="2:27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G545" s="4">
        <v>14.4</v>
      </c>
      <c r="H545" s="4">
        <v>4</v>
      </c>
      <c r="J545" s="4">
        <v>4.0999999999999996</v>
      </c>
      <c r="L545" s="4">
        <v>10.6</v>
      </c>
      <c r="M545" s="4">
        <v>6</v>
      </c>
      <c r="O545" s="4">
        <v>11</v>
      </c>
      <c r="P545" s="4">
        <v>11.2</v>
      </c>
      <c r="Q545" s="4">
        <v>10</v>
      </c>
      <c r="R545" s="4">
        <v>5</v>
      </c>
      <c r="S545" s="4">
        <v>10.3</v>
      </c>
      <c r="T545" s="4">
        <v>7</v>
      </c>
      <c r="V545" s="17" t="s">
        <v>57</v>
      </c>
      <c r="Z545" s="4">
        <v>6</v>
      </c>
      <c r="AA545" s="4">
        <v>9</v>
      </c>
    </row>
    <row r="546" spans="2:27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G546" s="6">
        <v>7</v>
      </c>
      <c r="H546" s="4">
        <v>2.4</v>
      </c>
      <c r="J546" s="4">
        <v>9.4</v>
      </c>
      <c r="L546" s="4">
        <v>5.6</v>
      </c>
      <c r="M546" s="4">
        <v>1</v>
      </c>
      <c r="O546" s="4">
        <v>5.4</v>
      </c>
      <c r="P546" s="6">
        <v>5.6</v>
      </c>
      <c r="Q546" s="4">
        <v>5.6</v>
      </c>
      <c r="R546" s="4">
        <v>4.2</v>
      </c>
      <c r="S546" s="4">
        <v>4</v>
      </c>
      <c r="T546" s="4">
        <v>5.8</v>
      </c>
      <c r="V546" s="17" t="s">
        <v>57</v>
      </c>
      <c r="Z546" s="4">
        <v>3.8</v>
      </c>
      <c r="AA546" s="4">
        <v>4.2</v>
      </c>
    </row>
    <row r="547" spans="2:27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G547" s="4">
        <v>14</v>
      </c>
      <c r="H547" s="4">
        <v>5</v>
      </c>
      <c r="J547" s="4">
        <v>6.2</v>
      </c>
      <c r="L547" s="4">
        <v>9</v>
      </c>
      <c r="M547" s="4">
        <v>6.8</v>
      </c>
      <c r="O547" s="4">
        <v>12.3</v>
      </c>
      <c r="P547" s="4">
        <v>10</v>
      </c>
      <c r="Q547" s="4">
        <v>9.8000000000000007</v>
      </c>
      <c r="R547" s="4">
        <v>3.4</v>
      </c>
      <c r="S547" s="4">
        <v>9</v>
      </c>
      <c r="T547" s="4">
        <v>7</v>
      </c>
      <c r="V547" s="17" t="s">
        <v>57</v>
      </c>
      <c r="Z547" s="4">
        <v>6.6</v>
      </c>
      <c r="AA547" s="4">
        <v>7</v>
      </c>
    </row>
    <row r="548" spans="2:27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G548" s="4">
        <v>6</v>
      </c>
      <c r="H548" s="4">
        <v>2.4</v>
      </c>
      <c r="J548" s="4">
        <v>9</v>
      </c>
      <c r="L548" s="4">
        <v>6</v>
      </c>
      <c r="M548" s="4">
        <v>3</v>
      </c>
      <c r="O548" s="4">
        <v>4.4000000000000004</v>
      </c>
      <c r="P548" s="4">
        <v>5.6</v>
      </c>
      <c r="Q548" s="4">
        <v>5.8</v>
      </c>
      <c r="R548" s="17" t="s">
        <v>57</v>
      </c>
      <c r="S548" s="4">
        <v>5</v>
      </c>
      <c r="T548" s="4">
        <v>5</v>
      </c>
      <c r="V548" s="17" t="s">
        <v>57</v>
      </c>
      <c r="Z548" s="4">
        <v>3.8</v>
      </c>
      <c r="AA548" s="4">
        <v>4</v>
      </c>
    </row>
    <row r="549" spans="2:27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G549" s="4">
        <v>11</v>
      </c>
      <c r="H549" s="4">
        <v>5</v>
      </c>
      <c r="J549" s="4">
        <v>4.2</v>
      </c>
      <c r="L549" s="4">
        <v>10.6</v>
      </c>
      <c r="M549" s="4">
        <v>5</v>
      </c>
      <c r="O549" s="4">
        <v>13.6</v>
      </c>
      <c r="P549" s="4">
        <v>10</v>
      </c>
      <c r="Q549" s="4">
        <v>10.4</v>
      </c>
      <c r="R549" s="4">
        <v>10</v>
      </c>
      <c r="S549" s="4">
        <v>9</v>
      </c>
      <c r="T549" s="4">
        <v>8.8000000000000007</v>
      </c>
      <c r="V549" s="17" t="s">
        <v>57</v>
      </c>
      <c r="Z549" s="4">
        <v>8</v>
      </c>
      <c r="AA549" s="4">
        <v>7</v>
      </c>
    </row>
    <row r="550" spans="2:27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G550" s="4">
        <v>9</v>
      </c>
      <c r="H550" s="4">
        <v>2</v>
      </c>
      <c r="J550" s="4">
        <v>10</v>
      </c>
      <c r="L550" s="4">
        <v>5.8</v>
      </c>
      <c r="M550" s="4">
        <v>3.8</v>
      </c>
      <c r="O550" s="4">
        <v>5.6</v>
      </c>
      <c r="P550" s="4">
        <v>5</v>
      </c>
      <c r="Q550" s="4">
        <v>6.4</v>
      </c>
      <c r="R550" s="17" t="s">
        <v>57</v>
      </c>
      <c r="S550" s="4">
        <v>4</v>
      </c>
      <c r="T550" s="4">
        <v>6.2</v>
      </c>
      <c r="V550" s="17" t="s">
        <v>57</v>
      </c>
      <c r="Z550" s="4">
        <v>4</v>
      </c>
      <c r="AA550" s="4">
        <v>4</v>
      </c>
    </row>
    <row r="551" spans="2:27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G551" s="4">
        <v>14</v>
      </c>
      <c r="H551" s="4">
        <v>4.5999999999999996</v>
      </c>
      <c r="J551" s="4">
        <v>5.4</v>
      </c>
      <c r="L551" s="4">
        <v>11.8</v>
      </c>
      <c r="M551" s="4">
        <v>5</v>
      </c>
      <c r="O551" s="4">
        <v>12</v>
      </c>
      <c r="P551" s="4">
        <v>8</v>
      </c>
      <c r="Q551" s="4">
        <v>10</v>
      </c>
      <c r="R551" s="4">
        <v>5</v>
      </c>
      <c r="S551" s="4">
        <v>10</v>
      </c>
      <c r="T551" s="4">
        <v>6.4</v>
      </c>
      <c r="V551" s="17" t="s">
        <v>57</v>
      </c>
      <c r="Z551" s="4">
        <v>7.4</v>
      </c>
      <c r="AA551" s="4">
        <v>9.4</v>
      </c>
    </row>
    <row r="552" spans="2:27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G552" s="4">
        <v>6.8</v>
      </c>
      <c r="H552" s="4">
        <v>2</v>
      </c>
      <c r="J552" s="4">
        <v>10</v>
      </c>
      <c r="L552" s="6">
        <v>5.2</v>
      </c>
      <c r="M552" s="4">
        <v>3.8</v>
      </c>
      <c r="O552" s="4">
        <v>5.5</v>
      </c>
      <c r="P552" s="4">
        <v>3</v>
      </c>
      <c r="Q552" s="4">
        <v>6</v>
      </c>
      <c r="R552" s="4">
        <v>6</v>
      </c>
      <c r="S552" s="4">
        <v>4</v>
      </c>
      <c r="T552" s="4">
        <v>7</v>
      </c>
      <c r="V552" s="17" t="s">
        <v>57</v>
      </c>
      <c r="Z552" s="4">
        <v>3.8</v>
      </c>
      <c r="AA552" s="4">
        <v>3</v>
      </c>
    </row>
    <row r="553" spans="2:27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G553" s="4">
        <v>14</v>
      </c>
      <c r="H553" s="4">
        <v>4.4000000000000004</v>
      </c>
      <c r="J553" s="4">
        <v>5</v>
      </c>
      <c r="L553" s="4">
        <v>10.6</v>
      </c>
      <c r="M553" s="4">
        <v>9.4</v>
      </c>
      <c r="O553" s="4">
        <v>10.4</v>
      </c>
      <c r="P553" s="4">
        <v>9.4</v>
      </c>
      <c r="Q553" s="4">
        <v>10</v>
      </c>
      <c r="R553" s="4">
        <v>2.2000000000000002</v>
      </c>
      <c r="S553" s="4">
        <v>10</v>
      </c>
      <c r="T553" s="4">
        <v>9.8000000000000007</v>
      </c>
      <c r="V553" s="17" t="s">
        <v>57</v>
      </c>
      <c r="Z553" s="4">
        <v>7.2</v>
      </c>
      <c r="AA553" s="4">
        <v>11</v>
      </c>
    </row>
    <row r="554" spans="2:27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G554" s="4">
        <v>9.4</v>
      </c>
      <c r="H554" s="4">
        <v>2.4</v>
      </c>
      <c r="J554" s="4">
        <v>9.1999999999999993</v>
      </c>
      <c r="L554" s="4">
        <v>6.8</v>
      </c>
      <c r="M554" s="4">
        <v>3</v>
      </c>
      <c r="O554" s="4">
        <v>5.8</v>
      </c>
      <c r="P554" s="4">
        <v>6</v>
      </c>
      <c r="Q554" s="4">
        <v>5.6</v>
      </c>
      <c r="R554" s="4">
        <v>4.8</v>
      </c>
      <c r="S554" s="4">
        <v>4</v>
      </c>
      <c r="T554" s="4">
        <v>4</v>
      </c>
      <c r="V554" s="17" t="s">
        <v>57</v>
      </c>
      <c r="Z554" s="4">
        <v>3.4</v>
      </c>
      <c r="AA554" s="4">
        <v>4.5999999999999996</v>
      </c>
    </row>
    <row r="555" spans="2:27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G555" s="4">
        <v>15</v>
      </c>
      <c r="H555" s="4">
        <v>4.4000000000000004</v>
      </c>
      <c r="J555" s="4">
        <v>3.8</v>
      </c>
      <c r="L555" s="4">
        <v>9.4</v>
      </c>
      <c r="M555" s="4">
        <v>5.2</v>
      </c>
      <c r="O555" s="4">
        <v>11.2</v>
      </c>
      <c r="P555" s="4">
        <v>6.8</v>
      </c>
      <c r="Q555" s="4">
        <v>8.8000000000000007</v>
      </c>
      <c r="R555" s="4">
        <v>3</v>
      </c>
      <c r="S555" s="4">
        <v>10</v>
      </c>
      <c r="T555" s="4">
        <v>10</v>
      </c>
      <c r="V555" s="17" t="s">
        <v>57</v>
      </c>
      <c r="Z555" s="4">
        <v>7.4</v>
      </c>
      <c r="AA555" s="4">
        <v>7.4</v>
      </c>
    </row>
    <row r="556" spans="2:27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G556" s="4">
        <v>7</v>
      </c>
      <c r="H556" s="4">
        <v>3</v>
      </c>
      <c r="J556" s="4">
        <v>9.6</v>
      </c>
      <c r="L556" s="4">
        <v>6</v>
      </c>
      <c r="M556" s="4">
        <v>2</v>
      </c>
      <c r="O556" s="4">
        <v>7</v>
      </c>
      <c r="P556" s="4">
        <v>5.4</v>
      </c>
      <c r="Q556" s="4">
        <v>4</v>
      </c>
      <c r="R556" s="4">
        <v>7</v>
      </c>
      <c r="S556" s="4">
        <v>4.2</v>
      </c>
      <c r="T556" s="4">
        <v>3.8</v>
      </c>
      <c r="V556" s="17" t="s">
        <v>57</v>
      </c>
      <c r="Z556" s="4">
        <v>4</v>
      </c>
      <c r="AA556" s="4">
        <v>3.4</v>
      </c>
    </row>
    <row r="557" spans="2:27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G557" s="4">
        <v>14.8</v>
      </c>
      <c r="H557" s="4">
        <v>5</v>
      </c>
      <c r="J557" s="4">
        <v>5</v>
      </c>
      <c r="L557" s="4">
        <v>9.1</v>
      </c>
      <c r="M557" s="4">
        <v>5</v>
      </c>
      <c r="O557" s="4">
        <v>9</v>
      </c>
      <c r="P557" s="4">
        <v>8</v>
      </c>
      <c r="Q557" s="4">
        <v>8.4</v>
      </c>
      <c r="R557" s="4">
        <v>2</v>
      </c>
      <c r="S557" s="4">
        <v>6</v>
      </c>
      <c r="T557" s="20">
        <v>10.4</v>
      </c>
      <c r="V557" s="17" t="s">
        <v>57</v>
      </c>
      <c r="Z557" s="4">
        <v>7</v>
      </c>
      <c r="AA557" s="4">
        <v>9.6</v>
      </c>
    </row>
    <row r="558" spans="2:27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G558" s="4">
        <v>6</v>
      </c>
      <c r="H558" s="4">
        <v>2.8</v>
      </c>
      <c r="J558" s="4">
        <v>8.1999999999999993</v>
      </c>
      <c r="L558" s="4">
        <v>7.4</v>
      </c>
      <c r="M558" s="4">
        <v>2</v>
      </c>
      <c r="O558" s="4">
        <v>5</v>
      </c>
      <c r="P558" s="4">
        <v>3.6</v>
      </c>
      <c r="Q558" s="4">
        <v>7</v>
      </c>
      <c r="R558" s="4">
        <v>7.4</v>
      </c>
      <c r="S558" s="4">
        <v>3</v>
      </c>
      <c r="T558" s="4">
        <v>7.4</v>
      </c>
      <c r="V558" s="17" t="s">
        <v>57</v>
      </c>
      <c r="Z558" s="4">
        <v>9</v>
      </c>
      <c r="AA558" s="17" t="s">
        <v>57</v>
      </c>
    </row>
    <row r="559" spans="2:27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G559" s="4">
        <v>13.6</v>
      </c>
      <c r="H559" s="4">
        <v>4</v>
      </c>
      <c r="J559" s="4">
        <v>5</v>
      </c>
      <c r="L559" s="4">
        <v>10.3</v>
      </c>
      <c r="M559" s="4">
        <v>6</v>
      </c>
      <c r="O559" s="4">
        <v>10.6</v>
      </c>
      <c r="P559" s="4">
        <v>9.1999999999999993</v>
      </c>
      <c r="Q559" s="4">
        <v>9.6</v>
      </c>
      <c r="R559" s="4">
        <v>4</v>
      </c>
      <c r="S559" s="4">
        <v>8</v>
      </c>
      <c r="T559" s="4">
        <v>9.6</v>
      </c>
      <c r="V559" s="17" t="s">
        <v>57</v>
      </c>
      <c r="Z559" s="4">
        <v>5</v>
      </c>
      <c r="AA559" s="4">
        <v>9.6</v>
      </c>
    </row>
    <row r="560" spans="2:27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G560" s="6">
        <v>7</v>
      </c>
      <c r="H560" s="4">
        <v>3.4</v>
      </c>
      <c r="J560" s="4">
        <v>10</v>
      </c>
      <c r="L560" s="4">
        <v>5.2</v>
      </c>
      <c r="M560" s="4">
        <v>3.4</v>
      </c>
      <c r="O560" s="4">
        <v>5.6</v>
      </c>
      <c r="P560" s="4">
        <v>5</v>
      </c>
      <c r="Q560" s="4">
        <v>5</v>
      </c>
      <c r="R560" s="4">
        <v>7.6</v>
      </c>
      <c r="S560" s="4">
        <v>5</v>
      </c>
      <c r="T560" s="4">
        <v>6.6</v>
      </c>
      <c r="V560" s="17" t="s">
        <v>57</v>
      </c>
      <c r="Z560" s="4">
        <v>4</v>
      </c>
      <c r="AA560" s="4">
        <v>6.2</v>
      </c>
    </row>
    <row r="561" spans="2:27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G561" s="4">
        <v>13</v>
      </c>
      <c r="H561" s="4">
        <v>5.4</v>
      </c>
      <c r="J561" s="4">
        <v>4.8</v>
      </c>
      <c r="L561" s="4">
        <v>10</v>
      </c>
      <c r="M561" s="4">
        <v>9</v>
      </c>
      <c r="O561" s="4">
        <v>13</v>
      </c>
      <c r="P561" s="4">
        <v>8.1999999999999993</v>
      </c>
      <c r="Q561" s="4">
        <v>10.8</v>
      </c>
      <c r="R561" s="4">
        <v>4</v>
      </c>
      <c r="S561" s="4">
        <v>8</v>
      </c>
      <c r="T561" s="4">
        <v>10</v>
      </c>
      <c r="V561" s="17" t="s">
        <v>57</v>
      </c>
      <c r="Z561" s="17" t="s">
        <v>57</v>
      </c>
      <c r="AA561" s="4">
        <v>6.4</v>
      </c>
    </row>
    <row r="562" spans="2:27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G562" s="4">
        <v>6.2</v>
      </c>
      <c r="H562" s="4">
        <v>3</v>
      </c>
      <c r="J562" s="4">
        <v>8</v>
      </c>
      <c r="L562" s="4">
        <v>6.3</v>
      </c>
      <c r="M562" s="4">
        <v>3.8</v>
      </c>
      <c r="O562" s="4">
        <v>5.6</v>
      </c>
      <c r="P562" s="4">
        <v>4.4000000000000004</v>
      </c>
      <c r="Q562" s="4">
        <v>4.8</v>
      </c>
      <c r="R562" s="4">
        <v>8.8000000000000007</v>
      </c>
      <c r="S562" s="4">
        <v>4</v>
      </c>
      <c r="T562" s="4">
        <v>6.8</v>
      </c>
      <c r="V562" s="17" t="s">
        <v>57</v>
      </c>
      <c r="Z562" s="17" t="s">
        <v>57</v>
      </c>
      <c r="AA562" s="4">
        <v>4.2</v>
      </c>
    </row>
    <row r="563" spans="2:27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G563" s="4">
        <v>11</v>
      </c>
      <c r="H563" s="4">
        <v>5</v>
      </c>
      <c r="J563" s="4">
        <v>6</v>
      </c>
      <c r="L563" s="4">
        <v>11</v>
      </c>
      <c r="M563" s="4">
        <v>3.4</v>
      </c>
      <c r="O563" s="4">
        <v>11</v>
      </c>
      <c r="P563" s="4">
        <v>9.6</v>
      </c>
      <c r="Q563" s="4">
        <v>10.6</v>
      </c>
      <c r="R563" s="4">
        <v>3.8</v>
      </c>
      <c r="S563" s="4">
        <v>9.4</v>
      </c>
      <c r="T563" s="4">
        <v>9.1999999999999993</v>
      </c>
      <c r="V563" s="17" t="s">
        <v>57</v>
      </c>
      <c r="Z563" s="4">
        <v>7.2</v>
      </c>
      <c r="AA563" s="4">
        <v>8.8000000000000007</v>
      </c>
    </row>
    <row r="564" spans="2:27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G564" s="4">
        <v>6.2</v>
      </c>
      <c r="H564" s="4">
        <v>2</v>
      </c>
      <c r="J564" s="4">
        <v>9.1999999999999993</v>
      </c>
      <c r="L564" s="4">
        <v>5.2</v>
      </c>
      <c r="M564" s="4">
        <v>6</v>
      </c>
      <c r="O564" s="4">
        <v>5.2</v>
      </c>
      <c r="P564" s="4">
        <v>5.8</v>
      </c>
      <c r="Q564" s="4">
        <v>6.4</v>
      </c>
      <c r="R564" s="4">
        <v>6.2</v>
      </c>
      <c r="S564" s="4">
        <v>4.2</v>
      </c>
      <c r="T564" s="4">
        <v>6</v>
      </c>
      <c r="V564" s="17" t="s">
        <v>57</v>
      </c>
      <c r="Z564" s="4">
        <v>4</v>
      </c>
      <c r="AA564" s="4">
        <v>5</v>
      </c>
    </row>
    <row r="565" spans="2:27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G565" s="4">
        <v>13</v>
      </c>
      <c r="H565" s="4">
        <v>5</v>
      </c>
      <c r="J565" s="4">
        <v>5.2</v>
      </c>
      <c r="L565" s="4">
        <v>5.6</v>
      </c>
      <c r="M565" s="4">
        <v>5.4</v>
      </c>
      <c r="O565" s="4">
        <v>10</v>
      </c>
      <c r="P565" s="4">
        <v>7.6</v>
      </c>
      <c r="Q565" s="4">
        <v>10.199999999999999</v>
      </c>
      <c r="R565" s="4">
        <v>4.4000000000000004</v>
      </c>
      <c r="S565" s="4">
        <v>9</v>
      </c>
      <c r="T565" s="4">
        <v>10.199999999999999</v>
      </c>
      <c r="V565" s="17" t="s">
        <v>57</v>
      </c>
      <c r="Z565" s="4">
        <v>6</v>
      </c>
      <c r="AA565" s="4">
        <v>9.1999999999999993</v>
      </c>
    </row>
    <row r="566" spans="2:27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G566" s="4">
        <v>8</v>
      </c>
      <c r="H566" s="4">
        <v>3</v>
      </c>
      <c r="J566" s="4">
        <v>10</v>
      </c>
      <c r="L566" s="6">
        <v>7.6</v>
      </c>
      <c r="M566" s="4">
        <v>2</v>
      </c>
      <c r="O566" s="4">
        <v>4</v>
      </c>
      <c r="P566" s="4">
        <v>5</v>
      </c>
      <c r="Q566" s="4">
        <v>3.2</v>
      </c>
      <c r="R566" s="4">
        <v>9.8000000000000007</v>
      </c>
      <c r="S566" s="4">
        <v>4.2</v>
      </c>
      <c r="T566" s="4">
        <v>6</v>
      </c>
      <c r="V566" s="17" t="s">
        <v>57</v>
      </c>
      <c r="Z566" s="4">
        <v>4.2</v>
      </c>
      <c r="AA566" s="4">
        <v>4.4000000000000004</v>
      </c>
    </row>
    <row r="567" spans="2:27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G567" s="4">
        <v>13.8</v>
      </c>
      <c r="H567" s="4">
        <v>4.4000000000000004</v>
      </c>
      <c r="J567" s="4">
        <v>5</v>
      </c>
      <c r="L567" s="4">
        <v>8.1999999999999993</v>
      </c>
      <c r="M567" s="4">
        <v>5.6</v>
      </c>
      <c r="O567" s="5">
        <v>10.8</v>
      </c>
      <c r="P567" s="4">
        <v>8.3000000000000007</v>
      </c>
      <c r="Q567" s="4">
        <v>11.6</v>
      </c>
      <c r="R567" s="4">
        <v>4.2</v>
      </c>
      <c r="S567" s="4">
        <v>8</v>
      </c>
      <c r="T567" s="4">
        <v>11</v>
      </c>
      <c r="V567" s="17" t="s">
        <v>57</v>
      </c>
      <c r="Z567" s="4">
        <v>7.4</v>
      </c>
      <c r="AA567" s="4">
        <v>10.199999999999999</v>
      </c>
    </row>
    <row r="568" spans="2:27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G568" s="4">
        <v>5.8</v>
      </c>
      <c r="H568" s="4">
        <v>2</v>
      </c>
      <c r="J568" s="4">
        <v>11</v>
      </c>
      <c r="L568" s="4">
        <v>5.2</v>
      </c>
      <c r="M568" s="4">
        <v>4</v>
      </c>
      <c r="O568" s="4">
        <v>6</v>
      </c>
      <c r="P568" s="4">
        <v>4.2</v>
      </c>
      <c r="Q568" s="4">
        <v>5</v>
      </c>
      <c r="R568" s="4">
        <v>8</v>
      </c>
      <c r="S568" s="4">
        <v>4</v>
      </c>
      <c r="T568" s="4">
        <v>5</v>
      </c>
      <c r="V568" s="17" t="s">
        <v>57</v>
      </c>
      <c r="Z568" s="4">
        <v>4</v>
      </c>
      <c r="AA568" s="17" t="s">
        <v>57</v>
      </c>
    </row>
    <row r="569" spans="2:27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G569" s="4">
        <v>13.7</v>
      </c>
      <c r="H569" s="4">
        <v>6</v>
      </c>
      <c r="J569" s="4">
        <v>5.2</v>
      </c>
      <c r="L569" s="4">
        <v>8.4</v>
      </c>
      <c r="M569" s="4">
        <v>6</v>
      </c>
      <c r="O569" s="4">
        <v>11.8</v>
      </c>
      <c r="P569" s="4">
        <v>8</v>
      </c>
      <c r="Q569" s="4">
        <v>11</v>
      </c>
      <c r="R569" s="4">
        <v>4</v>
      </c>
      <c r="S569" s="4">
        <v>9</v>
      </c>
      <c r="T569" s="4">
        <v>9</v>
      </c>
      <c r="V569" s="17" t="s">
        <v>57</v>
      </c>
      <c r="Z569" s="4">
        <v>6.8</v>
      </c>
      <c r="AA569" s="4">
        <v>8.5</v>
      </c>
    </row>
    <row r="570" spans="2:27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G570" s="4">
        <v>7.7</v>
      </c>
      <c r="H570" s="4">
        <v>3</v>
      </c>
      <c r="I570" s="4">
        <v>6</v>
      </c>
      <c r="J570" s="4">
        <v>8</v>
      </c>
      <c r="L570" s="4">
        <v>6.2</v>
      </c>
      <c r="M570" s="4">
        <v>2.6</v>
      </c>
      <c r="O570" s="4">
        <v>5</v>
      </c>
      <c r="P570" s="4">
        <v>6.2</v>
      </c>
      <c r="Q570" s="4">
        <v>5.2</v>
      </c>
      <c r="R570" s="4">
        <v>8</v>
      </c>
      <c r="S570" s="4">
        <v>3.4</v>
      </c>
      <c r="T570" s="4">
        <v>6.6</v>
      </c>
      <c r="V570" s="17" t="s">
        <v>57</v>
      </c>
      <c r="Z570" s="4">
        <v>3</v>
      </c>
      <c r="AA570" s="4">
        <v>4.2</v>
      </c>
    </row>
    <row r="571" spans="2:27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G571" s="4">
        <v>13</v>
      </c>
      <c r="H571" s="4">
        <v>6.4</v>
      </c>
      <c r="I571" s="4">
        <v>3</v>
      </c>
      <c r="J571" s="4">
        <v>5</v>
      </c>
      <c r="L571" s="4">
        <v>9.1999999999999993</v>
      </c>
      <c r="M571" s="4">
        <v>4</v>
      </c>
      <c r="O571" s="4">
        <v>6.2</v>
      </c>
      <c r="P571" s="4">
        <v>8.1999999999999993</v>
      </c>
      <c r="Q571" s="4">
        <v>10.6</v>
      </c>
      <c r="R571" s="4">
        <v>2</v>
      </c>
      <c r="S571" s="4">
        <v>7</v>
      </c>
      <c r="T571" s="4">
        <v>8</v>
      </c>
      <c r="V571" s="17" t="s">
        <v>57</v>
      </c>
      <c r="Z571" s="4">
        <v>7</v>
      </c>
      <c r="AA571" s="4">
        <v>7.8</v>
      </c>
    </row>
    <row r="572" spans="2:27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G572" s="4">
        <v>7.6</v>
      </c>
      <c r="H572" s="4">
        <v>3</v>
      </c>
      <c r="I572" s="4">
        <v>11</v>
      </c>
      <c r="J572" s="4">
        <v>11</v>
      </c>
      <c r="L572" s="4">
        <v>5</v>
      </c>
      <c r="M572" s="4">
        <v>3</v>
      </c>
      <c r="O572" s="4">
        <v>3.4</v>
      </c>
      <c r="P572" s="4">
        <v>5</v>
      </c>
      <c r="Q572" s="4">
        <v>4.5999999999999996</v>
      </c>
      <c r="R572" s="4">
        <v>7.2</v>
      </c>
      <c r="S572" s="4">
        <v>4</v>
      </c>
      <c r="T572" s="4">
        <v>4.5999999999999996</v>
      </c>
      <c r="V572" s="17" t="s">
        <v>57</v>
      </c>
      <c r="Z572" s="4">
        <v>4</v>
      </c>
      <c r="AA572" s="4">
        <v>3.8</v>
      </c>
    </row>
    <row r="573" spans="2:27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G573" s="4">
        <v>13</v>
      </c>
      <c r="H573" s="4">
        <v>6</v>
      </c>
      <c r="I573" s="4">
        <v>4.2</v>
      </c>
      <c r="J573" s="4">
        <v>4</v>
      </c>
      <c r="L573" s="4">
        <v>5</v>
      </c>
      <c r="M573" s="4">
        <v>4</v>
      </c>
      <c r="O573" s="4">
        <v>11.6</v>
      </c>
      <c r="P573" s="4">
        <v>7.6</v>
      </c>
      <c r="Q573" s="4">
        <v>7.66</v>
      </c>
      <c r="R573" s="4">
        <v>3</v>
      </c>
      <c r="S573" s="4">
        <v>9</v>
      </c>
      <c r="T573" s="4">
        <v>8.8000000000000007</v>
      </c>
      <c r="V573" s="17" t="s">
        <v>57</v>
      </c>
      <c r="Z573" s="4">
        <v>6.8</v>
      </c>
      <c r="AA573" s="4">
        <v>10.4</v>
      </c>
    </row>
    <row r="574" spans="2:27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G574" s="6">
        <v>6.4</v>
      </c>
      <c r="H574" s="4">
        <v>2.6</v>
      </c>
      <c r="I574" s="4">
        <v>10.4</v>
      </c>
      <c r="J574" s="4">
        <v>9.4</v>
      </c>
      <c r="L574" s="4">
        <v>5.8</v>
      </c>
      <c r="M574" s="4">
        <v>2</v>
      </c>
      <c r="O574" s="4">
        <v>6</v>
      </c>
      <c r="P574" s="4">
        <v>7</v>
      </c>
      <c r="Q574" s="4">
        <v>6.4</v>
      </c>
      <c r="R574" s="4">
        <v>7</v>
      </c>
      <c r="S574" s="4">
        <v>5</v>
      </c>
      <c r="T574" s="4">
        <v>3</v>
      </c>
      <c r="V574" s="17" t="s">
        <v>57</v>
      </c>
      <c r="Z574" s="17" t="s">
        <v>57</v>
      </c>
      <c r="AA574" s="4">
        <v>2.4</v>
      </c>
    </row>
    <row r="575" spans="2:27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G575" s="4">
        <v>10.6</v>
      </c>
      <c r="H575" s="4">
        <v>4.8</v>
      </c>
      <c r="I575" s="4">
        <v>4.2</v>
      </c>
      <c r="J575" s="4">
        <v>6</v>
      </c>
      <c r="L575" s="4">
        <v>8.4</v>
      </c>
      <c r="M575" s="4">
        <v>6.2</v>
      </c>
      <c r="O575" s="4">
        <v>12.2</v>
      </c>
      <c r="P575" s="4">
        <v>7</v>
      </c>
      <c r="Q575" s="4">
        <v>11</v>
      </c>
      <c r="R575" s="4">
        <v>2.2000000000000002</v>
      </c>
      <c r="S575" s="4">
        <v>10.199999999999999</v>
      </c>
      <c r="T575" s="4">
        <v>9.4</v>
      </c>
      <c r="V575" s="17" t="s">
        <v>57</v>
      </c>
      <c r="Z575" s="4">
        <v>6.6</v>
      </c>
      <c r="AA575" s="4">
        <v>8.1999999999999993</v>
      </c>
    </row>
    <row r="576" spans="2:27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639" si="17">IF(COUNTIF(E515:E575,E546)=61,E546+1,E575)</f>
        <v>10</v>
      </c>
      <c r="F576" s="1">
        <v>1</v>
      </c>
      <c r="G576" s="4">
        <v>10.199999999999999</v>
      </c>
      <c r="H576" s="4">
        <v>5</v>
      </c>
      <c r="I576" s="4">
        <v>11</v>
      </c>
      <c r="J576" s="4">
        <v>9</v>
      </c>
      <c r="L576" s="4">
        <v>5.6</v>
      </c>
      <c r="M576" s="4">
        <v>1</v>
      </c>
      <c r="O576" s="4">
        <v>5.7</v>
      </c>
      <c r="P576" s="4">
        <v>5.8</v>
      </c>
      <c r="Q576" s="4">
        <v>4.4000000000000004</v>
      </c>
      <c r="R576" s="4">
        <v>7.2</v>
      </c>
      <c r="S576" s="4">
        <v>5.4</v>
      </c>
      <c r="T576" s="4">
        <v>4</v>
      </c>
      <c r="U576" s="5"/>
      <c r="V576" s="17" t="s">
        <v>57</v>
      </c>
      <c r="Z576" s="4">
        <v>3.2</v>
      </c>
      <c r="AA576" s="4">
        <v>3.8</v>
      </c>
    </row>
    <row r="577" spans="2:27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G577" s="4">
        <v>11.2</v>
      </c>
      <c r="H577" s="4">
        <v>4</v>
      </c>
      <c r="I577" s="4">
        <v>4.2</v>
      </c>
      <c r="J577" s="4">
        <v>4</v>
      </c>
      <c r="L577" s="4">
        <v>10</v>
      </c>
      <c r="M577" s="4">
        <v>6</v>
      </c>
      <c r="O577" s="4">
        <v>10</v>
      </c>
      <c r="P577" s="4">
        <v>6.2</v>
      </c>
      <c r="Q577" s="4">
        <v>10</v>
      </c>
      <c r="R577" s="4">
        <v>4</v>
      </c>
      <c r="S577" s="4">
        <v>9</v>
      </c>
      <c r="T577" s="4">
        <v>9</v>
      </c>
      <c r="U577" s="5"/>
      <c r="V577" s="17" t="s">
        <v>57</v>
      </c>
      <c r="Z577" s="4">
        <v>6</v>
      </c>
      <c r="AA577" s="4">
        <v>5.8</v>
      </c>
    </row>
    <row r="578" spans="2:27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G578" s="4">
        <v>7.2</v>
      </c>
      <c r="H578" s="17" t="s">
        <v>57</v>
      </c>
      <c r="I578" s="4">
        <v>11</v>
      </c>
      <c r="J578" s="4">
        <v>9.1999999999999993</v>
      </c>
      <c r="L578" s="4">
        <v>4.8</v>
      </c>
      <c r="M578" s="4">
        <v>2</v>
      </c>
      <c r="O578" s="4">
        <v>3.8</v>
      </c>
      <c r="P578" s="4">
        <v>5.2</v>
      </c>
      <c r="Q578" s="4">
        <v>3.4</v>
      </c>
      <c r="R578" s="4">
        <v>7</v>
      </c>
      <c r="S578" s="4">
        <v>4.5999999999999996</v>
      </c>
      <c r="T578" s="4">
        <v>5</v>
      </c>
      <c r="U578" s="5"/>
      <c r="V578" s="17" t="s">
        <v>57</v>
      </c>
      <c r="Z578" s="4">
        <v>3.8</v>
      </c>
      <c r="AA578" s="4">
        <v>4.2</v>
      </c>
    </row>
    <row r="579" spans="2:27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G579" s="4">
        <v>12</v>
      </c>
      <c r="H579" s="4">
        <v>5</v>
      </c>
      <c r="I579" s="4">
        <v>4.5999999999999996</v>
      </c>
      <c r="J579" s="4">
        <v>6</v>
      </c>
      <c r="L579" s="4">
        <v>9.1999999999999993</v>
      </c>
      <c r="M579" s="4">
        <v>6</v>
      </c>
      <c r="O579" s="4">
        <v>10.8</v>
      </c>
      <c r="P579" s="4">
        <v>8.4</v>
      </c>
      <c r="Q579" s="4">
        <v>11.2</v>
      </c>
      <c r="R579" s="4">
        <v>3.9</v>
      </c>
      <c r="S579" s="4">
        <v>10.8</v>
      </c>
      <c r="T579" s="4">
        <v>10</v>
      </c>
      <c r="U579" s="5"/>
      <c r="V579" s="17" t="s">
        <v>57</v>
      </c>
      <c r="Z579" s="4">
        <v>7.2</v>
      </c>
      <c r="AA579" s="4">
        <v>10.199999999999999</v>
      </c>
    </row>
    <row r="580" spans="2:27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G580" s="4">
        <v>6</v>
      </c>
      <c r="H580" s="4">
        <v>2</v>
      </c>
      <c r="I580" s="4">
        <v>11.4</v>
      </c>
      <c r="J580" s="4">
        <v>10</v>
      </c>
      <c r="L580" s="6">
        <v>4</v>
      </c>
      <c r="M580" s="4">
        <v>2</v>
      </c>
      <c r="O580" s="4">
        <v>3</v>
      </c>
      <c r="P580" s="4">
        <v>4.4000000000000004</v>
      </c>
      <c r="Q580" s="4">
        <v>3.6</v>
      </c>
      <c r="R580" s="4">
        <v>7.2</v>
      </c>
      <c r="S580" s="4">
        <v>4.5999999999999996</v>
      </c>
      <c r="T580" s="4">
        <v>5.8</v>
      </c>
      <c r="U580" s="5"/>
      <c r="V580" s="17" t="s">
        <v>57</v>
      </c>
      <c r="Z580" s="4">
        <v>4.2</v>
      </c>
      <c r="AA580" s="4">
        <v>3.8</v>
      </c>
    </row>
    <row r="581" spans="2:27" x14ac:dyDescent="0.25">
      <c r="B581" s="8">
        <v>580</v>
      </c>
      <c r="C581" s="9" t="s">
        <v>22</v>
      </c>
      <c r="D581" s="10">
        <f t="shared" ref="D581:D644" si="18">IF(B581=B579+2,IF(D580=D579,D580+1,D580))</f>
        <v>290</v>
      </c>
      <c r="E581" s="1">
        <f t="shared" si="17"/>
        <v>10</v>
      </c>
      <c r="F581" s="1">
        <v>1</v>
      </c>
      <c r="G581" s="4">
        <v>12.4</v>
      </c>
      <c r="H581" s="4">
        <v>5.2</v>
      </c>
      <c r="I581" s="4">
        <v>3</v>
      </c>
      <c r="J581" s="4">
        <v>3.4</v>
      </c>
      <c r="L581" s="4">
        <v>8</v>
      </c>
      <c r="M581" s="4">
        <v>5.8</v>
      </c>
      <c r="O581" s="4">
        <v>9</v>
      </c>
      <c r="P581" s="4">
        <v>5.8</v>
      </c>
      <c r="Q581" s="4">
        <v>10.199999999999999</v>
      </c>
      <c r="R581" s="4">
        <v>5</v>
      </c>
      <c r="S581" s="4">
        <v>9.4</v>
      </c>
      <c r="T581" s="4">
        <v>10.6</v>
      </c>
      <c r="U581" s="5"/>
      <c r="V581" s="17" t="s">
        <v>57</v>
      </c>
      <c r="Z581" s="4">
        <v>6.6</v>
      </c>
      <c r="AA581" s="4">
        <v>8.1999999999999993</v>
      </c>
    </row>
    <row r="582" spans="2:27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G582" s="4">
        <v>5.8</v>
      </c>
      <c r="H582" s="4">
        <v>4</v>
      </c>
      <c r="I582" s="4">
        <v>11.2</v>
      </c>
      <c r="J582" s="4">
        <v>8.1</v>
      </c>
      <c r="L582" s="4">
        <v>4.2</v>
      </c>
      <c r="M582" s="4">
        <v>2</v>
      </c>
      <c r="O582" s="4">
        <v>7</v>
      </c>
      <c r="P582" s="4">
        <v>5</v>
      </c>
      <c r="Q582" s="17" t="s">
        <v>57</v>
      </c>
      <c r="R582" s="4">
        <v>7.2</v>
      </c>
      <c r="S582" s="4">
        <v>4.8</v>
      </c>
      <c r="T582" s="4">
        <v>5</v>
      </c>
      <c r="U582" s="5"/>
      <c r="V582" s="17" t="s">
        <v>57</v>
      </c>
      <c r="Z582" s="4">
        <v>3.6</v>
      </c>
      <c r="AA582" s="4">
        <v>4.8</v>
      </c>
    </row>
    <row r="583" spans="2:27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G583" s="4">
        <v>7.3</v>
      </c>
      <c r="H583" s="4">
        <v>4</v>
      </c>
      <c r="I583" s="4">
        <v>1.2</v>
      </c>
      <c r="J583" s="4">
        <v>3</v>
      </c>
      <c r="L583" s="4">
        <v>9.4</v>
      </c>
      <c r="M583" s="4">
        <v>4</v>
      </c>
      <c r="O583" s="4">
        <v>11.4</v>
      </c>
      <c r="P583" s="4">
        <v>6.4</v>
      </c>
      <c r="Q583" s="4">
        <v>9.4</v>
      </c>
      <c r="R583" s="4">
        <v>3</v>
      </c>
      <c r="S583" s="4">
        <v>8.8000000000000007</v>
      </c>
      <c r="T583" s="4">
        <v>12</v>
      </c>
      <c r="U583" s="5"/>
      <c r="V583" s="17" t="s">
        <v>57</v>
      </c>
      <c r="Z583" s="4">
        <v>7.2</v>
      </c>
      <c r="AA583" s="4">
        <v>8.8000000000000007</v>
      </c>
    </row>
    <row r="584" spans="2:27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G584" s="4">
        <v>6.3</v>
      </c>
      <c r="H584" s="4">
        <v>4</v>
      </c>
      <c r="I584" s="4">
        <v>11</v>
      </c>
      <c r="J584" s="4">
        <v>9</v>
      </c>
      <c r="L584" s="4">
        <v>3.3</v>
      </c>
      <c r="M584" s="4">
        <v>2</v>
      </c>
      <c r="O584" s="4">
        <v>5</v>
      </c>
      <c r="P584" s="4">
        <v>4.4000000000000004</v>
      </c>
      <c r="Q584" s="4">
        <v>5</v>
      </c>
      <c r="R584" s="4">
        <v>7.4</v>
      </c>
      <c r="S584" s="4">
        <v>4</v>
      </c>
      <c r="T584" s="4">
        <v>5</v>
      </c>
      <c r="U584" s="5"/>
      <c r="V584" s="17" t="s">
        <v>57</v>
      </c>
      <c r="Z584" s="4">
        <v>4.2</v>
      </c>
      <c r="AA584" s="4">
        <v>3.9</v>
      </c>
    </row>
    <row r="585" spans="2:27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G585" s="4">
        <v>14.6</v>
      </c>
      <c r="H585" s="4">
        <v>5</v>
      </c>
      <c r="I585" s="4">
        <v>5</v>
      </c>
      <c r="J585" s="4">
        <v>5</v>
      </c>
      <c r="L585" s="4">
        <v>9.8000000000000007</v>
      </c>
      <c r="M585" s="4">
        <v>4</v>
      </c>
      <c r="O585" s="4">
        <v>12</v>
      </c>
      <c r="P585" s="4">
        <v>8</v>
      </c>
      <c r="Q585" s="4">
        <v>9.4</v>
      </c>
      <c r="R585" s="4">
        <v>6.8</v>
      </c>
      <c r="S585" s="17" t="s">
        <v>57</v>
      </c>
      <c r="T585" s="20">
        <v>8</v>
      </c>
      <c r="U585" s="5"/>
      <c r="V585" s="17" t="s">
        <v>57</v>
      </c>
      <c r="Z585" s="4">
        <v>7</v>
      </c>
      <c r="AA585" s="4">
        <v>9.1999999999999993</v>
      </c>
    </row>
    <row r="586" spans="2:27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G586" s="4">
        <v>5</v>
      </c>
      <c r="H586" s="4">
        <v>2.4</v>
      </c>
      <c r="I586" s="4">
        <v>7.2</v>
      </c>
      <c r="J586" s="4">
        <v>6</v>
      </c>
      <c r="L586" s="4">
        <v>2.6</v>
      </c>
      <c r="M586" s="4">
        <v>2.2000000000000002</v>
      </c>
      <c r="O586" s="4">
        <v>5</v>
      </c>
      <c r="P586" s="4">
        <v>5</v>
      </c>
      <c r="Q586" s="4">
        <v>3.2</v>
      </c>
      <c r="R586" s="4">
        <v>7.6</v>
      </c>
      <c r="S586" s="17" t="s">
        <v>57</v>
      </c>
      <c r="T586" s="4">
        <v>2.4</v>
      </c>
      <c r="U586" s="5"/>
      <c r="V586" s="17" t="s">
        <v>57</v>
      </c>
      <c r="Z586" s="4">
        <v>3.2</v>
      </c>
      <c r="AA586" s="4">
        <v>3.4</v>
      </c>
    </row>
    <row r="587" spans="2:27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G587" s="4">
        <v>15</v>
      </c>
      <c r="H587" s="4">
        <v>5</v>
      </c>
      <c r="I587" s="4">
        <v>5.8</v>
      </c>
      <c r="J587" s="4">
        <v>7</v>
      </c>
      <c r="L587" s="4">
        <v>9</v>
      </c>
      <c r="M587" s="3">
        <v>4.2</v>
      </c>
      <c r="O587" s="4">
        <v>12.4</v>
      </c>
      <c r="P587" s="4">
        <v>9</v>
      </c>
      <c r="Q587" s="4">
        <v>9.4</v>
      </c>
      <c r="R587" s="4">
        <v>2.4</v>
      </c>
      <c r="S587" s="17" t="s">
        <v>57</v>
      </c>
      <c r="T587" s="4">
        <v>8.8000000000000007</v>
      </c>
      <c r="U587" s="5"/>
      <c r="V587" s="17" t="s">
        <v>57</v>
      </c>
      <c r="Z587" s="4">
        <v>7</v>
      </c>
      <c r="AA587" s="4">
        <v>10</v>
      </c>
    </row>
    <row r="588" spans="2:27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G588" s="6">
        <v>5</v>
      </c>
      <c r="H588" s="4">
        <v>3</v>
      </c>
      <c r="I588" s="4">
        <v>11</v>
      </c>
      <c r="J588" s="4">
        <v>8</v>
      </c>
      <c r="L588" s="4">
        <v>4.5999999999999996</v>
      </c>
      <c r="M588" s="4">
        <v>2.8</v>
      </c>
      <c r="O588" s="4">
        <v>4.7</v>
      </c>
      <c r="P588" s="4">
        <v>4</v>
      </c>
      <c r="Q588" s="4">
        <v>3.4</v>
      </c>
      <c r="R588" s="4">
        <v>6.3</v>
      </c>
      <c r="S588" s="17" t="s">
        <v>57</v>
      </c>
      <c r="T588" s="4">
        <v>4.4000000000000004</v>
      </c>
      <c r="U588" s="5"/>
      <c r="V588" s="17" t="s">
        <v>57</v>
      </c>
      <c r="Z588" s="4">
        <v>3</v>
      </c>
      <c r="AA588" s="4">
        <v>3.6</v>
      </c>
    </row>
    <row r="589" spans="2:27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G589" s="4">
        <v>14</v>
      </c>
      <c r="H589" s="4">
        <v>4.5999999999999996</v>
      </c>
      <c r="I589" s="4">
        <v>6</v>
      </c>
      <c r="J589" s="4">
        <v>5</v>
      </c>
      <c r="L589" s="4">
        <v>7</v>
      </c>
      <c r="M589" s="4">
        <v>5.8</v>
      </c>
      <c r="O589" s="4">
        <v>12.2</v>
      </c>
      <c r="P589" s="5">
        <v>7.4</v>
      </c>
      <c r="Q589" s="4">
        <v>7</v>
      </c>
      <c r="R589" s="4">
        <v>4</v>
      </c>
      <c r="S589" s="17" t="s">
        <v>57</v>
      </c>
      <c r="T589" s="4">
        <v>8</v>
      </c>
      <c r="U589" s="5"/>
      <c r="V589" s="17" t="s">
        <v>57</v>
      </c>
      <c r="Z589" s="17" t="s">
        <v>57</v>
      </c>
      <c r="AA589" s="5">
        <v>8</v>
      </c>
    </row>
    <row r="590" spans="2:27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G590" s="4">
        <v>0.2</v>
      </c>
      <c r="H590" s="4">
        <v>2</v>
      </c>
      <c r="I590" s="4">
        <v>10</v>
      </c>
      <c r="J590" s="4">
        <v>8</v>
      </c>
      <c r="L590" s="4">
        <v>3</v>
      </c>
      <c r="M590" s="4">
        <v>1</v>
      </c>
      <c r="O590" s="4">
        <v>6</v>
      </c>
      <c r="P590" s="5">
        <v>3.6</v>
      </c>
      <c r="Q590" s="4">
        <v>4</v>
      </c>
      <c r="R590" s="4">
        <v>2</v>
      </c>
      <c r="S590" s="17" t="s">
        <v>57</v>
      </c>
      <c r="T590" s="4">
        <v>4.5999999999999996</v>
      </c>
      <c r="V590" s="17" t="s">
        <v>57</v>
      </c>
      <c r="Z590" s="17" t="s">
        <v>57</v>
      </c>
      <c r="AA590" s="4">
        <v>4.5999999999999996</v>
      </c>
    </row>
    <row r="591" spans="2:27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G591" s="4">
        <v>15</v>
      </c>
      <c r="H591" s="4">
        <v>5.4</v>
      </c>
      <c r="I591" s="4">
        <v>6</v>
      </c>
      <c r="J591" s="4">
        <v>4</v>
      </c>
      <c r="L591" s="4">
        <v>8</v>
      </c>
      <c r="M591" s="4">
        <v>4.8</v>
      </c>
      <c r="O591" s="4">
        <v>12</v>
      </c>
      <c r="P591" s="4">
        <v>9</v>
      </c>
      <c r="Q591" s="4">
        <v>7.4</v>
      </c>
      <c r="R591" s="4">
        <v>3</v>
      </c>
      <c r="S591" s="17" t="s">
        <v>57</v>
      </c>
      <c r="T591" s="4">
        <v>9</v>
      </c>
      <c r="V591" s="17" t="s">
        <v>57</v>
      </c>
      <c r="Z591" s="4">
        <v>7</v>
      </c>
      <c r="AA591" s="4">
        <v>8.6</v>
      </c>
    </row>
    <row r="592" spans="2:27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G592" s="4">
        <v>4.5999999999999996</v>
      </c>
      <c r="H592" s="4">
        <v>1.8</v>
      </c>
      <c r="I592" s="4">
        <v>11</v>
      </c>
      <c r="J592" s="4">
        <v>8</v>
      </c>
      <c r="L592" s="4">
        <v>5</v>
      </c>
      <c r="M592" s="4">
        <v>2</v>
      </c>
      <c r="O592" s="4">
        <v>6</v>
      </c>
      <c r="P592" s="4">
        <v>4</v>
      </c>
      <c r="Q592" s="4">
        <v>5.6</v>
      </c>
      <c r="R592" s="4">
        <v>6.2</v>
      </c>
      <c r="S592" s="17" t="s">
        <v>57</v>
      </c>
      <c r="T592" s="4">
        <v>4</v>
      </c>
      <c r="V592" s="17" t="s">
        <v>57</v>
      </c>
      <c r="Z592" s="4">
        <v>3.2</v>
      </c>
      <c r="AA592" s="4">
        <v>3</v>
      </c>
    </row>
    <row r="593" spans="2:27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G593" s="4">
        <v>13</v>
      </c>
      <c r="H593" s="4">
        <v>6</v>
      </c>
      <c r="I593" s="4">
        <v>3</v>
      </c>
      <c r="J593" s="4">
        <v>4</v>
      </c>
      <c r="L593" s="4">
        <v>8.1999999999999993</v>
      </c>
      <c r="M593" s="4">
        <v>6.2</v>
      </c>
      <c r="O593" s="4">
        <v>8.8000000000000007</v>
      </c>
      <c r="P593" s="4">
        <v>10</v>
      </c>
      <c r="Q593" s="4">
        <v>7.2</v>
      </c>
      <c r="R593" s="4">
        <v>3.4</v>
      </c>
      <c r="S593" s="17" t="s">
        <v>57</v>
      </c>
      <c r="T593" s="4">
        <v>9</v>
      </c>
      <c r="V593" s="17" t="s">
        <v>57</v>
      </c>
      <c r="Z593" s="4">
        <v>7.2</v>
      </c>
      <c r="AA593" s="4">
        <v>10</v>
      </c>
    </row>
    <row r="594" spans="2:27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G594" s="4">
        <v>3</v>
      </c>
      <c r="H594" s="4">
        <v>2</v>
      </c>
      <c r="I594" s="4">
        <v>9</v>
      </c>
      <c r="J594" s="4">
        <v>10</v>
      </c>
      <c r="L594" s="6">
        <v>4.8</v>
      </c>
      <c r="M594" s="4">
        <v>2.8</v>
      </c>
      <c r="O594" s="4">
        <v>4.2</v>
      </c>
      <c r="P594" s="4">
        <v>4</v>
      </c>
      <c r="Q594" s="4">
        <v>4</v>
      </c>
      <c r="R594" s="4">
        <v>6.4</v>
      </c>
      <c r="S594" s="17" t="s">
        <v>57</v>
      </c>
      <c r="T594" s="4">
        <v>5</v>
      </c>
      <c r="V594" s="17" t="s">
        <v>57</v>
      </c>
      <c r="Z594" s="4">
        <v>3.2</v>
      </c>
      <c r="AA594" s="4">
        <v>1.8</v>
      </c>
    </row>
    <row r="595" spans="2:27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G595" s="4">
        <v>14</v>
      </c>
      <c r="H595" s="4">
        <v>5.4</v>
      </c>
      <c r="I595" s="4">
        <v>6</v>
      </c>
      <c r="J595" s="4">
        <v>4</v>
      </c>
      <c r="L595" s="4">
        <v>8</v>
      </c>
      <c r="M595" s="4">
        <v>6.4</v>
      </c>
      <c r="O595" s="4">
        <v>7</v>
      </c>
      <c r="P595" s="4">
        <v>7</v>
      </c>
      <c r="Q595" s="4">
        <v>8</v>
      </c>
      <c r="R595" s="4">
        <v>4</v>
      </c>
      <c r="S595" s="17" t="s">
        <v>57</v>
      </c>
      <c r="T595" s="4">
        <v>9.1999999999999993</v>
      </c>
      <c r="V595" s="17" t="s">
        <v>57</v>
      </c>
      <c r="Z595" s="4">
        <v>7</v>
      </c>
      <c r="AA595" s="4">
        <v>9.4</v>
      </c>
    </row>
    <row r="596" spans="2:27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G596" s="4">
        <v>4.2</v>
      </c>
      <c r="H596" s="4">
        <v>3</v>
      </c>
      <c r="I596" s="4">
        <v>12</v>
      </c>
      <c r="J596" s="4">
        <v>8</v>
      </c>
      <c r="L596" s="4">
        <v>5</v>
      </c>
      <c r="M596" s="4">
        <v>2</v>
      </c>
      <c r="O596" s="4">
        <v>5.8</v>
      </c>
      <c r="P596" s="4">
        <v>6</v>
      </c>
      <c r="Q596" s="4">
        <v>3.8</v>
      </c>
      <c r="R596" s="4">
        <v>7.5</v>
      </c>
      <c r="S596" s="17" t="s">
        <v>57</v>
      </c>
      <c r="T596" s="4">
        <v>5</v>
      </c>
      <c r="V596" s="17" t="s">
        <v>57</v>
      </c>
      <c r="Z596" s="4">
        <v>3.6</v>
      </c>
      <c r="AA596" s="4">
        <v>5.4</v>
      </c>
    </row>
    <row r="597" spans="2:27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G597" s="4">
        <v>8</v>
      </c>
      <c r="H597" s="4">
        <v>5.4</v>
      </c>
      <c r="I597" s="4">
        <v>4</v>
      </c>
      <c r="J597" s="4">
        <v>4</v>
      </c>
      <c r="L597" s="4">
        <v>9</v>
      </c>
      <c r="M597" s="4">
        <v>4.2</v>
      </c>
      <c r="O597" s="4">
        <v>9</v>
      </c>
      <c r="P597" s="4">
        <v>9</v>
      </c>
      <c r="Q597" s="4">
        <v>9</v>
      </c>
      <c r="R597" s="4">
        <v>3.8</v>
      </c>
      <c r="S597" s="17" t="s">
        <v>57</v>
      </c>
      <c r="T597" s="4">
        <v>9.1999999999999993</v>
      </c>
      <c r="V597" s="17" t="s">
        <v>57</v>
      </c>
      <c r="Z597" s="4">
        <v>7</v>
      </c>
      <c r="AA597" s="4">
        <v>8.6999999999999993</v>
      </c>
    </row>
    <row r="598" spans="2:27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G598" s="4">
        <v>4</v>
      </c>
      <c r="H598" s="4">
        <v>3</v>
      </c>
      <c r="I598" s="4">
        <v>11.6</v>
      </c>
      <c r="J598" s="4">
        <v>8</v>
      </c>
      <c r="L598" s="4">
        <v>4</v>
      </c>
      <c r="M598" s="4">
        <v>1.8</v>
      </c>
      <c r="O598" s="4">
        <v>3</v>
      </c>
      <c r="P598" s="4">
        <v>5</v>
      </c>
      <c r="Q598" s="4">
        <v>4.2</v>
      </c>
      <c r="R598" s="4">
        <v>8</v>
      </c>
      <c r="S598" s="17" t="s">
        <v>57</v>
      </c>
      <c r="T598" s="4">
        <v>4.2</v>
      </c>
      <c r="V598" s="17" t="s">
        <v>57</v>
      </c>
      <c r="Z598" s="4">
        <v>3.6</v>
      </c>
      <c r="AA598" s="4">
        <v>4.4000000000000004</v>
      </c>
    </row>
    <row r="599" spans="2:27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G599" s="4">
        <v>9.6</v>
      </c>
      <c r="H599" s="4">
        <v>5.8</v>
      </c>
      <c r="I599" s="4">
        <v>5</v>
      </c>
      <c r="J599" s="4">
        <v>4</v>
      </c>
      <c r="L599" s="4">
        <v>7</v>
      </c>
      <c r="M599" s="4">
        <v>4.5999999999999996</v>
      </c>
      <c r="O599" s="4">
        <v>12.8</v>
      </c>
      <c r="P599" s="4">
        <v>10</v>
      </c>
      <c r="Q599" s="4">
        <v>9</v>
      </c>
      <c r="R599" s="4">
        <v>5.2</v>
      </c>
      <c r="S599" s="4">
        <v>9</v>
      </c>
      <c r="T599" s="4">
        <v>10</v>
      </c>
      <c r="V599" s="17" t="s">
        <v>57</v>
      </c>
      <c r="Z599" s="4">
        <v>7.4</v>
      </c>
      <c r="AA599" s="4">
        <v>8.4</v>
      </c>
    </row>
    <row r="600" spans="2:27" x14ac:dyDescent="0.25">
      <c r="B600" s="8">
        <v>599</v>
      </c>
      <c r="C600" s="9" t="s">
        <v>21</v>
      </c>
      <c r="D600" s="10">
        <f t="shared" si="18"/>
        <v>300</v>
      </c>
      <c r="E600" s="1">
        <f t="shared" si="17"/>
        <v>10</v>
      </c>
      <c r="F600" s="1">
        <v>1</v>
      </c>
      <c r="G600" s="4">
        <v>3</v>
      </c>
      <c r="H600" s="4">
        <v>3</v>
      </c>
      <c r="I600" s="4">
        <v>12.4</v>
      </c>
      <c r="J600" s="4">
        <v>8</v>
      </c>
      <c r="L600" s="4">
        <v>13.2</v>
      </c>
      <c r="M600" s="4">
        <v>2.2000000000000002</v>
      </c>
      <c r="O600" s="4">
        <v>4.2</v>
      </c>
      <c r="P600" s="4">
        <v>4</v>
      </c>
      <c r="Q600" s="4">
        <v>3.2</v>
      </c>
      <c r="R600" s="4">
        <v>6.6</v>
      </c>
      <c r="S600" s="4">
        <v>6</v>
      </c>
      <c r="T600" s="4">
        <v>5.4</v>
      </c>
      <c r="V600" s="17" t="s">
        <v>57</v>
      </c>
      <c r="Z600" s="17" t="s">
        <v>57</v>
      </c>
      <c r="AA600" s="4">
        <v>9</v>
      </c>
    </row>
    <row r="601" spans="2:27" x14ac:dyDescent="0.25">
      <c r="B601" s="8">
        <v>600</v>
      </c>
      <c r="C601" s="9" t="s">
        <v>22</v>
      </c>
      <c r="D601" s="10">
        <f t="shared" si="18"/>
        <v>300</v>
      </c>
      <c r="E601" s="1">
        <f t="shared" si="17"/>
        <v>10</v>
      </c>
      <c r="F601" s="1">
        <v>1</v>
      </c>
      <c r="G601" s="4">
        <v>8</v>
      </c>
      <c r="H601" s="4">
        <v>5</v>
      </c>
      <c r="I601" s="4">
        <v>6</v>
      </c>
      <c r="J601" s="4">
        <v>4</v>
      </c>
      <c r="L601" s="4">
        <v>7.4</v>
      </c>
      <c r="M601" s="4">
        <v>6</v>
      </c>
      <c r="O601" s="4">
        <v>13</v>
      </c>
      <c r="P601" s="4">
        <v>10</v>
      </c>
      <c r="Q601" s="4">
        <v>8</v>
      </c>
      <c r="R601" s="4">
        <v>4</v>
      </c>
      <c r="S601" s="4">
        <v>9</v>
      </c>
      <c r="T601" s="4">
        <v>8.6</v>
      </c>
      <c r="V601" s="17" t="s">
        <v>57</v>
      </c>
      <c r="Z601" s="4">
        <v>7.2</v>
      </c>
      <c r="AA601" s="4">
        <v>9</v>
      </c>
    </row>
    <row r="602" spans="2:27" x14ac:dyDescent="0.25">
      <c r="B602" s="8">
        <v>601</v>
      </c>
      <c r="C602" s="9" t="s">
        <v>21</v>
      </c>
      <c r="D602" s="10">
        <f t="shared" si="18"/>
        <v>301</v>
      </c>
      <c r="E602" s="1">
        <f t="shared" si="17"/>
        <v>10</v>
      </c>
      <c r="F602" s="1">
        <v>1</v>
      </c>
      <c r="G602" s="6">
        <v>3</v>
      </c>
      <c r="H602" s="4">
        <v>2</v>
      </c>
      <c r="I602" s="4">
        <v>8</v>
      </c>
      <c r="J602" s="4">
        <v>10</v>
      </c>
      <c r="L602" s="4">
        <v>6</v>
      </c>
      <c r="M602" s="4">
        <v>3</v>
      </c>
      <c r="O602" s="4">
        <v>6.4</v>
      </c>
      <c r="P602" s="4">
        <v>4.8</v>
      </c>
      <c r="Q602" s="4">
        <v>3.2</v>
      </c>
      <c r="R602" s="4">
        <v>6.2</v>
      </c>
      <c r="S602" s="4">
        <v>6</v>
      </c>
      <c r="T602" s="4">
        <v>6</v>
      </c>
      <c r="V602" s="17" t="s">
        <v>57</v>
      </c>
      <c r="Z602" s="17" t="s">
        <v>57</v>
      </c>
      <c r="AA602" s="4">
        <v>3</v>
      </c>
    </row>
    <row r="603" spans="2:27" x14ac:dyDescent="0.25">
      <c r="B603" s="8">
        <v>602</v>
      </c>
      <c r="C603" s="9" t="s">
        <v>22</v>
      </c>
      <c r="D603" s="10">
        <f t="shared" si="18"/>
        <v>301</v>
      </c>
      <c r="E603" s="1">
        <f t="shared" si="17"/>
        <v>10</v>
      </c>
      <c r="F603" s="1">
        <v>1</v>
      </c>
      <c r="G603" s="4">
        <v>10</v>
      </c>
      <c r="H603" s="4">
        <v>5.4</v>
      </c>
      <c r="I603" s="4">
        <v>4</v>
      </c>
      <c r="J603" s="4">
        <v>4</v>
      </c>
      <c r="L603" s="4">
        <v>8.6999999999999993</v>
      </c>
      <c r="M603" s="4">
        <v>5</v>
      </c>
      <c r="O603" s="4">
        <v>7</v>
      </c>
      <c r="P603" s="4">
        <v>9.4</v>
      </c>
      <c r="Q603" s="4">
        <v>7.4</v>
      </c>
      <c r="R603" s="4">
        <v>3</v>
      </c>
      <c r="S603" s="4">
        <v>10</v>
      </c>
      <c r="T603" s="4">
        <v>9</v>
      </c>
      <c r="V603" s="17" t="s">
        <v>57</v>
      </c>
      <c r="Z603" s="4">
        <v>7.4</v>
      </c>
      <c r="AA603" s="4">
        <v>9.8000000000000007</v>
      </c>
    </row>
    <row r="604" spans="2:27" x14ac:dyDescent="0.25">
      <c r="B604" s="8">
        <v>603</v>
      </c>
      <c r="C604" s="9" t="s">
        <v>21</v>
      </c>
      <c r="D604" s="10">
        <f t="shared" si="18"/>
        <v>302</v>
      </c>
      <c r="E604" s="1">
        <f t="shared" si="17"/>
        <v>10</v>
      </c>
      <c r="F604" s="1">
        <v>1</v>
      </c>
      <c r="G604" s="4">
        <v>7</v>
      </c>
      <c r="H604" s="4">
        <v>3</v>
      </c>
      <c r="I604" s="4">
        <v>12</v>
      </c>
      <c r="J604" s="4">
        <v>9</v>
      </c>
      <c r="L604" s="4">
        <v>6</v>
      </c>
      <c r="M604" s="4">
        <v>3</v>
      </c>
      <c r="O604" s="4">
        <v>8</v>
      </c>
      <c r="P604" s="4">
        <v>4.4000000000000004</v>
      </c>
      <c r="Q604" s="4">
        <v>4</v>
      </c>
      <c r="R604" s="4">
        <v>5</v>
      </c>
      <c r="S604" s="4">
        <v>5.4</v>
      </c>
      <c r="T604" s="4">
        <v>6</v>
      </c>
      <c r="V604" s="17" t="s">
        <v>57</v>
      </c>
      <c r="Z604" s="4">
        <v>3.6</v>
      </c>
      <c r="AA604" s="4">
        <v>3.2</v>
      </c>
    </row>
    <row r="605" spans="2:27" x14ac:dyDescent="0.25">
      <c r="B605" s="8">
        <v>604</v>
      </c>
      <c r="C605" s="9" t="s">
        <v>22</v>
      </c>
      <c r="D605" s="10">
        <f t="shared" si="18"/>
        <v>302</v>
      </c>
      <c r="E605" s="1">
        <f t="shared" si="17"/>
        <v>10</v>
      </c>
      <c r="F605" s="1">
        <v>1</v>
      </c>
      <c r="G605" s="4">
        <v>9</v>
      </c>
      <c r="H605" s="4">
        <v>5</v>
      </c>
      <c r="I605" s="4">
        <v>3.4</v>
      </c>
      <c r="J605" s="4">
        <v>5</v>
      </c>
      <c r="L605" s="4">
        <v>9</v>
      </c>
      <c r="M605" s="4">
        <v>5</v>
      </c>
      <c r="O605" s="4">
        <v>12.4</v>
      </c>
      <c r="P605" s="4">
        <v>10</v>
      </c>
      <c r="Q605" s="4">
        <v>8</v>
      </c>
      <c r="R605" s="4">
        <v>4</v>
      </c>
      <c r="S605" s="4">
        <v>10.4</v>
      </c>
      <c r="T605" s="4">
        <v>7.2</v>
      </c>
      <c r="V605" s="17" t="s">
        <v>57</v>
      </c>
      <c r="W605" s="4">
        <v>7</v>
      </c>
      <c r="Z605" s="4">
        <v>7</v>
      </c>
      <c r="AA605" s="4">
        <v>10</v>
      </c>
    </row>
    <row r="606" spans="2:27" x14ac:dyDescent="0.25">
      <c r="B606" s="8">
        <v>605</v>
      </c>
      <c r="C606" s="9" t="s">
        <v>21</v>
      </c>
      <c r="D606" s="10">
        <f t="shared" si="18"/>
        <v>303</v>
      </c>
      <c r="E606" s="1">
        <f t="shared" si="17"/>
        <v>10</v>
      </c>
      <c r="F606" s="1">
        <v>1</v>
      </c>
      <c r="G606" s="4">
        <v>5</v>
      </c>
      <c r="H606" s="4">
        <v>2.6</v>
      </c>
      <c r="I606" s="4">
        <v>12</v>
      </c>
      <c r="J606" s="4">
        <v>8</v>
      </c>
      <c r="L606" s="4">
        <v>5.2</v>
      </c>
      <c r="M606" s="4">
        <v>3</v>
      </c>
      <c r="O606" s="4">
        <v>7</v>
      </c>
      <c r="P606" s="4">
        <v>5.4</v>
      </c>
      <c r="Q606" s="4">
        <v>6</v>
      </c>
      <c r="R606" s="4">
        <v>6.6</v>
      </c>
      <c r="S606" s="4">
        <v>4</v>
      </c>
      <c r="T606" s="4">
        <v>2</v>
      </c>
      <c r="V606" s="17" t="s">
        <v>57</v>
      </c>
      <c r="W606" s="4">
        <v>1</v>
      </c>
      <c r="Z606" s="4">
        <v>3.6</v>
      </c>
      <c r="AA606" s="4">
        <v>3.6</v>
      </c>
    </row>
    <row r="607" spans="2:27" x14ac:dyDescent="0.25">
      <c r="B607" s="8">
        <v>606</v>
      </c>
      <c r="C607" s="9" t="s">
        <v>22</v>
      </c>
      <c r="D607" s="10">
        <f t="shared" si="18"/>
        <v>303</v>
      </c>
      <c r="E607" s="1">
        <f t="shared" si="17"/>
        <v>10</v>
      </c>
      <c r="F607" s="1">
        <v>1</v>
      </c>
      <c r="G607" s="4">
        <v>9.8000000000000007</v>
      </c>
      <c r="H607" s="4">
        <v>5</v>
      </c>
      <c r="I607" s="4">
        <v>6</v>
      </c>
      <c r="J607" s="4">
        <v>3.6</v>
      </c>
      <c r="L607" s="4">
        <v>7</v>
      </c>
      <c r="M607" s="4">
        <v>4.8</v>
      </c>
      <c r="O607" s="4">
        <v>12.4</v>
      </c>
      <c r="P607" s="4">
        <v>9.4</v>
      </c>
      <c r="Q607" s="4">
        <v>8.8000000000000007</v>
      </c>
      <c r="R607" s="4">
        <v>3.2</v>
      </c>
      <c r="S607" s="4">
        <v>10</v>
      </c>
      <c r="T607" s="4">
        <v>9</v>
      </c>
      <c r="V607" s="17" t="s">
        <v>57</v>
      </c>
      <c r="W607" s="4">
        <v>4</v>
      </c>
      <c r="Z607" s="4">
        <v>6.4</v>
      </c>
      <c r="AA607" s="4">
        <v>8.1999999999999993</v>
      </c>
    </row>
    <row r="608" spans="2:27" x14ac:dyDescent="0.25">
      <c r="B608" s="8">
        <v>607</v>
      </c>
      <c r="C608" s="9" t="s">
        <v>21</v>
      </c>
      <c r="D608" s="10">
        <f t="shared" si="18"/>
        <v>304</v>
      </c>
      <c r="E608" s="1">
        <f t="shared" si="17"/>
        <v>10</v>
      </c>
      <c r="F608" s="1">
        <v>1</v>
      </c>
      <c r="G608" s="4">
        <v>11</v>
      </c>
      <c r="H608" s="4">
        <v>3</v>
      </c>
      <c r="I608" s="4">
        <v>11</v>
      </c>
      <c r="J608" s="4">
        <v>10</v>
      </c>
      <c r="L608" s="6">
        <v>6</v>
      </c>
      <c r="M608" s="4">
        <v>2</v>
      </c>
      <c r="O608" s="4">
        <v>7.4</v>
      </c>
      <c r="P608" s="4">
        <v>6.6</v>
      </c>
      <c r="Q608" s="4">
        <v>5</v>
      </c>
      <c r="R608" s="4">
        <v>7</v>
      </c>
      <c r="S608" s="4">
        <v>5</v>
      </c>
      <c r="T608" s="4">
        <v>5</v>
      </c>
      <c r="V608" s="17" t="s">
        <v>57</v>
      </c>
      <c r="W608" s="4">
        <v>4</v>
      </c>
      <c r="Z608" s="4">
        <v>3.2</v>
      </c>
      <c r="AA608" s="4">
        <v>3</v>
      </c>
    </row>
    <row r="609" spans="2:27" x14ac:dyDescent="0.25">
      <c r="B609" s="8">
        <v>608</v>
      </c>
      <c r="C609" s="9" t="s">
        <v>22</v>
      </c>
      <c r="D609" s="10">
        <f t="shared" si="18"/>
        <v>304</v>
      </c>
      <c r="E609" s="1">
        <f t="shared" si="17"/>
        <v>10</v>
      </c>
      <c r="F609" s="1">
        <v>1</v>
      </c>
      <c r="G609" s="4">
        <v>12.6</v>
      </c>
      <c r="H609" s="4">
        <v>5</v>
      </c>
      <c r="I609" s="4">
        <v>3</v>
      </c>
      <c r="J609" s="4">
        <v>3</v>
      </c>
      <c r="L609" s="4">
        <v>10</v>
      </c>
      <c r="M609" s="4">
        <v>6</v>
      </c>
      <c r="O609" s="4">
        <v>10.6</v>
      </c>
      <c r="P609" s="4">
        <v>9.1999999999999993</v>
      </c>
      <c r="Q609" s="4">
        <v>7.6</v>
      </c>
      <c r="R609" s="4">
        <v>3.2</v>
      </c>
      <c r="S609" s="4">
        <v>10.5</v>
      </c>
      <c r="T609" s="4">
        <v>9</v>
      </c>
      <c r="V609" s="17" t="s">
        <v>57</v>
      </c>
      <c r="W609" s="4">
        <v>2</v>
      </c>
      <c r="Z609" s="4">
        <v>5.2</v>
      </c>
      <c r="AA609" s="4">
        <v>11</v>
      </c>
    </row>
    <row r="610" spans="2:27" x14ac:dyDescent="0.25">
      <c r="B610" s="8">
        <v>609</v>
      </c>
      <c r="C610" s="9" t="s">
        <v>21</v>
      </c>
      <c r="D610" s="10">
        <f t="shared" si="18"/>
        <v>305</v>
      </c>
      <c r="E610" s="1">
        <f t="shared" si="17"/>
        <v>10</v>
      </c>
      <c r="F610" s="1">
        <v>1</v>
      </c>
      <c r="G610" s="4">
        <v>8</v>
      </c>
      <c r="H610" s="4">
        <v>3</v>
      </c>
      <c r="I610" s="4">
        <v>15</v>
      </c>
      <c r="J610" s="4">
        <v>9.1999999999999993</v>
      </c>
      <c r="K610" s="19"/>
      <c r="L610" s="4">
        <v>4.5999999999999996</v>
      </c>
      <c r="M610" s="4">
        <v>2.8</v>
      </c>
      <c r="O610" s="4">
        <v>7</v>
      </c>
      <c r="P610" s="4">
        <v>5</v>
      </c>
      <c r="Q610" s="4">
        <v>4.2</v>
      </c>
      <c r="R610" s="4">
        <v>7.4</v>
      </c>
      <c r="S610" s="4">
        <v>4.4000000000000004</v>
      </c>
      <c r="T610" s="4">
        <v>4</v>
      </c>
      <c r="V610" s="17" t="s">
        <v>57</v>
      </c>
      <c r="W610" s="4">
        <v>3</v>
      </c>
      <c r="Z610" s="4">
        <v>3.6</v>
      </c>
      <c r="AA610" s="4">
        <v>4.2</v>
      </c>
    </row>
    <row r="611" spans="2:27" x14ac:dyDescent="0.25">
      <c r="B611" s="8">
        <v>610</v>
      </c>
      <c r="C611" s="9" t="s">
        <v>22</v>
      </c>
      <c r="D611" s="10">
        <f t="shared" si="18"/>
        <v>305</v>
      </c>
      <c r="E611" s="1">
        <f t="shared" si="17"/>
        <v>10</v>
      </c>
      <c r="F611" s="1">
        <v>1</v>
      </c>
      <c r="G611" s="4">
        <v>12.3</v>
      </c>
      <c r="H611" s="4">
        <v>4.2</v>
      </c>
      <c r="I611" s="4">
        <v>1.8</v>
      </c>
      <c r="J611" s="4">
        <v>4.8</v>
      </c>
      <c r="L611" s="4">
        <v>10</v>
      </c>
      <c r="M611" s="4">
        <v>5.2</v>
      </c>
      <c r="O611" s="4">
        <v>12</v>
      </c>
      <c r="P611" s="4">
        <v>9.1999999999999993</v>
      </c>
      <c r="Q611" s="4">
        <v>8.4</v>
      </c>
      <c r="R611" s="4">
        <v>2</v>
      </c>
      <c r="S611" s="4">
        <v>8.4</v>
      </c>
      <c r="T611" s="20">
        <v>10</v>
      </c>
      <c r="V611" s="17" t="s">
        <v>57</v>
      </c>
      <c r="W611" s="4">
        <v>4.4000000000000004</v>
      </c>
      <c r="Z611" s="4">
        <v>7.2</v>
      </c>
      <c r="AA611" s="4">
        <v>8.6</v>
      </c>
    </row>
    <row r="612" spans="2:27" x14ac:dyDescent="0.25">
      <c r="B612" s="8">
        <v>611</v>
      </c>
      <c r="C612" s="9" t="s">
        <v>21</v>
      </c>
      <c r="D612" s="10">
        <f t="shared" si="18"/>
        <v>306</v>
      </c>
      <c r="E612" s="1">
        <f t="shared" si="17"/>
        <v>11</v>
      </c>
      <c r="F612" s="1">
        <v>1</v>
      </c>
      <c r="G612" s="4">
        <v>8</v>
      </c>
      <c r="H612" s="4">
        <v>3</v>
      </c>
      <c r="I612" s="4">
        <v>12.2</v>
      </c>
      <c r="J612" s="4">
        <v>8</v>
      </c>
      <c r="L612" s="4">
        <v>4</v>
      </c>
      <c r="M612" s="4">
        <v>2</v>
      </c>
      <c r="O612" s="4">
        <v>5.8</v>
      </c>
      <c r="P612" s="4">
        <v>4.2</v>
      </c>
      <c r="Q612" s="4">
        <v>3.6</v>
      </c>
      <c r="R612" s="4">
        <v>6</v>
      </c>
      <c r="S612" s="4">
        <v>5</v>
      </c>
      <c r="T612" s="4">
        <v>5</v>
      </c>
      <c r="V612" s="17" t="s">
        <v>57</v>
      </c>
      <c r="W612" s="4">
        <v>3</v>
      </c>
      <c r="Z612" s="4">
        <v>2.8</v>
      </c>
      <c r="AA612" s="4">
        <v>4.5999999999999996</v>
      </c>
    </row>
    <row r="613" spans="2:27" x14ac:dyDescent="0.25">
      <c r="B613" s="8">
        <v>612</v>
      </c>
      <c r="C613" s="9" t="s">
        <v>22</v>
      </c>
      <c r="D613" s="10">
        <f t="shared" si="18"/>
        <v>306</v>
      </c>
      <c r="E613" s="1">
        <f t="shared" si="17"/>
        <v>11</v>
      </c>
      <c r="F613" s="1">
        <v>1</v>
      </c>
      <c r="G613" s="4">
        <v>12.6</v>
      </c>
      <c r="H613" s="4">
        <v>3</v>
      </c>
      <c r="I613" s="4">
        <v>4.2</v>
      </c>
      <c r="J613" s="4">
        <v>4.2</v>
      </c>
      <c r="L613" s="4">
        <v>8</v>
      </c>
      <c r="M613" s="4">
        <v>6</v>
      </c>
      <c r="O613" s="4">
        <v>12</v>
      </c>
      <c r="P613" s="4">
        <v>9.1999999999999993</v>
      </c>
      <c r="Q613" s="4">
        <v>6.6</v>
      </c>
      <c r="R613" s="4">
        <v>2</v>
      </c>
      <c r="S613" s="4">
        <v>8</v>
      </c>
      <c r="T613" s="4">
        <v>8</v>
      </c>
      <c r="V613" s="17" t="s">
        <v>57</v>
      </c>
      <c r="W613" s="4">
        <v>8</v>
      </c>
      <c r="Z613" s="4">
        <v>6.2</v>
      </c>
      <c r="AA613" s="4">
        <v>7.6</v>
      </c>
    </row>
    <row r="614" spans="2:27" x14ac:dyDescent="0.25">
      <c r="B614" s="8">
        <v>613</v>
      </c>
      <c r="C614" s="9" t="s">
        <v>21</v>
      </c>
      <c r="D614" s="10">
        <f t="shared" si="18"/>
        <v>307</v>
      </c>
      <c r="E614" s="1">
        <f t="shared" si="17"/>
        <v>11</v>
      </c>
      <c r="F614" s="1">
        <v>1</v>
      </c>
      <c r="G614" s="4">
        <v>4.4000000000000004</v>
      </c>
      <c r="H614" s="4">
        <v>4</v>
      </c>
      <c r="I614" s="4">
        <v>12</v>
      </c>
      <c r="J614" s="4">
        <v>8</v>
      </c>
      <c r="L614" s="4">
        <v>4.5999999999999996</v>
      </c>
      <c r="M614" s="4">
        <v>2</v>
      </c>
      <c r="O614" s="4">
        <v>5.8</v>
      </c>
      <c r="P614" s="4">
        <v>3.8</v>
      </c>
      <c r="Q614" s="4">
        <v>6.2</v>
      </c>
      <c r="R614" s="5">
        <v>6.3</v>
      </c>
      <c r="S614" s="4">
        <v>6</v>
      </c>
      <c r="T614" s="4">
        <v>5</v>
      </c>
      <c r="V614" s="17" t="s">
        <v>57</v>
      </c>
      <c r="W614" s="4">
        <v>2</v>
      </c>
      <c r="Z614" s="4">
        <v>3.2</v>
      </c>
      <c r="AA614" s="4">
        <v>5</v>
      </c>
    </row>
    <row r="615" spans="2:27" x14ac:dyDescent="0.25">
      <c r="B615" s="8">
        <v>614</v>
      </c>
      <c r="C615" s="9" t="s">
        <v>22</v>
      </c>
      <c r="D615" s="10">
        <f t="shared" si="18"/>
        <v>307</v>
      </c>
      <c r="E615" s="1">
        <f t="shared" si="17"/>
        <v>11</v>
      </c>
      <c r="F615" s="1">
        <v>1</v>
      </c>
      <c r="G615" s="4">
        <v>9.8000000000000007</v>
      </c>
      <c r="H615" s="4">
        <v>9</v>
      </c>
      <c r="I615" s="4">
        <v>5</v>
      </c>
      <c r="J615" s="4">
        <v>3</v>
      </c>
      <c r="L615" s="4">
        <v>8</v>
      </c>
      <c r="M615" s="4">
        <v>5</v>
      </c>
      <c r="O615" s="4">
        <v>11.4</v>
      </c>
      <c r="P615" s="4">
        <v>11.6</v>
      </c>
      <c r="Q615" s="4">
        <v>9</v>
      </c>
      <c r="R615" s="4">
        <v>3</v>
      </c>
      <c r="S615" s="4">
        <v>10</v>
      </c>
      <c r="T615" s="4">
        <v>7.8</v>
      </c>
      <c r="V615" s="17" t="s">
        <v>57</v>
      </c>
      <c r="W615" s="4">
        <v>7.6</v>
      </c>
      <c r="Z615" s="4">
        <v>7.2</v>
      </c>
      <c r="AA615" s="4">
        <v>8.1999999999999993</v>
      </c>
    </row>
    <row r="616" spans="2:27" x14ac:dyDescent="0.25">
      <c r="B616" s="8">
        <v>615</v>
      </c>
      <c r="C616" s="9" t="s">
        <v>21</v>
      </c>
      <c r="D616" s="10">
        <f t="shared" si="18"/>
        <v>308</v>
      </c>
      <c r="E616" s="1">
        <f t="shared" si="17"/>
        <v>11</v>
      </c>
      <c r="F616" s="1">
        <v>1</v>
      </c>
      <c r="G616" s="6">
        <v>6.6</v>
      </c>
      <c r="H616" s="4">
        <v>2.4</v>
      </c>
      <c r="I616" s="4">
        <v>12</v>
      </c>
      <c r="J616" s="4">
        <v>10</v>
      </c>
      <c r="L616" s="4">
        <v>5</v>
      </c>
      <c r="M616" s="4">
        <v>2</v>
      </c>
      <c r="O616" s="4">
        <v>5.8</v>
      </c>
      <c r="P616" s="4">
        <v>5.6</v>
      </c>
      <c r="Q616" s="4">
        <v>3.4</v>
      </c>
      <c r="R616" s="4">
        <v>6</v>
      </c>
      <c r="S616" s="4">
        <v>5</v>
      </c>
      <c r="T616" s="4">
        <v>4</v>
      </c>
      <c r="V616" s="17" t="s">
        <v>57</v>
      </c>
      <c r="W616" s="4">
        <v>4</v>
      </c>
      <c r="Z616" s="4">
        <v>2.6</v>
      </c>
      <c r="AA616" s="4">
        <v>3.8</v>
      </c>
    </row>
    <row r="617" spans="2:27" x14ac:dyDescent="0.25">
      <c r="B617" s="8">
        <v>616</v>
      </c>
      <c r="C617" s="9" t="s">
        <v>22</v>
      </c>
      <c r="D617" s="10">
        <f t="shared" si="18"/>
        <v>308</v>
      </c>
      <c r="E617" s="1">
        <f t="shared" si="17"/>
        <v>11</v>
      </c>
      <c r="F617" s="1">
        <v>1</v>
      </c>
      <c r="G617" s="4">
        <v>11.2</v>
      </c>
      <c r="H617" s="4">
        <v>5</v>
      </c>
      <c r="I617" s="4">
        <v>6</v>
      </c>
      <c r="J617" s="4">
        <v>3.4</v>
      </c>
      <c r="L617" s="4">
        <v>6.3</v>
      </c>
      <c r="M617" s="4">
        <v>6</v>
      </c>
      <c r="O617" s="4">
        <v>10</v>
      </c>
      <c r="P617" s="4">
        <v>10.4</v>
      </c>
      <c r="Q617" s="4">
        <v>9</v>
      </c>
      <c r="R617" s="4">
        <v>2.8</v>
      </c>
      <c r="S617" s="4">
        <v>10</v>
      </c>
      <c r="T617" s="4">
        <v>9.1</v>
      </c>
      <c r="V617" s="17" t="s">
        <v>57</v>
      </c>
      <c r="W617" s="4">
        <v>5.4</v>
      </c>
      <c r="Z617" s="4">
        <v>6</v>
      </c>
      <c r="AA617" s="4">
        <v>8.8000000000000007</v>
      </c>
    </row>
    <row r="618" spans="2:27" x14ac:dyDescent="0.25">
      <c r="B618" s="8">
        <v>617</v>
      </c>
      <c r="C618" s="9" t="s">
        <v>21</v>
      </c>
      <c r="D618" s="10">
        <f t="shared" si="18"/>
        <v>309</v>
      </c>
      <c r="E618" s="1">
        <f t="shared" si="17"/>
        <v>11</v>
      </c>
      <c r="F618" s="1">
        <v>1</v>
      </c>
      <c r="G618" s="4">
        <v>6.4</v>
      </c>
      <c r="H618" s="17" t="s">
        <v>57</v>
      </c>
      <c r="I618" s="4">
        <v>10</v>
      </c>
      <c r="J618" s="4">
        <v>7.6</v>
      </c>
      <c r="L618" s="4">
        <v>5.2</v>
      </c>
      <c r="M618" s="4">
        <v>2.4</v>
      </c>
      <c r="O618" s="4">
        <v>4.2</v>
      </c>
      <c r="P618" s="4">
        <v>5.8</v>
      </c>
      <c r="Q618" s="4">
        <v>3.8</v>
      </c>
      <c r="R618" s="4">
        <v>6.4</v>
      </c>
      <c r="S618" s="4">
        <v>5</v>
      </c>
      <c r="T618" s="4">
        <v>2.2999999999999998</v>
      </c>
      <c r="V618" s="17" t="s">
        <v>57</v>
      </c>
      <c r="W618" s="4">
        <v>3</v>
      </c>
      <c r="Z618" s="4">
        <v>3.4</v>
      </c>
      <c r="AA618" s="4">
        <v>5.2</v>
      </c>
    </row>
    <row r="619" spans="2:27" x14ac:dyDescent="0.25">
      <c r="B619" s="8">
        <v>618</v>
      </c>
      <c r="C619" s="9" t="s">
        <v>22</v>
      </c>
      <c r="D619" s="10">
        <f t="shared" si="18"/>
        <v>309</v>
      </c>
      <c r="E619" s="1">
        <f t="shared" si="17"/>
        <v>11</v>
      </c>
      <c r="F619" s="1">
        <v>1</v>
      </c>
      <c r="G619" s="4">
        <v>11</v>
      </c>
      <c r="H619" s="4">
        <v>5.4</v>
      </c>
      <c r="I619" s="4">
        <v>5</v>
      </c>
      <c r="J619" s="4">
        <v>4</v>
      </c>
      <c r="L619" s="4">
        <v>7</v>
      </c>
      <c r="M619" s="4">
        <v>6</v>
      </c>
      <c r="O619" s="4">
        <v>12.2</v>
      </c>
      <c r="P619" s="4">
        <v>11.4</v>
      </c>
      <c r="Q619" s="4">
        <v>9</v>
      </c>
      <c r="R619" s="4">
        <v>2.6</v>
      </c>
      <c r="S619" s="4">
        <v>10.4</v>
      </c>
      <c r="T619" s="4">
        <v>7</v>
      </c>
      <c r="V619" s="17" t="s">
        <v>57</v>
      </c>
      <c r="W619" s="4">
        <v>6.4</v>
      </c>
      <c r="Z619" s="4">
        <v>7</v>
      </c>
      <c r="AA619" s="4">
        <v>7.8</v>
      </c>
    </row>
    <row r="620" spans="2:27" x14ac:dyDescent="0.25">
      <c r="B620" s="8">
        <v>619</v>
      </c>
      <c r="C620" s="9" t="s">
        <v>21</v>
      </c>
      <c r="D620" s="10">
        <f t="shared" si="18"/>
        <v>310</v>
      </c>
      <c r="E620" s="1">
        <f t="shared" si="17"/>
        <v>11</v>
      </c>
      <c r="F620" s="1">
        <v>1</v>
      </c>
      <c r="G620" s="4">
        <v>7.4</v>
      </c>
      <c r="H620" s="4">
        <v>2</v>
      </c>
      <c r="I620" s="4">
        <v>9</v>
      </c>
      <c r="J620" s="4">
        <v>7</v>
      </c>
      <c r="L620" s="4">
        <v>4.5999999999999996</v>
      </c>
      <c r="M620" s="4">
        <v>4</v>
      </c>
      <c r="O620" s="4">
        <v>4.5999999999999996</v>
      </c>
      <c r="P620" s="4">
        <v>6.2</v>
      </c>
      <c r="Q620" s="4">
        <v>4.4000000000000004</v>
      </c>
      <c r="R620" s="4">
        <v>7</v>
      </c>
      <c r="S620" s="4">
        <v>5</v>
      </c>
      <c r="T620" s="4">
        <v>7</v>
      </c>
      <c r="V620" s="17" t="s">
        <v>57</v>
      </c>
      <c r="W620" s="4">
        <v>3</v>
      </c>
      <c r="Z620" s="4">
        <v>2.6</v>
      </c>
      <c r="AA620" s="4">
        <v>3.8</v>
      </c>
    </row>
    <row r="621" spans="2:27" x14ac:dyDescent="0.25">
      <c r="B621" s="8">
        <v>620</v>
      </c>
      <c r="C621" s="9" t="s">
        <v>22</v>
      </c>
      <c r="D621" s="10">
        <f t="shared" si="18"/>
        <v>310</v>
      </c>
      <c r="E621" s="1">
        <f t="shared" si="17"/>
        <v>11</v>
      </c>
      <c r="F621" s="1">
        <v>1</v>
      </c>
      <c r="G621" s="4">
        <v>9</v>
      </c>
      <c r="H621" s="4">
        <v>4</v>
      </c>
      <c r="I621" s="4">
        <v>2</v>
      </c>
      <c r="J621" s="4">
        <v>5</v>
      </c>
      <c r="L621" s="4">
        <v>9</v>
      </c>
      <c r="M621" s="4">
        <v>4</v>
      </c>
      <c r="O621" s="4">
        <v>9.8000000000000007</v>
      </c>
      <c r="P621" s="4">
        <v>8.8000000000000007</v>
      </c>
      <c r="Q621" s="4">
        <v>9</v>
      </c>
      <c r="R621" s="4">
        <v>2.2000000000000002</v>
      </c>
      <c r="S621" s="4">
        <v>10</v>
      </c>
      <c r="T621" s="4">
        <v>9</v>
      </c>
      <c r="V621" s="17" t="s">
        <v>57</v>
      </c>
      <c r="W621" s="4">
        <v>6</v>
      </c>
      <c r="Z621" s="4">
        <v>5.6</v>
      </c>
      <c r="AA621" s="4">
        <v>6.4</v>
      </c>
    </row>
    <row r="622" spans="2:27" x14ac:dyDescent="0.25">
      <c r="B622" s="8">
        <v>621</v>
      </c>
      <c r="C622" s="9" t="s">
        <v>21</v>
      </c>
      <c r="D622" s="10">
        <f t="shared" si="18"/>
        <v>311</v>
      </c>
      <c r="E622" s="1">
        <f t="shared" si="17"/>
        <v>11</v>
      </c>
      <c r="F622" s="1">
        <v>1</v>
      </c>
      <c r="G622" s="4">
        <v>6.8</v>
      </c>
      <c r="H622" s="4">
        <v>2</v>
      </c>
      <c r="I622" s="4">
        <v>8</v>
      </c>
      <c r="J622" s="4">
        <v>8</v>
      </c>
      <c r="L622" s="4">
        <v>7.4</v>
      </c>
      <c r="M622" s="4">
        <v>3.6</v>
      </c>
      <c r="O622" s="4">
        <v>4.8</v>
      </c>
      <c r="P622" s="4">
        <v>7.6</v>
      </c>
      <c r="Q622" s="4">
        <v>5.2</v>
      </c>
      <c r="R622" s="4">
        <v>6.4</v>
      </c>
      <c r="S622" s="4">
        <v>10</v>
      </c>
      <c r="T622" s="4">
        <v>3.5</v>
      </c>
      <c r="V622" s="17" t="s">
        <v>57</v>
      </c>
      <c r="W622" s="4">
        <v>3</v>
      </c>
      <c r="Z622" s="4">
        <v>4</v>
      </c>
      <c r="AA622" s="4">
        <v>6.2</v>
      </c>
    </row>
    <row r="623" spans="2:27" x14ac:dyDescent="0.25">
      <c r="B623" s="8">
        <v>622</v>
      </c>
      <c r="C623" s="9" t="s">
        <v>22</v>
      </c>
      <c r="D623" s="10">
        <f t="shared" si="18"/>
        <v>311</v>
      </c>
      <c r="E623" s="1">
        <f t="shared" si="17"/>
        <v>11</v>
      </c>
      <c r="F623" s="1">
        <v>1</v>
      </c>
      <c r="G623" s="4">
        <v>10.4</v>
      </c>
      <c r="H623" s="4">
        <v>5</v>
      </c>
      <c r="I623" s="4">
        <v>3</v>
      </c>
      <c r="J623" s="4">
        <v>3.8</v>
      </c>
      <c r="L623" s="4">
        <v>6.8</v>
      </c>
      <c r="M623" s="4">
        <v>4.2</v>
      </c>
      <c r="O623" s="4">
        <v>8.4</v>
      </c>
      <c r="P623" s="4">
        <v>10</v>
      </c>
      <c r="Q623" s="4">
        <v>9.1999999999999993</v>
      </c>
      <c r="R623" s="4">
        <v>2.6</v>
      </c>
      <c r="S623" s="4">
        <v>10</v>
      </c>
      <c r="T623" s="4">
        <v>8.8000000000000007</v>
      </c>
      <c r="V623" s="17" t="s">
        <v>57</v>
      </c>
      <c r="W623" s="4">
        <v>4.8</v>
      </c>
      <c r="Z623" s="4">
        <v>5.4</v>
      </c>
      <c r="AA623" s="4">
        <v>10</v>
      </c>
    </row>
    <row r="624" spans="2:27" x14ac:dyDescent="0.25">
      <c r="B624" s="8">
        <v>623</v>
      </c>
      <c r="C624" s="9" t="s">
        <v>21</v>
      </c>
      <c r="D624" s="10">
        <f t="shared" si="18"/>
        <v>312</v>
      </c>
      <c r="E624" s="1">
        <f t="shared" si="17"/>
        <v>11</v>
      </c>
      <c r="F624" s="1">
        <v>1</v>
      </c>
      <c r="G624" s="4">
        <v>5.4</v>
      </c>
      <c r="H624" s="4">
        <v>4</v>
      </c>
      <c r="I624" s="4">
        <v>9</v>
      </c>
      <c r="J624" s="4">
        <v>8.8000000000000007</v>
      </c>
      <c r="L624" s="4">
        <v>1.4</v>
      </c>
      <c r="M624" s="4">
        <v>2</v>
      </c>
      <c r="O624" s="4">
        <v>7</v>
      </c>
      <c r="P624" s="4">
        <v>5.4</v>
      </c>
      <c r="Q624" s="4">
        <v>5.8</v>
      </c>
      <c r="R624" s="4">
        <v>7.2</v>
      </c>
      <c r="S624" s="4">
        <v>8</v>
      </c>
      <c r="T624" s="4">
        <v>4.4000000000000004</v>
      </c>
      <c r="V624" s="17" t="s">
        <v>57</v>
      </c>
      <c r="W624" s="4">
        <v>1</v>
      </c>
      <c r="Z624" s="4">
        <v>3</v>
      </c>
      <c r="AA624" s="4">
        <v>4.4000000000000004</v>
      </c>
    </row>
    <row r="625" spans="2:27" x14ac:dyDescent="0.25">
      <c r="B625" s="8">
        <v>624</v>
      </c>
      <c r="C625" s="9" t="s">
        <v>22</v>
      </c>
      <c r="D625" s="10">
        <f t="shared" si="18"/>
        <v>312</v>
      </c>
      <c r="E625" s="1">
        <f t="shared" si="17"/>
        <v>11</v>
      </c>
      <c r="F625" s="1">
        <v>1</v>
      </c>
      <c r="G625" s="4">
        <v>7.2</v>
      </c>
      <c r="H625" s="4">
        <v>4.4000000000000004</v>
      </c>
      <c r="I625" s="4">
        <v>3.4</v>
      </c>
      <c r="J625" s="4">
        <v>4</v>
      </c>
      <c r="L625" s="4">
        <v>7</v>
      </c>
      <c r="M625" s="4">
        <v>6</v>
      </c>
      <c r="O625" s="4">
        <v>9.6</v>
      </c>
      <c r="P625" s="4">
        <v>9.8000000000000007</v>
      </c>
      <c r="Q625" s="4">
        <v>10</v>
      </c>
      <c r="R625" s="4">
        <v>2.6</v>
      </c>
      <c r="S625" s="4">
        <v>10</v>
      </c>
      <c r="T625" s="4">
        <v>8</v>
      </c>
      <c r="V625" s="17" t="s">
        <v>57</v>
      </c>
      <c r="W625" s="4">
        <v>9.3000000000000007</v>
      </c>
      <c r="Z625" s="4">
        <v>6</v>
      </c>
      <c r="AA625" s="4">
        <v>8.9</v>
      </c>
    </row>
    <row r="626" spans="2:27" x14ac:dyDescent="0.25">
      <c r="B626" s="8">
        <v>625</v>
      </c>
      <c r="C626" s="9" t="s">
        <v>21</v>
      </c>
      <c r="D626" s="10">
        <f t="shared" si="18"/>
        <v>313</v>
      </c>
      <c r="E626" s="1">
        <f t="shared" si="17"/>
        <v>11</v>
      </c>
      <c r="F626" s="1">
        <v>1</v>
      </c>
      <c r="G626" s="4">
        <v>7.9</v>
      </c>
      <c r="H626" s="4">
        <v>4</v>
      </c>
      <c r="I626" s="3">
        <v>12</v>
      </c>
      <c r="J626" s="5">
        <v>8</v>
      </c>
      <c r="L626" s="4">
        <v>4.8</v>
      </c>
      <c r="M626" s="4">
        <v>3</v>
      </c>
      <c r="O626" s="4">
        <v>5.4</v>
      </c>
      <c r="P626" s="4">
        <v>4.2</v>
      </c>
      <c r="Q626" s="4">
        <v>4.8</v>
      </c>
      <c r="R626" s="4">
        <v>5.3</v>
      </c>
      <c r="S626" s="4">
        <v>5</v>
      </c>
      <c r="T626" s="4">
        <v>3</v>
      </c>
      <c r="V626" s="17" t="s">
        <v>57</v>
      </c>
      <c r="W626" s="4">
        <v>8.8000000000000007</v>
      </c>
      <c r="Z626" s="4">
        <v>3</v>
      </c>
      <c r="AA626" s="4">
        <v>4.5999999999999996</v>
      </c>
    </row>
    <row r="627" spans="2:27" x14ac:dyDescent="0.25">
      <c r="B627" s="8">
        <v>626</v>
      </c>
      <c r="C627" s="9" t="s">
        <v>22</v>
      </c>
      <c r="D627" s="10">
        <f t="shared" si="18"/>
        <v>313</v>
      </c>
      <c r="E627" s="1">
        <f t="shared" si="17"/>
        <v>11</v>
      </c>
      <c r="F627" s="1">
        <v>1</v>
      </c>
      <c r="G627" s="4">
        <v>8.6</v>
      </c>
      <c r="H627" s="4">
        <v>6</v>
      </c>
      <c r="I627" s="4">
        <v>6.2</v>
      </c>
      <c r="J627" s="4">
        <v>3.8</v>
      </c>
      <c r="L627" s="4">
        <v>8</v>
      </c>
      <c r="M627" s="4">
        <v>5</v>
      </c>
      <c r="O627" s="4">
        <v>9</v>
      </c>
      <c r="P627" s="4">
        <v>11.6</v>
      </c>
      <c r="Q627" s="17" t="s">
        <v>57</v>
      </c>
      <c r="R627" s="4">
        <v>3</v>
      </c>
      <c r="S627" s="4">
        <v>8.6</v>
      </c>
      <c r="T627" s="4">
        <v>8</v>
      </c>
      <c r="V627" s="17" t="s">
        <v>57</v>
      </c>
      <c r="W627" s="4">
        <v>2</v>
      </c>
      <c r="Z627" s="4">
        <v>8</v>
      </c>
      <c r="AA627" s="4">
        <v>10</v>
      </c>
    </row>
    <row r="628" spans="2:27" x14ac:dyDescent="0.25">
      <c r="B628" s="8">
        <v>627</v>
      </c>
      <c r="C628" s="9" t="s">
        <v>21</v>
      </c>
      <c r="D628" s="10">
        <f t="shared" si="18"/>
        <v>314</v>
      </c>
      <c r="E628" s="1">
        <f t="shared" si="17"/>
        <v>11</v>
      </c>
      <c r="F628" s="1">
        <v>1</v>
      </c>
      <c r="G628" s="4">
        <v>7.8</v>
      </c>
      <c r="H628" s="4">
        <v>2</v>
      </c>
      <c r="I628" s="4">
        <v>11</v>
      </c>
      <c r="J628" s="4">
        <v>7.8</v>
      </c>
      <c r="L628" s="4">
        <v>4.8</v>
      </c>
      <c r="M628" s="4">
        <v>2.4</v>
      </c>
      <c r="O628" s="4">
        <v>5</v>
      </c>
      <c r="P628" s="4">
        <v>5.4</v>
      </c>
      <c r="Q628" s="4">
        <v>4.5999999999999996</v>
      </c>
      <c r="R628" s="4">
        <v>4.8</v>
      </c>
      <c r="S628" s="4">
        <v>4.5999999999999996</v>
      </c>
      <c r="T628" s="4">
        <v>2.6</v>
      </c>
      <c r="V628" s="17" t="s">
        <v>57</v>
      </c>
      <c r="W628" s="4">
        <v>1</v>
      </c>
      <c r="Z628" s="4">
        <v>3</v>
      </c>
      <c r="AA628" s="4">
        <v>4.8</v>
      </c>
    </row>
    <row r="629" spans="2:27" x14ac:dyDescent="0.25">
      <c r="B629" s="8">
        <v>628</v>
      </c>
      <c r="C629" s="9" t="s">
        <v>22</v>
      </c>
      <c r="D629" s="10">
        <f t="shared" si="18"/>
        <v>314</v>
      </c>
      <c r="E629" s="1">
        <f t="shared" si="17"/>
        <v>11</v>
      </c>
      <c r="F629" s="1">
        <v>1</v>
      </c>
      <c r="G629" s="4">
        <v>10.4</v>
      </c>
      <c r="H629" s="4">
        <v>5.6</v>
      </c>
      <c r="I629" s="4">
        <v>4.2</v>
      </c>
      <c r="J629" s="4">
        <v>4</v>
      </c>
      <c r="L629" s="4">
        <v>7.4</v>
      </c>
      <c r="M629" s="4">
        <v>4.4000000000000004</v>
      </c>
      <c r="O629" s="4">
        <v>11.8</v>
      </c>
      <c r="P629" s="4">
        <v>7.8</v>
      </c>
      <c r="Q629" s="4">
        <v>10.6</v>
      </c>
      <c r="R629" s="4">
        <v>4</v>
      </c>
      <c r="S629" s="4">
        <v>10.199999999999999</v>
      </c>
      <c r="T629" s="4">
        <v>10.4</v>
      </c>
      <c r="V629" s="17" t="s">
        <v>57</v>
      </c>
      <c r="W629" s="4">
        <v>5</v>
      </c>
      <c r="Z629" s="4">
        <v>9.1999999999999993</v>
      </c>
      <c r="AA629" s="4">
        <v>9.6</v>
      </c>
    </row>
    <row r="630" spans="2:27" x14ac:dyDescent="0.25">
      <c r="B630" s="8">
        <v>629</v>
      </c>
      <c r="C630" s="9" t="s">
        <v>21</v>
      </c>
      <c r="D630" s="10">
        <f t="shared" si="18"/>
        <v>315</v>
      </c>
      <c r="E630" s="1">
        <f t="shared" si="17"/>
        <v>11</v>
      </c>
      <c r="F630" s="1">
        <v>1</v>
      </c>
      <c r="G630" s="4">
        <v>5.2</v>
      </c>
      <c r="H630" s="4">
        <v>2.6</v>
      </c>
      <c r="I630" s="4">
        <v>10.199999999999999</v>
      </c>
      <c r="J630" s="4">
        <v>8.1999999999999993</v>
      </c>
      <c r="L630" s="4">
        <v>2.4</v>
      </c>
      <c r="M630" s="4">
        <v>4.2</v>
      </c>
      <c r="O630" s="4">
        <v>5.8</v>
      </c>
      <c r="P630" s="4">
        <v>5.4</v>
      </c>
      <c r="Q630" s="17" t="s">
        <v>57</v>
      </c>
      <c r="R630" s="4">
        <v>4</v>
      </c>
      <c r="S630" s="4">
        <v>4.4000000000000004</v>
      </c>
      <c r="T630" s="4">
        <v>4</v>
      </c>
      <c r="V630" s="17" t="s">
        <v>57</v>
      </c>
      <c r="W630" s="4">
        <v>0</v>
      </c>
      <c r="Z630" s="4">
        <v>4</v>
      </c>
      <c r="AA630" s="4">
        <v>4.2</v>
      </c>
    </row>
    <row r="631" spans="2:27" x14ac:dyDescent="0.25">
      <c r="B631" s="8">
        <v>630</v>
      </c>
      <c r="C631" s="9" t="s">
        <v>22</v>
      </c>
      <c r="D631" s="10">
        <f t="shared" si="18"/>
        <v>315</v>
      </c>
      <c r="E631" s="1">
        <f t="shared" si="17"/>
        <v>11</v>
      </c>
      <c r="F631" s="1">
        <v>1</v>
      </c>
      <c r="G631" s="4">
        <v>10</v>
      </c>
      <c r="H631" s="4">
        <v>5.6</v>
      </c>
      <c r="I631" s="4">
        <v>5.8</v>
      </c>
      <c r="J631" s="4">
        <v>4.5999999999999996</v>
      </c>
      <c r="L631" s="4">
        <v>6.8</v>
      </c>
      <c r="M631" s="4">
        <v>6</v>
      </c>
      <c r="O631" s="4">
        <v>9</v>
      </c>
      <c r="P631" s="4">
        <v>9.8000000000000007</v>
      </c>
      <c r="Q631" s="4">
        <v>6.2</v>
      </c>
      <c r="R631" s="4">
        <v>3</v>
      </c>
      <c r="S631" s="4">
        <v>8</v>
      </c>
      <c r="T631" s="4">
        <v>8.8000000000000007</v>
      </c>
      <c r="V631" s="17" t="s">
        <v>57</v>
      </c>
      <c r="W631" s="4">
        <v>4</v>
      </c>
      <c r="Z631" s="17" t="s">
        <v>57</v>
      </c>
      <c r="AA631" s="5">
        <v>9</v>
      </c>
    </row>
    <row r="632" spans="2:27" x14ac:dyDescent="0.25">
      <c r="B632" s="8">
        <v>631</v>
      </c>
      <c r="C632" s="9" t="s">
        <v>21</v>
      </c>
      <c r="D632" s="10">
        <f t="shared" si="18"/>
        <v>316</v>
      </c>
      <c r="E632" s="1">
        <f t="shared" si="17"/>
        <v>11</v>
      </c>
      <c r="F632" s="1">
        <v>1</v>
      </c>
      <c r="G632" s="4">
        <v>5</v>
      </c>
      <c r="H632" s="4">
        <v>2</v>
      </c>
      <c r="I632" s="4">
        <v>11</v>
      </c>
      <c r="J632" s="4">
        <v>7</v>
      </c>
      <c r="L632" s="4">
        <v>3.8</v>
      </c>
      <c r="M632" s="4">
        <v>2</v>
      </c>
      <c r="O632" s="4">
        <v>5.6</v>
      </c>
      <c r="P632" s="4">
        <v>4.2</v>
      </c>
      <c r="Q632" s="4">
        <v>6.4</v>
      </c>
      <c r="R632" s="4">
        <v>5</v>
      </c>
      <c r="S632" s="4">
        <v>4.5999999999999996</v>
      </c>
      <c r="T632" s="4">
        <v>6</v>
      </c>
      <c r="V632" s="17" t="s">
        <v>57</v>
      </c>
      <c r="W632" s="4">
        <v>0</v>
      </c>
      <c r="Z632" s="17" t="s">
        <v>57</v>
      </c>
      <c r="AA632" s="4">
        <v>4.2</v>
      </c>
    </row>
    <row r="633" spans="2:27" x14ac:dyDescent="0.25">
      <c r="B633" s="8">
        <v>632</v>
      </c>
      <c r="C633" s="9" t="s">
        <v>22</v>
      </c>
      <c r="D633" s="10">
        <f t="shared" si="18"/>
        <v>316</v>
      </c>
      <c r="E633" s="1">
        <f t="shared" si="17"/>
        <v>11</v>
      </c>
      <c r="F633" s="1">
        <v>1</v>
      </c>
      <c r="G633" s="4">
        <v>11.4</v>
      </c>
      <c r="H633" s="4">
        <v>5.4</v>
      </c>
      <c r="I633" s="4">
        <v>2.5</v>
      </c>
      <c r="J633" s="4">
        <v>5.6</v>
      </c>
      <c r="L633" s="4">
        <v>6.8</v>
      </c>
      <c r="M633" s="4">
        <v>5.8</v>
      </c>
      <c r="O633" s="4">
        <v>10.6</v>
      </c>
      <c r="P633" s="4">
        <v>11</v>
      </c>
      <c r="Q633" s="4">
        <v>9.1999999999999993</v>
      </c>
      <c r="R633" s="4">
        <v>2</v>
      </c>
      <c r="S633" s="4">
        <v>8</v>
      </c>
      <c r="T633" s="4">
        <v>9.6</v>
      </c>
      <c r="V633" s="17" t="s">
        <v>57</v>
      </c>
      <c r="W633" s="4">
        <v>0</v>
      </c>
      <c r="Z633" s="17" t="s">
        <v>57</v>
      </c>
      <c r="AA633" s="4">
        <v>8</v>
      </c>
    </row>
    <row r="634" spans="2:27" x14ac:dyDescent="0.25">
      <c r="B634" s="8">
        <v>633</v>
      </c>
      <c r="C634" s="9" t="s">
        <v>21</v>
      </c>
      <c r="D634" s="10">
        <f t="shared" si="18"/>
        <v>317</v>
      </c>
      <c r="E634" s="1">
        <f t="shared" si="17"/>
        <v>11</v>
      </c>
      <c r="F634" s="1">
        <v>1</v>
      </c>
      <c r="G634" s="4">
        <v>5.2</v>
      </c>
      <c r="H634" s="4">
        <v>3</v>
      </c>
      <c r="I634" s="4">
        <v>12</v>
      </c>
      <c r="J634" s="4">
        <v>9</v>
      </c>
      <c r="L634" s="4">
        <v>6.2</v>
      </c>
      <c r="M634" s="4">
        <v>2.4</v>
      </c>
      <c r="O634" s="4">
        <v>5</v>
      </c>
      <c r="P634" s="4">
        <v>5.4</v>
      </c>
      <c r="Q634" s="4">
        <v>6</v>
      </c>
      <c r="R634" s="4">
        <v>6.6</v>
      </c>
      <c r="S634" s="4">
        <v>4.4000000000000004</v>
      </c>
      <c r="T634" s="4">
        <v>3</v>
      </c>
      <c r="V634" s="17" t="s">
        <v>57</v>
      </c>
      <c r="W634" s="4">
        <v>0</v>
      </c>
      <c r="Z634" s="17" t="s">
        <v>57</v>
      </c>
      <c r="AA634" s="4">
        <v>4.2</v>
      </c>
    </row>
    <row r="635" spans="2:27" x14ac:dyDescent="0.25">
      <c r="B635" s="8">
        <v>634</v>
      </c>
      <c r="C635" s="9" t="s">
        <v>22</v>
      </c>
      <c r="D635" s="10">
        <f t="shared" si="18"/>
        <v>317</v>
      </c>
      <c r="E635" s="1">
        <f t="shared" si="17"/>
        <v>11</v>
      </c>
      <c r="F635" s="1">
        <v>1</v>
      </c>
      <c r="G635" s="4">
        <v>10</v>
      </c>
      <c r="H635" s="4">
        <v>6</v>
      </c>
      <c r="I635" s="4">
        <v>6</v>
      </c>
      <c r="J635" s="4">
        <v>4</v>
      </c>
      <c r="L635" s="4">
        <v>8.1999999999999993</v>
      </c>
      <c r="M635" s="4">
        <v>5</v>
      </c>
      <c r="O635" s="4">
        <v>9.6</v>
      </c>
      <c r="P635" s="4">
        <v>9.6</v>
      </c>
      <c r="Q635" s="4">
        <v>9.8000000000000007</v>
      </c>
      <c r="R635" s="4">
        <v>2.5</v>
      </c>
      <c r="S635" s="4">
        <v>7</v>
      </c>
      <c r="T635" s="4">
        <v>7</v>
      </c>
      <c r="V635" s="4">
        <v>13.6</v>
      </c>
      <c r="W635" s="4">
        <v>0</v>
      </c>
      <c r="Z635" s="17" t="s">
        <v>57</v>
      </c>
      <c r="AA635" s="4">
        <v>7.8</v>
      </c>
    </row>
    <row r="636" spans="2:27" x14ac:dyDescent="0.25">
      <c r="B636" s="8">
        <v>635</v>
      </c>
      <c r="C636" s="9" t="s">
        <v>21</v>
      </c>
      <c r="D636" s="10">
        <f t="shared" si="18"/>
        <v>318</v>
      </c>
      <c r="E636" s="1">
        <f t="shared" si="17"/>
        <v>11</v>
      </c>
      <c r="F636" s="1">
        <v>1</v>
      </c>
      <c r="G636" s="4">
        <v>5</v>
      </c>
      <c r="H636" s="4">
        <v>2.4</v>
      </c>
      <c r="I636" s="4">
        <v>10.8</v>
      </c>
      <c r="J636" s="4">
        <v>15</v>
      </c>
      <c r="L636" s="4">
        <v>3.4</v>
      </c>
      <c r="M636" s="4">
        <v>3.8</v>
      </c>
      <c r="O636" s="4">
        <v>5</v>
      </c>
      <c r="P636" s="4">
        <v>5</v>
      </c>
      <c r="Q636" s="4">
        <v>6</v>
      </c>
      <c r="R636" s="4">
        <v>6</v>
      </c>
      <c r="S636" s="4">
        <v>4</v>
      </c>
      <c r="T636" s="4">
        <v>4.5999999999999996</v>
      </c>
      <c r="V636" s="4">
        <v>5.4</v>
      </c>
      <c r="W636" s="4">
        <v>0</v>
      </c>
      <c r="Z636" s="17" t="s">
        <v>57</v>
      </c>
      <c r="AA636" s="4">
        <v>4.2</v>
      </c>
    </row>
    <row r="637" spans="2:27" x14ac:dyDescent="0.25">
      <c r="B637" s="8">
        <v>636</v>
      </c>
      <c r="C637" s="9" t="s">
        <v>22</v>
      </c>
      <c r="D637" s="10">
        <f t="shared" si="18"/>
        <v>318</v>
      </c>
      <c r="E637" s="1">
        <f t="shared" si="17"/>
        <v>11</v>
      </c>
      <c r="F637" s="1">
        <v>1</v>
      </c>
      <c r="G637" s="4">
        <v>12</v>
      </c>
      <c r="H637" s="4">
        <v>4</v>
      </c>
      <c r="I637" s="4">
        <v>4.4000000000000004</v>
      </c>
      <c r="J637" s="4">
        <v>6</v>
      </c>
      <c r="L637" s="4">
        <v>6</v>
      </c>
      <c r="M637" s="4">
        <v>5.6</v>
      </c>
      <c r="O637" s="4">
        <v>10</v>
      </c>
      <c r="P637" s="4">
        <v>12</v>
      </c>
      <c r="Q637" s="4">
        <v>10.199999999999999</v>
      </c>
      <c r="R637" s="4">
        <v>2.6</v>
      </c>
      <c r="S637" s="4">
        <v>8.4</v>
      </c>
      <c r="T637" s="4">
        <v>8</v>
      </c>
      <c r="V637" s="4">
        <v>11.8</v>
      </c>
      <c r="W637" s="4">
        <v>7</v>
      </c>
      <c r="Z637" s="17" t="s">
        <v>57</v>
      </c>
      <c r="AA637" s="4">
        <v>6.6</v>
      </c>
    </row>
    <row r="638" spans="2:27" x14ac:dyDescent="0.25">
      <c r="B638" s="8">
        <v>637</v>
      </c>
      <c r="C638" s="9" t="s">
        <v>21</v>
      </c>
      <c r="D638" s="10">
        <f t="shared" si="18"/>
        <v>319</v>
      </c>
      <c r="E638" s="1">
        <f t="shared" si="17"/>
        <v>11</v>
      </c>
      <c r="F638" s="1">
        <v>1</v>
      </c>
      <c r="G638" s="4">
        <v>5</v>
      </c>
      <c r="H638" s="4">
        <v>3</v>
      </c>
      <c r="I638" s="4">
        <v>11.2</v>
      </c>
      <c r="J638" s="4">
        <v>7.6</v>
      </c>
      <c r="L638" s="4">
        <v>6</v>
      </c>
      <c r="M638" s="4">
        <v>2</v>
      </c>
      <c r="O638" s="4">
        <v>4</v>
      </c>
      <c r="P638" s="4">
        <v>5.4</v>
      </c>
      <c r="Q638" s="4">
        <v>4.5999999999999996</v>
      </c>
      <c r="R638" s="4">
        <v>7</v>
      </c>
      <c r="S638" s="4">
        <v>4.4000000000000004</v>
      </c>
      <c r="T638" s="4">
        <v>4</v>
      </c>
      <c r="V638" s="4">
        <v>6.2</v>
      </c>
      <c r="W638" s="4">
        <v>0</v>
      </c>
      <c r="Z638" s="17" t="s">
        <v>57</v>
      </c>
      <c r="AA638" s="4">
        <v>4</v>
      </c>
    </row>
    <row r="639" spans="2:27" x14ac:dyDescent="0.25">
      <c r="B639" s="8">
        <v>638</v>
      </c>
      <c r="C639" s="9" t="s">
        <v>22</v>
      </c>
      <c r="D639" s="10">
        <f t="shared" si="18"/>
        <v>319</v>
      </c>
      <c r="E639" s="1">
        <f t="shared" si="17"/>
        <v>11</v>
      </c>
      <c r="F639" s="1">
        <v>1</v>
      </c>
      <c r="G639" s="4">
        <v>8.6</v>
      </c>
      <c r="H639" s="4">
        <v>5.2</v>
      </c>
      <c r="I639" s="4">
        <v>4.8</v>
      </c>
      <c r="J639" s="4">
        <v>4</v>
      </c>
      <c r="L639" s="4">
        <v>6.6</v>
      </c>
      <c r="M639" s="4">
        <v>6</v>
      </c>
      <c r="O639" s="4">
        <v>6</v>
      </c>
      <c r="P639" s="4">
        <v>10</v>
      </c>
      <c r="Q639" s="4">
        <v>11</v>
      </c>
      <c r="R639" s="4">
        <v>4</v>
      </c>
      <c r="S639" s="4">
        <v>7.8</v>
      </c>
      <c r="T639" s="4">
        <v>10</v>
      </c>
      <c r="V639" s="4">
        <v>9</v>
      </c>
      <c r="W639" s="4">
        <v>7</v>
      </c>
      <c r="Z639" s="17" t="s">
        <v>57</v>
      </c>
      <c r="AA639" s="4">
        <v>7.2</v>
      </c>
    </row>
    <row r="640" spans="2:27" x14ac:dyDescent="0.25">
      <c r="B640" s="8">
        <v>639</v>
      </c>
      <c r="C640" s="9" t="s">
        <v>21</v>
      </c>
      <c r="D640" s="10">
        <f t="shared" si="18"/>
        <v>320</v>
      </c>
      <c r="E640" s="1">
        <f t="shared" ref="E640:E703" si="19">IF(COUNTIF(E579:E639,E610)=61,E610+1,E639)</f>
        <v>11</v>
      </c>
      <c r="F640" s="1">
        <v>1</v>
      </c>
      <c r="G640" s="4">
        <v>5</v>
      </c>
      <c r="H640" s="4">
        <v>4</v>
      </c>
      <c r="I640" s="4">
        <v>8</v>
      </c>
      <c r="J640" s="4">
        <v>9</v>
      </c>
      <c r="L640" s="4">
        <v>3.4</v>
      </c>
      <c r="M640" s="4">
        <v>2</v>
      </c>
      <c r="O640" s="4">
        <v>5</v>
      </c>
      <c r="P640" s="4">
        <v>4.5999999999999996</v>
      </c>
      <c r="Q640" s="4">
        <v>5</v>
      </c>
      <c r="R640" s="4">
        <v>6</v>
      </c>
      <c r="S640" s="4">
        <v>4.4000000000000004</v>
      </c>
      <c r="T640" s="4">
        <v>3</v>
      </c>
      <c r="V640" s="4">
        <v>8.8000000000000007</v>
      </c>
      <c r="W640" s="4">
        <v>0</v>
      </c>
      <c r="Z640" s="17" t="s">
        <v>57</v>
      </c>
      <c r="AA640" s="4">
        <v>4</v>
      </c>
    </row>
    <row r="641" spans="2:27" x14ac:dyDescent="0.25">
      <c r="B641" s="8">
        <v>640</v>
      </c>
      <c r="C641" s="9" t="s">
        <v>22</v>
      </c>
      <c r="D641" s="10">
        <f t="shared" si="18"/>
        <v>320</v>
      </c>
      <c r="E641" s="1">
        <f t="shared" si="19"/>
        <v>11</v>
      </c>
      <c r="F641" s="1">
        <v>1</v>
      </c>
      <c r="G641" s="4">
        <v>11</v>
      </c>
      <c r="H641" s="4">
        <v>4.4000000000000004</v>
      </c>
      <c r="I641" s="4">
        <v>4</v>
      </c>
      <c r="J641" s="4">
        <v>4.2</v>
      </c>
      <c r="L641" s="4">
        <v>5.6</v>
      </c>
      <c r="M641" s="4">
        <v>6</v>
      </c>
      <c r="O641" s="4">
        <v>10</v>
      </c>
      <c r="P641" s="4">
        <v>9.4</v>
      </c>
      <c r="Q641" s="4">
        <v>9.8000000000000007</v>
      </c>
      <c r="R641" s="4">
        <v>2</v>
      </c>
      <c r="S641" s="4">
        <v>8.1999999999999993</v>
      </c>
      <c r="T641" s="4">
        <v>7.8</v>
      </c>
      <c r="V641" s="4">
        <v>14</v>
      </c>
      <c r="W641" s="4">
        <v>0</v>
      </c>
      <c r="Z641" s="17" t="s">
        <v>57</v>
      </c>
      <c r="AA641" s="4">
        <v>9</v>
      </c>
    </row>
    <row r="642" spans="2:27" x14ac:dyDescent="0.25">
      <c r="B642" s="8">
        <v>641</v>
      </c>
      <c r="C642" s="9" t="s">
        <v>21</v>
      </c>
      <c r="D642" s="10">
        <f t="shared" si="18"/>
        <v>321</v>
      </c>
      <c r="E642" s="1">
        <f t="shared" si="19"/>
        <v>11</v>
      </c>
      <c r="F642" s="1">
        <v>1</v>
      </c>
      <c r="G642" s="4">
        <v>5</v>
      </c>
      <c r="H642" s="4">
        <v>3.4</v>
      </c>
      <c r="I642" s="4">
        <v>9</v>
      </c>
      <c r="J642" s="4">
        <v>8.1999999999999993</v>
      </c>
      <c r="L642" s="4">
        <v>3.6</v>
      </c>
      <c r="M642" s="4">
        <v>2.2999999999999998</v>
      </c>
      <c r="O642" s="4">
        <v>6.4</v>
      </c>
      <c r="P642" s="4">
        <v>4.4000000000000004</v>
      </c>
      <c r="Q642" s="4">
        <v>5.8</v>
      </c>
      <c r="R642" s="4">
        <v>11.2</v>
      </c>
      <c r="S642" s="4">
        <v>4</v>
      </c>
      <c r="T642" s="4">
        <v>3</v>
      </c>
      <c r="U642" s="6"/>
      <c r="V642" s="4">
        <v>8.6</v>
      </c>
      <c r="W642" s="4">
        <v>0</v>
      </c>
      <c r="Z642" s="17" t="s">
        <v>57</v>
      </c>
      <c r="AA642" s="4">
        <v>3.4</v>
      </c>
    </row>
    <row r="643" spans="2:27" x14ac:dyDescent="0.25">
      <c r="B643" s="8">
        <v>642</v>
      </c>
      <c r="C643" s="9" t="s">
        <v>22</v>
      </c>
      <c r="D643" s="10">
        <f t="shared" si="18"/>
        <v>321</v>
      </c>
      <c r="E643" s="1">
        <f t="shared" si="19"/>
        <v>11</v>
      </c>
      <c r="F643" s="1">
        <v>1</v>
      </c>
      <c r="G643" s="4">
        <v>11</v>
      </c>
      <c r="H643" s="4">
        <v>4.8</v>
      </c>
      <c r="I643" s="4">
        <v>5</v>
      </c>
      <c r="J643" s="4">
        <v>5</v>
      </c>
      <c r="L643" s="4">
        <v>6.8</v>
      </c>
      <c r="M643" s="4">
        <v>3.8</v>
      </c>
      <c r="O643" s="4">
        <v>15</v>
      </c>
      <c r="P643" s="4">
        <v>10</v>
      </c>
      <c r="Q643" s="4">
        <v>10.8</v>
      </c>
      <c r="R643" s="4">
        <v>3.4</v>
      </c>
      <c r="S643" s="4">
        <v>8.4</v>
      </c>
      <c r="T643" s="4">
        <v>8</v>
      </c>
      <c r="U643" s="6"/>
      <c r="V643" s="4">
        <v>14</v>
      </c>
      <c r="W643" s="4">
        <v>4</v>
      </c>
      <c r="Z643" s="17" t="s">
        <v>57</v>
      </c>
      <c r="AA643" s="4">
        <v>9.6</v>
      </c>
    </row>
    <row r="644" spans="2:27" x14ac:dyDescent="0.25">
      <c r="B644" s="8">
        <v>643</v>
      </c>
      <c r="C644" s="9" t="s">
        <v>21</v>
      </c>
      <c r="D644" s="10">
        <f t="shared" si="18"/>
        <v>322</v>
      </c>
      <c r="E644" s="1">
        <f t="shared" si="19"/>
        <v>11</v>
      </c>
      <c r="F644" s="1">
        <v>1</v>
      </c>
      <c r="G644" s="4">
        <v>6.9</v>
      </c>
      <c r="H644" s="4">
        <v>2</v>
      </c>
      <c r="I644" s="4">
        <v>9</v>
      </c>
      <c r="J644" s="4">
        <v>7.8</v>
      </c>
      <c r="L644" s="4">
        <v>3</v>
      </c>
      <c r="M644" s="4">
        <v>4</v>
      </c>
      <c r="O644" s="4">
        <v>5</v>
      </c>
      <c r="P644" s="4">
        <v>6.2</v>
      </c>
      <c r="Q644" s="4">
        <v>5.6</v>
      </c>
      <c r="R644" s="4">
        <v>4.8</v>
      </c>
      <c r="S644" s="4">
        <v>3.8</v>
      </c>
      <c r="T644" s="4">
        <v>1</v>
      </c>
      <c r="U644" s="6"/>
      <c r="V644" s="4">
        <v>5.5</v>
      </c>
      <c r="W644" s="4">
        <v>1.4</v>
      </c>
      <c r="Z644" s="17" t="s">
        <v>57</v>
      </c>
      <c r="AA644" s="4">
        <v>3.6</v>
      </c>
    </row>
    <row r="645" spans="2:27" x14ac:dyDescent="0.25">
      <c r="B645" s="8">
        <v>644</v>
      </c>
      <c r="C645" s="9" t="s">
        <v>22</v>
      </c>
      <c r="D645" s="10">
        <f t="shared" ref="D645:D708" si="20">IF(B645=B643+2,IF(D644=D643,D644+1,D644))</f>
        <v>322</v>
      </c>
      <c r="E645" s="1">
        <f t="shared" si="19"/>
        <v>11</v>
      </c>
      <c r="F645" s="1">
        <v>1</v>
      </c>
      <c r="G645" s="4">
        <v>8</v>
      </c>
      <c r="H645" s="4">
        <v>5</v>
      </c>
      <c r="I645" s="4">
        <v>6</v>
      </c>
      <c r="J645" s="4">
        <v>5</v>
      </c>
      <c r="L645" s="4">
        <v>5.2</v>
      </c>
      <c r="M645" s="4">
        <v>5</v>
      </c>
      <c r="O645" s="4">
        <v>11</v>
      </c>
      <c r="P645" s="4">
        <v>8</v>
      </c>
      <c r="Q645" s="4">
        <v>8</v>
      </c>
      <c r="R645" s="4">
        <v>3</v>
      </c>
      <c r="S645" s="4">
        <v>7.8</v>
      </c>
      <c r="T645" s="4">
        <v>9</v>
      </c>
      <c r="U645" s="6"/>
      <c r="V645" s="4">
        <v>7.2</v>
      </c>
      <c r="W645" s="4">
        <v>3.6</v>
      </c>
      <c r="Z645" s="17" t="s">
        <v>57</v>
      </c>
      <c r="AA645" s="4">
        <v>7.2</v>
      </c>
    </row>
    <row r="646" spans="2:27" x14ac:dyDescent="0.25">
      <c r="B646" s="8">
        <v>645</v>
      </c>
      <c r="C646" s="9" t="s">
        <v>21</v>
      </c>
      <c r="D646" s="10">
        <f t="shared" si="20"/>
        <v>323</v>
      </c>
      <c r="E646" s="1">
        <f t="shared" si="19"/>
        <v>11</v>
      </c>
      <c r="F646" s="1">
        <v>1</v>
      </c>
      <c r="G646" s="4">
        <v>6.4</v>
      </c>
      <c r="H646" s="4">
        <v>2</v>
      </c>
      <c r="I646" s="4">
        <v>8.4</v>
      </c>
      <c r="J646" s="4">
        <v>8.1999999999999993</v>
      </c>
      <c r="L646" s="4">
        <v>3</v>
      </c>
      <c r="M646" s="4">
        <v>3.4</v>
      </c>
      <c r="O646" s="4">
        <v>5.8</v>
      </c>
      <c r="P646" s="4">
        <v>4</v>
      </c>
      <c r="Q646" s="4">
        <v>5</v>
      </c>
      <c r="R646" s="4">
        <v>7.2</v>
      </c>
      <c r="S646" s="4">
        <v>9.1999999999999993</v>
      </c>
      <c r="T646" s="4">
        <v>4</v>
      </c>
      <c r="V646" s="4">
        <v>5.2</v>
      </c>
      <c r="W646" s="4">
        <v>2</v>
      </c>
      <c r="Z646" s="17" t="s">
        <v>57</v>
      </c>
      <c r="AA646" s="4">
        <v>3.5</v>
      </c>
    </row>
    <row r="647" spans="2:27" x14ac:dyDescent="0.25">
      <c r="B647" s="8">
        <v>646</v>
      </c>
      <c r="C647" s="9" t="s">
        <v>22</v>
      </c>
      <c r="D647" s="10">
        <f t="shared" si="20"/>
        <v>323</v>
      </c>
      <c r="E647" s="1">
        <f t="shared" si="19"/>
        <v>11</v>
      </c>
      <c r="F647" s="1">
        <v>1</v>
      </c>
      <c r="G647" s="4">
        <v>9.8000000000000007</v>
      </c>
      <c r="H647" s="4">
        <v>4.4000000000000004</v>
      </c>
      <c r="I647" s="4">
        <v>4</v>
      </c>
      <c r="J647" s="4">
        <v>4.8</v>
      </c>
      <c r="L647" s="4">
        <v>6</v>
      </c>
      <c r="M647" s="4">
        <v>5</v>
      </c>
      <c r="O647" s="4">
        <v>11</v>
      </c>
      <c r="P647" s="4">
        <v>8</v>
      </c>
      <c r="Q647" s="4">
        <v>6.4</v>
      </c>
      <c r="R647" s="4">
        <v>3</v>
      </c>
      <c r="S647" s="4">
        <v>6.6</v>
      </c>
      <c r="T647" s="4">
        <v>8</v>
      </c>
      <c r="V647" s="4">
        <v>3.6</v>
      </c>
      <c r="W647" s="4">
        <v>6</v>
      </c>
      <c r="Z647" s="17" t="s">
        <v>57</v>
      </c>
      <c r="AA647" s="4">
        <v>8</v>
      </c>
    </row>
    <row r="648" spans="2:27" x14ac:dyDescent="0.25">
      <c r="B648" s="8">
        <v>647</v>
      </c>
      <c r="C648" s="9" t="s">
        <v>21</v>
      </c>
      <c r="D648" s="10">
        <f t="shared" si="20"/>
        <v>324</v>
      </c>
      <c r="E648" s="1">
        <f t="shared" si="19"/>
        <v>11</v>
      </c>
      <c r="F648" s="1">
        <v>1</v>
      </c>
      <c r="G648" s="4">
        <v>4.8</v>
      </c>
      <c r="H648" s="4">
        <v>2</v>
      </c>
      <c r="I648" s="4">
        <v>8.8000000000000007</v>
      </c>
      <c r="J648" s="4">
        <v>10</v>
      </c>
      <c r="L648" s="4">
        <v>3.4</v>
      </c>
      <c r="M648" s="4">
        <v>2</v>
      </c>
      <c r="O648" s="4">
        <v>4.8</v>
      </c>
      <c r="P648" s="4">
        <v>4.4000000000000004</v>
      </c>
      <c r="Q648" s="4">
        <v>3.2</v>
      </c>
      <c r="R648" s="4">
        <v>6</v>
      </c>
      <c r="S648" s="4">
        <v>3.6</v>
      </c>
      <c r="T648" s="4">
        <v>5.2</v>
      </c>
      <c r="V648" s="4">
        <v>8.1999999999999993</v>
      </c>
      <c r="W648" s="4">
        <v>2</v>
      </c>
      <c r="Z648" s="17" t="s">
        <v>57</v>
      </c>
      <c r="AA648" s="4">
        <v>4</v>
      </c>
    </row>
    <row r="649" spans="2:27" x14ac:dyDescent="0.25">
      <c r="B649" s="8">
        <v>648</v>
      </c>
      <c r="C649" s="9" t="s">
        <v>22</v>
      </c>
      <c r="D649" s="10">
        <f t="shared" si="20"/>
        <v>324</v>
      </c>
      <c r="E649" s="1">
        <f t="shared" si="19"/>
        <v>11</v>
      </c>
      <c r="F649" s="1">
        <v>1</v>
      </c>
      <c r="G649" s="4">
        <v>10</v>
      </c>
      <c r="H649" s="4">
        <v>6</v>
      </c>
      <c r="I649" s="4">
        <v>5</v>
      </c>
      <c r="J649" s="4">
        <v>5.2</v>
      </c>
      <c r="L649" s="4">
        <v>7</v>
      </c>
      <c r="M649" s="4">
        <v>4</v>
      </c>
      <c r="O649" s="4">
        <v>7</v>
      </c>
      <c r="P649" s="4">
        <v>8.8000000000000007</v>
      </c>
      <c r="Q649" s="4">
        <v>8.1999999999999993</v>
      </c>
      <c r="R649" s="4">
        <v>3</v>
      </c>
      <c r="S649" s="4">
        <v>7.4</v>
      </c>
      <c r="T649" s="4">
        <v>8.8000000000000007</v>
      </c>
      <c r="V649" s="4">
        <v>10.6</v>
      </c>
      <c r="W649" s="4">
        <v>4.4000000000000004</v>
      </c>
      <c r="Z649" s="17" t="s">
        <v>57</v>
      </c>
      <c r="AA649" s="4">
        <v>6.8</v>
      </c>
    </row>
    <row r="650" spans="2:27" x14ac:dyDescent="0.25">
      <c r="B650" s="8">
        <v>649</v>
      </c>
      <c r="C650" s="9" t="s">
        <v>21</v>
      </c>
      <c r="D650" s="10">
        <f t="shared" si="20"/>
        <v>325</v>
      </c>
      <c r="E650" s="1">
        <f t="shared" si="19"/>
        <v>11</v>
      </c>
      <c r="F650" s="1">
        <v>1</v>
      </c>
      <c r="G650" s="4">
        <v>4.2</v>
      </c>
      <c r="H650" s="4">
        <v>3</v>
      </c>
      <c r="I650" s="4">
        <v>10.6</v>
      </c>
      <c r="J650" s="4">
        <v>8.1999999999999993</v>
      </c>
      <c r="L650" s="4">
        <v>4</v>
      </c>
      <c r="M650" s="4">
        <v>3.2</v>
      </c>
      <c r="O650" s="4">
        <v>4</v>
      </c>
      <c r="P650" s="4">
        <v>3</v>
      </c>
      <c r="Q650" s="4">
        <v>6</v>
      </c>
      <c r="R650" s="4">
        <v>5</v>
      </c>
      <c r="S650" s="4">
        <v>3.2</v>
      </c>
      <c r="T650" s="4">
        <v>4</v>
      </c>
      <c r="V650" s="4">
        <v>4.2</v>
      </c>
      <c r="W650" s="4">
        <v>2.6</v>
      </c>
      <c r="Z650" s="17" t="s">
        <v>57</v>
      </c>
      <c r="AA650" s="4">
        <v>3.2</v>
      </c>
    </row>
    <row r="651" spans="2:27" x14ac:dyDescent="0.25">
      <c r="B651" s="8">
        <v>650</v>
      </c>
      <c r="C651" s="9" t="s">
        <v>22</v>
      </c>
      <c r="D651" s="10">
        <f t="shared" si="20"/>
        <v>325</v>
      </c>
      <c r="E651" s="1">
        <f t="shared" si="19"/>
        <v>11</v>
      </c>
      <c r="F651" s="1">
        <v>1</v>
      </c>
      <c r="G651" s="4">
        <v>9.8000000000000007</v>
      </c>
      <c r="H651" s="4">
        <v>5</v>
      </c>
      <c r="I651" s="4">
        <v>5</v>
      </c>
      <c r="J651" s="4">
        <v>4.2</v>
      </c>
      <c r="L651" s="5">
        <v>4.4000000000000004</v>
      </c>
      <c r="M651" s="4">
        <v>5</v>
      </c>
      <c r="O651" s="4">
        <v>7.2</v>
      </c>
      <c r="P651" s="4">
        <v>7</v>
      </c>
      <c r="Q651" s="4">
        <v>8.1999999999999993</v>
      </c>
      <c r="R651" s="4">
        <v>3</v>
      </c>
      <c r="S651" s="4">
        <v>5.6</v>
      </c>
      <c r="T651" s="4">
        <v>8.4</v>
      </c>
      <c r="V651" s="4">
        <v>12.8</v>
      </c>
      <c r="W651" s="4">
        <v>5</v>
      </c>
      <c r="Z651" s="17" t="s">
        <v>57</v>
      </c>
      <c r="AA651" s="4">
        <v>9.1999999999999993</v>
      </c>
    </row>
    <row r="652" spans="2:27" x14ac:dyDescent="0.25">
      <c r="B652" s="8">
        <v>651</v>
      </c>
      <c r="C652" s="9" t="s">
        <v>21</v>
      </c>
      <c r="D652" s="10">
        <f t="shared" si="20"/>
        <v>326</v>
      </c>
      <c r="E652" s="1">
        <f t="shared" si="19"/>
        <v>11</v>
      </c>
      <c r="F652" s="1">
        <v>1</v>
      </c>
      <c r="G652" s="4">
        <v>4</v>
      </c>
      <c r="H652" s="4">
        <v>2.8</v>
      </c>
      <c r="I652" s="4">
        <v>9.1999999999999993</v>
      </c>
      <c r="J652" s="4">
        <v>10</v>
      </c>
      <c r="L652" s="5">
        <v>4</v>
      </c>
      <c r="M652" s="4">
        <v>3</v>
      </c>
      <c r="O652" s="4">
        <v>5.4</v>
      </c>
      <c r="P652" s="4">
        <v>4</v>
      </c>
      <c r="Q652" s="4">
        <v>3.4</v>
      </c>
      <c r="R652" s="4">
        <v>5</v>
      </c>
      <c r="S652" s="4">
        <v>4.5999999999999996</v>
      </c>
      <c r="T652" s="4">
        <v>3.8</v>
      </c>
      <c r="V652" s="4">
        <v>6.2</v>
      </c>
      <c r="W652" s="4">
        <v>2</v>
      </c>
      <c r="Z652" s="17" t="s">
        <v>57</v>
      </c>
      <c r="AA652" s="4">
        <v>3.6</v>
      </c>
    </row>
    <row r="653" spans="2:27" x14ac:dyDescent="0.25">
      <c r="B653" s="8">
        <v>652</v>
      </c>
      <c r="C653" s="9" t="s">
        <v>22</v>
      </c>
      <c r="D653" s="10">
        <f t="shared" si="20"/>
        <v>326</v>
      </c>
      <c r="E653" s="1">
        <f t="shared" si="19"/>
        <v>11</v>
      </c>
      <c r="F653" s="1">
        <v>1</v>
      </c>
      <c r="G653" s="4">
        <v>7</v>
      </c>
      <c r="H653" s="4">
        <v>3</v>
      </c>
      <c r="I653" s="4">
        <v>6</v>
      </c>
      <c r="J653" s="4">
        <v>4</v>
      </c>
      <c r="L653" s="4">
        <v>7</v>
      </c>
      <c r="M653" s="4">
        <v>4</v>
      </c>
      <c r="O653" s="4">
        <v>9</v>
      </c>
      <c r="P653" s="4">
        <v>10.4</v>
      </c>
      <c r="Q653" s="4">
        <v>9.4</v>
      </c>
      <c r="R653" s="4">
        <v>6</v>
      </c>
      <c r="S653" s="4">
        <v>5.8</v>
      </c>
      <c r="T653" s="4">
        <v>7</v>
      </c>
      <c r="V653" s="4">
        <v>11.2</v>
      </c>
      <c r="W653" s="4">
        <v>5</v>
      </c>
      <c r="Z653" s="17" t="s">
        <v>57</v>
      </c>
      <c r="AA653" s="4">
        <v>6.8</v>
      </c>
    </row>
    <row r="654" spans="2:27" x14ac:dyDescent="0.25">
      <c r="B654" s="8">
        <v>653</v>
      </c>
      <c r="C654" s="9" t="s">
        <v>21</v>
      </c>
      <c r="D654" s="10">
        <f t="shared" si="20"/>
        <v>327</v>
      </c>
      <c r="E654" s="1">
        <f t="shared" si="19"/>
        <v>11</v>
      </c>
      <c r="F654" s="1">
        <v>1</v>
      </c>
      <c r="G654" s="4">
        <v>2.2000000000000002</v>
      </c>
      <c r="H654" s="4">
        <v>4.8</v>
      </c>
      <c r="I654" s="4">
        <v>12</v>
      </c>
      <c r="J654" s="5">
        <v>8.1999999999999993</v>
      </c>
      <c r="L654" s="4">
        <v>4</v>
      </c>
      <c r="M654" s="4">
        <v>2</v>
      </c>
      <c r="O654" s="4">
        <v>3.8</v>
      </c>
      <c r="P654" s="4">
        <v>4</v>
      </c>
      <c r="Q654" s="4">
        <v>4</v>
      </c>
      <c r="R654" s="4">
        <v>5</v>
      </c>
      <c r="S654" s="4">
        <v>5</v>
      </c>
      <c r="T654" s="4">
        <v>5</v>
      </c>
      <c r="V654" s="4">
        <v>6.6</v>
      </c>
      <c r="W654" s="4">
        <v>2.8</v>
      </c>
      <c r="Z654" s="17" t="s">
        <v>57</v>
      </c>
      <c r="AA654" s="4">
        <v>3.5</v>
      </c>
    </row>
    <row r="655" spans="2:27" x14ac:dyDescent="0.25">
      <c r="B655" s="8">
        <v>654</v>
      </c>
      <c r="C655" s="9" t="s">
        <v>22</v>
      </c>
      <c r="D655" s="10">
        <f t="shared" si="20"/>
        <v>327</v>
      </c>
      <c r="E655" s="1">
        <f t="shared" si="19"/>
        <v>11</v>
      </c>
      <c r="F655" s="1">
        <v>1</v>
      </c>
      <c r="G655" s="4">
        <v>9</v>
      </c>
      <c r="H655" s="4">
        <v>4.2</v>
      </c>
      <c r="I655" s="4">
        <v>5.2</v>
      </c>
      <c r="J655" s="4">
        <v>4</v>
      </c>
      <c r="L655" s="4">
        <v>7</v>
      </c>
      <c r="M655" s="4">
        <v>3.8</v>
      </c>
      <c r="O655" s="4">
        <v>11</v>
      </c>
      <c r="P655" s="4">
        <v>10.8</v>
      </c>
      <c r="Q655" s="4">
        <v>8.4</v>
      </c>
      <c r="R655" s="4">
        <v>3.2</v>
      </c>
      <c r="S655" s="4">
        <v>6.4</v>
      </c>
      <c r="T655" s="4">
        <v>5</v>
      </c>
      <c r="V655" s="4">
        <v>12.2</v>
      </c>
      <c r="W655" s="4">
        <v>5</v>
      </c>
      <c r="Z655" s="17" t="s">
        <v>57</v>
      </c>
      <c r="AA655" s="4">
        <v>7</v>
      </c>
    </row>
    <row r="656" spans="2:27" x14ac:dyDescent="0.25">
      <c r="B656" s="8">
        <v>655</v>
      </c>
      <c r="C656" s="9" t="s">
        <v>21</v>
      </c>
      <c r="D656" s="10">
        <f t="shared" si="20"/>
        <v>328</v>
      </c>
      <c r="E656" s="1">
        <f t="shared" si="19"/>
        <v>11</v>
      </c>
      <c r="F656" s="1">
        <v>1</v>
      </c>
      <c r="G656" s="4">
        <v>5</v>
      </c>
      <c r="H656" s="4">
        <v>2</v>
      </c>
      <c r="I656" s="4">
        <v>11</v>
      </c>
      <c r="J656" s="4">
        <v>8.1999999999999993</v>
      </c>
      <c r="L656" s="4">
        <v>4</v>
      </c>
      <c r="M656" s="4">
        <v>3</v>
      </c>
      <c r="O656" s="4">
        <v>4.4000000000000004</v>
      </c>
      <c r="P656" s="4">
        <v>5</v>
      </c>
      <c r="Q656" s="4">
        <v>3</v>
      </c>
      <c r="R656" s="4">
        <v>8</v>
      </c>
      <c r="S656" s="4">
        <v>3</v>
      </c>
      <c r="T656" s="4">
        <v>4</v>
      </c>
      <c r="V656" s="4">
        <v>6</v>
      </c>
      <c r="W656" s="4">
        <v>2.5</v>
      </c>
      <c r="Z656" s="17" t="s">
        <v>57</v>
      </c>
      <c r="AA656" s="4">
        <v>3.6</v>
      </c>
    </row>
    <row r="657" spans="2:27" x14ac:dyDescent="0.25">
      <c r="B657" s="8">
        <v>656</v>
      </c>
      <c r="C657" s="9" t="s">
        <v>22</v>
      </c>
      <c r="D657" s="10">
        <f t="shared" si="20"/>
        <v>328</v>
      </c>
      <c r="E657" s="1">
        <f t="shared" si="19"/>
        <v>11</v>
      </c>
      <c r="F657" s="1">
        <v>1</v>
      </c>
      <c r="G657" s="4">
        <v>9</v>
      </c>
      <c r="H657" s="4">
        <v>4</v>
      </c>
      <c r="I657" s="4">
        <v>6.8</v>
      </c>
      <c r="J657" s="4">
        <v>4</v>
      </c>
      <c r="L657" s="4">
        <v>7</v>
      </c>
      <c r="M657" s="4">
        <v>5</v>
      </c>
      <c r="O657" s="4">
        <v>10.199999999999999</v>
      </c>
      <c r="P657" s="4">
        <v>9</v>
      </c>
      <c r="Q657" s="4">
        <v>9</v>
      </c>
      <c r="R657" s="4">
        <v>3.6</v>
      </c>
      <c r="S657" s="4">
        <v>6</v>
      </c>
      <c r="T657" s="4">
        <v>8</v>
      </c>
      <c r="V657" s="4">
        <v>5.8</v>
      </c>
      <c r="W657" s="4">
        <v>5</v>
      </c>
      <c r="Z657" s="17" t="s">
        <v>57</v>
      </c>
      <c r="AA657" s="4">
        <v>7.4</v>
      </c>
    </row>
    <row r="658" spans="2:27" x14ac:dyDescent="0.25">
      <c r="B658" s="8">
        <v>657</v>
      </c>
      <c r="C658" s="9" t="s">
        <v>21</v>
      </c>
      <c r="D658" s="10">
        <f t="shared" si="20"/>
        <v>329</v>
      </c>
      <c r="E658" s="1">
        <f t="shared" si="19"/>
        <v>11</v>
      </c>
      <c r="F658" s="1">
        <v>1</v>
      </c>
      <c r="G658" s="4">
        <v>4.8</v>
      </c>
      <c r="H658" s="4">
        <v>3</v>
      </c>
      <c r="I658" s="4">
        <v>11</v>
      </c>
      <c r="J658" s="4">
        <v>8</v>
      </c>
      <c r="L658" s="4">
        <v>3.6</v>
      </c>
      <c r="M658" s="4">
        <v>4</v>
      </c>
      <c r="O658" s="4">
        <v>6</v>
      </c>
      <c r="P658" s="4">
        <v>5</v>
      </c>
      <c r="Q658" s="4">
        <v>4</v>
      </c>
      <c r="R658" s="4">
        <v>6.2</v>
      </c>
      <c r="S658" s="4">
        <v>4</v>
      </c>
      <c r="T658" s="4">
        <v>5.6</v>
      </c>
      <c r="V658" s="4">
        <v>5.6</v>
      </c>
      <c r="W658" s="4">
        <v>2.6</v>
      </c>
      <c r="Z658" s="17" t="s">
        <v>57</v>
      </c>
      <c r="AA658" s="4">
        <v>3.4</v>
      </c>
    </row>
    <row r="659" spans="2:27" x14ac:dyDescent="0.25">
      <c r="B659" s="8">
        <v>658</v>
      </c>
      <c r="C659" s="9" t="s">
        <v>22</v>
      </c>
      <c r="D659" s="10">
        <f t="shared" si="20"/>
        <v>329</v>
      </c>
      <c r="E659" s="1">
        <f t="shared" si="19"/>
        <v>11</v>
      </c>
      <c r="F659" s="1">
        <v>1</v>
      </c>
      <c r="G659" s="5">
        <v>8.4</v>
      </c>
      <c r="H659" s="4">
        <v>4.8</v>
      </c>
      <c r="I659" s="4">
        <v>4</v>
      </c>
      <c r="J659" s="4">
        <v>4</v>
      </c>
      <c r="L659" s="4">
        <v>9</v>
      </c>
      <c r="M659" s="4">
        <v>6</v>
      </c>
      <c r="O659" s="4">
        <v>8.8000000000000007</v>
      </c>
      <c r="P659" s="4">
        <v>9</v>
      </c>
      <c r="Q659" s="4">
        <v>7</v>
      </c>
      <c r="R659" s="4">
        <v>3</v>
      </c>
      <c r="S659" s="4">
        <v>7</v>
      </c>
      <c r="T659" s="4">
        <v>10</v>
      </c>
      <c r="V659" s="4">
        <v>8.8000000000000007</v>
      </c>
      <c r="W659" s="4">
        <v>4</v>
      </c>
      <c r="Z659" s="17" t="s">
        <v>57</v>
      </c>
      <c r="AA659" s="4">
        <v>7.2</v>
      </c>
    </row>
    <row r="660" spans="2:27" x14ac:dyDescent="0.25">
      <c r="B660" s="8">
        <v>659</v>
      </c>
      <c r="C660" s="9" t="s">
        <v>21</v>
      </c>
      <c r="D660" s="10">
        <f t="shared" si="20"/>
        <v>330</v>
      </c>
      <c r="E660" s="1">
        <f t="shared" si="19"/>
        <v>11</v>
      </c>
      <c r="F660" s="1">
        <v>1</v>
      </c>
      <c r="G660" s="5">
        <v>5</v>
      </c>
      <c r="H660" s="4">
        <v>3.4</v>
      </c>
      <c r="I660" s="4">
        <v>11</v>
      </c>
      <c r="J660" s="4">
        <v>8.1999999999999993</v>
      </c>
      <c r="L660" s="4">
        <v>4.2</v>
      </c>
      <c r="M660" s="4">
        <v>3</v>
      </c>
      <c r="O660" s="4">
        <v>3</v>
      </c>
      <c r="P660" s="4">
        <v>4</v>
      </c>
      <c r="Q660" s="4">
        <v>4.2</v>
      </c>
      <c r="R660" s="4">
        <v>6.2</v>
      </c>
      <c r="S660" s="4">
        <v>3</v>
      </c>
      <c r="T660" s="4">
        <v>5</v>
      </c>
      <c r="V660" s="4">
        <v>4</v>
      </c>
      <c r="W660" s="4">
        <v>0</v>
      </c>
      <c r="Z660" s="17" t="s">
        <v>57</v>
      </c>
      <c r="AA660" s="4">
        <v>3.2</v>
      </c>
    </row>
    <row r="661" spans="2:27" x14ac:dyDescent="0.25">
      <c r="B661" s="8">
        <v>660</v>
      </c>
      <c r="C661" s="9" t="s">
        <v>22</v>
      </c>
      <c r="D661" s="10">
        <f t="shared" si="20"/>
        <v>330</v>
      </c>
      <c r="E661" s="1">
        <f t="shared" si="19"/>
        <v>11</v>
      </c>
      <c r="F661" s="1">
        <v>1</v>
      </c>
      <c r="G661" s="4">
        <v>9</v>
      </c>
      <c r="H661" s="4">
        <v>5</v>
      </c>
      <c r="I661" s="4">
        <v>6</v>
      </c>
      <c r="J661" s="4">
        <v>4.5999999999999996</v>
      </c>
      <c r="L661" s="4">
        <v>10</v>
      </c>
      <c r="M661" s="4">
        <v>5</v>
      </c>
      <c r="O661" s="4">
        <v>11</v>
      </c>
      <c r="P661" s="4">
        <v>9</v>
      </c>
      <c r="Q661" s="4">
        <v>6</v>
      </c>
      <c r="R661" s="4">
        <v>3</v>
      </c>
      <c r="S661" s="4">
        <v>7</v>
      </c>
      <c r="T661" s="4">
        <v>7</v>
      </c>
      <c r="V661" s="4">
        <v>6.8</v>
      </c>
      <c r="W661" s="4">
        <v>4.5999999999999996</v>
      </c>
      <c r="Z661" s="17" t="s">
        <v>57</v>
      </c>
      <c r="AA661" s="4">
        <v>5.4</v>
      </c>
    </row>
    <row r="662" spans="2:27" x14ac:dyDescent="0.25">
      <c r="B662" s="8">
        <v>661</v>
      </c>
      <c r="C662" s="9" t="s">
        <v>21</v>
      </c>
      <c r="D662" s="10">
        <f t="shared" si="20"/>
        <v>331</v>
      </c>
      <c r="E662" s="1">
        <f t="shared" si="19"/>
        <v>11</v>
      </c>
      <c r="F662" s="1">
        <v>1</v>
      </c>
      <c r="G662" s="4">
        <v>6</v>
      </c>
      <c r="H662" s="4">
        <v>3</v>
      </c>
      <c r="I662" s="4">
        <v>10</v>
      </c>
      <c r="J662" s="4">
        <v>9</v>
      </c>
      <c r="L662" s="4">
        <v>3</v>
      </c>
      <c r="M662" s="4">
        <v>2</v>
      </c>
      <c r="O662" s="4">
        <v>7</v>
      </c>
      <c r="P662" s="4">
        <v>5</v>
      </c>
      <c r="Q662" s="4">
        <v>5</v>
      </c>
      <c r="R662" s="4">
        <v>6.4</v>
      </c>
      <c r="S662" s="4">
        <v>3</v>
      </c>
      <c r="T662" s="4">
        <v>4.2</v>
      </c>
      <c r="V662" s="4">
        <v>4.2</v>
      </c>
      <c r="W662" s="4">
        <v>2</v>
      </c>
      <c r="Z662" s="17" t="s">
        <v>57</v>
      </c>
      <c r="AA662" s="4">
        <v>2.6</v>
      </c>
    </row>
    <row r="663" spans="2:27" x14ac:dyDescent="0.25">
      <c r="B663" s="8">
        <v>662</v>
      </c>
      <c r="C663" s="9" t="s">
        <v>22</v>
      </c>
      <c r="D663" s="10">
        <f t="shared" si="20"/>
        <v>331</v>
      </c>
      <c r="E663" s="1">
        <f t="shared" si="19"/>
        <v>11</v>
      </c>
      <c r="F663" s="1">
        <v>1</v>
      </c>
      <c r="G663" s="4">
        <v>8.1999999999999993</v>
      </c>
      <c r="H663" s="4">
        <v>5</v>
      </c>
      <c r="I663" s="4">
        <v>5</v>
      </c>
      <c r="J663" s="4">
        <v>4.2</v>
      </c>
      <c r="L663" s="4">
        <v>9</v>
      </c>
      <c r="M663" s="4">
        <v>5</v>
      </c>
      <c r="O663" s="4">
        <v>10</v>
      </c>
      <c r="P663" s="4">
        <v>10</v>
      </c>
      <c r="Q663" s="4">
        <v>10</v>
      </c>
      <c r="R663" s="4">
        <v>4</v>
      </c>
      <c r="S663" s="4">
        <v>6.7</v>
      </c>
      <c r="T663" s="4">
        <v>9.1999999999999993</v>
      </c>
      <c r="V663" s="4">
        <v>9.6</v>
      </c>
      <c r="W663" s="4">
        <v>4</v>
      </c>
      <c r="Z663" s="17" t="s">
        <v>57</v>
      </c>
      <c r="AA663" s="4">
        <v>7.8</v>
      </c>
    </row>
    <row r="664" spans="2:27" x14ac:dyDescent="0.25">
      <c r="B664" s="8">
        <v>663</v>
      </c>
      <c r="C664" s="9" t="s">
        <v>21</v>
      </c>
      <c r="D664" s="10">
        <f t="shared" si="20"/>
        <v>332</v>
      </c>
      <c r="E664" s="1">
        <f t="shared" si="19"/>
        <v>11</v>
      </c>
      <c r="F664" s="1">
        <v>1</v>
      </c>
      <c r="G664" s="4">
        <v>3.8</v>
      </c>
      <c r="H664" s="4">
        <v>2</v>
      </c>
      <c r="I664" s="4">
        <v>10</v>
      </c>
      <c r="J664" s="4">
        <v>8.8000000000000007</v>
      </c>
      <c r="L664" s="4">
        <v>3.2</v>
      </c>
      <c r="M664" s="4">
        <v>2</v>
      </c>
      <c r="O664" s="4">
        <v>4.2</v>
      </c>
      <c r="P664" s="4">
        <v>7</v>
      </c>
      <c r="Q664" s="4">
        <v>5</v>
      </c>
      <c r="R664" s="4">
        <v>7</v>
      </c>
      <c r="S664" s="4">
        <v>3.2</v>
      </c>
      <c r="T664" s="4">
        <v>5</v>
      </c>
      <c r="V664" s="4">
        <v>3.8</v>
      </c>
      <c r="W664" s="4">
        <v>3.4</v>
      </c>
      <c r="Z664" s="17" t="s">
        <v>57</v>
      </c>
      <c r="AA664" s="4">
        <v>3.6</v>
      </c>
    </row>
    <row r="665" spans="2:27" x14ac:dyDescent="0.25">
      <c r="B665" s="8">
        <v>664</v>
      </c>
      <c r="C665" s="9" t="s">
        <v>22</v>
      </c>
      <c r="D665" s="10">
        <f t="shared" si="20"/>
        <v>332</v>
      </c>
      <c r="E665" s="1">
        <f t="shared" si="19"/>
        <v>11</v>
      </c>
      <c r="F665" s="1">
        <v>1</v>
      </c>
      <c r="G665" s="4">
        <v>7</v>
      </c>
      <c r="H665" s="4">
        <v>4.5999999999999996</v>
      </c>
      <c r="I665" s="4">
        <v>5</v>
      </c>
      <c r="J665" s="4">
        <v>4</v>
      </c>
      <c r="L665" s="4">
        <v>7.2</v>
      </c>
      <c r="M665" s="4">
        <v>4.5999999999999996</v>
      </c>
      <c r="O665" s="4">
        <v>5</v>
      </c>
      <c r="P665" s="4">
        <v>11</v>
      </c>
      <c r="Q665" s="4">
        <v>9</v>
      </c>
      <c r="R665" s="4">
        <v>2.4</v>
      </c>
      <c r="S665" s="4">
        <v>8</v>
      </c>
      <c r="T665" s="4">
        <v>6.5</v>
      </c>
      <c r="V665" s="4">
        <v>9.1999999999999993</v>
      </c>
      <c r="W665" s="4">
        <v>4</v>
      </c>
      <c r="Z665" s="17" t="s">
        <v>57</v>
      </c>
      <c r="AA665" s="4">
        <v>8.4</v>
      </c>
    </row>
    <row r="666" spans="2:27" x14ac:dyDescent="0.25">
      <c r="B666" s="8">
        <v>665</v>
      </c>
      <c r="C666" s="9" t="s">
        <v>21</v>
      </c>
      <c r="D666" s="10">
        <f t="shared" si="20"/>
        <v>333</v>
      </c>
      <c r="E666" s="1">
        <f t="shared" si="19"/>
        <v>11</v>
      </c>
      <c r="F666" s="1">
        <v>1</v>
      </c>
      <c r="G666" s="4">
        <v>4.2</v>
      </c>
      <c r="H666" s="4">
        <v>2.4</v>
      </c>
      <c r="I666" s="4">
        <v>11</v>
      </c>
      <c r="J666" s="4">
        <v>8</v>
      </c>
      <c r="L666" s="4">
        <v>4.4000000000000004</v>
      </c>
      <c r="M666" s="4">
        <v>3</v>
      </c>
      <c r="O666" s="4">
        <v>5</v>
      </c>
      <c r="P666" s="4">
        <v>5</v>
      </c>
      <c r="Q666" s="4">
        <v>4.4000000000000004</v>
      </c>
      <c r="R666" s="4">
        <v>7.8</v>
      </c>
      <c r="S666" s="4">
        <v>3.2</v>
      </c>
      <c r="T666" s="4">
        <v>6</v>
      </c>
      <c r="V666" s="4">
        <v>1.6</v>
      </c>
      <c r="W666" s="4">
        <v>2</v>
      </c>
      <c r="Z666" s="17" t="s">
        <v>57</v>
      </c>
      <c r="AA666" s="4">
        <v>2.6</v>
      </c>
    </row>
    <row r="667" spans="2:27" x14ac:dyDescent="0.25">
      <c r="B667" s="8">
        <v>666</v>
      </c>
      <c r="C667" s="9" t="s">
        <v>22</v>
      </c>
      <c r="D667" s="10">
        <f t="shared" si="20"/>
        <v>333</v>
      </c>
      <c r="E667" s="1">
        <f t="shared" si="19"/>
        <v>11</v>
      </c>
      <c r="F667" s="1">
        <v>1</v>
      </c>
      <c r="G667" s="4">
        <v>10</v>
      </c>
      <c r="H667" s="4">
        <v>4</v>
      </c>
      <c r="I667" s="4">
        <v>4.8</v>
      </c>
      <c r="J667" s="4">
        <v>3.6</v>
      </c>
      <c r="L667" s="4">
        <v>8</v>
      </c>
      <c r="M667" s="4">
        <v>4</v>
      </c>
      <c r="O667" s="4">
        <v>9</v>
      </c>
      <c r="P667" s="4">
        <v>8</v>
      </c>
      <c r="Q667" s="4">
        <v>10</v>
      </c>
      <c r="R667" s="4">
        <v>2.2000000000000002</v>
      </c>
      <c r="S667" s="4">
        <v>8.6</v>
      </c>
      <c r="T667" s="4">
        <v>8</v>
      </c>
      <c r="V667" s="4">
        <v>3.2</v>
      </c>
      <c r="W667" s="4">
        <v>4</v>
      </c>
      <c r="Z667" s="17" t="s">
        <v>57</v>
      </c>
      <c r="AA667" s="4">
        <v>8.1</v>
      </c>
    </row>
    <row r="668" spans="2:27" x14ac:dyDescent="0.25">
      <c r="B668" s="8">
        <v>667</v>
      </c>
      <c r="C668" s="9" t="s">
        <v>21</v>
      </c>
      <c r="D668" s="10">
        <f t="shared" si="20"/>
        <v>334</v>
      </c>
      <c r="E668" s="1">
        <f t="shared" si="19"/>
        <v>11</v>
      </c>
      <c r="F668" s="1">
        <v>1</v>
      </c>
      <c r="G668" s="4">
        <v>4</v>
      </c>
      <c r="H668" s="4">
        <v>3</v>
      </c>
      <c r="I668" s="4">
        <v>8</v>
      </c>
      <c r="J668" s="4">
        <v>10</v>
      </c>
      <c r="L668" s="4">
        <v>4</v>
      </c>
      <c r="M668" s="4">
        <v>3</v>
      </c>
      <c r="O668" s="4">
        <v>5.0999999999999996</v>
      </c>
      <c r="P668" s="4">
        <v>7</v>
      </c>
      <c r="Q668" s="4">
        <v>5</v>
      </c>
      <c r="R668" s="4">
        <v>7</v>
      </c>
      <c r="S668" s="4">
        <v>4.4000000000000004</v>
      </c>
      <c r="T668" s="4">
        <v>5.4</v>
      </c>
      <c r="V668" s="4">
        <v>5.6</v>
      </c>
      <c r="W668" s="4">
        <v>3</v>
      </c>
      <c r="Z668" s="17" t="s">
        <v>57</v>
      </c>
      <c r="AA668" s="4">
        <v>3.7</v>
      </c>
    </row>
    <row r="669" spans="2:27" x14ac:dyDescent="0.25">
      <c r="B669" s="8">
        <v>668</v>
      </c>
      <c r="C669" s="9" t="s">
        <v>22</v>
      </c>
      <c r="D669" s="10">
        <f t="shared" si="20"/>
        <v>334</v>
      </c>
      <c r="E669" s="1">
        <f t="shared" si="19"/>
        <v>11</v>
      </c>
      <c r="F669" s="1">
        <v>1</v>
      </c>
      <c r="G669" s="4">
        <v>9</v>
      </c>
      <c r="H669" s="4">
        <v>4</v>
      </c>
      <c r="I669" s="4">
        <v>4.5999999999999996</v>
      </c>
      <c r="J669" s="4">
        <v>3.6</v>
      </c>
      <c r="L669" s="4">
        <v>6.6</v>
      </c>
      <c r="M669" s="4">
        <v>1.8</v>
      </c>
      <c r="O669" s="4">
        <v>10</v>
      </c>
      <c r="P669" s="4">
        <v>9.4</v>
      </c>
      <c r="Q669" s="4">
        <v>9</v>
      </c>
      <c r="R669" s="4">
        <v>2.8</v>
      </c>
      <c r="S669" s="4">
        <v>7</v>
      </c>
      <c r="T669" s="4">
        <v>8.1999999999999993</v>
      </c>
      <c r="V669" s="4">
        <v>10.6</v>
      </c>
      <c r="W669" s="4">
        <v>2.4</v>
      </c>
      <c r="Z669" s="17" t="s">
        <v>57</v>
      </c>
      <c r="AA669" s="4">
        <v>8.4</v>
      </c>
    </row>
    <row r="670" spans="2:27" x14ac:dyDescent="0.25">
      <c r="B670" s="8">
        <v>669</v>
      </c>
      <c r="C670" s="9" t="s">
        <v>21</v>
      </c>
      <c r="D670" s="10">
        <f t="shared" si="20"/>
        <v>335</v>
      </c>
      <c r="E670" s="1">
        <f t="shared" si="19"/>
        <v>11</v>
      </c>
      <c r="F670" s="1">
        <v>1</v>
      </c>
      <c r="G670" s="4">
        <v>4</v>
      </c>
      <c r="H670" s="4">
        <v>2</v>
      </c>
      <c r="I670" s="4">
        <v>10.199999999999999</v>
      </c>
      <c r="J670" s="4">
        <v>10</v>
      </c>
      <c r="L670" s="4">
        <v>3</v>
      </c>
      <c r="M670" s="4">
        <v>1</v>
      </c>
      <c r="O670" s="4">
        <v>6</v>
      </c>
      <c r="P670" s="4">
        <v>5</v>
      </c>
      <c r="Q670" s="4">
        <v>4.8</v>
      </c>
      <c r="R670" s="4">
        <v>6</v>
      </c>
      <c r="S670" s="4">
        <v>3</v>
      </c>
      <c r="T670" s="4">
        <v>7.4</v>
      </c>
      <c r="V670" s="4">
        <v>5.6</v>
      </c>
      <c r="W670" s="4">
        <v>2</v>
      </c>
      <c r="Z670" s="17" t="s">
        <v>57</v>
      </c>
      <c r="AA670" s="4">
        <v>3.2</v>
      </c>
    </row>
    <row r="671" spans="2:27" x14ac:dyDescent="0.25">
      <c r="B671" s="8">
        <v>670</v>
      </c>
      <c r="C671" s="9" t="s">
        <v>22</v>
      </c>
      <c r="D671" s="10">
        <f t="shared" si="20"/>
        <v>335</v>
      </c>
      <c r="E671" s="1">
        <f t="shared" si="19"/>
        <v>11</v>
      </c>
      <c r="F671" s="1">
        <v>1</v>
      </c>
      <c r="G671" s="4">
        <v>10.8</v>
      </c>
      <c r="H671" s="4">
        <v>5</v>
      </c>
      <c r="I671" s="4">
        <v>3.4</v>
      </c>
      <c r="J671" s="4">
        <v>4.2</v>
      </c>
      <c r="L671" s="4">
        <v>3</v>
      </c>
      <c r="M671" s="4">
        <v>4</v>
      </c>
      <c r="O671" s="4">
        <v>10</v>
      </c>
      <c r="P671" s="4">
        <v>9</v>
      </c>
      <c r="Q671" s="4">
        <v>10</v>
      </c>
      <c r="R671" s="4">
        <v>4</v>
      </c>
      <c r="S671" s="4">
        <v>9</v>
      </c>
      <c r="T671" s="4">
        <v>8</v>
      </c>
      <c r="V671" s="4">
        <v>10.8</v>
      </c>
      <c r="W671" s="5">
        <v>5.4</v>
      </c>
      <c r="Z671" s="17" t="s">
        <v>57</v>
      </c>
      <c r="AA671" s="4">
        <v>6.2</v>
      </c>
    </row>
    <row r="672" spans="2:27" x14ac:dyDescent="0.25">
      <c r="B672" s="8">
        <v>671</v>
      </c>
      <c r="C672" s="9" t="s">
        <v>21</v>
      </c>
      <c r="D672" s="10">
        <f t="shared" si="20"/>
        <v>336</v>
      </c>
      <c r="E672" s="1">
        <f t="shared" si="19"/>
        <v>11</v>
      </c>
      <c r="F672" s="1">
        <v>1</v>
      </c>
      <c r="G672" s="4">
        <v>4</v>
      </c>
      <c r="H672" s="4">
        <v>3</v>
      </c>
      <c r="I672" s="4">
        <v>9.8000000000000007</v>
      </c>
      <c r="J672" s="4">
        <v>8</v>
      </c>
      <c r="L672" s="4">
        <v>3.6</v>
      </c>
      <c r="M672" s="4">
        <v>2</v>
      </c>
      <c r="O672" s="4">
        <v>5</v>
      </c>
      <c r="P672" s="6">
        <v>6</v>
      </c>
      <c r="Q672" s="4">
        <v>3.2</v>
      </c>
      <c r="R672" s="4">
        <v>4</v>
      </c>
      <c r="S672" s="4">
        <v>5</v>
      </c>
      <c r="T672" s="4">
        <v>5</v>
      </c>
      <c r="V672" s="4">
        <v>5.8</v>
      </c>
      <c r="W672" s="4">
        <v>2.8</v>
      </c>
      <c r="Z672" s="17" t="s">
        <v>57</v>
      </c>
      <c r="AA672" s="4">
        <v>3</v>
      </c>
    </row>
    <row r="673" spans="2:27" x14ac:dyDescent="0.25">
      <c r="B673" s="8">
        <v>672</v>
      </c>
      <c r="C673" s="9" t="s">
        <v>22</v>
      </c>
      <c r="D673" s="10">
        <f t="shared" si="20"/>
        <v>336</v>
      </c>
      <c r="E673" s="1">
        <f t="shared" si="19"/>
        <v>12</v>
      </c>
      <c r="F673" s="1">
        <v>1</v>
      </c>
      <c r="G673" s="4">
        <v>10</v>
      </c>
      <c r="H673" s="4">
        <v>5</v>
      </c>
      <c r="I673" s="4">
        <v>4.2</v>
      </c>
      <c r="J673" s="4">
        <v>4</v>
      </c>
      <c r="L673" s="4">
        <v>6.8</v>
      </c>
      <c r="M673" s="4">
        <v>5</v>
      </c>
      <c r="O673" s="4">
        <v>11</v>
      </c>
      <c r="P673" s="4">
        <v>8</v>
      </c>
      <c r="Q673" s="4">
        <v>12.4</v>
      </c>
      <c r="R673" s="4">
        <v>2.8</v>
      </c>
      <c r="S673" s="4">
        <v>8</v>
      </c>
      <c r="T673" s="4">
        <v>9.8000000000000007</v>
      </c>
      <c r="V673" s="4">
        <v>9.1999999999999993</v>
      </c>
      <c r="W673" s="4">
        <v>6</v>
      </c>
      <c r="Z673" s="17" t="s">
        <v>57</v>
      </c>
      <c r="AA673" s="4">
        <v>8.4</v>
      </c>
    </row>
    <row r="674" spans="2:27" x14ac:dyDescent="0.25">
      <c r="B674" s="8">
        <v>673</v>
      </c>
      <c r="C674" s="9" t="s">
        <v>21</v>
      </c>
      <c r="D674" s="10">
        <f t="shared" si="20"/>
        <v>337</v>
      </c>
      <c r="E674" s="1">
        <f t="shared" si="19"/>
        <v>12</v>
      </c>
      <c r="F674" s="1">
        <v>1</v>
      </c>
      <c r="G674" s="4">
        <v>4.4000000000000004</v>
      </c>
      <c r="H674" s="4">
        <v>2.4</v>
      </c>
      <c r="I674" s="4">
        <v>9</v>
      </c>
      <c r="J674" s="4">
        <v>8</v>
      </c>
      <c r="L674" s="4">
        <v>3.8</v>
      </c>
      <c r="M674" s="4">
        <v>3.2</v>
      </c>
      <c r="O674" s="4">
        <v>5.2</v>
      </c>
      <c r="P674" s="4">
        <v>3.4</v>
      </c>
      <c r="Q674" s="4">
        <v>6.6</v>
      </c>
      <c r="R674" s="4">
        <v>6.5</v>
      </c>
      <c r="S674" s="4">
        <v>4</v>
      </c>
      <c r="T674" s="4">
        <v>6.2</v>
      </c>
      <c r="V674" s="4">
        <v>6.2</v>
      </c>
      <c r="W674" s="4">
        <v>3.2</v>
      </c>
      <c r="Z674" s="17" t="s">
        <v>57</v>
      </c>
      <c r="AA674" s="4">
        <v>3.2</v>
      </c>
    </row>
    <row r="675" spans="2:27" x14ac:dyDescent="0.25">
      <c r="B675" s="8">
        <v>674</v>
      </c>
      <c r="C675" s="9" t="s">
        <v>22</v>
      </c>
      <c r="D675" s="10">
        <f t="shared" si="20"/>
        <v>337</v>
      </c>
      <c r="E675" s="1">
        <f t="shared" si="19"/>
        <v>12</v>
      </c>
      <c r="F675" s="1">
        <v>1</v>
      </c>
      <c r="G675" s="4">
        <v>10</v>
      </c>
      <c r="H675" s="4">
        <v>4.8</v>
      </c>
      <c r="I675" s="4">
        <v>5.4</v>
      </c>
      <c r="J675" s="4">
        <v>3.8</v>
      </c>
      <c r="L675" s="4">
        <v>7</v>
      </c>
      <c r="M675" s="4">
        <v>4</v>
      </c>
      <c r="O675" s="4">
        <v>10</v>
      </c>
      <c r="P675" s="4">
        <v>7.6</v>
      </c>
      <c r="Q675" s="4">
        <v>10</v>
      </c>
      <c r="R675" s="4">
        <v>3</v>
      </c>
      <c r="S675" s="4">
        <v>5</v>
      </c>
      <c r="T675" s="4">
        <v>8.5</v>
      </c>
      <c r="V675" s="4">
        <v>11</v>
      </c>
      <c r="W675" s="4">
        <v>5.6</v>
      </c>
      <c r="Z675" s="17" t="s">
        <v>57</v>
      </c>
      <c r="AA675" s="4">
        <v>8.4</v>
      </c>
    </row>
    <row r="676" spans="2:27" x14ac:dyDescent="0.25">
      <c r="B676" s="8">
        <v>675</v>
      </c>
      <c r="C676" s="9" t="s">
        <v>21</v>
      </c>
      <c r="D676" s="10">
        <f t="shared" si="20"/>
        <v>338</v>
      </c>
      <c r="E676" s="1">
        <f t="shared" si="19"/>
        <v>12</v>
      </c>
      <c r="F676" s="1">
        <v>1</v>
      </c>
      <c r="G676" s="4">
        <v>5</v>
      </c>
      <c r="H676" s="4">
        <v>2</v>
      </c>
      <c r="I676" s="4">
        <v>10</v>
      </c>
      <c r="J676" s="4">
        <v>9</v>
      </c>
      <c r="L676" s="4">
        <v>4.4000000000000004</v>
      </c>
      <c r="M676" s="4">
        <v>2.2000000000000002</v>
      </c>
      <c r="O676" s="4">
        <v>4</v>
      </c>
      <c r="P676" s="4">
        <v>4.5999999999999996</v>
      </c>
      <c r="Q676" s="4">
        <v>6.4</v>
      </c>
      <c r="R676" s="4">
        <v>7</v>
      </c>
      <c r="S676" s="4">
        <v>5</v>
      </c>
      <c r="T676" s="4">
        <v>5.8</v>
      </c>
      <c r="V676" s="4">
        <v>4.5999999999999996</v>
      </c>
      <c r="W676" s="4">
        <v>3.4</v>
      </c>
      <c r="Z676" s="17" t="s">
        <v>57</v>
      </c>
      <c r="AA676" s="4">
        <v>4</v>
      </c>
    </row>
    <row r="677" spans="2:27" x14ac:dyDescent="0.25">
      <c r="B677" s="8">
        <v>676</v>
      </c>
      <c r="C677" s="9" t="s">
        <v>22</v>
      </c>
      <c r="D677" s="10">
        <f t="shared" si="20"/>
        <v>338</v>
      </c>
      <c r="E677" s="1">
        <f t="shared" si="19"/>
        <v>12</v>
      </c>
      <c r="F677" s="1">
        <v>1</v>
      </c>
      <c r="G677" s="4">
        <v>8</v>
      </c>
      <c r="H677" s="4">
        <v>7</v>
      </c>
      <c r="I677" s="4">
        <v>4.2</v>
      </c>
      <c r="J677" s="4">
        <v>5.2</v>
      </c>
      <c r="L677" s="4">
        <v>8.4</v>
      </c>
      <c r="M677" s="4">
        <v>4</v>
      </c>
      <c r="O677" s="4">
        <v>10</v>
      </c>
      <c r="P677" s="4">
        <v>7.8</v>
      </c>
      <c r="Q677" s="4">
        <v>10.4</v>
      </c>
      <c r="R677" s="4">
        <v>4</v>
      </c>
      <c r="S677" s="4">
        <v>5</v>
      </c>
      <c r="T677" s="4">
        <v>10</v>
      </c>
      <c r="V677" s="4">
        <v>10</v>
      </c>
      <c r="W677" s="4">
        <v>6</v>
      </c>
      <c r="Z677" s="17" t="s">
        <v>57</v>
      </c>
      <c r="AA677" s="4">
        <v>6.6</v>
      </c>
    </row>
    <row r="678" spans="2:27" x14ac:dyDescent="0.25">
      <c r="B678" s="8">
        <v>677</v>
      </c>
      <c r="C678" s="9" t="s">
        <v>21</v>
      </c>
      <c r="D678" s="10">
        <f t="shared" si="20"/>
        <v>339</v>
      </c>
      <c r="E678" s="1">
        <f t="shared" si="19"/>
        <v>12</v>
      </c>
      <c r="F678" s="1">
        <v>1</v>
      </c>
      <c r="G678" s="4">
        <v>6.2</v>
      </c>
      <c r="H678" s="4">
        <v>3</v>
      </c>
      <c r="I678" s="4">
        <v>8.4</v>
      </c>
      <c r="J678" s="4">
        <v>9</v>
      </c>
      <c r="L678" s="4">
        <v>4.4000000000000004</v>
      </c>
      <c r="M678" s="4">
        <v>2.8</v>
      </c>
      <c r="O678" s="4">
        <v>2.4</v>
      </c>
      <c r="P678" s="4">
        <v>4.2</v>
      </c>
      <c r="Q678" s="4">
        <v>5</v>
      </c>
      <c r="R678" s="4">
        <v>4</v>
      </c>
      <c r="S678" s="4">
        <v>4</v>
      </c>
      <c r="T678" s="4">
        <v>6.6</v>
      </c>
      <c r="V678" s="4">
        <v>3</v>
      </c>
      <c r="W678" s="4">
        <v>2.4</v>
      </c>
      <c r="Z678" s="17" t="s">
        <v>57</v>
      </c>
      <c r="AA678" s="4">
        <v>2.2000000000000002</v>
      </c>
    </row>
    <row r="679" spans="2:27" x14ac:dyDescent="0.25">
      <c r="B679" s="8">
        <v>678</v>
      </c>
      <c r="C679" s="9" t="s">
        <v>22</v>
      </c>
      <c r="D679" s="10">
        <f t="shared" si="20"/>
        <v>339</v>
      </c>
      <c r="E679" s="1">
        <f t="shared" si="19"/>
        <v>12</v>
      </c>
      <c r="F679" s="1">
        <v>1</v>
      </c>
      <c r="G679" s="4">
        <v>9.6</v>
      </c>
      <c r="H679" s="4">
        <v>5</v>
      </c>
      <c r="I679" s="4">
        <v>3.6</v>
      </c>
      <c r="J679" s="4">
        <v>5</v>
      </c>
      <c r="L679" s="4">
        <v>7.8</v>
      </c>
      <c r="M679" s="4">
        <v>4.2</v>
      </c>
      <c r="O679" s="4">
        <v>5</v>
      </c>
      <c r="P679" s="4">
        <v>7.8</v>
      </c>
      <c r="Q679" s="4">
        <v>11.6</v>
      </c>
      <c r="R679" s="4">
        <v>3</v>
      </c>
      <c r="S679" s="4">
        <v>5.4</v>
      </c>
      <c r="T679" s="4">
        <v>7.5</v>
      </c>
      <c r="V679" s="4">
        <v>11.1</v>
      </c>
      <c r="W679" s="4">
        <v>7</v>
      </c>
      <c r="Z679" s="17" t="s">
        <v>57</v>
      </c>
      <c r="AA679" s="4">
        <v>8.4</v>
      </c>
    </row>
    <row r="680" spans="2:27" x14ac:dyDescent="0.25">
      <c r="B680" s="8">
        <v>679</v>
      </c>
      <c r="C680" s="9" t="s">
        <v>21</v>
      </c>
      <c r="D680" s="10">
        <f t="shared" si="20"/>
        <v>340</v>
      </c>
      <c r="E680" s="1">
        <f t="shared" si="19"/>
        <v>12</v>
      </c>
      <c r="F680" s="1">
        <v>1</v>
      </c>
      <c r="G680" s="4">
        <v>4.8</v>
      </c>
      <c r="H680" s="4">
        <v>2.6</v>
      </c>
      <c r="I680" s="4">
        <v>9.6</v>
      </c>
      <c r="J680" s="4">
        <v>9</v>
      </c>
      <c r="L680" s="4">
        <v>4.4000000000000004</v>
      </c>
      <c r="M680" s="4">
        <v>3</v>
      </c>
      <c r="O680" s="4">
        <v>5</v>
      </c>
      <c r="P680" s="4">
        <v>3.6</v>
      </c>
      <c r="Q680" s="4">
        <v>5</v>
      </c>
      <c r="R680" s="4">
        <v>7</v>
      </c>
      <c r="S680" s="4">
        <v>2.8</v>
      </c>
      <c r="T680" s="4">
        <v>5.2</v>
      </c>
      <c r="V680" s="4">
        <v>5.0999999999999996</v>
      </c>
      <c r="W680" s="4">
        <v>3</v>
      </c>
      <c r="Z680" s="17" t="s">
        <v>57</v>
      </c>
      <c r="AA680" s="4">
        <v>3.6</v>
      </c>
    </row>
    <row r="681" spans="2:27" x14ac:dyDescent="0.25">
      <c r="B681" s="8">
        <v>680</v>
      </c>
      <c r="C681" s="9" t="s">
        <v>22</v>
      </c>
      <c r="D681" s="10">
        <f t="shared" si="20"/>
        <v>340</v>
      </c>
      <c r="E681" s="1">
        <f t="shared" si="19"/>
        <v>12</v>
      </c>
      <c r="F681" s="1">
        <v>1</v>
      </c>
      <c r="G681" s="4">
        <v>8</v>
      </c>
      <c r="H681" s="4">
        <v>4</v>
      </c>
      <c r="I681" s="4">
        <v>4</v>
      </c>
      <c r="J681" s="6">
        <v>3</v>
      </c>
      <c r="L681" s="4">
        <v>6.6</v>
      </c>
      <c r="M681" s="4">
        <v>4</v>
      </c>
      <c r="O681" s="4">
        <v>9</v>
      </c>
      <c r="P681" s="4">
        <v>6.4</v>
      </c>
      <c r="Q681" s="4">
        <v>11.2</v>
      </c>
      <c r="R681" s="4">
        <v>1</v>
      </c>
      <c r="S681" s="4">
        <v>5.4</v>
      </c>
      <c r="T681" s="4">
        <v>8.1999999999999993</v>
      </c>
      <c r="V681" s="4">
        <v>11.2</v>
      </c>
      <c r="W681" s="4">
        <v>6</v>
      </c>
      <c r="Z681" s="17" t="s">
        <v>57</v>
      </c>
      <c r="AA681" s="4">
        <v>7.1</v>
      </c>
    </row>
    <row r="682" spans="2:27" x14ac:dyDescent="0.25">
      <c r="B682" s="8">
        <v>681</v>
      </c>
      <c r="C682" s="9" t="s">
        <v>21</v>
      </c>
      <c r="D682" s="10">
        <f t="shared" si="20"/>
        <v>341</v>
      </c>
      <c r="E682" s="1">
        <f t="shared" si="19"/>
        <v>12</v>
      </c>
      <c r="F682" s="1">
        <v>1</v>
      </c>
      <c r="G682" s="4">
        <v>5</v>
      </c>
      <c r="H682" s="4">
        <v>4</v>
      </c>
      <c r="I682" s="4">
        <v>6</v>
      </c>
      <c r="J682" s="4">
        <v>7</v>
      </c>
      <c r="L682" s="4">
        <v>3</v>
      </c>
      <c r="M682" s="4">
        <v>2.2000000000000002</v>
      </c>
      <c r="O682" s="4">
        <v>4</v>
      </c>
      <c r="P682" s="4">
        <v>4.4000000000000004</v>
      </c>
      <c r="Q682" s="4">
        <v>4.8</v>
      </c>
      <c r="R682" s="4">
        <v>7.8</v>
      </c>
      <c r="S682" s="4">
        <v>2.8</v>
      </c>
      <c r="T682" s="4">
        <v>2</v>
      </c>
      <c r="V682" s="4">
        <v>4.4000000000000004</v>
      </c>
      <c r="W682" s="4">
        <v>3.6</v>
      </c>
      <c r="Z682" s="17" t="s">
        <v>57</v>
      </c>
      <c r="AA682" s="4">
        <v>3.8</v>
      </c>
    </row>
    <row r="683" spans="2:27" x14ac:dyDescent="0.25">
      <c r="B683" s="8">
        <v>682</v>
      </c>
      <c r="C683" s="9" t="s">
        <v>22</v>
      </c>
      <c r="D683" s="10">
        <f t="shared" si="20"/>
        <v>341</v>
      </c>
      <c r="E683" s="1">
        <f t="shared" si="19"/>
        <v>12</v>
      </c>
      <c r="F683" s="1">
        <v>1</v>
      </c>
      <c r="G683" s="4">
        <v>8.8000000000000007</v>
      </c>
      <c r="H683" s="4">
        <v>4</v>
      </c>
      <c r="I683" s="4">
        <v>7</v>
      </c>
      <c r="J683" s="4">
        <v>4.4000000000000004</v>
      </c>
      <c r="L683" s="4">
        <v>7.2</v>
      </c>
      <c r="M683" s="4">
        <v>3.2</v>
      </c>
      <c r="O683" s="4">
        <v>8.8000000000000007</v>
      </c>
      <c r="P683" s="4">
        <v>8</v>
      </c>
      <c r="Q683" s="4">
        <v>9</v>
      </c>
      <c r="R683" s="4">
        <v>2</v>
      </c>
      <c r="S683" s="5">
        <v>7.5</v>
      </c>
      <c r="T683" s="5">
        <v>10</v>
      </c>
      <c r="V683" s="4">
        <v>11.4</v>
      </c>
      <c r="W683" s="4">
        <v>5.8</v>
      </c>
      <c r="Z683" s="17" t="s">
        <v>57</v>
      </c>
      <c r="AA683" s="4">
        <v>7</v>
      </c>
    </row>
    <row r="684" spans="2:27" x14ac:dyDescent="0.25">
      <c r="B684" s="8">
        <v>683</v>
      </c>
      <c r="C684" s="9" t="s">
        <v>21</v>
      </c>
      <c r="D684" s="10">
        <f t="shared" si="20"/>
        <v>342</v>
      </c>
      <c r="E684" s="1">
        <f t="shared" si="19"/>
        <v>12</v>
      </c>
      <c r="F684" s="1">
        <v>1</v>
      </c>
      <c r="G684" s="4">
        <v>3</v>
      </c>
      <c r="H684" s="4">
        <v>2.6</v>
      </c>
      <c r="I684" s="4">
        <v>10</v>
      </c>
      <c r="J684" s="4">
        <v>7.8</v>
      </c>
      <c r="L684" s="4">
        <v>4</v>
      </c>
      <c r="M684" s="18">
        <v>2</v>
      </c>
      <c r="O684" s="4">
        <v>6.8</v>
      </c>
      <c r="P684" s="4">
        <v>4</v>
      </c>
      <c r="Q684" s="4">
        <v>6</v>
      </c>
      <c r="R684" s="4">
        <v>6.6</v>
      </c>
      <c r="S684" s="5">
        <v>4</v>
      </c>
      <c r="T684" s="4">
        <v>4</v>
      </c>
      <c r="V684" s="4">
        <v>5.6</v>
      </c>
      <c r="W684" s="4">
        <v>2.4</v>
      </c>
      <c r="Z684" s="17" t="s">
        <v>57</v>
      </c>
      <c r="AA684" s="4">
        <v>2</v>
      </c>
    </row>
    <row r="685" spans="2:27" x14ac:dyDescent="0.25">
      <c r="B685" s="8">
        <v>684</v>
      </c>
      <c r="C685" s="9" t="s">
        <v>22</v>
      </c>
      <c r="D685" s="10">
        <f t="shared" si="20"/>
        <v>342</v>
      </c>
      <c r="E685" s="1">
        <f t="shared" si="19"/>
        <v>12</v>
      </c>
      <c r="F685" s="1">
        <v>1</v>
      </c>
      <c r="G685" s="4">
        <v>10</v>
      </c>
      <c r="H685" s="4">
        <v>4.2</v>
      </c>
      <c r="I685" s="4">
        <v>5</v>
      </c>
      <c r="J685" s="4">
        <v>4</v>
      </c>
      <c r="L685" s="4">
        <v>7.2</v>
      </c>
      <c r="M685" s="4">
        <v>5</v>
      </c>
      <c r="O685" s="4">
        <v>10</v>
      </c>
      <c r="P685" s="4">
        <v>9.1999999999999993</v>
      </c>
      <c r="Q685" s="4">
        <v>8.1999999999999993</v>
      </c>
      <c r="R685" s="4">
        <v>3.4</v>
      </c>
      <c r="S685" s="4">
        <v>7</v>
      </c>
      <c r="T685" s="4">
        <v>9</v>
      </c>
      <c r="V685" s="4">
        <v>9.1999999999999993</v>
      </c>
      <c r="W685" s="4">
        <v>5</v>
      </c>
      <c r="Z685" s="17" t="s">
        <v>57</v>
      </c>
      <c r="AA685" s="4">
        <v>6.6</v>
      </c>
    </row>
    <row r="686" spans="2:27" x14ac:dyDescent="0.25">
      <c r="B686" s="8">
        <v>685</v>
      </c>
      <c r="C686" s="9" t="s">
        <v>21</v>
      </c>
      <c r="D686" s="10">
        <f t="shared" si="20"/>
        <v>343</v>
      </c>
      <c r="E686" s="1">
        <f t="shared" si="19"/>
        <v>12</v>
      </c>
      <c r="F686" s="1">
        <v>1</v>
      </c>
      <c r="G686" s="4">
        <v>4.5999999999999996</v>
      </c>
      <c r="H686" s="4">
        <v>3.2</v>
      </c>
      <c r="I686" s="4">
        <v>9</v>
      </c>
      <c r="J686" s="4">
        <v>8</v>
      </c>
      <c r="L686" s="4">
        <v>4.2</v>
      </c>
      <c r="M686" s="4">
        <v>2</v>
      </c>
      <c r="O686" s="4">
        <v>5.6</v>
      </c>
      <c r="P686" s="4">
        <v>3.4</v>
      </c>
      <c r="Q686" s="4">
        <v>6</v>
      </c>
      <c r="R686" s="4">
        <v>6.2</v>
      </c>
      <c r="S686" s="4">
        <v>3.8</v>
      </c>
      <c r="T686" s="4">
        <v>4.4000000000000004</v>
      </c>
      <c r="V686" s="4">
        <v>4</v>
      </c>
      <c r="W686" s="4">
        <v>2.8</v>
      </c>
      <c r="Z686" s="17" t="s">
        <v>57</v>
      </c>
      <c r="AA686" s="4">
        <v>2.8</v>
      </c>
    </row>
    <row r="687" spans="2:27" x14ac:dyDescent="0.25">
      <c r="B687" s="8">
        <v>686</v>
      </c>
      <c r="C687" s="9" t="s">
        <v>22</v>
      </c>
      <c r="D687" s="10">
        <f t="shared" si="20"/>
        <v>343</v>
      </c>
      <c r="E687" s="1">
        <f t="shared" si="19"/>
        <v>12</v>
      </c>
      <c r="F687" s="1">
        <v>1</v>
      </c>
      <c r="G687" s="4">
        <v>9.1999999999999993</v>
      </c>
      <c r="H687" s="4">
        <v>4.4000000000000004</v>
      </c>
      <c r="I687" s="4">
        <v>6</v>
      </c>
      <c r="J687" s="4">
        <v>3.8</v>
      </c>
      <c r="L687" s="4">
        <v>6.4</v>
      </c>
      <c r="M687" s="4">
        <v>5</v>
      </c>
      <c r="O687" s="4">
        <v>10</v>
      </c>
      <c r="P687" s="4">
        <v>8.6</v>
      </c>
      <c r="Q687" s="17" t="s">
        <v>57</v>
      </c>
      <c r="R687" s="4">
        <v>3</v>
      </c>
      <c r="S687" s="17" t="s">
        <v>57</v>
      </c>
      <c r="T687" s="4">
        <v>9</v>
      </c>
      <c r="V687" s="4">
        <v>10</v>
      </c>
      <c r="W687" s="4">
        <v>7</v>
      </c>
      <c r="Z687" s="17" t="s">
        <v>57</v>
      </c>
      <c r="AA687" s="4">
        <v>5.6</v>
      </c>
    </row>
    <row r="688" spans="2:27" x14ac:dyDescent="0.25">
      <c r="B688" s="8">
        <v>687</v>
      </c>
      <c r="C688" s="9" t="s">
        <v>21</v>
      </c>
      <c r="D688" s="10">
        <f t="shared" si="20"/>
        <v>344</v>
      </c>
      <c r="E688" s="1">
        <f t="shared" si="19"/>
        <v>12</v>
      </c>
      <c r="F688" s="1">
        <v>1</v>
      </c>
      <c r="G688" s="4">
        <v>5.4</v>
      </c>
      <c r="H688" s="4">
        <v>2</v>
      </c>
      <c r="I688" s="4">
        <v>8</v>
      </c>
      <c r="J688" s="4">
        <v>8.1999999999999993</v>
      </c>
      <c r="L688" s="4">
        <v>2.2000000000000002</v>
      </c>
      <c r="M688" s="4">
        <v>2.4</v>
      </c>
      <c r="O688" s="4">
        <v>4</v>
      </c>
      <c r="P688" s="4">
        <v>4</v>
      </c>
      <c r="Q688" s="17" t="s">
        <v>57</v>
      </c>
      <c r="R688" s="4">
        <v>8</v>
      </c>
      <c r="S688" s="4">
        <v>3.8</v>
      </c>
      <c r="T688" s="4">
        <v>4</v>
      </c>
      <c r="V688" s="4">
        <v>4</v>
      </c>
      <c r="W688" s="4">
        <v>2.8</v>
      </c>
      <c r="Z688" s="17" t="s">
        <v>57</v>
      </c>
      <c r="AA688" s="4">
        <v>3.6</v>
      </c>
    </row>
    <row r="689" spans="2:27" x14ac:dyDescent="0.25">
      <c r="B689" s="8">
        <v>688</v>
      </c>
      <c r="C689" s="9" t="s">
        <v>22</v>
      </c>
      <c r="D689" s="10">
        <f t="shared" si="20"/>
        <v>344</v>
      </c>
      <c r="E689" s="1">
        <f t="shared" si="19"/>
        <v>12</v>
      </c>
      <c r="F689" s="1">
        <v>1</v>
      </c>
      <c r="G689" s="4">
        <v>11.2</v>
      </c>
      <c r="H689" s="4">
        <v>5.4</v>
      </c>
      <c r="I689" s="4">
        <v>4.2</v>
      </c>
      <c r="J689" s="4">
        <v>4.4000000000000004</v>
      </c>
      <c r="L689" s="4">
        <v>7.8</v>
      </c>
      <c r="M689" s="4">
        <v>3.2</v>
      </c>
      <c r="O689" s="4">
        <v>9.8000000000000007</v>
      </c>
      <c r="P689" s="4">
        <v>8</v>
      </c>
      <c r="Q689" s="17" t="s">
        <v>57</v>
      </c>
      <c r="R689" s="4">
        <v>4</v>
      </c>
      <c r="S689" s="4">
        <v>6</v>
      </c>
      <c r="T689" s="4">
        <v>9.6</v>
      </c>
      <c r="V689" s="4">
        <v>8.6</v>
      </c>
      <c r="W689" s="4">
        <v>6</v>
      </c>
      <c r="Z689" s="17" t="s">
        <v>57</v>
      </c>
      <c r="AA689" s="4">
        <v>5.8</v>
      </c>
    </row>
    <row r="690" spans="2:27" x14ac:dyDescent="0.25">
      <c r="B690" s="8">
        <v>689</v>
      </c>
      <c r="C690" s="9" t="s">
        <v>21</v>
      </c>
      <c r="D690" s="10">
        <f t="shared" si="20"/>
        <v>345</v>
      </c>
      <c r="E690" s="1">
        <f t="shared" si="19"/>
        <v>12</v>
      </c>
      <c r="F690" s="1">
        <v>1</v>
      </c>
      <c r="G690" s="4">
        <v>6.5</v>
      </c>
      <c r="H690" s="4">
        <v>3</v>
      </c>
      <c r="I690" s="4">
        <v>9.4</v>
      </c>
      <c r="J690" s="4">
        <v>6</v>
      </c>
      <c r="L690" s="4">
        <v>4.5999999999999996</v>
      </c>
      <c r="M690" s="4">
        <v>3</v>
      </c>
      <c r="O690" s="4">
        <v>3.6</v>
      </c>
      <c r="P690" s="4">
        <v>5</v>
      </c>
      <c r="Q690" s="17" t="s">
        <v>57</v>
      </c>
      <c r="R690" s="4">
        <v>7.2</v>
      </c>
      <c r="S690" s="4">
        <v>4.5999999999999996</v>
      </c>
      <c r="T690" s="4">
        <v>5</v>
      </c>
      <c r="V690" s="4">
        <v>2.6</v>
      </c>
      <c r="W690" s="4">
        <v>2.6</v>
      </c>
      <c r="Z690" s="17" t="s">
        <v>57</v>
      </c>
      <c r="AA690" s="4">
        <v>3.8</v>
      </c>
    </row>
    <row r="691" spans="2:27" x14ac:dyDescent="0.25">
      <c r="B691" s="8">
        <v>690</v>
      </c>
      <c r="C691" s="9" t="s">
        <v>22</v>
      </c>
      <c r="D691" s="10">
        <f t="shared" si="20"/>
        <v>345</v>
      </c>
      <c r="E691" s="1">
        <f t="shared" si="19"/>
        <v>12</v>
      </c>
      <c r="F691" s="1">
        <v>1</v>
      </c>
      <c r="G691" s="4">
        <v>9.8000000000000007</v>
      </c>
      <c r="H691" s="4">
        <v>5.2</v>
      </c>
      <c r="I691" s="4">
        <v>3</v>
      </c>
      <c r="J691" s="4">
        <v>6</v>
      </c>
      <c r="L691" s="4">
        <v>7.2</v>
      </c>
      <c r="M691" s="4">
        <v>5.2</v>
      </c>
      <c r="O691" s="4">
        <v>10</v>
      </c>
      <c r="P691" s="4">
        <v>8.1999999999999993</v>
      </c>
      <c r="Q691" s="17" t="s">
        <v>57</v>
      </c>
      <c r="R691" s="4">
        <v>3</v>
      </c>
      <c r="S691" s="4">
        <v>5</v>
      </c>
      <c r="T691" s="4">
        <v>8</v>
      </c>
      <c r="V691" s="17" t="s">
        <v>57</v>
      </c>
      <c r="W691" s="4">
        <v>5.2</v>
      </c>
      <c r="Z691" s="17" t="s">
        <v>57</v>
      </c>
      <c r="AA691" s="4">
        <v>6.4</v>
      </c>
    </row>
    <row r="692" spans="2:27" x14ac:dyDescent="0.25">
      <c r="B692" s="8">
        <v>691</v>
      </c>
      <c r="C692" s="9" t="s">
        <v>21</v>
      </c>
      <c r="D692" s="10">
        <f t="shared" si="20"/>
        <v>346</v>
      </c>
      <c r="E692" s="1">
        <f t="shared" si="19"/>
        <v>12</v>
      </c>
      <c r="F692" s="1">
        <v>1</v>
      </c>
      <c r="G692" s="4">
        <v>5.8</v>
      </c>
      <c r="H692" s="4">
        <v>2.4</v>
      </c>
      <c r="I692" s="4">
        <v>12.4</v>
      </c>
      <c r="J692" s="4">
        <v>8</v>
      </c>
      <c r="L692" s="4">
        <v>6</v>
      </c>
      <c r="M692" s="4">
        <v>1.8</v>
      </c>
      <c r="O692" s="4">
        <v>4.2</v>
      </c>
      <c r="P692" s="4">
        <v>4.4000000000000004</v>
      </c>
      <c r="Q692" s="17" t="s">
        <v>57</v>
      </c>
      <c r="R692" s="4">
        <v>7</v>
      </c>
      <c r="S692" s="4">
        <v>5</v>
      </c>
      <c r="T692" s="4">
        <v>4.7</v>
      </c>
      <c r="V692" s="4">
        <v>4.8</v>
      </c>
      <c r="W692" s="4">
        <v>3</v>
      </c>
      <c r="Z692" s="17" t="s">
        <v>57</v>
      </c>
      <c r="AA692" s="4">
        <v>4</v>
      </c>
    </row>
    <row r="693" spans="2:27" x14ac:dyDescent="0.25">
      <c r="B693" s="8">
        <v>692</v>
      </c>
      <c r="C693" s="9" t="s">
        <v>22</v>
      </c>
      <c r="D693" s="10">
        <f t="shared" si="20"/>
        <v>346</v>
      </c>
      <c r="E693" s="1">
        <f t="shared" si="19"/>
        <v>12</v>
      </c>
      <c r="F693" s="1">
        <v>1</v>
      </c>
      <c r="G693" s="4">
        <v>9.6</v>
      </c>
      <c r="H693" s="4">
        <v>4</v>
      </c>
      <c r="I693" s="4">
        <v>3</v>
      </c>
      <c r="J693" s="4">
        <v>5</v>
      </c>
      <c r="L693" s="4">
        <v>6.4</v>
      </c>
      <c r="M693" s="4">
        <v>5.4</v>
      </c>
      <c r="O693" s="4">
        <v>7.3</v>
      </c>
      <c r="P693" s="4">
        <v>8.4</v>
      </c>
      <c r="Q693" s="17" t="s">
        <v>57</v>
      </c>
      <c r="R693" s="4">
        <v>3.8</v>
      </c>
      <c r="S693" s="4">
        <v>7</v>
      </c>
      <c r="T693" s="4">
        <v>8.1</v>
      </c>
      <c r="V693" s="4">
        <v>11</v>
      </c>
      <c r="W693" s="4">
        <v>3</v>
      </c>
      <c r="Z693" s="17" t="s">
        <v>57</v>
      </c>
      <c r="AA693" s="4">
        <v>6.6</v>
      </c>
    </row>
    <row r="694" spans="2:27" x14ac:dyDescent="0.25">
      <c r="B694" s="8">
        <v>693</v>
      </c>
      <c r="C694" s="9" t="s">
        <v>21</v>
      </c>
      <c r="D694" s="10">
        <f t="shared" si="20"/>
        <v>347</v>
      </c>
      <c r="E694" s="1">
        <f t="shared" si="19"/>
        <v>12</v>
      </c>
      <c r="F694" s="1">
        <v>1</v>
      </c>
      <c r="G694" s="4">
        <v>4.8</v>
      </c>
      <c r="H694" s="4">
        <v>2</v>
      </c>
      <c r="I694" s="4">
        <v>11</v>
      </c>
      <c r="J694" s="4">
        <v>8</v>
      </c>
      <c r="L694" s="4">
        <v>4.2</v>
      </c>
      <c r="M694" s="4">
        <v>2.4</v>
      </c>
      <c r="O694" s="4">
        <v>4.8</v>
      </c>
      <c r="P694" s="4">
        <v>4.2</v>
      </c>
      <c r="Q694" s="17" t="s">
        <v>57</v>
      </c>
      <c r="R694" s="4">
        <v>6.2</v>
      </c>
      <c r="S694" s="4">
        <v>4</v>
      </c>
      <c r="T694" s="4">
        <v>6</v>
      </c>
      <c r="V694" s="4">
        <v>6.4</v>
      </c>
      <c r="W694" s="4">
        <v>3</v>
      </c>
      <c r="Z694" s="17" t="s">
        <v>57</v>
      </c>
      <c r="AA694" s="4">
        <v>4</v>
      </c>
    </row>
    <row r="695" spans="2:27" x14ac:dyDescent="0.25">
      <c r="B695" s="8">
        <v>694</v>
      </c>
      <c r="C695" s="9" t="s">
        <v>22</v>
      </c>
      <c r="D695" s="10">
        <f t="shared" si="20"/>
        <v>347</v>
      </c>
      <c r="E695" s="1">
        <f t="shared" si="19"/>
        <v>12</v>
      </c>
      <c r="F695" s="1">
        <v>1</v>
      </c>
      <c r="G695" s="4">
        <v>7.8</v>
      </c>
      <c r="H695" s="4">
        <v>4</v>
      </c>
      <c r="I695" s="4">
        <v>4</v>
      </c>
      <c r="J695" s="6">
        <v>4</v>
      </c>
      <c r="L695" s="4">
        <v>6.2</v>
      </c>
      <c r="M695" s="4">
        <v>3</v>
      </c>
      <c r="O695" s="4">
        <v>10</v>
      </c>
      <c r="P695" s="4">
        <v>8.4</v>
      </c>
      <c r="Q695" s="17" t="s">
        <v>57</v>
      </c>
      <c r="R695" s="4">
        <v>3</v>
      </c>
      <c r="S695" s="4">
        <v>7</v>
      </c>
      <c r="T695" s="4">
        <v>12</v>
      </c>
      <c r="V695" s="4">
        <v>10.8</v>
      </c>
      <c r="W695" s="4">
        <v>5</v>
      </c>
      <c r="Z695" s="17" t="s">
        <v>57</v>
      </c>
      <c r="AA695" s="4">
        <v>7</v>
      </c>
    </row>
    <row r="696" spans="2:27" x14ac:dyDescent="0.25">
      <c r="B696" s="8">
        <v>695</v>
      </c>
      <c r="C696" s="9" t="s">
        <v>21</v>
      </c>
      <c r="D696" s="10">
        <f t="shared" si="20"/>
        <v>348</v>
      </c>
      <c r="E696" s="1">
        <f t="shared" si="19"/>
        <v>12</v>
      </c>
      <c r="F696" s="1">
        <v>1</v>
      </c>
      <c r="G696" s="4">
        <v>3</v>
      </c>
      <c r="H696" s="4">
        <v>2</v>
      </c>
      <c r="I696" s="4">
        <v>10.4</v>
      </c>
      <c r="J696" s="4">
        <v>7.2</v>
      </c>
      <c r="L696" s="4">
        <v>5.2</v>
      </c>
      <c r="M696" s="4">
        <v>4</v>
      </c>
      <c r="O696" s="4">
        <v>4</v>
      </c>
      <c r="P696" s="4">
        <v>4.5999999999999996</v>
      </c>
      <c r="Q696" s="17" t="s">
        <v>57</v>
      </c>
      <c r="R696" s="4">
        <v>7</v>
      </c>
      <c r="S696" s="4">
        <v>3.6</v>
      </c>
      <c r="T696" s="4">
        <v>3</v>
      </c>
      <c r="V696" s="4">
        <v>5.8</v>
      </c>
      <c r="W696" s="4">
        <v>2.6</v>
      </c>
      <c r="Z696" s="17" t="s">
        <v>57</v>
      </c>
      <c r="AA696" s="4">
        <v>3.5</v>
      </c>
    </row>
    <row r="697" spans="2:27" x14ac:dyDescent="0.25">
      <c r="B697" s="8">
        <v>696</v>
      </c>
      <c r="C697" s="9" t="s">
        <v>22</v>
      </c>
      <c r="D697" s="10">
        <f t="shared" si="20"/>
        <v>348</v>
      </c>
      <c r="E697" s="1">
        <f t="shared" si="19"/>
        <v>12</v>
      </c>
      <c r="F697" s="1">
        <v>1</v>
      </c>
      <c r="G697" s="4">
        <v>8</v>
      </c>
      <c r="H697" s="4">
        <v>4</v>
      </c>
      <c r="I697" s="4">
        <v>5</v>
      </c>
      <c r="J697" s="4">
        <v>4.2</v>
      </c>
      <c r="L697" s="4">
        <v>6.9</v>
      </c>
      <c r="M697" s="4">
        <v>4.5999999999999996</v>
      </c>
      <c r="O697" s="4">
        <v>8.4</v>
      </c>
      <c r="P697" s="4">
        <v>8</v>
      </c>
      <c r="Q697" s="17" t="s">
        <v>57</v>
      </c>
      <c r="R697" s="4">
        <v>3</v>
      </c>
      <c r="S697" s="4">
        <v>10.199999999999999</v>
      </c>
      <c r="T697" s="4">
        <v>11</v>
      </c>
      <c r="V697" s="4">
        <v>12.2</v>
      </c>
      <c r="W697" s="4">
        <v>5.6</v>
      </c>
      <c r="Z697" s="17" t="s">
        <v>57</v>
      </c>
      <c r="AA697" s="4">
        <v>7</v>
      </c>
    </row>
    <row r="698" spans="2:27" x14ac:dyDescent="0.25">
      <c r="B698" s="8">
        <v>697</v>
      </c>
      <c r="C698" s="9" t="s">
        <v>21</v>
      </c>
      <c r="D698" s="10">
        <f t="shared" si="20"/>
        <v>349</v>
      </c>
      <c r="E698" s="1">
        <f t="shared" si="19"/>
        <v>12</v>
      </c>
      <c r="F698" s="1">
        <v>1</v>
      </c>
      <c r="G698" s="4">
        <v>4.8</v>
      </c>
      <c r="H698" s="4">
        <v>2</v>
      </c>
      <c r="I698" s="4">
        <v>11.6</v>
      </c>
      <c r="J698" s="4">
        <v>4</v>
      </c>
      <c r="L698" s="4">
        <v>4.8</v>
      </c>
      <c r="M698" s="4">
        <v>4</v>
      </c>
      <c r="O698" s="4">
        <v>4</v>
      </c>
      <c r="P698" s="4">
        <v>4.4000000000000004</v>
      </c>
      <c r="Q698" s="17" t="s">
        <v>57</v>
      </c>
      <c r="R698" s="4">
        <v>7</v>
      </c>
      <c r="S698" s="4">
        <v>4</v>
      </c>
      <c r="T698" s="4">
        <v>5</v>
      </c>
      <c r="V698" s="4">
        <v>6</v>
      </c>
      <c r="W698" s="4">
        <v>2.6</v>
      </c>
      <c r="Z698" s="17" t="s">
        <v>57</v>
      </c>
      <c r="AA698" s="4">
        <v>3</v>
      </c>
    </row>
    <row r="699" spans="2:27" x14ac:dyDescent="0.25">
      <c r="B699" s="8">
        <v>698</v>
      </c>
      <c r="C699" s="9" t="s">
        <v>22</v>
      </c>
      <c r="D699" s="10">
        <f t="shared" si="20"/>
        <v>349</v>
      </c>
      <c r="E699" s="1">
        <f t="shared" si="19"/>
        <v>12</v>
      </c>
      <c r="F699" s="1">
        <v>1</v>
      </c>
      <c r="G699" s="4">
        <v>8.4</v>
      </c>
      <c r="H699" s="4">
        <v>4.4000000000000004</v>
      </c>
      <c r="I699" s="4">
        <v>4</v>
      </c>
      <c r="J699" s="4">
        <v>4</v>
      </c>
      <c r="L699" s="4">
        <v>6.4</v>
      </c>
      <c r="M699" s="4">
        <v>2</v>
      </c>
      <c r="O699" s="4">
        <v>9</v>
      </c>
      <c r="P699" s="4">
        <v>8.6999999999999993</v>
      </c>
      <c r="Q699" s="17" t="s">
        <v>57</v>
      </c>
      <c r="R699" s="4">
        <v>3</v>
      </c>
      <c r="S699" s="4">
        <v>12.6</v>
      </c>
      <c r="T699" s="4">
        <v>8.5</v>
      </c>
      <c r="V699" s="4">
        <v>11</v>
      </c>
      <c r="W699" s="5">
        <v>3.6</v>
      </c>
      <c r="Z699" s="17" t="s">
        <v>57</v>
      </c>
      <c r="AA699" s="4">
        <v>6</v>
      </c>
    </row>
    <row r="700" spans="2:27" x14ac:dyDescent="0.25">
      <c r="B700" s="8">
        <v>699</v>
      </c>
      <c r="C700" s="9" t="s">
        <v>21</v>
      </c>
      <c r="D700" s="10">
        <f t="shared" si="20"/>
        <v>350</v>
      </c>
      <c r="E700" s="1">
        <f t="shared" si="19"/>
        <v>12</v>
      </c>
      <c r="F700" s="1">
        <v>1</v>
      </c>
      <c r="G700" s="4">
        <v>5.2</v>
      </c>
      <c r="H700" s="4">
        <v>2</v>
      </c>
      <c r="I700" s="4">
        <v>9</v>
      </c>
      <c r="J700" s="4">
        <v>7</v>
      </c>
      <c r="L700" s="4">
        <v>4.2</v>
      </c>
      <c r="M700" s="4">
        <v>1</v>
      </c>
      <c r="O700" s="4">
        <v>4</v>
      </c>
      <c r="P700" s="4">
        <v>5</v>
      </c>
      <c r="Q700" s="17" t="s">
        <v>57</v>
      </c>
      <c r="R700" s="4">
        <v>7.8</v>
      </c>
      <c r="S700" s="4">
        <v>5</v>
      </c>
      <c r="T700" s="4">
        <v>4</v>
      </c>
      <c r="V700" s="4">
        <v>6.2</v>
      </c>
      <c r="W700" s="4">
        <v>2.4</v>
      </c>
      <c r="Z700" s="17" t="s">
        <v>57</v>
      </c>
      <c r="AA700" s="4">
        <v>2.2000000000000002</v>
      </c>
    </row>
    <row r="701" spans="2:27" x14ac:dyDescent="0.25">
      <c r="B701" s="8">
        <v>700</v>
      </c>
      <c r="C701" s="9" t="s">
        <v>22</v>
      </c>
      <c r="D701" s="10">
        <f t="shared" si="20"/>
        <v>350</v>
      </c>
      <c r="E701" s="1">
        <f t="shared" si="19"/>
        <v>12</v>
      </c>
      <c r="F701" s="1">
        <v>1</v>
      </c>
      <c r="G701" s="4">
        <v>9.6</v>
      </c>
      <c r="H701" s="4">
        <v>4.8</v>
      </c>
      <c r="I701" s="4">
        <v>6</v>
      </c>
      <c r="J701" s="4">
        <v>4.4000000000000004</v>
      </c>
      <c r="L701" s="4">
        <v>6.4</v>
      </c>
      <c r="M701" s="4">
        <v>6.6</v>
      </c>
      <c r="O701" s="4">
        <v>7</v>
      </c>
      <c r="P701" s="4">
        <v>7</v>
      </c>
      <c r="Q701" s="4">
        <v>8</v>
      </c>
      <c r="R701" s="4">
        <v>2.8</v>
      </c>
      <c r="S701" s="4">
        <v>9</v>
      </c>
      <c r="T701" s="4">
        <v>9.8000000000000007</v>
      </c>
      <c r="V701" s="4">
        <v>9</v>
      </c>
      <c r="W701" s="4">
        <v>5</v>
      </c>
      <c r="Z701" s="17" t="s">
        <v>57</v>
      </c>
      <c r="AA701" s="4">
        <v>7</v>
      </c>
    </row>
    <row r="702" spans="2:27" x14ac:dyDescent="0.25">
      <c r="B702" s="8">
        <v>701</v>
      </c>
      <c r="C702" s="9" t="s">
        <v>21</v>
      </c>
      <c r="D702" s="10">
        <f t="shared" si="20"/>
        <v>351</v>
      </c>
      <c r="E702" s="1">
        <f t="shared" si="19"/>
        <v>12</v>
      </c>
      <c r="F702" s="1">
        <v>1</v>
      </c>
      <c r="G702" s="4">
        <v>3.8</v>
      </c>
      <c r="H702" s="4">
        <v>2</v>
      </c>
      <c r="I702" s="4">
        <v>10.199999999999999</v>
      </c>
      <c r="J702" s="4">
        <v>8.1999999999999993</v>
      </c>
      <c r="L702" s="4">
        <v>4.4000000000000004</v>
      </c>
      <c r="M702" s="4">
        <v>2</v>
      </c>
      <c r="O702" s="4">
        <v>4</v>
      </c>
      <c r="P702" s="4">
        <v>4</v>
      </c>
      <c r="Q702" s="4">
        <v>4</v>
      </c>
      <c r="R702" s="4">
        <v>7.5</v>
      </c>
      <c r="S702" s="4">
        <v>4.5999999999999996</v>
      </c>
      <c r="T702" s="4">
        <v>4</v>
      </c>
      <c r="V702" s="4">
        <v>5.5</v>
      </c>
      <c r="W702" s="4">
        <v>2.2000000000000002</v>
      </c>
      <c r="Z702" s="17" t="s">
        <v>57</v>
      </c>
      <c r="AA702" s="4">
        <v>2.8</v>
      </c>
    </row>
    <row r="703" spans="2:27" x14ac:dyDescent="0.25">
      <c r="B703" s="8">
        <v>702</v>
      </c>
      <c r="C703" s="9" t="s">
        <v>22</v>
      </c>
      <c r="D703" s="10">
        <f t="shared" si="20"/>
        <v>351</v>
      </c>
      <c r="E703" s="1">
        <f t="shared" si="19"/>
        <v>12</v>
      </c>
      <c r="F703" s="1">
        <v>1</v>
      </c>
      <c r="G703" s="4">
        <v>11.8</v>
      </c>
      <c r="H703" s="4">
        <v>5</v>
      </c>
      <c r="I703" s="4">
        <v>4.2</v>
      </c>
      <c r="J703" s="4">
        <v>3.2</v>
      </c>
      <c r="L703" s="4">
        <v>6.2</v>
      </c>
      <c r="M703" s="4">
        <v>4</v>
      </c>
      <c r="O703" s="4">
        <v>9.1999999999999993</v>
      </c>
      <c r="P703" s="4">
        <v>8</v>
      </c>
      <c r="Q703" s="4">
        <v>7</v>
      </c>
      <c r="R703" s="4">
        <v>3</v>
      </c>
      <c r="S703" s="4">
        <v>10</v>
      </c>
      <c r="T703" s="4">
        <v>6</v>
      </c>
      <c r="V703" s="4">
        <v>10</v>
      </c>
      <c r="W703" s="4">
        <v>3</v>
      </c>
      <c r="Z703" s="17" t="s">
        <v>57</v>
      </c>
      <c r="AA703" s="4">
        <v>7.2</v>
      </c>
    </row>
    <row r="704" spans="2:27" x14ac:dyDescent="0.25">
      <c r="B704" s="8">
        <v>703</v>
      </c>
      <c r="C704" s="9" t="s">
        <v>21</v>
      </c>
      <c r="D704" s="10">
        <f t="shared" si="20"/>
        <v>352</v>
      </c>
      <c r="E704" s="1">
        <f t="shared" ref="E704:E767" si="21">IF(COUNTIF(E643:E703,E674)=61,E674+1,E703)</f>
        <v>12</v>
      </c>
      <c r="F704" s="1">
        <v>1</v>
      </c>
      <c r="G704" s="4">
        <v>6</v>
      </c>
      <c r="H704" s="4">
        <v>2</v>
      </c>
      <c r="I704" s="4">
        <v>8</v>
      </c>
      <c r="J704" s="4">
        <v>6</v>
      </c>
      <c r="L704" s="4">
        <v>3.4</v>
      </c>
      <c r="M704" s="4">
        <v>2</v>
      </c>
      <c r="O704" s="4">
        <v>3.4</v>
      </c>
      <c r="P704" s="4">
        <v>5</v>
      </c>
      <c r="Q704" s="4">
        <v>7</v>
      </c>
      <c r="R704" s="4">
        <v>6.8</v>
      </c>
      <c r="S704" s="4">
        <v>4.4000000000000004</v>
      </c>
      <c r="T704" s="4">
        <v>5.6</v>
      </c>
      <c r="V704" s="4">
        <v>5</v>
      </c>
      <c r="W704" s="4">
        <v>2.4</v>
      </c>
      <c r="Z704" s="17" t="s">
        <v>57</v>
      </c>
      <c r="AA704" s="4">
        <v>3.4</v>
      </c>
    </row>
    <row r="705" spans="2:27" x14ac:dyDescent="0.25">
      <c r="B705" s="8">
        <v>704</v>
      </c>
      <c r="C705" s="9" t="s">
        <v>22</v>
      </c>
      <c r="D705" s="10">
        <f t="shared" si="20"/>
        <v>352</v>
      </c>
      <c r="E705" s="1">
        <f t="shared" si="21"/>
        <v>12</v>
      </c>
      <c r="F705" s="1">
        <v>1</v>
      </c>
      <c r="G705" s="4">
        <v>10.8</v>
      </c>
      <c r="H705" s="4">
        <v>5.4</v>
      </c>
      <c r="I705" s="4">
        <v>4</v>
      </c>
      <c r="J705" s="4">
        <v>6</v>
      </c>
      <c r="L705" s="4">
        <v>7.4</v>
      </c>
      <c r="M705" s="4">
        <v>5</v>
      </c>
      <c r="O705" s="4">
        <v>8.8000000000000007</v>
      </c>
      <c r="P705" s="4">
        <v>8</v>
      </c>
      <c r="Q705" s="4">
        <v>10</v>
      </c>
      <c r="R705" s="4">
        <v>2.2000000000000002</v>
      </c>
      <c r="S705" s="4">
        <v>9</v>
      </c>
      <c r="T705" s="4">
        <v>6</v>
      </c>
      <c r="V705" s="4">
        <v>9.1999999999999993</v>
      </c>
      <c r="W705" s="4">
        <v>5.2</v>
      </c>
      <c r="Z705" s="17" t="s">
        <v>57</v>
      </c>
      <c r="AA705" s="4">
        <v>8.6</v>
      </c>
    </row>
    <row r="706" spans="2:27" x14ac:dyDescent="0.25">
      <c r="B706" s="8">
        <v>705</v>
      </c>
      <c r="C706" s="9" t="s">
        <v>21</v>
      </c>
      <c r="D706" s="10">
        <f t="shared" si="20"/>
        <v>353</v>
      </c>
      <c r="E706" s="1">
        <f t="shared" si="21"/>
        <v>12</v>
      </c>
      <c r="F706" s="1">
        <v>1</v>
      </c>
      <c r="G706" s="4">
        <v>5.2</v>
      </c>
      <c r="H706" s="4">
        <v>3</v>
      </c>
      <c r="I706" s="4">
        <v>8</v>
      </c>
      <c r="J706" s="4">
        <v>7.2</v>
      </c>
      <c r="L706" s="4">
        <v>4.8</v>
      </c>
      <c r="M706" s="4">
        <v>2</v>
      </c>
      <c r="O706" s="4">
        <v>4.2</v>
      </c>
      <c r="P706" s="4">
        <v>4</v>
      </c>
      <c r="Q706" s="4">
        <v>3</v>
      </c>
      <c r="R706" s="4">
        <v>7.6</v>
      </c>
      <c r="S706" s="4">
        <v>3.4</v>
      </c>
      <c r="T706" s="4">
        <v>8</v>
      </c>
      <c r="V706" s="4">
        <v>7.6</v>
      </c>
      <c r="W706" s="4">
        <v>2.4</v>
      </c>
      <c r="Z706" s="17" t="s">
        <v>57</v>
      </c>
      <c r="AA706" s="4">
        <v>3.4</v>
      </c>
    </row>
    <row r="707" spans="2:27" x14ac:dyDescent="0.25">
      <c r="B707" s="8">
        <v>706</v>
      </c>
      <c r="C707" s="9" t="s">
        <v>22</v>
      </c>
      <c r="D707" s="10">
        <f t="shared" si="20"/>
        <v>353</v>
      </c>
      <c r="E707" s="1">
        <f t="shared" si="21"/>
        <v>12</v>
      </c>
      <c r="F707" s="1">
        <v>1</v>
      </c>
      <c r="G707" s="4">
        <v>12.8</v>
      </c>
      <c r="H707" s="4">
        <v>4.5999999999999996</v>
      </c>
      <c r="I707" s="4">
        <v>5</v>
      </c>
      <c r="J707" s="4">
        <v>5</v>
      </c>
      <c r="L707" s="4">
        <v>5</v>
      </c>
      <c r="M707" s="4">
        <v>4.5999999999999996</v>
      </c>
      <c r="O707" s="4">
        <v>7.8</v>
      </c>
      <c r="P707" s="4">
        <v>9.8000000000000007</v>
      </c>
      <c r="Q707" s="4">
        <v>5</v>
      </c>
      <c r="R707" s="17" t="s">
        <v>57</v>
      </c>
      <c r="S707" s="4">
        <v>7</v>
      </c>
      <c r="T707" s="4">
        <v>10</v>
      </c>
      <c r="V707" s="4">
        <v>2.4</v>
      </c>
      <c r="W707" s="4">
        <v>5.8</v>
      </c>
      <c r="Z707" s="17" t="s">
        <v>57</v>
      </c>
      <c r="AA707" s="4">
        <v>8.8000000000000007</v>
      </c>
    </row>
    <row r="708" spans="2:27" x14ac:dyDescent="0.25">
      <c r="B708" s="8">
        <v>707</v>
      </c>
      <c r="C708" s="9" t="s">
        <v>21</v>
      </c>
      <c r="D708" s="10">
        <f t="shared" si="20"/>
        <v>354</v>
      </c>
      <c r="E708" s="1">
        <f t="shared" si="21"/>
        <v>12</v>
      </c>
      <c r="F708" s="1">
        <v>1</v>
      </c>
      <c r="G708" s="4">
        <v>6</v>
      </c>
      <c r="H708" s="4">
        <v>3</v>
      </c>
      <c r="I708" s="4">
        <v>8</v>
      </c>
      <c r="J708" s="4">
        <v>10</v>
      </c>
      <c r="L708" s="4">
        <v>2</v>
      </c>
      <c r="M708" s="4">
        <v>2.6</v>
      </c>
      <c r="O708" s="4">
        <v>4</v>
      </c>
      <c r="P708" s="4">
        <v>4</v>
      </c>
      <c r="Q708" s="4">
        <v>3.4</v>
      </c>
      <c r="R708" s="4">
        <v>7.2</v>
      </c>
      <c r="S708" s="4">
        <v>5.4</v>
      </c>
      <c r="T708" s="4">
        <v>3</v>
      </c>
      <c r="V708" s="4">
        <v>9.1999999999999993</v>
      </c>
      <c r="W708" s="4">
        <v>2.8</v>
      </c>
      <c r="Z708" s="17" t="s">
        <v>57</v>
      </c>
      <c r="AA708" s="4">
        <v>3.8</v>
      </c>
    </row>
    <row r="709" spans="2:27" x14ac:dyDescent="0.25">
      <c r="B709" s="8">
        <v>708</v>
      </c>
      <c r="C709" s="9" t="s">
        <v>22</v>
      </c>
      <c r="D709" s="10">
        <f t="shared" ref="D709:D772" si="22">IF(B709=B707+2,IF(D708=D707,D708+1,D708))</f>
        <v>354</v>
      </c>
      <c r="E709" s="1">
        <f t="shared" si="21"/>
        <v>12</v>
      </c>
      <c r="F709" s="1">
        <v>1</v>
      </c>
      <c r="G709" s="4">
        <v>12</v>
      </c>
      <c r="H709" s="4">
        <v>4</v>
      </c>
      <c r="I709" s="4">
        <v>4.8</v>
      </c>
      <c r="J709" s="6">
        <v>5</v>
      </c>
      <c r="L709" s="4">
        <v>8</v>
      </c>
      <c r="M709" s="4">
        <v>5</v>
      </c>
      <c r="O709" s="4">
        <v>6.9</v>
      </c>
      <c r="P709" s="4">
        <v>7.4</v>
      </c>
      <c r="Q709" s="4">
        <v>8</v>
      </c>
      <c r="R709" s="4">
        <v>4</v>
      </c>
      <c r="S709" s="4">
        <v>10</v>
      </c>
      <c r="T709" s="4">
        <v>9</v>
      </c>
      <c r="V709" s="4">
        <v>9.1999999999999993</v>
      </c>
      <c r="W709" s="4">
        <v>5</v>
      </c>
      <c r="Z709" s="17" t="s">
        <v>57</v>
      </c>
      <c r="AA709" s="4">
        <v>7.6</v>
      </c>
    </row>
    <row r="710" spans="2:27" x14ac:dyDescent="0.25">
      <c r="B710" s="8">
        <v>709</v>
      </c>
      <c r="C710" s="9" t="s">
        <v>21</v>
      </c>
      <c r="D710" s="10">
        <f t="shared" si="22"/>
        <v>355</v>
      </c>
      <c r="E710" s="1">
        <f t="shared" si="21"/>
        <v>12</v>
      </c>
      <c r="F710" s="1">
        <v>1</v>
      </c>
      <c r="G710" s="4">
        <v>5.6</v>
      </c>
      <c r="H710" s="4">
        <v>3.8</v>
      </c>
      <c r="I710" s="4">
        <v>9.1999999999999993</v>
      </c>
      <c r="J710" s="4">
        <v>7</v>
      </c>
      <c r="L710" s="4">
        <v>4</v>
      </c>
      <c r="M710" s="4">
        <v>2</v>
      </c>
      <c r="O710" s="4">
        <v>4</v>
      </c>
      <c r="P710" s="4">
        <v>4.4000000000000004</v>
      </c>
      <c r="Q710" s="4">
        <v>4</v>
      </c>
      <c r="R710" s="4">
        <v>6</v>
      </c>
      <c r="S710" s="17" t="s">
        <v>57</v>
      </c>
      <c r="T710" s="4">
        <v>2.8</v>
      </c>
      <c r="V710" s="4">
        <v>6</v>
      </c>
      <c r="W710" s="4">
        <v>2.8</v>
      </c>
      <c r="Z710" s="17" t="s">
        <v>57</v>
      </c>
      <c r="AA710" s="4">
        <v>3.6</v>
      </c>
    </row>
    <row r="711" spans="2:27" x14ac:dyDescent="0.25">
      <c r="B711" s="8">
        <v>710</v>
      </c>
      <c r="C711" s="9" t="s">
        <v>22</v>
      </c>
      <c r="D711" s="10">
        <f t="shared" si="22"/>
        <v>355</v>
      </c>
      <c r="E711" s="1">
        <f t="shared" si="21"/>
        <v>12</v>
      </c>
      <c r="F711" s="1">
        <v>1</v>
      </c>
      <c r="G711" s="4">
        <v>18</v>
      </c>
      <c r="H711" s="4">
        <v>3.4</v>
      </c>
      <c r="I711" s="4">
        <v>3</v>
      </c>
      <c r="J711" s="4">
        <v>4.2</v>
      </c>
      <c r="L711" s="4">
        <v>6</v>
      </c>
      <c r="M711" s="4">
        <v>5.6</v>
      </c>
      <c r="O711" s="4">
        <v>8.4</v>
      </c>
      <c r="P711" s="4">
        <v>8</v>
      </c>
      <c r="Q711" s="4">
        <v>8</v>
      </c>
      <c r="R711" s="4">
        <v>3.4</v>
      </c>
      <c r="S711" s="4">
        <v>9</v>
      </c>
      <c r="T711" s="4">
        <v>10</v>
      </c>
      <c r="V711" s="4">
        <v>10</v>
      </c>
      <c r="W711" s="4">
        <v>6</v>
      </c>
      <c r="Z711" s="17" t="s">
        <v>57</v>
      </c>
      <c r="AA711" s="4">
        <v>7</v>
      </c>
    </row>
    <row r="712" spans="2:27" x14ac:dyDescent="0.25">
      <c r="B712" s="8">
        <v>711</v>
      </c>
      <c r="C712" s="9" t="s">
        <v>21</v>
      </c>
      <c r="D712" s="10">
        <f t="shared" si="22"/>
        <v>356</v>
      </c>
      <c r="E712" s="1">
        <f t="shared" si="21"/>
        <v>12</v>
      </c>
      <c r="F712" s="1">
        <v>1</v>
      </c>
      <c r="G712" s="4">
        <v>5.8</v>
      </c>
      <c r="H712" s="4">
        <v>4</v>
      </c>
      <c r="I712" s="4">
        <v>9</v>
      </c>
      <c r="J712" s="4">
        <v>8.1999999999999993</v>
      </c>
      <c r="L712" s="4">
        <v>3.2</v>
      </c>
      <c r="M712" s="18">
        <v>2</v>
      </c>
      <c r="O712" s="4">
        <v>4.2</v>
      </c>
      <c r="P712" s="4">
        <v>4.2</v>
      </c>
      <c r="Q712" s="4">
        <v>4</v>
      </c>
      <c r="R712" s="4">
        <v>4.2</v>
      </c>
      <c r="S712" s="4">
        <v>4</v>
      </c>
      <c r="T712" s="4">
        <v>5</v>
      </c>
      <c r="V712" s="4">
        <v>4.8</v>
      </c>
      <c r="W712" s="4">
        <v>2.2000000000000002</v>
      </c>
      <c r="Z712" s="17" t="s">
        <v>57</v>
      </c>
      <c r="AA712" s="4">
        <v>3.2</v>
      </c>
    </row>
    <row r="713" spans="2:27" x14ac:dyDescent="0.25">
      <c r="B713" s="8">
        <v>712</v>
      </c>
      <c r="C713" s="9" t="s">
        <v>22</v>
      </c>
      <c r="D713" s="10">
        <f t="shared" si="22"/>
        <v>356</v>
      </c>
      <c r="E713" s="1">
        <f t="shared" si="21"/>
        <v>12</v>
      </c>
      <c r="F713" s="1">
        <v>1</v>
      </c>
      <c r="G713" s="4">
        <v>12</v>
      </c>
      <c r="H713" s="4">
        <v>5</v>
      </c>
      <c r="I713" s="4">
        <v>3.2</v>
      </c>
      <c r="J713" s="4">
        <v>3.8</v>
      </c>
      <c r="L713" s="4">
        <v>9</v>
      </c>
      <c r="M713" s="4">
        <v>5</v>
      </c>
      <c r="O713" s="4">
        <v>5</v>
      </c>
      <c r="P713" s="4">
        <v>8</v>
      </c>
      <c r="Q713" s="4">
        <v>7.6</v>
      </c>
      <c r="R713" s="4">
        <v>3</v>
      </c>
      <c r="S713" s="4">
        <v>8</v>
      </c>
      <c r="T713" s="4">
        <v>7.6</v>
      </c>
      <c r="V713" s="4">
        <v>5.6</v>
      </c>
      <c r="W713" s="4">
        <v>6.4</v>
      </c>
      <c r="Z713" s="17" t="s">
        <v>57</v>
      </c>
      <c r="AA713" s="4">
        <v>8.6</v>
      </c>
    </row>
    <row r="714" spans="2:27" x14ac:dyDescent="0.25">
      <c r="B714" s="8">
        <v>713</v>
      </c>
      <c r="C714" s="9" t="s">
        <v>21</v>
      </c>
      <c r="D714" s="10">
        <f t="shared" si="22"/>
        <v>357</v>
      </c>
      <c r="E714" s="1">
        <f t="shared" si="21"/>
        <v>12</v>
      </c>
      <c r="F714" s="1">
        <v>1</v>
      </c>
      <c r="G714" s="4">
        <v>6</v>
      </c>
      <c r="H714" s="4">
        <v>3</v>
      </c>
      <c r="I714" s="4">
        <v>8.6</v>
      </c>
      <c r="J714" s="4">
        <v>5.4</v>
      </c>
      <c r="L714" s="4">
        <v>4</v>
      </c>
      <c r="M714" s="4">
        <v>4.2</v>
      </c>
      <c r="O714" s="4">
        <v>3.1</v>
      </c>
      <c r="P714" s="4">
        <v>3.6</v>
      </c>
      <c r="Q714" s="4">
        <v>5</v>
      </c>
      <c r="R714" s="4">
        <v>5.0999999999999996</v>
      </c>
      <c r="S714" s="4">
        <v>7.2</v>
      </c>
      <c r="T714" s="4">
        <v>5</v>
      </c>
      <c r="V714" s="4">
        <v>2</v>
      </c>
      <c r="W714" s="4">
        <v>3.6</v>
      </c>
      <c r="Z714" s="17" t="s">
        <v>57</v>
      </c>
      <c r="AA714" s="4">
        <v>2.8</v>
      </c>
    </row>
    <row r="715" spans="2:27" x14ac:dyDescent="0.25">
      <c r="B715" s="8">
        <v>714</v>
      </c>
      <c r="C715" s="9" t="s">
        <v>22</v>
      </c>
      <c r="D715" s="10">
        <f t="shared" si="22"/>
        <v>357</v>
      </c>
      <c r="E715" s="1">
        <f t="shared" si="21"/>
        <v>12</v>
      </c>
      <c r="F715" s="1">
        <v>1</v>
      </c>
      <c r="G715" s="4">
        <v>7</v>
      </c>
      <c r="H715" s="4">
        <v>5</v>
      </c>
      <c r="I715" s="4">
        <v>2</v>
      </c>
      <c r="J715" s="4">
        <v>5</v>
      </c>
      <c r="L715" s="4">
        <v>9.1999999999999993</v>
      </c>
      <c r="M715" s="4">
        <v>5</v>
      </c>
      <c r="O715" s="4">
        <v>6.3</v>
      </c>
      <c r="P715" s="4">
        <v>8.8000000000000007</v>
      </c>
      <c r="Q715" s="4">
        <v>8</v>
      </c>
      <c r="R715" s="4">
        <v>3.6</v>
      </c>
      <c r="S715" s="4">
        <v>9</v>
      </c>
      <c r="T715" s="4">
        <v>9.8000000000000007</v>
      </c>
      <c r="V715" s="4">
        <v>11.6</v>
      </c>
      <c r="W715" s="4">
        <v>7</v>
      </c>
      <c r="Z715" s="17" t="s">
        <v>57</v>
      </c>
      <c r="AA715" s="4">
        <v>7.4</v>
      </c>
    </row>
    <row r="716" spans="2:27" x14ac:dyDescent="0.25">
      <c r="B716" s="8">
        <v>715</v>
      </c>
      <c r="C716" s="9" t="s">
        <v>21</v>
      </c>
      <c r="D716" s="10">
        <f t="shared" si="22"/>
        <v>358</v>
      </c>
      <c r="E716" s="1">
        <f t="shared" si="21"/>
        <v>12</v>
      </c>
      <c r="F716" s="1">
        <v>1</v>
      </c>
      <c r="G716" s="4">
        <v>5</v>
      </c>
      <c r="H716" s="4">
        <v>2.4</v>
      </c>
      <c r="I716" s="4">
        <v>7</v>
      </c>
      <c r="J716" s="4">
        <v>5</v>
      </c>
      <c r="L716" s="4">
        <v>3</v>
      </c>
      <c r="M716" s="4">
        <v>2.2000000000000002</v>
      </c>
      <c r="O716" s="4">
        <v>5</v>
      </c>
      <c r="P716" s="4">
        <v>4</v>
      </c>
      <c r="Q716" s="4">
        <v>4</v>
      </c>
      <c r="R716" s="4">
        <v>5.8</v>
      </c>
      <c r="S716" s="4">
        <v>4.4000000000000004</v>
      </c>
      <c r="T716" s="4">
        <v>5.8</v>
      </c>
      <c r="V716" s="4">
        <v>4.4000000000000004</v>
      </c>
      <c r="W716" s="4">
        <v>3</v>
      </c>
      <c r="Z716" s="17" t="s">
        <v>57</v>
      </c>
      <c r="AA716" s="4">
        <v>3</v>
      </c>
    </row>
    <row r="717" spans="2:27" x14ac:dyDescent="0.25">
      <c r="B717" s="8">
        <v>716</v>
      </c>
      <c r="C717" s="9" t="s">
        <v>22</v>
      </c>
      <c r="D717" s="10">
        <f t="shared" si="22"/>
        <v>358</v>
      </c>
      <c r="E717" s="1">
        <f t="shared" si="21"/>
        <v>12</v>
      </c>
      <c r="F717" s="1">
        <v>1</v>
      </c>
      <c r="G717" s="4">
        <v>8</v>
      </c>
      <c r="H717" s="4">
        <v>5</v>
      </c>
      <c r="I717" s="4">
        <v>9</v>
      </c>
      <c r="J717" s="4">
        <v>4</v>
      </c>
      <c r="L717" s="4">
        <v>7</v>
      </c>
      <c r="M717" s="4">
        <v>5</v>
      </c>
      <c r="O717" s="4">
        <v>7.2</v>
      </c>
      <c r="P717" s="4">
        <v>7.8</v>
      </c>
      <c r="Q717" s="4">
        <v>9</v>
      </c>
      <c r="R717" s="4">
        <v>4</v>
      </c>
      <c r="S717" s="4">
        <v>7.4</v>
      </c>
      <c r="T717" s="4">
        <v>8</v>
      </c>
      <c r="V717" s="4">
        <v>10.4</v>
      </c>
      <c r="W717" s="4">
        <v>6.6</v>
      </c>
      <c r="Y717" s="4">
        <v>2</v>
      </c>
      <c r="Z717" s="17" t="s">
        <v>57</v>
      </c>
      <c r="AA717" s="4">
        <v>7.8</v>
      </c>
    </row>
    <row r="718" spans="2:27" x14ac:dyDescent="0.25">
      <c r="B718" s="8">
        <v>717</v>
      </c>
      <c r="C718" s="9" t="s">
        <v>21</v>
      </c>
      <c r="D718" s="10">
        <f t="shared" si="22"/>
        <v>359</v>
      </c>
      <c r="E718" s="1">
        <f t="shared" si="21"/>
        <v>12</v>
      </c>
      <c r="F718" s="1">
        <v>1</v>
      </c>
      <c r="G718" s="4">
        <v>5</v>
      </c>
      <c r="H718" s="4">
        <v>2</v>
      </c>
      <c r="I718" s="4">
        <v>8</v>
      </c>
      <c r="J718" s="4">
        <v>6</v>
      </c>
      <c r="L718" s="4">
        <v>5.2</v>
      </c>
      <c r="M718" s="4">
        <v>3</v>
      </c>
      <c r="O718" s="4">
        <v>4.2</v>
      </c>
      <c r="P718" s="4">
        <v>5</v>
      </c>
      <c r="Q718" s="4">
        <v>4</v>
      </c>
      <c r="R718" s="4">
        <v>5.8</v>
      </c>
      <c r="S718" s="4">
        <v>3</v>
      </c>
      <c r="T718" s="4">
        <v>7.8</v>
      </c>
      <c r="V718" s="4">
        <v>3.2</v>
      </c>
      <c r="W718" s="4">
        <v>3</v>
      </c>
      <c r="Y718" s="4">
        <v>3.2</v>
      </c>
      <c r="Z718" s="17" t="s">
        <v>57</v>
      </c>
      <c r="AA718" s="4">
        <v>4.8</v>
      </c>
    </row>
    <row r="719" spans="2:27" x14ac:dyDescent="0.25">
      <c r="B719" s="8">
        <v>718</v>
      </c>
      <c r="C719" s="9" t="s">
        <v>22</v>
      </c>
      <c r="D719" s="10">
        <f t="shared" si="22"/>
        <v>359</v>
      </c>
      <c r="E719" s="1">
        <f t="shared" si="21"/>
        <v>12</v>
      </c>
      <c r="F719" s="1">
        <v>1</v>
      </c>
      <c r="G719" s="4">
        <v>7</v>
      </c>
      <c r="H719" s="4">
        <v>4</v>
      </c>
      <c r="I719" s="4">
        <v>4.5999999999999996</v>
      </c>
      <c r="J719" s="4">
        <v>4.8</v>
      </c>
      <c r="L719" s="4">
        <v>7</v>
      </c>
      <c r="M719" s="4">
        <v>5</v>
      </c>
      <c r="O719" s="4">
        <v>8.1999999999999993</v>
      </c>
      <c r="P719" s="4">
        <v>9</v>
      </c>
      <c r="Q719" s="4">
        <v>6</v>
      </c>
      <c r="R719" s="4">
        <v>1.5</v>
      </c>
      <c r="S719" s="4">
        <v>7.8</v>
      </c>
      <c r="T719" s="4">
        <v>11.2</v>
      </c>
      <c r="V719" s="4">
        <v>10.4</v>
      </c>
      <c r="W719" s="4">
        <v>6.7</v>
      </c>
      <c r="Y719" s="4">
        <v>5</v>
      </c>
      <c r="Z719" s="17" t="s">
        <v>57</v>
      </c>
      <c r="AA719" s="4">
        <v>8</v>
      </c>
    </row>
    <row r="720" spans="2:27" x14ac:dyDescent="0.25">
      <c r="B720" s="8">
        <v>719</v>
      </c>
      <c r="C720" s="9" t="s">
        <v>21</v>
      </c>
      <c r="D720" s="10">
        <f t="shared" si="22"/>
        <v>360</v>
      </c>
      <c r="E720" s="1">
        <f t="shared" si="21"/>
        <v>12</v>
      </c>
      <c r="F720" s="1">
        <v>1</v>
      </c>
      <c r="G720" s="4">
        <v>4</v>
      </c>
      <c r="H720" s="4">
        <v>2</v>
      </c>
      <c r="I720" s="4">
        <v>6</v>
      </c>
      <c r="J720" s="4">
        <v>6.8</v>
      </c>
      <c r="L720" s="4">
        <v>4</v>
      </c>
      <c r="M720" s="4">
        <v>2.2000000000000002</v>
      </c>
      <c r="O720" s="4">
        <v>4.2</v>
      </c>
      <c r="P720" s="4">
        <v>3.2</v>
      </c>
      <c r="Q720" s="4">
        <v>3</v>
      </c>
      <c r="R720" s="4">
        <v>5.2</v>
      </c>
      <c r="S720" s="4">
        <v>1.2</v>
      </c>
      <c r="T720" s="4">
        <v>7</v>
      </c>
      <c r="V720" s="4">
        <v>5.4</v>
      </c>
      <c r="W720" s="4">
        <v>2.8</v>
      </c>
      <c r="Y720" s="4">
        <v>2</v>
      </c>
      <c r="Z720" s="17" t="s">
        <v>57</v>
      </c>
      <c r="AA720" s="4">
        <v>4</v>
      </c>
    </row>
    <row r="721" spans="2:27" x14ac:dyDescent="0.25">
      <c r="B721" s="8">
        <v>720</v>
      </c>
      <c r="C721" s="9" t="s">
        <v>22</v>
      </c>
      <c r="D721" s="10">
        <f t="shared" si="22"/>
        <v>360</v>
      </c>
      <c r="E721" s="1">
        <f t="shared" si="21"/>
        <v>12</v>
      </c>
      <c r="F721" s="1">
        <v>1</v>
      </c>
      <c r="G721" s="4">
        <v>9.4</v>
      </c>
      <c r="H721" s="4">
        <v>4</v>
      </c>
      <c r="I721" s="4">
        <v>3.8</v>
      </c>
      <c r="J721" s="4">
        <v>3.8</v>
      </c>
      <c r="L721" s="4">
        <v>6</v>
      </c>
      <c r="M721" s="4">
        <v>5</v>
      </c>
      <c r="O721" s="4">
        <v>8</v>
      </c>
      <c r="P721" s="4">
        <v>8.6</v>
      </c>
      <c r="Q721" s="4">
        <v>9</v>
      </c>
      <c r="R721" s="4">
        <v>4</v>
      </c>
      <c r="S721" s="4">
        <v>6.8</v>
      </c>
      <c r="T721" s="4">
        <v>10.1</v>
      </c>
      <c r="V721" s="4">
        <v>8.4</v>
      </c>
      <c r="W721" s="4">
        <v>6.8</v>
      </c>
      <c r="Y721" s="4">
        <v>2</v>
      </c>
      <c r="Z721" s="17" t="s">
        <v>57</v>
      </c>
      <c r="AA721" s="4">
        <v>8.6</v>
      </c>
    </row>
    <row r="722" spans="2:27" x14ac:dyDescent="0.25">
      <c r="B722" s="8">
        <v>721</v>
      </c>
      <c r="C722" s="9" t="s">
        <v>21</v>
      </c>
      <c r="D722" s="10">
        <f t="shared" si="22"/>
        <v>361</v>
      </c>
      <c r="E722" s="1">
        <f t="shared" si="21"/>
        <v>12</v>
      </c>
      <c r="F722" s="1">
        <v>1</v>
      </c>
      <c r="G722" s="4">
        <v>5</v>
      </c>
      <c r="H722" s="4">
        <v>2</v>
      </c>
      <c r="I722" s="4">
        <v>5.0999999999999996</v>
      </c>
      <c r="J722" s="4">
        <v>7</v>
      </c>
      <c r="L722" s="4">
        <v>3.4</v>
      </c>
      <c r="M722" s="4">
        <v>1.4</v>
      </c>
      <c r="O722" s="4">
        <v>6</v>
      </c>
      <c r="P722" s="4">
        <v>6</v>
      </c>
      <c r="Q722" s="4">
        <v>4</v>
      </c>
      <c r="R722" s="4">
        <v>5.4</v>
      </c>
      <c r="S722" s="4">
        <v>4</v>
      </c>
      <c r="T722" s="4">
        <v>6</v>
      </c>
      <c r="V722" s="4">
        <v>5</v>
      </c>
      <c r="W722" s="4">
        <v>2.8</v>
      </c>
      <c r="Y722" s="4">
        <v>1</v>
      </c>
      <c r="Z722" s="17" t="s">
        <v>57</v>
      </c>
      <c r="AA722" s="4">
        <v>4</v>
      </c>
    </row>
    <row r="723" spans="2:27" x14ac:dyDescent="0.25">
      <c r="B723" s="8">
        <v>722</v>
      </c>
      <c r="C723" s="9" t="s">
        <v>22</v>
      </c>
      <c r="D723" s="10">
        <f t="shared" si="22"/>
        <v>361</v>
      </c>
      <c r="E723" s="1">
        <f t="shared" si="21"/>
        <v>12</v>
      </c>
      <c r="F723" s="1">
        <v>1</v>
      </c>
      <c r="G723" s="4">
        <v>9</v>
      </c>
      <c r="H723" s="4">
        <v>4</v>
      </c>
      <c r="I723" s="18">
        <v>4</v>
      </c>
      <c r="J723" s="6">
        <v>4.2</v>
      </c>
      <c r="L723" s="4">
        <v>7</v>
      </c>
      <c r="M723" s="4">
        <v>4</v>
      </c>
      <c r="O723" s="4">
        <v>10</v>
      </c>
      <c r="P723" s="4">
        <v>7.4</v>
      </c>
      <c r="Q723" s="4">
        <v>2</v>
      </c>
      <c r="R723" s="4">
        <v>4</v>
      </c>
      <c r="S723" s="4">
        <v>7</v>
      </c>
      <c r="T723" s="4">
        <v>9.4</v>
      </c>
      <c r="V723" s="4">
        <v>9.8000000000000007</v>
      </c>
      <c r="W723" s="4">
        <v>7</v>
      </c>
      <c r="Y723" s="4">
        <v>2</v>
      </c>
      <c r="Z723" s="17" t="s">
        <v>57</v>
      </c>
      <c r="AA723" s="4">
        <v>7.3</v>
      </c>
    </row>
    <row r="724" spans="2:27" x14ac:dyDescent="0.25">
      <c r="B724" s="8">
        <v>723</v>
      </c>
      <c r="C724" s="9" t="s">
        <v>21</v>
      </c>
      <c r="D724" s="10">
        <f t="shared" si="22"/>
        <v>362</v>
      </c>
      <c r="E724" s="1">
        <f t="shared" si="21"/>
        <v>12</v>
      </c>
      <c r="F724" s="1">
        <v>1</v>
      </c>
      <c r="G724" s="4">
        <v>4.8</v>
      </c>
      <c r="H724" s="4">
        <v>2.4</v>
      </c>
      <c r="I724" s="4">
        <v>9</v>
      </c>
      <c r="J724" s="4">
        <v>6.2</v>
      </c>
      <c r="L724" s="4">
        <v>4</v>
      </c>
      <c r="M724" s="4">
        <v>2</v>
      </c>
      <c r="O724" s="4">
        <v>4.5999999999999996</v>
      </c>
      <c r="P724" s="4">
        <v>3.4</v>
      </c>
      <c r="Q724" s="4">
        <v>8</v>
      </c>
      <c r="R724" s="4">
        <v>5</v>
      </c>
      <c r="S724" s="17" t="s">
        <v>57</v>
      </c>
      <c r="T724" s="4">
        <v>4</v>
      </c>
      <c r="V724" s="4">
        <v>4.5999999999999996</v>
      </c>
      <c r="W724" s="4">
        <v>3</v>
      </c>
      <c r="Y724" s="4">
        <v>4.5</v>
      </c>
      <c r="Z724" s="17" t="s">
        <v>57</v>
      </c>
      <c r="AA724" s="4">
        <v>4</v>
      </c>
    </row>
    <row r="725" spans="2:27" x14ac:dyDescent="0.25">
      <c r="B725" s="8">
        <v>724</v>
      </c>
      <c r="C725" s="9" t="s">
        <v>22</v>
      </c>
      <c r="D725" s="10">
        <f t="shared" si="22"/>
        <v>362</v>
      </c>
      <c r="E725" s="1">
        <f t="shared" si="21"/>
        <v>12</v>
      </c>
      <c r="F725" s="1">
        <v>1</v>
      </c>
      <c r="G725" s="4">
        <v>9</v>
      </c>
      <c r="H725" s="4">
        <v>6.6</v>
      </c>
      <c r="I725" s="4">
        <v>4</v>
      </c>
      <c r="J725" s="4">
        <v>4.4000000000000004</v>
      </c>
      <c r="L725" s="4">
        <v>8</v>
      </c>
      <c r="M725" s="4">
        <v>4</v>
      </c>
      <c r="O725" s="4">
        <v>8</v>
      </c>
      <c r="P725" s="4">
        <v>7.4</v>
      </c>
      <c r="Q725" s="4">
        <v>11</v>
      </c>
      <c r="R725" s="17" t="s">
        <v>57</v>
      </c>
      <c r="S725" s="4">
        <v>6.8</v>
      </c>
      <c r="T725" s="4">
        <v>10.8</v>
      </c>
      <c r="V725" s="4">
        <v>11</v>
      </c>
      <c r="W725" s="4">
        <v>5.8</v>
      </c>
      <c r="Y725" s="4">
        <v>2</v>
      </c>
      <c r="Z725" s="17" t="s">
        <v>57</v>
      </c>
      <c r="AA725" s="4">
        <v>7.2</v>
      </c>
    </row>
    <row r="726" spans="2:27" x14ac:dyDescent="0.25">
      <c r="B726" s="8">
        <v>725</v>
      </c>
      <c r="C726" s="9" t="s">
        <v>21</v>
      </c>
      <c r="D726" s="10">
        <f t="shared" si="22"/>
        <v>363</v>
      </c>
      <c r="E726" s="1">
        <f t="shared" si="21"/>
        <v>12</v>
      </c>
      <c r="F726" s="1">
        <v>1</v>
      </c>
      <c r="G726" s="4">
        <v>5.4</v>
      </c>
      <c r="H726" s="4">
        <v>2</v>
      </c>
      <c r="I726" s="4">
        <v>10</v>
      </c>
      <c r="J726" s="4">
        <v>7.2</v>
      </c>
      <c r="L726" s="4">
        <v>4.5999999999999996</v>
      </c>
      <c r="M726" s="4">
        <v>1</v>
      </c>
      <c r="O726" s="4">
        <v>4</v>
      </c>
      <c r="P726" s="4">
        <v>5</v>
      </c>
      <c r="Q726" s="4">
        <v>3</v>
      </c>
      <c r="R726" s="4">
        <v>3</v>
      </c>
      <c r="S726" s="4">
        <v>3.2</v>
      </c>
      <c r="T726" s="4">
        <v>6</v>
      </c>
      <c r="V726" s="4">
        <v>4.5999999999999996</v>
      </c>
      <c r="W726" s="6">
        <v>2.4</v>
      </c>
      <c r="Y726" s="4">
        <v>2</v>
      </c>
      <c r="Z726" s="17" t="s">
        <v>57</v>
      </c>
      <c r="AA726" s="4">
        <v>5</v>
      </c>
    </row>
    <row r="727" spans="2:27" x14ac:dyDescent="0.25">
      <c r="B727" s="8">
        <v>726</v>
      </c>
      <c r="C727" s="9" t="s">
        <v>22</v>
      </c>
      <c r="D727" s="10">
        <f t="shared" si="22"/>
        <v>363</v>
      </c>
      <c r="E727" s="1">
        <f t="shared" si="21"/>
        <v>12</v>
      </c>
      <c r="F727" s="1">
        <v>1</v>
      </c>
      <c r="G727" s="4">
        <v>7.6</v>
      </c>
      <c r="H727" s="4">
        <v>4.4000000000000004</v>
      </c>
      <c r="I727" s="4">
        <v>4</v>
      </c>
      <c r="J727" s="4">
        <v>5.8</v>
      </c>
      <c r="K727" s="20"/>
      <c r="L727" s="4">
        <v>8</v>
      </c>
      <c r="M727" s="4">
        <v>3.6</v>
      </c>
      <c r="O727" s="4">
        <v>7</v>
      </c>
      <c r="P727" s="4">
        <v>6.2</v>
      </c>
      <c r="Q727" s="4">
        <v>7</v>
      </c>
      <c r="R727" s="4">
        <v>2</v>
      </c>
      <c r="S727" s="4">
        <v>7</v>
      </c>
      <c r="T727" s="4">
        <v>8.1999999999999993</v>
      </c>
      <c r="V727" s="4">
        <v>9.8000000000000007</v>
      </c>
      <c r="W727" s="4">
        <v>5</v>
      </c>
      <c r="Y727" s="4">
        <v>3</v>
      </c>
      <c r="Z727" s="17" t="s">
        <v>57</v>
      </c>
      <c r="AA727" s="4">
        <v>8</v>
      </c>
    </row>
    <row r="728" spans="2:27" x14ac:dyDescent="0.25">
      <c r="B728" s="8">
        <v>727</v>
      </c>
      <c r="C728" s="9" t="s">
        <v>21</v>
      </c>
      <c r="D728" s="10">
        <f t="shared" si="22"/>
        <v>364</v>
      </c>
      <c r="E728" s="1">
        <f t="shared" si="21"/>
        <v>12</v>
      </c>
      <c r="F728" s="1">
        <v>1</v>
      </c>
      <c r="G728" s="4">
        <v>5</v>
      </c>
      <c r="H728" s="4">
        <v>3.2</v>
      </c>
      <c r="I728" s="4">
        <v>9</v>
      </c>
      <c r="J728" s="4">
        <v>5.6</v>
      </c>
      <c r="L728" s="4">
        <v>5</v>
      </c>
      <c r="M728" s="4">
        <v>2</v>
      </c>
      <c r="O728" s="4">
        <v>3</v>
      </c>
      <c r="P728" s="4">
        <v>5</v>
      </c>
      <c r="Q728" s="4">
        <v>5</v>
      </c>
      <c r="R728" s="4">
        <v>5</v>
      </c>
      <c r="S728" s="4">
        <v>3.8</v>
      </c>
      <c r="T728" s="4">
        <v>6.6</v>
      </c>
      <c r="V728" s="4">
        <v>4</v>
      </c>
      <c r="W728" s="4">
        <v>3</v>
      </c>
      <c r="Y728" s="17" t="s">
        <v>57</v>
      </c>
      <c r="Z728" s="17" t="s">
        <v>57</v>
      </c>
      <c r="AA728" s="4">
        <v>2.4</v>
      </c>
    </row>
    <row r="729" spans="2:27" x14ac:dyDescent="0.25">
      <c r="B729" s="8">
        <v>728</v>
      </c>
      <c r="C729" s="9" t="s">
        <v>22</v>
      </c>
      <c r="D729" s="10">
        <f t="shared" si="22"/>
        <v>364</v>
      </c>
      <c r="E729" s="1">
        <f t="shared" si="21"/>
        <v>12</v>
      </c>
      <c r="F729" s="1">
        <v>1</v>
      </c>
      <c r="G729" s="4">
        <v>10</v>
      </c>
      <c r="H729" s="4">
        <v>4</v>
      </c>
      <c r="I729" s="4">
        <v>5</v>
      </c>
      <c r="J729" s="4">
        <v>6</v>
      </c>
      <c r="L729" s="4">
        <v>8</v>
      </c>
      <c r="M729" s="4">
        <v>4.4000000000000004</v>
      </c>
      <c r="O729" s="4">
        <v>6.2</v>
      </c>
      <c r="P729" s="4">
        <v>7.6</v>
      </c>
      <c r="Q729" s="4">
        <v>8.4</v>
      </c>
      <c r="R729" s="4">
        <v>2</v>
      </c>
      <c r="S729" s="4">
        <v>6.6</v>
      </c>
      <c r="T729" s="4">
        <v>9.4</v>
      </c>
      <c r="V729" s="4">
        <v>8</v>
      </c>
      <c r="W729" s="4">
        <v>5.2</v>
      </c>
      <c r="Y729" s="4">
        <v>2.4</v>
      </c>
      <c r="Z729" s="4">
        <v>6.6</v>
      </c>
      <c r="AA729" s="4">
        <v>7.8</v>
      </c>
    </row>
    <row r="730" spans="2:27" x14ac:dyDescent="0.25">
      <c r="B730" s="8">
        <v>729</v>
      </c>
      <c r="C730" s="9" t="s">
        <v>21</v>
      </c>
      <c r="D730" s="10">
        <f t="shared" si="22"/>
        <v>365</v>
      </c>
      <c r="E730" s="1">
        <f t="shared" si="21"/>
        <v>12</v>
      </c>
      <c r="F730" s="1">
        <v>1</v>
      </c>
      <c r="G730" s="4">
        <v>4.4000000000000004</v>
      </c>
      <c r="H730" s="4">
        <v>2.8</v>
      </c>
      <c r="I730" s="4">
        <v>8</v>
      </c>
      <c r="J730" s="4">
        <v>6</v>
      </c>
      <c r="L730" s="4">
        <v>4.2</v>
      </c>
      <c r="M730" s="4">
        <v>2</v>
      </c>
      <c r="O730" s="4">
        <v>4.0999999999999996</v>
      </c>
      <c r="P730" s="4">
        <v>4.8</v>
      </c>
      <c r="Q730" s="4">
        <v>5</v>
      </c>
      <c r="R730" s="4">
        <v>6.2</v>
      </c>
      <c r="S730" s="4">
        <v>3</v>
      </c>
      <c r="T730" s="4">
        <v>5</v>
      </c>
      <c r="U730" s="5"/>
      <c r="V730" s="4">
        <v>4.2</v>
      </c>
      <c r="W730" s="4">
        <v>3.8</v>
      </c>
      <c r="Y730" s="4">
        <v>1</v>
      </c>
      <c r="Z730" s="4">
        <v>3.4</v>
      </c>
      <c r="AA730" s="4">
        <v>3</v>
      </c>
    </row>
    <row r="731" spans="2:27" x14ac:dyDescent="0.25">
      <c r="B731" s="8">
        <v>730</v>
      </c>
      <c r="C731" s="9" t="s">
        <v>22</v>
      </c>
      <c r="D731" s="10">
        <f t="shared" si="22"/>
        <v>365</v>
      </c>
      <c r="E731" s="1">
        <f t="shared" si="21"/>
        <v>12</v>
      </c>
      <c r="F731" s="1">
        <v>1</v>
      </c>
      <c r="G731" s="4">
        <v>8</v>
      </c>
      <c r="H731" s="4">
        <v>6</v>
      </c>
      <c r="I731" s="4">
        <v>5</v>
      </c>
      <c r="J731" s="4">
        <v>9.1999999999999993</v>
      </c>
      <c r="L731" s="4">
        <v>7.4</v>
      </c>
      <c r="M731" s="4">
        <v>3.8</v>
      </c>
      <c r="O731" s="4">
        <v>7</v>
      </c>
      <c r="P731" s="4">
        <v>8.8000000000000007</v>
      </c>
      <c r="Q731" s="4">
        <v>8.8000000000000007</v>
      </c>
      <c r="R731" s="4">
        <v>5.2</v>
      </c>
      <c r="S731" s="4">
        <v>6.8</v>
      </c>
      <c r="T731" s="4">
        <v>8.8000000000000007</v>
      </c>
      <c r="V731" s="4">
        <v>8.1999999999999993</v>
      </c>
      <c r="W731" s="4">
        <v>6</v>
      </c>
      <c r="Y731" s="4">
        <v>3.2</v>
      </c>
      <c r="Z731" s="4">
        <v>6.2</v>
      </c>
      <c r="AA731" s="4">
        <v>9</v>
      </c>
    </row>
    <row r="732" spans="2:27" x14ac:dyDescent="0.25">
      <c r="B732" s="8">
        <v>731</v>
      </c>
      <c r="C732" s="9" t="s">
        <v>21</v>
      </c>
      <c r="D732" s="10">
        <f t="shared" si="22"/>
        <v>366</v>
      </c>
      <c r="E732" s="1">
        <f t="shared" si="21"/>
        <v>12</v>
      </c>
      <c r="F732" s="1">
        <v>1</v>
      </c>
      <c r="G732" s="4">
        <v>5</v>
      </c>
      <c r="H732" s="4">
        <v>1.8</v>
      </c>
      <c r="I732" s="4">
        <v>9</v>
      </c>
      <c r="J732" s="4">
        <v>8.4</v>
      </c>
      <c r="L732" s="4">
        <v>4</v>
      </c>
      <c r="M732" s="4">
        <v>2</v>
      </c>
      <c r="O732" s="4">
        <v>3</v>
      </c>
      <c r="P732" s="4">
        <v>4.5999999999999996</v>
      </c>
      <c r="Q732" s="4">
        <v>5</v>
      </c>
      <c r="R732" s="4">
        <v>4</v>
      </c>
      <c r="S732" s="4">
        <v>4.4000000000000004</v>
      </c>
      <c r="T732" s="4">
        <v>7</v>
      </c>
      <c r="V732" s="4">
        <v>2</v>
      </c>
      <c r="W732" s="4">
        <v>2.8</v>
      </c>
      <c r="Y732" s="4">
        <v>2.4</v>
      </c>
      <c r="Z732" s="4">
        <v>2.2000000000000002</v>
      </c>
      <c r="AA732" s="4">
        <v>3.4</v>
      </c>
    </row>
    <row r="733" spans="2:27" x14ac:dyDescent="0.25">
      <c r="B733" s="8">
        <v>732</v>
      </c>
      <c r="C733" s="9" t="s">
        <v>22</v>
      </c>
      <c r="D733" s="10">
        <f t="shared" si="22"/>
        <v>366</v>
      </c>
      <c r="E733" s="1">
        <f t="shared" si="21"/>
        <v>12</v>
      </c>
      <c r="F733" s="1">
        <v>1</v>
      </c>
      <c r="G733" s="4">
        <v>8.4</v>
      </c>
      <c r="H733" s="4">
        <v>5.4</v>
      </c>
      <c r="I733" s="4">
        <v>3.6</v>
      </c>
      <c r="J733" s="4">
        <v>5</v>
      </c>
      <c r="L733" s="4">
        <v>6</v>
      </c>
      <c r="M733" s="4">
        <v>4</v>
      </c>
      <c r="O733" s="4">
        <v>7</v>
      </c>
      <c r="P733" s="4">
        <v>8</v>
      </c>
      <c r="Q733" s="4">
        <v>8.1999999999999993</v>
      </c>
      <c r="R733" s="4">
        <v>2</v>
      </c>
      <c r="S733" s="4">
        <v>7.2</v>
      </c>
      <c r="T733" s="4">
        <v>10</v>
      </c>
      <c r="V733" s="4">
        <v>9</v>
      </c>
      <c r="W733" s="4">
        <v>7</v>
      </c>
      <c r="Y733" s="4">
        <v>1.8</v>
      </c>
      <c r="Z733" s="4">
        <v>5.6</v>
      </c>
      <c r="AA733" s="4">
        <v>9</v>
      </c>
    </row>
    <row r="734" spans="2:27" x14ac:dyDescent="0.25">
      <c r="B734" s="8">
        <v>733</v>
      </c>
      <c r="C734" s="9" t="s">
        <v>21</v>
      </c>
      <c r="D734" s="10">
        <f t="shared" si="22"/>
        <v>367</v>
      </c>
      <c r="E734" s="1">
        <f t="shared" si="21"/>
        <v>13</v>
      </c>
      <c r="F734" s="1">
        <f>IF(COUNTIF(F2:F733,F733)=732,F733+1,F733)</f>
        <v>2</v>
      </c>
      <c r="G734" s="4">
        <v>7</v>
      </c>
      <c r="H734" s="4">
        <v>2</v>
      </c>
      <c r="I734" s="4">
        <v>10</v>
      </c>
      <c r="J734" s="4">
        <v>8</v>
      </c>
      <c r="L734" s="6">
        <v>6.8</v>
      </c>
      <c r="M734" s="4">
        <v>2.6</v>
      </c>
      <c r="O734" s="4">
        <v>3.4</v>
      </c>
      <c r="P734" s="4">
        <v>3.6</v>
      </c>
      <c r="Q734" s="4">
        <v>5.2</v>
      </c>
      <c r="R734" s="4">
        <v>6</v>
      </c>
      <c r="S734" s="4">
        <v>5</v>
      </c>
      <c r="T734" s="4">
        <v>5</v>
      </c>
      <c r="V734" s="4">
        <v>4</v>
      </c>
      <c r="W734" s="4">
        <v>5</v>
      </c>
      <c r="Y734" s="4">
        <v>2.6</v>
      </c>
      <c r="Z734" s="4">
        <v>3.6</v>
      </c>
      <c r="AA734" s="4">
        <v>4.8</v>
      </c>
    </row>
    <row r="735" spans="2:27" x14ac:dyDescent="0.25">
      <c r="B735" s="8">
        <v>734</v>
      </c>
      <c r="C735" s="9" t="s">
        <v>22</v>
      </c>
      <c r="D735" s="10">
        <f t="shared" si="22"/>
        <v>367</v>
      </c>
      <c r="E735" s="1">
        <f t="shared" si="21"/>
        <v>13</v>
      </c>
      <c r="F735" s="1">
        <f t="shared" ref="F735:F798" si="23">IF(COUNTIF(F3:F734,F734)=732,F734+1,F734)</f>
        <v>2</v>
      </c>
      <c r="G735" s="4">
        <v>11</v>
      </c>
      <c r="H735" s="20">
        <v>3.6</v>
      </c>
      <c r="I735" s="4">
        <v>4</v>
      </c>
      <c r="J735" s="4">
        <v>4.4000000000000004</v>
      </c>
      <c r="L735" s="4">
        <v>9</v>
      </c>
      <c r="M735" s="4">
        <v>4.4000000000000004</v>
      </c>
      <c r="O735" s="4">
        <v>9</v>
      </c>
      <c r="P735" s="4">
        <v>6</v>
      </c>
      <c r="Q735" s="4">
        <v>8.4</v>
      </c>
      <c r="R735" s="4">
        <v>2.6</v>
      </c>
      <c r="S735" s="4">
        <v>6.3</v>
      </c>
      <c r="T735" s="4">
        <v>8.4</v>
      </c>
      <c r="V735" s="4">
        <v>10.8</v>
      </c>
      <c r="W735" s="4">
        <v>6</v>
      </c>
      <c r="Y735" s="4">
        <v>5.4</v>
      </c>
      <c r="Z735" s="4">
        <v>6.4</v>
      </c>
      <c r="AA735" s="4">
        <v>8.6</v>
      </c>
    </row>
    <row r="736" spans="2:27" x14ac:dyDescent="0.25">
      <c r="B736" s="8">
        <v>735</v>
      </c>
      <c r="C736" s="9" t="s">
        <v>21</v>
      </c>
      <c r="D736" s="10">
        <f t="shared" si="22"/>
        <v>368</v>
      </c>
      <c r="E736" s="1">
        <f t="shared" si="21"/>
        <v>13</v>
      </c>
      <c r="F736" s="1">
        <f t="shared" si="23"/>
        <v>2</v>
      </c>
      <c r="G736" s="4">
        <v>5.4</v>
      </c>
      <c r="H736" s="4">
        <v>2.6</v>
      </c>
      <c r="I736" s="4">
        <v>7</v>
      </c>
      <c r="J736" s="4">
        <v>7.8</v>
      </c>
      <c r="L736" s="4">
        <v>1.4</v>
      </c>
      <c r="M736" s="4">
        <v>2</v>
      </c>
      <c r="O736" s="4">
        <v>3</v>
      </c>
      <c r="P736" s="4">
        <v>3.8</v>
      </c>
      <c r="Q736" s="17" t="s">
        <v>57</v>
      </c>
      <c r="R736" s="4">
        <v>6.2</v>
      </c>
      <c r="S736" s="4">
        <v>3</v>
      </c>
      <c r="T736" s="4">
        <v>5</v>
      </c>
      <c r="V736" s="4">
        <v>5</v>
      </c>
      <c r="W736" s="4">
        <v>3.4</v>
      </c>
      <c r="Y736" s="4">
        <v>4.5999999999999996</v>
      </c>
      <c r="Z736" s="4">
        <v>4.2</v>
      </c>
      <c r="AA736" s="4">
        <v>3.4</v>
      </c>
    </row>
    <row r="737" spans="2:27" x14ac:dyDescent="0.25">
      <c r="B737" s="8">
        <v>736</v>
      </c>
      <c r="C737" s="9" t="s">
        <v>22</v>
      </c>
      <c r="D737" s="10">
        <f t="shared" si="22"/>
        <v>368</v>
      </c>
      <c r="E737" s="1">
        <f t="shared" si="21"/>
        <v>13</v>
      </c>
      <c r="F737" s="1">
        <f t="shared" si="23"/>
        <v>2</v>
      </c>
      <c r="G737" s="4">
        <v>5.2</v>
      </c>
      <c r="H737" s="4">
        <v>3.8</v>
      </c>
      <c r="I737" s="4">
        <v>6.4</v>
      </c>
      <c r="J737" s="6">
        <v>4</v>
      </c>
      <c r="L737" s="4">
        <v>8.6</v>
      </c>
      <c r="M737" s="4">
        <v>4.4000000000000004</v>
      </c>
      <c r="O737" s="4">
        <v>8</v>
      </c>
      <c r="P737" s="4">
        <v>7.2</v>
      </c>
      <c r="Q737" s="4">
        <v>8.6</v>
      </c>
      <c r="R737" s="4">
        <v>2.4</v>
      </c>
      <c r="S737" s="4">
        <v>7</v>
      </c>
      <c r="T737" s="4">
        <v>7</v>
      </c>
      <c r="V737" s="4">
        <v>9</v>
      </c>
      <c r="W737" s="4">
        <v>7</v>
      </c>
      <c r="Y737" s="4">
        <v>6</v>
      </c>
      <c r="Z737" s="4">
        <v>6.4</v>
      </c>
      <c r="AA737" s="4">
        <v>8.1</v>
      </c>
    </row>
    <row r="738" spans="2:27" x14ac:dyDescent="0.25">
      <c r="B738" s="8">
        <v>737</v>
      </c>
      <c r="C738" s="9" t="s">
        <v>21</v>
      </c>
      <c r="D738" s="10">
        <f t="shared" si="22"/>
        <v>369</v>
      </c>
      <c r="E738" s="1">
        <f t="shared" si="21"/>
        <v>13</v>
      </c>
      <c r="F738" s="1">
        <f t="shared" si="23"/>
        <v>2</v>
      </c>
      <c r="G738" s="4">
        <v>7.4</v>
      </c>
      <c r="H738" s="4">
        <v>2.4</v>
      </c>
      <c r="I738" s="4">
        <v>7.6</v>
      </c>
      <c r="J738" s="4">
        <v>7.2</v>
      </c>
      <c r="L738" s="4">
        <v>3.6</v>
      </c>
      <c r="M738" s="4">
        <v>7.8</v>
      </c>
      <c r="O738" s="4">
        <v>3.6</v>
      </c>
      <c r="P738" s="4">
        <v>3.2</v>
      </c>
      <c r="Q738" s="4">
        <v>5.6</v>
      </c>
      <c r="R738" s="4">
        <v>7</v>
      </c>
      <c r="S738" s="4">
        <v>3</v>
      </c>
      <c r="T738" s="4">
        <v>4</v>
      </c>
      <c r="V738" s="4">
        <v>3.6</v>
      </c>
      <c r="W738" s="4">
        <v>3</v>
      </c>
      <c r="Y738" s="4">
        <v>6.2</v>
      </c>
      <c r="Z738" s="4">
        <v>1</v>
      </c>
      <c r="AA738" s="4">
        <v>4.3</v>
      </c>
    </row>
    <row r="739" spans="2:27" x14ac:dyDescent="0.25">
      <c r="B739" s="8">
        <v>738</v>
      </c>
      <c r="C739" s="9" t="s">
        <v>22</v>
      </c>
      <c r="D739" s="10">
        <f t="shared" si="22"/>
        <v>369</v>
      </c>
      <c r="E739" s="1">
        <f t="shared" si="21"/>
        <v>13</v>
      </c>
      <c r="F739" s="1">
        <f t="shared" si="23"/>
        <v>2</v>
      </c>
      <c r="G739" s="4">
        <v>10</v>
      </c>
      <c r="H739" s="4">
        <v>3</v>
      </c>
      <c r="I739" s="4">
        <v>5</v>
      </c>
      <c r="J739" s="4">
        <v>4.8</v>
      </c>
      <c r="L739" s="4">
        <v>6.4</v>
      </c>
      <c r="M739" s="4">
        <v>4.5999999999999996</v>
      </c>
      <c r="O739" s="4">
        <v>8</v>
      </c>
      <c r="P739" s="4">
        <v>6.8</v>
      </c>
      <c r="Q739" s="4">
        <v>9</v>
      </c>
      <c r="R739" s="4">
        <v>4</v>
      </c>
      <c r="S739" s="17" t="s">
        <v>57</v>
      </c>
      <c r="T739" s="4">
        <v>9</v>
      </c>
      <c r="V739" s="4">
        <v>9.6</v>
      </c>
      <c r="W739" s="4">
        <v>3.2</v>
      </c>
      <c r="Y739" s="4">
        <v>5.4</v>
      </c>
      <c r="Z739" s="4">
        <v>4</v>
      </c>
      <c r="AA739" s="4">
        <v>6.2</v>
      </c>
    </row>
    <row r="740" spans="2:27" x14ac:dyDescent="0.25">
      <c r="B740" s="8">
        <v>739</v>
      </c>
      <c r="C740" s="9" t="s">
        <v>21</v>
      </c>
      <c r="D740" s="10">
        <f t="shared" si="22"/>
        <v>370</v>
      </c>
      <c r="E740" s="1">
        <f t="shared" si="21"/>
        <v>13</v>
      </c>
      <c r="F740" s="1">
        <f t="shared" si="23"/>
        <v>2</v>
      </c>
      <c r="G740" s="4">
        <v>5</v>
      </c>
      <c r="H740" s="4">
        <v>2</v>
      </c>
      <c r="I740" s="4">
        <v>9</v>
      </c>
      <c r="J740" s="4">
        <v>7</v>
      </c>
      <c r="L740" s="4">
        <v>4</v>
      </c>
      <c r="M740" s="4">
        <v>2</v>
      </c>
      <c r="O740" s="4">
        <v>3</v>
      </c>
      <c r="P740" s="4">
        <v>3.2</v>
      </c>
      <c r="Q740" s="4">
        <v>6</v>
      </c>
      <c r="R740" s="4">
        <v>4</v>
      </c>
      <c r="S740" s="17" t="s">
        <v>57</v>
      </c>
      <c r="T740" s="4">
        <v>7</v>
      </c>
      <c r="V740" s="4">
        <v>4.4000000000000004</v>
      </c>
      <c r="W740" s="6">
        <v>5</v>
      </c>
      <c r="Y740" s="4">
        <v>4.2</v>
      </c>
      <c r="Z740" s="4">
        <v>4</v>
      </c>
      <c r="AA740" s="4">
        <v>4.4000000000000004</v>
      </c>
    </row>
    <row r="741" spans="2:27" x14ac:dyDescent="0.25">
      <c r="B741" s="8">
        <v>740</v>
      </c>
      <c r="C741" s="9" t="s">
        <v>22</v>
      </c>
      <c r="D741" s="10">
        <f t="shared" si="22"/>
        <v>370</v>
      </c>
      <c r="E741" s="1">
        <f t="shared" si="21"/>
        <v>13</v>
      </c>
      <c r="F741" s="1">
        <f t="shared" si="23"/>
        <v>2</v>
      </c>
      <c r="G741" s="4">
        <v>9.4</v>
      </c>
      <c r="H741" s="4">
        <v>4.5999999999999996</v>
      </c>
      <c r="I741" s="4">
        <v>4.5999999999999996</v>
      </c>
      <c r="J741" s="4">
        <v>5</v>
      </c>
      <c r="L741" s="4">
        <v>6.6</v>
      </c>
      <c r="M741" s="4">
        <v>3</v>
      </c>
      <c r="O741" s="4">
        <v>8</v>
      </c>
      <c r="P741" s="4">
        <v>7.2</v>
      </c>
      <c r="Q741" s="4">
        <v>8.1999999999999993</v>
      </c>
      <c r="R741" s="4">
        <v>4</v>
      </c>
      <c r="S741" s="4">
        <v>8</v>
      </c>
      <c r="T741" s="4">
        <v>4.5999999999999996</v>
      </c>
      <c r="V741" s="4">
        <v>7.5</v>
      </c>
      <c r="W741" s="4">
        <v>5</v>
      </c>
      <c r="Y741" s="4">
        <v>6</v>
      </c>
      <c r="Z741" s="4">
        <v>6</v>
      </c>
      <c r="AA741" s="4">
        <v>8</v>
      </c>
    </row>
    <row r="742" spans="2:27" x14ac:dyDescent="0.25">
      <c r="B742" s="8">
        <v>741</v>
      </c>
      <c r="C742" s="9" t="s">
        <v>21</v>
      </c>
      <c r="D742" s="10">
        <f t="shared" si="22"/>
        <v>371</v>
      </c>
      <c r="E742" s="1">
        <f t="shared" si="21"/>
        <v>13</v>
      </c>
      <c r="F742" s="1">
        <f t="shared" si="23"/>
        <v>2</v>
      </c>
      <c r="G742" s="6">
        <v>4.5999999999999996</v>
      </c>
      <c r="H742" s="4">
        <v>2.4</v>
      </c>
      <c r="I742" s="4">
        <v>4.4000000000000004</v>
      </c>
      <c r="J742" s="4">
        <v>7</v>
      </c>
      <c r="L742" s="4">
        <v>3.6</v>
      </c>
      <c r="M742" s="4">
        <v>2</v>
      </c>
      <c r="O742" s="4">
        <v>4</v>
      </c>
      <c r="P742" s="4">
        <v>3</v>
      </c>
      <c r="Q742" s="4">
        <v>6</v>
      </c>
      <c r="R742" s="4">
        <v>5.2</v>
      </c>
      <c r="S742" s="4">
        <v>3</v>
      </c>
      <c r="T742" s="4">
        <v>5</v>
      </c>
      <c r="V742" s="4">
        <v>3.2</v>
      </c>
      <c r="W742" s="4">
        <v>3</v>
      </c>
      <c r="Y742" s="17" t="s">
        <v>57</v>
      </c>
      <c r="Z742" s="4">
        <v>6.8</v>
      </c>
      <c r="AA742" s="4">
        <v>2.2000000000000002</v>
      </c>
    </row>
    <row r="743" spans="2:27" x14ac:dyDescent="0.25">
      <c r="B743" s="8">
        <v>742</v>
      </c>
      <c r="C743" s="9" t="s">
        <v>22</v>
      </c>
      <c r="D743" s="10">
        <f t="shared" si="22"/>
        <v>371</v>
      </c>
      <c r="E743" s="1">
        <f t="shared" si="21"/>
        <v>13</v>
      </c>
      <c r="F743" s="1">
        <f t="shared" si="23"/>
        <v>2</v>
      </c>
      <c r="G743" s="4">
        <v>7.8</v>
      </c>
      <c r="H743" s="4">
        <v>3.6</v>
      </c>
      <c r="I743" s="4">
        <v>4.8</v>
      </c>
      <c r="J743" s="4">
        <v>4.2</v>
      </c>
      <c r="L743" s="4">
        <v>7</v>
      </c>
      <c r="M743" s="4">
        <v>3</v>
      </c>
      <c r="O743" s="4">
        <v>8</v>
      </c>
      <c r="P743" s="4">
        <v>6</v>
      </c>
      <c r="Q743" s="4">
        <v>10.8</v>
      </c>
      <c r="R743" s="4">
        <v>3</v>
      </c>
      <c r="S743" s="4">
        <v>6.8</v>
      </c>
      <c r="T743" s="4">
        <v>7</v>
      </c>
      <c r="V743" s="4">
        <v>9.8000000000000007</v>
      </c>
      <c r="W743" s="4">
        <v>6</v>
      </c>
      <c r="Y743" s="17" t="s">
        <v>57</v>
      </c>
      <c r="Z743" s="4">
        <v>4.4000000000000004</v>
      </c>
      <c r="AA743" s="4">
        <v>10</v>
      </c>
    </row>
    <row r="744" spans="2:27" x14ac:dyDescent="0.25">
      <c r="B744" s="8">
        <v>743</v>
      </c>
      <c r="C744" s="9" t="s">
        <v>21</v>
      </c>
      <c r="D744" s="10">
        <f t="shared" si="22"/>
        <v>372</v>
      </c>
      <c r="E744" s="1">
        <f t="shared" si="21"/>
        <v>13</v>
      </c>
      <c r="F744" s="1">
        <f t="shared" si="23"/>
        <v>2</v>
      </c>
      <c r="G744" s="4">
        <v>5.2</v>
      </c>
      <c r="H744" s="4">
        <v>3.8</v>
      </c>
      <c r="I744" s="4">
        <v>9.4</v>
      </c>
      <c r="J744" s="4">
        <v>7</v>
      </c>
      <c r="L744" s="4">
        <v>3.8</v>
      </c>
      <c r="M744" s="4">
        <v>4</v>
      </c>
      <c r="O744" s="4">
        <v>4</v>
      </c>
      <c r="P744" s="4">
        <v>2.8</v>
      </c>
      <c r="Q744" s="4">
        <v>5</v>
      </c>
      <c r="R744" s="4">
        <v>5.2</v>
      </c>
      <c r="S744" s="4">
        <v>3.6</v>
      </c>
      <c r="T744" s="4">
        <v>4.2</v>
      </c>
      <c r="V744" s="4">
        <v>4.4000000000000004</v>
      </c>
      <c r="W744" s="4">
        <v>2.2000000000000002</v>
      </c>
      <c r="Y744" s="17" t="s">
        <v>57</v>
      </c>
      <c r="Z744" s="4">
        <v>4.8</v>
      </c>
      <c r="AA744" s="4">
        <v>4.5999999999999996</v>
      </c>
    </row>
    <row r="745" spans="2:27" x14ac:dyDescent="0.25">
      <c r="B745" s="8">
        <v>744</v>
      </c>
      <c r="C745" s="9" t="s">
        <v>22</v>
      </c>
      <c r="D745" s="10">
        <f t="shared" si="22"/>
        <v>372</v>
      </c>
      <c r="E745" s="1">
        <f t="shared" si="21"/>
        <v>13</v>
      </c>
      <c r="F745" s="1">
        <f t="shared" si="23"/>
        <v>2</v>
      </c>
      <c r="G745" s="4">
        <v>10.4</v>
      </c>
      <c r="H745" s="4">
        <v>3.8</v>
      </c>
      <c r="I745" s="4">
        <v>4.5999999999999996</v>
      </c>
      <c r="J745" s="4">
        <v>5</v>
      </c>
      <c r="L745" s="4">
        <v>8.6</v>
      </c>
      <c r="M745" s="4">
        <v>5</v>
      </c>
      <c r="O745" s="4">
        <v>6.4</v>
      </c>
      <c r="P745" s="4">
        <v>6.2</v>
      </c>
      <c r="Q745" s="4">
        <v>10.6</v>
      </c>
      <c r="R745" s="4">
        <v>4</v>
      </c>
      <c r="S745" s="4">
        <v>7</v>
      </c>
      <c r="T745" s="4">
        <v>9</v>
      </c>
      <c r="V745" s="4">
        <v>11.4</v>
      </c>
      <c r="W745" s="4">
        <v>7</v>
      </c>
      <c r="Y745" s="4">
        <v>8.8000000000000007</v>
      </c>
      <c r="Z745" s="4">
        <v>5.6</v>
      </c>
      <c r="AA745" s="4">
        <v>7.8</v>
      </c>
    </row>
    <row r="746" spans="2:27" x14ac:dyDescent="0.25">
      <c r="B746" s="8">
        <v>745</v>
      </c>
      <c r="C746" s="9" t="s">
        <v>21</v>
      </c>
      <c r="D746" s="10">
        <f t="shared" si="22"/>
        <v>373</v>
      </c>
      <c r="E746" s="1">
        <f t="shared" si="21"/>
        <v>13</v>
      </c>
      <c r="F746" s="1">
        <f t="shared" si="23"/>
        <v>2</v>
      </c>
      <c r="G746" s="4">
        <v>5</v>
      </c>
      <c r="H746" s="4">
        <v>2.2000000000000002</v>
      </c>
      <c r="I746" s="4">
        <v>10</v>
      </c>
      <c r="J746" s="4">
        <v>7</v>
      </c>
      <c r="L746" s="4">
        <v>2.2000000000000002</v>
      </c>
      <c r="M746" s="4">
        <v>1</v>
      </c>
      <c r="O746" s="4">
        <v>4</v>
      </c>
      <c r="P746" s="4">
        <v>3</v>
      </c>
      <c r="Q746" s="4">
        <v>5.2</v>
      </c>
      <c r="R746" s="4">
        <v>5.2</v>
      </c>
      <c r="S746" s="4">
        <v>4.5999999999999996</v>
      </c>
      <c r="T746" s="4">
        <v>6</v>
      </c>
      <c r="V746" s="4">
        <v>4.8</v>
      </c>
      <c r="W746" s="4">
        <v>2.2000000000000002</v>
      </c>
      <c r="Y746" s="4">
        <v>3.2</v>
      </c>
      <c r="Z746" s="4">
        <v>3</v>
      </c>
      <c r="AA746" s="4">
        <v>5.2</v>
      </c>
    </row>
    <row r="747" spans="2:27" x14ac:dyDescent="0.25">
      <c r="B747" s="8">
        <v>746</v>
      </c>
      <c r="C747" s="9" t="s">
        <v>22</v>
      </c>
      <c r="D747" s="10">
        <f t="shared" si="22"/>
        <v>373</v>
      </c>
      <c r="E747" s="1">
        <f t="shared" si="21"/>
        <v>13</v>
      </c>
      <c r="F747" s="1">
        <f t="shared" si="23"/>
        <v>2</v>
      </c>
      <c r="G747" s="4">
        <v>7.6</v>
      </c>
      <c r="H747" s="4">
        <v>3.6</v>
      </c>
      <c r="I747" s="4">
        <v>4</v>
      </c>
      <c r="J747" s="4">
        <v>5</v>
      </c>
      <c r="L747" s="4">
        <v>5</v>
      </c>
      <c r="M747" s="4">
        <v>5</v>
      </c>
      <c r="O747" s="4">
        <v>8</v>
      </c>
      <c r="P747" s="4">
        <v>6</v>
      </c>
      <c r="Q747" s="4">
        <v>10.8</v>
      </c>
      <c r="R747" s="4">
        <v>4</v>
      </c>
      <c r="S747" s="4">
        <v>7</v>
      </c>
      <c r="T747" s="4">
        <v>9</v>
      </c>
      <c r="V747" s="4">
        <v>8.4</v>
      </c>
      <c r="W747" s="4">
        <v>6</v>
      </c>
      <c r="Y747" s="4">
        <v>1.6</v>
      </c>
      <c r="Z747" s="4">
        <v>4.5999999999999996</v>
      </c>
      <c r="AA747" s="4">
        <v>8</v>
      </c>
    </row>
    <row r="748" spans="2:27" x14ac:dyDescent="0.25">
      <c r="B748" s="8">
        <v>747</v>
      </c>
      <c r="C748" s="9" t="s">
        <v>21</v>
      </c>
      <c r="D748" s="10">
        <f t="shared" si="22"/>
        <v>374</v>
      </c>
      <c r="E748" s="1">
        <f t="shared" si="21"/>
        <v>13</v>
      </c>
      <c r="F748" s="1">
        <f t="shared" si="23"/>
        <v>2</v>
      </c>
      <c r="G748" s="4">
        <v>5.6</v>
      </c>
      <c r="H748" s="4">
        <v>2.4</v>
      </c>
      <c r="I748" s="4">
        <v>11</v>
      </c>
      <c r="J748" s="4">
        <v>6.6</v>
      </c>
      <c r="L748" s="4">
        <v>4.2</v>
      </c>
      <c r="M748" s="4">
        <v>2</v>
      </c>
      <c r="O748" s="4">
        <v>2</v>
      </c>
      <c r="P748" s="4">
        <v>2.4</v>
      </c>
      <c r="Q748" s="4">
        <v>4.25</v>
      </c>
      <c r="R748" s="4">
        <v>5</v>
      </c>
      <c r="S748" s="4">
        <v>4</v>
      </c>
      <c r="T748" s="4">
        <v>6</v>
      </c>
      <c r="V748" s="4">
        <v>4.8</v>
      </c>
      <c r="W748" s="4">
        <v>2.6</v>
      </c>
      <c r="Y748" s="4">
        <v>5</v>
      </c>
      <c r="Z748" s="4">
        <v>3.2</v>
      </c>
      <c r="AA748" s="4">
        <v>4</v>
      </c>
    </row>
    <row r="749" spans="2:27" x14ac:dyDescent="0.25">
      <c r="B749" s="8">
        <v>748</v>
      </c>
      <c r="C749" s="9" t="s">
        <v>22</v>
      </c>
      <c r="D749" s="10">
        <f t="shared" si="22"/>
        <v>374</v>
      </c>
      <c r="E749" s="1">
        <f t="shared" si="21"/>
        <v>13</v>
      </c>
      <c r="F749" s="1">
        <f t="shared" si="23"/>
        <v>2</v>
      </c>
      <c r="G749" s="4">
        <v>7</v>
      </c>
      <c r="H749" s="4">
        <v>4</v>
      </c>
      <c r="I749" s="4">
        <v>4.5999999999999996</v>
      </c>
      <c r="J749" s="4">
        <v>4.2</v>
      </c>
      <c r="L749" s="4">
        <v>5.2</v>
      </c>
      <c r="M749" s="4">
        <v>4.4000000000000004</v>
      </c>
      <c r="O749" s="4">
        <v>6</v>
      </c>
      <c r="P749" s="4">
        <v>5.2</v>
      </c>
      <c r="Q749" s="4">
        <v>13</v>
      </c>
      <c r="R749" s="4">
        <v>3.1</v>
      </c>
      <c r="S749" s="4">
        <v>7</v>
      </c>
      <c r="T749" s="4">
        <v>9</v>
      </c>
      <c r="V749" s="4">
        <v>7.6</v>
      </c>
      <c r="W749" s="4">
        <v>5.8</v>
      </c>
      <c r="Y749" s="4">
        <v>6</v>
      </c>
      <c r="Z749" s="4">
        <v>6</v>
      </c>
      <c r="AA749" s="4">
        <v>8</v>
      </c>
    </row>
    <row r="750" spans="2:27" x14ac:dyDescent="0.25">
      <c r="B750" s="8">
        <v>749</v>
      </c>
      <c r="C750" s="9" t="s">
        <v>21</v>
      </c>
      <c r="D750" s="10">
        <f t="shared" si="22"/>
        <v>375</v>
      </c>
      <c r="E750" s="1">
        <f t="shared" si="21"/>
        <v>13</v>
      </c>
      <c r="F750" s="1">
        <f t="shared" si="23"/>
        <v>2</v>
      </c>
      <c r="G750" s="4">
        <v>4.5999999999999996</v>
      </c>
      <c r="H750" s="4">
        <v>2.2000000000000002</v>
      </c>
      <c r="I750" s="4">
        <v>10.199999999999999</v>
      </c>
      <c r="J750" s="4">
        <v>8</v>
      </c>
      <c r="L750" s="4">
        <v>4.2</v>
      </c>
      <c r="M750" s="4">
        <v>2</v>
      </c>
      <c r="O750" s="4">
        <v>3</v>
      </c>
      <c r="P750" s="4">
        <v>2.4</v>
      </c>
      <c r="Q750" s="4">
        <v>5</v>
      </c>
      <c r="R750" s="4">
        <v>6</v>
      </c>
      <c r="S750" s="17" t="s">
        <v>57</v>
      </c>
      <c r="T750" s="4">
        <v>4</v>
      </c>
      <c r="V750" s="4">
        <v>4.8</v>
      </c>
      <c r="W750" s="4">
        <v>3</v>
      </c>
      <c r="Y750" s="4">
        <v>2.4</v>
      </c>
      <c r="Z750" s="4">
        <v>3</v>
      </c>
      <c r="AA750" s="4">
        <v>4.2</v>
      </c>
    </row>
    <row r="751" spans="2:27" x14ac:dyDescent="0.25">
      <c r="B751" s="8">
        <v>750</v>
      </c>
      <c r="C751" s="9" t="s">
        <v>22</v>
      </c>
      <c r="D751" s="10">
        <f t="shared" si="22"/>
        <v>375</v>
      </c>
      <c r="E751" s="1">
        <f t="shared" si="21"/>
        <v>13</v>
      </c>
      <c r="F751" s="1">
        <f t="shared" si="23"/>
        <v>2</v>
      </c>
      <c r="G751" s="4">
        <v>7</v>
      </c>
      <c r="H751" s="4">
        <v>4</v>
      </c>
      <c r="I751" s="18">
        <v>4.4000000000000004</v>
      </c>
      <c r="J751" s="6">
        <v>4.4000000000000004</v>
      </c>
      <c r="L751" s="4">
        <v>6.4</v>
      </c>
      <c r="M751" s="4">
        <v>4</v>
      </c>
      <c r="O751" s="4">
        <v>6.6</v>
      </c>
      <c r="P751" s="4">
        <v>5.6</v>
      </c>
      <c r="Q751" s="4">
        <v>10.4</v>
      </c>
      <c r="R751" s="4">
        <v>3.2</v>
      </c>
      <c r="S751" s="4">
        <v>6.2</v>
      </c>
      <c r="T751" s="4">
        <v>8</v>
      </c>
      <c r="V751" s="4">
        <v>10.4</v>
      </c>
      <c r="W751" s="4">
        <v>5.2</v>
      </c>
      <c r="Y751" s="17" t="s">
        <v>57</v>
      </c>
      <c r="Z751" s="4">
        <v>5</v>
      </c>
      <c r="AA751" s="4">
        <v>7.96</v>
      </c>
    </row>
    <row r="752" spans="2:27" x14ac:dyDescent="0.25">
      <c r="B752" s="8">
        <v>751</v>
      </c>
      <c r="C752" s="9" t="s">
        <v>21</v>
      </c>
      <c r="D752" s="10">
        <f t="shared" si="22"/>
        <v>376</v>
      </c>
      <c r="E752" s="1">
        <f t="shared" si="21"/>
        <v>13</v>
      </c>
      <c r="F752" s="1">
        <f t="shared" si="23"/>
        <v>2</v>
      </c>
      <c r="G752" s="4">
        <v>5.2</v>
      </c>
      <c r="H752" s="4">
        <v>2.8</v>
      </c>
      <c r="I752" s="4">
        <v>9</v>
      </c>
      <c r="J752" s="4">
        <v>8.1999999999999993</v>
      </c>
      <c r="L752" s="4">
        <v>5</v>
      </c>
      <c r="M752" s="4">
        <v>3</v>
      </c>
      <c r="O752" s="4">
        <v>4</v>
      </c>
      <c r="P752" s="4">
        <v>2.4</v>
      </c>
      <c r="Q752" s="4">
        <v>6</v>
      </c>
      <c r="R752" s="4">
        <v>5.2</v>
      </c>
      <c r="S752" s="17" t="s">
        <v>57</v>
      </c>
      <c r="T752" s="4">
        <v>0.4</v>
      </c>
      <c r="V752" s="4">
        <v>5.2</v>
      </c>
      <c r="W752" s="4">
        <v>3</v>
      </c>
      <c r="Y752" s="17" t="s">
        <v>57</v>
      </c>
      <c r="Z752" s="4">
        <v>2.2000000000000002</v>
      </c>
      <c r="AA752" s="4">
        <v>4.7</v>
      </c>
    </row>
    <row r="753" spans="2:27" x14ac:dyDescent="0.25">
      <c r="B753" s="8">
        <v>752</v>
      </c>
      <c r="C753" s="9" t="s">
        <v>22</v>
      </c>
      <c r="D753" s="10">
        <f t="shared" si="22"/>
        <v>376</v>
      </c>
      <c r="E753" s="1">
        <f t="shared" si="21"/>
        <v>13</v>
      </c>
      <c r="F753" s="1">
        <f t="shared" si="23"/>
        <v>2</v>
      </c>
      <c r="G753" s="4">
        <v>7.8</v>
      </c>
      <c r="H753" s="4">
        <v>3</v>
      </c>
      <c r="I753" s="4">
        <v>4.2</v>
      </c>
      <c r="J753" s="4">
        <v>4.4000000000000004</v>
      </c>
      <c r="L753" s="4">
        <v>7.8</v>
      </c>
      <c r="M753" s="17" t="s">
        <v>57</v>
      </c>
      <c r="O753" s="4">
        <v>7</v>
      </c>
      <c r="P753" s="4">
        <v>5</v>
      </c>
      <c r="Q753" s="4">
        <v>10</v>
      </c>
      <c r="R753" s="4">
        <v>2.4</v>
      </c>
      <c r="S753" s="4">
        <v>9.4</v>
      </c>
      <c r="T753" s="4">
        <v>7.2</v>
      </c>
      <c r="V753" s="4">
        <v>9.4</v>
      </c>
      <c r="W753" s="4">
        <v>4.2</v>
      </c>
      <c r="Y753" s="17" t="s">
        <v>57</v>
      </c>
      <c r="Z753" s="4">
        <v>5.6</v>
      </c>
      <c r="AA753" s="4">
        <v>9.6</v>
      </c>
    </row>
    <row r="754" spans="2:27" x14ac:dyDescent="0.25">
      <c r="B754" s="8">
        <v>753</v>
      </c>
      <c r="C754" s="9" t="s">
        <v>21</v>
      </c>
      <c r="D754" s="10">
        <f t="shared" si="22"/>
        <v>377</v>
      </c>
      <c r="E754" s="1">
        <f t="shared" si="21"/>
        <v>13</v>
      </c>
      <c r="F754" s="1">
        <f t="shared" si="23"/>
        <v>2</v>
      </c>
      <c r="G754" s="4">
        <v>5</v>
      </c>
      <c r="H754" s="4">
        <v>2</v>
      </c>
      <c r="I754" s="4">
        <v>10</v>
      </c>
      <c r="J754" s="4">
        <v>6</v>
      </c>
      <c r="L754" s="4">
        <v>4.2</v>
      </c>
      <c r="M754" s="4">
        <v>2</v>
      </c>
      <c r="O754" s="4">
        <v>4</v>
      </c>
      <c r="P754" s="4">
        <v>2.2000000000000002</v>
      </c>
      <c r="Q754" s="4">
        <v>5.4</v>
      </c>
      <c r="R754" s="4">
        <v>5.6</v>
      </c>
      <c r="S754" s="4">
        <v>4</v>
      </c>
      <c r="T754" s="4">
        <v>7</v>
      </c>
      <c r="V754" s="4">
        <v>4.5999999999999996</v>
      </c>
      <c r="W754" s="6">
        <v>4</v>
      </c>
      <c r="Y754" s="17" t="s">
        <v>57</v>
      </c>
      <c r="Z754" s="4">
        <v>5.4</v>
      </c>
      <c r="AA754" s="4">
        <v>3.2</v>
      </c>
    </row>
    <row r="755" spans="2:27" x14ac:dyDescent="0.25">
      <c r="B755" s="8">
        <v>754</v>
      </c>
      <c r="C755" s="9" t="s">
        <v>22</v>
      </c>
      <c r="D755" s="10">
        <f t="shared" si="22"/>
        <v>377</v>
      </c>
      <c r="E755" s="1">
        <f t="shared" si="21"/>
        <v>13</v>
      </c>
      <c r="F755" s="1">
        <f t="shared" si="23"/>
        <v>2</v>
      </c>
      <c r="G755" s="4">
        <v>7</v>
      </c>
      <c r="H755" s="4">
        <v>3</v>
      </c>
      <c r="I755" s="4">
        <v>5</v>
      </c>
      <c r="J755" s="4">
        <v>3</v>
      </c>
      <c r="K755" s="20"/>
      <c r="L755" s="4">
        <v>7.4</v>
      </c>
      <c r="M755" s="4">
        <v>3</v>
      </c>
      <c r="O755" s="4">
        <v>6.2</v>
      </c>
      <c r="P755" s="4">
        <v>4.4000000000000004</v>
      </c>
      <c r="Q755" s="4">
        <v>10.8</v>
      </c>
      <c r="R755" s="4">
        <v>2.2000000000000002</v>
      </c>
      <c r="S755" s="4">
        <v>8</v>
      </c>
      <c r="T755" s="4">
        <v>8.1999999999999993</v>
      </c>
      <c r="V755" s="4">
        <v>9.9</v>
      </c>
      <c r="W755" s="4">
        <v>5</v>
      </c>
      <c r="Y755" s="4">
        <v>4</v>
      </c>
      <c r="Z755" s="4">
        <v>4.8</v>
      </c>
      <c r="AA755" s="4">
        <v>8.8000000000000007</v>
      </c>
    </row>
    <row r="756" spans="2:27" x14ac:dyDescent="0.25">
      <c r="B756" s="8">
        <v>755</v>
      </c>
      <c r="C756" s="9" t="s">
        <v>21</v>
      </c>
      <c r="D756" s="10">
        <f t="shared" si="22"/>
        <v>378</v>
      </c>
      <c r="E756" s="1">
        <f t="shared" si="21"/>
        <v>13</v>
      </c>
      <c r="F756" s="1">
        <f t="shared" si="23"/>
        <v>2</v>
      </c>
      <c r="G756" s="4">
        <v>4</v>
      </c>
      <c r="H756" s="4">
        <v>2</v>
      </c>
      <c r="I756" s="4">
        <v>9.8000000000000007</v>
      </c>
      <c r="J756" s="4">
        <v>7</v>
      </c>
      <c r="L756" s="4">
        <v>3.8</v>
      </c>
      <c r="M756" s="4">
        <v>2</v>
      </c>
      <c r="O756" s="4">
        <v>5</v>
      </c>
      <c r="P756" s="4">
        <v>3</v>
      </c>
      <c r="Q756" s="4">
        <v>4.8</v>
      </c>
      <c r="R756" s="4">
        <v>5</v>
      </c>
      <c r="S756" s="4">
        <v>2.8</v>
      </c>
      <c r="T756" s="4">
        <v>4</v>
      </c>
      <c r="V756" s="4">
        <v>4.3</v>
      </c>
      <c r="W756" s="4">
        <v>2.8</v>
      </c>
      <c r="Y756" s="17" t="s">
        <v>57</v>
      </c>
      <c r="Z756" s="4">
        <v>1.2</v>
      </c>
      <c r="AA756" s="4">
        <v>3</v>
      </c>
    </row>
    <row r="757" spans="2:27" x14ac:dyDescent="0.25">
      <c r="B757" s="8">
        <v>756</v>
      </c>
      <c r="C757" s="9" t="s">
        <v>22</v>
      </c>
      <c r="D757" s="10">
        <f t="shared" si="22"/>
        <v>378</v>
      </c>
      <c r="E757" s="1">
        <f t="shared" si="21"/>
        <v>13</v>
      </c>
      <c r="F757" s="1">
        <f t="shared" si="23"/>
        <v>2</v>
      </c>
      <c r="G757" s="4">
        <v>8.4</v>
      </c>
      <c r="H757" s="4">
        <v>3.2</v>
      </c>
      <c r="I757" s="4">
        <v>4</v>
      </c>
      <c r="J757" s="4">
        <v>4.8</v>
      </c>
      <c r="L757" s="4">
        <v>7.2</v>
      </c>
      <c r="M757" s="4">
        <v>5</v>
      </c>
      <c r="O757" s="4">
        <v>5</v>
      </c>
      <c r="P757" s="4">
        <v>4</v>
      </c>
      <c r="Q757" s="4">
        <v>6</v>
      </c>
      <c r="R757" s="4">
        <v>2</v>
      </c>
      <c r="S757" s="4">
        <v>7</v>
      </c>
      <c r="T757" s="4">
        <v>8.4</v>
      </c>
      <c r="V757" s="4">
        <v>8.1999999999999993</v>
      </c>
      <c r="W757" s="4">
        <v>6</v>
      </c>
      <c r="Y757" s="4">
        <v>10</v>
      </c>
      <c r="Z757" s="4">
        <v>4.8</v>
      </c>
      <c r="AA757" s="4">
        <v>8.6</v>
      </c>
    </row>
    <row r="758" spans="2:27" x14ac:dyDescent="0.25">
      <c r="B758" s="8">
        <v>757</v>
      </c>
      <c r="C758" s="9" t="s">
        <v>21</v>
      </c>
      <c r="D758" s="10">
        <f t="shared" si="22"/>
        <v>379</v>
      </c>
      <c r="E758" s="1">
        <f t="shared" si="21"/>
        <v>13</v>
      </c>
      <c r="F758" s="1">
        <f t="shared" si="23"/>
        <v>2</v>
      </c>
      <c r="G758" s="4">
        <v>7</v>
      </c>
      <c r="H758" s="4">
        <v>2</v>
      </c>
      <c r="I758" s="4">
        <v>7</v>
      </c>
      <c r="J758" s="4">
        <v>7.1</v>
      </c>
      <c r="L758" s="4">
        <v>3.4</v>
      </c>
      <c r="M758" s="4">
        <v>3.5</v>
      </c>
      <c r="O758" s="4">
        <v>3.8</v>
      </c>
      <c r="P758" s="4">
        <v>3</v>
      </c>
      <c r="Q758" s="4">
        <v>6</v>
      </c>
      <c r="R758" s="4">
        <v>6</v>
      </c>
      <c r="S758" s="4">
        <v>3.4</v>
      </c>
      <c r="T758" s="4">
        <v>6</v>
      </c>
      <c r="U758" s="5"/>
      <c r="V758" s="4">
        <v>5</v>
      </c>
      <c r="W758" s="4">
        <v>3</v>
      </c>
      <c r="Y758" s="4">
        <v>4.5999999999999996</v>
      </c>
      <c r="Z758" s="4">
        <v>3.8</v>
      </c>
      <c r="AA758" s="4">
        <v>4.2</v>
      </c>
    </row>
    <row r="759" spans="2:27" x14ac:dyDescent="0.25">
      <c r="B759" s="8">
        <v>758</v>
      </c>
      <c r="C759" s="9" t="s">
        <v>22</v>
      </c>
      <c r="D759" s="10">
        <f t="shared" si="22"/>
        <v>379</v>
      </c>
      <c r="E759" s="1">
        <f t="shared" si="21"/>
        <v>13</v>
      </c>
      <c r="F759" s="1">
        <f t="shared" si="23"/>
        <v>2</v>
      </c>
      <c r="G759" s="4">
        <v>8.8000000000000007</v>
      </c>
      <c r="H759" s="4">
        <v>3.6</v>
      </c>
      <c r="I759" s="4">
        <v>6.8</v>
      </c>
      <c r="J759" s="4">
        <v>4.4000000000000004</v>
      </c>
      <c r="L759" s="4">
        <v>7</v>
      </c>
      <c r="M759" s="4">
        <v>5</v>
      </c>
      <c r="O759" s="4">
        <v>7</v>
      </c>
      <c r="P759" s="4">
        <v>5.4</v>
      </c>
      <c r="Q759" s="4">
        <v>8</v>
      </c>
      <c r="R759" s="4">
        <v>2</v>
      </c>
      <c r="S759" s="4">
        <v>8</v>
      </c>
      <c r="T759" s="4">
        <v>7.6</v>
      </c>
      <c r="V759" s="4">
        <v>9.1999999999999993</v>
      </c>
      <c r="W759" s="4">
        <v>5.6</v>
      </c>
      <c r="Y759" s="17" t="s">
        <v>57</v>
      </c>
      <c r="Z759" s="4">
        <v>4.4000000000000004</v>
      </c>
      <c r="AA759" s="4">
        <v>9.1999999999999993</v>
      </c>
    </row>
    <row r="760" spans="2:27" x14ac:dyDescent="0.25">
      <c r="B760" s="8">
        <v>759</v>
      </c>
      <c r="C760" s="9" t="s">
        <v>21</v>
      </c>
      <c r="D760" s="10">
        <f t="shared" si="22"/>
        <v>380</v>
      </c>
      <c r="E760" s="1">
        <f t="shared" si="21"/>
        <v>13</v>
      </c>
      <c r="F760" s="1">
        <f t="shared" si="23"/>
        <v>2</v>
      </c>
      <c r="G760" s="4">
        <v>4.5999999999999996</v>
      </c>
      <c r="H760" s="4">
        <v>2</v>
      </c>
      <c r="I760" s="4">
        <v>11</v>
      </c>
      <c r="J760" s="4">
        <v>8.1999999999999993</v>
      </c>
      <c r="L760" s="4">
        <v>4.2</v>
      </c>
      <c r="M760" s="4">
        <v>3</v>
      </c>
      <c r="O760" s="4">
        <v>3.2</v>
      </c>
      <c r="P760" s="4">
        <v>3</v>
      </c>
      <c r="Q760" s="4">
        <v>4</v>
      </c>
      <c r="R760" s="4">
        <v>4.4000000000000004</v>
      </c>
      <c r="S760" s="4">
        <v>3.6</v>
      </c>
      <c r="T760" s="4">
        <v>5.8</v>
      </c>
      <c r="V760" s="4">
        <v>4</v>
      </c>
      <c r="W760" s="4">
        <v>3</v>
      </c>
      <c r="Y760" s="4">
        <v>1.2</v>
      </c>
      <c r="Z760" s="4">
        <v>2.6</v>
      </c>
      <c r="AA760" s="4">
        <v>4.2</v>
      </c>
    </row>
    <row r="761" spans="2:27" x14ac:dyDescent="0.25">
      <c r="B761" s="8">
        <v>760</v>
      </c>
      <c r="C761" s="9" t="s">
        <v>22</v>
      </c>
      <c r="D761" s="10">
        <f t="shared" si="22"/>
        <v>380</v>
      </c>
      <c r="E761" s="1">
        <f t="shared" si="21"/>
        <v>13</v>
      </c>
      <c r="F761" s="1">
        <f t="shared" si="23"/>
        <v>2</v>
      </c>
      <c r="G761" s="4">
        <v>6.8</v>
      </c>
      <c r="H761" s="4">
        <v>3.8</v>
      </c>
      <c r="I761" s="4">
        <v>4</v>
      </c>
      <c r="J761" s="4">
        <v>3.6</v>
      </c>
      <c r="L761" s="4">
        <v>5</v>
      </c>
      <c r="M761" s="4">
        <v>5</v>
      </c>
      <c r="O761" s="4">
        <v>6</v>
      </c>
      <c r="P761" s="4">
        <v>6.6</v>
      </c>
      <c r="Q761" s="4">
        <v>7</v>
      </c>
      <c r="R761" s="4">
        <v>4</v>
      </c>
      <c r="S761" s="4">
        <v>8.1999999999999993</v>
      </c>
      <c r="T761" s="4">
        <v>9</v>
      </c>
      <c r="V761" s="4">
        <v>8.8000000000000007</v>
      </c>
      <c r="W761" s="4">
        <v>5</v>
      </c>
      <c r="Y761" s="4">
        <v>9.6</v>
      </c>
      <c r="Z761" s="4">
        <v>5.6</v>
      </c>
      <c r="AA761" s="4">
        <v>9.6</v>
      </c>
    </row>
    <row r="762" spans="2:27" x14ac:dyDescent="0.25">
      <c r="B762" s="8">
        <v>761</v>
      </c>
      <c r="C762" s="9" t="s">
        <v>21</v>
      </c>
      <c r="D762" s="10">
        <f t="shared" si="22"/>
        <v>381</v>
      </c>
      <c r="E762" s="1">
        <f t="shared" si="21"/>
        <v>13</v>
      </c>
      <c r="F762" s="1">
        <f t="shared" si="23"/>
        <v>2</v>
      </c>
      <c r="G762" s="4">
        <v>5.8</v>
      </c>
      <c r="H762" s="4">
        <v>2</v>
      </c>
      <c r="I762" s="4">
        <v>10</v>
      </c>
      <c r="J762" s="4">
        <v>8</v>
      </c>
      <c r="L762" s="4">
        <v>4.5999999999999996</v>
      </c>
      <c r="M762" s="4">
        <v>1.8</v>
      </c>
      <c r="O762" s="4">
        <v>5</v>
      </c>
      <c r="P762" s="4">
        <v>3.2</v>
      </c>
      <c r="Q762" s="4">
        <v>4</v>
      </c>
      <c r="R762" s="4">
        <v>5</v>
      </c>
      <c r="S762" s="4">
        <v>3.2</v>
      </c>
      <c r="T762" s="4">
        <v>7</v>
      </c>
      <c r="V762" s="4">
        <v>4.2</v>
      </c>
      <c r="W762" s="4">
        <v>2.8</v>
      </c>
      <c r="Y762" s="4">
        <v>4</v>
      </c>
      <c r="Z762" s="4">
        <v>3</v>
      </c>
      <c r="AA762" s="4">
        <v>4.8</v>
      </c>
    </row>
    <row r="763" spans="2:27" x14ac:dyDescent="0.25">
      <c r="B763" s="8">
        <v>762</v>
      </c>
      <c r="C763" s="9" t="s">
        <v>22</v>
      </c>
      <c r="D763" s="10">
        <f t="shared" si="22"/>
        <v>381</v>
      </c>
      <c r="E763" s="1">
        <f t="shared" si="21"/>
        <v>13</v>
      </c>
      <c r="F763" s="1">
        <f t="shared" si="23"/>
        <v>2</v>
      </c>
      <c r="G763" s="4">
        <v>8.6</v>
      </c>
      <c r="H763" s="20">
        <v>2.8</v>
      </c>
      <c r="I763" s="4">
        <v>4</v>
      </c>
      <c r="J763" s="4">
        <v>4</v>
      </c>
      <c r="L763" s="4">
        <v>6</v>
      </c>
      <c r="M763" s="4">
        <v>3.6</v>
      </c>
      <c r="O763" s="4">
        <v>6</v>
      </c>
      <c r="P763" s="4">
        <v>7</v>
      </c>
      <c r="Q763" s="4">
        <v>6.6</v>
      </c>
      <c r="R763" s="4">
        <v>2.2999999999999998</v>
      </c>
      <c r="S763" s="4">
        <v>11.4</v>
      </c>
      <c r="T763" s="4">
        <v>9.8000000000000007</v>
      </c>
      <c r="V763" s="4">
        <v>7</v>
      </c>
      <c r="W763" s="4">
        <v>5</v>
      </c>
      <c r="Y763" s="4">
        <v>9</v>
      </c>
      <c r="Z763" s="4">
        <v>6.4</v>
      </c>
      <c r="AA763" s="4">
        <v>7.8</v>
      </c>
    </row>
    <row r="764" spans="2:27" x14ac:dyDescent="0.25">
      <c r="B764" s="8">
        <v>763</v>
      </c>
      <c r="C764" s="9" t="s">
        <v>21</v>
      </c>
      <c r="D764" s="10">
        <f t="shared" si="22"/>
        <v>382</v>
      </c>
      <c r="E764" s="1">
        <f t="shared" si="21"/>
        <v>13</v>
      </c>
      <c r="F764" s="1">
        <f t="shared" si="23"/>
        <v>2</v>
      </c>
      <c r="G764" s="4">
        <v>4</v>
      </c>
      <c r="H764" s="4">
        <v>1.8</v>
      </c>
      <c r="I764" s="4">
        <v>10</v>
      </c>
      <c r="J764" s="4">
        <v>4</v>
      </c>
      <c r="L764" s="4">
        <v>5</v>
      </c>
      <c r="M764" s="4">
        <v>4.2</v>
      </c>
      <c r="O764" s="4">
        <v>3</v>
      </c>
      <c r="P764" s="4">
        <v>4.2</v>
      </c>
      <c r="Q764" s="4">
        <v>3</v>
      </c>
      <c r="R764" s="4">
        <v>5.8</v>
      </c>
      <c r="S764" s="4">
        <v>7</v>
      </c>
      <c r="T764" s="4">
        <v>4</v>
      </c>
      <c r="V764" s="4">
        <v>3.6</v>
      </c>
      <c r="W764" s="4">
        <v>2.8</v>
      </c>
      <c r="Y764" s="4">
        <v>4.5999999999999996</v>
      </c>
      <c r="Z764" s="4">
        <v>3.2</v>
      </c>
      <c r="AA764" s="4">
        <v>5.2</v>
      </c>
    </row>
    <row r="765" spans="2:27" x14ac:dyDescent="0.25">
      <c r="B765" s="8">
        <v>764</v>
      </c>
      <c r="C765" s="9" t="s">
        <v>22</v>
      </c>
      <c r="D765" s="10">
        <f t="shared" si="22"/>
        <v>382</v>
      </c>
      <c r="E765" s="1">
        <f t="shared" si="21"/>
        <v>13</v>
      </c>
      <c r="F765" s="1">
        <f t="shared" si="23"/>
        <v>2</v>
      </c>
      <c r="G765" s="4">
        <v>9.1999999999999993</v>
      </c>
      <c r="H765" s="4">
        <v>3.8</v>
      </c>
      <c r="I765" s="4">
        <v>3</v>
      </c>
      <c r="J765" s="6">
        <v>4.2</v>
      </c>
      <c r="L765" s="4">
        <v>6</v>
      </c>
      <c r="M765" s="4">
        <v>4</v>
      </c>
      <c r="O765" s="4">
        <v>6</v>
      </c>
      <c r="P765" s="4">
        <v>6</v>
      </c>
      <c r="Q765" s="4">
        <v>7.3</v>
      </c>
      <c r="R765" s="4">
        <v>2.2000000000000002</v>
      </c>
      <c r="S765" s="4">
        <v>12</v>
      </c>
      <c r="T765" s="4">
        <v>9</v>
      </c>
      <c r="V765" s="4">
        <v>7</v>
      </c>
      <c r="W765" s="4">
        <v>5.8</v>
      </c>
      <c r="Y765" s="4">
        <v>6.2</v>
      </c>
      <c r="Z765" s="4">
        <v>6.2</v>
      </c>
      <c r="AA765" s="4">
        <v>8.5</v>
      </c>
    </row>
    <row r="766" spans="2:27" x14ac:dyDescent="0.25">
      <c r="B766" s="8">
        <v>765</v>
      </c>
      <c r="C766" s="9" t="s">
        <v>21</v>
      </c>
      <c r="D766" s="10">
        <f t="shared" si="22"/>
        <v>383</v>
      </c>
      <c r="E766" s="1">
        <f t="shared" si="21"/>
        <v>13</v>
      </c>
      <c r="F766" s="1">
        <f t="shared" si="23"/>
        <v>2</v>
      </c>
      <c r="G766" s="4">
        <v>4</v>
      </c>
      <c r="H766" s="4">
        <v>1</v>
      </c>
      <c r="I766" s="4">
        <v>7.6</v>
      </c>
      <c r="J766" s="4">
        <v>6.2</v>
      </c>
      <c r="L766" s="4">
        <v>3</v>
      </c>
      <c r="M766" s="17" t="s">
        <v>57</v>
      </c>
      <c r="O766" s="4">
        <v>2</v>
      </c>
      <c r="P766" s="4">
        <v>1.2</v>
      </c>
      <c r="Q766" s="4">
        <v>4.2</v>
      </c>
      <c r="R766" s="4">
        <v>6.2</v>
      </c>
      <c r="S766" s="4">
        <v>2.4</v>
      </c>
      <c r="T766" s="4">
        <v>4</v>
      </c>
      <c r="V766" s="4">
        <v>2.4</v>
      </c>
      <c r="W766" s="4">
        <v>2.6</v>
      </c>
      <c r="Y766" s="4">
        <v>5.2</v>
      </c>
      <c r="Z766" s="4">
        <v>2.9</v>
      </c>
      <c r="AA766" s="4">
        <v>3.2</v>
      </c>
    </row>
    <row r="767" spans="2:27" x14ac:dyDescent="0.25">
      <c r="B767" s="8">
        <v>766</v>
      </c>
      <c r="C767" s="9" t="s">
        <v>22</v>
      </c>
      <c r="D767" s="10">
        <f t="shared" si="22"/>
        <v>383</v>
      </c>
      <c r="E767" s="1">
        <f t="shared" si="21"/>
        <v>13</v>
      </c>
      <c r="F767" s="1">
        <f t="shared" si="23"/>
        <v>2</v>
      </c>
      <c r="G767" s="4">
        <v>9.1999999999999993</v>
      </c>
      <c r="H767" s="4">
        <v>3.4</v>
      </c>
      <c r="I767" s="4">
        <v>4</v>
      </c>
      <c r="J767" s="4">
        <v>4.2</v>
      </c>
      <c r="L767" s="4">
        <v>7.2</v>
      </c>
      <c r="M767" s="4">
        <v>3.2</v>
      </c>
      <c r="O767" s="4">
        <v>4.2</v>
      </c>
      <c r="P767" s="4">
        <v>6</v>
      </c>
      <c r="Q767" s="4">
        <v>6</v>
      </c>
      <c r="R767" s="4">
        <v>3</v>
      </c>
      <c r="S767" s="4">
        <v>6.8</v>
      </c>
      <c r="T767" s="4">
        <v>9</v>
      </c>
      <c r="V767" s="4">
        <v>8.8000000000000007</v>
      </c>
      <c r="W767" s="4">
        <v>6.2</v>
      </c>
      <c r="Y767" s="4">
        <v>5.6</v>
      </c>
      <c r="Z767" s="4">
        <v>6.2</v>
      </c>
      <c r="AA767" s="4">
        <v>9</v>
      </c>
    </row>
    <row r="768" spans="2:27" x14ac:dyDescent="0.25">
      <c r="B768" s="8">
        <v>767</v>
      </c>
      <c r="C768" s="9" t="s">
        <v>21</v>
      </c>
      <c r="D768" s="10">
        <f t="shared" si="22"/>
        <v>384</v>
      </c>
      <c r="E768" s="1">
        <f t="shared" ref="E768:E831" si="24">IF(COUNTIF(E707:E767,E738)=61,E738+1,E767)</f>
        <v>13</v>
      </c>
      <c r="F768" s="1">
        <f t="shared" si="23"/>
        <v>2</v>
      </c>
      <c r="G768" s="4">
        <v>5.6</v>
      </c>
      <c r="H768" s="4">
        <v>1</v>
      </c>
      <c r="I768" s="4">
        <v>9.8000000000000007</v>
      </c>
      <c r="J768" s="4">
        <v>6.2</v>
      </c>
      <c r="L768" s="4">
        <v>3</v>
      </c>
      <c r="M768" s="4">
        <v>2.6</v>
      </c>
      <c r="O768" s="4">
        <v>2</v>
      </c>
      <c r="P768" s="4">
        <v>2</v>
      </c>
      <c r="Q768" s="4">
        <v>5</v>
      </c>
      <c r="R768" s="4">
        <v>5.6</v>
      </c>
      <c r="S768" s="4">
        <v>3</v>
      </c>
      <c r="T768" s="4">
        <v>5.2</v>
      </c>
      <c r="V768" s="4">
        <v>4.2</v>
      </c>
      <c r="W768" s="6">
        <v>3</v>
      </c>
      <c r="Y768" s="4">
        <v>7</v>
      </c>
      <c r="Z768" s="4">
        <v>3.6</v>
      </c>
      <c r="AA768" s="4">
        <v>2.8</v>
      </c>
    </row>
    <row r="769" spans="2:27" x14ac:dyDescent="0.25">
      <c r="B769" s="8">
        <v>768</v>
      </c>
      <c r="C769" s="9" t="s">
        <v>22</v>
      </c>
      <c r="D769" s="10">
        <f t="shared" si="22"/>
        <v>384</v>
      </c>
      <c r="E769" s="1">
        <f t="shared" si="24"/>
        <v>13</v>
      </c>
      <c r="F769" s="1">
        <f t="shared" si="23"/>
        <v>2</v>
      </c>
      <c r="G769" s="4">
        <v>9</v>
      </c>
      <c r="H769" s="4">
        <v>3</v>
      </c>
      <c r="I769" s="4">
        <v>3.4</v>
      </c>
      <c r="J769" s="4">
        <v>4.4000000000000004</v>
      </c>
      <c r="L769" s="4">
        <v>7.2</v>
      </c>
      <c r="M769" s="4">
        <v>2.4</v>
      </c>
      <c r="O769" s="4">
        <v>5.6</v>
      </c>
      <c r="P769" s="4">
        <v>6.6</v>
      </c>
      <c r="Q769" s="4">
        <v>8</v>
      </c>
      <c r="R769" s="4">
        <v>3</v>
      </c>
      <c r="S769" s="4">
        <v>4.2</v>
      </c>
      <c r="T769" s="4">
        <v>10.5</v>
      </c>
      <c r="V769" s="4">
        <v>10.4</v>
      </c>
      <c r="W769" s="4">
        <v>5</v>
      </c>
      <c r="Y769" s="4">
        <v>11</v>
      </c>
      <c r="Z769" s="4">
        <v>6.2</v>
      </c>
      <c r="AA769" s="4">
        <v>8.6</v>
      </c>
    </row>
    <row r="770" spans="2:27" x14ac:dyDescent="0.25">
      <c r="B770" s="8">
        <v>769</v>
      </c>
      <c r="C770" s="9" t="s">
        <v>21</v>
      </c>
      <c r="D770" s="10">
        <f t="shared" si="22"/>
        <v>385</v>
      </c>
      <c r="E770" s="1">
        <f t="shared" si="24"/>
        <v>13</v>
      </c>
      <c r="F770" s="1">
        <f t="shared" si="23"/>
        <v>2</v>
      </c>
      <c r="G770" s="4">
        <v>6.8</v>
      </c>
      <c r="H770" s="4">
        <v>1</v>
      </c>
      <c r="I770" s="4">
        <v>8</v>
      </c>
      <c r="J770" s="4">
        <v>7.4</v>
      </c>
      <c r="L770" s="4">
        <v>3</v>
      </c>
      <c r="M770" s="4">
        <v>3</v>
      </c>
      <c r="O770" s="4">
        <v>3</v>
      </c>
      <c r="P770" s="4">
        <v>3</v>
      </c>
      <c r="Q770" s="4">
        <v>4.2</v>
      </c>
      <c r="R770" s="4">
        <v>6</v>
      </c>
      <c r="S770" s="4">
        <v>2.6</v>
      </c>
      <c r="T770" s="4">
        <v>4</v>
      </c>
      <c r="V770" s="4">
        <v>3.8</v>
      </c>
      <c r="W770" s="4">
        <v>3</v>
      </c>
      <c r="Y770" s="4">
        <v>3.8</v>
      </c>
      <c r="Z770" s="4">
        <v>2.8</v>
      </c>
      <c r="AA770" s="4">
        <v>2.8</v>
      </c>
    </row>
    <row r="771" spans="2:27" x14ac:dyDescent="0.25">
      <c r="B771" s="8">
        <v>770</v>
      </c>
      <c r="C771" s="9" t="s">
        <v>22</v>
      </c>
      <c r="D771" s="10">
        <f t="shared" si="22"/>
        <v>385</v>
      </c>
      <c r="E771" s="1">
        <f t="shared" si="24"/>
        <v>13</v>
      </c>
      <c r="F771" s="1">
        <f t="shared" si="23"/>
        <v>2</v>
      </c>
      <c r="G771" s="4">
        <v>6.8</v>
      </c>
      <c r="H771" s="4">
        <v>2</v>
      </c>
      <c r="I771" s="4">
        <v>3.6</v>
      </c>
      <c r="J771" s="4">
        <v>3.8</v>
      </c>
      <c r="L771" s="4">
        <v>8</v>
      </c>
      <c r="M771" s="4">
        <v>3.8</v>
      </c>
      <c r="O771" s="4">
        <v>5.4</v>
      </c>
      <c r="P771" s="4">
        <v>8</v>
      </c>
      <c r="Q771" s="4">
        <v>4</v>
      </c>
      <c r="R771" s="4">
        <v>2.8</v>
      </c>
      <c r="S771" s="4">
        <v>6</v>
      </c>
      <c r="T771" s="4">
        <v>8</v>
      </c>
      <c r="V771" s="4">
        <v>7.4</v>
      </c>
      <c r="W771" s="4">
        <v>6</v>
      </c>
      <c r="Y771" s="4">
        <v>6.4</v>
      </c>
      <c r="Z771" s="4">
        <v>4.8</v>
      </c>
      <c r="AA771" s="4">
        <v>7</v>
      </c>
    </row>
    <row r="772" spans="2:27" x14ac:dyDescent="0.25">
      <c r="B772" s="8">
        <v>771</v>
      </c>
      <c r="C772" s="9" t="s">
        <v>21</v>
      </c>
      <c r="D772" s="10">
        <f t="shared" si="22"/>
        <v>386</v>
      </c>
      <c r="E772" s="1">
        <f t="shared" si="24"/>
        <v>13</v>
      </c>
      <c r="F772" s="1">
        <f t="shared" si="23"/>
        <v>2</v>
      </c>
      <c r="G772" s="4">
        <v>5</v>
      </c>
      <c r="H772" s="4">
        <v>2</v>
      </c>
      <c r="I772" s="4">
        <v>7</v>
      </c>
      <c r="J772" s="4">
        <v>8</v>
      </c>
      <c r="L772" s="4">
        <v>4</v>
      </c>
      <c r="M772" s="4">
        <v>3</v>
      </c>
      <c r="O772" s="4">
        <v>2.8</v>
      </c>
      <c r="P772" s="4">
        <v>3</v>
      </c>
      <c r="Q772" s="4">
        <v>2</v>
      </c>
      <c r="R772" s="4">
        <v>6</v>
      </c>
      <c r="S772" s="4">
        <v>2.2000000000000002</v>
      </c>
      <c r="T772" s="4">
        <v>5.2</v>
      </c>
      <c r="V772" s="4">
        <v>3.2</v>
      </c>
      <c r="W772" s="4">
        <v>3.2</v>
      </c>
      <c r="X772" s="4">
        <v>3</v>
      </c>
      <c r="Y772" s="4">
        <v>5</v>
      </c>
      <c r="Z772" s="4">
        <v>2.6</v>
      </c>
      <c r="AA772" s="4">
        <v>3.4</v>
      </c>
    </row>
    <row r="773" spans="2:27" x14ac:dyDescent="0.25">
      <c r="B773" s="8">
        <v>772</v>
      </c>
      <c r="C773" s="9" t="s">
        <v>22</v>
      </c>
      <c r="D773" s="10">
        <f t="shared" ref="D773:D836" si="25">IF(B773=B771+2,IF(D772=D771,D772+1,D772))</f>
        <v>386</v>
      </c>
      <c r="E773" s="1">
        <f t="shared" si="24"/>
        <v>13</v>
      </c>
      <c r="F773" s="1">
        <f t="shared" si="23"/>
        <v>2</v>
      </c>
      <c r="G773" s="4">
        <v>5</v>
      </c>
      <c r="H773" s="4">
        <v>3.6</v>
      </c>
      <c r="I773" s="4">
        <v>4</v>
      </c>
      <c r="J773" s="4">
        <v>4.2</v>
      </c>
      <c r="L773" s="4">
        <v>8</v>
      </c>
      <c r="M773" s="4">
        <v>4.5999999999999996</v>
      </c>
      <c r="O773" s="4">
        <v>4.2</v>
      </c>
      <c r="P773" s="4">
        <v>8</v>
      </c>
      <c r="Q773" s="4">
        <v>5</v>
      </c>
      <c r="R773" s="4">
        <v>2.6</v>
      </c>
      <c r="S773" s="4">
        <v>6</v>
      </c>
      <c r="T773" s="4">
        <v>8.4</v>
      </c>
      <c r="V773" s="4">
        <v>8.6</v>
      </c>
      <c r="W773" s="4">
        <v>4.8</v>
      </c>
      <c r="X773" s="4">
        <v>1</v>
      </c>
      <c r="Y773" s="4">
        <v>5.2</v>
      </c>
      <c r="Z773" s="4">
        <v>5.2</v>
      </c>
      <c r="AA773" s="4">
        <v>7</v>
      </c>
    </row>
    <row r="774" spans="2:27" x14ac:dyDescent="0.25">
      <c r="B774" s="8">
        <v>773</v>
      </c>
      <c r="C774" s="9" t="s">
        <v>21</v>
      </c>
      <c r="D774" s="10">
        <f t="shared" si="25"/>
        <v>387</v>
      </c>
      <c r="E774" s="1">
        <f t="shared" si="24"/>
        <v>13</v>
      </c>
      <c r="F774" s="1">
        <f t="shared" si="23"/>
        <v>2</v>
      </c>
      <c r="G774" s="4">
        <v>6</v>
      </c>
      <c r="H774" s="4">
        <v>2</v>
      </c>
      <c r="I774" s="4">
        <v>7</v>
      </c>
      <c r="J774" s="4">
        <v>6.4</v>
      </c>
      <c r="L774" s="4">
        <v>3.2</v>
      </c>
      <c r="M774" s="4">
        <v>2.4</v>
      </c>
      <c r="O774" s="4">
        <v>1.8</v>
      </c>
      <c r="P774" s="4">
        <v>4.2</v>
      </c>
      <c r="Q774" s="4">
        <v>2.4</v>
      </c>
      <c r="R774" s="4">
        <v>6</v>
      </c>
      <c r="S774" s="4">
        <v>2</v>
      </c>
      <c r="T774" s="4">
        <v>3</v>
      </c>
      <c r="V774" s="4">
        <v>6</v>
      </c>
      <c r="W774" s="4">
        <v>3.6</v>
      </c>
      <c r="X774" s="4">
        <v>1</v>
      </c>
      <c r="Y774" s="4">
        <v>12</v>
      </c>
      <c r="Z774" s="4">
        <v>5</v>
      </c>
      <c r="AA774" s="4">
        <v>2.6</v>
      </c>
    </row>
    <row r="775" spans="2:27" x14ac:dyDescent="0.25">
      <c r="B775" s="8">
        <v>774</v>
      </c>
      <c r="C775" s="9" t="s">
        <v>22</v>
      </c>
      <c r="D775" s="10">
        <f t="shared" si="25"/>
        <v>387</v>
      </c>
      <c r="E775" s="1">
        <f t="shared" si="24"/>
        <v>13</v>
      </c>
      <c r="F775" s="1">
        <f t="shared" si="23"/>
        <v>2</v>
      </c>
      <c r="G775" s="4">
        <v>8.1999999999999993</v>
      </c>
      <c r="H775" s="4">
        <v>2</v>
      </c>
      <c r="I775" s="4">
        <v>4</v>
      </c>
      <c r="J775" s="4">
        <v>3.89</v>
      </c>
      <c r="L775" s="4">
        <v>8</v>
      </c>
      <c r="M775" s="4">
        <v>4.8</v>
      </c>
      <c r="O775" s="4">
        <v>3.2</v>
      </c>
      <c r="P775" s="4">
        <v>7</v>
      </c>
      <c r="Q775" s="4">
        <v>3</v>
      </c>
      <c r="R775" s="4">
        <v>2</v>
      </c>
      <c r="S775" s="4">
        <v>4.4000000000000004</v>
      </c>
      <c r="T775" s="4">
        <v>9</v>
      </c>
      <c r="V775" s="4">
        <v>6.8</v>
      </c>
      <c r="W775" s="4">
        <v>5</v>
      </c>
      <c r="X775" s="4">
        <v>1</v>
      </c>
      <c r="Y775" s="4">
        <v>5.6</v>
      </c>
      <c r="Z775" s="4">
        <v>6</v>
      </c>
      <c r="AA775" s="4">
        <v>8</v>
      </c>
    </row>
    <row r="776" spans="2:27" x14ac:dyDescent="0.25">
      <c r="B776" s="8">
        <v>775</v>
      </c>
      <c r="C776" s="9" t="s">
        <v>21</v>
      </c>
      <c r="D776" s="10">
        <f t="shared" si="25"/>
        <v>388</v>
      </c>
      <c r="E776" s="1">
        <f t="shared" si="24"/>
        <v>13</v>
      </c>
      <c r="F776" s="1">
        <f t="shared" si="23"/>
        <v>2</v>
      </c>
      <c r="G776" s="4">
        <v>3.4</v>
      </c>
      <c r="H776" s="4">
        <v>1.8</v>
      </c>
      <c r="I776" s="4">
        <v>9</v>
      </c>
      <c r="J776" s="4">
        <v>9</v>
      </c>
      <c r="L776" s="4">
        <v>2.8</v>
      </c>
      <c r="M776" s="4">
        <v>0.4</v>
      </c>
      <c r="O776" s="4">
        <v>3</v>
      </c>
      <c r="P776" s="4">
        <v>5</v>
      </c>
      <c r="Q776" s="4">
        <v>5.4</v>
      </c>
      <c r="R776" s="4">
        <v>5.2</v>
      </c>
      <c r="S776" s="4">
        <v>2.6</v>
      </c>
      <c r="T776" s="4">
        <v>5</v>
      </c>
      <c r="V776" s="4">
        <v>4.2</v>
      </c>
      <c r="W776" s="4">
        <v>3</v>
      </c>
      <c r="X776" s="4">
        <v>2</v>
      </c>
      <c r="Y776" s="4">
        <v>4.5999999999999996</v>
      </c>
      <c r="Z776" s="4">
        <v>3.2</v>
      </c>
      <c r="AA776" s="4">
        <v>4</v>
      </c>
    </row>
    <row r="777" spans="2:27" x14ac:dyDescent="0.25">
      <c r="B777" s="8">
        <v>776</v>
      </c>
      <c r="C777" s="9" t="s">
        <v>22</v>
      </c>
      <c r="D777" s="10">
        <f t="shared" si="25"/>
        <v>388</v>
      </c>
      <c r="E777" s="1">
        <f t="shared" si="24"/>
        <v>13</v>
      </c>
      <c r="F777" s="1">
        <f t="shared" si="23"/>
        <v>2</v>
      </c>
      <c r="G777" s="4">
        <v>8.8000000000000007</v>
      </c>
      <c r="H777" s="4">
        <v>3</v>
      </c>
      <c r="I777" s="4">
        <v>4</v>
      </c>
      <c r="J777" s="4">
        <v>3.2</v>
      </c>
      <c r="L777" s="4">
        <v>9</v>
      </c>
      <c r="M777" s="4">
        <v>4.2</v>
      </c>
      <c r="O777" s="5">
        <v>6.4</v>
      </c>
      <c r="P777" s="4">
        <v>6.6</v>
      </c>
      <c r="Q777" s="4">
        <v>7</v>
      </c>
      <c r="R777" s="4">
        <v>3</v>
      </c>
      <c r="S777" s="4">
        <v>7</v>
      </c>
      <c r="T777" s="4">
        <v>10</v>
      </c>
      <c r="V777" s="4">
        <v>7</v>
      </c>
      <c r="W777" s="4">
        <v>5</v>
      </c>
      <c r="X777" s="4">
        <v>1</v>
      </c>
      <c r="Y777" s="4">
        <v>5.8</v>
      </c>
      <c r="Z777" s="4">
        <v>6</v>
      </c>
      <c r="AA777" s="4">
        <v>8.1999999999999993</v>
      </c>
    </row>
    <row r="778" spans="2:27" x14ac:dyDescent="0.25">
      <c r="B778" s="8">
        <v>777</v>
      </c>
      <c r="C778" s="9" t="s">
        <v>21</v>
      </c>
      <c r="D778" s="10">
        <f t="shared" si="25"/>
        <v>389</v>
      </c>
      <c r="E778" s="1">
        <f t="shared" si="24"/>
        <v>13</v>
      </c>
      <c r="F778" s="1">
        <f t="shared" si="23"/>
        <v>2</v>
      </c>
      <c r="G778" s="4">
        <v>3.4</v>
      </c>
      <c r="H778" s="4">
        <v>1</v>
      </c>
      <c r="I778" s="4">
        <v>9</v>
      </c>
      <c r="J778" s="4">
        <v>7.6</v>
      </c>
      <c r="L778" s="4">
        <v>3</v>
      </c>
      <c r="M778" s="4">
        <v>2</v>
      </c>
      <c r="O778" s="4">
        <v>3.8</v>
      </c>
      <c r="P778" s="4">
        <v>3.4</v>
      </c>
      <c r="Q778" s="4">
        <v>4.8</v>
      </c>
      <c r="R778" s="4">
        <v>5</v>
      </c>
      <c r="S778" s="4">
        <v>4</v>
      </c>
      <c r="T778" s="4">
        <v>6</v>
      </c>
      <c r="V778" s="4">
        <v>3.6</v>
      </c>
      <c r="W778" s="4">
        <v>3.2</v>
      </c>
      <c r="X778" s="4">
        <v>1</v>
      </c>
      <c r="Y778" s="4">
        <v>5.8</v>
      </c>
      <c r="Z778" s="4">
        <v>3</v>
      </c>
      <c r="AA778" s="4">
        <v>4.2</v>
      </c>
    </row>
    <row r="779" spans="2:27" x14ac:dyDescent="0.25">
      <c r="B779" s="8">
        <v>778</v>
      </c>
      <c r="C779" s="9" t="s">
        <v>22</v>
      </c>
      <c r="D779" s="10">
        <f t="shared" si="25"/>
        <v>389</v>
      </c>
      <c r="E779" s="1">
        <f t="shared" si="24"/>
        <v>13</v>
      </c>
      <c r="F779" s="1">
        <f t="shared" si="23"/>
        <v>2</v>
      </c>
      <c r="G779" s="4">
        <v>4</v>
      </c>
      <c r="H779" s="4">
        <v>2</v>
      </c>
      <c r="I779" s="4">
        <v>2.4</v>
      </c>
      <c r="J779" s="6">
        <v>3</v>
      </c>
      <c r="L779" s="4">
        <v>9.4</v>
      </c>
      <c r="M779" s="4">
        <v>4.2</v>
      </c>
      <c r="O779" s="4">
        <v>8</v>
      </c>
      <c r="P779" s="4">
        <v>7</v>
      </c>
      <c r="Q779" s="4">
        <v>5</v>
      </c>
      <c r="R779" s="4">
        <v>2.1</v>
      </c>
      <c r="S779" s="4">
        <v>6</v>
      </c>
      <c r="T779" s="4">
        <v>8</v>
      </c>
      <c r="V779" s="4">
        <v>8.1999999999999993</v>
      </c>
      <c r="W779" s="4">
        <v>6</v>
      </c>
      <c r="X779" s="4">
        <v>1</v>
      </c>
      <c r="Y779" s="4">
        <v>5.2</v>
      </c>
      <c r="Z779" s="4">
        <v>5</v>
      </c>
      <c r="AA779" s="4">
        <v>8.1</v>
      </c>
    </row>
    <row r="780" spans="2:27" x14ac:dyDescent="0.25">
      <c r="B780" s="8">
        <v>779</v>
      </c>
      <c r="C780" s="9" t="s">
        <v>21</v>
      </c>
      <c r="D780" s="10">
        <f t="shared" si="25"/>
        <v>390</v>
      </c>
      <c r="E780" s="1">
        <f t="shared" si="24"/>
        <v>13</v>
      </c>
      <c r="F780" s="1">
        <f t="shared" si="23"/>
        <v>2</v>
      </c>
      <c r="G780" s="4">
        <v>4</v>
      </c>
      <c r="H780" s="4">
        <v>1</v>
      </c>
      <c r="I780" s="4">
        <v>8.4</v>
      </c>
      <c r="J780" s="4">
        <v>6.5</v>
      </c>
      <c r="L780" s="4">
        <v>4</v>
      </c>
      <c r="M780" s="4">
        <v>2</v>
      </c>
      <c r="O780" s="4">
        <v>4</v>
      </c>
      <c r="P780" s="4">
        <v>2.6</v>
      </c>
      <c r="Q780" s="4">
        <v>2.8</v>
      </c>
      <c r="R780" s="4">
        <v>4</v>
      </c>
      <c r="S780" s="4">
        <v>3</v>
      </c>
      <c r="T780" s="4">
        <v>4</v>
      </c>
      <c r="V780" s="4">
        <v>2.4</v>
      </c>
      <c r="W780" s="4">
        <v>3.2</v>
      </c>
      <c r="X780" s="4">
        <v>1</v>
      </c>
      <c r="Y780" s="4">
        <v>6</v>
      </c>
      <c r="Z780" s="4">
        <v>2.8</v>
      </c>
      <c r="AA780" s="4">
        <v>4</v>
      </c>
    </row>
    <row r="781" spans="2:27" x14ac:dyDescent="0.25">
      <c r="B781" s="8">
        <v>780</v>
      </c>
      <c r="C781" s="9" t="s">
        <v>22</v>
      </c>
      <c r="D781" s="10">
        <f t="shared" si="25"/>
        <v>390</v>
      </c>
      <c r="E781" s="1">
        <f t="shared" si="24"/>
        <v>13</v>
      </c>
      <c r="F781" s="1">
        <f t="shared" si="23"/>
        <v>2</v>
      </c>
      <c r="G781" s="4">
        <v>7</v>
      </c>
      <c r="H781" s="4">
        <v>3</v>
      </c>
      <c r="I781" s="4">
        <v>4</v>
      </c>
      <c r="J781" s="4">
        <v>4.2</v>
      </c>
      <c r="K781" s="20"/>
      <c r="L781" s="4">
        <v>8</v>
      </c>
      <c r="M781" s="4">
        <v>5</v>
      </c>
      <c r="O781" s="4">
        <v>7.6</v>
      </c>
      <c r="P781" s="4">
        <v>6.8</v>
      </c>
      <c r="Q781" s="4">
        <v>7</v>
      </c>
      <c r="R781" s="4">
        <v>2.8</v>
      </c>
      <c r="S781" s="17" t="s">
        <v>57</v>
      </c>
      <c r="T781" s="4">
        <v>8</v>
      </c>
      <c r="V781" s="4">
        <v>5.8</v>
      </c>
      <c r="W781" s="4">
        <v>6</v>
      </c>
      <c r="X781" s="4">
        <v>1</v>
      </c>
      <c r="Y781" s="4">
        <v>3</v>
      </c>
      <c r="Z781" s="4">
        <v>5.4</v>
      </c>
      <c r="AA781" s="4">
        <v>7.8</v>
      </c>
    </row>
    <row r="782" spans="2:27" x14ac:dyDescent="0.25">
      <c r="B782" s="8">
        <v>781</v>
      </c>
      <c r="C782" s="9" t="s">
        <v>21</v>
      </c>
      <c r="D782" s="10">
        <f t="shared" si="25"/>
        <v>391</v>
      </c>
      <c r="E782" s="1">
        <f t="shared" si="24"/>
        <v>13</v>
      </c>
      <c r="F782" s="1">
        <f t="shared" si="23"/>
        <v>2</v>
      </c>
      <c r="G782" s="4">
        <v>3.4</v>
      </c>
      <c r="H782" s="4">
        <v>1</v>
      </c>
      <c r="I782" s="4">
        <v>8</v>
      </c>
      <c r="J782" s="4">
        <v>7.2</v>
      </c>
      <c r="L782" s="4">
        <v>4</v>
      </c>
      <c r="M782" s="4">
        <v>2</v>
      </c>
      <c r="O782" s="4">
        <v>4.2</v>
      </c>
      <c r="P782" s="4">
        <v>3.2</v>
      </c>
      <c r="Q782" s="4">
        <v>6</v>
      </c>
      <c r="R782" s="4">
        <v>6</v>
      </c>
      <c r="S782" s="17" t="s">
        <v>57</v>
      </c>
      <c r="T782" s="4">
        <v>5</v>
      </c>
      <c r="V782" s="4">
        <v>2.8</v>
      </c>
      <c r="W782" s="6">
        <v>2</v>
      </c>
      <c r="X782" s="4">
        <v>2.4</v>
      </c>
      <c r="Y782" s="4">
        <v>5</v>
      </c>
      <c r="Z782" s="4">
        <v>2.2000000000000002</v>
      </c>
      <c r="AA782" s="4">
        <v>3</v>
      </c>
    </row>
    <row r="783" spans="2:27" x14ac:dyDescent="0.25">
      <c r="B783" s="8">
        <v>782</v>
      </c>
      <c r="C783" s="9" t="s">
        <v>22</v>
      </c>
      <c r="D783" s="10">
        <f t="shared" si="25"/>
        <v>391</v>
      </c>
      <c r="E783" s="1">
        <f t="shared" si="24"/>
        <v>13</v>
      </c>
      <c r="F783" s="1">
        <f t="shared" si="23"/>
        <v>2</v>
      </c>
      <c r="G783" s="4">
        <v>9</v>
      </c>
      <c r="H783" s="4">
        <v>2</v>
      </c>
      <c r="I783" s="4">
        <v>5</v>
      </c>
      <c r="J783" s="4">
        <v>3</v>
      </c>
      <c r="L783" s="4">
        <v>6</v>
      </c>
      <c r="M783" s="4">
        <v>5</v>
      </c>
      <c r="O783" s="4">
        <v>8</v>
      </c>
      <c r="P783" s="4">
        <v>6.6</v>
      </c>
      <c r="Q783" s="4">
        <v>4.5999999999999996</v>
      </c>
      <c r="R783" s="4">
        <v>3</v>
      </c>
      <c r="S783" s="17" t="s">
        <v>57</v>
      </c>
      <c r="T783" s="4">
        <v>7</v>
      </c>
      <c r="V783" s="4">
        <v>8.6</v>
      </c>
      <c r="W783" s="4">
        <v>5.2</v>
      </c>
      <c r="X783" s="4">
        <v>0</v>
      </c>
      <c r="Y783" s="4">
        <v>2</v>
      </c>
      <c r="Z783" s="4">
        <v>5</v>
      </c>
      <c r="AA783" s="4">
        <v>8.1999999999999993</v>
      </c>
    </row>
    <row r="784" spans="2:27" x14ac:dyDescent="0.25">
      <c r="B784" s="8">
        <v>783</v>
      </c>
      <c r="C784" s="9" t="s">
        <v>21</v>
      </c>
      <c r="D784" s="10">
        <f t="shared" si="25"/>
        <v>392</v>
      </c>
      <c r="E784" s="1">
        <f t="shared" si="24"/>
        <v>13</v>
      </c>
      <c r="F784" s="1">
        <f t="shared" si="23"/>
        <v>2</v>
      </c>
      <c r="G784" s="4">
        <v>3.4</v>
      </c>
      <c r="H784" s="4">
        <v>2.2000000000000002</v>
      </c>
      <c r="I784" s="4">
        <v>7.4</v>
      </c>
      <c r="J784" s="4">
        <v>7.8</v>
      </c>
      <c r="L784" s="4">
        <v>4</v>
      </c>
      <c r="M784" s="4">
        <v>2</v>
      </c>
      <c r="O784" s="4">
        <v>5.8</v>
      </c>
      <c r="P784" s="4">
        <v>3.6</v>
      </c>
      <c r="Q784" s="4">
        <v>3.9</v>
      </c>
      <c r="R784" s="4">
        <v>5</v>
      </c>
      <c r="S784" s="17" t="s">
        <v>57</v>
      </c>
      <c r="T784" s="4">
        <v>5</v>
      </c>
      <c r="V784" s="4">
        <v>3.2</v>
      </c>
      <c r="W784" s="4">
        <v>3</v>
      </c>
      <c r="X784" s="4">
        <v>1.4</v>
      </c>
      <c r="Y784" s="4">
        <v>1</v>
      </c>
      <c r="Z784" s="4">
        <v>1.8</v>
      </c>
      <c r="AA784" s="4">
        <v>2.8</v>
      </c>
    </row>
    <row r="785" spans="2:27" x14ac:dyDescent="0.25">
      <c r="B785" s="8">
        <v>784</v>
      </c>
      <c r="C785" s="9" t="s">
        <v>22</v>
      </c>
      <c r="D785" s="10">
        <f t="shared" si="25"/>
        <v>392</v>
      </c>
      <c r="E785" s="1">
        <f t="shared" si="24"/>
        <v>13</v>
      </c>
      <c r="F785" s="1">
        <f t="shared" si="23"/>
        <v>2</v>
      </c>
      <c r="G785" s="4">
        <v>8</v>
      </c>
      <c r="H785" s="4">
        <v>3</v>
      </c>
      <c r="I785" s="4">
        <v>5</v>
      </c>
      <c r="J785" s="4">
        <v>1.6</v>
      </c>
      <c r="L785" s="4">
        <v>5.6</v>
      </c>
      <c r="M785" s="4">
        <v>4.4000000000000004</v>
      </c>
      <c r="O785" s="4">
        <v>5.8</v>
      </c>
      <c r="P785" s="4">
        <v>6.2</v>
      </c>
      <c r="Q785" s="5">
        <v>8</v>
      </c>
      <c r="R785" s="4">
        <v>2.8</v>
      </c>
      <c r="S785" s="17" t="s">
        <v>57</v>
      </c>
      <c r="T785" s="4">
        <v>8.6</v>
      </c>
      <c r="U785" s="6"/>
      <c r="V785" s="4">
        <v>7</v>
      </c>
      <c r="W785" s="4">
        <v>5</v>
      </c>
      <c r="X785" s="4">
        <v>1.2</v>
      </c>
      <c r="Y785" s="4">
        <v>2.2000000000000002</v>
      </c>
      <c r="Z785" s="4">
        <v>3.8</v>
      </c>
      <c r="AA785" s="4">
        <v>8.8000000000000007</v>
      </c>
    </row>
    <row r="786" spans="2:27" x14ac:dyDescent="0.25">
      <c r="B786" s="8">
        <v>785</v>
      </c>
      <c r="C786" s="9" t="s">
        <v>21</v>
      </c>
      <c r="D786" s="10">
        <f t="shared" si="25"/>
        <v>393</v>
      </c>
      <c r="E786" s="1">
        <f t="shared" si="24"/>
        <v>13</v>
      </c>
      <c r="F786" s="1">
        <f t="shared" si="23"/>
        <v>2</v>
      </c>
      <c r="G786" s="4">
        <v>3</v>
      </c>
      <c r="H786" s="4">
        <v>1</v>
      </c>
      <c r="I786" s="4">
        <v>9.4</v>
      </c>
      <c r="J786" s="4">
        <v>8</v>
      </c>
      <c r="L786" s="4">
        <v>3</v>
      </c>
      <c r="M786" s="4">
        <v>2</v>
      </c>
      <c r="O786" s="4">
        <v>5.8</v>
      </c>
      <c r="P786" s="4">
        <v>4</v>
      </c>
      <c r="Q786" s="5">
        <v>5.2</v>
      </c>
      <c r="R786" s="4">
        <v>6</v>
      </c>
      <c r="S786" s="17" t="s">
        <v>57</v>
      </c>
      <c r="T786" s="4">
        <v>5</v>
      </c>
      <c r="V786" s="4">
        <v>1.8</v>
      </c>
      <c r="W786" s="4">
        <v>3</v>
      </c>
      <c r="X786" s="4">
        <v>3</v>
      </c>
      <c r="Y786" s="4">
        <v>0</v>
      </c>
      <c r="Z786" s="4">
        <v>2.8</v>
      </c>
      <c r="AA786" s="4">
        <v>5.2</v>
      </c>
    </row>
    <row r="787" spans="2:27" x14ac:dyDescent="0.25">
      <c r="B787" s="8">
        <v>786</v>
      </c>
      <c r="C787" s="9" t="s">
        <v>22</v>
      </c>
      <c r="D787" s="10">
        <f t="shared" si="25"/>
        <v>393</v>
      </c>
      <c r="E787" s="1">
        <f t="shared" si="24"/>
        <v>13</v>
      </c>
      <c r="F787" s="1">
        <f t="shared" si="23"/>
        <v>2</v>
      </c>
      <c r="G787" s="4">
        <v>8</v>
      </c>
      <c r="H787" s="4">
        <v>3</v>
      </c>
      <c r="I787" s="4">
        <v>3.6</v>
      </c>
      <c r="J787" s="4">
        <v>4</v>
      </c>
      <c r="L787" s="4">
        <v>6</v>
      </c>
      <c r="M787" s="4">
        <v>4</v>
      </c>
      <c r="O787" s="4">
        <v>7.2</v>
      </c>
      <c r="P787" s="4">
        <v>6.4</v>
      </c>
      <c r="Q787" s="4">
        <v>5.4</v>
      </c>
      <c r="R787" s="4">
        <v>3</v>
      </c>
      <c r="S787" s="17" t="s">
        <v>57</v>
      </c>
      <c r="T787" s="4">
        <v>8.1999999999999993</v>
      </c>
      <c r="V787" s="4">
        <v>5.8</v>
      </c>
      <c r="W787" s="4">
        <v>5</v>
      </c>
      <c r="X787" s="4">
        <v>1</v>
      </c>
      <c r="Y787" s="4">
        <v>0</v>
      </c>
      <c r="Z787" s="4">
        <v>4.5999999999999996</v>
      </c>
      <c r="AA787" s="4">
        <v>5.6</v>
      </c>
    </row>
    <row r="788" spans="2:27" x14ac:dyDescent="0.25">
      <c r="B788" s="8">
        <v>787</v>
      </c>
      <c r="C788" s="9" t="s">
        <v>21</v>
      </c>
      <c r="D788" s="10">
        <f t="shared" si="25"/>
        <v>394</v>
      </c>
      <c r="E788" s="1">
        <f t="shared" si="24"/>
        <v>13</v>
      </c>
      <c r="F788" s="1">
        <f t="shared" si="23"/>
        <v>2</v>
      </c>
      <c r="G788" s="4">
        <v>4.8</v>
      </c>
      <c r="H788" s="4">
        <v>1</v>
      </c>
      <c r="I788" s="4">
        <v>9</v>
      </c>
      <c r="J788" s="4">
        <v>5</v>
      </c>
      <c r="L788" s="4">
        <v>3</v>
      </c>
      <c r="M788" s="4">
        <v>2</v>
      </c>
      <c r="O788" s="4">
        <v>4</v>
      </c>
      <c r="P788" s="4">
        <v>3</v>
      </c>
      <c r="Q788" s="4">
        <v>4</v>
      </c>
      <c r="R788" s="4">
        <v>5.0999999999999996</v>
      </c>
      <c r="S788" s="17" t="s">
        <v>57</v>
      </c>
      <c r="T788" s="4">
        <v>5.2</v>
      </c>
      <c r="V788" s="4">
        <v>3.6</v>
      </c>
      <c r="W788" s="4">
        <v>3</v>
      </c>
      <c r="X788" s="4">
        <v>3</v>
      </c>
      <c r="Y788" s="4">
        <v>2.2000000000000002</v>
      </c>
      <c r="Z788" s="4">
        <v>2.6</v>
      </c>
      <c r="AA788" s="4">
        <v>5.2</v>
      </c>
    </row>
    <row r="789" spans="2:27" x14ac:dyDescent="0.25">
      <c r="B789" s="8">
        <v>788</v>
      </c>
      <c r="C789" s="9" t="s">
        <v>22</v>
      </c>
      <c r="D789" s="10">
        <f t="shared" si="25"/>
        <v>394</v>
      </c>
      <c r="E789" s="1">
        <f t="shared" si="24"/>
        <v>13</v>
      </c>
      <c r="F789" s="1">
        <f t="shared" si="23"/>
        <v>2</v>
      </c>
      <c r="G789" s="4">
        <v>9</v>
      </c>
      <c r="H789" s="20">
        <v>4</v>
      </c>
      <c r="I789" s="4">
        <v>3</v>
      </c>
      <c r="J789" s="4">
        <v>2.6</v>
      </c>
      <c r="L789" s="4">
        <v>6.8</v>
      </c>
      <c r="M789" s="4">
        <v>3.6</v>
      </c>
      <c r="O789" s="4">
        <v>7.6</v>
      </c>
      <c r="P789" s="4">
        <v>6.6</v>
      </c>
      <c r="Q789" s="4">
        <v>5</v>
      </c>
      <c r="R789" s="4">
        <v>3</v>
      </c>
      <c r="S789" s="17" t="s">
        <v>57</v>
      </c>
      <c r="T789" s="4">
        <v>7</v>
      </c>
      <c r="V789" s="5">
        <v>10</v>
      </c>
      <c r="W789" s="4">
        <v>5</v>
      </c>
      <c r="X789" s="4">
        <v>0</v>
      </c>
      <c r="Y789" s="4">
        <v>3.2</v>
      </c>
      <c r="Z789" s="4">
        <v>5.4</v>
      </c>
      <c r="AA789" s="4">
        <v>6.6</v>
      </c>
    </row>
    <row r="790" spans="2:27" x14ac:dyDescent="0.25">
      <c r="B790" s="8">
        <v>789</v>
      </c>
      <c r="C790" s="9" t="s">
        <v>21</v>
      </c>
      <c r="D790" s="10">
        <f t="shared" si="25"/>
        <v>395</v>
      </c>
      <c r="E790" s="1">
        <f t="shared" si="24"/>
        <v>13</v>
      </c>
      <c r="F790" s="1">
        <f t="shared" si="23"/>
        <v>2</v>
      </c>
      <c r="G790" s="4">
        <v>4</v>
      </c>
      <c r="H790" s="4">
        <v>1</v>
      </c>
      <c r="I790" s="4">
        <v>8</v>
      </c>
      <c r="J790" s="4">
        <v>5</v>
      </c>
      <c r="L790" s="4">
        <v>3</v>
      </c>
      <c r="M790" s="4">
        <v>2</v>
      </c>
      <c r="O790" s="4">
        <v>4</v>
      </c>
      <c r="P790" s="4">
        <v>3.6</v>
      </c>
      <c r="Q790" s="4">
        <v>4.4000000000000004</v>
      </c>
      <c r="R790" s="4">
        <v>5</v>
      </c>
      <c r="S790" s="17" t="s">
        <v>57</v>
      </c>
      <c r="T790" s="4">
        <v>5</v>
      </c>
      <c r="V790" s="4">
        <v>3.2</v>
      </c>
      <c r="W790" s="4">
        <v>3</v>
      </c>
      <c r="X790" s="4">
        <v>1</v>
      </c>
      <c r="Y790" s="4">
        <v>1.6</v>
      </c>
      <c r="Z790" s="4">
        <v>2.6</v>
      </c>
      <c r="AA790" s="4">
        <v>5.8</v>
      </c>
    </row>
    <row r="791" spans="2:27" x14ac:dyDescent="0.25">
      <c r="B791" s="8">
        <v>790</v>
      </c>
      <c r="C791" s="9" t="s">
        <v>22</v>
      </c>
      <c r="D791" s="10">
        <f t="shared" si="25"/>
        <v>395</v>
      </c>
      <c r="E791" s="1">
        <f t="shared" si="24"/>
        <v>13</v>
      </c>
      <c r="F791" s="1">
        <f t="shared" si="23"/>
        <v>2</v>
      </c>
      <c r="G791" s="4">
        <v>10</v>
      </c>
      <c r="H791" s="4">
        <v>3</v>
      </c>
      <c r="I791" s="4">
        <v>4</v>
      </c>
      <c r="J791" s="4">
        <v>5.6</v>
      </c>
      <c r="L791" s="4">
        <v>7.4</v>
      </c>
      <c r="M791" s="4">
        <v>5</v>
      </c>
      <c r="O791" s="4">
        <v>7</v>
      </c>
      <c r="P791" s="4">
        <v>7.2</v>
      </c>
      <c r="Q791" s="4">
        <v>8</v>
      </c>
      <c r="R791" s="4">
        <v>2.4</v>
      </c>
      <c r="S791" s="17" t="s">
        <v>57</v>
      </c>
      <c r="T791" s="4">
        <v>10.3</v>
      </c>
      <c r="V791" s="4">
        <v>9.8000000000000007</v>
      </c>
      <c r="W791" s="4">
        <v>5</v>
      </c>
      <c r="X791" s="4">
        <v>0</v>
      </c>
      <c r="Y791" s="4">
        <v>0</v>
      </c>
      <c r="Z791" s="4">
        <v>4.2</v>
      </c>
      <c r="AA791" s="4">
        <v>9</v>
      </c>
    </row>
    <row r="792" spans="2:27" x14ac:dyDescent="0.25">
      <c r="B792" s="8">
        <v>791</v>
      </c>
      <c r="C792" s="9" t="s">
        <v>21</v>
      </c>
      <c r="D792" s="10">
        <f t="shared" si="25"/>
        <v>396</v>
      </c>
      <c r="E792" s="1">
        <f t="shared" si="24"/>
        <v>13</v>
      </c>
      <c r="F792" s="1">
        <f t="shared" si="23"/>
        <v>2</v>
      </c>
      <c r="G792" s="4">
        <v>4</v>
      </c>
      <c r="H792" s="4">
        <v>1</v>
      </c>
      <c r="I792" s="4">
        <v>7.4</v>
      </c>
      <c r="J792" s="4">
        <v>6</v>
      </c>
      <c r="K792" s="4">
        <v>10</v>
      </c>
      <c r="L792" s="4">
        <v>3.2</v>
      </c>
      <c r="M792" s="4">
        <v>3.4</v>
      </c>
      <c r="O792" s="4">
        <v>4</v>
      </c>
      <c r="P792" s="4">
        <v>4.5999999999999996</v>
      </c>
      <c r="Q792" s="4">
        <v>4</v>
      </c>
      <c r="R792" s="4">
        <v>0</v>
      </c>
      <c r="S792" s="17" t="s">
        <v>57</v>
      </c>
      <c r="T792" s="4">
        <v>7</v>
      </c>
      <c r="V792" s="4">
        <v>4.5999999999999996</v>
      </c>
      <c r="W792" s="4">
        <v>3.2</v>
      </c>
      <c r="X792" s="4">
        <v>5</v>
      </c>
      <c r="Y792" s="4">
        <v>0</v>
      </c>
      <c r="Z792" s="4">
        <v>5</v>
      </c>
      <c r="AA792" s="4">
        <v>4</v>
      </c>
    </row>
    <row r="793" spans="2:27" x14ac:dyDescent="0.25">
      <c r="B793" s="8">
        <v>792</v>
      </c>
      <c r="C793" s="9" t="s">
        <v>22</v>
      </c>
      <c r="D793" s="10">
        <f t="shared" si="25"/>
        <v>396</v>
      </c>
      <c r="E793" s="1">
        <f t="shared" si="24"/>
        <v>13</v>
      </c>
      <c r="F793" s="1">
        <f t="shared" si="23"/>
        <v>2</v>
      </c>
      <c r="G793" s="4">
        <v>6.6</v>
      </c>
      <c r="H793" s="4">
        <v>2.8</v>
      </c>
      <c r="I793" s="4">
        <v>4</v>
      </c>
      <c r="J793" s="6">
        <v>6</v>
      </c>
      <c r="K793" s="4">
        <v>4.2</v>
      </c>
      <c r="L793" s="4">
        <v>6.2</v>
      </c>
      <c r="M793" s="4">
        <v>3</v>
      </c>
      <c r="O793" s="4">
        <v>9.1999999999999993</v>
      </c>
      <c r="P793" s="4">
        <v>7</v>
      </c>
      <c r="Q793" s="4">
        <v>8.6</v>
      </c>
      <c r="R793" s="4">
        <v>2</v>
      </c>
      <c r="S793" s="17" t="s">
        <v>57</v>
      </c>
      <c r="T793" s="4">
        <v>8</v>
      </c>
      <c r="V793" s="4">
        <v>10.199999999999999</v>
      </c>
      <c r="W793" s="4">
        <v>5.4</v>
      </c>
      <c r="X793" s="4">
        <v>0</v>
      </c>
      <c r="Y793" s="4">
        <v>1</v>
      </c>
      <c r="Z793" s="4">
        <v>4.8</v>
      </c>
      <c r="AA793" s="4">
        <v>7.3</v>
      </c>
    </row>
    <row r="794" spans="2:27" x14ac:dyDescent="0.25">
      <c r="B794" s="8">
        <v>793</v>
      </c>
      <c r="C794" s="9" t="s">
        <v>21</v>
      </c>
      <c r="D794" s="10">
        <f t="shared" si="25"/>
        <v>397</v>
      </c>
      <c r="E794" s="1">
        <f t="shared" si="24"/>
        <v>13</v>
      </c>
      <c r="F794" s="1">
        <f t="shared" si="23"/>
        <v>2</v>
      </c>
      <c r="G794" s="4">
        <v>3</v>
      </c>
      <c r="H794" s="4">
        <v>1</v>
      </c>
      <c r="I794" s="4">
        <v>7.4</v>
      </c>
      <c r="J794" s="4">
        <v>4</v>
      </c>
      <c r="K794" s="4">
        <v>6</v>
      </c>
      <c r="L794" s="4">
        <v>4.4000000000000004</v>
      </c>
      <c r="M794" s="4">
        <v>3</v>
      </c>
      <c r="O794" s="4">
        <v>4.2</v>
      </c>
      <c r="P794" s="4">
        <v>3.2</v>
      </c>
      <c r="Q794" s="17" t="s">
        <v>57</v>
      </c>
      <c r="R794" s="4">
        <v>3</v>
      </c>
      <c r="S794" s="17" t="s">
        <v>57</v>
      </c>
      <c r="T794" s="4">
        <v>9.8000000000000007</v>
      </c>
      <c r="V794" s="4">
        <v>5.8</v>
      </c>
      <c r="W794" s="4">
        <v>3</v>
      </c>
      <c r="X794" s="4">
        <v>2</v>
      </c>
      <c r="Y794" s="4">
        <v>1.4</v>
      </c>
      <c r="Z794" s="4">
        <v>2</v>
      </c>
      <c r="AA794" s="4">
        <v>3.5</v>
      </c>
    </row>
    <row r="795" spans="2:27" x14ac:dyDescent="0.25">
      <c r="B795" s="8">
        <v>794</v>
      </c>
      <c r="C795" s="9" t="s">
        <v>22</v>
      </c>
      <c r="D795" s="10">
        <f t="shared" si="25"/>
        <v>397</v>
      </c>
      <c r="E795" s="1">
        <f t="shared" si="24"/>
        <v>14</v>
      </c>
      <c r="F795" s="1">
        <f t="shared" si="23"/>
        <v>2</v>
      </c>
      <c r="G795" s="4">
        <v>7</v>
      </c>
      <c r="H795" s="4">
        <v>3</v>
      </c>
      <c r="I795" s="4">
        <v>6</v>
      </c>
      <c r="J795" s="4">
        <v>3</v>
      </c>
      <c r="K795" s="4">
        <v>3.8</v>
      </c>
      <c r="L795" s="4">
        <v>6</v>
      </c>
      <c r="M795" s="4">
        <v>4.2</v>
      </c>
      <c r="O795" s="4">
        <v>8.8000000000000007</v>
      </c>
      <c r="P795" s="4">
        <v>6.6</v>
      </c>
      <c r="Q795" s="4">
        <v>8.4</v>
      </c>
      <c r="R795" s="4">
        <v>2</v>
      </c>
      <c r="S795" s="17" t="s">
        <v>57</v>
      </c>
      <c r="T795" s="4">
        <v>7</v>
      </c>
      <c r="V795" s="4">
        <v>8.8000000000000007</v>
      </c>
      <c r="W795" s="4">
        <v>5</v>
      </c>
      <c r="X795" s="4">
        <v>1</v>
      </c>
      <c r="Y795" s="4">
        <v>0</v>
      </c>
      <c r="Z795" s="4">
        <v>5.4</v>
      </c>
      <c r="AA795" s="4">
        <v>8</v>
      </c>
    </row>
    <row r="796" spans="2:27" x14ac:dyDescent="0.25">
      <c r="B796" s="8">
        <v>795</v>
      </c>
      <c r="C796" s="9" t="s">
        <v>21</v>
      </c>
      <c r="D796" s="10">
        <f t="shared" si="25"/>
        <v>398</v>
      </c>
      <c r="E796" s="1">
        <f t="shared" si="24"/>
        <v>14</v>
      </c>
      <c r="F796" s="1">
        <f t="shared" si="23"/>
        <v>2</v>
      </c>
      <c r="G796" s="4">
        <v>3.8</v>
      </c>
      <c r="H796" s="17" t="s">
        <v>57</v>
      </c>
      <c r="I796" s="4">
        <v>12</v>
      </c>
      <c r="J796" s="4">
        <v>4</v>
      </c>
      <c r="K796" s="4">
        <v>7.6</v>
      </c>
      <c r="L796" s="4">
        <v>3</v>
      </c>
      <c r="M796" s="4">
        <v>1.8</v>
      </c>
      <c r="O796" s="4">
        <v>3.8</v>
      </c>
      <c r="P796" s="4">
        <v>3.2</v>
      </c>
      <c r="Q796" s="4">
        <v>4.2</v>
      </c>
      <c r="R796" s="4">
        <v>3</v>
      </c>
      <c r="S796" s="17" t="s">
        <v>57</v>
      </c>
      <c r="T796" s="4">
        <v>2</v>
      </c>
      <c r="V796" s="4">
        <v>4.2</v>
      </c>
      <c r="W796" s="6">
        <v>3</v>
      </c>
      <c r="X796" s="4">
        <v>2</v>
      </c>
      <c r="Y796" s="4">
        <v>1.2</v>
      </c>
      <c r="Z796" s="4">
        <v>2.4</v>
      </c>
      <c r="AA796" s="4">
        <v>3.6</v>
      </c>
    </row>
    <row r="797" spans="2:27" x14ac:dyDescent="0.25">
      <c r="B797" s="8">
        <v>796</v>
      </c>
      <c r="C797" s="9" t="s">
        <v>22</v>
      </c>
      <c r="D797" s="10">
        <f t="shared" si="25"/>
        <v>398</v>
      </c>
      <c r="E797" s="1">
        <f t="shared" si="24"/>
        <v>14</v>
      </c>
      <c r="F797" s="1">
        <f t="shared" si="23"/>
        <v>2</v>
      </c>
      <c r="G797" s="4">
        <v>6</v>
      </c>
      <c r="H797" s="17" t="s">
        <v>57</v>
      </c>
      <c r="I797" s="4">
        <v>7</v>
      </c>
      <c r="J797" s="4">
        <v>3</v>
      </c>
      <c r="K797" s="4">
        <v>5</v>
      </c>
      <c r="L797" s="4">
        <v>5.2</v>
      </c>
      <c r="M797" s="4">
        <v>4.4000000000000004</v>
      </c>
      <c r="O797" s="4">
        <v>7.8</v>
      </c>
      <c r="P797" s="4">
        <v>6.8</v>
      </c>
      <c r="Q797" s="4">
        <v>6</v>
      </c>
      <c r="R797" s="4">
        <v>2.2000000000000002</v>
      </c>
      <c r="S797" s="17" t="s">
        <v>57</v>
      </c>
      <c r="T797" s="4">
        <v>6</v>
      </c>
      <c r="V797" s="4">
        <v>10.199999999999999</v>
      </c>
      <c r="W797" s="4">
        <v>8</v>
      </c>
      <c r="X797" s="4">
        <v>0</v>
      </c>
      <c r="Y797" s="4">
        <v>2</v>
      </c>
      <c r="Z797" s="4">
        <v>5.4</v>
      </c>
      <c r="AA797" s="4">
        <v>7.4</v>
      </c>
    </row>
    <row r="798" spans="2:27" x14ac:dyDescent="0.25">
      <c r="B798" s="8">
        <v>797</v>
      </c>
      <c r="C798" s="9" t="s">
        <v>21</v>
      </c>
      <c r="D798" s="10">
        <f t="shared" si="25"/>
        <v>399</v>
      </c>
      <c r="E798" s="1">
        <f t="shared" si="24"/>
        <v>14</v>
      </c>
      <c r="F798" s="1">
        <f t="shared" si="23"/>
        <v>2</v>
      </c>
      <c r="G798" s="4">
        <v>3</v>
      </c>
      <c r="H798" s="4">
        <v>1.4</v>
      </c>
      <c r="I798" s="4">
        <v>10</v>
      </c>
      <c r="J798" s="4">
        <v>5.6</v>
      </c>
      <c r="K798" s="4">
        <v>6</v>
      </c>
      <c r="L798" s="4">
        <v>2.4</v>
      </c>
      <c r="M798" s="4">
        <v>2</v>
      </c>
      <c r="O798" s="4">
        <v>4.2</v>
      </c>
      <c r="P798" s="17" t="s">
        <v>57</v>
      </c>
      <c r="Q798" s="17" t="s">
        <v>57</v>
      </c>
      <c r="R798" s="4">
        <v>5</v>
      </c>
      <c r="S798" s="17" t="s">
        <v>57</v>
      </c>
      <c r="T798" s="4">
        <v>5</v>
      </c>
      <c r="V798" s="4">
        <v>5</v>
      </c>
      <c r="W798" s="4">
        <v>3.6</v>
      </c>
      <c r="X798" s="4">
        <v>5.5</v>
      </c>
      <c r="Y798" s="4">
        <v>2</v>
      </c>
      <c r="Z798" s="4">
        <v>1.8</v>
      </c>
      <c r="AA798" s="4">
        <v>2.6</v>
      </c>
    </row>
    <row r="799" spans="2:27" x14ac:dyDescent="0.25">
      <c r="B799" s="8">
        <v>798</v>
      </c>
      <c r="C799" s="9" t="s">
        <v>22</v>
      </c>
      <c r="D799" s="10">
        <f t="shared" si="25"/>
        <v>399</v>
      </c>
      <c r="E799" s="1">
        <f t="shared" si="24"/>
        <v>14</v>
      </c>
      <c r="F799" s="1">
        <f t="shared" ref="F799:F862" si="26">IF(COUNTIF(F67:F798,F798)=732,F798+1,F798)</f>
        <v>2</v>
      </c>
      <c r="G799" s="4">
        <v>5.2</v>
      </c>
      <c r="H799" s="4">
        <v>3</v>
      </c>
      <c r="I799" s="4">
        <v>5</v>
      </c>
      <c r="J799" s="4">
        <v>5</v>
      </c>
      <c r="K799" s="4">
        <v>4.2</v>
      </c>
      <c r="L799" s="4">
        <v>5.2</v>
      </c>
      <c r="M799" s="4">
        <v>4</v>
      </c>
      <c r="O799" s="4">
        <v>8.4</v>
      </c>
      <c r="P799" s="4">
        <v>4.5999999999999996</v>
      </c>
      <c r="Q799" s="4">
        <v>8</v>
      </c>
      <c r="R799" s="4">
        <v>2</v>
      </c>
      <c r="S799" s="17" t="s">
        <v>57</v>
      </c>
      <c r="T799" s="4">
        <v>10</v>
      </c>
      <c r="U799" s="6"/>
      <c r="V799" s="4">
        <v>10.4</v>
      </c>
      <c r="W799" s="4">
        <v>4</v>
      </c>
      <c r="X799" s="4">
        <v>0</v>
      </c>
      <c r="Y799" s="4">
        <v>3</v>
      </c>
      <c r="Z799" s="4">
        <v>4.2</v>
      </c>
      <c r="AA799" s="4">
        <v>8</v>
      </c>
    </row>
    <row r="800" spans="2:27" x14ac:dyDescent="0.25">
      <c r="B800" s="8">
        <v>799</v>
      </c>
      <c r="C800" s="9" t="s">
        <v>21</v>
      </c>
      <c r="D800" s="10">
        <f t="shared" si="25"/>
        <v>400</v>
      </c>
      <c r="E800" s="1">
        <f t="shared" si="24"/>
        <v>14</v>
      </c>
      <c r="F800" s="1">
        <f t="shared" si="26"/>
        <v>2</v>
      </c>
      <c r="G800" s="4">
        <v>4.4000000000000004</v>
      </c>
      <c r="H800" s="4">
        <v>1</v>
      </c>
      <c r="I800" s="4">
        <v>8</v>
      </c>
      <c r="J800" s="4">
        <v>6</v>
      </c>
      <c r="K800" s="4">
        <v>6</v>
      </c>
      <c r="L800" s="4">
        <v>3</v>
      </c>
      <c r="M800" s="4">
        <v>2.6</v>
      </c>
      <c r="O800" s="4">
        <v>4</v>
      </c>
      <c r="P800" s="4">
        <v>2.6</v>
      </c>
      <c r="Q800" s="4">
        <v>3</v>
      </c>
      <c r="R800" s="4">
        <v>6</v>
      </c>
      <c r="S800" s="17" t="s">
        <v>57</v>
      </c>
      <c r="T800" s="4">
        <v>6</v>
      </c>
      <c r="V800" s="4">
        <v>6</v>
      </c>
      <c r="W800" s="4">
        <v>2.8</v>
      </c>
      <c r="X800" s="4">
        <v>0</v>
      </c>
      <c r="Y800" s="4">
        <v>2.6</v>
      </c>
      <c r="Z800" s="4">
        <v>2.8</v>
      </c>
      <c r="AA800" s="4">
        <v>3</v>
      </c>
    </row>
    <row r="801" spans="2:27" x14ac:dyDescent="0.25">
      <c r="B801" s="8">
        <v>800</v>
      </c>
      <c r="C801" s="9" t="s">
        <v>22</v>
      </c>
      <c r="D801" s="10">
        <f t="shared" si="25"/>
        <v>400</v>
      </c>
      <c r="E801" s="1">
        <f t="shared" si="24"/>
        <v>14</v>
      </c>
      <c r="F801" s="1">
        <f t="shared" si="26"/>
        <v>2</v>
      </c>
      <c r="G801" s="4">
        <v>7.8</v>
      </c>
      <c r="H801" s="4">
        <v>2.6</v>
      </c>
      <c r="I801" s="4">
        <v>3.4</v>
      </c>
      <c r="J801" s="4">
        <v>5</v>
      </c>
      <c r="K801" s="4">
        <v>4</v>
      </c>
      <c r="L801" s="4">
        <v>5.2</v>
      </c>
      <c r="M801" s="4">
        <v>3.2</v>
      </c>
      <c r="O801" s="4">
        <v>6</v>
      </c>
      <c r="P801" s="4">
        <v>4.4000000000000004</v>
      </c>
      <c r="Q801" s="4">
        <v>8.1999999999999993</v>
      </c>
      <c r="R801" s="4">
        <v>2</v>
      </c>
      <c r="S801" s="17" t="s">
        <v>57</v>
      </c>
      <c r="T801" s="4">
        <v>10.199999999999999</v>
      </c>
      <c r="V801" s="4">
        <v>10</v>
      </c>
      <c r="W801" s="4">
        <v>5</v>
      </c>
      <c r="X801" s="4">
        <v>0</v>
      </c>
      <c r="Y801" s="4">
        <v>2.2000000000000002</v>
      </c>
      <c r="Z801" s="4">
        <v>5.8</v>
      </c>
      <c r="AA801" s="4">
        <v>8.8000000000000007</v>
      </c>
    </row>
    <row r="802" spans="2:27" x14ac:dyDescent="0.25">
      <c r="B802" s="8">
        <v>801</v>
      </c>
      <c r="C802" s="9" t="s">
        <v>21</v>
      </c>
      <c r="D802" s="10">
        <f t="shared" si="25"/>
        <v>401</v>
      </c>
      <c r="E802" s="1">
        <f t="shared" si="24"/>
        <v>14</v>
      </c>
      <c r="F802" s="1">
        <f t="shared" si="26"/>
        <v>2</v>
      </c>
      <c r="G802" s="4">
        <v>3</v>
      </c>
      <c r="H802" s="4">
        <v>3.6</v>
      </c>
      <c r="I802" s="4">
        <v>9.6</v>
      </c>
      <c r="J802" s="4">
        <v>8.1</v>
      </c>
      <c r="K802" s="4">
        <v>7</v>
      </c>
      <c r="L802" s="4">
        <v>1.6</v>
      </c>
      <c r="M802" s="4">
        <v>4</v>
      </c>
      <c r="O802" s="4">
        <v>4.4000000000000004</v>
      </c>
      <c r="P802" s="4">
        <v>2.2000000000000002</v>
      </c>
      <c r="Q802" s="4">
        <v>4</v>
      </c>
      <c r="R802" s="4">
        <v>4</v>
      </c>
      <c r="S802" s="17" t="s">
        <v>57</v>
      </c>
      <c r="T802" s="4">
        <v>4.8</v>
      </c>
      <c r="V802" s="4">
        <v>5</v>
      </c>
      <c r="W802" s="4">
        <v>3.6</v>
      </c>
      <c r="X802" s="4">
        <v>0</v>
      </c>
      <c r="Y802" s="4">
        <v>3</v>
      </c>
      <c r="Z802" s="4">
        <v>4.4000000000000004</v>
      </c>
      <c r="AA802" s="4">
        <v>2.6</v>
      </c>
    </row>
    <row r="803" spans="2:27" x14ac:dyDescent="0.25">
      <c r="B803" s="8">
        <v>802</v>
      </c>
      <c r="C803" s="9" t="s">
        <v>22</v>
      </c>
      <c r="D803" s="10">
        <f t="shared" si="25"/>
        <v>401</v>
      </c>
      <c r="E803" s="1">
        <f t="shared" si="24"/>
        <v>14</v>
      </c>
      <c r="F803" s="1">
        <f t="shared" si="26"/>
        <v>2</v>
      </c>
      <c r="G803" s="4">
        <v>5.8</v>
      </c>
      <c r="H803" s="4">
        <v>2</v>
      </c>
      <c r="I803" s="4">
        <v>6</v>
      </c>
      <c r="J803" s="4">
        <v>5</v>
      </c>
      <c r="K803" s="4">
        <v>5</v>
      </c>
      <c r="L803" s="4">
        <v>6</v>
      </c>
      <c r="M803" s="4">
        <v>3.6</v>
      </c>
      <c r="O803" s="4">
        <v>8</v>
      </c>
      <c r="P803" s="4">
        <v>4.2</v>
      </c>
      <c r="Q803" s="4">
        <v>8</v>
      </c>
      <c r="R803" s="4">
        <v>2</v>
      </c>
      <c r="S803" s="17" t="s">
        <v>57</v>
      </c>
      <c r="T803" s="4">
        <v>10</v>
      </c>
      <c r="V803" s="4">
        <v>11</v>
      </c>
      <c r="W803" s="4">
        <v>5.4</v>
      </c>
      <c r="X803" s="4">
        <v>2</v>
      </c>
      <c r="Y803" s="4">
        <v>3.4</v>
      </c>
      <c r="Z803" s="4">
        <v>4.4000000000000004</v>
      </c>
      <c r="AA803" s="4">
        <v>8.6</v>
      </c>
    </row>
    <row r="804" spans="2:27" x14ac:dyDescent="0.25">
      <c r="B804" s="8">
        <v>803</v>
      </c>
      <c r="C804" s="9" t="s">
        <v>21</v>
      </c>
      <c r="D804" s="10">
        <f t="shared" si="25"/>
        <v>402</v>
      </c>
      <c r="E804" s="1">
        <f t="shared" si="24"/>
        <v>14</v>
      </c>
      <c r="F804" s="1">
        <f t="shared" si="26"/>
        <v>2</v>
      </c>
      <c r="G804" s="4">
        <v>3</v>
      </c>
      <c r="H804" s="4">
        <v>1</v>
      </c>
      <c r="I804" s="4">
        <v>5</v>
      </c>
      <c r="J804" s="4">
        <v>8</v>
      </c>
      <c r="K804" s="4">
        <v>7</v>
      </c>
      <c r="L804" s="4">
        <v>2.2000000000000002</v>
      </c>
      <c r="M804" s="4">
        <v>2.5</v>
      </c>
      <c r="O804" s="4">
        <v>3.2</v>
      </c>
      <c r="P804" s="4">
        <v>2.4</v>
      </c>
      <c r="Q804" s="4">
        <v>3.6</v>
      </c>
      <c r="R804" s="4">
        <v>6</v>
      </c>
      <c r="S804" s="17" t="s">
        <v>57</v>
      </c>
      <c r="T804" s="4">
        <v>4</v>
      </c>
      <c r="V804" s="4">
        <v>4.8</v>
      </c>
      <c r="W804" s="4">
        <v>3</v>
      </c>
      <c r="X804" s="4">
        <v>1</v>
      </c>
      <c r="Y804" s="17" t="s">
        <v>57</v>
      </c>
      <c r="Z804" s="4">
        <v>2.4</v>
      </c>
      <c r="AA804" s="4">
        <v>4</v>
      </c>
    </row>
    <row r="805" spans="2:27" x14ac:dyDescent="0.25">
      <c r="B805" s="8">
        <v>804</v>
      </c>
      <c r="C805" s="9" t="s">
        <v>22</v>
      </c>
      <c r="D805" s="10">
        <f t="shared" si="25"/>
        <v>402</v>
      </c>
      <c r="E805" s="1">
        <f t="shared" si="24"/>
        <v>14</v>
      </c>
      <c r="F805" s="1">
        <f t="shared" si="26"/>
        <v>2</v>
      </c>
      <c r="G805" s="4">
        <v>7</v>
      </c>
      <c r="H805" s="4">
        <v>3</v>
      </c>
      <c r="I805" s="17" t="s">
        <v>57</v>
      </c>
      <c r="J805" s="4">
        <v>3.8</v>
      </c>
      <c r="K805" s="4">
        <v>3</v>
      </c>
      <c r="L805" s="4">
        <v>4.2</v>
      </c>
      <c r="M805" s="4">
        <v>5</v>
      </c>
      <c r="O805" s="5">
        <v>5</v>
      </c>
      <c r="P805" s="4">
        <v>4.2</v>
      </c>
      <c r="Q805" s="4">
        <v>4.4000000000000004</v>
      </c>
      <c r="R805" s="4">
        <v>2.4</v>
      </c>
      <c r="S805" s="17" t="s">
        <v>57</v>
      </c>
      <c r="T805" s="4">
        <v>7.8</v>
      </c>
      <c r="V805" s="4">
        <v>11.4</v>
      </c>
      <c r="W805" s="4">
        <v>5.6</v>
      </c>
      <c r="X805" s="4">
        <v>0</v>
      </c>
      <c r="Y805" s="4">
        <v>3.6</v>
      </c>
      <c r="Z805" s="4">
        <v>5.2</v>
      </c>
      <c r="AA805" s="4">
        <v>7.8</v>
      </c>
    </row>
    <row r="806" spans="2:27" x14ac:dyDescent="0.25">
      <c r="B806" s="8">
        <v>805</v>
      </c>
      <c r="C806" s="9" t="s">
        <v>21</v>
      </c>
      <c r="D806" s="10">
        <f t="shared" si="25"/>
        <v>403</v>
      </c>
      <c r="E806" s="1">
        <f t="shared" si="24"/>
        <v>14</v>
      </c>
      <c r="F806" s="1">
        <f t="shared" si="26"/>
        <v>2</v>
      </c>
      <c r="G806" s="4">
        <v>4</v>
      </c>
      <c r="H806" s="4">
        <v>1.4</v>
      </c>
      <c r="I806" s="4">
        <v>10</v>
      </c>
      <c r="J806" s="4">
        <v>6.4</v>
      </c>
      <c r="K806" s="4">
        <v>7.8</v>
      </c>
      <c r="L806" s="4">
        <v>2</v>
      </c>
      <c r="M806" s="17" t="s">
        <v>57</v>
      </c>
      <c r="O806" s="4">
        <v>4.5999999999999996</v>
      </c>
      <c r="P806" s="4">
        <v>2.2000000000000002</v>
      </c>
      <c r="Q806" s="4">
        <v>4.8</v>
      </c>
      <c r="R806" s="4">
        <v>5</v>
      </c>
      <c r="S806" s="17" t="s">
        <v>57</v>
      </c>
      <c r="T806" s="4">
        <v>5.4</v>
      </c>
      <c r="V806" s="4">
        <v>3.8</v>
      </c>
      <c r="W806" s="4">
        <v>2.6</v>
      </c>
      <c r="X806" s="4">
        <v>0</v>
      </c>
      <c r="Y806" s="4">
        <v>2.4</v>
      </c>
      <c r="Z806" s="4">
        <v>2.6</v>
      </c>
      <c r="AA806" s="4">
        <v>3.6</v>
      </c>
    </row>
    <row r="807" spans="2:27" x14ac:dyDescent="0.25">
      <c r="B807" s="8">
        <v>806</v>
      </c>
      <c r="C807" s="9" t="s">
        <v>22</v>
      </c>
      <c r="D807" s="10">
        <f t="shared" si="25"/>
        <v>403</v>
      </c>
      <c r="E807" s="1">
        <f t="shared" si="24"/>
        <v>14</v>
      </c>
      <c r="F807" s="1">
        <f t="shared" si="26"/>
        <v>2</v>
      </c>
      <c r="G807" s="4">
        <v>7</v>
      </c>
      <c r="H807" s="4">
        <v>3</v>
      </c>
      <c r="I807" s="4">
        <v>4</v>
      </c>
      <c r="J807" s="6">
        <v>4.5999999999999996</v>
      </c>
      <c r="K807" s="4">
        <v>2</v>
      </c>
      <c r="L807" s="4">
        <v>3.4</v>
      </c>
      <c r="M807" s="4">
        <v>7.1</v>
      </c>
      <c r="O807" s="4">
        <v>4</v>
      </c>
      <c r="P807" s="4">
        <v>4.4000000000000004</v>
      </c>
      <c r="Q807" s="4">
        <v>6.8</v>
      </c>
      <c r="R807" s="4">
        <v>2.8</v>
      </c>
      <c r="S807" s="17" t="s">
        <v>57</v>
      </c>
      <c r="T807" s="4">
        <v>6.2</v>
      </c>
      <c r="V807" s="4">
        <v>8.6</v>
      </c>
      <c r="W807" s="4">
        <v>5.4</v>
      </c>
      <c r="X807" s="4">
        <v>2.4</v>
      </c>
      <c r="Y807" s="4">
        <v>3.4</v>
      </c>
      <c r="Z807" s="4">
        <v>5</v>
      </c>
      <c r="AA807" s="4">
        <v>7.7</v>
      </c>
    </row>
    <row r="808" spans="2:27" x14ac:dyDescent="0.25">
      <c r="B808" s="8">
        <v>807</v>
      </c>
      <c r="C808" s="9" t="s">
        <v>21</v>
      </c>
      <c r="D808" s="10">
        <f t="shared" si="25"/>
        <v>404</v>
      </c>
      <c r="E808" s="1">
        <f t="shared" si="24"/>
        <v>14</v>
      </c>
      <c r="F808" s="1">
        <f t="shared" si="26"/>
        <v>2</v>
      </c>
      <c r="G808" s="4">
        <v>3.6</v>
      </c>
      <c r="H808" s="4">
        <v>1</v>
      </c>
      <c r="I808" s="4">
        <v>7.2</v>
      </c>
      <c r="J808" s="4">
        <v>8.4</v>
      </c>
      <c r="K808" s="4">
        <v>5.2</v>
      </c>
      <c r="L808" s="4">
        <v>2.6</v>
      </c>
      <c r="M808" s="4">
        <v>16</v>
      </c>
      <c r="O808" s="4">
        <v>3.3</v>
      </c>
      <c r="P808" s="4">
        <v>2.2000000000000002</v>
      </c>
      <c r="Q808" s="4">
        <v>5.2</v>
      </c>
      <c r="R808" s="4">
        <v>5</v>
      </c>
      <c r="S808" s="17" t="s">
        <v>57</v>
      </c>
      <c r="T808" s="4">
        <v>3</v>
      </c>
      <c r="V808" s="4">
        <v>5.8</v>
      </c>
      <c r="W808" s="4">
        <v>4</v>
      </c>
      <c r="X808" s="4">
        <v>0</v>
      </c>
      <c r="Y808" s="4">
        <v>1</v>
      </c>
      <c r="Z808" s="4">
        <v>2.6</v>
      </c>
      <c r="AA808" s="4">
        <v>3.7</v>
      </c>
    </row>
    <row r="809" spans="2:27" x14ac:dyDescent="0.25">
      <c r="B809" s="8">
        <v>808</v>
      </c>
      <c r="C809" s="9" t="s">
        <v>22</v>
      </c>
      <c r="D809" s="10">
        <f t="shared" si="25"/>
        <v>404</v>
      </c>
      <c r="E809" s="1">
        <f t="shared" si="24"/>
        <v>14</v>
      </c>
      <c r="F809" s="1">
        <f t="shared" si="26"/>
        <v>2</v>
      </c>
      <c r="G809" s="4">
        <v>7.2</v>
      </c>
      <c r="H809" s="4">
        <v>2</v>
      </c>
      <c r="I809" s="4">
        <v>4</v>
      </c>
      <c r="J809" s="4">
        <v>4.4000000000000004</v>
      </c>
      <c r="K809" s="4">
        <v>4</v>
      </c>
      <c r="L809" s="4">
        <v>3</v>
      </c>
      <c r="M809" s="4">
        <v>4</v>
      </c>
      <c r="O809" s="4">
        <v>6.5</v>
      </c>
      <c r="P809" s="4">
        <v>4.5999999999999996</v>
      </c>
      <c r="Q809" s="4">
        <v>8</v>
      </c>
      <c r="R809" s="4">
        <v>3.2</v>
      </c>
      <c r="S809" s="17" t="s">
        <v>57</v>
      </c>
      <c r="T809" s="4">
        <v>10</v>
      </c>
      <c r="V809" s="4">
        <v>11</v>
      </c>
      <c r="W809" s="4">
        <v>4</v>
      </c>
      <c r="X809" s="4">
        <v>0</v>
      </c>
      <c r="Y809" s="4">
        <v>3.6</v>
      </c>
      <c r="Z809" s="4">
        <v>5.2</v>
      </c>
      <c r="AA809" s="4">
        <v>8</v>
      </c>
    </row>
    <row r="810" spans="2:27" x14ac:dyDescent="0.25">
      <c r="B810" s="8">
        <v>809</v>
      </c>
      <c r="C810" s="9" t="s">
        <v>21</v>
      </c>
      <c r="D810" s="10">
        <f t="shared" si="25"/>
        <v>405</v>
      </c>
      <c r="E810" s="1">
        <f t="shared" si="24"/>
        <v>14</v>
      </c>
      <c r="F810" s="1">
        <f t="shared" si="26"/>
        <v>2</v>
      </c>
      <c r="G810" s="4">
        <v>3.2</v>
      </c>
      <c r="H810" s="4">
        <v>1</v>
      </c>
      <c r="I810" s="4">
        <v>6.4</v>
      </c>
      <c r="J810" s="4">
        <v>6.4</v>
      </c>
      <c r="K810" s="4">
        <v>7</v>
      </c>
      <c r="L810" s="4">
        <v>2.4</v>
      </c>
      <c r="M810" s="4">
        <v>2.2000000000000002</v>
      </c>
      <c r="O810" s="4">
        <v>2.6</v>
      </c>
      <c r="P810" s="4">
        <v>2.4</v>
      </c>
      <c r="Q810" s="4">
        <v>4</v>
      </c>
      <c r="R810" s="4">
        <v>5</v>
      </c>
      <c r="S810" s="17" t="s">
        <v>57</v>
      </c>
      <c r="T810" s="4">
        <v>6</v>
      </c>
      <c r="V810" s="4">
        <v>4.2</v>
      </c>
      <c r="W810" s="6">
        <v>4</v>
      </c>
      <c r="X810" s="4">
        <v>1</v>
      </c>
      <c r="Y810" s="4">
        <v>1</v>
      </c>
      <c r="Z810" s="4">
        <v>2.6</v>
      </c>
      <c r="AA810" s="4">
        <v>3.2</v>
      </c>
    </row>
    <row r="811" spans="2:27" x14ac:dyDescent="0.25">
      <c r="B811" s="8">
        <v>810</v>
      </c>
      <c r="C811" s="9" t="s">
        <v>22</v>
      </c>
      <c r="D811" s="10">
        <f t="shared" si="25"/>
        <v>405</v>
      </c>
      <c r="E811" s="1">
        <f t="shared" si="24"/>
        <v>14</v>
      </c>
      <c r="F811" s="1">
        <f t="shared" si="26"/>
        <v>2</v>
      </c>
      <c r="G811" s="4">
        <v>7.2</v>
      </c>
      <c r="H811" s="4">
        <v>2</v>
      </c>
      <c r="I811" s="4">
        <v>3</v>
      </c>
      <c r="J811" s="4">
        <v>5</v>
      </c>
      <c r="K811" s="4">
        <v>3.6</v>
      </c>
      <c r="L811" s="4">
        <v>4</v>
      </c>
      <c r="M811" s="4">
        <v>2</v>
      </c>
      <c r="O811" s="4">
        <v>7</v>
      </c>
      <c r="P811" s="4">
        <v>4.4000000000000004</v>
      </c>
      <c r="Q811" s="4">
        <v>9</v>
      </c>
      <c r="R811" s="4">
        <v>2</v>
      </c>
      <c r="S811" s="17" t="s">
        <v>57</v>
      </c>
      <c r="T811" s="4">
        <v>7.8</v>
      </c>
      <c r="V811" s="4">
        <v>11.2</v>
      </c>
      <c r="W811" s="4">
        <v>4</v>
      </c>
      <c r="X811" s="4">
        <v>0</v>
      </c>
      <c r="Y811" s="4">
        <v>2.4</v>
      </c>
      <c r="Z811" s="4">
        <v>5</v>
      </c>
      <c r="AA811" s="4">
        <v>7.6</v>
      </c>
    </row>
    <row r="812" spans="2:27" x14ac:dyDescent="0.25">
      <c r="B812" s="8">
        <v>811</v>
      </c>
      <c r="C812" s="9" t="s">
        <v>21</v>
      </c>
      <c r="D812" s="10">
        <f t="shared" si="25"/>
        <v>406</v>
      </c>
      <c r="E812" s="1">
        <f t="shared" si="24"/>
        <v>14</v>
      </c>
      <c r="F812" s="1">
        <f t="shared" si="26"/>
        <v>2</v>
      </c>
      <c r="G812" s="4">
        <v>3.6</v>
      </c>
      <c r="H812" s="4">
        <v>1</v>
      </c>
      <c r="I812" s="4">
        <v>9</v>
      </c>
      <c r="J812" s="4">
        <v>5</v>
      </c>
      <c r="K812" s="4">
        <v>8</v>
      </c>
      <c r="L812" s="4">
        <v>2.4</v>
      </c>
      <c r="M812" s="4">
        <v>4</v>
      </c>
      <c r="O812" s="4">
        <v>3.6</v>
      </c>
      <c r="P812" s="4">
        <v>2</v>
      </c>
      <c r="Q812" s="17" t="s">
        <v>57</v>
      </c>
      <c r="R812" s="4">
        <v>5.4</v>
      </c>
      <c r="S812" s="17" t="s">
        <v>57</v>
      </c>
      <c r="T812" s="4">
        <v>5</v>
      </c>
      <c r="V812" s="4">
        <v>4.8</v>
      </c>
      <c r="W812" s="4">
        <v>2.6</v>
      </c>
      <c r="X812" s="4">
        <v>0.5</v>
      </c>
      <c r="Y812" s="4">
        <v>2.2000000000000002</v>
      </c>
      <c r="Z812" s="4">
        <v>2</v>
      </c>
      <c r="AA812" s="4">
        <v>3.4</v>
      </c>
    </row>
    <row r="813" spans="2:27" x14ac:dyDescent="0.25">
      <c r="B813" s="8">
        <v>812</v>
      </c>
      <c r="C813" s="9" t="s">
        <v>22</v>
      </c>
      <c r="D813" s="10">
        <f t="shared" si="25"/>
        <v>406</v>
      </c>
      <c r="E813" s="1">
        <f t="shared" si="24"/>
        <v>14</v>
      </c>
      <c r="F813" s="1">
        <f t="shared" si="26"/>
        <v>2</v>
      </c>
      <c r="G813" s="4">
        <v>7</v>
      </c>
      <c r="H813" s="4">
        <v>2</v>
      </c>
      <c r="I813" s="4">
        <v>3</v>
      </c>
      <c r="J813" s="4">
        <v>5.8</v>
      </c>
      <c r="K813" s="4">
        <v>4</v>
      </c>
      <c r="L813" s="4">
        <v>4</v>
      </c>
      <c r="M813" s="4">
        <v>4.4000000000000004</v>
      </c>
      <c r="O813" s="4">
        <v>6.6</v>
      </c>
      <c r="P813" s="4">
        <v>7</v>
      </c>
      <c r="Q813" s="4">
        <v>7.4</v>
      </c>
      <c r="R813" s="4">
        <v>2</v>
      </c>
      <c r="S813" s="17" t="s">
        <v>57</v>
      </c>
      <c r="T813" s="4">
        <v>9.3000000000000007</v>
      </c>
      <c r="U813" s="6"/>
      <c r="V813" s="17" t="s">
        <v>57</v>
      </c>
      <c r="W813" s="4">
        <v>5.4</v>
      </c>
      <c r="X813" s="4">
        <v>2.2000000000000002</v>
      </c>
      <c r="Y813" s="4">
        <v>3.2</v>
      </c>
      <c r="Z813" s="4">
        <v>4.5999999999999996</v>
      </c>
      <c r="AA813" s="4">
        <v>8.4</v>
      </c>
    </row>
    <row r="814" spans="2:27" x14ac:dyDescent="0.25">
      <c r="B814" s="8">
        <v>813</v>
      </c>
      <c r="C814" s="9" t="s">
        <v>21</v>
      </c>
      <c r="D814" s="10">
        <f t="shared" si="25"/>
        <v>407</v>
      </c>
      <c r="E814" s="1">
        <f t="shared" si="24"/>
        <v>14</v>
      </c>
      <c r="F814" s="1">
        <f t="shared" si="26"/>
        <v>2</v>
      </c>
      <c r="G814" s="4">
        <v>4</v>
      </c>
      <c r="H814" s="4">
        <v>1</v>
      </c>
      <c r="I814" s="4">
        <v>9</v>
      </c>
      <c r="J814" s="4">
        <v>0</v>
      </c>
      <c r="K814" s="4">
        <v>4.4000000000000004</v>
      </c>
      <c r="L814" s="4">
        <v>2</v>
      </c>
      <c r="M814" s="4">
        <v>2.8</v>
      </c>
      <c r="O814" s="4">
        <v>3.2</v>
      </c>
      <c r="P814" s="4">
        <v>3.2</v>
      </c>
      <c r="Q814" s="4">
        <v>4.2</v>
      </c>
      <c r="R814" s="4">
        <v>4</v>
      </c>
      <c r="S814" s="17" t="s">
        <v>57</v>
      </c>
      <c r="T814" s="4">
        <v>4.8</v>
      </c>
      <c r="V814" s="4">
        <v>3.4</v>
      </c>
      <c r="W814" s="4">
        <v>3</v>
      </c>
      <c r="X814" s="4">
        <v>2</v>
      </c>
      <c r="Y814" s="4">
        <v>4.8</v>
      </c>
      <c r="Z814" s="4">
        <v>2.4</v>
      </c>
      <c r="AA814" s="4">
        <v>4</v>
      </c>
    </row>
    <row r="815" spans="2:27" x14ac:dyDescent="0.25">
      <c r="B815" s="8">
        <v>814</v>
      </c>
      <c r="C815" s="9" t="s">
        <v>22</v>
      </c>
      <c r="D815" s="10">
        <f t="shared" si="25"/>
        <v>407</v>
      </c>
      <c r="E815" s="1">
        <f t="shared" si="24"/>
        <v>14</v>
      </c>
      <c r="F815" s="1">
        <f t="shared" si="26"/>
        <v>2</v>
      </c>
      <c r="G815" s="4">
        <v>6</v>
      </c>
      <c r="H815" s="4">
        <v>2</v>
      </c>
      <c r="I815" s="4">
        <v>4.5999999999999996</v>
      </c>
      <c r="J815" s="4">
        <v>3.8</v>
      </c>
      <c r="K815" s="4">
        <v>4</v>
      </c>
      <c r="L815" s="4">
        <v>4</v>
      </c>
      <c r="M815" s="4">
        <v>5</v>
      </c>
      <c r="O815" s="4">
        <v>6.2</v>
      </c>
      <c r="P815" s="4">
        <v>6.2</v>
      </c>
      <c r="Q815" s="4">
        <v>8.4</v>
      </c>
      <c r="R815" s="4">
        <v>2</v>
      </c>
      <c r="S815" s="17" t="s">
        <v>57</v>
      </c>
      <c r="T815" s="4">
        <v>9</v>
      </c>
      <c r="V815" s="4">
        <v>9</v>
      </c>
      <c r="W815" s="4">
        <v>6</v>
      </c>
      <c r="X815" s="4">
        <v>0</v>
      </c>
      <c r="Y815" s="4">
        <v>3</v>
      </c>
      <c r="Z815" s="4">
        <v>3</v>
      </c>
      <c r="AA815" s="4">
        <v>8.1999999999999993</v>
      </c>
    </row>
    <row r="816" spans="2:27" x14ac:dyDescent="0.25">
      <c r="B816" s="8">
        <v>815</v>
      </c>
      <c r="C816" s="9" t="s">
        <v>21</v>
      </c>
      <c r="D816" s="10">
        <f t="shared" si="25"/>
        <v>408</v>
      </c>
      <c r="E816" s="1">
        <f t="shared" si="24"/>
        <v>14</v>
      </c>
      <c r="F816" s="1">
        <f t="shared" si="26"/>
        <v>2</v>
      </c>
      <c r="G816" s="4">
        <v>7</v>
      </c>
      <c r="H816" s="4">
        <v>0.5</v>
      </c>
      <c r="I816" s="4">
        <v>9</v>
      </c>
      <c r="J816" s="4">
        <v>4.4000000000000004</v>
      </c>
      <c r="K816" s="4">
        <v>7.8</v>
      </c>
      <c r="L816" s="4">
        <v>1.8</v>
      </c>
      <c r="M816" s="4">
        <v>2.4</v>
      </c>
      <c r="O816" s="4">
        <v>2.4</v>
      </c>
      <c r="P816" s="4">
        <v>3.2</v>
      </c>
      <c r="Q816" s="4">
        <v>4</v>
      </c>
      <c r="R816" s="4">
        <v>4.8</v>
      </c>
      <c r="S816" s="17" t="s">
        <v>57</v>
      </c>
      <c r="T816" s="4">
        <v>6</v>
      </c>
      <c r="V816" s="4">
        <v>4.9000000000000004</v>
      </c>
      <c r="W816" s="4">
        <v>3</v>
      </c>
      <c r="X816" s="4">
        <v>2.2000000000000002</v>
      </c>
      <c r="Y816" s="4">
        <v>2</v>
      </c>
      <c r="Z816" s="4">
        <v>2</v>
      </c>
      <c r="AA816" s="4">
        <v>4.4000000000000004</v>
      </c>
    </row>
    <row r="817" spans="2:27" x14ac:dyDescent="0.25">
      <c r="B817" s="8">
        <v>816</v>
      </c>
      <c r="C817" s="9" t="s">
        <v>22</v>
      </c>
      <c r="D817" s="10">
        <f t="shared" si="25"/>
        <v>408</v>
      </c>
      <c r="E817" s="1">
        <f t="shared" si="24"/>
        <v>14</v>
      </c>
      <c r="F817" s="1">
        <f t="shared" si="26"/>
        <v>2</v>
      </c>
      <c r="G817" s="4">
        <v>7</v>
      </c>
      <c r="H817" s="4">
        <v>2</v>
      </c>
      <c r="I817" s="4">
        <v>3.8</v>
      </c>
      <c r="J817" s="4">
        <v>4</v>
      </c>
      <c r="K817" s="4">
        <v>5</v>
      </c>
      <c r="L817" s="4">
        <v>3.8</v>
      </c>
      <c r="M817" s="4">
        <v>5</v>
      </c>
      <c r="O817" s="4">
        <v>8</v>
      </c>
      <c r="P817" s="4">
        <v>7</v>
      </c>
      <c r="Q817" s="4">
        <v>8.1999999999999993</v>
      </c>
      <c r="R817" s="4">
        <v>2</v>
      </c>
      <c r="S817" s="17" t="s">
        <v>57</v>
      </c>
      <c r="T817" s="4">
        <v>10.199999999999999</v>
      </c>
      <c r="V817" s="4">
        <v>10</v>
      </c>
      <c r="W817" s="4">
        <v>6.4</v>
      </c>
      <c r="X817" s="4">
        <v>0</v>
      </c>
      <c r="Y817" s="4">
        <v>3</v>
      </c>
      <c r="Z817" s="4">
        <v>4.2</v>
      </c>
      <c r="AA817" s="4">
        <v>6.8</v>
      </c>
    </row>
    <row r="818" spans="2:27" x14ac:dyDescent="0.25">
      <c r="B818" s="8">
        <v>817</v>
      </c>
      <c r="C818" s="9" t="s">
        <v>21</v>
      </c>
      <c r="D818" s="10">
        <f t="shared" si="25"/>
        <v>409</v>
      </c>
      <c r="E818" s="1">
        <f t="shared" si="24"/>
        <v>14</v>
      </c>
      <c r="F818" s="1">
        <f t="shared" si="26"/>
        <v>2</v>
      </c>
      <c r="G818" s="4">
        <v>2.8</v>
      </c>
      <c r="H818" s="4">
        <v>0.5</v>
      </c>
      <c r="I818" s="4">
        <v>10</v>
      </c>
      <c r="J818" s="4">
        <v>4.5999999999999996</v>
      </c>
      <c r="K818" s="4">
        <v>8</v>
      </c>
      <c r="L818" s="4">
        <v>2.8</v>
      </c>
      <c r="M818" s="4">
        <v>2</v>
      </c>
      <c r="O818" s="4">
        <v>2.4</v>
      </c>
      <c r="P818" s="4">
        <v>4</v>
      </c>
      <c r="Q818" s="4">
        <v>3.2</v>
      </c>
      <c r="R818" s="4">
        <v>4</v>
      </c>
      <c r="S818" s="17" t="s">
        <v>57</v>
      </c>
      <c r="T818" s="4">
        <v>5.0999999999999996</v>
      </c>
      <c r="V818" s="4">
        <v>5</v>
      </c>
      <c r="W818" s="4">
        <v>3</v>
      </c>
      <c r="X818" s="4">
        <v>5</v>
      </c>
      <c r="Y818" s="4">
        <v>3.4</v>
      </c>
      <c r="Z818" s="4">
        <v>1.8</v>
      </c>
      <c r="AA818" s="4">
        <v>3.2</v>
      </c>
    </row>
    <row r="819" spans="2:27" x14ac:dyDescent="0.25">
      <c r="B819" s="8">
        <v>818</v>
      </c>
      <c r="C819" s="9" t="s">
        <v>22</v>
      </c>
      <c r="D819" s="10">
        <f t="shared" si="25"/>
        <v>409</v>
      </c>
      <c r="E819" s="1">
        <f t="shared" si="24"/>
        <v>14</v>
      </c>
      <c r="F819" s="1">
        <f t="shared" si="26"/>
        <v>2</v>
      </c>
      <c r="G819" s="4">
        <v>5</v>
      </c>
      <c r="H819" s="4">
        <v>1</v>
      </c>
      <c r="I819" s="4">
        <v>3.1</v>
      </c>
      <c r="J819" s="4">
        <v>4.4000000000000004</v>
      </c>
      <c r="K819" s="4">
        <v>3.6</v>
      </c>
      <c r="L819" s="4">
        <v>3</v>
      </c>
      <c r="M819" s="4">
        <v>5.6</v>
      </c>
      <c r="O819" s="4">
        <v>8</v>
      </c>
      <c r="P819" s="4">
        <v>7</v>
      </c>
      <c r="Q819" s="4">
        <v>8</v>
      </c>
      <c r="R819" s="4">
        <v>2</v>
      </c>
      <c r="S819" s="17" t="s">
        <v>57</v>
      </c>
      <c r="T819" s="4">
        <v>6.2</v>
      </c>
      <c r="V819" s="4">
        <v>7</v>
      </c>
      <c r="W819" s="4">
        <v>5.3</v>
      </c>
      <c r="X819" s="4">
        <v>0</v>
      </c>
      <c r="Y819" s="4">
        <v>1.4</v>
      </c>
      <c r="Z819" s="4">
        <v>4.5999999999999996</v>
      </c>
      <c r="AA819" s="4">
        <v>7.6</v>
      </c>
    </row>
    <row r="820" spans="2:27" x14ac:dyDescent="0.25">
      <c r="B820" s="8">
        <v>819</v>
      </c>
      <c r="C820" s="9" t="s">
        <v>21</v>
      </c>
      <c r="D820" s="10">
        <f t="shared" si="25"/>
        <v>410</v>
      </c>
      <c r="E820" s="1">
        <f t="shared" si="24"/>
        <v>14</v>
      </c>
      <c r="F820" s="1">
        <f t="shared" si="26"/>
        <v>2</v>
      </c>
      <c r="G820" s="4">
        <v>2.4</v>
      </c>
      <c r="H820" s="4">
        <v>0.5</v>
      </c>
      <c r="I820" s="4">
        <v>11</v>
      </c>
      <c r="J820" s="4">
        <v>5.4</v>
      </c>
      <c r="K820" s="4">
        <v>4.4000000000000004</v>
      </c>
      <c r="L820" s="4">
        <v>1</v>
      </c>
      <c r="M820" s="4">
        <v>2</v>
      </c>
      <c r="O820" s="4">
        <v>3.6</v>
      </c>
      <c r="P820" s="4">
        <v>3.8</v>
      </c>
      <c r="Q820" s="4">
        <v>3</v>
      </c>
      <c r="R820" s="4">
        <v>4</v>
      </c>
      <c r="S820" s="17" t="s">
        <v>57</v>
      </c>
      <c r="T820" s="4">
        <v>2.4</v>
      </c>
      <c r="V820" s="4">
        <v>1.2</v>
      </c>
      <c r="W820" s="4">
        <v>3.5</v>
      </c>
      <c r="X820" s="4">
        <v>3</v>
      </c>
      <c r="Y820" s="4">
        <v>1.2</v>
      </c>
      <c r="Z820" s="4">
        <v>2.2000000000000002</v>
      </c>
      <c r="AA820" s="4">
        <v>3.2</v>
      </c>
    </row>
    <row r="821" spans="2:27" x14ac:dyDescent="0.25">
      <c r="B821" s="8">
        <v>820</v>
      </c>
      <c r="C821" s="9" t="s">
        <v>22</v>
      </c>
      <c r="D821" s="10">
        <f t="shared" si="25"/>
        <v>410</v>
      </c>
      <c r="E821" s="1">
        <f t="shared" si="24"/>
        <v>14</v>
      </c>
      <c r="F821" s="1">
        <f t="shared" si="26"/>
        <v>2</v>
      </c>
      <c r="G821" s="4">
        <v>4</v>
      </c>
      <c r="H821" s="4">
        <v>1</v>
      </c>
      <c r="I821" s="4">
        <v>3</v>
      </c>
      <c r="J821" s="4">
        <v>2.8</v>
      </c>
      <c r="K821" s="4">
        <v>4</v>
      </c>
      <c r="L821" s="4">
        <v>4.2</v>
      </c>
      <c r="M821" s="4">
        <v>4</v>
      </c>
      <c r="O821" s="4">
        <v>7.6</v>
      </c>
      <c r="P821" s="4">
        <v>8.4</v>
      </c>
      <c r="Q821" s="4">
        <v>8.1999999999999993</v>
      </c>
      <c r="R821" s="4">
        <v>2.2000000000000002</v>
      </c>
      <c r="S821" s="17" t="s">
        <v>57</v>
      </c>
      <c r="T821" s="4">
        <v>5.4</v>
      </c>
      <c r="V821" s="4">
        <v>8.4</v>
      </c>
      <c r="W821" s="4">
        <v>5.4</v>
      </c>
      <c r="X821" s="4">
        <v>0</v>
      </c>
      <c r="Y821" s="4">
        <v>2.8</v>
      </c>
      <c r="Z821" s="4">
        <v>3.8</v>
      </c>
      <c r="AA821" s="4">
        <v>6.5</v>
      </c>
    </row>
    <row r="822" spans="2:27" x14ac:dyDescent="0.25">
      <c r="B822" s="8">
        <v>821</v>
      </c>
      <c r="C822" s="9" t="s">
        <v>21</v>
      </c>
      <c r="D822" s="10">
        <f t="shared" si="25"/>
        <v>411</v>
      </c>
      <c r="E822" s="1">
        <f t="shared" si="24"/>
        <v>14</v>
      </c>
      <c r="F822" s="1">
        <f t="shared" si="26"/>
        <v>2</v>
      </c>
      <c r="G822" s="4">
        <v>2.4</v>
      </c>
      <c r="H822" s="4">
        <v>0.5</v>
      </c>
      <c r="I822" s="4">
        <v>7</v>
      </c>
      <c r="J822" s="4">
        <v>6</v>
      </c>
      <c r="K822" s="4">
        <v>7</v>
      </c>
      <c r="L822" s="4">
        <v>2</v>
      </c>
      <c r="M822" s="4">
        <v>1.6</v>
      </c>
      <c r="O822" s="4">
        <v>3.4</v>
      </c>
      <c r="P822" s="4">
        <v>3</v>
      </c>
      <c r="Q822" s="4">
        <v>2.8</v>
      </c>
      <c r="R822" s="4">
        <v>3.4</v>
      </c>
      <c r="S822" s="17" t="s">
        <v>57</v>
      </c>
      <c r="T822" s="4">
        <v>3</v>
      </c>
      <c r="V822" s="4">
        <v>5</v>
      </c>
      <c r="W822" s="4">
        <v>2.6</v>
      </c>
      <c r="X822" s="4">
        <v>0</v>
      </c>
      <c r="Y822" s="4">
        <v>2.6</v>
      </c>
      <c r="Z822" s="4">
        <v>2.2000000000000002</v>
      </c>
      <c r="AA822" s="4">
        <v>4</v>
      </c>
    </row>
    <row r="823" spans="2:27" x14ac:dyDescent="0.25">
      <c r="B823" s="8">
        <v>822</v>
      </c>
      <c r="C823" s="9" t="s">
        <v>22</v>
      </c>
      <c r="D823" s="10">
        <f t="shared" si="25"/>
        <v>411</v>
      </c>
      <c r="E823" s="1">
        <f t="shared" si="24"/>
        <v>14</v>
      </c>
      <c r="F823" s="1">
        <f t="shared" si="26"/>
        <v>2</v>
      </c>
      <c r="G823" s="4">
        <v>4</v>
      </c>
      <c r="H823" s="4">
        <v>1.8</v>
      </c>
      <c r="I823" s="4">
        <v>4</v>
      </c>
      <c r="J823" s="4">
        <v>2.8</v>
      </c>
      <c r="K823" s="4">
        <v>3.4</v>
      </c>
      <c r="L823" s="4">
        <v>5</v>
      </c>
      <c r="M823" s="4">
        <v>4</v>
      </c>
      <c r="O823" s="4">
        <v>8</v>
      </c>
      <c r="P823" s="4">
        <v>7.2</v>
      </c>
      <c r="Q823" s="4">
        <v>8</v>
      </c>
      <c r="R823" s="4">
        <v>2</v>
      </c>
      <c r="S823" s="17" t="s">
        <v>57</v>
      </c>
      <c r="T823" s="4">
        <v>9.8000000000000007</v>
      </c>
      <c r="V823" s="4">
        <v>7</v>
      </c>
      <c r="W823" s="4">
        <v>4.5999999999999996</v>
      </c>
      <c r="X823" s="4">
        <v>0</v>
      </c>
      <c r="Y823" s="4">
        <v>3.2</v>
      </c>
      <c r="Z823" s="4">
        <v>4.2</v>
      </c>
      <c r="AA823" s="4">
        <v>8.1999999999999993</v>
      </c>
    </row>
    <row r="824" spans="2:27" x14ac:dyDescent="0.25">
      <c r="B824" s="8">
        <v>823</v>
      </c>
      <c r="C824" s="9" t="s">
        <v>21</v>
      </c>
      <c r="D824" s="10">
        <f t="shared" si="25"/>
        <v>412</v>
      </c>
      <c r="E824" s="1">
        <f t="shared" si="24"/>
        <v>14</v>
      </c>
      <c r="F824" s="1">
        <f t="shared" si="26"/>
        <v>2</v>
      </c>
      <c r="G824" s="4">
        <v>3</v>
      </c>
      <c r="H824" s="4">
        <v>0.5</v>
      </c>
      <c r="I824" s="4">
        <v>9</v>
      </c>
      <c r="J824" s="4">
        <v>5</v>
      </c>
      <c r="K824" s="4">
        <v>11.6</v>
      </c>
      <c r="L824" s="4">
        <v>2</v>
      </c>
      <c r="M824" s="4">
        <v>2</v>
      </c>
      <c r="O824" s="4">
        <v>3</v>
      </c>
      <c r="P824" s="4">
        <v>4.8</v>
      </c>
      <c r="Q824" s="4">
        <v>4</v>
      </c>
      <c r="R824" s="5">
        <v>4</v>
      </c>
      <c r="S824" s="17" t="s">
        <v>57</v>
      </c>
      <c r="T824" s="4">
        <v>5</v>
      </c>
      <c r="V824" s="4">
        <v>4.2</v>
      </c>
      <c r="W824" s="6">
        <v>2</v>
      </c>
      <c r="X824" s="4">
        <v>5.8</v>
      </c>
      <c r="Y824" s="4">
        <v>1.6</v>
      </c>
      <c r="Z824" s="4">
        <v>1.8</v>
      </c>
      <c r="AA824" s="4">
        <v>2.8</v>
      </c>
    </row>
    <row r="825" spans="2:27" x14ac:dyDescent="0.25">
      <c r="B825" s="8">
        <v>824</v>
      </c>
      <c r="C825" s="9" t="s">
        <v>22</v>
      </c>
      <c r="D825" s="10">
        <f t="shared" si="25"/>
        <v>412</v>
      </c>
      <c r="E825" s="1">
        <f t="shared" si="24"/>
        <v>14</v>
      </c>
      <c r="F825" s="1">
        <f t="shared" si="26"/>
        <v>2</v>
      </c>
      <c r="G825" s="4">
        <v>5</v>
      </c>
      <c r="H825" s="4">
        <v>2.2000000000000002</v>
      </c>
      <c r="I825" s="4">
        <v>4</v>
      </c>
      <c r="J825" s="4">
        <v>8</v>
      </c>
      <c r="K825" s="4">
        <v>3</v>
      </c>
      <c r="L825" s="4">
        <v>4</v>
      </c>
      <c r="M825" s="4">
        <v>5</v>
      </c>
      <c r="O825" s="4">
        <v>7.8</v>
      </c>
      <c r="P825" s="4">
        <v>6</v>
      </c>
      <c r="Q825" s="4">
        <v>7.2</v>
      </c>
      <c r="R825" s="4">
        <v>2.2000000000000002</v>
      </c>
      <c r="S825" s="17" t="s">
        <v>57</v>
      </c>
      <c r="T825" s="4">
        <v>8</v>
      </c>
      <c r="V825" s="4">
        <v>6</v>
      </c>
      <c r="W825" s="4">
        <v>5</v>
      </c>
      <c r="X825" s="4">
        <v>1</v>
      </c>
      <c r="Y825" s="4">
        <v>2.8</v>
      </c>
      <c r="Z825" s="4">
        <v>4.8</v>
      </c>
      <c r="AA825" s="4">
        <v>9.1999999999999993</v>
      </c>
    </row>
    <row r="826" spans="2:27" x14ac:dyDescent="0.25">
      <c r="B826" s="8">
        <v>825</v>
      </c>
      <c r="C826" s="9" t="s">
        <v>21</v>
      </c>
      <c r="D826" s="10">
        <f t="shared" si="25"/>
        <v>413</v>
      </c>
      <c r="E826" s="1">
        <f t="shared" si="24"/>
        <v>14</v>
      </c>
      <c r="F826" s="1">
        <f t="shared" si="26"/>
        <v>2</v>
      </c>
      <c r="G826" s="4">
        <v>2.8</v>
      </c>
      <c r="H826" s="4">
        <v>0.5</v>
      </c>
      <c r="I826" s="4">
        <v>9.8000000000000007</v>
      </c>
      <c r="J826" s="4">
        <v>4.2</v>
      </c>
      <c r="K826" s="4">
        <v>7</v>
      </c>
      <c r="L826" s="4">
        <v>2</v>
      </c>
      <c r="M826" s="4">
        <v>2</v>
      </c>
      <c r="O826" s="4">
        <v>3.6</v>
      </c>
      <c r="P826" s="4">
        <v>3</v>
      </c>
      <c r="Q826" s="17" t="s">
        <v>57</v>
      </c>
      <c r="R826" s="4">
        <v>4.4000000000000004</v>
      </c>
      <c r="S826" s="17" t="s">
        <v>57</v>
      </c>
      <c r="T826" s="4">
        <v>4</v>
      </c>
      <c r="V826" s="4">
        <v>8.8000000000000007</v>
      </c>
      <c r="W826" s="4">
        <v>2.4</v>
      </c>
      <c r="X826" s="4">
        <v>3</v>
      </c>
      <c r="Y826" s="4">
        <v>2.6</v>
      </c>
      <c r="Z826" s="4">
        <v>2</v>
      </c>
      <c r="AA826" s="4">
        <v>3.4</v>
      </c>
    </row>
    <row r="827" spans="2:27" x14ac:dyDescent="0.25">
      <c r="B827" s="8">
        <v>826</v>
      </c>
      <c r="C827" s="9" t="s">
        <v>22</v>
      </c>
      <c r="D827" s="10">
        <f t="shared" si="25"/>
        <v>413</v>
      </c>
      <c r="E827" s="1">
        <f t="shared" si="24"/>
        <v>14</v>
      </c>
      <c r="F827" s="1">
        <f t="shared" si="26"/>
        <v>2</v>
      </c>
      <c r="G827" s="4">
        <v>4</v>
      </c>
      <c r="H827" s="4">
        <v>2</v>
      </c>
      <c r="I827" s="4">
        <v>5</v>
      </c>
      <c r="J827" s="4">
        <v>2.6</v>
      </c>
      <c r="K827" s="4">
        <v>3</v>
      </c>
      <c r="L827" s="4">
        <v>4</v>
      </c>
      <c r="M827" s="4">
        <v>4.4000000000000004</v>
      </c>
      <c r="O827" s="4">
        <v>7.4</v>
      </c>
      <c r="P827" s="4">
        <v>6</v>
      </c>
      <c r="Q827" s="4">
        <v>4.8</v>
      </c>
      <c r="R827" s="4">
        <v>2.4</v>
      </c>
      <c r="S827" s="17" t="s">
        <v>57</v>
      </c>
      <c r="T827" s="4">
        <v>10</v>
      </c>
      <c r="U827" s="6"/>
      <c r="V827" s="4">
        <v>8.8000000000000007</v>
      </c>
      <c r="W827" s="4">
        <v>6</v>
      </c>
      <c r="X827" s="4">
        <v>2</v>
      </c>
      <c r="Y827" s="4">
        <v>0</v>
      </c>
      <c r="Z827" s="4">
        <v>4.8</v>
      </c>
      <c r="AA827" s="4">
        <v>7.8</v>
      </c>
    </row>
    <row r="828" spans="2:27" x14ac:dyDescent="0.25">
      <c r="B828" s="8">
        <v>827</v>
      </c>
      <c r="C828" s="9" t="s">
        <v>21</v>
      </c>
      <c r="D828" s="10">
        <f t="shared" si="25"/>
        <v>414</v>
      </c>
      <c r="E828" s="1">
        <f t="shared" si="24"/>
        <v>14</v>
      </c>
      <c r="F828" s="1">
        <f t="shared" si="26"/>
        <v>2</v>
      </c>
      <c r="G828" s="4">
        <v>3</v>
      </c>
      <c r="H828" s="4">
        <v>0.3</v>
      </c>
      <c r="I828" s="4">
        <v>7</v>
      </c>
      <c r="J828" s="4">
        <v>6</v>
      </c>
      <c r="K828" s="4">
        <v>7</v>
      </c>
      <c r="L828" s="4">
        <v>4.4000000000000004</v>
      </c>
      <c r="M828" s="4">
        <v>2</v>
      </c>
      <c r="O828" s="4">
        <v>3.6</v>
      </c>
      <c r="P828" s="4">
        <v>3.2</v>
      </c>
      <c r="Q828" s="4">
        <v>3</v>
      </c>
      <c r="R828" s="4">
        <v>3.8</v>
      </c>
      <c r="S828" s="17" t="s">
        <v>57</v>
      </c>
      <c r="T828" s="4">
        <v>5.2</v>
      </c>
      <c r="V828" s="4">
        <v>4.4000000000000004</v>
      </c>
      <c r="W828" s="4">
        <v>2.2000000000000002</v>
      </c>
      <c r="X828" s="4">
        <v>4</v>
      </c>
      <c r="Y828" s="4">
        <v>1</v>
      </c>
      <c r="Z828" s="4">
        <v>2</v>
      </c>
      <c r="AA828" s="4">
        <v>3.6</v>
      </c>
    </row>
    <row r="829" spans="2:27" x14ac:dyDescent="0.25">
      <c r="B829" s="8">
        <v>828</v>
      </c>
      <c r="C829" s="9" t="s">
        <v>22</v>
      </c>
      <c r="D829" s="10">
        <f t="shared" si="25"/>
        <v>414</v>
      </c>
      <c r="E829" s="1">
        <f t="shared" si="24"/>
        <v>14</v>
      </c>
      <c r="F829" s="1">
        <f t="shared" si="26"/>
        <v>2</v>
      </c>
      <c r="G829" s="4">
        <v>5.2</v>
      </c>
      <c r="H829" s="4">
        <v>0.5</v>
      </c>
      <c r="I829" s="4">
        <v>5.6</v>
      </c>
      <c r="J829" s="4">
        <v>2.8</v>
      </c>
      <c r="K829" s="4">
        <v>6.4</v>
      </c>
      <c r="L829" s="4">
        <v>3.8</v>
      </c>
      <c r="M829" s="4">
        <v>4.2</v>
      </c>
      <c r="O829" s="4">
        <v>8</v>
      </c>
      <c r="P829" s="4">
        <v>5.4</v>
      </c>
      <c r="Q829" s="4">
        <v>6</v>
      </c>
      <c r="R829" s="4">
        <v>3.2</v>
      </c>
      <c r="S829" s="17" t="s">
        <v>57</v>
      </c>
      <c r="T829" s="4">
        <v>9</v>
      </c>
      <c r="V829" s="4">
        <v>6.8</v>
      </c>
      <c r="W829" s="4">
        <v>5.2</v>
      </c>
      <c r="X829" s="4">
        <v>2</v>
      </c>
      <c r="Y829" s="4">
        <v>0</v>
      </c>
      <c r="Z829" s="4">
        <v>4</v>
      </c>
      <c r="AA829" s="4">
        <v>7.8</v>
      </c>
    </row>
    <row r="830" spans="2:27" x14ac:dyDescent="0.25">
      <c r="B830" s="8">
        <v>829</v>
      </c>
      <c r="C830" s="9" t="s">
        <v>21</v>
      </c>
      <c r="D830" s="10">
        <f t="shared" si="25"/>
        <v>415</v>
      </c>
      <c r="E830" s="1">
        <f t="shared" si="24"/>
        <v>14</v>
      </c>
      <c r="F830" s="1">
        <f t="shared" si="26"/>
        <v>2</v>
      </c>
      <c r="G830" s="4">
        <v>3</v>
      </c>
      <c r="H830" s="4">
        <v>0.5</v>
      </c>
      <c r="I830" s="4">
        <v>8.1999999999999993</v>
      </c>
      <c r="J830" s="4">
        <v>4.8</v>
      </c>
      <c r="K830" s="4">
        <v>7.4</v>
      </c>
      <c r="L830" s="4">
        <v>3.2</v>
      </c>
      <c r="M830" s="4">
        <v>2</v>
      </c>
      <c r="O830" s="4">
        <v>3.6</v>
      </c>
      <c r="P830" s="4">
        <v>3</v>
      </c>
      <c r="Q830" s="4">
        <v>3.2</v>
      </c>
      <c r="R830" s="4">
        <v>5</v>
      </c>
      <c r="S830" s="17" t="s">
        <v>57</v>
      </c>
      <c r="T830" s="4">
        <v>4</v>
      </c>
      <c r="V830" s="4">
        <v>3</v>
      </c>
      <c r="W830" s="4">
        <v>1.6</v>
      </c>
      <c r="X830" s="4">
        <v>3</v>
      </c>
      <c r="Y830" s="4">
        <v>2.4</v>
      </c>
      <c r="Z830" s="4">
        <v>2.6</v>
      </c>
      <c r="AA830" s="4">
        <v>3.8</v>
      </c>
    </row>
    <row r="831" spans="2:27" x14ac:dyDescent="0.25">
      <c r="B831" s="8">
        <v>830</v>
      </c>
      <c r="C831" s="9" t="s">
        <v>22</v>
      </c>
      <c r="D831" s="10">
        <f t="shared" si="25"/>
        <v>415</v>
      </c>
      <c r="E831" s="1">
        <f t="shared" si="24"/>
        <v>14</v>
      </c>
      <c r="F831" s="1">
        <f t="shared" si="26"/>
        <v>2</v>
      </c>
      <c r="G831" s="4">
        <v>6</v>
      </c>
      <c r="H831" s="4">
        <v>1.2</v>
      </c>
      <c r="I831" s="4">
        <v>5.4</v>
      </c>
      <c r="J831" s="4">
        <v>3</v>
      </c>
      <c r="K831" s="4">
        <v>2</v>
      </c>
      <c r="L831" s="4">
        <v>7</v>
      </c>
      <c r="M831" s="4">
        <v>4.5999999999999996</v>
      </c>
      <c r="O831" s="4">
        <v>6.4</v>
      </c>
      <c r="P831" s="4">
        <v>8</v>
      </c>
      <c r="Q831" s="4">
        <v>7</v>
      </c>
      <c r="R831" s="4">
        <v>2</v>
      </c>
      <c r="S831" s="17" t="s">
        <v>57</v>
      </c>
      <c r="T831" s="4">
        <v>9.4</v>
      </c>
      <c r="V831" s="4">
        <v>8</v>
      </c>
      <c r="W831" s="4">
        <v>5.8</v>
      </c>
      <c r="X831" s="4">
        <v>2</v>
      </c>
      <c r="Y831" s="4">
        <v>3.2</v>
      </c>
      <c r="Z831" s="4">
        <v>4</v>
      </c>
      <c r="AA831" s="4">
        <v>6.2</v>
      </c>
    </row>
    <row r="832" spans="2:27" x14ac:dyDescent="0.25">
      <c r="B832" s="8">
        <v>831</v>
      </c>
      <c r="C832" s="9" t="s">
        <v>21</v>
      </c>
      <c r="D832" s="10">
        <f t="shared" si="25"/>
        <v>416</v>
      </c>
      <c r="E832" s="1">
        <f t="shared" ref="E832:E895" si="27">IF(COUNTIF(E771:E831,E802)=61,E802+1,E831)</f>
        <v>14</v>
      </c>
      <c r="F832" s="1">
        <f t="shared" si="26"/>
        <v>2</v>
      </c>
      <c r="G832" s="4">
        <v>3</v>
      </c>
      <c r="H832" s="4">
        <v>0.8</v>
      </c>
      <c r="I832" s="4">
        <v>7</v>
      </c>
      <c r="J832" s="4">
        <v>4.8</v>
      </c>
      <c r="K832" s="4">
        <v>7.6</v>
      </c>
      <c r="L832" s="4">
        <v>2</v>
      </c>
      <c r="M832" s="4">
        <v>2</v>
      </c>
      <c r="O832" s="6">
        <v>2.2000000000000002</v>
      </c>
      <c r="P832" s="4">
        <v>3</v>
      </c>
      <c r="Q832" s="4">
        <v>3</v>
      </c>
      <c r="R832" s="4">
        <v>5.2</v>
      </c>
      <c r="S832" s="17" t="s">
        <v>57</v>
      </c>
      <c r="T832" s="4">
        <v>4</v>
      </c>
      <c r="V832" s="4">
        <v>5.8</v>
      </c>
      <c r="W832" s="4">
        <v>2.6</v>
      </c>
      <c r="X832" s="4">
        <v>2</v>
      </c>
      <c r="Y832" s="4">
        <v>3</v>
      </c>
      <c r="Z832" s="4">
        <v>2</v>
      </c>
      <c r="AA832" s="4">
        <v>3.6</v>
      </c>
    </row>
    <row r="833" spans="2:27" x14ac:dyDescent="0.25">
      <c r="B833" s="8">
        <v>832</v>
      </c>
      <c r="C833" s="9" t="s">
        <v>22</v>
      </c>
      <c r="D833" s="10">
        <f t="shared" si="25"/>
        <v>416</v>
      </c>
      <c r="E833" s="1">
        <f t="shared" si="27"/>
        <v>14</v>
      </c>
      <c r="F833" s="1">
        <f t="shared" si="26"/>
        <v>2</v>
      </c>
      <c r="G833" s="4">
        <v>6</v>
      </c>
      <c r="H833" s="4">
        <v>0.5</v>
      </c>
      <c r="I833" s="4">
        <v>5.6</v>
      </c>
      <c r="J833" s="4">
        <v>2.6</v>
      </c>
      <c r="K833" s="4">
        <v>2</v>
      </c>
      <c r="L833" s="4">
        <v>5</v>
      </c>
      <c r="M833" s="4">
        <v>4.2</v>
      </c>
      <c r="O833" s="4">
        <v>7</v>
      </c>
      <c r="P833" s="4">
        <v>10</v>
      </c>
      <c r="Q833" s="4">
        <v>6.2</v>
      </c>
      <c r="R833" s="4">
        <v>2.4</v>
      </c>
      <c r="S833" s="17" t="s">
        <v>57</v>
      </c>
      <c r="T833" s="4">
        <v>9.4</v>
      </c>
      <c r="V833" s="17" t="s">
        <v>57</v>
      </c>
      <c r="W833" s="4">
        <v>4</v>
      </c>
      <c r="X833" s="4">
        <v>2</v>
      </c>
      <c r="Y833" s="4">
        <v>3.5</v>
      </c>
      <c r="Z833" s="4">
        <v>7.2</v>
      </c>
      <c r="AA833" s="4">
        <v>7.6</v>
      </c>
    </row>
    <row r="834" spans="2:27" x14ac:dyDescent="0.25">
      <c r="B834" s="8">
        <v>833</v>
      </c>
      <c r="C834" s="9" t="s">
        <v>21</v>
      </c>
      <c r="D834" s="10">
        <f t="shared" si="25"/>
        <v>417</v>
      </c>
      <c r="E834" s="1">
        <f t="shared" si="27"/>
        <v>14</v>
      </c>
      <c r="F834" s="1">
        <f t="shared" si="26"/>
        <v>2</v>
      </c>
      <c r="G834" s="4">
        <v>2.8</v>
      </c>
      <c r="H834" s="4">
        <v>0.5</v>
      </c>
      <c r="I834" s="4">
        <v>9</v>
      </c>
      <c r="J834" s="4">
        <v>5</v>
      </c>
      <c r="K834" s="4">
        <v>7.8</v>
      </c>
      <c r="L834" s="4">
        <v>2</v>
      </c>
      <c r="M834" s="4">
        <v>2</v>
      </c>
      <c r="O834" s="4">
        <v>3.4</v>
      </c>
      <c r="P834" s="4">
        <v>3.6</v>
      </c>
      <c r="Q834" s="4">
        <v>3.4</v>
      </c>
      <c r="R834" s="4">
        <v>4</v>
      </c>
      <c r="S834" s="17" t="s">
        <v>57</v>
      </c>
      <c r="T834" s="4">
        <v>4.4000000000000004</v>
      </c>
      <c r="V834" s="4">
        <v>3.2</v>
      </c>
      <c r="W834" s="4">
        <v>1.3</v>
      </c>
      <c r="X834" s="4">
        <v>3</v>
      </c>
      <c r="Y834" s="4">
        <v>1.2</v>
      </c>
      <c r="Z834" s="4">
        <v>2</v>
      </c>
      <c r="AA834" s="4">
        <v>3.4</v>
      </c>
    </row>
    <row r="835" spans="2:27" x14ac:dyDescent="0.25">
      <c r="B835" s="8">
        <v>834</v>
      </c>
      <c r="C835" s="9" t="s">
        <v>22</v>
      </c>
      <c r="D835" s="10">
        <f t="shared" si="25"/>
        <v>417</v>
      </c>
      <c r="E835" s="1">
        <f t="shared" si="27"/>
        <v>14</v>
      </c>
      <c r="F835" s="1">
        <f t="shared" si="26"/>
        <v>2</v>
      </c>
      <c r="G835" s="4">
        <v>4</v>
      </c>
      <c r="H835" s="4">
        <v>2</v>
      </c>
      <c r="I835" s="4">
        <v>4</v>
      </c>
      <c r="J835" s="4">
        <v>3.2</v>
      </c>
      <c r="K835" s="4">
        <v>3.6</v>
      </c>
      <c r="L835" s="4">
        <v>6</v>
      </c>
      <c r="M835" s="4">
        <v>4.4000000000000004</v>
      </c>
      <c r="O835" s="4">
        <v>6.6</v>
      </c>
      <c r="P835" s="4">
        <v>7.6</v>
      </c>
      <c r="Q835" s="4">
        <v>7.4</v>
      </c>
      <c r="R835" s="4">
        <v>6.4</v>
      </c>
      <c r="S835" s="17" t="s">
        <v>57</v>
      </c>
      <c r="T835" s="4">
        <v>9</v>
      </c>
      <c r="V835" s="4">
        <v>7</v>
      </c>
      <c r="W835" s="4">
        <v>7.4</v>
      </c>
      <c r="X835" s="4">
        <v>2</v>
      </c>
      <c r="Y835" s="4">
        <v>4</v>
      </c>
      <c r="Z835" s="4">
        <v>4.5</v>
      </c>
      <c r="AA835" s="4">
        <v>6.2</v>
      </c>
    </row>
    <row r="836" spans="2:27" x14ac:dyDescent="0.25">
      <c r="B836" s="8">
        <v>835</v>
      </c>
      <c r="C836" s="9" t="s">
        <v>21</v>
      </c>
      <c r="D836" s="10">
        <f t="shared" si="25"/>
        <v>418</v>
      </c>
      <c r="E836" s="1">
        <f t="shared" si="27"/>
        <v>14</v>
      </c>
      <c r="F836" s="1">
        <f t="shared" si="26"/>
        <v>2</v>
      </c>
      <c r="G836" s="4">
        <v>3</v>
      </c>
      <c r="H836" s="4">
        <v>2</v>
      </c>
      <c r="I836" s="4">
        <v>9.6</v>
      </c>
      <c r="J836" s="4">
        <v>3.2</v>
      </c>
      <c r="K836" s="4">
        <v>7.8</v>
      </c>
      <c r="L836" s="4">
        <v>3</v>
      </c>
      <c r="M836" s="4">
        <v>2.5</v>
      </c>
      <c r="O836" s="4">
        <v>3.6</v>
      </c>
      <c r="P836" s="4">
        <v>3.4</v>
      </c>
      <c r="Q836" s="4">
        <v>3.6</v>
      </c>
      <c r="R836" s="4">
        <v>4.2</v>
      </c>
      <c r="S836" s="17" t="s">
        <v>57</v>
      </c>
      <c r="T836" s="4">
        <v>4.4000000000000004</v>
      </c>
      <c r="V836" s="4">
        <v>4.4000000000000004</v>
      </c>
      <c r="W836" s="4">
        <v>5</v>
      </c>
      <c r="X836" s="4">
        <v>4</v>
      </c>
      <c r="Y836" s="4">
        <v>1.4</v>
      </c>
      <c r="Z836" s="4">
        <v>1.4</v>
      </c>
      <c r="AA836" s="4">
        <v>4</v>
      </c>
    </row>
    <row r="837" spans="2:27" x14ac:dyDescent="0.25">
      <c r="B837" s="8">
        <v>836</v>
      </c>
      <c r="C837" s="9" t="s">
        <v>22</v>
      </c>
      <c r="D837" s="10">
        <f t="shared" ref="D837:D900" si="28">IF(B837=B835+2,IF(D836=D835,D836+1,D836))</f>
        <v>418</v>
      </c>
      <c r="E837" s="1">
        <f t="shared" si="27"/>
        <v>14</v>
      </c>
      <c r="F837" s="1">
        <f t="shared" si="26"/>
        <v>2</v>
      </c>
      <c r="G837" s="4">
        <v>6.4</v>
      </c>
      <c r="H837" s="4">
        <v>2</v>
      </c>
      <c r="I837" s="4">
        <v>6</v>
      </c>
      <c r="J837" s="4">
        <v>4</v>
      </c>
      <c r="K837" s="4">
        <v>7</v>
      </c>
      <c r="L837" s="4">
        <v>5</v>
      </c>
      <c r="M837" s="4">
        <v>5</v>
      </c>
      <c r="O837" s="4">
        <v>6</v>
      </c>
      <c r="P837" s="4">
        <v>8</v>
      </c>
      <c r="Q837" s="4">
        <v>6</v>
      </c>
      <c r="R837" s="4">
        <v>2.2000000000000002</v>
      </c>
      <c r="S837" s="17" t="s">
        <v>57</v>
      </c>
      <c r="T837" s="4">
        <v>9</v>
      </c>
      <c r="V837" s="4">
        <v>5.2</v>
      </c>
      <c r="W837" s="4">
        <v>7</v>
      </c>
      <c r="X837" s="4">
        <v>2</v>
      </c>
      <c r="Y837" s="4">
        <v>3.4</v>
      </c>
      <c r="Z837" s="4">
        <v>4.5999999999999996</v>
      </c>
      <c r="AA837" s="4">
        <v>5</v>
      </c>
    </row>
    <row r="838" spans="2:27" x14ac:dyDescent="0.25">
      <c r="B838" s="8">
        <v>837</v>
      </c>
      <c r="C838" s="9" t="s">
        <v>21</v>
      </c>
      <c r="D838" s="10">
        <f t="shared" si="28"/>
        <v>419</v>
      </c>
      <c r="E838" s="1">
        <f t="shared" si="27"/>
        <v>14</v>
      </c>
      <c r="F838" s="1">
        <f t="shared" si="26"/>
        <v>2</v>
      </c>
      <c r="G838" s="4">
        <v>3</v>
      </c>
      <c r="H838" s="4">
        <v>0.5</v>
      </c>
      <c r="I838" s="4">
        <v>10</v>
      </c>
      <c r="J838" s="4">
        <v>4.4000000000000004</v>
      </c>
      <c r="K838" s="4">
        <v>6</v>
      </c>
      <c r="L838" s="4">
        <v>2.4</v>
      </c>
      <c r="M838" s="4">
        <v>2.4</v>
      </c>
      <c r="O838" s="4">
        <v>3.2</v>
      </c>
      <c r="P838" s="4">
        <v>3.4</v>
      </c>
      <c r="Q838" s="4">
        <v>6</v>
      </c>
      <c r="R838" s="4">
        <v>4</v>
      </c>
      <c r="S838" s="17" t="s">
        <v>57</v>
      </c>
      <c r="T838" s="4">
        <v>6</v>
      </c>
      <c r="V838" s="4">
        <v>4.4000000000000004</v>
      </c>
      <c r="W838" s="6">
        <v>4</v>
      </c>
      <c r="X838" s="5">
        <v>4</v>
      </c>
      <c r="Y838" s="4">
        <v>1.6</v>
      </c>
      <c r="Z838" s="4">
        <v>1.3</v>
      </c>
      <c r="AA838" s="4">
        <v>4</v>
      </c>
    </row>
    <row r="839" spans="2:27" x14ac:dyDescent="0.25">
      <c r="B839" s="8">
        <v>838</v>
      </c>
      <c r="C839" s="9" t="s">
        <v>22</v>
      </c>
      <c r="D839" s="10">
        <f t="shared" si="28"/>
        <v>419</v>
      </c>
      <c r="E839" s="1">
        <f t="shared" si="27"/>
        <v>14</v>
      </c>
      <c r="F839" s="1">
        <f t="shared" si="26"/>
        <v>2</v>
      </c>
      <c r="G839" s="4">
        <v>6</v>
      </c>
      <c r="H839" s="4">
        <v>2</v>
      </c>
      <c r="I839" s="4">
        <v>5</v>
      </c>
      <c r="J839" s="4">
        <v>3.2</v>
      </c>
      <c r="K839" s="4">
        <v>4</v>
      </c>
      <c r="L839" s="4">
        <v>6</v>
      </c>
      <c r="M839" s="4">
        <v>3.7</v>
      </c>
      <c r="O839" s="4">
        <v>7.8</v>
      </c>
      <c r="P839" s="4">
        <v>6</v>
      </c>
      <c r="Q839" s="4">
        <v>8</v>
      </c>
      <c r="R839" s="4">
        <v>2.4</v>
      </c>
      <c r="S839" s="17" t="s">
        <v>57</v>
      </c>
      <c r="T839" s="4">
        <v>9</v>
      </c>
      <c r="V839" s="4">
        <v>7</v>
      </c>
      <c r="W839" s="4">
        <v>11.8</v>
      </c>
      <c r="X839" s="4">
        <v>2</v>
      </c>
      <c r="Y839" s="4">
        <v>2.8</v>
      </c>
      <c r="Z839" s="4">
        <v>5</v>
      </c>
      <c r="AA839" s="4">
        <v>7</v>
      </c>
    </row>
    <row r="840" spans="2:27" x14ac:dyDescent="0.25">
      <c r="B840" s="8">
        <v>839</v>
      </c>
      <c r="C840" s="9" t="s">
        <v>21</v>
      </c>
      <c r="D840" s="10">
        <f t="shared" si="28"/>
        <v>420</v>
      </c>
      <c r="E840" s="1">
        <f t="shared" si="27"/>
        <v>14</v>
      </c>
      <c r="F840" s="1">
        <f t="shared" si="26"/>
        <v>2</v>
      </c>
      <c r="G840" s="4">
        <v>2.6</v>
      </c>
      <c r="H840" s="4">
        <v>0.2</v>
      </c>
      <c r="I840" s="4">
        <v>7.4</v>
      </c>
      <c r="J840" s="4">
        <v>2.4</v>
      </c>
      <c r="K840" s="4">
        <v>5.8</v>
      </c>
      <c r="L840" s="4">
        <v>2.6</v>
      </c>
      <c r="M840" s="4">
        <v>7.6</v>
      </c>
      <c r="O840" s="4">
        <v>4</v>
      </c>
      <c r="P840" s="4">
        <v>4.8</v>
      </c>
      <c r="Q840" s="17" t="s">
        <v>57</v>
      </c>
      <c r="R840" s="4">
        <v>4.5</v>
      </c>
      <c r="S840" s="17" t="s">
        <v>57</v>
      </c>
      <c r="T840" s="4">
        <v>6</v>
      </c>
      <c r="V840" s="4">
        <v>3.6</v>
      </c>
      <c r="W840" s="4">
        <v>6</v>
      </c>
      <c r="X840" s="4">
        <v>4.4000000000000004</v>
      </c>
      <c r="Y840" s="4">
        <v>1.8</v>
      </c>
      <c r="Z840" s="4">
        <v>1.2</v>
      </c>
      <c r="AA840" s="4">
        <v>7</v>
      </c>
    </row>
    <row r="841" spans="2:27" x14ac:dyDescent="0.25">
      <c r="B841" s="8">
        <v>840</v>
      </c>
      <c r="C841" s="9" t="s">
        <v>22</v>
      </c>
      <c r="D841" s="10">
        <f t="shared" si="28"/>
        <v>420</v>
      </c>
      <c r="E841" s="1">
        <f t="shared" si="27"/>
        <v>14</v>
      </c>
      <c r="F841" s="1">
        <f t="shared" si="26"/>
        <v>2</v>
      </c>
      <c r="G841" s="4">
        <v>7</v>
      </c>
      <c r="H841" s="4">
        <v>2</v>
      </c>
      <c r="I841" s="4">
        <v>6</v>
      </c>
      <c r="J841" s="4">
        <v>3</v>
      </c>
      <c r="K841" s="4">
        <v>3.2</v>
      </c>
      <c r="L841" s="4">
        <v>5</v>
      </c>
      <c r="M841" s="4">
        <v>3.2</v>
      </c>
      <c r="O841" s="4">
        <v>7.4</v>
      </c>
      <c r="P841" s="4">
        <v>10</v>
      </c>
      <c r="Q841" s="17" t="s">
        <v>57</v>
      </c>
      <c r="R841" s="4">
        <v>2.4</v>
      </c>
      <c r="S841" s="17" t="s">
        <v>57</v>
      </c>
      <c r="T841" s="4">
        <v>6</v>
      </c>
      <c r="U841" s="6"/>
      <c r="V841" s="4">
        <v>8.6</v>
      </c>
      <c r="W841" s="4">
        <v>10</v>
      </c>
      <c r="X841" s="4">
        <v>1</v>
      </c>
      <c r="Y841" s="4">
        <v>2.8</v>
      </c>
      <c r="Z841" s="4">
        <v>1.4</v>
      </c>
      <c r="AA841" s="4">
        <v>6.6</v>
      </c>
    </row>
    <row r="842" spans="2:27" x14ac:dyDescent="0.25">
      <c r="B842" s="8">
        <v>841</v>
      </c>
      <c r="C842" s="9" t="s">
        <v>21</v>
      </c>
      <c r="D842" s="10">
        <f t="shared" si="28"/>
        <v>421</v>
      </c>
      <c r="E842" s="1">
        <f t="shared" si="27"/>
        <v>14</v>
      </c>
      <c r="F842" s="1">
        <f t="shared" si="26"/>
        <v>2</v>
      </c>
      <c r="G842" s="4">
        <v>2</v>
      </c>
      <c r="H842" s="4">
        <v>0.2</v>
      </c>
      <c r="I842" s="4">
        <v>6</v>
      </c>
      <c r="J842" s="4">
        <v>4.3</v>
      </c>
      <c r="K842" s="4">
        <v>10</v>
      </c>
      <c r="L842" s="4">
        <v>2.4</v>
      </c>
      <c r="M842" s="4">
        <v>2.2000000000000002</v>
      </c>
      <c r="O842" s="4">
        <v>4</v>
      </c>
      <c r="P842" s="4">
        <v>3.8</v>
      </c>
      <c r="Q842" s="17" t="s">
        <v>57</v>
      </c>
      <c r="R842" s="4">
        <v>4.8</v>
      </c>
      <c r="S842" s="17" t="s">
        <v>57</v>
      </c>
      <c r="T842" s="4">
        <v>5</v>
      </c>
      <c r="V842" s="4">
        <v>4.2</v>
      </c>
      <c r="W842" s="4">
        <v>5</v>
      </c>
      <c r="X842" s="4">
        <v>4.5999999999999996</v>
      </c>
      <c r="Y842" s="4">
        <v>2.8</v>
      </c>
      <c r="Z842" s="4">
        <v>5.6</v>
      </c>
      <c r="AA842" s="4">
        <v>4.0999999999999996</v>
      </c>
    </row>
    <row r="843" spans="2:27" x14ac:dyDescent="0.25">
      <c r="B843" s="8">
        <v>842</v>
      </c>
      <c r="C843" s="9" t="s">
        <v>22</v>
      </c>
      <c r="D843" s="10">
        <f t="shared" si="28"/>
        <v>421</v>
      </c>
      <c r="E843" s="1">
        <f t="shared" si="27"/>
        <v>14</v>
      </c>
      <c r="F843" s="1">
        <f t="shared" si="26"/>
        <v>2</v>
      </c>
      <c r="G843" s="4">
        <v>6</v>
      </c>
      <c r="H843" s="4">
        <v>2.2999999999999998</v>
      </c>
      <c r="I843" s="4">
        <v>6</v>
      </c>
      <c r="J843" s="4">
        <v>2.4</v>
      </c>
      <c r="K843" s="4">
        <v>2</v>
      </c>
      <c r="L843" s="4">
        <v>5</v>
      </c>
      <c r="M843" s="4">
        <v>2.5</v>
      </c>
      <c r="O843" s="4">
        <v>7.6</v>
      </c>
      <c r="P843" s="4">
        <v>8.6</v>
      </c>
      <c r="Q843" s="4">
        <v>7.2</v>
      </c>
      <c r="R843" s="4">
        <v>1.6</v>
      </c>
      <c r="S843" s="17" t="s">
        <v>57</v>
      </c>
      <c r="T843" s="4">
        <v>7</v>
      </c>
      <c r="V843" s="4">
        <v>8.4</v>
      </c>
      <c r="W843" s="4">
        <v>10</v>
      </c>
      <c r="X843" s="4">
        <v>2</v>
      </c>
      <c r="Y843" s="4">
        <v>8.8000000000000007</v>
      </c>
      <c r="Z843" s="4">
        <v>7</v>
      </c>
      <c r="AA843" s="4">
        <v>8.4</v>
      </c>
    </row>
    <row r="844" spans="2:27" x14ac:dyDescent="0.25">
      <c r="B844" s="8">
        <v>843</v>
      </c>
      <c r="C844" s="9" t="s">
        <v>21</v>
      </c>
      <c r="D844" s="10">
        <f t="shared" si="28"/>
        <v>422</v>
      </c>
      <c r="E844" s="1">
        <f t="shared" si="27"/>
        <v>14</v>
      </c>
      <c r="F844" s="1">
        <f t="shared" si="26"/>
        <v>2</v>
      </c>
      <c r="G844" s="4">
        <v>2.8</v>
      </c>
      <c r="H844" s="4">
        <v>0.5</v>
      </c>
      <c r="I844" s="4">
        <v>10</v>
      </c>
      <c r="J844" s="4">
        <v>3.2</v>
      </c>
      <c r="K844" s="4">
        <v>6</v>
      </c>
      <c r="L844" s="4">
        <v>2.4</v>
      </c>
      <c r="M844" s="4">
        <v>4</v>
      </c>
      <c r="O844" s="4">
        <v>4</v>
      </c>
      <c r="P844" s="4">
        <v>4</v>
      </c>
      <c r="Q844" s="4">
        <v>2.6</v>
      </c>
      <c r="R844" s="4">
        <v>4.6500000000000004</v>
      </c>
      <c r="S844" s="17" t="s">
        <v>57</v>
      </c>
      <c r="T844" s="4">
        <v>4</v>
      </c>
      <c r="V844" s="4">
        <v>3.2</v>
      </c>
      <c r="W844" s="4">
        <v>2.8</v>
      </c>
      <c r="X844" s="4">
        <v>4</v>
      </c>
      <c r="Y844" s="4">
        <v>3.2</v>
      </c>
      <c r="Z844" s="4">
        <v>2.2000000000000002</v>
      </c>
      <c r="AA844" s="4">
        <v>2.6</v>
      </c>
    </row>
    <row r="845" spans="2:27" x14ac:dyDescent="0.25">
      <c r="B845" s="8">
        <v>844</v>
      </c>
      <c r="C845" s="9" t="s">
        <v>22</v>
      </c>
      <c r="D845" s="10">
        <f t="shared" si="28"/>
        <v>422</v>
      </c>
      <c r="E845" s="1">
        <f t="shared" si="27"/>
        <v>14</v>
      </c>
      <c r="F845" s="1">
        <f t="shared" si="26"/>
        <v>2</v>
      </c>
      <c r="G845" s="4">
        <v>5</v>
      </c>
      <c r="H845" s="4">
        <v>1</v>
      </c>
      <c r="I845" s="17" t="s">
        <v>57</v>
      </c>
      <c r="J845" s="4">
        <v>2.2000000000000002</v>
      </c>
      <c r="K845" s="4">
        <v>2</v>
      </c>
      <c r="L845" s="4">
        <v>5</v>
      </c>
      <c r="M845" s="4">
        <v>3.2</v>
      </c>
      <c r="O845" s="4">
        <v>7</v>
      </c>
      <c r="P845" s="4">
        <v>7.2</v>
      </c>
      <c r="Q845" s="4">
        <v>12</v>
      </c>
      <c r="R845" s="4">
        <v>2.2000000000000002</v>
      </c>
      <c r="S845" s="17" t="s">
        <v>57</v>
      </c>
      <c r="T845" s="4">
        <v>7</v>
      </c>
      <c r="V845" s="4">
        <v>10.199999999999999</v>
      </c>
      <c r="W845" s="4">
        <v>3</v>
      </c>
      <c r="X845" s="4">
        <v>2</v>
      </c>
      <c r="Y845" s="4">
        <v>3.2</v>
      </c>
      <c r="Z845" s="4">
        <v>4</v>
      </c>
      <c r="AA845" s="4">
        <v>7.4</v>
      </c>
    </row>
    <row r="846" spans="2:27" x14ac:dyDescent="0.25">
      <c r="B846" s="8">
        <v>845</v>
      </c>
      <c r="C846" s="9" t="s">
        <v>21</v>
      </c>
      <c r="D846" s="10">
        <f t="shared" si="28"/>
        <v>423</v>
      </c>
      <c r="E846" s="1">
        <f t="shared" si="27"/>
        <v>14</v>
      </c>
      <c r="F846" s="1">
        <f t="shared" si="26"/>
        <v>2</v>
      </c>
      <c r="G846" s="4">
        <v>3</v>
      </c>
      <c r="H846" s="4">
        <v>0.5</v>
      </c>
      <c r="I846" s="4">
        <v>11</v>
      </c>
      <c r="J846" s="4">
        <v>0.8</v>
      </c>
      <c r="K846" s="4">
        <v>8</v>
      </c>
      <c r="L846" s="4">
        <v>3</v>
      </c>
      <c r="M846" s="4">
        <v>3</v>
      </c>
      <c r="O846" s="6">
        <v>3</v>
      </c>
      <c r="P846" s="4">
        <v>5</v>
      </c>
      <c r="Q846" s="4">
        <v>3.2</v>
      </c>
      <c r="R846" s="4">
        <v>4</v>
      </c>
      <c r="S846" s="17" t="s">
        <v>57</v>
      </c>
      <c r="T846" s="4">
        <v>4</v>
      </c>
      <c r="V846" s="4">
        <v>4</v>
      </c>
      <c r="W846" s="4">
        <v>4</v>
      </c>
      <c r="X846" s="4">
        <v>4</v>
      </c>
      <c r="Y846" s="4">
        <v>1.6</v>
      </c>
      <c r="Z846" s="4">
        <v>2</v>
      </c>
      <c r="AA846" s="4">
        <v>4.5999999999999996</v>
      </c>
    </row>
    <row r="847" spans="2:27" x14ac:dyDescent="0.25">
      <c r="B847" s="8">
        <v>846</v>
      </c>
      <c r="C847" s="9" t="s">
        <v>22</v>
      </c>
      <c r="D847" s="10">
        <f t="shared" si="28"/>
        <v>423</v>
      </c>
      <c r="E847" s="1">
        <f t="shared" si="27"/>
        <v>14</v>
      </c>
      <c r="F847" s="1">
        <f t="shared" si="26"/>
        <v>2</v>
      </c>
      <c r="G847" s="4">
        <v>5</v>
      </c>
      <c r="H847" s="4">
        <v>2</v>
      </c>
      <c r="I847" s="4">
        <v>4.2</v>
      </c>
      <c r="J847" s="4">
        <v>1.4</v>
      </c>
      <c r="K847" s="4">
        <v>4.8</v>
      </c>
      <c r="L847" s="4">
        <v>4.8</v>
      </c>
      <c r="M847" s="4">
        <v>4.5999999999999996</v>
      </c>
      <c r="O847" s="4">
        <v>6.8</v>
      </c>
      <c r="P847" s="4">
        <v>7.6</v>
      </c>
      <c r="Q847" s="4">
        <v>6</v>
      </c>
      <c r="R847" s="4">
        <v>2.4</v>
      </c>
      <c r="S847" s="17" t="s">
        <v>57</v>
      </c>
      <c r="T847" s="4">
        <v>7</v>
      </c>
      <c r="V847" s="4">
        <v>9</v>
      </c>
      <c r="W847" s="4">
        <v>7</v>
      </c>
      <c r="X847" s="4">
        <v>1.8</v>
      </c>
      <c r="Y847" s="4">
        <v>4</v>
      </c>
      <c r="Z847" s="4">
        <v>4.5999999999999996</v>
      </c>
      <c r="AA847" s="4">
        <v>7</v>
      </c>
    </row>
    <row r="848" spans="2:27" x14ac:dyDescent="0.25">
      <c r="B848" s="8">
        <v>847</v>
      </c>
      <c r="C848" s="9" t="s">
        <v>21</v>
      </c>
      <c r="D848" s="10">
        <f t="shared" si="28"/>
        <v>424</v>
      </c>
      <c r="E848" s="1">
        <f t="shared" si="27"/>
        <v>14</v>
      </c>
      <c r="F848" s="1">
        <f t="shared" si="26"/>
        <v>2</v>
      </c>
      <c r="G848" s="4">
        <v>2.2000000000000002</v>
      </c>
      <c r="H848" s="4">
        <v>1</v>
      </c>
      <c r="I848" s="4">
        <v>6</v>
      </c>
      <c r="J848" s="4">
        <v>3</v>
      </c>
      <c r="K848" s="3">
        <v>7.4</v>
      </c>
      <c r="L848" s="4">
        <v>2.4</v>
      </c>
      <c r="M848" s="4">
        <v>3.8</v>
      </c>
      <c r="O848" s="4">
        <v>3.4</v>
      </c>
      <c r="P848" s="4">
        <v>3</v>
      </c>
      <c r="Q848" s="4">
        <v>4</v>
      </c>
      <c r="R848" s="4">
        <v>4</v>
      </c>
      <c r="S848" s="17" t="s">
        <v>57</v>
      </c>
      <c r="T848" s="4">
        <v>2.8</v>
      </c>
      <c r="V848" s="4">
        <v>3.2</v>
      </c>
      <c r="W848" s="4">
        <v>4</v>
      </c>
      <c r="X848" s="4">
        <v>4.2</v>
      </c>
      <c r="Y848" s="4">
        <v>1.8</v>
      </c>
      <c r="Z848" s="4">
        <v>2.2000000000000002</v>
      </c>
      <c r="AA848" s="4">
        <v>3</v>
      </c>
    </row>
    <row r="849" spans="2:27" x14ac:dyDescent="0.25">
      <c r="B849" s="8">
        <v>848</v>
      </c>
      <c r="C849" s="9" t="s">
        <v>22</v>
      </c>
      <c r="D849" s="10">
        <f t="shared" si="28"/>
        <v>424</v>
      </c>
      <c r="E849" s="1">
        <f t="shared" si="27"/>
        <v>14</v>
      </c>
      <c r="F849" s="1">
        <f t="shared" si="26"/>
        <v>2</v>
      </c>
      <c r="G849" s="4">
        <v>3.2</v>
      </c>
      <c r="H849" s="4">
        <v>1.5</v>
      </c>
      <c r="I849" s="4">
        <v>4</v>
      </c>
      <c r="J849" s="4">
        <v>2</v>
      </c>
      <c r="K849" s="4">
        <v>3.4</v>
      </c>
      <c r="L849" s="4">
        <v>4.4000000000000004</v>
      </c>
      <c r="M849" s="4">
        <v>4.2</v>
      </c>
      <c r="O849" s="4">
        <v>6</v>
      </c>
      <c r="P849" s="4">
        <v>6.6</v>
      </c>
      <c r="Q849" s="4">
        <v>6.2</v>
      </c>
      <c r="R849" s="4">
        <v>2</v>
      </c>
      <c r="S849" s="17" t="s">
        <v>57</v>
      </c>
      <c r="T849" s="4">
        <v>6.8</v>
      </c>
      <c r="V849" s="4">
        <v>8.6</v>
      </c>
      <c r="W849" s="4">
        <v>7</v>
      </c>
      <c r="X849" s="4">
        <v>2</v>
      </c>
      <c r="Y849" s="4">
        <v>3.8</v>
      </c>
      <c r="Z849" s="4">
        <v>3.6</v>
      </c>
      <c r="AA849" s="4">
        <v>7.2</v>
      </c>
    </row>
    <row r="850" spans="2:27" x14ac:dyDescent="0.25">
      <c r="B850" s="8">
        <v>849</v>
      </c>
      <c r="C850" s="9" t="s">
        <v>21</v>
      </c>
      <c r="D850" s="10">
        <f t="shared" si="28"/>
        <v>425</v>
      </c>
      <c r="E850" s="1">
        <f t="shared" si="27"/>
        <v>14</v>
      </c>
      <c r="F850" s="1">
        <f t="shared" si="26"/>
        <v>2</v>
      </c>
      <c r="G850" s="4">
        <v>2.2000000000000002</v>
      </c>
      <c r="H850" s="4">
        <v>0.5</v>
      </c>
      <c r="I850" s="4">
        <v>5.8</v>
      </c>
      <c r="J850" s="5">
        <v>5.2</v>
      </c>
      <c r="K850" s="4">
        <v>8.4</v>
      </c>
      <c r="L850" s="4">
        <v>2.5</v>
      </c>
      <c r="M850" s="4">
        <v>2</v>
      </c>
      <c r="O850" s="4">
        <v>4.5</v>
      </c>
      <c r="P850" s="4">
        <v>3.2</v>
      </c>
      <c r="Q850" s="4">
        <v>3.8</v>
      </c>
      <c r="R850" s="4">
        <v>4.2</v>
      </c>
      <c r="S850" s="17" t="s">
        <v>57</v>
      </c>
      <c r="T850" s="4">
        <v>3.2</v>
      </c>
      <c r="V850" s="4">
        <v>4</v>
      </c>
      <c r="W850" s="4">
        <v>3</v>
      </c>
      <c r="X850" s="4">
        <v>3.4</v>
      </c>
      <c r="Y850" s="4">
        <v>2.2000000000000002</v>
      </c>
      <c r="Z850" s="4">
        <v>2.2000000000000002</v>
      </c>
      <c r="AA850" s="4">
        <v>2.9</v>
      </c>
    </row>
    <row r="851" spans="2:27" x14ac:dyDescent="0.25">
      <c r="B851" s="8">
        <v>850</v>
      </c>
      <c r="C851" s="9" t="s">
        <v>22</v>
      </c>
      <c r="D851" s="10">
        <f t="shared" si="28"/>
        <v>425</v>
      </c>
      <c r="E851" s="1">
        <f t="shared" si="27"/>
        <v>14</v>
      </c>
      <c r="F851" s="1">
        <f t="shared" si="26"/>
        <v>2</v>
      </c>
      <c r="G851" s="4">
        <v>5.6</v>
      </c>
      <c r="H851" s="4">
        <v>2</v>
      </c>
      <c r="I851" s="4">
        <v>4.4000000000000004</v>
      </c>
      <c r="J851" s="5">
        <v>3</v>
      </c>
      <c r="K851" s="4">
        <v>3.9</v>
      </c>
      <c r="L851" s="4">
        <v>5.2</v>
      </c>
      <c r="M851" s="4">
        <v>3</v>
      </c>
      <c r="O851" s="4">
        <v>5.8</v>
      </c>
      <c r="P851" s="4">
        <v>5.2</v>
      </c>
      <c r="Q851" s="17" t="s">
        <v>57</v>
      </c>
      <c r="R851" s="4">
        <v>2</v>
      </c>
      <c r="S851" s="17" t="s">
        <v>57</v>
      </c>
      <c r="T851" s="4">
        <v>7</v>
      </c>
      <c r="V851" s="4">
        <v>7.8</v>
      </c>
      <c r="W851" s="4">
        <v>4.8</v>
      </c>
      <c r="X851" s="4">
        <v>2.4</v>
      </c>
      <c r="Y851" s="4">
        <v>4.4000000000000004</v>
      </c>
      <c r="Z851" s="4">
        <v>3.8</v>
      </c>
      <c r="AA851" s="4">
        <v>5.6</v>
      </c>
    </row>
    <row r="852" spans="2:27" x14ac:dyDescent="0.25">
      <c r="B852" s="8">
        <v>851</v>
      </c>
      <c r="C852" s="9" t="s">
        <v>21</v>
      </c>
      <c r="D852" s="10">
        <f t="shared" si="28"/>
        <v>426</v>
      </c>
      <c r="E852" s="1">
        <f t="shared" si="27"/>
        <v>14</v>
      </c>
      <c r="F852" s="1">
        <f t="shared" si="26"/>
        <v>2</v>
      </c>
      <c r="G852" s="4">
        <v>3.2</v>
      </c>
      <c r="H852" s="4">
        <v>1.5</v>
      </c>
      <c r="I852" s="4">
        <v>8.4</v>
      </c>
      <c r="J852" s="4">
        <v>5</v>
      </c>
      <c r="K852" s="4">
        <v>8</v>
      </c>
      <c r="L852" s="4">
        <v>2.8</v>
      </c>
      <c r="M852" s="4">
        <v>2</v>
      </c>
      <c r="O852" s="4">
        <v>4</v>
      </c>
      <c r="P852" s="4">
        <v>2.8</v>
      </c>
      <c r="Q852" s="17" t="s">
        <v>57</v>
      </c>
      <c r="R852" s="5">
        <v>3</v>
      </c>
      <c r="S852" s="17" t="s">
        <v>57</v>
      </c>
      <c r="T852" s="4">
        <v>4</v>
      </c>
      <c r="V852" s="4">
        <v>3.4</v>
      </c>
      <c r="W852" s="6">
        <v>2.6</v>
      </c>
      <c r="X852" s="4">
        <v>3</v>
      </c>
      <c r="Y852" s="4">
        <v>1.2</v>
      </c>
      <c r="Z852" s="4">
        <v>2.2000000000000002</v>
      </c>
      <c r="AA852" s="4">
        <v>4.4000000000000004</v>
      </c>
    </row>
    <row r="853" spans="2:27" x14ac:dyDescent="0.25">
      <c r="B853" s="8">
        <v>852</v>
      </c>
      <c r="C853" s="9" t="s">
        <v>22</v>
      </c>
      <c r="D853" s="10">
        <f t="shared" si="28"/>
        <v>426</v>
      </c>
      <c r="E853" s="1">
        <f t="shared" si="27"/>
        <v>14</v>
      </c>
      <c r="F853" s="1">
        <f t="shared" si="26"/>
        <v>2</v>
      </c>
      <c r="G853" s="4">
        <v>5</v>
      </c>
      <c r="H853" s="17" t="s">
        <v>57</v>
      </c>
      <c r="I853" s="4">
        <v>5</v>
      </c>
      <c r="J853" s="4">
        <v>3</v>
      </c>
      <c r="K853" s="4">
        <v>2.6</v>
      </c>
      <c r="L853" s="4">
        <v>6.2</v>
      </c>
      <c r="M853" s="4">
        <v>4</v>
      </c>
      <c r="O853" s="4">
        <v>5.4</v>
      </c>
      <c r="P853" s="4">
        <v>5.4</v>
      </c>
      <c r="Q853" s="4">
        <v>6.2</v>
      </c>
      <c r="R853" s="4">
        <v>2.4</v>
      </c>
      <c r="S853" s="17" t="s">
        <v>57</v>
      </c>
      <c r="T853" s="4">
        <v>9</v>
      </c>
      <c r="V853" s="4">
        <v>5.4</v>
      </c>
      <c r="W853" s="4">
        <v>5</v>
      </c>
      <c r="X853" s="4">
        <v>2.6</v>
      </c>
      <c r="Y853" s="4">
        <v>2.4</v>
      </c>
      <c r="Z853" s="4">
        <v>4.4000000000000004</v>
      </c>
      <c r="AA853" s="4">
        <v>7.4</v>
      </c>
    </row>
    <row r="854" spans="2:27" x14ac:dyDescent="0.25">
      <c r="B854" s="8">
        <v>853</v>
      </c>
      <c r="C854" s="9" t="s">
        <v>21</v>
      </c>
      <c r="D854" s="10">
        <f t="shared" si="28"/>
        <v>427</v>
      </c>
      <c r="E854" s="1">
        <f t="shared" si="27"/>
        <v>14</v>
      </c>
      <c r="F854" s="1">
        <f t="shared" si="26"/>
        <v>2</v>
      </c>
      <c r="G854" s="4">
        <v>2.6</v>
      </c>
      <c r="H854" s="17" t="s">
        <v>57</v>
      </c>
      <c r="I854" s="4">
        <v>9</v>
      </c>
      <c r="J854" s="4">
        <v>5</v>
      </c>
      <c r="K854" s="4">
        <v>7.6</v>
      </c>
      <c r="L854" s="4">
        <v>2.6</v>
      </c>
      <c r="M854" s="4">
        <v>2.6</v>
      </c>
      <c r="O854" s="4">
        <v>3.2</v>
      </c>
      <c r="P854" s="4">
        <v>3.6</v>
      </c>
      <c r="Q854" s="17" t="s">
        <v>57</v>
      </c>
      <c r="R854" s="4">
        <v>3</v>
      </c>
      <c r="S854" s="17" t="s">
        <v>57</v>
      </c>
      <c r="T854" s="4">
        <v>3.8</v>
      </c>
      <c r="V854" s="4">
        <v>4</v>
      </c>
      <c r="W854" s="4">
        <v>4</v>
      </c>
      <c r="X854" s="4">
        <v>3.8</v>
      </c>
      <c r="Y854" s="4">
        <v>2.2000000000000002</v>
      </c>
      <c r="Z854" s="4">
        <v>2</v>
      </c>
      <c r="AA854" s="4">
        <v>2.6</v>
      </c>
    </row>
    <row r="855" spans="2:27" x14ac:dyDescent="0.25">
      <c r="B855" s="8">
        <v>854</v>
      </c>
      <c r="C855" s="9" t="s">
        <v>22</v>
      </c>
      <c r="D855" s="10">
        <f t="shared" si="28"/>
        <v>427</v>
      </c>
      <c r="E855" s="1">
        <f t="shared" si="27"/>
        <v>14</v>
      </c>
      <c r="F855" s="1">
        <f t="shared" si="26"/>
        <v>2</v>
      </c>
      <c r="G855" s="4">
        <v>4.4000000000000004</v>
      </c>
      <c r="H855" s="17" t="s">
        <v>57</v>
      </c>
      <c r="I855" s="4">
        <v>5</v>
      </c>
      <c r="J855" s="4">
        <v>3</v>
      </c>
      <c r="K855" s="4">
        <v>3.4</v>
      </c>
      <c r="L855" s="4">
        <v>5.6</v>
      </c>
      <c r="M855" s="4">
        <v>4.5999999999999996</v>
      </c>
      <c r="O855" s="4">
        <v>5.4</v>
      </c>
      <c r="P855" s="17" t="s">
        <v>57</v>
      </c>
      <c r="Q855" s="4">
        <v>6</v>
      </c>
      <c r="R855" s="4">
        <v>3</v>
      </c>
      <c r="S855" s="17" t="s">
        <v>57</v>
      </c>
      <c r="T855" s="4">
        <v>7</v>
      </c>
      <c r="U855" s="6"/>
      <c r="V855" s="4">
        <v>6.6</v>
      </c>
      <c r="W855" s="4">
        <v>4</v>
      </c>
      <c r="X855" s="4">
        <v>2.8</v>
      </c>
      <c r="Y855" s="4">
        <v>1.2</v>
      </c>
      <c r="Z855" s="4">
        <v>8.9</v>
      </c>
      <c r="AA855" s="4">
        <v>8.4</v>
      </c>
    </row>
    <row r="856" spans="2:27" x14ac:dyDescent="0.25">
      <c r="B856" s="8">
        <v>855</v>
      </c>
      <c r="C856" s="9" t="s">
        <v>21</v>
      </c>
      <c r="D856" s="10">
        <f t="shared" si="28"/>
        <v>428</v>
      </c>
      <c r="E856" s="1">
        <f t="shared" si="27"/>
        <v>15</v>
      </c>
      <c r="F856" s="1">
        <f t="shared" si="26"/>
        <v>2</v>
      </c>
      <c r="G856" s="4">
        <v>2.4</v>
      </c>
      <c r="H856" s="17" t="s">
        <v>57</v>
      </c>
      <c r="I856" s="4">
        <v>10</v>
      </c>
      <c r="J856" s="4">
        <v>4</v>
      </c>
      <c r="K856" s="4">
        <v>5.8</v>
      </c>
      <c r="L856" s="4">
        <v>2.8</v>
      </c>
      <c r="M856" s="4">
        <v>2</v>
      </c>
      <c r="O856" s="4">
        <v>3.8</v>
      </c>
      <c r="P856" s="17" t="s">
        <v>57</v>
      </c>
      <c r="Q856" s="4">
        <v>2.8</v>
      </c>
      <c r="R856" s="4">
        <v>3</v>
      </c>
      <c r="S856" s="17" t="s">
        <v>57</v>
      </c>
      <c r="T856" s="4">
        <v>4</v>
      </c>
      <c r="V856" s="4">
        <v>3.6</v>
      </c>
      <c r="W856" s="4">
        <v>3.2</v>
      </c>
      <c r="X856" s="4">
        <v>3.8</v>
      </c>
      <c r="Y856" s="4">
        <v>3</v>
      </c>
      <c r="Z856" s="4">
        <v>3.2</v>
      </c>
      <c r="AA856" s="4">
        <v>4</v>
      </c>
    </row>
    <row r="857" spans="2:27" x14ac:dyDescent="0.25">
      <c r="B857" s="8">
        <v>856</v>
      </c>
      <c r="C857" s="9" t="s">
        <v>22</v>
      </c>
      <c r="D857" s="10">
        <f t="shared" si="28"/>
        <v>428</v>
      </c>
      <c r="E857" s="1">
        <f t="shared" si="27"/>
        <v>15</v>
      </c>
      <c r="F857" s="1">
        <f t="shared" si="26"/>
        <v>2</v>
      </c>
      <c r="G857" s="4">
        <v>4.4000000000000004</v>
      </c>
      <c r="H857" s="17" t="s">
        <v>57</v>
      </c>
      <c r="I857" s="4">
        <v>4</v>
      </c>
      <c r="J857" s="4">
        <v>3.8</v>
      </c>
      <c r="K857" s="4">
        <v>3</v>
      </c>
      <c r="L857" s="4">
        <v>5.2</v>
      </c>
      <c r="M857" s="4">
        <v>4</v>
      </c>
      <c r="O857" s="4">
        <v>6</v>
      </c>
      <c r="P857" s="17" t="s">
        <v>57</v>
      </c>
      <c r="Q857" s="17" t="s">
        <v>57</v>
      </c>
      <c r="R857" s="4">
        <v>1</v>
      </c>
      <c r="S857" s="17" t="s">
        <v>57</v>
      </c>
      <c r="T857" s="4">
        <v>6</v>
      </c>
      <c r="V857" s="4">
        <v>7</v>
      </c>
      <c r="W857" s="4">
        <v>5</v>
      </c>
      <c r="X857" s="4">
        <v>1.8</v>
      </c>
      <c r="Y857" s="4">
        <v>1.2</v>
      </c>
      <c r="Z857" s="4">
        <v>4.4000000000000004</v>
      </c>
      <c r="AA857" s="4">
        <v>7</v>
      </c>
    </row>
    <row r="858" spans="2:27" x14ac:dyDescent="0.25">
      <c r="B858" s="8">
        <v>857</v>
      </c>
      <c r="C858" s="9" t="s">
        <v>21</v>
      </c>
      <c r="D858" s="10">
        <f t="shared" si="28"/>
        <v>429</v>
      </c>
      <c r="E858" s="1">
        <f t="shared" si="27"/>
        <v>15</v>
      </c>
      <c r="F858" s="1">
        <f t="shared" si="26"/>
        <v>2</v>
      </c>
      <c r="G858" s="4">
        <v>4</v>
      </c>
      <c r="H858" s="17" t="s">
        <v>57</v>
      </c>
      <c r="I858" s="4">
        <v>8.4</v>
      </c>
      <c r="J858" s="4">
        <v>5</v>
      </c>
      <c r="K858" s="4">
        <v>6.4</v>
      </c>
      <c r="L858" s="4">
        <v>2.2000000000000002</v>
      </c>
      <c r="M858" s="4">
        <v>2</v>
      </c>
      <c r="O858" s="4">
        <v>3.2</v>
      </c>
      <c r="P858" s="17" t="s">
        <v>57</v>
      </c>
      <c r="Q858" s="4">
        <v>2.4</v>
      </c>
      <c r="R858" s="4">
        <v>4</v>
      </c>
      <c r="S858" s="17" t="s">
        <v>57</v>
      </c>
      <c r="T858" s="4">
        <v>4</v>
      </c>
      <c r="V858" s="17" t="s">
        <v>57</v>
      </c>
      <c r="W858" s="4">
        <v>2.2000000000000002</v>
      </c>
      <c r="X858" s="4">
        <v>3.6</v>
      </c>
      <c r="Y858" s="4">
        <v>2</v>
      </c>
      <c r="Z858" s="4">
        <v>2.4</v>
      </c>
      <c r="AA858" s="4">
        <v>3.6</v>
      </c>
    </row>
    <row r="859" spans="2:27" x14ac:dyDescent="0.25">
      <c r="B859" s="8">
        <v>858</v>
      </c>
      <c r="C859" s="9" t="s">
        <v>22</v>
      </c>
      <c r="D859" s="10">
        <f t="shared" si="28"/>
        <v>429</v>
      </c>
      <c r="E859" s="1">
        <f t="shared" si="27"/>
        <v>15</v>
      </c>
      <c r="F859" s="1">
        <f t="shared" si="26"/>
        <v>2</v>
      </c>
      <c r="G859" s="4">
        <v>5.2</v>
      </c>
      <c r="H859" s="17" t="s">
        <v>57</v>
      </c>
      <c r="I859" s="4">
        <v>4</v>
      </c>
      <c r="J859" s="4">
        <v>2.2000000000000002</v>
      </c>
      <c r="K859" s="4">
        <v>2.6</v>
      </c>
      <c r="L859" s="4">
        <v>5.2</v>
      </c>
      <c r="M859" s="4">
        <v>4</v>
      </c>
      <c r="O859" s="4">
        <v>6.8</v>
      </c>
      <c r="P859" s="17" t="s">
        <v>57</v>
      </c>
      <c r="Q859" s="17" t="s">
        <v>57</v>
      </c>
      <c r="R859" s="4">
        <v>3</v>
      </c>
      <c r="S859" s="17" t="s">
        <v>57</v>
      </c>
      <c r="T859" s="4">
        <v>3</v>
      </c>
      <c r="V859" s="4">
        <v>7.2</v>
      </c>
      <c r="W859" s="4">
        <v>8</v>
      </c>
      <c r="X859" s="4">
        <v>2</v>
      </c>
      <c r="Y859" s="4">
        <v>2</v>
      </c>
      <c r="Z859" s="4">
        <v>4.4000000000000004</v>
      </c>
      <c r="AA859" s="4">
        <v>8</v>
      </c>
    </row>
    <row r="860" spans="2:27" x14ac:dyDescent="0.25">
      <c r="B860" s="8">
        <v>859</v>
      </c>
      <c r="C860" s="9" t="s">
        <v>21</v>
      </c>
      <c r="D860" s="10">
        <f t="shared" si="28"/>
        <v>430</v>
      </c>
      <c r="E860" s="1">
        <f t="shared" si="27"/>
        <v>15</v>
      </c>
      <c r="F860" s="1">
        <f t="shared" si="26"/>
        <v>2</v>
      </c>
      <c r="G860" s="4">
        <v>2.8</v>
      </c>
      <c r="H860" s="17" t="s">
        <v>57</v>
      </c>
      <c r="I860" s="4">
        <v>9</v>
      </c>
      <c r="J860" s="4">
        <v>5</v>
      </c>
      <c r="K860" s="4">
        <v>6</v>
      </c>
      <c r="L860" s="17" t="s">
        <v>57</v>
      </c>
      <c r="M860" s="4">
        <v>2</v>
      </c>
      <c r="O860" s="6">
        <v>3</v>
      </c>
      <c r="P860" s="17" t="s">
        <v>57</v>
      </c>
      <c r="Q860" s="4">
        <v>3.4</v>
      </c>
      <c r="R860" s="4">
        <v>2.8</v>
      </c>
      <c r="S860" s="17" t="s">
        <v>57</v>
      </c>
      <c r="T860" s="4">
        <v>3</v>
      </c>
      <c r="V860" s="4">
        <v>3.2</v>
      </c>
      <c r="W860" s="4">
        <v>2.6</v>
      </c>
      <c r="X860" s="4">
        <v>3.2</v>
      </c>
      <c r="Y860" s="4">
        <v>0</v>
      </c>
      <c r="Z860" s="4">
        <v>2.4</v>
      </c>
      <c r="AA860" s="4">
        <v>3.6</v>
      </c>
    </row>
    <row r="861" spans="2:27" x14ac:dyDescent="0.25">
      <c r="B861" s="8">
        <v>860</v>
      </c>
      <c r="C861" s="9" t="s">
        <v>22</v>
      </c>
      <c r="D861" s="10">
        <f t="shared" si="28"/>
        <v>430</v>
      </c>
      <c r="E861" s="1">
        <f t="shared" si="27"/>
        <v>15</v>
      </c>
      <c r="F861" s="1">
        <f t="shared" si="26"/>
        <v>2</v>
      </c>
      <c r="G861" s="4">
        <v>6</v>
      </c>
      <c r="H861" s="4" t="s">
        <v>48</v>
      </c>
      <c r="I861" s="4">
        <v>4.2</v>
      </c>
      <c r="J861" s="4" t="s">
        <v>48</v>
      </c>
      <c r="K861" s="4" t="s">
        <v>48</v>
      </c>
      <c r="L861" s="4" t="s">
        <v>48</v>
      </c>
      <c r="M861" s="4" t="s">
        <v>48</v>
      </c>
      <c r="O861" s="4">
        <v>5.2</v>
      </c>
      <c r="P861" s="17" t="s">
        <v>57</v>
      </c>
      <c r="Q861" s="4">
        <v>6</v>
      </c>
      <c r="R861" s="4" t="s">
        <v>48</v>
      </c>
      <c r="S861" s="4" t="s">
        <v>48</v>
      </c>
      <c r="T861" s="4" t="s">
        <v>48</v>
      </c>
      <c r="V861" s="4" t="s">
        <v>48</v>
      </c>
      <c r="W861" s="4">
        <v>4</v>
      </c>
      <c r="X861" s="4" t="s">
        <v>48</v>
      </c>
      <c r="Y861" s="4" t="s">
        <v>48</v>
      </c>
      <c r="Z861" s="4">
        <v>4.5999999999999996</v>
      </c>
      <c r="AA861" s="4">
        <v>6.2</v>
      </c>
    </row>
    <row r="862" spans="2:27" x14ac:dyDescent="0.25">
      <c r="B862" s="8">
        <v>861</v>
      </c>
      <c r="C862" s="9" t="s">
        <v>21</v>
      </c>
      <c r="D862" s="10">
        <f t="shared" si="28"/>
        <v>431</v>
      </c>
      <c r="E862" s="1">
        <f t="shared" si="27"/>
        <v>15</v>
      </c>
      <c r="F862" s="1">
        <f t="shared" si="26"/>
        <v>2</v>
      </c>
      <c r="G862" s="4">
        <v>3</v>
      </c>
      <c r="H862" s="4" t="s">
        <v>48</v>
      </c>
      <c r="I862" s="4">
        <v>8</v>
      </c>
      <c r="J862" s="4" t="s">
        <v>48</v>
      </c>
      <c r="K862" s="4" t="s">
        <v>48</v>
      </c>
      <c r="L862" s="4" t="s">
        <v>48</v>
      </c>
      <c r="M862" s="4" t="s">
        <v>48</v>
      </c>
      <c r="O862" s="4" t="s">
        <v>48</v>
      </c>
      <c r="P862" s="17" t="s">
        <v>57</v>
      </c>
      <c r="Q862" s="4">
        <v>3.2</v>
      </c>
      <c r="R862" s="4" t="s">
        <v>48</v>
      </c>
      <c r="S862" s="4" t="s">
        <v>48</v>
      </c>
      <c r="T862" s="4" t="s">
        <v>48</v>
      </c>
      <c r="V862" s="4" t="s">
        <v>48</v>
      </c>
      <c r="W862" s="4">
        <v>3</v>
      </c>
      <c r="X862" s="4" t="s">
        <v>48</v>
      </c>
      <c r="Y862" s="4" t="s">
        <v>48</v>
      </c>
      <c r="Z862" s="4">
        <v>2</v>
      </c>
      <c r="AA862" s="4">
        <v>4.2</v>
      </c>
    </row>
    <row r="863" spans="2:27" x14ac:dyDescent="0.25">
      <c r="B863" s="8">
        <v>862</v>
      </c>
      <c r="C863" s="9" t="s">
        <v>22</v>
      </c>
      <c r="D863" s="10">
        <f t="shared" si="28"/>
        <v>431</v>
      </c>
      <c r="E863" s="1">
        <f t="shared" si="27"/>
        <v>15</v>
      </c>
      <c r="F863" s="1">
        <f t="shared" ref="F863:F926" si="29">IF(COUNTIF(F131:F862,F862)=732,F862+1,F862)</f>
        <v>2</v>
      </c>
      <c r="G863" s="4">
        <v>4.4000000000000004</v>
      </c>
      <c r="H863" s="4" t="s">
        <v>48</v>
      </c>
      <c r="I863" s="4">
        <v>2.6</v>
      </c>
      <c r="J863" s="4" t="s">
        <v>48</v>
      </c>
      <c r="K863" s="4" t="s">
        <v>48</v>
      </c>
      <c r="L863" s="4" t="s">
        <v>48</v>
      </c>
      <c r="M863" s="4" t="s">
        <v>48</v>
      </c>
      <c r="O863" s="4" t="s">
        <v>48</v>
      </c>
      <c r="P863" s="17" t="s">
        <v>57</v>
      </c>
      <c r="Q863" s="4">
        <v>6</v>
      </c>
      <c r="R863" s="4" t="s">
        <v>48</v>
      </c>
      <c r="S863" s="4" t="s">
        <v>48</v>
      </c>
      <c r="T863" s="4" t="s">
        <v>48</v>
      </c>
      <c r="V863" s="4" t="s">
        <v>48</v>
      </c>
      <c r="W863" s="4">
        <v>4.2</v>
      </c>
      <c r="X863" s="4" t="s">
        <v>48</v>
      </c>
      <c r="Y863" s="4" t="s">
        <v>48</v>
      </c>
      <c r="Z863" s="4">
        <v>3.8</v>
      </c>
      <c r="AA863" s="4">
        <v>7.2</v>
      </c>
    </row>
    <row r="864" spans="2:27" x14ac:dyDescent="0.25">
      <c r="B864" s="8">
        <v>863</v>
      </c>
      <c r="C864" s="9" t="s">
        <v>21</v>
      </c>
      <c r="D864" s="10">
        <f t="shared" si="28"/>
        <v>432</v>
      </c>
      <c r="E864" s="1">
        <f t="shared" si="27"/>
        <v>15</v>
      </c>
      <c r="F864" s="1">
        <f t="shared" si="29"/>
        <v>2</v>
      </c>
      <c r="G864" s="4">
        <v>2.2000000000000002</v>
      </c>
      <c r="H864" s="4" t="s">
        <v>48</v>
      </c>
      <c r="I864" s="4">
        <v>8</v>
      </c>
      <c r="J864" s="4" t="s">
        <v>48</v>
      </c>
      <c r="K864" s="4" t="s">
        <v>48</v>
      </c>
      <c r="L864" s="4" t="s">
        <v>48</v>
      </c>
      <c r="M864" s="4" t="s">
        <v>48</v>
      </c>
      <c r="O864" s="4" t="s">
        <v>48</v>
      </c>
      <c r="P864" s="17" t="s">
        <v>57</v>
      </c>
      <c r="Q864" s="4">
        <v>2.2000000000000002</v>
      </c>
      <c r="R864" s="4" t="s">
        <v>48</v>
      </c>
      <c r="S864" s="4" t="s">
        <v>48</v>
      </c>
      <c r="T864" s="4" t="s">
        <v>48</v>
      </c>
      <c r="V864" s="4" t="s">
        <v>48</v>
      </c>
      <c r="W864" s="4">
        <v>6</v>
      </c>
      <c r="X864" s="4" t="s">
        <v>48</v>
      </c>
      <c r="Y864" s="4" t="s">
        <v>48</v>
      </c>
      <c r="Z864" s="4">
        <v>1.8</v>
      </c>
      <c r="AA864" s="4">
        <v>3.9</v>
      </c>
    </row>
    <row r="865" spans="2:27" x14ac:dyDescent="0.25">
      <c r="B865" s="8">
        <v>864</v>
      </c>
      <c r="C865" s="9" t="s">
        <v>22</v>
      </c>
      <c r="D865" s="10">
        <f t="shared" si="28"/>
        <v>432</v>
      </c>
      <c r="E865" s="1">
        <f t="shared" si="27"/>
        <v>15</v>
      </c>
      <c r="F865" s="1">
        <f t="shared" si="29"/>
        <v>2</v>
      </c>
      <c r="G865" s="4">
        <v>4.4000000000000004</v>
      </c>
      <c r="H865" s="4" t="s">
        <v>48</v>
      </c>
      <c r="I865" s="4">
        <v>4.4000000000000004</v>
      </c>
      <c r="J865" s="4" t="s">
        <v>48</v>
      </c>
      <c r="K865" s="4" t="s">
        <v>48</v>
      </c>
      <c r="L865" s="4" t="s">
        <v>48</v>
      </c>
      <c r="M865" s="4" t="s">
        <v>48</v>
      </c>
      <c r="O865" s="4" t="s">
        <v>48</v>
      </c>
      <c r="P865" s="17" t="s">
        <v>57</v>
      </c>
      <c r="Q865" s="4">
        <v>5.4</v>
      </c>
      <c r="R865" s="4" t="s">
        <v>48</v>
      </c>
      <c r="S865" s="4" t="s">
        <v>48</v>
      </c>
      <c r="T865" s="4" t="s">
        <v>48</v>
      </c>
      <c r="V865" s="4" t="s">
        <v>48</v>
      </c>
      <c r="W865" s="4">
        <v>6.2</v>
      </c>
      <c r="X865" s="4" t="s">
        <v>48</v>
      </c>
      <c r="Y865" s="4" t="s">
        <v>48</v>
      </c>
      <c r="Z865" s="4">
        <v>9.1999999999999993</v>
      </c>
      <c r="AA865" s="4">
        <v>7</v>
      </c>
    </row>
    <row r="866" spans="2:27" x14ac:dyDescent="0.25">
      <c r="B866" s="8">
        <v>865</v>
      </c>
      <c r="C866" s="9" t="s">
        <v>21</v>
      </c>
      <c r="D866" s="10">
        <f t="shared" si="28"/>
        <v>433</v>
      </c>
      <c r="E866" s="1">
        <f t="shared" si="27"/>
        <v>15</v>
      </c>
      <c r="F866" s="1">
        <f t="shared" si="29"/>
        <v>2</v>
      </c>
      <c r="G866" s="4">
        <v>3.4</v>
      </c>
      <c r="H866" s="4" t="s">
        <v>48</v>
      </c>
      <c r="I866" s="4">
        <v>8.4</v>
      </c>
      <c r="J866" s="4" t="s">
        <v>48</v>
      </c>
      <c r="K866" s="4" t="s">
        <v>48</v>
      </c>
      <c r="L866" s="4" t="s">
        <v>48</v>
      </c>
      <c r="M866" s="4" t="s">
        <v>48</v>
      </c>
      <c r="O866" s="4" t="s">
        <v>48</v>
      </c>
      <c r="P866" s="17" t="s">
        <v>57</v>
      </c>
      <c r="Q866" s="4">
        <v>3</v>
      </c>
      <c r="R866" s="4" t="s">
        <v>48</v>
      </c>
      <c r="S866" s="4" t="s">
        <v>48</v>
      </c>
      <c r="T866" s="4" t="s">
        <v>48</v>
      </c>
      <c r="V866" s="4" t="s">
        <v>48</v>
      </c>
      <c r="W866" s="4">
        <v>2.8</v>
      </c>
      <c r="X866" s="4" t="s">
        <v>48</v>
      </c>
      <c r="Y866" s="4" t="s">
        <v>48</v>
      </c>
      <c r="Z866" s="4">
        <v>2</v>
      </c>
      <c r="AA866" s="4">
        <v>2.8</v>
      </c>
    </row>
    <row r="867" spans="2:27" x14ac:dyDescent="0.25">
      <c r="B867" s="8">
        <v>866</v>
      </c>
      <c r="C867" s="9" t="s">
        <v>22</v>
      </c>
      <c r="D867" s="10">
        <f t="shared" si="28"/>
        <v>433</v>
      </c>
      <c r="E867" s="1">
        <f t="shared" si="27"/>
        <v>15</v>
      </c>
      <c r="F867" s="1">
        <f t="shared" si="29"/>
        <v>2</v>
      </c>
      <c r="G867" s="4">
        <v>5</v>
      </c>
      <c r="H867" s="4" t="s">
        <v>48</v>
      </c>
      <c r="I867" s="4" t="s">
        <v>48</v>
      </c>
      <c r="J867" s="4" t="s">
        <v>48</v>
      </c>
      <c r="K867" s="4" t="s">
        <v>48</v>
      </c>
      <c r="L867" s="4" t="s">
        <v>48</v>
      </c>
      <c r="M867" s="4" t="s">
        <v>48</v>
      </c>
      <c r="O867" s="4" t="s">
        <v>48</v>
      </c>
      <c r="P867" s="17" t="s">
        <v>57</v>
      </c>
      <c r="Q867" s="4">
        <v>6</v>
      </c>
      <c r="R867" s="4" t="s">
        <v>48</v>
      </c>
      <c r="S867" s="4" t="s">
        <v>48</v>
      </c>
      <c r="T867" s="4" t="s">
        <v>48</v>
      </c>
      <c r="V867" s="4" t="s">
        <v>48</v>
      </c>
      <c r="W867" s="4">
        <v>5</v>
      </c>
      <c r="X867" s="4" t="s">
        <v>48</v>
      </c>
      <c r="Y867" s="4" t="s">
        <v>48</v>
      </c>
      <c r="Z867" s="4">
        <v>4.2</v>
      </c>
      <c r="AA867" s="4">
        <v>8.6</v>
      </c>
    </row>
    <row r="868" spans="2:27" x14ac:dyDescent="0.25">
      <c r="B868" s="8">
        <v>867</v>
      </c>
      <c r="C868" s="9" t="s">
        <v>21</v>
      </c>
      <c r="D868" s="10">
        <f t="shared" si="28"/>
        <v>434</v>
      </c>
      <c r="E868" s="1">
        <f t="shared" si="27"/>
        <v>15</v>
      </c>
      <c r="F868" s="1">
        <f t="shared" si="29"/>
        <v>2</v>
      </c>
      <c r="G868" s="17" t="s">
        <v>57</v>
      </c>
      <c r="H868" s="4" t="s">
        <v>48</v>
      </c>
      <c r="I868" s="4" t="s">
        <v>48</v>
      </c>
      <c r="J868" s="4" t="s">
        <v>48</v>
      </c>
      <c r="K868" s="4" t="s">
        <v>48</v>
      </c>
      <c r="L868" s="4" t="s">
        <v>48</v>
      </c>
      <c r="M868" s="4" t="s">
        <v>48</v>
      </c>
      <c r="O868" s="4" t="s">
        <v>48</v>
      </c>
      <c r="P868" s="17" t="s">
        <v>57</v>
      </c>
      <c r="Q868" s="4">
        <v>2.2000000000000002</v>
      </c>
      <c r="R868" s="4" t="s">
        <v>48</v>
      </c>
      <c r="S868" s="4" t="s">
        <v>48</v>
      </c>
      <c r="T868" s="4" t="s">
        <v>48</v>
      </c>
      <c r="V868" s="4" t="s">
        <v>48</v>
      </c>
      <c r="W868" s="4">
        <v>2.4</v>
      </c>
      <c r="X868" s="4" t="s">
        <v>48</v>
      </c>
      <c r="Y868" s="4" t="s">
        <v>48</v>
      </c>
      <c r="Z868" s="4">
        <v>2.6</v>
      </c>
      <c r="AA868" s="4">
        <v>2.2000000000000002</v>
      </c>
    </row>
    <row r="869" spans="2:27" x14ac:dyDescent="0.25">
      <c r="B869" s="8">
        <v>868</v>
      </c>
      <c r="C869" s="9" t="s">
        <v>22</v>
      </c>
      <c r="D869" s="10">
        <f t="shared" si="28"/>
        <v>434</v>
      </c>
      <c r="E869" s="1">
        <f t="shared" si="27"/>
        <v>15</v>
      </c>
      <c r="F869" s="1">
        <f t="shared" si="29"/>
        <v>2</v>
      </c>
      <c r="G869" s="4" t="s">
        <v>48</v>
      </c>
      <c r="H869" s="4" t="s">
        <v>48</v>
      </c>
      <c r="I869" s="4" t="s">
        <v>48</v>
      </c>
      <c r="J869" s="4" t="s">
        <v>48</v>
      </c>
      <c r="K869" s="4" t="s">
        <v>48</v>
      </c>
      <c r="L869" s="4" t="s">
        <v>48</v>
      </c>
      <c r="M869" s="4" t="s">
        <v>48</v>
      </c>
      <c r="O869" s="4" t="s">
        <v>48</v>
      </c>
      <c r="P869" s="4">
        <v>4</v>
      </c>
      <c r="Q869" s="4" t="s">
        <v>48</v>
      </c>
      <c r="R869" s="4" t="s">
        <v>48</v>
      </c>
      <c r="S869" s="4" t="s">
        <v>48</v>
      </c>
      <c r="T869" s="4" t="s">
        <v>48</v>
      </c>
      <c r="U869" s="6"/>
      <c r="V869" s="4" t="s">
        <v>48</v>
      </c>
      <c r="W869" s="4">
        <v>5</v>
      </c>
      <c r="X869" s="4" t="s">
        <v>48</v>
      </c>
      <c r="Y869" s="4" t="s">
        <v>48</v>
      </c>
      <c r="Z869" s="4">
        <v>3.6</v>
      </c>
      <c r="AA869" s="4">
        <v>6.2</v>
      </c>
    </row>
    <row r="870" spans="2:27" x14ac:dyDescent="0.25">
      <c r="B870" s="8">
        <v>869</v>
      </c>
      <c r="C870" s="9" t="s">
        <v>21</v>
      </c>
      <c r="D870" s="10">
        <f t="shared" si="28"/>
        <v>435</v>
      </c>
      <c r="E870" s="1">
        <f t="shared" si="27"/>
        <v>15</v>
      </c>
      <c r="F870" s="1">
        <f t="shared" si="29"/>
        <v>2</v>
      </c>
      <c r="G870" s="4" t="s">
        <v>48</v>
      </c>
      <c r="H870" s="4" t="s">
        <v>48</v>
      </c>
      <c r="I870" s="4" t="s">
        <v>48</v>
      </c>
      <c r="J870" s="4" t="s">
        <v>48</v>
      </c>
      <c r="K870" s="4" t="s">
        <v>48</v>
      </c>
      <c r="L870" s="4" t="s">
        <v>48</v>
      </c>
      <c r="M870" s="4" t="s">
        <v>48</v>
      </c>
      <c r="O870" s="4" t="s">
        <v>48</v>
      </c>
      <c r="P870" s="4">
        <v>2</v>
      </c>
      <c r="Q870" s="4" t="s">
        <v>48</v>
      </c>
      <c r="R870" s="4" t="s">
        <v>48</v>
      </c>
      <c r="S870" s="4" t="s">
        <v>48</v>
      </c>
      <c r="T870" s="4" t="s">
        <v>48</v>
      </c>
      <c r="V870" s="4" t="s">
        <v>48</v>
      </c>
      <c r="W870" s="4">
        <v>6.2</v>
      </c>
      <c r="X870" s="4" t="s">
        <v>48</v>
      </c>
      <c r="Y870" s="4" t="s">
        <v>48</v>
      </c>
      <c r="Z870" s="4">
        <v>3</v>
      </c>
      <c r="AA870" s="4">
        <v>3.2</v>
      </c>
    </row>
    <row r="871" spans="2:27" x14ac:dyDescent="0.25">
      <c r="B871" s="8">
        <v>870</v>
      </c>
      <c r="C871" s="9" t="s">
        <v>22</v>
      </c>
      <c r="D871" s="10">
        <f t="shared" si="28"/>
        <v>435</v>
      </c>
      <c r="E871" s="1">
        <f t="shared" si="27"/>
        <v>15</v>
      </c>
      <c r="F871" s="1">
        <f t="shared" si="29"/>
        <v>2</v>
      </c>
      <c r="G871" s="4" t="s">
        <v>48</v>
      </c>
      <c r="H871" s="4" t="s">
        <v>48</v>
      </c>
      <c r="I871" s="4" t="s">
        <v>48</v>
      </c>
      <c r="J871" s="4" t="s">
        <v>48</v>
      </c>
      <c r="K871" s="4" t="s">
        <v>48</v>
      </c>
      <c r="L871" s="4" t="s">
        <v>48</v>
      </c>
      <c r="M871" s="4" t="s">
        <v>48</v>
      </c>
      <c r="O871" s="4" t="s">
        <v>48</v>
      </c>
      <c r="P871" s="4">
        <v>5</v>
      </c>
      <c r="Q871" s="4" t="s">
        <v>48</v>
      </c>
      <c r="R871" s="4" t="s">
        <v>48</v>
      </c>
      <c r="S871" s="4" t="s">
        <v>48</v>
      </c>
      <c r="T871" s="4" t="s">
        <v>48</v>
      </c>
      <c r="V871" s="4" t="s">
        <v>48</v>
      </c>
      <c r="W871" s="4">
        <v>4</v>
      </c>
      <c r="X871" s="4" t="s">
        <v>48</v>
      </c>
      <c r="Y871" s="4" t="s">
        <v>48</v>
      </c>
      <c r="Z871" s="4">
        <v>7.6</v>
      </c>
      <c r="AA871" s="4">
        <v>7.6</v>
      </c>
    </row>
    <row r="872" spans="2:27" x14ac:dyDescent="0.25">
      <c r="B872" s="8">
        <v>871</v>
      </c>
      <c r="C872" s="9" t="s">
        <v>21</v>
      </c>
      <c r="D872" s="10">
        <f t="shared" si="28"/>
        <v>436</v>
      </c>
      <c r="E872" s="1">
        <f t="shared" si="27"/>
        <v>15</v>
      </c>
      <c r="F872" s="1">
        <f t="shared" si="29"/>
        <v>2</v>
      </c>
      <c r="G872" s="4" t="s">
        <v>48</v>
      </c>
      <c r="H872" s="4" t="s">
        <v>48</v>
      </c>
      <c r="I872" s="4" t="s">
        <v>48</v>
      </c>
      <c r="J872" s="4" t="s">
        <v>48</v>
      </c>
      <c r="K872" s="4" t="s">
        <v>48</v>
      </c>
      <c r="L872" s="4" t="s">
        <v>48</v>
      </c>
      <c r="M872" s="4" t="s">
        <v>48</v>
      </c>
      <c r="O872" s="4" t="s">
        <v>48</v>
      </c>
      <c r="P872" s="4">
        <v>3</v>
      </c>
      <c r="Q872" s="4" t="s">
        <v>48</v>
      </c>
      <c r="R872" s="4" t="s">
        <v>48</v>
      </c>
      <c r="S872" s="4" t="s">
        <v>48</v>
      </c>
      <c r="T872" s="4" t="s">
        <v>48</v>
      </c>
      <c r="V872" s="4" t="s">
        <v>48</v>
      </c>
      <c r="W872" s="4">
        <v>3</v>
      </c>
      <c r="X872" s="4" t="s">
        <v>48</v>
      </c>
      <c r="Y872" s="4" t="s">
        <v>48</v>
      </c>
      <c r="Z872" s="4">
        <v>2.4</v>
      </c>
      <c r="AA872" s="4">
        <v>3.2</v>
      </c>
    </row>
    <row r="873" spans="2:27" x14ac:dyDescent="0.25">
      <c r="B873" s="8">
        <v>872</v>
      </c>
      <c r="C873" s="9" t="s">
        <v>22</v>
      </c>
      <c r="D873" s="10">
        <f t="shared" si="28"/>
        <v>436</v>
      </c>
      <c r="E873" s="1">
        <f t="shared" si="27"/>
        <v>15</v>
      </c>
      <c r="F873" s="1">
        <f t="shared" si="29"/>
        <v>2</v>
      </c>
      <c r="G873" s="4" t="s">
        <v>48</v>
      </c>
      <c r="H873" s="4" t="s">
        <v>48</v>
      </c>
      <c r="I873" s="4" t="s">
        <v>48</v>
      </c>
      <c r="J873" s="4" t="s">
        <v>48</v>
      </c>
      <c r="K873" s="4" t="s">
        <v>48</v>
      </c>
      <c r="L873" s="4" t="s">
        <v>48</v>
      </c>
      <c r="M873" s="4" t="s">
        <v>48</v>
      </c>
      <c r="O873" s="4" t="s">
        <v>48</v>
      </c>
      <c r="P873" s="4">
        <v>7</v>
      </c>
      <c r="Q873" s="4" t="s">
        <v>48</v>
      </c>
      <c r="R873" s="4" t="s">
        <v>48</v>
      </c>
      <c r="S873" s="4" t="s">
        <v>48</v>
      </c>
      <c r="T873" s="4" t="s">
        <v>48</v>
      </c>
      <c r="V873" s="4" t="s">
        <v>48</v>
      </c>
      <c r="W873" s="4">
        <v>4</v>
      </c>
      <c r="X873" s="4" t="s">
        <v>48</v>
      </c>
      <c r="Y873" s="4" t="s">
        <v>48</v>
      </c>
      <c r="Z873" s="4">
        <v>4</v>
      </c>
      <c r="AA873" s="4">
        <v>4.2</v>
      </c>
    </row>
    <row r="874" spans="2:27" x14ac:dyDescent="0.25">
      <c r="B874" s="8">
        <v>873</v>
      </c>
      <c r="C874" s="9" t="s">
        <v>21</v>
      </c>
      <c r="D874" s="10">
        <f t="shared" si="28"/>
        <v>437</v>
      </c>
      <c r="E874" s="1">
        <f t="shared" si="27"/>
        <v>15</v>
      </c>
      <c r="F874" s="1">
        <f t="shared" si="29"/>
        <v>2</v>
      </c>
      <c r="G874" s="4" t="s">
        <v>48</v>
      </c>
      <c r="H874" s="4" t="s">
        <v>48</v>
      </c>
      <c r="I874" s="4" t="s">
        <v>48</v>
      </c>
      <c r="J874" s="4" t="s">
        <v>48</v>
      </c>
      <c r="K874" s="4" t="s">
        <v>48</v>
      </c>
      <c r="L874" s="4" t="s">
        <v>48</v>
      </c>
      <c r="M874" s="4" t="s">
        <v>48</v>
      </c>
      <c r="O874" s="4" t="s">
        <v>48</v>
      </c>
      <c r="P874" s="4">
        <v>2</v>
      </c>
      <c r="Q874" s="4" t="s">
        <v>48</v>
      </c>
      <c r="R874" s="4" t="s">
        <v>48</v>
      </c>
      <c r="S874" s="4" t="s">
        <v>48</v>
      </c>
      <c r="T874" s="4" t="s">
        <v>48</v>
      </c>
      <c r="V874" s="4" t="s">
        <v>48</v>
      </c>
      <c r="W874" s="4">
        <v>3.8</v>
      </c>
      <c r="X874" s="4" t="s">
        <v>48</v>
      </c>
      <c r="Y874" s="4" t="s">
        <v>48</v>
      </c>
      <c r="Z874" s="4">
        <v>2.8</v>
      </c>
      <c r="AA874" s="4">
        <v>3.6</v>
      </c>
    </row>
    <row r="875" spans="2:27" x14ac:dyDescent="0.25">
      <c r="B875" s="8">
        <v>874</v>
      </c>
      <c r="C875" s="9" t="s">
        <v>22</v>
      </c>
      <c r="D875" s="10">
        <f t="shared" si="28"/>
        <v>437</v>
      </c>
      <c r="E875" s="1">
        <f t="shared" si="27"/>
        <v>15</v>
      </c>
      <c r="F875" s="1">
        <f t="shared" si="29"/>
        <v>2</v>
      </c>
      <c r="G875" s="4" t="s">
        <v>48</v>
      </c>
      <c r="H875" s="4" t="s">
        <v>48</v>
      </c>
      <c r="I875" s="4" t="s">
        <v>48</v>
      </c>
      <c r="J875" s="4" t="s">
        <v>48</v>
      </c>
      <c r="K875" s="4" t="s">
        <v>48</v>
      </c>
      <c r="L875" s="4" t="s">
        <v>48</v>
      </c>
      <c r="M875" s="4" t="s">
        <v>48</v>
      </c>
      <c r="O875" s="4" t="s">
        <v>48</v>
      </c>
      <c r="P875" s="4">
        <v>7</v>
      </c>
      <c r="Q875" s="4" t="s">
        <v>48</v>
      </c>
      <c r="R875" s="4" t="s">
        <v>48</v>
      </c>
      <c r="S875" s="4" t="s">
        <v>48</v>
      </c>
      <c r="T875" s="4" t="s">
        <v>48</v>
      </c>
      <c r="V875" s="4" t="s">
        <v>48</v>
      </c>
      <c r="W875" s="4">
        <v>4.5999999999999996</v>
      </c>
      <c r="X875" s="4" t="s">
        <v>48</v>
      </c>
      <c r="Y875" s="4" t="s">
        <v>48</v>
      </c>
      <c r="Z875" s="4">
        <v>5</v>
      </c>
      <c r="AA875" s="4">
        <v>6.2</v>
      </c>
    </row>
    <row r="876" spans="2:27" x14ac:dyDescent="0.25">
      <c r="B876" s="8">
        <v>875</v>
      </c>
      <c r="C876" s="9" t="s">
        <v>21</v>
      </c>
      <c r="D876" s="10">
        <f t="shared" si="28"/>
        <v>438</v>
      </c>
      <c r="E876" s="1">
        <f t="shared" si="27"/>
        <v>15</v>
      </c>
      <c r="F876" s="1">
        <f t="shared" si="29"/>
        <v>2</v>
      </c>
      <c r="G876" s="4" t="s">
        <v>48</v>
      </c>
      <c r="H876" s="4" t="s">
        <v>48</v>
      </c>
      <c r="I876" s="4" t="s">
        <v>48</v>
      </c>
      <c r="J876" s="4" t="s">
        <v>48</v>
      </c>
      <c r="K876" s="4" t="s">
        <v>48</v>
      </c>
      <c r="L876" s="4" t="s">
        <v>48</v>
      </c>
      <c r="M876" s="4" t="s">
        <v>48</v>
      </c>
      <c r="O876" s="4" t="s">
        <v>48</v>
      </c>
      <c r="P876" s="4" t="s">
        <v>48</v>
      </c>
      <c r="Q876" s="4" t="s">
        <v>48</v>
      </c>
      <c r="R876" s="4" t="s">
        <v>48</v>
      </c>
      <c r="S876" s="4" t="s">
        <v>48</v>
      </c>
      <c r="T876" s="4" t="s">
        <v>48</v>
      </c>
      <c r="V876" s="4" t="s">
        <v>48</v>
      </c>
      <c r="W876" s="4">
        <v>2.2000000000000002</v>
      </c>
      <c r="X876" s="4" t="s">
        <v>48</v>
      </c>
      <c r="Y876" s="4" t="s">
        <v>48</v>
      </c>
      <c r="Z876" s="4">
        <v>4.2</v>
      </c>
      <c r="AA876" s="4">
        <v>2</v>
      </c>
    </row>
    <row r="877" spans="2:27" x14ac:dyDescent="0.25">
      <c r="B877" s="8">
        <v>876</v>
      </c>
      <c r="C877" s="9" t="s">
        <v>22</v>
      </c>
      <c r="D877" s="10">
        <f t="shared" si="28"/>
        <v>438</v>
      </c>
      <c r="E877" s="1">
        <f t="shared" si="27"/>
        <v>15</v>
      </c>
      <c r="F877" s="1">
        <f t="shared" si="29"/>
        <v>2</v>
      </c>
      <c r="G877" s="4" t="s">
        <v>48</v>
      </c>
      <c r="H877" s="4" t="s">
        <v>48</v>
      </c>
      <c r="I877" s="4" t="s">
        <v>48</v>
      </c>
      <c r="J877" s="4" t="s">
        <v>48</v>
      </c>
      <c r="K877" s="4" t="s">
        <v>48</v>
      </c>
      <c r="L877" s="4" t="s">
        <v>48</v>
      </c>
      <c r="M877" s="4" t="s">
        <v>48</v>
      </c>
      <c r="O877" s="4" t="s">
        <v>48</v>
      </c>
      <c r="P877" s="4" t="s">
        <v>48</v>
      </c>
      <c r="Q877" s="4" t="s">
        <v>48</v>
      </c>
      <c r="R877" s="4" t="s">
        <v>48</v>
      </c>
      <c r="S877" s="4" t="s">
        <v>48</v>
      </c>
      <c r="T877" s="4" t="s">
        <v>48</v>
      </c>
      <c r="V877" s="4" t="s">
        <v>48</v>
      </c>
      <c r="W877" s="4">
        <v>5.2</v>
      </c>
      <c r="X877" s="4" t="s">
        <v>48</v>
      </c>
      <c r="Y877" s="4" t="s">
        <v>48</v>
      </c>
      <c r="Z877" s="4">
        <v>8.4</v>
      </c>
      <c r="AA877" s="4">
        <v>5.5</v>
      </c>
    </row>
    <row r="878" spans="2:27" x14ac:dyDescent="0.25">
      <c r="B878" s="8">
        <v>877</v>
      </c>
      <c r="C878" s="9" t="s">
        <v>21</v>
      </c>
      <c r="D878" s="10">
        <f t="shared" si="28"/>
        <v>439</v>
      </c>
      <c r="E878" s="1">
        <f t="shared" si="27"/>
        <v>15</v>
      </c>
      <c r="F878" s="1">
        <f t="shared" si="29"/>
        <v>2</v>
      </c>
      <c r="G878" s="4" t="s">
        <v>48</v>
      </c>
      <c r="H878" s="4" t="s">
        <v>48</v>
      </c>
      <c r="I878" s="4" t="s">
        <v>48</v>
      </c>
      <c r="J878" s="4" t="s">
        <v>48</v>
      </c>
      <c r="K878" s="4" t="s">
        <v>48</v>
      </c>
      <c r="L878" s="4" t="s">
        <v>48</v>
      </c>
      <c r="M878" s="4" t="s">
        <v>48</v>
      </c>
      <c r="O878" s="4" t="s">
        <v>48</v>
      </c>
      <c r="P878" s="4" t="s">
        <v>48</v>
      </c>
      <c r="Q878" s="4" t="s">
        <v>48</v>
      </c>
      <c r="R878" s="4" t="s">
        <v>48</v>
      </c>
      <c r="S878" s="4" t="s">
        <v>48</v>
      </c>
      <c r="T878" s="4" t="s">
        <v>48</v>
      </c>
      <c r="V878" s="4" t="s">
        <v>48</v>
      </c>
      <c r="W878" s="4">
        <v>3</v>
      </c>
      <c r="X878" s="4" t="s">
        <v>48</v>
      </c>
      <c r="Y878" s="4" t="s">
        <v>48</v>
      </c>
      <c r="Z878" s="4">
        <v>2.6</v>
      </c>
      <c r="AA878" s="4">
        <v>2.6</v>
      </c>
    </row>
    <row r="879" spans="2:27" x14ac:dyDescent="0.25">
      <c r="B879" s="8">
        <v>878</v>
      </c>
      <c r="C879" s="9" t="s">
        <v>22</v>
      </c>
      <c r="D879" s="10">
        <f t="shared" si="28"/>
        <v>439</v>
      </c>
      <c r="E879" s="1">
        <f t="shared" si="27"/>
        <v>15</v>
      </c>
      <c r="F879" s="1">
        <f t="shared" si="29"/>
        <v>2</v>
      </c>
      <c r="G879" s="4" t="s">
        <v>48</v>
      </c>
      <c r="H879" s="4" t="s">
        <v>48</v>
      </c>
      <c r="I879" s="4" t="s">
        <v>48</v>
      </c>
      <c r="J879" s="4" t="s">
        <v>48</v>
      </c>
      <c r="K879" s="4" t="s">
        <v>48</v>
      </c>
      <c r="L879" s="4" t="s">
        <v>48</v>
      </c>
      <c r="M879" s="4" t="s">
        <v>48</v>
      </c>
      <c r="O879" s="4" t="s">
        <v>48</v>
      </c>
      <c r="P879" s="4" t="s">
        <v>48</v>
      </c>
      <c r="Q879" s="4" t="s">
        <v>48</v>
      </c>
      <c r="R879" s="4" t="s">
        <v>48</v>
      </c>
      <c r="S879" s="4" t="s">
        <v>48</v>
      </c>
      <c r="T879" s="4" t="s">
        <v>48</v>
      </c>
      <c r="V879" s="4" t="s">
        <v>48</v>
      </c>
      <c r="W879" s="4">
        <v>5.2</v>
      </c>
      <c r="X879" s="4" t="s">
        <v>48</v>
      </c>
      <c r="Y879" s="4" t="s">
        <v>48</v>
      </c>
      <c r="Z879" s="4">
        <v>7.2</v>
      </c>
      <c r="AA879" s="4">
        <v>6</v>
      </c>
    </row>
    <row r="880" spans="2:27" x14ac:dyDescent="0.25">
      <c r="B880" s="8">
        <v>879</v>
      </c>
      <c r="C880" s="9" t="s">
        <v>21</v>
      </c>
      <c r="D880" s="10">
        <f t="shared" si="28"/>
        <v>440</v>
      </c>
      <c r="E880" s="1">
        <f t="shared" si="27"/>
        <v>15</v>
      </c>
      <c r="F880" s="1">
        <f t="shared" si="29"/>
        <v>2</v>
      </c>
      <c r="G880" s="4" t="s">
        <v>48</v>
      </c>
      <c r="H880" s="4" t="s">
        <v>48</v>
      </c>
      <c r="I880" s="4" t="s">
        <v>48</v>
      </c>
      <c r="J880" s="4" t="s">
        <v>48</v>
      </c>
      <c r="K880" s="4" t="s">
        <v>48</v>
      </c>
      <c r="L880" s="4" t="s">
        <v>48</v>
      </c>
      <c r="M880" s="4" t="s">
        <v>48</v>
      </c>
      <c r="O880" s="4" t="s">
        <v>48</v>
      </c>
      <c r="P880" s="4" t="s">
        <v>48</v>
      </c>
      <c r="Q880" s="4" t="s">
        <v>48</v>
      </c>
      <c r="R880" s="4" t="s">
        <v>48</v>
      </c>
      <c r="S880" s="4" t="s">
        <v>48</v>
      </c>
      <c r="T880" s="4" t="s">
        <v>48</v>
      </c>
      <c r="V880" s="4" t="s">
        <v>48</v>
      </c>
      <c r="W880" s="4">
        <v>3.2</v>
      </c>
      <c r="X880" s="4" t="s">
        <v>48</v>
      </c>
      <c r="Y880" s="4" t="s">
        <v>48</v>
      </c>
      <c r="Z880" s="4">
        <v>3.2</v>
      </c>
      <c r="AA880" s="4">
        <v>2</v>
      </c>
    </row>
    <row r="881" spans="2:27" x14ac:dyDescent="0.25">
      <c r="B881" s="8">
        <v>880</v>
      </c>
      <c r="C881" s="9" t="s">
        <v>22</v>
      </c>
      <c r="D881" s="10">
        <f t="shared" si="28"/>
        <v>440</v>
      </c>
      <c r="E881" s="1">
        <f t="shared" si="27"/>
        <v>15</v>
      </c>
      <c r="F881" s="1">
        <f t="shared" si="29"/>
        <v>2</v>
      </c>
      <c r="G881" s="4" t="s">
        <v>48</v>
      </c>
      <c r="H881" s="4" t="s">
        <v>48</v>
      </c>
      <c r="I881" s="4" t="s">
        <v>48</v>
      </c>
      <c r="J881" s="4" t="s">
        <v>48</v>
      </c>
      <c r="K881" s="4" t="s">
        <v>48</v>
      </c>
      <c r="L881" s="4" t="s">
        <v>48</v>
      </c>
      <c r="M881" s="4" t="s">
        <v>48</v>
      </c>
      <c r="O881" s="4" t="s">
        <v>48</v>
      </c>
      <c r="P881" s="4" t="s">
        <v>48</v>
      </c>
      <c r="Q881" s="4" t="s">
        <v>48</v>
      </c>
      <c r="R881" s="4" t="s">
        <v>48</v>
      </c>
      <c r="S881" s="4" t="s">
        <v>48</v>
      </c>
      <c r="T881" s="4" t="s">
        <v>48</v>
      </c>
      <c r="V881" s="4" t="s">
        <v>48</v>
      </c>
      <c r="W881" s="4">
        <v>2.2000000000000002</v>
      </c>
      <c r="X881" s="4" t="s">
        <v>48</v>
      </c>
      <c r="Y881" s="4" t="s">
        <v>48</v>
      </c>
      <c r="Z881" s="4" t="s">
        <v>48</v>
      </c>
      <c r="AA881" s="4">
        <v>6.2</v>
      </c>
    </row>
    <row r="882" spans="2:27" x14ac:dyDescent="0.25">
      <c r="B882" s="8">
        <v>881</v>
      </c>
      <c r="C882" s="9" t="s">
        <v>21</v>
      </c>
      <c r="D882" s="10">
        <f t="shared" si="28"/>
        <v>441</v>
      </c>
      <c r="E882" s="1">
        <f t="shared" si="27"/>
        <v>15</v>
      </c>
      <c r="F882" s="1">
        <f t="shared" si="29"/>
        <v>2</v>
      </c>
      <c r="G882" s="4" t="s">
        <v>48</v>
      </c>
      <c r="H882" s="4" t="s">
        <v>48</v>
      </c>
      <c r="I882" s="4" t="s">
        <v>48</v>
      </c>
      <c r="J882" s="4" t="s">
        <v>48</v>
      </c>
      <c r="K882" s="4" t="s">
        <v>48</v>
      </c>
      <c r="L882" s="4" t="s">
        <v>48</v>
      </c>
      <c r="M882" s="4" t="s">
        <v>48</v>
      </c>
      <c r="O882" s="4" t="s">
        <v>48</v>
      </c>
      <c r="P882" s="4" t="s">
        <v>48</v>
      </c>
      <c r="Q882" s="4" t="s">
        <v>48</v>
      </c>
      <c r="R882" s="4" t="s">
        <v>48</v>
      </c>
      <c r="S882" s="4" t="s">
        <v>48</v>
      </c>
      <c r="T882" s="4" t="s">
        <v>48</v>
      </c>
      <c r="V882" s="4" t="s">
        <v>48</v>
      </c>
      <c r="W882" s="4">
        <v>4.5999999999999996</v>
      </c>
      <c r="X882" s="4" t="s">
        <v>48</v>
      </c>
      <c r="Y882" s="4" t="s">
        <v>48</v>
      </c>
      <c r="Z882" s="4" t="s">
        <v>48</v>
      </c>
      <c r="AA882" s="4">
        <v>2.2000000000000002</v>
      </c>
    </row>
    <row r="883" spans="2:27" x14ac:dyDescent="0.25">
      <c r="B883" s="8">
        <v>882</v>
      </c>
      <c r="C883" s="9" t="s">
        <v>22</v>
      </c>
      <c r="D883" s="10">
        <f t="shared" si="28"/>
        <v>441</v>
      </c>
      <c r="E883" s="1">
        <f t="shared" si="27"/>
        <v>15</v>
      </c>
      <c r="F883" s="1">
        <f t="shared" si="29"/>
        <v>2</v>
      </c>
      <c r="G883" s="4" t="s">
        <v>48</v>
      </c>
      <c r="H883" s="4" t="s">
        <v>48</v>
      </c>
      <c r="I883" s="4" t="s">
        <v>48</v>
      </c>
      <c r="J883" s="4" t="s">
        <v>48</v>
      </c>
      <c r="K883" s="4" t="s">
        <v>48</v>
      </c>
      <c r="L883" s="4" t="s">
        <v>48</v>
      </c>
      <c r="M883" s="4" t="s">
        <v>48</v>
      </c>
      <c r="O883" s="4" t="s">
        <v>48</v>
      </c>
      <c r="P883" s="4" t="s">
        <v>48</v>
      </c>
      <c r="Q883" s="4" t="s">
        <v>48</v>
      </c>
      <c r="R883" s="4" t="s">
        <v>48</v>
      </c>
      <c r="S883" s="4" t="s">
        <v>48</v>
      </c>
      <c r="T883" s="4" t="s">
        <v>48</v>
      </c>
      <c r="U883" s="6"/>
      <c r="V883" s="4" t="s">
        <v>48</v>
      </c>
      <c r="W883" s="4">
        <v>3.8</v>
      </c>
      <c r="X883" s="4" t="s">
        <v>48</v>
      </c>
      <c r="Y883" s="4" t="s">
        <v>48</v>
      </c>
      <c r="Z883" s="4" t="s">
        <v>48</v>
      </c>
      <c r="AA883" s="4" t="s">
        <v>48</v>
      </c>
    </row>
    <row r="884" spans="2:27" x14ac:dyDescent="0.25">
      <c r="B884" s="8">
        <v>883</v>
      </c>
      <c r="C884" s="9" t="s">
        <v>21</v>
      </c>
      <c r="D884" s="10">
        <f t="shared" si="28"/>
        <v>442</v>
      </c>
      <c r="E884" s="1">
        <f t="shared" si="27"/>
        <v>15</v>
      </c>
      <c r="F884" s="1">
        <f t="shared" si="29"/>
        <v>2</v>
      </c>
      <c r="G884" s="4" t="s">
        <v>48</v>
      </c>
      <c r="H884" s="4" t="s">
        <v>48</v>
      </c>
      <c r="I884" s="4" t="s">
        <v>48</v>
      </c>
      <c r="J884" s="4" t="s">
        <v>48</v>
      </c>
      <c r="K884" s="4" t="s">
        <v>48</v>
      </c>
      <c r="L884" s="4" t="s">
        <v>48</v>
      </c>
      <c r="M884" s="4" t="s">
        <v>48</v>
      </c>
      <c r="O884" s="4" t="s">
        <v>48</v>
      </c>
      <c r="P884" s="4" t="s">
        <v>48</v>
      </c>
      <c r="Q884" s="4" t="s">
        <v>48</v>
      </c>
      <c r="R884" s="4" t="s">
        <v>48</v>
      </c>
      <c r="S884" s="4" t="s">
        <v>48</v>
      </c>
      <c r="T884" s="4" t="s">
        <v>48</v>
      </c>
      <c r="V884" s="4" t="s">
        <v>48</v>
      </c>
      <c r="W884" s="4">
        <v>2</v>
      </c>
      <c r="X884" s="4" t="s">
        <v>48</v>
      </c>
      <c r="Y884" s="4" t="s">
        <v>48</v>
      </c>
      <c r="Z884" s="4" t="s">
        <v>48</v>
      </c>
      <c r="AA884" s="4" t="s">
        <v>48</v>
      </c>
    </row>
    <row r="885" spans="2:27" x14ac:dyDescent="0.25">
      <c r="B885" s="8">
        <v>884</v>
      </c>
      <c r="C885" s="9" t="s">
        <v>22</v>
      </c>
      <c r="D885" s="10">
        <f t="shared" si="28"/>
        <v>442</v>
      </c>
      <c r="E885" s="1">
        <f t="shared" si="27"/>
        <v>15</v>
      </c>
      <c r="F885" s="1">
        <f t="shared" si="29"/>
        <v>2</v>
      </c>
      <c r="G885" s="4" t="s">
        <v>48</v>
      </c>
      <c r="H885" s="4" t="s">
        <v>48</v>
      </c>
      <c r="I885" s="4" t="s">
        <v>48</v>
      </c>
      <c r="J885" s="4" t="s">
        <v>48</v>
      </c>
      <c r="K885" s="4" t="s">
        <v>48</v>
      </c>
      <c r="L885" s="4" t="s">
        <v>48</v>
      </c>
      <c r="M885" s="4" t="s">
        <v>48</v>
      </c>
      <c r="O885" s="4" t="s">
        <v>48</v>
      </c>
      <c r="P885" s="4" t="s">
        <v>48</v>
      </c>
      <c r="Q885" s="4" t="s">
        <v>48</v>
      </c>
      <c r="R885" s="4" t="s">
        <v>48</v>
      </c>
      <c r="S885" s="4" t="s">
        <v>48</v>
      </c>
      <c r="T885" s="4" t="s">
        <v>48</v>
      </c>
      <c r="V885" s="4" t="s">
        <v>48</v>
      </c>
      <c r="W885" s="4">
        <v>3.4</v>
      </c>
      <c r="X885" s="4" t="s">
        <v>48</v>
      </c>
      <c r="Y885" s="4" t="s">
        <v>48</v>
      </c>
      <c r="Z885" s="4" t="s">
        <v>48</v>
      </c>
      <c r="AA885" s="4" t="s">
        <v>48</v>
      </c>
    </row>
    <row r="886" spans="2:27" x14ac:dyDescent="0.25">
      <c r="B886" s="8">
        <v>885</v>
      </c>
      <c r="C886" s="9" t="s">
        <v>21</v>
      </c>
      <c r="D886" s="10">
        <f t="shared" si="28"/>
        <v>443</v>
      </c>
      <c r="E886" s="1">
        <f t="shared" si="27"/>
        <v>15</v>
      </c>
      <c r="F886" s="1">
        <f t="shared" si="29"/>
        <v>2</v>
      </c>
      <c r="G886" s="4" t="s">
        <v>48</v>
      </c>
      <c r="H886" s="4" t="s">
        <v>48</v>
      </c>
      <c r="I886" s="4" t="s">
        <v>48</v>
      </c>
      <c r="J886" s="4" t="s">
        <v>48</v>
      </c>
      <c r="K886" s="4" t="s">
        <v>48</v>
      </c>
      <c r="L886" s="4" t="s">
        <v>48</v>
      </c>
      <c r="M886" s="4" t="s">
        <v>48</v>
      </c>
      <c r="O886" s="4" t="s">
        <v>48</v>
      </c>
      <c r="P886" s="4" t="s">
        <v>48</v>
      </c>
      <c r="Q886" s="4" t="s">
        <v>48</v>
      </c>
      <c r="R886" s="4" t="s">
        <v>48</v>
      </c>
      <c r="S886" s="4" t="s">
        <v>48</v>
      </c>
      <c r="T886" s="4" t="s">
        <v>48</v>
      </c>
      <c r="V886" s="4" t="s">
        <v>48</v>
      </c>
      <c r="W886" s="4">
        <v>1.8</v>
      </c>
      <c r="X886" s="4" t="s">
        <v>48</v>
      </c>
      <c r="Y886" s="4" t="s">
        <v>48</v>
      </c>
      <c r="Z886" s="4" t="s">
        <v>48</v>
      </c>
      <c r="AA886" s="4" t="s">
        <v>48</v>
      </c>
    </row>
    <row r="887" spans="2:27" x14ac:dyDescent="0.25">
      <c r="B887" s="8">
        <v>886</v>
      </c>
      <c r="C887" s="9" t="s">
        <v>22</v>
      </c>
      <c r="D887" s="10">
        <f t="shared" si="28"/>
        <v>443</v>
      </c>
      <c r="E887" s="1">
        <f t="shared" si="27"/>
        <v>15</v>
      </c>
      <c r="F887" s="1">
        <f t="shared" si="29"/>
        <v>2</v>
      </c>
      <c r="G887" s="4" t="s">
        <v>48</v>
      </c>
      <c r="H887" s="4" t="s">
        <v>48</v>
      </c>
      <c r="I887" s="4" t="s">
        <v>48</v>
      </c>
      <c r="J887" s="4" t="s">
        <v>48</v>
      </c>
      <c r="K887" s="4" t="s">
        <v>48</v>
      </c>
      <c r="L887" s="4" t="s">
        <v>48</v>
      </c>
      <c r="M887" s="4" t="s">
        <v>48</v>
      </c>
      <c r="O887" s="4" t="s">
        <v>48</v>
      </c>
      <c r="P887" s="4" t="s">
        <v>48</v>
      </c>
      <c r="Q887" s="4" t="s">
        <v>48</v>
      </c>
      <c r="R887" s="4" t="s">
        <v>48</v>
      </c>
      <c r="S887" s="4" t="s">
        <v>48</v>
      </c>
      <c r="T887" s="4" t="s">
        <v>48</v>
      </c>
      <c r="V887" s="4" t="s">
        <v>48</v>
      </c>
      <c r="W887" s="4">
        <v>3.8</v>
      </c>
      <c r="X887" s="4" t="s">
        <v>48</v>
      </c>
      <c r="Y887" s="4" t="s">
        <v>48</v>
      </c>
      <c r="Z887" s="4" t="s">
        <v>48</v>
      </c>
      <c r="AA887" s="4" t="s">
        <v>48</v>
      </c>
    </row>
    <row r="888" spans="2:27" x14ac:dyDescent="0.25">
      <c r="B888" s="8">
        <v>887</v>
      </c>
      <c r="C888" s="9" t="s">
        <v>21</v>
      </c>
      <c r="D888" s="10">
        <f t="shared" si="28"/>
        <v>444</v>
      </c>
      <c r="E888" s="1">
        <f t="shared" si="27"/>
        <v>15</v>
      </c>
      <c r="F888" s="1">
        <f t="shared" si="29"/>
        <v>2</v>
      </c>
      <c r="G888" s="4" t="s">
        <v>48</v>
      </c>
      <c r="H888" s="4" t="s">
        <v>48</v>
      </c>
      <c r="I888" s="4" t="s">
        <v>48</v>
      </c>
      <c r="J888" s="4" t="s">
        <v>48</v>
      </c>
      <c r="K888" s="4" t="s">
        <v>48</v>
      </c>
      <c r="L888" s="4" t="s">
        <v>48</v>
      </c>
      <c r="M888" s="4" t="s">
        <v>48</v>
      </c>
      <c r="O888" s="4" t="s">
        <v>48</v>
      </c>
      <c r="P888" s="4" t="s">
        <v>48</v>
      </c>
      <c r="Q888" s="4" t="s">
        <v>48</v>
      </c>
      <c r="R888" s="4" t="s">
        <v>48</v>
      </c>
      <c r="S888" s="4" t="s">
        <v>48</v>
      </c>
      <c r="T888" s="4" t="s">
        <v>48</v>
      </c>
      <c r="V888" s="4" t="s">
        <v>48</v>
      </c>
      <c r="W888" s="4">
        <v>1.8</v>
      </c>
      <c r="X888" s="4" t="s">
        <v>48</v>
      </c>
      <c r="Y888" s="4" t="s">
        <v>48</v>
      </c>
      <c r="Z888" s="4" t="s">
        <v>48</v>
      </c>
      <c r="AA888" s="4" t="s">
        <v>48</v>
      </c>
    </row>
    <row r="889" spans="2:27" x14ac:dyDescent="0.25">
      <c r="B889" s="8">
        <v>888</v>
      </c>
      <c r="C889" s="9" t="s">
        <v>22</v>
      </c>
      <c r="D889" s="10">
        <f t="shared" si="28"/>
        <v>444</v>
      </c>
      <c r="E889" s="1">
        <f t="shared" si="27"/>
        <v>15</v>
      </c>
      <c r="F889" s="1">
        <f t="shared" si="29"/>
        <v>2</v>
      </c>
      <c r="G889" s="4" t="s">
        <v>48</v>
      </c>
      <c r="H889" s="4" t="s">
        <v>48</v>
      </c>
      <c r="I889" s="4" t="s">
        <v>48</v>
      </c>
      <c r="J889" s="4" t="s">
        <v>48</v>
      </c>
      <c r="K889" s="4" t="s">
        <v>48</v>
      </c>
      <c r="L889" s="4" t="s">
        <v>48</v>
      </c>
      <c r="M889" s="4" t="s">
        <v>48</v>
      </c>
      <c r="O889" s="4" t="s">
        <v>48</v>
      </c>
      <c r="P889" s="4" t="s">
        <v>48</v>
      </c>
      <c r="Q889" s="4" t="s">
        <v>48</v>
      </c>
      <c r="R889" s="4" t="s">
        <v>48</v>
      </c>
      <c r="S889" s="4" t="s">
        <v>48</v>
      </c>
      <c r="T889" s="4" t="s">
        <v>48</v>
      </c>
      <c r="V889" s="4" t="s">
        <v>48</v>
      </c>
      <c r="W889" s="4">
        <v>3</v>
      </c>
      <c r="X889" s="4" t="s">
        <v>48</v>
      </c>
      <c r="Y889" s="4" t="s">
        <v>48</v>
      </c>
      <c r="Z889" s="4" t="s">
        <v>48</v>
      </c>
      <c r="AA889" s="4" t="s">
        <v>48</v>
      </c>
    </row>
    <row r="890" spans="2:27" x14ac:dyDescent="0.25">
      <c r="B890" s="8">
        <v>889</v>
      </c>
      <c r="C890" s="9" t="s">
        <v>21</v>
      </c>
      <c r="D890" s="10">
        <f t="shared" si="28"/>
        <v>445</v>
      </c>
      <c r="E890" s="1">
        <f t="shared" si="27"/>
        <v>15</v>
      </c>
      <c r="F890" s="1">
        <f t="shared" si="29"/>
        <v>2</v>
      </c>
      <c r="G890" s="4" t="s">
        <v>48</v>
      </c>
      <c r="H890" s="4" t="s">
        <v>48</v>
      </c>
      <c r="I890" s="4" t="s">
        <v>48</v>
      </c>
      <c r="J890" s="4" t="s">
        <v>48</v>
      </c>
      <c r="K890" s="4" t="s">
        <v>48</v>
      </c>
      <c r="L890" s="4" t="s">
        <v>48</v>
      </c>
      <c r="M890" s="4" t="s">
        <v>48</v>
      </c>
      <c r="O890" s="4" t="s">
        <v>48</v>
      </c>
      <c r="P890" s="4" t="s">
        <v>48</v>
      </c>
      <c r="Q890" s="4" t="s">
        <v>48</v>
      </c>
      <c r="R890" s="4" t="s">
        <v>48</v>
      </c>
      <c r="S890" s="4" t="s">
        <v>48</v>
      </c>
      <c r="T890" s="4" t="s">
        <v>48</v>
      </c>
      <c r="V890" s="4" t="s">
        <v>48</v>
      </c>
      <c r="W890" s="4">
        <v>1.2</v>
      </c>
      <c r="X890" s="4" t="s">
        <v>48</v>
      </c>
      <c r="Y890" s="4" t="s">
        <v>48</v>
      </c>
      <c r="Z890" s="4" t="s">
        <v>48</v>
      </c>
      <c r="AA890" s="4" t="s">
        <v>48</v>
      </c>
    </row>
    <row r="891" spans="2:27" x14ac:dyDescent="0.25">
      <c r="B891" s="8">
        <v>890</v>
      </c>
      <c r="C891" s="9" t="s">
        <v>22</v>
      </c>
      <c r="D891" s="10">
        <f t="shared" si="28"/>
        <v>445</v>
      </c>
      <c r="E891" s="1">
        <f t="shared" si="27"/>
        <v>15</v>
      </c>
      <c r="F891" s="1">
        <f t="shared" si="29"/>
        <v>2</v>
      </c>
      <c r="G891" s="4" t="s">
        <v>48</v>
      </c>
      <c r="H891" s="4" t="s">
        <v>48</v>
      </c>
      <c r="I891" s="4" t="s">
        <v>48</v>
      </c>
      <c r="J891" s="4" t="s">
        <v>48</v>
      </c>
      <c r="K891" s="4" t="s">
        <v>48</v>
      </c>
      <c r="L891" s="4" t="s">
        <v>48</v>
      </c>
      <c r="M891" s="4" t="s">
        <v>48</v>
      </c>
      <c r="O891" s="4" t="s">
        <v>48</v>
      </c>
      <c r="P891" s="4" t="s">
        <v>48</v>
      </c>
      <c r="Q891" s="4" t="s">
        <v>48</v>
      </c>
      <c r="R891" s="4" t="s">
        <v>48</v>
      </c>
      <c r="S891" s="4" t="s">
        <v>48</v>
      </c>
      <c r="T891" s="4" t="s">
        <v>48</v>
      </c>
      <c r="V891" s="4" t="s">
        <v>48</v>
      </c>
      <c r="W891" s="4">
        <v>7</v>
      </c>
      <c r="X891" s="4" t="s">
        <v>48</v>
      </c>
      <c r="Y891" s="4" t="s">
        <v>48</v>
      </c>
      <c r="Z891" s="4" t="s">
        <v>48</v>
      </c>
      <c r="AA891" s="4" t="s">
        <v>48</v>
      </c>
    </row>
    <row r="892" spans="2:27" x14ac:dyDescent="0.25">
      <c r="B892" s="8">
        <v>891</v>
      </c>
      <c r="C892" s="9" t="s">
        <v>21</v>
      </c>
      <c r="D892" s="10">
        <f t="shared" si="28"/>
        <v>446</v>
      </c>
      <c r="E892" s="1">
        <f t="shared" si="27"/>
        <v>15</v>
      </c>
      <c r="F892" s="1">
        <f t="shared" si="29"/>
        <v>2</v>
      </c>
      <c r="G892" s="4" t="s">
        <v>48</v>
      </c>
      <c r="H892" s="4" t="s">
        <v>48</v>
      </c>
      <c r="I892" s="4" t="s">
        <v>48</v>
      </c>
      <c r="J892" s="4" t="s">
        <v>48</v>
      </c>
      <c r="K892" s="4" t="s">
        <v>48</v>
      </c>
      <c r="L892" s="4" t="s">
        <v>48</v>
      </c>
      <c r="M892" s="4" t="s">
        <v>48</v>
      </c>
      <c r="O892" s="4" t="s">
        <v>48</v>
      </c>
      <c r="P892" s="4" t="s">
        <v>48</v>
      </c>
      <c r="Q892" s="4" t="s">
        <v>48</v>
      </c>
      <c r="R892" s="4" t="s">
        <v>48</v>
      </c>
      <c r="S892" s="4" t="s">
        <v>48</v>
      </c>
      <c r="T892" s="4" t="s">
        <v>48</v>
      </c>
      <c r="V892" s="4" t="s">
        <v>48</v>
      </c>
      <c r="W892" s="4">
        <v>4.4000000000000004</v>
      </c>
      <c r="X892" s="4" t="s">
        <v>48</v>
      </c>
      <c r="Y892" s="4" t="s">
        <v>48</v>
      </c>
      <c r="Z892" s="4" t="s">
        <v>48</v>
      </c>
      <c r="AA892" s="4" t="s">
        <v>48</v>
      </c>
    </row>
    <row r="893" spans="2:27" x14ac:dyDescent="0.25">
      <c r="B893" s="8">
        <v>892</v>
      </c>
      <c r="C893" s="9" t="s">
        <v>22</v>
      </c>
      <c r="D893" s="10">
        <f t="shared" si="28"/>
        <v>446</v>
      </c>
      <c r="E893" s="1">
        <f t="shared" si="27"/>
        <v>15</v>
      </c>
      <c r="F893" s="1">
        <f t="shared" si="29"/>
        <v>2</v>
      </c>
      <c r="G893" s="4" t="s">
        <v>48</v>
      </c>
      <c r="H893" s="4" t="s">
        <v>48</v>
      </c>
      <c r="I893" s="4" t="s">
        <v>48</v>
      </c>
      <c r="J893" s="4" t="s">
        <v>48</v>
      </c>
      <c r="K893" s="4" t="s">
        <v>48</v>
      </c>
      <c r="L893" s="4" t="s">
        <v>48</v>
      </c>
      <c r="M893" s="4" t="s">
        <v>48</v>
      </c>
      <c r="O893" s="4" t="s">
        <v>48</v>
      </c>
      <c r="P893" s="4" t="s">
        <v>48</v>
      </c>
      <c r="Q893" s="4" t="s">
        <v>48</v>
      </c>
      <c r="R893" s="4" t="s">
        <v>48</v>
      </c>
      <c r="S893" s="4" t="s">
        <v>48</v>
      </c>
      <c r="T893" s="4" t="s">
        <v>48</v>
      </c>
      <c r="V893" s="4" t="s">
        <v>48</v>
      </c>
      <c r="W893" s="4">
        <v>4</v>
      </c>
      <c r="X893" s="4" t="s">
        <v>48</v>
      </c>
      <c r="Y893" s="4" t="s">
        <v>48</v>
      </c>
      <c r="Z893" s="4" t="s">
        <v>48</v>
      </c>
      <c r="AA893" s="4" t="s">
        <v>48</v>
      </c>
    </row>
    <row r="894" spans="2:27" x14ac:dyDescent="0.25">
      <c r="B894" s="8">
        <v>893</v>
      </c>
      <c r="C894" s="9" t="s">
        <v>21</v>
      </c>
      <c r="D894" s="10">
        <f t="shared" si="28"/>
        <v>447</v>
      </c>
      <c r="E894" s="1">
        <f t="shared" si="27"/>
        <v>15</v>
      </c>
      <c r="F894" s="1">
        <f t="shared" si="29"/>
        <v>2</v>
      </c>
      <c r="G894" s="4" t="s">
        <v>48</v>
      </c>
      <c r="H894" s="4" t="s">
        <v>48</v>
      </c>
      <c r="I894" s="4" t="s">
        <v>48</v>
      </c>
      <c r="J894" s="4" t="s">
        <v>48</v>
      </c>
      <c r="K894" s="4" t="s">
        <v>48</v>
      </c>
      <c r="L894" s="4" t="s">
        <v>48</v>
      </c>
      <c r="M894" s="4" t="s">
        <v>48</v>
      </c>
      <c r="O894" s="4" t="s">
        <v>48</v>
      </c>
      <c r="P894" s="4" t="s">
        <v>48</v>
      </c>
      <c r="Q894" s="4" t="s">
        <v>48</v>
      </c>
      <c r="R894" s="4" t="s">
        <v>48</v>
      </c>
      <c r="S894" s="4" t="s">
        <v>48</v>
      </c>
      <c r="T894" s="4" t="s">
        <v>48</v>
      </c>
      <c r="V894" s="4" t="s">
        <v>48</v>
      </c>
      <c r="W894" s="4">
        <v>3</v>
      </c>
      <c r="X894" s="4" t="s">
        <v>48</v>
      </c>
      <c r="Y894" s="4" t="s">
        <v>48</v>
      </c>
      <c r="Z894" s="4" t="s">
        <v>48</v>
      </c>
      <c r="AA894" s="4" t="s">
        <v>48</v>
      </c>
    </row>
    <row r="895" spans="2:27" x14ac:dyDescent="0.25">
      <c r="B895" s="8">
        <v>894</v>
      </c>
      <c r="C895" s="9" t="s">
        <v>22</v>
      </c>
      <c r="D895" s="10">
        <f t="shared" si="28"/>
        <v>447</v>
      </c>
      <c r="E895" s="1">
        <f t="shared" si="27"/>
        <v>15</v>
      </c>
      <c r="F895" s="1">
        <f t="shared" si="29"/>
        <v>2</v>
      </c>
      <c r="G895" s="4" t="s">
        <v>48</v>
      </c>
      <c r="H895" s="4" t="s">
        <v>48</v>
      </c>
      <c r="I895" s="4" t="s">
        <v>48</v>
      </c>
      <c r="J895" s="4" t="s">
        <v>48</v>
      </c>
      <c r="K895" s="4" t="s">
        <v>48</v>
      </c>
      <c r="L895" s="4" t="s">
        <v>48</v>
      </c>
      <c r="M895" s="4" t="s">
        <v>48</v>
      </c>
      <c r="O895" s="4" t="s">
        <v>48</v>
      </c>
      <c r="P895" s="4" t="s">
        <v>48</v>
      </c>
      <c r="Q895" s="4" t="s">
        <v>48</v>
      </c>
      <c r="R895" s="4" t="s">
        <v>48</v>
      </c>
      <c r="S895" s="4" t="s">
        <v>48</v>
      </c>
      <c r="T895" s="4" t="s">
        <v>48</v>
      </c>
      <c r="V895" s="4" t="s">
        <v>48</v>
      </c>
      <c r="W895" s="5">
        <v>4.8</v>
      </c>
      <c r="X895" s="4" t="s">
        <v>48</v>
      </c>
      <c r="Y895" s="4" t="s">
        <v>48</v>
      </c>
      <c r="Z895" s="4" t="s">
        <v>48</v>
      </c>
      <c r="AA895" s="4" t="s">
        <v>48</v>
      </c>
    </row>
    <row r="896" spans="2:27" x14ac:dyDescent="0.25">
      <c r="B896" s="8">
        <v>895</v>
      </c>
      <c r="C896" s="9" t="s">
        <v>21</v>
      </c>
      <c r="D896" s="10">
        <f t="shared" si="28"/>
        <v>448</v>
      </c>
      <c r="E896" s="1">
        <f t="shared" ref="E896:E959" si="30">IF(COUNTIF(E835:E895,E866)=61,E866+1,E895)</f>
        <v>15</v>
      </c>
      <c r="F896" s="1">
        <f t="shared" si="29"/>
        <v>2</v>
      </c>
      <c r="G896" s="4" t="s">
        <v>48</v>
      </c>
      <c r="H896" s="4" t="s">
        <v>48</v>
      </c>
      <c r="I896" s="4" t="s">
        <v>48</v>
      </c>
      <c r="J896" s="4" t="s">
        <v>48</v>
      </c>
      <c r="K896" s="4" t="s">
        <v>48</v>
      </c>
      <c r="L896" s="4" t="s">
        <v>48</v>
      </c>
      <c r="M896" s="4" t="s">
        <v>48</v>
      </c>
      <c r="O896" s="4" t="s">
        <v>48</v>
      </c>
      <c r="P896" s="4" t="s">
        <v>48</v>
      </c>
      <c r="Q896" s="4" t="s">
        <v>48</v>
      </c>
      <c r="R896" s="4" t="s">
        <v>48</v>
      </c>
      <c r="S896" s="4" t="s">
        <v>48</v>
      </c>
      <c r="T896" s="4" t="s">
        <v>48</v>
      </c>
      <c r="V896" s="4" t="s">
        <v>48</v>
      </c>
      <c r="W896" s="5">
        <v>2</v>
      </c>
      <c r="X896" s="4" t="s">
        <v>48</v>
      </c>
      <c r="Y896" s="4" t="s">
        <v>48</v>
      </c>
      <c r="Z896" s="4" t="s">
        <v>48</v>
      </c>
      <c r="AA896" s="4" t="s">
        <v>48</v>
      </c>
    </row>
    <row r="897" spans="2:27" x14ac:dyDescent="0.25">
      <c r="B897" s="8">
        <v>896</v>
      </c>
      <c r="C897" s="9" t="s">
        <v>22</v>
      </c>
      <c r="D897" s="10">
        <f t="shared" si="28"/>
        <v>448</v>
      </c>
      <c r="E897" s="1">
        <f t="shared" si="30"/>
        <v>15</v>
      </c>
      <c r="F897" s="1">
        <f t="shared" si="29"/>
        <v>2</v>
      </c>
      <c r="G897" s="4" t="s">
        <v>48</v>
      </c>
      <c r="H897" s="4" t="s">
        <v>48</v>
      </c>
      <c r="I897" s="4" t="s">
        <v>48</v>
      </c>
      <c r="J897" s="4" t="s">
        <v>48</v>
      </c>
      <c r="K897" s="4" t="s">
        <v>48</v>
      </c>
      <c r="L897" s="4" t="s">
        <v>48</v>
      </c>
      <c r="M897" s="4" t="s">
        <v>48</v>
      </c>
      <c r="O897" s="4" t="s">
        <v>48</v>
      </c>
      <c r="P897" s="4" t="s">
        <v>48</v>
      </c>
      <c r="Q897" s="4" t="s">
        <v>48</v>
      </c>
      <c r="R897" s="4" t="s">
        <v>48</v>
      </c>
      <c r="S897" s="4" t="s">
        <v>48</v>
      </c>
      <c r="T897" s="4" t="s">
        <v>48</v>
      </c>
      <c r="U897" s="6"/>
      <c r="V897" s="4" t="s">
        <v>48</v>
      </c>
      <c r="W897" s="4">
        <v>4.5999999999999996</v>
      </c>
      <c r="X897" s="4" t="s">
        <v>48</v>
      </c>
      <c r="Y897" s="4" t="s">
        <v>48</v>
      </c>
      <c r="Z897" s="4" t="s">
        <v>48</v>
      </c>
      <c r="AA897" s="4" t="s">
        <v>48</v>
      </c>
    </row>
    <row r="898" spans="2:27" x14ac:dyDescent="0.25">
      <c r="B898" s="8">
        <v>897</v>
      </c>
      <c r="C898" s="9" t="s">
        <v>21</v>
      </c>
      <c r="D898" s="10">
        <f t="shared" si="28"/>
        <v>449</v>
      </c>
      <c r="E898" s="1">
        <f t="shared" si="30"/>
        <v>15</v>
      </c>
      <c r="F898" s="1">
        <f t="shared" si="29"/>
        <v>2</v>
      </c>
      <c r="G898" s="4" t="s">
        <v>48</v>
      </c>
      <c r="H898" s="4" t="s">
        <v>48</v>
      </c>
      <c r="I898" s="4" t="s">
        <v>48</v>
      </c>
      <c r="J898" s="4" t="s">
        <v>48</v>
      </c>
      <c r="K898" s="4" t="s">
        <v>48</v>
      </c>
      <c r="L898" s="4" t="s">
        <v>48</v>
      </c>
      <c r="M898" s="4" t="s">
        <v>48</v>
      </c>
      <c r="O898" s="4" t="s">
        <v>48</v>
      </c>
      <c r="P898" s="4" t="s">
        <v>48</v>
      </c>
      <c r="Q898" s="4" t="s">
        <v>48</v>
      </c>
      <c r="R898" s="4" t="s">
        <v>48</v>
      </c>
      <c r="S898" s="4" t="s">
        <v>48</v>
      </c>
      <c r="T898" s="4" t="s">
        <v>48</v>
      </c>
      <c r="V898" s="4" t="s">
        <v>48</v>
      </c>
      <c r="W898" s="4">
        <v>2.4</v>
      </c>
      <c r="X898" s="4" t="s">
        <v>48</v>
      </c>
      <c r="Y898" s="4" t="s">
        <v>48</v>
      </c>
      <c r="Z898" s="4" t="s">
        <v>48</v>
      </c>
      <c r="AA898" s="4" t="s">
        <v>48</v>
      </c>
    </row>
    <row r="899" spans="2:27" x14ac:dyDescent="0.25">
      <c r="B899" s="8">
        <v>898</v>
      </c>
      <c r="C899" s="9" t="s">
        <v>22</v>
      </c>
      <c r="D899" s="10">
        <f t="shared" si="28"/>
        <v>449</v>
      </c>
      <c r="E899" s="1">
        <f t="shared" si="30"/>
        <v>15</v>
      </c>
      <c r="F899" s="1">
        <f t="shared" si="29"/>
        <v>2</v>
      </c>
      <c r="G899" s="4" t="s">
        <v>48</v>
      </c>
      <c r="H899" s="4" t="s">
        <v>48</v>
      </c>
      <c r="I899" s="4" t="s">
        <v>48</v>
      </c>
      <c r="J899" s="4" t="s">
        <v>48</v>
      </c>
      <c r="K899" s="4" t="s">
        <v>48</v>
      </c>
      <c r="L899" s="4" t="s">
        <v>48</v>
      </c>
      <c r="M899" s="4" t="s">
        <v>48</v>
      </c>
      <c r="O899" s="4" t="s">
        <v>48</v>
      </c>
      <c r="P899" s="4" t="s">
        <v>48</v>
      </c>
      <c r="Q899" s="4" t="s">
        <v>48</v>
      </c>
      <c r="R899" s="4" t="s">
        <v>48</v>
      </c>
      <c r="S899" s="4" t="s">
        <v>48</v>
      </c>
      <c r="T899" s="4" t="s">
        <v>48</v>
      </c>
      <c r="V899" s="4" t="s">
        <v>48</v>
      </c>
      <c r="W899" s="4">
        <v>4.4000000000000004</v>
      </c>
      <c r="X899" s="4" t="s">
        <v>48</v>
      </c>
      <c r="Y899" s="4" t="s">
        <v>48</v>
      </c>
      <c r="Z899" s="4" t="s">
        <v>48</v>
      </c>
      <c r="AA899" s="4" t="s">
        <v>48</v>
      </c>
    </row>
    <row r="900" spans="2:27" x14ac:dyDescent="0.25">
      <c r="B900" s="8">
        <v>899</v>
      </c>
      <c r="C900" s="9" t="s">
        <v>21</v>
      </c>
      <c r="D900" s="10">
        <f t="shared" si="28"/>
        <v>450</v>
      </c>
      <c r="E900" s="1">
        <f t="shared" si="30"/>
        <v>15</v>
      </c>
      <c r="F900" s="1">
        <f t="shared" si="29"/>
        <v>2</v>
      </c>
      <c r="G900" s="4" t="s">
        <v>48</v>
      </c>
      <c r="H900" s="4" t="s">
        <v>48</v>
      </c>
      <c r="I900" s="4" t="s">
        <v>48</v>
      </c>
      <c r="J900" s="4" t="s">
        <v>48</v>
      </c>
      <c r="K900" s="4" t="s">
        <v>48</v>
      </c>
      <c r="L900" s="4" t="s">
        <v>48</v>
      </c>
      <c r="M900" s="4" t="s">
        <v>48</v>
      </c>
      <c r="O900" s="4" t="s">
        <v>48</v>
      </c>
      <c r="P900" s="4" t="s">
        <v>48</v>
      </c>
      <c r="Q900" s="4" t="s">
        <v>48</v>
      </c>
      <c r="R900" s="4" t="s">
        <v>48</v>
      </c>
      <c r="S900" s="4" t="s">
        <v>48</v>
      </c>
      <c r="T900" s="4" t="s">
        <v>48</v>
      </c>
      <c r="V900" s="4" t="s">
        <v>48</v>
      </c>
      <c r="W900" s="4">
        <v>2</v>
      </c>
      <c r="X900" s="4" t="s">
        <v>48</v>
      </c>
      <c r="Y900" s="4" t="s">
        <v>48</v>
      </c>
      <c r="Z900" s="4" t="s">
        <v>48</v>
      </c>
      <c r="AA900" s="4" t="s">
        <v>48</v>
      </c>
    </row>
    <row r="901" spans="2:27" x14ac:dyDescent="0.25">
      <c r="B901" s="8">
        <v>900</v>
      </c>
      <c r="C901" s="9" t="s">
        <v>22</v>
      </c>
      <c r="D901" s="10">
        <f t="shared" ref="D901:D920" si="31">IF(B901=B899+2,IF(D900=D899,D900+1,D900))</f>
        <v>450</v>
      </c>
      <c r="E901" s="1">
        <f t="shared" si="30"/>
        <v>15</v>
      </c>
      <c r="F901" s="1">
        <f t="shared" si="29"/>
        <v>2</v>
      </c>
      <c r="G901" s="4" t="s">
        <v>48</v>
      </c>
      <c r="H901" s="4" t="s">
        <v>48</v>
      </c>
      <c r="I901" s="4" t="s">
        <v>48</v>
      </c>
      <c r="J901" s="4" t="s">
        <v>48</v>
      </c>
      <c r="K901" s="4" t="s">
        <v>48</v>
      </c>
      <c r="L901" s="4" t="s">
        <v>48</v>
      </c>
      <c r="M901" s="4" t="s">
        <v>48</v>
      </c>
      <c r="O901" s="4" t="s">
        <v>48</v>
      </c>
      <c r="P901" s="4" t="s">
        <v>48</v>
      </c>
      <c r="Q901" s="4" t="s">
        <v>48</v>
      </c>
      <c r="R901" s="4" t="s">
        <v>48</v>
      </c>
      <c r="S901" s="4" t="s">
        <v>48</v>
      </c>
      <c r="T901" s="4" t="s">
        <v>48</v>
      </c>
      <c r="V901" s="4" t="s">
        <v>48</v>
      </c>
      <c r="W901" s="4">
        <v>3</v>
      </c>
      <c r="X901" s="4" t="s">
        <v>48</v>
      </c>
      <c r="Y901" s="4" t="s">
        <v>48</v>
      </c>
      <c r="Z901" s="4" t="s">
        <v>48</v>
      </c>
      <c r="AA901" s="4" t="s">
        <v>48</v>
      </c>
    </row>
    <row r="902" spans="2:27" x14ac:dyDescent="0.25">
      <c r="B902" s="8">
        <v>901</v>
      </c>
      <c r="C902" s="9" t="s">
        <v>21</v>
      </c>
      <c r="D902" s="10">
        <f t="shared" si="31"/>
        <v>451</v>
      </c>
      <c r="E902" s="1">
        <f t="shared" si="30"/>
        <v>15</v>
      </c>
      <c r="F902" s="1">
        <f t="shared" si="29"/>
        <v>2</v>
      </c>
      <c r="G902" s="4" t="s">
        <v>48</v>
      </c>
      <c r="H902" s="4" t="s">
        <v>48</v>
      </c>
      <c r="I902" s="4" t="s">
        <v>48</v>
      </c>
      <c r="J902" s="4" t="s">
        <v>48</v>
      </c>
      <c r="K902" s="4" t="s">
        <v>48</v>
      </c>
      <c r="L902" s="4" t="s">
        <v>48</v>
      </c>
      <c r="M902" s="4" t="s">
        <v>48</v>
      </c>
      <c r="O902" s="4" t="s">
        <v>48</v>
      </c>
      <c r="P902" s="4" t="s">
        <v>48</v>
      </c>
      <c r="Q902" s="4" t="s">
        <v>48</v>
      </c>
      <c r="R902" s="4" t="s">
        <v>48</v>
      </c>
      <c r="S902" s="4" t="s">
        <v>48</v>
      </c>
      <c r="T902" s="4" t="s">
        <v>48</v>
      </c>
      <c r="V902" s="4" t="s">
        <v>48</v>
      </c>
      <c r="W902" s="4">
        <v>2</v>
      </c>
      <c r="X902" s="4" t="s">
        <v>48</v>
      </c>
      <c r="Y902" s="4" t="s">
        <v>48</v>
      </c>
      <c r="Z902" s="4" t="s">
        <v>48</v>
      </c>
      <c r="AA902" s="4" t="s">
        <v>48</v>
      </c>
    </row>
    <row r="903" spans="2:27" x14ac:dyDescent="0.25">
      <c r="B903" s="8">
        <v>902</v>
      </c>
      <c r="C903" s="9" t="s">
        <v>22</v>
      </c>
      <c r="D903" s="10">
        <f t="shared" si="31"/>
        <v>451</v>
      </c>
      <c r="E903" s="1">
        <f t="shared" si="30"/>
        <v>15</v>
      </c>
      <c r="F903" s="1">
        <f t="shared" si="29"/>
        <v>2</v>
      </c>
      <c r="G903" s="4" t="s">
        <v>48</v>
      </c>
      <c r="H903" s="4" t="s">
        <v>48</v>
      </c>
      <c r="I903" s="4" t="s">
        <v>48</v>
      </c>
      <c r="J903" s="4" t="s">
        <v>48</v>
      </c>
      <c r="K903" s="4" t="s">
        <v>48</v>
      </c>
      <c r="L903" s="4" t="s">
        <v>48</v>
      </c>
      <c r="M903" s="4" t="s">
        <v>48</v>
      </c>
      <c r="O903" s="4" t="s">
        <v>48</v>
      </c>
      <c r="P903" s="4" t="s">
        <v>48</v>
      </c>
      <c r="Q903" s="4" t="s">
        <v>48</v>
      </c>
      <c r="R903" s="4" t="s">
        <v>48</v>
      </c>
      <c r="S903" s="4" t="s">
        <v>48</v>
      </c>
      <c r="T903" s="4" t="s">
        <v>48</v>
      </c>
      <c r="V903" s="4" t="s">
        <v>48</v>
      </c>
      <c r="W903" s="4">
        <v>3</v>
      </c>
      <c r="X903" s="4" t="s">
        <v>48</v>
      </c>
      <c r="Y903" s="4" t="s">
        <v>48</v>
      </c>
      <c r="Z903" s="4" t="s">
        <v>48</v>
      </c>
      <c r="AA903" s="4" t="s">
        <v>48</v>
      </c>
    </row>
    <row r="904" spans="2:27" x14ac:dyDescent="0.25">
      <c r="B904" s="8">
        <v>903</v>
      </c>
      <c r="C904" s="9" t="s">
        <v>21</v>
      </c>
      <c r="D904" s="10">
        <f t="shared" si="31"/>
        <v>452</v>
      </c>
      <c r="E904" s="1">
        <f t="shared" si="30"/>
        <v>15</v>
      </c>
      <c r="F904" s="1">
        <f t="shared" si="29"/>
        <v>2</v>
      </c>
      <c r="G904" s="4" t="s">
        <v>48</v>
      </c>
      <c r="H904" s="4" t="s">
        <v>48</v>
      </c>
      <c r="I904" s="4" t="s">
        <v>48</v>
      </c>
      <c r="J904" s="4" t="s">
        <v>48</v>
      </c>
      <c r="K904" s="4" t="s">
        <v>48</v>
      </c>
      <c r="L904" s="4" t="s">
        <v>48</v>
      </c>
      <c r="M904" s="4" t="s">
        <v>48</v>
      </c>
      <c r="O904" s="4" t="s">
        <v>48</v>
      </c>
      <c r="P904" s="4" t="s">
        <v>48</v>
      </c>
      <c r="Q904" s="4" t="s">
        <v>48</v>
      </c>
      <c r="R904" s="4" t="s">
        <v>48</v>
      </c>
      <c r="S904" s="4" t="s">
        <v>48</v>
      </c>
      <c r="T904" s="4" t="s">
        <v>48</v>
      </c>
      <c r="V904" s="4" t="s">
        <v>48</v>
      </c>
      <c r="W904" s="4">
        <v>2.2000000000000002</v>
      </c>
      <c r="X904" s="4" t="s">
        <v>48</v>
      </c>
      <c r="Y904" s="4" t="s">
        <v>48</v>
      </c>
      <c r="Z904" s="4" t="s">
        <v>48</v>
      </c>
      <c r="AA904" s="4" t="s">
        <v>48</v>
      </c>
    </row>
    <row r="905" spans="2:27" x14ac:dyDescent="0.25">
      <c r="B905" s="8">
        <v>904</v>
      </c>
      <c r="C905" s="9" t="s">
        <v>22</v>
      </c>
      <c r="D905" s="10">
        <f t="shared" si="31"/>
        <v>452</v>
      </c>
      <c r="E905" s="1">
        <f t="shared" si="30"/>
        <v>15</v>
      </c>
      <c r="F905" s="1">
        <f t="shared" si="29"/>
        <v>2</v>
      </c>
      <c r="G905" s="4" t="s">
        <v>48</v>
      </c>
      <c r="H905" s="4" t="s">
        <v>48</v>
      </c>
      <c r="I905" s="4" t="s">
        <v>48</v>
      </c>
      <c r="J905" s="4" t="s">
        <v>48</v>
      </c>
      <c r="K905" s="4" t="s">
        <v>48</v>
      </c>
      <c r="L905" s="4" t="s">
        <v>48</v>
      </c>
      <c r="M905" s="4" t="s">
        <v>48</v>
      </c>
      <c r="O905" s="4" t="s">
        <v>48</v>
      </c>
      <c r="P905" s="4" t="s">
        <v>48</v>
      </c>
      <c r="Q905" s="4" t="s">
        <v>48</v>
      </c>
      <c r="R905" s="4" t="s">
        <v>48</v>
      </c>
      <c r="S905" s="4" t="s">
        <v>48</v>
      </c>
      <c r="T905" s="4" t="s">
        <v>48</v>
      </c>
      <c r="V905" s="4" t="s">
        <v>48</v>
      </c>
      <c r="W905" s="4">
        <v>3</v>
      </c>
      <c r="X905" s="4" t="s">
        <v>48</v>
      </c>
      <c r="Y905" s="4" t="s">
        <v>48</v>
      </c>
      <c r="Z905" s="4" t="s">
        <v>48</v>
      </c>
      <c r="AA905" s="4" t="s">
        <v>48</v>
      </c>
    </row>
    <row r="906" spans="2:27" x14ac:dyDescent="0.25">
      <c r="B906" s="8">
        <v>905</v>
      </c>
      <c r="C906" s="9" t="s">
        <v>21</v>
      </c>
      <c r="D906" s="10">
        <f t="shared" si="31"/>
        <v>453</v>
      </c>
      <c r="E906" s="1">
        <f t="shared" si="30"/>
        <v>15</v>
      </c>
      <c r="F906" s="1">
        <f t="shared" si="29"/>
        <v>2</v>
      </c>
      <c r="G906" s="4" t="s">
        <v>48</v>
      </c>
      <c r="H906" s="4" t="s">
        <v>48</v>
      </c>
      <c r="I906" s="4" t="s">
        <v>48</v>
      </c>
      <c r="J906" s="4" t="s">
        <v>48</v>
      </c>
      <c r="K906" s="4" t="s">
        <v>48</v>
      </c>
      <c r="L906" s="4" t="s">
        <v>48</v>
      </c>
      <c r="M906" s="4" t="s">
        <v>48</v>
      </c>
      <c r="O906" s="4" t="s">
        <v>48</v>
      </c>
      <c r="P906" s="4" t="s">
        <v>48</v>
      </c>
      <c r="Q906" s="4" t="s">
        <v>48</v>
      </c>
      <c r="R906" s="4" t="s">
        <v>48</v>
      </c>
      <c r="S906" s="4" t="s">
        <v>48</v>
      </c>
      <c r="T906" s="4" t="s">
        <v>48</v>
      </c>
      <c r="V906" s="4" t="s">
        <v>48</v>
      </c>
      <c r="W906" s="4" t="s">
        <v>48</v>
      </c>
      <c r="X906" s="4" t="s">
        <v>48</v>
      </c>
      <c r="Y906" s="4" t="s">
        <v>48</v>
      </c>
      <c r="Z906" s="4" t="s">
        <v>48</v>
      </c>
      <c r="AA906" s="4" t="s">
        <v>48</v>
      </c>
    </row>
    <row r="907" spans="2:27" x14ac:dyDescent="0.25">
      <c r="B907" s="8">
        <v>906</v>
      </c>
      <c r="C907" s="9" t="s">
        <v>22</v>
      </c>
      <c r="D907" s="10">
        <f t="shared" si="31"/>
        <v>453</v>
      </c>
      <c r="E907" s="1">
        <f t="shared" si="30"/>
        <v>15</v>
      </c>
      <c r="F907" s="1">
        <f t="shared" si="29"/>
        <v>2</v>
      </c>
      <c r="G907" s="4" t="s">
        <v>48</v>
      </c>
      <c r="H907" s="4" t="s">
        <v>48</v>
      </c>
      <c r="I907" s="4" t="s">
        <v>48</v>
      </c>
      <c r="J907" s="4" t="s">
        <v>48</v>
      </c>
      <c r="K907" s="4" t="s">
        <v>48</v>
      </c>
      <c r="L907" s="4" t="s">
        <v>48</v>
      </c>
      <c r="M907" s="4" t="s">
        <v>48</v>
      </c>
      <c r="O907" s="4" t="s">
        <v>48</v>
      </c>
      <c r="P907" s="4" t="s">
        <v>48</v>
      </c>
      <c r="Q907" s="4" t="s">
        <v>48</v>
      </c>
      <c r="R907" s="4" t="s">
        <v>48</v>
      </c>
      <c r="S907" s="4" t="s">
        <v>48</v>
      </c>
      <c r="T907" s="4" t="s">
        <v>48</v>
      </c>
      <c r="V907" s="4" t="s">
        <v>48</v>
      </c>
      <c r="W907" s="4" t="s">
        <v>48</v>
      </c>
      <c r="X907" s="4" t="s">
        <v>48</v>
      </c>
      <c r="Y907" s="4" t="s">
        <v>48</v>
      </c>
      <c r="Z907" s="4" t="s">
        <v>48</v>
      </c>
      <c r="AA907" s="4" t="s">
        <v>48</v>
      </c>
    </row>
    <row r="908" spans="2:27" x14ac:dyDescent="0.25">
      <c r="B908" s="8">
        <v>907</v>
      </c>
      <c r="C908" s="9" t="s">
        <v>21</v>
      </c>
      <c r="D908" s="10">
        <f t="shared" si="31"/>
        <v>454</v>
      </c>
      <c r="E908" s="1">
        <f t="shared" si="30"/>
        <v>15</v>
      </c>
      <c r="F908" s="1">
        <f t="shared" si="29"/>
        <v>2</v>
      </c>
      <c r="G908" s="4" t="s">
        <v>48</v>
      </c>
      <c r="H908" s="4" t="s">
        <v>48</v>
      </c>
      <c r="I908" s="4" t="s">
        <v>48</v>
      </c>
      <c r="J908" s="4" t="s">
        <v>48</v>
      </c>
      <c r="K908" s="4" t="s">
        <v>48</v>
      </c>
      <c r="L908" s="4" t="s">
        <v>48</v>
      </c>
      <c r="M908" s="4" t="s">
        <v>48</v>
      </c>
      <c r="O908" s="4" t="s">
        <v>48</v>
      </c>
      <c r="P908" s="4" t="s">
        <v>48</v>
      </c>
      <c r="Q908" s="4" t="s">
        <v>48</v>
      </c>
      <c r="R908" s="4" t="s">
        <v>48</v>
      </c>
      <c r="S908" s="4" t="s">
        <v>48</v>
      </c>
      <c r="T908" s="4" t="s">
        <v>48</v>
      </c>
      <c r="V908" s="4" t="s">
        <v>48</v>
      </c>
      <c r="W908" s="4" t="s">
        <v>48</v>
      </c>
      <c r="X908" s="4" t="s">
        <v>48</v>
      </c>
      <c r="Y908" s="4" t="s">
        <v>48</v>
      </c>
      <c r="Z908" s="4" t="s">
        <v>48</v>
      </c>
      <c r="AA908" s="4" t="s">
        <v>48</v>
      </c>
    </row>
    <row r="909" spans="2:27" x14ac:dyDescent="0.25">
      <c r="B909" s="8">
        <v>908</v>
      </c>
      <c r="C909" s="9" t="s">
        <v>22</v>
      </c>
      <c r="D909" s="10">
        <f t="shared" si="31"/>
        <v>454</v>
      </c>
      <c r="E909" s="1">
        <f t="shared" si="30"/>
        <v>15</v>
      </c>
      <c r="F909" s="1">
        <f t="shared" si="29"/>
        <v>2</v>
      </c>
      <c r="G909" s="4" t="s">
        <v>48</v>
      </c>
      <c r="H909" s="4" t="s">
        <v>48</v>
      </c>
      <c r="I909" s="4" t="s">
        <v>48</v>
      </c>
      <c r="J909" s="4" t="s">
        <v>48</v>
      </c>
      <c r="K909" s="4" t="s">
        <v>48</v>
      </c>
      <c r="L909" s="4" t="s">
        <v>48</v>
      </c>
      <c r="M909" s="4" t="s">
        <v>48</v>
      </c>
      <c r="O909" s="4" t="s">
        <v>48</v>
      </c>
      <c r="P909" s="4" t="s">
        <v>48</v>
      </c>
      <c r="Q909" s="4" t="s">
        <v>48</v>
      </c>
      <c r="R909" s="4" t="s">
        <v>48</v>
      </c>
      <c r="S909" s="4" t="s">
        <v>48</v>
      </c>
      <c r="T909" s="4" t="s">
        <v>48</v>
      </c>
      <c r="V909" s="4" t="s">
        <v>48</v>
      </c>
      <c r="W909" s="4" t="s">
        <v>48</v>
      </c>
      <c r="X909" s="4" t="s">
        <v>48</v>
      </c>
      <c r="Y909" s="4" t="s">
        <v>48</v>
      </c>
      <c r="Z909" s="4" t="s">
        <v>48</v>
      </c>
      <c r="AA909" s="4" t="s">
        <v>48</v>
      </c>
    </row>
    <row r="910" spans="2:27" x14ac:dyDescent="0.25">
      <c r="B910" s="8">
        <v>909</v>
      </c>
      <c r="C910" s="9" t="s">
        <v>21</v>
      </c>
      <c r="D910" s="10">
        <f t="shared" si="31"/>
        <v>455</v>
      </c>
      <c r="E910" s="1">
        <f t="shared" si="30"/>
        <v>15</v>
      </c>
      <c r="F910" s="1">
        <f t="shared" si="29"/>
        <v>2</v>
      </c>
      <c r="G910" s="4" t="s">
        <v>48</v>
      </c>
      <c r="H910" s="4" t="s">
        <v>48</v>
      </c>
      <c r="I910" s="4" t="s">
        <v>48</v>
      </c>
      <c r="J910" s="4" t="s">
        <v>48</v>
      </c>
      <c r="K910" s="4" t="s">
        <v>48</v>
      </c>
      <c r="L910" s="4" t="s">
        <v>48</v>
      </c>
      <c r="M910" s="4" t="s">
        <v>48</v>
      </c>
      <c r="O910" s="4" t="s">
        <v>48</v>
      </c>
      <c r="P910" s="4" t="s">
        <v>48</v>
      </c>
      <c r="Q910" s="4" t="s">
        <v>48</v>
      </c>
      <c r="R910" s="4" t="s">
        <v>48</v>
      </c>
      <c r="S910" s="4" t="s">
        <v>48</v>
      </c>
      <c r="T910" s="4" t="s">
        <v>48</v>
      </c>
      <c r="V910" s="4" t="s">
        <v>48</v>
      </c>
      <c r="W910" s="4" t="s">
        <v>48</v>
      </c>
      <c r="X910" s="4" t="s">
        <v>48</v>
      </c>
      <c r="Y910" s="4" t="s">
        <v>48</v>
      </c>
      <c r="Z910" s="4" t="s">
        <v>48</v>
      </c>
      <c r="AA910" s="4" t="s">
        <v>48</v>
      </c>
    </row>
    <row r="911" spans="2:27" x14ac:dyDescent="0.25">
      <c r="B911" s="8">
        <v>910</v>
      </c>
      <c r="C911" s="9" t="s">
        <v>22</v>
      </c>
      <c r="D911" s="10">
        <f t="shared" si="31"/>
        <v>455</v>
      </c>
      <c r="E911" s="1">
        <f t="shared" si="30"/>
        <v>15</v>
      </c>
      <c r="F911" s="1">
        <f t="shared" si="29"/>
        <v>2</v>
      </c>
      <c r="G911" s="4" t="s">
        <v>48</v>
      </c>
      <c r="H911" s="4" t="s">
        <v>48</v>
      </c>
      <c r="I911" s="4" t="s">
        <v>48</v>
      </c>
      <c r="J911" s="4" t="s">
        <v>48</v>
      </c>
      <c r="K911" s="4" t="s">
        <v>48</v>
      </c>
      <c r="L911" s="4" t="s">
        <v>48</v>
      </c>
      <c r="M911" s="4" t="s">
        <v>48</v>
      </c>
      <c r="O911" s="4" t="s">
        <v>48</v>
      </c>
      <c r="P911" s="4" t="s">
        <v>48</v>
      </c>
      <c r="Q911" s="4" t="s">
        <v>48</v>
      </c>
      <c r="R911" s="4" t="s">
        <v>48</v>
      </c>
      <c r="S911" s="4" t="s">
        <v>48</v>
      </c>
      <c r="T911" s="4" t="s">
        <v>48</v>
      </c>
      <c r="U911" s="6"/>
      <c r="V911" s="4" t="s">
        <v>48</v>
      </c>
      <c r="W911" s="4" t="s">
        <v>48</v>
      </c>
      <c r="X911" s="4" t="s">
        <v>48</v>
      </c>
      <c r="Y911" s="4" t="s">
        <v>48</v>
      </c>
      <c r="Z911" s="4" t="s">
        <v>48</v>
      </c>
      <c r="AA911" s="4" t="s">
        <v>48</v>
      </c>
    </row>
    <row r="912" spans="2:27" x14ac:dyDescent="0.25">
      <c r="B912" s="8">
        <v>911</v>
      </c>
      <c r="C912" s="9" t="s">
        <v>21</v>
      </c>
      <c r="D912" s="10">
        <f t="shared" si="31"/>
        <v>456</v>
      </c>
      <c r="E912" s="1">
        <f t="shared" si="30"/>
        <v>15</v>
      </c>
      <c r="F912" s="1">
        <f t="shared" si="29"/>
        <v>2</v>
      </c>
      <c r="G912" s="4" t="s">
        <v>48</v>
      </c>
      <c r="H912" s="4" t="s">
        <v>48</v>
      </c>
      <c r="I912" s="4" t="s">
        <v>48</v>
      </c>
      <c r="J912" s="4" t="s">
        <v>48</v>
      </c>
      <c r="K912" s="4" t="s">
        <v>48</v>
      </c>
      <c r="L912" s="4" t="s">
        <v>48</v>
      </c>
      <c r="M912" s="4" t="s">
        <v>48</v>
      </c>
      <c r="O912" s="4" t="s">
        <v>48</v>
      </c>
      <c r="P912" s="4" t="s">
        <v>48</v>
      </c>
      <c r="Q912" s="4" t="s">
        <v>48</v>
      </c>
      <c r="R912" s="4" t="s">
        <v>48</v>
      </c>
      <c r="S912" s="4" t="s">
        <v>48</v>
      </c>
      <c r="T912" s="4" t="s">
        <v>48</v>
      </c>
      <c r="V912" s="4" t="s">
        <v>48</v>
      </c>
      <c r="W912" s="4" t="s">
        <v>48</v>
      </c>
      <c r="X912" s="4" t="s">
        <v>48</v>
      </c>
      <c r="Y912" s="4" t="s">
        <v>48</v>
      </c>
      <c r="Z912" s="4" t="s">
        <v>48</v>
      </c>
      <c r="AA912" s="4" t="s">
        <v>48</v>
      </c>
    </row>
    <row r="913" spans="2:27" x14ac:dyDescent="0.25">
      <c r="B913" s="8">
        <v>912</v>
      </c>
      <c r="C913" s="9" t="s">
        <v>22</v>
      </c>
      <c r="D913" s="10">
        <f t="shared" si="31"/>
        <v>456</v>
      </c>
      <c r="E913" s="1">
        <f t="shared" si="30"/>
        <v>15</v>
      </c>
      <c r="F913" s="1">
        <f t="shared" si="29"/>
        <v>2</v>
      </c>
      <c r="G913" s="4" t="s">
        <v>48</v>
      </c>
      <c r="H913" s="4" t="s">
        <v>48</v>
      </c>
      <c r="I913" s="4" t="s">
        <v>48</v>
      </c>
      <c r="J913" s="4" t="s">
        <v>48</v>
      </c>
      <c r="K913" s="4" t="s">
        <v>48</v>
      </c>
      <c r="L913" s="4" t="s">
        <v>48</v>
      </c>
      <c r="M913" s="4" t="s">
        <v>48</v>
      </c>
      <c r="O913" s="4" t="s">
        <v>48</v>
      </c>
      <c r="P913" s="4" t="s">
        <v>48</v>
      </c>
      <c r="Q913" s="4" t="s">
        <v>48</v>
      </c>
      <c r="R913" s="4" t="s">
        <v>48</v>
      </c>
      <c r="S913" s="4" t="s">
        <v>48</v>
      </c>
      <c r="T913" s="4" t="s">
        <v>48</v>
      </c>
      <c r="V913" s="4" t="s">
        <v>48</v>
      </c>
      <c r="W913" s="4" t="s">
        <v>48</v>
      </c>
      <c r="X913" s="4" t="s">
        <v>48</v>
      </c>
      <c r="Y913" s="4" t="s">
        <v>48</v>
      </c>
      <c r="Z913" s="4" t="s">
        <v>48</v>
      </c>
      <c r="AA913" s="4" t="s">
        <v>48</v>
      </c>
    </row>
    <row r="914" spans="2:27" x14ac:dyDescent="0.25">
      <c r="B914" s="8">
        <v>913</v>
      </c>
      <c r="C914" s="9" t="s">
        <v>21</v>
      </c>
      <c r="D914" s="10">
        <f t="shared" si="31"/>
        <v>457</v>
      </c>
      <c r="E914" s="1">
        <f t="shared" si="30"/>
        <v>15</v>
      </c>
      <c r="F914" s="1">
        <f t="shared" si="29"/>
        <v>2</v>
      </c>
      <c r="G914" s="4" t="s">
        <v>48</v>
      </c>
      <c r="H914" s="4" t="s">
        <v>48</v>
      </c>
      <c r="I914" s="4" t="s">
        <v>48</v>
      </c>
      <c r="J914" s="4" t="s">
        <v>48</v>
      </c>
      <c r="K914" s="4" t="s">
        <v>48</v>
      </c>
      <c r="L914" s="4" t="s">
        <v>48</v>
      </c>
      <c r="M914" s="4" t="s">
        <v>48</v>
      </c>
      <c r="O914" s="4" t="s">
        <v>48</v>
      </c>
      <c r="P914" s="4" t="s">
        <v>48</v>
      </c>
      <c r="Q914" s="4" t="s">
        <v>48</v>
      </c>
      <c r="R914" s="4" t="s">
        <v>48</v>
      </c>
      <c r="S914" s="4" t="s">
        <v>48</v>
      </c>
      <c r="T914" s="4" t="s">
        <v>48</v>
      </c>
      <c r="V914" s="4" t="s">
        <v>48</v>
      </c>
      <c r="W914" s="4" t="s">
        <v>48</v>
      </c>
      <c r="X914" s="4" t="s">
        <v>48</v>
      </c>
      <c r="Y914" s="4" t="s">
        <v>48</v>
      </c>
      <c r="Z914" s="4" t="s">
        <v>48</v>
      </c>
      <c r="AA914" s="4" t="s">
        <v>48</v>
      </c>
    </row>
    <row r="915" spans="2:27" x14ac:dyDescent="0.25">
      <c r="B915" s="8">
        <v>914</v>
      </c>
      <c r="C915" s="9" t="s">
        <v>22</v>
      </c>
      <c r="D915" s="10">
        <f t="shared" si="31"/>
        <v>457</v>
      </c>
      <c r="E915" s="1">
        <f t="shared" si="30"/>
        <v>15</v>
      </c>
      <c r="F915" s="1">
        <f t="shared" si="29"/>
        <v>2</v>
      </c>
      <c r="G915" s="4" t="s">
        <v>48</v>
      </c>
      <c r="H915" s="4" t="s">
        <v>48</v>
      </c>
      <c r="I915" s="4" t="s">
        <v>48</v>
      </c>
      <c r="J915" s="4" t="s">
        <v>48</v>
      </c>
      <c r="K915" s="4" t="s">
        <v>48</v>
      </c>
      <c r="L915" s="4" t="s">
        <v>48</v>
      </c>
      <c r="M915" s="4" t="s">
        <v>48</v>
      </c>
      <c r="O915" s="4" t="s">
        <v>48</v>
      </c>
      <c r="P915" s="4" t="s">
        <v>48</v>
      </c>
      <c r="Q915" s="4" t="s">
        <v>48</v>
      </c>
      <c r="R915" s="4" t="s">
        <v>48</v>
      </c>
      <c r="S915" s="4" t="s">
        <v>48</v>
      </c>
      <c r="T915" s="4" t="s">
        <v>48</v>
      </c>
      <c r="V915" s="4" t="s">
        <v>48</v>
      </c>
      <c r="W915" s="4" t="s">
        <v>48</v>
      </c>
      <c r="X915" s="4" t="s">
        <v>48</v>
      </c>
      <c r="Y915" s="4" t="s">
        <v>48</v>
      </c>
      <c r="Z915" s="4" t="s">
        <v>48</v>
      </c>
      <c r="AA915" s="4" t="s">
        <v>48</v>
      </c>
    </row>
    <row r="916" spans="2:27" x14ac:dyDescent="0.25">
      <c r="B916" s="8">
        <v>915</v>
      </c>
      <c r="C916" s="9" t="s">
        <v>21</v>
      </c>
      <c r="D916" s="10">
        <f t="shared" si="31"/>
        <v>458</v>
      </c>
      <c r="E916" s="1">
        <f t="shared" si="30"/>
        <v>15</v>
      </c>
      <c r="F916" s="1">
        <f t="shared" si="29"/>
        <v>2</v>
      </c>
      <c r="G916" s="4" t="s">
        <v>48</v>
      </c>
      <c r="H916" s="4" t="s">
        <v>48</v>
      </c>
      <c r="I916" s="4" t="s">
        <v>48</v>
      </c>
      <c r="J916" s="4" t="s">
        <v>48</v>
      </c>
      <c r="K916" s="4" t="s">
        <v>48</v>
      </c>
      <c r="L916" s="4" t="s">
        <v>48</v>
      </c>
      <c r="M916" s="4" t="s">
        <v>48</v>
      </c>
      <c r="O916" s="4" t="s">
        <v>48</v>
      </c>
      <c r="P916" s="4" t="s">
        <v>48</v>
      </c>
      <c r="Q916" s="4" t="s">
        <v>48</v>
      </c>
      <c r="R916" s="4" t="s">
        <v>48</v>
      </c>
      <c r="S916" s="4" t="s">
        <v>48</v>
      </c>
      <c r="T916" s="4" t="s">
        <v>48</v>
      </c>
      <c r="V916" s="4" t="s">
        <v>48</v>
      </c>
      <c r="W916" s="4" t="s">
        <v>48</v>
      </c>
      <c r="X916" s="4" t="s">
        <v>48</v>
      </c>
      <c r="Y916" s="4" t="s">
        <v>48</v>
      </c>
      <c r="Z916" s="4" t="s">
        <v>48</v>
      </c>
      <c r="AA916" s="4" t="s">
        <v>48</v>
      </c>
    </row>
    <row r="917" spans="2:27" x14ac:dyDescent="0.25">
      <c r="B917" s="8">
        <v>916</v>
      </c>
      <c r="C917" s="9" t="s">
        <v>22</v>
      </c>
      <c r="D917" s="10">
        <f t="shared" si="31"/>
        <v>458</v>
      </c>
      <c r="E917" s="1">
        <f t="shared" si="30"/>
        <v>16</v>
      </c>
      <c r="F917" s="1">
        <f t="shared" si="29"/>
        <v>2</v>
      </c>
      <c r="G917" s="4" t="s">
        <v>48</v>
      </c>
      <c r="H917" s="4" t="s">
        <v>48</v>
      </c>
      <c r="I917" s="4" t="s">
        <v>48</v>
      </c>
      <c r="J917" s="4" t="s">
        <v>48</v>
      </c>
      <c r="K917" s="4" t="s">
        <v>48</v>
      </c>
      <c r="L917" s="4" t="s">
        <v>48</v>
      </c>
      <c r="M917" s="4" t="s">
        <v>48</v>
      </c>
      <c r="O917" s="4" t="s">
        <v>48</v>
      </c>
      <c r="P917" s="4" t="s">
        <v>48</v>
      </c>
      <c r="Q917" s="4" t="s">
        <v>48</v>
      </c>
      <c r="R917" s="4" t="s">
        <v>48</v>
      </c>
      <c r="S917" s="4" t="s">
        <v>48</v>
      </c>
      <c r="T917" s="4" t="s">
        <v>48</v>
      </c>
      <c r="V917" s="4" t="s">
        <v>48</v>
      </c>
      <c r="W917" s="4" t="s">
        <v>48</v>
      </c>
      <c r="X917" s="4" t="s">
        <v>48</v>
      </c>
      <c r="Y917" s="4" t="s">
        <v>48</v>
      </c>
      <c r="Z917" s="4" t="s">
        <v>48</v>
      </c>
      <c r="AA917" s="4" t="s">
        <v>48</v>
      </c>
    </row>
    <row r="918" spans="2:27" x14ac:dyDescent="0.25">
      <c r="B918" s="8">
        <v>917</v>
      </c>
      <c r="C918" s="9" t="s">
        <v>21</v>
      </c>
      <c r="D918" s="10">
        <f t="shared" si="31"/>
        <v>459</v>
      </c>
      <c r="E918" s="1">
        <f t="shared" si="30"/>
        <v>16</v>
      </c>
      <c r="F918" s="1">
        <f t="shared" si="29"/>
        <v>2</v>
      </c>
      <c r="G918" s="4" t="s">
        <v>48</v>
      </c>
      <c r="H918" s="4" t="s">
        <v>48</v>
      </c>
      <c r="I918" s="4" t="s">
        <v>48</v>
      </c>
      <c r="J918" s="4" t="s">
        <v>48</v>
      </c>
      <c r="K918" s="4" t="s">
        <v>48</v>
      </c>
      <c r="L918" s="4" t="s">
        <v>48</v>
      </c>
      <c r="M918" s="4" t="s">
        <v>48</v>
      </c>
      <c r="O918" s="4" t="s">
        <v>48</v>
      </c>
      <c r="P918" s="4" t="s">
        <v>48</v>
      </c>
      <c r="Q918" s="4" t="s">
        <v>48</v>
      </c>
      <c r="R918" s="4" t="s">
        <v>48</v>
      </c>
      <c r="S918" s="4" t="s">
        <v>48</v>
      </c>
      <c r="T918" s="4" t="s">
        <v>48</v>
      </c>
      <c r="V918" s="4" t="s">
        <v>48</v>
      </c>
      <c r="W918" s="4" t="s">
        <v>48</v>
      </c>
      <c r="X918" s="4" t="s">
        <v>48</v>
      </c>
      <c r="Y918" s="4" t="s">
        <v>48</v>
      </c>
      <c r="Z918" s="4" t="s">
        <v>48</v>
      </c>
      <c r="AA918" s="4" t="s">
        <v>48</v>
      </c>
    </row>
    <row r="919" spans="2:27" x14ac:dyDescent="0.25">
      <c r="B919" s="8">
        <v>918</v>
      </c>
      <c r="C919" s="9" t="s">
        <v>22</v>
      </c>
      <c r="D919" s="10">
        <f t="shared" si="31"/>
        <v>459</v>
      </c>
      <c r="E919" s="1">
        <f t="shared" si="30"/>
        <v>16</v>
      </c>
      <c r="F919" s="1">
        <f t="shared" si="29"/>
        <v>2</v>
      </c>
      <c r="G919" s="4" t="s">
        <v>48</v>
      </c>
      <c r="H919" s="4" t="s">
        <v>48</v>
      </c>
      <c r="I919" s="4" t="s">
        <v>48</v>
      </c>
      <c r="J919" s="4" t="s">
        <v>48</v>
      </c>
      <c r="K919" s="4" t="s">
        <v>48</v>
      </c>
      <c r="L919" s="4" t="s">
        <v>48</v>
      </c>
      <c r="M919" s="4" t="s">
        <v>48</v>
      </c>
      <c r="O919" s="4" t="s">
        <v>48</v>
      </c>
      <c r="P919" s="4" t="s">
        <v>48</v>
      </c>
      <c r="Q919" s="4" t="s">
        <v>48</v>
      </c>
      <c r="R919" s="4" t="s">
        <v>48</v>
      </c>
      <c r="S919" s="4" t="s">
        <v>48</v>
      </c>
      <c r="T919" s="4" t="s">
        <v>48</v>
      </c>
      <c r="V919" s="4" t="s">
        <v>48</v>
      </c>
      <c r="W919" s="4" t="s">
        <v>48</v>
      </c>
      <c r="X919" s="4" t="s">
        <v>48</v>
      </c>
      <c r="Y919" s="4" t="s">
        <v>48</v>
      </c>
      <c r="Z919" s="4" t="s">
        <v>48</v>
      </c>
      <c r="AA919" s="4" t="s">
        <v>48</v>
      </c>
    </row>
    <row r="920" spans="2:27" x14ac:dyDescent="0.25">
      <c r="B920" s="8">
        <v>919</v>
      </c>
      <c r="C920" s="9" t="s">
        <v>21</v>
      </c>
      <c r="D920" s="10">
        <f t="shared" si="31"/>
        <v>460</v>
      </c>
      <c r="E920" s="1">
        <f t="shared" si="30"/>
        <v>16</v>
      </c>
      <c r="F920" s="1">
        <f t="shared" si="29"/>
        <v>2</v>
      </c>
      <c r="G920" s="4" t="s">
        <v>48</v>
      </c>
      <c r="H920" s="4" t="s">
        <v>48</v>
      </c>
      <c r="I920" s="4" t="s">
        <v>48</v>
      </c>
      <c r="J920" s="4" t="s">
        <v>48</v>
      </c>
      <c r="K920" s="4" t="s">
        <v>48</v>
      </c>
      <c r="L920" s="4" t="s">
        <v>48</v>
      </c>
      <c r="M920" s="4" t="s">
        <v>48</v>
      </c>
      <c r="O920" s="4" t="s">
        <v>48</v>
      </c>
      <c r="P920" s="4" t="s">
        <v>48</v>
      </c>
      <c r="Q920" s="4" t="s">
        <v>48</v>
      </c>
      <c r="R920" s="4" t="s">
        <v>48</v>
      </c>
      <c r="S920" s="4" t="s">
        <v>48</v>
      </c>
      <c r="T920" s="4" t="s">
        <v>48</v>
      </c>
      <c r="V920" s="4" t="s">
        <v>48</v>
      </c>
      <c r="W920" s="4" t="s">
        <v>48</v>
      </c>
      <c r="X920" s="4" t="s">
        <v>48</v>
      </c>
      <c r="Y920" s="4" t="s">
        <v>48</v>
      </c>
      <c r="Z920" s="4" t="s">
        <v>48</v>
      </c>
      <c r="AA920" s="4" t="s">
        <v>48</v>
      </c>
    </row>
    <row r="921" spans="2:27" x14ac:dyDescent="0.25">
      <c r="B921" s="8">
        <v>920</v>
      </c>
      <c r="E921" s="1">
        <f t="shared" si="30"/>
        <v>16</v>
      </c>
      <c r="F921" s="1">
        <f t="shared" si="29"/>
        <v>2</v>
      </c>
      <c r="G921" s="4" t="s">
        <v>48</v>
      </c>
      <c r="H921" s="4" t="s">
        <v>48</v>
      </c>
      <c r="I921" s="4" t="s">
        <v>48</v>
      </c>
      <c r="J921" s="4" t="s">
        <v>48</v>
      </c>
      <c r="K921" s="4" t="s">
        <v>48</v>
      </c>
      <c r="L921" s="4" t="s">
        <v>48</v>
      </c>
      <c r="M921" s="4" t="s">
        <v>48</v>
      </c>
      <c r="O921" s="4" t="s">
        <v>48</v>
      </c>
      <c r="P921" s="4" t="s">
        <v>48</v>
      </c>
      <c r="Q921" s="4" t="s">
        <v>48</v>
      </c>
      <c r="R921" s="4" t="s">
        <v>48</v>
      </c>
      <c r="S921" s="4" t="s">
        <v>48</v>
      </c>
      <c r="T921" s="4" t="s">
        <v>48</v>
      </c>
      <c r="V921" s="4" t="s">
        <v>48</v>
      </c>
      <c r="W921" s="4" t="s">
        <v>48</v>
      </c>
      <c r="X921" s="4" t="s">
        <v>48</v>
      </c>
      <c r="Y921" s="4" t="s">
        <v>48</v>
      </c>
      <c r="Z921" s="4" t="s">
        <v>48</v>
      </c>
      <c r="AA921" s="4" t="s">
        <v>48</v>
      </c>
    </row>
    <row r="922" spans="2:27" x14ac:dyDescent="0.25">
      <c r="B922" s="8">
        <v>921</v>
      </c>
      <c r="E922" s="1">
        <f t="shared" si="30"/>
        <v>16</v>
      </c>
      <c r="F922" s="1">
        <f t="shared" si="29"/>
        <v>2</v>
      </c>
      <c r="G922" s="4" t="s">
        <v>48</v>
      </c>
      <c r="H922" s="4" t="s">
        <v>48</v>
      </c>
      <c r="I922" s="4" t="s">
        <v>48</v>
      </c>
      <c r="J922" s="4" t="s">
        <v>48</v>
      </c>
      <c r="K922" s="4" t="s">
        <v>48</v>
      </c>
      <c r="L922" s="4" t="s">
        <v>48</v>
      </c>
      <c r="M922" s="4" t="s">
        <v>48</v>
      </c>
      <c r="O922" s="4" t="s">
        <v>48</v>
      </c>
      <c r="P922" s="4" t="s">
        <v>48</v>
      </c>
      <c r="Q922" s="4" t="s">
        <v>48</v>
      </c>
      <c r="R922" s="4" t="s">
        <v>48</v>
      </c>
      <c r="S922" s="4" t="s">
        <v>48</v>
      </c>
      <c r="T922" s="4" t="s">
        <v>48</v>
      </c>
      <c r="V922" s="4" t="s">
        <v>48</v>
      </c>
      <c r="W922" s="4" t="s">
        <v>48</v>
      </c>
      <c r="X922" s="4" t="s">
        <v>48</v>
      </c>
      <c r="Y922" s="4" t="s">
        <v>48</v>
      </c>
      <c r="Z922" s="4" t="s">
        <v>48</v>
      </c>
      <c r="AA922" s="4" t="s">
        <v>48</v>
      </c>
    </row>
    <row r="923" spans="2:27" x14ac:dyDescent="0.25">
      <c r="B923" s="8">
        <v>922</v>
      </c>
      <c r="E923" s="1">
        <f t="shared" si="30"/>
        <v>16</v>
      </c>
      <c r="F923" s="1">
        <f t="shared" si="29"/>
        <v>2</v>
      </c>
      <c r="G923" s="4" t="s">
        <v>48</v>
      </c>
      <c r="H923" s="4" t="s">
        <v>48</v>
      </c>
      <c r="I923" s="4" t="s">
        <v>48</v>
      </c>
      <c r="J923" s="4" t="s">
        <v>48</v>
      </c>
      <c r="K923" s="4" t="s">
        <v>48</v>
      </c>
      <c r="L923" s="4" t="s">
        <v>48</v>
      </c>
      <c r="M923" s="4" t="s">
        <v>48</v>
      </c>
      <c r="O923" s="4" t="s">
        <v>48</v>
      </c>
      <c r="P923" s="4" t="s">
        <v>48</v>
      </c>
      <c r="Q923" s="4" t="s">
        <v>48</v>
      </c>
      <c r="R923" s="4" t="s">
        <v>48</v>
      </c>
      <c r="S923" s="4" t="s">
        <v>48</v>
      </c>
      <c r="T923" s="4" t="s">
        <v>48</v>
      </c>
      <c r="V923" s="4" t="s">
        <v>48</v>
      </c>
      <c r="W923" s="4" t="s">
        <v>48</v>
      </c>
      <c r="X923" s="4" t="s">
        <v>48</v>
      </c>
      <c r="Y923" s="4" t="s">
        <v>48</v>
      </c>
      <c r="Z923" s="4" t="s">
        <v>48</v>
      </c>
      <c r="AA923" s="4" t="s">
        <v>48</v>
      </c>
    </row>
    <row r="924" spans="2:27" x14ac:dyDescent="0.25">
      <c r="B924" s="8">
        <v>923</v>
      </c>
      <c r="E924" s="1">
        <f t="shared" si="30"/>
        <v>16</v>
      </c>
      <c r="F924" s="1">
        <f t="shared" si="29"/>
        <v>2</v>
      </c>
      <c r="G924" s="4" t="s">
        <v>48</v>
      </c>
      <c r="H924" s="4" t="s">
        <v>48</v>
      </c>
      <c r="I924" s="4" t="s">
        <v>48</v>
      </c>
      <c r="J924" s="4" t="s">
        <v>48</v>
      </c>
      <c r="K924" s="4" t="s">
        <v>48</v>
      </c>
      <c r="L924" s="4" t="s">
        <v>48</v>
      </c>
      <c r="M924" s="4" t="s">
        <v>48</v>
      </c>
      <c r="O924" s="4" t="s">
        <v>48</v>
      </c>
      <c r="P924" s="4" t="s">
        <v>48</v>
      </c>
      <c r="Q924" s="4" t="s">
        <v>48</v>
      </c>
      <c r="R924" s="4" t="s">
        <v>48</v>
      </c>
      <c r="S924" s="4" t="s">
        <v>48</v>
      </c>
      <c r="T924" s="4" t="s">
        <v>48</v>
      </c>
      <c r="V924" s="4" t="s">
        <v>48</v>
      </c>
      <c r="W924" s="4" t="s">
        <v>48</v>
      </c>
      <c r="X924" s="4" t="s">
        <v>48</v>
      </c>
      <c r="Y924" s="4" t="s">
        <v>48</v>
      </c>
      <c r="Z924" s="4" t="s">
        <v>48</v>
      </c>
      <c r="AA924" s="4" t="s">
        <v>48</v>
      </c>
    </row>
    <row r="925" spans="2:27" x14ac:dyDescent="0.25">
      <c r="B925" s="8">
        <v>924</v>
      </c>
      <c r="E925" s="1">
        <f t="shared" si="30"/>
        <v>16</v>
      </c>
      <c r="F925" s="1">
        <f t="shared" si="29"/>
        <v>2</v>
      </c>
      <c r="G925" s="17" t="s">
        <v>48</v>
      </c>
      <c r="H925" s="4" t="s">
        <v>48</v>
      </c>
      <c r="I925" s="4" t="s">
        <v>48</v>
      </c>
      <c r="J925" s="4" t="s">
        <v>48</v>
      </c>
      <c r="K925" s="4" t="s">
        <v>48</v>
      </c>
      <c r="L925" s="4" t="s">
        <v>48</v>
      </c>
      <c r="M925" s="4" t="s">
        <v>48</v>
      </c>
      <c r="O925" s="4" t="s">
        <v>48</v>
      </c>
      <c r="P925" s="4" t="s">
        <v>48</v>
      </c>
      <c r="Q925" s="4" t="s">
        <v>48</v>
      </c>
      <c r="R925" s="4" t="s">
        <v>48</v>
      </c>
      <c r="S925" s="4" t="s">
        <v>48</v>
      </c>
      <c r="T925" s="4" t="s">
        <v>48</v>
      </c>
      <c r="V925" s="4" t="s">
        <v>48</v>
      </c>
      <c r="W925" s="4" t="s">
        <v>48</v>
      </c>
      <c r="X925" s="4" t="s">
        <v>48</v>
      </c>
      <c r="Y925" s="4" t="s">
        <v>48</v>
      </c>
      <c r="Z925" s="4" t="s">
        <v>48</v>
      </c>
      <c r="AA925" s="4" t="s">
        <v>48</v>
      </c>
    </row>
    <row r="926" spans="2:27" x14ac:dyDescent="0.25">
      <c r="B926" s="8">
        <v>925</v>
      </c>
      <c r="E926" s="1">
        <f t="shared" si="30"/>
        <v>16</v>
      </c>
      <c r="F926" s="1">
        <f t="shared" si="29"/>
        <v>2</v>
      </c>
      <c r="G926" s="17" t="s">
        <v>48</v>
      </c>
      <c r="H926" s="4" t="s">
        <v>48</v>
      </c>
      <c r="I926" s="4" t="s">
        <v>48</v>
      </c>
      <c r="J926" s="4" t="s">
        <v>48</v>
      </c>
      <c r="K926" s="4" t="s">
        <v>48</v>
      </c>
      <c r="L926" s="4" t="s">
        <v>48</v>
      </c>
      <c r="M926" s="4" t="s">
        <v>48</v>
      </c>
      <c r="O926" s="4" t="s">
        <v>48</v>
      </c>
      <c r="P926" s="4" t="s">
        <v>48</v>
      </c>
      <c r="Q926" s="4" t="s">
        <v>48</v>
      </c>
      <c r="R926" s="4" t="s">
        <v>48</v>
      </c>
      <c r="S926" s="4" t="s">
        <v>48</v>
      </c>
      <c r="T926" s="4" t="s">
        <v>48</v>
      </c>
      <c r="V926" s="4" t="s">
        <v>48</v>
      </c>
      <c r="W926" s="4" t="s">
        <v>48</v>
      </c>
      <c r="X926" s="4" t="s">
        <v>48</v>
      </c>
      <c r="Y926" s="4" t="s">
        <v>48</v>
      </c>
      <c r="Z926" s="4" t="s">
        <v>48</v>
      </c>
      <c r="AA926" s="4" t="s">
        <v>48</v>
      </c>
    </row>
    <row r="927" spans="2:27" x14ac:dyDescent="0.25">
      <c r="B927" s="8">
        <v>926</v>
      </c>
      <c r="E927" s="1">
        <f t="shared" si="30"/>
        <v>16</v>
      </c>
      <c r="F927" s="1">
        <f t="shared" ref="F927:F980" si="32">IF(COUNTIF(F195:F926,F926)=732,F926+1,F926)</f>
        <v>2</v>
      </c>
      <c r="G927" s="17" t="s">
        <v>48</v>
      </c>
      <c r="H927" s="4" t="s">
        <v>48</v>
      </c>
      <c r="I927" s="4" t="s">
        <v>48</v>
      </c>
      <c r="J927" s="4" t="s">
        <v>48</v>
      </c>
      <c r="K927" s="4" t="s">
        <v>48</v>
      </c>
      <c r="L927" s="4" t="s">
        <v>48</v>
      </c>
      <c r="M927" s="4" t="s">
        <v>48</v>
      </c>
      <c r="O927" s="4" t="s">
        <v>48</v>
      </c>
      <c r="P927" s="4" t="s">
        <v>48</v>
      </c>
      <c r="Q927" s="4" t="s">
        <v>48</v>
      </c>
      <c r="R927" s="4" t="s">
        <v>48</v>
      </c>
      <c r="S927" s="4" t="s">
        <v>48</v>
      </c>
      <c r="T927" s="4" t="s">
        <v>48</v>
      </c>
      <c r="V927" s="4" t="s">
        <v>48</v>
      </c>
      <c r="W927" s="4" t="s">
        <v>48</v>
      </c>
      <c r="X927" s="4" t="s">
        <v>48</v>
      </c>
      <c r="Y927" s="4" t="s">
        <v>48</v>
      </c>
      <c r="Z927" s="4" t="s">
        <v>48</v>
      </c>
      <c r="AA927" s="4" t="s">
        <v>48</v>
      </c>
    </row>
    <row r="928" spans="2:27" x14ac:dyDescent="0.25">
      <c r="B928" s="8">
        <v>927</v>
      </c>
      <c r="E928" s="1">
        <f t="shared" si="30"/>
        <v>16</v>
      </c>
      <c r="F928" s="1">
        <f t="shared" si="32"/>
        <v>2</v>
      </c>
      <c r="G928" s="17" t="s">
        <v>48</v>
      </c>
      <c r="H928" s="4" t="s">
        <v>48</v>
      </c>
      <c r="I928" s="4" t="s">
        <v>48</v>
      </c>
      <c r="J928" s="4" t="s">
        <v>48</v>
      </c>
      <c r="K928" s="4" t="s">
        <v>48</v>
      </c>
      <c r="L928" s="4" t="s">
        <v>48</v>
      </c>
      <c r="M928" s="4" t="s">
        <v>48</v>
      </c>
      <c r="O928" s="4" t="s">
        <v>48</v>
      </c>
      <c r="P928" s="4" t="s">
        <v>48</v>
      </c>
      <c r="Q928" s="4" t="s">
        <v>48</v>
      </c>
      <c r="R928" s="4" t="s">
        <v>48</v>
      </c>
      <c r="S928" s="4" t="s">
        <v>48</v>
      </c>
      <c r="T928" s="4" t="s">
        <v>48</v>
      </c>
      <c r="V928" s="4" t="s">
        <v>48</v>
      </c>
      <c r="W928" s="4" t="s">
        <v>48</v>
      </c>
      <c r="X928" s="4" t="s">
        <v>48</v>
      </c>
      <c r="Y928" s="4" t="s">
        <v>48</v>
      </c>
      <c r="Z928" s="4" t="s">
        <v>48</v>
      </c>
      <c r="AA928" s="4" t="s">
        <v>48</v>
      </c>
    </row>
    <row r="929" spans="2:27" x14ac:dyDescent="0.25">
      <c r="B929" s="8">
        <v>928</v>
      </c>
      <c r="E929" s="1">
        <f t="shared" si="30"/>
        <v>16</v>
      </c>
      <c r="F929" s="1">
        <f t="shared" si="32"/>
        <v>2</v>
      </c>
      <c r="G929" s="17" t="s">
        <v>48</v>
      </c>
      <c r="H929" s="4" t="s">
        <v>48</v>
      </c>
      <c r="I929" s="4" t="s">
        <v>48</v>
      </c>
      <c r="J929" s="4" t="s">
        <v>48</v>
      </c>
      <c r="K929" s="4" t="s">
        <v>48</v>
      </c>
      <c r="L929" s="4" t="s">
        <v>48</v>
      </c>
      <c r="M929" s="4" t="s">
        <v>48</v>
      </c>
      <c r="O929" s="4" t="s">
        <v>48</v>
      </c>
      <c r="P929" s="4" t="s">
        <v>48</v>
      </c>
      <c r="Q929" s="4" t="s">
        <v>48</v>
      </c>
      <c r="R929" s="4" t="s">
        <v>48</v>
      </c>
      <c r="S929" s="4" t="s">
        <v>48</v>
      </c>
      <c r="T929" s="4" t="s">
        <v>48</v>
      </c>
      <c r="V929" s="4" t="s">
        <v>48</v>
      </c>
      <c r="W929" s="4" t="s">
        <v>48</v>
      </c>
      <c r="X929" s="4" t="s">
        <v>48</v>
      </c>
      <c r="Y929" s="4" t="s">
        <v>48</v>
      </c>
      <c r="Z929" s="4" t="s">
        <v>48</v>
      </c>
      <c r="AA929" s="4" t="s">
        <v>48</v>
      </c>
    </row>
    <row r="930" spans="2:27" x14ac:dyDescent="0.25">
      <c r="B930" s="8">
        <v>929</v>
      </c>
      <c r="E930" s="1">
        <f t="shared" si="30"/>
        <v>16</v>
      </c>
      <c r="F930" s="1">
        <f t="shared" si="32"/>
        <v>2</v>
      </c>
      <c r="G930" s="17" t="s">
        <v>48</v>
      </c>
      <c r="H930" s="4" t="s">
        <v>48</v>
      </c>
      <c r="I930" s="4" t="s">
        <v>48</v>
      </c>
      <c r="J930" s="4" t="s">
        <v>48</v>
      </c>
      <c r="K930" s="4" t="s">
        <v>48</v>
      </c>
      <c r="L930" s="4" t="s">
        <v>48</v>
      </c>
      <c r="M930" s="4" t="s">
        <v>48</v>
      </c>
      <c r="O930" s="4" t="s">
        <v>48</v>
      </c>
      <c r="P930" s="4" t="s">
        <v>48</v>
      </c>
      <c r="Q930" s="4" t="s">
        <v>48</v>
      </c>
      <c r="R930" s="4" t="s">
        <v>48</v>
      </c>
      <c r="S930" s="4" t="s">
        <v>48</v>
      </c>
      <c r="T930" s="4" t="s">
        <v>48</v>
      </c>
      <c r="V930" s="4" t="s">
        <v>48</v>
      </c>
      <c r="W930" s="4" t="s">
        <v>48</v>
      </c>
      <c r="X930" s="4" t="s">
        <v>48</v>
      </c>
      <c r="Y930" s="4" t="s">
        <v>48</v>
      </c>
      <c r="Z930" s="4" t="s">
        <v>48</v>
      </c>
      <c r="AA930" s="4" t="s">
        <v>48</v>
      </c>
    </row>
    <row r="931" spans="2:27" x14ac:dyDescent="0.25">
      <c r="B931" s="8">
        <v>930</v>
      </c>
      <c r="E931" s="1">
        <f t="shared" si="30"/>
        <v>16</v>
      </c>
      <c r="F931" s="1">
        <f t="shared" si="32"/>
        <v>2</v>
      </c>
      <c r="G931" s="17" t="s">
        <v>48</v>
      </c>
      <c r="H931" s="4" t="s">
        <v>48</v>
      </c>
      <c r="I931" s="4" t="s">
        <v>48</v>
      </c>
      <c r="J931" s="4" t="s">
        <v>48</v>
      </c>
      <c r="K931" s="4" t="s">
        <v>48</v>
      </c>
      <c r="L931" s="4" t="s">
        <v>48</v>
      </c>
      <c r="M931" s="4" t="s">
        <v>48</v>
      </c>
      <c r="O931" s="4" t="s">
        <v>48</v>
      </c>
      <c r="P931" s="4" t="s">
        <v>48</v>
      </c>
      <c r="Q931" s="4" t="s">
        <v>48</v>
      </c>
      <c r="R931" s="4" t="s">
        <v>48</v>
      </c>
      <c r="S931" s="4" t="s">
        <v>48</v>
      </c>
      <c r="T931" s="4" t="s">
        <v>48</v>
      </c>
      <c r="V931" s="4" t="s">
        <v>48</v>
      </c>
      <c r="W931" s="4" t="s">
        <v>48</v>
      </c>
      <c r="X931" s="4" t="s">
        <v>48</v>
      </c>
      <c r="Y931" s="4" t="s">
        <v>48</v>
      </c>
      <c r="Z931" s="4" t="s">
        <v>48</v>
      </c>
      <c r="AA931" s="4" t="s">
        <v>48</v>
      </c>
    </row>
    <row r="932" spans="2:27" x14ac:dyDescent="0.25">
      <c r="B932" s="8">
        <v>931</v>
      </c>
      <c r="E932" s="1">
        <f t="shared" si="30"/>
        <v>16</v>
      </c>
      <c r="F932" s="1">
        <f t="shared" si="32"/>
        <v>2</v>
      </c>
      <c r="G932" s="17" t="s">
        <v>48</v>
      </c>
      <c r="H932" s="4" t="s">
        <v>48</v>
      </c>
      <c r="I932" s="4" t="s">
        <v>48</v>
      </c>
      <c r="J932" s="4" t="s">
        <v>48</v>
      </c>
      <c r="K932" s="4" t="s">
        <v>48</v>
      </c>
      <c r="L932" s="4" t="s">
        <v>48</v>
      </c>
      <c r="M932" s="4" t="s">
        <v>48</v>
      </c>
      <c r="O932" s="4" t="s">
        <v>48</v>
      </c>
      <c r="P932" s="4" t="s">
        <v>48</v>
      </c>
      <c r="Q932" s="4" t="s">
        <v>48</v>
      </c>
      <c r="R932" s="4" t="s">
        <v>48</v>
      </c>
      <c r="S932" s="4" t="s">
        <v>48</v>
      </c>
      <c r="T932" s="4" t="s">
        <v>48</v>
      </c>
      <c r="V932" s="4" t="s">
        <v>48</v>
      </c>
      <c r="W932" s="4" t="s">
        <v>48</v>
      </c>
      <c r="X932" s="4" t="s">
        <v>48</v>
      </c>
      <c r="Y932" s="4" t="s">
        <v>48</v>
      </c>
      <c r="Z932" s="4" t="s">
        <v>48</v>
      </c>
      <c r="AA932" s="4" t="s">
        <v>48</v>
      </c>
    </row>
    <row r="933" spans="2:27" x14ac:dyDescent="0.25">
      <c r="B933" s="8">
        <v>932</v>
      </c>
      <c r="E933" s="1">
        <f t="shared" si="30"/>
        <v>16</v>
      </c>
      <c r="F933" s="1">
        <f t="shared" si="32"/>
        <v>2</v>
      </c>
      <c r="G933" s="17" t="s">
        <v>48</v>
      </c>
      <c r="H933" s="4" t="s">
        <v>48</v>
      </c>
      <c r="I933" s="4" t="s">
        <v>48</v>
      </c>
      <c r="J933" s="4" t="s">
        <v>48</v>
      </c>
      <c r="K933" s="4" t="s">
        <v>48</v>
      </c>
      <c r="L933" s="4" t="s">
        <v>48</v>
      </c>
      <c r="M933" s="4" t="s">
        <v>48</v>
      </c>
      <c r="O933" s="4" t="s">
        <v>48</v>
      </c>
      <c r="P933" s="4" t="s">
        <v>48</v>
      </c>
      <c r="Q933" s="4" t="s">
        <v>48</v>
      </c>
      <c r="R933" s="4" t="s">
        <v>48</v>
      </c>
      <c r="S933" s="4" t="s">
        <v>48</v>
      </c>
      <c r="T933" s="4" t="s">
        <v>48</v>
      </c>
      <c r="V933" s="4" t="s">
        <v>48</v>
      </c>
      <c r="W933" s="4" t="s">
        <v>48</v>
      </c>
      <c r="X933" s="4" t="s">
        <v>48</v>
      </c>
      <c r="Y933" s="4" t="s">
        <v>48</v>
      </c>
      <c r="Z933" s="4" t="s">
        <v>48</v>
      </c>
      <c r="AA933" s="4" t="s">
        <v>48</v>
      </c>
    </row>
    <row r="934" spans="2:27" x14ac:dyDescent="0.25">
      <c r="B934" s="8">
        <v>933</v>
      </c>
      <c r="E934" s="1">
        <f t="shared" si="30"/>
        <v>16</v>
      </c>
      <c r="F934" s="1">
        <f t="shared" si="32"/>
        <v>2</v>
      </c>
      <c r="G934" s="17" t="s">
        <v>48</v>
      </c>
      <c r="H934" s="4" t="s">
        <v>48</v>
      </c>
      <c r="I934" s="4" t="s">
        <v>48</v>
      </c>
      <c r="J934" s="4" t="s">
        <v>48</v>
      </c>
      <c r="K934" s="4" t="s">
        <v>48</v>
      </c>
      <c r="L934" s="4" t="s">
        <v>48</v>
      </c>
      <c r="M934" s="4" t="s">
        <v>48</v>
      </c>
      <c r="O934" s="4" t="s">
        <v>48</v>
      </c>
      <c r="P934" s="4" t="s">
        <v>48</v>
      </c>
      <c r="Q934" s="4" t="s">
        <v>48</v>
      </c>
      <c r="R934" s="4" t="s">
        <v>48</v>
      </c>
      <c r="S934" s="4" t="s">
        <v>48</v>
      </c>
      <c r="T934" s="4" t="s">
        <v>48</v>
      </c>
      <c r="V934" s="4" t="s">
        <v>48</v>
      </c>
      <c r="W934" s="4" t="s">
        <v>48</v>
      </c>
      <c r="X934" s="4" t="s">
        <v>48</v>
      </c>
      <c r="Y934" s="4" t="s">
        <v>48</v>
      </c>
      <c r="Z934" s="4" t="s">
        <v>48</v>
      </c>
      <c r="AA934" s="4" t="s">
        <v>48</v>
      </c>
    </row>
    <row r="935" spans="2:27" x14ac:dyDescent="0.25">
      <c r="B935" s="8">
        <v>934</v>
      </c>
      <c r="E935" s="1">
        <f t="shared" si="30"/>
        <v>16</v>
      </c>
      <c r="F935" s="1">
        <f t="shared" si="32"/>
        <v>2</v>
      </c>
      <c r="G935" s="17" t="s">
        <v>48</v>
      </c>
      <c r="H935" s="4" t="s">
        <v>48</v>
      </c>
      <c r="I935" s="4" t="s">
        <v>48</v>
      </c>
      <c r="J935" s="4" t="s">
        <v>48</v>
      </c>
      <c r="K935" s="4" t="s">
        <v>48</v>
      </c>
      <c r="L935" s="4" t="s">
        <v>48</v>
      </c>
      <c r="M935" s="4" t="s">
        <v>48</v>
      </c>
      <c r="O935" s="4" t="s">
        <v>48</v>
      </c>
      <c r="P935" s="4" t="s">
        <v>48</v>
      </c>
      <c r="Q935" s="4" t="s">
        <v>48</v>
      </c>
      <c r="R935" s="4" t="s">
        <v>48</v>
      </c>
      <c r="S935" s="4" t="s">
        <v>48</v>
      </c>
      <c r="T935" s="4" t="s">
        <v>48</v>
      </c>
      <c r="V935" s="4" t="s">
        <v>48</v>
      </c>
      <c r="W935" s="4" t="s">
        <v>48</v>
      </c>
      <c r="X935" s="4" t="s">
        <v>48</v>
      </c>
      <c r="Y935" s="4" t="s">
        <v>48</v>
      </c>
      <c r="Z935" s="4" t="s">
        <v>48</v>
      </c>
      <c r="AA935" s="4" t="s">
        <v>48</v>
      </c>
    </row>
    <row r="936" spans="2:27" x14ac:dyDescent="0.25">
      <c r="B936" s="8">
        <v>935</v>
      </c>
      <c r="E936" s="1">
        <f t="shared" si="30"/>
        <v>16</v>
      </c>
      <c r="F936" s="1">
        <f t="shared" si="32"/>
        <v>2</v>
      </c>
      <c r="G936" s="17" t="s">
        <v>48</v>
      </c>
      <c r="H936" s="4" t="s">
        <v>48</v>
      </c>
      <c r="I936" s="4" t="s">
        <v>48</v>
      </c>
      <c r="J936" s="4" t="s">
        <v>48</v>
      </c>
      <c r="K936" s="4" t="s">
        <v>48</v>
      </c>
      <c r="L936" s="4" t="s">
        <v>48</v>
      </c>
      <c r="M936" s="4" t="s">
        <v>48</v>
      </c>
      <c r="O936" s="4" t="s">
        <v>48</v>
      </c>
      <c r="P936" s="4" t="s">
        <v>48</v>
      </c>
      <c r="Q936" s="4" t="s">
        <v>48</v>
      </c>
      <c r="R936" s="4" t="s">
        <v>48</v>
      </c>
      <c r="S936" s="4" t="s">
        <v>48</v>
      </c>
      <c r="T936" s="4" t="s">
        <v>48</v>
      </c>
      <c r="V936" s="4" t="s">
        <v>48</v>
      </c>
      <c r="W936" s="4" t="s">
        <v>48</v>
      </c>
      <c r="X936" s="4" t="s">
        <v>48</v>
      </c>
      <c r="Y936" s="4" t="s">
        <v>48</v>
      </c>
      <c r="Z936" s="4" t="s">
        <v>48</v>
      </c>
      <c r="AA936" s="4" t="s">
        <v>48</v>
      </c>
    </row>
    <row r="937" spans="2:27" x14ac:dyDescent="0.25">
      <c r="B937" s="8">
        <v>936</v>
      </c>
      <c r="E937" s="1">
        <f t="shared" si="30"/>
        <v>16</v>
      </c>
      <c r="F937" s="1">
        <f t="shared" si="32"/>
        <v>2</v>
      </c>
      <c r="G937" s="17" t="s">
        <v>48</v>
      </c>
      <c r="H937" s="4" t="s">
        <v>48</v>
      </c>
      <c r="I937" s="4" t="s">
        <v>48</v>
      </c>
      <c r="J937" s="4" t="s">
        <v>48</v>
      </c>
      <c r="K937" s="4" t="s">
        <v>48</v>
      </c>
      <c r="L937" s="4" t="s">
        <v>48</v>
      </c>
      <c r="M937" s="4" t="s">
        <v>48</v>
      </c>
      <c r="O937" s="4" t="s">
        <v>48</v>
      </c>
      <c r="P937" s="4" t="s">
        <v>48</v>
      </c>
      <c r="Q937" s="4" t="s">
        <v>48</v>
      </c>
      <c r="R937" s="4" t="s">
        <v>48</v>
      </c>
      <c r="S937" s="4" t="s">
        <v>48</v>
      </c>
      <c r="T937" s="4" t="s">
        <v>48</v>
      </c>
      <c r="V937" s="4" t="s">
        <v>48</v>
      </c>
      <c r="W937" s="4" t="s">
        <v>48</v>
      </c>
      <c r="X937" s="4" t="s">
        <v>48</v>
      </c>
      <c r="Y937" s="4" t="s">
        <v>48</v>
      </c>
      <c r="Z937" s="4" t="s">
        <v>48</v>
      </c>
      <c r="AA937" s="4" t="s">
        <v>48</v>
      </c>
    </row>
    <row r="938" spans="2:27" x14ac:dyDescent="0.25">
      <c r="B938" s="8">
        <v>937</v>
      </c>
      <c r="E938" s="1">
        <f t="shared" si="30"/>
        <v>16</v>
      </c>
      <c r="F938" s="1">
        <f t="shared" si="32"/>
        <v>2</v>
      </c>
      <c r="G938" s="17" t="s">
        <v>48</v>
      </c>
      <c r="H938" s="4" t="s">
        <v>48</v>
      </c>
      <c r="I938" s="4" t="s">
        <v>48</v>
      </c>
      <c r="J938" s="4" t="s">
        <v>48</v>
      </c>
      <c r="K938" s="4" t="s">
        <v>48</v>
      </c>
      <c r="L938" s="4" t="s">
        <v>48</v>
      </c>
      <c r="M938" s="4" t="s">
        <v>48</v>
      </c>
      <c r="O938" s="4" t="s">
        <v>48</v>
      </c>
      <c r="P938" s="4" t="s">
        <v>48</v>
      </c>
      <c r="Q938" s="4" t="s">
        <v>48</v>
      </c>
      <c r="R938" s="4" t="s">
        <v>48</v>
      </c>
      <c r="S938" s="4" t="s">
        <v>48</v>
      </c>
      <c r="T938" s="4" t="s">
        <v>48</v>
      </c>
      <c r="V938" s="4" t="s">
        <v>48</v>
      </c>
      <c r="W938" s="4" t="s">
        <v>48</v>
      </c>
      <c r="X938" s="4" t="s">
        <v>48</v>
      </c>
      <c r="Y938" s="4" t="s">
        <v>48</v>
      </c>
      <c r="Z938" s="4" t="s">
        <v>48</v>
      </c>
      <c r="AA938" s="4" t="s">
        <v>48</v>
      </c>
    </row>
    <row r="939" spans="2:27" x14ac:dyDescent="0.25">
      <c r="B939" s="8">
        <v>938</v>
      </c>
      <c r="E939" s="1">
        <f t="shared" si="30"/>
        <v>16</v>
      </c>
      <c r="F939" s="1">
        <f t="shared" si="32"/>
        <v>2</v>
      </c>
      <c r="G939" s="4" t="s">
        <v>48</v>
      </c>
      <c r="H939" s="4" t="s">
        <v>48</v>
      </c>
      <c r="I939" s="4" t="s">
        <v>48</v>
      </c>
      <c r="J939" s="4" t="s">
        <v>48</v>
      </c>
      <c r="K939" s="4" t="s">
        <v>48</v>
      </c>
      <c r="L939" s="4" t="s">
        <v>48</v>
      </c>
      <c r="M939" s="4" t="s">
        <v>48</v>
      </c>
      <c r="O939" s="4" t="s">
        <v>48</v>
      </c>
      <c r="P939" s="4" t="s">
        <v>48</v>
      </c>
      <c r="Q939" s="4" t="s">
        <v>48</v>
      </c>
      <c r="R939" s="4" t="s">
        <v>48</v>
      </c>
      <c r="S939" s="4" t="s">
        <v>48</v>
      </c>
      <c r="T939" s="4" t="s">
        <v>48</v>
      </c>
      <c r="V939" s="4" t="s">
        <v>48</v>
      </c>
      <c r="W939" s="4" t="s">
        <v>48</v>
      </c>
      <c r="X939" s="4" t="s">
        <v>48</v>
      </c>
      <c r="Y939" s="4" t="s">
        <v>48</v>
      </c>
      <c r="Z939" s="4" t="s">
        <v>48</v>
      </c>
      <c r="AA939" s="4" t="s">
        <v>48</v>
      </c>
    </row>
    <row r="940" spans="2:27" x14ac:dyDescent="0.25">
      <c r="B940" s="8">
        <v>939</v>
      </c>
      <c r="E940" s="1">
        <f t="shared" si="30"/>
        <v>16</v>
      </c>
      <c r="F940" s="1">
        <f t="shared" si="32"/>
        <v>2</v>
      </c>
      <c r="G940" s="4" t="s">
        <v>48</v>
      </c>
      <c r="H940" s="4" t="s">
        <v>48</v>
      </c>
      <c r="I940" s="4" t="s">
        <v>48</v>
      </c>
      <c r="J940" s="4" t="s">
        <v>48</v>
      </c>
      <c r="K940" s="4" t="s">
        <v>48</v>
      </c>
      <c r="L940" s="4" t="s">
        <v>48</v>
      </c>
      <c r="M940" s="4" t="s">
        <v>48</v>
      </c>
      <c r="O940" s="4" t="s">
        <v>48</v>
      </c>
      <c r="P940" s="4" t="s">
        <v>48</v>
      </c>
      <c r="Q940" s="4" t="s">
        <v>48</v>
      </c>
      <c r="R940" s="4" t="s">
        <v>48</v>
      </c>
      <c r="S940" s="4" t="s">
        <v>48</v>
      </c>
      <c r="T940" s="4" t="s">
        <v>48</v>
      </c>
      <c r="V940" s="4" t="s">
        <v>48</v>
      </c>
      <c r="W940" s="4" t="s">
        <v>48</v>
      </c>
      <c r="X940" s="4" t="s">
        <v>48</v>
      </c>
      <c r="Y940" s="4" t="s">
        <v>48</v>
      </c>
      <c r="Z940" s="4" t="s">
        <v>48</v>
      </c>
      <c r="AA940" s="4" t="s">
        <v>48</v>
      </c>
    </row>
    <row r="941" spans="2:27" x14ac:dyDescent="0.25">
      <c r="B941" s="8">
        <v>940</v>
      </c>
      <c r="E941" s="1">
        <f t="shared" si="30"/>
        <v>16</v>
      </c>
      <c r="F941" s="1">
        <f t="shared" si="32"/>
        <v>2</v>
      </c>
      <c r="G941" s="4" t="s">
        <v>48</v>
      </c>
      <c r="H941" s="4" t="s">
        <v>48</v>
      </c>
      <c r="I941" s="4" t="s">
        <v>48</v>
      </c>
      <c r="J941" s="4" t="s">
        <v>48</v>
      </c>
      <c r="K941" s="4" t="s">
        <v>48</v>
      </c>
      <c r="L941" s="4" t="s">
        <v>48</v>
      </c>
      <c r="M941" s="4" t="s">
        <v>48</v>
      </c>
      <c r="O941" s="4" t="s">
        <v>48</v>
      </c>
      <c r="P941" s="4" t="s">
        <v>48</v>
      </c>
      <c r="Q941" s="4" t="s">
        <v>48</v>
      </c>
      <c r="R941" s="4" t="s">
        <v>48</v>
      </c>
      <c r="S941" s="4" t="s">
        <v>48</v>
      </c>
      <c r="T941" s="4" t="s">
        <v>48</v>
      </c>
      <c r="V941" s="4" t="s">
        <v>48</v>
      </c>
      <c r="W941" s="4" t="s">
        <v>48</v>
      </c>
      <c r="X941" s="4" t="s">
        <v>48</v>
      </c>
      <c r="Y941" s="4" t="s">
        <v>48</v>
      </c>
      <c r="Z941" s="4" t="s">
        <v>48</v>
      </c>
      <c r="AA941" s="4" t="s">
        <v>48</v>
      </c>
    </row>
    <row r="942" spans="2:27" x14ac:dyDescent="0.25">
      <c r="B942" s="8">
        <v>941</v>
      </c>
      <c r="E942" s="1">
        <f t="shared" si="30"/>
        <v>16</v>
      </c>
      <c r="F942" s="1">
        <f t="shared" si="32"/>
        <v>2</v>
      </c>
      <c r="G942" s="4" t="s">
        <v>48</v>
      </c>
      <c r="H942" s="4" t="s">
        <v>48</v>
      </c>
      <c r="I942" s="4" t="s">
        <v>48</v>
      </c>
      <c r="J942" s="4" t="s">
        <v>48</v>
      </c>
      <c r="K942" s="4" t="s">
        <v>48</v>
      </c>
      <c r="L942" s="4" t="s">
        <v>48</v>
      </c>
      <c r="M942" s="4" t="s">
        <v>48</v>
      </c>
      <c r="O942" s="4" t="s">
        <v>48</v>
      </c>
      <c r="P942" s="4" t="s">
        <v>48</v>
      </c>
      <c r="Q942" s="4" t="s">
        <v>48</v>
      </c>
      <c r="R942" s="4" t="s">
        <v>48</v>
      </c>
      <c r="S942" s="4" t="s">
        <v>48</v>
      </c>
      <c r="T942" s="4" t="s">
        <v>48</v>
      </c>
      <c r="V942" s="4" t="s">
        <v>48</v>
      </c>
      <c r="W942" s="4" t="s">
        <v>48</v>
      </c>
      <c r="X942" s="4" t="s">
        <v>48</v>
      </c>
      <c r="Y942" s="4" t="s">
        <v>48</v>
      </c>
      <c r="Z942" s="4" t="s">
        <v>48</v>
      </c>
      <c r="AA942" s="4" t="s">
        <v>48</v>
      </c>
    </row>
    <row r="943" spans="2:27" x14ac:dyDescent="0.25">
      <c r="B943" s="8">
        <v>942</v>
      </c>
      <c r="E943" s="1">
        <f t="shared" si="30"/>
        <v>16</v>
      </c>
      <c r="F943" s="1">
        <f t="shared" si="32"/>
        <v>2</v>
      </c>
      <c r="G943" s="4" t="s">
        <v>48</v>
      </c>
      <c r="H943" s="4" t="s">
        <v>48</v>
      </c>
      <c r="I943" s="4" t="s">
        <v>48</v>
      </c>
      <c r="J943" s="4" t="s">
        <v>48</v>
      </c>
      <c r="K943" s="4" t="s">
        <v>48</v>
      </c>
      <c r="L943" s="4" t="s">
        <v>48</v>
      </c>
      <c r="M943" s="4" t="s">
        <v>48</v>
      </c>
      <c r="O943" s="4" t="s">
        <v>48</v>
      </c>
      <c r="P943" s="4" t="s">
        <v>48</v>
      </c>
      <c r="Q943" s="4" t="s">
        <v>48</v>
      </c>
      <c r="R943" s="4" t="s">
        <v>48</v>
      </c>
      <c r="S943" s="4" t="s">
        <v>48</v>
      </c>
      <c r="T943" s="4" t="s">
        <v>48</v>
      </c>
      <c r="V943" s="4" t="s">
        <v>48</v>
      </c>
      <c r="W943" s="4" t="s">
        <v>48</v>
      </c>
      <c r="X943" s="4" t="s">
        <v>48</v>
      </c>
      <c r="Y943" s="4" t="s">
        <v>48</v>
      </c>
      <c r="Z943" s="4" t="s">
        <v>48</v>
      </c>
      <c r="AA943" s="4" t="s">
        <v>48</v>
      </c>
    </row>
    <row r="944" spans="2:27" x14ac:dyDescent="0.25">
      <c r="B944" s="8">
        <v>943</v>
      </c>
      <c r="E944" s="1">
        <f t="shared" si="30"/>
        <v>16</v>
      </c>
      <c r="F944" s="1">
        <f t="shared" si="32"/>
        <v>2</v>
      </c>
      <c r="G944" s="4" t="s">
        <v>48</v>
      </c>
      <c r="H944" s="4" t="s">
        <v>48</v>
      </c>
      <c r="I944" s="4" t="s">
        <v>48</v>
      </c>
      <c r="J944" s="4" t="s">
        <v>48</v>
      </c>
      <c r="K944" s="4" t="s">
        <v>48</v>
      </c>
      <c r="L944" s="4" t="s">
        <v>48</v>
      </c>
      <c r="M944" s="4" t="s">
        <v>48</v>
      </c>
      <c r="O944" s="4" t="s">
        <v>48</v>
      </c>
      <c r="P944" s="4" t="s">
        <v>48</v>
      </c>
      <c r="Q944" s="4" t="s">
        <v>48</v>
      </c>
      <c r="R944" s="4" t="s">
        <v>48</v>
      </c>
      <c r="S944" s="4" t="s">
        <v>48</v>
      </c>
      <c r="T944" s="4" t="s">
        <v>48</v>
      </c>
      <c r="V944" s="4" t="s">
        <v>48</v>
      </c>
      <c r="W944" s="4" t="s">
        <v>48</v>
      </c>
      <c r="X944" s="4" t="s">
        <v>48</v>
      </c>
      <c r="Y944" s="4" t="s">
        <v>48</v>
      </c>
      <c r="Z944" s="4" t="s">
        <v>48</v>
      </c>
      <c r="AA944" s="4" t="s">
        <v>48</v>
      </c>
    </row>
    <row r="945" spans="2:27" x14ac:dyDescent="0.25">
      <c r="B945" s="8">
        <v>944</v>
      </c>
      <c r="E945" s="1">
        <f t="shared" si="30"/>
        <v>16</v>
      </c>
      <c r="F945" s="1">
        <f t="shared" si="32"/>
        <v>2</v>
      </c>
      <c r="G945" s="4" t="s">
        <v>48</v>
      </c>
      <c r="H945" s="4" t="s">
        <v>48</v>
      </c>
      <c r="I945" s="4" t="s">
        <v>48</v>
      </c>
      <c r="J945" s="4" t="s">
        <v>48</v>
      </c>
      <c r="K945" s="4" t="s">
        <v>48</v>
      </c>
      <c r="L945" s="4" t="s">
        <v>48</v>
      </c>
      <c r="M945" s="4" t="s">
        <v>48</v>
      </c>
      <c r="O945" s="4" t="s">
        <v>48</v>
      </c>
      <c r="P945" s="4" t="s">
        <v>48</v>
      </c>
      <c r="Q945" s="4" t="s">
        <v>48</v>
      </c>
      <c r="R945" s="4" t="s">
        <v>48</v>
      </c>
      <c r="S945" s="4" t="s">
        <v>48</v>
      </c>
      <c r="T945" s="4" t="s">
        <v>48</v>
      </c>
      <c r="V945" s="4" t="s">
        <v>48</v>
      </c>
      <c r="W945" s="4" t="s">
        <v>48</v>
      </c>
      <c r="X945" s="4" t="s">
        <v>48</v>
      </c>
      <c r="Y945" s="4" t="s">
        <v>48</v>
      </c>
      <c r="Z945" s="4" t="s">
        <v>48</v>
      </c>
      <c r="AA945" s="4" t="s">
        <v>48</v>
      </c>
    </row>
    <row r="946" spans="2:27" x14ac:dyDescent="0.25">
      <c r="B946" s="8">
        <v>945</v>
      </c>
      <c r="E946" s="1">
        <f t="shared" si="30"/>
        <v>16</v>
      </c>
      <c r="F946" s="1">
        <f t="shared" si="32"/>
        <v>2</v>
      </c>
      <c r="G946" s="4" t="s">
        <v>48</v>
      </c>
      <c r="H946" s="4" t="s">
        <v>48</v>
      </c>
      <c r="I946" s="4" t="s">
        <v>48</v>
      </c>
      <c r="J946" s="4" t="s">
        <v>48</v>
      </c>
      <c r="K946" s="4" t="s">
        <v>48</v>
      </c>
      <c r="L946" s="4" t="s">
        <v>48</v>
      </c>
      <c r="M946" s="4" t="s">
        <v>48</v>
      </c>
      <c r="O946" s="4" t="s">
        <v>48</v>
      </c>
      <c r="P946" s="4" t="s">
        <v>48</v>
      </c>
      <c r="Q946" s="4" t="s">
        <v>48</v>
      </c>
      <c r="R946" s="4" t="s">
        <v>48</v>
      </c>
      <c r="S946" s="4" t="s">
        <v>48</v>
      </c>
      <c r="T946" s="4" t="s">
        <v>48</v>
      </c>
      <c r="V946" s="4" t="s">
        <v>48</v>
      </c>
      <c r="W946" s="4" t="s">
        <v>48</v>
      </c>
      <c r="X946" s="4" t="s">
        <v>48</v>
      </c>
      <c r="Y946" s="4" t="s">
        <v>48</v>
      </c>
      <c r="Z946" s="4" t="s">
        <v>48</v>
      </c>
      <c r="AA946" s="4" t="s">
        <v>48</v>
      </c>
    </row>
    <row r="947" spans="2:27" x14ac:dyDescent="0.25">
      <c r="B947" s="8">
        <v>946</v>
      </c>
      <c r="E947" s="1">
        <f t="shared" si="30"/>
        <v>16</v>
      </c>
      <c r="F947" s="1">
        <f t="shared" si="32"/>
        <v>2</v>
      </c>
      <c r="G947" s="4" t="s">
        <v>48</v>
      </c>
      <c r="H947" s="4" t="s">
        <v>48</v>
      </c>
      <c r="I947" s="4" t="s">
        <v>48</v>
      </c>
      <c r="J947" s="4" t="s">
        <v>48</v>
      </c>
      <c r="K947" s="4" t="s">
        <v>48</v>
      </c>
      <c r="L947" s="4" t="s">
        <v>48</v>
      </c>
      <c r="M947" s="4" t="s">
        <v>48</v>
      </c>
      <c r="O947" s="4" t="s">
        <v>48</v>
      </c>
      <c r="P947" s="4" t="s">
        <v>48</v>
      </c>
      <c r="Q947" s="4" t="s">
        <v>48</v>
      </c>
      <c r="R947" s="4" t="s">
        <v>48</v>
      </c>
      <c r="S947" s="4" t="s">
        <v>48</v>
      </c>
      <c r="T947" s="4" t="s">
        <v>48</v>
      </c>
      <c r="V947" s="4" t="s">
        <v>48</v>
      </c>
      <c r="W947" s="4" t="s">
        <v>48</v>
      </c>
      <c r="X947" s="4" t="s">
        <v>48</v>
      </c>
      <c r="Y947" s="4" t="s">
        <v>48</v>
      </c>
      <c r="Z947" s="4" t="s">
        <v>48</v>
      </c>
      <c r="AA947" s="4" t="s">
        <v>48</v>
      </c>
    </row>
    <row r="948" spans="2:27" x14ac:dyDescent="0.25">
      <c r="B948" s="8">
        <v>947</v>
      </c>
      <c r="E948" s="1">
        <f t="shared" si="30"/>
        <v>16</v>
      </c>
      <c r="F948" s="1">
        <f t="shared" si="32"/>
        <v>2</v>
      </c>
      <c r="G948" s="4" t="s">
        <v>48</v>
      </c>
      <c r="H948" s="4" t="s">
        <v>48</v>
      </c>
      <c r="I948" s="4" t="s">
        <v>48</v>
      </c>
      <c r="J948" s="4" t="s">
        <v>48</v>
      </c>
      <c r="K948" s="4" t="s">
        <v>48</v>
      </c>
      <c r="L948" s="4" t="s">
        <v>48</v>
      </c>
      <c r="M948" s="4" t="s">
        <v>48</v>
      </c>
      <c r="O948" s="4" t="s">
        <v>48</v>
      </c>
      <c r="P948" s="4" t="s">
        <v>48</v>
      </c>
      <c r="Q948" s="4" t="s">
        <v>48</v>
      </c>
      <c r="R948" s="4" t="s">
        <v>48</v>
      </c>
      <c r="S948" s="4" t="s">
        <v>48</v>
      </c>
      <c r="T948" s="4" t="s">
        <v>48</v>
      </c>
      <c r="V948" s="4" t="s">
        <v>48</v>
      </c>
      <c r="W948" s="4" t="s">
        <v>48</v>
      </c>
      <c r="X948" s="4" t="s">
        <v>48</v>
      </c>
      <c r="Y948" s="4" t="s">
        <v>48</v>
      </c>
      <c r="Z948" s="4" t="s">
        <v>48</v>
      </c>
      <c r="AA948" s="4" t="s">
        <v>48</v>
      </c>
    </row>
    <row r="949" spans="2:27" x14ac:dyDescent="0.25">
      <c r="B949" s="8">
        <v>948</v>
      </c>
      <c r="E949" s="1">
        <f t="shared" si="30"/>
        <v>16</v>
      </c>
      <c r="F949" s="1">
        <f t="shared" si="32"/>
        <v>2</v>
      </c>
      <c r="G949" s="4" t="s">
        <v>48</v>
      </c>
      <c r="H949" s="4" t="s">
        <v>48</v>
      </c>
      <c r="I949" s="4" t="s">
        <v>48</v>
      </c>
      <c r="J949" s="4" t="s">
        <v>48</v>
      </c>
      <c r="K949" s="4" t="s">
        <v>48</v>
      </c>
      <c r="L949" s="4" t="s">
        <v>48</v>
      </c>
      <c r="M949" s="4" t="s">
        <v>48</v>
      </c>
      <c r="O949" s="4" t="s">
        <v>48</v>
      </c>
      <c r="P949" s="4" t="s">
        <v>48</v>
      </c>
      <c r="Q949" s="4" t="s">
        <v>48</v>
      </c>
      <c r="R949" s="4" t="s">
        <v>48</v>
      </c>
      <c r="S949" s="4" t="s">
        <v>48</v>
      </c>
      <c r="T949" s="4" t="s">
        <v>48</v>
      </c>
      <c r="V949" s="4" t="s">
        <v>48</v>
      </c>
      <c r="W949" s="4" t="s">
        <v>48</v>
      </c>
      <c r="X949" s="4" t="s">
        <v>48</v>
      </c>
      <c r="Y949" s="4" t="s">
        <v>48</v>
      </c>
      <c r="Z949" s="4" t="s">
        <v>48</v>
      </c>
      <c r="AA949" s="4" t="s">
        <v>48</v>
      </c>
    </row>
    <row r="950" spans="2:27" x14ac:dyDescent="0.25">
      <c r="B950" s="8">
        <v>949</v>
      </c>
      <c r="E950" s="1">
        <f t="shared" si="30"/>
        <v>16</v>
      </c>
      <c r="F950" s="1">
        <f t="shared" si="32"/>
        <v>2</v>
      </c>
      <c r="G950" s="4" t="s">
        <v>48</v>
      </c>
      <c r="H950" s="4" t="s">
        <v>48</v>
      </c>
      <c r="I950" s="4" t="s">
        <v>48</v>
      </c>
      <c r="J950" s="4" t="s">
        <v>48</v>
      </c>
      <c r="K950" s="4" t="s">
        <v>48</v>
      </c>
      <c r="L950" s="4" t="s">
        <v>48</v>
      </c>
      <c r="M950" s="4" t="s">
        <v>48</v>
      </c>
      <c r="O950" s="4" t="s">
        <v>48</v>
      </c>
      <c r="P950" s="4" t="s">
        <v>48</v>
      </c>
      <c r="Q950" s="4" t="s">
        <v>48</v>
      </c>
      <c r="R950" s="4" t="s">
        <v>48</v>
      </c>
      <c r="S950" s="4" t="s">
        <v>48</v>
      </c>
      <c r="T950" s="4" t="s">
        <v>48</v>
      </c>
      <c r="V950" s="4" t="s">
        <v>48</v>
      </c>
      <c r="W950" s="4" t="s">
        <v>48</v>
      </c>
      <c r="X950" s="4" t="s">
        <v>48</v>
      </c>
      <c r="Y950" s="4" t="s">
        <v>48</v>
      </c>
      <c r="Z950" s="4" t="s">
        <v>48</v>
      </c>
      <c r="AA950" s="4" t="s">
        <v>48</v>
      </c>
    </row>
    <row r="951" spans="2:27" x14ac:dyDescent="0.25">
      <c r="B951" s="8">
        <v>950</v>
      </c>
      <c r="E951" s="1">
        <f t="shared" si="30"/>
        <v>16</v>
      </c>
      <c r="F951" s="1">
        <f t="shared" si="32"/>
        <v>2</v>
      </c>
      <c r="G951" s="4" t="s">
        <v>48</v>
      </c>
      <c r="H951" s="4" t="s">
        <v>48</v>
      </c>
      <c r="I951" s="4" t="s">
        <v>48</v>
      </c>
      <c r="J951" s="4" t="s">
        <v>48</v>
      </c>
      <c r="K951" s="4" t="s">
        <v>48</v>
      </c>
      <c r="L951" s="4" t="s">
        <v>48</v>
      </c>
      <c r="M951" s="4" t="s">
        <v>48</v>
      </c>
      <c r="O951" s="4" t="s">
        <v>48</v>
      </c>
      <c r="P951" s="4" t="s">
        <v>48</v>
      </c>
      <c r="Q951" s="4" t="s">
        <v>48</v>
      </c>
      <c r="R951" s="4" t="s">
        <v>48</v>
      </c>
      <c r="S951" s="4" t="s">
        <v>48</v>
      </c>
      <c r="T951" s="4" t="s">
        <v>48</v>
      </c>
      <c r="V951" s="4" t="s">
        <v>48</v>
      </c>
      <c r="W951" s="4" t="s">
        <v>48</v>
      </c>
      <c r="X951" s="4" t="s">
        <v>48</v>
      </c>
      <c r="Y951" s="4" t="s">
        <v>48</v>
      </c>
      <c r="Z951" s="4" t="s">
        <v>48</v>
      </c>
      <c r="AA951" s="4" t="s">
        <v>48</v>
      </c>
    </row>
    <row r="952" spans="2:27" x14ac:dyDescent="0.25">
      <c r="B952" s="8">
        <v>951</v>
      </c>
      <c r="E952" s="1">
        <f t="shared" si="30"/>
        <v>16</v>
      </c>
      <c r="F952" s="1">
        <f t="shared" si="32"/>
        <v>2</v>
      </c>
      <c r="G952" s="4" t="s">
        <v>48</v>
      </c>
      <c r="H952" s="4" t="s">
        <v>48</v>
      </c>
      <c r="I952" s="4" t="s">
        <v>48</v>
      </c>
      <c r="J952" s="4" t="s">
        <v>48</v>
      </c>
      <c r="K952" s="4" t="s">
        <v>48</v>
      </c>
      <c r="L952" s="4" t="s">
        <v>48</v>
      </c>
      <c r="M952" s="4" t="s">
        <v>48</v>
      </c>
      <c r="O952" s="4" t="s">
        <v>48</v>
      </c>
      <c r="P952" s="4" t="s">
        <v>48</v>
      </c>
      <c r="Q952" s="4" t="s">
        <v>48</v>
      </c>
      <c r="R952" s="4" t="s">
        <v>48</v>
      </c>
      <c r="S952" s="4" t="s">
        <v>48</v>
      </c>
      <c r="T952" s="4" t="s">
        <v>48</v>
      </c>
      <c r="V952" s="4" t="s">
        <v>48</v>
      </c>
      <c r="W952" s="4" t="s">
        <v>48</v>
      </c>
      <c r="X952" s="4" t="s">
        <v>48</v>
      </c>
      <c r="Y952" s="4" t="s">
        <v>48</v>
      </c>
      <c r="Z952" s="4" t="s">
        <v>48</v>
      </c>
      <c r="AA952" s="4" t="s">
        <v>48</v>
      </c>
    </row>
    <row r="953" spans="2:27" x14ac:dyDescent="0.25">
      <c r="B953" s="8">
        <v>952</v>
      </c>
      <c r="E953" s="1">
        <f t="shared" si="30"/>
        <v>16</v>
      </c>
      <c r="F953" s="1">
        <f t="shared" si="32"/>
        <v>2</v>
      </c>
      <c r="G953" s="4" t="s">
        <v>48</v>
      </c>
      <c r="H953" s="4" t="s">
        <v>48</v>
      </c>
      <c r="I953" s="4" t="s">
        <v>48</v>
      </c>
      <c r="J953" s="4" t="s">
        <v>48</v>
      </c>
      <c r="K953" s="4" t="s">
        <v>48</v>
      </c>
      <c r="L953" s="4" t="s">
        <v>48</v>
      </c>
      <c r="M953" s="4" t="s">
        <v>48</v>
      </c>
      <c r="O953" s="4" t="s">
        <v>48</v>
      </c>
      <c r="P953" s="4" t="s">
        <v>48</v>
      </c>
      <c r="Q953" s="4" t="s">
        <v>48</v>
      </c>
      <c r="R953" s="4" t="s">
        <v>48</v>
      </c>
      <c r="S953" s="4" t="s">
        <v>48</v>
      </c>
      <c r="T953" s="4" t="s">
        <v>48</v>
      </c>
      <c r="V953" s="4" t="s">
        <v>48</v>
      </c>
      <c r="W953" s="4" t="s">
        <v>48</v>
      </c>
      <c r="X953" s="4" t="s">
        <v>48</v>
      </c>
      <c r="Y953" s="4" t="s">
        <v>48</v>
      </c>
      <c r="Z953" s="4" t="s">
        <v>48</v>
      </c>
      <c r="AA953" s="4" t="s">
        <v>48</v>
      </c>
    </row>
    <row r="954" spans="2:27" x14ac:dyDescent="0.25">
      <c r="B954" s="8">
        <v>953</v>
      </c>
      <c r="E954" s="1">
        <f t="shared" si="30"/>
        <v>16</v>
      </c>
      <c r="F954" s="1">
        <f t="shared" si="32"/>
        <v>2</v>
      </c>
      <c r="G954" s="4" t="s">
        <v>48</v>
      </c>
      <c r="H954" s="4" t="s">
        <v>48</v>
      </c>
      <c r="I954" s="4" t="s">
        <v>48</v>
      </c>
      <c r="J954" s="4" t="s">
        <v>48</v>
      </c>
      <c r="K954" s="4" t="s">
        <v>48</v>
      </c>
      <c r="L954" s="4" t="s">
        <v>48</v>
      </c>
      <c r="M954" s="4" t="s">
        <v>48</v>
      </c>
      <c r="O954" s="4" t="s">
        <v>48</v>
      </c>
      <c r="P954" s="4" t="s">
        <v>48</v>
      </c>
      <c r="Q954" s="4" t="s">
        <v>48</v>
      </c>
      <c r="R954" s="4" t="s">
        <v>48</v>
      </c>
      <c r="S954" s="4" t="s">
        <v>48</v>
      </c>
      <c r="T954" s="4" t="s">
        <v>48</v>
      </c>
      <c r="U954" s="5"/>
      <c r="V954" s="4" t="s">
        <v>48</v>
      </c>
      <c r="W954" s="4" t="s">
        <v>48</v>
      </c>
      <c r="X954" s="4" t="s">
        <v>48</v>
      </c>
      <c r="Y954" s="4" t="s">
        <v>48</v>
      </c>
      <c r="Z954" s="4" t="s">
        <v>48</v>
      </c>
      <c r="AA954" s="4" t="s">
        <v>48</v>
      </c>
    </row>
    <row r="955" spans="2:27" x14ac:dyDescent="0.25">
      <c r="B955" s="8">
        <v>954</v>
      </c>
      <c r="E955" s="1">
        <f t="shared" si="30"/>
        <v>16</v>
      </c>
      <c r="F955" s="1">
        <f t="shared" si="32"/>
        <v>2</v>
      </c>
      <c r="G955" s="4" t="s">
        <v>48</v>
      </c>
      <c r="H955" s="4" t="s">
        <v>48</v>
      </c>
      <c r="I955" s="4" t="s">
        <v>48</v>
      </c>
      <c r="J955" s="4" t="s">
        <v>48</v>
      </c>
      <c r="K955" s="4" t="s">
        <v>48</v>
      </c>
      <c r="L955" s="4" t="s">
        <v>48</v>
      </c>
      <c r="M955" s="4" t="s">
        <v>48</v>
      </c>
      <c r="O955" s="4" t="s">
        <v>48</v>
      </c>
      <c r="P955" s="4" t="s">
        <v>48</v>
      </c>
      <c r="Q955" s="4" t="s">
        <v>48</v>
      </c>
      <c r="R955" s="4" t="s">
        <v>48</v>
      </c>
      <c r="S955" s="4" t="s">
        <v>48</v>
      </c>
      <c r="T955" s="4" t="s">
        <v>48</v>
      </c>
      <c r="U955" s="5"/>
      <c r="V955" s="4" t="s">
        <v>48</v>
      </c>
      <c r="W955" s="4" t="s">
        <v>48</v>
      </c>
      <c r="X955" s="4" t="s">
        <v>48</v>
      </c>
      <c r="Y955" s="4" t="s">
        <v>48</v>
      </c>
      <c r="Z955" s="4" t="s">
        <v>48</v>
      </c>
      <c r="AA955" s="4" t="s">
        <v>48</v>
      </c>
    </row>
    <row r="956" spans="2:27" x14ac:dyDescent="0.25">
      <c r="B956" s="8">
        <v>955</v>
      </c>
      <c r="E956" s="1">
        <f t="shared" si="30"/>
        <v>16</v>
      </c>
      <c r="F956" s="1">
        <f t="shared" si="32"/>
        <v>2</v>
      </c>
      <c r="G956" s="4" t="s">
        <v>48</v>
      </c>
      <c r="H956" s="4" t="s">
        <v>48</v>
      </c>
      <c r="I956" s="4" t="s">
        <v>48</v>
      </c>
      <c r="J956" s="4" t="s">
        <v>48</v>
      </c>
      <c r="K956" s="4" t="s">
        <v>48</v>
      </c>
      <c r="L956" s="4" t="s">
        <v>48</v>
      </c>
      <c r="M956" s="4" t="s">
        <v>48</v>
      </c>
      <c r="O956" s="4" t="s">
        <v>48</v>
      </c>
      <c r="P956" s="4" t="s">
        <v>48</v>
      </c>
      <c r="Q956" s="4" t="s">
        <v>48</v>
      </c>
      <c r="R956" s="4" t="s">
        <v>48</v>
      </c>
      <c r="S956" s="4" t="s">
        <v>48</v>
      </c>
      <c r="T956" s="4" t="s">
        <v>48</v>
      </c>
      <c r="V956" s="4" t="s">
        <v>48</v>
      </c>
      <c r="W956" s="4" t="s">
        <v>48</v>
      </c>
      <c r="X956" s="4" t="s">
        <v>48</v>
      </c>
      <c r="Y956" s="4" t="s">
        <v>48</v>
      </c>
      <c r="Z956" s="4" t="s">
        <v>48</v>
      </c>
      <c r="AA956" s="4" t="s">
        <v>48</v>
      </c>
    </row>
    <row r="957" spans="2:27" x14ac:dyDescent="0.25">
      <c r="B957" s="8">
        <v>956</v>
      </c>
      <c r="E957" s="1">
        <f t="shared" si="30"/>
        <v>16</v>
      </c>
      <c r="F957" s="1">
        <f t="shared" si="32"/>
        <v>2</v>
      </c>
      <c r="G957" s="4" t="s">
        <v>48</v>
      </c>
      <c r="H957" s="4" t="s">
        <v>48</v>
      </c>
      <c r="I957" s="4" t="s">
        <v>48</v>
      </c>
      <c r="J957" s="4" t="s">
        <v>48</v>
      </c>
      <c r="K957" s="4" t="s">
        <v>48</v>
      </c>
      <c r="L957" s="4" t="s">
        <v>48</v>
      </c>
      <c r="M957" s="4" t="s">
        <v>48</v>
      </c>
      <c r="O957" s="4" t="s">
        <v>48</v>
      </c>
      <c r="P957" s="4" t="s">
        <v>48</v>
      </c>
      <c r="Q957" s="4" t="s">
        <v>48</v>
      </c>
      <c r="R957" s="4" t="s">
        <v>48</v>
      </c>
      <c r="S957" s="4" t="s">
        <v>48</v>
      </c>
      <c r="T957" s="4" t="s">
        <v>48</v>
      </c>
      <c r="V957" s="4" t="s">
        <v>48</v>
      </c>
      <c r="W957" s="4" t="s">
        <v>48</v>
      </c>
      <c r="X957" s="4" t="s">
        <v>48</v>
      </c>
      <c r="Y957" s="4" t="s">
        <v>48</v>
      </c>
      <c r="Z957" s="4" t="s">
        <v>48</v>
      </c>
      <c r="AA957" s="4" t="s">
        <v>48</v>
      </c>
    </row>
    <row r="958" spans="2:27" x14ac:dyDescent="0.25">
      <c r="B958" s="8">
        <v>957</v>
      </c>
      <c r="E958" s="1">
        <f t="shared" si="30"/>
        <v>16</v>
      </c>
      <c r="F958" s="1">
        <f t="shared" si="32"/>
        <v>2</v>
      </c>
      <c r="G958" s="4" t="s">
        <v>48</v>
      </c>
      <c r="H958" s="4" t="s">
        <v>48</v>
      </c>
      <c r="I958" s="4" t="s">
        <v>48</v>
      </c>
      <c r="J958" s="4" t="s">
        <v>48</v>
      </c>
      <c r="K958" s="4" t="s">
        <v>48</v>
      </c>
      <c r="L958" s="4" t="s">
        <v>48</v>
      </c>
      <c r="M958" s="4" t="s">
        <v>48</v>
      </c>
      <c r="O958" s="4" t="s">
        <v>48</v>
      </c>
      <c r="P958" s="4" t="s">
        <v>48</v>
      </c>
      <c r="Q958" s="4" t="s">
        <v>48</v>
      </c>
      <c r="R958" s="4" t="s">
        <v>48</v>
      </c>
      <c r="S958" s="4" t="s">
        <v>48</v>
      </c>
      <c r="T958" s="4" t="s">
        <v>48</v>
      </c>
      <c r="V958" s="4" t="s">
        <v>48</v>
      </c>
      <c r="W958" s="4" t="s">
        <v>48</v>
      </c>
      <c r="X958" s="4" t="s">
        <v>48</v>
      </c>
      <c r="Y958" s="4" t="s">
        <v>48</v>
      </c>
      <c r="Z958" s="4" t="s">
        <v>48</v>
      </c>
      <c r="AA958" s="4" t="s">
        <v>48</v>
      </c>
    </row>
    <row r="959" spans="2:27" x14ac:dyDescent="0.25">
      <c r="B959" s="8">
        <v>958</v>
      </c>
      <c r="E959" s="1">
        <f t="shared" si="30"/>
        <v>16</v>
      </c>
      <c r="F959" s="1">
        <f t="shared" si="32"/>
        <v>2</v>
      </c>
      <c r="G959" s="4" t="s">
        <v>48</v>
      </c>
      <c r="H959" s="4" t="s">
        <v>48</v>
      </c>
      <c r="I959" s="4" t="s">
        <v>48</v>
      </c>
      <c r="J959" s="4" t="s">
        <v>48</v>
      </c>
      <c r="K959" s="4" t="s">
        <v>48</v>
      </c>
      <c r="L959" s="4" t="s">
        <v>48</v>
      </c>
      <c r="M959" s="4" t="s">
        <v>48</v>
      </c>
      <c r="O959" s="4" t="s">
        <v>48</v>
      </c>
      <c r="P959" s="4" t="s">
        <v>48</v>
      </c>
      <c r="Q959" s="4" t="s">
        <v>48</v>
      </c>
      <c r="R959" s="4" t="s">
        <v>48</v>
      </c>
      <c r="S959" s="4" t="s">
        <v>48</v>
      </c>
      <c r="T959" s="4" t="s">
        <v>48</v>
      </c>
      <c r="V959" s="4" t="s">
        <v>48</v>
      </c>
      <c r="W959" s="4" t="s">
        <v>48</v>
      </c>
      <c r="X959" s="4" t="s">
        <v>48</v>
      </c>
      <c r="Y959" s="4" t="s">
        <v>48</v>
      </c>
      <c r="Z959" s="4" t="s">
        <v>48</v>
      </c>
      <c r="AA959" s="4" t="s">
        <v>48</v>
      </c>
    </row>
    <row r="960" spans="2:27" x14ac:dyDescent="0.25">
      <c r="B960" s="8">
        <v>959</v>
      </c>
      <c r="E960" s="1">
        <f t="shared" ref="E960:E980" si="33">IF(COUNTIF(E899:E959,E930)=61,E930+1,E959)</f>
        <v>16</v>
      </c>
      <c r="F960" s="1">
        <f t="shared" si="32"/>
        <v>2</v>
      </c>
      <c r="G960" s="4" t="s">
        <v>48</v>
      </c>
      <c r="H960" s="4" t="s">
        <v>48</v>
      </c>
      <c r="I960" s="4" t="s">
        <v>48</v>
      </c>
      <c r="J960" s="4" t="s">
        <v>48</v>
      </c>
      <c r="K960" s="4" t="s">
        <v>48</v>
      </c>
      <c r="L960" s="4" t="s">
        <v>48</v>
      </c>
      <c r="M960" s="4" t="s">
        <v>48</v>
      </c>
      <c r="O960" s="4" t="s">
        <v>48</v>
      </c>
      <c r="P960" s="4" t="s">
        <v>48</v>
      </c>
      <c r="Q960" s="4" t="s">
        <v>48</v>
      </c>
      <c r="R960" s="4" t="s">
        <v>48</v>
      </c>
      <c r="S960" s="4" t="s">
        <v>48</v>
      </c>
      <c r="T960" s="4" t="s">
        <v>48</v>
      </c>
      <c r="V960" s="4" t="s">
        <v>48</v>
      </c>
      <c r="W960" s="4" t="s">
        <v>48</v>
      </c>
      <c r="X960" s="4" t="s">
        <v>48</v>
      </c>
      <c r="Y960" s="4" t="s">
        <v>48</v>
      </c>
      <c r="Z960" s="4" t="s">
        <v>48</v>
      </c>
      <c r="AA960" s="4" t="s">
        <v>48</v>
      </c>
    </row>
    <row r="961" spans="2:27" x14ac:dyDescent="0.25">
      <c r="B961" s="8">
        <v>960</v>
      </c>
      <c r="E961" s="1">
        <f t="shared" si="33"/>
        <v>16</v>
      </c>
      <c r="F961" s="1">
        <f t="shared" si="32"/>
        <v>2</v>
      </c>
      <c r="G961" s="4" t="s">
        <v>48</v>
      </c>
      <c r="H961" s="4" t="s">
        <v>48</v>
      </c>
      <c r="I961" s="4" t="s">
        <v>48</v>
      </c>
      <c r="J961" s="4" t="s">
        <v>48</v>
      </c>
      <c r="K961" s="4" t="s">
        <v>48</v>
      </c>
      <c r="L961" s="4" t="s">
        <v>48</v>
      </c>
      <c r="M961" s="4" t="s">
        <v>48</v>
      </c>
      <c r="O961" s="4" t="s">
        <v>48</v>
      </c>
      <c r="P961" s="4" t="s">
        <v>48</v>
      </c>
      <c r="Q961" s="4" t="s">
        <v>48</v>
      </c>
      <c r="R961" s="4" t="s">
        <v>48</v>
      </c>
      <c r="S961" s="4" t="s">
        <v>48</v>
      </c>
      <c r="T961" s="4" t="s">
        <v>48</v>
      </c>
      <c r="V961" s="4" t="s">
        <v>48</v>
      </c>
      <c r="W961" s="4" t="s">
        <v>48</v>
      </c>
      <c r="X961" s="4" t="s">
        <v>48</v>
      </c>
      <c r="Y961" s="4" t="s">
        <v>48</v>
      </c>
      <c r="Z961" s="4" t="s">
        <v>48</v>
      </c>
      <c r="AA961" s="4" t="s">
        <v>48</v>
      </c>
    </row>
    <row r="962" spans="2:27" x14ac:dyDescent="0.25">
      <c r="B962" s="8">
        <v>961</v>
      </c>
      <c r="E962" s="1">
        <f t="shared" si="33"/>
        <v>16</v>
      </c>
      <c r="F962" s="1">
        <f t="shared" si="32"/>
        <v>2</v>
      </c>
      <c r="G962" s="4" t="s">
        <v>48</v>
      </c>
      <c r="H962" s="4" t="s">
        <v>48</v>
      </c>
      <c r="I962" s="4" t="s">
        <v>48</v>
      </c>
      <c r="J962" s="4" t="s">
        <v>48</v>
      </c>
      <c r="K962" s="4" t="s">
        <v>48</v>
      </c>
      <c r="L962" s="4" t="s">
        <v>48</v>
      </c>
      <c r="M962" s="4" t="s">
        <v>48</v>
      </c>
      <c r="O962" s="4" t="s">
        <v>48</v>
      </c>
      <c r="P962" s="4" t="s">
        <v>48</v>
      </c>
      <c r="Q962" s="4" t="s">
        <v>48</v>
      </c>
      <c r="R962" s="4" t="s">
        <v>48</v>
      </c>
      <c r="S962" s="4" t="s">
        <v>48</v>
      </c>
      <c r="T962" s="4" t="s">
        <v>48</v>
      </c>
      <c r="V962" s="4" t="s">
        <v>48</v>
      </c>
      <c r="W962" s="4" t="s">
        <v>48</v>
      </c>
      <c r="X962" s="4" t="s">
        <v>48</v>
      </c>
      <c r="Y962" s="4" t="s">
        <v>48</v>
      </c>
      <c r="Z962" s="4" t="s">
        <v>48</v>
      </c>
      <c r="AA962" s="4" t="s">
        <v>48</v>
      </c>
    </row>
    <row r="963" spans="2:27" x14ac:dyDescent="0.25">
      <c r="B963" s="8">
        <v>962</v>
      </c>
      <c r="E963" s="1">
        <f t="shared" si="33"/>
        <v>16</v>
      </c>
      <c r="F963" s="1">
        <f t="shared" si="32"/>
        <v>2</v>
      </c>
      <c r="G963" s="4" t="s">
        <v>48</v>
      </c>
      <c r="H963" s="4" t="s">
        <v>48</v>
      </c>
      <c r="I963" s="4" t="s">
        <v>48</v>
      </c>
      <c r="J963" s="4" t="s">
        <v>48</v>
      </c>
      <c r="K963" s="4" t="s">
        <v>48</v>
      </c>
      <c r="L963" s="4" t="s">
        <v>48</v>
      </c>
      <c r="M963" s="4" t="s">
        <v>48</v>
      </c>
      <c r="O963" s="4" t="s">
        <v>48</v>
      </c>
      <c r="P963" s="4" t="s">
        <v>48</v>
      </c>
      <c r="Q963" s="4" t="s">
        <v>48</v>
      </c>
      <c r="R963" s="4" t="s">
        <v>48</v>
      </c>
      <c r="S963" s="4" t="s">
        <v>48</v>
      </c>
      <c r="T963" s="4" t="s">
        <v>48</v>
      </c>
      <c r="V963" s="4" t="s">
        <v>48</v>
      </c>
      <c r="W963" s="4" t="s">
        <v>48</v>
      </c>
      <c r="X963" s="4" t="s">
        <v>48</v>
      </c>
      <c r="Y963" s="4" t="s">
        <v>48</v>
      </c>
      <c r="Z963" s="4" t="s">
        <v>48</v>
      </c>
      <c r="AA963" s="4" t="s">
        <v>48</v>
      </c>
    </row>
    <row r="964" spans="2:27" x14ac:dyDescent="0.25">
      <c r="B964" s="8">
        <v>963</v>
      </c>
      <c r="E964" s="1">
        <f t="shared" si="33"/>
        <v>16</v>
      </c>
      <c r="F964" s="1">
        <f t="shared" si="32"/>
        <v>2</v>
      </c>
      <c r="G964" s="4" t="s">
        <v>48</v>
      </c>
      <c r="H964" s="4" t="s">
        <v>48</v>
      </c>
      <c r="I964" s="4" t="s">
        <v>48</v>
      </c>
      <c r="J964" s="4" t="s">
        <v>48</v>
      </c>
      <c r="K964" s="4" t="s">
        <v>48</v>
      </c>
      <c r="L964" s="4" t="s">
        <v>48</v>
      </c>
      <c r="M964" s="4" t="s">
        <v>48</v>
      </c>
      <c r="O964" s="4" t="s">
        <v>48</v>
      </c>
      <c r="P964" s="4" t="s">
        <v>48</v>
      </c>
      <c r="Q964" s="4" t="s">
        <v>48</v>
      </c>
      <c r="R964" s="4" t="s">
        <v>48</v>
      </c>
      <c r="S964" s="4" t="s">
        <v>48</v>
      </c>
      <c r="T964" s="4" t="s">
        <v>48</v>
      </c>
      <c r="V964" s="4" t="s">
        <v>48</v>
      </c>
      <c r="W964" s="4" t="s">
        <v>48</v>
      </c>
      <c r="X964" s="4" t="s">
        <v>48</v>
      </c>
      <c r="Y964" s="4" t="s">
        <v>48</v>
      </c>
      <c r="Z964" s="4" t="s">
        <v>48</v>
      </c>
      <c r="AA964" s="4" t="s">
        <v>48</v>
      </c>
    </row>
    <row r="965" spans="2:27" x14ac:dyDescent="0.25">
      <c r="B965" s="8">
        <v>964</v>
      </c>
      <c r="E965" s="1">
        <f t="shared" si="33"/>
        <v>16</v>
      </c>
      <c r="F965" s="1">
        <f t="shared" si="32"/>
        <v>2</v>
      </c>
      <c r="G965" s="4" t="s">
        <v>48</v>
      </c>
      <c r="H965" s="4" t="s">
        <v>48</v>
      </c>
      <c r="I965" s="4" t="s">
        <v>48</v>
      </c>
      <c r="J965" s="4" t="s">
        <v>48</v>
      </c>
      <c r="K965" s="4" t="s">
        <v>48</v>
      </c>
      <c r="L965" s="4" t="s">
        <v>48</v>
      </c>
      <c r="M965" s="4" t="s">
        <v>48</v>
      </c>
      <c r="O965" s="4" t="s">
        <v>48</v>
      </c>
      <c r="P965" s="4" t="s">
        <v>48</v>
      </c>
      <c r="Q965" s="4" t="s">
        <v>48</v>
      </c>
      <c r="R965" s="4" t="s">
        <v>48</v>
      </c>
      <c r="S965" s="4" t="s">
        <v>48</v>
      </c>
      <c r="T965" s="4" t="s">
        <v>48</v>
      </c>
      <c r="V965" s="4" t="s">
        <v>48</v>
      </c>
      <c r="W965" s="4" t="s">
        <v>48</v>
      </c>
      <c r="X965" s="4" t="s">
        <v>48</v>
      </c>
      <c r="Y965" s="4" t="s">
        <v>48</v>
      </c>
      <c r="Z965" s="4" t="s">
        <v>48</v>
      </c>
      <c r="AA965" s="4" t="s">
        <v>48</v>
      </c>
    </row>
    <row r="966" spans="2:27" x14ac:dyDescent="0.25">
      <c r="B966" s="8">
        <v>965</v>
      </c>
      <c r="E966" s="1">
        <f t="shared" si="33"/>
        <v>16</v>
      </c>
      <c r="F966" s="1">
        <f t="shared" si="32"/>
        <v>2</v>
      </c>
      <c r="G966" s="4" t="s">
        <v>48</v>
      </c>
      <c r="H966" s="4" t="s">
        <v>48</v>
      </c>
      <c r="I966" s="4" t="s">
        <v>48</v>
      </c>
      <c r="J966" s="4" t="s">
        <v>48</v>
      </c>
      <c r="K966" s="4" t="s">
        <v>48</v>
      </c>
      <c r="L966" s="4" t="s">
        <v>48</v>
      </c>
      <c r="M966" s="4" t="s">
        <v>48</v>
      </c>
      <c r="O966" s="4" t="s">
        <v>48</v>
      </c>
      <c r="P966" s="4" t="s">
        <v>48</v>
      </c>
      <c r="Q966" s="4" t="s">
        <v>48</v>
      </c>
      <c r="R966" s="4" t="s">
        <v>48</v>
      </c>
      <c r="S966" s="4" t="s">
        <v>48</v>
      </c>
      <c r="T966" s="4" t="s">
        <v>48</v>
      </c>
      <c r="V966" s="4" t="s">
        <v>48</v>
      </c>
      <c r="W966" s="4" t="s">
        <v>48</v>
      </c>
      <c r="X966" s="4" t="s">
        <v>48</v>
      </c>
      <c r="Y966" s="4" t="s">
        <v>48</v>
      </c>
      <c r="Z966" s="4" t="s">
        <v>48</v>
      </c>
      <c r="AA966" s="4" t="s">
        <v>48</v>
      </c>
    </row>
    <row r="967" spans="2:27" x14ac:dyDescent="0.25">
      <c r="B967" s="8">
        <v>966</v>
      </c>
      <c r="E967" s="1">
        <f t="shared" si="33"/>
        <v>16</v>
      </c>
      <c r="F967" s="1">
        <f t="shared" si="32"/>
        <v>2</v>
      </c>
      <c r="G967" s="4" t="s">
        <v>48</v>
      </c>
      <c r="H967" s="4" t="s">
        <v>48</v>
      </c>
      <c r="I967" s="4" t="s">
        <v>48</v>
      </c>
      <c r="J967" s="4" t="s">
        <v>48</v>
      </c>
      <c r="K967" s="4" t="s">
        <v>48</v>
      </c>
      <c r="L967" s="4" t="s">
        <v>48</v>
      </c>
      <c r="M967" s="4" t="s">
        <v>48</v>
      </c>
      <c r="O967" s="4" t="s">
        <v>48</v>
      </c>
      <c r="P967" s="4" t="s">
        <v>48</v>
      </c>
      <c r="Q967" s="4" t="s">
        <v>48</v>
      </c>
      <c r="R967" s="4" t="s">
        <v>48</v>
      </c>
      <c r="S967" s="4" t="s">
        <v>48</v>
      </c>
      <c r="T967" s="4" t="s">
        <v>48</v>
      </c>
      <c r="V967" s="4" t="s">
        <v>48</v>
      </c>
      <c r="W967" s="4" t="s">
        <v>48</v>
      </c>
      <c r="X967" s="4" t="s">
        <v>48</v>
      </c>
      <c r="Y967" s="4" t="s">
        <v>48</v>
      </c>
      <c r="Z967" s="4" t="s">
        <v>48</v>
      </c>
      <c r="AA967" s="4" t="s">
        <v>48</v>
      </c>
    </row>
    <row r="968" spans="2:27" x14ac:dyDescent="0.25">
      <c r="B968" s="8">
        <v>967</v>
      </c>
      <c r="E968" s="1">
        <f t="shared" si="33"/>
        <v>16</v>
      </c>
      <c r="F968" s="1">
        <f t="shared" si="32"/>
        <v>2</v>
      </c>
      <c r="G968" s="4" t="s">
        <v>48</v>
      </c>
      <c r="H968" s="4" t="s">
        <v>48</v>
      </c>
      <c r="I968" s="4" t="s">
        <v>48</v>
      </c>
      <c r="J968" s="4" t="s">
        <v>48</v>
      </c>
      <c r="K968" s="4" t="s">
        <v>48</v>
      </c>
      <c r="L968" s="4" t="s">
        <v>48</v>
      </c>
      <c r="M968" s="4" t="s">
        <v>48</v>
      </c>
      <c r="O968" s="4" t="s">
        <v>48</v>
      </c>
      <c r="P968" s="4" t="s">
        <v>48</v>
      </c>
      <c r="Q968" s="4" t="s">
        <v>48</v>
      </c>
      <c r="R968" s="4" t="s">
        <v>48</v>
      </c>
      <c r="S968" s="4" t="s">
        <v>48</v>
      </c>
      <c r="T968" s="4" t="s">
        <v>48</v>
      </c>
      <c r="V968" s="4" t="s">
        <v>48</v>
      </c>
      <c r="W968" s="4" t="s">
        <v>48</v>
      </c>
      <c r="X968" s="4" t="s">
        <v>48</v>
      </c>
      <c r="Y968" s="4" t="s">
        <v>48</v>
      </c>
      <c r="Z968" s="4" t="s">
        <v>48</v>
      </c>
      <c r="AA968" s="4" t="s">
        <v>48</v>
      </c>
    </row>
    <row r="969" spans="2:27" x14ac:dyDescent="0.25">
      <c r="B969" s="8">
        <v>968</v>
      </c>
      <c r="E969" s="1">
        <f t="shared" si="33"/>
        <v>16</v>
      </c>
      <c r="F969" s="1">
        <f t="shared" si="32"/>
        <v>2</v>
      </c>
      <c r="G969" s="4" t="s">
        <v>48</v>
      </c>
      <c r="H969" s="4" t="s">
        <v>48</v>
      </c>
      <c r="I969" s="4" t="s">
        <v>48</v>
      </c>
      <c r="J969" s="4" t="s">
        <v>48</v>
      </c>
      <c r="K969" s="4" t="s">
        <v>48</v>
      </c>
      <c r="L969" s="4" t="s">
        <v>48</v>
      </c>
      <c r="M969" s="4" t="s">
        <v>48</v>
      </c>
      <c r="O969" s="4" t="s">
        <v>48</v>
      </c>
      <c r="P969" s="4" t="s">
        <v>48</v>
      </c>
      <c r="Q969" s="4" t="s">
        <v>48</v>
      </c>
      <c r="R969" s="4" t="s">
        <v>48</v>
      </c>
      <c r="S969" s="4" t="s">
        <v>48</v>
      </c>
      <c r="T969" s="4" t="s">
        <v>48</v>
      </c>
      <c r="V969" s="4" t="s">
        <v>48</v>
      </c>
      <c r="W969" s="4" t="s">
        <v>48</v>
      </c>
      <c r="X969" s="4" t="s">
        <v>48</v>
      </c>
      <c r="Y969" s="4" t="s">
        <v>48</v>
      </c>
      <c r="Z969" s="4" t="s">
        <v>48</v>
      </c>
      <c r="AA969" s="4" t="s">
        <v>48</v>
      </c>
    </row>
    <row r="970" spans="2:27" x14ac:dyDescent="0.25">
      <c r="B970" s="8">
        <v>969</v>
      </c>
      <c r="E970" s="1">
        <f t="shared" si="33"/>
        <v>16</v>
      </c>
      <c r="F970" s="1">
        <f t="shared" si="32"/>
        <v>2</v>
      </c>
      <c r="G970" s="4" t="s">
        <v>48</v>
      </c>
      <c r="H970" s="4" t="s">
        <v>48</v>
      </c>
      <c r="I970" s="4" t="s">
        <v>48</v>
      </c>
      <c r="J970" s="4" t="s">
        <v>48</v>
      </c>
      <c r="K970" s="4" t="s">
        <v>48</v>
      </c>
      <c r="L970" s="4" t="s">
        <v>48</v>
      </c>
      <c r="M970" s="4" t="s">
        <v>48</v>
      </c>
      <c r="O970" s="4" t="s">
        <v>48</v>
      </c>
      <c r="P970" s="4" t="s">
        <v>48</v>
      </c>
      <c r="Q970" s="4" t="s">
        <v>48</v>
      </c>
      <c r="R970" s="4" t="s">
        <v>48</v>
      </c>
      <c r="S970" s="4" t="s">
        <v>48</v>
      </c>
      <c r="T970" s="4" t="s">
        <v>48</v>
      </c>
      <c r="V970" s="4" t="s">
        <v>48</v>
      </c>
      <c r="W970" s="4" t="s">
        <v>48</v>
      </c>
      <c r="X970" s="4" t="s">
        <v>48</v>
      </c>
      <c r="Y970" s="4" t="s">
        <v>48</v>
      </c>
      <c r="Z970" s="4" t="s">
        <v>48</v>
      </c>
      <c r="AA970" s="4" t="s">
        <v>48</v>
      </c>
    </row>
    <row r="971" spans="2:27" x14ac:dyDescent="0.25">
      <c r="B971" s="8">
        <v>970</v>
      </c>
      <c r="E971" s="1">
        <f t="shared" si="33"/>
        <v>16</v>
      </c>
      <c r="F971" s="1">
        <f t="shared" si="32"/>
        <v>2</v>
      </c>
      <c r="G971" s="4" t="s">
        <v>48</v>
      </c>
      <c r="H971" s="4" t="s">
        <v>48</v>
      </c>
      <c r="I971" s="4" t="s">
        <v>48</v>
      </c>
      <c r="J971" s="4" t="s">
        <v>48</v>
      </c>
      <c r="K971" s="4" t="s">
        <v>48</v>
      </c>
      <c r="L971" s="4" t="s">
        <v>48</v>
      </c>
      <c r="M971" s="4" t="s">
        <v>48</v>
      </c>
      <c r="O971" s="4" t="s">
        <v>48</v>
      </c>
      <c r="P971" s="4" t="s">
        <v>48</v>
      </c>
      <c r="Q971" s="4" t="s">
        <v>48</v>
      </c>
      <c r="R971" s="4" t="s">
        <v>48</v>
      </c>
      <c r="S971" s="4" t="s">
        <v>48</v>
      </c>
      <c r="T971" s="4" t="s">
        <v>48</v>
      </c>
      <c r="V971" s="4" t="s">
        <v>48</v>
      </c>
      <c r="W971" s="4" t="s">
        <v>48</v>
      </c>
      <c r="X971" s="4" t="s">
        <v>48</v>
      </c>
      <c r="Y971" s="4" t="s">
        <v>48</v>
      </c>
      <c r="Z971" s="4" t="s">
        <v>48</v>
      </c>
      <c r="AA971" s="4" t="s">
        <v>48</v>
      </c>
    </row>
    <row r="972" spans="2:27" x14ac:dyDescent="0.25">
      <c r="B972" s="8">
        <v>971</v>
      </c>
      <c r="E972" s="1">
        <f t="shared" si="33"/>
        <v>16</v>
      </c>
      <c r="F972" s="1">
        <f t="shared" si="32"/>
        <v>2</v>
      </c>
      <c r="G972" s="4" t="s">
        <v>48</v>
      </c>
      <c r="H972" s="4" t="s">
        <v>48</v>
      </c>
      <c r="I972" s="4" t="s">
        <v>48</v>
      </c>
      <c r="J972" s="4" t="s">
        <v>48</v>
      </c>
      <c r="K972" s="4" t="s">
        <v>48</v>
      </c>
      <c r="L972" s="4" t="s">
        <v>48</v>
      </c>
      <c r="M972" s="4" t="s">
        <v>48</v>
      </c>
      <c r="O972" s="4" t="s">
        <v>48</v>
      </c>
      <c r="P972" s="4" t="s">
        <v>48</v>
      </c>
      <c r="Q972" s="4" t="s">
        <v>48</v>
      </c>
      <c r="R972" s="4" t="s">
        <v>48</v>
      </c>
      <c r="S972" s="4" t="s">
        <v>48</v>
      </c>
      <c r="T972" s="4" t="s">
        <v>48</v>
      </c>
      <c r="V972" s="4" t="s">
        <v>48</v>
      </c>
      <c r="W972" s="4" t="s">
        <v>48</v>
      </c>
      <c r="X972" s="4" t="s">
        <v>48</v>
      </c>
      <c r="Y972" s="4" t="s">
        <v>48</v>
      </c>
      <c r="Z972" s="4" t="s">
        <v>48</v>
      </c>
      <c r="AA972" s="4" t="s">
        <v>48</v>
      </c>
    </row>
    <row r="973" spans="2:27" x14ac:dyDescent="0.25">
      <c r="B973" s="8">
        <v>972</v>
      </c>
      <c r="E973" s="1">
        <f t="shared" si="33"/>
        <v>16</v>
      </c>
      <c r="F973" s="1">
        <f t="shared" si="32"/>
        <v>2</v>
      </c>
      <c r="G973" s="4" t="s">
        <v>48</v>
      </c>
      <c r="H973" s="4" t="s">
        <v>48</v>
      </c>
      <c r="I973" s="4" t="s">
        <v>48</v>
      </c>
      <c r="J973" s="4" t="s">
        <v>48</v>
      </c>
      <c r="K973" s="4" t="s">
        <v>48</v>
      </c>
      <c r="L973" s="4" t="s">
        <v>48</v>
      </c>
      <c r="M973" s="4" t="s">
        <v>48</v>
      </c>
      <c r="O973" s="4" t="s">
        <v>48</v>
      </c>
      <c r="P973" s="4" t="s">
        <v>48</v>
      </c>
      <c r="Q973" s="4" t="s">
        <v>48</v>
      </c>
      <c r="R973" s="4" t="s">
        <v>48</v>
      </c>
      <c r="S973" s="4" t="s">
        <v>48</v>
      </c>
      <c r="T973" s="4" t="s">
        <v>48</v>
      </c>
      <c r="V973" s="4" t="s">
        <v>48</v>
      </c>
      <c r="W973" s="4" t="s">
        <v>48</v>
      </c>
      <c r="X973" s="4" t="s">
        <v>48</v>
      </c>
      <c r="Y973" s="4" t="s">
        <v>48</v>
      </c>
      <c r="Z973" s="4" t="s">
        <v>48</v>
      </c>
      <c r="AA973" s="4" t="s">
        <v>48</v>
      </c>
    </row>
    <row r="974" spans="2:27" x14ac:dyDescent="0.25">
      <c r="B974" s="8">
        <v>973</v>
      </c>
      <c r="E974" s="1">
        <f t="shared" si="33"/>
        <v>16</v>
      </c>
      <c r="F974" s="1">
        <f t="shared" si="32"/>
        <v>2</v>
      </c>
      <c r="G974" s="4" t="s">
        <v>48</v>
      </c>
      <c r="H974" s="4" t="s">
        <v>48</v>
      </c>
      <c r="I974" s="4" t="s">
        <v>48</v>
      </c>
      <c r="J974" s="4" t="s">
        <v>48</v>
      </c>
      <c r="K974" s="4" t="s">
        <v>48</v>
      </c>
      <c r="L974" s="4" t="s">
        <v>48</v>
      </c>
      <c r="M974" s="4" t="s">
        <v>48</v>
      </c>
      <c r="O974" s="4" t="s">
        <v>48</v>
      </c>
      <c r="P974" s="4" t="s">
        <v>48</v>
      </c>
      <c r="Q974" s="4" t="s">
        <v>48</v>
      </c>
      <c r="R974" s="4" t="s">
        <v>48</v>
      </c>
      <c r="S974" s="4" t="s">
        <v>48</v>
      </c>
      <c r="T974" s="4" t="s">
        <v>48</v>
      </c>
      <c r="V974" s="4" t="s">
        <v>48</v>
      </c>
      <c r="W974" s="4" t="s">
        <v>48</v>
      </c>
      <c r="X974" s="4" t="s">
        <v>48</v>
      </c>
      <c r="Y974" s="4" t="s">
        <v>48</v>
      </c>
      <c r="Z974" s="4" t="s">
        <v>48</v>
      </c>
      <c r="AA974" s="4" t="s">
        <v>48</v>
      </c>
    </row>
    <row r="975" spans="2:27" x14ac:dyDescent="0.25">
      <c r="B975" s="8">
        <v>974</v>
      </c>
      <c r="E975" s="1">
        <f t="shared" si="33"/>
        <v>16</v>
      </c>
      <c r="F975" s="1">
        <f t="shared" si="32"/>
        <v>2</v>
      </c>
      <c r="G975" s="4" t="s">
        <v>48</v>
      </c>
      <c r="H975" s="4" t="s">
        <v>48</v>
      </c>
      <c r="I975" s="4" t="s">
        <v>48</v>
      </c>
      <c r="J975" s="4" t="s">
        <v>48</v>
      </c>
      <c r="K975" s="4" t="s">
        <v>48</v>
      </c>
      <c r="L975" s="4" t="s">
        <v>48</v>
      </c>
      <c r="M975" s="4" t="s">
        <v>48</v>
      </c>
      <c r="O975" s="4" t="s">
        <v>48</v>
      </c>
      <c r="P975" s="4" t="s">
        <v>48</v>
      </c>
      <c r="Q975" s="4" t="s">
        <v>48</v>
      </c>
      <c r="R975" s="4" t="s">
        <v>48</v>
      </c>
      <c r="S975" s="4" t="s">
        <v>48</v>
      </c>
      <c r="T975" s="4" t="s">
        <v>48</v>
      </c>
      <c r="V975" s="4" t="s">
        <v>48</v>
      </c>
      <c r="W975" s="4" t="s">
        <v>48</v>
      </c>
      <c r="X975" s="4" t="s">
        <v>48</v>
      </c>
      <c r="Y975" s="4" t="s">
        <v>48</v>
      </c>
      <c r="Z975" s="4" t="s">
        <v>48</v>
      </c>
      <c r="AA975" s="4" t="s">
        <v>48</v>
      </c>
    </row>
    <row r="976" spans="2:27" x14ac:dyDescent="0.25">
      <c r="B976" s="8">
        <v>975</v>
      </c>
      <c r="E976" s="1">
        <f t="shared" si="33"/>
        <v>16</v>
      </c>
      <c r="F976" s="1">
        <f t="shared" si="32"/>
        <v>2</v>
      </c>
      <c r="G976" s="4" t="s">
        <v>48</v>
      </c>
      <c r="H976" s="4" t="s">
        <v>48</v>
      </c>
      <c r="I976" s="4" t="s">
        <v>48</v>
      </c>
      <c r="J976" s="4" t="s">
        <v>48</v>
      </c>
      <c r="K976" s="4" t="s">
        <v>48</v>
      </c>
      <c r="L976" s="4" t="s">
        <v>48</v>
      </c>
      <c r="M976" s="4" t="s">
        <v>48</v>
      </c>
      <c r="O976" s="4" t="s">
        <v>48</v>
      </c>
      <c r="P976" s="4" t="s">
        <v>48</v>
      </c>
      <c r="Q976" s="4" t="s">
        <v>48</v>
      </c>
      <c r="R976" s="4" t="s">
        <v>48</v>
      </c>
      <c r="S976" s="4" t="s">
        <v>48</v>
      </c>
      <c r="T976" s="4" t="s">
        <v>48</v>
      </c>
      <c r="V976" s="4" t="s">
        <v>48</v>
      </c>
      <c r="W976" s="4" t="s">
        <v>48</v>
      </c>
      <c r="X976" s="4" t="s">
        <v>48</v>
      </c>
      <c r="Y976" s="4" t="s">
        <v>48</v>
      </c>
      <c r="Z976" s="4" t="s">
        <v>48</v>
      </c>
      <c r="AA976" s="4" t="s">
        <v>48</v>
      </c>
    </row>
    <row r="977" spans="2:32" x14ac:dyDescent="0.25">
      <c r="B977" s="8">
        <v>976</v>
      </c>
      <c r="E977" s="1">
        <f t="shared" si="33"/>
        <v>16</v>
      </c>
      <c r="F977" s="1">
        <f t="shared" si="32"/>
        <v>2</v>
      </c>
      <c r="G977" s="4" t="s">
        <v>48</v>
      </c>
      <c r="H977" s="4" t="s">
        <v>48</v>
      </c>
      <c r="I977" s="4" t="s">
        <v>48</v>
      </c>
      <c r="J977" s="4" t="s">
        <v>48</v>
      </c>
      <c r="K977" s="4" t="s">
        <v>48</v>
      </c>
      <c r="L977" s="4" t="s">
        <v>48</v>
      </c>
      <c r="M977" s="4" t="s">
        <v>48</v>
      </c>
      <c r="O977" s="4" t="s">
        <v>48</v>
      </c>
      <c r="P977" s="4" t="s">
        <v>48</v>
      </c>
      <c r="Q977" s="4" t="s">
        <v>48</v>
      </c>
      <c r="R977" s="4" t="s">
        <v>48</v>
      </c>
      <c r="S977" s="4" t="s">
        <v>48</v>
      </c>
      <c r="T977" s="4" t="s">
        <v>48</v>
      </c>
      <c r="V977" s="4" t="s">
        <v>48</v>
      </c>
      <c r="W977" s="4" t="s">
        <v>48</v>
      </c>
      <c r="X977" s="4" t="s">
        <v>48</v>
      </c>
      <c r="Y977" s="4" t="s">
        <v>48</v>
      </c>
      <c r="Z977" s="4" t="s">
        <v>48</v>
      </c>
      <c r="AA977" s="4" t="s">
        <v>48</v>
      </c>
      <c r="AB977" s="6"/>
    </row>
    <row r="978" spans="2:32" x14ac:dyDescent="0.25">
      <c r="B978" s="8">
        <v>977</v>
      </c>
      <c r="E978" s="1">
        <f t="shared" si="33"/>
        <v>17</v>
      </c>
      <c r="F978" s="1">
        <f t="shared" si="32"/>
        <v>2</v>
      </c>
      <c r="G978" s="4" t="s">
        <v>48</v>
      </c>
      <c r="H978" s="4" t="s">
        <v>48</v>
      </c>
      <c r="I978" s="4" t="s">
        <v>48</v>
      </c>
      <c r="J978" s="4" t="s">
        <v>48</v>
      </c>
      <c r="K978" s="4" t="s">
        <v>48</v>
      </c>
      <c r="L978" s="4" t="s">
        <v>48</v>
      </c>
      <c r="M978" s="4" t="s">
        <v>48</v>
      </c>
      <c r="O978" s="4" t="s">
        <v>48</v>
      </c>
      <c r="P978" s="4" t="s">
        <v>48</v>
      </c>
      <c r="Q978" s="4" t="s">
        <v>48</v>
      </c>
      <c r="R978" s="4" t="s">
        <v>48</v>
      </c>
      <c r="S978" s="4" t="s">
        <v>48</v>
      </c>
      <c r="T978" s="4" t="s">
        <v>48</v>
      </c>
      <c r="V978" s="4" t="s">
        <v>48</v>
      </c>
      <c r="W978" s="4" t="s">
        <v>48</v>
      </c>
      <c r="X978" s="4" t="s">
        <v>48</v>
      </c>
      <c r="Y978" s="4" t="s">
        <v>48</v>
      </c>
      <c r="Z978" s="4" t="s">
        <v>48</v>
      </c>
      <c r="AA978" s="4" t="s">
        <v>48</v>
      </c>
      <c r="AB978" s="6"/>
    </row>
    <row r="979" spans="2:32" x14ac:dyDescent="0.25">
      <c r="B979" s="8">
        <v>978</v>
      </c>
      <c r="E979" s="1">
        <f t="shared" si="33"/>
        <v>17</v>
      </c>
      <c r="F979" s="1">
        <f t="shared" si="32"/>
        <v>2</v>
      </c>
      <c r="G979" s="4" t="s">
        <v>48</v>
      </c>
      <c r="H979" s="4" t="s">
        <v>48</v>
      </c>
      <c r="I979" s="4" t="s">
        <v>48</v>
      </c>
      <c r="J979" s="4" t="s">
        <v>48</v>
      </c>
      <c r="K979" s="4" t="s">
        <v>48</v>
      </c>
      <c r="L979" s="4" t="s">
        <v>48</v>
      </c>
      <c r="M979" s="4" t="s">
        <v>48</v>
      </c>
      <c r="O979" s="4" t="s">
        <v>48</v>
      </c>
      <c r="P979" s="4" t="s">
        <v>48</v>
      </c>
      <c r="Q979" s="4" t="s">
        <v>48</v>
      </c>
      <c r="R979" s="4" t="s">
        <v>48</v>
      </c>
      <c r="S979" s="4" t="s">
        <v>48</v>
      </c>
      <c r="T979" s="4" t="s">
        <v>48</v>
      </c>
      <c r="V979" s="4" t="s">
        <v>48</v>
      </c>
      <c r="W979" s="4" t="s">
        <v>48</v>
      </c>
      <c r="X979" s="4" t="s">
        <v>48</v>
      </c>
      <c r="Y979" s="4" t="s">
        <v>48</v>
      </c>
      <c r="Z979" s="4" t="s">
        <v>48</v>
      </c>
      <c r="AA979" s="4" t="s">
        <v>48</v>
      </c>
      <c r="AB979" s="6"/>
    </row>
    <row r="980" spans="2:32" x14ac:dyDescent="0.25">
      <c r="B980" s="8">
        <v>979</v>
      </c>
      <c r="E980" s="1">
        <f t="shared" si="33"/>
        <v>17</v>
      </c>
      <c r="F980" s="1">
        <f t="shared" si="32"/>
        <v>2</v>
      </c>
      <c r="G980" s="4" t="s">
        <v>48</v>
      </c>
      <c r="H980" s="4" t="s">
        <v>48</v>
      </c>
      <c r="I980" s="4" t="s">
        <v>48</v>
      </c>
      <c r="J980" s="4" t="s">
        <v>48</v>
      </c>
      <c r="K980" s="4" t="s">
        <v>48</v>
      </c>
      <c r="L980" s="4" t="s">
        <v>48</v>
      </c>
      <c r="M980" s="4" t="s">
        <v>48</v>
      </c>
      <c r="O980" s="4" t="s">
        <v>48</v>
      </c>
      <c r="P980" s="4" t="s">
        <v>48</v>
      </c>
      <c r="Q980" s="4" t="s">
        <v>48</v>
      </c>
      <c r="R980" s="4" t="s">
        <v>48</v>
      </c>
      <c r="S980" s="4" t="s">
        <v>48</v>
      </c>
      <c r="T980" s="4" t="s">
        <v>48</v>
      </c>
      <c r="V980" s="4" t="s">
        <v>48</v>
      </c>
      <c r="W980" s="4" t="s">
        <v>48</v>
      </c>
      <c r="X980" s="4" t="s">
        <v>48</v>
      </c>
      <c r="Y980" s="4" t="s">
        <v>48</v>
      </c>
      <c r="Z980" s="4" t="s">
        <v>48</v>
      </c>
      <c r="AA980" s="4" t="s">
        <v>48</v>
      </c>
      <c r="AB980" s="6"/>
    </row>
    <row r="981" spans="2:32" x14ac:dyDescent="0.25"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2:32" x14ac:dyDescent="0.25">
      <c r="F982" s="1">
        <f>MAX(G982:AF982)</f>
        <v>22</v>
      </c>
      <c r="G982" s="4">
        <f>MAX(G337:G980)</f>
        <v>22</v>
      </c>
      <c r="H982" s="4">
        <f>MAX(H343:H980)</f>
        <v>9</v>
      </c>
      <c r="I982" s="4">
        <f>MAX(I570:I980)</f>
        <v>15</v>
      </c>
      <c r="J982" s="4">
        <f>MAX(J4:J980)</f>
        <v>15.6</v>
      </c>
      <c r="K982" s="4">
        <f>MAX(K524:K980)</f>
        <v>11.6</v>
      </c>
      <c r="L982" s="4">
        <f>MAX(L120:L980)</f>
        <v>19</v>
      </c>
      <c r="M982" s="4">
        <f>MAX(M452:M980)</f>
        <v>16</v>
      </c>
      <c r="N982" s="4">
        <f>MAX(N2:N980)</f>
        <v>13.2</v>
      </c>
      <c r="O982" s="4">
        <f>MAX(O285:O980)</f>
        <v>18</v>
      </c>
      <c r="P982" s="4">
        <f>MAX(P355:P980)</f>
        <v>15</v>
      </c>
      <c r="Q982" s="4">
        <f>MAX(Q365:Q980)</f>
        <v>14.2</v>
      </c>
      <c r="R982" s="4">
        <f>MAX(R96:R980)</f>
        <v>13</v>
      </c>
      <c r="S982" s="4">
        <f>MAX(S223:S980)</f>
        <v>12.6</v>
      </c>
      <c r="T982" s="4">
        <f>MAX(T207:T980)</f>
        <v>14</v>
      </c>
      <c r="U982" s="4">
        <f>MAX(U2:U980)</f>
        <v>12</v>
      </c>
      <c r="V982" s="4">
        <f>MAX(V411:V980)</f>
        <v>14.2</v>
      </c>
      <c r="W982" s="4">
        <f>MAX(W378:W980)</f>
        <v>11.8</v>
      </c>
      <c r="X982" s="4">
        <f>MAX(X211:X980)</f>
        <v>5.8</v>
      </c>
      <c r="Y982" s="4">
        <f>MAX(Y319:Y980)</f>
        <v>12</v>
      </c>
      <c r="Z982" s="4">
        <f>MAX(Z2:Z980)</f>
        <v>13</v>
      </c>
      <c r="AA982" s="4">
        <f>MAX(AA309:AA980)</f>
        <v>14.4</v>
      </c>
      <c r="AB982" s="4">
        <f>MAX(AB2:AB980)</f>
        <v>11</v>
      </c>
      <c r="AC982" s="4">
        <f>MAX(AC2:AC980)</f>
        <v>11</v>
      </c>
      <c r="AD982" s="4">
        <f>MAX(AD2:AD980)</f>
        <v>12.4</v>
      </c>
      <c r="AE982" s="4">
        <f>MAX(AE2:AE980)</f>
        <v>13.4</v>
      </c>
      <c r="AF982" s="4">
        <f>MAX(AF2:AF980)</f>
        <v>10</v>
      </c>
    </row>
    <row r="983" spans="2:32" x14ac:dyDescent="0.25">
      <c r="G983" s="27">
        <f>MATCH(MAX(G337:G980),G337:G980,0)</f>
        <v>1</v>
      </c>
      <c r="H983" s="27">
        <f>MATCH(MAX(H343:H980),H343:H980,0)</f>
        <v>273</v>
      </c>
      <c r="I983" s="27">
        <f>MATCH(MAX(I570:I980),I570:I980,0)</f>
        <v>41</v>
      </c>
      <c r="J983" s="27">
        <f>MATCH(MAX(J4:J980),J4:J980,0)</f>
        <v>449</v>
      </c>
      <c r="K983" s="27">
        <f>MATCH(MAX(K524:K980),K524:K980,0)</f>
        <v>301</v>
      </c>
      <c r="L983" s="27">
        <f>MATCH(MAX(L120:L980),L120:L980,0)</f>
        <v>234</v>
      </c>
      <c r="M983" s="27">
        <f>MATCH(MAX(M452:M980),M452:M980,0)</f>
        <v>357</v>
      </c>
      <c r="N983" s="27">
        <f>MATCH(MAX(N2:N980),N2:N980,0)</f>
        <v>299</v>
      </c>
      <c r="O983" s="27">
        <f>MATCH(MAX(O285:O980),O285:O980,0)</f>
        <v>75</v>
      </c>
      <c r="P983" s="27">
        <f>MATCH(MAX(P355:P980),P355:P980,0)</f>
        <v>3</v>
      </c>
      <c r="Q983" s="27">
        <f>MATCH(MAX(Q365:Q980),Q365:Q980,0)</f>
        <v>83</v>
      </c>
      <c r="R983" s="27">
        <f>MATCH(MAX(R96:R980),R96:R980,0)</f>
        <v>53</v>
      </c>
      <c r="S983" s="27">
        <f>MATCH(MAX(S223:S980),S223:S980,0)</f>
        <v>477</v>
      </c>
      <c r="T983" s="27">
        <f>MATCH(MAX(T207:T980),T207:T980,0)</f>
        <v>9</v>
      </c>
      <c r="U983" s="27">
        <f>MATCH(MAX(U2:U980),U2:U980,0)</f>
        <v>89</v>
      </c>
      <c r="V983" s="27">
        <f>MATCH(MAX(V411:V980),V411:V980,0)</f>
        <v>77</v>
      </c>
      <c r="W983" s="27">
        <f>MATCH(MAX(W378:W980),W378:W980,0)</f>
        <v>462</v>
      </c>
      <c r="X983" s="27">
        <f>MATCH(MAX(X211:X980),X211:X980,0)</f>
        <v>614</v>
      </c>
      <c r="Y983" s="27">
        <f>MATCH(MAX(Y319:Y980),Y319:Y980,0)</f>
        <v>456</v>
      </c>
      <c r="Z983" s="27">
        <f>MATCH(MAX(Z2:Z980),Z2:Z980,0)</f>
        <v>52</v>
      </c>
      <c r="AA983" s="27">
        <f>MATCH(MAX(AA309:AA980),AA309:AA980,0)</f>
        <v>61</v>
      </c>
      <c r="AB983" s="27">
        <f>MATCH(MAX(AB2:AB980),AB2:AB980,0)</f>
        <v>15</v>
      </c>
      <c r="AC983" s="27">
        <f>MATCH(MAX(AC2:AC980),AC2:AC980,0)</f>
        <v>45</v>
      </c>
      <c r="AD983" s="27">
        <f>MATCH(MAX(AD2:AD980),AD2:AD980,0)</f>
        <v>7</v>
      </c>
      <c r="AE983" s="27">
        <f>MATCH(MAX(AE2:AE980),AE2:AE980,0)</f>
        <v>16</v>
      </c>
      <c r="AF983" s="27">
        <f>MATCH(MAX(AF2:AF980),AF2:AF980,0)</f>
        <v>9</v>
      </c>
    </row>
    <row r="984" spans="2:32" x14ac:dyDescent="0.25">
      <c r="G984" s="26">
        <f>AVERAGE(G337:G980)</f>
        <v>8.1599811676082883</v>
      </c>
      <c r="H984" s="26">
        <f>AVERAGE(H343:H980)</f>
        <v>3.4707509881422931</v>
      </c>
      <c r="I984" s="26">
        <f>AVERAGE(I570:I980)</f>
        <v>6.9006779661016955</v>
      </c>
      <c r="J984" s="26">
        <f>AVERAGE(J4:J980)</f>
        <v>6.6630038022813638</v>
      </c>
      <c r="K984" s="26">
        <f>AVERAGE(K524:K980)</f>
        <v>5.4420289855072461</v>
      </c>
      <c r="L984" s="26">
        <f>AVERAGE(L120:L980)</f>
        <v>7.0236505460218321</v>
      </c>
      <c r="M984" s="26">
        <f>AVERAGE(M452:M980)</f>
        <v>3.6626911314984727</v>
      </c>
      <c r="N984" s="26">
        <f>AVERAGE(N2:N980)</f>
        <v>4.2926121372031663</v>
      </c>
      <c r="O984" s="26">
        <f>AVERAGE(O285:O980)</f>
        <v>7.8017361111111114</v>
      </c>
      <c r="P984" s="26">
        <f>AVERAGE(P355:P980)</f>
        <v>6.9229249011857652</v>
      </c>
      <c r="Q984" s="26">
        <f>AVERAGE(Q365:Q980)</f>
        <v>6.9363847780126848</v>
      </c>
      <c r="R984" s="26">
        <f>AVERAGE(R96:R980)</f>
        <v>5.5330026455026404</v>
      </c>
      <c r="S984" s="26">
        <f>AVERAGE(S223:S980)</f>
        <v>6.4265917602996261</v>
      </c>
      <c r="T984" s="26">
        <f>AVERAGE(T207:T980)</f>
        <v>7.4001536098310252</v>
      </c>
      <c r="U984" s="26">
        <f>AVERAGE(U2:U980)</f>
        <v>5.6379652605459052</v>
      </c>
      <c r="V984" s="26">
        <f>AVERAGE(V411:V980)</f>
        <v>6.7616959064327471</v>
      </c>
      <c r="W984" s="26">
        <f>AVERAGE(W378:W980)</f>
        <v>4.0139534883720946</v>
      </c>
      <c r="X984" s="26">
        <f>AVERAGE(X211:X980)</f>
        <v>1.8988764044943827</v>
      </c>
      <c r="Y984" s="26">
        <f>AVERAGE(Y319:Y980)</f>
        <v>3.2827067669172916</v>
      </c>
      <c r="Z984" s="26">
        <f>AVERAGE(Z2:Z980)</f>
        <v>5.7598155467720646</v>
      </c>
      <c r="AA984" s="26">
        <f>AVERAGE(AA309:AA980)</f>
        <v>6.7859964726631308</v>
      </c>
      <c r="AB984" s="26">
        <f>AVERAGE(AB2:AB980)</f>
        <v>4.7023076923076905</v>
      </c>
      <c r="AC984" s="26">
        <f>AVERAGE(AC2:AC980)</f>
        <v>5.2288770053475941</v>
      </c>
      <c r="AD984" s="26">
        <f>AVERAGE(AD2:AD980)</f>
        <v>7.6648648648648638</v>
      </c>
      <c r="AE984" s="26">
        <f>AVERAGE(AE2:AE980)</f>
        <v>7.8157894736842097</v>
      </c>
      <c r="AF984" s="26">
        <f>AVERAGE(AF2:AF980)</f>
        <v>6.1</v>
      </c>
    </row>
    <row r="986" spans="2:32" x14ac:dyDescent="0.25">
      <c r="G986" s="4">
        <f>COUNTIFS(G2:G980,"&lt;&gt;"&amp;"")</f>
        <v>644</v>
      </c>
      <c r="H986" s="4">
        <f t="shared" ref="H986:AF986" si="34">COUNTIFS(H2:H980,"&lt;&gt;"&amp;"")</f>
        <v>638</v>
      </c>
      <c r="I986" s="4">
        <f t="shared" si="34"/>
        <v>411</v>
      </c>
      <c r="J986" s="4">
        <f t="shared" si="34"/>
        <v>646</v>
      </c>
      <c r="K986" s="4">
        <f t="shared" si="34"/>
        <v>189</v>
      </c>
      <c r="L986" s="4">
        <f t="shared" si="34"/>
        <v>762</v>
      </c>
      <c r="M986" s="4">
        <f t="shared" si="34"/>
        <v>450</v>
      </c>
      <c r="N986" s="4">
        <f t="shared" si="34"/>
        <v>382</v>
      </c>
      <c r="O986" s="4">
        <f t="shared" si="34"/>
        <v>696</v>
      </c>
      <c r="P986" s="4">
        <f t="shared" si="34"/>
        <v>626</v>
      </c>
      <c r="Q986" s="4">
        <f t="shared" si="34"/>
        <v>616</v>
      </c>
      <c r="R986" s="4">
        <f t="shared" si="34"/>
        <v>885</v>
      </c>
      <c r="S986" s="4">
        <f t="shared" si="34"/>
        <v>758</v>
      </c>
      <c r="T986" s="4">
        <f t="shared" si="34"/>
        <v>774</v>
      </c>
      <c r="U986" s="4">
        <f t="shared" si="34"/>
        <v>439</v>
      </c>
      <c r="V986" s="4">
        <f t="shared" si="34"/>
        <v>570</v>
      </c>
      <c r="W986" s="4">
        <f t="shared" si="34"/>
        <v>376</v>
      </c>
      <c r="X986" s="4">
        <f t="shared" si="34"/>
        <v>209</v>
      </c>
      <c r="Y986" s="4">
        <f t="shared" si="34"/>
        <v>264</v>
      </c>
      <c r="Z986" s="4">
        <f t="shared" si="34"/>
        <v>979</v>
      </c>
      <c r="AA986" s="4">
        <f t="shared" si="34"/>
        <v>672</v>
      </c>
      <c r="AB986" s="4">
        <f t="shared" si="34"/>
        <v>397</v>
      </c>
      <c r="AC986" s="4">
        <f t="shared" si="34"/>
        <v>191</v>
      </c>
      <c r="AD986" s="4">
        <f t="shared" si="34"/>
        <v>37</v>
      </c>
      <c r="AE986" s="4">
        <f t="shared" si="34"/>
        <v>60</v>
      </c>
      <c r="AF986" s="4">
        <f t="shared" si="34"/>
        <v>14</v>
      </c>
    </row>
  </sheetData>
  <conditionalFormatting sqref="M764:N765 X271:X721 X211:X265 U445:U980 W605:W980 AB401:AF980 P355:P797 M452:N530 N531:N763 M588:M752 N2:N57 M531:M586 K524:K847 I627:I804 I570:I625 G337:G867 H343:H398 K849:K980 J335:J980 L219:L859 Y319:Y604 Y673:Y727 R96:R151 T207:T220 AB2:AF398 N59:N451 O285:O980 U2:U440 T222:T980 V411:V536 R153:R706 H400:H617 Q365:Q626 S223:S686 V635:V690 Q628:Q629 Q631:Q686 H619:H795 Y729:Y741 V692:V812 S688:S709 R708:R724 S711:S723 S725:S738 R726:R980 Q701:Q735 Q737:Q793 S741:S749 Y745:Y750 S751 S753:S780 M754:M765 Y755 Y757:Y758 Y760:Y803 N766 M767:N805 Q795:Q797 P799:Q811 H798:H852 Y805:Y980 M807:N980 N806 I806:I844 V814:V832 P813:Q825 P812 P827:Q839 P826 V834:V857 P843:Q850 P840:P842 I846:I980 P853:Q853 P851:P852 Q855:Q856 P854 Q858 P869:Q980 V859:V980 L861:L980 H861:H980 G869:G980 Q860:Q868 S861:S980">
    <cfRule type="cellIs" dxfId="314" priority="92" operator="equal">
      <formula>"H"</formula>
    </cfRule>
    <cfRule type="cellIs" dxfId="313" priority="93" operator="equal">
      <formula>"NE"</formula>
    </cfRule>
    <cfRule type="cellIs" dxfId="312" priority="94" operator="equal">
      <formula>"V"</formula>
    </cfRule>
    <cfRule type="cellIs" dxfId="311" priority="95" operator="equal">
      <formula>"PPS"</formula>
    </cfRule>
    <cfRule type="cellIs" dxfId="310" priority="96" operator="equal">
      <formula>"M"</formula>
    </cfRule>
    <cfRule type="cellIs" dxfId="309" priority="97" operator="equal">
      <formula>"UL"</formula>
    </cfRule>
    <cfRule type="cellIs" dxfId="308" priority="98" operator="equal">
      <formula>"?"</formula>
    </cfRule>
  </conditionalFormatting>
  <conditionalFormatting sqref="AA309:AA416 AA418:AA436 AA438:AA461 AA463:AA530 AA533:AA557 AA559:AA567 AA569:AA980">
    <cfRule type="cellIs" dxfId="307" priority="78" operator="equal">
      <formula>"H"</formula>
    </cfRule>
    <cfRule type="cellIs" dxfId="306" priority="79" operator="equal">
      <formula>"NE"</formula>
    </cfRule>
    <cfRule type="cellIs" dxfId="305" priority="80" operator="equal">
      <formula>"V"</formula>
    </cfRule>
    <cfRule type="cellIs" dxfId="304" priority="81" operator="equal">
      <formula>"PPS"</formula>
    </cfRule>
    <cfRule type="cellIs" dxfId="303" priority="82" operator="equal">
      <formula>"M"</formula>
    </cfRule>
    <cfRule type="cellIs" dxfId="302" priority="83" operator="equal">
      <formula>"UL"</formula>
    </cfRule>
    <cfRule type="cellIs" dxfId="301" priority="84" operator="equal">
      <formula>"?"</formula>
    </cfRule>
  </conditionalFormatting>
  <conditionalFormatting sqref="X772:X980">
    <cfRule type="cellIs" dxfId="300" priority="64" operator="equal">
      <formula>"H"</formula>
    </cfRule>
    <cfRule type="cellIs" dxfId="299" priority="65" operator="equal">
      <formula>"NE"</formula>
    </cfRule>
    <cfRule type="cellIs" dxfId="298" priority="66" operator="equal">
      <formula>"V"</formula>
    </cfRule>
    <cfRule type="cellIs" dxfId="297" priority="67" operator="equal">
      <formula>"PPS"</formula>
    </cfRule>
    <cfRule type="cellIs" dxfId="296" priority="68" operator="equal">
      <formula>"M"</formula>
    </cfRule>
    <cfRule type="cellIs" dxfId="295" priority="69" operator="equal">
      <formula>"UL"</formula>
    </cfRule>
    <cfRule type="cellIs" dxfId="294" priority="70" operator="equal">
      <formula>"?"</formula>
    </cfRule>
  </conditionalFormatting>
  <conditionalFormatting sqref="Z2:Z377 Z379:Z434 Z449:Z560 Z563:Z573 Z575:Z588 Z591:Z599 Z601 Z603:Z630 Z729:Z980">
    <cfRule type="cellIs" dxfId="293" priority="50" operator="equal">
      <formula>"H"</formula>
    </cfRule>
    <cfRule type="cellIs" dxfId="292" priority="51" operator="equal">
      <formula>"NE"</formula>
    </cfRule>
    <cfRule type="cellIs" dxfId="291" priority="52" operator="equal">
      <formula>"V"</formula>
    </cfRule>
    <cfRule type="cellIs" dxfId="290" priority="53" operator="equal">
      <formula>"PPS"</formula>
    </cfRule>
    <cfRule type="cellIs" dxfId="289" priority="54" operator="equal">
      <formula>"M"</formula>
    </cfRule>
    <cfRule type="cellIs" dxfId="288" priority="55" operator="equal">
      <formula>"UL"</formula>
    </cfRule>
    <cfRule type="cellIs" dxfId="287" priority="56" operator="equal">
      <formula>"?"</formula>
    </cfRule>
  </conditionalFormatting>
  <conditionalFormatting sqref="Z602 Z600 Z589:Z590 Z574 AA568 Z561:Z562 AA558 AA531:AA532 AA462 Z435:Z448 AA437 AA417 Z378">
    <cfRule type="cellIs" dxfId="286" priority="29" operator="equal">
      <formula>"H"</formula>
    </cfRule>
    <cfRule type="cellIs" dxfId="285" priority="30" operator="equal">
      <formula>"NE"</formula>
    </cfRule>
    <cfRule type="cellIs" dxfId="284" priority="31" operator="equal">
      <formula>"V"</formula>
    </cfRule>
    <cfRule type="cellIs" dxfId="283" priority="32" operator="equal">
      <formula>"PPS"</formula>
    </cfRule>
    <cfRule type="cellIs" dxfId="282" priority="33" operator="equal">
      <formula>"M"</formula>
    </cfRule>
    <cfRule type="cellIs" dxfId="281" priority="34" operator="equal">
      <formula>"UL"</formula>
    </cfRule>
    <cfRule type="cellIs" dxfId="280" priority="35" operator="equal">
      <formula>"?"</formula>
    </cfRule>
  </conditionalFormatting>
  <conditionalFormatting sqref="M766 Y759 Y756 Y751:Y754 M753 S752 S750 Y742:Y744 S739:S740 Q736 Q687:Q700 R725 S724 S710 R707 S687 V691 Y728 Z631:Z728 H618 Q630 Q627 V537:V634">
    <cfRule type="cellIs" dxfId="279" priority="22" operator="equal">
      <formula>"H"</formula>
    </cfRule>
    <cfRule type="cellIs" dxfId="278" priority="23" operator="equal">
      <formula>"NE"</formula>
    </cfRule>
    <cfRule type="cellIs" dxfId="277" priority="24" operator="equal">
      <formula>"V"</formula>
    </cfRule>
    <cfRule type="cellIs" dxfId="276" priority="25" operator="equal">
      <formula>"PPS"</formula>
    </cfRule>
    <cfRule type="cellIs" dxfId="275" priority="26" operator="equal">
      <formula>"M"</formula>
    </cfRule>
    <cfRule type="cellIs" dxfId="274" priority="27" operator="equal">
      <formula>"UL"</formula>
    </cfRule>
    <cfRule type="cellIs" dxfId="273" priority="28" operator="equal">
      <formula>"?"</formula>
    </cfRule>
  </conditionalFormatting>
  <conditionalFormatting sqref="Q812 V813 I805 M806 Y804 H796:H797 P798:Q798 Q794">
    <cfRule type="cellIs" dxfId="272" priority="15" operator="equal">
      <formula>"H"</formula>
    </cfRule>
    <cfRule type="cellIs" dxfId="271" priority="16" operator="equal">
      <formula>"NE"</formula>
    </cfRule>
    <cfRule type="cellIs" dxfId="270" priority="17" operator="equal">
      <formula>"V"</formula>
    </cfRule>
    <cfRule type="cellIs" dxfId="269" priority="18" operator="equal">
      <formula>"PPS"</formula>
    </cfRule>
    <cfRule type="cellIs" dxfId="268" priority="19" operator="equal">
      <formula>"M"</formula>
    </cfRule>
    <cfRule type="cellIs" dxfId="267" priority="20" operator="equal">
      <formula>"UL"</formula>
    </cfRule>
    <cfRule type="cellIs" dxfId="266" priority="21" operator="equal">
      <formula>"?"</formula>
    </cfRule>
  </conditionalFormatting>
  <conditionalFormatting sqref="P855:P868 G868 H853:H860 L860 V858 Q859 Q857 Q854 Q851:Q852 I845 Q840:Q842 V833 Q826">
    <cfRule type="cellIs" dxfId="265" priority="8" operator="equal">
      <formula>"H"</formula>
    </cfRule>
    <cfRule type="cellIs" dxfId="264" priority="9" operator="equal">
      <formula>"NE"</formula>
    </cfRule>
    <cfRule type="cellIs" dxfId="263" priority="10" operator="equal">
      <formula>"V"</formula>
    </cfRule>
    <cfRule type="cellIs" dxfId="262" priority="11" operator="equal">
      <formula>"PPS"</formula>
    </cfRule>
    <cfRule type="cellIs" dxfId="261" priority="12" operator="equal">
      <formula>"M"</formula>
    </cfRule>
    <cfRule type="cellIs" dxfId="260" priority="13" operator="equal">
      <formula>"UL"</formula>
    </cfRule>
    <cfRule type="cellIs" dxfId="259" priority="14" operator="equal">
      <formula>"?"</formula>
    </cfRule>
  </conditionalFormatting>
  <conditionalFormatting sqref="S781:S860">
    <cfRule type="cellIs" dxfId="258" priority="1" operator="equal">
      <formula>"H"</formula>
    </cfRule>
    <cfRule type="cellIs" dxfId="257" priority="2" operator="equal">
      <formula>"NE"</formula>
    </cfRule>
    <cfRule type="cellIs" dxfId="256" priority="3" operator="equal">
      <formula>"V"</formula>
    </cfRule>
    <cfRule type="cellIs" dxfId="255" priority="4" operator="equal">
      <formula>"PPS"</formula>
    </cfRule>
    <cfRule type="cellIs" dxfId="254" priority="5" operator="equal">
      <formula>"M"</formula>
    </cfRule>
    <cfRule type="cellIs" dxfId="253" priority="6" operator="equal">
      <formula>"UL"</formula>
    </cfRule>
    <cfRule type="cellIs" dxfId="252" priority="7" operator="equal">
      <formula>"?"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E69B-CBA5-4594-84E5-DA7B22FD282E}">
  <dimension ref="B1:AA717"/>
  <sheetViews>
    <sheetView zoomScale="55" zoomScaleNormal="55" workbookViewId="0">
      <pane ySplit="1" topLeftCell="A2" activePane="bottomLeft" state="frozen"/>
      <selection activeCell="F1" sqref="F1"/>
      <selection pane="bottomLeft" activeCell="Q5" activeCellId="6" sqref="Q43 Q41 Q39 Q30:Q31 Q15 Q7 Q5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8" width="5.625" style="1" customWidth="1"/>
    <col min="9" max="9" width="6.375" style="4" bestFit="1" customWidth="1"/>
    <col min="10" max="10" width="8.5" style="4" bestFit="1" customWidth="1"/>
    <col min="11" max="11" width="8" style="4" bestFit="1" customWidth="1"/>
    <col min="12" max="13" width="8.5" style="4" bestFit="1" customWidth="1"/>
    <col min="14" max="14" width="7.875" style="4" bestFit="1" customWidth="1"/>
    <col min="15" max="15" width="8.25" style="4" bestFit="1" customWidth="1"/>
    <col min="16" max="16" width="8" style="4" bestFit="1" customWidth="1"/>
    <col min="17" max="17" width="6.75" style="4" bestFit="1" customWidth="1"/>
    <col min="18" max="18" width="6.375" style="4" bestFit="1" customWidth="1"/>
    <col min="19" max="19" width="9.875" style="4" bestFit="1" customWidth="1"/>
    <col min="20" max="20" width="7.375" style="4" bestFit="1" customWidth="1"/>
    <col min="21" max="21" width="10.75" style="4" bestFit="1" customWidth="1"/>
    <col min="22" max="22" width="8.5" style="4" bestFit="1" customWidth="1"/>
    <col min="23" max="23" width="10.5" style="4" bestFit="1" customWidth="1"/>
    <col min="24" max="24" width="9.125" style="4" bestFit="1" customWidth="1"/>
    <col min="25" max="25" width="8.625" style="4" bestFit="1" customWidth="1"/>
    <col min="26" max="27" width="7.875" style="4" bestFit="1" customWidth="1"/>
    <col min="28" max="28" width="1.625" style="1" customWidth="1"/>
    <col min="29" max="16384" width="11" style="1"/>
  </cols>
  <sheetData>
    <row r="1" spans="2:27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2"/>
      <c r="I1" s="2" t="s">
        <v>1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27</v>
      </c>
      <c r="U1" s="2" t="s">
        <v>29</v>
      </c>
      <c r="V1" s="2" t="s">
        <v>31</v>
      </c>
      <c r="W1" s="2" t="s">
        <v>32</v>
      </c>
      <c r="X1" s="2" t="s">
        <v>33</v>
      </c>
      <c r="Y1" s="2" t="s">
        <v>35</v>
      </c>
      <c r="Z1" s="2" t="s">
        <v>36</v>
      </c>
      <c r="AA1" s="2" t="s">
        <v>37</v>
      </c>
    </row>
    <row r="2" spans="2:27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H2" s="126"/>
      <c r="I2" s="69"/>
      <c r="J2" s="69">
        <v>10</v>
      </c>
      <c r="K2" s="69">
        <v>8</v>
      </c>
      <c r="L2" s="69"/>
      <c r="M2" s="69"/>
      <c r="N2" s="69"/>
      <c r="O2" s="69"/>
      <c r="P2" s="69"/>
      <c r="Q2" s="69">
        <v>10</v>
      </c>
      <c r="R2" s="69"/>
      <c r="S2" s="69">
        <v>8.8000000000000007</v>
      </c>
      <c r="T2" s="69">
        <v>8</v>
      </c>
      <c r="U2" s="69">
        <v>15</v>
      </c>
      <c r="V2" s="69"/>
      <c r="W2" s="69"/>
      <c r="X2" s="69" t="s">
        <v>52</v>
      </c>
      <c r="Y2" s="69"/>
      <c r="Z2" s="69">
        <v>6</v>
      </c>
      <c r="AA2" s="69">
        <v>11</v>
      </c>
    </row>
    <row r="3" spans="2:27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H3" s="126"/>
      <c r="I3" s="69"/>
      <c r="J3" s="69">
        <v>3.4</v>
      </c>
      <c r="K3" s="69">
        <v>11</v>
      </c>
      <c r="L3" s="69"/>
      <c r="M3" s="69"/>
      <c r="N3" s="69"/>
      <c r="O3" s="69"/>
      <c r="P3" s="69"/>
      <c r="Q3" s="69">
        <v>5</v>
      </c>
      <c r="R3" s="69"/>
      <c r="S3" s="69">
        <v>4</v>
      </c>
      <c r="T3" s="69">
        <v>6.3</v>
      </c>
      <c r="U3" s="69">
        <v>4</v>
      </c>
      <c r="V3" s="69"/>
      <c r="W3" s="69"/>
      <c r="X3" s="69" t="s">
        <v>52</v>
      </c>
      <c r="Y3" s="69"/>
      <c r="Z3" s="69">
        <v>10.4</v>
      </c>
      <c r="AA3" s="69">
        <v>8.8000000000000007</v>
      </c>
    </row>
    <row r="4" spans="2:27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H4" s="126"/>
      <c r="I4" s="69"/>
      <c r="J4" s="69">
        <v>2</v>
      </c>
      <c r="K4" s="69">
        <v>8.8000000000000007</v>
      </c>
      <c r="L4" s="69"/>
      <c r="M4" s="69"/>
      <c r="N4" s="69"/>
      <c r="O4" s="69"/>
      <c r="P4" s="69"/>
      <c r="Q4" s="69">
        <v>8.8000000000000007</v>
      </c>
      <c r="R4" s="69"/>
      <c r="S4" s="69">
        <v>13</v>
      </c>
      <c r="T4" s="69">
        <v>1.6</v>
      </c>
      <c r="U4" s="69">
        <v>14</v>
      </c>
      <c r="V4" s="69"/>
      <c r="W4" s="69"/>
      <c r="X4" s="69" t="s">
        <v>52</v>
      </c>
      <c r="Y4" s="69"/>
      <c r="Z4" s="69">
        <v>7.6</v>
      </c>
      <c r="AA4" s="69">
        <v>13</v>
      </c>
    </row>
    <row r="5" spans="2:27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H5" s="126"/>
      <c r="I5" s="69"/>
      <c r="J5" s="69">
        <v>4</v>
      </c>
      <c r="K5" s="69">
        <v>12</v>
      </c>
      <c r="L5" s="69"/>
      <c r="M5" s="69"/>
      <c r="N5" s="69"/>
      <c r="O5" s="69"/>
      <c r="P5" s="69"/>
      <c r="Q5" s="125" t="s">
        <v>57</v>
      </c>
      <c r="R5" s="69"/>
      <c r="S5" s="69">
        <v>10</v>
      </c>
      <c r="T5" s="69">
        <v>8</v>
      </c>
      <c r="U5" s="69">
        <v>11.6</v>
      </c>
      <c r="V5" s="69"/>
      <c r="W5" s="69"/>
      <c r="X5" s="69" t="s">
        <v>52</v>
      </c>
      <c r="Y5" s="69"/>
      <c r="Z5" s="69">
        <v>11.6</v>
      </c>
      <c r="AA5" s="69">
        <v>7.4</v>
      </c>
    </row>
    <row r="6" spans="2:27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H6" s="126"/>
      <c r="I6" s="69"/>
      <c r="J6" s="69">
        <v>8</v>
      </c>
      <c r="K6" s="69">
        <v>8</v>
      </c>
      <c r="L6" s="69"/>
      <c r="M6" s="69"/>
      <c r="N6" s="69"/>
      <c r="O6" s="69"/>
      <c r="P6" s="69"/>
      <c r="Q6" s="69">
        <v>9</v>
      </c>
      <c r="R6" s="69"/>
      <c r="S6" s="69">
        <v>18</v>
      </c>
      <c r="T6" s="69">
        <v>1</v>
      </c>
      <c r="U6" s="69">
        <v>14.6</v>
      </c>
      <c r="V6" s="69" t="s">
        <v>52</v>
      </c>
      <c r="W6" s="69"/>
      <c r="X6" s="69" t="s">
        <v>52</v>
      </c>
      <c r="Y6" s="69"/>
      <c r="Z6" s="69">
        <v>5.8</v>
      </c>
      <c r="AA6" s="69">
        <v>11.2</v>
      </c>
    </row>
    <row r="7" spans="2:27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H7" s="126"/>
      <c r="I7" s="69"/>
      <c r="J7" s="69">
        <v>5</v>
      </c>
      <c r="K7" s="69">
        <v>8</v>
      </c>
      <c r="L7" s="69"/>
      <c r="M7" s="69"/>
      <c r="N7" s="69"/>
      <c r="O7" s="69"/>
      <c r="P7" s="69"/>
      <c r="Q7" s="125" t="s">
        <v>57</v>
      </c>
      <c r="R7" s="69"/>
      <c r="S7" s="69">
        <v>20</v>
      </c>
      <c r="T7" s="69">
        <v>8.1999999999999993</v>
      </c>
      <c r="U7" s="69">
        <v>7.4</v>
      </c>
      <c r="V7" s="69" t="s">
        <v>52</v>
      </c>
      <c r="W7" s="69"/>
      <c r="X7" s="69" t="s">
        <v>52</v>
      </c>
      <c r="Y7" s="69"/>
      <c r="Z7" s="69">
        <v>11.8</v>
      </c>
      <c r="AA7" s="69">
        <v>8.4</v>
      </c>
    </row>
    <row r="8" spans="2:27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H8" s="126"/>
      <c r="I8" s="69"/>
      <c r="J8" s="69">
        <v>7</v>
      </c>
      <c r="K8" s="69">
        <v>10</v>
      </c>
      <c r="L8" s="69"/>
      <c r="M8" s="69"/>
      <c r="N8" s="69"/>
      <c r="O8" s="69"/>
      <c r="P8" s="69"/>
      <c r="Q8" s="69">
        <v>6</v>
      </c>
      <c r="R8" s="69"/>
      <c r="S8" s="69">
        <v>14</v>
      </c>
      <c r="T8" s="69">
        <v>15.2</v>
      </c>
      <c r="U8" s="69">
        <v>10</v>
      </c>
      <c r="V8" s="69" t="s">
        <v>52</v>
      </c>
      <c r="W8" s="69"/>
      <c r="X8" s="69" t="s">
        <v>52</v>
      </c>
      <c r="Y8" s="69"/>
      <c r="Z8" s="69">
        <v>4.5999999999999996</v>
      </c>
      <c r="AA8" s="69">
        <v>10.199999999999999</v>
      </c>
    </row>
    <row r="9" spans="2:27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H9" s="126"/>
      <c r="I9" s="69"/>
      <c r="J9" s="69">
        <v>4</v>
      </c>
      <c r="K9" s="69">
        <v>12</v>
      </c>
      <c r="L9" s="69"/>
      <c r="M9" s="69" t="s">
        <v>52</v>
      </c>
      <c r="N9" s="69"/>
      <c r="O9" s="69"/>
      <c r="P9" s="69"/>
      <c r="Q9" s="69">
        <v>2</v>
      </c>
      <c r="R9" s="69"/>
      <c r="S9" s="69">
        <v>8</v>
      </c>
      <c r="T9" s="69">
        <v>6.8</v>
      </c>
      <c r="U9" s="69">
        <v>11</v>
      </c>
      <c r="V9" s="69" t="s">
        <v>52</v>
      </c>
      <c r="W9" s="69"/>
      <c r="X9" s="69" t="s">
        <v>52</v>
      </c>
      <c r="Y9" s="69"/>
      <c r="Z9" s="69">
        <v>11.6</v>
      </c>
      <c r="AA9" s="69">
        <v>8.1999999999999993</v>
      </c>
    </row>
    <row r="10" spans="2:27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H10" s="126"/>
      <c r="I10" s="69"/>
      <c r="J10" s="69">
        <v>9</v>
      </c>
      <c r="K10" s="69">
        <v>7</v>
      </c>
      <c r="L10" s="69"/>
      <c r="M10" s="69" t="s">
        <v>52</v>
      </c>
      <c r="N10" s="69"/>
      <c r="O10" s="69"/>
      <c r="P10" s="69"/>
      <c r="Q10" s="69">
        <v>6.8</v>
      </c>
      <c r="R10" s="69"/>
      <c r="S10" s="69">
        <v>17.399999999999999</v>
      </c>
      <c r="T10" s="69">
        <v>15</v>
      </c>
      <c r="U10" s="69">
        <v>1.6</v>
      </c>
      <c r="V10" s="69" t="s">
        <v>52</v>
      </c>
      <c r="W10" s="69"/>
      <c r="X10" s="69" t="s">
        <v>52</v>
      </c>
      <c r="Y10" s="69"/>
      <c r="Z10" s="69">
        <v>5.2</v>
      </c>
      <c r="AA10" s="69">
        <v>9.1999999999999993</v>
      </c>
    </row>
    <row r="11" spans="2:27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H11" s="126"/>
      <c r="I11" s="69"/>
      <c r="J11" s="69">
        <v>5</v>
      </c>
      <c r="K11" s="113">
        <v>13.2</v>
      </c>
      <c r="L11" s="69"/>
      <c r="M11" s="69" t="s">
        <v>52</v>
      </c>
      <c r="N11" s="69"/>
      <c r="O11" s="69"/>
      <c r="P11" s="69"/>
      <c r="Q11" s="69">
        <v>2</v>
      </c>
      <c r="R11" s="69"/>
      <c r="S11" s="69">
        <v>8</v>
      </c>
      <c r="T11" s="69">
        <v>6</v>
      </c>
      <c r="U11" s="69">
        <v>1.4</v>
      </c>
      <c r="V11" s="69" t="s">
        <v>52</v>
      </c>
      <c r="W11" s="69"/>
      <c r="X11" s="69" t="s">
        <v>52</v>
      </c>
      <c r="Y11" s="69"/>
      <c r="Z11" s="69">
        <v>12</v>
      </c>
      <c r="AA11" s="69">
        <v>7.8</v>
      </c>
    </row>
    <row r="12" spans="2:27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H12" s="126"/>
      <c r="I12" s="69"/>
      <c r="J12" s="69">
        <v>10</v>
      </c>
      <c r="K12" s="69">
        <v>6.2</v>
      </c>
      <c r="L12" s="69"/>
      <c r="M12" s="69" t="s">
        <v>52</v>
      </c>
      <c r="N12" s="69"/>
      <c r="O12" s="69"/>
      <c r="P12" s="69"/>
      <c r="Q12" s="69">
        <v>6.8</v>
      </c>
      <c r="R12" s="69"/>
      <c r="S12" s="69">
        <v>18</v>
      </c>
      <c r="T12" s="69">
        <v>13.8</v>
      </c>
      <c r="U12" s="69">
        <v>13.4</v>
      </c>
      <c r="V12" s="69" t="s">
        <v>52</v>
      </c>
      <c r="W12" s="69"/>
      <c r="X12" s="69" t="s">
        <v>52</v>
      </c>
      <c r="Y12" s="69"/>
      <c r="Z12" s="69">
        <v>5</v>
      </c>
      <c r="AA12" s="69">
        <v>12.6</v>
      </c>
    </row>
    <row r="13" spans="2:27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H13" s="126"/>
      <c r="I13" s="69"/>
      <c r="J13" s="69">
        <v>6</v>
      </c>
      <c r="K13" s="69">
        <v>13.8</v>
      </c>
      <c r="L13" s="69"/>
      <c r="M13" s="69" t="s">
        <v>52</v>
      </c>
      <c r="N13" s="69"/>
      <c r="O13" s="69"/>
      <c r="P13" s="69"/>
      <c r="Q13" s="69">
        <v>2.2000000000000002</v>
      </c>
      <c r="R13" s="69"/>
      <c r="S13" s="69">
        <v>6</v>
      </c>
      <c r="T13" s="69">
        <v>7</v>
      </c>
      <c r="U13" s="69">
        <v>9.1999999999999993</v>
      </c>
      <c r="V13" s="69" t="s">
        <v>52</v>
      </c>
      <c r="W13" s="69"/>
      <c r="X13" s="69" t="s">
        <v>52</v>
      </c>
      <c r="Y13" s="69"/>
      <c r="Z13" s="69">
        <v>12</v>
      </c>
      <c r="AA13" s="69">
        <v>7.9</v>
      </c>
    </row>
    <row r="14" spans="2:27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H14" s="126"/>
      <c r="I14" s="69"/>
      <c r="J14" s="69">
        <v>11</v>
      </c>
      <c r="K14" s="69">
        <v>8</v>
      </c>
      <c r="L14" s="69"/>
      <c r="M14" s="69" t="s">
        <v>52</v>
      </c>
      <c r="N14" s="69"/>
      <c r="O14" s="69"/>
      <c r="P14" s="69"/>
      <c r="Q14" s="69">
        <v>6</v>
      </c>
      <c r="R14" s="69"/>
      <c r="S14" s="69">
        <v>15</v>
      </c>
      <c r="T14" s="69">
        <v>10.4</v>
      </c>
      <c r="U14" s="69">
        <v>1.3</v>
      </c>
      <c r="V14" s="69" t="s">
        <v>52</v>
      </c>
      <c r="W14" s="69"/>
      <c r="X14" s="69" t="s">
        <v>52</v>
      </c>
      <c r="Y14" s="69"/>
      <c r="Z14" s="115">
        <v>6.8</v>
      </c>
      <c r="AA14" s="69">
        <v>13</v>
      </c>
    </row>
    <row r="15" spans="2:27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H15" s="126"/>
      <c r="I15" s="69"/>
      <c r="J15" s="69">
        <v>3.8</v>
      </c>
      <c r="K15" s="69">
        <v>14</v>
      </c>
      <c r="L15" s="69"/>
      <c r="M15" s="69" t="s">
        <v>52</v>
      </c>
      <c r="N15" s="69"/>
      <c r="O15" s="69"/>
      <c r="P15" s="69"/>
      <c r="Q15" s="125" t="s">
        <v>57</v>
      </c>
      <c r="R15" s="69"/>
      <c r="S15" s="69">
        <v>7</v>
      </c>
      <c r="T15" s="69">
        <v>5.8</v>
      </c>
      <c r="U15" s="115">
        <v>9</v>
      </c>
      <c r="V15" s="69" t="s">
        <v>52</v>
      </c>
      <c r="W15" s="69"/>
      <c r="X15" s="69" t="s">
        <v>52</v>
      </c>
      <c r="Y15" s="69"/>
      <c r="Z15" s="69">
        <v>11.4</v>
      </c>
      <c r="AA15" s="69">
        <v>6.2</v>
      </c>
    </row>
    <row r="16" spans="2:27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H16" s="126"/>
      <c r="I16" s="69"/>
      <c r="J16" s="69">
        <v>2</v>
      </c>
      <c r="K16" s="69">
        <v>8.1999999999999993</v>
      </c>
      <c r="L16" s="69"/>
      <c r="M16" s="69" t="s">
        <v>52</v>
      </c>
      <c r="N16" s="69"/>
      <c r="O16" s="69"/>
      <c r="P16" s="69"/>
      <c r="Q16" s="69">
        <v>5</v>
      </c>
      <c r="R16" s="69"/>
      <c r="S16" s="69">
        <v>15</v>
      </c>
      <c r="T16" s="69">
        <v>11.2</v>
      </c>
      <c r="U16" s="69">
        <v>16.8</v>
      </c>
      <c r="V16" s="69">
        <v>5.6</v>
      </c>
      <c r="W16" s="69"/>
      <c r="X16" s="69" t="s">
        <v>52</v>
      </c>
      <c r="Y16" s="69"/>
      <c r="Z16" s="69">
        <v>7</v>
      </c>
      <c r="AA16" s="69">
        <v>10.6</v>
      </c>
    </row>
    <row r="17" spans="2:27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H17" s="126"/>
      <c r="I17" s="69"/>
      <c r="J17" s="69">
        <v>3.8</v>
      </c>
      <c r="K17" s="69">
        <v>15</v>
      </c>
      <c r="L17" s="69"/>
      <c r="M17" s="69" t="s">
        <v>52</v>
      </c>
      <c r="N17" s="69"/>
      <c r="O17" s="69"/>
      <c r="P17" s="69"/>
      <c r="Q17" s="69">
        <v>3</v>
      </c>
      <c r="R17" s="69"/>
      <c r="S17" s="69">
        <v>8.1999999999999993</v>
      </c>
      <c r="T17" s="69">
        <v>7.2</v>
      </c>
      <c r="U17" s="69">
        <v>9</v>
      </c>
      <c r="V17" s="69">
        <v>5.2</v>
      </c>
      <c r="W17" s="69"/>
      <c r="X17" s="69" t="s">
        <v>52</v>
      </c>
      <c r="Y17" s="69"/>
      <c r="Z17" s="69">
        <v>11.6</v>
      </c>
      <c r="AA17" s="69">
        <v>6.6</v>
      </c>
    </row>
    <row r="18" spans="2:27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H18" s="126"/>
      <c r="I18" s="69"/>
      <c r="J18" s="69">
        <v>8.8000000000000007</v>
      </c>
      <c r="K18" s="69">
        <v>6</v>
      </c>
      <c r="L18" s="69"/>
      <c r="M18" s="69" t="s">
        <v>52</v>
      </c>
      <c r="N18" s="69"/>
      <c r="O18" s="69"/>
      <c r="P18" s="69"/>
      <c r="Q18" s="69">
        <v>10</v>
      </c>
      <c r="R18" s="69"/>
      <c r="S18" s="69">
        <v>16.8</v>
      </c>
      <c r="T18" s="69">
        <v>12.3</v>
      </c>
      <c r="U18" s="69">
        <v>13.8</v>
      </c>
      <c r="V18" s="69">
        <v>5</v>
      </c>
      <c r="W18" s="69"/>
      <c r="X18" s="69" t="s">
        <v>52</v>
      </c>
      <c r="Y18" s="69"/>
      <c r="Z18" s="69">
        <v>7</v>
      </c>
      <c r="AA18" s="69">
        <v>10</v>
      </c>
    </row>
    <row r="19" spans="2:27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H19" s="126"/>
      <c r="I19" s="69"/>
      <c r="J19" s="69">
        <v>6</v>
      </c>
      <c r="K19" s="69">
        <v>14.8</v>
      </c>
      <c r="L19" s="69"/>
      <c r="M19" s="69" t="s">
        <v>52</v>
      </c>
      <c r="N19" s="69"/>
      <c r="O19" s="69"/>
      <c r="P19" s="69"/>
      <c r="Q19" s="69">
        <v>8.4</v>
      </c>
      <c r="R19" s="69"/>
      <c r="S19" s="69">
        <v>8.8000000000000007</v>
      </c>
      <c r="T19" s="69">
        <v>5.6</v>
      </c>
      <c r="U19" s="69">
        <v>11.6</v>
      </c>
      <c r="V19" s="69">
        <v>5</v>
      </c>
      <c r="W19" s="69"/>
      <c r="X19" s="69" t="s">
        <v>52</v>
      </c>
      <c r="Y19" s="69"/>
      <c r="Z19" s="69">
        <v>13</v>
      </c>
      <c r="AA19" s="69">
        <v>7.4</v>
      </c>
    </row>
    <row r="20" spans="2:27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H20" s="126"/>
      <c r="I20" s="69"/>
      <c r="J20" s="69">
        <v>5.4</v>
      </c>
      <c r="K20" s="69">
        <v>7.8</v>
      </c>
      <c r="L20" s="69"/>
      <c r="M20" s="69" t="s">
        <v>52</v>
      </c>
      <c r="N20" s="69"/>
      <c r="O20" s="69"/>
      <c r="P20" s="69"/>
      <c r="Q20" s="69">
        <v>2.4</v>
      </c>
      <c r="R20" s="69"/>
      <c r="S20" s="69">
        <v>17.8</v>
      </c>
      <c r="T20" s="69">
        <v>12.4</v>
      </c>
      <c r="U20" s="69">
        <v>15.3</v>
      </c>
      <c r="V20" s="69">
        <v>8</v>
      </c>
      <c r="W20" s="69"/>
      <c r="X20" s="69" t="s">
        <v>52</v>
      </c>
      <c r="Y20" s="69"/>
      <c r="Z20" s="69">
        <v>6.8</v>
      </c>
      <c r="AA20" s="69">
        <v>11.8</v>
      </c>
    </row>
    <row r="21" spans="2:27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H21" s="126"/>
      <c r="I21" s="69"/>
      <c r="J21" s="69">
        <v>3</v>
      </c>
      <c r="K21" s="69">
        <v>14</v>
      </c>
      <c r="L21" s="69"/>
      <c r="M21" s="69" t="s">
        <v>52</v>
      </c>
      <c r="N21" s="69"/>
      <c r="O21" s="69"/>
      <c r="P21" s="69"/>
      <c r="Q21" s="69">
        <v>7.2</v>
      </c>
      <c r="R21" s="69"/>
      <c r="S21" s="69">
        <v>9</v>
      </c>
      <c r="T21" s="69">
        <v>5.8</v>
      </c>
      <c r="U21" s="69">
        <v>9</v>
      </c>
      <c r="V21" s="69">
        <v>9.1999999999999993</v>
      </c>
      <c r="W21" s="69"/>
      <c r="X21" s="69" t="s">
        <v>52</v>
      </c>
      <c r="Y21" s="69"/>
      <c r="Z21" s="69">
        <v>13</v>
      </c>
      <c r="AA21" s="69">
        <v>7.6</v>
      </c>
    </row>
    <row r="22" spans="2:27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H22" s="126"/>
      <c r="I22" s="69"/>
      <c r="J22" s="69">
        <v>6</v>
      </c>
      <c r="K22" s="69">
        <v>3</v>
      </c>
      <c r="L22" s="69"/>
      <c r="M22" s="69" t="s">
        <v>52</v>
      </c>
      <c r="N22" s="69"/>
      <c r="O22" s="69"/>
      <c r="P22" s="69"/>
      <c r="Q22" s="69">
        <v>6.8</v>
      </c>
      <c r="R22" s="69">
        <v>11.2</v>
      </c>
      <c r="S22" s="69">
        <v>16</v>
      </c>
      <c r="T22" s="69">
        <v>12</v>
      </c>
      <c r="U22" s="69">
        <v>14.3</v>
      </c>
      <c r="V22" s="69">
        <v>15</v>
      </c>
      <c r="W22" s="69"/>
      <c r="X22" s="69" t="s">
        <v>52</v>
      </c>
      <c r="Y22" s="69"/>
      <c r="Z22" s="69">
        <v>7.2</v>
      </c>
      <c r="AA22" s="69">
        <v>13.4</v>
      </c>
    </row>
    <row r="23" spans="2:27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H23" s="126"/>
      <c r="I23" s="69"/>
      <c r="J23" s="69">
        <v>3</v>
      </c>
      <c r="K23" s="69">
        <v>13</v>
      </c>
      <c r="L23" s="69"/>
      <c r="M23" s="69" t="s">
        <v>52</v>
      </c>
      <c r="N23" s="69"/>
      <c r="O23" s="69"/>
      <c r="P23" s="69"/>
      <c r="Q23" s="69">
        <v>7.4</v>
      </c>
      <c r="R23" s="69">
        <v>5.2</v>
      </c>
      <c r="S23" s="69">
        <v>7</v>
      </c>
      <c r="T23" s="69">
        <v>7</v>
      </c>
      <c r="U23" s="69">
        <v>8</v>
      </c>
      <c r="V23" s="69">
        <v>8</v>
      </c>
      <c r="W23" s="69"/>
      <c r="X23" s="69" t="s">
        <v>52</v>
      </c>
      <c r="Y23" s="69"/>
      <c r="Z23" s="69">
        <v>13</v>
      </c>
      <c r="AA23" s="69">
        <v>7.6</v>
      </c>
    </row>
    <row r="24" spans="2:27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H24" s="126"/>
      <c r="I24" s="114"/>
      <c r="J24" s="69">
        <v>5</v>
      </c>
      <c r="K24" s="69">
        <v>6.2</v>
      </c>
      <c r="L24" s="114"/>
      <c r="M24" s="69" t="s">
        <v>52</v>
      </c>
      <c r="N24" s="114"/>
      <c r="O24" s="69"/>
      <c r="P24" s="114"/>
      <c r="Q24" s="69">
        <v>14.6</v>
      </c>
      <c r="R24" s="69">
        <v>7.6</v>
      </c>
      <c r="S24" s="69">
        <v>14.5</v>
      </c>
      <c r="T24" s="69">
        <v>12.2</v>
      </c>
      <c r="U24" s="69">
        <v>14</v>
      </c>
      <c r="V24" s="69">
        <v>13.5</v>
      </c>
      <c r="W24" s="114"/>
      <c r="X24" s="69" t="s">
        <v>52</v>
      </c>
      <c r="Y24" s="69"/>
      <c r="Z24" s="69">
        <v>8</v>
      </c>
      <c r="AA24" s="69">
        <v>12.2</v>
      </c>
    </row>
    <row r="25" spans="2:27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H25" s="126"/>
      <c r="I25" s="69"/>
      <c r="J25" s="69">
        <v>3</v>
      </c>
      <c r="K25" s="69">
        <v>13.6</v>
      </c>
      <c r="L25" s="69"/>
      <c r="M25" s="69" t="s">
        <v>52</v>
      </c>
      <c r="N25" s="69"/>
      <c r="O25" s="69"/>
      <c r="P25" s="69"/>
      <c r="Q25" s="69">
        <v>9.1999999999999993</v>
      </c>
      <c r="R25" s="69">
        <v>5.8</v>
      </c>
      <c r="S25" s="69">
        <v>18</v>
      </c>
      <c r="T25" s="69">
        <v>5.6</v>
      </c>
      <c r="U25" s="69">
        <v>10.199999999999999</v>
      </c>
      <c r="V25" s="69">
        <v>9</v>
      </c>
      <c r="W25" s="69"/>
      <c r="X25" s="69" t="s">
        <v>52</v>
      </c>
      <c r="Y25" s="69"/>
      <c r="Z25" s="69">
        <v>7.4</v>
      </c>
      <c r="AA25" s="69">
        <v>5.4</v>
      </c>
    </row>
    <row r="26" spans="2:27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H26" s="126"/>
      <c r="I26" s="69"/>
      <c r="J26" s="69">
        <v>10</v>
      </c>
      <c r="K26" s="69">
        <v>8</v>
      </c>
      <c r="L26" s="69"/>
      <c r="M26" s="69" t="s">
        <v>52</v>
      </c>
      <c r="N26" s="69"/>
      <c r="O26" s="69"/>
      <c r="P26" s="69"/>
      <c r="Q26" s="69">
        <v>12</v>
      </c>
      <c r="R26" s="69">
        <v>7.6</v>
      </c>
      <c r="S26" s="69">
        <v>14.8</v>
      </c>
      <c r="T26" s="69">
        <v>11.4</v>
      </c>
      <c r="U26" s="69">
        <v>18</v>
      </c>
      <c r="V26" s="69">
        <v>15</v>
      </c>
      <c r="W26" s="69"/>
      <c r="X26" s="69" t="s">
        <v>52</v>
      </c>
      <c r="Y26" s="69"/>
      <c r="Z26" s="69">
        <v>7.6</v>
      </c>
      <c r="AA26" s="69">
        <v>12.6</v>
      </c>
    </row>
    <row r="27" spans="2:27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H27" s="126"/>
      <c r="I27" s="69"/>
      <c r="J27" s="69">
        <v>4</v>
      </c>
      <c r="K27" s="69">
        <v>6</v>
      </c>
      <c r="L27" s="69"/>
      <c r="M27" s="69" t="s">
        <v>52</v>
      </c>
      <c r="N27" s="69"/>
      <c r="O27" s="69"/>
      <c r="P27" s="69"/>
      <c r="Q27" s="69">
        <v>7</v>
      </c>
      <c r="R27" s="69">
        <v>5.6</v>
      </c>
      <c r="S27" s="69">
        <v>12.4</v>
      </c>
      <c r="T27" s="69">
        <v>5.6</v>
      </c>
      <c r="U27" s="69">
        <v>9</v>
      </c>
      <c r="V27" s="69">
        <v>8</v>
      </c>
      <c r="W27" s="69"/>
      <c r="X27" s="69" t="s">
        <v>52</v>
      </c>
      <c r="Y27" s="69"/>
      <c r="Z27" s="69">
        <v>14</v>
      </c>
      <c r="AA27" s="69">
        <v>8.8000000000000007</v>
      </c>
    </row>
    <row r="28" spans="2:27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H28" s="126"/>
      <c r="I28" s="69"/>
      <c r="J28" s="69">
        <v>9</v>
      </c>
      <c r="K28" s="69">
        <v>11</v>
      </c>
      <c r="L28" s="69"/>
      <c r="M28" s="69" t="s">
        <v>52</v>
      </c>
      <c r="N28" s="69"/>
      <c r="O28" s="69"/>
      <c r="P28" s="69"/>
      <c r="Q28" s="69">
        <v>13</v>
      </c>
      <c r="R28" s="69">
        <v>12.4</v>
      </c>
      <c r="S28" s="69">
        <v>16.399999999999999</v>
      </c>
      <c r="T28" s="69">
        <v>11.6</v>
      </c>
      <c r="U28" s="69">
        <v>17.600000000000001</v>
      </c>
      <c r="V28" s="69">
        <v>15.4</v>
      </c>
      <c r="W28" s="69"/>
      <c r="X28" s="69" t="s">
        <v>52</v>
      </c>
      <c r="Y28" s="69"/>
      <c r="Z28" s="115">
        <v>7</v>
      </c>
      <c r="AA28" s="69">
        <v>13.2</v>
      </c>
    </row>
    <row r="29" spans="2:27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H29" s="126"/>
      <c r="I29" s="69"/>
      <c r="J29" s="69">
        <v>6.6</v>
      </c>
      <c r="K29" s="69">
        <v>14</v>
      </c>
      <c r="L29" s="69"/>
      <c r="M29" s="69" t="s">
        <v>52</v>
      </c>
      <c r="N29" s="69"/>
      <c r="O29" s="69"/>
      <c r="P29" s="69"/>
      <c r="Q29" s="69">
        <v>8</v>
      </c>
      <c r="R29" s="69">
        <v>3.6</v>
      </c>
      <c r="S29" s="69">
        <v>7.8</v>
      </c>
      <c r="T29" s="69">
        <v>5.6</v>
      </c>
      <c r="U29" s="115">
        <v>9</v>
      </c>
      <c r="V29" s="69">
        <v>5.3</v>
      </c>
      <c r="W29" s="69"/>
      <c r="X29" s="69" t="s">
        <v>52</v>
      </c>
      <c r="Y29" s="69"/>
      <c r="Z29" s="69">
        <v>11</v>
      </c>
      <c r="AA29" s="69">
        <v>5.8</v>
      </c>
    </row>
    <row r="30" spans="2:27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H30" s="126"/>
      <c r="I30" s="69"/>
      <c r="J30" s="69">
        <v>8</v>
      </c>
      <c r="K30" s="69">
        <v>9</v>
      </c>
      <c r="L30" s="69"/>
      <c r="M30" s="69" t="s">
        <v>52</v>
      </c>
      <c r="N30" s="69"/>
      <c r="O30" s="69"/>
      <c r="P30" s="69"/>
      <c r="Q30" s="125" t="s">
        <v>57</v>
      </c>
      <c r="R30" s="69">
        <v>7.1</v>
      </c>
      <c r="S30" s="69">
        <v>17.2</v>
      </c>
      <c r="T30" s="69">
        <v>12</v>
      </c>
      <c r="U30" s="69">
        <v>16</v>
      </c>
      <c r="V30" s="69">
        <v>14</v>
      </c>
      <c r="W30" s="69"/>
      <c r="X30" s="69" t="s">
        <v>52</v>
      </c>
      <c r="Y30" s="69"/>
      <c r="Z30" s="69">
        <v>7.2</v>
      </c>
      <c r="AA30" s="69">
        <v>12.4</v>
      </c>
    </row>
    <row r="31" spans="2:27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H31" s="126"/>
      <c r="I31" s="69"/>
      <c r="J31" s="69">
        <v>4</v>
      </c>
      <c r="K31" s="69">
        <v>14</v>
      </c>
      <c r="L31" s="69"/>
      <c r="M31" s="69" t="s">
        <v>52</v>
      </c>
      <c r="N31" s="69"/>
      <c r="O31" s="69"/>
      <c r="P31" s="69"/>
      <c r="Q31" s="125" t="s">
        <v>57</v>
      </c>
      <c r="R31" s="69">
        <v>6.6</v>
      </c>
      <c r="S31" s="69">
        <v>8.6</v>
      </c>
      <c r="T31" s="69">
        <v>6</v>
      </c>
      <c r="U31" s="69">
        <v>11</v>
      </c>
      <c r="V31" s="69">
        <v>5.2</v>
      </c>
      <c r="W31" s="69"/>
      <c r="X31" s="69" t="s">
        <v>52</v>
      </c>
      <c r="Y31" s="69"/>
      <c r="Z31" s="69">
        <v>13.4</v>
      </c>
      <c r="AA31" s="69">
        <v>8.4</v>
      </c>
    </row>
    <row r="32" spans="2:27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H32" s="126"/>
      <c r="I32" s="69"/>
      <c r="J32" s="69">
        <v>9</v>
      </c>
      <c r="K32" s="69">
        <v>7.6</v>
      </c>
      <c r="L32" s="69"/>
      <c r="M32" s="69" t="s">
        <v>52</v>
      </c>
      <c r="N32" s="69"/>
      <c r="O32" s="69"/>
      <c r="P32" s="69"/>
      <c r="Q32" s="69">
        <v>12.8</v>
      </c>
      <c r="R32" s="69">
        <v>10</v>
      </c>
      <c r="S32" s="69">
        <v>14.8</v>
      </c>
      <c r="T32" s="69">
        <v>12.2</v>
      </c>
      <c r="U32" s="69">
        <v>17.399999999999999</v>
      </c>
      <c r="V32" s="69">
        <v>16.8</v>
      </c>
      <c r="W32" s="69"/>
      <c r="X32" s="69" t="s">
        <v>52</v>
      </c>
      <c r="Y32" s="69"/>
      <c r="Z32" s="69">
        <v>8</v>
      </c>
      <c r="AA32" s="69">
        <v>14.8</v>
      </c>
    </row>
    <row r="33" spans="2:27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H33" s="126"/>
      <c r="I33" s="69"/>
      <c r="J33" s="69">
        <v>5</v>
      </c>
      <c r="K33" s="69">
        <v>13</v>
      </c>
      <c r="L33" s="69"/>
      <c r="M33" s="69" t="s">
        <v>52</v>
      </c>
      <c r="N33" s="69"/>
      <c r="O33" s="69"/>
      <c r="P33" s="69"/>
      <c r="Q33" s="69">
        <v>5.4</v>
      </c>
      <c r="R33" s="69">
        <v>5.2</v>
      </c>
      <c r="S33" s="69">
        <v>7.8</v>
      </c>
      <c r="T33" s="69">
        <v>7</v>
      </c>
      <c r="U33" s="69">
        <v>7.3</v>
      </c>
      <c r="V33" s="69">
        <v>5</v>
      </c>
      <c r="W33" s="69"/>
      <c r="X33" s="69" t="s">
        <v>52</v>
      </c>
      <c r="Y33" s="69"/>
      <c r="Z33" s="69">
        <v>13.2</v>
      </c>
      <c r="AA33" s="69">
        <v>7.2</v>
      </c>
    </row>
    <row r="34" spans="2:27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H34" s="126"/>
      <c r="I34" s="69"/>
      <c r="J34" s="114">
        <v>10</v>
      </c>
      <c r="K34" s="69">
        <v>6</v>
      </c>
      <c r="L34" s="69"/>
      <c r="M34" s="69" t="s">
        <v>52</v>
      </c>
      <c r="N34" s="69"/>
      <c r="O34" s="69"/>
      <c r="P34" s="69"/>
      <c r="Q34" s="69">
        <v>6.8</v>
      </c>
      <c r="R34" s="69">
        <v>9</v>
      </c>
      <c r="S34" s="69">
        <v>15</v>
      </c>
      <c r="T34" s="69">
        <v>11.4</v>
      </c>
      <c r="U34" s="69">
        <v>17</v>
      </c>
      <c r="V34" s="69">
        <v>19</v>
      </c>
      <c r="W34" s="69"/>
      <c r="X34" s="69" t="s">
        <v>52</v>
      </c>
      <c r="Y34" s="69"/>
      <c r="Z34" s="69">
        <v>7</v>
      </c>
      <c r="AA34" s="69">
        <v>12.8</v>
      </c>
    </row>
    <row r="35" spans="2:27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H35" s="126"/>
      <c r="I35" s="69"/>
      <c r="J35" s="69">
        <v>7.2</v>
      </c>
      <c r="K35" s="69">
        <v>14</v>
      </c>
      <c r="L35" s="69"/>
      <c r="M35" s="69" t="s">
        <v>52</v>
      </c>
      <c r="N35" s="69"/>
      <c r="O35" s="69"/>
      <c r="P35" s="69"/>
      <c r="Q35" s="69">
        <v>8.1999999999999993</v>
      </c>
      <c r="R35" s="69">
        <v>6.2</v>
      </c>
      <c r="S35" s="69">
        <v>7.6</v>
      </c>
      <c r="T35" s="69">
        <v>6.6</v>
      </c>
      <c r="U35" s="69">
        <v>6</v>
      </c>
      <c r="V35" s="69">
        <v>8.6</v>
      </c>
      <c r="W35" s="69"/>
      <c r="X35" s="69" t="s">
        <v>52</v>
      </c>
      <c r="Y35" s="69"/>
      <c r="Z35" s="69">
        <v>8</v>
      </c>
      <c r="AA35" s="69">
        <v>8</v>
      </c>
    </row>
    <row r="36" spans="2:27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H36" s="126"/>
      <c r="I36" s="69"/>
      <c r="J36" s="69">
        <v>11</v>
      </c>
      <c r="K36" s="69">
        <v>5.4</v>
      </c>
      <c r="L36" s="69"/>
      <c r="M36" s="69" t="s">
        <v>52</v>
      </c>
      <c r="N36" s="69"/>
      <c r="O36" s="69"/>
      <c r="P36" s="69"/>
      <c r="Q36" s="69">
        <v>11</v>
      </c>
      <c r="R36" s="69">
        <v>7.4</v>
      </c>
      <c r="S36" s="69">
        <v>16.399999999999999</v>
      </c>
      <c r="T36" s="69">
        <v>8.6</v>
      </c>
      <c r="U36" s="69">
        <v>17</v>
      </c>
      <c r="V36" s="69">
        <v>14</v>
      </c>
      <c r="W36" s="69"/>
      <c r="X36" s="69" t="s">
        <v>52</v>
      </c>
      <c r="Y36" s="69"/>
      <c r="Z36" s="69">
        <v>8.1999999999999993</v>
      </c>
      <c r="AA36" s="69">
        <v>12.2</v>
      </c>
    </row>
    <row r="37" spans="2:27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H37" s="126"/>
      <c r="I37" s="69"/>
      <c r="J37" s="69">
        <v>7</v>
      </c>
      <c r="K37" s="113">
        <v>15</v>
      </c>
      <c r="L37" s="69"/>
      <c r="M37" s="69" t="s">
        <v>52</v>
      </c>
      <c r="N37" s="69"/>
      <c r="O37" s="69"/>
      <c r="P37" s="69"/>
      <c r="Q37" s="69">
        <v>6</v>
      </c>
      <c r="R37" s="69">
        <v>4.2</v>
      </c>
      <c r="S37" s="69">
        <v>7.6</v>
      </c>
      <c r="T37" s="69">
        <v>6.2</v>
      </c>
      <c r="U37" s="69">
        <v>8</v>
      </c>
      <c r="V37" s="69">
        <v>9</v>
      </c>
      <c r="W37" s="69"/>
      <c r="X37" s="69" t="s">
        <v>52</v>
      </c>
      <c r="Y37" s="69"/>
      <c r="Z37" s="69">
        <v>15</v>
      </c>
      <c r="AA37" s="69">
        <v>7</v>
      </c>
    </row>
    <row r="38" spans="2:27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H38" s="126"/>
      <c r="I38" s="69"/>
      <c r="J38" s="69">
        <v>11</v>
      </c>
      <c r="K38" s="69">
        <v>6</v>
      </c>
      <c r="L38" s="69"/>
      <c r="M38" s="69" t="s">
        <v>52</v>
      </c>
      <c r="N38" s="69"/>
      <c r="O38" s="69"/>
      <c r="P38" s="69"/>
      <c r="Q38" s="69">
        <v>12</v>
      </c>
      <c r="R38" s="69">
        <v>9</v>
      </c>
      <c r="S38" s="69">
        <v>18.399999999999999</v>
      </c>
      <c r="T38" s="69">
        <v>11.4</v>
      </c>
      <c r="U38" s="69">
        <v>15.4</v>
      </c>
      <c r="V38" s="69">
        <v>16.600000000000001</v>
      </c>
      <c r="W38" s="69"/>
      <c r="X38" s="69" t="s">
        <v>52</v>
      </c>
      <c r="Y38" s="69"/>
      <c r="Z38" s="69">
        <v>7</v>
      </c>
      <c r="AA38" s="69">
        <v>12.8</v>
      </c>
    </row>
    <row r="39" spans="2:27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H39" s="126"/>
      <c r="I39" s="69"/>
      <c r="J39" s="69">
        <v>6</v>
      </c>
      <c r="K39" s="69">
        <v>13</v>
      </c>
      <c r="L39" s="69"/>
      <c r="M39" s="69" t="s">
        <v>52</v>
      </c>
      <c r="N39" s="69"/>
      <c r="O39" s="69"/>
      <c r="P39" s="69"/>
      <c r="Q39" s="125" t="s">
        <v>57</v>
      </c>
      <c r="R39" s="69">
        <v>4.2</v>
      </c>
      <c r="S39" s="69">
        <v>8</v>
      </c>
      <c r="T39" s="69">
        <v>7</v>
      </c>
      <c r="U39" s="69">
        <v>5</v>
      </c>
      <c r="V39" s="69">
        <v>9</v>
      </c>
      <c r="W39" s="69"/>
      <c r="X39" s="69" t="s">
        <v>52</v>
      </c>
      <c r="Y39" s="69"/>
      <c r="Z39" s="69">
        <v>13</v>
      </c>
      <c r="AA39" s="69">
        <v>6.2</v>
      </c>
    </row>
    <row r="40" spans="2:27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H40" s="126"/>
      <c r="I40" s="69"/>
      <c r="J40" s="69">
        <v>10.4</v>
      </c>
      <c r="K40" s="69">
        <v>9</v>
      </c>
      <c r="L40" s="69"/>
      <c r="M40" s="69" t="s">
        <v>52</v>
      </c>
      <c r="N40" s="69"/>
      <c r="O40" s="69"/>
      <c r="P40" s="69"/>
      <c r="Q40" s="69">
        <v>14.8</v>
      </c>
      <c r="R40" s="69">
        <v>7.8</v>
      </c>
      <c r="S40" s="69">
        <v>15.4</v>
      </c>
      <c r="T40" s="69">
        <v>11.6</v>
      </c>
      <c r="U40" s="69">
        <v>1.6</v>
      </c>
      <c r="V40" s="69">
        <v>16</v>
      </c>
      <c r="W40" s="69"/>
      <c r="X40" s="69" t="s">
        <v>52</v>
      </c>
      <c r="Y40" s="69"/>
      <c r="Z40" s="69">
        <v>7</v>
      </c>
      <c r="AA40" s="69">
        <v>13</v>
      </c>
    </row>
    <row r="41" spans="2:27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H41" s="126"/>
      <c r="I41" s="69"/>
      <c r="J41" s="69">
        <v>6.2</v>
      </c>
      <c r="K41" s="69">
        <v>13</v>
      </c>
      <c r="L41" s="69"/>
      <c r="M41" s="69" t="s">
        <v>52</v>
      </c>
      <c r="N41" s="69"/>
      <c r="O41" s="69"/>
      <c r="P41" s="69"/>
      <c r="Q41" s="125" t="s">
        <v>57</v>
      </c>
      <c r="R41" s="69">
        <v>5</v>
      </c>
      <c r="S41" s="69">
        <v>6.6</v>
      </c>
      <c r="T41" s="69">
        <v>6.4</v>
      </c>
      <c r="U41" s="69">
        <v>2</v>
      </c>
      <c r="V41" s="69">
        <v>7</v>
      </c>
      <c r="W41" s="69"/>
      <c r="X41" s="69" t="s">
        <v>52</v>
      </c>
      <c r="Y41" s="69"/>
      <c r="Z41" s="69">
        <v>14.8</v>
      </c>
      <c r="AA41" s="69">
        <v>6.2</v>
      </c>
    </row>
    <row r="42" spans="2:27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H42" s="126"/>
      <c r="I42" s="69"/>
      <c r="J42" s="69">
        <v>10.4</v>
      </c>
      <c r="K42" s="69">
        <v>7</v>
      </c>
      <c r="L42" s="69"/>
      <c r="M42" s="69" t="s">
        <v>52</v>
      </c>
      <c r="N42" s="69"/>
      <c r="O42" s="69"/>
      <c r="P42" s="69"/>
      <c r="Q42" s="69">
        <v>12.4</v>
      </c>
      <c r="R42" s="69">
        <v>6.8</v>
      </c>
      <c r="S42" s="69">
        <v>17.399999999999999</v>
      </c>
      <c r="T42" s="69">
        <v>12.4</v>
      </c>
      <c r="U42" s="69">
        <v>9</v>
      </c>
      <c r="V42" s="69">
        <v>18</v>
      </c>
      <c r="W42" s="69"/>
      <c r="X42" s="69" t="s">
        <v>52</v>
      </c>
      <c r="Y42" s="69"/>
      <c r="Z42" s="115">
        <v>7.2</v>
      </c>
      <c r="AA42" s="69">
        <v>12.8</v>
      </c>
    </row>
    <row r="43" spans="2:27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H43" s="126"/>
      <c r="I43" s="69"/>
      <c r="J43" s="69">
        <v>6</v>
      </c>
      <c r="K43" s="69">
        <v>15</v>
      </c>
      <c r="L43" s="69"/>
      <c r="M43" s="69" t="s">
        <v>52</v>
      </c>
      <c r="N43" s="69"/>
      <c r="O43" s="69"/>
      <c r="P43" s="69"/>
      <c r="Q43" s="125" t="s">
        <v>57</v>
      </c>
      <c r="R43" s="69">
        <v>3.2</v>
      </c>
      <c r="S43" s="69">
        <v>7.2</v>
      </c>
      <c r="T43" s="69">
        <v>7</v>
      </c>
      <c r="U43" s="115">
        <v>6</v>
      </c>
      <c r="V43" s="69">
        <v>6.2</v>
      </c>
      <c r="W43" s="69"/>
      <c r="X43" s="69" t="s">
        <v>52</v>
      </c>
      <c r="Y43" s="69"/>
      <c r="Z43" s="69">
        <v>13.4</v>
      </c>
      <c r="AA43" s="69">
        <v>5.2</v>
      </c>
    </row>
    <row r="44" spans="2:27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H44" s="126"/>
      <c r="I44" s="69"/>
      <c r="J44" s="69">
        <v>12</v>
      </c>
      <c r="K44" s="69">
        <v>8.4</v>
      </c>
      <c r="L44" s="69"/>
      <c r="M44" s="69" t="s">
        <v>52</v>
      </c>
      <c r="N44" s="69"/>
      <c r="O44" s="69"/>
      <c r="P44" s="69"/>
      <c r="Q44" s="69">
        <v>12.8</v>
      </c>
      <c r="R44" s="69">
        <v>7</v>
      </c>
      <c r="S44" s="69">
        <v>10</v>
      </c>
      <c r="T44" s="69">
        <v>12.4</v>
      </c>
      <c r="U44" s="69">
        <v>15</v>
      </c>
      <c r="V44" s="69">
        <v>13</v>
      </c>
      <c r="W44" s="69"/>
      <c r="X44" s="69" t="s">
        <v>52</v>
      </c>
      <c r="Y44" s="69"/>
      <c r="Z44" s="69">
        <v>7.4</v>
      </c>
      <c r="AA44" s="69">
        <v>11.4</v>
      </c>
    </row>
    <row r="45" spans="2:27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H45" s="126"/>
      <c r="I45" s="69"/>
      <c r="J45" s="69">
        <v>6</v>
      </c>
      <c r="K45" s="69">
        <v>14.4</v>
      </c>
      <c r="L45" s="69"/>
      <c r="M45" s="69" t="s">
        <v>52</v>
      </c>
      <c r="N45" s="69"/>
      <c r="O45" s="69"/>
      <c r="P45" s="69"/>
      <c r="Q45" s="69">
        <v>5.6</v>
      </c>
      <c r="R45" s="69">
        <v>3.4</v>
      </c>
      <c r="S45" s="69">
        <v>5.4</v>
      </c>
      <c r="T45" s="69">
        <v>7.4</v>
      </c>
      <c r="U45" s="69">
        <v>7</v>
      </c>
      <c r="V45" s="69">
        <v>10</v>
      </c>
      <c r="W45" s="69"/>
      <c r="X45" s="69" t="s">
        <v>52</v>
      </c>
      <c r="Y45" s="69"/>
      <c r="Z45" s="69">
        <v>12.8</v>
      </c>
      <c r="AA45" s="69">
        <v>7.8</v>
      </c>
    </row>
    <row r="46" spans="2:27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H46" s="126"/>
      <c r="I46" s="69"/>
      <c r="J46" s="69">
        <v>10.6</v>
      </c>
      <c r="K46" s="69">
        <v>7.4</v>
      </c>
      <c r="L46" s="69"/>
      <c r="M46" s="69" t="s">
        <v>52</v>
      </c>
      <c r="N46" s="69"/>
      <c r="O46" s="69"/>
      <c r="P46" s="69"/>
      <c r="Q46" s="69">
        <v>11.8</v>
      </c>
      <c r="R46" s="69">
        <v>8.4</v>
      </c>
      <c r="S46" s="69">
        <v>15.2</v>
      </c>
      <c r="T46" s="69">
        <v>13</v>
      </c>
      <c r="U46" s="69">
        <v>16</v>
      </c>
      <c r="V46" s="69">
        <v>18.2</v>
      </c>
      <c r="W46" s="69"/>
      <c r="X46" s="69" t="s">
        <v>52</v>
      </c>
      <c r="Y46" s="69"/>
      <c r="Z46" s="69">
        <v>7</v>
      </c>
      <c r="AA46" s="69">
        <v>13</v>
      </c>
    </row>
    <row r="47" spans="2:27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H47" s="126"/>
      <c r="I47" s="69"/>
      <c r="J47" s="69">
        <v>6.2</v>
      </c>
      <c r="K47" s="69">
        <v>15.4</v>
      </c>
      <c r="L47" s="69"/>
      <c r="M47" s="69" t="s">
        <v>52</v>
      </c>
      <c r="N47" s="69"/>
      <c r="O47" s="69"/>
      <c r="P47" s="69"/>
      <c r="Q47" s="69">
        <v>6</v>
      </c>
      <c r="R47" s="69">
        <v>3.8</v>
      </c>
      <c r="S47" s="69">
        <v>12</v>
      </c>
      <c r="T47" s="69">
        <v>8.6</v>
      </c>
      <c r="U47" s="69">
        <v>7</v>
      </c>
      <c r="V47" s="69">
        <v>9.8000000000000007</v>
      </c>
      <c r="W47" s="69"/>
      <c r="X47" s="69" t="s">
        <v>52</v>
      </c>
      <c r="Y47" s="69"/>
      <c r="Z47" s="69">
        <v>12.2</v>
      </c>
      <c r="AA47" s="69">
        <v>6.2</v>
      </c>
    </row>
    <row r="48" spans="2:27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H48" s="126"/>
      <c r="I48" s="69"/>
      <c r="J48" s="69">
        <v>13</v>
      </c>
      <c r="K48" s="69">
        <v>6</v>
      </c>
      <c r="L48" s="69"/>
      <c r="M48" s="69" t="s">
        <v>52</v>
      </c>
      <c r="N48" s="69"/>
      <c r="O48" s="69"/>
      <c r="P48" s="69"/>
      <c r="Q48" s="69">
        <v>10.4</v>
      </c>
      <c r="R48" s="69">
        <v>9.8000000000000007</v>
      </c>
      <c r="S48" s="69">
        <v>15.5</v>
      </c>
      <c r="T48" s="69">
        <v>12.6</v>
      </c>
      <c r="U48" s="69">
        <v>16</v>
      </c>
      <c r="V48" s="69">
        <v>19</v>
      </c>
      <c r="W48" s="69"/>
      <c r="X48" s="69" t="s">
        <v>52</v>
      </c>
      <c r="Y48" s="69"/>
      <c r="Z48" s="69">
        <v>7.6</v>
      </c>
      <c r="AA48" s="69">
        <v>11.6</v>
      </c>
    </row>
    <row r="49" spans="2:27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H49" s="126"/>
      <c r="I49" s="69"/>
      <c r="J49" s="69">
        <v>6.4</v>
      </c>
      <c r="K49" s="69">
        <v>14.7</v>
      </c>
      <c r="L49" s="69"/>
      <c r="M49" s="69" t="s">
        <v>52</v>
      </c>
      <c r="N49" s="69"/>
      <c r="O49" s="69"/>
      <c r="P49" s="69"/>
      <c r="Q49" s="69">
        <v>6.6</v>
      </c>
      <c r="R49" s="69">
        <v>4</v>
      </c>
      <c r="S49" s="69">
        <v>8</v>
      </c>
      <c r="T49" s="69">
        <v>7.6</v>
      </c>
      <c r="U49" s="69">
        <v>12</v>
      </c>
      <c r="V49" s="69">
        <v>1.4</v>
      </c>
      <c r="W49" s="69"/>
      <c r="X49" s="69" t="s">
        <v>52</v>
      </c>
      <c r="Y49" s="69"/>
      <c r="Z49" s="69">
        <v>14</v>
      </c>
      <c r="AA49" s="69">
        <v>6.2</v>
      </c>
    </row>
    <row r="50" spans="2:27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H50" s="126"/>
      <c r="I50" s="69"/>
      <c r="J50" s="69">
        <v>12</v>
      </c>
      <c r="K50" s="69">
        <v>5</v>
      </c>
      <c r="L50" s="69"/>
      <c r="M50" s="69" t="s">
        <v>52</v>
      </c>
      <c r="N50" s="69"/>
      <c r="O50" s="69"/>
      <c r="P50" s="69"/>
      <c r="Q50" s="69">
        <v>12</v>
      </c>
      <c r="R50" s="69">
        <v>8.4</v>
      </c>
      <c r="S50" s="69">
        <v>15</v>
      </c>
      <c r="T50" s="69">
        <v>12.6</v>
      </c>
      <c r="U50" s="69">
        <v>15.8</v>
      </c>
      <c r="V50" s="69">
        <v>16</v>
      </c>
      <c r="W50" s="69"/>
      <c r="X50" s="69" t="s">
        <v>52</v>
      </c>
      <c r="Y50" s="69"/>
      <c r="Z50" s="69">
        <v>8</v>
      </c>
      <c r="AA50" s="69">
        <v>11.2</v>
      </c>
    </row>
    <row r="51" spans="2:27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H51" s="126"/>
      <c r="I51" s="69"/>
      <c r="J51" s="69">
        <v>6.8</v>
      </c>
      <c r="K51" s="69">
        <v>15</v>
      </c>
      <c r="L51" s="69"/>
      <c r="M51" s="69" t="s">
        <v>52</v>
      </c>
      <c r="N51" s="69"/>
      <c r="O51" s="69"/>
      <c r="P51" s="69"/>
      <c r="Q51" s="69">
        <v>6</v>
      </c>
      <c r="R51" s="69">
        <v>4</v>
      </c>
      <c r="S51" s="69">
        <v>10</v>
      </c>
      <c r="T51" s="69">
        <v>5.6</v>
      </c>
      <c r="U51" s="69">
        <v>12</v>
      </c>
      <c r="V51" s="69">
        <v>8</v>
      </c>
      <c r="W51" s="69"/>
      <c r="X51" s="69" t="s">
        <v>52</v>
      </c>
      <c r="Y51" s="69"/>
      <c r="Z51" s="69">
        <v>13</v>
      </c>
      <c r="AA51" s="69">
        <v>8</v>
      </c>
    </row>
    <row r="52" spans="2:27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H52" s="126"/>
      <c r="I52" s="114"/>
      <c r="J52" s="69">
        <v>12</v>
      </c>
      <c r="K52" s="69">
        <v>8.4</v>
      </c>
      <c r="L52" s="114"/>
      <c r="M52" s="69" t="s">
        <v>52</v>
      </c>
      <c r="N52" s="114"/>
      <c r="O52" s="69"/>
      <c r="P52" s="114"/>
      <c r="Q52" s="69">
        <v>11.6</v>
      </c>
      <c r="R52" s="69">
        <v>7.6</v>
      </c>
      <c r="S52" s="69">
        <v>15</v>
      </c>
      <c r="T52" s="69">
        <v>10.8</v>
      </c>
      <c r="U52" s="69">
        <v>15.8</v>
      </c>
      <c r="V52" s="69">
        <v>16.8</v>
      </c>
      <c r="W52" s="114"/>
      <c r="X52" s="69" t="s">
        <v>52</v>
      </c>
      <c r="Y52" s="69"/>
      <c r="Z52" s="69">
        <v>7</v>
      </c>
      <c r="AA52" s="69">
        <v>11.4</v>
      </c>
    </row>
    <row r="53" spans="2:27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H53" s="126"/>
      <c r="I53" s="69"/>
      <c r="J53" s="69">
        <v>6.4</v>
      </c>
      <c r="K53" s="69">
        <v>15.8</v>
      </c>
      <c r="L53" s="69"/>
      <c r="M53" s="69" t="s">
        <v>52</v>
      </c>
      <c r="N53" s="69"/>
      <c r="O53" s="69"/>
      <c r="P53" s="69"/>
      <c r="Q53" s="69">
        <v>5.4</v>
      </c>
      <c r="R53" s="69">
        <v>5.6</v>
      </c>
      <c r="S53" s="69">
        <v>8</v>
      </c>
      <c r="T53" s="69">
        <v>6.6</v>
      </c>
      <c r="U53" s="69">
        <v>12</v>
      </c>
      <c r="V53" s="69">
        <v>10</v>
      </c>
      <c r="W53" s="69"/>
      <c r="X53" s="69" t="s">
        <v>52</v>
      </c>
      <c r="Y53" s="69"/>
      <c r="Z53" s="69">
        <v>8</v>
      </c>
      <c r="AA53" s="69">
        <v>6.8</v>
      </c>
    </row>
    <row r="54" spans="2:27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H54" s="126"/>
      <c r="I54" s="69"/>
      <c r="J54" s="69">
        <v>13</v>
      </c>
      <c r="K54" s="69">
        <v>8</v>
      </c>
      <c r="L54" s="69"/>
      <c r="M54" s="69" t="s">
        <v>52</v>
      </c>
      <c r="N54" s="69"/>
      <c r="O54" s="69"/>
      <c r="P54" s="69"/>
      <c r="Q54" s="69">
        <v>10</v>
      </c>
      <c r="R54" s="69">
        <v>7.2</v>
      </c>
      <c r="S54" s="69">
        <v>17</v>
      </c>
      <c r="T54" s="114">
        <v>11.4</v>
      </c>
      <c r="U54" s="69">
        <v>17.399999999999999</v>
      </c>
      <c r="V54" s="69">
        <v>19</v>
      </c>
      <c r="W54" s="69"/>
      <c r="X54" s="69" t="s">
        <v>52</v>
      </c>
      <c r="Y54" s="69"/>
      <c r="Z54" s="69">
        <v>6</v>
      </c>
      <c r="AA54" s="69">
        <v>12.4</v>
      </c>
    </row>
    <row r="55" spans="2:27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H55" s="126"/>
      <c r="I55" s="69"/>
      <c r="J55" s="69">
        <v>5.6</v>
      </c>
      <c r="K55" s="69">
        <v>14.6</v>
      </c>
      <c r="L55" s="69"/>
      <c r="M55" s="69" t="s">
        <v>52</v>
      </c>
      <c r="N55" s="69"/>
      <c r="O55" s="69"/>
      <c r="P55" s="69"/>
      <c r="Q55" s="69">
        <v>5</v>
      </c>
      <c r="R55" s="69">
        <v>4.4000000000000004</v>
      </c>
      <c r="S55" s="69">
        <v>11</v>
      </c>
      <c r="T55" s="69">
        <v>7.4</v>
      </c>
      <c r="U55" s="69">
        <v>11.4</v>
      </c>
      <c r="V55" s="69">
        <v>7.8</v>
      </c>
      <c r="W55" s="69"/>
      <c r="X55" s="69" t="s">
        <v>52</v>
      </c>
      <c r="Y55" s="69"/>
      <c r="Z55" s="69">
        <v>9</v>
      </c>
      <c r="AA55" s="69">
        <v>6.8</v>
      </c>
    </row>
    <row r="56" spans="2:27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H56" s="126"/>
      <c r="I56" s="69"/>
      <c r="J56" s="69">
        <v>12.2</v>
      </c>
      <c r="K56" s="69">
        <v>8.8000000000000007</v>
      </c>
      <c r="L56" s="69"/>
      <c r="M56" s="69">
        <v>7</v>
      </c>
      <c r="N56" s="69"/>
      <c r="O56" s="69" t="s">
        <v>52</v>
      </c>
      <c r="P56" s="69"/>
      <c r="Q56" s="69">
        <v>12</v>
      </c>
      <c r="R56" s="69">
        <v>8.8000000000000007</v>
      </c>
      <c r="S56" s="69">
        <v>17</v>
      </c>
      <c r="T56" s="69">
        <v>12</v>
      </c>
      <c r="U56" s="69">
        <v>15.4</v>
      </c>
      <c r="V56" s="69">
        <v>7.9</v>
      </c>
      <c r="W56" s="69"/>
      <c r="X56" s="69" t="s">
        <v>52</v>
      </c>
      <c r="Y56" s="69"/>
      <c r="Z56" s="115">
        <v>8</v>
      </c>
      <c r="AA56" s="69">
        <v>10.4</v>
      </c>
    </row>
    <row r="57" spans="2:27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H57" s="126"/>
      <c r="I57" s="69"/>
      <c r="J57" s="69">
        <v>6</v>
      </c>
      <c r="K57" s="69">
        <v>14</v>
      </c>
      <c r="L57" s="69"/>
      <c r="M57" s="69">
        <v>2.4</v>
      </c>
      <c r="N57" s="69"/>
      <c r="O57" s="69" t="s">
        <v>52</v>
      </c>
      <c r="P57" s="69"/>
      <c r="Q57" s="69">
        <v>5.2</v>
      </c>
      <c r="R57" s="69">
        <v>3</v>
      </c>
      <c r="S57" s="69">
        <v>8.3000000000000007</v>
      </c>
      <c r="T57" s="69">
        <v>6</v>
      </c>
      <c r="U57" s="115">
        <v>14</v>
      </c>
      <c r="V57" s="69">
        <v>6</v>
      </c>
      <c r="W57" s="69"/>
      <c r="X57" s="69" t="s">
        <v>52</v>
      </c>
      <c r="Y57" s="69"/>
      <c r="Z57" s="69">
        <v>8.4</v>
      </c>
      <c r="AA57" s="69">
        <v>6.8</v>
      </c>
    </row>
    <row r="58" spans="2:27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H58" s="70"/>
      <c r="I58" s="69"/>
      <c r="J58" s="69">
        <v>14</v>
      </c>
      <c r="K58" s="69">
        <v>8</v>
      </c>
      <c r="L58" s="69"/>
      <c r="M58" s="69">
        <v>4</v>
      </c>
      <c r="N58" s="69"/>
      <c r="O58" s="69" t="s">
        <v>52</v>
      </c>
      <c r="P58" s="69"/>
      <c r="Q58" s="69">
        <v>9.1999999999999993</v>
      </c>
      <c r="R58" s="69">
        <v>7</v>
      </c>
      <c r="S58" s="69">
        <v>17.600000000000001</v>
      </c>
      <c r="T58" s="69">
        <v>10.6</v>
      </c>
      <c r="U58" s="69">
        <v>14.8</v>
      </c>
      <c r="V58" s="69">
        <v>17.600000000000001</v>
      </c>
      <c r="W58" s="69"/>
      <c r="X58" s="69" t="s">
        <v>52</v>
      </c>
      <c r="Y58" s="69"/>
      <c r="Z58" s="69">
        <v>6</v>
      </c>
      <c r="AA58" s="69">
        <v>10</v>
      </c>
    </row>
    <row r="59" spans="2:27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H59" s="126"/>
      <c r="I59" s="69"/>
      <c r="J59" s="69">
        <v>6</v>
      </c>
      <c r="K59" s="69">
        <v>10</v>
      </c>
      <c r="L59" s="69"/>
      <c r="M59" s="69">
        <v>3</v>
      </c>
      <c r="N59" s="69"/>
      <c r="O59" s="69" t="s">
        <v>52</v>
      </c>
      <c r="P59" s="69"/>
      <c r="Q59" s="69">
        <v>9.6</v>
      </c>
      <c r="R59" s="69">
        <v>5</v>
      </c>
      <c r="S59" s="69">
        <v>8</v>
      </c>
      <c r="T59" s="69">
        <v>6.2</v>
      </c>
      <c r="U59" s="69">
        <v>10.6</v>
      </c>
      <c r="V59" s="69">
        <v>8.4</v>
      </c>
      <c r="W59" s="69"/>
      <c r="X59" s="69" t="s">
        <v>52</v>
      </c>
      <c r="Y59" s="69"/>
      <c r="Z59" s="69">
        <v>10</v>
      </c>
      <c r="AA59" s="69">
        <v>8</v>
      </c>
    </row>
    <row r="60" spans="2:27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H60" s="126"/>
      <c r="I60" s="69"/>
      <c r="J60" s="69">
        <v>10</v>
      </c>
      <c r="K60" s="69">
        <v>5.3</v>
      </c>
      <c r="L60" s="69"/>
      <c r="M60" s="69">
        <v>10</v>
      </c>
      <c r="N60" s="69"/>
      <c r="O60" s="69" t="s">
        <v>52</v>
      </c>
      <c r="P60" s="69"/>
      <c r="Q60" s="69">
        <v>11</v>
      </c>
      <c r="R60" s="69">
        <v>8.6</v>
      </c>
      <c r="S60" s="69">
        <v>16.8</v>
      </c>
      <c r="T60" s="69">
        <v>9.8000000000000007</v>
      </c>
      <c r="U60" s="69">
        <v>18</v>
      </c>
      <c r="V60" s="69">
        <v>15</v>
      </c>
      <c r="W60" s="69"/>
      <c r="X60" s="69" t="s">
        <v>52</v>
      </c>
      <c r="Y60" s="69"/>
      <c r="Z60" s="69">
        <v>6</v>
      </c>
      <c r="AA60" s="69">
        <v>12.6</v>
      </c>
    </row>
    <row r="61" spans="2:27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H61" s="126"/>
      <c r="I61" s="69"/>
      <c r="J61" s="69">
        <v>8</v>
      </c>
      <c r="K61" s="69">
        <v>14</v>
      </c>
      <c r="L61" s="69"/>
      <c r="M61" s="69">
        <v>11</v>
      </c>
      <c r="N61" s="69"/>
      <c r="O61" s="69" t="s">
        <v>52</v>
      </c>
      <c r="P61" s="69"/>
      <c r="Q61" s="69">
        <v>3.8</v>
      </c>
      <c r="R61" s="69">
        <v>6</v>
      </c>
      <c r="S61" s="69">
        <v>7</v>
      </c>
      <c r="T61" s="69">
        <v>7.4</v>
      </c>
      <c r="U61" s="69">
        <v>10</v>
      </c>
      <c r="V61" s="69">
        <v>9.4</v>
      </c>
      <c r="W61" s="69"/>
      <c r="X61" s="69" t="s">
        <v>52</v>
      </c>
      <c r="Y61" s="69"/>
      <c r="Z61" s="69">
        <v>12</v>
      </c>
      <c r="AA61" s="69">
        <v>6</v>
      </c>
    </row>
    <row r="62" spans="2:27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H62" s="126"/>
      <c r="I62" s="69"/>
      <c r="J62" s="114">
        <v>12</v>
      </c>
      <c r="K62" s="69">
        <v>5.6</v>
      </c>
      <c r="L62" s="69"/>
      <c r="M62" s="69">
        <v>10</v>
      </c>
      <c r="N62" s="69"/>
      <c r="O62" s="69" t="s">
        <v>52</v>
      </c>
      <c r="P62" s="69"/>
      <c r="Q62" s="69">
        <v>12</v>
      </c>
      <c r="R62" s="69">
        <v>9</v>
      </c>
      <c r="S62" s="69">
        <v>19.399999999999999</v>
      </c>
      <c r="T62" s="69">
        <v>11</v>
      </c>
      <c r="U62" s="69">
        <v>15</v>
      </c>
      <c r="V62" s="69">
        <v>18</v>
      </c>
      <c r="W62" s="69"/>
      <c r="X62" s="69" t="s">
        <v>52</v>
      </c>
      <c r="Y62" s="69"/>
      <c r="Z62" s="69">
        <v>4.5999999999999996</v>
      </c>
      <c r="AA62" s="69">
        <v>10.8</v>
      </c>
    </row>
    <row r="63" spans="2:27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H63" s="126"/>
      <c r="I63" s="69"/>
      <c r="J63" s="69">
        <v>7</v>
      </c>
      <c r="K63" s="69">
        <v>10.8</v>
      </c>
      <c r="L63" s="69"/>
      <c r="M63" s="69">
        <v>10</v>
      </c>
      <c r="N63" s="69"/>
      <c r="O63" s="69" t="s">
        <v>52</v>
      </c>
      <c r="P63" s="69" t="s">
        <v>52</v>
      </c>
      <c r="Q63" s="69">
        <v>7.2</v>
      </c>
      <c r="R63" s="69">
        <v>6.2</v>
      </c>
      <c r="S63" s="69">
        <v>6</v>
      </c>
      <c r="T63" s="69">
        <v>6</v>
      </c>
      <c r="U63" s="69">
        <v>10</v>
      </c>
      <c r="V63" s="69">
        <v>9</v>
      </c>
      <c r="W63" s="69"/>
      <c r="X63" s="69" t="s">
        <v>52</v>
      </c>
      <c r="Y63" s="69"/>
      <c r="Z63" s="69">
        <v>14</v>
      </c>
      <c r="AA63" s="69">
        <v>6.4</v>
      </c>
    </row>
    <row r="64" spans="2:27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H64" s="126"/>
      <c r="I64" s="69"/>
      <c r="J64" s="69">
        <v>11</v>
      </c>
      <c r="K64" s="69">
        <v>7.4</v>
      </c>
      <c r="L64" s="69"/>
      <c r="M64" s="69">
        <v>14</v>
      </c>
      <c r="N64" s="69"/>
      <c r="O64" s="69" t="s">
        <v>52</v>
      </c>
      <c r="P64" s="69" t="s">
        <v>52</v>
      </c>
      <c r="Q64" s="69">
        <v>9</v>
      </c>
      <c r="R64" s="69">
        <v>9.6</v>
      </c>
      <c r="S64" s="69">
        <v>19</v>
      </c>
      <c r="T64" s="69">
        <v>11.8</v>
      </c>
      <c r="U64" s="69">
        <v>14</v>
      </c>
      <c r="V64" s="69">
        <v>19.399999999999999</v>
      </c>
      <c r="W64" s="69"/>
      <c r="X64" s="69" t="s">
        <v>52</v>
      </c>
      <c r="Y64" s="69"/>
      <c r="Z64" s="69">
        <v>6.8</v>
      </c>
      <c r="AA64" s="69">
        <v>11</v>
      </c>
    </row>
    <row r="65" spans="2:27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H65" s="126"/>
      <c r="I65" s="69"/>
      <c r="J65" s="69">
        <v>7.8</v>
      </c>
      <c r="K65" s="69">
        <v>13</v>
      </c>
      <c r="L65" s="69"/>
      <c r="M65" s="69">
        <v>8</v>
      </c>
      <c r="N65" s="69"/>
      <c r="O65" s="69" t="s">
        <v>52</v>
      </c>
      <c r="P65" s="69" t="s">
        <v>52</v>
      </c>
      <c r="Q65" s="69">
        <v>7.4</v>
      </c>
      <c r="R65" s="69">
        <v>1</v>
      </c>
      <c r="S65" s="69">
        <v>9</v>
      </c>
      <c r="T65" s="69">
        <v>6</v>
      </c>
      <c r="U65" s="69">
        <v>7.4</v>
      </c>
      <c r="V65" s="69">
        <v>9.4</v>
      </c>
      <c r="W65" s="69"/>
      <c r="X65" s="69" t="s">
        <v>52</v>
      </c>
      <c r="Y65" s="69"/>
      <c r="Z65" s="69">
        <v>15</v>
      </c>
      <c r="AA65" s="69">
        <v>6.4</v>
      </c>
    </row>
    <row r="66" spans="2:27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H66" s="126"/>
      <c r="I66" s="69"/>
      <c r="J66" s="69">
        <v>13</v>
      </c>
      <c r="K66" s="69">
        <v>8</v>
      </c>
      <c r="L66" s="69"/>
      <c r="M66" s="69">
        <v>13</v>
      </c>
      <c r="N66" s="69"/>
      <c r="O66" s="69" t="s">
        <v>52</v>
      </c>
      <c r="P66" s="69" t="s">
        <v>52</v>
      </c>
      <c r="Q66" s="69">
        <v>14</v>
      </c>
      <c r="R66" s="69">
        <v>8.4</v>
      </c>
      <c r="S66" s="69">
        <v>17</v>
      </c>
      <c r="T66" s="69">
        <v>12.2</v>
      </c>
      <c r="U66" s="69">
        <v>12.5</v>
      </c>
      <c r="V66" s="69">
        <v>16.600000000000001</v>
      </c>
      <c r="W66" s="69"/>
      <c r="X66" s="69" t="s">
        <v>52</v>
      </c>
      <c r="Y66" s="69"/>
      <c r="Z66" s="69">
        <v>7</v>
      </c>
      <c r="AA66" s="69">
        <v>11.6</v>
      </c>
    </row>
    <row r="67" spans="2:27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H67" s="126"/>
      <c r="I67" s="69"/>
      <c r="J67" s="69">
        <v>5</v>
      </c>
      <c r="K67" s="69">
        <v>17.399999999999999</v>
      </c>
      <c r="L67" s="69"/>
      <c r="M67" s="69">
        <v>7</v>
      </c>
      <c r="N67" s="69"/>
      <c r="O67" s="69" t="s">
        <v>52</v>
      </c>
      <c r="P67" s="69" t="s">
        <v>52</v>
      </c>
      <c r="Q67" s="69">
        <v>6</v>
      </c>
      <c r="R67" s="69">
        <v>4.4000000000000004</v>
      </c>
      <c r="S67" s="69">
        <v>6</v>
      </c>
      <c r="T67" s="69">
        <v>5</v>
      </c>
      <c r="U67" s="69">
        <v>11</v>
      </c>
      <c r="V67" s="69">
        <v>7.2</v>
      </c>
      <c r="W67" s="69"/>
      <c r="X67" s="69" t="s">
        <v>52</v>
      </c>
      <c r="Y67" s="69"/>
      <c r="Z67" s="69">
        <v>14</v>
      </c>
      <c r="AA67" s="69">
        <v>6.4</v>
      </c>
    </row>
    <row r="68" spans="2:27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H68" s="126"/>
      <c r="I68" s="69"/>
      <c r="J68" s="69">
        <v>11.8</v>
      </c>
      <c r="K68" s="69">
        <v>8</v>
      </c>
      <c r="L68" s="69"/>
      <c r="M68" s="69">
        <v>14</v>
      </c>
      <c r="N68" s="69"/>
      <c r="O68" s="69" t="s">
        <v>52</v>
      </c>
      <c r="P68" s="69">
        <v>9</v>
      </c>
      <c r="Q68" s="69">
        <v>10</v>
      </c>
      <c r="R68" s="69">
        <v>9.3000000000000007</v>
      </c>
      <c r="S68" s="69">
        <v>14</v>
      </c>
      <c r="T68" s="69">
        <v>11.4</v>
      </c>
      <c r="U68" s="69">
        <v>14.8</v>
      </c>
      <c r="V68" s="69">
        <v>17</v>
      </c>
      <c r="W68" s="69"/>
      <c r="X68" s="69" t="s">
        <v>52</v>
      </c>
      <c r="Y68" s="69"/>
      <c r="Z68" s="69">
        <v>6</v>
      </c>
      <c r="AA68" s="69">
        <v>11.4</v>
      </c>
    </row>
    <row r="69" spans="2:27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H69" s="126"/>
      <c r="I69" s="69"/>
      <c r="J69" s="69">
        <v>6.8</v>
      </c>
      <c r="K69" s="69">
        <v>16</v>
      </c>
      <c r="L69" s="69"/>
      <c r="M69" s="69">
        <v>6</v>
      </c>
      <c r="N69" s="69"/>
      <c r="O69" s="69" t="s">
        <v>52</v>
      </c>
      <c r="P69" s="69">
        <v>7.4</v>
      </c>
      <c r="Q69" s="69">
        <v>5</v>
      </c>
      <c r="R69" s="69">
        <v>6</v>
      </c>
      <c r="S69" s="69">
        <v>7</v>
      </c>
      <c r="T69" s="69">
        <v>6</v>
      </c>
      <c r="U69" s="69">
        <v>11</v>
      </c>
      <c r="V69" s="69">
        <v>6</v>
      </c>
      <c r="W69" s="69"/>
      <c r="X69" s="69" t="s">
        <v>52</v>
      </c>
      <c r="Y69" s="69"/>
      <c r="Z69" s="69">
        <v>15</v>
      </c>
      <c r="AA69" s="69">
        <v>6.4</v>
      </c>
    </row>
    <row r="70" spans="2:27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H70" s="126"/>
      <c r="I70" s="69"/>
      <c r="J70" s="69">
        <v>10.199999999999999</v>
      </c>
      <c r="K70" s="69">
        <v>5.8</v>
      </c>
      <c r="L70" s="69"/>
      <c r="M70" s="69">
        <v>10</v>
      </c>
      <c r="N70" s="69"/>
      <c r="O70" s="69">
        <v>1.6</v>
      </c>
      <c r="P70" s="69">
        <v>1.6</v>
      </c>
      <c r="Q70" s="69">
        <v>10</v>
      </c>
      <c r="R70" s="69">
        <v>5.4</v>
      </c>
      <c r="S70" s="69">
        <v>18</v>
      </c>
      <c r="T70" s="69">
        <v>10.199999999999999</v>
      </c>
      <c r="U70" s="69">
        <v>11.8</v>
      </c>
      <c r="V70" s="69">
        <v>19.2</v>
      </c>
      <c r="W70" s="69"/>
      <c r="X70" s="69" t="s">
        <v>52</v>
      </c>
      <c r="Y70" s="69"/>
      <c r="Z70" s="115">
        <v>7.6</v>
      </c>
      <c r="AA70" s="69">
        <v>11.4</v>
      </c>
    </row>
    <row r="71" spans="2:27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H71" s="126"/>
      <c r="I71" s="69"/>
      <c r="J71" s="69">
        <v>3.8</v>
      </c>
      <c r="K71" s="69">
        <v>15</v>
      </c>
      <c r="L71" s="69"/>
      <c r="M71" s="69">
        <v>3</v>
      </c>
      <c r="N71" s="69"/>
      <c r="O71" s="69">
        <v>2</v>
      </c>
      <c r="P71" s="69">
        <v>6.4</v>
      </c>
      <c r="Q71" s="69">
        <v>4.2</v>
      </c>
      <c r="R71" s="69">
        <v>6.4</v>
      </c>
      <c r="S71" s="69">
        <v>7</v>
      </c>
      <c r="T71" s="69">
        <v>4.4000000000000004</v>
      </c>
      <c r="U71" s="69">
        <v>9.6</v>
      </c>
      <c r="V71" s="69">
        <v>7.2</v>
      </c>
      <c r="W71" s="69"/>
      <c r="X71" s="69" t="s">
        <v>52</v>
      </c>
      <c r="Y71" s="69"/>
      <c r="Z71" s="69">
        <v>14</v>
      </c>
      <c r="AA71" s="69">
        <v>7</v>
      </c>
    </row>
    <row r="72" spans="2:27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H72" s="126"/>
      <c r="I72" s="69"/>
      <c r="J72" s="69">
        <v>9.1999999999999993</v>
      </c>
      <c r="K72" s="69">
        <v>9</v>
      </c>
      <c r="L72" s="69"/>
      <c r="M72" s="69">
        <v>12</v>
      </c>
      <c r="N72" s="69"/>
      <c r="O72" s="69">
        <v>6</v>
      </c>
      <c r="P72" s="69">
        <v>11.2</v>
      </c>
      <c r="Q72" s="125" t="s">
        <v>57</v>
      </c>
      <c r="R72" s="69">
        <v>8.1999999999999993</v>
      </c>
      <c r="S72" s="69">
        <v>20.8</v>
      </c>
      <c r="T72" s="69">
        <v>11</v>
      </c>
      <c r="U72" s="69">
        <v>17</v>
      </c>
      <c r="V72" s="69">
        <v>18.2</v>
      </c>
      <c r="W72" s="69"/>
      <c r="X72" s="69" t="s">
        <v>52</v>
      </c>
      <c r="Y72" s="69"/>
      <c r="Z72" s="69">
        <v>3</v>
      </c>
      <c r="AA72" s="69">
        <v>11</v>
      </c>
    </row>
    <row r="73" spans="2:27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H73" s="126"/>
      <c r="I73" s="69"/>
      <c r="J73" s="69">
        <v>6.2</v>
      </c>
      <c r="K73" s="114">
        <v>22.4</v>
      </c>
      <c r="L73" s="69"/>
      <c r="M73" s="69">
        <v>8</v>
      </c>
      <c r="N73" s="69"/>
      <c r="O73" s="69">
        <v>3.9</v>
      </c>
      <c r="P73" s="69">
        <v>6.4</v>
      </c>
      <c r="Q73" s="125" t="s">
        <v>57</v>
      </c>
      <c r="R73" s="69">
        <v>3.2</v>
      </c>
      <c r="S73" s="69">
        <v>8.1999999999999993</v>
      </c>
      <c r="T73" s="69">
        <v>6.8</v>
      </c>
      <c r="U73" s="69">
        <v>9.1999999999999993</v>
      </c>
      <c r="V73" s="69">
        <v>7.4</v>
      </c>
      <c r="W73" s="69"/>
      <c r="X73" s="69" t="s">
        <v>52</v>
      </c>
      <c r="Y73" s="69"/>
      <c r="Z73" s="69">
        <v>12.3</v>
      </c>
      <c r="AA73" s="69">
        <v>8</v>
      </c>
    </row>
    <row r="74" spans="2:27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H74" s="126"/>
      <c r="I74" s="69"/>
      <c r="J74" s="69">
        <v>12</v>
      </c>
      <c r="K74" s="69">
        <v>8</v>
      </c>
      <c r="L74" s="69"/>
      <c r="M74" s="69">
        <v>13.6</v>
      </c>
      <c r="N74" s="69"/>
      <c r="O74" s="69">
        <v>1</v>
      </c>
      <c r="P74" s="69">
        <v>11.2</v>
      </c>
      <c r="Q74" s="125" t="s">
        <v>57</v>
      </c>
      <c r="R74" s="69">
        <v>9.8000000000000007</v>
      </c>
      <c r="S74" s="69">
        <v>21.2</v>
      </c>
      <c r="T74" s="69">
        <v>11.2</v>
      </c>
      <c r="U74" s="69">
        <v>17</v>
      </c>
      <c r="V74" s="69">
        <v>17.2</v>
      </c>
      <c r="W74" s="69"/>
      <c r="X74" s="69" t="s">
        <v>52</v>
      </c>
      <c r="Y74" s="69"/>
      <c r="Z74" s="69">
        <v>9.6</v>
      </c>
      <c r="AA74" s="69">
        <v>12.2</v>
      </c>
    </row>
    <row r="75" spans="2:27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H75" s="126"/>
      <c r="I75" s="69"/>
      <c r="J75" s="69">
        <v>5</v>
      </c>
      <c r="K75" s="69">
        <v>15.8</v>
      </c>
      <c r="L75" s="69"/>
      <c r="M75" s="69">
        <v>6</v>
      </c>
      <c r="N75" s="69"/>
      <c r="O75" s="69">
        <v>4</v>
      </c>
      <c r="P75" s="69">
        <v>5</v>
      </c>
      <c r="Q75" s="125" t="s">
        <v>57</v>
      </c>
      <c r="R75" s="69">
        <v>4.4000000000000004</v>
      </c>
      <c r="S75" s="69">
        <v>9.6</v>
      </c>
      <c r="T75" s="69">
        <v>7</v>
      </c>
      <c r="U75" s="69">
        <v>9.1999999999999993</v>
      </c>
      <c r="V75" s="69">
        <v>7</v>
      </c>
      <c r="W75" s="69"/>
      <c r="X75" s="69" t="s">
        <v>52</v>
      </c>
      <c r="Y75" s="69"/>
      <c r="Z75" s="69">
        <v>15</v>
      </c>
      <c r="AA75" s="69">
        <v>6</v>
      </c>
    </row>
    <row r="76" spans="2:27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H76" s="126"/>
      <c r="I76" s="69"/>
      <c r="J76" s="69">
        <v>10.8</v>
      </c>
      <c r="K76" s="69">
        <v>8.6</v>
      </c>
      <c r="L76" s="69"/>
      <c r="M76" s="69">
        <v>15</v>
      </c>
      <c r="N76" s="69"/>
      <c r="O76" s="69">
        <v>1</v>
      </c>
      <c r="P76" s="69">
        <v>12.6</v>
      </c>
      <c r="Q76" s="125" t="s">
        <v>57</v>
      </c>
      <c r="R76" s="69">
        <v>10</v>
      </c>
      <c r="S76" s="69">
        <v>19.600000000000001</v>
      </c>
      <c r="T76" s="69">
        <v>10.4</v>
      </c>
      <c r="U76" s="69">
        <v>16</v>
      </c>
      <c r="V76" s="69">
        <v>17.2</v>
      </c>
      <c r="W76" s="69"/>
      <c r="X76" s="69" t="s">
        <v>52</v>
      </c>
      <c r="Y76" s="69"/>
      <c r="Z76" s="69">
        <v>8</v>
      </c>
      <c r="AA76" s="69">
        <v>13</v>
      </c>
    </row>
    <row r="77" spans="2:27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H77" s="126"/>
      <c r="I77" s="69"/>
      <c r="J77" s="69">
        <v>7</v>
      </c>
      <c r="K77" s="69">
        <v>11.8</v>
      </c>
      <c r="L77" s="69"/>
      <c r="M77" s="69">
        <v>4</v>
      </c>
      <c r="N77" s="69"/>
      <c r="O77" s="69">
        <v>1.2</v>
      </c>
      <c r="P77" s="69">
        <v>5.2</v>
      </c>
      <c r="Q77" s="125" t="s">
        <v>57</v>
      </c>
      <c r="R77" s="69">
        <v>3.2</v>
      </c>
      <c r="S77" s="69">
        <v>11.4</v>
      </c>
      <c r="T77" s="69">
        <v>7.8</v>
      </c>
      <c r="U77" s="69">
        <v>10</v>
      </c>
      <c r="V77" s="69">
        <v>8</v>
      </c>
      <c r="W77" s="69"/>
      <c r="X77" s="69" t="s">
        <v>52</v>
      </c>
      <c r="Y77" s="69"/>
      <c r="Z77" s="69">
        <v>15</v>
      </c>
      <c r="AA77" s="69">
        <v>9.1999999999999993</v>
      </c>
    </row>
    <row r="78" spans="2:27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H78" s="126"/>
      <c r="I78" s="69"/>
      <c r="J78" s="69">
        <v>11.3</v>
      </c>
      <c r="K78" s="69">
        <v>3</v>
      </c>
      <c r="L78" s="69"/>
      <c r="M78" s="69">
        <v>16</v>
      </c>
      <c r="N78" s="69"/>
      <c r="O78" s="69">
        <v>1</v>
      </c>
      <c r="P78" s="69">
        <v>11</v>
      </c>
      <c r="Q78" s="125" t="s">
        <v>57</v>
      </c>
      <c r="R78" s="69">
        <v>7.6</v>
      </c>
      <c r="S78" s="69">
        <v>15.2</v>
      </c>
      <c r="T78" s="125" t="s">
        <v>57</v>
      </c>
      <c r="U78" s="69">
        <v>11.8</v>
      </c>
      <c r="V78" s="69">
        <v>16</v>
      </c>
      <c r="W78" s="69"/>
      <c r="X78" s="69" t="s">
        <v>52</v>
      </c>
      <c r="Y78" s="69"/>
      <c r="Z78" s="69">
        <v>7.4</v>
      </c>
      <c r="AA78" s="69">
        <v>9.1999999999999993</v>
      </c>
    </row>
    <row r="79" spans="2:27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H79" s="126"/>
      <c r="I79" s="115"/>
      <c r="J79" s="69">
        <v>6</v>
      </c>
      <c r="K79" s="69">
        <v>16.600000000000001</v>
      </c>
      <c r="L79" s="115"/>
      <c r="M79" s="69">
        <v>7.6</v>
      </c>
      <c r="N79" s="115"/>
      <c r="O79" s="69">
        <v>4</v>
      </c>
      <c r="P79" s="69">
        <v>8</v>
      </c>
      <c r="Q79" s="125" t="s">
        <v>57</v>
      </c>
      <c r="R79" s="69">
        <v>4</v>
      </c>
      <c r="S79" s="69">
        <v>7.2</v>
      </c>
      <c r="T79" s="69">
        <v>5.2</v>
      </c>
      <c r="U79" s="69">
        <v>11.2</v>
      </c>
      <c r="V79" s="69">
        <v>8.6</v>
      </c>
      <c r="W79" s="115"/>
      <c r="X79" s="69" t="s">
        <v>52</v>
      </c>
      <c r="Y79" s="69"/>
      <c r="Z79" s="69">
        <v>12</v>
      </c>
      <c r="AA79" s="69">
        <v>6</v>
      </c>
    </row>
    <row r="80" spans="2:27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H80" s="126"/>
      <c r="I80" s="69"/>
      <c r="J80" s="69">
        <v>11.4</v>
      </c>
      <c r="K80" s="69">
        <v>8</v>
      </c>
      <c r="L80" s="69"/>
      <c r="M80" s="69">
        <v>14</v>
      </c>
      <c r="N80" s="69"/>
      <c r="O80" s="69">
        <v>6.8</v>
      </c>
      <c r="P80" s="69">
        <v>12</v>
      </c>
      <c r="Q80" s="125" t="s">
        <v>57</v>
      </c>
      <c r="R80" s="69">
        <v>9.6</v>
      </c>
      <c r="S80" s="69">
        <v>14.2</v>
      </c>
      <c r="T80" s="69">
        <v>11.6</v>
      </c>
      <c r="U80" s="69">
        <v>15.6</v>
      </c>
      <c r="V80" s="69">
        <v>13.4</v>
      </c>
      <c r="W80" s="69"/>
      <c r="X80" s="69" t="s">
        <v>52</v>
      </c>
      <c r="Y80" s="69"/>
      <c r="Z80" s="69">
        <v>7.7</v>
      </c>
      <c r="AA80" s="69">
        <v>11.8</v>
      </c>
    </row>
    <row r="81" spans="2:27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H81" s="126"/>
      <c r="I81" s="69"/>
      <c r="J81" s="69">
        <v>6</v>
      </c>
      <c r="K81" s="69">
        <v>7.8</v>
      </c>
      <c r="L81" s="69"/>
      <c r="M81" s="69">
        <v>8</v>
      </c>
      <c r="N81" s="69"/>
      <c r="O81" s="69">
        <v>4</v>
      </c>
      <c r="P81" s="69">
        <v>8</v>
      </c>
      <c r="Q81" s="125" t="s">
        <v>57</v>
      </c>
      <c r="R81" s="69">
        <v>5</v>
      </c>
      <c r="S81" s="69">
        <v>16.8</v>
      </c>
      <c r="T81" s="69">
        <v>5.2</v>
      </c>
      <c r="U81" s="69">
        <v>6.8</v>
      </c>
      <c r="V81" s="69">
        <v>9.3000000000000007</v>
      </c>
      <c r="W81" s="69"/>
      <c r="X81" s="69" t="s">
        <v>52</v>
      </c>
      <c r="Y81" s="69"/>
      <c r="Z81" s="69">
        <v>15</v>
      </c>
      <c r="AA81" s="69">
        <v>7.2</v>
      </c>
    </row>
    <row r="82" spans="2:27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H82" s="126"/>
      <c r="I82" s="69"/>
      <c r="J82" s="69">
        <v>12.4</v>
      </c>
      <c r="K82" s="69">
        <v>15.6</v>
      </c>
      <c r="L82" s="69"/>
      <c r="M82" s="69">
        <v>12.4</v>
      </c>
      <c r="N82" s="69"/>
      <c r="O82" s="69">
        <v>9.8000000000000007</v>
      </c>
      <c r="P82" s="114">
        <v>11.6</v>
      </c>
      <c r="Q82" s="125" t="s">
        <v>57</v>
      </c>
      <c r="R82" s="69">
        <v>9.6</v>
      </c>
      <c r="S82" s="69">
        <v>19.2</v>
      </c>
      <c r="T82" s="69">
        <v>11</v>
      </c>
      <c r="U82" s="69">
        <v>15</v>
      </c>
      <c r="V82" s="69">
        <v>17.2</v>
      </c>
      <c r="W82" s="69"/>
      <c r="X82" s="69" t="s">
        <v>52</v>
      </c>
      <c r="Y82" s="69"/>
      <c r="Z82" s="69">
        <v>7.4</v>
      </c>
      <c r="AA82" s="69">
        <v>12</v>
      </c>
    </row>
    <row r="83" spans="2:27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H83" s="126"/>
      <c r="I83" s="69"/>
      <c r="J83" s="69">
        <v>11.4</v>
      </c>
      <c r="K83" s="69">
        <v>14.3</v>
      </c>
      <c r="L83" s="69"/>
      <c r="M83" s="69">
        <v>5</v>
      </c>
      <c r="N83" s="69"/>
      <c r="O83" s="69">
        <v>5</v>
      </c>
      <c r="P83" s="114">
        <v>7</v>
      </c>
      <c r="Q83" s="125" t="s">
        <v>57</v>
      </c>
      <c r="R83" s="69">
        <v>5</v>
      </c>
      <c r="S83" s="69">
        <v>9.1999999999999993</v>
      </c>
      <c r="T83" s="69">
        <v>5</v>
      </c>
      <c r="U83" s="69">
        <v>11.6</v>
      </c>
      <c r="V83" s="69">
        <v>8</v>
      </c>
      <c r="W83" s="69"/>
      <c r="X83" s="69" t="s">
        <v>52</v>
      </c>
      <c r="Y83" s="69"/>
      <c r="Z83" s="69">
        <v>15</v>
      </c>
      <c r="AA83" s="69">
        <v>7.4</v>
      </c>
    </row>
    <row r="84" spans="2:27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H84" s="126"/>
      <c r="I84" s="69"/>
      <c r="J84" s="69">
        <v>11.8</v>
      </c>
      <c r="K84" s="69">
        <v>8.1999999999999993</v>
      </c>
      <c r="L84" s="69"/>
      <c r="M84" s="69">
        <v>12</v>
      </c>
      <c r="N84" s="69"/>
      <c r="O84" s="69">
        <v>7.5</v>
      </c>
      <c r="P84" s="69">
        <v>13</v>
      </c>
      <c r="Q84" s="125" t="s">
        <v>57</v>
      </c>
      <c r="R84" s="69">
        <v>11</v>
      </c>
      <c r="S84" s="69">
        <v>12.8</v>
      </c>
      <c r="T84" s="69">
        <v>12</v>
      </c>
      <c r="U84" s="69">
        <v>13.2</v>
      </c>
      <c r="V84" s="69">
        <v>16.2</v>
      </c>
      <c r="W84" s="69">
        <v>6</v>
      </c>
      <c r="X84" s="69" t="s">
        <v>52</v>
      </c>
      <c r="Y84" s="69"/>
      <c r="Z84" s="115">
        <v>5</v>
      </c>
      <c r="AA84" s="69">
        <v>11.2</v>
      </c>
    </row>
    <row r="85" spans="2:27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H85" s="126"/>
      <c r="I85" s="69"/>
      <c r="J85" s="69">
        <v>6.8</v>
      </c>
      <c r="K85" s="69">
        <v>12</v>
      </c>
      <c r="L85" s="69"/>
      <c r="M85" s="69">
        <v>4</v>
      </c>
      <c r="N85" s="69"/>
      <c r="O85" s="69">
        <v>3.6</v>
      </c>
      <c r="P85" s="69">
        <v>7.2</v>
      </c>
      <c r="Q85" s="125" t="s">
        <v>57</v>
      </c>
      <c r="R85" s="69">
        <v>6</v>
      </c>
      <c r="S85" s="69">
        <v>17.600000000000001</v>
      </c>
      <c r="T85" s="69">
        <v>5.2</v>
      </c>
      <c r="U85" s="69">
        <v>10</v>
      </c>
      <c r="V85" s="69">
        <v>6.2</v>
      </c>
      <c r="W85" s="69">
        <v>4.5999999999999996</v>
      </c>
      <c r="X85" s="69" t="s">
        <v>52</v>
      </c>
      <c r="Y85" s="69"/>
      <c r="Z85" s="69">
        <v>11</v>
      </c>
      <c r="AA85" s="69">
        <v>7.8</v>
      </c>
    </row>
    <row r="86" spans="2:27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H86" s="126"/>
      <c r="I86" s="69"/>
      <c r="J86" s="69">
        <v>11.2</v>
      </c>
      <c r="K86" s="69">
        <v>8.8000000000000007</v>
      </c>
      <c r="L86" s="69"/>
      <c r="M86" s="69">
        <v>13</v>
      </c>
      <c r="N86" s="69"/>
      <c r="O86" s="69">
        <v>8</v>
      </c>
      <c r="P86" s="69">
        <v>12</v>
      </c>
      <c r="Q86" s="125" t="s">
        <v>57</v>
      </c>
      <c r="R86" s="69">
        <v>10.8</v>
      </c>
      <c r="S86" s="69">
        <v>19.2</v>
      </c>
      <c r="T86" s="69">
        <v>10.8</v>
      </c>
      <c r="U86" s="69">
        <v>16</v>
      </c>
      <c r="V86" s="69">
        <v>15.6</v>
      </c>
      <c r="W86" s="69">
        <v>7.6</v>
      </c>
      <c r="X86" s="69" t="s">
        <v>52</v>
      </c>
      <c r="Y86" s="69"/>
      <c r="Z86" s="69">
        <v>7</v>
      </c>
      <c r="AA86" s="69">
        <v>12.4</v>
      </c>
    </row>
    <row r="87" spans="2:27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H87" s="126"/>
      <c r="I87" s="69"/>
      <c r="J87" s="69">
        <v>5.6</v>
      </c>
      <c r="K87" s="69">
        <v>14.4</v>
      </c>
      <c r="L87" s="69"/>
      <c r="M87" s="69">
        <v>8</v>
      </c>
      <c r="N87" s="69"/>
      <c r="O87" s="69">
        <v>4</v>
      </c>
      <c r="P87" s="69">
        <v>7</v>
      </c>
      <c r="Q87" s="125" t="s">
        <v>57</v>
      </c>
      <c r="R87" s="69">
        <v>5.2</v>
      </c>
      <c r="S87" s="69">
        <v>9</v>
      </c>
      <c r="T87" s="69">
        <v>6.8</v>
      </c>
      <c r="U87" s="69">
        <v>8.4</v>
      </c>
      <c r="V87" s="69">
        <v>7.8</v>
      </c>
      <c r="W87" s="69">
        <v>4.8</v>
      </c>
      <c r="X87" s="69" t="s">
        <v>52</v>
      </c>
      <c r="Y87" s="69"/>
      <c r="Z87" s="69">
        <v>11.8</v>
      </c>
      <c r="AA87" s="69">
        <v>8.1999999999999993</v>
      </c>
    </row>
    <row r="88" spans="2:27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H88" s="126"/>
      <c r="I88" s="69"/>
      <c r="J88" s="69">
        <v>12.2</v>
      </c>
      <c r="K88" s="69">
        <v>9.4</v>
      </c>
      <c r="L88" s="69"/>
      <c r="M88" s="69">
        <v>13</v>
      </c>
      <c r="N88" s="69"/>
      <c r="O88" s="69">
        <v>13</v>
      </c>
      <c r="P88" s="69">
        <v>13</v>
      </c>
      <c r="Q88" s="125" t="s">
        <v>57</v>
      </c>
      <c r="R88" s="69">
        <v>7.6</v>
      </c>
      <c r="S88" s="69">
        <v>11.4</v>
      </c>
      <c r="T88" s="69">
        <v>12</v>
      </c>
      <c r="U88" s="69">
        <v>14.2</v>
      </c>
      <c r="V88" s="69">
        <v>14.4</v>
      </c>
      <c r="W88" s="69">
        <v>7.4</v>
      </c>
      <c r="X88" s="69" t="s">
        <v>52</v>
      </c>
      <c r="Y88" s="69"/>
      <c r="Z88" s="69">
        <v>7</v>
      </c>
      <c r="AA88" s="69">
        <v>12</v>
      </c>
    </row>
    <row r="89" spans="2:27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H89" s="126"/>
      <c r="I89" s="69"/>
      <c r="J89" s="115">
        <v>4</v>
      </c>
      <c r="K89" s="69">
        <v>13.4</v>
      </c>
      <c r="L89" s="69"/>
      <c r="M89" s="69">
        <v>8.4</v>
      </c>
      <c r="N89" s="69"/>
      <c r="O89" s="69">
        <v>4.2</v>
      </c>
      <c r="P89" s="69">
        <v>7.8</v>
      </c>
      <c r="Q89" s="125" t="s">
        <v>57</v>
      </c>
      <c r="R89" s="69">
        <v>6.6</v>
      </c>
      <c r="S89" s="69">
        <v>6</v>
      </c>
      <c r="T89" s="69">
        <v>7.4</v>
      </c>
      <c r="U89" s="69">
        <v>8</v>
      </c>
      <c r="V89" s="69">
        <v>7.6</v>
      </c>
      <c r="W89" s="69">
        <v>4.5999999999999996</v>
      </c>
      <c r="X89" s="69" t="s">
        <v>52</v>
      </c>
      <c r="Y89" s="69"/>
      <c r="Z89" s="69">
        <v>6.2</v>
      </c>
      <c r="AA89" s="69">
        <v>6.8</v>
      </c>
    </row>
    <row r="90" spans="2:27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H90" s="126"/>
      <c r="I90" s="69"/>
      <c r="J90" s="69">
        <v>12</v>
      </c>
      <c r="K90" s="69">
        <v>7</v>
      </c>
      <c r="L90" s="69"/>
      <c r="M90" s="69">
        <v>13</v>
      </c>
      <c r="N90" s="69"/>
      <c r="O90" s="69">
        <v>8.8000000000000007</v>
      </c>
      <c r="P90" s="69">
        <v>13.6</v>
      </c>
      <c r="Q90" s="125" t="s">
        <v>57</v>
      </c>
      <c r="R90" s="69">
        <v>8.4</v>
      </c>
      <c r="S90" s="69">
        <v>19.399999999999999</v>
      </c>
      <c r="T90" s="69">
        <v>6.2</v>
      </c>
      <c r="U90" s="69">
        <v>16</v>
      </c>
      <c r="V90" s="69">
        <v>14.4</v>
      </c>
      <c r="W90" s="69">
        <v>7.2</v>
      </c>
      <c r="X90" s="69" t="s">
        <v>52</v>
      </c>
      <c r="Y90" s="69"/>
      <c r="Z90" s="69">
        <v>6</v>
      </c>
      <c r="AA90" s="69">
        <v>13</v>
      </c>
    </row>
    <row r="91" spans="2:27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H91" s="126"/>
      <c r="I91" s="69"/>
      <c r="J91" s="69">
        <v>6</v>
      </c>
      <c r="K91" s="69">
        <v>8</v>
      </c>
      <c r="L91" s="69"/>
      <c r="M91" s="69">
        <v>11</v>
      </c>
      <c r="N91" s="69"/>
      <c r="O91" s="69">
        <v>1</v>
      </c>
      <c r="P91" s="69">
        <v>8</v>
      </c>
      <c r="Q91" s="125" t="s">
        <v>57</v>
      </c>
      <c r="R91" s="69">
        <v>6.2</v>
      </c>
      <c r="S91" s="69">
        <v>6.6</v>
      </c>
      <c r="T91" s="69">
        <v>6.6</v>
      </c>
      <c r="U91" s="69">
        <v>8.4</v>
      </c>
      <c r="V91" s="69">
        <v>10</v>
      </c>
      <c r="W91" s="69">
        <v>5</v>
      </c>
      <c r="X91" s="69" t="s">
        <v>52</v>
      </c>
      <c r="Y91" s="69"/>
      <c r="Z91" s="69">
        <v>8.1999999999999993</v>
      </c>
      <c r="AA91" s="69">
        <v>5.2</v>
      </c>
    </row>
    <row r="92" spans="2:27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H92" s="126"/>
      <c r="I92" s="69"/>
      <c r="J92" s="69">
        <v>11.4</v>
      </c>
      <c r="K92" s="69">
        <v>7</v>
      </c>
      <c r="L92" s="69"/>
      <c r="M92" s="69">
        <v>13.4</v>
      </c>
      <c r="N92" s="69"/>
      <c r="O92" s="69">
        <v>6.3</v>
      </c>
      <c r="P92" s="69">
        <v>14</v>
      </c>
      <c r="Q92" s="125" t="s">
        <v>57</v>
      </c>
      <c r="R92" s="69">
        <v>9</v>
      </c>
      <c r="S92" s="69">
        <v>12</v>
      </c>
      <c r="T92" s="69">
        <v>6.2</v>
      </c>
      <c r="U92" s="69">
        <v>11.2</v>
      </c>
      <c r="V92" s="69">
        <v>16</v>
      </c>
      <c r="W92" s="69">
        <v>8.6</v>
      </c>
      <c r="X92" s="69" t="s">
        <v>52</v>
      </c>
      <c r="Y92" s="69"/>
      <c r="Z92" s="69">
        <v>6.8</v>
      </c>
      <c r="AA92" s="69">
        <v>11.6</v>
      </c>
    </row>
    <row r="93" spans="2:27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H93" s="126"/>
      <c r="I93" s="115"/>
      <c r="J93" s="69">
        <v>5.8</v>
      </c>
      <c r="K93" s="69">
        <v>12</v>
      </c>
      <c r="L93" s="115"/>
      <c r="M93" s="69">
        <v>9</v>
      </c>
      <c r="N93" s="115"/>
      <c r="O93" s="69">
        <v>2.8</v>
      </c>
      <c r="P93" s="69">
        <v>7</v>
      </c>
      <c r="Q93" s="125" t="s">
        <v>57</v>
      </c>
      <c r="R93" s="69">
        <v>5.4</v>
      </c>
      <c r="S93" s="69">
        <v>13.4</v>
      </c>
      <c r="T93" s="69">
        <v>5.2</v>
      </c>
      <c r="U93" s="69">
        <v>6.4</v>
      </c>
      <c r="V93" s="69">
        <v>9</v>
      </c>
      <c r="W93" s="69">
        <v>5</v>
      </c>
      <c r="X93" s="69" t="s">
        <v>52</v>
      </c>
      <c r="Y93" s="115"/>
      <c r="Z93" s="69">
        <v>9.3000000000000007</v>
      </c>
      <c r="AA93" s="69">
        <v>6</v>
      </c>
    </row>
    <row r="94" spans="2:27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H94" s="126"/>
      <c r="I94" s="69"/>
      <c r="J94" s="69">
        <v>12</v>
      </c>
      <c r="K94" s="69">
        <v>6</v>
      </c>
      <c r="L94" s="69">
        <v>8.8000000000000007</v>
      </c>
      <c r="M94" s="69">
        <v>15</v>
      </c>
      <c r="N94" s="69"/>
      <c r="O94" s="69">
        <v>3</v>
      </c>
      <c r="P94" s="69">
        <v>13</v>
      </c>
      <c r="Q94" s="125" t="s">
        <v>57</v>
      </c>
      <c r="R94" s="69">
        <v>6</v>
      </c>
      <c r="S94" s="69">
        <v>16.600000000000001</v>
      </c>
      <c r="T94" s="69">
        <v>11</v>
      </c>
      <c r="U94" s="69">
        <v>14</v>
      </c>
      <c r="V94" s="69">
        <v>14.2</v>
      </c>
      <c r="W94" s="69">
        <v>7.6</v>
      </c>
      <c r="X94" s="69" t="s">
        <v>52</v>
      </c>
      <c r="Y94" s="69"/>
      <c r="Z94" s="69">
        <v>6.4</v>
      </c>
      <c r="AA94" s="69">
        <v>10.4</v>
      </c>
    </row>
    <row r="95" spans="2:27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H95" s="126"/>
      <c r="I95" s="69"/>
      <c r="J95" s="69">
        <v>6</v>
      </c>
      <c r="K95" s="69">
        <v>12</v>
      </c>
      <c r="L95" s="69">
        <v>9.4</v>
      </c>
      <c r="M95" s="125" t="s">
        <v>57</v>
      </c>
      <c r="N95" s="69"/>
      <c r="O95" s="69">
        <v>3</v>
      </c>
      <c r="P95" s="69">
        <v>7</v>
      </c>
      <c r="Q95" s="125" t="s">
        <v>57</v>
      </c>
      <c r="R95" s="69">
        <v>8.1999999999999993</v>
      </c>
      <c r="S95" s="69">
        <v>9.6</v>
      </c>
      <c r="T95" s="69">
        <v>4.2</v>
      </c>
      <c r="U95" s="69">
        <v>5.2</v>
      </c>
      <c r="V95" s="69">
        <v>6.7</v>
      </c>
      <c r="W95" s="69">
        <v>4.4000000000000004</v>
      </c>
      <c r="X95" s="69" t="s">
        <v>52</v>
      </c>
      <c r="Y95" s="69"/>
      <c r="Z95" s="69">
        <v>13.6</v>
      </c>
      <c r="AA95" s="69">
        <v>6.7</v>
      </c>
    </row>
    <row r="96" spans="2:27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H96" s="126"/>
      <c r="I96" s="69"/>
      <c r="J96" s="69">
        <v>12.4</v>
      </c>
      <c r="K96" s="69">
        <v>6</v>
      </c>
      <c r="L96" s="69">
        <v>12</v>
      </c>
      <c r="M96" s="69">
        <v>12.6</v>
      </c>
      <c r="N96" s="69"/>
      <c r="O96" s="69">
        <v>5.4</v>
      </c>
      <c r="P96" s="69">
        <v>14</v>
      </c>
      <c r="Q96" s="125" t="s">
        <v>57</v>
      </c>
      <c r="R96" s="69">
        <v>8.1999999999999993</v>
      </c>
      <c r="S96" s="69">
        <v>20.399999999999999</v>
      </c>
      <c r="T96" s="69">
        <v>12.6</v>
      </c>
      <c r="U96" s="69">
        <v>11</v>
      </c>
      <c r="V96" s="69">
        <v>15</v>
      </c>
      <c r="W96" s="69">
        <v>8.6</v>
      </c>
      <c r="X96" s="69" t="s">
        <v>52</v>
      </c>
      <c r="Y96" s="69"/>
      <c r="Z96" s="69">
        <v>6.6</v>
      </c>
      <c r="AA96" s="69">
        <v>10.4</v>
      </c>
    </row>
    <row r="97" spans="2:27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H97" s="126"/>
      <c r="I97" s="69"/>
      <c r="J97" s="69">
        <v>7</v>
      </c>
      <c r="K97" s="69">
        <v>12</v>
      </c>
      <c r="L97" s="69">
        <v>7.6</v>
      </c>
      <c r="M97" s="69">
        <v>7</v>
      </c>
      <c r="N97" s="69"/>
      <c r="O97" s="69">
        <v>5.6</v>
      </c>
      <c r="P97" s="69">
        <v>6.8</v>
      </c>
      <c r="Q97" s="125" t="s">
        <v>57</v>
      </c>
      <c r="R97" s="69">
        <v>5.2</v>
      </c>
      <c r="S97" s="69">
        <v>9</v>
      </c>
      <c r="T97" s="69">
        <v>7.8</v>
      </c>
      <c r="U97" s="69">
        <v>9.1999999999999993</v>
      </c>
      <c r="V97" s="69">
        <v>5.8</v>
      </c>
      <c r="W97" s="69">
        <v>4.2</v>
      </c>
      <c r="X97" s="69" t="s">
        <v>52</v>
      </c>
      <c r="Y97" s="69"/>
      <c r="Z97" s="69">
        <v>12.2</v>
      </c>
      <c r="AA97" s="69">
        <v>7.2</v>
      </c>
    </row>
    <row r="98" spans="2:27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H98" s="126"/>
      <c r="I98" s="69"/>
      <c r="J98" s="69">
        <v>11.2</v>
      </c>
      <c r="K98" s="69">
        <v>7</v>
      </c>
      <c r="L98" s="69">
        <v>12.8</v>
      </c>
      <c r="M98" s="69">
        <v>16</v>
      </c>
      <c r="N98" s="69"/>
      <c r="O98" s="69">
        <v>8.8000000000000007</v>
      </c>
      <c r="P98" s="69">
        <v>13</v>
      </c>
      <c r="Q98" s="125" t="s">
        <v>57</v>
      </c>
      <c r="R98" s="69">
        <v>7.4</v>
      </c>
      <c r="S98" s="69">
        <v>9.4</v>
      </c>
      <c r="T98" s="125" t="s">
        <v>57</v>
      </c>
      <c r="U98" s="69">
        <v>11.4</v>
      </c>
      <c r="V98" s="69">
        <v>15.6</v>
      </c>
      <c r="W98" s="69">
        <v>9.8000000000000007</v>
      </c>
      <c r="X98" s="69" t="s">
        <v>52</v>
      </c>
      <c r="Y98" s="69"/>
      <c r="Z98" s="115">
        <v>5.2</v>
      </c>
      <c r="AA98" s="69">
        <v>10.6</v>
      </c>
    </row>
    <row r="99" spans="2:27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H99" s="126"/>
      <c r="I99" s="69"/>
      <c r="J99" s="69">
        <v>7.4</v>
      </c>
      <c r="K99" s="69">
        <v>13</v>
      </c>
      <c r="L99" s="69">
        <v>11</v>
      </c>
      <c r="M99" s="69">
        <v>6</v>
      </c>
      <c r="N99" s="69"/>
      <c r="O99" s="69">
        <v>5</v>
      </c>
      <c r="P99" s="69">
        <v>8.8000000000000007</v>
      </c>
      <c r="Q99" s="125" t="s">
        <v>57</v>
      </c>
      <c r="R99" s="69">
        <v>6</v>
      </c>
      <c r="S99" s="69">
        <v>15.8</v>
      </c>
      <c r="T99" s="69">
        <v>6</v>
      </c>
      <c r="U99" s="69">
        <v>9</v>
      </c>
      <c r="V99" s="69">
        <v>6</v>
      </c>
      <c r="W99" s="69">
        <v>5.2</v>
      </c>
      <c r="X99" s="69" t="s">
        <v>52</v>
      </c>
      <c r="Y99" s="69"/>
      <c r="Z99" s="69">
        <v>12.6</v>
      </c>
      <c r="AA99" s="69">
        <v>5</v>
      </c>
    </row>
    <row r="100" spans="2:27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H100" s="126"/>
      <c r="I100" s="69"/>
      <c r="J100" s="69">
        <v>12</v>
      </c>
      <c r="K100" s="69">
        <v>9</v>
      </c>
      <c r="L100" s="69">
        <v>12</v>
      </c>
      <c r="M100" s="69">
        <v>7.4</v>
      </c>
      <c r="N100" s="69"/>
      <c r="O100" s="69">
        <v>7.4</v>
      </c>
      <c r="P100" s="69">
        <v>12</v>
      </c>
      <c r="Q100" s="125" t="s">
        <v>57</v>
      </c>
      <c r="R100" s="69">
        <v>6.8</v>
      </c>
      <c r="S100" s="69">
        <v>11</v>
      </c>
      <c r="T100" s="69">
        <v>11.5</v>
      </c>
      <c r="U100" s="114">
        <v>12</v>
      </c>
      <c r="V100" s="69">
        <v>14</v>
      </c>
      <c r="W100" s="69">
        <v>9</v>
      </c>
      <c r="X100" s="69" t="s">
        <v>52</v>
      </c>
      <c r="Y100" s="69"/>
      <c r="Z100" s="69">
        <v>8.8000000000000007</v>
      </c>
      <c r="AA100" s="69">
        <v>14.8</v>
      </c>
    </row>
    <row r="101" spans="2:27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H101" s="126"/>
      <c r="I101" s="69"/>
      <c r="J101" s="69">
        <v>7.2</v>
      </c>
      <c r="K101" s="69">
        <v>14.4</v>
      </c>
      <c r="L101" s="69">
        <v>6.8</v>
      </c>
      <c r="M101" s="69">
        <v>6</v>
      </c>
      <c r="N101" s="69"/>
      <c r="O101" s="69">
        <v>4</v>
      </c>
      <c r="P101" s="69">
        <v>8.1999999999999993</v>
      </c>
      <c r="Q101" s="125" t="s">
        <v>57</v>
      </c>
      <c r="R101" s="69">
        <v>3</v>
      </c>
      <c r="S101" s="69">
        <v>8</v>
      </c>
      <c r="T101" s="69">
        <v>7</v>
      </c>
      <c r="U101" s="114">
        <v>6</v>
      </c>
      <c r="V101" s="69">
        <v>5.8</v>
      </c>
      <c r="W101" s="69">
        <v>6</v>
      </c>
      <c r="X101" s="69" t="s">
        <v>52</v>
      </c>
      <c r="Y101" s="69"/>
      <c r="Z101" s="69">
        <v>13.8</v>
      </c>
      <c r="AA101" s="69">
        <v>6.4</v>
      </c>
    </row>
    <row r="102" spans="2:27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H102" s="126"/>
      <c r="I102" s="69"/>
      <c r="J102" s="69">
        <v>12</v>
      </c>
      <c r="K102" s="69">
        <v>7.7</v>
      </c>
      <c r="L102" s="69">
        <v>12.6</v>
      </c>
      <c r="M102" s="69">
        <v>9</v>
      </c>
      <c r="N102" s="69"/>
      <c r="O102" s="69">
        <v>7.2</v>
      </c>
      <c r="P102" s="69">
        <v>13.8</v>
      </c>
      <c r="Q102" s="125" t="s">
        <v>57</v>
      </c>
      <c r="R102" s="69">
        <v>7.8</v>
      </c>
      <c r="S102" s="69">
        <v>18.399999999999999</v>
      </c>
      <c r="T102" s="69">
        <v>12</v>
      </c>
      <c r="U102" s="69">
        <v>15</v>
      </c>
      <c r="V102" s="69">
        <v>14</v>
      </c>
      <c r="W102" s="69">
        <v>7.4</v>
      </c>
      <c r="X102" s="69" t="s">
        <v>52</v>
      </c>
      <c r="Y102" s="69"/>
      <c r="Z102" s="69">
        <v>6.4</v>
      </c>
      <c r="AA102" s="69">
        <v>12.6</v>
      </c>
    </row>
    <row r="103" spans="2:27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H103" s="126"/>
      <c r="I103" s="69"/>
      <c r="J103" s="115">
        <v>6.4</v>
      </c>
      <c r="K103" s="69">
        <v>15</v>
      </c>
      <c r="L103" s="69">
        <v>6.2</v>
      </c>
      <c r="M103" s="69">
        <v>8</v>
      </c>
      <c r="N103" s="69"/>
      <c r="O103" s="69">
        <v>4.4000000000000004</v>
      </c>
      <c r="P103" s="69">
        <v>6.2</v>
      </c>
      <c r="Q103" s="125" t="s">
        <v>57</v>
      </c>
      <c r="R103" s="69">
        <v>3.2</v>
      </c>
      <c r="S103" s="69">
        <v>9</v>
      </c>
      <c r="T103" s="69">
        <v>6.8</v>
      </c>
      <c r="U103" s="69">
        <v>6.2</v>
      </c>
      <c r="V103" s="69">
        <v>5.4</v>
      </c>
      <c r="W103" s="69">
        <v>4.5999999999999996</v>
      </c>
      <c r="X103" s="69">
        <v>8.6</v>
      </c>
      <c r="Y103" s="69"/>
      <c r="Z103" s="69">
        <v>14</v>
      </c>
      <c r="AA103" s="69">
        <v>8</v>
      </c>
    </row>
    <row r="104" spans="2:27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H104" s="126"/>
      <c r="I104" s="69"/>
      <c r="J104" s="69">
        <v>12</v>
      </c>
      <c r="K104" s="69">
        <v>7.8</v>
      </c>
      <c r="L104" s="69">
        <v>11</v>
      </c>
      <c r="M104" s="69">
        <v>8</v>
      </c>
      <c r="N104" s="69"/>
      <c r="O104" s="69">
        <v>6.4</v>
      </c>
      <c r="P104" s="69">
        <v>13.6</v>
      </c>
      <c r="Q104" s="125" t="s">
        <v>57</v>
      </c>
      <c r="R104" s="69">
        <v>7.8</v>
      </c>
      <c r="S104" s="69">
        <v>15</v>
      </c>
      <c r="T104" s="69">
        <v>12.4</v>
      </c>
      <c r="U104" s="69">
        <v>13</v>
      </c>
      <c r="V104" s="69">
        <v>15.4</v>
      </c>
      <c r="W104" s="69">
        <v>9.4</v>
      </c>
      <c r="X104" s="69">
        <v>7.8</v>
      </c>
      <c r="Y104" s="69"/>
      <c r="Z104" s="69">
        <v>5</v>
      </c>
      <c r="AA104" s="69">
        <v>11</v>
      </c>
    </row>
    <row r="105" spans="2:27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H105" s="126"/>
      <c r="I105" s="69"/>
      <c r="J105" s="69">
        <v>6</v>
      </c>
      <c r="K105" s="69">
        <v>15</v>
      </c>
      <c r="L105" s="69">
        <v>5</v>
      </c>
      <c r="M105" s="69">
        <v>6</v>
      </c>
      <c r="N105" s="69"/>
      <c r="O105" s="69">
        <v>4</v>
      </c>
      <c r="P105" s="69">
        <v>7.4</v>
      </c>
      <c r="Q105" s="125" t="s">
        <v>57</v>
      </c>
      <c r="R105" s="69">
        <v>4.8</v>
      </c>
      <c r="S105" s="69">
        <v>11.4</v>
      </c>
      <c r="T105" s="69">
        <v>8.1999999999999993</v>
      </c>
      <c r="U105" s="69">
        <v>7.2</v>
      </c>
      <c r="V105" s="69">
        <v>6.8</v>
      </c>
      <c r="W105" s="69">
        <v>3.4</v>
      </c>
      <c r="X105" s="69">
        <v>3.4</v>
      </c>
      <c r="Y105" s="69"/>
      <c r="Z105" s="69">
        <v>13</v>
      </c>
      <c r="AA105" s="69">
        <v>7.8</v>
      </c>
    </row>
    <row r="106" spans="2:27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H106" s="126"/>
      <c r="I106" s="69"/>
      <c r="J106" s="69">
        <v>10</v>
      </c>
      <c r="K106" s="69">
        <v>10</v>
      </c>
      <c r="L106" s="69">
        <v>11.4</v>
      </c>
      <c r="M106" s="69">
        <v>15</v>
      </c>
      <c r="N106" s="69"/>
      <c r="O106" s="69">
        <v>7.2</v>
      </c>
      <c r="P106" s="69">
        <v>12</v>
      </c>
      <c r="Q106" s="125" t="s">
        <v>57</v>
      </c>
      <c r="R106" s="69">
        <v>7</v>
      </c>
      <c r="S106" s="69">
        <v>15</v>
      </c>
      <c r="T106" s="69">
        <v>11.6</v>
      </c>
      <c r="U106" s="69">
        <v>14.2</v>
      </c>
      <c r="V106" s="69">
        <v>14.2</v>
      </c>
      <c r="W106" s="69">
        <v>9.1999999999999993</v>
      </c>
      <c r="X106" s="69">
        <v>9</v>
      </c>
      <c r="Y106" s="69"/>
      <c r="Z106" s="69">
        <v>8</v>
      </c>
      <c r="AA106" s="69">
        <v>11.2</v>
      </c>
    </row>
    <row r="107" spans="2:27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H107" s="126"/>
      <c r="I107" s="115"/>
      <c r="J107" s="69">
        <v>7.6</v>
      </c>
      <c r="K107" s="69">
        <v>13.2</v>
      </c>
      <c r="L107" s="69">
        <v>6.2</v>
      </c>
      <c r="M107" s="69">
        <v>5.8</v>
      </c>
      <c r="N107" s="115"/>
      <c r="O107" s="69">
        <v>6.9</v>
      </c>
      <c r="P107" s="69">
        <v>3.8</v>
      </c>
      <c r="Q107" s="125" t="s">
        <v>57</v>
      </c>
      <c r="R107" s="69">
        <v>3.6</v>
      </c>
      <c r="S107" s="69">
        <v>8</v>
      </c>
      <c r="T107" s="69">
        <v>7.4</v>
      </c>
      <c r="U107" s="69">
        <v>8.8000000000000007</v>
      </c>
      <c r="V107" s="69">
        <v>8</v>
      </c>
      <c r="W107" s="69">
        <v>4.4000000000000004</v>
      </c>
      <c r="X107" s="69">
        <v>4.8</v>
      </c>
      <c r="Y107" s="115"/>
      <c r="Z107" s="69">
        <v>11.2</v>
      </c>
      <c r="AA107" s="69">
        <v>6.6</v>
      </c>
    </row>
    <row r="108" spans="2:27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H108" s="126"/>
      <c r="I108" s="69"/>
      <c r="J108" s="69">
        <v>9.4</v>
      </c>
      <c r="K108" s="69">
        <v>5</v>
      </c>
      <c r="L108" s="69">
        <v>12</v>
      </c>
      <c r="M108" s="69">
        <v>15</v>
      </c>
      <c r="N108" s="69"/>
      <c r="O108" s="69">
        <v>6</v>
      </c>
      <c r="P108" s="69">
        <v>16</v>
      </c>
      <c r="Q108" s="125" t="s">
        <v>57</v>
      </c>
      <c r="R108" s="69">
        <v>8.4</v>
      </c>
      <c r="S108" s="69">
        <v>15</v>
      </c>
      <c r="T108" s="69">
        <v>14</v>
      </c>
      <c r="U108" s="69">
        <v>16</v>
      </c>
      <c r="V108" s="69">
        <v>13.5</v>
      </c>
      <c r="W108" s="69">
        <v>8.1999999999999993</v>
      </c>
      <c r="X108" s="69">
        <v>6.6</v>
      </c>
      <c r="Y108" s="69"/>
      <c r="Z108" s="69">
        <v>6</v>
      </c>
      <c r="AA108" s="69">
        <v>11.4</v>
      </c>
    </row>
    <row r="109" spans="2:27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H109" s="126"/>
      <c r="I109" s="69"/>
      <c r="J109" s="69">
        <v>7.4</v>
      </c>
      <c r="K109" s="114">
        <v>14</v>
      </c>
      <c r="L109" s="69">
        <v>5</v>
      </c>
      <c r="M109" s="69">
        <v>7</v>
      </c>
      <c r="N109" s="69"/>
      <c r="O109" s="69">
        <v>4.2</v>
      </c>
      <c r="P109" s="69">
        <v>6.2</v>
      </c>
      <c r="Q109" s="125" t="s">
        <v>57</v>
      </c>
      <c r="R109" s="69">
        <v>2.2000000000000002</v>
      </c>
      <c r="S109" s="69">
        <v>6</v>
      </c>
      <c r="T109" s="69">
        <v>6.2</v>
      </c>
      <c r="U109" s="69">
        <v>7</v>
      </c>
      <c r="V109" s="69">
        <v>7.9</v>
      </c>
      <c r="W109" s="69">
        <v>4.2</v>
      </c>
      <c r="X109" s="69">
        <v>5.2</v>
      </c>
      <c r="Y109" s="69"/>
      <c r="Z109" s="69">
        <v>5.2</v>
      </c>
      <c r="AA109" s="69">
        <v>6.3</v>
      </c>
    </row>
    <row r="110" spans="2:27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H110" s="126"/>
      <c r="I110" s="69"/>
      <c r="J110" s="69">
        <v>9</v>
      </c>
      <c r="K110" s="69">
        <v>8</v>
      </c>
      <c r="L110" s="69">
        <v>12</v>
      </c>
      <c r="M110" s="69">
        <v>12.6</v>
      </c>
      <c r="N110" s="69"/>
      <c r="O110" s="69">
        <v>6.6</v>
      </c>
      <c r="P110" s="69">
        <v>6.2</v>
      </c>
      <c r="Q110" s="125" t="s">
        <v>57</v>
      </c>
      <c r="R110" s="69">
        <v>10</v>
      </c>
      <c r="S110" s="69">
        <v>18</v>
      </c>
      <c r="T110" s="69">
        <v>13.8</v>
      </c>
      <c r="U110" s="69">
        <v>17</v>
      </c>
      <c r="V110" s="69">
        <v>14.8</v>
      </c>
      <c r="W110" s="69">
        <v>7</v>
      </c>
      <c r="X110" s="69">
        <v>7.6</v>
      </c>
      <c r="Y110" s="69"/>
      <c r="Z110" s="69">
        <v>4</v>
      </c>
      <c r="AA110" s="69">
        <v>11.4</v>
      </c>
    </row>
    <row r="111" spans="2:27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H111" s="126"/>
      <c r="I111" s="69"/>
      <c r="J111" s="69">
        <v>5</v>
      </c>
      <c r="K111" s="69">
        <v>14.4</v>
      </c>
      <c r="L111" s="69">
        <v>8</v>
      </c>
      <c r="M111" s="69">
        <v>7.6</v>
      </c>
      <c r="N111" s="69"/>
      <c r="O111" s="69">
        <v>4.4000000000000004</v>
      </c>
      <c r="P111" s="69">
        <v>7</v>
      </c>
      <c r="Q111" s="125" t="s">
        <v>57</v>
      </c>
      <c r="R111" s="69">
        <v>4.2</v>
      </c>
      <c r="S111" s="69">
        <v>5.2</v>
      </c>
      <c r="T111" s="69">
        <v>6.6</v>
      </c>
      <c r="U111" s="69">
        <v>10</v>
      </c>
      <c r="V111" s="69">
        <v>5.8</v>
      </c>
      <c r="W111" s="69">
        <v>4.5999999999999996</v>
      </c>
      <c r="X111" s="69">
        <v>2.4</v>
      </c>
      <c r="Y111" s="69"/>
      <c r="Z111" s="69">
        <v>5</v>
      </c>
      <c r="AA111" s="69">
        <v>6.6</v>
      </c>
    </row>
    <row r="112" spans="2:27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H112" s="126"/>
      <c r="I112" s="69"/>
      <c r="J112" s="69">
        <v>10.4</v>
      </c>
      <c r="K112" s="69">
        <v>7</v>
      </c>
      <c r="L112" s="69">
        <v>9</v>
      </c>
      <c r="M112" s="69">
        <v>13.4</v>
      </c>
      <c r="N112" s="69"/>
      <c r="O112" s="69">
        <v>2</v>
      </c>
      <c r="P112" s="69">
        <v>14</v>
      </c>
      <c r="Q112" s="125" t="s">
        <v>57</v>
      </c>
      <c r="R112" s="69">
        <v>10</v>
      </c>
      <c r="S112" s="69">
        <v>10</v>
      </c>
      <c r="T112" s="69">
        <v>13</v>
      </c>
      <c r="U112" s="69">
        <v>17</v>
      </c>
      <c r="V112" s="69">
        <v>16.8</v>
      </c>
      <c r="W112" s="69">
        <v>1.8</v>
      </c>
      <c r="X112" s="69">
        <v>8</v>
      </c>
      <c r="Y112" s="69"/>
      <c r="Z112" s="115">
        <v>5</v>
      </c>
      <c r="AA112" s="69">
        <v>12.4</v>
      </c>
    </row>
    <row r="113" spans="2:27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H113" s="126"/>
      <c r="I113" s="69"/>
      <c r="J113" s="69">
        <v>5</v>
      </c>
      <c r="K113" s="69">
        <v>14.2</v>
      </c>
      <c r="L113" s="69">
        <v>7</v>
      </c>
      <c r="M113" s="69">
        <v>7</v>
      </c>
      <c r="N113" s="69"/>
      <c r="O113" s="69">
        <v>2</v>
      </c>
      <c r="P113" s="69">
        <v>7.4</v>
      </c>
      <c r="Q113" s="125" t="s">
        <v>57</v>
      </c>
      <c r="R113" s="69">
        <v>5</v>
      </c>
      <c r="S113" s="69">
        <v>9</v>
      </c>
      <c r="T113" s="69">
        <v>6.6</v>
      </c>
      <c r="U113" s="69">
        <v>8.6</v>
      </c>
      <c r="V113" s="69">
        <v>6.2</v>
      </c>
      <c r="W113" s="69">
        <v>5</v>
      </c>
      <c r="X113" s="69">
        <v>4.4000000000000004</v>
      </c>
      <c r="Y113" s="69"/>
      <c r="Z113" s="69">
        <v>9</v>
      </c>
      <c r="AA113" s="69">
        <v>6.2</v>
      </c>
    </row>
    <row r="114" spans="2:27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H114" s="126"/>
      <c r="I114" s="69"/>
      <c r="J114" s="69">
        <v>10</v>
      </c>
      <c r="K114" s="69">
        <v>6.9</v>
      </c>
      <c r="L114" s="69">
        <v>11</v>
      </c>
      <c r="M114" s="69">
        <v>7.5</v>
      </c>
      <c r="N114" s="69"/>
      <c r="O114" s="69">
        <v>1.4</v>
      </c>
      <c r="P114" s="69">
        <v>13.2</v>
      </c>
      <c r="Q114" s="125" t="s">
        <v>57</v>
      </c>
      <c r="R114" s="69">
        <v>9.6</v>
      </c>
      <c r="S114" s="69">
        <v>16.8</v>
      </c>
      <c r="T114" s="69">
        <v>13.8</v>
      </c>
      <c r="U114" s="69">
        <v>16.399999999999999</v>
      </c>
      <c r="V114" s="69">
        <v>15.6</v>
      </c>
      <c r="W114" s="69">
        <v>9</v>
      </c>
      <c r="X114" s="69">
        <v>7.2</v>
      </c>
      <c r="Y114" s="69"/>
      <c r="Z114" s="69">
        <v>5</v>
      </c>
      <c r="AA114" s="69">
        <v>9.8000000000000007</v>
      </c>
    </row>
    <row r="115" spans="2:27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H115" s="126"/>
      <c r="I115" s="69"/>
      <c r="J115" s="69">
        <v>5</v>
      </c>
      <c r="K115" s="69">
        <v>14.4</v>
      </c>
      <c r="L115" s="69">
        <v>5</v>
      </c>
      <c r="M115" s="69">
        <v>10</v>
      </c>
      <c r="N115" s="69"/>
      <c r="O115" s="69">
        <v>6</v>
      </c>
      <c r="P115" s="69">
        <v>4.4000000000000004</v>
      </c>
      <c r="Q115" s="125" t="s">
        <v>57</v>
      </c>
      <c r="R115" s="69">
        <v>5.2</v>
      </c>
      <c r="S115" s="69">
        <v>6</v>
      </c>
      <c r="T115" s="69">
        <v>6.4</v>
      </c>
      <c r="U115" s="69">
        <v>7.2</v>
      </c>
      <c r="V115" s="69">
        <v>8.1999999999999993</v>
      </c>
      <c r="W115" s="69">
        <v>3</v>
      </c>
      <c r="X115" s="69">
        <v>4.5999999999999996</v>
      </c>
      <c r="Y115" s="69"/>
      <c r="Z115" s="69">
        <v>8</v>
      </c>
      <c r="AA115" s="69">
        <v>7</v>
      </c>
    </row>
    <row r="116" spans="2:27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H116" s="126"/>
      <c r="I116" s="69"/>
      <c r="J116" s="69">
        <v>10.6</v>
      </c>
      <c r="K116" s="69">
        <v>7.5</v>
      </c>
      <c r="L116" s="69">
        <v>11</v>
      </c>
      <c r="M116" s="69">
        <v>13.6</v>
      </c>
      <c r="N116" s="69"/>
      <c r="O116" s="69">
        <v>1</v>
      </c>
      <c r="P116" s="69">
        <v>16</v>
      </c>
      <c r="Q116" s="125" t="s">
        <v>57</v>
      </c>
      <c r="R116" s="69">
        <v>7.6</v>
      </c>
      <c r="S116" s="69">
        <v>16</v>
      </c>
      <c r="T116" s="69">
        <v>12</v>
      </c>
      <c r="U116" s="69">
        <v>13</v>
      </c>
      <c r="V116" s="69">
        <v>15.4</v>
      </c>
      <c r="W116" s="69">
        <v>10.4</v>
      </c>
      <c r="X116" s="69">
        <v>6.6</v>
      </c>
      <c r="Y116" s="69"/>
      <c r="Z116" s="69">
        <v>5</v>
      </c>
      <c r="AA116" s="69">
        <v>11.2</v>
      </c>
    </row>
    <row r="117" spans="2:27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H117" s="126"/>
      <c r="I117" s="69"/>
      <c r="J117" s="115">
        <v>7</v>
      </c>
      <c r="K117" s="69">
        <v>11.2</v>
      </c>
      <c r="L117" s="69">
        <v>4</v>
      </c>
      <c r="M117" s="69">
        <v>5.2</v>
      </c>
      <c r="N117" s="69"/>
      <c r="O117" s="69">
        <v>5.4</v>
      </c>
      <c r="P117" s="69">
        <v>7.8</v>
      </c>
      <c r="Q117" s="125" t="s">
        <v>57</v>
      </c>
      <c r="R117" s="69">
        <v>4.4000000000000004</v>
      </c>
      <c r="S117" s="69">
        <v>8</v>
      </c>
      <c r="T117" s="69">
        <v>6.4</v>
      </c>
      <c r="U117" s="69">
        <v>7.8</v>
      </c>
      <c r="V117" s="69">
        <v>7.6</v>
      </c>
      <c r="W117" s="69">
        <v>5</v>
      </c>
      <c r="X117" s="69">
        <v>5</v>
      </c>
      <c r="Y117" s="69"/>
      <c r="Z117" s="69">
        <v>10.4</v>
      </c>
      <c r="AA117" s="69">
        <v>6.4</v>
      </c>
    </row>
    <row r="118" spans="2:27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H118" s="126"/>
      <c r="I118" s="69"/>
      <c r="J118" s="69">
        <v>9</v>
      </c>
      <c r="K118" s="69">
        <v>8</v>
      </c>
      <c r="L118" s="69">
        <v>11</v>
      </c>
      <c r="M118" s="69">
        <v>12.4</v>
      </c>
      <c r="N118" s="69"/>
      <c r="O118" s="69">
        <v>4.2</v>
      </c>
      <c r="P118" s="69">
        <v>10.8</v>
      </c>
      <c r="Q118" s="125" t="s">
        <v>57</v>
      </c>
      <c r="R118" s="69">
        <v>11</v>
      </c>
      <c r="S118" s="69">
        <v>16</v>
      </c>
      <c r="T118" s="69">
        <v>11.6</v>
      </c>
      <c r="U118" s="69">
        <v>15</v>
      </c>
      <c r="V118" s="69">
        <v>14.2</v>
      </c>
      <c r="W118" s="69">
        <v>9</v>
      </c>
      <c r="X118" s="69">
        <v>7.8</v>
      </c>
      <c r="Y118" s="69"/>
      <c r="Z118" s="69">
        <v>11</v>
      </c>
      <c r="AA118" s="69">
        <v>10.199999999999999</v>
      </c>
    </row>
    <row r="119" spans="2:27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H119" s="126"/>
      <c r="I119" s="69"/>
      <c r="J119" s="69">
        <v>6</v>
      </c>
      <c r="K119" s="69">
        <v>16</v>
      </c>
      <c r="L119" s="69">
        <v>5</v>
      </c>
      <c r="M119" s="69">
        <v>6.4</v>
      </c>
      <c r="N119" s="69"/>
      <c r="O119" s="69">
        <v>2</v>
      </c>
      <c r="P119" s="69">
        <v>7.4</v>
      </c>
      <c r="Q119" s="125" t="s">
        <v>57</v>
      </c>
      <c r="R119" s="69">
        <v>5.8</v>
      </c>
      <c r="S119" s="69">
        <v>7</v>
      </c>
      <c r="T119" s="69">
        <v>5.6</v>
      </c>
      <c r="U119" s="69">
        <v>8.4</v>
      </c>
      <c r="V119" s="69">
        <v>5.2</v>
      </c>
      <c r="W119" s="69">
        <v>6</v>
      </c>
      <c r="X119" s="69">
        <v>4.4000000000000004</v>
      </c>
      <c r="Y119" s="69"/>
      <c r="Z119" s="69">
        <v>10.6</v>
      </c>
      <c r="AA119" s="69">
        <v>6.4</v>
      </c>
    </row>
    <row r="120" spans="2:27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H120" s="126"/>
      <c r="I120" s="69"/>
      <c r="J120" s="69">
        <v>9.1999999999999993</v>
      </c>
      <c r="K120" s="69">
        <v>5.8</v>
      </c>
      <c r="L120" s="69">
        <v>11</v>
      </c>
      <c r="M120" s="69">
        <v>12</v>
      </c>
      <c r="N120" s="69"/>
      <c r="O120" s="69">
        <v>3.4</v>
      </c>
      <c r="P120" s="69">
        <v>14.2</v>
      </c>
      <c r="Q120" s="125" t="s">
        <v>57</v>
      </c>
      <c r="R120" s="69">
        <v>9</v>
      </c>
      <c r="S120" s="69">
        <v>16.399999999999999</v>
      </c>
      <c r="T120" s="69">
        <v>12.2</v>
      </c>
      <c r="U120" s="69">
        <v>12.8</v>
      </c>
      <c r="V120" s="69">
        <v>15</v>
      </c>
      <c r="W120" s="69">
        <v>10</v>
      </c>
      <c r="X120" s="69">
        <v>7.4</v>
      </c>
      <c r="Y120" s="69"/>
      <c r="Z120" s="69">
        <v>7.2</v>
      </c>
      <c r="AA120" s="69">
        <v>12.4</v>
      </c>
    </row>
    <row r="121" spans="2:27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H121" s="126"/>
      <c r="I121" s="115"/>
      <c r="J121" s="69">
        <v>6.2</v>
      </c>
      <c r="K121" s="69">
        <v>14.2</v>
      </c>
      <c r="L121" s="69">
        <v>6.4</v>
      </c>
      <c r="M121" s="69">
        <v>8.4</v>
      </c>
      <c r="N121" s="115"/>
      <c r="O121" s="69">
        <v>3.6</v>
      </c>
      <c r="P121" s="69">
        <v>6</v>
      </c>
      <c r="Q121" s="125" t="s">
        <v>57</v>
      </c>
      <c r="R121" s="69">
        <v>6</v>
      </c>
      <c r="S121" s="69">
        <v>7.8</v>
      </c>
      <c r="T121" s="69">
        <v>4</v>
      </c>
      <c r="U121" s="69">
        <v>8.6</v>
      </c>
      <c r="V121" s="69">
        <v>9.6</v>
      </c>
      <c r="W121" s="69">
        <v>5</v>
      </c>
      <c r="X121" s="69">
        <v>5.2</v>
      </c>
      <c r="Y121" s="115"/>
      <c r="Z121" s="69">
        <v>11.7</v>
      </c>
      <c r="AA121" s="69">
        <v>7</v>
      </c>
    </row>
    <row r="122" spans="2:27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H122" s="126"/>
      <c r="I122" s="69"/>
      <c r="J122" s="69">
        <v>13</v>
      </c>
      <c r="K122" s="69">
        <v>5.2</v>
      </c>
      <c r="L122" s="69">
        <v>11</v>
      </c>
      <c r="M122" s="69">
        <v>14</v>
      </c>
      <c r="N122" s="69"/>
      <c r="O122" s="69">
        <v>8</v>
      </c>
      <c r="P122" s="69">
        <v>13.8</v>
      </c>
      <c r="Q122" s="125" t="s">
        <v>57</v>
      </c>
      <c r="R122" s="69">
        <v>11</v>
      </c>
      <c r="S122" s="69">
        <v>19</v>
      </c>
      <c r="T122" s="69">
        <v>12</v>
      </c>
      <c r="U122" s="69">
        <v>15.2</v>
      </c>
      <c r="V122" s="69">
        <v>3.3</v>
      </c>
      <c r="W122" s="69">
        <v>8</v>
      </c>
      <c r="X122" s="69">
        <v>8.1999999999999993</v>
      </c>
      <c r="Y122" s="69"/>
      <c r="Z122" s="69">
        <v>7.2</v>
      </c>
      <c r="AA122" s="69">
        <v>8</v>
      </c>
    </row>
    <row r="123" spans="2:27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H123" s="126"/>
      <c r="I123" s="69"/>
      <c r="J123" s="69">
        <v>5.4</v>
      </c>
      <c r="K123" s="69">
        <v>16</v>
      </c>
      <c r="L123" s="69">
        <v>4</v>
      </c>
      <c r="M123" s="69">
        <v>6.4</v>
      </c>
      <c r="N123" s="69"/>
      <c r="O123" s="69">
        <v>1.4</v>
      </c>
      <c r="P123" s="69">
        <v>7.8</v>
      </c>
      <c r="Q123" s="125" t="s">
        <v>57</v>
      </c>
      <c r="R123" s="69">
        <v>4.8</v>
      </c>
      <c r="S123" s="69">
        <v>9</v>
      </c>
      <c r="T123" s="125" t="s">
        <v>57</v>
      </c>
      <c r="U123" s="69">
        <v>6.6</v>
      </c>
      <c r="V123" s="69">
        <v>6.3</v>
      </c>
      <c r="W123" s="69">
        <v>6</v>
      </c>
      <c r="X123" s="69">
        <v>5.6</v>
      </c>
      <c r="Y123" s="69"/>
      <c r="Z123" s="69">
        <v>13.4</v>
      </c>
      <c r="AA123" s="69">
        <v>7</v>
      </c>
    </row>
    <row r="124" spans="2:27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H124" s="126"/>
      <c r="I124" s="69"/>
      <c r="J124" s="69">
        <v>10.4</v>
      </c>
      <c r="K124" s="69">
        <v>6</v>
      </c>
      <c r="L124" s="69">
        <v>10</v>
      </c>
      <c r="M124" s="69">
        <v>14.4</v>
      </c>
      <c r="N124" s="69"/>
      <c r="O124" s="114">
        <v>0</v>
      </c>
      <c r="P124" s="69">
        <v>13.4</v>
      </c>
      <c r="Q124" s="125" t="s">
        <v>57</v>
      </c>
      <c r="R124" s="69">
        <v>9.1999999999999993</v>
      </c>
      <c r="S124" s="69">
        <v>16.600000000000001</v>
      </c>
      <c r="T124" s="69">
        <v>8</v>
      </c>
      <c r="U124" s="69">
        <v>14</v>
      </c>
      <c r="V124" s="69">
        <v>15</v>
      </c>
      <c r="W124" s="69">
        <v>10.199999999999999</v>
      </c>
      <c r="X124" s="69">
        <v>6</v>
      </c>
      <c r="Y124" s="69"/>
      <c r="Z124" s="69">
        <v>8</v>
      </c>
      <c r="AA124" s="69">
        <v>13.8</v>
      </c>
    </row>
    <row r="125" spans="2:27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H125" s="126"/>
      <c r="I125" s="69"/>
      <c r="J125" s="69">
        <v>5.4</v>
      </c>
      <c r="K125" s="69">
        <v>14.4</v>
      </c>
      <c r="L125" s="69">
        <v>3.8</v>
      </c>
      <c r="M125" s="69">
        <v>6</v>
      </c>
      <c r="N125" s="69"/>
      <c r="O125" s="69">
        <v>1.3</v>
      </c>
      <c r="P125" s="69">
        <v>4.2</v>
      </c>
      <c r="Q125" s="125" t="s">
        <v>57</v>
      </c>
      <c r="R125" s="69">
        <v>3.4</v>
      </c>
      <c r="S125" s="125" t="s">
        <v>57</v>
      </c>
      <c r="T125" s="69">
        <v>6.2</v>
      </c>
      <c r="U125" s="69">
        <v>6.2</v>
      </c>
      <c r="V125" s="69">
        <v>6.4</v>
      </c>
      <c r="W125" s="69">
        <v>5</v>
      </c>
      <c r="X125" s="69">
        <v>5</v>
      </c>
      <c r="Y125" s="69"/>
      <c r="Z125" s="69">
        <v>10.199999999999999</v>
      </c>
      <c r="AA125" s="69">
        <v>6.2</v>
      </c>
    </row>
    <row r="126" spans="2:27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H126" s="126"/>
      <c r="I126" s="69"/>
      <c r="J126" s="69">
        <v>11</v>
      </c>
      <c r="K126" s="69">
        <v>7</v>
      </c>
      <c r="L126" s="69">
        <v>10</v>
      </c>
      <c r="M126" s="69">
        <v>15.6</v>
      </c>
      <c r="N126" s="69"/>
      <c r="O126" s="69">
        <v>7</v>
      </c>
      <c r="P126" s="69">
        <v>14</v>
      </c>
      <c r="Q126" s="125" t="s">
        <v>57</v>
      </c>
      <c r="R126" s="69">
        <v>9.4</v>
      </c>
      <c r="S126" s="69">
        <v>15</v>
      </c>
      <c r="T126" s="69">
        <v>11.6</v>
      </c>
      <c r="U126" s="69">
        <v>15.6</v>
      </c>
      <c r="V126" s="69">
        <v>16.2</v>
      </c>
      <c r="W126" s="69">
        <v>11</v>
      </c>
      <c r="X126" s="69">
        <v>8</v>
      </c>
      <c r="Y126" s="69"/>
      <c r="Z126" s="115">
        <v>9</v>
      </c>
      <c r="AA126" s="69">
        <v>11.4</v>
      </c>
    </row>
    <row r="127" spans="2:27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H127" s="126"/>
      <c r="I127" s="69"/>
      <c r="J127" s="69">
        <v>6.4</v>
      </c>
      <c r="K127" s="69">
        <v>10</v>
      </c>
      <c r="L127" s="69">
        <v>9</v>
      </c>
      <c r="M127" s="69">
        <v>8</v>
      </c>
      <c r="N127" s="69"/>
      <c r="O127" s="69">
        <v>0</v>
      </c>
      <c r="P127" s="69">
        <v>7.8</v>
      </c>
      <c r="Q127" s="125" t="s">
        <v>57</v>
      </c>
      <c r="R127" s="69">
        <v>4</v>
      </c>
      <c r="S127" s="69">
        <v>8</v>
      </c>
      <c r="T127" s="69">
        <v>6.3</v>
      </c>
      <c r="U127" s="69">
        <v>6.8</v>
      </c>
      <c r="V127" s="69">
        <v>5.4</v>
      </c>
      <c r="W127" s="69">
        <v>6</v>
      </c>
      <c r="X127" s="69">
        <v>4</v>
      </c>
      <c r="Y127" s="69"/>
      <c r="Z127" s="69">
        <v>13</v>
      </c>
      <c r="AA127" s="69">
        <v>5</v>
      </c>
    </row>
    <row r="128" spans="2:27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H128" s="126"/>
      <c r="I128" s="69">
        <v>16.8</v>
      </c>
      <c r="J128" s="69">
        <v>12</v>
      </c>
      <c r="K128" s="69">
        <v>6</v>
      </c>
      <c r="L128" s="69">
        <v>10.4</v>
      </c>
      <c r="M128" s="69">
        <v>11.5</v>
      </c>
      <c r="N128" s="69"/>
      <c r="O128" s="69">
        <v>2</v>
      </c>
      <c r="P128" s="69">
        <v>13.6</v>
      </c>
      <c r="Q128" s="125" t="s">
        <v>57</v>
      </c>
      <c r="R128" s="69">
        <v>7.8</v>
      </c>
      <c r="S128" s="69">
        <v>14</v>
      </c>
      <c r="T128" s="69">
        <v>10.199999999999999</v>
      </c>
      <c r="U128" s="69">
        <v>10.199999999999999</v>
      </c>
      <c r="V128" s="69">
        <v>14.34</v>
      </c>
      <c r="W128" s="69">
        <v>10</v>
      </c>
      <c r="X128" s="69">
        <v>7</v>
      </c>
      <c r="Y128" s="69"/>
      <c r="Z128" s="69">
        <v>5.8</v>
      </c>
      <c r="AA128" s="69">
        <v>13</v>
      </c>
    </row>
    <row r="129" spans="2:27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H129" s="126"/>
      <c r="I129" s="69">
        <v>9.1999999999999993</v>
      </c>
      <c r="J129" s="69">
        <v>6</v>
      </c>
      <c r="K129" s="69">
        <v>15</v>
      </c>
      <c r="L129" s="69">
        <v>7.36</v>
      </c>
      <c r="M129" s="69">
        <v>8</v>
      </c>
      <c r="N129" s="69"/>
      <c r="O129" s="69">
        <v>0</v>
      </c>
      <c r="P129" s="69">
        <v>6.4</v>
      </c>
      <c r="Q129" s="125" t="s">
        <v>57</v>
      </c>
      <c r="R129" s="69">
        <v>3.4</v>
      </c>
      <c r="S129" s="69">
        <v>7.2</v>
      </c>
      <c r="T129" s="69">
        <v>5.6</v>
      </c>
      <c r="U129" s="69">
        <v>8.4</v>
      </c>
      <c r="V129" s="69">
        <v>6.4</v>
      </c>
      <c r="W129" s="69">
        <v>6</v>
      </c>
      <c r="X129" s="69">
        <v>4</v>
      </c>
      <c r="Y129" s="69"/>
      <c r="Z129" s="69">
        <v>11.2</v>
      </c>
      <c r="AA129" s="69">
        <v>7</v>
      </c>
    </row>
    <row r="130" spans="2:27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H130" s="126"/>
      <c r="I130" s="69">
        <v>18.8</v>
      </c>
      <c r="J130" s="69">
        <v>12</v>
      </c>
      <c r="K130" s="69">
        <v>4</v>
      </c>
      <c r="L130" s="69">
        <v>8.6999999999999993</v>
      </c>
      <c r="M130" s="69">
        <v>12</v>
      </c>
      <c r="N130" s="69"/>
      <c r="O130" s="69">
        <v>5.8</v>
      </c>
      <c r="P130" s="69">
        <v>13</v>
      </c>
      <c r="Q130" s="125" t="s">
        <v>57</v>
      </c>
      <c r="R130" s="69">
        <v>10.4</v>
      </c>
      <c r="S130" s="69">
        <v>17</v>
      </c>
      <c r="T130" s="69">
        <v>12.4</v>
      </c>
      <c r="U130" s="69">
        <v>15</v>
      </c>
      <c r="V130" s="69">
        <v>13.8</v>
      </c>
      <c r="W130" s="69">
        <v>10.4</v>
      </c>
      <c r="X130" s="69">
        <v>7</v>
      </c>
      <c r="Y130" s="69"/>
      <c r="Z130" s="69">
        <v>7.8</v>
      </c>
      <c r="AA130" s="69">
        <v>10.6</v>
      </c>
    </row>
    <row r="131" spans="2:27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H131" s="126"/>
      <c r="I131" s="69">
        <v>9.8000000000000007</v>
      </c>
      <c r="J131" s="115">
        <v>5.8</v>
      </c>
      <c r="K131" s="69">
        <v>15</v>
      </c>
      <c r="L131" s="69">
        <v>6</v>
      </c>
      <c r="M131" s="69">
        <v>5</v>
      </c>
      <c r="N131" s="69"/>
      <c r="O131" s="69">
        <v>0</v>
      </c>
      <c r="P131" s="69">
        <v>8</v>
      </c>
      <c r="Q131" s="125" t="s">
        <v>57</v>
      </c>
      <c r="R131" s="69">
        <v>4.2</v>
      </c>
      <c r="S131" s="69">
        <v>9.1999999999999993</v>
      </c>
      <c r="T131" s="69">
        <v>5.6</v>
      </c>
      <c r="U131" s="69">
        <v>9.1999999999999993</v>
      </c>
      <c r="V131" s="69">
        <v>6.4</v>
      </c>
      <c r="W131" s="69">
        <v>4.4000000000000004</v>
      </c>
      <c r="X131" s="69">
        <v>6</v>
      </c>
      <c r="Y131" s="69"/>
      <c r="Z131" s="69">
        <v>10</v>
      </c>
      <c r="AA131" s="69">
        <v>6.6</v>
      </c>
    </row>
    <row r="132" spans="2:27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H132" s="126"/>
      <c r="I132" s="69">
        <v>18.2</v>
      </c>
      <c r="J132" s="69">
        <v>9</v>
      </c>
      <c r="K132" s="69">
        <v>6.6</v>
      </c>
      <c r="L132" s="69">
        <v>10</v>
      </c>
      <c r="M132" s="69">
        <v>13.6</v>
      </c>
      <c r="N132" s="69"/>
      <c r="O132" s="69">
        <v>6</v>
      </c>
      <c r="P132" s="69">
        <v>10.199999999999999</v>
      </c>
      <c r="Q132" s="125" t="s">
        <v>57</v>
      </c>
      <c r="R132" s="69">
        <v>8</v>
      </c>
      <c r="S132" s="69">
        <v>13.4</v>
      </c>
      <c r="T132" s="69">
        <v>10.199999999999999</v>
      </c>
      <c r="U132" s="69">
        <v>14</v>
      </c>
      <c r="V132" s="69">
        <v>15.2</v>
      </c>
      <c r="W132" s="69">
        <v>9.4</v>
      </c>
      <c r="X132" s="69">
        <v>7</v>
      </c>
      <c r="Y132" s="69"/>
      <c r="Z132" s="69">
        <v>9</v>
      </c>
      <c r="AA132" s="69">
        <v>11.6</v>
      </c>
    </row>
    <row r="133" spans="2:27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H133" s="126"/>
      <c r="I133" s="69">
        <v>10.4</v>
      </c>
      <c r="J133" s="69">
        <v>7</v>
      </c>
      <c r="K133" s="69">
        <v>6</v>
      </c>
      <c r="L133" s="69">
        <v>6</v>
      </c>
      <c r="M133" s="69">
        <v>9</v>
      </c>
      <c r="N133" s="69"/>
      <c r="O133" s="69">
        <v>7.5</v>
      </c>
      <c r="P133" s="69">
        <v>6.6</v>
      </c>
      <c r="Q133" s="125" t="s">
        <v>57</v>
      </c>
      <c r="R133" s="69">
        <v>5.2</v>
      </c>
      <c r="S133" s="69">
        <v>11</v>
      </c>
      <c r="T133" s="69">
        <v>3</v>
      </c>
      <c r="U133" s="69">
        <v>7</v>
      </c>
      <c r="V133" s="69">
        <v>6.2</v>
      </c>
      <c r="W133" s="69">
        <v>5.4</v>
      </c>
      <c r="X133" s="69">
        <v>1</v>
      </c>
      <c r="Y133" s="69"/>
      <c r="Z133" s="69">
        <v>12</v>
      </c>
      <c r="AA133" s="69">
        <v>5.4</v>
      </c>
    </row>
    <row r="134" spans="2:27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H134" s="126"/>
      <c r="I134" s="69">
        <v>16.8</v>
      </c>
      <c r="J134" s="69">
        <v>11</v>
      </c>
      <c r="K134" s="69">
        <v>4</v>
      </c>
      <c r="L134" s="69">
        <v>12.4</v>
      </c>
      <c r="M134" s="69">
        <v>13.4</v>
      </c>
      <c r="N134" s="69"/>
      <c r="O134" s="69">
        <v>0</v>
      </c>
      <c r="P134" s="69">
        <v>12.2</v>
      </c>
      <c r="Q134" s="125" t="s">
        <v>57</v>
      </c>
      <c r="R134" s="69">
        <v>8</v>
      </c>
      <c r="S134" s="69">
        <v>19.2</v>
      </c>
      <c r="T134" s="69">
        <v>11.4</v>
      </c>
      <c r="U134" s="69">
        <v>16</v>
      </c>
      <c r="V134" s="69">
        <v>15</v>
      </c>
      <c r="W134" s="69">
        <v>10</v>
      </c>
      <c r="X134" s="69">
        <v>8</v>
      </c>
      <c r="Y134" s="69"/>
      <c r="Z134" s="69">
        <v>7.8</v>
      </c>
      <c r="AA134" s="69">
        <v>11.6</v>
      </c>
    </row>
    <row r="135" spans="2:27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H135" s="126"/>
      <c r="I135" s="69">
        <v>9.1999999999999993</v>
      </c>
      <c r="J135" s="69">
        <v>7.4</v>
      </c>
      <c r="K135" s="69">
        <v>15.6</v>
      </c>
      <c r="L135" s="69">
        <v>3.6</v>
      </c>
      <c r="M135" s="69">
        <v>6</v>
      </c>
      <c r="N135" s="115"/>
      <c r="O135" s="69">
        <v>3</v>
      </c>
      <c r="P135" s="69">
        <v>7.6</v>
      </c>
      <c r="Q135" s="125" t="s">
        <v>57</v>
      </c>
      <c r="R135" s="69">
        <v>7</v>
      </c>
      <c r="S135" s="69">
        <v>8.4</v>
      </c>
      <c r="T135" s="69">
        <v>6.6</v>
      </c>
      <c r="U135" s="69">
        <v>9.1999999999999993</v>
      </c>
      <c r="V135" s="69">
        <v>4.4000000000000004</v>
      </c>
      <c r="W135" s="69">
        <v>4.2</v>
      </c>
      <c r="X135" s="69">
        <v>4.8</v>
      </c>
      <c r="Y135" s="115"/>
      <c r="Z135" s="69">
        <v>9.1</v>
      </c>
      <c r="AA135" s="69">
        <v>7.2</v>
      </c>
    </row>
    <row r="136" spans="2:27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H136" s="126"/>
      <c r="I136" s="69">
        <v>17.600000000000001</v>
      </c>
      <c r="J136" s="69">
        <v>10</v>
      </c>
      <c r="K136" s="69">
        <v>3.8</v>
      </c>
      <c r="L136" s="69">
        <v>8</v>
      </c>
      <c r="M136" s="69">
        <v>14.4</v>
      </c>
      <c r="N136" s="69"/>
      <c r="O136" s="69">
        <v>6</v>
      </c>
      <c r="P136" s="69">
        <v>14</v>
      </c>
      <c r="Q136" s="125" t="s">
        <v>57</v>
      </c>
      <c r="R136" s="69">
        <v>8.5</v>
      </c>
      <c r="S136" s="69">
        <v>16.600000000000001</v>
      </c>
      <c r="T136" s="69">
        <v>10.4</v>
      </c>
      <c r="U136" s="69">
        <v>16</v>
      </c>
      <c r="V136" s="69">
        <v>15.6</v>
      </c>
      <c r="W136" s="69">
        <v>11</v>
      </c>
      <c r="X136" s="69">
        <v>7.8</v>
      </c>
      <c r="Y136" s="69"/>
      <c r="Z136" s="69">
        <v>7</v>
      </c>
      <c r="AA136" s="69">
        <v>11.5</v>
      </c>
    </row>
    <row r="137" spans="2:27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H137" s="126"/>
      <c r="I137" s="69">
        <v>10.6</v>
      </c>
      <c r="J137" s="69">
        <v>7</v>
      </c>
      <c r="K137" s="69">
        <v>11.2</v>
      </c>
      <c r="L137" s="69">
        <v>8.1999999999999993</v>
      </c>
      <c r="M137" s="69">
        <v>7.1</v>
      </c>
      <c r="N137" s="69"/>
      <c r="O137" s="69">
        <v>3.4</v>
      </c>
      <c r="P137" s="69">
        <v>7.6</v>
      </c>
      <c r="Q137" s="125" t="s">
        <v>57</v>
      </c>
      <c r="R137" s="69">
        <v>7</v>
      </c>
      <c r="S137" s="69">
        <v>7.8</v>
      </c>
      <c r="T137" s="69">
        <v>4.2</v>
      </c>
      <c r="U137" s="69">
        <v>7.2</v>
      </c>
      <c r="V137" s="69">
        <v>6.2</v>
      </c>
      <c r="W137" s="69">
        <v>4.8</v>
      </c>
      <c r="X137" s="69">
        <v>4</v>
      </c>
      <c r="Y137" s="69"/>
      <c r="Z137" s="69">
        <v>9.4</v>
      </c>
      <c r="AA137" s="69">
        <v>7.1</v>
      </c>
    </row>
    <row r="138" spans="2:27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H138" s="126"/>
      <c r="I138" s="69">
        <v>17</v>
      </c>
      <c r="J138" s="69">
        <v>10</v>
      </c>
      <c r="K138" s="69">
        <v>7.6</v>
      </c>
      <c r="L138" s="69">
        <v>8.8000000000000007</v>
      </c>
      <c r="M138" s="69">
        <v>15</v>
      </c>
      <c r="N138" s="69"/>
      <c r="O138" s="115">
        <v>2.2000000000000002</v>
      </c>
      <c r="P138" s="69">
        <v>10</v>
      </c>
      <c r="Q138" s="125" t="s">
        <v>57</v>
      </c>
      <c r="R138" s="69">
        <v>9.1999999999999993</v>
      </c>
      <c r="S138" s="125" t="s">
        <v>57</v>
      </c>
      <c r="T138" s="69">
        <v>11</v>
      </c>
      <c r="U138" s="69">
        <v>14.2</v>
      </c>
      <c r="V138" s="69">
        <v>13.2</v>
      </c>
      <c r="W138" s="69">
        <v>11.6</v>
      </c>
      <c r="X138" s="69">
        <v>6</v>
      </c>
      <c r="Y138" s="69"/>
      <c r="Z138" s="69">
        <v>9.6</v>
      </c>
      <c r="AA138" s="69">
        <v>11.2</v>
      </c>
    </row>
    <row r="139" spans="2:27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H139" s="126"/>
      <c r="I139" s="69">
        <v>6.8</v>
      </c>
      <c r="J139" s="69">
        <v>5</v>
      </c>
      <c r="K139" s="69">
        <v>16</v>
      </c>
      <c r="L139" s="69">
        <v>6.4</v>
      </c>
      <c r="M139" s="69">
        <v>7</v>
      </c>
      <c r="N139" s="69"/>
      <c r="O139" s="115">
        <v>1</v>
      </c>
      <c r="P139" s="69">
        <v>4</v>
      </c>
      <c r="Q139" s="125" t="s">
        <v>57</v>
      </c>
      <c r="R139" s="69">
        <v>4.8</v>
      </c>
      <c r="S139" s="69">
        <v>10.199999999999999</v>
      </c>
      <c r="T139" s="69">
        <v>6.6</v>
      </c>
      <c r="U139" s="69">
        <v>6.8</v>
      </c>
      <c r="V139" s="69">
        <v>6.6</v>
      </c>
      <c r="W139" s="69">
        <v>5.2</v>
      </c>
      <c r="X139" s="69">
        <v>4</v>
      </c>
      <c r="Y139" s="69"/>
      <c r="Z139" s="69">
        <v>8.8000000000000007</v>
      </c>
      <c r="AA139" s="69">
        <v>6.6</v>
      </c>
    </row>
    <row r="140" spans="2:27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H140" s="126"/>
      <c r="I140" s="69">
        <v>17</v>
      </c>
      <c r="J140" s="69">
        <v>10.4</v>
      </c>
      <c r="K140" s="69">
        <v>7.8</v>
      </c>
      <c r="L140" s="69">
        <v>11</v>
      </c>
      <c r="M140" s="69">
        <v>12</v>
      </c>
      <c r="N140" s="69"/>
      <c r="O140" s="115">
        <v>3.4</v>
      </c>
      <c r="P140" s="69">
        <v>12</v>
      </c>
      <c r="Q140" s="125" t="s">
        <v>57</v>
      </c>
      <c r="R140" s="69">
        <v>9</v>
      </c>
      <c r="S140" s="69">
        <v>16.399999999999999</v>
      </c>
      <c r="T140" s="69">
        <v>11.4</v>
      </c>
      <c r="U140" s="69">
        <v>11.8</v>
      </c>
      <c r="V140" s="69">
        <v>14</v>
      </c>
      <c r="W140" s="69">
        <v>10</v>
      </c>
      <c r="X140" s="69">
        <v>7</v>
      </c>
      <c r="Y140" s="69"/>
      <c r="Z140" s="69">
        <v>8</v>
      </c>
      <c r="AA140" s="69">
        <v>12</v>
      </c>
    </row>
    <row r="141" spans="2:27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H141" s="126"/>
      <c r="I141" s="69">
        <v>7.6</v>
      </c>
      <c r="J141" s="69">
        <v>5.2</v>
      </c>
      <c r="K141" s="69">
        <v>12</v>
      </c>
      <c r="L141" s="69">
        <v>8</v>
      </c>
      <c r="M141" s="69">
        <v>8</v>
      </c>
      <c r="N141" s="69"/>
      <c r="O141" s="115">
        <v>5.4</v>
      </c>
      <c r="P141" s="69">
        <v>9.6</v>
      </c>
      <c r="Q141" s="125" t="s">
        <v>57</v>
      </c>
      <c r="R141" s="69">
        <v>4.8</v>
      </c>
      <c r="S141" s="125" t="s">
        <v>57</v>
      </c>
      <c r="T141" s="69">
        <v>4.5999999999999996</v>
      </c>
      <c r="U141" s="69">
        <v>8.6</v>
      </c>
      <c r="V141" s="69">
        <v>4.4000000000000004</v>
      </c>
      <c r="W141" s="69">
        <v>5.4</v>
      </c>
      <c r="X141" s="69">
        <v>5</v>
      </c>
      <c r="Y141" s="69"/>
      <c r="Z141" s="69">
        <v>10</v>
      </c>
      <c r="AA141" s="69">
        <v>5.4</v>
      </c>
    </row>
    <row r="142" spans="2:27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H142" s="126"/>
      <c r="I142" s="69">
        <v>17</v>
      </c>
      <c r="J142" s="69">
        <v>11</v>
      </c>
      <c r="K142" s="69">
        <v>5</v>
      </c>
      <c r="L142" s="69">
        <v>9.3000000000000007</v>
      </c>
      <c r="M142" s="69">
        <v>12</v>
      </c>
      <c r="N142" s="69"/>
      <c r="O142" s="115">
        <v>5</v>
      </c>
      <c r="P142" s="69">
        <v>11</v>
      </c>
      <c r="Q142" s="125" t="s">
        <v>57</v>
      </c>
      <c r="R142" s="69">
        <v>10</v>
      </c>
      <c r="S142" s="69">
        <v>11.2</v>
      </c>
      <c r="T142" s="69">
        <v>10</v>
      </c>
      <c r="U142" s="69">
        <v>15.4</v>
      </c>
      <c r="V142" s="69">
        <v>15.8</v>
      </c>
      <c r="W142" s="69">
        <v>8.4</v>
      </c>
      <c r="X142" s="69">
        <v>7.5</v>
      </c>
      <c r="Y142" s="69"/>
      <c r="Z142" s="69">
        <v>6</v>
      </c>
      <c r="AA142" s="69">
        <v>9.1999999999999993</v>
      </c>
    </row>
    <row r="143" spans="2:27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H143" s="126"/>
      <c r="I143" s="69">
        <v>3.4</v>
      </c>
      <c r="J143" s="69">
        <v>7.6</v>
      </c>
      <c r="K143" s="69">
        <v>16</v>
      </c>
      <c r="L143" s="69">
        <v>7</v>
      </c>
      <c r="M143" s="69">
        <v>7.6</v>
      </c>
      <c r="N143" s="69"/>
      <c r="O143" s="115">
        <v>4</v>
      </c>
      <c r="P143" s="69">
        <v>4</v>
      </c>
      <c r="Q143" s="125" t="s">
        <v>57</v>
      </c>
      <c r="R143" s="69">
        <v>2.2000000000000002</v>
      </c>
      <c r="S143" s="69">
        <v>10.6</v>
      </c>
      <c r="T143" s="69">
        <v>4</v>
      </c>
      <c r="U143" s="69">
        <v>6.4</v>
      </c>
      <c r="V143" s="69">
        <v>8</v>
      </c>
      <c r="W143" s="69">
        <v>4</v>
      </c>
      <c r="X143" s="69">
        <v>4.5999999999999996</v>
      </c>
      <c r="Y143" s="69"/>
      <c r="Z143" s="69">
        <v>10</v>
      </c>
      <c r="AA143" s="69">
        <v>6</v>
      </c>
    </row>
    <row r="144" spans="2:27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H144" s="126"/>
      <c r="I144" s="69">
        <v>18</v>
      </c>
      <c r="J144" s="69">
        <v>7</v>
      </c>
      <c r="K144" s="69">
        <v>9.1999999999999993</v>
      </c>
      <c r="L144" s="69">
        <v>11.2</v>
      </c>
      <c r="M144" s="69">
        <v>11.8</v>
      </c>
      <c r="N144" s="69"/>
      <c r="O144" s="115">
        <v>6</v>
      </c>
      <c r="P144" s="69">
        <v>7</v>
      </c>
      <c r="Q144" s="125" t="s">
        <v>57</v>
      </c>
      <c r="R144" s="69">
        <v>6.6</v>
      </c>
      <c r="S144" s="69">
        <v>15.4</v>
      </c>
      <c r="T144" s="69">
        <v>7.2</v>
      </c>
      <c r="U144" s="69">
        <v>15</v>
      </c>
      <c r="V144" s="69">
        <v>14.6</v>
      </c>
      <c r="W144" s="69">
        <v>8.8000000000000007</v>
      </c>
      <c r="X144" s="69">
        <v>10</v>
      </c>
      <c r="Y144" s="69"/>
      <c r="Z144" s="69">
        <v>5</v>
      </c>
      <c r="AA144" s="69">
        <v>9.6</v>
      </c>
    </row>
    <row r="145" spans="2:27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H145" s="126"/>
      <c r="I145" s="69">
        <v>10</v>
      </c>
      <c r="J145" s="115">
        <v>8</v>
      </c>
      <c r="K145" s="69">
        <v>10</v>
      </c>
      <c r="L145" s="69">
        <v>7.2</v>
      </c>
      <c r="M145" s="69">
        <v>7.4</v>
      </c>
      <c r="N145" s="69"/>
      <c r="O145" s="115">
        <v>1.8</v>
      </c>
      <c r="P145" s="69">
        <v>6</v>
      </c>
      <c r="Q145" s="125" t="s">
        <v>57</v>
      </c>
      <c r="R145" s="69">
        <v>14.2</v>
      </c>
      <c r="S145" s="69">
        <v>6.8</v>
      </c>
      <c r="T145" s="69">
        <v>3.2</v>
      </c>
      <c r="U145" s="69">
        <v>7.2</v>
      </c>
      <c r="V145" s="69">
        <v>7.4</v>
      </c>
      <c r="W145" s="69">
        <v>4</v>
      </c>
      <c r="X145" s="69">
        <v>5</v>
      </c>
      <c r="Y145" s="69"/>
      <c r="Z145" s="69">
        <v>11.2</v>
      </c>
      <c r="AA145" s="69">
        <v>4.8</v>
      </c>
    </row>
    <row r="146" spans="2:27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H146" s="126"/>
      <c r="I146" s="69">
        <v>15</v>
      </c>
      <c r="J146" s="69">
        <v>10</v>
      </c>
      <c r="K146" s="69">
        <v>6</v>
      </c>
      <c r="L146" s="69">
        <v>11.2</v>
      </c>
      <c r="M146" s="69">
        <v>9.8000000000000007</v>
      </c>
      <c r="N146" s="69"/>
      <c r="O146" s="115">
        <v>8</v>
      </c>
      <c r="P146" s="69">
        <v>10.4</v>
      </c>
      <c r="Q146" s="125" t="s">
        <v>57</v>
      </c>
      <c r="R146" s="69">
        <v>8.4</v>
      </c>
      <c r="S146" s="69">
        <v>16.600000000000001</v>
      </c>
      <c r="T146" s="69">
        <v>10.8</v>
      </c>
      <c r="U146" s="69">
        <v>13.8</v>
      </c>
      <c r="V146" s="69">
        <v>15.6</v>
      </c>
      <c r="W146" s="69">
        <v>10.6</v>
      </c>
      <c r="X146" s="69">
        <v>6.8</v>
      </c>
      <c r="Y146" s="69"/>
      <c r="Z146" s="69">
        <v>7</v>
      </c>
      <c r="AA146" s="69">
        <v>11.6</v>
      </c>
    </row>
    <row r="147" spans="2:27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H147" s="126"/>
      <c r="I147" s="69">
        <v>13</v>
      </c>
      <c r="J147" s="69">
        <v>7.8</v>
      </c>
      <c r="K147" s="69">
        <v>15.2</v>
      </c>
      <c r="L147" s="69">
        <v>7</v>
      </c>
      <c r="M147" s="69">
        <v>8.4</v>
      </c>
      <c r="N147" s="69"/>
      <c r="O147" s="115">
        <v>4</v>
      </c>
      <c r="P147" s="69">
        <v>7</v>
      </c>
      <c r="Q147" s="125" t="s">
        <v>57</v>
      </c>
      <c r="R147" s="69">
        <v>4.2</v>
      </c>
      <c r="S147" s="69">
        <v>8</v>
      </c>
      <c r="T147" s="69">
        <v>4.5999999999999996</v>
      </c>
      <c r="U147" s="69">
        <v>6.2</v>
      </c>
      <c r="V147" s="69">
        <v>8</v>
      </c>
      <c r="W147" s="69">
        <v>4</v>
      </c>
      <c r="X147" s="69">
        <v>5</v>
      </c>
      <c r="Y147" s="69"/>
      <c r="Z147" s="69">
        <v>12.2</v>
      </c>
      <c r="AA147" s="69">
        <v>7.2</v>
      </c>
    </row>
    <row r="148" spans="2:27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H148" s="126"/>
      <c r="I148" s="69">
        <v>15</v>
      </c>
      <c r="J148" s="69">
        <v>9</v>
      </c>
      <c r="K148" s="69">
        <v>8.5</v>
      </c>
      <c r="L148" s="69">
        <v>11.6</v>
      </c>
      <c r="M148" s="69">
        <v>13</v>
      </c>
      <c r="N148" s="69"/>
      <c r="O148" s="115">
        <v>0</v>
      </c>
      <c r="P148" s="69">
        <v>12</v>
      </c>
      <c r="Q148" s="125" t="s">
        <v>57</v>
      </c>
      <c r="R148" s="69">
        <v>7</v>
      </c>
      <c r="S148" s="69">
        <v>16</v>
      </c>
      <c r="T148" s="69">
        <v>11.6</v>
      </c>
      <c r="U148" s="69">
        <v>14</v>
      </c>
      <c r="V148" s="69">
        <v>14.8</v>
      </c>
      <c r="W148" s="69">
        <v>11.8</v>
      </c>
      <c r="X148" s="69">
        <v>8.4</v>
      </c>
      <c r="Y148" s="69"/>
      <c r="Z148" s="69">
        <v>6</v>
      </c>
      <c r="AA148" s="69">
        <v>10.8</v>
      </c>
    </row>
    <row r="149" spans="2:27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H149" s="126"/>
      <c r="I149" s="69">
        <v>11</v>
      </c>
      <c r="J149" s="69">
        <v>7.8</v>
      </c>
      <c r="K149" s="69">
        <v>16</v>
      </c>
      <c r="L149" s="125" t="s">
        <v>57</v>
      </c>
      <c r="M149" s="69">
        <v>2</v>
      </c>
      <c r="N149" s="115"/>
      <c r="O149" s="115">
        <v>3</v>
      </c>
      <c r="P149" s="69">
        <v>9</v>
      </c>
      <c r="Q149" s="125" t="s">
        <v>57</v>
      </c>
      <c r="R149" s="69">
        <v>3.8</v>
      </c>
      <c r="S149" s="69">
        <v>8</v>
      </c>
      <c r="T149" s="69">
        <v>4.8</v>
      </c>
      <c r="U149" s="69">
        <v>9</v>
      </c>
      <c r="V149" s="69">
        <v>5.4</v>
      </c>
      <c r="W149" s="69">
        <v>5.2</v>
      </c>
      <c r="X149" s="69">
        <v>4</v>
      </c>
      <c r="Y149" s="115"/>
      <c r="Z149" s="69">
        <v>10</v>
      </c>
      <c r="AA149" s="69">
        <v>5.4</v>
      </c>
    </row>
    <row r="150" spans="2:27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H150" s="126"/>
      <c r="I150" s="69">
        <v>11.6</v>
      </c>
      <c r="J150" s="69">
        <v>10</v>
      </c>
      <c r="K150" s="69">
        <v>4</v>
      </c>
      <c r="L150" s="69">
        <v>10</v>
      </c>
      <c r="M150" s="69">
        <v>15</v>
      </c>
      <c r="N150" s="69"/>
      <c r="O150" s="115">
        <v>1.6</v>
      </c>
      <c r="P150" s="69">
        <v>11</v>
      </c>
      <c r="Q150" s="125" t="s">
        <v>57</v>
      </c>
      <c r="R150" s="69">
        <v>9</v>
      </c>
      <c r="S150" s="69">
        <v>16.8</v>
      </c>
      <c r="T150" s="69">
        <v>11.2</v>
      </c>
      <c r="U150" s="69">
        <v>12.4</v>
      </c>
      <c r="V150" s="69">
        <v>16.7</v>
      </c>
      <c r="W150" s="69">
        <v>10.4</v>
      </c>
      <c r="X150" s="69">
        <v>8</v>
      </c>
      <c r="Y150" s="69"/>
      <c r="Z150" s="69">
        <v>6.6</v>
      </c>
      <c r="AA150" s="69">
        <v>10.4</v>
      </c>
    </row>
    <row r="151" spans="2:27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H151" s="126"/>
      <c r="I151" s="69">
        <v>5.6</v>
      </c>
      <c r="J151" s="69">
        <v>5.8</v>
      </c>
      <c r="K151" s="69">
        <v>16.8</v>
      </c>
      <c r="L151" s="69">
        <v>6.2</v>
      </c>
      <c r="M151" s="69">
        <v>7</v>
      </c>
      <c r="N151" s="69"/>
      <c r="O151" s="115">
        <v>3</v>
      </c>
      <c r="P151" s="69">
        <v>3.8</v>
      </c>
      <c r="Q151" s="125" t="s">
        <v>57</v>
      </c>
      <c r="R151" s="69">
        <v>5.4</v>
      </c>
      <c r="S151" s="69">
        <v>8.6</v>
      </c>
      <c r="T151" s="69">
        <v>5</v>
      </c>
      <c r="U151" s="69">
        <v>9</v>
      </c>
      <c r="V151" s="69">
        <v>7.7</v>
      </c>
      <c r="W151" s="69">
        <v>5.6</v>
      </c>
      <c r="X151" s="115">
        <v>3.4</v>
      </c>
      <c r="Y151" s="69"/>
      <c r="Z151" s="69">
        <v>11.2</v>
      </c>
      <c r="AA151" s="69">
        <v>5.4</v>
      </c>
    </row>
    <row r="152" spans="2:27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H152" s="126"/>
      <c r="I152" s="69">
        <v>17</v>
      </c>
      <c r="J152" s="69">
        <v>11</v>
      </c>
      <c r="K152" s="69">
        <v>7</v>
      </c>
      <c r="L152" s="69">
        <v>10</v>
      </c>
      <c r="M152" s="69">
        <v>12</v>
      </c>
      <c r="N152" s="69"/>
      <c r="O152" s="69">
        <v>3.8</v>
      </c>
      <c r="P152" s="69">
        <v>12</v>
      </c>
      <c r="Q152" s="125" t="s">
        <v>57</v>
      </c>
      <c r="R152" s="69">
        <v>5.4</v>
      </c>
      <c r="S152" s="69">
        <v>8.9</v>
      </c>
      <c r="T152" s="69">
        <v>9.4</v>
      </c>
      <c r="U152" s="69">
        <v>12.8</v>
      </c>
      <c r="V152" s="69">
        <v>15.2</v>
      </c>
      <c r="W152" s="69">
        <v>10.4</v>
      </c>
      <c r="X152" s="69">
        <v>7.4</v>
      </c>
      <c r="Y152" s="69"/>
      <c r="Z152" s="69">
        <v>6</v>
      </c>
      <c r="AA152" s="69">
        <v>13.8</v>
      </c>
    </row>
    <row r="153" spans="2:27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H153" s="126"/>
      <c r="I153" s="69">
        <v>9</v>
      </c>
      <c r="J153" s="69">
        <v>5.8</v>
      </c>
      <c r="K153" s="69">
        <v>16</v>
      </c>
      <c r="L153" s="69">
        <v>5.6</v>
      </c>
      <c r="M153" s="69">
        <v>8</v>
      </c>
      <c r="N153" s="69"/>
      <c r="O153" s="69">
        <v>6.4</v>
      </c>
      <c r="P153" s="69">
        <v>6</v>
      </c>
      <c r="Q153" s="125" t="s">
        <v>57</v>
      </c>
      <c r="R153" s="69">
        <v>4.4000000000000004</v>
      </c>
      <c r="S153" s="69">
        <v>9</v>
      </c>
      <c r="T153" s="69">
        <v>5.4</v>
      </c>
      <c r="U153" s="69">
        <v>8</v>
      </c>
      <c r="V153" s="69">
        <v>5</v>
      </c>
      <c r="W153" s="69">
        <v>5.8</v>
      </c>
      <c r="X153" s="69">
        <v>7</v>
      </c>
      <c r="Y153" s="69"/>
      <c r="Z153" s="69">
        <v>11</v>
      </c>
      <c r="AA153" s="69">
        <v>6</v>
      </c>
    </row>
    <row r="154" spans="2:27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H154" s="126"/>
      <c r="I154" s="69">
        <v>16</v>
      </c>
      <c r="J154" s="69">
        <v>13</v>
      </c>
      <c r="K154" s="69">
        <v>5.2</v>
      </c>
      <c r="L154" s="69">
        <v>10.4</v>
      </c>
      <c r="M154" s="69">
        <v>12</v>
      </c>
      <c r="N154" s="69"/>
      <c r="O154" s="69">
        <v>4.4000000000000004</v>
      </c>
      <c r="P154" s="69">
        <v>11</v>
      </c>
      <c r="Q154" s="125" t="s">
        <v>57</v>
      </c>
      <c r="R154" s="69">
        <v>9</v>
      </c>
      <c r="S154" s="69">
        <v>16</v>
      </c>
      <c r="T154" s="69">
        <v>9.1999999999999993</v>
      </c>
      <c r="U154" s="69">
        <v>15</v>
      </c>
      <c r="V154" s="69">
        <v>16.7</v>
      </c>
      <c r="W154" s="69">
        <v>9</v>
      </c>
      <c r="X154" s="69">
        <v>8</v>
      </c>
      <c r="Y154" s="69"/>
      <c r="Z154" s="69">
        <v>4.2</v>
      </c>
      <c r="AA154" s="69">
        <v>11.2</v>
      </c>
    </row>
    <row r="155" spans="2:27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H155" s="126"/>
      <c r="I155" s="69">
        <v>7.8</v>
      </c>
      <c r="J155" s="69">
        <v>6</v>
      </c>
      <c r="K155" s="69">
        <v>13</v>
      </c>
      <c r="L155" s="69">
        <v>7.2</v>
      </c>
      <c r="M155" s="69">
        <v>9</v>
      </c>
      <c r="N155" s="69"/>
      <c r="O155" s="69">
        <v>5.6</v>
      </c>
      <c r="P155" s="69">
        <v>6</v>
      </c>
      <c r="Q155" s="125" t="s">
        <v>57</v>
      </c>
      <c r="R155" s="69">
        <v>5.6</v>
      </c>
      <c r="S155" s="69">
        <v>8</v>
      </c>
      <c r="T155" s="69">
        <v>5.8</v>
      </c>
      <c r="U155" s="69">
        <v>8</v>
      </c>
      <c r="V155" s="69">
        <v>6</v>
      </c>
      <c r="W155" s="69">
        <v>4.2</v>
      </c>
      <c r="X155" s="69">
        <v>4.4000000000000004</v>
      </c>
      <c r="Y155" s="69"/>
      <c r="Z155" s="69">
        <v>10</v>
      </c>
      <c r="AA155" s="69">
        <v>5.8</v>
      </c>
    </row>
    <row r="156" spans="2:27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H156" s="126"/>
      <c r="I156" s="69">
        <v>14</v>
      </c>
      <c r="J156" s="69">
        <v>11.8</v>
      </c>
      <c r="K156" s="69">
        <v>8.6</v>
      </c>
      <c r="L156" s="69">
        <v>13.4</v>
      </c>
      <c r="M156" s="69">
        <v>10.199999999999999</v>
      </c>
      <c r="N156" s="69"/>
      <c r="O156" s="69">
        <v>5.5</v>
      </c>
      <c r="P156" s="69">
        <v>12</v>
      </c>
      <c r="Q156" s="125" t="s">
        <v>57</v>
      </c>
      <c r="R156" s="69">
        <v>11</v>
      </c>
      <c r="S156" s="69">
        <v>13.6</v>
      </c>
      <c r="T156" s="69">
        <v>10.6</v>
      </c>
      <c r="U156" s="69">
        <v>13</v>
      </c>
      <c r="V156" s="69">
        <v>12</v>
      </c>
      <c r="W156" s="69">
        <v>10.9</v>
      </c>
      <c r="X156" s="69">
        <v>7.4</v>
      </c>
      <c r="Y156" s="69"/>
      <c r="Z156" s="69">
        <v>7.2</v>
      </c>
      <c r="AA156" s="69">
        <v>9.6</v>
      </c>
    </row>
    <row r="157" spans="2:27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H157" s="126"/>
      <c r="I157" s="69">
        <v>8</v>
      </c>
      <c r="J157" s="69">
        <v>6</v>
      </c>
      <c r="K157" s="69">
        <v>15.5</v>
      </c>
      <c r="L157" s="69">
        <v>6.6</v>
      </c>
      <c r="M157" s="69">
        <v>8</v>
      </c>
      <c r="N157" s="69">
        <v>5</v>
      </c>
      <c r="O157" s="69">
        <v>6.7</v>
      </c>
      <c r="P157" s="69">
        <v>5.4</v>
      </c>
      <c r="Q157" s="125" t="s">
        <v>57</v>
      </c>
      <c r="R157" s="69">
        <v>5</v>
      </c>
      <c r="S157" s="69">
        <v>7</v>
      </c>
      <c r="T157" s="69">
        <v>4.5999999999999996</v>
      </c>
      <c r="U157" s="69">
        <v>6</v>
      </c>
      <c r="V157" s="69">
        <v>11.6</v>
      </c>
      <c r="W157" s="69">
        <v>5</v>
      </c>
      <c r="X157" s="69">
        <v>4.2</v>
      </c>
      <c r="Y157" s="69"/>
      <c r="Z157" s="69">
        <v>10</v>
      </c>
      <c r="AA157" s="69">
        <v>6.6</v>
      </c>
    </row>
    <row r="158" spans="2:27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H158" s="126"/>
      <c r="I158" s="69">
        <v>12</v>
      </c>
      <c r="J158" s="69">
        <v>12</v>
      </c>
      <c r="K158" s="69">
        <v>8.4</v>
      </c>
      <c r="L158" s="69">
        <v>11.4</v>
      </c>
      <c r="M158" s="69">
        <v>9.6</v>
      </c>
      <c r="N158" s="69">
        <v>2</v>
      </c>
      <c r="O158" s="69">
        <v>5</v>
      </c>
      <c r="P158" s="69">
        <v>12</v>
      </c>
      <c r="Q158" s="125" t="s">
        <v>57</v>
      </c>
      <c r="R158" s="69">
        <v>9.1999999999999993</v>
      </c>
      <c r="S158" s="69">
        <v>15</v>
      </c>
      <c r="T158" s="69">
        <v>9</v>
      </c>
      <c r="U158" s="69">
        <v>12</v>
      </c>
      <c r="V158" s="69">
        <v>14.2</v>
      </c>
      <c r="W158" s="69">
        <v>9.6</v>
      </c>
      <c r="X158" s="69">
        <v>8.4</v>
      </c>
      <c r="Y158" s="69"/>
      <c r="Z158" s="69">
        <v>5.2</v>
      </c>
      <c r="AA158" s="69">
        <v>11.4</v>
      </c>
    </row>
    <row r="159" spans="2:27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H159" s="126"/>
      <c r="I159" s="69">
        <v>6.2</v>
      </c>
      <c r="J159" s="115">
        <v>8</v>
      </c>
      <c r="K159" s="69">
        <v>16.399999999999999</v>
      </c>
      <c r="L159" s="69">
        <v>7</v>
      </c>
      <c r="M159" s="69">
        <v>12</v>
      </c>
      <c r="N159" s="69">
        <v>3</v>
      </c>
      <c r="O159" s="69">
        <v>2</v>
      </c>
      <c r="P159" s="69">
        <v>4</v>
      </c>
      <c r="Q159" s="125" t="s">
        <v>57</v>
      </c>
      <c r="R159" s="69">
        <v>2.4</v>
      </c>
      <c r="S159" s="69">
        <v>7</v>
      </c>
      <c r="T159" s="69">
        <v>3.8</v>
      </c>
      <c r="U159" s="69">
        <v>6</v>
      </c>
      <c r="V159" s="69">
        <v>9.4</v>
      </c>
      <c r="W159" s="69">
        <v>5</v>
      </c>
      <c r="X159" s="69">
        <v>4</v>
      </c>
      <c r="Y159" s="69"/>
      <c r="Z159" s="69">
        <v>10.8</v>
      </c>
      <c r="AA159" s="69">
        <v>6</v>
      </c>
    </row>
    <row r="160" spans="2:27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H160" s="126"/>
      <c r="I160" s="69">
        <v>14.6</v>
      </c>
      <c r="J160" s="69">
        <v>17</v>
      </c>
      <c r="K160" s="69">
        <v>7.4</v>
      </c>
      <c r="L160" s="69">
        <v>11.2</v>
      </c>
      <c r="M160" s="69">
        <v>12</v>
      </c>
      <c r="N160" s="69">
        <v>6</v>
      </c>
      <c r="O160" s="69">
        <v>3.6</v>
      </c>
      <c r="P160" s="69">
        <v>12</v>
      </c>
      <c r="Q160" s="125" t="s">
        <v>57</v>
      </c>
      <c r="R160" s="69">
        <v>11.4</v>
      </c>
      <c r="S160" s="69">
        <v>15</v>
      </c>
      <c r="T160" s="69">
        <v>4.8</v>
      </c>
      <c r="U160" s="69">
        <v>10</v>
      </c>
      <c r="V160" s="69">
        <v>17</v>
      </c>
      <c r="W160" s="69">
        <v>10.199999999999999</v>
      </c>
      <c r="X160" s="69">
        <v>7.2</v>
      </c>
      <c r="Y160" s="69"/>
      <c r="Z160" s="69">
        <v>5</v>
      </c>
      <c r="AA160" s="69">
        <v>10.6</v>
      </c>
    </row>
    <row r="161" spans="2:27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H161" s="126"/>
      <c r="I161" s="69">
        <v>11</v>
      </c>
      <c r="J161" s="69">
        <v>6.8</v>
      </c>
      <c r="K161" s="69">
        <v>15.4</v>
      </c>
      <c r="L161" s="69">
        <v>7</v>
      </c>
      <c r="M161" s="69">
        <v>8</v>
      </c>
      <c r="N161" s="69">
        <v>5.6</v>
      </c>
      <c r="O161" s="69">
        <v>3.6</v>
      </c>
      <c r="P161" s="69">
        <v>4</v>
      </c>
      <c r="Q161" s="125" t="s">
        <v>57</v>
      </c>
      <c r="R161" s="69">
        <v>5.2</v>
      </c>
      <c r="S161" s="69">
        <v>10</v>
      </c>
      <c r="T161" s="69">
        <v>5.4</v>
      </c>
      <c r="U161" s="69">
        <v>4.8</v>
      </c>
      <c r="V161" s="69">
        <v>6.8</v>
      </c>
      <c r="W161" s="69">
        <v>5.6</v>
      </c>
      <c r="X161" s="69">
        <v>4.8</v>
      </c>
      <c r="Y161" s="69"/>
      <c r="Z161" s="69">
        <v>10.8</v>
      </c>
      <c r="AA161" s="69">
        <v>6.2</v>
      </c>
    </row>
    <row r="162" spans="2:27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H162" s="126"/>
      <c r="I162" s="69">
        <v>18.2</v>
      </c>
      <c r="J162" s="69">
        <v>11</v>
      </c>
      <c r="K162" s="69">
        <v>5.8</v>
      </c>
      <c r="L162" s="69">
        <v>11.2</v>
      </c>
      <c r="M162" s="69">
        <v>12.6</v>
      </c>
      <c r="N162" s="69">
        <v>10</v>
      </c>
      <c r="O162" s="69">
        <v>8.4</v>
      </c>
      <c r="P162" s="69">
        <v>10</v>
      </c>
      <c r="Q162" s="125" t="s">
        <v>57</v>
      </c>
      <c r="R162" s="69">
        <v>9.1999999999999993</v>
      </c>
      <c r="S162" s="69">
        <v>15</v>
      </c>
      <c r="T162" s="69">
        <v>9.4</v>
      </c>
      <c r="U162" s="69">
        <v>11</v>
      </c>
      <c r="V162" s="69">
        <v>14</v>
      </c>
      <c r="W162" s="69">
        <v>11.6</v>
      </c>
      <c r="X162" s="69">
        <v>7.8</v>
      </c>
      <c r="Y162" s="69"/>
      <c r="Z162" s="69">
        <v>5.2</v>
      </c>
      <c r="AA162" s="69">
        <v>10.199999999999999</v>
      </c>
    </row>
    <row r="163" spans="2:27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H163" s="126"/>
      <c r="I163" s="69">
        <v>10.6</v>
      </c>
      <c r="J163" s="69">
        <v>6.4</v>
      </c>
      <c r="K163" s="69">
        <v>13</v>
      </c>
      <c r="L163" s="69">
        <v>7</v>
      </c>
      <c r="M163" s="69">
        <v>6.4</v>
      </c>
      <c r="N163" s="69">
        <v>6</v>
      </c>
      <c r="O163" s="69">
        <v>4.2</v>
      </c>
      <c r="P163" s="69">
        <v>5.4</v>
      </c>
      <c r="Q163" s="125" t="s">
        <v>57</v>
      </c>
      <c r="R163" s="69">
        <v>4.5999999999999996</v>
      </c>
      <c r="S163" s="69">
        <v>9</v>
      </c>
      <c r="T163" s="69">
        <v>6.6</v>
      </c>
      <c r="U163" s="69">
        <v>7</v>
      </c>
      <c r="V163" s="69">
        <v>5.4</v>
      </c>
      <c r="W163" s="69">
        <v>5</v>
      </c>
      <c r="X163" s="69">
        <v>4.5999999999999996</v>
      </c>
      <c r="Y163" s="115"/>
      <c r="Z163" s="69">
        <v>9</v>
      </c>
      <c r="AA163" s="69">
        <v>7</v>
      </c>
    </row>
    <row r="164" spans="2:27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H164" s="126"/>
      <c r="I164" s="69">
        <v>17.2</v>
      </c>
      <c r="J164" s="69">
        <v>5.4</v>
      </c>
      <c r="K164" s="69">
        <v>7</v>
      </c>
      <c r="L164" s="69">
        <v>10</v>
      </c>
      <c r="M164" s="69">
        <v>13</v>
      </c>
      <c r="N164" s="69">
        <v>11</v>
      </c>
      <c r="O164" s="69">
        <v>3.6</v>
      </c>
      <c r="P164" s="69">
        <v>10.4</v>
      </c>
      <c r="Q164" s="125" t="s">
        <v>57</v>
      </c>
      <c r="R164" s="69">
        <v>10.4</v>
      </c>
      <c r="S164" s="69">
        <v>18</v>
      </c>
      <c r="T164" s="69">
        <v>8.4</v>
      </c>
      <c r="U164" s="69">
        <v>12.6</v>
      </c>
      <c r="V164" s="69">
        <v>16.100000000000001</v>
      </c>
      <c r="W164" s="69">
        <v>10.6</v>
      </c>
      <c r="X164" s="69">
        <v>7.6</v>
      </c>
      <c r="Y164" s="69"/>
      <c r="Z164" s="69">
        <v>5.2</v>
      </c>
      <c r="AA164" s="69">
        <v>10.1</v>
      </c>
    </row>
    <row r="165" spans="2:27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H165" s="126"/>
      <c r="I165" s="69">
        <v>11</v>
      </c>
      <c r="J165" s="69">
        <v>9.1999999999999993</v>
      </c>
      <c r="K165" s="69">
        <v>11</v>
      </c>
      <c r="L165" s="69">
        <v>7</v>
      </c>
      <c r="M165" s="69">
        <v>7.4</v>
      </c>
      <c r="N165" s="69">
        <v>8.6</v>
      </c>
      <c r="O165" s="69">
        <v>7</v>
      </c>
      <c r="P165" s="115">
        <v>4.5999999999999996</v>
      </c>
      <c r="Q165" s="125" t="s">
        <v>57</v>
      </c>
      <c r="R165" s="69">
        <v>6.2</v>
      </c>
      <c r="S165" s="69">
        <v>6</v>
      </c>
      <c r="T165" s="69">
        <v>5.6</v>
      </c>
      <c r="U165" s="69">
        <v>7</v>
      </c>
      <c r="V165" s="69">
        <v>7.8</v>
      </c>
      <c r="W165" s="69">
        <v>5</v>
      </c>
      <c r="X165" s="69">
        <v>5.8</v>
      </c>
      <c r="Y165" s="69"/>
      <c r="Z165" s="69">
        <v>9.4</v>
      </c>
      <c r="AA165" s="69">
        <v>5.9</v>
      </c>
    </row>
    <row r="166" spans="2:27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H166" s="126"/>
      <c r="I166" s="69">
        <v>13</v>
      </c>
      <c r="J166" s="69">
        <v>10</v>
      </c>
      <c r="K166" s="69">
        <v>8</v>
      </c>
      <c r="L166" s="69">
        <v>10</v>
      </c>
      <c r="M166" s="69">
        <v>13</v>
      </c>
      <c r="N166" s="69">
        <v>3.8</v>
      </c>
      <c r="O166" s="69">
        <v>4</v>
      </c>
      <c r="P166" s="69">
        <v>13.2</v>
      </c>
      <c r="Q166" s="125" t="s">
        <v>57</v>
      </c>
      <c r="R166" s="69">
        <v>10.6</v>
      </c>
      <c r="S166" s="69">
        <v>15.2</v>
      </c>
      <c r="T166" s="69">
        <v>9.6</v>
      </c>
      <c r="U166" s="69">
        <v>12</v>
      </c>
      <c r="V166" s="69">
        <v>14.4</v>
      </c>
      <c r="W166" s="69">
        <v>11</v>
      </c>
      <c r="X166" s="69">
        <v>8.8000000000000007</v>
      </c>
      <c r="Y166" s="69"/>
      <c r="Z166" s="69">
        <v>6</v>
      </c>
      <c r="AA166" s="69">
        <v>12</v>
      </c>
    </row>
    <row r="167" spans="2:27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H167" s="126"/>
      <c r="I167" s="69">
        <v>9</v>
      </c>
      <c r="J167" s="69">
        <v>6.4</v>
      </c>
      <c r="K167" s="69">
        <v>14</v>
      </c>
      <c r="L167" s="69">
        <v>7.4</v>
      </c>
      <c r="M167" s="69">
        <v>6.4</v>
      </c>
      <c r="N167" s="69">
        <v>7</v>
      </c>
      <c r="O167" s="69">
        <v>6</v>
      </c>
      <c r="P167" s="69">
        <v>6</v>
      </c>
      <c r="Q167" s="125" t="s">
        <v>57</v>
      </c>
      <c r="R167" s="69">
        <v>6.2</v>
      </c>
      <c r="S167" s="69">
        <v>8.1999999999999993</v>
      </c>
      <c r="T167" s="69">
        <v>4.8</v>
      </c>
      <c r="U167" s="69">
        <v>8</v>
      </c>
      <c r="V167" s="69">
        <v>6</v>
      </c>
      <c r="W167" s="69">
        <v>5</v>
      </c>
      <c r="X167" s="69">
        <v>5.2</v>
      </c>
      <c r="Y167" s="69"/>
      <c r="Z167" s="69">
        <v>10</v>
      </c>
      <c r="AA167" s="69">
        <v>5</v>
      </c>
    </row>
    <row r="168" spans="2:27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H168" s="126"/>
      <c r="I168" s="69">
        <v>15</v>
      </c>
      <c r="J168" s="69">
        <v>10.5</v>
      </c>
      <c r="K168" s="69">
        <v>7.1</v>
      </c>
      <c r="L168" s="69">
        <v>10</v>
      </c>
      <c r="M168" s="69">
        <v>11</v>
      </c>
      <c r="N168" s="69">
        <v>14.2</v>
      </c>
      <c r="O168" s="69">
        <v>5.4</v>
      </c>
      <c r="P168" s="69">
        <v>11.8</v>
      </c>
      <c r="Q168" s="125" t="s">
        <v>57</v>
      </c>
      <c r="R168" s="69">
        <v>10.6</v>
      </c>
      <c r="S168" s="69">
        <v>17</v>
      </c>
      <c r="T168" s="69">
        <v>9</v>
      </c>
      <c r="U168" s="69">
        <v>12</v>
      </c>
      <c r="V168" s="69">
        <v>17.2</v>
      </c>
      <c r="W168" s="69">
        <v>9</v>
      </c>
      <c r="X168" s="69">
        <v>7.4</v>
      </c>
      <c r="Y168" s="69"/>
      <c r="Z168" s="69">
        <v>7</v>
      </c>
      <c r="AA168" s="69">
        <v>9.4</v>
      </c>
    </row>
    <row r="169" spans="2:27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H169" s="126"/>
      <c r="I169" s="69">
        <v>10</v>
      </c>
      <c r="J169" s="69">
        <v>6.6</v>
      </c>
      <c r="K169" s="69">
        <v>14</v>
      </c>
      <c r="L169" s="69">
        <v>8</v>
      </c>
      <c r="M169" s="69">
        <v>9.4</v>
      </c>
      <c r="N169" s="69">
        <v>8.4</v>
      </c>
      <c r="O169" s="69">
        <v>5</v>
      </c>
      <c r="P169" s="69">
        <v>6.6</v>
      </c>
      <c r="Q169" s="125" t="s">
        <v>57</v>
      </c>
      <c r="R169" s="69">
        <v>2</v>
      </c>
      <c r="S169" s="69">
        <v>5</v>
      </c>
      <c r="T169" s="69">
        <v>4.5999999999999996</v>
      </c>
      <c r="U169" s="69">
        <v>6</v>
      </c>
      <c r="V169" s="69">
        <v>6.8</v>
      </c>
      <c r="W169" s="69">
        <v>4</v>
      </c>
      <c r="X169" s="69">
        <v>4.2</v>
      </c>
      <c r="Y169" s="69"/>
      <c r="Z169" s="114">
        <v>9</v>
      </c>
      <c r="AA169" s="69">
        <v>6.2</v>
      </c>
    </row>
    <row r="170" spans="2:27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H170" s="126"/>
      <c r="I170" s="114">
        <v>17</v>
      </c>
      <c r="J170" s="69">
        <v>10.199999999999999</v>
      </c>
      <c r="K170" s="69">
        <v>7</v>
      </c>
      <c r="L170" s="69">
        <v>10.4</v>
      </c>
      <c r="M170" s="69">
        <v>15</v>
      </c>
      <c r="N170" s="114">
        <v>12.6</v>
      </c>
      <c r="O170" s="69">
        <v>5</v>
      </c>
      <c r="P170" s="69">
        <v>12</v>
      </c>
      <c r="Q170" s="69">
        <v>10.4</v>
      </c>
      <c r="R170" s="69">
        <v>10.199999999999999</v>
      </c>
      <c r="S170" s="69">
        <v>16</v>
      </c>
      <c r="T170" s="69">
        <v>8.4</v>
      </c>
      <c r="U170" s="69">
        <v>9</v>
      </c>
      <c r="V170" s="69">
        <v>17</v>
      </c>
      <c r="W170" s="69">
        <v>9</v>
      </c>
      <c r="X170" s="69">
        <v>7</v>
      </c>
      <c r="Y170" s="69"/>
      <c r="Z170" s="114">
        <v>8</v>
      </c>
      <c r="AA170" s="69">
        <v>8.1999999999999993</v>
      </c>
    </row>
    <row r="171" spans="2:27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H171" s="126"/>
      <c r="I171" s="114">
        <v>8.8000000000000007</v>
      </c>
      <c r="J171" s="69">
        <v>6</v>
      </c>
      <c r="K171" s="69">
        <v>14</v>
      </c>
      <c r="L171" s="69">
        <v>6.4</v>
      </c>
      <c r="M171" s="69">
        <v>6.2</v>
      </c>
      <c r="N171" s="114">
        <v>7.4</v>
      </c>
      <c r="O171" s="69">
        <v>2.4</v>
      </c>
      <c r="P171" s="69">
        <v>6</v>
      </c>
      <c r="Q171" s="69">
        <v>5</v>
      </c>
      <c r="R171" s="69">
        <v>2.2000000000000002</v>
      </c>
      <c r="S171" s="69">
        <v>5.2</v>
      </c>
      <c r="T171" s="69">
        <v>4.2</v>
      </c>
      <c r="U171" s="69">
        <v>7</v>
      </c>
      <c r="V171" s="69">
        <v>7.8</v>
      </c>
      <c r="W171" s="69">
        <v>4</v>
      </c>
      <c r="X171" s="69">
        <v>4</v>
      </c>
      <c r="Y171" s="69"/>
      <c r="Z171" s="69">
        <v>11</v>
      </c>
      <c r="AA171" s="69">
        <v>5.4</v>
      </c>
    </row>
    <row r="172" spans="2:27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H172" s="126"/>
      <c r="I172" s="69">
        <v>17</v>
      </c>
      <c r="J172" s="69">
        <v>11.2</v>
      </c>
      <c r="K172" s="69">
        <v>8.1999999999999993</v>
      </c>
      <c r="L172" s="69">
        <v>10</v>
      </c>
      <c r="M172" s="69">
        <v>16.399999999999999</v>
      </c>
      <c r="N172" s="69">
        <v>12</v>
      </c>
      <c r="O172" s="69">
        <v>5.2</v>
      </c>
      <c r="P172" s="69">
        <v>11.4</v>
      </c>
      <c r="Q172" s="69">
        <v>10.6</v>
      </c>
      <c r="R172" s="69">
        <v>7.4</v>
      </c>
      <c r="S172" s="69">
        <v>15</v>
      </c>
      <c r="T172" s="69">
        <v>8.8000000000000007</v>
      </c>
      <c r="U172" s="69">
        <v>14</v>
      </c>
      <c r="V172" s="69">
        <v>12.6</v>
      </c>
      <c r="W172" s="69">
        <v>9</v>
      </c>
      <c r="X172" s="69">
        <v>8</v>
      </c>
      <c r="Y172" s="69"/>
      <c r="Z172" s="69">
        <v>6</v>
      </c>
      <c r="AA172" s="69">
        <v>9.1999999999999993</v>
      </c>
    </row>
    <row r="173" spans="2:27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H173" s="126"/>
      <c r="I173" s="69">
        <v>10.4</v>
      </c>
      <c r="J173" s="115">
        <v>5</v>
      </c>
      <c r="K173" s="69">
        <v>12.2</v>
      </c>
      <c r="L173" s="69">
        <v>7</v>
      </c>
      <c r="M173" s="69">
        <v>6.2</v>
      </c>
      <c r="N173" s="69">
        <v>7.6</v>
      </c>
      <c r="O173" s="69">
        <v>1</v>
      </c>
      <c r="P173" s="69">
        <v>6</v>
      </c>
      <c r="Q173" s="69">
        <v>4</v>
      </c>
      <c r="R173" s="69">
        <v>3.8</v>
      </c>
      <c r="S173" s="69">
        <v>7</v>
      </c>
      <c r="T173" s="69">
        <v>4.4000000000000004</v>
      </c>
      <c r="U173" s="69">
        <v>8</v>
      </c>
      <c r="V173" s="69">
        <v>9</v>
      </c>
      <c r="W173" s="69">
        <v>3</v>
      </c>
      <c r="X173" s="69">
        <v>4.2</v>
      </c>
      <c r="Y173" s="69"/>
      <c r="Z173" s="69">
        <v>10</v>
      </c>
      <c r="AA173" s="69">
        <v>5.8</v>
      </c>
    </row>
    <row r="174" spans="2:27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H174" s="126"/>
      <c r="I174" s="69">
        <v>18</v>
      </c>
      <c r="J174" s="69">
        <v>9</v>
      </c>
      <c r="K174" s="69">
        <v>7.4</v>
      </c>
      <c r="L174" s="69">
        <v>11</v>
      </c>
      <c r="M174" s="69">
        <v>10</v>
      </c>
      <c r="N174" s="69">
        <v>16</v>
      </c>
      <c r="O174" s="69">
        <v>8</v>
      </c>
      <c r="P174" s="69">
        <v>11.4</v>
      </c>
      <c r="Q174" s="69">
        <v>6.8</v>
      </c>
      <c r="R174" s="69">
        <v>9.4</v>
      </c>
      <c r="S174" s="69">
        <v>17</v>
      </c>
      <c r="T174" s="69">
        <v>9.6</v>
      </c>
      <c r="U174" s="69">
        <v>13</v>
      </c>
      <c r="V174" s="69">
        <v>13</v>
      </c>
      <c r="W174" s="69">
        <v>9</v>
      </c>
      <c r="X174" s="69">
        <v>8</v>
      </c>
      <c r="Y174" s="69"/>
      <c r="Z174" s="69">
        <v>5.8</v>
      </c>
      <c r="AA174" s="69">
        <v>10.8</v>
      </c>
    </row>
    <row r="175" spans="2:27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H175" s="126"/>
      <c r="I175" s="69">
        <v>9.6</v>
      </c>
      <c r="J175" s="69">
        <v>7.2</v>
      </c>
      <c r="K175" s="69">
        <v>14.2</v>
      </c>
      <c r="L175" s="69">
        <v>6</v>
      </c>
      <c r="M175" s="69">
        <v>9.4</v>
      </c>
      <c r="N175" s="69">
        <v>9.6</v>
      </c>
      <c r="O175" s="69">
        <v>1</v>
      </c>
      <c r="P175" s="69">
        <v>6</v>
      </c>
      <c r="Q175" s="69">
        <v>4.8</v>
      </c>
      <c r="R175" s="69">
        <v>4</v>
      </c>
      <c r="S175" s="69">
        <v>7.8</v>
      </c>
      <c r="T175" s="69">
        <v>4.5</v>
      </c>
      <c r="U175" s="69">
        <v>8</v>
      </c>
      <c r="V175" s="69">
        <v>3.6</v>
      </c>
      <c r="W175" s="69">
        <v>3.4</v>
      </c>
      <c r="X175" s="69">
        <v>5</v>
      </c>
      <c r="Y175" s="69"/>
      <c r="Z175" s="69">
        <v>10</v>
      </c>
      <c r="AA175" s="69">
        <v>5.4</v>
      </c>
    </row>
    <row r="176" spans="2:27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H176" s="126"/>
      <c r="I176" s="69">
        <v>18</v>
      </c>
      <c r="J176" s="69">
        <v>9.4</v>
      </c>
      <c r="K176" s="69">
        <v>7</v>
      </c>
      <c r="L176" s="69">
        <v>11</v>
      </c>
      <c r="M176" s="69">
        <v>12.4</v>
      </c>
      <c r="N176" s="69">
        <v>13</v>
      </c>
      <c r="O176" s="69">
        <v>4</v>
      </c>
      <c r="P176" s="69">
        <v>11.6</v>
      </c>
      <c r="Q176" s="69">
        <v>9.5</v>
      </c>
      <c r="R176" s="114">
        <v>10.199999999999999</v>
      </c>
      <c r="S176" s="69">
        <v>16</v>
      </c>
      <c r="T176" s="69">
        <v>8.1999999999999993</v>
      </c>
      <c r="U176" s="69">
        <v>14</v>
      </c>
      <c r="V176" s="69">
        <v>14.8</v>
      </c>
      <c r="W176" s="69">
        <v>8.6</v>
      </c>
      <c r="X176" s="69">
        <v>8.4</v>
      </c>
      <c r="Y176" s="69"/>
      <c r="Z176" s="69">
        <v>6.4</v>
      </c>
      <c r="AA176" s="69">
        <v>11.6</v>
      </c>
    </row>
    <row r="177" spans="2:27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H177" s="126"/>
      <c r="I177" s="69">
        <v>9</v>
      </c>
      <c r="J177" s="69">
        <v>8</v>
      </c>
      <c r="K177" s="69">
        <v>13</v>
      </c>
      <c r="L177" s="69">
        <v>7</v>
      </c>
      <c r="M177" s="69">
        <v>7</v>
      </c>
      <c r="N177" s="69">
        <v>7</v>
      </c>
      <c r="O177" s="69">
        <v>4</v>
      </c>
      <c r="P177" s="69">
        <v>7</v>
      </c>
      <c r="Q177" s="69">
        <v>3.8</v>
      </c>
      <c r="R177" s="69">
        <v>4.8</v>
      </c>
      <c r="S177" s="69">
        <v>8</v>
      </c>
      <c r="T177" s="69">
        <v>4</v>
      </c>
      <c r="U177" s="69">
        <v>6.4</v>
      </c>
      <c r="V177" s="69">
        <v>5</v>
      </c>
      <c r="W177" s="69">
        <v>3.6</v>
      </c>
      <c r="X177" s="69">
        <v>4.5999999999999996</v>
      </c>
      <c r="Y177" s="115"/>
      <c r="Z177" s="69">
        <v>11</v>
      </c>
      <c r="AA177" s="69">
        <v>5.6</v>
      </c>
    </row>
    <row r="178" spans="2:27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H178" s="126"/>
      <c r="I178" s="69">
        <v>19</v>
      </c>
      <c r="J178" s="69">
        <v>7.4</v>
      </c>
      <c r="K178" s="69">
        <v>6.4</v>
      </c>
      <c r="L178" s="69">
        <v>10</v>
      </c>
      <c r="M178" s="69">
        <v>13</v>
      </c>
      <c r="N178" s="69">
        <v>17</v>
      </c>
      <c r="O178" s="69">
        <v>8</v>
      </c>
      <c r="P178" s="69">
        <v>10.199999999999999</v>
      </c>
      <c r="Q178" s="69">
        <v>9.5</v>
      </c>
      <c r="R178" s="69">
        <v>9.8000000000000007</v>
      </c>
      <c r="S178" s="69">
        <v>16.2</v>
      </c>
      <c r="T178" s="69">
        <v>10</v>
      </c>
      <c r="U178" s="69">
        <v>12</v>
      </c>
      <c r="V178" s="69">
        <v>12.8</v>
      </c>
      <c r="W178" s="69">
        <v>10</v>
      </c>
      <c r="X178" s="69">
        <v>7</v>
      </c>
      <c r="Y178" s="69"/>
      <c r="Z178" s="69">
        <v>6</v>
      </c>
      <c r="AA178" s="69">
        <v>10.6</v>
      </c>
    </row>
    <row r="179" spans="2:27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H179" s="126"/>
      <c r="I179" s="69">
        <v>9</v>
      </c>
      <c r="J179" s="69">
        <v>8</v>
      </c>
      <c r="K179" s="69">
        <v>12</v>
      </c>
      <c r="L179" s="69">
        <v>6</v>
      </c>
      <c r="M179" s="69">
        <v>7</v>
      </c>
      <c r="N179" s="69">
        <v>8.4</v>
      </c>
      <c r="O179" s="69">
        <v>4.5999999999999996</v>
      </c>
      <c r="P179" s="69">
        <v>5.4</v>
      </c>
      <c r="Q179" s="69">
        <v>4.4000000000000004</v>
      </c>
      <c r="R179" s="69">
        <v>3.8</v>
      </c>
      <c r="S179" s="69">
        <v>5</v>
      </c>
      <c r="T179" s="69">
        <v>4.2</v>
      </c>
      <c r="U179" s="69">
        <v>7</v>
      </c>
      <c r="V179" s="69">
        <v>6.7</v>
      </c>
      <c r="W179" s="69">
        <v>4</v>
      </c>
      <c r="X179" s="69">
        <v>4.2</v>
      </c>
      <c r="Y179" s="69"/>
      <c r="Z179" s="69">
        <v>10</v>
      </c>
      <c r="AA179" s="69">
        <v>5.4</v>
      </c>
    </row>
    <row r="180" spans="2:27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H180" s="126"/>
      <c r="I180" s="69">
        <v>18</v>
      </c>
      <c r="J180" s="69">
        <v>7.4</v>
      </c>
      <c r="K180" s="69">
        <v>7.4</v>
      </c>
      <c r="L180" s="69">
        <v>9</v>
      </c>
      <c r="M180" s="69">
        <v>11</v>
      </c>
      <c r="N180" s="69">
        <v>13.2</v>
      </c>
      <c r="O180" s="69">
        <v>6</v>
      </c>
      <c r="P180" s="69">
        <v>12.6</v>
      </c>
      <c r="Q180" s="69">
        <v>10.8</v>
      </c>
      <c r="R180" s="69">
        <v>9.1999999999999993</v>
      </c>
      <c r="S180" s="69">
        <v>10</v>
      </c>
      <c r="T180" s="69">
        <v>8.1999999999999993</v>
      </c>
      <c r="U180" s="69">
        <v>12</v>
      </c>
      <c r="V180" s="69">
        <v>14</v>
      </c>
      <c r="W180" s="69">
        <v>11.4</v>
      </c>
      <c r="X180" s="69">
        <v>7</v>
      </c>
      <c r="Y180" s="69"/>
      <c r="Z180" s="69">
        <v>7</v>
      </c>
      <c r="AA180" s="69">
        <v>11</v>
      </c>
    </row>
    <row r="181" spans="2:27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H181" s="126"/>
      <c r="I181" s="69">
        <v>9</v>
      </c>
      <c r="J181" s="69">
        <v>6.4</v>
      </c>
      <c r="K181" s="69">
        <v>10</v>
      </c>
      <c r="L181" s="69">
        <v>5</v>
      </c>
      <c r="M181" s="69">
        <v>9.6</v>
      </c>
      <c r="N181" s="69">
        <v>9</v>
      </c>
      <c r="O181" s="69">
        <v>4</v>
      </c>
      <c r="P181" s="69">
        <v>5</v>
      </c>
      <c r="Q181" s="69">
        <v>4.2</v>
      </c>
      <c r="R181" s="69">
        <v>5.2</v>
      </c>
      <c r="S181" s="69">
        <v>8</v>
      </c>
      <c r="T181" s="69">
        <v>5.2</v>
      </c>
      <c r="U181" s="69">
        <v>7</v>
      </c>
      <c r="V181" s="69">
        <v>6</v>
      </c>
      <c r="W181" s="69">
        <v>4</v>
      </c>
      <c r="X181" s="69">
        <v>4</v>
      </c>
      <c r="Y181" s="69"/>
      <c r="Z181" s="69">
        <v>11</v>
      </c>
      <c r="AA181" s="69">
        <v>5.8</v>
      </c>
    </row>
    <row r="182" spans="2:27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H182" s="126"/>
      <c r="I182" s="69">
        <v>18.399999999999999</v>
      </c>
      <c r="J182" s="69">
        <v>9.5</v>
      </c>
      <c r="K182" s="69">
        <v>7.4</v>
      </c>
      <c r="L182" s="69">
        <v>10</v>
      </c>
      <c r="M182" s="69">
        <v>14.2</v>
      </c>
      <c r="N182" s="69">
        <v>18</v>
      </c>
      <c r="O182" s="69">
        <v>7.2</v>
      </c>
      <c r="P182" s="69">
        <v>10.8</v>
      </c>
      <c r="Q182" s="69">
        <v>9.1999999999999993</v>
      </c>
      <c r="R182" s="69">
        <v>9.8000000000000007</v>
      </c>
      <c r="S182" s="69">
        <v>13</v>
      </c>
      <c r="T182" s="69">
        <v>7.4</v>
      </c>
      <c r="U182" s="69">
        <v>12</v>
      </c>
      <c r="V182" s="69">
        <v>12</v>
      </c>
      <c r="W182" s="69">
        <v>10</v>
      </c>
      <c r="X182" s="69">
        <v>2.4</v>
      </c>
      <c r="Y182" s="69"/>
      <c r="Z182" s="69">
        <v>5.6</v>
      </c>
      <c r="AA182" s="69">
        <v>10.4</v>
      </c>
    </row>
    <row r="183" spans="2:27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H183" s="126"/>
      <c r="I183" s="69">
        <v>9</v>
      </c>
      <c r="J183" s="69">
        <v>6.1</v>
      </c>
      <c r="K183" s="69">
        <v>13</v>
      </c>
      <c r="L183" s="69">
        <v>5.4</v>
      </c>
      <c r="M183" s="69">
        <v>7.6</v>
      </c>
      <c r="N183" s="69">
        <v>9.1999999999999993</v>
      </c>
      <c r="O183" s="69">
        <v>4.4000000000000004</v>
      </c>
      <c r="P183" s="69">
        <v>4.8</v>
      </c>
      <c r="Q183" s="69">
        <v>5.4</v>
      </c>
      <c r="R183" s="69">
        <v>3.8</v>
      </c>
      <c r="S183" s="69">
        <v>10</v>
      </c>
      <c r="T183" s="69">
        <v>4.2</v>
      </c>
      <c r="U183" s="115">
        <v>6</v>
      </c>
      <c r="V183" s="69">
        <v>5.8</v>
      </c>
      <c r="W183" s="69">
        <v>7</v>
      </c>
      <c r="X183" s="69">
        <v>3</v>
      </c>
      <c r="Y183" s="69"/>
      <c r="Z183" s="69">
        <v>9.4</v>
      </c>
      <c r="AA183" s="69">
        <v>5.6</v>
      </c>
    </row>
    <row r="184" spans="2:27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H184" s="126"/>
      <c r="I184" s="69">
        <v>12</v>
      </c>
      <c r="J184" s="69">
        <v>11.6</v>
      </c>
      <c r="K184" s="69">
        <v>8</v>
      </c>
      <c r="L184" s="69">
        <v>12</v>
      </c>
      <c r="M184" s="69">
        <v>11.2</v>
      </c>
      <c r="N184" s="69">
        <v>14</v>
      </c>
      <c r="O184" s="69">
        <v>7</v>
      </c>
      <c r="P184" s="69">
        <v>8</v>
      </c>
      <c r="Q184" s="69">
        <v>3.2</v>
      </c>
      <c r="R184" s="69">
        <v>9.8000000000000007</v>
      </c>
      <c r="S184" s="69">
        <v>15.2</v>
      </c>
      <c r="T184" s="69">
        <v>6.4</v>
      </c>
      <c r="U184" s="69">
        <v>13.8</v>
      </c>
      <c r="V184" s="69">
        <v>15.4</v>
      </c>
      <c r="W184" s="69">
        <v>9.8000000000000007</v>
      </c>
      <c r="X184" s="69">
        <v>7.8</v>
      </c>
      <c r="Y184" s="69"/>
      <c r="Z184" s="69">
        <v>4.4000000000000004</v>
      </c>
      <c r="AA184" s="69">
        <v>10.6</v>
      </c>
    </row>
    <row r="185" spans="2:27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H185" s="126"/>
      <c r="I185" s="69">
        <v>8</v>
      </c>
      <c r="J185" s="69">
        <v>4.4000000000000004</v>
      </c>
      <c r="K185" s="69">
        <v>14.8</v>
      </c>
      <c r="L185" s="69">
        <v>5</v>
      </c>
      <c r="M185" s="69">
        <v>9</v>
      </c>
      <c r="N185" s="69">
        <v>10</v>
      </c>
      <c r="O185" s="69">
        <v>5</v>
      </c>
      <c r="P185" s="69">
        <v>4.5999999999999996</v>
      </c>
      <c r="Q185" s="69">
        <v>4</v>
      </c>
      <c r="R185" s="69">
        <v>4.4000000000000004</v>
      </c>
      <c r="S185" s="69">
        <v>8</v>
      </c>
      <c r="T185" s="69">
        <v>2.4</v>
      </c>
      <c r="U185" s="69">
        <v>6</v>
      </c>
      <c r="V185" s="69">
        <v>6.8</v>
      </c>
      <c r="W185" s="69">
        <v>5</v>
      </c>
      <c r="X185" s="69">
        <v>4</v>
      </c>
      <c r="Y185" s="69"/>
      <c r="Z185" s="69">
        <v>10</v>
      </c>
      <c r="AA185" s="69">
        <v>7.2</v>
      </c>
    </row>
    <row r="186" spans="2:27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H186" s="126"/>
      <c r="I186" s="69">
        <v>21</v>
      </c>
      <c r="J186" s="69">
        <v>10.6</v>
      </c>
      <c r="K186" s="69">
        <v>7.8</v>
      </c>
      <c r="L186" s="69">
        <v>10</v>
      </c>
      <c r="M186" s="69">
        <v>12.6</v>
      </c>
      <c r="N186" s="69">
        <v>16</v>
      </c>
      <c r="O186" s="69">
        <v>8</v>
      </c>
      <c r="P186" s="69">
        <v>8</v>
      </c>
      <c r="Q186" s="69">
        <v>5.6</v>
      </c>
      <c r="R186" s="69">
        <v>9</v>
      </c>
      <c r="S186" s="69">
        <v>15</v>
      </c>
      <c r="T186" s="69">
        <v>5.2</v>
      </c>
      <c r="U186" s="69">
        <v>10.6</v>
      </c>
      <c r="V186" s="69">
        <v>11.6</v>
      </c>
      <c r="W186" s="69">
        <v>9</v>
      </c>
      <c r="X186" s="69">
        <v>8</v>
      </c>
      <c r="Y186" s="69"/>
      <c r="Z186" s="69">
        <v>5.4</v>
      </c>
      <c r="AA186" s="69">
        <v>10.6</v>
      </c>
    </row>
    <row r="187" spans="2:27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H187" s="126"/>
      <c r="I187" s="69">
        <v>10</v>
      </c>
      <c r="J187" s="115">
        <v>4</v>
      </c>
      <c r="K187" s="69">
        <v>14.4</v>
      </c>
      <c r="L187" s="69">
        <v>6.2</v>
      </c>
      <c r="M187" s="69">
        <v>8</v>
      </c>
      <c r="N187" s="69">
        <v>6</v>
      </c>
      <c r="O187" s="69">
        <v>4</v>
      </c>
      <c r="P187" s="69">
        <v>4</v>
      </c>
      <c r="Q187" s="69">
        <v>3.6</v>
      </c>
      <c r="R187" s="69">
        <v>5.8</v>
      </c>
      <c r="S187" s="69">
        <v>9.4</v>
      </c>
      <c r="T187" s="69">
        <v>5</v>
      </c>
      <c r="U187" s="69">
        <v>6.6</v>
      </c>
      <c r="V187" s="69">
        <v>8.4</v>
      </c>
      <c r="W187" s="69">
        <v>5.8</v>
      </c>
      <c r="X187" s="69">
        <v>3</v>
      </c>
      <c r="Y187" s="69"/>
      <c r="Z187" s="69">
        <v>9.4</v>
      </c>
      <c r="AA187" s="69">
        <v>5</v>
      </c>
    </row>
    <row r="188" spans="2:27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H188" s="126"/>
      <c r="I188" s="69">
        <v>16.399999999999999</v>
      </c>
      <c r="J188" s="69">
        <v>7</v>
      </c>
      <c r="K188" s="69">
        <v>7</v>
      </c>
      <c r="L188" s="69">
        <v>10.6</v>
      </c>
      <c r="M188" s="69">
        <v>12</v>
      </c>
      <c r="N188" s="69">
        <v>13.8</v>
      </c>
      <c r="O188" s="69">
        <v>7</v>
      </c>
      <c r="P188" s="69">
        <v>5</v>
      </c>
      <c r="Q188" s="69">
        <v>8.4</v>
      </c>
      <c r="R188" s="69">
        <v>9.4</v>
      </c>
      <c r="S188" s="69">
        <v>18</v>
      </c>
      <c r="T188" s="69">
        <v>7.3</v>
      </c>
      <c r="U188" s="69">
        <v>11.8</v>
      </c>
      <c r="V188" s="69">
        <v>14</v>
      </c>
      <c r="W188" s="69">
        <v>9.4</v>
      </c>
      <c r="X188" s="69">
        <v>6</v>
      </c>
      <c r="Y188" s="69"/>
      <c r="Z188" s="69">
        <v>6.6</v>
      </c>
      <c r="AA188" s="69">
        <v>9.1999999999999993</v>
      </c>
    </row>
    <row r="189" spans="2:27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H189" s="126"/>
      <c r="I189" s="69">
        <v>10</v>
      </c>
      <c r="J189" s="69">
        <v>5.4</v>
      </c>
      <c r="K189" s="69">
        <v>15</v>
      </c>
      <c r="L189" s="69">
        <v>6</v>
      </c>
      <c r="M189" s="69">
        <v>5</v>
      </c>
      <c r="N189" s="69">
        <v>14</v>
      </c>
      <c r="O189" s="69">
        <v>5</v>
      </c>
      <c r="P189" s="69">
        <v>4.4000000000000004</v>
      </c>
      <c r="Q189" s="69">
        <v>3.8</v>
      </c>
      <c r="R189" s="69">
        <v>4</v>
      </c>
      <c r="S189" s="69">
        <v>5.2</v>
      </c>
      <c r="T189" s="69">
        <v>3.3</v>
      </c>
      <c r="U189" s="69">
        <v>7</v>
      </c>
      <c r="V189" s="69">
        <v>6</v>
      </c>
      <c r="W189" s="69">
        <v>5</v>
      </c>
      <c r="X189" s="69">
        <v>4</v>
      </c>
      <c r="Y189" s="69"/>
      <c r="Z189" s="69">
        <v>9.1999999999999993</v>
      </c>
      <c r="AA189" s="69">
        <v>5.8</v>
      </c>
    </row>
    <row r="190" spans="2:27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H190" s="126"/>
      <c r="I190" s="69">
        <v>12</v>
      </c>
      <c r="J190" s="69">
        <v>8</v>
      </c>
      <c r="K190" s="69">
        <v>6.2</v>
      </c>
      <c r="L190" s="69">
        <v>10</v>
      </c>
      <c r="M190" s="69">
        <v>14.8</v>
      </c>
      <c r="N190" s="69">
        <v>13.6</v>
      </c>
      <c r="O190" s="69">
        <v>5.8</v>
      </c>
      <c r="P190" s="69">
        <v>8.1999999999999993</v>
      </c>
      <c r="Q190" s="69">
        <v>10.199999999999999</v>
      </c>
      <c r="R190" s="69">
        <v>8.8000000000000007</v>
      </c>
      <c r="S190" s="69">
        <v>17.600000000000001</v>
      </c>
      <c r="T190" s="69">
        <v>7</v>
      </c>
      <c r="U190" s="69">
        <v>10.8</v>
      </c>
      <c r="V190" s="69">
        <v>15.6</v>
      </c>
      <c r="W190" s="69">
        <v>9</v>
      </c>
      <c r="X190" s="69">
        <v>7</v>
      </c>
      <c r="Y190" s="69"/>
      <c r="Z190" s="69">
        <v>5</v>
      </c>
      <c r="AA190" s="69">
        <v>11.8</v>
      </c>
    </row>
    <row r="191" spans="2:27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H191" s="126"/>
      <c r="I191" s="69">
        <v>10.199999999999999</v>
      </c>
      <c r="J191" s="69">
        <v>6.2</v>
      </c>
      <c r="K191" s="69">
        <v>14</v>
      </c>
      <c r="L191" s="69">
        <v>5.2</v>
      </c>
      <c r="M191" s="69">
        <v>7</v>
      </c>
      <c r="N191" s="69">
        <v>10</v>
      </c>
      <c r="O191" s="69">
        <v>4</v>
      </c>
      <c r="P191" s="69">
        <v>4</v>
      </c>
      <c r="Q191" s="69">
        <v>4</v>
      </c>
      <c r="R191" s="69">
        <v>4.2</v>
      </c>
      <c r="S191" s="69">
        <v>10</v>
      </c>
      <c r="T191" s="69">
        <v>3.2</v>
      </c>
      <c r="U191" s="69">
        <v>6.4</v>
      </c>
      <c r="V191" s="69">
        <v>7.8</v>
      </c>
      <c r="W191" s="69">
        <v>4.8</v>
      </c>
      <c r="X191" s="69">
        <v>4.4000000000000004</v>
      </c>
      <c r="Y191" s="115"/>
      <c r="Z191" s="69">
        <v>9.1999999999999993</v>
      </c>
      <c r="AA191" s="69">
        <v>5.6</v>
      </c>
    </row>
    <row r="192" spans="2:27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H192" s="126"/>
      <c r="I192" s="69">
        <v>18.600000000000001</v>
      </c>
      <c r="J192" s="69">
        <v>11.4</v>
      </c>
      <c r="K192" s="69">
        <v>8</v>
      </c>
      <c r="L192" s="69">
        <v>8.6</v>
      </c>
      <c r="M192" s="69">
        <v>14</v>
      </c>
      <c r="N192" s="69">
        <v>12.8</v>
      </c>
      <c r="O192" s="69">
        <v>8</v>
      </c>
      <c r="P192" s="69">
        <v>8.8000000000000007</v>
      </c>
      <c r="Q192" s="69">
        <v>7</v>
      </c>
      <c r="R192" s="69">
        <v>8.8000000000000007</v>
      </c>
      <c r="S192" s="69">
        <v>14</v>
      </c>
      <c r="T192" s="125" t="s">
        <v>57</v>
      </c>
      <c r="U192" s="69">
        <v>11.2</v>
      </c>
      <c r="V192" s="69">
        <v>13.9</v>
      </c>
      <c r="W192" s="69">
        <v>8</v>
      </c>
      <c r="X192" s="69">
        <v>7</v>
      </c>
      <c r="Y192" s="69"/>
      <c r="Z192" s="69">
        <v>4.2</v>
      </c>
      <c r="AA192" s="69">
        <v>10.4</v>
      </c>
    </row>
    <row r="193" spans="2:27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H193" s="126"/>
      <c r="I193" s="69">
        <v>9.1999999999999993</v>
      </c>
      <c r="J193" s="69">
        <v>3.2</v>
      </c>
      <c r="K193" s="69">
        <v>13</v>
      </c>
      <c r="L193" s="69">
        <v>6.4</v>
      </c>
      <c r="M193" s="69">
        <v>7</v>
      </c>
      <c r="N193" s="69">
        <v>8.4</v>
      </c>
      <c r="O193" s="69">
        <v>6</v>
      </c>
      <c r="P193" s="69">
        <v>4.4000000000000004</v>
      </c>
      <c r="Q193" s="69">
        <v>5.2</v>
      </c>
      <c r="R193" s="69">
        <v>3.2</v>
      </c>
      <c r="S193" s="69">
        <v>12.2</v>
      </c>
      <c r="T193" s="125" t="s">
        <v>57</v>
      </c>
      <c r="U193" s="69">
        <v>7</v>
      </c>
      <c r="V193" s="69">
        <v>6.3</v>
      </c>
      <c r="W193" s="69">
        <v>5</v>
      </c>
      <c r="X193" s="69">
        <v>3.4</v>
      </c>
      <c r="Y193" s="69"/>
      <c r="Z193" s="69">
        <v>9.1999999999999993</v>
      </c>
      <c r="AA193" s="69">
        <v>5.7</v>
      </c>
    </row>
    <row r="194" spans="2:27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H194" s="126"/>
      <c r="I194" s="69">
        <v>17</v>
      </c>
      <c r="J194" s="69">
        <v>10</v>
      </c>
      <c r="K194" s="69">
        <v>5.4</v>
      </c>
      <c r="L194" s="69">
        <v>10</v>
      </c>
      <c r="M194" s="69">
        <v>13</v>
      </c>
      <c r="N194" s="69">
        <v>15</v>
      </c>
      <c r="O194" s="69">
        <v>7.7</v>
      </c>
      <c r="P194" s="69">
        <v>9</v>
      </c>
      <c r="Q194" s="69">
        <v>8.4</v>
      </c>
      <c r="R194" s="69">
        <v>8.4</v>
      </c>
      <c r="S194" s="69">
        <v>16.399999999999999</v>
      </c>
      <c r="T194" s="69">
        <v>7.4</v>
      </c>
      <c r="U194" s="69">
        <v>12.4</v>
      </c>
      <c r="V194" s="69">
        <v>14.4</v>
      </c>
      <c r="W194" s="69">
        <v>8.6</v>
      </c>
      <c r="X194" s="69">
        <v>7.6</v>
      </c>
      <c r="Y194" s="69"/>
      <c r="Z194" s="69">
        <v>3.8</v>
      </c>
      <c r="AA194" s="69">
        <v>9.1999999999999993</v>
      </c>
    </row>
    <row r="195" spans="2:27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H195" s="126"/>
      <c r="I195" s="69">
        <v>7.6</v>
      </c>
      <c r="J195" s="69">
        <v>4</v>
      </c>
      <c r="K195" s="69">
        <v>15</v>
      </c>
      <c r="L195" s="69">
        <v>6.8</v>
      </c>
      <c r="M195" s="69">
        <v>8</v>
      </c>
      <c r="N195" s="69">
        <v>7</v>
      </c>
      <c r="O195" s="69">
        <v>3</v>
      </c>
      <c r="P195" s="69">
        <v>5</v>
      </c>
      <c r="Q195" s="69">
        <v>3.8</v>
      </c>
      <c r="R195" s="69">
        <v>5</v>
      </c>
      <c r="S195" s="69">
        <v>10.4</v>
      </c>
      <c r="T195" s="69">
        <v>3.2</v>
      </c>
      <c r="U195" s="69">
        <v>8</v>
      </c>
      <c r="V195" s="69">
        <v>6</v>
      </c>
      <c r="W195" s="69">
        <v>6.8</v>
      </c>
      <c r="X195" s="69">
        <v>4</v>
      </c>
      <c r="Y195" s="69"/>
      <c r="Z195" s="69">
        <v>11.6</v>
      </c>
      <c r="AA195" s="69">
        <v>6.8</v>
      </c>
    </row>
    <row r="196" spans="2:27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H196" s="126"/>
      <c r="I196" s="69">
        <v>18</v>
      </c>
      <c r="J196" s="69">
        <v>7</v>
      </c>
      <c r="K196" s="69">
        <v>7.8</v>
      </c>
      <c r="L196" s="69">
        <v>10.4</v>
      </c>
      <c r="M196" s="69">
        <v>12</v>
      </c>
      <c r="N196" s="69">
        <v>14</v>
      </c>
      <c r="O196" s="69">
        <v>8</v>
      </c>
      <c r="P196" s="69">
        <v>9</v>
      </c>
      <c r="Q196" s="69">
        <v>8</v>
      </c>
      <c r="R196" s="69">
        <v>8.1999999999999993</v>
      </c>
      <c r="S196" s="69">
        <v>14.6</v>
      </c>
      <c r="T196" s="69">
        <v>7.6</v>
      </c>
      <c r="U196" s="69">
        <v>13.8</v>
      </c>
      <c r="V196" s="69">
        <v>14.2</v>
      </c>
      <c r="W196" s="69">
        <v>8.8000000000000007</v>
      </c>
      <c r="X196" s="69">
        <v>7</v>
      </c>
      <c r="Y196" s="69"/>
      <c r="Z196" s="69">
        <v>5.6</v>
      </c>
      <c r="AA196" s="69">
        <v>8.1999999999999993</v>
      </c>
    </row>
    <row r="197" spans="2:27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H197" s="126"/>
      <c r="I197" s="69">
        <v>6</v>
      </c>
      <c r="J197" s="69">
        <v>4</v>
      </c>
      <c r="K197" s="69">
        <v>10</v>
      </c>
      <c r="L197" s="69">
        <v>6.8</v>
      </c>
      <c r="M197" s="69">
        <v>6.2</v>
      </c>
      <c r="N197" s="69">
        <v>7</v>
      </c>
      <c r="O197" s="69">
        <v>5</v>
      </c>
      <c r="P197" s="69">
        <v>5</v>
      </c>
      <c r="Q197" s="69">
        <v>3.2</v>
      </c>
      <c r="R197" s="69">
        <v>4.5999999999999996</v>
      </c>
      <c r="S197" s="69">
        <v>8.8000000000000007</v>
      </c>
      <c r="T197" s="69">
        <v>2.6</v>
      </c>
      <c r="U197" s="69">
        <v>5.8</v>
      </c>
      <c r="V197" s="69">
        <v>5.4</v>
      </c>
      <c r="W197" s="69">
        <v>4.8</v>
      </c>
      <c r="X197" s="69">
        <v>5</v>
      </c>
      <c r="Y197" s="69"/>
      <c r="Z197" s="69">
        <v>11</v>
      </c>
      <c r="AA197" s="69">
        <v>6.8</v>
      </c>
    </row>
    <row r="198" spans="2:27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H198" s="126"/>
      <c r="I198" s="69">
        <v>14</v>
      </c>
      <c r="J198" s="69">
        <v>7</v>
      </c>
      <c r="K198" s="69">
        <v>9.4</v>
      </c>
      <c r="L198" s="69">
        <v>10.8</v>
      </c>
      <c r="M198" s="69">
        <v>10.8</v>
      </c>
      <c r="N198" s="69">
        <v>17</v>
      </c>
      <c r="O198" s="69">
        <v>8</v>
      </c>
      <c r="P198" s="69">
        <v>9.8000000000000007</v>
      </c>
      <c r="Q198" s="69">
        <v>11</v>
      </c>
      <c r="R198" s="69">
        <v>8</v>
      </c>
      <c r="S198" s="125" t="s">
        <v>57</v>
      </c>
      <c r="T198" s="69">
        <v>7.6</v>
      </c>
      <c r="U198" s="69">
        <v>11.4</v>
      </c>
      <c r="V198" s="69">
        <v>9.6</v>
      </c>
      <c r="W198" s="69">
        <v>9.6</v>
      </c>
      <c r="X198" s="69">
        <v>6</v>
      </c>
      <c r="Y198" s="69"/>
      <c r="Z198" s="69">
        <v>6.8</v>
      </c>
      <c r="AA198" s="69">
        <v>8.6</v>
      </c>
    </row>
    <row r="199" spans="2:27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H199" s="126"/>
      <c r="I199" s="69">
        <v>9</v>
      </c>
      <c r="J199" s="69">
        <v>5.6</v>
      </c>
      <c r="K199" s="69">
        <v>14</v>
      </c>
      <c r="L199" s="69">
        <v>6</v>
      </c>
      <c r="M199" s="69">
        <v>8</v>
      </c>
      <c r="N199" s="69">
        <v>7.4</v>
      </c>
      <c r="O199" s="69">
        <v>4</v>
      </c>
      <c r="P199" s="69">
        <v>5</v>
      </c>
      <c r="Q199" s="69">
        <v>4.2</v>
      </c>
      <c r="R199" s="69">
        <v>4.8</v>
      </c>
      <c r="S199" s="125" t="s">
        <v>57</v>
      </c>
      <c r="T199" s="69">
        <v>2.6</v>
      </c>
      <c r="U199" s="69">
        <v>6.2</v>
      </c>
      <c r="V199" s="69">
        <v>12</v>
      </c>
      <c r="W199" s="69">
        <v>5.2</v>
      </c>
      <c r="X199" s="69">
        <v>4</v>
      </c>
      <c r="Y199" s="69"/>
      <c r="Z199" s="69">
        <v>10.6</v>
      </c>
      <c r="AA199" s="69">
        <v>6.8</v>
      </c>
    </row>
    <row r="200" spans="2:27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H200" s="126"/>
      <c r="I200" s="69">
        <v>19</v>
      </c>
      <c r="J200" s="69">
        <v>8</v>
      </c>
      <c r="K200" s="69">
        <v>6.4</v>
      </c>
      <c r="L200" s="69">
        <v>11.8</v>
      </c>
      <c r="M200" s="69">
        <v>9</v>
      </c>
      <c r="N200" s="69">
        <v>15</v>
      </c>
      <c r="O200" s="69">
        <v>7.4</v>
      </c>
      <c r="P200" s="69">
        <v>7</v>
      </c>
      <c r="Q200" s="69">
        <v>5.4</v>
      </c>
      <c r="R200" s="125" t="s">
        <v>57</v>
      </c>
      <c r="S200" s="125" t="s">
        <v>57</v>
      </c>
      <c r="T200" s="69">
        <v>6.8</v>
      </c>
      <c r="U200" s="69">
        <v>12.6</v>
      </c>
      <c r="V200" s="69">
        <v>12</v>
      </c>
      <c r="W200" s="69">
        <v>11</v>
      </c>
      <c r="X200" s="69">
        <v>7.2</v>
      </c>
      <c r="Y200" s="69"/>
      <c r="Z200" s="69">
        <v>8.8000000000000007</v>
      </c>
      <c r="AA200" s="69">
        <v>10</v>
      </c>
    </row>
    <row r="201" spans="2:27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H201" s="126"/>
      <c r="I201" s="69">
        <v>5</v>
      </c>
      <c r="J201" s="115">
        <v>5</v>
      </c>
      <c r="K201" s="69">
        <v>14</v>
      </c>
      <c r="L201" s="69">
        <v>6.8</v>
      </c>
      <c r="M201" s="69">
        <v>10</v>
      </c>
      <c r="N201" s="69">
        <v>8.6</v>
      </c>
      <c r="O201" s="69">
        <v>5</v>
      </c>
      <c r="P201" s="69">
        <v>4.8</v>
      </c>
      <c r="Q201" s="69">
        <v>4.5999999999999996</v>
      </c>
      <c r="R201" s="69">
        <v>4.2</v>
      </c>
      <c r="S201" s="125" t="s">
        <v>57</v>
      </c>
      <c r="T201" s="69">
        <v>5</v>
      </c>
      <c r="U201" s="69">
        <v>7</v>
      </c>
      <c r="V201" s="69">
        <v>6.8</v>
      </c>
      <c r="W201" s="69">
        <v>5.8</v>
      </c>
      <c r="X201" s="69">
        <v>5</v>
      </c>
      <c r="Y201" s="69"/>
      <c r="Z201" s="69">
        <v>10.199999999999999</v>
      </c>
      <c r="AA201" s="69">
        <v>4.8</v>
      </c>
    </row>
    <row r="202" spans="2:27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H202" s="126"/>
      <c r="I202" s="69">
        <v>19.2</v>
      </c>
      <c r="J202" s="69">
        <v>11</v>
      </c>
      <c r="K202" s="69">
        <v>7.2</v>
      </c>
      <c r="L202" s="69">
        <v>11.4</v>
      </c>
      <c r="M202" s="69">
        <v>13</v>
      </c>
      <c r="N202" s="69">
        <v>17</v>
      </c>
      <c r="O202" s="69">
        <v>8</v>
      </c>
      <c r="P202" s="69">
        <v>8</v>
      </c>
      <c r="Q202" s="69">
        <v>8.1999999999999993</v>
      </c>
      <c r="R202" s="69">
        <v>11</v>
      </c>
      <c r="S202" s="125" t="s">
        <v>57</v>
      </c>
      <c r="T202" s="69">
        <v>6</v>
      </c>
      <c r="U202" s="69">
        <v>12.8</v>
      </c>
      <c r="V202" s="69">
        <v>16.8</v>
      </c>
      <c r="W202" s="69">
        <v>10.199999999999999</v>
      </c>
      <c r="X202" s="69">
        <v>6</v>
      </c>
      <c r="Y202" s="69"/>
      <c r="Z202" s="69">
        <v>7.6</v>
      </c>
      <c r="AA202" s="69">
        <v>10.8</v>
      </c>
    </row>
    <row r="203" spans="2:27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H203" s="126"/>
      <c r="I203" s="69">
        <v>8</v>
      </c>
      <c r="J203" s="69">
        <v>7</v>
      </c>
      <c r="K203" s="69">
        <v>14.8</v>
      </c>
      <c r="L203" s="69">
        <v>6</v>
      </c>
      <c r="M203" s="69">
        <v>8</v>
      </c>
      <c r="N203" s="69">
        <v>8.6</v>
      </c>
      <c r="O203" s="69">
        <v>4</v>
      </c>
      <c r="P203" s="69">
        <v>5</v>
      </c>
      <c r="Q203" s="69">
        <v>4.4000000000000004</v>
      </c>
      <c r="R203" s="69">
        <v>4</v>
      </c>
      <c r="S203" s="125" t="s">
        <v>57</v>
      </c>
      <c r="T203" s="69">
        <v>7.2</v>
      </c>
      <c r="U203" s="69">
        <v>6.2</v>
      </c>
      <c r="V203" s="69">
        <v>6.8</v>
      </c>
      <c r="W203" s="69">
        <v>5</v>
      </c>
      <c r="X203" s="69">
        <v>3.2</v>
      </c>
      <c r="Y203" s="69"/>
      <c r="Z203" s="69">
        <v>12.21</v>
      </c>
      <c r="AA203" s="69">
        <v>5</v>
      </c>
    </row>
    <row r="204" spans="2:27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H204" s="126"/>
      <c r="I204" s="69">
        <v>19.600000000000001</v>
      </c>
      <c r="J204" s="69">
        <v>10</v>
      </c>
      <c r="K204" s="69">
        <v>7</v>
      </c>
      <c r="L204" s="69">
        <v>9.1999999999999993</v>
      </c>
      <c r="M204" s="69">
        <v>10.8</v>
      </c>
      <c r="N204" s="69">
        <v>15</v>
      </c>
      <c r="O204" s="69">
        <v>10.199999999999999</v>
      </c>
      <c r="P204" s="69">
        <v>12</v>
      </c>
      <c r="Q204" s="69">
        <v>7.6</v>
      </c>
      <c r="R204" s="69">
        <v>15.4</v>
      </c>
      <c r="S204" s="125" t="s">
        <v>57</v>
      </c>
      <c r="T204" s="69">
        <v>8.1999999999999993</v>
      </c>
      <c r="U204" s="69">
        <v>6.8</v>
      </c>
      <c r="V204" s="69">
        <v>14.6</v>
      </c>
      <c r="W204" s="69">
        <v>7</v>
      </c>
      <c r="X204" s="69">
        <v>7</v>
      </c>
      <c r="Y204" s="69"/>
      <c r="Z204" s="69">
        <v>7</v>
      </c>
      <c r="AA204" s="69">
        <v>9.1999999999999993</v>
      </c>
    </row>
    <row r="205" spans="2:27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H205" s="126"/>
      <c r="I205" s="69">
        <v>8</v>
      </c>
      <c r="J205" s="69">
        <v>6</v>
      </c>
      <c r="K205" s="69">
        <v>13</v>
      </c>
      <c r="L205" s="69">
        <v>5.8</v>
      </c>
      <c r="M205" s="69">
        <v>8.4</v>
      </c>
      <c r="N205" s="69">
        <v>6</v>
      </c>
      <c r="O205" s="69">
        <v>6</v>
      </c>
      <c r="P205" s="69">
        <v>6</v>
      </c>
      <c r="Q205" s="69">
        <v>4</v>
      </c>
      <c r="R205" s="69">
        <v>8</v>
      </c>
      <c r="S205" s="125" t="s">
        <v>57</v>
      </c>
      <c r="T205" s="69">
        <v>3.2</v>
      </c>
      <c r="U205" s="69">
        <v>5.2</v>
      </c>
      <c r="V205" s="69">
        <v>4.2</v>
      </c>
      <c r="W205" s="69">
        <v>5.8</v>
      </c>
      <c r="X205" s="69">
        <v>3</v>
      </c>
      <c r="Y205" s="115"/>
      <c r="Z205" s="69">
        <v>12.4</v>
      </c>
      <c r="AA205" s="69">
        <v>4.8</v>
      </c>
    </row>
    <row r="206" spans="2:27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H206" s="126"/>
      <c r="I206" s="69">
        <v>16</v>
      </c>
      <c r="J206" s="69">
        <v>10</v>
      </c>
      <c r="K206" s="69">
        <v>6</v>
      </c>
      <c r="L206" s="125" t="s">
        <v>57</v>
      </c>
      <c r="M206" s="69">
        <v>12</v>
      </c>
      <c r="N206" s="69">
        <v>16</v>
      </c>
      <c r="O206" s="69">
        <v>8</v>
      </c>
      <c r="P206" s="69">
        <v>10</v>
      </c>
      <c r="Q206" s="69">
        <v>9</v>
      </c>
      <c r="R206" s="69">
        <v>5.4</v>
      </c>
      <c r="S206" s="125" t="s">
        <v>57</v>
      </c>
      <c r="T206" s="69">
        <v>9</v>
      </c>
      <c r="U206" s="69">
        <v>14</v>
      </c>
      <c r="V206" s="69">
        <v>13.8</v>
      </c>
      <c r="W206" s="69">
        <v>11.2</v>
      </c>
      <c r="X206" s="69">
        <v>5.4</v>
      </c>
      <c r="Y206" s="69"/>
      <c r="Z206" s="69">
        <v>6.2</v>
      </c>
      <c r="AA206" s="69">
        <v>9.1</v>
      </c>
    </row>
    <row r="207" spans="2:27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I207" s="69">
        <v>8</v>
      </c>
      <c r="J207" s="69">
        <v>7</v>
      </c>
      <c r="K207" s="69">
        <v>14</v>
      </c>
      <c r="L207" s="125" t="s">
        <v>57</v>
      </c>
      <c r="M207" s="69">
        <v>7.4</v>
      </c>
      <c r="N207" s="69">
        <v>8.6</v>
      </c>
      <c r="O207" s="69">
        <v>4</v>
      </c>
      <c r="P207" s="69">
        <v>6</v>
      </c>
      <c r="Q207" s="69">
        <v>4.8</v>
      </c>
      <c r="R207" s="69">
        <v>4.2</v>
      </c>
      <c r="S207" s="125" t="s">
        <v>57</v>
      </c>
      <c r="T207" s="69">
        <v>5.2</v>
      </c>
      <c r="U207" s="69">
        <v>6.4</v>
      </c>
      <c r="V207" s="69">
        <v>5.7</v>
      </c>
      <c r="W207" s="125" t="s">
        <v>57</v>
      </c>
      <c r="X207" s="69">
        <v>3</v>
      </c>
      <c r="Y207" s="69"/>
      <c r="Z207" s="69">
        <v>11.2</v>
      </c>
      <c r="AA207" s="69">
        <v>5.4</v>
      </c>
    </row>
    <row r="208" spans="2:27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I208" s="69">
        <v>16.2</v>
      </c>
      <c r="J208" s="69">
        <v>10</v>
      </c>
      <c r="K208" s="69">
        <v>6</v>
      </c>
      <c r="L208" s="125" t="s">
        <v>57</v>
      </c>
      <c r="M208" s="69">
        <v>14</v>
      </c>
      <c r="N208" s="69">
        <v>14</v>
      </c>
      <c r="O208" s="69">
        <v>7</v>
      </c>
      <c r="P208" s="69">
        <v>11</v>
      </c>
      <c r="Q208" s="69">
        <v>9.4</v>
      </c>
      <c r="R208" s="69">
        <v>7</v>
      </c>
      <c r="S208" s="125" t="s">
        <v>57</v>
      </c>
      <c r="T208" s="69">
        <v>8</v>
      </c>
      <c r="U208" s="69">
        <v>12.2</v>
      </c>
      <c r="V208" s="69">
        <v>16</v>
      </c>
      <c r="W208" s="69">
        <v>9.4</v>
      </c>
      <c r="X208" s="69">
        <v>5.6</v>
      </c>
      <c r="Y208" s="69"/>
      <c r="Z208" s="69">
        <v>5.8</v>
      </c>
      <c r="AA208" s="69">
        <v>9.6</v>
      </c>
    </row>
    <row r="209" spans="2:27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I209" s="69">
        <v>7</v>
      </c>
      <c r="J209" s="69">
        <v>7</v>
      </c>
      <c r="K209" s="69">
        <v>15.2</v>
      </c>
      <c r="L209" s="125" t="s">
        <v>57</v>
      </c>
      <c r="M209" s="69">
        <v>7.4</v>
      </c>
      <c r="N209" s="69">
        <v>8</v>
      </c>
      <c r="O209" s="69">
        <v>3</v>
      </c>
      <c r="P209" s="69">
        <v>5.8</v>
      </c>
      <c r="Q209" s="69">
        <v>4</v>
      </c>
      <c r="R209" s="69">
        <v>4.2</v>
      </c>
      <c r="S209" s="125" t="s">
        <v>57</v>
      </c>
      <c r="T209" s="69">
        <v>6.6</v>
      </c>
      <c r="U209" s="69">
        <v>8</v>
      </c>
      <c r="V209" s="69">
        <v>4.8</v>
      </c>
      <c r="W209" s="69">
        <v>6.6</v>
      </c>
      <c r="X209" s="69">
        <v>4</v>
      </c>
      <c r="Y209" s="69"/>
      <c r="Z209" s="69">
        <v>11.2</v>
      </c>
      <c r="AA209" s="69">
        <v>6.2</v>
      </c>
    </row>
    <row r="210" spans="2:27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I210" s="69">
        <v>15</v>
      </c>
      <c r="J210" s="69">
        <v>8.4</v>
      </c>
      <c r="K210" s="69">
        <v>7.8</v>
      </c>
      <c r="L210" s="125" t="s">
        <v>57</v>
      </c>
      <c r="M210" s="69">
        <v>13.8</v>
      </c>
      <c r="N210" s="69">
        <v>13</v>
      </c>
      <c r="O210" s="69">
        <v>8</v>
      </c>
      <c r="P210" s="69">
        <v>11</v>
      </c>
      <c r="Q210" s="69">
        <v>9</v>
      </c>
      <c r="R210" s="69">
        <v>7</v>
      </c>
      <c r="S210" s="125" t="s">
        <v>57</v>
      </c>
      <c r="T210" s="69">
        <v>10</v>
      </c>
      <c r="U210" s="69">
        <v>13.8</v>
      </c>
      <c r="V210" s="69">
        <v>13.8</v>
      </c>
      <c r="W210" s="69">
        <v>9.1999999999999993</v>
      </c>
      <c r="X210" s="69">
        <v>8.1999999999999993</v>
      </c>
      <c r="Y210" s="69"/>
      <c r="Z210" s="69">
        <v>5.8</v>
      </c>
      <c r="AA210" s="69">
        <v>10.6</v>
      </c>
    </row>
    <row r="211" spans="2:27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I211" s="125" t="s">
        <v>57</v>
      </c>
      <c r="J211" s="69">
        <v>7</v>
      </c>
      <c r="K211" s="69">
        <v>13</v>
      </c>
      <c r="L211" s="125" t="s">
        <v>57</v>
      </c>
      <c r="M211" s="69">
        <v>7.2</v>
      </c>
      <c r="N211" s="125" t="s">
        <v>57</v>
      </c>
      <c r="O211" s="69">
        <v>3.8</v>
      </c>
      <c r="P211" s="69">
        <v>8</v>
      </c>
      <c r="Q211" s="125" t="s">
        <v>57</v>
      </c>
      <c r="R211" s="69">
        <v>4</v>
      </c>
      <c r="S211" s="125" t="s">
        <v>57</v>
      </c>
      <c r="T211" s="69">
        <v>5</v>
      </c>
      <c r="U211" s="69">
        <v>7.4</v>
      </c>
      <c r="V211" s="69">
        <v>6</v>
      </c>
      <c r="W211" s="69">
        <v>4.8</v>
      </c>
      <c r="X211" s="69">
        <v>4.2</v>
      </c>
      <c r="Y211" s="69"/>
      <c r="Z211" s="69">
        <v>8.6</v>
      </c>
      <c r="AA211" s="69">
        <v>3.4</v>
      </c>
    </row>
    <row r="212" spans="2:27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I212" s="69">
        <v>18.2</v>
      </c>
      <c r="J212" s="69">
        <v>7</v>
      </c>
      <c r="K212" s="69">
        <v>8</v>
      </c>
      <c r="L212" s="125" t="s">
        <v>57</v>
      </c>
      <c r="M212" s="113">
        <v>13</v>
      </c>
      <c r="N212" s="69">
        <v>15</v>
      </c>
      <c r="O212" s="69">
        <v>8.5</v>
      </c>
      <c r="P212" s="69">
        <v>11.4</v>
      </c>
      <c r="Q212" s="69">
        <v>8</v>
      </c>
      <c r="R212" s="69">
        <v>9</v>
      </c>
      <c r="S212" s="69">
        <v>16</v>
      </c>
      <c r="T212" s="69">
        <v>9</v>
      </c>
      <c r="U212" s="69">
        <v>12</v>
      </c>
      <c r="V212" s="69">
        <v>9.4</v>
      </c>
      <c r="W212" s="69">
        <v>10</v>
      </c>
      <c r="X212" s="69">
        <v>7.4</v>
      </c>
      <c r="Y212" s="69"/>
      <c r="Z212" s="69">
        <v>4.2</v>
      </c>
      <c r="AA212" s="69">
        <v>9.6</v>
      </c>
    </row>
    <row r="213" spans="2:27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I213" s="69">
        <v>6</v>
      </c>
      <c r="J213" s="69">
        <v>6.2</v>
      </c>
      <c r="K213" s="69">
        <v>13</v>
      </c>
      <c r="L213" s="125" t="s">
        <v>57</v>
      </c>
      <c r="M213" s="69">
        <v>8.4</v>
      </c>
      <c r="N213" s="69">
        <v>9</v>
      </c>
      <c r="O213" s="69">
        <v>2</v>
      </c>
      <c r="P213" s="69">
        <v>6</v>
      </c>
      <c r="Q213" s="69">
        <v>4.2</v>
      </c>
      <c r="R213" s="69">
        <v>9.1999999999999993</v>
      </c>
      <c r="S213" s="69">
        <v>9</v>
      </c>
      <c r="T213" s="69">
        <v>3.8</v>
      </c>
      <c r="U213" s="69">
        <v>6</v>
      </c>
      <c r="V213" s="69">
        <v>11.4</v>
      </c>
      <c r="W213" s="69">
        <v>4.5999999999999996</v>
      </c>
      <c r="X213" s="69">
        <v>3.2</v>
      </c>
      <c r="Y213" s="69"/>
      <c r="Z213" s="69">
        <v>5.2</v>
      </c>
      <c r="AA213" s="69">
        <v>6.2</v>
      </c>
    </row>
    <row r="214" spans="2:27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I214" s="69">
        <v>14</v>
      </c>
      <c r="J214" s="69">
        <v>8</v>
      </c>
      <c r="K214" s="69">
        <v>6.8</v>
      </c>
      <c r="L214" s="125" t="s">
        <v>57</v>
      </c>
      <c r="M214" s="69">
        <v>11.6</v>
      </c>
      <c r="N214" s="69">
        <v>13</v>
      </c>
      <c r="O214" s="69">
        <v>8.8000000000000007</v>
      </c>
      <c r="P214" s="69">
        <v>11.4</v>
      </c>
      <c r="Q214" s="69">
        <v>9.6</v>
      </c>
      <c r="R214" s="69">
        <v>8.4</v>
      </c>
      <c r="S214" s="69">
        <v>13</v>
      </c>
      <c r="T214" s="69">
        <v>10</v>
      </c>
      <c r="U214" s="69">
        <v>10</v>
      </c>
      <c r="V214" s="69">
        <v>12</v>
      </c>
      <c r="W214" s="69">
        <v>11</v>
      </c>
      <c r="X214" s="69">
        <v>6</v>
      </c>
      <c r="Y214" s="69"/>
      <c r="Z214" s="69">
        <v>9.6</v>
      </c>
      <c r="AA214" s="69">
        <v>7.6</v>
      </c>
    </row>
    <row r="215" spans="2:27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I215" s="69">
        <v>8.1999999999999993</v>
      </c>
      <c r="J215" s="115">
        <v>5.4</v>
      </c>
      <c r="K215" s="69">
        <v>13</v>
      </c>
      <c r="L215" s="125" t="s">
        <v>57</v>
      </c>
      <c r="M215" s="69">
        <v>7</v>
      </c>
      <c r="N215" s="69">
        <v>7.6</v>
      </c>
      <c r="O215" s="69">
        <v>3.8</v>
      </c>
      <c r="P215" s="69">
        <v>5.6</v>
      </c>
      <c r="Q215" s="69">
        <v>3.8</v>
      </c>
      <c r="R215" s="69">
        <v>4</v>
      </c>
      <c r="S215" s="69">
        <v>7</v>
      </c>
      <c r="T215" s="69">
        <v>5.6</v>
      </c>
      <c r="U215" s="69">
        <v>6</v>
      </c>
      <c r="V215" s="69">
        <v>10</v>
      </c>
      <c r="W215" s="69">
        <v>3.6</v>
      </c>
      <c r="X215" s="69">
        <v>3.2</v>
      </c>
      <c r="Y215" s="69"/>
      <c r="Z215" s="69">
        <v>7.8</v>
      </c>
      <c r="AA215" s="69">
        <v>5.8</v>
      </c>
    </row>
    <row r="216" spans="2:27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I216" s="69">
        <v>14.6</v>
      </c>
      <c r="J216" s="69">
        <v>9.4</v>
      </c>
      <c r="K216" s="69">
        <v>7.2</v>
      </c>
      <c r="L216" s="125" t="s">
        <v>57</v>
      </c>
      <c r="M216" s="69">
        <v>13.4</v>
      </c>
      <c r="N216" s="69">
        <v>13</v>
      </c>
      <c r="O216" s="69">
        <v>7.8</v>
      </c>
      <c r="P216" s="69">
        <v>11</v>
      </c>
      <c r="Q216" s="69">
        <v>9</v>
      </c>
      <c r="R216" s="69">
        <v>10</v>
      </c>
      <c r="S216" s="69">
        <v>20</v>
      </c>
      <c r="T216" s="69">
        <v>8</v>
      </c>
      <c r="U216" s="69">
        <v>11.6</v>
      </c>
      <c r="V216" s="69">
        <v>14.6</v>
      </c>
      <c r="W216" s="69">
        <v>11.2</v>
      </c>
      <c r="X216" s="69">
        <v>5.2</v>
      </c>
      <c r="Y216" s="69"/>
      <c r="Z216" s="69">
        <v>4.4000000000000004</v>
      </c>
      <c r="AA216" s="69">
        <v>10.199999999999999</v>
      </c>
    </row>
    <row r="217" spans="2:27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I217" s="69">
        <v>8.1999999999999993</v>
      </c>
      <c r="J217" s="69">
        <v>5.8</v>
      </c>
      <c r="K217" s="69">
        <v>13.4</v>
      </c>
      <c r="L217" s="125" t="s">
        <v>57</v>
      </c>
      <c r="M217" s="69">
        <v>7.6</v>
      </c>
      <c r="N217" s="69">
        <v>7</v>
      </c>
      <c r="O217" s="69">
        <v>4.5999999999999996</v>
      </c>
      <c r="P217" s="69">
        <v>5</v>
      </c>
      <c r="Q217" s="69">
        <v>2.5</v>
      </c>
      <c r="R217" s="69">
        <v>2.4</v>
      </c>
      <c r="S217" s="69">
        <v>5.4</v>
      </c>
      <c r="T217" s="69">
        <v>4.4000000000000004</v>
      </c>
      <c r="U217" s="69">
        <v>7</v>
      </c>
      <c r="V217" s="69">
        <v>3</v>
      </c>
      <c r="W217" s="69">
        <v>4</v>
      </c>
      <c r="X217" s="69">
        <v>3</v>
      </c>
      <c r="Y217" s="69"/>
      <c r="Z217" s="69">
        <v>9</v>
      </c>
      <c r="AA217" s="69">
        <v>6.6</v>
      </c>
    </row>
    <row r="218" spans="2:27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I218" s="69">
        <v>16.2</v>
      </c>
      <c r="J218" s="69">
        <v>9.8000000000000007</v>
      </c>
      <c r="K218" s="69">
        <v>6.8</v>
      </c>
      <c r="L218" s="125" t="s">
        <v>57</v>
      </c>
      <c r="M218" s="69">
        <v>12.8</v>
      </c>
      <c r="N218" s="69">
        <v>13.6</v>
      </c>
      <c r="O218" s="69">
        <v>7.2</v>
      </c>
      <c r="P218" s="69">
        <v>12</v>
      </c>
      <c r="Q218" s="69">
        <v>8</v>
      </c>
      <c r="R218" s="69">
        <v>9.1999999999999993</v>
      </c>
      <c r="S218" s="69">
        <v>14</v>
      </c>
      <c r="T218" s="69">
        <v>8.6</v>
      </c>
      <c r="U218" s="69">
        <v>13</v>
      </c>
      <c r="V218" s="69">
        <v>17.399999999999999</v>
      </c>
      <c r="W218" s="69">
        <v>12.2</v>
      </c>
      <c r="X218" s="69">
        <v>7.6</v>
      </c>
      <c r="Y218" s="69"/>
      <c r="Z218" s="69">
        <v>5</v>
      </c>
      <c r="AA218" s="69">
        <v>11.2</v>
      </c>
    </row>
    <row r="219" spans="2:27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I219" s="69">
        <v>7.2</v>
      </c>
      <c r="J219" s="69">
        <v>5</v>
      </c>
      <c r="K219" s="69">
        <v>14</v>
      </c>
      <c r="L219" s="125" t="s">
        <v>57</v>
      </c>
      <c r="M219" s="69">
        <v>7</v>
      </c>
      <c r="N219" s="125" t="s">
        <v>57</v>
      </c>
      <c r="O219" s="69">
        <v>4.4000000000000004</v>
      </c>
      <c r="P219" s="69">
        <v>4</v>
      </c>
      <c r="Q219" s="69">
        <v>4.8</v>
      </c>
      <c r="R219" s="69">
        <v>5</v>
      </c>
      <c r="S219" s="69">
        <v>9.4</v>
      </c>
      <c r="T219" s="125" t="s">
        <v>57</v>
      </c>
      <c r="U219" s="69">
        <v>10</v>
      </c>
      <c r="V219" s="69">
        <v>6.6</v>
      </c>
      <c r="W219" s="69">
        <v>5</v>
      </c>
      <c r="X219" s="69">
        <v>4.2</v>
      </c>
      <c r="Y219" s="69"/>
      <c r="Z219" s="69">
        <v>9.1999999999999993</v>
      </c>
      <c r="AA219" s="69">
        <v>6.2</v>
      </c>
    </row>
    <row r="220" spans="2:27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I220" s="69">
        <v>16</v>
      </c>
      <c r="J220" s="69">
        <v>10</v>
      </c>
      <c r="K220" s="69">
        <v>4</v>
      </c>
      <c r="L220" s="69">
        <v>11</v>
      </c>
      <c r="M220" s="69">
        <v>11</v>
      </c>
      <c r="N220" s="69">
        <v>15.6</v>
      </c>
      <c r="O220" s="69">
        <v>6</v>
      </c>
      <c r="P220" s="69">
        <v>12.8</v>
      </c>
      <c r="Q220" s="69">
        <v>7.8</v>
      </c>
      <c r="R220" s="125" t="s">
        <v>57</v>
      </c>
      <c r="S220" s="69">
        <v>16</v>
      </c>
      <c r="T220" s="69">
        <v>8.8000000000000007</v>
      </c>
      <c r="U220" s="69">
        <v>8</v>
      </c>
      <c r="V220" s="69">
        <v>13.5</v>
      </c>
      <c r="W220" s="69">
        <v>13.2</v>
      </c>
      <c r="X220" s="69">
        <v>7</v>
      </c>
      <c r="Y220" s="69"/>
      <c r="Z220" s="69">
        <v>5</v>
      </c>
      <c r="AA220" s="69">
        <v>9.9</v>
      </c>
    </row>
    <row r="221" spans="2:27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I221" s="69">
        <v>8.8000000000000007</v>
      </c>
      <c r="J221" s="69">
        <v>4.8</v>
      </c>
      <c r="K221" s="69">
        <v>10</v>
      </c>
      <c r="L221" s="69">
        <v>5</v>
      </c>
      <c r="M221" s="69">
        <v>4.2</v>
      </c>
      <c r="N221" s="69">
        <v>6.4</v>
      </c>
      <c r="O221" s="69">
        <v>3.4</v>
      </c>
      <c r="P221" s="69">
        <v>5.8</v>
      </c>
      <c r="Q221" s="69">
        <v>4.2</v>
      </c>
      <c r="R221" s="69">
        <v>4</v>
      </c>
      <c r="S221" s="69">
        <v>7</v>
      </c>
      <c r="T221" s="69">
        <v>5.6</v>
      </c>
      <c r="U221" s="69">
        <v>6</v>
      </c>
      <c r="V221" s="69">
        <v>5</v>
      </c>
      <c r="W221" s="69">
        <v>4.8</v>
      </c>
      <c r="X221" s="69">
        <v>3.6</v>
      </c>
      <c r="Y221" s="69"/>
      <c r="Z221" s="69">
        <v>9.4</v>
      </c>
      <c r="AA221" s="69">
        <v>3.2</v>
      </c>
    </row>
    <row r="222" spans="2:27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I222" s="69">
        <v>16</v>
      </c>
      <c r="J222" s="69">
        <v>9.4</v>
      </c>
      <c r="K222" s="69">
        <v>8</v>
      </c>
      <c r="L222" s="69">
        <v>8</v>
      </c>
      <c r="M222" s="69">
        <v>11.4</v>
      </c>
      <c r="N222" s="69">
        <v>15</v>
      </c>
      <c r="O222" s="69">
        <v>15.4</v>
      </c>
      <c r="P222" s="69">
        <v>12</v>
      </c>
      <c r="Q222" s="69">
        <v>9.6</v>
      </c>
      <c r="R222" s="69">
        <v>9.1999999999999993</v>
      </c>
      <c r="S222" s="69">
        <v>18</v>
      </c>
      <c r="T222" s="69">
        <v>7.2</v>
      </c>
      <c r="U222" s="69">
        <v>11.2</v>
      </c>
      <c r="V222" s="69">
        <v>18</v>
      </c>
      <c r="W222" s="69">
        <v>10</v>
      </c>
      <c r="X222" s="69">
        <v>7.8</v>
      </c>
      <c r="Y222" s="69"/>
      <c r="Z222" s="69">
        <v>5.6</v>
      </c>
      <c r="AA222" s="69">
        <v>6.4</v>
      </c>
    </row>
    <row r="223" spans="2:27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I223" s="69">
        <v>7</v>
      </c>
      <c r="J223" s="69">
        <v>6.4</v>
      </c>
      <c r="K223" s="69">
        <v>13</v>
      </c>
      <c r="L223" s="69">
        <v>11</v>
      </c>
      <c r="M223" s="69">
        <v>5</v>
      </c>
      <c r="N223" s="69">
        <v>7</v>
      </c>
      <c r="O223" s="69">
        <v>5</v>
      </c>
      <c r="P223" s="69">
        <v>4</v>
      </c>
      <c r="Q223" s="69">
        <v>3.6</v>
      </c>
      <c r="R223" s="69">
        <v>4.5999999999999996</v>
      </c>
      <c r="S223" s="69">
        <v>7</v>
      </c>
      <c r="T223" s="69">
        <v>6.4</v>
      </c>
      <c r="U223" s="69">
        <v>6</v>
      </c>
      <c r="V223" s="69">
        <v>3</v>
      </c>
      <c r="W223" s="69">
        <v>5.4</v>
      </c>
      <c r="X223" s="69">
        <v>4.5999999999999996</v>
      </c>
      <c r="Y223" s="69"/>
      <c r="Z223" s="69">
        <v>10.199999999999999</v>
      </c>
      <c r="AA223" s="69">
        <v>6.01</v>
      </c>
    </row>
    <row r="224" spans="2:27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I224" s="69">
        <v>15</v>
      </c>
      <c r="J224" s="69">
        <v>7.2</v>
      </c>
      <c r="K224" s="69">
        <v>6</v>
      </c>
      <c r="L224" s="69">
        <v>12</v>
      </c>
      <c r="M224" s="69">
        <v>12</v>
      </c>
      <c r="N224" s="69">
        <v>15</v>
      </c>
      <c r="O224" s="69">
        <v>7.2</v>
      </c>
      <c r="P224" s="69">
        <v>11.2</v>
      </c>
      <c r="Q224" s="69">
        <v>6.6</v>
      </c>
      <c r="R224" s="69">
        <v>9</v>
      </c>
      <c r="S224" s="69">
        <v>9</v>
      </c>
      <c r="T224" s="69">
        <v>7.8</v>
      </c>
      <c r="U224" s="69">
        <v>12</v>
      </c>
      <c r="V224" s="69">
        <v>18</v>
      </c>
      <c r="W224" s="69">
        <v>10.4</v>
      </c>
      <c r="X224" s="69">
        <v>7.4</v>
      </c>
      <c r="Y224" s="69"/>
      <c r="Z224" s="69">
        <v>6.8</v>
      </c>
      <c r="AA224" s="69">
        <v>9.4</v>
      </c>
    </row>
    <row r="225" spans="2:27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I225" s="69">
        <v>7</v>
      </c>
      <c r="J225" s="69">
        <v>5.4</v>
      </c>
      <c r="K225" s="69">
        <v>14</v>
      </c>
      <c r="L225" s="69">
        <v>6.4</v>
      </c>
      <c r="M225" s="69">
        <v>6</v>
      </c>
      <c r="N225" s="69">
        <v>7</v>
      </c>
      <c r="O225" s="69">
        <v>5</v>
      </c>
      <c r="P225" s="69">
        <v>6.8</v>
      </c>
      <c r="Q225" s="69">
        <v>2.4</v>
      </c>
      <c r="R225" s="69">
        <v>3.6</v>
      </c>
      <c r="S225" s="69">
        <v>13</v>
      </c>
      <c r="T225" s="69">
        <v>4.2</v>
      </c>
      <c r="U225" s="69">
        <v>6</v>
      </c>
      <c r="V225" s="69">
        <v>3</v>
      </c>
      <c r="W225" s="69">
        <v>5</v>
      </c>
      <c r="X225" s="69">
        <v>3.6</v>
      </c>
      <c r="Y225" s="69"/>
      <c r="Z225" s="69">
        <v>8</v>
      </c>
      <c r="AA225" s="69">
        <v>5.2</v>
      </c>
    </row>
    <row r="226" spans="2:27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I226" s="125" t="s">
        <v>57</v>
      </c>
      <c r="J226" s="69">
        <v>9.1999999999999993</v>
      </c>
      <c r="K226" s="69">
        <v>6</v>
      </c>
      <c r="L226" s="69">
        <v>10</v>
      </c>
      <c r="M226" s="69">
        <v>11.6</v>
      </c>
      <c r="N226" s="125" t="s">
        <v>57</v>
      </c>
      <c r="O226" s="69">
        <v>7.8</v>
      </c>
      <c r="P226" s="69">
        <v>10</v>
      </c>
      <c r="Q226" s="69">
        <v>7.2</v>
      </c>
      <c r="R226" s="69">
        <v>8</v>
      </c>
      <c r="S226" s="69">
        <v>14</v>
      </c>
      <c r="T226" s="69">
        <v>9.4</v>
      </c>
      <c r="U226" s="69">
        <v>12</v>
      </c>
      <c r="V226" s="69">
        <v>16.8</v>
      </c>
      <c r="W226" s="69">
        <v>11</v>
      </c>
      <c r="X226" s="69">
        <v>7.2</v>
      </c>
      <c r="Y226" s="69"/>
      <c r="Z226" s="69">
        <v>6</v>
      </c>
      <c r="AA226" s="69">
        <v>10</v>
      </c>
    </row>
    <row r="227" spans="2:27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I227" s="125" t="s">
        <v>57</v>
      </c>
      <c r="J227" s="69">
        <v>7</v>
      </c>
      <c r="K227" s="69">
        <v>10.4</v>
      </c>
      <c r="L227" s="69">
        <v>6</v>
      </c>
      <c r="M227" s="69">
        <v>7</v>
      </c>
      <c r="N227" s="125" t="s">
        <v>57</v>
      </c>
      <c r="O227" s="69">
        <v>7</v>
      </c>
      <c r="P227" s="69">
        <v>3.8</v>
      </c>
      <c r="Q227" s="69">
        <v>3.6</v>
      </c>
      <c r="R227" s="69">
        <v>5</v>
      </c>
      <c r="S227" s="69">
        <v>10</v>
      </c>
      <c r="T227" s="69">
        <v>4.2</v>
      </c>
      <c r="U227" s="69">
        <v>6</v>
      </c>
      <c r="V227" s="69">
        <v>5.2</v>
      </c>
      <c r="W227" s="69">
        <v>6</v>
      </c>
      <c r="X227" s="69">
        <v>3.4</v>
      </c>
      <c r="Y227" s="69"/>
      <c r="Z227" s="69">
        <v>11</v>
      </c>
      <c r="AA227" s="69">
        <v>5</v>
      </c>
    </row>
    <row r="228" spans="2:27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I228" s="69">
        <v>15.6</v>
      </c>
      <c r="J228" s="69">
        <v>3</v>
      </c>
      <c r="K228" s="69">
        <v>6</v>
      </c>
      <c r="L228" s="69">
        <v>11</v>
      </c>
      <c r="M228" s="69">
        <v>10</v>
      </c>
      <c r="N228" s="69">
        <v>15.4</v>
      </c>
      <c r="O228" s="69">
        <v>8</v>
      </c>
      <c r="P228" s="69">
        <v>8</v>
      </c>
      <c r="Q228" s="69">
        <v>8.4</v>
      </c>
      <c r="R228" s="69">
        <v>5.8</v>
      </c>
      <c r="S228" s="69">
        <v>17</v>
      </c>
      <c r="T228" s="69">
        <v>7.4</v>
      </c>
      <c r="U228" s="69">
        <v>10.8</v>
      </c>
      <c r="V228" s="69">
        <v>18</v>
      </c>
      <c r="W228" s="69">
        <v>10</v>
      </c>
      <c r="X228" s="69">
        <v>7.4</v>
      </c>
      <c r="Y228" s="69"/>
      <c r="Z228" s="69">
        <v>5</v>
      </c>
      <c r="AA228" s="69">
        <v>10.8</v>
      </c>
    </row>
    <row r="229" spans="2:27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I229" s="69">
        <v>5.6</v>
      </c>
      <c r="J229" s="69">
        <v>5.2</v>
      </c>
      <c r="K229" s="69">
        <v>12.85</v>
      </c>
      <c r="L229" s="69">
        <v>6</v>
      </c>
      <c r="M229" s="69">
        <v>4.8</v>
      </c>
      <c r="N229" s="69">
        <v>6.6</v>
      </c>
      <c r="O229" s="69">
        <v>4</v>
      </c>
      <c r="P229" s="69">
        <v>5.2</v>
      </c>
      <c r="Q229" s="69">
        <v>3.8</v>
      </c>
      <c r="R229" s="69">
        <v>4</v>
      </c>
      <c r="S229" s="69">
        <v>8</v>
      </c>
      <c r="T229" s="125" t="s">
        <v>57</v>
      </c>
      <c r="U229" s="69">
        <v>8</v>
      </c>
      <c r="V229" s="69">
        <v>6.6</v>
      </c>
      <c r="W229" s="69">
        <v>4</v>
      </c>
      <c r="X229" s="69">
        <v>4</v>
      </c>
      <c r="Y229" s="69"/>
      <c r="Z229" s="69">
        <v>10</v>
      </c>
      <c r="AA229" s="69">
        <v>4.8</v>
      </c>
    </row>
    <row r="230" spans="2:27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I230" s="69">
        <v>14</v>
      </c>
      <c r="J230" s="69">
        <v>7.6</v>
      </c>
      <c r="K230" s="69">
        <v>7.4</v>
      </c>
      <c r="L230" s="69">
        <v>10</v>
      </c>
      <c r="M230" s="69">
        <v>11</v>
      </c>
      <c r="N230" s="69">
        <v>12.6</v>
      </c>
      <c r="O230" s="69">
        <v>7.2</v>
      </c>
      <c r="P230" s="69">
        <v>11.8</v>
      </c>
      <c r="Q230" s="69">
        <v>9.1999999999999993</v>
      </c>
      <c r="R230" s="69">
        <v>8.8000000000000007</v>
      </c>
      <c r="S230" s="69">
        <v>16</v>
      </c>
      <c r="T230" s="69">
        <v>8.5</v>
      </c>
      <c r="U230" s="69">
        <v>12</v>
      </c>
      <c r="V230" s="69">
        <v>15</v>
      </c>
      <c r="W230" s="69">
        <v>11.4</v>
      </c>
      <c r="X230" s="69">
        <v>7.4</v>
      </c>
      <c r="Y230" s="69"/>
      <c r="Z230" s="69">
        <v>4.4000000000000004</v>
      </c>
      <c r="AA230" s="69">
        <v>9.6</v>
      </c>
    </row>
    <row r="231" spans="2:27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I231" s="69">
        <v>6.4</v>
      </c>
      <c r="J231" s="69">
        <v>8</v>
      </c>
      <c r="K231" s="69">
        <v>14</v>
      </c>
      <c r="L231" s="69">
        <v>7</v>
      </c>
      <c r="M231" s="69">
        <v>6.8</v>
      </c>
      <c r="N231" s="69">
        <v>7.2</v>
      </c>
      <c r="O231" s="69">
        <v>4.4000000000000004</v>
      </c>
      <c r="P231" s="69">
        <v>5.6</v>
      </c>
      <c r="Q231" s="69">
        <v>4.2</v>
      </c>
      <c r="R231" s="69">
        <v>3.6</v>
      </c>
      <c r="S231" s="69">
        <v>6</v>
      </c>
      <c r="T231" s="69">
        <v>3.8</v>
      </c>
      <c r="U231" s="69">
        <v>6</v>
      </c>
      <c r="V231" s="69">
        <v>4.4000000000000004</v>
      </c>
      <c r="W231" s="69">
        <v>4.4000000000000004</v>
      </c>
      <c r="X231" s="69">
        <v>2.6</v>
      </c>
      <c r="Y231" s="69"/>
      <c r="Z231" s="69">
        <v>10</v>
      </c>
      <c r="AA231" s="69">
        <v>5.4</v>
      </c>
    </row>
    <row r="232" spans="2:27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I232" s="69">
        <v>13</v>
      </c>
      <c r="J232" s="69">
        <v>7.5</v>
      </c>
      <c r="K232" s="69">
        <v>6</v>
      </c>
      <c r="L232" s="69">
        <v>9</v>
      </c>
      <c r="M232" s="69">
        <v>12</v>
      </c>
      <c r="N232" s="69">
        <v>13</v>
      </c>
      <c r="O232" s="69">
        <v>7.5</v>
      </c>
      <c r="P232" s="69">
        <v>9.1999999999999993</v>
      </c>
      <c r="Q232" s="69">
        <v>10.199999999999999</v>
      </c>
      <c r="R232" s="69">
        <v>6.8</v>
      </c>
      <c r="S232" s="69">
        <v>16</v>
      </c>
      <c r="T232" s="69">
        <v>8</v>
      </c>
      <c r="U232" s="69">
        <v>11</v>
      </c>
      <c r="V232" s="69">
        <v>18.2</v>
      </c>
      <c r="W232" s="69">
        <v>10</v>
      </c>
      <c r="X232" s="69">
        <v>6.4</v>
      </c>
      <c r="Y232" s="69"/>
      <c r="Z232" s="69">
        <v>6</v>
      </c>
      <c r="AA232" s="69">
        <v>10</v>
      </c>
    </row>
    <row r="233" spans="2:27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I233" s="69">
        <v>6.6</v>
      </c>
      <c r="J233" s="69">
        <v>4.8</v>
      </c>
      <c r="K233" s="69">
        <v>13</v>
      </c>
      <c r="L233" s="69">
        <v>7</v>
      </c>
      <c r="M233" s="69">
        <v>5.4</v>
      </c>
      <c r="N233" s="69">
        <v>7.4</v>
      </c>
      <c r="O233" s="69">
        <v>4.0999999999999996</v>
      </c>
      <c r="P233" s="69">
        <v>4.5999999999999996</v>
      </c>
      <c r="Q233" s="69">
        <v>4.2</v>
      </c>
      <c r="R233" s="69">
        <v>4</v>
      </c>
      <c r="S233" s="69">
        <v>9</v>
      </c>
      <c r="T233" s="69">
        <v>4.5999999999999996</v>
      </c>
      <c r="U233" s="69">
        <v>7</v>
      </c>
      <c r="V233" s="69">
        <v>5</v>
      </c>
      <c r="W233" s="69">
        <v>4.8</v>
      </c>
      <c r="X233" s="69">
        <v>3.4</v>
      </c>
      <c r="Y233" s="69"/>
      <c r="Z233" s="69">
        <v>9.4</v>
      </c>
      <c r="AA233" s="69">
        <v>5.8</v>
      </c>
    </row>
    <row r="234" spans="2:27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I234" s="69">
        <v>15</v>
      </c>
      <c r="J234" s="69">
        <v>9</v>
      </c>
      <c r="K234" s="69">
        <v>5</v>
      </c>
      <c r="L234" s="69">
        <v>10</v>
      </c>
      <c r="M234" s="69">
        <v>12</v>
      </c>
      <c r="N234" s="69">
        <v>14</v>
      </c>
      <c r="O234" s="69">
        <v>7.6</v>
      </c>
      <c r="P234" s="69">
        <v>11.4</v>
      </c>
      <c r="Q234" s="69">
        <v>6</v>
      </c>
      <c r="R234" s="69">
        <v>11</v>
      </c>
      <c r="S234" s="69">
        <v>14</v>
      </c>
      <c r="T234" s="69">
        <v>10.4</v>
      </c>
      <c r="U234" s="69">
        <v>11</v>
      </c>
      <c r="V234" s="69">
        <v>17.8</v>
      </c>
      <c r="W234" s="69">
        <v>8</v>
      </c>
      <c r="X234" s="69">
        <v>6</v>
      </c>
      <c r="Y234" s="69"/>
      <c r="Z234" s="69">
        <v>6</v>
      </c>
      <c r="AA234" s="69">
        <v>9.3000000000000007</v>
      </c>
    </row>
    <row r="235" spans="2:27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I235" s="69">
        <v>7.4</v>
      </c>
      <c r="J235" s="69">
        <v>4.5999999999999996</v>
      </c>
      <c r="K235" s="69">
        <v>11</v>
      </c>
      <c r="L235" s="69">
        <v>7</v>
      </c>
      <c r="M235" s="69">
        <v>6.3</v>
      </c>
      <c r="N235" s="69">
        <v>7.4</v>
      </c>
      <c r="O235" s="69">
        <v>4</v>
      </c>
      <c r="P235" s="69">
        <v>5.2</v>
      </c>
      <c r="Q235" s="69">
        <v>6.5</v>
      </c>
      <c r="R235" s="69">
        <v>4.5999999999999996</v>
      </c>
      <c r="S235" s="69">
        <v>16</v>
      </c>
      <c r="T235" s="69">
        <v>3.6</v>
      </c>
      <c r="U235" s="69">
        <v>6.2</v>
      </c>
      <c r="V235" s="69">
        <v>6.6</v>
      </c>
      <c r="W235" s="69">
        <v>6</v>
      </c>
      <c r="X235" s="69">
        <v>3.5</v>
      </c>
      <c r="Y235" s="69"/>
      <c r="Z235" s="69">
        <v>9.4</v>
      </c>
      <c r="AA235" s="69">
        <v>5.5</v>
      </c>
    </row>
    <row r="236" spans="2:27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I236" s="69">
        <v>15</v>
      </c>
      <c r="J236" s="69">
        <v>9</v>
      </c>
      <c r="K236" s="69">
        <v>9.5</v>
      </c>
      <c r="L236" s="69">
        <v>8</v>
      </c>
      <c r="M236" s="69">
        <v>13</v>
      </c>
      <c r="N236" s="69">
        <v>13</v>
      </c>
      <c r="O236" s="69">
        <v>5</v>
      </c>
      <c r="P236" s="69">
        <v>10.199999999999999</v>
      </c>
      <c r="Q236" s="69">
        <v>7.2</v>
      </c>
      <c r="R236" s="69">
        <v>8.4</v>
      </c>
      <c r="S236" s="69">
        <v>16</v>
      </c>
      <c r="T236" s="69">
        <v>7.2</v>
      </c>
      <c r="U236" s="69">
        <v>12</v>
      </c>
      <c r="V236" s="69">
        <v>21.1</v>
      </c>
      <c r="W236" s="69">
        <v>7.2</v>
      </c>
      <c r="X236" s="69">
        <v>7</v>
      </c>
      <c r="Y236" s="69"/>
      <c r="Z236" s="69">
        <v>6</v>
      </c>
      <c r="AA236" s="69">
        <v>11.2</v>
      </c>
    </row>
    <row r="237" spans="2:27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I237" s="69">
        <v>7</v>
      </c>
      <c r="J237" s="69">
        <v>4.5999999999999996</v>
      </c>
      <c r="K237" s="69">
        <v>13</v>
      </c>
      <c r="L237" s="69">
        <v>9</v>
      </c>
      <c r="M237" s="69">
        <v>7</v>
      </c>
      <c r="N237" s="69">
        <v>6</v>
      </c>
      <c r="O237" s="69">
        <v>7.8</v>
      </c>
      <c r="P237" s="69">
        <v>6.6</v>
      </c>
      <c r="Q237" s="69">
        <v>4</v>
      </c>
      <c r="R237" s="69">
        <v>4</v>
      </c>
      <c r="S237" s="69">
        <v>9</v>
      </c>
      <c r="T237" s="69">
        <v>5.2</v>
      </c>
      <c r="U237" s="69">
        <v>7</v>
      </c>
      <c r="V237" s="69">
        <v>4.8</v>
      </c>
      <c r="W237" s="69">
        <v>4.8</v>
      </c>
      <c r="X237" s="69">
        <v>3</v>
      </c>
      <c r="Y237" s="69"/>
      <c r="Z237" s="69">
        <v>12</v>
      </c>
      <c r="AA237" s="69">
        <v>5.4</v>
      </c>
    </row>
    <row r="238" spans="2:27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I238" s="69">
        <v>14.8</v>
      </c>
      <c r="J238" s="69">
        <v>5.2</v>
      </c>
      <c r="K238" s="69">
        <v>6.4</v>
      </c>
      <c r="L238" s="69">
        <v>8</v>
      </c>
      <c r="M238" s="69">
        <v>13</v>
      </c>
      <c r="N238" s="69">
        <v>14.6</v>
      </c>
      <c r="O238" s="69">
        <v>8</v>
      </c>
      <c r="P238" s="69">
        <v>9.8000000000000007</v>
      </c>
      <c r="Q238" s="69">
        <v>10.4</v>
      </c>
      <c r="R238" s="69">
        <v>6.6</v>
      </c>
      <c r="S238" s="69">
        <v>15</v>
      </c>
      <c r="T238" s="69">
        <v>8.6</v>
      </c>
      <c r="U238" s="69">
        <v>12.6</v>
      </c>
      <c r="V238" s="69">
        <v>17.2</v>
      </c>
      <c r="W238" s="69">
        <v>9.6</v>
      </c>
      <c r="X238" s="69">
        <v>7</v>
      </c>
      <c r="Y238" s="69"/>
      <c r="Z238" s="69">
        <v>5</v>
      </c>
      <c r="AA238" s="69">
        <v>10</v>
      </c>
    </row>
    <row r="239" spans="2:27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I239" s="125" t="s">
        <v>57</v>
      </c>
      <c r="J239" s="69">
        <v>6</v>
      </c>
      <c r="K239" s="69">
        <v>14</v>
      </c>
      <c r="L239" s="69">
        <v>6.4</v>
      </c>
      <c r="M239" s="69">
        <v>7</v>
      </c>
      <c r="N239" s="125" t="s">
        <v>57</v>
      </c>
      <c r="O239" s="69">
        <v>6</v>
      </c>
      <c r="P239" s="69">
        <v>6</v>
      </c>
      <c r="Q239" s="69">
        <v>3.4</v>
      </c>
      <c r="R239" s="69">
        <v>4.8</v>
      </c>
      <c r="S239" s="69">
        <v>7</v>
      </c>
      <c r="T239" s="69">
        <v>5</v>
      </c>
      <c r="U239" s="69">
        <v>5.2</v>
      </c>
      <c r="V239" s="69">
        <v>4.4000000000000004</v>
      </c>
      <c r="W239" s="69">
        <v>4</v>
      </c>
      <c r="X239" s="69">
        <v>3</v>
      </c>
      <c r="Y239" s="69"/>
      <c r="Z239" s="69">
        <v>8.1999999999999993</v>
      </c>
      <c r="AA239" s="69">
        <v>4</v>
      </c>
    </row>
    <row r="240" spans="2:27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I240" s="69">
        <v>16</v>
      </c>
      <c r="J240" s="69">
        <v>6.6</v>
      </c>
      <c r="K240" s="69">
        <v>6.6</v>
      </c>
      <c r="L240" s="69">
        <v>10</v>
      </c>
      <c r="M240" s="113">
        <v>11.2</v>
      </c>
      <c r="N240" s="69">
        <v>15.2</v>
      </c>
      <c r="O240" s="69">
        <v>12</v>
      </c>
      <c r="P240" s="69">
        <v>9.4</v>
      </c>
      <c r="Q240" s="69">
        <v>9.1999999999999993</v>
      </c>
      <c r="R240" s="69">
        <v>7.6</v>
      </c>
      <c r="S240" s="69">
        <v>15.8</v>
      </c>
      <c r="T240" s="69">
        <v>8</v>
      </c>
      <c r="U240" s="69">
        <v>11.2</v>
      </c>
      <c r="V240" s="69">
        <v>14.2</v>
      </c>
      <c r="W240" s="69">
        <v>10</v>
      </c>
      <c r="X240" s="69">
        <v>8</v>
      </c>
      <c r="Y240" s="69"/>
      <c r="Z240" s="69">
        <v>4.4000000000000004</v>
      </c>
      <c r="AA240" s="69">
        <v>12</v>
      </c>
    </row>
    <row r="241" spans="2:27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I241" s="69">
        <v>8</v>
      </c>
      <c r="J241" s="69">
        <v>5</v>
      </c>
      <c r="K241" s="69">
        <v>13.2</v>
      </c>
      <c r="L241" s="69">
        <v>6</v>
      </c>
      <c r="M241" s="69">
        <v>5</v>
      </c>
      <c r="N241" s="69">
        <v>7.8</v>
      </c>
      <c r="O241" s="69">
        <v>4</v>
      </c>
      <c r="P241" s="69">
        <v>5.6</v>
      </c>
      <c r="Q241" s="69">
        <v>3.4</v>
      </c>
      <c r="R241" s="69">
        <v>3</v>
      </c>
      <c r="S241" s="69">
        <v>8</v>
      </c>
      <c r="T241" s="69">
        <v>3.8</v>
      </c>
      <c r="U241" s="69">
        <v>5.8</v>
      </c>
      <c r="V241" s="69">
        <v>3.8</v>
      </c>
      <c r="W241" s="69">
        <v>4</v>
      </c>
      <c r="X241" s="69">
        <v>3</v>
      </c>
      <c r="Y241" s="69"/>
      <c r="Z241" s="69">
        <v>8</v>
      </c>
      <c r="AA241" s="69">
        <v>4.8</v>
      </c>
    </row>
    <row r="242" spans="2:27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I242" s="69">
        <v>15.8</v>
      </c>
      <c r="J242" s="69">
        <v>7.2</v>
      </c>
      <c r="K242" s="69">
        <v>6.2</v>
      </c>
      <c r="L242" s="69">
        <v>6</v>
      </c>
      <c r="M242" s="69">
        <v>11.4</v>
      </c>
      <c r="N242" s="69">
        <v>15.2</v>
      </c>
      <c r="O242" s="69">
        <v>8</v>
      </c>
      <c r="P242" s="69">
        <v>9.6</v>
      </c>
      <c r="Q242" s="69">
        <v>4.2</v>
      </c>
      <c r="R242" s="69">
        <v>7</v>
      </c>
      <c r="S242" s="69">
        <v>14.3</v>
      </c>
      <c r="T242" s="69">
        <v>8.4</v>
      </c>
      <c r="U242" s="69">
        <v>10</v>
      </c>
      <c r="V242" s="69">
        <v>17.8</v>
      </c>
      <c r="W242" s="69">
        <v>10</v>
      </c>
      <c r="X242" s="69">
        <v>6</v>
      </c>
      <c r="Y242" s="69"/>
      <c r="Z242" s="69">
        <v>5</v>
      </c>
      <c r="AA242" s="69">
        <v>11.4</v>
      </c>
    </row>
    <row r="243" spans="2:27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I243" s="69">
        <v>6.6</v>
      </c>
      <c r="J243" s="69">
        <v>4.5999999999999996</v>
      </c>
      <c r="K243" s="69">
        <v>18</v>
      </c>
      <c r="L243" s="125" t="s">
        <v>57</v>
      </c>
      <c r="M243" s="69">
        <v>7</v>
      </c>
      <c r="N243" s="69">
        <v>6.4</v>
      </c>
      <c r="O243" s="69">
        <v>4.2</v>
      </c>
      <c r="P243" s="69">
        <v>5.2</v>
      </c>
      <c r="Q243" s="69">
        <v>6.2</v>
      </c>
      <c r="R243" s="69">
        <v>3</v>
      </c>
      <c r="S243" s="69">
        <v>9</v>
      </c>
      <c r="T243" s="69">
        <v>4.5999999999999996</v>
      </c>
      <c r="U243" s="69">
        <v>3.2</v>
      </c>
      <c r="V243" s="69">
        <v>6.6</v>
      </c>
      <c r="W243" s="69">
        <v>4.4000000000000004</v>
      </c>
      <c r="X243" s="69">
        <v>3.2</v>
      </c>
      <c r="Y243" s="69"/>
      <c r="Z243" s="69">
        <v>10</v>
      </c>
      <c r="AA243" s="69">
        <v>5</v>
      </c>
    </row>
    <row r="244" spans="2:27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I244" s="69">
        <v>16.8</v>
      </c>
      <c r="J244" s="69">
        <v>5</v>
      </c>
      <c r="K244" s="69">
        <v>6.4</v>
      </c>
      <c r="L244" s="69">
        <v>10</v>
      </c>
      <c r="M244" s="69">
        <v>12</v>
      </c>
      <c r="N244" s="69">
        <v>16</v>
      </c>
      <c r="O244" s="69">
        <v>6.4</v>
      </c>
      <c r="P244" s="69">
        <v>10.6</v>
      </c>
      <c r="Q244" s="69">
        <v>6.2</v>
      </c>
      <c r="R244" s="69">
        <v>7</v>
      </c>
      <c r="S244" s="69">
        <v>15.4</v>
      </c>
      <c r="T244" s="69">
        <v>8.9</v>
      </c>
      <c r="U244" s="69">
        <v>10.199999999999999</v>
      </c>
      <c r="V244" s="69">
        <v>14</v>
      </c>
      <c r="W244" s="69">
        <v>11</v>
      </c>
      <c r="X244" s="69">
        <v>7</v>
      </c>
      <c r="Y244" s="69"/>
      <c r="Z244" s="69">
        <v>7</v>
      </c>
      <c r="AA244" s="69">
        <v>8.6</v>
      </c>
    </row>
    <row r="245" spans="2:27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I245" s="69">
        <v>6.8</v>
      </c>
      <c r="J245" s="69">
        <v>5</v>
      </c>
      <c r="K245" s="69">
        <v>13.3</v>
      </c>
      <c r="L245" s="69">
        <v>6</v>
      </c>
      <c r="M245" s="69">
        <v>7</v>
      </c>
      <c r="N245" s="69">
        <v>8</v>
      </c>
      <c r="O245" s="69">
        <v>4.8</v>
      </c>
      <c r="P245" s="69">
        <v>5.2</v>
      </c>
      <c r="Q245" s="69">
        <v>3</v>
      </c>
      <c r="R245" s="125" t="s">
        <v>57</v>
      </c>
      <c r="S245" s="69">
        <v>8.1999999999999993</v>
      </c>
      <c r="T245" s="69">
        <v>4.8</v>
      </c>
      <c r="U245" s="69">
        <v>7</v>
      </c>
      <c r="V245" s="69">
        <v>7.6</v>
      </c>
      <c r="W245" s="69">
        <v>5.2</v>
      </c>
      <c r="X245" s="69">
        <v>2</v>
      </c>
      <c r="Y245" s="69"/>
      <c r="Z245" s="69">
        <v>3</v>
      </c>
      <c r="AA245" s="69">
        <v>5</v>
      </c>
    </row>
    <row r="246" spans="2:27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I246" s="69">
        <v>15.8</v>
      </c>
      <c r="J246" s="69">
        <v>6.4</v>
      </c>
      <c r="K246" s="69">
        <v>5</v>
      </c>
      <c r="L246" s="69">
        <v>9.4</v>
      </c>
      <c r="M246" s="69">
        <v>11.6</v>
      </c>
      <c r="N246" s="69">
        <v>15.8</v>
      </c>
      <c r="O246" s="69">
        <v>6</v>
      </c>
      <c r="P246" s="69">
        <v>9.9</v>
      </c>
      <c r="Q246" s="69">
        <v>8</v>
      </c>
      <c r="R246" s="69">
        <v>7.4</v>
      </c>
      <c r="S246" s="69">
        <v>16</v>
      </c>
      <c r="T246" s="69">
        <v>8.6</v>
      </c>
      <c r="U246" s="69">
        <v>5</v>
      </c>
      <c r="V246" s="69">
        <v>16</v>
      </c>
      <c r="W246" s="69">
        <v>10</v>
      </c>
      <c r="X246" s="69">
        <v>5.2</v>
      </c>
      <c r="Y246" s="69"/>
      <c r="Z246" s="69">
        <v>7</v>
      </c>
      <c r="AA246" s="69">
        <v>10.199999999999999</v>
      </c>
    </row>
    <row r="247" spans="2:27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I247" s="69">
        <v>6.6</v>
      </c>
      <c r="J247" s="69">
        <v>3.4</v>
      </c>
      <c r="K247" s="69">
        <v>12.2</v>
      </c>
      <c r="L247" s="69">
        <v>5</v>
      </c>
      <c r="M247" s="69">
        <v>7</v>
      </c>
      <c r="N247" s="69">
        <v>7.6</v>
      </c>
      <c r="O247" s="69">
        <v>3.4</v>
      </c>
      <c r="P247" s="69">
        <v>5.8</v>
      </c>
      <c r="Q247" s="69">
        <v>3.6</v>
      </c>
      <c r="R247" s="69">
        <v>5</v>
      </c>
      <c r="S247" s="69">
        <v>8</v>
      </c>
      <c r="T247" s="69">
        <v>4.4000000000000004</v>
      </c>
      <c r="U247" s="69">
        <v>4.8</v>
      </c>
      <c r="V247" s="69">
        <v>7.6</v>
      </c>
      <c r="W247" s="69">
        <v>4</v>
      </c>
      <c r="X247" s="69">
        <v>3</v>
      </c>
      <c r="Y247" s="69"/>
      <c r="Z247" s="69">
        <v>10</v>
      </c>
      <c r="AA247" s="69">
        <v>4.8</v>
      </c>
    </row>
    <row r="248" spans="2:27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I248" s="69">
        <v>16</v>
      </c>
      <c r="J248" s="69">
        <v>6.9</v>
      </c>
      <c r="K248" s="69">
        <v>2.6</v>
      </c>
      <c r="L248" s="69">
        <v>9</v>
      </c>
      <c r="M248" s="69">
        <v>12</v>
      </c>
      <c r="N248" s="69">
        <v>12.4</v>
      </c>
      <c r="O248" s="69">
        <v>6</v>
      </c>
      <c r="P248" s="69">
        <v>9</v>
      </c>
      <c r="Q248" s="69">
        <v>7.4</v>
      </c>
      <c r="R248" s="69">
        <v>7.6</v>
      </c>
      <c r="S248" s="69">
        <v>14.6</v>
      </c>
      <c r="T248" s="69">
        <v>9</v>
      </c>
      <c r="U248" s="69">
        <v>11.2</v>
      </c>
      <c r="V248" s="69">
        <v>13.6</v>
      </c>
      <c r="W248" s="69">
        <v>11</v>
      </c>
      <c r="X248" s="69">
        <v>6.6</v>
      </c>
      <c r="Y248" s="114"/>
      <c r="Z248" s="69">
        <v>4</v>
      </c>
      <c r="AA248" s="69">
        <v>9.4</v>
      </c>
    </row>
    <row r="249" spans="2:27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I249" s="69">
        <v>7</v>
      </c>
      <c r="J249" s="69">
        <v>3.8</v>
      </c>
      <c r="K249" s="69">
        <v>11</v>
      </c>
      <c r="L249" s="69">
        <v>5.8</v>
      </c>
      <c r="M249" s="69">
        <v>6</v>
      </c>
      <c r="N249" s="69">
        <v>7.4</v>
      </c>
      <c r="O249" s="69">
        <v>5</v>
      </c>
      <c r="P249" s="69">
        <v>6.2</v>
      </c>
      <c r="Q249" s="69">
        <v>3.2</v>
      </c>
      <c r="R249" s="69">
        <v>4.2</v>
      </c>
      <c r="S249" s="69">
        <v>6.4</v>
      </c>
      <c r="T249" s="69">
        <v>3.4</v>
      </c>
      <c r="U249" s="69">
        <v>6</v>
      </c>
      <c r="V249" s="69">
        <v>7.5</v>
      </c>
      <c r="W249" s="69">
        <v>5</v>
      </c>
      <c r="X249" s="69">
        <v>2.6</v>
      </c>
      <c r="Y249" s="114"/>
      <c r="Z249" s="69">
        <v>11</v>
      </c>
      <c r="AA249" s="69">
        <v>5.0999999999999996</v>
      </c>
    </row>
    <row r="250" spans="2:27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I250" s="69">
        <v>12</v>
      </c>
      <c r="J250" s="69">
        <v>6</v>
      </c>
      <c r="K250" s="69">
        <v>6</v>
      </c>
      <c r="L250" s="69">
        <v>10.199999999999999</v>
      </c>
      <c r="M250" s="69">
        <v>9.4</v>
      </c>
      <c r="N250" s="69">
        <v>14</v>
      </c>
      <c r="O250" s="69">
        <v>7.2</v>
      </c>
      <c r="P250" s="69">
        <v>4</v>
      </c>
      <c r="Q250" s="69">
        <v>8.8000000000000007</v>
      </c>
      <c r="R250" s="69">
        <v>7.6</v>
      </c>
      <c r="S250" s="69">
        <v>17</v>
      </c>
      <c r="T250" s="114">
        <v>8.1999999999999993</v>
      </c>
      <c r="U250" s="69">
        <v>12.4</v>
      </c>
      <c r="V250" s="69">
        <v>13.8</v>
      </c>
      <c r="W250" s="69">
        <v>10.6</v>
      </c>
      <c r="X250" s="69">
        <v>5.4</v>
      </c>
      <c r="Y250" s="69"/>
      <c r="Z250" s="69">
        <v>5</v>
      </c>
      <c r="AA250" s="69">
        <v>8</v>
      </c>
    </row>
    <row r="251" spans="2:27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I251" s="69">
        <v>9.1999999999999993</v>
      </c>
      <c r="J251" s="69">
        <v>4</v>
      </c>
      <c r="K251" s="69">
        <v>11.8</v>
      </c>
      <c r="L251" s="69">
        <v>6.6</v>
      </c>
      <c r="M251" s="69">
        <v>9</v>
      </c>
      <c r="N251" s="69">
        <v>8</v>
      </c>
      <c r="O251" s="69">
        <v>4</v>
      </c>
      <c r="P251" s="69">
        <v>7</v>
      </c>
      <c r="Q251" s="69">
        <v>7.6</v>
      </c>
      <c r="R251" s="69">
        <v>3.4</v>
      </c>
      <c r="S251" s="69">
        <v>8.8000000000000007</v>
      </c>
      <c r="T251" s="69">
        <v>4.2</v>
      </c>
      <c r="U251" s="69">
        <v>5.4</v>
      </c>
      <c r="V251" s="69">
        <v>5.6</v>
      </c>
      <c r="W251" s="69">
        <v>5.4</v>
      </c>
      <c r="X251" s="69">
        <v>3</v>
      </c>
      <c r="Y251" s="69"/>
      <c r="Z251" s="69">
        <v>11</v>
      </c>
      <c r="AA251" s="69">
        <v>5.6</v>
      </c>
    </row>
    <row r="252" spans="2:27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I252" s="69">
        <v>15</v>
      </c>
      <c r="J252" s="69">
        <v>5.4</v>
      </c>
      <c r="K252" s="69">
        <v>5.8</v>
      </c>
      <c r="L252" s="69">
        <v>10.199999999999999</v>
      </c>
      <c r="M252" s="69">
        <v>9.4</v>
      </c>
      <c r="N252" s="69">
        <v>15.2</v>
      </c>
      <c r="O252" s="69">
        <v>6.8</v>
      </c>
      <c r="P252" s="69">
        <v>11.2</v>
      </c>
      <c r="Q252" s="69">
        <v>8.1999999999999993</v>
      </c>
      <c r="R252" s="69">
        <v>8</v>
      </c>
      <c r="S252" s="69">
        <v>15.2</v>
      </c>
      <c r="T252" s="69">
        <v>8.6</v>
      </c>
      <c r="U252" s="69">
        <v>10.6</v>
      </c>
      <c r="V252" s="69">
        <v>17</v>
      </c>
      <c r="W252" s="69">
        <v>9.6</v>
      </c>
      <c r="X252" s="69">
        <v>5.4</v>
      </c>
      <c r="Y252" s="69"/>
      <c r="Z252" s="115">
        <v>4</v>
      </c>
      <c r="AA252" s="69">
        <v>9</v>
      </c>
    </row>
    <row r="253" spans="2:27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I253" s="69">
        <v>5.2</v>
      </c>
      <c r="J253" s="69">
        <v>4</v>
      </c>
      <c r="K253" s="69">
        <v>13</v>
      </c>
      <c r="L253" s="69">
        <v>7.8</v>
      </c>
      <c r="M253" s="69">
        <v>3.8</v>
      </c>
      <c r="N253" s="69">
        <v>5.6</v>
      </c>
      <c r="O253" s="69">
        <v>3</v>
      </c>
      <c r="P253" s="69">
        <v>6</v>
      </c>
      <c r="Q253" s="69">
        <v>3.4</v>
      </c>
      <c r="R253" s="69">
        <v>3.4</v>
      </c>
      <c r="S253" s="69">
        <v>7</v>
      </c>
      <c r="T253" s="69">
        <v>2.8</v>
      </c>
      <c r="U253" s="69">
        <v>5.2</v>
      </c>
      <c r="V253" s="69">
        <v>4.4000000000000004</v>
      </c>
      <c r="W253" s="69">
        <v>5</v>
      </c>
      <c r="X253" s="69">
        <v>3</v>
      </c>
      <c r="Y253" s="69"/>
      <c r="Z253" s="69">
        <v>10.8</v>
      </c>
      <c r="AA253" s="69">
        <v>4.8</v>
      </c>
    </row>
    <row r="254" spans="2:27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I254" s="69">
        <v>14</v>
      </c>
      <c r="J254" s="69">
        <v>7</v>
      </c>
      <c r="K254" s="69">
        <v>4.8</v>
      </c>
      <c r="L254" s="69">
        <v>10.8</v>
      </c>
      <c r="M254" s="69">
        <v>11</v>
      </c>
      <c r="N254" s="69">
        <v>14.2</v>
      </c>
      <c r="O254" s="69">
        <v>7</v>
      </c>
      <c r="P254" s="69">
        <v>8</v>
      </c>
      <c r="Q254" s="69">
        <v>9.4</v>
      </c>
      <c r="R254" s="69">
        <v>5.4</v>
      </c>
      <c r="S254" s="69">
        <v>16.8</v>
      </c>
      <c r="T254" s="69">
        <v>9</v>
      </c>
      <c r="U254" s="69">
        <v>12</v>
      </c>
      <c r="V254" s="69">
        <v>17</v>
      </c>
      <c r="W254" s="69">
        <v>12</v>
      </c>
      <c r="X254" s="69">
        <v>5</v>
      </c>
      <c r="Y254" s="69"/>
      <c r="Z254" s="69">
        <v>7.2</v>
      </c>
      <c r="AA254" s="69">
        <v>7.8</v>
      </c>
    </row>
    <row r="255" spans="2:27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I255" s="69">
        <v>6.6</v>
      </c>
      <c r="J255" s="69">
        <v>5</v>
      </c>
      <c r="K255" s="69">
        <v>12.2</v>
      </c>
      <c r="L255" s="69">
        <v>7</v>
      </c>
      <c r="M255" s="69">
        <v>6.4</v>
      </c>
      <c r="N255" s="69">
        <v>7.4</v>
      </c>
      <c r="O255" s="69">
        <v>3</v>
      </c>
      <c r="P255" s="69">
        <v>7</v>
      </c>
      <c r="Q255" s="69">
        <v>3.4</v>
      </c>
      <c r="R255" s="69">
        <v>4</v>
      </c>
      <c r="S255" s="69">
        <v>8.1999999999999993</v>
      </c>
      <c r="T255" s="69">
        <v>2.4</v>
      </c>
      <c r="U255" s="69">
        <v>6.2</v>
      </c>
      <c r="V255" s="69">
        <v>7</v>
      </c>
      <c r="W255" s="69">
        <v>5.4</v>
      </c>
      <c r="X255" s="69">
        <v>3.2</v>
      </c>
      <c r="Y255" s="69"/>
      <c r="Z255" s="69">
        <v>10</v>
      </c>
      <c r="AA255" s="69">
        <v>6.8</v>
      </c>
    </row>
    <row r="256" spans="2:27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I256" s="69">
        <v>15</v>
      </c>
      <c r="J256" s="69">
        <v>8.6</v>
      </c>
      <c r="K256" s="69">
        <v>7</v>
      </c>
      <c r="L256" s="69">
        <v>10.4</v>
      </c>
      <c r="M256" s="69">
        <v>12</v>
      </c>
      <c r="N256" s="69">
        <v>16</v>
      </c>
      <c r="O256" s="69">
        <v>8</v>
      </c>
      <c r="P256" s="69">
        <v>12</v>
      </c>
      <c r="Q256" s="69">
        <v>7.4</v>
      </c>
      <c r="R256" s="69">
        <v>6.8</v>
      </c>
      <c r="S256" s="69">
        <v>16</v>
      </c>
      <c r="T256" s="69">
        <v>12.6</v>
      </c>
      <c r="U256" s="69">
        <v>11.6</v>
      </c>
      <c r="V256" s="69">
        <v>15.6</v>
      </c>
      <c r="W256" s="69">
        <v>11</v>
      </c>
      <c r="X256" s="69">
        <v>5</v>
      </c>
      <c r="Y256" s="69"/>
      <c r="Z256" s="69">
        <v>6</v>
      </c>
      <c r="AA256" s="69">
        <v>9.1999999999999993</v>
      </c>
    </row>
    <row r="257" spans="2:27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I257" s="69">
        <v>5</v>
      </c>
      <c r="J257" s="69">
        <v>3.4</v>
      </c>
      <c r="K257" s="69">
        <v>10.199999999999999</v>
      </c>
      <c r="L257" s="69">
        <v>6.6</v>
      </c>
      <c r="M257" s="69">
        <v>7</v>
      </c>
      <c r="N257" s="69">
        <v>7</v>
      </c>
      <c r="O257" s="69">
        <v>3.2</v>
      </c>
      <c r="P257" s="69">
        <v>3</v>
      </c>
      <c r="Q257" s="69">
        <v>3.4</v>
      </c>
      <c r="R257" s="69">
        <v>3.4</v>
      </c>
      <c r="S257" s="69">
        <v>8</v>
      </c>
      <c r="T257" s="69">
        <v>4.2</v>
      </c>
      <c r="U257" s="69">
        <v>5.8</v>
      </c>
      <c r="V257" s="69">
        <v>5.6</v>
      </c>
      <c r="W257" s="69">
        <v>5.2</v>
      </c>
      <c r="X257" s="69">
        <v>3.2</v>
      </c>
      <c r="Y257" s="69"/>
      <c r="Z257" s="69">
        <v>8.4</v>
      </c>
      <c r="AA257" s="69">
        <v>4.8</v>
      </c>
    </row>
    <row r="258" spans="2:27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I258" s="69">
        <v>12.2</v>
      </c>
      <c r="J258" s="114">
        <v>8.1999999999999993</v>
      </c>
      <c r="K258" s="69">
        <v>6</v>
      </c>
      <c r="L258" s="69">
        <v>11</v>
      </c>
      <c r="M258" s="69">
        <v>11</v>
      </c>
      <c r="N258" s="69">
        <v>16.399999999999999</v>
      </c>
      <c r="O258" s="69">
        <v>8</v>
      </c>
      <c r="P258" s="69">
        <v>9</v>
      </c>
      <c r="Q258" s="69">
        <v>7.4</v>
      </c>
      <c r="R258" s="69">
        <v>7.2</v>
      </c>
      <c r="S258" s="69">
        <v>16</v>
      </c>
      <c r="T258" s="69">
        <v>8.4</v>
      </c>
      <c r="U258" s="69">
        <v>10.6</v>
      </c>
      <c r="V258" s="69">
        <v>15</v>
      </c>
      <c r="W258" s="69">
        <v>16.399999999999999</v>
      </c>
      <c r="X258" s="69">
        <v>5.2</v>
      </c>
      <c r="Y258" s="69"/>
      <c r="Z258" s="69">
        <v>6</v>
      </c>
      <c r="AA258" s="69">
        <v>10.4</v>
      </c>
    </row>
    <row r="259" spans="2:27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I259" s="69">
        <v>5.6</v>
      </c>
      <c r="J259" s="114">
        <v>5</v>
      </c>
      <c r="K259" s="69">
        <v>12.6</v>
      </c>
      <c r="L259" s="69">
        <v>6.2</v>
      </c>
      <c r="M259" s="69">
        <v>7</v>
      </c>
      <c r="N259" s="69">
        <v>6.8</v>
      </c>
      <c r="O259" s="69">
        <v>3.4</v>
      </c>
      <c r="P259" s="69">
        <v>3.8</v>
      </c>
      <c r="Q259" s="69">
        <v>3.4</v>
      </c>
      <c r="R259" s="69">
        <v>3</v>
      </c>
      <c r="S259" s="69">
        <v>8.1999999999999993</v>
      </c>
      <c r="T259" s="69">
        <v>4.5999999999999996</v>
      </c>
      <c r="U259" s="69">
        <v>5.2</v>
      </c>
      <c r="V259" s="69">
        <v>2</v>
      </c>
      <c r="W259" s="69">
        <v>5.4</v>
      </c>
      <c r="X259" s="69">
        <v>2.6</v>
      </c>
      <c r="Y259" s="69"/>
      <c r="Z259" s="69">
        <v>11</v>
      </c>
      <c r="AA259" s="69">
        <v>5</v>
      </c>
    </row>
    <row r="260" spans="2:27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I260" s="69">
        <v>15.6</v>
      </c>
      <c r="J260" s="69">
        <v>8.8000000000000007</v>
      </c>
      <c r="K260" s="69">
        <v>5.6</v>
      </c>
      <c r="L260" s="69">
        <v>11.2</v>
      </c>
      <c r="M260" s="69">
        <v>13</v>
      </c>
      <c r="N260" s="69">
        <v>13</v>
      </c>
      <c r="O260" s="69">
        <v>9</v>
      </c>
      <c r="P260" s="69">
        <v>7</v>
      </c>
      <c r="Q260" s="69"/>
      <c r="R260" s="69">
        <v>7.4</v>
      </c>
      <c r="S260" s="69">
        <v>15.6</v>
      </c>
      <c r="T260" s="69">
        <v>8</v>
      </c>
      <c r="U260" s="69">
        <v>12.2</v>
      </c>
      <c r="V260" s="69">
        <v>17.600000000000001</v>
      </c>
      <c r="W260" s="69">
        <v>13</v>
      </c>
      <c r="X260" s="69">
        <v>5.4</v>
      </c>
      <c r="Y260" s="69"/>
      <c r="Z260" s="69">
        <v>5</v>
      </c>
      <c r="AA260" s="69">
        <v>9.1999999999999993</v>
      </c>
    </row>
    <row r="261" spans="2:27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I261" s="69">
        <v>5.8</v>
      </c>
      <c r="J261" s="69">
        <v>5</v>
      </c>
      <c r="K261" s="69">
        <v>13</v>
      </c>
      <c r="L261" s="69">
        <v>5.8</v>
      </c>
      <c r="M261" s="69">
        <v>5.6</v>
      </c>
      <c r="N261" s="69">
        <v>6.2</v>
      </c>
      <c r="O261" s="69">
        <v>2</v>
      </c>
      <c r="P261" s="69">
        <v>5</v>
      </c>
      <c r="Q261" s="69"/>
      <c r="R261" s="69">
        <v>4.5999999999999996</v>
      </c>
      <c r="S261" s="69">
        <v>7.4</v>
      </c>
      <c r="T261" s="69">
        <v>3.8</v>
      </c>
      <c r="U261" s="69">
        <v>5.4</v>
      </c>
      <c r="V261" s="69">
        <v>7</v>
      </c>
      <c r="W261" s="69">
        <v>6</v>
      </c>
      <c r="X261" s="69">
        <v>3</v>
      </c>
      <c r="Y261" s="69"/>
      <c r="Z261" s="69">
        <v>8.8000000000000007</v>
      </c>
      <c r="AA261" s="69">
        <v>3.2</v>
      </c>
    </row>
    <row r="262" spans="2:27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I262" s="69">
        <v>14</v>
      </c>
      <c r="J262" s="69">
        <v>9</v>
      </c>
      <c r="K262" s="69">
        <v>5.4</v>
      </c>
      <c r="L262" s="69">
        <v>11.8</v>
      </c>
      <c r="M262" s="69">
        <v>11</v>
      </c>
      <c r="N262" s="69">
        <v>15</v>
      </c>
      <c r="O262" s="69">
        <v>9</v>
      </c>
      <c r="P262" s="69">
        <v>10</v>
      </c>
      <c r="Q262" s="69"/>
      <c r="R262" s="69">
        <v>6.8</v>
      </c>
      <c r="S262" s="69">
        <v>15.2</v>
      </c>
      <c r="T262" s="69">
        <v>9</v>
      </c>
      <c r="U262" s="69">
        <v>10.4</v>
      </c>
      <c r="V262" s="69">
        <v>13</v>
      </c>
      <c r="W262" s="69">
        <v>10.6</v>
      </c>
      <c r="X262" s="69">
        <v>5</v>
      </c>
      <c r="Y262" s="69">
        <v>4.2</v>
      </c>
      <c r="Z262" s="69">
        <v>5.6</v>
      </c>
      <c r="AA262" s="69">
        <v>11</v>
      </c>
    </row>
    <row r="263" spans="2:27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I263" s="69">
        <v>6</v>
      </c>
      <c r="J263" s="69">
        <v>4.4000000000000004</v>
      </c>
      <c r="K263" s="69">
        <v>13</v>
      </c>
      <c r="L263" s="69">
        <v>6.6</v>
      </c>
      <c r="M263" s="69">
        <v>8</v>
      </c>
      <c r="N263" s="69">
        <v>8.4</v>
      </c>
      <c r="O263" s="69">
        <v>4.2</v>
      </c>
      <c r="P263" s="69">
        <v>5</v>
      </c>
      <c r="Q263" s="69"/>
      <c r="R263" s="69">
        <v>3.2</v>
      </c>
      <c r="S263" s="69">
        <v>9</v>
      </c>
      <c r="T263" s="69">
        <v>4.2</v>
      </c>
      <c r="U263" s="69">
        <v>4.4000000000000004</v>
      </c>
      <c r="V263" s="69">
        <v>6</v>
      </c>
      <c r="W263" s="69">
        <v>5.8</v>
      </c>
      <c r="X263" s="69">
        <v>3.6</v>
      </c>
      <c r="Y263" s="69">
        <v>2</v>
      </c>
      <c r="Z263" s="69">
        <v>8.1999999999999993</v>
      </c>
      <c r="AA263" s="69">
        <v>5.3</v>
      </c>
    </row>
    <row r="264" spans="2:27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I264" s="69">
        <v>13</v>
      </c>
      <c r="J264" s="69">
        <v>10</v>
      </c>
      <c r="K264" s="69">
        <v>7</v>
      </c>
      <c r="L264" s="69">
        <v>11</v>
      </c>
      <c r="M264" s="69">
        <v>12</v>
      </c>
      <c r="N264" s="69">
        <v>13.4</v>
      </c>
      <c r="O264" s="69">
        <v>7.8</v>
      </c>
      <c r="P264" s="69">
        <v>10</v>
      </c>
      <c r="Q264" s="69"/>
      <c r="R264" s="69">
        <v>4.8</v>
      </c>
      <c r="S264" s="69">
        <v>13</v>
      </c>
      <c r="T264" s="69">
        <v>10.6</v>
      </c>
      <c r="U264" s="69">
        <v>9.8000000000000007</v>
      </c>
      <c r="V264" s="69">
        <v>15.8</v>
      </c>
      <c r="W264" s="125" t="s">
        <v>57</v>
      </c>
      <c r="X264" s="69">
        <v>6.2</v>
      </c>
      <c r="Y264" s="69">
        <v>3.6</v>
      </c>
      <c r="Z264" s="69">
        <v>4.8</v>
      </c>
      <c r="AA264" s="69">
        <v>8.6</v>
      </c>
    </row>
    <row r="265" spans="2:27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I265" s="69">
        <v>5.4</v>
      </c>
      <c r="J265" s="69">
        <v>4</v>
      </c>
      <c r="K265" s="69">
        <v>12.4</v>
      </c>
      <c r="L265" s="69">
        <v>7.2</v>
      </c>
      <c r="M265" s="69">
        <v>6</v>
      </c>
      <c r="N265" s="69">
        <v>7</v>
      </c>
      <c r="O265" s="69">
        <v>4</v>
      </c>
      <c r="P265" s="69">
        <v>3</v>
      </c>
      <c r="Q265" s="69"/>
      <c r="R265" s="69">
        <v>4.5999999999999996</v>
      </c>
      <c r="S265" s="69">
        <v>11</v>
      </c>
      <c r="T265" s="69">
        <v>3.4</v>
      </c>
      <c r="U265" s="69">
        <v>4</v>
      </c>
      <c r="V265" s="69">
        <v>5.4</v>
      </c>
      <c r="W265" s="125" t="s">
        <v>57</v>
      </c>
      <c r="X265" s="69">
        <v>3.2</v>
      </c>
      <c r="Y265" s="69">
        <v>2.2000000000000002</v>
      </c>
      <c r="Z265" s="69">
        <v>7.8</v>
      </c>
      <c r="AA265" s="69">
        <v>5.8</v>
      </c>
    </row>
    <row r="266" spans="2:27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I266" s="69">
        <v>15</v>
      </c>
      <c r="J266" s="69">
        <v>7.2</v>
      </c>
      <c r="K266" s="69">
        <v>4</v>
      </c>
      <c r="L266" s="69">
        <v>10</v>
      </c>
      <c r="M266" s="113">
        <v>13</v>
      </c>
      <c r="N266" s="69">
        <v>15</v>
      </c>
      <c r="O266" s="69">
        <v>7.6</v>
      </c>
      <c r="P266" s="69">
        <v>10</v>
      </c>
      <c r="Q266" s="69"/>
      <c r="R266" s="69">
        <v>5.4</v>
      </c>
      <c r="S266" s="69">
        <v>15</v>
      </c>
      <c r="T266" s="69">
        <v>13.2</v>
      </c>
      <c r="U266" s="69">
        <v>9.4</v>
      </c>
      <c r="V266" s="69">
        <v>16</v>
      </c>
      <c r="W266" s="125" t="s">
        <v>57</v>
      </c>
      <c r="X266" s="69">
        <v>6</v>
      </c>
      <c r="Y266" s="69">
        <v>2.6</v>
      </c>
      <c r="Z266" s="69">
        <v>4.5999999999999996</v>
      </c>
      <c r="AA266" s="69">
        <v>9.4</v>
      </c>
    </row>
    <row r="267" spans="2:27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I267" s="69">
        <v>7.2</v>
      </c>
      <c r="J267" s="69">
        <v>4.2</v>
      </c>
      <c r="K267" s="69">
        <v>13</v>
      </c>
      <c r="L267" s="69">
        <v>6.6</v>
      </c>
      <c r="M267" s="69">
        <v>5</v>
      </c>
      <c r="N267" s="69">
        <v>4.2</v>
      </c>
      <c r="O267" s="69">
        <v>4</v>
      </c>
      <c r="P267" s="69">
        <v>6</v>
      </c>
      <c r="Q267" s="69"/>
      <c r="R267" s="69">
        <v>4</v>
      </c>
      <c r="S267" s="69">
        <v>6.2</v>
      </c>
      <c r="T267" s="69">
        <v>4.2</v>
      </c>
      <c r="U267" s="69">
        <v>4.5999999999999996</v>
      </c>
      <c r="V267" s="69">
        <v>4.8</v>
      </c>
      <c r="W267" s="125" t="s">
        <v>57</v>
      </c>
      <c r="X267" s="69">
        <v>3.2</v>
      </c>
      <c r="Y267" s="69">
        <v>3.8</v>
      </c>
      <c r="Z267" s="69">
        <v>8.1999999999999993</v>
      </c>
      <c r="AA267" s="69">
        <v>5.2</v>
      </c>
    </row>
    <row r="268" spans="2:27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I268" s="125" t="s">
        <v>57</v>
      </c>
      <c r="J268" s="69">
        <v>7</v>
      </c>
      <c r="K268" s="69">
        <v>7</v>
      </c>
      <c r="L268" s="69">
        <v>11</v>
      </c>
      <c r="M268" s="69">
        <v>10</v>
      </c>
      <c r="N268" s="125" t="s">
        <v>57</v>
      </c>
      <c r="O268" s="69">
        <v>7.4</v>
      </c>
      <c r="P268" s="69">
        <v>11.2</v>
      </c>
      <c r="Q268" s="69"/>
      <c r="R268" s="69">
        <v>6.4</v>
      </c>
      <c r="S268" s="69">
        <v>15</v>
      </c>
      <c r="T268" s="69">
        <v>9.8000000000000007</v>
      </c>
      <c r="U268" s="69">
        <v>11</v>
      </c>
      <c r="V268" s="69">
        <v>14.4</v>
      </c>
      <c r="W268" s="125" t="s">
        <v>57</v>
      </c>
      <c r="X268" s="69">
        <v>6.2</v>
      </c>
      <c r="Y268" s="69">
        <v>2.6</v>
      </c>
      <c r="Z268" s="69">
        <v>4.5999999999999996</v>
      </c>
      <c r="AA268" s="69">
        <v>8.6</v>
      </c>
    </row>
    <row r="269" spans="2:27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I269" s="125" t="s">
        <v>57</v>
      </c>
      <c r="J269" s="69">
        <v>4</v>
      </c>
      <c r="K269" s="69">
        <v>9</v>
      </c>
      <c r="L269" s="69">
        <v>7</v>
      </c>
      <c r="M269" s="69">
        <v>9</v>
      </c>
      <c r="N269" s="125" t="s">
        <v>57</v>
      </c>
      <c r="O269" s="69">
        <v>4</v>
      </c>
      <c r="P269" s="69">
        <v>5.8</v>
      </c>
      <c r="Q269" s="69"/>
      <c r="R269" s="69">
        <v>2.4</v>
      </c>
      <c r="S269" s="69">
        <v>7</v>
      </c>
      <c r="T269" s="69">
        <v>3.6</v>
      </c>
      <c r="U269" s="69">
        <v>5</v>
      </c>
      <c r="V269" s="69">
        <v>4.4000000000000004</v>
      </c>
      <c r="W269" s="125" t="s">
        <v>57</v>
      </c>
      <c r="X269" s="69">
        <v>3</v>
      </c>
      <c r="Y269" s="69">
        <v>1.8</v>
      </c>
      <c r="Z269" s="69">
        <v>9.8000000000000007</v>
      </c>
      <c r="AA269" s="69">
        <v>4.8</v>
      </c>
    </row>
    <row r="270" spans="2:27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I270" s="125" t="s">
        <v>57</v>
      </c>
      <c r="J270" s="69">
        <v>10</v>
      </c>
      <c r="K270" s="69">
        <v>7</v>
      </c>
      <c r="L270" s="69">
        <v>10.6</v>
      </c>
      <c r="M270" s="69">
        <v>10</v>
      </c>
      <c r="N270" s="125" t="s">
        <v>57</v>
      </c>
      <c r="O270" s="69">
        <v>6</v>
      </c>
      <c r="P270" s="69">
        <v>11</v>
      </c>
      <c r="Q270" s="69"/>
      <c r="R270" s="69">
        <v>6</v>
      </c>
      <c r="S270" s="69">
        <v>16</v>
      </c>
      <c r="T270" s="69">
        <v>10.4</v>
      </c>
      <c r="U270" s="69">
        <v>8.8000000000000007</v>
      </c>
      <c r="V270" s="69">
        <v>14.4</v>
      </c>
      <c r="W270" s="125" t="s">
        <v>57</v>
      </c>
      <c r="X270" s="69">
        <v>6.8</v>
      </c>
      <c r="Y270" s="69">
        <v>9</v>
      </c>
      <c r="Z270" s="69">
        <v>5.8</v>
      </c>
      <c r="AA270" s="69">
        <v>8.1999999999999993</v>
      </c>
    </row>
    <row r="271" spans="2:27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I271" s="125" t="s">
        <v>57</v>
      </c>
      <c r="J271" s="69">
        <v>5</v>
      </c>
      <c r="K271" s="69">
        <v>11.4</v>
      </c>
      <c r="L271" s="69">
        <v>7.4</v>
      </c>
      <c r="M271" s="69">
        <v>6.2</v>
      </c>
      <c r="N271" s="125" t="s">
        <v>57</v>
      </c>
      <c r="O271" s="69">
        <v>5</v>
      </c>
      <c r="P271" s="69">
        <v>5.4</v>
      </c>
      <c r="Q271" s="69"/>
      <c r="R271" s="69">
        <v>2.4</v>
      </c>
      <c r="S271" s="69">
        <v>8</v>
      </c>
      <c r="T271" s="69">
        <v>2.2000000000000002</v>
      </c>
      <c r="U271" s="69">
        <v>5.4</v>
      </c>
      <c r="V271" s="69">
        <v>7.4</v>
      </c>
      <c r="W271" s="125" t="s">
        <v>57</v>
      </c>
      <c r="X271" s="69">
        <v>2.2000000000000002</v>
      </c>
      <c r="Y271" s="69">
        <v>2.6</v>
      </c>
      <c r="Z271" s="69">
        <v>9.4</v>
      </c>
      <c r="AA271" s="69">
        <v>4.8</v>
      </c>
    </row>
    <row r="272" spans="2:27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I272" s="125" t="s">
        <v>57</v>
      </c>
      <c r="J272" s="69">
        <v>8</v>
      </c>
      <c r="K272" s="69">
        <v>6</v>
      </c>
      <c r="L272" s="69">
        <v>11.8</v>
      </c>
      <c r="M272" s="69">
        <v>13.3</v>
      </c>
      <c r="N272" s="125" t="s">
        <v>57</v>
      </c>
      <c r="O272" s="69">
        <v>5.2</v>
      </c>
      <c r="P272" s="69">
        <v>10.6</v>
      </c>
      <c r="Q272" s="69"/>
      <c r="R272" s="69">
        <v>4.2</v>
      </c>
      <c r="S272" s="69">
        <v>12</v>
      </c>
      <c r="T272" s="69">
        <v>9.5</v>
      </c>
      <c r="U272" s="69">
        <v>9</v>
      </c>
      <c r="V272" s="69">
        <v>12.8</v>
      </c>
      <c r="W272" s="125" t="s">
        <v>57</v>
      </c>
      <c r="X272" s="69">
        <v>6.2</v>
      </c>
      <c r="Y272" s="69">
        <v>5</v>
      </c>
      <c r="Z272" s="69">
        <v>5.4</v>
      </c>
      <c r="AA272" s="69">
        <v>4.5999999999999996</v>
      </c>
    </row>
    <row r="273" spans="2:27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I273" s="125" t="s">
        <v>57</v>
      </c>
      <c r="J273" s="69">
        <v>5.6</v>
      </c>
      <c r="K273" s="69">
        <v>10</v>
      </c>
      <c r="L273" s="69">
        <v>7</v>
      </c>
      <c r="M273" s="69">
        <v>1.1000000000000001</v>
      </c>
      <c r="N273" s="125" t="s">
        <v>57</v>
      </c>
      <c r="O273" s="69">
        <v>4.8</v>
      </c>
      <c r="P273" s="69">
        <v>5.6</v>
      </c>
      <c r="Q273" s="69"/>
      <c r="R273" s="69">
        <v>5.8</v>
      </c>
      <c r="S273" s="69">
        <v>13</v>
      </c>
      <c r="T273" s="69">
        <v>4.8</v>
      </c>
      <c r="U273" s="69">
        <v>4.8</v>
      </c>
      <c r="V273" s="69">
        <v>7.4</v>
      </c>
      <c r="W273" s="125" t="s">
        <v>57</v>
      </c>
      <c r="X273" s="69">
        <v>2.2000000000000002</v>
      </c>
      <c r="Y273" s="69">
        <v>3.2</v>
      </c>
      <c r="Z273" s="69">
        <v>10.199999999999999</v>
      </c>
      <c r="AA273" s="69">
        <v>3.4</v>
      </c>
    </row>
    <row r="274" spans="2:27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I274" s="125" t="s">
        <v>57</v>
      </c>
      <c r="J274" s="69">
        <v>9.6</v>
      </c>
      <c r="K274" s="69">
        <v>3.6</v>
      </c>
      <c r="L274" s="69">
        <v>11.2</v>
      </c>
      <c r="M274" s="69">
        <v>13.4</v>
      </c>
      <c r="N274" s="125" t="s">
        <v>57</v>
      </c>
      <c r="O274" s="69">
        <v>7.2</v>
      </c>
      <c r="P274" s="69">
        <v>9.8000000000000007</v>
      </c>
      <c r="Q274" s="69"/>
      <c r="R274" s="69">
        <v>3.4</v>
      </c>
      <c r="S274" s="69">
        <v>12</v>
      </c>
      <c r="T274" s="69">
        <v>9</v>
      </c>
      <c r="U274" s="69">
        <v>10</v>
      </c>
      <c r="V274" s="69">
        <v>14.2</v>
      </c>
      <c r="W274" s="125" t="s">
        <v>57</v>
      </c>
      <c r="X274" s="69">
        <v>6.6</v>
      </c>
      <c r="Y274" s="69">
        <v>8.1999999999999993</v>
      </c>
      <c r="Z274" s="69">
        <v>4.2</v>
      </c>
      <c r="AA274" s="69">
        <v>7.8</v>
      </c>
    </row>
    <row r="275" spans="2:27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I275" s="125" t="s">
        <v>57</v>
      </c>
      <c r="J275" s="69">
        <v>5</v>
      </c>
      <c r="K275" s="69">
        <v>9.1999999999999993</v>
      </c>
      <c r="L275" s="69">
        <v>6.6</v>
      </c>
      <c r="M275" s="69">
        <v>5.2</v>
      </c>
      <c r="N275" s="125" t="s">
        <v>57</v>
      </c>
      <c r="O275" s="69">
        <v>4.2</v>
      </c>
      <c r="P275" s="69">
        <v>4</v>
      </c>
      <c r="Q275" s="69"/>
      <c r="R275" s="69">
        <v>4.5999999999999996</v>
      </c>
      <c r="S275" s="69">
        <v>9</v>
      </c>
      <c r="T275" s="69">
        <v>4.3</v>
      </c>
      <c r="U275" s="69">
        <v>4</v>
      </c>
      <c r="V275" s="69">
        <v>6.4</v>
      </c>
      <c r="W275" s="125" t="s">
        <v>57</v>
      </c>
      <c r="X275" s="69">
        <v>3</v>
      </c>
      <c r="Y275" s="69">
        <v>5</v>
      </c>
      <c r="Z275" s="69">
        <v>10.4</v>
      </c>
      <c r="AA275" s="69">
        <v>4.2</v>
      </c>
    </row>
    <row r="276" spans="2:27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I276" s="125" t="s">
        <v>57</v>
      </c>
      <c r="J276" s="69">
        <v>7.4</v>
      </c>
      <c r="K276" s="69">
        <v>2.8</v>
      </c>
      <c r="L276" s="69">
        <v>8.4</v>
      </c>
      <c r="M276" s="69">
        <v>14.6</v>
      </c>
      <c r="N276" s="125" t="s">
        <v>57</v>
      </c>
      <c r="O276" s="69">
        <v>7.8</v>
      </c>
      <c r="P276" s="69">
        <v>10</v>
      </c>
      <c r="Q276" s="69"/>
      <c r="R276" s="69">
        <v>6.6</v>
      </c>
      <c r="S276" s="69">
        <v>11.4</v>
      </c>
      <c r="T276" s="69">
        <v>9.8000000000000007</v>
      </c>
      <c r="U276" s="69">
        <v>6</v>
      </c>
      <c r="V276" s="69">
        <v>13.6</v>
      </c>
      <c r="W276" s="125" t="s">
        <v>57</v>
      </c>
      <c r="X276" s="69">
        <v>6.4</v>
      </c>
      <c r="Y276" s="69">
        <v>4.8</v>
      </c>
      <c r="Z276" s="69">
        <v>4.5</v>
      </c>
      <c r="AA276" s="69">
        <v>7.9</v>
      </c>
    </row>
    <row r="277" spans="2:27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I277" s="125" t="s">
        <v>57</v>
      </c>
      <c r="J277" s="69">
        <v>4.4000000000000004</v>
      </c>
      <c r="K277" s="69">
        <v>11</v>
      </c>
      <c r="L277" s="69">
        <v>5</v>
      </c>
      <c r="M277" s="69">
        <v>5.4</v>
      </c>
      <c r="N277" s="125" t="s">
        <v>57</v>
      </c>
      <c r="O277" s="69">
        <v>4</v>
      </c>
      <c r="P277" s="69">
        <v>5.2</v>
      </c>
      <c r="Q277" s="69"/>
      <c r="R277" s="69">
        <v>3.6</v>
      </c>
      <c r="S277" s="69">
        <v>6</v>
      </c>
      <c r="T277" s="69">
        <v>3</v>
      </c>
      <c r="U277" s="69">
        <v>5.2</v>
      </c>
      <c r="V277" s="69">
        <v>6.6</v>
      </c>
      <c r="W277" s="125" t="s">
        <v>57</v>
      </c>
      <c r="X277" s="125" t="s">
        <v>57</v>
      </c>
      <c r="Y277" s="69">
        <v>4.2</v>
      </c>
      <c r="Z277" s="69">
        <v>9.1999999999999993</v>
      </c>
      <c r="AA277" s="69">
        <v>5.5</v>
      </c>
    </row>
    <row r="278" spans="2:27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I278" s="125" t="s">
        <v>57</v>
      </c>
      <c r="J278" s="69">
        <v>6</v>
      </c>
      <c r="K278" s="69">
        <v>7</v>
      </c>
      <c r="L278" s="69">
        <v>10</v>
      </c>
      <c r="M278" s="69">
        <v>12</v>
      </c>
      <c r="N278" s="125" t="s">
        <v>57</v>
      </c>
      <c r="O278" s="69">
        <v>8</v>
      </c>
      <c r="P278" s="69">
        <v>9.8000000000000007</v>
      </c>
      <c r="Q278" s="69"/>
      <c r="R278" s="69">
        <v>6.6</v>
      </c>
      <c r="S278" s="69">
        <v>13</v>
      </c>
      <c r="T278" s="69">
        <v>9.6</v>
      </c>
      <c r="U278" s="69">
        <v>9</v>
      </c>
      <c r="V278" s="69">
        <v>13</v>
      </c>
      <c r="W278" s="69">
        <v>10</v>
      </c>
      <c r="X278" s="125" t="s">
        <v>57</v>
      </c>
      <c r="Y278" s="69">
        <v>4</v>
      </c>
      <c r="Z278" s="69">
        <v>5.4</v>
      </c>
      <c r="AA278" s="69">
        <v>8</v>
      </c>
    </row>
    <row r="279" spans="2:27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I279" s="125" t="s">
        <v>57</v>
      </c>
      <c r="J279" s="69">
        <v>6.4</v>
      </c>
      <c r="K279" s="69">
        <v>12</v>
      </c>
      <c r="L279" s="69">
        <v>4</v>
      </c>
      <c r="M279" s="69">
        <v>6.6</v>
      </c>
      <c r="N279" s="125" t="s">
        <v>57</v>
      </c>
      <c r="O279" s="69">
        <v>4</v>
      </c>
      <c r="P279" s="69">
        <v>5.8</v>
      </c>
      <c r="Q279" s="69"/>
      <c r="R279" s="69">
        <v>8.1999999999999993</v>
      </c>
      <c r="S279" s="69">
        <v>7.8</v>
      </c>
      <c r="T279" s="69">
        <v>4.5999999999999996</v>
      </c>
      <c r="U279" s="69">
        <v>5</v>
      </c>
      <c r="V279" s="69">
        <v>5</v>
      </c>
      <c r="W279" s="69">
        <v>6.4</v>
      </c>
      <c r="X279" s="125" t="s">
        <v>57</v>
      </c>
      <c r="Y279" s="69">
        <v>2.4</v>
      </c>
      <c r="Z279" s="69">
        <v>8.1999999999999993</v>
      </c>
      <c r="AA279" s="69">
        <v>4</v>
      </c>
    </row>
    <row r="280" spans="2:27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I280" s="125" t="s">
        <v>57</v>
      </c>
      <c r="J280" s="69">
        <v>7.8</v>
      </c>
      <c r="K280" s="69">
        <v>6.2</v>
      </c>
      <c r="L280" s="69">
        <v>10</v>
      </c>
      <c r="M280" s="69">
        <v>14</v>
      </c>
      <c r="N280" s="125" t="s">
        <v>57</v>
      </c>
      <c r="O280" s="69">
        <v>7.4</v>
      </c>
      <c r="P280" s="69">
        <v>12</v>
      </c>
      <c r="Q280" s="69"/>
      <c r="R280" s="69">
        <v>5.4</v>
      </c>
      <c r="S280" s="69">
        <v>11.8</v>
      </c>
      <c r="T280" s="69">
        <v>8.8000000000000007</v>
      </c>
      <c r="U280" s="69">
        <v>10</v>
      </c>
      <c r="V280" s="69">
        <v>13.4</v>
      </c>
      <c r="W280" s="69">
        <v>11</v>
      </c>
      <c r="X280" s="125" t="s">
        <v>57</v>
      </c>
      <c r="Y280" s="69">
        <v>8</v>
      </c>
      <c r="Z280" s="69">
        <v>3.2</v>
      </c>
      <c r="AA280" s="69">
        <v>7.8</v>
      </c>
    </row>
    <row r="281" spans="2:27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I281" s="125" t="s">
        <v>57</v>
      </c>
      <c r="J281" s="69">
        <v>5</v>
      </c>
      <c r="K281" s="69">
        <v>7</v>
      </c>
      <c r="L281" s="69">
        <v>8</v>
      </c>
      <c r="M281" s="69">
        <v>5</v>
      </c>
      <c r="N281" s="125" t="s">
        <v>57</v>
      </c>
      <c r="O281" s="69">
        <v>4</v>
      </c>
      <c r="P281" s="69">
        <v>5.2</v>
      </c>
      <c r="Q281" s="69"/>
      <c r="R281" s="69">
        <v>2.8</v>
      </c>
      <c r="S281" s="69">
        <v>6</v>
      </c>
      <c r="T281" s="69">
        <v>4.2</v>
      </c>
      <c r="U281" s="69">
        <v>4.5999999999999996</v>
      </c>
      <c r="V281" s="69">
        <v>4.8</v>
      </c>
      <c r="W281" s="69">
        <v>5</v>
      </c>
      <c r="X281" s="125" t="s">
        <v>57</v>
      </c>
      <c r="Y281" s="69">
        <v>4.8</v>
      </c>
      <c r="Z281" s="69">
        <v>7</v>
      </c>
      <c r="AA281" s="69">
        <v>3.2</v>
      </c>
    </row>
    <row r="282" spans="2:27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I282" s="125" t="s">
        <v>57</v>
      </c>
      <c r="J282" s="69">
        <v>9.8000000000000007</v>
      </c>
      <c r="K282" s="69">
        <v>7</v>
      </c>
      <c r="L282" s="69">
        <v>10.4</v>
      </c>
      <c r="M282" s="69">
        <v>11</v>
      </c>
      <c r="N282" s="125" t="s">
        <v>57</v>
      </c>
      <c r="O282" s="69">
        <v>8</v>
      </c>
      <c r="P282" s="69">
        <v>12</v>
      </c>
      <c r="Q282" s="69"/>
      <c r="R282" s="69">
        <v>4.4000000000000004</v>
      </c>
      <c r="S282" s="69">
        <v>14</v>
      </c>
      <c r="T282" s="69">
        <v>6</v>
      </c>
      <c r="U282" s="69">
        <v>10.6</v>
      </c>
      <c r="V282" s="69">
        <v>14</v>
      </c>
      <c r="W282" s="69">
        <v>10</v>
      </c>
      <c r="X282" s="125" t="s">
        <v>57</v>
      </c>
      <c r="Y282" s="69">
        <v>8.8000000000000007</v>
      </c>
      <c r="Z282" s="69">
        <v>5.2</v>
      </c>
      <c r="AA282" s="69">
        <v>8.8000000000000007</v>
      </c>
    </row>
    <row r="283" spans="2:27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I283" s="125" t="s">
        <v>57</v>
      </c>
      <c r="J283" s="69">
        <v>4.2</v>
      </c>
      <c r="K283" s="69">
        <v>12.8</v>
      </c>
      <c r="L283" s="69">
        <v>6</v>
      </c>
      <c r="M283" s="69">
        <v>7</v>
      </c>
      <c r="N283" s="125" t="s">
        <v>57</v>
      </c>
      <c r="O283" s="69">
        <v>4</v>
      </c>
      <c r="P283" s="69">
        <v>3.8</v>
      </c>
      <c r="Q283" s="69"/>
      <c r="R283" s="69">
        <v>3</v>
      </c>
      <c r="S283" s="69">
        <v>7.63</v>
      </c>
      <c r="T283" s="69">
        <v>4.5999999999999996</v>
      </c>
      <c r="U283" s="69">
        <v>3.6</v>
      </c>
      <c r="V283" s="69">
        <v>9.4</v>
      </c>
      <c r="W283" s="69">
        <v>4</v>
      </c>
      <c r="X283" s="125" t="s">
        <v>57</v>
      </c>
      <c r="Y283" s="69">
        <v>4</v>
      </c>
      <c r="Z283" s="69">
        <v>9</v>
      </c>
      <c r="AA283" s="69">
        <v>6.8</v>
      </c>
    </row>
    <row r="284" spans="2:27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I284" s="125" t="s">
        <v>57</v>
      </c>
      <c r="J284" s="69">
        <v>10.199999999999999</v>
      </c>
      <c r="K284" s="69">
        <v>6</v>
      </c>
      <c r="L284" s="69">
        <v>8.4</v>
      </c>
      <c r="M284" s="69">
        <v>10</v>
      </c>
      <c r="N284" s="125" t="s">
        <v>57</v>
      </c>
      <c r="O284" s="69">
        <v>7</v>
      </c>
      <c r="P284" s="69">
        <v>12.6</v>
      </c>
      <c r="Q284" s="69"/>
      <c r="R284" s="69">
        <v>6</v>
      </c>
      <c r="S284" s="69">
        <v>12</v>
      </c>
      <c r="T284" s="69">
        <v>7.8</v>
      </c>
      <c r="U284" s="69">
        <v>11</v>
      </c>
      <c r="V284" s="69">
        <v>12</v>
      </c>
      <c r="W284" s="69">
        <v>10</v>
      </c>
      <c r="X284" s="125" t="s">
        <v>57</v>
      </c>
      <c r="Y284" s="69">
        <v>7.9</v>
      </c>
      <c r="Z284" s="69">
        <v>4.4000000000000004</v>
      </c>
      <c r="AA284" s="69">
        <v>9</v>
      </c>
    </row>
    <row r="285" spans="2:27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I285" s="125" t="s">
        <v>57</v>
      </c>
      <c r="J285" s="69">
        <v>5.2</v>
      </c>
      <c r="K285" s="69">
        <v>11</v>
      </c>
      <c r="L285" s="69">
        <v>6</v>
      </c>
      <c r="M285" s="69">
        <v>9.5</v>
      </c>
      <c r="N285" s="125" t="s">
        <v>57</v>
      </c>
      <c r="O285" s="69">
        <v>4</v>
      </c>
      <c r="P285" s="69">
        <v>6</v>
      </c>
      <c r="Q285" s="69"/>
      <c r="R285" s="69">
        <v>3.8</v>
      </c>
      <c r="S285" s="69">
        <v>6.2</v>
      </c>
      <c r="T285" s="69">
        <v>4.4000000000000004</v>
      </c>
      <c r="U285" s="69">
        <v>5.8</v>
      </c>
      <c r="V285" s="69">
        <v>5.4</v>
      </c>
      <c r="W285" s="69">
        <v>5</v>
      </c>
      <c r="X285" s="125" t="s">
        <v>57</v>
      </c>
      <c r="Y285" s="69">
        <v>3.8</v>
      </c>
      <c r="Z285" s="69">
        <v>7.4</v>
      </c>
      <c r="AA285" s="69">
        <v>5.6</v>
      </c>
    </row>
    <row r="286" spans="2:27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I286" s="125" t="s">
        <v>57</v>
      </c>
      <c r="J286" s="69">
        <v>9</v>
      </c>
      <c r="K286" s="69">
        <v>5</v>
      </c>
      <c r="L286" s="69">
        <v>10</v>
      </c>
      <c r="M286" s="69">
        <v>11</v>
      </c>
      <c r="N286" s="125" t="s">
        <v>57</v>
      </c>
      <c r="O286" s="69">
        <v>5.2</v>
      </c>
      <c r="P286" s="69">
        <v>10.8</v>
      </c>
      <c r="Q286" s="69"/>
      <c r="R286" s="69">
        <v>7</v>
      </c>
      <c r="S286" s="69">
        <v>15</v>
      </c>
      <c r="T286" s="69">
        <v>8.6999999999999993</v>
      </c>
      <c r="U286" s="69">
        <v>10.4</v>
      </c>
      <c r="V286" s="69">
        <v>13</v>
      </c>
      <c r="W286" s="69">
        <v>10</v>
      </c>
      <c r="X286" s="125" t="s">
        <v>57</v>
      </c>
      <c r="Y286" s="69">
        <v>8</v>
      </c>
      <c r="Z286" s="69">
        <v>5</v>
      </c>
      <c r="AA286" s="69">
        <v>8.4</v>
      </c>
    </row>
    <row r="287" spans="2:27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I287" s="125" t="s">
        <v>57</v>
      </c>
      <c r="J287" s="69">
        <v>3</v>
      </c>
      <c r="K287" s="69">
        <v>15</v>
      </c>
      <c r="L287" s="69">
        <v>3.2</v>
      </c>
      <c r="M287" s="69">
        <v>8.4</v>
      </c>
      <c r="N287" s="125" t="s">
        <v>57</v>
      </c>
      <c r="O287" s="69">
        <v>3</v>
      </c>
      <c r="P287" s="69">
        <v>6</v>
      </c>
      <c r="Q287" s="69"/>
      <c r="R287" s="69">
        <v>3.4</v>
      </c>
      <c r="S287" s="69">
        <v>7</v>
      </c>
      <c r="T287" s="69">
        <v>4.3</v>
      </c>
      <c r="U287" s="69">
        <v>5.8</v>
      </c>
      <c r="V287" s="69">
        <v>6.8</v>
      </c>
      <c r="W287" s="69">
        <v>5</v>
      </c>
      <c r="X287" s="125" t="s">
        <v>57</v>
      </c>
      <c r="Y287" s="69">
        <v>3.8</v>
      </c>
      <c r="Z287" s="69">
        <v>8.4</v>
      </c>
      <c r="AA287" s="69">
        <v>4.4000000000000004</v>
      </c>
    </row>
    <row r="288" spans="2:27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I288" s="125" t="s">
        <v>57</v>
      </c>
      <c r="J288" s="69">
        <v>7.4</v>
      </c>
      <c r="K288" s="69">
        <v>4.4000000000000004</v>
      </c>
      <c r="L288" s="69">
        <v>10.199999999999999</v>
      </c>
      <c r="M288" s="69">
        <v>12.4</v>
      </c>
      <c r="N288" s="125" t="s">
        <v>57</v>
      </c>
      <c r="O288" s="69">
        <v>6</v>
      </c>
      <c r="P288" s="69">
        <v>12.8</v>
      </c>
      <c r="Q288" s="69"/>
      <c r="R288" s="69">
        <v>7.4</v>
      </c>
      <c r="S288" s="69">
        <v>17</v>
      </c>
      <c r="T288" s="69">
        <v>10</v>
      </c>
      <c r="U288" s="69">
        <v>10</v>
      </c>
      <c r="V288" s="69">
        <v>12.6</v>
      </c>
      <c r="W288" s="69">
        <v>9</v>
      </c>
      <c r="X288" s="125" t="s">
        <v>57</v>
      </c>
      <c r="Y288" s="69">
        <v>10</v>
      </c>
      <c r="Z288" s="69">
        <v>4.8</v>
      </c>
      <c r="AA288" s="69">
        <v>10</v>
      </c>
    </row>
    <row r="289" spans="2:27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I289" s="125" t="s">
        <v>57</v>
      </c>
      <c r="J289" s="69">
        <v>4.5999999999999996</v>
      </c>
      <c r="K289" s="69">
        <v>14</v>
      </c>
      <c r="L289" s="69">
        <v>6.4</v>
      </c>
      <c r="M289" s="69">
        <v>5.6</v>
      </c>
      <c r="N289" s="125" t="s">
        <v>57</v>
      </c>
      <c r="O289" s="69">
        <v>2</v>
      </c>
      <c r="P289" s="69">
        <v>6</v>
      </c>
      <c r="Q289" s="69"/>
      <c r="R289" s="69">
        <v>4</v>
      </c>
      <c r="S289" s="69">
        <v>3.6</v>
      </c>
      <c r="T289" s="69">
        <v>3.4</v>
      </c>
      <c r="U289" s="69">
        <v>5</v>
      </c>
      <c r="V289" s="69">
        <v>5.8</v>
      </c>
      <c r="W289" s="69">
        <v>7.5</v>
      </c>
      <c r="X289" s="125" t="s">
        <v>57</v>
      </c>
      <c r="Y289" s="69">
        <v>3.6</v>
      </c>
      <c r="Z289" s="69">
        <v>8</v>
      </c>
      <c r="AA289" s="69">
        <v>4</v>
      </c>
    </row>
    <row r="290" spans="2:27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I290" s="125" t="s">
        <v>57</v>
      </c>
      <c r="J290" s="69">
        <v>9</v>
      </c>
      <c r="K290" s="69">
        <v>5</v>
      </c>
      <c r="L290" s="69">
        <v>8</v>
      </c>
      <c r="M290" s="69">
        <v>13.8</v>
      </c>
      <c r="N290" s="125" t="s">
        <v>57</v>
      </c>
      <c r="O290" s="69">
        <v>6</v>
      </c>
      <c r="P290" s="69">
        <v>12.6</v>
      </c>
      <c r="Q290" s="69"/>
      <c r="R290" s="69">
        <v>5.2</v>
      </c>
      <c r="S290" s="69">
        <v>16</v>
      </c>
      <c r="T290" s="69">
        <v>7.4</v>
      </c>
      <c r="U290" s="69">
        <v>9.1999999999999993</v>
      </c>
      <c r="V290" s="69">
        <v>9.8000000000000007</v>
      </c>
      <c r="W290" s="69">
        <v>11</v>
      </c>
      <c r="X290" s="125" t="s">
        <v>57</v>
      </c>
      <c r="Y290" s="69">
        <v>8.6</v>
      </c>
      <c r="Z290" s="69">
        <v>5</v>
      </c>
      <c r="AA290" s="69">
        <v>11.2</v>
      </c>
    </row>
    <row r="291" spans="2:27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I291" s="125" t="s">
        <v>57</v>
      </c>
      <c r="J291" s="69">
        <v>6</v>
      </c>
      <c r="K291" s="69">
        <v>19</v>
      </c>
      <c r="L291" s="69">
        <v>6</v>
      </c>
      <c r="M291" s="69">
        <v>6.5</v>
      </c>
      <c r="N291" s="125" t="s">
        <v>57</v>
      </c>
      <c r="O291" s="69">
        <v>4.2</v>
      </c>
      <c r="P291" s="125" t="s">
        <v>57</v>
      </c>
      <c r="Q291" s="69"/>
      <c r="R291" s="69">
        <v>5</v>
      </c>
      <c r="S291" s="69">
        <v>6.6</v>
      </c>
      <c r="T291" s="69">
        <v>2.8</v>
      </c>
      <c r="U291" s="69">
        <v>4</v>
      </c>
      <c r="V291" s="69">
        <v>5.6</v>
      </c>
      <c r="W291" s="69">
        <v>6</v>
      </c>
      <c r="X291" s="125" t="s">
        <v>57</v>
      </c>
      <c r="Y291" s="69">
        <v>3.8</v>
      </c>
      <c r="Z291" s="69">
        <v>11</v>
      </c>
      <c r="AA291" s="69">
        <v>6</v>
      </c>
    </row>
    <row r="292" spans="2:27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I292" s="125" t="s">
        <v>57</v>
      </c>
      <c r="J292" s="69">
        <v>10.199999999999999</v>
      </c>
      <c r="K292" s="69">
        <v>6</v>
      </c>
      <c r="L292" s="69">
        <v>9.4</v>
      </c>
      <c r="M292" s="69">
        <v>14.4</v>
      </c>
      <c r="N292" s="125" t="s">
        <v>57</v>
      </c>
      <c r="O292" s="69">
        <v>7</v>
      </c>
      <c r="P292" s="69">
        <v>9.6</v>
      </c>
      <c r="Q292" s="69"/>
      <c r="R292" s="69">
        <v>6.4</v>
      </c>
      <c r="S292" s="69">
        <v>16.8</v>
      </c>
      <c r="T292" s="114">
        <v>8.1999999999999993</v>
      </c>
      <c r="U292" s="69">
        <v>10</v>
      </c>
      <c r="V292" s="69">
        <v>13</v>
      </c>
      <c r="W292" s="69">
        <v>10</v>
      </c>
      <c r="X292" s="69">
        <v>5.4</v>
      </c>
      <c r="Y292" s="69">
        <v>2</v>
      </c>
      <c r="Z292" s="69">
        <v>8</v>
      </c>
      <c r="AA292" s="69">
        <v>10</v>
      </c>
    </row>
    <row r="293" spans="2:27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I293" s="125" t="s">
        <v>57</v>
      </c>
      <c r="J293" s="69">
        <v>5.2</v>
      </c>
      <c r="K293" s="69">
        <v>11</v>
      </c>
      <c r="L293" s="69">
        <v>5</v>
      </c>
      <c r="M293" s="69">
        <v>6</v>
      </c>
      <c r="N293" s="125" t="s">
        <v>57</v>
      </c>
      <c r="O293" s="69">
        <v>4.5999999999999996</v>
      </c>
      <c r="P293" s="69">
        <v>5.8</v>
      </c>
      <c r="Q293" s="69"/>
      <c r="R293" s="69">
        <v>4.2</v>
      </c>
      <c r="S293" s="69">
        <v>4.2</v>
      </c>
      <c r="T293" s="69">
        <v>4.4000000000000004</v>
      </c>
      <c r="U293" s="69">
        <v>5</v>
      </c>
      <c r="V293" s="69">
        <v>3.8</v>
      </c>
      <c r="W293" s="69">
        <v>5</v>
      </c>
      <c r="X293" s="69">
        <v>4</v>
      </c>
      <c r="Y293" s="69">
        <v>4</v>
      </c>
      <c r="Z293" s="69">
        <v>9</v>
      </c>
      <c r="AA293" s="69">
        <v>3.6</v>
      </c>
    </row>
    <row r="294" spans="2:27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I294" s="125" t="s">
        <v>57</v>
      </c>
      <c r="J294" s="69">
        <v>9.8000000000000007</v>
      </c>
      <c r="K294" s="69">
        <v>6</v>
      </c>
      <c r="L294" s="69">
        <v>8</v>
      </c>
      <c r="M294" s="69">
        <v>13</v>
      </c>
      <c r="N294" s="125" t="s">
        <v>57</v>
      </c>
      <c r="O294" s="69">
        <v>5.6</v>
      </c>
      <c r="P294" s="69">
        <v>9</v>
      </c>
      <c r="Q294" s="69"/>
      <c r="R294" s="69">
        <v>8</v>
      </c>
      <c r="S294" s="69">
        <v>13.4</v>
      </c>
      <c r="T294" s="69">
        <v>6.8</v>
      </c>
      <c r="U294" s="69">
        <v>10</v>
      </c>
      <c r="V294" s="69">
        <v>11.4</v>
      </c>
      <c r="W294" s="69">
        <v>10</v>
      </c>
      <c r="X294" s="69">
        <v>6</v>
      </c>
      <c r="Y294" s="69">
        <v>8.1999999999999993</v>
      </c>
      <c r="Z294" s="69">
        <v>5</v>
      </c>
      <c r="AA294" s="69">
        <v>11</v>
      </c>
    </row>
    <row r="295" spans="2:27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I295" s="125" t="s">
        <v>57</v>
      </c>
      <c r="J295" s="69">
        <v>5</v>
      </c>
      <c r="K295" s="69">
        <v>12.4</v>
      </c>
      <c r="L295" s="69">
        <v>7</v>
      </c>
      <c r="M295" s="69">
        <v>6</v>
      </c>
      <c r="N295" s="125" t="s">
        <v>57</v>
      </c>
      <c r="O295" s="69">
        <v>4.2</v>
      </c>
      <c r="P295" s="69">
        <v>4.8</v>
      </c>
      <c r="Q295" s="69"/>
      <c r="R295" s="69">
        <v>3.6</v>
      </c>
      <c r="S295" s="69">
        <v>4.4000000000000004</v>
      </c>
      <c r="T295" s="69">
        <v>4</v>
      </c>
      <c r="U295" s="69">
        <v>4.5999999999999996</v>
      </c>
      <c r="V295" s="69">
        <v>9</v>
      </c>
      <c r="W295" s="69">
        <v>6</v>
      </c>
      <c r="X295" s="69">
        <v>4</v>
      </c>
      <c r="Y295" s="69">
        <v>4.5999999999999996</v>
      </c>
      <c r="Z295" s="69">
        <v>7.4</v>
      </c>
      <c r="AA295" s="69">
        <v>5</v>
      </c>
    </row>
    <row r="296" spans="2:27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I296" s="125" t="s">
        <v>57</v>
      </c>
      <c r="J296" s="69">
        <v>7.8</v>
      </c>
      <c r="K296" s="69">
        <v>6</v>
      </c>
      <c r="L296" s="69">
        <v>10</v>
      </c>
      <c r="M296" s="69">
        <v>12.4</v>
      </c>
      <c r="N296" s="125" t="s">
        <v>57</v>
      </c>
      <c r="O296" s="69">
        <v>6</v>
      </c>
      <c r="P296" s="69">
        <v>11.4</v>
      </c>
      <c r="Q296" s="69"/>
      <c r="R296" s="69">
        <v>6.96</v>
      </c>
      <c r="S296" s="114">
        <v>15.6</v>
      </c>
      <c r="T296" s="69">
        <v>7.4</v>
      </c>
      <c r="U296" s="69">
        <v>11</v>
      </c>
      <c r="V296" s="69">
        <v>15.2</v>
      </c>
      <c r="W296" s="69">
        <v>11</v>
      </c>
      <c r="X296" s="69">
        <v>6</v>
      </c>
      <c r="Y296" s="69">
        <v>8</v>
      </c>
      <c r="Z296" s="69">
        <v>7</v>
      </c>
      <c r="AA296" s="126">
        <v>10.199999999999999</v>
      </c>
    </row>
    <row r="297" spans="2:27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I297" s="125" t="s">
        <v>57</v>
      </c>
      <c r="J297" s="69">
        <v>3.4</v>
      </c>
      <c r="K297" s="69">
        <v>12</v>
      </c>
      <c r="L297" s="69">
        <v>6.8</v>
      </c>
      <c r="M297" s="69">
        <v>6</v>
      </c>
      <c r="N297" s="125" t="s">
        <v>57</v>
      </c>
      <c r="O297" s="69">
        <v>3</v>
      </c>
      <c r="P297" s="69">
        <v>6.2</v>
      </c>
      <c r="Q297" s="69"/>
      <c r="R297" s="69">
        <v>3.7</v>
      </c>
      <c r="S297" s="114">
        <v>8</v>
      </c>
      <c r="T297" s="69">
        <v>3.8</v>
      </c>
      <c r="U297" s="69">
        <v>5</v>
      </c>
      <c r="V297" s="69">
        <v>5.4</v>
      </c>
      <c r="W297" s="69">
        <v>5</v>
      </c>
      <c r="X297" s="69">
        <v>4</v>
      </c>
      <c r="Y297" s="69">
        <v>4.4000000000000004</v>
      </c>
      <c r="Z297" s="69">
        <v>11</v>
      </c>
      <c r="AA297" s="126">
        <v>8.4</v>
      </c>
    </row>
    <row r="298" spans="2:27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I298" s="125" t="s">
        <v>57</v>
      </c>
      <c r="J298" s="69">
        <v>8</v>
      </c>
      <c r="K298" s="69">
        <v>6</v>
      </c>
      <c r="L298" s="69">
        <v>10</v>
      </c>
      <c r="M298" s="69">
        <v>11.6</v>
      </c>
      <c r="N298" s="125" t="s">
        <v>57</v>
      </c>
      <c r="O298" s="69">
        <v>6</v>
      </c>
      <c r="P298" s="69">
        <v>9.1999999999999993</v>
      </c>
      <c r="Q298" s="69"/>
      <c r="R298" s="69">
        <v>7.6</v>
      </c>
      <c r="S298" s="69">
        <v>10.8</v>
      </c>
      <c r="T298" s="69">
        <v>6.8</v>
      </c>
      <c r="U298" s="69">
        <v>4</v>
      </c>
      <c r="V298" s="69">
        <v>12.2</v>
      </c>
      <c r="W298" s="69">
        <v>11</v>
      </c>
      <c r="X298" s="69">
        <v>6</v>
      </c>
      <c r="Y298" s="69">
        <v>6.5</v>
      </c>
      <c r="Z298" s="69">
        <v>6</v>
      </c>
      <c r="AA298" s="126">
        <v>9.4</v>
      </c>
    </row>
    <row r="299" spans="2:27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I299" s="125" t="s">
        <v>57</v>
      </c>
      <c r="J299" s="69">
        <v>5.4</v>
      </c>
      <c r="K299" s="69">
        <v>13</v>
      </c>
      <c r="L299" s="69">
        <v>6</v>
      </c>
      <c r="M299" s="69">
        <v>5</v>
      </c>
      <c r="N299" s="125" t="s">
        <v>57</v>
      </c>
      <c r="O299" s="69">
        <v>4</v>
      </c>
      <c r="P299" s="69">
        <v>6</v>
      </c>
      <c r="Q299" s="69"/>
      <c r="R299" s="69">
        <v>4</v>
      </c>
      <c r="S299" s="69">
        <v>6</v>
      </c>
      <c r="T299" s="69">
        <v>4</v>
      </c>
      <c r="U299" s="69">
        <v>5</v>
      </c>
      <c r="V299" s="69">
        <v>6.2</v>
      </c>
      <c r="W299" s="69">
        <v>5.4</v>
      </c>
      <c r="X299" s="69">
        <v>2.4</v>
      </c>
      <c r="Y299" s="69">
        <v>3.7</v>
      </c>
      <c r="Z299" s="69">
        <v>10</v>
      </c>
      <c r="AA299" s="126">
        <v>7</v>
      </c>
    </row>
    <row r="300" spans="2:27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I300" s="125" t="s">
        <v>57</v>
      </c>
      <c r="J300" s="69">
        <v>9.1999999999999993</v>
      </c>
      <c r="K300" s="69">
        <v>8</v>
      </c>
      <c r="L300" s="69">
        <v>9.1999999999999993</v>
      </c>
      <c r="M300" s="69">
        <v>11</v>
      </c>
      <c r="N300" s="125" t="s">
        <v>57</v>
      </c>
      <c r="O300" s="69">
        <v>6</v>
      </c>
      <c r="P300" s="69">
        <v>11</v>
      </c>
      <c r="Q300" s="69"/>
      <c r="R300" s="69">
        <v>8</v>
      </c>
      <c r="S300" s="69">
        <v>14</v>
      </c>
      <c r="T300" s="69">
        <v>7.7</v>
      </c>
      <c r="U300" s="69">
        <v>11</v>
      </c>
      <c r="V300" s="69">
        <v>12.6</v>
      </c>
      <c r="W300" s="69">
        <v>11</v>
      </c>
      <c r="X300" s="69">
        <v>5.4</v>
      </c>
      <c r="Y300" s="69">
        <v>6.8</v>
      </c>
      <c r="Z300" s="69">
        <v>6</v>
      </c>
      <c r="AA300" s="126">
        <v>10.6</v>
      </c>
    </row>
    <row r="301" spans="2:27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I301" s="125" t="s">
        <v>57</v>
      </c>
      <c r="J301" s="69">
        <v>6.6</v>
      </c>
      <c r="K301" s="69">
        <v>11</v>
      </c>
      <c r="L301" s="69">
        <v>6</v>
      </c>
      <c r="M301" s="69">
        <v>4</v>
      </c>
      <c r="N301" s="125" t="s">
        <v>57</v>
      </c>
      <c r="O301" s="69">
        <v>4</v>
      </c>
      <c r="P301" s="69">
        <v>4.2</v>
      </c>
      <c r="Q301" s="69"/>
      <c r="R301" s="69">
        <v>4.8</v>
      </c>
      <c r="S301" s="69">
        <v>14</v>
      </c>
      <c r="T301" s="69">
        <v>3.8</v>
      </c>
      <c r="U301" s="69">
        <v>6.2</v>
      </c>
      <c r="V301" s="69">
        <v>4.5999999999999996</v>
      </c>
      <c r="W301" s="69">
        <v>5</v>
      </c>
      <c r="X301" s="69">
        <v>3</v>
      </c>
      <c r="Y301" s="69">
        <v>3.2</v>
      </c>
      <c r="Z301" s="69">
        <v>9</v>
      </c>
      <c r="AA301" s="126">
        <v>5.6</v>
      </c>
    </row>
    <row r="302" spans="2:27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I302" s="125" t="s">
        <v>57</v>
      </c>
      <c r="J302" s="69">
        <v>9.1999999999999993</v>
      </c>
      <c r="K302" s="69">
        <v>3.2</v>
      </c>
      <c r="L302" s="69">
        <v>8.8000000000000007</v>
      </c>
      <c r="M302" s="69">
        <v>11.4</v>
      </c>
      <c r="N302" s="125" t="s">
        <v>57</v>
      </c>
      <c r="O302" s="69">
        <v>6</v>
      </c>
      <c r="P302" s="69">
        <v>11.8</v>
      </c>
      <c r="Q302" s="69"/>
      <c r="R302" s="69">
        <v>7</v>
      </c>
      <c r="S302" s="69">
        <v>16</v>
      </c>
      <c r="T302" s="69">
        <v>7.2</v>
      </c>
      <c r="U302" s="69">
        <v>7.8</v>
      </c>
      <c r="V302" s="69">
        <v>13.2</v>
      </c>
      <c r="W302" s="69">
        <v>10</v>
      </c>
      <c r="X302" s="69">
        <v>6</v>
      </c>
      <c r="Y302" s="125" t="s">
        <v>57</v>
      </c>
      <c r="Z302" s="69">
        <v>6</v>
      </c>
      <c r="AA302" s="126">
        <v>9.4</v>
      </c>
    </row>
    <row r="303" spans="2:27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I303" s="125" t="s">
        <v>57</v>
      </c>
      <c r="J303" s="69">
        <v>4.5999999999999996</v>
      </c>
      <c r="K303" s="69">
        <v>11</v>
      </c>
      <c r="L303" s="69">
        <v>5.8</v>
      </c>
      <c r="M303" s="69">
        <v>7</v>
      </c>
      <c r="N303" s="125" t="s">
        <v>57</v>
      </c>
      <c r="O303" s="69">
        <v>3</v>
      </c>
      <c r="P303" s="69">
        <v>6.6</v>
      </c>
      <c r="Q303" s="69"/>
      <c r="R303" s="69">
        <v>4</v>
      </c>
      <c r="S303" s="69">
        <v>8</v>
      </c>
      <c r="T303" s="69">
        <v>4</v>
      </c>
      <c r="U303" s="69">
        <v>6</v>
      </c>
      <c r="V303" s="69">
        <v>5.2</v>
      </c>
      <c r="W303" s="69">
        <v>4</v>
      </c>
      <c r="X303" s="69">
        <v>4</v>
      </c>
      <c r="Y303" s="125" t="s">
        <v>57</v>
      </c>
      <c r="Z303" s="69">
        <v>8.1999999999999993</v>
      </c>
      <c r="AA303" s="126">
        <v>6.8</v>
      </c>
    </row>
    <row r="304" spans="2:27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I304" s="125" t="s">
        <v>57</v>
      </c>
      <c r="J304" s="69">
        <v>11</v>
      </c>
      <c r="K304" s="69">
        <v>5.5</v>
      </c>
      <c r="L304" s="114">
        <v>8.4</v>
      </c>
      <c r="M304" s="69">
        <v>11.6</v>
      </c>
      <c r="N304" s="125" t="s">
        <v>57</v>
      </c>
      <c r="O304" s="69">
        <v>7</v>
      </c>
      <c r="P304" s="69">
        <v>12.2</v>
      </c>
      <c r="Q304" s="69"/>
      <c r="R304" s="69">
        <v>3.4</v>
      </c>
      <c r="S304" s="69">
        <v>9</v>
      </c>
      <c r="T304" s="69">
        <v>8.8000000000000007</v>
      </c>
      <c r="U304" s="69">
        <v>10</v>
      </c>
      <c r="V304" s="69">
        <v>11.6</v>
      </c>
      <c r="W304" s="69">
        <v>10</v>
      </c>
      <c r="X304" s="69">
        <v>6</v>
      </c>
      <c r="Y304" s="69">
        <v>7.8</v>
      </c>
      <c r="Z304" s="69">
        <v>4</v>
      </c>
      <c r="AA304" s="126">
        <v>8.4</v>
      </c>
    </row>
    <row r="305" spans="2:27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I305" s="125" t="s">
        <v>57</v>
      </c>
      <c r="J305" s="69">
        <v>4</v>
      </c>
      <c r="K305" s="69">
        <v>10</v>
      </c>
      <c r="L305" s="114">
        <v>10</v>
      </c>
      <c r="M305" s="69">
        <v>4</v>
      </c>
      <c r="N305" s="125" t="s">
        <v>57</v>
      </c>
      <c r="O305" s="69">
        <v>6</v>
      </c>
      <c r="P305" s="69">
        <v>5.6</v>
      </c>
      <c r="Q305" s="69"/>
      <c r="R305" s="69">
        <v>3</v>
      </c>
      <c r="S305" s="69">
        <v>11</v>
      </c>
      <c r="T305" s="69">
        <v>2.6</v>
      </c>
      <c r="U305" s="69">
        <v>5.4</v>
      </c>
      <c r="V305" s="69">
        <v>5</v>
      </c>
      <c r="W305" s="69">
        <v>4</v>
      </c>
      <c r="X305" s="69">
        <v>3</v>
      </c>
      <c r="Y305" s="69">
        <v>4</v>
      </c>
      <c r="Z305" s="69">
        <v>8</v>
      </c>
      <c r="AA305" s="126">
        <v>5.6</v>
      </c>
    </row>
    <row r="306" spans="2:27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I306" s="125" t="s">
        <v>57</v>
      </c>
      <c r="J306" s="69">
        <v>9.3000000000000007</v>
      </c>
      <c r="K306" s="69">
        <v>4</v>
      </c>
      <c r="L306" s="69">
        <v>9.1999999999999993</v>
      </c>
      <c r="M306" s="69">
        <v>11.8</v>
      </c>
      <c r="N306" s="125" t="s">
        <v>57</v>
      </c>
      <c r="O306" s="69">
        <v>6.4</v>
      </c>
      <c r="P306" s="69">
        <v>11.6</v>
      </c>
      <c r="Q306" s="69"/>
      <c r="R306" s="69">
        <v>5.8</v>
      </c>
      <c r="S306" s="69">
        <v>15</v>
      </c>
      <c r="T306" s="69">
        <v>8</v>
      </c>
      <c r="U306" s="125" t="s">
        <v>57</v>
      </c>
      <c r="V306" s="69">
        <v>11</v>
      </c>
      <c r="W306" s="69">
        <v>9.8000000000000007</v>
      </c>
      <c r="X306" s="69">
        <v>6</v>
      </c>
      <c r="Y306" s="69">
        <v>8.8000000000000007</v>
      </c>
      <c r="Z306" s="69">
        <v>5.2</v>
      </c>
      <c r="AA306" s="126">
        <v>10</v>
      </c>
    </row>
    <row r="307" spans="2:27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I307" s="125" t="s">
        <v>57</v>
      </c>
      <c r="J307" s="69">
        <v>5.6</v>
      </c>
      <c r="K307" s="69">
        <v>10.199999999999999</v>
      </c>
      <c r="L307" s="69">
        <v>6</v>
      </c>
      <c r="M307" s="69">
        <v>4.8</v>
      </c>
      <c r="N307" s="125" t="s">
        <v>57</v>
      </c>
      <c r="O307" s="69">
        <v>4</v>
      </c>
      <c r="P307" s="69">
        <v>5</v>
      </c>
      <c r="Q307" s="69"/>
      <c r="R307" s="69">
        <v>3.6</v>
      </c>
      <c r="S307" s="69">
        <v>5</v>
      </c>
      <c r="T307" s="69">
        <v>3.6</v>
      </c>
      <c r="U307" s="69">
        <v>5.8</v>
      </c>
      <c r="V307" s="69">
        <v>5</v>
      </c>
      <c r="W307" s="69">
        <v>5.8</v>
      </c>
      <c r="X307" s="69">
        <v>3.4</v>
      </c>
      <c r="Y307" s="69">
        <v>4</v>
      </c>
      <c r="Z307" s="69">
        <v>8</v>
      </c>
      <c r="AA307" s="126">
        <v>5</v>
      </c>
    </row>
    <row r="308" spans="2:27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I308" s="125" t="s">
        <v>57</v>
      </c>
      <c r="J308" s="69">
        <v>9.4</v>
      </c>
      <c r="K308" s="69">
        <v>5</v>
      </c>
      <c r="L308" s="69">
        <v>9</v>
      </c>
      <c r="M308" s="69">
        <v>7.8</v>
      </c>
      <c r="N308" s="125" t="s">
        <v>57</v>
      </c>
      <c r="O308" s="69">
        <v>6.6</v>
      </c>
      <c r="P308" s="69">
        <v>10</v>
      </c>
      <c r="Q308" s="69"/>
      <c r="R308" s="69">
        <v>7.2</v>
      </c>
      <c r="S308" s="69">
        <v>10.199999999999999</v>
      </c>
      <c r="T308" s="69">
        <v>7.6</v>
      </c>
      <c r="U308" s="69">
        <v>11</v>
      </c>
      <c r="V308" s="69">
        <v>11</v>
      </c>
      <c r="W308" s="69">
        <v>11</v>
      </c>
      <c r="X308" s="69">
        <v>5.8</v>
      </c>
      <c r="Y308" s="69">
        <v>7.69</v>
      </c>
      <c r="Z308" s="69">
        <v>4</v>
      </c>
      <c r="AA308" s="126">
        <v>10.199999999999999</v>
      </c>
    </row>
    <row r="309" spans="2:27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I309" s="125" t="s">
        <v>57</v>
      </c>
      <c r="J309" s="69">
        <v>5.2</v>
      </c>
      <c r="K309" s="69">
        <v>9</v>
      </c>
      <c r="L309" s="69">
        <v>5</v>
      </c>
      <c r="M309" s="69">
        <v>4.5999999999999996</v>
      </c>
      <c r="N309" s="125" t="s">
        <v>57</v>
      </c>
      <c r="O309" s="69">
        <v>5</v>
      </c>
      <c r="P309" s="69">
        <v>6</v>
      </c>
      <c r="Q309" s="69"/>
      <c r="R309" s="69">
        <v>4</v>
      </c>
      <c r="S309" s="69">
        <v>6.4</v>
      </c>
      <c r="T309" s="69">
        <v>5.2</v>
      </c>
      <c r="U309" s="125" t="s">
        <v>57</v>
      </c>
      <c r="V309" s="69">
        <v>4.5999999999999996</v>
      </c>
      <c r="W309" s="69">
        <v>5.4</v>
      </c>
      <c r="X309" s="69">
        <v>2.4</v>
      </c>
      <c r="Y309" s="69">
        <v>3.8</v>
      </c>
      <c r="Z309" s="69">
        <v>9.4</v>
      </c>
      <c r="AA309" s="126">
        <v>4.5999999999999996</v>
      </c>
    </row>
    <row r="310" spans="2:27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I310" s="125" t="s">
        <v>57</v>
      </c>
      <c r="J310" s="69">
        <v>8.6</v>
      </c>
      <c r="K310" s="69">
        <v>4</v>
      </c>
      <c r="L310" s="69">
        <v>11.8</v>
      </c>
      <c r="M310" s="69">
        <v>9.6</v>
      </c>
      <c r="N310" s="125" t="s">
        <v>57</v>
      </c>
      <c r="O310" s="69">
        <v>6</v>
      </c>
      <c r="P310" s="69">
        <v>11</v>
      </c>
      <c r="Q310" s="69"/>
      <c r="R310" s="69">
        <v>7.2</v>
      </c>
      <c r="S310" s="69">
        <v>13.4</v>
      </c>
      <c r="T310" s="69">
        <v>8.4</v>
      </c>
      <c r="U310" s="69">
        <v>10.8</v>
      </c>
      <c r="V310" s="69">
        <v>11</v>
      </c>
      <c r="W310" s="69">
        <v>11.4</v>
      </c>
      <c r="X310" s="69">
        <v>6</v>
      </c>
      <c r="Y310" s="69">
        <v>5.2</v>
      </c>
      <c r="Z310" s="69">
        <v>5</v>
      </c>
      <c r="AA310" s="126">
        <v>10.199999999999999</v>
      </c>
    </row>
    <row r="311" spans="2:27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I311" s="125" t="s">
        <v>57</v>
      </c>
      <c r="J311" s="69">
        <v>4.8</v>
      </c>
      <c r="K311" s="69">
        <v>10.8</v>
      </c>
      <c r="L311" s="69">
        <v>8</v>
      </c>
      <c r="M311" s="69">
        <v>3</v>
      </c>
      <c r="N311" s="125" t="s">
        <v>57</v>
      </c>
      <c r="O311" s="69">
        <v>0</v>
      </c>
      <c r="P311" s="69">
        <v>4</v>
      </c>
      <c r="Q311" s="69"/>
      <c r="R311" s="69">
        <v>1.8</v>
      </c>
      <c r="S311" s="69">
        <v>4.8</v>
      </c>
      <c r="T311" s="69">
        <v>4.8</v>
      </c>
      <c r="U311" s="69">
        <v>5.6</v>
      </c>
      <c r="V311" s="69">
        <v>7</v>
      </c>
      <c r="W311" s="69">
        <v>5.4</v>
      </c>
      <c r="X311" s="69">
        <v>3</v>
      </c>
      <c r="Y311" s="69">
        <v>4.2</v>
      </c>
      <c r="Z311" s="69">
        <v>10.4</v>
      </c>
      <c r="AA311" s="126">
        <v>6.8</v>
      </c>
    </row>
    <row r="312" spans="2:27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I312" s="125" t="s">
        <v>57</v>
      </c>
      <c r="J312" s="69">
        <v>9.1999999999999993</v>
      </c>
      <c r="K312" s="69">
        <v>5</v>
      </c>
      <c r="L312" s="69">
        <v>11.4</v>
      </c>
      <c r="M312" s="69">
        <v>8.1999999999999993</v>
      </c>
      <c r="N312" s="125" t="s">
        <v>57</v>
      </c>
      <c r="O312" s="69">
        <v>6</v>
      </c>
      <c r="P312" s="69">
        <v>10.199999999999999</v>
      </c>
      <c r="Q312" s="69"/>
      <c r="R312" s="69">
        <v>7</v>
      </c>
      <c r="S312" s="69">
        <v>15.5</v>
      </c>
      <c r="T312" s="69">
        <v>7.6</v>
      </c>
      <c r="U312" s="69">
        <v>10.6</v>
      </c>
      <c r="V312" s="69">
        <v>11</v>
      </c>
      <c r="W312" s="69">
        <v>12.2</v>
      </c>
      <c r="X312" s="69">
        <v>5</v>
      </c>
      <c r="Y312" s="69">
        <v>5.8</v>
      </c>
      <c r="Z312" s="69">
        <v>5.4</v>
      </c>
      <c r="AA312" s="126">
        <v>10</v>
      </c>
    </row>
    <row r="313" spans="2:27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I313" s="125" t="s">
        <v>57</v>
      </c>
      <c r="J313" s="69">
        <v>5</v>
      </c>
      <c r="K313" s="69">
        <v>9</v>
      </c>
      <c r="L313" s="69">
        <v>6</v>
      </c>
      <c r="M313" s="69">
        <v>5.4</v>
      </c>
      <c r="N313" s="125" t="s">
        <v>57</v>
      </c>
      <c r="O313" s="69">
        <v>4</v>
      </c>
      <c r="P313" s="69">
        <v>5</v>
      </c>
      <c r="Q313" s="69"/>
      <c r="R313" s="69">
        <v>4</v>
      </c>
      <c r="S313" s="69">
        <v>6</v>
      </c>
      <c r="T313" s="69">
        <v>4.4000000000000004</v>
      </c>
      <c r="U313" s="69">
        <v>5.6</v>
      </c>
      <c r="V313" s="69">
        <v>7.2</v>
      </c>
      <c r="W313" s="69">
        <v>6.2</v>
      </c>
      <c r="X313" s="69">
        <v>3</v>
      </c>
      <c r="Y313" s="69">
        <v>5.4</v>
      </c>
      <c r="Z313" s="69">
        <v>9</v>
      </c>
      <c r="AA313" s="126">
        <v>5.4</v>
      </c>
    </row>
    <row r="314" spans="2:27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I314" s="125" t="s">
        <v>57</v>
      </c>
      <c r="J314" s="69">
        <v>7</v>
      </c>
      <c r="K314" s="69">
        <v>5</v>
      </c>
      <c r="L314" s="69">
        <v>9.1999999999999993</v>
      </c>
      <c r="M314" s="69">
        <v>6</v>
      </c>
      <c r="N314" s="125" t="s">
        <v>57</v>
      </c>
      <c r="O314" s="69">
        <v>7</v>
      </c>
      <c r="P314" s="69">
        <v>13</v>
      </c>
      <c r="Q314" s="69"/>
      <c r="R314" s="125" t="s">
        <v>57</v>
      </c>
      <c r="S314" s="69">
        <v>15.4</v>
      </c>
      <c r="T314" s="69">
        <v>7.3</v>
      </c>
      <c r="U314" s="69">
        <v>10.8</v>
      </c>
      <c r="V314" s="69">
        <v>11.6</v>
      </c>
      <c r="W314" s="69">
        <v>7.8</v>
      </c>
      <c r="X314" s="69">
        <v>5.6</v>
      </c>
      <c r="Y314" s="69">
        <v>9</v>
      </c>
      <c r="Z314" s="69">
        <v>4.8</v>
      </c>
      <c r="AA314" s="126">
        <v>9.4</v>
      </c>
    </row>
    <row r="315" spans="2:27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I315" s="125" t="s">
        <v>57</v>
      </c>
      <c r="J315" s="69">
        <v>4</v>
      </c>
      <c r="K315" s="69">
        <v>10</v>
      </c>
      <c r="L315" s="69">
        <v>6.2</v>
      </c>
      <c r="M315" s="69">
        <v>9</v>
      </c>
      <c r="N315" s="125" t="s">
        <v>57</v>
      </c>
      <c r="O315" s="69">
        <v>4.5</v>
      </c>
      <c r="P315" s="69">
        <v>5</v>
      </c>
      <c r="Q315" s="69"/>
      <c r="R315" s="125" t="s">
        <v>57</v>
      </c>
      <c r="S315" s="69">
        <v>16.5</v>
      </c>
      <c r="T315" s="69"/>
      <c r="U315" s="69">
        <v>7.2</v>
      </c>
      <c r="V315" s="69">
        <v>7</v>
      </c>
      <c r="W315" s="69">
        <v>4.5999999999999996</v>
      </c>
      <c r="X315" s="69">
        <v>2.8</v>
      </c>
      <c r="Y315" s="69">
        <v>4.5999999999999996</v>
      </c>
      <c r="Z315" s="69">
        <v>9</v>
      </c>
      <c r="AA315" s="126">
        <v>5.8</v>
      </c>
    </row>
    <row r="316" spans="2:27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I316" s="125" t="s">
        <v>57</v>
      </c>
      <c r="J316" s="69">
        <v>8</v>
      </c>
      <c r="K316" s="69">
        <v>5.2</v>
      </c>
      <c r="L316" s="69">
        <v>8.4</v>
      </c>
      <c r="M316" s="69">
        <v>10.4</v>
      </c>
      <c r="N316" s="125" t="s">
        <v>57</v>
      </c>
      <c r="O316" s="69">
        <v>7</v>
      </c>
      <c r="P316" s="69">
        <v>10</v>
      </c>
      <c r="Q316" s="69"/>
      <c r="R316" s="69">
        <v>7.6</v>
      </c>
      <c r="S316" s="69">
        <v>14.4</v>
      </c>
      <c r="T316" s="69"/>
      <c r="U316" s="69">
        <v>12.6</v>
      </c>
      <c r="V316" s="69">
        <v>9.1999999999999993</v>
      </c>
      <c r="W316" s="69">
        <v>9.8000000000000007</v>
      </c>
      <c r="X316" s="69">
        <v>5</v>
      </c>
      <c r="Y316" s="69">
        <v>2.2000000000000002</v>
      </c>
      <c r="Z316" s="69">
        <v>4.8</v>
      </c>
      <c r="AA316" s="126">
        <v>8.6</v>
      </c>
    </row>
    <row r="317" spans="2:27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I317" s="125" t="s">
        <v>57</v>
      </c>
      <c r="J317" s="69">
        <v>3.4</v>
      </c>
      <c r="K317" s="69">
        <v>9.1999999999999993</v>
      </c>
      <c r="L317" s="69">
        <v>7.6</v>
      </c>
      <c r="M317" s="69">
        <v>5.2</v>
      </c>
      <c r="N317" s="125" t="s">
        <v>57</v>
      </c>
      <c r="O317" s="69">
        <v>2.4</v>
      </c>
      <c r="P317" s="69">
        <v>5</v>
      </c>
      <c r="Q317" s="69"/>
      <c r="R317" s="69">
        <v>5</v>
      </c>
      <c r="S317" s="69">
        <v>4.8</v>
      </c>
      <c r="T317" s="69"/>
      <c r="U317" s="69">
        <v>6.2</v>
      </c>
      <c r="V317" s="69">
        <v>8.4</v>
      </c>
      <c r="W317" s="69">
        <v>4.8</v>
      </c>
      <c r="X317" s="69">
        <v>3</v>
      </c>
      <c r="Y317" s="69">
        <v>4.2</v>
      </c>
      <c r="Z317" s="69">
        <v>9.8000000000000007</v>
      </c>
      <c r="AA317" s="126">
        <v>6.6</v>
      </c>
    </row>
    <row r="318" spans="2:27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I318" s="125" t="s">
        <v>57</v>
      </c>
      <c r="J318" s="69">
        <v>9</v>
      </c>
      <c r="K318" s="69">
        <v>5</v>
      </c>
      <c r="L318" s="69">
        <v>9.4</v>
      </c>
      <c r="M318" s="69">
        <v>13</v>
      </c>
      <c r="N318" s="125" t="s">
        <v>57</v>
      </c>
      <c r="O318" s="69">
        <v>7</v>
      </c>
      <c r="P318" s="69">
        <v>11</v>
      </c>
      <c r="Q318" s="69"/>
      <c r="R318" s="69">
        <v>7.8</v>
      </c>
      <c r="S318" s="69">
        <v>11.6</v>
      </c>
      <c r="T318" s="69"/>
      <c r="U318" s="69">
        <v>12</v>
      </c>
      <c r="V318" s="69">
        <v>11.7</v>
      </c>
      <c r="W318" s="69">
        <v>9.8000000000000007</v>
      </c>
      <c r="X318" s="69">
        <v>5</v>
      </c>
      <c r="Y318" s="69">
        <v>3.6</v>
      </c>
      <c r="Z318" s="69">
        <v>5</v>
      </c>
      <c r="AA318" s="126">
        <v>10.4</v>
      </c>
    </row>
    <row r="319" spans="2:27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I319" s="125" t="s">
        <v>57</v>
      </c>
      <c r="J319" s="69">
        <v>4</v>
      </c>
      <c r="K319" s="114">
        <v>9.4</v>
      </c>
      <c r="L319" s="69">
        <v>5</v>
      </c>
      <c r="M319" s="69">
        <v>4</v>
      </c>
      <c r="N319" s="125" t="s">
        <v>57</v>
      </c>
      <c r="O319" s="69">
        <v>3.6</v>
      </c>
      <c r="P319" s="69">
        <v>5</v>
      </c>
      <c r="Q319" s="69"/>
      <c r="R319" s="69">
        <v>4.2</v>
      </c>
      <c r="S319" s="69">
        <v>6</v>
      </c>
      <c r="T319" s="69"/>
      <c r="U319" s="69">
        <v>7</v>
      </c>
      <c r="V319" s="69">
        <v>5.8</v>
      </c>
      <c r="W319" s="69">
        <v>4.8</v>
      </c>
      <c r="X319" s="69">
        <v>2</v>
      </c>
      <c r="Y319" s="69">
        <v>4.5999999999999996</v>
      </c>
      <c r="Z319" s="69">
        <v>9.8000000000000007</v>
      </c>
      <c r="AA319" s="126">
        <v>6.2</v>
      </c>
    </row>
    <row r="320" spans="2:27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I320" s="125" t="s">
        <v>57</v>
      </c>
      <c r="J320" s="69">
        <v>6.4</v>
      </c>
      <c r="K320" s="69">
        <v>5.2</v>
      </c>
      <c r="L320" s="69">
        <v>11.2</v>
      </c>
      <c r="M320" s="69">
        <v>11</v>
      </c>
      <c r="N320" s="125" t="s">
        <v>57</v>
      </c>
      <c r="O320" s="69">
        <v>8</v>
      </c>
      <c r="P320" s="69">
        <v>10.4</v>
      </c>
      <c r="Q320" s="69"/>
      <c r="R320" s="69">
        <v>10</v>
      </c>
      <c r="S320" s="69">
        <v>16.2</v>
      </c>
      <c r="T320" s="69"/>
      <c r="U320" s="69">
        <v>12.6</v>
      </c>
      <c r="V320" s="69">
        <v>10.199999999999999</v>
      </c>
      <c r="W320" s="69">
        <v>10.4</v>
      </c>
      <c r="X320" s="69">
        <v>6</v>
      </c>
      <c r="Y320" s="69">
        <v>8</v>
      </c>
      <c r="Z320" s="69">
        <v>5</v>
      </c>
      <c r="AA320" s="126">
        <v>10</v>
      </c>
    </row>
    <row r="321" spans="2:27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I321" s="125" t="s">
        <v>57</v>
      </c>
      <c r="J321" s="69">
        <v>4</v>
      </c>
      <c r="K321" s="69">
        <v>13</v>
      </c>
      <c r="L321" s="69">
        <v>5</v>
      </c>
      <c r="M321" s="69">
        <v>9</v>
      </c>
      <c r="N321" s="125" t="s">
        <v>57</v>
      </c>
      <c r="O321" s="69">
        <v>3.8</v>
      </c>
      <c r="P321" s="69">
        <v>5</v>
      </c>
      <c r="Q321" s="69"/>
      <c r="R321" s="69">
        <v>4.2</v>
      </c>
      <c r="S321" s="69">
        <v>5</v>
      </c>
      <c r="T321" s="69"/>
      <c r="U321" s="69">
        <v>6.6</v>
      </c>
      <c r="V321" s="69">
        <v>5.2</v>
      </c>
      <c r="W321" s="69">
        <v>4.8</v>
      </c>
      <c r="X321" s="69">
        <v>3.2</v>
      </c>
      <c r="Y321" s="69">
        <v>3.4</v>
      </c>
      <c r="Z321" s="69">
        <v>9.4</v>
      </c>
      <c r="AA321" s="126">
        <v>6.2</v>
      </c>
    </row>
    <row r="322" spans="2:27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I322" s="125" t="s">
        <v>57</v>
      </c>
      <c r="J322" s="69">
        <v>9</v>
      </c>
      <c r="K322" s="69">
        <v>5</v>
      </c>
      <c r="L322" s="69">
        <v>10.6</v>
      </c>
      <c r="M322" s="69">
        <v>11.5</v>
      </c>
      <c r="N322" s="125" t="s">
        <v>57</v>
      </c>
      <c r="O322" s="69">
        <v>6</v>
      </c>
      <c r="P322" s="69">
        <v>10.4</v>
      </c>
      <c r="Q322" s="69"/>
      <c r="R322" s="69">
        <v>12.2</v>
      </c>
      <c r="S322" s="69">
        <v>17</v>
      </c>
      <c r="T322" s="69"/>
      <c r="U322" s="69">
        <v>12.4</v>
      </c>
      <c r="V322" s="69">
        <v>12</v>
      </c>
      <c r="W322" s="69">
        <v>13</v>
      </c>
      <c r="X322" s="69">
        <v>6.2</v>
      </c>
      <c r="Y322" s="69">
        <v>4.2</v>
      </c>
      <c r="Z322" s="69">
        <v>6</v>
      </c>
      <c r="AA322" s="126">
        <v>11</v>
      </c>
    </row>
    <row r="323" spans="2:27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I323" s="125" t="s">
        <v>57</v>
      </c>
      <c r="J323" s="69">
        <v>6.4</v>
      </c>
      <c r="K323" s="69">
        <v>10</v>
      </c>
      <c r="L323" s="69">
        <v>6.4</v>
      </c>
      <c r="M323" s="69">
        <v>5.3</v>
      </c>
      <c r="N323" s="125" t="s">
        <v>57</v>
      </c>
      <c r="O323" s="69">
        <v>3</v>
      </c>
      <c r="P323" s="69">
        <v>4</v>
      </c>
      <c r="Q323" s="69"/>
      <c r="R323" s="69">
        <v>3.2</v>
      </c>
      <c r="S323" s="69">
        <v>7.2</v>
      </c>
      <c r="T323" s="69"/>
      <c r="U323" s="69">
        <v>7</v>
      </c>
      <c r="V323" s="69">
        <v>6</v>
      </c>
      <c r="W323" s="69">
        <v>4.2</v>
      </c>
      <c r="X323" s="69">
        <v>3</v>
      </c>
      <c r="Y323" s="69">
        <v>3.4</v>
      </c>
      <c r="Z323" s="69">
        <v>9</v>
      </c>
      <c r="AA323" s="126">
        <v>4</v>
      </c>
    </row>
    <row r="324" spans="2:27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I324" s="125" t="s">
        <v>57</v>
      </c>
      <c r="J324" s="69">
        <v>8.8000000000000007</v>
      </c>
      <c r="K324" s="69">
        <v>6</v>
      </c>
      <c r="L324" s="69">
        <v>10.4</v>
      </c>
      <c r="M324" s="69">
        <v>9.4</v>
      </c>
      <c r="N324" s="125" t="s">
        <v>57</v>
      </c>
      <c r="O324" s="69">
        <v>6.8</v>
      </c>
      <c r="P324" s="69">
        <v>12.4</v>
      </c>
      <c r="Q324" s="69"/>
      <c r="R324" s="69">
        <v>13.6</v>
      </c>
      <c r="S324" s="69">
        <v>16</v>
      </c>
      <c r="T324" s="69"/>
      <c r="U324" s="69">
        <v>10.4</v>
      </c>
      <c r="V324" s="69">
        <v>11.8</v>
      </c>
      <c r="W324" s="69">
        <v>11</v>
      </c>
      <c r="X324" s="69">
        <v>6.2</v>
      </c>
      <c r="Y324" s="69">
        <v>9</v>
      </c>
      <c r="Z324" s="69">
        <v>4.8</v>
      </c>
      <c r="AA324" s="126">
        <v>10</v>
      </c>
    </row>
    <row r="325" spans="2:27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I325" s="125" t="s">
        <v>57</v>
      </c>
      <c r="J325" s="69">
        <v>5</v>
      </c>
      <c r="K325" s="69">
        <v>13</v>
      </c>
      <c r="L325" s="69">
        <v>5</v>
      </c>
      <c r="M325" s="69">
        <v>5.6</v>
      </c>
      <c r="N325" s="125" t="s">
        <v>57</v>
      </c>
      <c r="O325" s="69">
        <v>4</v>
      </c>
      <c r="P325" s="69">
        <v>4</v>
      </c>
      <c r="Q325" s="69"/>
      <c r="R325" s="69">
        <v>5.6</v>
      </c>
      <c r="S325" s="69">
        <v>8</v>
      </c>
      <c r="T325" s="69"/>
      <c r="U325" s="69">
        <v>6</v>
      </c>
      <c r="V325" s="69">
        <v>5.8</v>
      </c>
      <c r="W325" s="69">
        <v>7.6</v>
      </c>
      <c r="X325" s="69">
        <v>3.2</v>
      </c>
      <c r="Y325" s="69">
        <v>2.2000000000000002</v>
      </c>
      <c r="Z325" s="69">
        <v>10.199999999999999</v>
      </c>
      <c r="AA325" s="126">
        <v>5.8</v>
      </c>
    </row>
    <row r="326" spans="2:27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I326" s="125" t="s">
        <v>57</v>
      </c>
      <c r="J326" s="69">
        <v>8</v>
      </c>
      <c r="K326" s="69">
        <v>5.2</v>
      </c>
      <c r="L326" s="69">
        <v>10.8</v>
      </c>
      <c r="M326" s="69">
        <v>7.1</v>
      </c>
      <c r="N326" s="125" t="s">
        <v>57</v>
      </c>
      <c r="O326" s="69">
        <v>6</v>
      </c>
      <c r="P326" s="69">
        <v>10</v>
      </c>
      <c r="Q326" s="69"/>
      <c r="R326" s="69">
        <v>8.4</v>
      </c>
      <c r="S326" s="69">
        <v>10.8</v>
      </c>
      <c r="T326" s="69"/>
      <c r="U326" s="69">
        <v>10</v>
      </c>
      <c r="V326" s="69">
        <v>9</v>
      </c>
      <c r="W326" s="69">
        <v>4.5999999999999996</v>
      </c>
      <c r="X326" s="69">
        <v>5.8</v>
      </c>
      <c r="Y326" s="69">
        <v>6.4</v>
      </c>
      <c r="Z326" s="69">
        <v>4.4000000000000004</v>
      </c>
      <c r="AA326" s="126">
        <v>9</v>
      </c>
    </row>
    <row r="327" spans="2:27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I327" s="125" t="s">
        <v>57</v>
      </c>
      <c r="J327" s="69">
        <v>3.4</v>
      </c>
      <c r="K327" s="69">
        <v>12</v>
      </c>
      <c r="L327" s="69">
        <v>6.4</v>
      </c>
      <c r="M327" s="69">
        <v>5</v>
      </c>
      <c r="N327" s="125" t="s">
        <v>57</v>
      </c>
      <c r="O327" s="69">
        <v>3</v>
      </c>
      <c r="P327" s="69">
        <v>6</v>
      </c>
      <c r="Q327" s="69"/>
      <c r="R327" s="69">
        <v>3</v>
      </c>
      <c r="S327" s="69">
        <v>8.1999999999999993</v>
      </c>
      <c r="T327" s="69"/>
      <c r="U327" s="69">
        <v>7.4</v>
      </c>
      <c r="V327" s="69">
        <v>5.2</v>
      </c>
      <c r="W327" s="69">
        <v>7.8</v>
      </c>
      <c r="X327" s="69">
        <v>2.9</v>
      </c>
      <c r="Y327" s="69">
        <v>3.3</v>
      </c>
      <c r="Z327" s="69">
        <v>9.6</v>
      </c>
      <c r="AA327" s="126">
        <v>6.8</v>
      </c>
    </row>
    <row r="328" spans="2:27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I328" s="125" t="s">
        <v>57</v>
      </c>
      <c r="J328" s="69">
        <v>8</v>
      </c>
      <c r="K328" s="69">
        <v>6</v>
      </c>
      <c r="L328" s="69">
        <v>9.1999999999999993</v>
      </c>
      <c r="M328" s="69">
        <v>2</v>
      </c>
      <c r="N328" s="125" t="s">
        <v>57</v>
      </c>
      <c r="O328" s="69">
        <v>7</v>
      </c>
      <c r="P328" s="69">
        <v>11</v>
      </c>
      <c r="Q328" s="69"/>
      <c r="R328" s="69">
        <v>5</v>
      </c>
      <c r="S328" s="69">
        <v>13</v>
      </c>
      <c r="T328" s="69"/>
      <c r="U328" s="69">
        <v>12</v>
      </c>
      <c r="V328" s="69">
        <v>10.4</v>
      </c>
      <c r="W328" s="69">
        <v>11.2</v>
      </c>
      <c r="X328" s="69">
        <v>5.8</v>
      </c>
      <c r="Y328" s="69">
        <v>8.8000000000000007</v>
      </c>
      <c r="Z328" s="69">
        <v>4.5999999999999996</v>
      </c>
      <c r="AA328" s="126">
        <v>9.6</v>
      </c>
    </row>
    <row r="329" spans="2:27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I329" s="125" t="s">
        <v>57</v>
      </c>
      <c r="J329" s="69">
        <v>4.4000000000000004</v>
      </c>
      <c r="K329" s="69">
        <v>12</v>
      </c>
      <c r="L329" s="69">
        <v>5</v>
      </c>
      <c r="M329" s="69">
        <v>10</v>
      </c>
      <c r="N329" s="125" t="s">
        <v>57</v>
      </c>
      <c r="O329" s="69">
        <v>2</v>
      </c>
      <c r="P329" s="69">
        <v>6</v>
      </c>
      <c r="Q329" s="69"/>
      <c r="R329" s="69">
        <v>3.2</v>
      </c>
      <c r="S329" s="69">
        <v>6</v>
      </c>
      <c r="T329" s="69"/>
      <c r="U329" s="69">
        <v>7</v>
      </c>
      <c r="V329" s="69">
        <v>5</v>
      </c>
      <c r="W329" s="69">
        <v>5.6</v>
      </c>
      <c r="X329" s="69">
        <v>3.2</v>
      </c>
      <c r="Y329" s="125" t="s">
        <v>57</v>
      </c>
      <c r="Z329" s="69">
        <v>6.8</v>
      </c>
      <c r="AA329" s="126">
        <v>5</v>
      </c>
    </row>
    <row r="330" spans="2:27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I330" s="125" t="s">
        <v>57</v>
      </c>
      <c r="J330" s="69">
        <v>9</v>
      </c>
      <c r="K330" s="69">
        <v>5.8</v>
      </c>
      <c r="L330" s="69">
        <v>10</v>
      </c>
      <c r="M330" s="69">
        <v>11</v>
      </c>
      <c r="N330" s="125" t="s">
        <v>57</v>
      </c>
      <c r="O330" s="114">
        <v>4</v>
      </c>
      <c r="P330" s="69">
        <v>11</v>
      </c>
      <c r="Q330" s="69"/>
      <c r="R330" s="69">
        <v>8.8000000000000007</v>
      </c>
      <c r="S330" s="69">
        <v>12.4</v>
      </c>
      <c r="T330" s="69"/>
      <c r="U330" s="69">
        <v>10.6</v>
      </c>
      <c r="V330" s="69">
        <v>10</v>
      </c>
      <c r="W330" s="69">
        <v>11.8</v>
      </c>
      <c r="X330" s="69">
        <v>6.6</v>
      </c>
      <c r="Y330" s="69">
        <v>8</v>
      </c>
      <c r="Z330" s="69">
        <v>4.5999999999999996</v>
      </c>
      <c r="AA330" s="126">
        <v>10.199999999999999</v>
      </c>
    </row>
    <row r="331" spans="2:27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I331" s="125" t="s">
        <v>57</v>
      </c>
      <c r="J331" s="69">
        <v>4</v>
      </c>
      <c r="K331" s="69">
        <v>13</v>
      </c>
      <c r="L331" s="69">
        <v>7</v>
      </c>
      <c r="M331" s="69">
        <v>4.2</v>
      </c>
      <c r="N331" s="125" t="s">
        <v>57</v>
      </c>
      <c r="O331" s="114">
        <v>2.2000000000000002</v>
      </c>
      <c r="P331" s="69">
        <v>4.4000000000000004</v>
      </c>
      <c r="Q331" s="115"/>
      <c r="R331" s="69">
        <v>3.2</v>
      </c>
      <c r="S331" s="69">
        <v>6</v>
      </c>
      <c r="T331" s="69"/>
      <c r="U331" s="69">
        <v>5</v>
      </c>
      <c r="V331" s="69">
        <v>4.2</v>
      </c>
      <c r="W331" s="69">
        <v>6.2</v>
      </c>
      <c r="X331" s="69">
        <v>3</v>
      </c>
      <c r="Y331" s="69">
        <v>4.2</v>
      </c>
      <c r="Z331" s="69">
        <v>8.4</v>
      </c>
      <c r="AA331" s="126">
        <v>4.2</v>
      </c>
    </row>
    <row r="332" spans="2:27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I332" s="125" t="s">
        <v>57</v>
      </c>
      <c r="J332" s="69">
        <v>8.6</v>
      </c>
      <c r="K332" s="69">
        <v>4.5999999999999996</v>
      </c>
      <c r="L332" s="69">
        <v>10</v>
      </c>
      <c r="M332" s="69">
        <v>13</v>
      </c>
      <c r="N332" s="125" t="s">
        <v>57</v>
      </c>
      <c r="O332" s="69">
        <v>0</v>
      </c>
      <c r="P332" s="69">
        <v>11</v>
      </c>
      <c r="Q332" s="69"/>
      <c r="R332" s="69">
        <v>5.6</v>
      </c>
      <c r="S332" s="69">
        <v>13.2</v>
      </c>
      <c r="T332" s="69"/>
      <c r="U332" s="69">
        <v>11</v>
      </c>
      <c r="V332" s="69">
        <v>11.2</v>
      </c>
      <c r="W332" s="69">
        <v>10.199999999999999</v>
      </c>
      <c r="X332" s="69">
        <v>5.6</v>
      </c>
      <c r="Y332" s="69">
        <v>5</v>
      </c>
      <c r="Z332" s="69">
        <v>4.4000000000000004</v>
      </c>
      <c r="AA332" s="126">
        <v>10</v>
      </c>
    </row>
    <row r="333" spans="2:27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I333" s="125" t="s">
        <v>57</v>
      </c>
      <c r="J333" s="69">
        <v>6</v>
      </c>
      <c r="K333" s="69">
        <v>12</v>
      </c>
      <c r="L333" s="69">
        <v>5.2</v>
      </c>
      <c r="M333" s="69">
        <v>7.2</v>
      </c>
      <c r="N333" s="125" t="s">
        <v>57</v>
      </c>
      <c r="O333" s="69">
        <v>2</v>
      </c>
      <c r="P333" s="69">
        <v>4.9000000000000004</v>
      </c>
      <c r="Q333" s="69"/>
      <c r="R333" s="69">
        <v>1.8</v>
      </c>
      <c r="S333" s="69">
        <v>4.4000000000000004</v>
      </c>
      <c r="T333" s="69"/>
      <c r="U333" s="69">
        <v>7.4</v>
      </c>
      <c r="V333" s="69">
        <v>5.6</v>
      </c>
      <c r="W333" s="69">
        <v>7.4</v>
      </c>
      <c r="X333" s="69">
        <v>2.8</v>
      </c>
      <c r="Y333" s="69">
        <v>6.4</v>
      </c>
      <c r="Z333" s="69">
        <v>9.1999999999999993</v>
      </c>
      <c r="AA333" s="126">
        <v>4.8</v>
      </c>
    </row>
    <row r="334" spans="2:27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I334" s="125" t="s">
        <v>57</v>
      </c>
      <c r="J334" s="69">
        <v>10</v>
      </c>
      <c r="K334" s="69">
        <v>6</v>
      </c>
      <c r="L334" s="69">
        <v>9.6</v>
      </c>
      <c r="M334" s="69">
        <v>8.4</v>
      </c>
      <c r="N334" s="125" t="s">
        <v>57</v>
      </c>
      <c r="O334" s="114">
        <v>7</v>
      </c>
      <c r="P334" s="69">
        <v>12</v>
      </c>
      <c r="Q334" s="69"/>
      <c r="R334" s="69">
        <v>7</v>
      </c>
      <c r="S334" s="69">
        <v>16</v>
      </c>
      <c r="T334" s="69"/>
      <c r="U334" s="69">
        <v>13</v>
      </c>
      <c r="V334" s="69">
        <v>11.4</v>
      </c>
      <c r="W334" s="69">
        <v>10</v>
      </c>
      <c r="X334" s="125" t="s">
        <v>57</v>
      </c>
      <c r="Y334" s="69">
        <v>8</v>
      </c>
      <c r="Z334" s="69">
        <v>4.4000000000000004</v>
      </c>
      <c r="AA334" s="126">
        <v>10</v>
      </c>
    </row>
    <row r="335" spans="2:27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I335" s="125" t="s">
        <v>57</v>
      </c>
      <c r="J335" s="69">
        <v>5</v>
      </c>
      <c r="K335" s="69">
        <v>12</v>
      </c>
      <c r="L335" s="69">
        <v>5.8</v>
      </c>
      <c r="M335" s="69">
        <v>7</v>
      </c>
      <c r="N335" s="125" t="s">
        <v>57</v>
      </c>
      <c r="O335" s="69">
        <v>1.2</v>
      </c>
      <c r="P335" s="69">
        <v>5</v>
      </c>
      <c r="Q335" s="69"/>
      <c r="R335" s="69">
        <v>5.2</v>
      </c>
      <c r="S335" s="69">
        <v>10</v>
      </c>
      <c r="T335" s="69"/>
      <c r="U335" s="69">
        <v>6</v>
      </c>
      <c r="V335" s="69">
        <v>4</v>
      </c>
      <c r="W335" s="69">
        <v>8</v>
      </c>
      <c r="X335" s="125" t="s">
        <v>57</v>
      </c>
      <c r="Y335" s="69">
        <v>4.2</v>
      </c>
      <c r="Z335" s="69">
        <v>8.6</v>
      </c>
      <c r="AA335" s="126">
        <v>4.8</v>
      </c>
    </row>
    <row r="336" spans="2:27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I336" s="125" t="s">
        <v>57</v>
      </c>
      <c r="J336" s="69">
        <v>8</v>
      </c>
      <c r="K336" s="69">
        <v>5.6</v>
      </c>
      <c r="L336" s="69">
        <v>10.4</v>
      </c>
      <c r="M336" s="69">
        <v>11</v>
      </c>
      <c r="N336" s="125" t="s">
        <v>57</v>
      </c>
      <c r="O336" s="69">
        <v>6</v>
      </c>
      <c r="P336" s="69">
        <v>12</v>
      </c>
      <c r="Q336" s="69"/>
      <c r="R336" s="69">
        <v>6</v>
      </c>
      <c r="S336" s="69">
        <v>15</v>
      </c>
      <c r="T336" s="69"/>
      <c r="U336" s="69">
        <v>12</v>
      </c>
      <c r="V336" s="69">
        <v>10</v>
      </c>
      <c r="W336" s="69">
        <v>8</v>
      </c>
      <c r="X336" s="125" t="s">
        <v>57</v>
      </c>
      <c r="Y336" s="69">
        <v>6.8</v>
      </c>
      <c r="Z336" s="69">
        <v>7.8</v>
      </c>
      <c r="AA336" s="126">
        <v>9</v>
      </c>
    </row>
    <row r="337" spans="2:27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I337" s="125" t="s">
        <v>57</v>
      </c>
      <c r="J337" s="69">
        <v>4.5999999999999996</v>
      </c>
      <c r="K337" s="69">
        <v>11.8</v>
      </c>
      <c r="L337" s="69">
        <v>5.8</v>
      </c>
      <c r="M337" s="69">
        <v>6</v>
      </c>
      <c r="N337" s="125" t="s">
        <v>57</v>
      </c>
      <c r="O337" s="69">
        <v>2</v>
      </c>
      <c r="P337" s="69">
        <v>5.2</v>
      </c>
      <c r="Q337" s="69"/>
      <c r="R337" s="69">
        <v>3.2</v>
      </c>
      <c r="S337" s="125" t="s">
        <v>57</v>
      </c>
      <c r="T337" s="69"/>
      <c r="U337" s="69">
        <v>6</v>
      </c>
      <c r="V337" s="69">
        <v>4.8</v>
      </c>
      <c r="W337" s="69">
        <v>9</v>
      </c>
      <c r="X337" s="125" t="s">
        <v>57</v>
      </c>
      <c r="Y337" s="69">
        <v>9</v>
      </c>
      <c r="Z337" s="69">
        <v>7.4</v>
      </c>
      <c r="AA337" s="126">
        <v>4.2</v>
      </c>
    </row>
    <row r="338" spans="2:27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I338" s="125" t="s">
        <v>57</v>
      </c>
      <c r="J338" s="69">
        <v>8.4</v>
      </c>
      <c r="K338" s="69">
        <v>5.6</v>
      </c>
      <c r="L338" s="69">
        <v>9.8000000000000007</v>
      </c>
      <c r="M338" s="114">
        <v>9</v>
      </c>
      <c r="N338" s="125" t="s">
        <v>57</v>
      </c>
      <c r="O338" s="69">
        <v>5.4</v>
      </c>
      <c r="P338" s="69">
        <v>11.4</v>
      </c>
      <c r="Q338" s="69"/>
      <c r="R338" s="69">
        <v>6.4</v>
      </c>
      <c r="S338" s="69">
        <v>15.2</v>
      </c>
      <c r="T338" s="69"/>
      <c r="U338" s="69">
        <v>9.6</v>
      </c>
      <c r="V338" s="69">
        <v>11</v>
      </c>
      <c r="W338" s="69">
        <v>12</v>
      </c>
      <c r="X338" s="125" t="s">
        <v>57</v>
      </c>
      <c r="Y338" s="69">
        <v>8.1999999999999993</v>
      </c>
      <c r="Z338" s="69">
        <v>3</v>
      </c>
      <c r="AA338" s="126">
        <v>8.6</v>
      </c>
    </row>
    <row r="339" spans="2:27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I339" s="125" t="s">
        <v>57</v>
      </c>
      <c r="J339" s="69">
        <v>4.4000000000000004</v>
      </c>
      <c r="K339" s="69">
        <v>11.4</v>
      </c>
      <c r="L339" s="69">
        <v>5</v>
      </c>
      <c r="M339" s="69">
        <v>6</v>
      </c>
      <c r="N339" s="125" t="s">
        <v>57</v>
      </c>
      <c r="O339" s="69">
        <v>6.2</v>
      </c>
      <c r="P339" s="69">
        <v>9</v>
      </c>
      <c r="Q339" s="69"/>
      <c r="R339" s="69">
        <v>2.9</v>
      </c>
      <c r="S339" s="69">
        <v>4.8</v>
      </c>
      <c r="T339" s="69"/>
      <c r="U339" s="69">
        <v>6</v>
      </c>
      <c r="V339" s="69">
        <v>5.8</v>
      </c>
      <c r="W339" s="69">
        <v>5</v>
      </c>
      <c r="X339" s="125" t="s">
        <v>57</v>
      </c>
      <c r="Y339" s="125" t="s">
        <v>57</v>
      </c>
      <c r="Z339" s="69">
        <v>9</v>
      </c>
      <c r="AA339" s="126">
        <v>5.9</v>
      </c>
    </row>
    <row r="340" spans="2:27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I340" s="125" t="s">
        <v>57</v>
      </c>
      <c r="J340" s="69">
        <v>8</v>
      </c>
      <c r="K340" s="69">
        <v>6.2</v>
      </c>
      <c r="L340" s="69">
        <v>11</v>
      </c>
      <c r="M340" s="69">
        <v>5.8</v>
      </c>
      <c r="N340" s="125" t="s">
        <v>57</v>
      </c>
      <c r="O340" s="69">
        <v>6.2</v>
      </c>
      <c r="P340" s="69">
        <v>10.6</v>
      </c>
      <c r="Q340" s="69"/>
      <c r="R340" s="69">
        <v>6.4</v>
      </c>
      <c r="S340" s="69">
        <v>11</v>
      </c>
      <c r="T340" s="69"/>
      <c r="U340" s="69">
        <v>11</v>
      </c>
      <c r="V340" s="69">
        <v>10</v>
      </c>
      <c r="W340" s="69">
        <v>11</v>
      </c>
      <c r="X340" s="125" t="s">
        <v>57</v>
      </c>
      <c r="Y340" s="69">
        <v>8.1</v>
      </c>
      <c r="Z340" s="69">
        <v>6</v>
      </c>
      <c r="AA340" s="126">
        <v>8</v>
      </c>
    </row>
    <row r="341" spans="2:27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I341" s="125" t="s">
        <v>57</v>
      </c>
      <c r="J341" s="115">
        <v>4</v>
      </c>
      <c r="K341" s="69">
        <v>12</v>
      </c>
      <c r="L341" s="69">
        <v>4.8</v>
      </c>
      <c r="M341" s="69">
        <v>6</v>
      </c>
      <c r="N341" s="125" t="s">
        <v>57</v>
      </c>
      <c r="O341" s="69">
        <v>3</v>
      </c>
      <c r="P341" s="69">
        <v>4.2</v>
      </c>
      <c r="Q341" s="69"/>
      <c r="R341" s="125" t="s">
        <v>57</v>
      </c>
      <c r="S341" s="69">
        <v>9.4</v>
      </c>
      <c r="T341" s="69"/>
      <c r="U341" s="69">
        <v>5</v>
      </c>
      <c r="V341" s="69">
        <v>5.2</v>
      </c>
      <c r="W341" s="69">
        <v>6</v>
      </c>
      <c r="X341" s="125" t="s">
        <v>57</v>
      </c>
      <c r="Y341" s="69">
        <v>3.4</v>
      </c>
      <c r="Z341" s="69">
        <v>8.6</v>
      </c>
      <c r="AA341" s="126">
        <v>4.2</v>
      </c>
    </row>
    <row r="342" spans="2:27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I342" s="125" t="s">
        <v>57</v>
      </c>
      <c r="J342" s="69">
        <v>7.2</v>
      </c>
      <c r="K342" s="69">
        <v>6.2</v>
      </c>
      <c r="L342" s="69">
        <v>4</v>
      </c>
      <c r="M342" s="69">
        <v>10.3</v>
      </c>
      <c r="N342" s="125" t="s">
        <v>57</v>
      </c>
      <c r="O342" s="69">
        <v>6</v>
      </c>
      <c r="P342" s="69">
        <v>12.8</v>
      </c>
      <c r="Q342" s="69"/>
      <c r="R342" s="69">
        <v>8.1999999999999993</v>
      </c>
      <c r="S342" s="69">
        <v>12</v>
      </c>
      <c r="T342" s="69"/>
      <c r="U342" s="69">
        <v>12</v>
      </c>
      <c r="V342" s="69">
        <v>9</v>
      </c>
      <c r="W342" s="69">
        <v>6.1</v>
      </c>
      <c r="X342" s="125" t="s">
        <v>57</v>
      </c>
      <c r="Y342" s="69">
        <v>3.2</v>
      </c>
      <c r="Z342" s="69">
        <v>4.4000000000000004</v>
      </c>
      <c r="AA342" s="126">
        <v>10.199999999999999</v>
      </c>
    </row>
    <row r="343" spans="2:27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I343" s="125" t="s">
        <v>57</v>
      </c>
      <c r="J343" s="69">
        <v>3.2</v>
      </c>
      <c r="K343" s="69">
        <v>11.6</v>
      </c>
      <c r="L343" s="69">
        <v>5</v>
      </c>
      <c r="M343" s="69">
        <v>4.2</v>
      </c>
      <c r="N343" s="125" t="s">
        <v>57</v>
      </c>
      <c r="O343" s="69">
        <v>3.4</v>
      </c>
      <c r="P343" s="69">
        <v>6.4</v>
      </c>
      <c r="Q343" s="69"/>
      <c r="R343" s="69">
        <v>3.4</v>
      </c>
      <c r="S343" s="69">
        <v>6</v>
      </c>
      <c r="T343" s="69"/>
      <c r="U343" s="69">
        <v>5</v>
      </c>
      <c r="V343" s="69">
        <v>5.2</v>
      </c>
      <c r="W343" s="69">
        <v>4</v>
      </c>
      <c r="X343" s="125" t="s">
        <v>57</v>
      </c>
      <c r="Y343" s="69">
        <v>2.8</v>
      </c>
      <c r="Z343" s="69">
        <v>9</v>
      </c>
      <c r="AA343" s="126">
        <v>5.8</v>
      </c>
    </row>
    <row r="344" spans="2:27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I344" s="125" t="s">
        <v>57</v>
      </c>
      <c r="J344" s="69">
        <v>10</v>
      </c>
      <c r="K344" s="69">
        <v>5.2</v>
      </c>
      <c r="L344" s="69">
        <v>3.2</v>
      </c>
      <c r="M344" s="69">
        <v>7.6</v>
      </c>
      <c r="N344" s="125" t="s">
        <v>57</v>
      </c>
      <c r="O344" s="69">
        <v>7</v>
      </c>
      <c r="P344" s="69">
        <v>11.6</v>
      </c>
      <c r="Q344" s="69"/>
      <c r="R344" s="69">
        <v>5.6</v>
      </c>
      <c r="S344" s="69">
        <v>12</v>
      </c>
      <c r="T344" s="69"/>
      <c r="U344" s="69">
        <v>11</v>
      </c>
      <c r="V344" s="69">
        <v>9.4</v>
      </c>
      <c r="W344" s="69">
        <v>8.4</v>
      </c>
      <c r="X344" s="125" t="s">
        <v>57</v>
      </c>
      <c r="Y344" s="69">
        <v>9.1999999999999993</v>
      </c>
      <c r="Z344" s="69">
        <v>4</v>
      </c>
      <c r="AA344" s="126">
        <v>10</v>
      </c>
    </row>
    <row r="345" spans="2:27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I345" s="125" t="s">
        <v>57</v>
      </c>
      <c r="J345" s="69">
        <v>4.5999999999999996</v>
      </c>
      <c r="K345" s="69">
        <v>11.8</v>
      </c>
      <c r="L345" s="125" t="s">
        <v>57</v>
      </c>
      <c r="M345" s="69">
        <v>6.3</v>
      </c>
      <c r="N345" s="125" t="s">
        <v>57</v>
      </c>
      <c r="O345" s="69">
        <v>4</v>
      </c>
      <c r="P345" s="69">
        <v>5.6</v>
      </c>
      <c r="Q345" s="69"/>
      <c r="R345" s="69">
        <v>3.2</v>
      </c>
      <c r="S345" s="69">
        <v>5.6</v>
      </c>
      <c r="T345" s="69"/>
      <c r="U345" s="69">
        <v>5.2</v>
      </c>
      <c r="V345" s="69">
        <v>4.5999999999999996</v>
      </c>
      <c r="W345" s="69">
        <v>4.5999999999999996</v>
      </c>
      <c r="X345" s="125" t="s">
        <v>57</v>
      </c>
      <c r="Y345" s="69">
        <v>2.4</v>
      </c>
      <c r="Z345" s="69">
        <v>8</v>
      </c>
      <c r="AA345" s="126">
        <v>5.8</v>
      </c>
    </row>
    <row r="346" spans="2:27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I346" s="125" t="s">
        <v>57</v>
      </c>
      <c r="J346" s="69">
        <v>8.4</v>
      </c>
      <c r="K346" s="69">
        <v>5.2</v>
      </c>
      <c r="L346" s="69">
        <v>10</v>
      </c>
      <c r="M346" s="69">
        <v>6</v>
      </c>
      <c r="N346" s="125" t="s">
        <v>57</v>
      </c>
      <c r="O346" s="69">
        <v>7</v>
      </c>
      <c r="P346" s="69">
        <v>10.6</v>
      </c>
      <c r="Q346" s="69"/>
      <c r="R346" s="69">
        <v>6</v>
      </c>
      <c r="S346" s="69">
        <v>13</v>
      </c>
      <c r="T346" s="69"/>
      <c r="U346" s="69">
        <v>10</v>
      </c>
      <c r="V346" s="69">
        <v>9.1999999999999993</v>
      </c>
      <c r="W346" s="69">
        <v>9</v>
      </c>
      <c r="X346" s="125" t="s">
        <v>57</v>
      </c>
      <c r="Y346" s="69">
        <v>7</v>
      </c>
      <c r="Z346" s="69">
        <v>4.3</v>
      </c>
      <c r="AA346" s="126">
        <v>10</v>
      </c>
    </row>
    <row r="347" spans="2:27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I347" s="125" t="s">
        <v>57</v>
      </c>
      <c r="J347" s="69">
        <v>4.5999999999999996</v>
      </c>
      <c r="K347" s="114">
        <v>22</v>
      </c>
      <c r="L347" s="69">
        <v>4.2</v>
      </c>
      <c r="M347" s="69">
        <v>6.2</v>
      </c>
      <c r="N347" s="125" t="s">
        <v>57</v>
      </c>
      <c r="O347" s="69">
        <v>2.2000000000000002</v>
      </c>
      <c r="P347" s="69">
        <v>5.8</v>
      </c>
      <c r="Q347" s="69"/>
      <c r="R347" s="69">
        <v>3.2</v>
      </c>
      <c r="S347" s="69">
        <v>6.4</v>
      </c>
      <c r="T347" s="69"/>
      <c r="U347" s="69">
        <v>5</v>
      </c>
      <c r="V347" s="69">
        <v>6</v>
      </c>
      <c r="W347" s="69">
        <v>6.6</v>
      </c>
      <c r="X347" s="125" t="s">
        <v>57</v>
      </c>
      <c r="Y347" s="69">
        <v>4.2</v>
      </c>
      <c r="Z347" s="69">
        <v>7.4</v>
      </c>
      <c r="AA347" s="126">
        <v>6</v>
      </c>
    </row>
    <row r="348" spans="2:27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I348" s="125" t="s">
        <v>57</v>
      </c>
      <c r="J348" s="69">
        <v>8.1999999999999993</v>
      </c>
      <c r="K348" s="69">
        <v>5.4</v>
      </c>
      <c r="L348" s="69">
        <v>8</v>
      </c>
      <c r="M348" s="69">
        <v>11</v>
      </c>
      <c r="N348" s="125" t="s">
        <v>57</v>
      </c>
      <c r="O348" s="69">
        <v>7</v>
      </c>
      <c r="P348" s="125" t="s">
        <v>57</v>
      </c>
      <c r="Q348" s="69"/>
      <c r="R348" s="69">
        <v>9</v>
      </c>
      <c r="S348" s="69">
        <v>12</v>
      </c>
      <c r="T348" s="69"/>
      <c r="U348" s="69">
        <v>10</v>
      </c>
      <c r="V348" s="69">
        <v>11.4</v>
      </c>
      <c r="W348" s="69">
        <v>9</v>
      </c>
      <c r="X348" s="69">
        <v>6</v>
      </c>
      <c r="Y348" s="69">
        <v>6.8</v>
      </c>
      <c r="Z348" s="69">
        <v>4</v>
      </c>
      <c r="AA348" s="126">
        <v>9</v>
      </c>
    </row>
    <row r="349" spans="2:27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I349" s="125" t="s">
        <v>57</v>
      </c>
      <c r="J349" s="69">
        <v>4.4000000000000004</v>
      </c>
      <c r="K349" s="69">
        <v>10.199999999999999</v>
      </c>
      <c r="L349" s="69">
        <v>6.2</v>
      </c>
      <c r="M349" s="69">
        <v>5.4</v>
      </c>
      <c r="N349" s="125" t="s">
        <v>57</v>
      </c>
      <c r="O349" s="69">
        <v>2</v>
      </c>
      <c r="P349" s="125" t="s">
        <v>57</v>
      </c>
      <c r="Q349" s="69"/>
      <c r="R349" s="69">
        <v>2</v>
      </c>
      <c r="S349" s="69">
        <v>7</v>
      </c>
      <c r="T349" s="69"/>
      <c r="U349" s="69">
        <v>6</v>
      </c>
      <c r="V349" s="69">
        <v>4</v>
      </c>
      <c r="W349" s="69">
        <v>3</v>
      </c>
      <c r="X349" s="69">
        <v>4</v>
      </c>
      <c r="Y349" s="69">
        <v>4.8</v>
      </c>
      <c r="Z349" s="69">
        <v>10.6</v>
      </c>
      <c r="AA349" s="126">
        <v>5.8</v>
      </c>
    </row>
    <row r="350" spans="2:27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I350" s="125" t="s">
        <v>57</v>
      </c>
      <c r="J350" s="69">
        <v>7.6</v>
      </c>
      <c r="K350" s="69">
        <v>4.8</v>
      </c>
      <c r="L350" s="69">
        <v>10</v>
      </c>
      <c r="M350" s="69">
        <v>10.1</v>
      </c>
      <c r="N350" s="125" t="s">
        <v>57</v>
      </c>
      <c r="O350" s="69">
        <v>7</v>
      </c>
      <c r="P350" s="125" t="s">
        <v>57</v>
      </c>
      <c r="Q350" s="69"/>
      <c r="R350" s="69">
        <v>6</v>
      </c>
      <c r="S350" s="69">
        <v>14</v>
      </c>
      <c r="T350" s="69"/>
      <c r="U350" s="69">
        <v>10</v>
      </c>
      <c r="V350" s="69">
        <v>11.2</v>
      </c>
      <c r="W350" s="69">
        <v>6</v>
      </c>
      <c r="X350" s="69">
        <v>5</v>
      </c>
      <c r="Y350" s="69">
        <v>9.6</v>
      </c>
      <c r="Z350" s="69">
        <v>4</v>
      </c>
      <c r="AA350" s="126">
        <v>9.4</v>
      </c>
    </row>
    <row r="351" spans="2:27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I351" s="125" t="s">
        <v>57</v>
      </c>
      <c r="J351" s="69">
        <v>5</v>
      </c>
      <c r="K351" s="69">
        <v>11.6</v>
      </c>
      <c r="L351" s="69">
        <v>4.5999999999999996</v>
      </c>
      <c r="M351" s="69">
        <v>2.4</v>
      </c>
      <c r="N351" s="125" t="s">
        <v>57</v>
      </c>
      <c r="O351" s="69">
        <v>2.4</v>
      </c>
      <c r="P351" s="125" t="s">
        <v>57</v>
      </c>
      <c r="Q351" s="69"/>
      <c r="R351" s="125" t="s">
        <v>57</v>
      </c>
      <c r="S351" s="69">
        <v>5</v>
      </c>
      <c r="T351" s="69"/>
      <c r="U351" s="69">
        <v>5</v>
      </c>
      <c r="V351" s="69">
        <v>5.8</v>
      </c>
      <c r="W351" s="69">
        <v>3</v>
      </c>
      <c r="X351" s="69">
        <v>2</v>
      </c>
      <c r="Y351" s="69">
        <v>4.4000000000000004</v>
      </c>
      <c r="Z351" s="69">
        <v>8.1999999999999993</v>
      </c>
      <c r="AA351" s="126">
        <v>5.8</v>
      </c>
    </row>
    <row r="352" spans="2:27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I352" s="125" t="s">
        <v>57</v>
      </c>
      <c r="J352" s="69">
        <v>10</v>
      </c>
      <c r="K352" s="69">
        <v>4.5999999999999996</v>
      </c>
      <c r="L352" s="69">
        <v>8.8000000000000007</v>
      </c>
      <c r="M352" s="69">
        <v>7</v>
      </c>
      <c r="N352" s="125" t="s">
        <v>57</v>
      </c>
      <c r="O352" s="69">
        <v>6</v>
      </c>
      <c r="P352" s="125" t="s">
        <v>57</v>
      </c>
      <c r="Q352" s="69"/>
      <c r="R352" s="69">
        <v>4.5999999999999996</v>
      </c>
      <c r="S352" s="125" t="s">
        <v>57</v>
      </c>
      <c r="T352" s="69"/>
      <c r="U352" s="69">
        <v>12</v>
      </c>
      <c r="V352" s="69">
        <v>11.4</v>
      </c>
      <c r="W352" s="69">
        <v>8</v>
      </c>
      <c r="X352" s="69">
        <v>5.8</v>
      </c>
      <c r="Y352" s="69">
        <v>9.4</v>
      </c>
      <c r="Z352" s="69">
        <v>3</v>
      </c>
      <c r="AA352" s="69"/>
    </row>
    <row r="353" spans="2:27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I353" s="125" t="s">
        <v>57</v>
      </c>
      <c r="J353" s="69">
        <v>5.8</v>
      </c>
      <c r="K353" s="69">
        <v>11.2</v>
      </c>
      <c r="L353" s="69">
        <v>7.4</v>
      </c>
      <c r="M353" s="69">
        <v>7</v>
      </c>
      <c r="N353" s="125" t="s">
        <v>57</v>
      </c>
      <c r="O353" s="69">
        <v>3</v>
      </c>
      <c r="P353" s="125" t="s">
        <v>57</v>
      </c>
      <c r="Q353" s="69"/>
      <c r="R353" s="69">
        <v>3</v>
      </c>
      <c r="S353" s="125" t="s">
        <v>57</v>
      </c>
      <c r="T353" s="69"/>
      <c r="U353" s="69">
        <v>6</v>
      </c>
      <c r="V353" s="69">
        <v>6.2</v>
      </c>
      <c r="W353" s="69">
        <v>5</v>
      </c>
      <c r="X353" s="69">
        <v>3</v>
      </c>
      <c r="Y353" s="69">
        <v>4.3</v>
      </c>
      <c r="Z353" s="69">
        <v>10</v>
      </c>
      <c r="AA353" s="69"/>
    </row>
    <row r="354" spans="2:27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I354" s="125" t="s">
        <v>57</v>
      </c>
      <c r="J354" s="69">
        <v>8.4</v>
      </c>
      <c r="K354" s="69">
        <v>5</v>
      </c>
      <c r="L354" s="69">
        <v>9.4</v>
      </c>
      <c r="M354" s="69">
        <v>9.6999999999999993</v>
      </c>
      <c r="N354" s="125" t="s">
        <v>57</v>
      </c>
      <c r="O354" s="69">
        <v>1</v>
      </c>
      <c r="P354" s="125" t="s">
        <v>57</v>
      </c>
      <c r="Q354" s="69"/>
      <c r="R354" s="69">
        <v>9.4</v>
      </c>
      <c r="S354" s="69">
        <v>13.8</v>
      </c>
      <c r="T354" s="69"/>
      <c r="U354" s="69">
        <v>10</v>
      </c>
      <c r="V354" s="69">
        <v>11</v>
      </c>
      <c r="W354" s="69">
        <v>8</v>
      </c>
      <c r="X354" s="69">
        <v>4</v>
      </c>
      <c r="Y354" s="69">
        <v>7.9</v>
      </c>
      <c r="Z354" s="69">
        <v>5.2</v>
      </c>
      <c r="AA354" s="69"/>
    </row>
    <row r="355" spans="2:27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I355" s="125" t="s">
        <v>57</v>
      </c>
      <c r="J355" s="69">
        <v>4</v>
      </c>
      <c r="K355" s="69">
        <v>9.6</v>
      </c>
      <c r="L355" s="69">
        <v>6.4</v>
      </c>
      <c r="M355" s="69">
        <v>4</v>
      </c>
      <c r="N355" s="125" t="s">
        <v>57</v>
      </c>
      <c r="O355" s="69">
        <v>2.4</v>
      </c>
      <c r="P355" s="125" t="s">
        <v>57</v>
      </c>
      <c r="Q355" s="69"/>
      <c r="R355" s="69">
        <v>3</v>
      </c>
      <c r="S355" s="69">
        <v>3.2</v>
      </c>
      <c r="T355" s="69"/>
      <c r="U355" s="69">
        <v>6.8</v>
      </c>
      <c r="V355" s="69">
        <v>5</v>
      </c>
      <c r="W355" s="69">
        <v>5</v>
      </c>
      <c r="X355" s="69">
        <v>4</v>
      </c>
      <c r="Y355" s="69">
        <v>4.3</v>
      </c>
      <c r="Z355" s="69">
        <v>10</v>
      </c>
      <c r="AA355" s="69"/>
    </row>
    <row r="356" spans="2:27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I356" s="125" t="s">
        <v>57</v>
      </c>
      <c r="J356" s="69">
        <v>8.8000000000000007</v>
      </c>
      <c r="K356" s="69">
        <v>4.2</v>
      </c>
      <c r="L356" s="69">
        <v>7.6</v>
      </c>
      <c r="M356" s="69">
        <v>10</v>
      </c>
      <c r="N356" s="125" t="s">
        <v>57</v>
      </c>
      <c r="O356" s="69">
        <v>1</v>
      </c>
      <c r="P356" s="125" t="s">
        <v>57</v>
      </c>
      <c r="Q356" s="69"/>
      <c r="R356" s="69">
        <v>7</v>
      </c>
      <c r="S356" s="69">
        <v>12.2</v>
      </c>
      <c r="T356" s="69"/>
      <c r="U356" s="69">
        <v>13.8</v>
      </c>
      <c r="V356" s="69">
        <v>10.199999999999999</v>
      </c>
      <c r="W356" s="69">
        <v>11</v>
      </c>
      <c r="X356" s="69">
        <v>5.4</v>
      </c>
      <c r="Y356" s="69">
        <v>8.9</v>
      </c>
      <c r="Z356" s="69">
        <v>6</v>
      </c>
      <c r="AA356" s="69"/>
    </row>
    <row r="357" spans="2:27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I357" s="125" t="s">
        <v>57</v>
      </c>
      <c r="J357" s="69">
        <v>4.8</v>
      </c>
      <c r="K357" s="69">
        <v>11.2</v>
      </c>
      <c r="L357" s="69">
        <v>5</v>
      </c>
      <c r="M357" s="69">
        <v>4</v>
      </c>
      <c r="N357" s="125" t="s">
        <v>57</v>
      </c>
      <c r="O357" s="69">
        <v>5</v>
      </c>
      <c r="P357" s="125" t="s">
        <v>57</v>
      </c>
      <c r="Q357" s="69"/>
      <c r="R357" s="69">
        <v>5</v>
      </c>
      <c r="S357" s="69">
        <v>5.8</v>
      </c>
      <c r="T357" s="69"/>
      <c r="U357" s="69">
        <v>6.2</v>
      </c>
      <c r="V357" s="69">
        <v>5.8</v>
      </c>
      <c r="W357" s="69">
        <v>4.2</v>
      </c>
      <c r="X357" s="69">
        <v>3</v>
      </c>
      <c r="Y357" s="69">
        <v>2.8</v>
      </c>
      <c r="Z357" s="69">
        <v>8</v>
      </c>
      <c r="AA357" s="69"/>
    </row>
    <row r="358" spans="2:27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I358" s="125" t="s">
        <v>57</v>
      </c>
      <c r="J358" s="69">
        <v>8.1999999999999993</v>
      </c>
      <c r="K358" s="69">
        <v>5</v>
      </c>
      <c r="L358" s="69">
        <v>10</v>
      </c>
      <c r="M358" s="69">
        <v>10</v>
      </c>
      <c r="N358" s="125" t="s">
        <v>57</v>
      </c>
      <c r="O358" s="69">
        <v>5.4</v>
      </c>
      <c r="P358" s="125" t="s">
        <v>57</v>
      </c>
      <c r="Q358" s="69"/>
      <c r="R358" s="69">
        <v>4</v>
      </c>
      <c r="S358" s="69">
        <v>11</v>
      </c>
      <c r="T358" s="69"/>
      <c r="U358" s="69">
        <v>12.6</v>
      </c>
      <c r="V358" s="69">
        <v>11.4</v>
      </c>
      <c r="W358" s="69">
        <v>8.1999999999999993</v>
      </c>
      <c r="X358" s="69">
        <v>5</v>
      </c>
      <c r="Y358" s="69">
        <v>8.6</v>
      </c>
      <c r="Z358" s="69">
        <v>4.4000000000000004</v>
      </c>
      <c r="AA358" s="69"/>
    </row>
    <row r="359" spans="2:27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I359" s="125" t="s">
        <v>57</v>
      </c>
      <c r="J359" s="69">
        <v>5.4</v>
      </c>
      <c r="K359" s="69">
        <v>10</v>
      </c>
      <c r="L359" s="69">
        <v>5</v>
      </c>
      <c r="M359" s="69">
        <v>5.0999999999999996</v>
      </c>
      <c r="N359" s="125" t="s">
        <v>57</v>
      </c>
      <c r="O359" s="69">
        <v>3</v>
      </c>
      <c r="P359" s="125" t="s">
        <v>57</v>
      </c>
      <c r="Q359" s="69"/>
      <c r="R359" s="69">
        <v>2.2000000000000002</v>
      </c>
      <c r="S359" s="69">
        <v>6</v>
      </c>
      <c r="T359" s="69"/>
      <c r="U359" s="69">
        <v>7.6</v>
      </c>
      <c r="V359" s="69">
        <v>6.2</v>
      </c>
      <c r="W359" s="69">
        <v>4.8</v>
      </c>
      <c r="X359" s="69">
        <v>3.4</v>
      </c>
      <c r="Y359" s="69">
        <v>4</v>
      </c>
      <c r="Z359" s="69">
        <v>9</v>
      </c>
      <c r="AA359" s="69"/>
    </row>
    <row r="360" spans="2:27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I360" s="125" t="s">
        <v>57</v>
      </c>
      <c r="J360" s="69">
        <v>8.4</v>
      </c>
      <c r="K360" s="69">
        <v>5.2</v>
      </c>
      <c r="L360" s="125" t="s">
        <v>57</v>
      </c>
      <c r="M360" s="69">
        <v>10</v>
      </c>
      <c r="N360" s="125" t="s">
        <v>57</v>
      </c>
      <c r="O360" s="69">
        <v>5.6</v>
      </c>
      <c r="P360" s="125" t="s">
        <v>57</v>
      </c>
      <c r="Q360" s="69"/>
      <c r="R360" s="69">
        <v>7.6</v>
      </c>
      <c r="S360" s="69">
        <v>10</v>
      </c>
      <c r="T360" s="69"/>
      <c r="U360" s="69">
        <v>12</v>
      </c>
      <c r="V360" s="69">
        <v>10.8</v>
      </c>
      <c r="W360" s="69">
        <v>3</v>
      </c>
      <c r="X360" s="69">
        <v>4</v>
      </c>
      <c r="Y360" s="114">
        <v>8</v>
      </c>
      <c r="Z360" s="69">
        <v>4.2</v>
      </c>
      <c r="AA360" s="69"/>
    </row>
    <row r="361" spans="2:27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I361" s="125" t="s">
        <v>57</v>
      </c>
      <c r="J361" s="69">
        <v>5</v>
      </c>
      <c r="K361" s="69">
        <v>10.3</v>
      </c>
      <c r="L361" s="125" t="s">
        <v>57</v>
      </c>
      <c r="M361" s="69">
        <v>6.6</v>
      </c>
      <c r="N361" s="125" t="s">
        <v>57</v>
      </c>
      <c r="O361" s="69">
        <v>2.6</v>
      </c>
      <c r="P361" s="125" t="s">
        <v>57</v>
      </c>
      <c r="Q361" s="69"/>
      <c r="R361" s="69">
        <v>2</v>
      </c>
      <c r="S361" s="69">
        <v>8</v>
      </c>
      <c r="T361" s="69"/>
      <c r="U361" s="69">
        <v>8.4</v>
      </c>
      <c r="V361" s="69">
        <v>6.8</v>
      </c>
      <c r="W361" s="69">
        <v>5</v>
      </c>
      <c r="X361" s="69">
        <v>3</v>
      </c>
      <c r="Y361" s="69">
        <v>4.2</v>
      </c>
      <c r="Z361" s="69">
        <v>10</v>
      </c>
      <c r="AA361" s="69"/>
    </row>
    <row r="362" spans="2:27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I362" s="125" t="s">
        <v>57</v>
      </c>
      <c r="J362" s="69">
        <v>8.4</v>
      </c>
      <c r="K362" s="69">
        <v>6</v>
      </c>
      <c r="L362" s="69">
        <v>9</v>
      </c>
      <c r="M362" s="69">
        <v>9</v>
      </c>
      <c r="N362" s="125" t="s">
        <v>57</v>
      </c>
      <c r="O362" s="114">
        <v>6</v>
      </c>
      <c r="P362" s="69">
        <v>10.4</v>
      </c>
      <c r="Q362" s="69"/>
      <c r="R362" s="69">
        <v>6.6</v>
      </c>
      <c r="S362" s="69">
        <v>9.1999999999999993</v>
      </c>
      <c r="T362" s="69"/>
      <c r="U362" s="69">
        <v>13.4</v>
      </c>
      <c r="V362" s="69">
        <v>12.8</v>
      </c>
      <c r="W362" s="114">
        <v>9</v>
      </c>
      <c r="X362" s="69">
        <v>5</v>
      </c>
      <c r="Y362" s="69">
        <v>8.4</v>
      </c>
      <c r="Z362" s="69">
        <v>4.5999999999999996</v>
      </c>
      <c r="AA362" s="69"/>
    </row>
    <row r="363" spans="2:27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I363" s="125" t="s">
        <v>57</v>
      </c>
      <c r="J363" s="69">
        <v>5.8</v>
      </c>
      <c r="K363" s="69">
        <v>10</v>
      </c>
      <c r="L363" s="69">
        <v>4.5999999999999996</v>
      </c>
      <c r="M363" s="69">
        <v>7.2</v>
      </c>
      <c r="N363" s="125" t="s">
        <v>57</v>
      </c>
      <c r="O363" s="69">
        <v>3</v>
      </c>
      <c r="P363" s="69">
        <v>6</v>
      </c>
      <c r="Q363" s="69"/>
      <c r="R363" s="69">
        <v>2</v>
      </c>
      <c r="S363" s="125" t="s">
        <v>57</v>
      </c>
      <c r="T363" s="69"/>
      <c r="U363" s="69">
        <v>6.4</v>
      </c>
      <c r="V363" s="69">
        <v>5.8</v>
      </c>
      <c r="W363" s="114">
        <v>3</v>
      </c>
      <c r="X363" s="69">
        <v>4</v>
      </c>
      <c r="Y363" s="69">
        <v>3.8</v>
      </c>
      <c r="Z363" s="69">
        <v>8</v>
      </c>
      <c r="AA363" s="69"/>
    </row>
    <row r="364" spans="2:27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I364" s="125" t="s">
        <v>57</v>
      </c>
      <c r="J364" s="69">
        <v>8.4</v>
      </c>
      <c r="K364" s="69">
        <v>6</v>
      </c>
      <c r="L364" s="69">
        <v>8.1999999999999993</v>
      </c>
      <c r="M364" s="69">
        <v>5.6</v>
      </c>
      <c r="N364" s="125" t="s">
        <v>57</v>
      </c>
      <c r="O364" s="69">
        <v>4.5999999999999996</v>
      </c>
      <c r="P364" s="69">
        <v>13</v>
      </c>
      <c r="Q364" s="69"/>
      <c r="R364" s="69">
        <v>6.8</v>
      </c>
      <c r="S364" s="69">
        <v>11.2</v>
      </c>
      <c r="T364" s="69"/>
      <c r="U364" s="69">
        <v>13.6</v>
      </c>
      <c r="V364" s="69">
        <v>12.4</v>
      </c>
      <c r="W364" s="69">
        <v>10</v>
      </c>
      <c r="X364" s="69">
        <v>6</v>
      </c>
      <c r="Y364" s="69">
        <v>9.4</v>
      </c>
      <c r="Z364" s="69">
        <v>5</v>
      </c>
      <c r="AA364" s="69"/>
    </row>
    <row r="365" spans="2:27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I365" s="125" t="s">
        <v>57</v>
      </c>
      <c r="J365" s="69">
        <v>4</v>
      </c>
      <c r="K365" s="69">
        <v>11.5</v>
      </c>
      <c r="L365" s="69">
        <v>10.4</v>
      </c>
      <c r="M365" s="69">
        <v>3.2</v>
      </c>
      <c r="N365" s="125" t="s">
        <v>57</v>
      </c>
      <c r="O365" s="69">
        <v>4.4000000000000004</v>
      </c>
      <c r="P365" s="69">
        <v>6</v>
      </c>
      <c r="Q365" s="69"/>
      <c r="R365" s="69">
        <v>2.4</v>
      </c>
      <c r="S365" s="125" t="s">
        <v>57</v>
      </c>
      <c r="T365" s="69"/>
      <c r="U365" s="69">
        <v>6</v>
      </c>
      <c r="V365" s="69">
        <v>6</v>
      </c>
      <c r="W365" s="69">
        <v>5</v>
      </c>
      <c r="X365" s="69">
        <v>3</v>
      </c>
      <c r="Y365" s="69">
        <v>4</v>
      </c>
      <c r="Z365" s="69">
        <v>9</v>
      </c>
      <c r="AA365" s="69"/>
    </row>
    <row r="366" spans="2:27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I366" s="69">
        <v>8.4</v>
      </c>
      <c r="J366" s="69">
        <v>9.4</v>
      </c>
      <c r="K366" s="69">
        <v>5</v>
      </c>
      <c r="L366" s="69">
        <v>8</v>
      </c>
      <c r="M366" s="69">
        <v>5.4</v>
      </c>
      <c r="N366" s="69">
        <v>9.4</v>
      </c>
      <c r="O366" s="69">
        <v>6.4</v>
      </c>
      <c r="P366" s="69">
        <v>13</v>
      </c>
      <c r="Q366" s="69"/>
      <c r="R366" s="69">
        <v>6.4</v>
      </c>
      <c r="S366" s="69">
        <v>18</v>
      </c>
      <c r="T366" s="69"/>
      <c r="U366" s="69">
        <v>13</v>
      </c>
      <c r="V366" s="69">
        <v>10.6</v>
      </c>
      <c r="W366" s="69">
        <v>7</v>
      </c>
      <c r="X366" s="69">
        <v>6.4</v>
      </c>
      <c r="Y366" s="69">
        <v>8.1999999999999993</v>
      </c>
      <c r="Z366" s="69">
        <v>5.8</v>
      </c>
      <c r="AA366" s="69"/>
    </row>
    <row r="367" spans="2:27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I367" s="69">
        <v>4.5999999999999996</v>
      </c>
      <c r="J367" s="69">
        <v>4.4000000000000004</v>
      </c>
      <c r="K367" s="69">
        <v>11</v>
      </c>
      <c r="L367" s="69">
        <v>5</v>
      </c>
      <c r="M367" s="69">
        <v>6.4</v>
      </c>
      <c r="N367" s="69">
        <v>5.2</v>
      </c>
      <c r="O367" s="69">
        <v>2.8</v>
      </c>
      <c r="P367" s="69">
        <v>5</v>
      </c>
      <c r="Q367" s="69"/>
      <c r="R367" s="69">
        <v>2.5</v>
      </c>
      <c r="S367" s="69">
        <v>6</v>
      </c>
      <c r="T367" s="69"/>
      <c r="U367" s="69">
        <v>7</v>
      </c>
      <c r="V367" s="69">
        <v>6</v>
      </c>
      <c r="W367" s="69">
        <v>3</v>
      </c>
      <c r="X367" s="69">
        <v>3</v>
      </c>
      <c r="Y367" s="69">
        <v>5</v>
      </c>
      <c r="Z367" s="69">
        <v>8.1999999999999993</v>
      </c>
      <c r="AA367" s="69"/>
    </row>
    <row r="368" spans="2:27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I368" s="69">
        <v>9.6</v>
      </c>
      <c r="J368" s="69">
        <v>9</v>
      </c>
      <c r="K368" s="69">
        <v>4.5999999999999996</v>
      </c>
      <c r="L368" s="69">
        <v>9</v>
      </c>
      <c r="M368" s="69">
        <v>10</v>
      </c>
      <c r="N368" s="69">
        <v>8</v>
      </c>
      <c r="O368" s="69">
        <v>6</v>
      </c>
      <c r="P368" s="69">
        <v>12</v>
      </c>
      <c r="Q368" s="69"/>
      <c r="R368" s="69">
        <v>6.6</v>
      </c>
      <c r="S368" s="69">
        <v>6</v>
      </c>
      <c r="T368" s="69"/>
      <c r="U368" s="69">
        <v>13</v>
      </c>
      <c r="V368" s="69">
        <v>12.4</v>
      </c>
      <c r="W368" s="69">
        <v>9</v>
      </c>
      <c r="X368" s="69">
        <v>5.4</v>
      </c>
      <c r="Y368" s="69">
        <v>8.9</v>
      </c>
      <c r="Z368" s="69">
        <v>5.2</v>
      </c>
      <c r="AA368" s="69"/>
    </row>
    <row r="369" spans="2:27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I369" s="69">
        <v>4.4000000000000004</v>
      </c>
      <c r="J369" s="69">
        <v>4.4000000000000004</v>
      </c>
      <c r="K369" s="69">
        <v>11</v>
      </c>
      <c r="L369" s="69">
        <v>3.8</v>
      </c>
      <c r="M369" s="69">
        <v>4.5</v>
      </c>
      <c r="N369" s="69">
        <v>5.6</v>
      </c>
      <c r="O369" s="69">
        <v>2</v>
      </c>
      <c r="P369" s="69">
        <v>4</v>
      </c>
      <c r="Q369" s="69"/>
      <c r="R369" s="69">
        <v>2.2000000000000002</v>
      </c>
      <c r="S369" s="69">
        <v>6</v>
      </c>
      <c r="T369" s="69"/>
      <c r="U369" s="69">
        <v>6.4</v>
      </c>
      <c r="V369" s="69">
        <v>5.6</v>
      </c>
      <c r="W369" s="69">
        <v>5.8</v>
      </c>
      <c r="X369" s="69">
        <v>3</v>
      </c>
      <c r="Y369" s="69">
        <v>4.8</v>
      </c>
      <c r="Z369" s="69">
        <v>9.4</v>
      </c>
      <c r="AA369" s="69"/>
    </row>
    <row r="370" spans="2:27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I370" s="69">
        <v>7.2</v>
      </c>
      <c r="J370" s="69">
        <v>6</v>
      </c>
      <c r="K370" s="69">
        <v>4.8</v>
      </c>
      <c r="L370" s="69">
        <v>5</v>
      </c>
      <c r="M370" s="69">
        <v>11</v>
      </c>
      <c r="N370" s="69">
        <v>11</v>
      </c>
      <c r="O370" s="69">
        <v>6.4</v>
      </c>
      <c r="P370" s="69">
        <v>11</v>
      </c>
      <c r="Q370" s="69"/>
      <c r="R370" s="69">
        <v>7.4</v>
      </c>
      <c r="S370" s="69">
        <v>11.8</v>
      </c>
      <c r="T370" s="69"/>
      <c r="U370" s="69">
        <v>12.4</v>
      </c>
      <c r="V370" s="69">
        <v>10</v>
      </c>
      <c r="W370" s="69">
        <v>7</v>
      </c>
      <c r="X370" s="69">
        <v>6</v>
      </c>
      <c r="Y370" s="69">
        <v>7.5</v>
      </c>
      <c r="Z370" s="69">
        <v>5.4</v>
      </c>
      <c r="AA370" s="69"/>
    </row>
    <row r="371" spans="2:27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I371" s="69">
        <v>6.8</v>
      </c>
      <c r="J371" s="69">
        <v>4.2</v>
      </c>
      <c r="K371" s="69">
        <v>12</v>
      </c>
      <c r="L371" s="125" t="s">
        <v>57</v>
      </c>
      <c r="M371" s="69">
        <v>8.6</v>
      </c>
      <c r="N371" s="69">
        <v>9</v>
      </c>
      <c r="O371" s="69">
        <v>2.2000000000000002</v>
      </c>
      <c r="P371" s="69">
        <v>8</v>
      </c>
      <c r="Q371" s="69"/>
      <c r="R371" s="69">
        <v>3</v>
      </c>
      <c r="S371" s="69">
        <v>5.2</v>
      </c>
      <c r="T371" s="69"/>
      <c r="U371" s="69">
        <v>6</v>
      </c>
      <c r="V371" s="69">
        <v>5.2</v>
      </c>
      <c r="W371" s="69">
        <v>6</v>
      </c>
      <c r="X371" s="69">
        <v>3.4</v>
      </c>
      <c r="Y371" s="69">
        <v>4.5999999999999996</v>
      </c>
      <c r="Z371" s="69">
        <v>8.6</v>
      </c>
      <c r="AA371" s="69"/>
    </row>
    <row r="372" spans="2:27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I372" s="69">
        <v>9.6</v>
      </c>
      <c r="J372" s="69">
        <v>6.2</v>
      </c>
      <c r="K372" s="69">
        <v>6</v>
      </c>
      <c r="L372" s="69">
        <v>8.6</v>
      </c>
      <c r="M372" s="69">
        <v>8.8000000000000007</v>
      </c>
      <c r="N372" s="69">
        <v>13</v>
      </c>
      <c r="O372" s="69">
        <v>5.4</v>
      </c>
      <c r="P372" s="69">
        <v>11</v>
      </c>
      <c r="Q372" s="69"/>
      <c r="R372" s="114">
        <v>7</v>
      </c>
      <c r="S372" s="69">
        <v>11.8</v>
      </c>
      <c r="T372" s="69"/>
      <c r="U372" s="69">
        <v>13</v>
      </c>
      <c r="V372" s="69">
        <v>11.6</v>
      </c>
      <c r="W372" s="69">
        <v>10</v>
      </c>
      <c r="X372" s="69">
        <v>5.4</v>
      </c>
      <c r="Y372" s="69">
        <v>7.4</v>
      </c>
      <c r="Z372" s="69">
        <v>5.6</v>
      </c>
      <c r="AA372" s="69"/>
    </row>
    <row r="373" spans="2:27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I373" s="69">
        <v>4.2</v>
      </c>
      <c r="J373" s="69">
        <v>3.2</v>
      </c>
      <c r="K373" s="69">
        <v>12</v>
      </c>
      <c r="L373" s="125" t="s">
        <v>57</v>
      </c>
      <c r="M373" s="69">
        <v>7.2</v>
      </c>
      <c r="N373" s="69">
        <v>8</v>
      </c>
      <c r="O373" s="69">
        <v>2</v>
      </c>
      <c r="P373" s="69">
        <v>6.2</v>
      </c>
      <c r="Q373" s="69"/>
      <c r="R373" s="69">
        <v>3</v>
      </c>
      <c r="S373" s="69">
        <v>4</v>
      </c>
      <c r="T373" s="69"/>
      <c r="U373" s="69">
        <v>7</v>
      </c>
      <c r="V373" s="69">
        <v>6.4</v>
      </c>
      <c r="W373" s="69">
        <v>5.6</v>
      </c>
      <c r="X373" s="69">
        <v>3</v>
      </c>
      <c r="Y373" s="69">
        <v>4.2</v>
      </c>
      <c r="Z373" s="69">
        <v>8</v>
      </c>
      <c r="AA373" s="69"/>
    </row>
    <row r="374" spans="2:27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I374" s="69">
        <v>9.6</v>
      </c>
      <c r="J374" s="69">
        <v>7.2</v>
      </c>
      <c r="K374" s="115">
        <v>4</v>
      </c>
      <c r="L374" s="69">
        <v>9.1999999999999993</v>
      </c>
      <c r="M374" s="69">
        <v>12.4</v>
      </c>
      <c r="N374" s="69">
        <v>13</v>
      </c>
      <c r="O374" s="69">
        <v>8</v>
      </c>
      <c r="P374" s="69">
        <v>11</v>
      </c>
      <c r="Q374" s="69"/>
      <c r="R374" s="69">
        <v>7</v>
      </c>
      <c r="S374" s="69">
        <v>11.4</v>
      </c>
      <c r="T374" s="69"/>
      <c r="U374" s="69">
        <v>12</v>
      </c>
      <c r="V374" s="69">
        <v>11.6</v>
      </c>
      <c r="W374" s="69">
        <v>10</v>
      </c>
      <c r="X374" s="69">
        <v>4</v>
      </c>
      <c r="Y374" s="69">
        <v>8</v>
      </c>
      <c r="Z374" s="69">
        <v>5</v>
      </c>
      <c r="AA374" s="69"/>
    </row>
    <row r="375" spans="2:27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I375" s="69">
        <v>4</v>
      </c>
      <c r="J375" s="69">
        <v>5</v>
      </c>
      <c r="K375" s="69">
        <v>12</v>
      </c>
      <c r="L375" s="69">
        <v>5.6</v>
      </c>
      <c r="M375" s="69">
        <v>9.6</v>
      </c>
      <c r="N375" s="69">
        <v>5</v>
      </c>
      <c r="O375" s="69">
        <v>1.6</v>
      </c>
      <c r="P375" s="69">
        <v>6</v>
      </c>
      <c r="Q375" s="69"/>
      <c r="R375" s="69">
        <v>2.4</v>
      </c>
      <c r="S375" s="69">
        <v>5.4</v>
      </c>
      <c r="T375" s="69"/>
      <c r="U375" s="69">
        <v>7</v>
      </c>
      <c r="V375" s="69">
        <v>5.6</v>
      </c>
      <c r="W375" s="69">
        <v>5.8</v>
      </c>
      <c r="X375" s="69">
        <v>2.4</v>
      </c>
      <c r="Y375" s="69">
        <v>5</v>
      </c>
      <c r="Z375" s="125" t="s">
        <v>57</v>
      </c>
      <c r="AA375" s="69"/>
    </row>
    <row r="376" spans="2:27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I376" s="69">
        <v>9</v>
      </c>
      <c r="J376" s="69">
        <v>9</v>
      </c>
      <c r="K376" s="69">
        <v>5.4</v>
      </c>
      <c r="L376" s="69">
        <v>2</v>
      </c>
      <c r="M376" s="69">
        <v>9.1999999999999993</v>
      </c>
      <c r="N376" s="69">
        <v>7.4</v>
      </c>
      <c r="O376" s="69">
        <v>7.2</v>
      </c>
      <c r="P376" s="69">
        <v>10</v>
      </c>
      <c r="Q376" s="69"/>
      <c r="R376" s="69">
        <v>7.4</v>
      </c>
      <c r="S376" s="69">
        <v>12</v>
      </c>
      <c r="T376" s="69"/>
      <c r="U376" s="69">
        <v>12</v>
      </c>
      <c r="V376" s="69">
        <v>11</v>
      </c>
      <c r="W376" s="69">
        <v>7.2</v>
      </c>
      <c r="X376" s="69">
        <v>5</v>
      </c>
      <c r="Y376" s="69">
        <v>8.1999999999999993</v>
      </c>
      <c r="Z376" s="69">
        <v>5.6</v>
      </c>
      <c r="AA376" s="69"/>
    </row>
    <row r="377" spans="2:27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I377" s="69">
        <v>5.6</v>
      </c>
      <c r="J377" s="69">
        <v>4.8</v>
      </c>
      <c r="K377" s="69">
        <v>11.8</v>
      </c>
      <c r="L377" s="69">
        <v>4.2</v>
      </c>
      <c r="M377" s="69">
        <v>6.6</v>
      </c>
      <c r="N377" s="69">
        <v>6</v>
      </c>
      <c r="O377" s="69">
        <v>2.4</v>
      </c>
      <c r="P377" s="69">
        <v>5</v>
      </c>
      <c r="Q377" s="69"/>
      <c r="R377" s="69">
        <v>2</v>
      </c>
      <c r="S377" s="69">
        <v>6</v>
      </c>
      <c r="T377" s="69"/>
      <c r="U377" s="69">
        <v>7</v>
      </c>
      <c r="V377" s="69">
        <v>5.2</v>
      </c>
      <c r="W377" s="69">
        <v>3</v>
      </c>
      <c r="X377" s="69">
        <v>3.2</v>
      </c>
      <c r="Y377" s="69">
        <v>4.2</v>
      </c>
      <c r="Z377" s="69">
        <v>9</v>
      </c>
      <c r="AA377" s="69"/>
    </row>
    <row r="378" spans="2:27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I378" s="69">
        <v>12</v>
      </c>
      <c r="J378" s="69">
        <v>7</v>
      </c>
      <c r="K378" s="69">
        <v>5</v>
      </c>
      <c r="L378" s="69">
        <v>8</v>
      </c>
      <c r="M378" s="69">
        <v>10.199999999999999</v>
      </c>
      <c r="N378" s="69">
        <v>8</v>
      </c>
      <c r="O378" s="69">
        <v>8</v>
      </c>
      <c r="P378" s="69">
        <v>12</v>
      </c>
      <c r="Q378" s="69"/>
      <c r="R378" s="69">
        <v>7.2</v>
      </c>
      <c r="S378" s="69">
        <v>13</v>
      </c>
      <c r="T378" s="69"/>
      <c r="U378" s="69">
        <v>13.5</v>
      </c>
      <c r="V378" s="69">
        <v>11</v>
      </c>
      <c r="W378" s="69">
        <v>8</v>
      </c>
      <c r="X378" s="69">
        <v>5.8</v>
      </c>
      <c r="Y378" s="69">
        <v>8.1999999999999993</v>
      </c>
      <c r="Z378" s="125" t="s">
        <v>57</v>
      </c>
      <c r="AA378" s="69"/>
    </row>
    <row r="379" spans="2:27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I379" s="69">
        <v>6.8</v>
      </c>
      <c r="J379" s="69">
        <v>5</v>
      </c>
      <c r="K379" s="69">
        <v>10.199999999999999</v>
      </c>
      <c r="L379" s="69">
        <v>4</v>
      </c>
      <c r="M379" s="69">
        <v>6.8</v>
      </c>
      <c r="N379" s="69">
        <v>3.8</v>
      </c>
      <c r="O379" s="69">
        <v>2.8</v>
      </c>
      <c r="P379" s="69">
        <v>7</v>
      </c>
      <c r="Q379" s="69"/>
      <c r="R379" s="69">
        <v>3.8</v>
      </c>
      <c r="S379" s="69">
        <v>3.6</v>
      </c>
      <c r="T379" s="69"/>
      <c r="U379" s="69">
        <v>7.2</v>
      </c>
      <c r="V379" s="69">
        <v>4.2</v>
      </c>
      <c r="W379" s="69">
        <v>5.2</v>
      </c>
      <c r="X379" s="69">
        <v>3.2</v>
      </c>
      <c r="Y379" s="69">
        <v>3.2</v>
      </c>
      <c r="Z379" s="69">
        <v>7</v>
      </c>
      <c r="AA379" s="69"/>
    </row>
    <row r="380" spans="2:27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I380" s="69">
        <v>11</v>
      </c>
      <c r="J380" s="69">
        <v>7.4</v>
      </c>
      <c r="K380" s="69">
        <v>6</v>
      </c>
      <c r="L380" s="69">
        <v>8</v>
      </c>
      <c r="M380" s="69">
        <v>10.199999999999999</v>
      </c>
      <c r="N380" s="69">
        <v>9.1999999999999993</v>
      </c>
      <c r="O380" s="69">
        <v>7</v>
      </c>
      <c r="P380" s="69">
        <v>12.4</v>
      </c>
      <c r="Q380" s="69"/>
      <c r="R380" s="69">
        <v>6.5</v>
      </c>
      <c r="S380" s="69">
        <v>11.2</v>
      </c>
      <c r="T380" s="69"/>
      <c r="U380" s="69">
        <v>11</v>
      </c>
      <c r="V380" s="69">
        <v>11.2</v>
      </c>
      <c r="W380" s="69">
        <v>7.4</v>
      </c>
      <c r="X380" s="69">
        <v>4.2</v>
      </c>
      <c r="Y380" s="69">
        <v>8.6</v>
      </c>
      <c r="Z380" s="69">
        <v>4</v>
      </c>
      <c r="AA380" s="69"/>
    </row>
    <row r="381" spans="2:27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I381" s="69">
        <v>5.8</v>
      </c>
      <c r="J381" s="69">
        <v>3</v>
      </c>
      <c r="K381" s="69">
        <v>10.9</v>
      </c>
      <c r="L381" s="69">
        <v>4.5999999999999996</v>
      </c>
      <c r="M381" s="69">
        <v>8</v>
      </c>
      <c r="N381" s="69">
        <v>4.2</v>
      </c>
      <c r="O381" s="69">
        <v>3</v>
      </c>
      <c r="P381" s="69">
        <v>8</v>
      </c>
      <c r="Q381" s="69"/>
      <c r="R381" s="69">
        <v>2</v>
      </c>
      <c r="S381" s="69">
        <v>6</v>
      </c>
      <c r="T381" s="69"/>
      <c r="U381" s="69">
        <v>8</v>
      </c>
      <c r="V381" s="69">
        <v>4.8</v>
      </c>
      <c r="W381" s="69">
        <v>3.2</v>
      </c>
      <c r="X381" s="69">
        <v>2.9</v>
      </c>
      <c r="Y381" s="69">
        <v>5</v>
      </c>
      <c r="Z381" s="69">
        <v>7.6</v>
      </c>
      <c r="AA381" s="69"/>
    </row>
    <row r="382" spans="2:27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I382" s="69">
        <v>10.199999999999999</v>
      </c>
      <c r="J382" s="69">
        <v>8</v>
      </c>
      <c r="K382" s="69">
        <v>5.8</v>
      </c>
      <c r="L382" s="125" t="s">
        <v>57</v>
      </c>
      <c r="M382" s="69">
        <v>10.1</v>
      </c>
      <c r="N382" s="125" t="s">
        <v>57</v>
      </c>
      <c r="O382" s="69">
        <v>5</v>
      </c>
      <c r="P382" s="69">
        <v>12</v>
      </c>
      <c r="Q382" s="69"/>
      <c r="R382" s="69">
        <v>5.6</v>
      </c>
      <c r="S382" s="69">
        <v>7.2</v>
      </c>
      <c r="T382" s="69"/>
      <c r="U382" s="69">
        <v>13</v>
      </c>
      <c r="V382" s="69">
        <v>12</v>
      </c>
      <c r="W382" s="69">
        <v>5.4</v>
      </c>
      <c r="X382" s="69">
        <v>5</v>
      </c>
      <c r="Y382" s="69">
        <v>8</v>
      </c>
      <c r="Z382" s="69">
        <v>4</v>
      </c>
      <c r="AA382" s="69"/>
    </row>
    <row r="383" spans="2:27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I383" s="69">
        <v>5.4</v>
      </c>
      <c r="J383" s="69">
        <v>5.4</v>
      </c>
      <c r="K383" s="69">
        <v>11.8</v>
      </c>
      <c r="L383" s="69">
        <v>3.4</v>
      </c>
      <c r="M383" s="69">
        <v>7</v>
      </c>
      <c r="N383" s="69">
        <v>12</v>
      </c>
      <c r="O383" s="69">
        <v>4.8</v>
      </c>
      <c r="P383" s="69">
        <v>6</v>
      </c>
      <c r="Q383" s="69"/>
      <c r="R383" s="69">
        <v>2</v>
      </c>
      <c r="S383" s="69">
        <v>3.4</v>
      </c>
      <c r="T383" s="69"/>
      <c r="U383" s="69">
        <v>7</v>
      </c>
      <c r="V383" s="69">
        <v>5</v>
      </c>
      <c r="W383" s="69">
        <v>3.2</v>
      </c>
      <c r="X383" s="69">
        <v>2.8</v>
      </c>
      <c r="Y383" s="69">
        <v>4.3</v>
      </c>
      <c r="Z383" s="69">
        <v>7.6</v>
      </c>
      <c r="AA383" s="69"/>
    </row>
    <row r="384" spans="2:27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I384" s="69">
        <v>9.6</v>
      </c>
      <c r="J384" s="69">
        <v>9</v>
      </c>
      <c r="K384" s="69">
        <v>6.4</v>
      </c>
      <c r="L384" s="69">
        <v>8</v>
      </c>
      <c r="M384" s="69">
        <v>12</v>
      </c>
      <c r="N384" s="69">
        <v>9.6</v>
      </c>
      <c r="O384" s="69">
        <v>5.8</v>
      </c>
      <c r="P384" s="69">
        <v>10</v>
      </c>
      <c r="Q384" s="69"/>
      <c r="R384" s="69">
        <v>4.5999999999999996</v>
      </c>
      <c r="S384" s="69">
        <v>11.6</v>
      </c>
      <c r="T384" s="69"/>
      <c r="U384" s="69">
        <v>13</v>
      </c>
      <c r="V384" s="69">
        <v>9.6</v>
      </c>
      <c r="W384" s="69">
        <v>8.8000000000000007</v>
      </c>
      <c r="X384" s="69">
        <v>5.2</v>
      </c>
      <c r="Y384" s="69">
        <v>7.8</v>
      </c>
      <c r="Z384" s="69">
        <v>4.2</v>
      </c>
      <c r="AA384" s="69"/>
    </row>
    <row r="385" spans="2:27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I385" s="69">
        <v>5</v>
      </c>
      <c r="J385" s="69">
        <v>5</v>
      </c>
      <c r="K385" s="69">
        <v>11.2</v>
      </c>
      <c r="L385" s="69">
        <v>4</v>
      </c>
      <c r="M385" s="69">
        <v>5.6</v>
      </c>
      <c r="N385" s="69">
        <v>3.6</v>
      </c>
      <c r="O385" s="69">
        <v>3.8</v>
      </c>
      <c r="P385" s="69">
        <v>10</v>
      </c>
      <c r="Q385" s="69"/>
      <c r="R385" s="69">
        <v>3</v>
      </c>
      <c r="S385" s="69">
        <v>4</v>
      </c>
      <c r="T385" s="69"/>
      <c r="U385" s="69">
        <v>8</v>
      </c>
      <c r="V385" s="69">
        <v>4.8</v>
      </c>
      <c r="W385" s="69">
        <v>3.4</v>
      </c>
      <c r="X385" s="69">
        <v>2.8</v>
      </c>
      <c r="Y385" s="69">
        <v>5.6</v>
      </c>
      <c r="Z385" s="69">
        <v>8</v>
      </c>
      <c r="AA385" s="69"/>
    </row>
    <row r="386" spans="2:27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I386" s="69">
        <v>9.1999999999999993</v>
      </c>
      <c r="J386" s="69">
        <v>8</v>
      </c>
      <c r="K386" s="69">
        <v>6.4</v>
      </c>
      <c r="L386" s="69">
        <v>9</v>
      </c>
      <c r="M386" s="69">
        <v>10.199999999999999</v>
      </c>
      <c r="N386" s="69">
        <v>9.1999999999999993</v>
      </c>
      <c r="O386" s="69">
        <v>6.8</v>
      </c>
      <c r="P386" s="69">
        <v>10</v>
      </c>
      <c r="Q386" s="69"/>
      <c r="R386" s="69">
        <v>8</v>
      </c>
      <c r="S386" s="69">
        <v>11</v>
      </c>
      <c r="T386" s="69"/>
      <c r="U386" s="69">
        <v>12</v>
      </c>
      <c r="V386" s="69">
        <v>11.2</v>
      </c>
      <c r="W386" s="69">
        <v>5</v>
      </c>
      <c r="X386" s="69">
        <v>5.6</v>
      </c>
      <c r="Y386" s="69">
        <v>8.1999999999999993</v>
      </c>
      <c r="Z386" s="69">
        <v>4.8</v>
      </c>
      <c r="AA386" s="69"/>
    </row>
    <row r="387" spans="2:27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I387" s="69">
        <v>5</v>
      </c>
      <c r="J387" s="69">
        <v>6</v>
      </c>
      <c r="K387" s="69">
        <v>11.2</v>
      </c>
      <c r="L387" s="69">
        <v>2.8</v>
      </c>
      <c r="M387" s="69">
        <v>6.4</v>
      </c>
      <c r="N387" s="69">
        <v>3.6</v>
      </c>
      <c r="O387" s="69">
        <v>5.6</v>
      </c>
      <c r="P387" s="69">
        <v>3</v>
      </c>
      <c r="Q387" s="69"/>
      <c r="R387" s="69">
        <v>3</v>
      </c>
      <c r="S387" s="69">
        <v>6</v>
      </c>
      <c r="T387" s="69"/>
      <c r="U387" s="69">
        <v>7</v>
      </c>
      <c r="V387" s="69">
        <v>4.5999999999999996</v>
      </c>
      <c r="W387" s="69">
        <v>4.4000000000000004</v>
      </c>
      <c r="X387" s="69">
        <v>3.2</v>
      </c>
      <c r="Y387" s="69">
        <v>3.6</v>
      </c>
      <c r="Z387" s="69">
        <v>5</v>
      </c>
      <c r="AA387" s="69"/>
    </row>
    <row r="388" spans="2:27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I388" s="69">
        <v>7.8</v>
      </c>
      <c r="J388" s="69">
        <v>9</v>
      </c>
      <c r="K388" s="115">
        <v>4</v>
      </c>
      <c r="L388" s="69">
        <v>7.2</v>
      </c>
      <c r="M388" s="69">
        <v>11</v>
      </c>
      <c r="N388" s="69">
        <v>6.6</v>
      </c>
      <c r="O388" s="69">
        <v>6</v>
      </c>
      <c r="P388" s="69">
        <v>10</v>
      </c>
      <c r="Q388" s="69"/>
      <c r="R388" s="69">
        <v>7.4</v>
      </c>
      <c r="S388" s="69">
        <v>12.2</v>
      </c>
      <c r="T388" s="69"/>
      <c r="U388" s="69">
        <v>11</v>
      </c>
      <c r="V388" s="69">
        <v>10.199999999999999</v>
      </c>
      <c r="W388" s="69">
        <v>9</v>
      </c>
      <c r="X388" s="69">
        <v>5.8</v>
      </c>
      <c r="Y388" s="69">
        <v>9</v>
      </c>
      <c r="Z388" s="69">
        <v>3.4</v>
      </c>
      <c r="AA388" s="69"/>
    </row>
    <row r="389" spans="2:27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I389" s="69">
        <v>3</v>
      </c>
      <c r="J389" s="69">
        <v>6</v>
      </c>
      <c r="K389" s="69">
        <v>12</v>
      </c>
      <c r="L389" s="69">
        <v>4</v>
      </c>
      <c r="M389" s="69">
        <v>7.4</v>
      </c>
      <c r="N389" s="69">
        <v>3</v>
      </c>
      <c r="O389" s="115">
        <v>2.4</v>
      </c>
      <c r="P389" s="69">
        <v>3.2</v>
      </c>
      <c r="Q389" s="69"/>
      <c r="R389" s="69">
        <v>2.6</v>
      </c>
      <c r="S389" s="69">
        <v>6.2</v>
      </c>
      <c r="T389" s="69"/>
      <c r="U389" s="69">
        <v>12</v>
      </c>
      <c r="V389" s="69">
        <v>4.7</v>
      </c>
      <c r="W389" s="69">
        <v>4</v>
      </c>
      <c r="X389" s="69">
        <v>2.8</v>
      </c>
      <c r="Y389" s="69">
        <v>5.4</v>
      </c>
      <c r="Z389" s="69">
        <v>6.4</v>
      </c>
      <c r="AA389" s="69"/>
    </row>
    <row r="390" spans="2:27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I390" s="69">
        <v>8.1999999999999993</v>
      </c>
      <c r="J390" s="69">
        <v>9.1999999999999993</v>
      </c>
      <c r="K390" s="69">
        <v>6.4</v>
      </c>
      <c r="L390" s="69">
        <v>6</v>
      </c>
      <c r="M390" s="69">
        <v>12</v>
      </c>
      <c r="N390" s="69">
        <v>5.6</v>
      </c>
      <c r="O390" s="69">
        <v>6</v>
      </c>
      <c r="P390" s="69">
        <v>11</v>
      </c>
      <c r="Q390" s="69"/>
      <c r="R390" s="69">
        <v>6.8</v>
      </c>
      <c r="S390" s="69">
        <v>11</v>
      </c>
      <c r="T390" s="69"/>
      <c r="U390" s="69">
        <v>12</v>
      </c>
      <c r="V390" s="69">
        <v>11.4</v>
      </c>
      <c r="W390" s="69">
        <v>9</v>
      </c>
      <c r="X390" s="69">
        <v>4.8</v>
      </c>
      <c r="Y390" s="69">
        <v>9.8000000000000007</v>
      </c>
      <c r="Z390" s="69">
        <v>5</v>
      </c>
      <c r="AA390" s="69"/>
    </row>
    <row r="391" spans="2:27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I391" s="69">
        <v>3.8</v>
      </c>
      <c r="J391" s="69">
        <v>3.8</v>
      </c>
      <c r="K391" s="69">
        <v>11</v>
      </c>
      <c r="L391" s="69">
        <v>3</v>
      </c>
      <c r="M391" s="69">
        <v>6.6</v>
      </c>
      <c r="N391" s="69">
        <v>4.4000000000000004</v>
      </c>
      <c r="O391" s="69">
        <v>3</v>
      </c>
      <c r="P391" s="69">
        <v>5.4</v>
      </c>
      <c r="Q391" s="69"/>
      <c r="R391" s="69">
        <v>3</v>
      </c>
      <c r="S391" s="69">
        <v>3</v>
      </c>
      <c r="T391" s="69"/>
      <c r="U391" s="69">
        <v>5</v>
      </c>
      <c r="V391" s="69">
        <v>6</v>
      </c>
      <c r="W391" s="69">
        <v>3.4</v>
      </c>
      <c r="X391" s="69">
        <v>3.2</v>
      </c>
      <c r="Y391" s="69">
        <v>4.4000000000000004</v>
      </c>
      <c r="Z391" s="69">
        <v>5.4</v>
      </c>
      <c r="AA391" s="69"/>
    </row>
    <row r="392" spans="2:27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I392" s="69">
        <v>8.6</v>
      </c>
      <c r="J392" s="69">
        <v>7.8</v>
      </c>
      <c r="K392" s="69">
        <v>6.2</v>
      </c>
      <c r="L392" s="69">
        <v>8</v>
      </c>
      <c r="M392" s="69">
        <v>10.6</v>
      </c>
      <c r="N392" s="69">
        <v>5.6</v>
      </c>
      <c r="O392" s="69">
        <v>6</v>
      </c>
      <c r="P392" s="69">
        <v>11.2</v>
      </c>
      <c r="Q392" s="69"/>
      <c r="R392" s="69">
        <v>7.4</v>
      </c>
      <c r="S392" s="69">
        <v>10</v>
      </c>
      <c r="T392" s="69"/>
      <c r="U392" s="69">
        <v>11</v>
      </c>
      <c r="V392" s="69">
        <v>12.8</v>
      </c>
      <c r="W392" s="69">
        <v>8.4</v>
      </c>
      <c r="X392" s="69">
        <v>5.2</v>
      </c>
      <c r="Y392" s="69">
        <v>6.6</v>
      </c>
      <c r="Z392" s="69">
        <v>4.5999999999999996</v>
      </c>
      <c r="AA392" s="69"/>
    </row>
    <row r="393" spans="2:27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I393" s="69">
        <v>5</v>
      </c>
      <c r="J393" s="69">
        <v>3</v>
      </c>
      <c r="K393" s="69">
        <v>12</v>
      </c>
      <c r="L393" s="69">
        <v>4.5999999999999996</v>
      </c>
      <c r="M393" s="69">
        <v>5.4</v>
      </c>
      <c r="N393" s="125" t="s">
        <v>57</v>
      </c>
      <c r="O393" s="69">
        <v>3.2</v>
      </c>
      <c r="P393" s="69">
        <v>6</v>
      </c>
      <c r="Q393" s="69"/>
      <c r="R393" s="69">
        <v>3.4</v>
      </c>
      <c r="S393" s="69">
        <v>5.2</v>
      </c>
      <c r="T393" s="69"/>
      <c r="U393" s="69">
        <v>4</v>
      </c>
      <c r="V393" s="69">
        <v>5.2</v>
      </c>
      <c r="W393" s="69">
        <v>4</v>
      </c>
      <c r="X393" s="69">
        <v>2.6</v>
      </c>
      <c r="Y393" s="69">
        <v>2</v>
      </c>
      <c r="Z393" s="69">
        <v>9</v>
      </c>
      <c r="AA393" s="69"/>
    </row>
    <row r="394" spans="2:27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I394" s="69">
        <v>9.1999999999999993</v>
      </c>
      <c r="J394" s="69">
        <v>8</v>
      </c>
      <c r="K394" s="69">
        <v>6.6</v>
      </c>
      <c r="L394" s="69">
        <v>6.4</v>
      </c>
      <c r="M394" s="69">
        <v>10</v>
      </c>
      <c r="N394" s="69">
        <v>6.4</v>
      </c>
      <c r="O394" s="69">
        <v>6</v>
      </c>
      <c r="P394" s="69">
        <v>12.2</v>
      </c>
      <c r="Q394" s="69"/>
      <c r="R394" s="69">
        <v>6</v>
      </c>
      <c r="S394" s="69">
        <v>12</v>
      </c>
      <c r="T394" s="69"/>
      <c r="U394" s="69">
        <v>13</v>
      </c>
      <c r="V394" s="69">
        <v>9.6</v>
      </c>
      <c r="W394" s="69">
        <v>11</v>
      </c>
      <c r="X394" s="69">
        <v>4.8</v>
      </c>
      <c r="Y394" s="69">
        <v>9.6</v>
      </c>
      <c r="Z394" s="69">
        <v>5</v>
      </c>
      <c r="AA394" s="69"/>
    </row>
    <row r="395" spans="2:27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I395" s="69">
        <v>4.2</v>
      </c>
      <c r="J395" s="69">
        <v>3</v>
      </c>
      <c r="K395" s="69">
        <v>12</v>
      </c>
      <c r="L395" s="69">
        <v>3.8</v>
      </c>
      <c r="M395" s="69">
        <v>9</v>
      </c>
      <c r="N395" s="69">
        <v>1.2</v>
      </c>
      <c r="O395" s="69">
        <v>4.2</v>
      </c>
      <c r="P395" s="69">
        <v>6.6</v>
      </c>
      <c r="Q395" s="69"/>
      <c r="R395" s="69">
        <v>2.5</v>
      </c>
      <c r="S395" s="69">
        <v>5.8</v>
      </c>
      <c r="T395" s="69"/>
      <c r="U395" s="69">
        <v>6</v>
      </c>
      <c r="V395" s="69">
        <v>5.8</v>
      </c>
      <c r="W395" s="69">
        <v>3.8</v>
      </c>
      <c r="X395" s="69">
        <v>3</v>
      </c>
      <c r="Y395" s="69">
        <v>4</v>
      </c>
      <c r="Z395" s="69">
        <v>10</v>
      </c>
      <c r="AA395" s="69"/>
    </row>
    <row r="396" spans="2:27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I396" s="69">
        <v>8.8000000000000007</v>
      </c>
      <c r="J396" s="69">
        <v>9.6</v>
      </c>
      <c r="K396" s="69">
        <v>5.6</v>
      </c>
      <c r="L396" s="69">
        <v>8.1999999999999993</v>
      </c>
      <c r="M396" s="69">
        <v>10.199999999999999</v>
      </c>
      <c r="N396" s="69">
        <v>10.6</v>
      </c>
      <c r="O396" s="69">
        <v>6.4</v>
      </c>
      <c r="P396" s="69">
        <v>12.2</v>
      </c>
      <c r="Q396" s="69"/>
      <c r="R396" s="69">
        <v>7</v>
      </c>
      <c r="S396" s="69">
        <v>11.4</v>
      </c>
      <c r="T396" s="69"/>
      <c r="U396" s="69">
        <v>13</v>
      </c>
      <c r="V396" s="69">
        <v>10.4</v>
      </c>
      <c r="W396" s="69">
        <v>8</v>
      </c>
      <c r="X396" s="69">
        <v>4.5999999999999996</v>
      </c>
      <c r="Y396" s="69">
        <v>8.8000000000000007</v>
      </c>
      <c r="Z396" s="69">
        <v>5.2</v>
      </c>
      <c r="AA396" s="69"/>
    </row>
    <row r="397" spans="2:27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I397" s="69">
        <v>4.8</v>
      </c>
      <c r="J397" s="69">
        <v>4</v>
      </c>
      <c r="K397" s="69">
        <v>11.4</v>
      </c>
      <c r="L397" s="69">
        <v>4.4000000000000004</v>
      </c>
      <c r="M397" s="69">
        <v>6.7</v>
      </c>
      <c r="N397" s="69">
        <v>4.5999999999999996</v>
      </c>
      <c r="O397" s="69">
        <v>4</v>
      </c>
      <c r="P397" s="69">
        <v>6.4</v>
      </c>
      <c r="Q397" s="69"/>
      <c r="R397" s="69">
        <v>4.2</v>
      </c>
      <c r="S397" s="69">
        <v>4.2</v>
      </c>
      <c r="T397" s="69"/>
      <c r="U397" s="69">
        <v>7</v>
      </c>
      <c r="V397" s="69">
        <v>5.6</v>
      </c>
      <c r="W397" s="69">
        <v>4</v>
      </c>
      <c r="X397" s="69">
        <v>1.8</v>
      </c>
      <c r="Y397" s="69">
        <v>4.5999999999999996</v>
      </c>
      <c r="Z397" s="69">
        <v>11</v>
      </c>
      <c r="AA397" s="69"/>
    </row>
    <row r="398" spans="2:27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I398" s="69">
        <v>9.5</v>
      </c>
      <c r="J398" s="69">
        <v>6.4</v>
      </c>
      <c r="K398" s="69">
        <v>6</v>
      </c>
      <c r="L398" s="69">
        <v>9</v>
      </c>
      <c r="M398" s="69">
        <v>10</v>
      </c>
      <c r="N398" s="69">
        <v>9.1999999999999993</v>
      </c>
      <c r="O398" s="69">
        <v>4.5999999999999996</v>
      </c>
      <c r="P398" s="69">
        <v>10</v>
      </c>
      <c r="Q398" s="69"/>
      <c r="R398" s="69">
        <v>6</v>
      </c>
      <c r="S398" s="69">
        <v>8.6</v>
      </c>
      <c r="T398" s="69"/>
      <c r="U398" s="69">
        <v>11.2</v>
      </c>
      <c r="V398" s="69">
        <v>12.2</v>
      </c>
      <c r="W398" s="69">
        <v>9</v>
      </c>
      <c r="X398" s="69">
        <v>5.8</v>
      </c>
      <c r="Y398" s="69">
        <v>10</v>
      </c>
      <c r="Z398" s="69">
        <v>6</v>
      </c>
      <c r="AA398" s="69"/>
    </row>
    <row r="399" spans="2:27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I399" s="69">
        <v>5</v>
      </c>
      <c r="J399" s="69">
        <v>2.8</v>
      </c>
      <c r="K399" s="69">
        <v>12</v>
      </c>
      <c r="L399" s="69">
        <v>3.6</v>
      </c>
      <c r="M399" s="69">
        <v>5</v>
      </c>
      <c r="N399" s="69">
        <v>4.5999999999999996</v>
      </c>
      <c r="O399" s="69">
        <v>5</v>
      </c>
      <c r="P399" s="69">
        <v>6.2</v>
      </c>
      <c r="Q399" s="69"/>
      <c r="R399" s="69">
        <v>2.2000000000000002</v>
      </c>
      <c r="S399" s="69">
        <v>9</v>
      </c>
      <c r="T399" s="69"/>
      <c r="U399" s="69">
        <v>6.2</v>
      </c>
      <c r="V399" s="69">
        <v>5.2</v>
      </c>
      <c r="W399" s="69">
        <v>5.8</v>
      </c>
      <c r="X399" s="69">
        <v>2.8</v>
      </c>
      <c r="Y399" s="69">
        <v>3.2</v>
      </c>
      <c r="Z399" s="69">
        <v>9.1999999999999993</v>
      </c>
      <c r="AA399" s="69"/>
    </row>
    <row r="400" spans="2:27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I400" s="69">
        <v>10.199999999999999</v>
      </c>
      <c r="J400" s="69">
        <v>8</v>
      </c>
      <c r="K400" s="69">
        <v>6</v>
      </c>
      <c r="L400" s="69">
        <v>10</v>
      </c>
      <c r="M400" s="69">
        <v>7</v>
      </c>
      <c r="N400" s="69">
        <v>9</v>
      </c>
      <c r="O400" s="69">
        <v>6.2</v>
      </c>
      <c r="P400" s="69">
        <v>11.4</v>
      </c>
      <c r="Q400" s="69"/>
      <c r="R400" s="69">
        <v>6.8</v>
      </c>
      <c r="S400" s="69">
        <v>12</v>
      </c>
      <c r="T400" s="69"/>
      <c r="U400" s="69">
        <v>10.199999999999999</v>
      </c>
      <c r="V400" s="69">
        <v>11</v>
      </c>
      <c r="W400" s="69">
        <v>9</v>
      </c>
      <c r="X400" s="69">
        <v>5</v>
      </c>
      <c r="Y400" s="69">
        <v>8.6</v>
      </c>
      <c r="Z400" s="69">
        <v>5.2</v>
      </c>
      <c r="AA400" s="69"/>
    </row>
    <row r="401" spans="2:27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I401" s="69">
        <v>5.8</v>
      </c>
      <c r="J401" s="69">
        <v>5.8</v>
      </c>
      <c r="K401" s="69">
        <v>11</v>
      </c>
      <c r="L401" s="69">
        <v>5</v>
      </c>
      <c r="M401" s="69">
        <v>7.6</v>
      </c>
      <c r="N401" s="69">
        <v>3.4</v>
      </c>
      <c r="O401" s="69">
        <v>3.2</v>
      </c>
      <c r="P401" s="69">
        <v>6</v>
      </c>
      <c r="Q401" s="69"/>
      <c r="R401" s="69">
        <v>3.4</v>
      </c>
      <c r="S401" s="69">
        <v>10</v>
      </c>
      <c r="T401" s="69"/>
      <c r="U401" s="69">
        <v>6.2</v>
      </c>
      <c r="V401" s="69">
        <v>5</v>
      </c>
      <c r="W401" s="69">
        <v>5</v>
      </c>
      <c r="X401" s="69">
        <v>2.6</v>
      </c>
      <c r="Y401" s="69">
        <v>4.4000000000000004</v>
      </c>
      <c r="Z401" s="69">
        <v>10</v>
      </c>
      <c r="AA401" s="69"/>
    </row>
    <row r="402" spans="2:27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I402" s="69">
        <v>11</v>
      </c>
      <c r="J402" s="69">
        <v>8</v>
      </c>
      <c r="K402" s="115">
        <v>5</v>
      </c>
      <c r="L402" s="125" t="s">
        <v>57</v>
      </c>
      <c r="M402" s="69">
        <v>9</v>
      </c>
      <c r="N402" s="69">
        <v>9</v>
      </c>
      <c r="O402" s="69">
        <v>6.8</v>
      </c>
      <c r="P402" s="69">
        <v>10.6</v>
      </c>
      <c r="Q402" s="69"/>
      <c r="R402" s="69">
        <v>6</v>
      </c>
      <c r="S402" s="69">
        <v>12</v>
      </c>
      <c r="T402" s="69"/>
      <c r="U402" s="69">
        <v>6</v>
      </c>
      <c r="V402" s="69">
        <v>11</v>
      </c>
      <c r="W402" s="69">
        <v>3</v>
      </c>
      <c r="X402" s="69">
        <v>5</v>
      </c>
      <c r="Y402" s="114">
        <v>9.4</v>
      </c>
      <c r="Z402" s="69">
        <v>6</v>
      </c>
      <c r="AA402" s="69"/>
    </row>
    <row r="403" spans="2:27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I403" s="69">
        <v>5.4</v>
      </c>
      <c r="J403" s="69">
        <v>4</v>
      </c>
      <c r="K403" s="69">
        <v>11.8</v>
      </c>
      <c r="L403" s="125" t="s">
        <v>57</v>
      </c>
      <c r="M403" s="69">
        <v>5</v>
      </c>
      <c r="N403" s="69">
        <v>5.3</v>
      </c>
      <c r="O403" s="115">
        <v>3.2</v>
      </c>
      <c r="P403" s="69">
        <v>5.2</v>
      </c>
      <c r="Q403" s="69"/>
      <c r="R403" s="69">
        <v>2.4</v>
      </c>
      <c r="S403" s="69">
        <v>5.8</v>
      </c>
      <c r="T403" s="69"/>
      <c r="U403" s="69">
        <v>6.4</v>
      </c>
      <c r="V403" s="69">
        <v>4.9000000000000004</v>
      </c>
      <c r="W403" s="125" t="s">
        <v>57</v>
      </c>
      <c r="X403" s="69">
        <v>1.8</v>
      </c>
      <c r="Y403" s="69">
        <v>4.8</v>
      </c>
      <c r="Z403" s="69">
        <v>10</v>
      </c>
      <c r="AA403" s="69"/>
    </row>
    <row r="404" spans="2:27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I404" s="69">
        <v>12</v>
      </c>
      <c r="J404" s="69">
        <v>6.8</v>
      </c>
      <c r="K404" s="69">
        <v>5</v>
      </c>
      <c r="L404" s="125" t="s">
        <v>57</v>
      </c>
      <c r="M404" s="69">
        <v>10.199999999999999</v>
      </c>
      <c r="N404" s="69">
        <v>10.199999999999999</v>
      </c>
      <c r="O404" s="69">
        <v>5</v>
      </c>
      <c r="P404" s="69">
        <v>10</v>
      </c>
      <c r="Q404" s="69"/>
      <c r="R404" s="69">
        <v>7</v>
      </c>
      <c r="S404" s="69">
        <v>13</v>
      </c>
      <c r="T404" s="69"/>
      <c r="U404" s="69">
        <v>12</v>
      </c>
      <c r="V404" s="69">
        <v>11.4</v>
      </c>
      <c r="W404" s="69">
        <v>8.4</v>
      </c>
      <c r="X404" s="69">
        <v>3.5</v>
      </c>
      <c r="Y404" s="69">
        <v>8</v>
      </c>
      <c r="Z404" s="69">
        <v>5.2</v>
      </c>
      <c r="AA404" s="69"/>
    </row>
    <row r="405" spans="2:27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I405" s="69">
        <v>4.5999999999999996</v>
      </c>
      <c r="J405" s="69">
        <v>4.8</v>
      </c>
      <c r="K405" s="69">
        <v>11</v>
      </c>
      <c r="L405" s="125" t="s">
        <v>57</v>
      </c>
      <c r="M405" s="69">
        <v>6</v>
      </c>
      <c r="N405" s="69">
        <v>5</v>
      </c>
      <c r="O405" s="69">
        <v>3.2</v>
      </c>
      <c r="P405" s="69">
        <v>7</v>
      </c>
      <c r="Q405" s="69"/>
      <c r="R405" s="69">
        <v>2.8</v>
      </c>
      <c r="S405" s="69">
        <v>6</v>
      </c>
      <c r="T405" s="69"/>
      <c r="U405" s="69">
        <v>6.2</v>
      </c>
      <c r="V405" s="69">
        <v>5.6</v>
      </c>
      <c r="W405" s="69">
        <v>4.4000000000000004</v>
      </c>
      <c r="X405" s="69">
        <v>3</v>
      </c>
      <c r="Y405" s="69">
        <v>4.8</v>
      </c>
      <c r="Z405" s="69">
        <v>11.7</v>
      </c>
      <c r="AA405" s="69"/>
    </row>
    <row r="406" spans="2:27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I406" s="69">
        <v>10.6</v>
      </c>
      <c r="J406" s="69">
        <v>8.1999999999999993</v>
      </c>
      <c r="K406" s="69">
        <v>6.4</v>
      </c>
      <c r="L406" s="125" t="s">
        <v>57</v>
      </c>
      <c r="M406" s="69">
        <v>14.4</v>
      </c>
      <c r="N406" s="69">
        <v>5.7</v>
      </c>
      <c r="O406" s="69">
        <v>5.4</v>
      </c>
      <c r="P406" s="69">
        <v>11.2</v>
      </c>
      <c r="Q406" s="69"/>
      <c r="R406" s="69">
        <v>6</v>
      </c>
      <c r="S406" s="69">
        <v>12.6</v>
      </c>
      <c r="T406" s="69"/>
      <c r="U406" s="69">
        <v>11.8</v>
      </c>
      <c r="V406" s="69">
        <v>11.2</v>
      </c>
      <c r="W406" s="69">
        <v>7</v>
      </c>
      <c r="X406" s="69">
        <v>4</v>
      </c>
      <c r="Y406" s="69">
        <v>8.4</v>
      </c>
      <c r="Z406" s="69">
        <v>6</v>
      </c>
      <c r="AA406" s="69"/>
    </row>
    <row r="407" spans="2:27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I407" s="69">
        <v>4.8</v>
      </c>
      <c r="J407" s="69">
        <v>4.8</v>
      </c>
      <c r="K407" s="69">
        <v>9.1999999999999993</v>
      </c>
      <c r="L407" s="125" t="s">
        <v>57</v>
      </c>
      <c r="M407" s="69">
        <v>5.4</v>
      </c>
      <c r="N407" s="69">
        <v>4</v>
      </c>
      <c r="O407" s="69">
        <v>3.2</v>
      </c>
      <c r="P407" s="69">
        <v>7.2</v>
      </c>
      <c r="Q407" s="69"/>
      <c r="R407" s="69">
        <v>3</v>
      </c>
      <c r="S407" s="69">
        <v>1.2</v>
      </c>
      <c r="T407" s="69"/>
      <c r="U407" s="69">
        <v>5.8</v>
      </c>
      <c r="V407" s="69">
        <v>6.8</v>
      </c>
      <c r="W407" s="69">
        <v>4.8</v>
      </c>
      <c r="X407" s="69">
        <v>4</v>
      </c>
      <c r="Y407" s="69">
        <v>4</v>
      </c>
      <c r="Z407" s="69">
        <v>7</v>
      </c>
      <c r="AA407" s="69"/>
    </row>
    <row r="408" spans="2:27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I408" s="69">
        <v>10.199999999999999</v>
      </c>
      <c r="J408" s="69">
        <v>7.6</v>
      </c>
      <c r="K408" s="69">
        <v>5</v>
      </c>
      <c r="L408" s="125" t="s">
        <v>57</v>
      </c>
      <c r="M408" s="69">
        <v>10</v>
      </c>
      <c r="N408" s="69">
        <v>7.6</v>
      </c>
      <c r="O408" s="69">
        <v>6</v>
      </c>
      <c r="P408" s="69">
        <v>11.8</v>
      </c>
      <c r="Q408" s="69"/>
      <c r="R408" s="69">
        <v>6.2</v>
      </c>
      <c r="S408" s="69">
        <v>8</v>
      </c>
      <c r="T408" s="69"/>
      <c r="U408" s="69">
        <v>10.199999999999999</v>
      </c>
      <c r="V408" s="69">
        <v>13.2</v>
      </c>
      <c r="W408" s="69">
        <v>9.6</v>
      </c>
      <c r="X408" s="69">
        <v>2.8</v>
      </c>
      <c r="Y408" s="69">
        <v>8</v>
      </c>
      <c r="Z408" s="69">
        <v>4</v>
      </c>
      <c r="AA408" s="69"/>
    </row>
    <row r="409" spans="2:27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I409" s="69">
        <v>4</v>
      </c>
      <c r="J409" s="69">
        <v>2.8</v>
      </c>
      <c r="K409" s="69">
        <v>11</v>
      </c>
      <c r="L409" s="125" t="s">
        <v>57</v>
      </c>
      <c r="M409" s="69">
        <v>8</v>
      </c>
      <c r="N409" s="69">
        <v>4.2</v>
      </c>
      <c r="O409" s="69">
        <v>3.6</v>
      </c>
      <c r="P409" s="69">
        <v>5.8</v>
      </c>
      <c r="Q409" s="69"/>
      <c r="R409" s="69">
        <v>2.6</v>
      </c>
      <c r="S409" s="69">
        <v>8</v>
      </c>
      <c r="T409" s="69"/>
      <c r="U409" s="69">
        <v>6.2</v>
      </c>
      <c r="V409" s="69">
        <v>4.5999999999999996</v>
      </c>
      <c r="W409" s="69">
        <v>4.8</v>
      </c>
      <c r="X409" s="69">
        <v>3</v>
      </c>
      <c r="Y409" s="69">
        <v>4.4000000000000004</v>
      </c>
      <c r="Z409" s="69">
        <v>8</v>
      </c>
      <c r="AA409" s="69"/>
    </row>
    <row r="410" spans="2:27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I410" s="69">
        <v>9</v>
      </c>
      <c r="J410" s="69">
        <v>6.2</v>
      </c>
      <c r="K410" s="69">
        <v>5.6</v>
      </c>
      <c r="L410" s="125" t="s">
        <v>57</v>
      </c>
      <c r="M410" s="69">
        <v>10</v>
      </c>
      <c r="N410" s="69">
        <v>8.1999999999999993</v>
      </c>
      <c r="O410" s="69">
        <v>5.4</v>
      </c>
      <c r="P410" s="69">
        <v>11</v>
      </c>
      <c r="Q410" s="69"/>
      <c r="R410" s="69">
        <v>5.8</v>
      </c>
      <c r="S410" s="69">
        <v>8.4</v>
      </c>
      <c r="T410" s="69"/>
      <c r="U410" s="69">
        <v>12.6</v>
      </c>
      <c r="V410" s="69">
        <v>9.6</v>
      </c>
      <c r="W410" s="69">
        <v>10.199999999999999</v>
      </c>
      <c r="X410" s="69">
        <v>4</v>
      </c>
      <c r="Y410" s="69">
        <v>7.8</v>
      </c>
      <c r="Z410" s="69">
        <v>5</v>
      </c>
      <c r="AA410" s="69"/>
    </row>
    <row r="411" spans="2:27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I411" s="69">
        <v>5.2</v>
      </c>
      <c r="J411" s="69">
        <v>3.8</v>
      </c>
      <c r="K411" s="69">
        <v>14</v>
      </c>
      <c r="L411" s="125" t="s">
        <v>57</v>
      </c>
      <c r="M411" s="69">
        <v>5.4</v>
      </c>
      <c r="N411" s="69">
        <v>4.2</v>
      </c>
      <c r="O411" s="69">
        <v>4.2</v>
      </c>
      <c r="P411" s="69">
        <v>6.8</v>
      </c>
      <c r="Q411" s="69"/>
      <c r="R411" s="69">
        <v>2.2000000000000002</v>
      </c>
      <c r="S411" s="69">
        <v>7.4</v>
      </c>
      <c r="T411" s="69"/>
      <c r="U411" s="69">
        <v>6.2</v>
      </c>
      <c r="V411" s="69">
        <v>3.2</v>
      </c>
      <c r="W411" s="69">
        <v>4.4000000000000004</v>
      </c>
      <c r="X411" s="69">
        <v>3</v>
      </c>
      <c r="Y411" s="69">
        <v>4.8</v>
      </c>
      <c r="Z411" s="69">
        <v>10.8</v>
      </c>
      <c r="AA411" s="69"/>
    </row>
    <row r="412" spans="2:27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I412" s="69">
        <v>11</v>
      </c>
      <c r="J412" s="69">
        <v>9.6</v>
      </c>
      <c r="K412" s="69">
        <v>5</v>
      </c>
      <c r="L412" s="125" t="s">
        <v>57</v>
      </c>
      <c r="M412" s="69">
        <v>10</v>
      </c>
      <c r="N412" s="69">
        <v>9.1</v>
      </c>
      <c r="O412" s="69">
        <v>5.4</v>
      </c>
      <c r="P412" s="69">
        <v>11.8</v>
      </c>
      <c r="Q412" s="69"/>
      <c r="R412" s="69">
        <v>8</v>
      </c>
      <c r="S412" s="69">
        <v>10.199999999999999</v>
      </c>
      <c r="T412" s="69"/>
      <c r="U412" s="69">
        <v>12</v>
      </c>
      <c r="V412" s="69">
        <v>8.8000000000000007</v>
      </c>
      <c r="W412" s="69">
        <v>9</v>
      </c>
      <c r="X412" s="69">
        <v>7.6</v>
      </c>
      <c r="Y412" s="69">
        <v>8.1999999999999993</v>
      </c>
      <c r="Z412" s="69">
        <v>4.8</v>
      </c>
      <c r="AA412" s="69"/>
    </row>
    <row r="413" spans="2:27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I413" s="69">
        <v>6</v>
      </c>
      <c r="J413" s="69">
        <v>3.8</v>
      </c>
      <c r="K413" s="69">
        <v>13.2</v>
      </c>
      <c r="L413" s="125" t="s">
        <v>57</v>
      </c>
      <c r="M413" s="69">
        <v>7</v>
      </c>
      <c r="N413" s="69">
        <v>5.4</v>
      </c>
      <c r="O413" s="69">
        <v>2.6</v>
      </c>
      <c r="P413" s="69">
        <v>6</v>
      </c>
      <c r="Q413" s="69"/>
      <c r="R413" s="69">
        <v>5.4</v>
      </c>
      <c r="S413" s="69">
        <v>5.4</v>
      </c>
      <c r="T413" s="69"/>
      <c r="U413" s="69">
        <v>7.2</v>
      </c>
      <c r="V413" s="69">
        <v>3.4</v>
      </c>
      <c r="W413" s="69">
        <v>5.2</v>
      </c>
      <c r="X413" s="69">
        <v>5</v>
      </c>
      <c r="Y413" s="69">
        <v>4.4000000000000004</v>
      </c>
      <c r="Z413" s="69">
        <v>10</v>
      </c>
      <c r="AA413" s="69"/>
    </row>
    <row r="414" spans="2:27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I414" s="69">
        <v>10.6</v>
      </c>
      <c r="J414" s="69">
        <v>7</v>
      </c>
      <c r="K414" s="69">
        <v>5.4</v>
      </c>
      <c r="L414" s="125" t="s">
        <v>57</v>
      </c>
      <c r="M414" s="69">
        <v>10</v>
      </c>
      <c r="N414" s="69">
        <v>8</v>
      </c>
      <c r="O414" s="69">
        <v>7</v>
      </c>
      <c r="P414" s="69">
        <v>12.4</v>
      </c>
      <c r="Q414" s="69"/>
      <c r="R414" s="114">
        <v>6.6</v>
      </c>
      <c r="S414" s="69">
        <v>10</v>
      </c>
      <c r="T414" s="69"/>
      <c r="U414" s="69">
        <v>10.8</v>
      </c>
      <c r="V414" s="69">
        <v>11</v>
      </c>
      <c r="W414" s="69">
        <v>9</v>
      </c>
      <c r="X414" s="69">
        <v>7.4</v>
      </c>
      <c r="Y414" s="69">
        <v>8.4</v>
      </c>
      <c r="Z414" s="69">
        <v>5</v>
      </c>
      <c r="AA414" s="69"/>
    </row>
    <row r="415" spans="2:27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I415" s="69">
        <v>5.2</v>
      </c>
      <c r="J415" s="69">
        <v>4.8</v>
      </c>
      <c r="K415" s="69">
        <v>12</v>
      </c>
      <c r="L415" s="125" t="s">
        <v>57</v>
      </c>
      <c r="M415" s="69">
        <v>5</v>
      </c>
      <c r="N415" s="69">
        <v>4.8</v>
      </c>
      <c r="O415" s="69">
        <v>3</v>
      </c>
      <c r="P415" s="69">
        <v>5.4</v>
      </c>
      <c r="Q415" s="69"/>
      <c r="R415" s="69">
        <v>3</v>
      </c>
      <c r="S415" s="69">
        <v>5.4</v>
      </c>
      <c r="T415" s="69"/>
      <c r="U415" s="69">
        <v>7.4</v>
      </c>
      <c r="V415" s="69">
        <v>4.8</v>
      </c>
      <c r="W415" s="69">
        <v>4</v>
      </c>
      <c r="X415" s="69">
        <v>4.5999999999999996</v>
      </c>
      <c r="Y415" s="69">
        <v>3.4</v>
      </c>
      <c r="Z415" s="69">
        <v>10</v>
      </c>
      <c r="AA415" s="69"/>
    </row>
    <row r="416" spans="2:27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I416" s="69">
        <v>10.6</v>
      </c>
      <c r="J416" s="69">
        <v>7.4</v>
      </c>
      <c r="K416" s="115">
        <v>6</v>
      </c>
      <c r="L416" s="125" t="s">
        <v>57</v>
      </c>
      <c r="M416" s="69">
        <v>8</v>
      </c>
      <c r="N416" s="69">
        <v>9.1999999999999993</v>
      </c>
      <c r="O416" s="69">
        <v>3.2</v>
      </c>
      <c r="P416" s="69">
        <v>11.2</v>
      </c>
      <c r="Q416" s="69"/>
      <c r="R416" s="69">
        <v>7.6</v>
      </c>
      <c r="S416" s="69">
        <v>9</v>
      </c>
      <c r="T416" s="69"/>
      <c r="U416" s="69">
        <v>11</v>
      </c>
      <c r="V416" s="69">
        <v>10.7</v>
      </c>
      <c r="W416" s="69">
        <v>8</v>
      </c>
      <c r="X416" s="69">
        <v>4</v>
      </c>
      <c r="Y416" s="69">
        <v>9.1999999999999993</v>
      </c>
      <c r="Z416" s="69">
        <v>5</v>
      </c>
      <c r="AA416" s="69"/>
    </row>
    <row r="417" spans="2:27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I417" s="69">
        <v>4.8</v>
      </c>
      <c r="J417" s="69">
        <v>4.3</v>
      </c>
      <c r="K417" s="69">
        <v>10.6</v>
      </c>
      <c r="L417" s="125" t="s">
        <v>57</v>
      </c>
      <c r="M417" s="69">
        <v>6.2</v>
      </c>
      <c r="N417" s="69">
        <v>5</v>
      </c>
      <c r="O417" s="115">
        <v>4</v>
      </c>
      <c r="P417" s="69">
        <v>5.2</v>
      </c>
      <c r="Q417" s="69"/>
      <c r="R417" s="69">
        <v>3.6</v>
      </c>
      <c r="S417" s="69">
        <v>3.2</v>
      </c>
      <c r="T417" s="69"/>
      <c r="U417" s="69">
        <v>7.2</v>
      </c>
      <c r="V417" s="69">
        <v>6.3</v>
      </c>
      <c r="W417" s="69">
        <v>2</v>
      </c>
      <c r="X417" s="69">
        <v>2.4</v>
      </c>
      <c r="Y417" s="69">
        <v>3.2</v>
      </c>
      <c r="Z417" s="69">
        <v>10</v>
      </c>
      <c r="AA417" s="69"/>
    </row>
    <row r="418" spans="2:27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I418" s="69">
        <v>10.199999999999999</v>
      </c>
      <c r="J418" s="69">
        <v>7.4</v>
      </c>
      <c r="K418" s="69">
        <v>5.2</v>
      </c>
      <c r="L418" s="125" t="s">
        <v>57</v>
      </c>
      <c r="M418" s="69">
        <v>8.4</v>
      </c>
      <c r="N418" s="69">
        <v>7.6</v>
      </c>
      <c r="O418" s="69">
        <v>6</v>
      </c>
      <c r="P418" s="69">
        <v>10</v>
      </c>
      <c r="Q418" s="69"/>
      <c r="R418" s="69">
        <v>6.4</v>
      </c>
      <c r="S418" s="69">
        <v>7.8</v>
      </c>
      <c r="T418" s="69"/>
      <c r="U418" s="69">
        <v>12.8</v>
      </c>
      <c r="V418" s="69">
        <v>11.2</v>
      </c>
      <c r="W418" s="125" t="s">
        <v>57</v>
      </c>
      <c r="X418" s="69">
        <v>5</v>
      </c>
      <c r="Y418" s="69">
        <v>7.4</v>
      </c>
      <c r="Z418" s="69">
        <v>5</v>
      </c>
      <c r="AA418" s="69"/>
    </row>
    <row r="419" spans="2:27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I419" s="69">
        <v>4.2</v>
      </c>
      <c r="J419" s="69">
        <v>4</v>
      </c>
      <c r="K419" s="69">
        <v>11.2</v>
      </c>
      <c r="L419" s="125" t="s">
        <v>57</v>
      </c>
      <c r="M419" s="69">
        <v>4</v>
      </c>
      <c r="N419" s="69">
        <v>4</v>
      </c>
      <c r="O419" s="69">
        <v>3</v>
      </c>
      <c r="P419" s="69">
        <v>4</v>
      </c>
      <c r="Q419" s="69"/>
      <c r="R419" s="69">
        <v>3</v>
      </c>
      <c r="S419" s="69">
        <v>3.6</v>
      </c>
      <c r="T419" s="69"/>
      <c r="U419" s="69">
        <v>6.8</v>
      </c>
      <c r="V419" s="69">
        <v>6.4</v>
      </c>
      <c r="W419" s="125" t="s">
        <v>57</v>
      </c>
      <c r="X419" s="69">
        <v>4</v>
      </c>
      <c r="Y419" s="69">
        <v>4</v>
      </c>
      <c r="Z419" s="69">
        <v>10</v>
      </c>
      <c r="AA419" s="69"/>
    </row>
    <row r="420" spans="2:27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I420" s="69">
        <v>7.4</v>
      </c>
      <c r="J420" s="69">
        <v>5.4</v>
      </c>
      <c r="K420" s="69">
        <v>6.2</v>
      </c>
      <c r="L420" s="125" t="s">
        <v>57</v>
      </c>
      <c r="M420" s="69">
        <v>13</v>
      </c>
      <c r="N420" s="69">
        <v>8.4</v>
      </c>
      <c r="O420" s="69">
        <v>5.4</v>
      </c>
      <c r="P420" s="69">
        <v>10</v>
      </c>
      <c r="Q420" s="69"/>
      <c r="R420" s="69">
        <v>6.4</v>
      </c>
      <c r="S420" s="69">
        <v>10</v>
      </c>
      <c r="T420" s="69"/>
      <c r="U420" s="69">
        <v>12</v>
      </c>
      <c r="V420" s="69">
        <v>10.8</v>
      </c>
      <c r="W420" s="69">
        <v>7.6</v>
      </c>
      <c r="X420" s="69">
        <v>6</v>
      </c>
      <c r="Y420" s="69">
        <v>8.1999999999999993</v>
      </c>
      <c r="Z420" s="69">
        <v>4</v>
      </c>
      <c r="AA420" s="69"/>
    </row>
    <row r="421" spans="2:27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I421" s="69">
        <v>5.2</v>
      </c>
      <c r="J421" s="69">
        <v>4.8</v>
      </c>
      <c r="K421" s="69">
        <v>10</v>
      </c>
      <c r="L421" s="125" t="s">
        <v>57</v>
      </c>
      <c r="M421" s="69">
        <v>2</v>
      </c>
      <c r="N421" s="69">
        <v>4.2</v>
      </c>
      <c r="O421" s="69">
        <v>4</v>
      </c>
      <c r="P421" s="69">
        <v>5</v>
      </c>
      <c r="Q421" s="69"/>
      <c r="R421" s="69">
        <v>2.4</v>
      </c>
      <c r="S421" s="69">
        <v>3.4</v>
      </c>
      <c r="T421" s="69"/>
      <c r="U421" s="69">
        <v>6.2</v>
      </c>
      <c r="V421" s="69">
        <v>6</v>
      </c>
      <c r="W421" s="69">
        <v>3</v>
      </c>
      <c r="X421" s="69">
        <v>2.4</v>
      </c>
      <c r="Y421" s="69">
        <v>3.6</v>
      </c>
      <c r="Z421" s="69">
        <v>11.2</v>
      </c>
      <c r="AA421" s="69"/>
    </row>
    <row r="422" spans="2:27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I422" s="69">
        <v>7.2</v>
      </c>
      <c r="J422" s="69">
        <v>6.2</v>
      </c>
      <c r="K422" s="69">
        <v>6</v>
      </c>
      <c r="L422" s="125" t="s">
        <v>57</v>
      </c>
      <c r="M422" s="69">
        <v>8</v>
      </c>
      <c r="N422" s="69">
        <v>4.4000000000000004</v>
      </c>
      <c r="O422" s="69">
        <v>4</v>
      </c>
      <c r="P422" s="69">
        <v>10</v>
      </c>
      <c r="Q422" s="69"/>
      <c r="R422" s="69">
        <v>6.2</v>
      </c>
      <c r="S422" s="69">
        <v>9</v>
      </c>
      <c r="T422" s="69"/>
      <c r="U422" s="69">
        <v>12</v>
      </c>
      <c r="V422" s="69">
        <v>9.1999999999999993</v>
      </c>
      <c r="W422" s="69">
        <v>7.4</v>
      </c>
      <c r="X422" s="69">
        <v>5</v>
      </c>
      <c r="Y422" s="69">
        <v>8.1999999999999993</v>
      </c>
      <c r="Z422" s="69">
        <v>4.2</v>
      </c>
      <c r="AA422" s="69"/>
    </row>
    <row r="423" spans="2:27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I423" s="69">
        <v>5</v>
      </c>
      <c r="J423" s="69">
        <v>4.4000000000000004</v>
      </c>
      <c r="K423" s="69">
        <v>10</v>
      </c>
      <c r="L423" s="125" t="s">
        <v>57</v>
      </c>
      <c r="M423" s="69">
        <v>6</v>
      </c>
      <c r="N423" s="69">
        <v>5.2</v>
      </c>
      <c r="O423" s="69">
        <v>6</v>
      </c>
      <c r="P423" s="69">
        <v>5</v>
      </c>
      <c r="Q423" s="69"/>
      <c r="R423" s="69">
        <v>2.2000000000000002</v>
      </c>
      <c r="S423" s="69">
        <v>6</v>
      </c>
      <c r="T423" s="69"/>
      <c r="U423" s="69">
        <v>6</v>
      </c>
      <c r="V423" s="69">
        <v>6.2</v>
      </c>
      <c r="W423" s="69">
        <v>3</v>
      </c>
      <c r="X423" s="69">
        <v>3</v>
      </c>
      <c r="Y423" s="69">
        <v>3.6</v>
      </c>
      <c r="Z423" s="69">
        <v>9.6</v>
      </c>
      <c r="AA423" s="69"/>
    </row>
    <row r="424" spans="2:27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I424" s="69">
        <v>9</v>
      </c>
      <c r="J424" s="69">
        <v>6.2</v>
      </c>
      <c r="K424" s="69">
        <v>6</v>
      </c>
      <c r="L424" s="125" t="s">
        <v>57</v>
      </c>
      <c r="M424" s="69">
        <v>9</v>
      </c>
      <c r="N424" s="69">
        <v>9</v>
      </c>
      <c r="O424" s="69">
        <v>5</v>
      </c>
      <c r="P424" s="69">
        <v>9.4</v>
      </c>
      <c r="Q424" s="69"/>
      <c r="R424" s="69">
        <v>5.4</v>
      </c>
      <c r="S424" s="69">
        <v>7.2</v>
      </c>
      <c r="T424" s="69"/>
      <c r="U424" s="69">
        <v>12</v>
      </c>
      <c r="V424" s="69">
        <v>11.8</v>
      </c>
      <c r="W424" s="69">
        <v>7</v>
      </c>
      <c r="X424" s="69">
        <v>5.2</v>
      </c>
      <c r="Y424" s="69">
        <v>7.4</v>
      </c>
      <c r="Z424" s="69">
        <v>6</v>
      </c>
      <c r="AA424" s="69"/>
    </row>
    <row r="425" spans="2:27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I425" s="69">
        <v>5.4</v>
      </c>
      <c r="J425" s="69">
        <v>5.4</v>
      </c>
      <c r="K425" s="69">
        <v>10</v>
      </c>
      <c r="L425" s="125" t="s">
        <v>57</v>
      </c>
      <c r="M425" s="69">
        <v>4</v>
      </c>
      <c r="N425" s="69">
        <v>4.4000000000000004</v>
      </c>
      <c r="O425" s="69">
        <v>1</v>
      </c>
      <c r="P425" s="69">
        <v>5</v>
      </c>
      <c r="Q425" s="69"/>
      <c r="R425" s="69">
        <v>3.2</v>
      </c>
      <c r="S425" s="69">
        <v>4.4000000000000004</v>
      </c>
      <c r="T425" s="69"/>
      <c r="U425" s="69">
        <v>8</v>
      </c>
      <c r="V425" s="69">
        <v>6.2</v>
      </c>
      <c r="W425" s="69">
        <v>4.4000000000000004</v>
      </c>
      <c r="X425" s="69">
        <v>2.8</v>
      </c>
      <c r="Y425" s="69">
        <v>3.5</v>
      </c>
      <c r="Z425" s="69">
        <v>10.4</v>
      </c>
      <c r="AA425" s="69"/>
    </row>
    <row r="426" spans="2:27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I426" s="69">
        <v>11</v>
      </c>
      <c r="J426" s="69">
        <v>3.6</v>
      </c>
      <c r="K426" s="69">
        <v>6.4</v>
      </c>
      <c r="L426" s="125" t="s">
        <v>57</v>
      </c>
      <c r="M426" s="69">
        <v>11</v>
      </c>
      <c r="N426" s="69">
        <v>6.6</v>
      </c>
      <c r="O426" s="69">
        <v>7</v>
      </c>
      <c r="P426" s="69">
        <v>11.6</v>
      </c>
      <c r="Q426" s="69"/>
      <c r="R426" s="69">
        <v>6.2</v>
      </c>
      <c r="S426" s="69">
        <v>9.4</v>
      </c>
      <c r="T426" s="69"/>
      <c r="U426" s="69">
        <v>12.8</v>
      </c>
      <c r="V426" s="69">
        <v>11.6</v>
      </c>
      <c r="W426" s="69">
        <v>7.6</v>
      </c>
      <c r="X426" s="69">
        <v>5</v>
      </c>
      <c r="Y426" s="69">
        <v>8</v>
      </c>
      <c r="Z426" s="69">
        <v>6.4</v>
      </c>
      <c r="AA426" s="69"/>
    </row>
    <row r="427" spans="2:27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I427" s="69">
        <v>5.8</v>
      </c>
      <c r="J427" s="69">
        <v>3</v>
      </c>
      <c r="K427" s="69">
        <v>10</v>
      </c>
      <c r="L427" s="125" t="s">
        <v>57</v>
      </c>
      <c r="M427" s="69">
        <v>7</v>
      </c>
      <c r="N427" s="69">
        <v>6</v>
      </c>
      <c r="O427" s="69">
        <v>3.6</v>
      </c>
      <c r="P427" s="69">
        <v>5</v>
      </c>
      <c r="Q427" s="69"/>
      <c r="R427" s="69">
        <v>3.4</v>
      </c>
      <c r="S427" s="69">
        <v>4</v>
      </c>
      <c r="T427" s="69"/>
      <c r="U427" s="69">
        <v>9</v>
      </c>
      <c r="V427" s="69">
        <v>5</v>
      </c>
      <c r="W427" s="69">
        <v>4.2</v>
      </c>
      <c r="X427" s="69">
        <v>3.4</v>
      </c>
      <c r="Y427" s="69">
        <v>2</v>
      </c>
      <c r="Z427" s="69">
        <v>10</v>
      </c>
      <c r="AA427" s="69"/>
    </row>
    <row r="428" spans="2:27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I428" s="69">
        <v>11</v>
      </c>
      <c r="J428" s="69">
        <v>6</v>
      </c>
      <c r="K428" s="69">
        <v>6</v>
      </c>
      <c r="L428" s="125" t="s">
        <v>57</v>
      </c>
      <c r="M428" s="69">
        <v>11</v>
      </c>
      <c r="N428" s="69">
        <v>11</v>
      </c>
      <c r="O428" s="69">
        <v>5</v>
      </c>
      <c r="P428" s="69">
        <v>10</v>
      </c>
      <c r="Q428" s="69"/>
      <c r="R428" s="69">
        <v>6</v>
      </c>
      <c r="S428" s="69">
        <v>7.2</v>
      </c>
      <c r="T428" s="69"/>
      <c r="U428" s="69">
        <v>12.6</v>
      </c>
      <c r="V428" s="69">
        <v>8.8000000000000007</v>
      </c>
      <c r="W428" s="69">
        <v>9</v>
      </c>
      <c r="X428" s="69">
        <v>5.6</v>
      </c>
      <c r="Y428" s="69">
        <v>7</v>
      </c>
      <c r="Z428" s="69">
        <v>4.8</v>
      </c>
      <c r="AA428" s="69"/>
    </row>
    <row r="429" spans="2:27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I429" s="69">
        <v>6.2</v>
      </c>
      <c r="J429" s="69">
        <v>3.8</v>
      </c>
      <c r="K429" s="69">
        <v>8</v>
      </c>
      <c r="L429" s="125" t="s">
        <v>57</v>
      </c>
      <c r="M429" s="69">
        <v>4.4000000000000004</v>
      </c>
      <c r="N429" s="69">
        <v>6.6</v>
      </c>
      <c r="O429" s="69">
        <v>4.2</v>
      </c>
      <c r="P429" s="69">
        <v>6</v>
      </c>
      <c r="Q429" s="69"/>
      <c r="R429" s="69">
        <v>2.4</v>
      </c>
      <c r="S429" s="69">
        <v>4.8</v>
      </c>
      <c r="T429" s="69"/>
      <c r="U429" s="69">
        <v>5</v>
      </c>
      <c r="V429" s="69">
        <v>4.2</v>
      </c>
      <c r="W429" s="69">
        <v>4</v>
      </c>
      <c r="X429" s="69">
        <v>2.4</v>
      </c>
      <c r="Y429" s="69">
        <v>2</v>
      </c>
      <c r="Z429" s="69">
        <v>9.6</v>
      </c>
      <c r="AA429" s="69"/>
    </row>
    <row r="430" spans="2:27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I430" s="69">
        <v>11</v>
      </c>
      <c r="J430" s="69">
        <v>8.1999999999999993</v>
      </c>
      <c r="K430" s="115">
        <v>8</v>
      </c>
      <c r="L430" s="125" t="s">
        <v>57</v>
      </c>
      <c r="M430" s="69">
        <v>10.8</v>
      </c>
      <c r="N430" s="69">
        <v>10</v>
      </c>
      <c r="O430" s="69">
        <v>6.4</v>
      </c>
      <c r="P430" s="69">
        <v>12.2</v>
      </c>
      <c r="Q430" s="69"/>
      <c r="R430" s="69">
        <v>6.4</v>
      </c>
      <c r="S430" s="69">
        <v>10.199999999999999</v>
      </c>
      <c r="T430" s="69"/>
      <c r="U430" s="69">
        <v>11</v>
      </c>
      <c r="V430" s="69">
        <v>11.8</v>
      </c>
      <c r="W430" s="69">
        <v>7</v>
      </c>
      <c r="X430" s="69">
        <v>4.5999999999999996</v>
      </c>
      <c r="Y430" s="69">
        <v>8.1999999999999993</v>
      </c>
      <c r="Z430" s="69">
        <v>4.8</v>
      </c>
      <c r="AA430" s="69"/>
    </row>
    <row r="431" spans="2:27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I431" s="69">
        <v>6</v>
      </c>
      <c r="J431" s="69">
        <v>4</v>
      </c>
      <c r="K431" s="69">
        <v>12</v>
      </c>
      <c r="L431" s="125" t="s">
        <v>57</v>
      </c>
      <c r="M431" s="69">
        <v>5</v>
      </c>
      <c r="N431" s="69">
        <v>5.0999999999999996</v>
      </c>
      <c r="O431" s="115">
        <v>5.2</v>
      </c>
      <c r="P431" s="69">
        <v>6</v>
      </c>
      <c r="Q431" s="69"/>
      <c r="R431" s="69">
        <v>3.2</v>
      </c>
      <c r="S431" s="69">
        <v>3.8</v>
      </c>
      <c r="T431" s="69"/>
      <c r="U431" s="69">
        <v>4.2</v>
      </c>
      <c r="V431" s="69">
        <v>3.8</v>
      </c>
      <c r="W431" s="125" t="s">
        <v>57</v>
      </c>
      <c r="X431" s="69">
        <v>3.2</v>
      </c>
      <c r="Y431" s="69">
        <v>3.8</v>
      </c>
      <c r="Z431" s="69">
        <v>7</v>
      </c>
      <c r="AA431" s="69"/>
    </row>
    <row r="432" spans="2:27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I432" s="69">
        <v>11</v>
      </c>
      <c r="J432" s="69">
        <v>6</v>
      </c>
      <c r="K432" s="69">
        <v>6.4</v>
      </c>
      <c r="L432" s="125" t="s">
        <v>57</v>
      </c>
      <c r="M432" s="69">
        <v>11</v>
      </c>
      <c r="N432" s="69">
        <v>11</v>
      </c>
      <c r="O432" s="69">
        <v>3.8</v>
      </c>
      <c r="P432" s="69">
        <v>10</v>
      </c>
      <c r="Q432" s="69"/>
      <c r="R432" s="69">
        <v>5</v>
      </c>
      <c r="S432" s="69">
        <v>10.4</v>
      </c>
      <c r="T432" s="69"/>
      <c r="U432" s="69">
        <v>10</v>
      </c>
      <c r="V432" s="69">
        <v>11.6</v>
      </c>
      <c r="W432" s="69">
        <v>7.8</v>
      </c>
      <c r="X432" s="114">
        <v>3.4</v>
      </c>
      <c r="Y432" s="69">
        <v>5.2</v>
      </c>
      <c r="Z432" s="69">
        <v>4.4000000000000004</v>
      </c>
      <c r="AA432" s="69"/>
    </row>
    <row r="433" spans="2:27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I433" s="69">
        <v>4.5999999999999996</v>
      </c>
      <c r="J433" s="69">
        <v>3.8</v>
      </c>
      <c r="K433" s="69">
        <v>11</v>
      </c>
      <c r="L433" s="125" t="s">
        <v>57</v>
      </c>
      <c r="M433" s="69">
        <v>7</v>
      </c>
      <c r="N433" s="69">
        <v>3.2</v>
      </c>
      <c r="O433" s="69">
        <v>6</v>
      </c>
      <c r="P433" s="69">
        <v>6</v>
      </c>
      <c r="Q433" s="69"/>
      <c r="R433" s="69">
        <v>3.2</v>
      </c>
      <c r="S433" s="69">
        <v>4</v>
      </c>
      <c r="T433" s="69"/>
      <c r="U433" s="69">
        <v>6.3</v>
      </c>
      <c r="V433" s="69">
        <v>4.5999999999999996</v>
      </c>
      <c r="W433" s="69">
        <v>4</v>
      </c>
      <c r="X433" s="114">
        <v>1.5</v>
      </c>
      <c r="Y433" s="69">
        <v>2.8</v>
      </c>
      <c r="Z433" s="69">
        <v>7.6</v>
      </c>
      <c r="AA433" s="69"/>
    </row>
    <row r="434" spans="2:27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I434" s="69">
        <v>11.2</v>
      </c>
      <c r="J434" s="69">
        <v>7</v>
      </c>
      <c r="K434" s="69">
        <v>5</v>
      </c>
      <c r="L434" s="125" t="s">
        <v>57</v>
      </c>
      <c r="M434" s="69">
        <v>10</v>
      </c>
      <c r="N434" s="69">
        <v>10.199999999999999</v>
      </c>
      <c r="O434" s="69">
        <v>6.4</v>
      </c>
      <c r="P434" s="69">
        <v>8.4</v>
      </c>
      <c r="Q434" s="69"/>
      <c r="R434" s="69">
        <v>6.8</v>
      </c>
      <c r="S434" s="69">
        <v>9.4</v>
      </c>
      <c r="T434" s="69"/>
      <c r="U434" s="69">
        <v>11.2</v>
      </c>
      <c r="V434" s="69">
        <v>11.8</v>
      </c>
      <c r="W434" s="69">
        <v>7.4</v>
      </c>
      <c r="X434" s="69">
        <v>5</v>
      </c>
      <c r="Y434" s="69">
        <v>7.8</v>
      </c>
      <c r="Z434" s="69">
        <v>3.8</v>
      </c>
      <c r="AA434" s="69"/>
    </row>
    <row r="435" spans="2:27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I435" s="69">
        <v>3.6</v>
      </c>
      <c r="J435" s="69">
        <v>4</v>
      </c>
      <c r="K435" s="69">
        <v>12</v>
      </c>
      <c r="L435" s="125" t="s">
        <v>57</v>
      </c>
      <c r="M435" s="69">
        <v>4.4000000000000004</v>
      </c>
      <c r="N435" s="69">
        <v>1.6</v>
      </c>
      <c r="O435" s="69">
        <v>3.4</v>
      </c>
      <c r="P435" s="69">
        <v>3.8</v>
      </c>
      <c r="Q435" s="69"/>
      <c r="R435" s="69">
        <v>2.6</v>
      </c>
      <c r="S435" s="69">
        <v>4.8</v>
      </c>
      <c r="T435" s="69"/>
      <c r="U435" s="69">
        <v>10</v>
      </c>
      <c r="V435" s="69">
        <v>4.8</v>
      </c>
      <c r="W435" s="69">
        <v>3</v>
      </c>
      <c r="X435" s="69">
        <v>2</v>
      </c>
      <c r="Y435" s="69">
        <v>3.6</v>
      </c>
      <c r="Z435" s="125" t="s">
        <v>57</v>
      </c>
      <c r="AA435" s="69"/>
    </row>
    <row r="436" spans="2:27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I436" s="69">
        <v>8.1999999999999993</v>
      </c>
      <c r="J436" s="69">
        <v>8.8000000000000007</v>
      </c>
      <c r="K436" s="69">
        <v>5.6</v>
      </c>
      <c r="L436" s="125" t="s">
        <v>57</v>
      </c>
      <c r="M436" s="69">
        <v>8</v>
      </c>
      <c r="N436" s="69">
        <v>7</v>
      </c>
      <c r="O436" s="69">
        <v>4</v>
      </c>
      <c r="P436" s="69">
        <v>10</v>
      </c>
      <c r="Q436" s="69"/>
      <c r="R436" s="69">
        <v>5.2</v>
      </c>
      <c r="S436" s="69">
        <v>9.8000000000000007</v>
      </c>
      <c r="T436" s="69"/>
      <c r="U436" s="69">
        <v>12</v>
      </c>
      <c r="V436" s="69">
        <v>11.4</v>
      </c>
      <c r="W436" s="69">
        <v>6.6</v>
      </c>
      <c r="X436" s="69">
        <v>5</v>
      </c>
      <c r="Y436" s="69">
        <v>8.6</v>
      </c>
      <c r="Z436" s="125" t="s">
        <v>57</v>
      </c>
      <c r="AA436" s="69"/>
    </row>
    <row r="437" spans="2:27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I437" s="69">
        <v>5</v>
      </c>
      <c r="J437" s="69">
        <v>4</v>
      </c>
      <c r="K437" s="69">
        <v>11</v>
      </c>
      <c r="L437" s="125" t="s">
        <v>57</v>
      </c>
      <c r="M437" s="69">
        <v>5.2</v>
      </c>
      <c r="N437" s="69">
        <v>6</v>
      </c>
      <c r="O437" s="69">
        <v>5</v>
      </c>
      <c r="P437" s="69">
        <v>5</v>
      </c>
      <c r="Q437" s="69"/>
      <c r="R437" s="69">
        <v>2.6</v>
      </c>
      <c r="S437" s="69">
        <v>1</v>
      </c>
      <c r="T437" s="69"/>
      <c r="U437" s="69">
        <v>6.2</v>
      </c>
      <c r="V437" s="69">
        <v>4.2</v>
      </c>
      <c r="W437" s="69">
        <v>3.8</v>
      </c>
      <c r="X437" s="69">
        <v>3</v>
      </c>
      <c r="Y437" s="69">
        <v>3.2</v>
      </c>
      <c r="Z437" s="125" t="s">
        <v>57</v>
      </c>
      <c r="AA437" s="69"/>
    </row>
    <row r="438" spans="2:27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I438" s="69">
        <v>6.6</v>
      </c>
      <c r="J438" s="69">
        <v>7</v>
      </c>
      <c r="K438" s="69">
        <v>5.4</v>
      </c>
      <c r="L438" s="125" t="s">
        <v>57</v>
      </c>
      <c r="M438" s="69">
        <v>9.6</v>
      </c>
      <c r="N438" s="69">
        <v>5.6</v>
      </c>
      <c r="O438" s="69">
        <v>9</v>
      </c>
      <c r="P438" s="69">
        <v>9.8000000000000007</v>
      </c>
      <c r="Q438" s="69"/>
      <c r="R438" s="69">
        <v>6</v>
      </c>
      <c r="S438" s="69">
        <v>9.6</v>
      </c>
      <c r="T438" s="69"/>
      <c r="U438" s="69">
        <v>12</v>
      </c>
      <c r="V438" s="69">
        <v>12</v>
      </c>
      <c r="W438" s="69">
        <v>8.6</v>
      </c>
      <c r="X438" s="69">
        <v>4.5999999999999996</v>
      </c>
      <c r="Y438" s="69">
        <v>8.1</v>
      </c>
      <c r="Z438" s="125" t="s">
        <v>57</v>
      </c>
      <c r="AA438" s="69"/>
    </row>
    <row r="439" spans="2:27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I439" s="69">
        <v>7.4</v>
      </c>
      <c r="J439" s="69">
        <v>4</v>
      </c>
      <c r="K439" s="69">
        <v>11</v>
      </c>
      <c r="L439" s="125" t="s">
        <v>57</v>
      </c>
      <c r="M439" s="69">
        <v>5</v>
      </c>
      <c r="N439" s="69">
        <v>7</v>
      </c>
      <c r="O439" s="69">
        <v>3.8</v>
      </c>
      <c r="P439" s="69">
        <v>2.4</v>
      </c>
      <c r="Q439" s="69"/>
      <c r="R439" s="69">
        <v>2</v>
      </c>
      <c r="S439" s="69">
        <v>4.2</v>
      </c>
      <c r="T439" s="69"/>
      <c r="U439" s="69">
        <v>6.2</v>
      </c>
      <c r="V439" s="69">
        <v>5.9</v>
      </c>
      <c r="W439" s="69">
        <v>4</v>
      </c>
      <c r="X439" s="69">
        <v>4</v>
      </c>
      <c r="Y439" s="69">
        <v>4.0999999999999996</v>
      </c>
      <c r="Z439" s="125" t="s">
        <v>57</v>
      </c>
      <c r="AA439" s="69"/>
    </row>
    <row r="440" spans="2:27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I440" s="69">
        <v>7.4</v>
      </c>
      <c r="J440" s="69">
        <v>7.6</v>
      </c>
      <c r="K440" s="69">
        <v>5</v>
      </c>
      <c r="L440" s="125" t="s">
        <v>57</v>
      </c>
      <c r="M440" s="69">
        <v>10</v>
      </c>
      <c r="N440" s="69">
        <v>7</v>
      </c>
      <c r="O440" s="69">
        <v>6</v>
      </c>
      <c r="P440" s="69">
        <v>10.199999999999999</v>
      </c>
      <c r="Q440" s="69"/>
      <c r="R440" s="69">
        <v>6.2</v>
      </c>
      <c r="S440" s="69">
        <v>10</v>
      </c>
      <c r="T440" s="69"/>
      <c r="U440" s="69">
        <v>11</v>
      </c>
      <c r="V440" s="69">
        <v>10.199999999999999</v>
      </c>
      <c r="W440" s="69">
        <v>9</v>
      </c>
      <c r="X440" s="69">
        <v>4</v>
      </c>
      <c r="Y440" s="69">
        <v>7</v>
      </c>
      <c r="Z440" s="125" t="s">
        <v>57</v>
      </c>
      <c r="AA440" s="69"/>
    </row>
    <row r="441" spans="2:27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I441" s="69">
        <v>4.2</v>
      </c>
      <c r="J441" s="69">
        <v>3.8</v>
      </c>
      <c r="K441" s="69">
        <v>11.2</v>
      </c>
      <c r="L441" s="125" t="s">
        <v>57</v>
      </c>
      <c r="M441" s="69">
        <v>5.4</v>
      </c>
      <c r="N441" s="69">
        <v>3.6</v>
      </c>
      <c r="O441" s="69">
        <v>1.2</v>
      </c>
      <c r="P441" s="69">
        <v>6</v>
      </c>
      <c r="Q441" s="69"/>
      <c r="R441" s="69">
        <v>3.2</v>
      </c>
      <c r="S441" s="69">
        <v>4</v>
      </c>
      <c r="T441" s="69"/>
      <c r="U441" s="69">
        <v>8</v>
      </c>
      <c r="V441" s="69">
        <v>5.4</v>
      </c>
      <c r="W441" s="69">
        <v>3.8</v>
      </c>
      <c r="X441" s="69">
        <v>4</v>
      </c>
      <c r="Y441" s="69">
        <v>2.8</v>
      </c>
      <c r="Z441" s="125" t="s">
        <v>57</v>
      </c>
      <c r="AA441" s="69"/>
    </row>
    <row r="442" spans="2:27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I442" s="69">
        <v>9</v>
      </c>
      <c r="J442" s="69">
        <v>8.8000000000000007</v>
      </c>
      <c r="K442" s="69">
        <v>5.2</v>
      </c>
      <c r="L442" s="125" t="s">
        <v>57</v>
      </c>
      <c r="M442" s="69">
        <v>10.4</v>
      </c>
      <c r="N442" s="69">
        <v>7.2</v>
      </c>
      <c r="O442" s="69">
        <v>6</v>
      </c>
      <c r="P442" s="69">
        <v>9.1999999999999993</v>
      </c>
      <c r="Q442" s="69"/>
      <c r="R442" s="69">
        <v>5.4</v>
      </c>
      <c r="S442" s="69">
        <v>8</v>
      </c>
      <c r="T442" s="69"/>
      <c r="U442" s="69">
        <v>13</v>
      </c>
      <c r="V442" s="69">
        <v>13</v>
      </c>
      <c r="W442" s="69">
        <v>8</v>
      </c>
      <c r="X442" s="69">
        <v>5.4</v>
      </c>
      <c r="Y442" s="69">
        <v>7.6</v>
      </c>
      <c r="Z442" s="125" t="s">
        <v>57</v>
      </c>
      <c r="AA442" s="69"/>
    </row>
    <row r="443" spans="2:27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I443" s="69">
        <v>5.2</v>
      </c>
      <c r="J443" s="69">
        <v>3</v>
      </c>
      <c r="K443" s="69">
        <v>12.6</v>
      </c>
      <c r="L443" s="125" t="s">
        <v>57</v>
      </c>
      <c r="M443" s="69">
        <v>5</v>
      </c>
      <c r="N443" s="69">
        <v>2.6</v>
      </c>
      <c r="O443" s="69">
        <v>3.4</v>
      </c>
      <c r="P443" s="69">
        <v>5</v>
      </c>
      <c r="Q443" s="69"/>
      <c r="R443" s="69">
        <v>3</v>
      </c>
      <c r="S443" s="69">
        <v>5.2</v>
      </c>
      <c r="T443" s="69"/>
      <c r="U443" s="69">
        <v>7.4</v>
      </c>
      <c r="V443" s="69">
        <v>6.2</v>
      </c>
      <c r="W443" s="69">
        <v>4</v>
      </c>
      <c r="X443" s="69">
        <v>1.8</v>
      </c>
      <c r="Y443" s="69">
        <v>4</v>
      </c>
      <c r="Z443" s="125" t="s">
        <v>57</v>
      </c>
      <c r="AA443" s="69"/>
    </row>
    <row r="444" spans="2:27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I444" s="69">
        <v>10.6</v>
      </c>
      <c r="J444" s="69">
        <v>7</v>
      </c>
      <c r="K444" s="115">
        <v>6</v>
      </c>
      <c r="L444" s="125" t="s">
        <v>57</v>
      </c>
      <c r="M444" s="69">
        <v>7</v>
      </c>
      <c r="N444" s="69">
        <v>9.1999999999999993</v>
      </c>
      <c r="O444" s="69">
        <v>3</v>
      </c>
      <c r="P444" s="69">
        <v>6</v>
      </c>
      <c r="Q444" s="69"/>
      <c r="R444" s="69">
        <v>6</v>
      </c>
      <c r="S444" s="69">
        <v>9.1999999999999993</v>
      </c>
      <c r="T444" s="69"/>
      <c r="U444" s="69">
        <v>13.6</v>
      </c>
      <c r="V444" s="69">
        <v>9.1999999999999993</v>
      </c>
      <c r="W444" s="69">
        <v>7.4</v>
      </c>
      <c r="X444" s="69">
        <v>4.2</v>
      </c>
      <c r="Y444" s="69">
        <v>7.2</v>
      </c>
      <c r="Z444" s="125" t="s">
        <v>57</v>
      </c>
      <c r="AA444" s="69"/>
    </row>
    <row r="445" spans="2:27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I445" s="69">
        <v>4.4000000000000004</v>
      </c>
      <c r="J445" s="69">
        <v>4</v>
      </c>
      <c r="K445" s="69">
        <v>11</v>
      </c>
      <c r="L445" s="125" t="s">
        <v>57</v>
      </c>
      <c r="M445" s="69">
        <v>8.4</v>
      </c>
      <c r="N445" s="69">
        <v>4.4000000000000004</v>
      </c>
      <c r="O445" s="115">
        <v>4</v>
      </c>
      <c r="P445" s="69">
        <v>4</v>
      </c>
      <c r="Q445" s="69"/>
      <c r="R445" s="69">
        <v>2</v>
      </c>
      <c r="S445" s="69">
        <v>3.6</v>
      </c>
      <c r="T445" s="69"/>
      <c r="U445" s="69">
        <v>7</v>
      </c>
      <c r="V445" s="69">
        <v>4.5999999999999996</v>
      </c>
      <c r="W445" s="69">
        <v>3.2</v>
      </c>
      <c r="X445" s="69">
        <v>1.5</v>
      </c>
      <c r="Y445" s="69">
        <v>4.4000000000000004</v>
      </c>
      <c r="Z445" s="125" t="s">
        <v>57</v>
      </c>
      <c r="AA445" s="69"/>
    </row>
    <row r="446" spans="2:27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I446" s="69">
        <v>10.8</v>
      </c>
      <c r="J446" s="69">
        <v>6.6</v>
      </c>
      <c r="K446" s="69">
        <v>5.8</v>
      </c>
      <c r="L446" s="125" t="s">
        <v>57</v>
      </c>
      <c r="M446" s="69">
        <v>10.4</v>
      </c>
      <c r="N446" s="69">
        <v>11.2</v>
      </c>
      <c r="O446" s="69">
        <v>8</v>
      </c>
      <c r="P446" s="114">
        <v>10</v>
      </c>
      <c r="Q446" s="69"/>
      <c r="R446" s="69">
        <v>5.2</v>
      </c>
      <c r="S446" s="69">
        <v>10</v>
      </c>
      <c r="T446" s="69"/>
      <c r="U446" s="69">
        <v>14.4</v>
      </c>
      <c r="V446" s="69">
        <v>10.199999999999999</v>
      </c>
      <c r="W446" s="69">
        <v>7</v>
      </c>
      <c r="X446" s="69">
        <v>6</v>
      </c>
      <c r="Y446" s="69">
        <v>7.2</v>
      </c>
      <c r="Z446" s="125" t="s">
        <v>57</v>
      </c>
      <c r="AA446" s="69"/>
    </row>
    <row r="447" spans="2:27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I447" s="69">
        <v>4.4000000000000004</v>
      </c>
      <c r="J447" s="69">
        <v>2.8</v>
      </c>
      <c r="K447" s="69">
        <v>10</v>
      </c>
      <c r="L447" s="125" t="s">
        <v>57</v>
      </c>
      <c r="M447" s="69">
        <v>4.5999999999999996</v>
      </c>
      <c r="N447" s="69">
        <v>5.4</v>
      </c>
      <c r="O447" s="69">
        <v>3.6</v>
      </c>
      <c r="P447" s="114">
        <v>4.8</v>
      </c>
      <c r="Q447" s="69"/>
      <c r="R447" s="69">
        <v>2</v>
      </c>
      <c r="S447" s="69">
        <v>2.2000000000000002</v>
      </c>
      <c r="T447" s="69"/>
      <c r="U447" s="69">
        <v>6.4</v>
      </c>
      <c r="V447" s="69">
        <v>5</v>
      </c>
      <c r="W447" s="69">
        <v>3.2</v>
      </c>
      <c r="X447" s="69">
        <v>2</v>
      </c>
      <c r="Y447" s="69">
        <v>4</v>
      </c>
      <c r="Z447" s="125" t="s">
        <v>57</v>
      </c>
      <c r="AA447" s="69"/>
    </row>
    <row r="448" spans="2:27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I448" s="69">
        <v>9.1999999999999993</v>
      </c>
      <c r="J448" s="69">
        <v>6.6</v>
      </c>
      <c r="K448" s="69">
        <v>5.4</v>
      </c>
      <c r="L448" s="125" t="s">
        <v>57</v>
      </c>
      <c r="M448" s="69">
        <v>10</v>
      </c>
      <c r="N448" s="69">
        <v>9.8000000000000007</v>
      </c>
      <c r="O448" s="69">
        <v>5.6</v>
      </c>
      <c r="P448" s="69">
        <v>7.2</v>
      </c>
      <c r="Q448" s="69"/>
      <c r="R448" s="69">
        <v>3.6</v>
      </c>
      <c r="S448" s="69">
        <v>9</v>
      </c>
      <c r="T448" s="69"/>
      <c r="U448" s="69">
        <v>12</v>
      </c>
      <c r="V448" s="69">
        <v>11</v>
      </c>
      <c r="W448" s="69">
        <v>7.4</v>
      </c>
      <c r="X448" s="69">
        <v>3.8</v>
      </c>
      <c r="Y448" s="69">
        <v>8</v>
      </c>
      <c r="Z448" s="125" t="s">
        <v>57</v>
      </c>
      <c r="AA448" s="69"/>
    </row>
    <row r="449" spans="2:27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I449" s="69">
        <v>4.4000000000000004</v>
      </c>
      <c r="J449" s="69">
        <v>3.4</v>
      </c>
      <c r="K449" s="69">
        <v>4</v>
      </c>
      <c r="L449" s="125" t="s">
        <v>57</v>
      </c>
      <c r="M449" s="69">
        <v>3</v>
      </c>
      <c r="N449" s="69">
        <v>5</v>
      </c>
      <c r="O449" s="69">
        <v>3</v>
      </c>
      <c r="P449" s="69">
        <v>4</v>
      </c>
      <c r="Q449" s="69"/>
      <c r="R449" s="69">
        <v>2.6</v>
      </c>
      <c r="S449" s="69">
        <v>1.6</v>
      </c>
      <c r="T449" s="69"/>
      <c r="U449" s="69">
        <v>7</v>
      </c>
      <c r="V449" s="69">
        <v>5</v>
      </c>
      <c r="W449" s="69">
        <v>3</v>
      </c>
      <c r="X449" s="69">
        <v>3</v>
      </c>
      <c r="Y449" s="69">
        <v>4.2</v>
      </c>
      <c r="Z449" s="69">
        <v>8</v>
      </c>
      <c r="AA449" s="69"/>
    </row>
    <row r="450" spans="2:27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I450" s="69">
        <v>8.4</v>
      </c>
      <c r="J450" s="69">
        <v>8.65</v>
      </c>
      <c r="K450" s="69">
        <v>6.8</v>
      </c>
      <c r="L450" s="125" t="s">
        <v>57</v>
      </c>
      <c r="M450" s="69">
        <v>12.67</v>
      </c>
      <c r="N450" s="69">
        <v>8.1999999999999993</v>
      </c>
      <c r="O450" s="69">
        <v>6.4</v>
      </c>
      <c r="P450" s="69">
        <v>11</v>
      </c>
      <c r="Q450" s="69"/>
      <c r="R450" s="69">
        <v>5.5</v>
      </c>
      <c r="S450" s="69">
        <v>6.2</v>
      </c>
      <c r="T450" s="69"/>
      <c r="U450" s="114">
        <v>12</v>
      </c>
      <c r="V450" s="69">
        <v>9.6</v>
      </c>
      <c r="W450" s="69">
        <v>8</v>
      </c>
      <c r="X450" s="69">
        <v>3.6</v>
      </c>
      <c r="Y450" s="69">
        <v>7.8</v>
      </c>
      <c r="Z450" s="69">
        <v>4</v>
      </c>
      <c r="AA450" s="69"/>
    </row>
    <row r="451" spans="2:27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I451" s="69">
        <v>3</v>
      </c>
      <c r="J451" s="69">
        <v>4</v>
      </c>
      <c r="K451" s="69">
        <v>11.4</v>
      </c>
      <c r="L451" s="125" t="s">
        <v>57</v>
      </c>
      <c r="M451" s="69">
        <v>12.6</v>
      </c>
      <c r="N451" s="69">
        <v>4.2</v>
      </c>
      <c r="O451" s="69">
        <v>2.6</v>
      </c>
      <c r="P451" s="69">
        <v>5</v>
      </c>
      <c r="Q451" s="69"/>
      <c r="R451" s="69">
        <v>2.2999999999999998</v>
      </c>
      <c r="S451" s="69">
        <v>3</v>
      </c>
      <c r="T451" s="69"/>
      <c r="U451" s="114">
        <v>6</v>
      </c>
      <c r="V451" s="69">
        <v>3.8</v>
      </c>
      <c r="W451" s="69">
        <v>3.6</v>
      </c>
      <c r="X451" s="69">
        <v>2.6</v>
      </c>
      <c r="Y451" s="69">
        <v>4.8</v>
      </c>
      <c r="Z451" s="69">
        <v>10</v>
      </c>
      <c r="AA451" s="69"/>
    </row>
    <row r="452" spans="2:27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I452" s="69">
        <v>9.4</v>
      </c>
      <c r="J452" s="69">
        <v>8</v>
      </c>
      <c r="K452" s="69">
        <v>5.4</v>
      </c>
      <c r="L452" s="125" t="s">
        <v>57</v>
      </c>
      <c r="M452" s="69">
        <v>10</v>
      </c>
      <c r="N452" s="69">
        <v>8.6</v>
      </c>
      <c r="O452" s="69">
        <v>5.8</v>
      </c>
      <c r="P452" s="69">
        <v>8</v>
      </c>
      <c r="Q452" s="69"/>
      <c r="R452" s="69">
        <v>5</v>
      </c>
      <c r="S452" s="69">
        <v>8</v>
      </c>
      <c r="T452" s="69"/>
      <c r="U452" s="69">
        <v>12.2</v>
      </c>
      <c r="V452" s="69">
        <v>9.8000000000000007</v>
      </c>
      <c r="W452" s="69">
        <v>7.6</v>
      </c>
      <c r="X452" s="69">
        <v>2.6</v>
      </c>
      <c r="Y452" s="69">
        <v>7.7</v>
      </c>
      <c r="Z452" s="69">
        <v>8</v>
      </c>
      <c r="AA452" s="69"/>
    </row>
    <row r="453" spans="2:27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I453" s="69">
        <v>4</v>
      </c>
      <c r="J453" s="69">
        <v>5</v>
      </c>
      <c r="K453" s="69">
        <v>11.1</v>
      </c>
      <c r="L453" s="125" t="s">
        <v>57</v>
      </c>
      <c r="M453" s="69">
        <v>4</v>
      </c>
      <c r="N453" s="69">
        <v>4.2</v>
      </c>
      <c r="O453" s="69">
        <v>3.2</v>
      </c>
      <c r="P453" s="69">
        <v>4.5999999999999996</v>
      </c>
      <c r="Q453" s="69"/>
      <c r="R453" s="69">
        <v>1.6</v>
      </c>
      <c r="S453" s="69">
        <v>5.2</v>
      </c>
      <c r="T453" s="69"/>
      <c r="U453" s="69">
        <v>7.2</v>
      </c>
      <c r="V453" s="69">
        <v>5</v>
      </c>
      <c r="W453" s="69">
        <v>5</v>
      </c>
      <c r="X453" s="69">
        <v>2</v>
      </c>
      <c r="Y453" s="69">
        <v>3.5</v>
      </c>
      <c r="Z453" s="69">
        <v>8</v>
      </c>
      <c r="AA453" s="69"/>
    </row>
    <row r="454" spans="2:27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I454" s="69">
        <v>9</v>
      </c>
      <c r="J454" s="69">
        <v>7.8</v>
      </c>
      <c r="K454" s="69">
        <v>6.2</v>
      </c>
      <c r="L454" s="125" t="s">
        <v>57</v>
      </c>
      <c r="M454" s="69">
        <v>8.1999999999999993</v>
      </c>
      <c r="N454" s="69">
        <v>8.4</v>
      </c>
      <c r="O454" s="69">
        <v>6</v>
      </c>
      <c r="P454" s="69">
        <v>10</v>
      </c>
      <c r="Q454" s="69"/>
      <c r="R454" s="69">
        <v>5.4</v>
      </c>
      <c r="S454" s="69">
        <v>9.8000000000000007</v>
      </c>
      <c r="T454" s="69"/>
      <c r="U454" s="69">
        <v>10</v>
      </c>
      <c r="V454" s="69">
        <v>11.2</v>
      </c>
      <c r="W454" s="69">
        <v>6.8</v>
      </c>
      <c r="X454" s="69">
        <v>3.2</v>
      </c>
      <c r="Y454" s="69">
        <v>8.1999999999999993</v>
      </c>
      <c r="Z454" s="69">
        <v>4.4000000000000004</v>
      </c>
      <c r="AA454" s="69"/>
    </row>
    <row r="455" spans="2:27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I455" s="69">
        <v>3.4</v>
      </c>
      <c r="J455" s="69">
        <v>5</v>
      </c>
      <c r="K455" s="69">
        <v>11.8</v>
      </c>
      <c r="L455" s="125" t="s">
        <v>57</v>
      </c>
      <c r="M455" s="69">
        <v>7.6</v>
      </c>
      <c r="N455" s="69">
        <v>3.2</v>
      </c>
      <c r="O455" s="69">
        <v>4</v>
      </c>
      <c r="P455" s="69">
        <v>5</v>
      </c>
      <c r="Q455" s="69"/>
      <c r="R455" s="69">
        <v>2</v>
      </c>
      <c r="S455" s="69">
        <v>4.2</v>
      </c>
      <c r="T455" s="69"/>
      <c r="U455" s="69">
        <v>7.6</v>
      </c>
      <c r="V455" s="69">
        <v>4</v>
      </c>
      <c r="W455" s="69">
        <v>3.8</v>
      </c>
      <c r="X455" s="69">
        <v>3</v>
      </c>
      <c r="Y455" s="69">
        <v>4</v>
      </c>
      <c r="Z455" s="69">
        <v>8</v>
      </c>
      <c r="AA455" s="69"/>
    </row>
    <row r="456" spans="2:27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I456" s="69">
        <v>9.1999999999999993</v>
      </c>
      <c r="J456" s="69">
        <v>6.8</v>
      </c>
      <c r="K456" s="69">
        <v>5.6</v>
      </c>
      <c r="L456" s="125" t="s">
        <v>57</v>
      </c>
      <c r="M456" s="69">
        <v>10</v>
      </c>
      <c r="N456" s="69">
        <v>8.1999999999999993</v>
      </c>
      <c r="O456" s="69">
        <v>5.2</v>
      </c>
      <c r="P456" s="69">
        <v>12</v>
      </c>
      <c r="Q456" s="69"/>
      <c r="R456" s="69">
        <v>6.6</v>
      </c>
      <c r="S456" s="69">
        <v>12</v>
      </c>
      <c r="T456" s="69"/>
      <c r="U456" s="69">
        <v>15</v>
      </c>
      <c r="V456" s="69">
        <v>8</v>
      </c>
      <c r="W456" s="69">
        <v>8</v>
      </c>
      <c r="X456" s="69">
        <v>4.2</v>
      </c>
      <c r="Y456" s="69">
        <v>7.4</v>
      </c>
      <c r="Z456" s="69">
        <v>8</v>
      </c>
      <c r="AA456" s="69"/>
    </row>
    <row r="457" spans="2:27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I457" s="69">
        <v>4.5999999999999996</v>
      </c>
      <c r="J457" s="69">
        <v>3.8</v>
      </c>
      <c r="K457" s="69">
        <v>9.8000000000000007</v>
      </c>
      <c r="L457" s="125" t="s">
        <v>57</v>
      </c>
      <c r="M457" s="69">
        <v>4.5999999999999996</v>
      </c>
      <c r="N457" s="69">
        <v>4.4000000000000004</v>
      </c>
      <c r="O457" s="69">
        <v>3.2</v>
      </c>
      <c r="P457" s="69">
        <v>4</v>
      </c>
      <c r="Q457" s="69"/>
      <c r="R457" s="69">
        <v>3</v>
      </c>
      <c r="S457" s="69">
        <v>5.4</v>
      </c>
      <c r="T457" s="69"/>
      <c r="U457" s="69">
        <v>8</v>
      </c>
      <c r="V457" s="69">
        <v>6.8</v>
      </c>
      <c r="W457" s="69">
        <v>3.2</v>
      </c>
      <c r="X457" s="69">
        <v>1.5</v>
      </c>
      <c r="Y457" s="69">
        <v>3.2</v>
      </c>
      <c r="Z457" s="69">
        <v>10</v>
      </c>
      <c r="AA457" s="69"/>
    </row>
    <row r="458" spans="2:27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I458" s="69">
        <v>8.1999999999999993</v>
      </c>
      <c r="J458" s="69">
        <v>8</v>
      </c>
      <c r="K458" s="115">
        <v>6</v>
      </c>
      <c r="L458" s="125" t="s">
        <v>57</v>
      </c>
      <c r="M458" s="69">
        <v>10</v>
      </c>
      <c r="N458" s="69">
        <v>9</v>
      </c>
      <c r="O458" s="69">
        <v>5.2</v>
      </c>
      <c r="P458" s="69">
        <v>9.8000000000000007</v>
      </c>
      <c r="Q458" s="69"/>
      <c r="R458" s="69">
        <v>6.6</v>
      </c>
      <c r="S458" s="125" t="s">
        <v>57</v>
      </c>
      <c r="T458" s="69"/>
      <c r="U458" s="69">
        <v>16</v>
      </c>
      <c r="V458" s="69">
        <v>9.9</v>
      </c>
      <c r="W458" s="69">
        <v>8</v>
      </c>
      <c r="X458" s="69">
        <v>5</v>
      </c>
      <c r="Y458" s="69">
        <v>9</v>
      </c>
      <c r="Z458" s="69">
        <v>6</v>
      </c>
      <c r="AA458" s="69"/>
    </row>
    <row r="459" spans="2:27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I459" s="69">
        <v>3.3</v>
      </c>
      <c r="J459" s="69">
        <v>4.4000000000000004</v>
      </c>
      <c r="K459" s="69">
        <v>10.3</v>
      </c>
      <c r="L459" s="125" t="s">
        <v>57</v>
      </c>
      <c r="M459" s="69">
        <v>4.8</v>
      </c>
      <c r="N459" s="69">
        <v>3</v>
      </c>
      <c r="O459" s="115">
        <v>4.2</v>
      </c>
      <c r="P459" s="69">
        <v>5</v>
      </c>
      <c r="Q459" s="69"/>
      <c r="R459" s="69">
        <v>2.4</v>
      </c>
      <c r="S459" s="69">
        <v>4.2</v>
      </c>
      <c r="T459" s="69"/>
      <c r="U459" s="69">
        <v>4.2</v>
      </c>
      <c r="V459" s="69">
        <v>4.0999999999999996</v>
      </c>
      <c r="W459" s="69">
        <v>4</v>
      </c>
      <c r="X459" s="69">
        <v>2</v>
      </c>
      <c r="Y459" s="69">
        <v>3.8</v>
      </c>
      <c r="Z459" s="69">
        <v>8</v>
      </c>
      <c r="AA459" s="69"/>
    </row>
    <row r="460" spans="2:27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I460" s="69">
        <v>10.199999999999999</v>
      </c>
      <c r="J460" s="69">
        <v>5.8</v>
      </c>
      <c r="K460" s="69">
        <v>5.2</v>
      </c>
      <c r="L460" s="125" t="s">
        <v>57</v>
      </c>
      <c r="M460" s="69">
        <v>10</v>
      </c>
      <c r="N460" s="69">
        <v>9.8000000000000007</v>
      </c>
      <c r="O460" s="69">
        <v>4.5999999999999996</v>
      </c>
      <c r="P460" s="69">
        <v>8</v>
      </c>
      <c r="Q460" s="69"/>
      <c r="R460" s="69">
        <v>5.4</v>
      </c>
      <c r="S460" s="69">
        <v>9.8000000000000007</v>
      </c>
      <c r="T460" s="69"/>
      <c r="U460" s="69">
        <v>14</v>
      </c>
      <c r="V460" s="69">
        <v>10.199999999999999</v>
      </c>
      <c r="W460" s="125" t="s">
        <v>57</v>
      </c>
      <c r="X460" s="69">
        <v>3</v>
      </c>
      <c r="Y460" s="69">
        <v>8.4</v>
      </c>
      <c r="Z460" s="69">
        <v>6.5</v>
      </c>
      <c r="AA460" s="69"/>
    </row>
    <row r="461" spans="2:27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I461" s="69">
        <v>5</v>
      </c>
      <c r="J461" s="69">
        <v>4</v>
      </c>
      <c r="K461" s="69">
        <v>10.199999999999999</v>
      </c>
      <c r="L461" s="125" t="s">
        <v>57</v>
      </c>
      <c r="M461" s="69">
        <v>4</v>
      </c>
      <c r="N461" s="69">
        <v>5</v>
      </c>
      <c r="O461" s="69">
        <v>5</v>
      </c>
      <c r="P461" s="69">
        <v>5</v>
      </c>
      <c r="Q461" s="69"/>
      <c r="R461" s="69">
        <v>2.4</v>
      </c>
      <c r="S461" s="69">
        <v>5.8</v>
      </c>
      <c r="T461" s="69"/>
      <c r="U461" s="69">
        <v>3</v>
      </c>
      <c r="V461" s="69">
        <v>4.2</v>
      </c>
      <c r="W461" s="125" t="s">
        <v>57</v>
      </c>
      <c r="X461" s="69">
        <v>2.2000000000000002</v>
      </c>
      <c r="Y461" s="69">
        <v>3.4</v>
      </c>
      <c r="Z461" s="69">
        <v>9</v>
      </c>
      <c r="AA461" s="69"/>
    </row>
    <row r="462" spans="2:27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I462" s="69">
        <v>9.1999999999999993</v>
      </c>
      <c r="J462" s="69">
        <v>7.2</v>
      </c>
      <c r="K462" s="69">
        <v>6.6</v>
      </c>
      <c r="L462" s="125" t="s">
        <v>57</v>
      </c>
      <c r="M462" s="69">
        <v>8.1999999999999993</v>
      </c>
      <c r="N462" s="69">
        <v>10.4</v>
      </c>
      <c r="O462" s="69">
        <v>5</v>
      </c>
      <c r="P462" s="69">
        <v>12</v>
      </c>
      <c r="Q462" s="69"/>
      <c r="R462" s="69">
        <v>5.6</v>
      </c>
      <c r="S462" s="69">
        <v>6.8</v>
      </c>
      <c r="T462" s="69"/>
      <c r="U462" s="69">
        <v>13</v>
      </c>
      <c r="V462" s="69">
        <v>10.4</v>
      </c>
      <c r="W462" s="125" t="s">
        <v>57</v>
      </c>
      <c r="X462" s="69">
        <v>3.4</v>
      </c>
      <c r="Y462" s="69">
        <v>7.69</v>
      </c>
      <c r="Z462" s="69">
        <v>5</v>
      </c>
      <c r="AA462" s="69"/>
    </row>
    <row r="463" spans="2:27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I463" s="69">
        <v>3.6</v>
      </c>
      <c r="J463" s="69">
        <v>3.6</v>
      </c>
      <c r="K463" s="69">
        <v>6.2</v>
      </c>
      <c r="L463" s="125" t="s">
        <v>57</v>
      </c>
      <c r="M463" s="69">
        <v>3.2</v>
      </c>
      <c r="N463" s="69">
        <v>4</v>
      </c>
      <c r="O463" s="69">
        <v>2.8</v>
      </c>
      <c r="P463" s="69">
        <v>4</v>
      </c>
      <c r="Q463" s="69"/>
      <c r="R463" s="69">
        <v>2.4</v>
      </c>
      <c r="S463" s="69">
        <v>5.2</v>
      </c>
      <c r="T463" s="69"/>
      <c r="U463" s="69">
        <v>7</v>
      </c>
      <c r="V463" s="69">
        <v>4.5999999999999996</v>
      </c>
      <c r="W463" s="125" t="s">
        <v>57</v>
      </c>
      <c r="X463" s="69">
        <v>5.2</v>
      </c>
      <c r="Y463" s="69">
        <v>3.8</v>
      </c>
      <c r="Z463" s="69">
        <v>9.6</v>
      </c>
      <c r="AA463" s="69"/>
    </row>
    <row r="464" spans="2:27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I464" s="69">
        <v>8</v>
      </c>
      <c r="J464" s="69">
        <v>7.8</v>
      </c>
      <c r="K464" s="69">
        <v>5.2</v>
      </c>
      <c r="L464" s="125" t="s">
        <v>57</v>
      </c>
      <c r="M464" s="69">
        <v>4</v>
      </c>
      <c r="N464" s="69">
        <v>9.8000000000000007</v>
      </c>
      <c r="O464" s="69">
        <v>6</v>
      </c>
      <c r="P464" s="69">
        <v>10.8</v>
      </c>
      <c r="Q464" s="69"/>
      <c r="R464" s="69">
        <v>5</v>
      </c>
      <c r="S464" s="69">
        <v>11.6</v>
      </c>
      <c r="T464" s="69"/>
      <c r="U464" s="69">
        <v>14.2</v>
      </c>
      <c r="V464" s="69">
        <v>11.8</v>
      </c>
      <c r="W464" s="125" t="s">
        <v>57</v>
      </c>
      <c r="X464" s="69">
        <v>3.6</v>
      </c>
      <c r="Y464" s="69">
        <v>7.2</v>
      </c>
      <c r="Z464" s="69">
        <v>6</v>
      </c>
      <c r="AA464" s="69"/>
    </row>
    <row r="465" spans="2:27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I465" s="69">
        <v>3.4</v>
      </c>
      <c r="J465" s="69">
        <v>3.8</v>
      </c>
      <c r="K465" s="69">
        <v>12.2</v>
      </c>
      <c r="L465" s="125" t="s">
        <v>57</v>
      </c>
      <c r="M465" s="69">
        <v>6</v>
      </c>
      <c r="N465" s="69">
        <v>4.2</v>
      </c>
      <c r="O465" s="69">
        <v>2.6</v>
      </c>
      <c r="P465" s="69">
        <v>3.6</v>
      </c>
      <c r="Q465" s="69"/>
      <c r="R465" s="69">
        <v>2.2000000000000002</v>
      </c>
      <c r="S465" s="69">
        <v>5</v>
      </c>
      <c r="T465" s="69"/>
      <c r="U465" s="69">
        <v>6.4</v>
      </c>
      <c r="V465" s="69">
        <v>5.8</v>
      </c>
      <c r="W465" s="125" t="s">
        <v>57</v>
      </c>
      <c r="X465" s="69">
        <v>1.8</v>
      </c>
      <c r="Y465" s="69">
        <v>4.2</v>
      </c>
      <c r="Z465" s="69">
        <v>10</v>
      </c>
      <c r="AA465" s="69"/>
    </row>
    <row r="466" spans="2:27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I466" s="69">
        <v>7</v>
      </c>
      <c r="J466" s="69">
        <v>6.6</v>
      </c>
      <c r="K466" s="69">
        <v>5.4</v>
      </c>
      <c r="L466" s="125" t="s">
        <v>57</v>
      </c>
      <c r="M466" s="69">
        <v>9</v>
      </c>
      <c r="N466" s="69">
        <v>8</v>
      </c>
      <c r="O466" s="69">
        <v>5</v>
      </c>
      <c r="P466" s="69">
        <v>7.6</v>
      </c>
      <c r="Q466" s="69"/>
      <c r="R466" s="69">
        <v>5.4</v>
      </c>
      <c r="S466" s="69">
        <v>8.6</v>
      </c>
      <c r="T466" s="69"/>
      <c r="U466" s="69">
        <v>12.4</v>
      </c>
      <c r="V466" s="69">
        <v>9.4</v>
      </c>
      <c r="W466" s="125" t="s">
        <v>57</v>
      </c>
      <c r="X466" s="69">
        <v>3</v>
      </c>
      <c r="Y466" s="69">
        <v>7.2</v>
      </c>
      <c r="Z466" s="69">
        <v>6</v>
      </c>
      <c r="AA466" s="69"/>
    </row>
    <row r="467" spans="2:27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I467" s="69">
        <v>7</v>
      </c>
      <c r="J467" s="125" t="s">
        <v>57</v>
      </c>
      <c r="K467" s="69">
        <v>9.4</v>
      </c>
      <c r="L467" s="125" t="s">
        <v>57</v>
      </c>
      <c r="M467" s="69">
        <v>5</v>
      </c>
      <c r="N467" s="69">
        <v>3.6</v>
      </c>
      <c r="O467" s="69">
        <v>4.2</v>
      </c>
      <c r="P467" s="69">
        <v>3.6</v>
      </c>
      <c r="Q467" s="69"/>
      <c r="R467" s="69">
        <v>2</v>
      </c>
      <c r="S467" s="69">
        <v>6</v>
      </c>
      <c r="T467" s="69"/>
      <c r="U467" s="69">
        <v>7</v>
      </c>
      <c r="V467" s="69">
        <v>5.2</v>
      </c>
      <c r="W467" s="125" t="s">
        <v>57</v>
      </c>
      <c r="X467" s="69">
        <v>2</v>
      </c>
      <c r="Y467" s="69">
        <v>4.5</v>
      </c>
      <c r="Z467" s="69">
        <v>6</v>
      </c>
      <c r="AA467" s="69"/>
    </row>
    <row r="468" spans="2:27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I468" s="69">
        <v>10.8</v>
      </c>
      <c r="J468" s="69">
        <v>5.2</v>
      </c>
      <c r="K468" s="69">
        <v>5.6</v>
      </c>
      <c r="L468" s="125" t="s">
        <v>57</v>
      </c>
      <c r="M468" s="69">
        <v>7.1</v>
      </c>
      <c r="N468" s="69">
        <v>7.2</v>
      </c>
      <c r="O468" s="69">
        <v>5</v>
      </c>
      <c r="P468" s="69">
        <v>7.6</v>
      </c>
      <c r="Q468" s="69"/>
      <c r="R468" s="69">
        <v>7</v>
      </c>
      <c r="S468" s="69">
        <v>6</v>
      </c>
      <c r="T468" s="69"/>
      <c r="U468" s="69">
        <v>14</v>
      </c>
      <c r="V468" s="69">
        <v>11.4</v>
      </c>
      <c r="W468" s="125" t="s">
        <v>57</v>
      </c>
      <c r="X468" s="69">
        <v>4</v>
      </c>
      <c r="Y468" s="69">
        <v>8</v>
      </c>
      <c r="Z468" s="69">
        <v>6</v>
      </c>
      <c r="AA468" s="69"/>
    </row>
    <row r="469" spans="2:27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I469" s="69">
        <v>3.2</v>
      </c>
      <c r="J469" s="69">
        <v>3.8</v>
      </c>
      <c r="K469" s="69">
        <v>12.9</v>
      </c>
      <c r="L469" s="125" t="s">
        <v>57</v>
      </c>
      <c r="M469" s="69">
        <v>4.5999999999999996</v>
      </c>
      <c r="N469" s="69">
        <v>3</v>
      </c>
      <c r="O469" s="69">
        <v>3.3</v>
      </c>
      <c r="P469" s="69">
        <v>4</v>
      </c>
      <c r="Q469" s="69"/>
      <c r="R469" s="69">
        <v>2.8</v>
      </c>
      <c r="S469" s="69">
        <v>2.4</v>
      </c>
      <c r="T469" s="69"/>
      <c r="U469" s="69">
        <v>6.8</v>
      </c>
      <c r="V469" s="69">
        <v>5.6</v>
      </c>
      <c r="W469" s="125" t="s">
        <v>57</v>
      </c>
      <c r="X469" s="69">
        <v>2</v>
      </c>
      <c r="Y469" s="69">
        <v>3.8</v>
      </c>
      <c r="Z469" s="69">
        <v>9.4</v>
      </c>
      <c r="AA469" s="69"/>
    </row>
    <row r="470" spans="2:27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I470" s="69">
        <v>10.4</v>
      </c>
      <c r="J470" s="69">
        <v>6.6</v>
      </c>
      <c r="K470" s="69">
        <v>4.2</v>
      </c>
      <c r="L470" s="125" t="s">
        <v>57</v>
      </c>
      <c r="M470" s="69">
        <v>7.4</v>
      </c>
      <c r="N470" s="69">
        <v>7.2</v>
      </c>
      <c r="O470" s="69">
        <v>6</v>
      </c>
      <c r="P470" s="69">
        <v>8</v>
      </c>
      <c r="Q470" s="69"/>
      <c r="R470" s="69">
        <v>5.8</v>
      </c>
      <c r="S470" s="69">
        <v>4.8</v>
      </c>
      <c r="T470" s="69"/>
      <c r="U470" s="69">
        <v>12.4</v>
      </c>
      <c r="V470" s="69">
        <v>11.4</v>
      </c>
      <c r="W470" s="125" t="s">
        <v>57</v>
      </c>
      <c r="X470" s="69">
        <v>5</v>
      </c>
      <c r="Y470" s="69">
        <v>9</v>
      </c>
      <c r="Z470" s="69">
        <v>5.4</v>
      </c>
      <c r="AA470" s="69"/>
    </row>
    <row r="471" spans="2:27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I471" s="69">
        <v>4.2</v>
      </c>
      <c r="J471" s="69">
        <v>3.4</v>
      </c>
      <c r="K471" s="69">
        <v>11.2</v>
      </c>
      <c r="L471" s="125" t="s">
        <v>57</v>
      </c>
      <c r="M471" s="69">
        <v>6</v>
      </c>
      <c r="N471" s="69">
        <v>4</v>
      </c>
      <c r="O471" s="69">
        <v>3</v>
      </c>
      <c r="P471" s="69">
        <v>8</v>
      </c>
      <c r="Q471" s="69"/>
      <c r="R471" s="69">
        <v>2.2000000000000002</v>
      </c>
      <c r="S471" s="69">
        <v>3.6</v>
      </c>
      <c r="T471" s="69"/>
      <c r="U471" s="69">
        <v>6.2</v>
      </c>
      <c r="V471" s="69">
        <v>5.4</v>
      </c>
      <c r="W471" s="125" t="s">
        <v>57</v>
      </c>
      <c r="X471" s="69">
        <v>3</v>
      </c>
      <c r="Y471" s="69">
        <v>2.6</v>
      </c>
      <c r="Z471" s="69">
        <v>8</v>
      </c>
      <c r="AA471" s="69"/>
    </row>
    <row r="472" spans="2:27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I472" s="69">
        <v>8.9</v>
      </c>
      <c r="J472" s="69">
        <v>6.4</v>
      </c>
      <c r="K472" s="115">
        <v>4.2</v>
      </c>
      <c r="L472" s="125" t="s">
        <v>57</v>
      </c>
      <c r="M472" s="69">
        <v>8</v>
      </c>
      <c r="N472" s="69">
        <v>6.2</v>
      </c>
      <c r="O472" s="69">
        <v>6</v>
      </c>
      <c r="P472" s="69">
        <v>9</v>
      </c>
      <c r="Q472" s="69"/>
      <c r="R472" s="69">
        <v>5.6</v>
      </c>
      <c r="S472" s="69">
        <v>12.2</v>
      </c>
      <c r="T472" s="69"/>
      <c r="U472" s="69">
        <v>13</v>
      </c>
      <c r="V472" s="69">
        <v>10.199999999999999</v>
      </c>
      <c r="W472" s="125" t="s">
        <v>57</v>
      </c>
      <c r="X472" s="69">
        <v>3</v>
      </c>
      <c r="Y472" s="69">
        <v>7</v>
      </c>
      <c r="Z472" s="69">
        <v>9</v>
      </c>
      <c r="AA472" s="69"/>
    </row>
    <row r="473" spans="2:27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I473" s="69">
        <v>4.4000000000000004</v>
      </c>
      <c r="J473" s="69">
        <v>4</v>
      </c>
      <c r="K473" s="69">
        <v>11.1</v>
      </c>
      <c r="L473" s="125" t="s">
        <v>57</v>
      </c>
      <c r="M473" s="69">
        <v>3.6</v>
      </c>
      <c r="N473" s="69">
        <v>3.4</v>
      </c>
      <c r="O473" s="115">
        <v>3</v>
      </c>
      <c r="P473" s="69">
        <v>4</v>
      </c>
      <c r="Q473" s="69"/>
      <c r="R473" s="69">
        <v>2.4</v>
      </c>
      <c r="S473" s="69">
        <v>7.8</v>
      </c>
      <c r="T473" s="69"/>
      <c r="U473" s="69">
        <v>7</v>
      </c>
      <c r="V473" s="69">
        <v>5.0999999999999996</v>
      </c>
      <c r="W473" s="125" t="s">
        <v>57</v>
      </c>
      <c r="X473" s="125" t="s">
        <v>57</v>
      </c>
      <c r="Y473" s="69">
        <v>5</v>
      </c>
      <c r="Z473" s="69">
        <v>4</v>
      </c>
      <c r="AA473" s="69"/>
    </row>
    <row r="474" spans="2:27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I474" s="69">
        <v>8.6</v>
      </c>
      <c r="J474" s="69">
        <v>6.4</v>
      </c>
      <c r="K474" s="69">
        <v>5.2</v>
      </c>
      <c r="L474" s="125" t="s">
        <v>57</v>
      </c>
      <c r="M474" s="69">
        <v>10</v>
      </c>
      <c r="N474" s="69">
        <v>9.8000000000000007</v>
      </c>
      <c r="O474" s="69">
        <v>5.8</v>
      </c>
      <c r="P474" s="69">
        <v>6.8</v>
      </c>
      <c r="Q474" s="69"/>
      <c r="R474" s="69">
        <v>4</v>
      </c>
      <c r="S474" s="69">
        <v>4.8</v>
      </c>
      <c r="T474" s="69"/>
      <c r="U474" s="69">
        <v>13.4</v>
      </c>
      <c r="V474" s="69">
        <v>10.4</v>
      </c>
      <c r="W474" s="125" t="s">
        <v>57</v>
      </c>
      <c r="X474" s="69">
        <v>4.5999999999999996</v>
      </c>
      <c r="Y474" s="69">
        <v>8</v>
      </c>
      <c r="Z474" s="69">
        <v>5</v>
      </c>
      <c r="AA474" s="69"/>
    </row>
    <row r="475" spans="2:27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I475" s="69">
        <v>5.4</v>
      </c>
      <c r="J475" s="69">
        <v>3.9</v>
      </c>
      <c r="K475" s="69">
        <v>12.2</v>
      </c>
      <c r="L475" s="125" t="s">
        <v>57</v>
      </c>
      <c r="M475" s="69">
        <v>4</v>
      </c>
      <c r="N475" s="69">
        <v>4</v>
      </c>
      <c r="O475" s="69">
        <v>2.6</v>
      </c>
      <c r="P475" s="69">
        <v>3</v>
      </c>
      <c r="Q475" s="69"/>
      <c r="R475" s="69">
        <v>2</v>
      </c>
      <c r="S475" s="69">
        <v>4.2</v>
      </c>
      <c r="T475" s="69"/>
      <c r="U475" s="69">
        <v>7</v>
      </c>
      <c r="V475" s="69">
        <v>3.8</v>
      </c>
      <c r="W475" s="125" t="s">
        <v>57</v>
      </c>
      <c r="X475" s="69">
        <v>2.2999999999999998</v>
      </c>
      <c r="Y475" s="69">
        <v>4</v>
      </c>
      <c r="Z475" s="69">
        <v>5</v>
      </c>
      <c r="AA475" s="69"/>
    </row>
    <row r="476" spans="2:27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I476" s="69">
        <v>11.6</v>
      </c>
      <c r="J476" s="69">
        <v>6.8</v>
      </c>
      <c r="K476" s="69">
        <v>3.6</v>
      </c>
      <c r="L476" s="125" t="s">
        <v>57</v>
      </c>
      <c r="M476" s="69">
        <v>9.4</v>
      </c>
      <c r="N476" s="69">
        <v>9</v>
      </c>
      <c r="O476" s="69">
        <v>4.8</v>
      </c>
      <c r="P476" s="69">
        <v>6.4</v>
      </c>
      <c r="Q476" s="69"/>
      <c r="R476" s="69">
        <v>5.2</v>
      </c>
      <c r="S476" s="69">
        <v>7.8</v>
      </c>
      <c r="T476" s="69"/>
      <c r="U476" s="69">
        <v>14</v>
      </c>
      <c r="V476" s="69">
        <v>9.1999999999999993</v>
      </c>
      <c r="W476" s="125" t="s">
        <v>57</v>
      </c>
      <c r="X476" s="69">
        <v>3</v>
      </c>
      <c r="Y476" s="69">
        <v>7.4</v>
      </c>
      <c r="Z476" s="69">
        <v>4</v>
      </c>
      <c r="AA476" s="69"/>
    </row>
    <row r="477" spans="2:27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I477" s="69">
        <v>4.2</v>
      </c>
      <c r="J477" s="69">
        <v>3.8</v>
      </c>
      <c r="K477" s="69">
        <v>10</v>
      </c>
      <c r="L477" s="125" t="s">
        <v>57</v>
      </c>
      <c r="M477" s="69">
        <v>4</v>
      </c>
      <c r="N477" s="69">
        <v>4.4000000000000004</v>
      </c>
      <c r="O477" s="69">
        <v>2.6</v>
      </c>
      <c r="P477" s="69">
        <v>3.8</v>
      </c>
      <c r="Q477" s="69"/>
      <c r="R477" s="69">
        <v>1.8</v>
      </c>
      <c r="S477" s="69">
        <v>2.8</v>
      </c>
      <c r="T477" s="69"/>
      <c r="U477" s="69">
        <v>5.8</v>
      </c>
      <c r="V477" s="69">
        <v>3.6</v>
      </c>
      <c r="W477" s="125" t="s">
        <v>57</v>
      </c>
      <c r="X477" s="69">
        <v>2.6</v>
      </c>
      <c r="Y477" s="69">
        <v>4</v>
      </c>
      <c r="Z477" s="69">
        <v>8.1999999999999993</v>
      </c>
      <c r="AA477" s="69"/>
    </row>
    <row r="478" spans="2:27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I478" s="69">
        <v>10.199999999999999</v>
      </c>
      <c r="J478" s="69">
        <v>6.2</v>
      </c>
      <c r="K478" s="69">
        <v>2.4</v>
      </c>
      <c r="L478" s="125" t="s">
        <v>57</v>
      </c>
      <c r="M478" s="69">
        <v>8</v>
      </c>
      <c r="N478" s="69">
        <v>8.6</v>
      </c>
      <c r="O478" s="69">
        <v>6</v>
      </c>
      <c r="P478" s="69">
        <v>11</v>
      </c>
      <c r="Q478" s="69"/>
      <c r="R478" s="69">
        <v>4.3</v>
      </c>
      <c r="S478" s="69">
        <v>6.4</v>
      </c>
      <c r="T478" s="69"/>
      <c r="U478" s="69">
        <v>11</v>
      </c>
      <c r="V478" s="69">
        <v>10.199999999999999</v>
      </c>
      <c r="W478" s="125" t="s">
        <v>57</v>
      </c>
      <c r="X478" s="69">
        <v>4</v>
      </c>
      <c r="Y478" s="69">
        <v>8.1999999999999993</v>
      </c>
      <c r="Z478" s="69">
        <v>5.8</v>
      </c>
      <c r="AA478" s="69"/>
    </row>
    <row r="479" spans="2:27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I479" s="69">
        <v>5</v>
      </c>
      <c r="J479" s="69">
        <v>3.4</v>
      </c>
      <c r="K479" s="69">
        <v>12</v>
      </c>
      <c r="L479" s="125" t="s">
        <v>57</v>
      </c>
      <c r="M479" s="69">
        <v>3</v>
      </c>
      <c r="N479" s="69">
        <v>4</v>
      </c>
      <c r="O479" s="69">
        <v>4.2</v>
      </c>
      <c r="P479" s="69">
        <v>5.2</v>
      </c>
      <c r="Q479" s="69"/>
      <c r="R479" s="69">
        <v>2.6</v>
      </c>
      <c r="S479" s="69">
        <v>4.2</v>
      </c>
      <c r="T479" s="69"/>
      <c r="U479" s="69">
        <v>6.2</v>
      </c>
      <c r="V479" s="69">
        <v>6</v>
      </c>
      <c r="W479" s="125" t="s">
        <v>57</v>
      </c>
      <c r="X479" s="69">
        <v>2</v>
      </c>
      <c r="Y479" s="69">
        <v>4.2</v>
      </c>
      <c r="Z479" s="69">
        <v>8</v>
      </c>
      <c r="AA479" s="69"/>
    </row>
    <row r="480" spans="2:27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I480" s="69">
        <v>7</v>
      </c>
      <c r="J480" s="69">
        <v>7</v>
      </c>
      <c r="K480" s="69">
        <v>3.6</v>
      </c>
      <c r="L480" s="125" t="s">
        <v>57</v>
      </c>
      <c r="M480" s="69">
        <v>8.4</v>
      </c>
      <c r="N480" s="69">
        <v>9.1999999999999993</v>
      </c>
      <c r="O480" s="69">
        <v>4.8</v>
      </c>
      <c r="P480" s="69">
        <v>10.8</v>
      </c>
      <c r="Q480" s="69"/>
      <c r="R480" s="69">
        <v>5.8</v>
      </c>
      <c r="S480" s="69">
        <v>4</v>
      </c>
      <c r="T480" s="69"/>
      <c r="U480" s="69">
        <v>13.6</v>
      </c>
      <c r="V480" s="69">
        <v>9</v>
      </c>
      <c r="W480" s="125" t="s">
        <v>57</v>
      </c>
      <c r="X480" s="69">
        <v>3.2</v>
      </c>
      <c r="Y480" s="69">
        <v>7.9</v>
      </c>
      <c r="Z480" s="69">
        <v>4.2</v>
      </c>
      <c r="AA480" s="69"/>
    </row>
    <row r="481" spans="2:27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I481" s="69">
        <v>3.8</v>
      </c>
      <c r="J481" s="69">
        <v>4</v>
      </c>
      <c r="K481" s="69">
        <v>11</v>
      </c>
      <c r="L481" s="125" t="s">
        <v>57</v>
      </c>
      <c r="M481" s="69">
        <v>6</v>
      </c>
      <c r="N481" s="69">
        <v>4.2</v>
      </c>
      <c r="O481" s="69">
        <v>3</v>
      </c>
      <c r="P481" s="69">
        <v>5</v>
      </c>
      <c r="Q481" s="69"/>
      <c r="R481" s="69">
        <v>3</v>
      </c>
      <c r="S481" s="69">
        <v>3</v>
      </c>
      <c r="T481" s="69"/>
      <c r="U481" s="69">
        <v>6.4</v>
      </c>
      <c r="V481" s="69">
        <v>6.2</v>
      </c>
      <c r="W481" s="125" t="s">
        <v>57</v>
      </c>
      <c r="X481" s="69">
        <v>2</v>
      </c>
      <c r="Y481" s="69">
        <v>4.0999999999999996</v>
      </c>
      <c r="Z481" s="69">
        <v>8.1999999999999993</v>
      </c>
      <c r="AA481" s="69"/>
    </row>
    <row r="482" spans="2:27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I482" s="69">
        <v>9.6</v>
      </c>
      <c r="J482" s="69">
        <v>5.8</v>
      </c>
      <c r="K482" s="69">
        <v>3.2</v>
      </c>
      <c r="L482" s="125" t="s">
        <v>57</v>
      </c>
      <c r="M482" s="69">
        <v>8.4</v>
      </c>
      <c r="N482" s="69">
        <v>8.9</v>
      </c>
      <c r="O482" s="69">
        <v>5.4</v>
      </c>
      <c r="P482" s="69">
        <v>10</v>
      </c>
      <c r="Q482" s="69"/>
      <c r="R482" s="69">
        <v>4.8</v>
      </c>
      <c r="S482" s="69">
        <v>7.6</v>
      </c>
      <c r="T482" s="69"/>
      <c r="U482" s="69">
        <v>13</v>
      </c>
      <c r="V482" s="69">
        <v>10</v>
      </c>
      <c r="W482" s="125" t="s">
        <v>57</v>
      </c>
      <c r="X482" s="69">
        <v>4</v>
      </c>
      <c r="Y482" s="69">
        <v>8.6</v>
      </c>
      <c r="Z482" s="69">
        <v>3</v>
      </c>
      <c r="AA482" s="69"/>
    </row>
    <row r="483" spans="2:27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I483" s="69">
        <v>4.4000000000000004</v>
      </c>
      <c r="J483" s="69">
        <v>3.2</v>
      </c>
      <c r="K483" s="69">
        <v>8</v>
      </c>
      <c r="L483" s="125" t="s">
        <v>57</v>
      </c>
      <c r="M483" s="69">
        <v>5</v>
      </c>
      <c r="N483" s="69">
        <v>4</v>
      </c>
      <c r="O483" s="69">
        <v>3.6</v>
      </c>
      <c r="P483" s="69">
        <v>4.8</v>
      </c>
      <c r="Q483" s="69"/>
      <c r="R483" s="69">
        <v>1.4</v>
      </c>
      <c r="S483" s="69">
        <v>2.8</v>
      </c>
      <c r="T483" s="69"/>
      <c r="U483" s="69">
        <v>7.4</v>
      </c>
      <c r="V483" s="69">
        <v>4.2</v>
      </c>
      <c r="W483" s="125" t="s">
        <v>57</v>
      </c>
      <c r="X483" s="69">
        <v>2.8</v>
      </c>
      <c r="Y483" s="69">
        <v>4.2</v>
      </c>
      <c r="Z483" s="69">
        <v>8.6</v>
      </c>
      <c r="AA483" s="69"/>
    </row>
    <row r="484" spans="2:27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I484" s="69">
        <v>7.8</v>
      </c>
      <c r="J484" s="69">
        <v>6.4</v>
      </c>
      <c r="K484" s="69">
        <v>4.4000000000000004</v>
      </c>
      <c r="L484" s="125" t="s">
        <v>57</v>
      </c>
      <c r="M484" s="69">
        <v>7.4</v>
      </c>
      <c r="N484" s="69">
        <v>6.8</v>
      </c>
      <c r="O484" s="69">
        <v>5.4</v>
      </c>
      <c r="P484" s="69">
        <v>8</v>
      </c>
      <c r="Q484" s="69"/>
      <c r="R484" s="69">
        <v>5</v>
      </c>
      <c r="S484" s="69">
        <v>7.6</v>
      </c>
      <c r="T484" s="69"/>
      <c r="U484" s="69">
        <v>13.4</v>
      </c>
      <c r="V484" s="69">
        <v>9.4</v>
      </c>
      <c r="W484" s="125" t="s">
        <v>57</v>
      </c>
      <c r="X484" s="69">
        <v>3</v>
      </c>
      <c r="Y484" s="69">
        <v>7.8</v>
      </c>
      <c r="Z484" s="125" t="s">
        <v>57</v>
      </c>
      <c r="AA484" s="69"/>
    </row>
    <row r="485" spans="2:27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I485" s="69">
        <v>3.8</v>
      </c>
      <c r="J485" s="69">
        <v>3.8</v>
      </c>
      <c r="K485" s="69">
        <v>9</v>
      </c>
      <c r="L485" s="125" t="s">
        <v>57</v>
      </c>
      <c r="M485" s="69">
        <v>6</v>
      </c>
      <c r="N485" s="69">
        <v>3.8</v>
      </c>
      <c r="O485" s="69">
        <v>3</v>
      </c>
      <c r="P485" s="69">
        <v>6</v>
      </c>
      <c r="Q485" s="69"/>
      <c r="R485" s="69">
        <v>2.8</v>
      </c>
      <c r="S485" s="69">
        <v>5.2</v>
      </c>
      <c r="T485" s="69"/>
      <c r="U485" s="69">
        <v>8</v>
      </c>
      <c r="V485" s="69">
        <v>6</v>
      </c>
      <c r="W485" s="125" t="s">
        <v>57</v>
      </c>
      <c r="X485" s="69">
        <v>2</v>
      </c>
      <c r="Y485" s="69">
        <v>3.2</v>
      </c>
      <c r="Z485" s="69">
        <v>7.6</v>
      </c>
      <c r="AA485" s="69"/>
    </row>
    <row r="486" spans="2:27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I486" s="69">
        <v>8.1999999999999993</v>
      </c>
      <c r="J486" s="69">
        <v>7</v>
      </c>
      <c r="K486" s="115">
        <v>4.0999999999999996</v>
      </c>
      <c r="L486" s="125" t="s">
        <v>57</v>
      </c>
      <c r="M486" s="69">
        <v>8.1999999999999993</v>
      </c>
      <c r="N486" s="69">
        <v>7.2</v>
      </c>
      <c r="O486" s="69">
        <v>3.8</v>
      </c>
      <c r="P486" s="69">
        <v>7</v>
      </c>
      <c r="Q486" s="69"/>
      <c r="R486" s="69">
        <v>5.2</v>
      </c>
      <c r="S486" s="69">
        <v>7.2</v>
      </c>
      <c r="T486" s="69"/>
      <c r="U486" s="69">
        <v>13.2</v>
      </c>
      <c r="V486" s="69">
        <v>8.9</v>
      </c>
      <c r="W486" s="125" t="s">
        <v>57</v>
      </c>
      <c r="X486" s="69">
        <v>3.4</v>
      </c>
      <c r="Y486" s="69">
        <v>2.6</v>
      </c>
      <c r="Z486" s="69">
        <v>4.4000000000000004</v>
      </c>
      <c r="AA486" s="69"/>
    </row>
    <row r="487" spans="2:27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I487" s="69">
        <v>4</v>
      </c>
      <c r="J487" s="69">
        <v>4</v>
      </c>
      <c r="K487" s="69">
        <v>8</v>
      </c>
      <c r="L487" s="125" t="s">
        <v>57</v>
      </c>
      <c r="M487" s="69">
        <v>3.8</v>
      </c>
      <c r="N487" s="69">
        <v>2.8</v>
      </c>
      <c r="O487" s="115">
        <v>2.8</v>
      </c>
      <c r="P487" s="125" t="s">
        <v>57</v>
      </c>
      <c r="Q487" s="69"/>
      <c r="R487" s="69">
        <v>2.2000000000000002</v>
      </c>
      <c r="S487" s="69">
        <v>3.6</v>
      </c>
      <c r="T487" s="69"/>
      <c r="U487" s="69">
        <v>6</v>
      </c>
      <c r="V487" s="69">
        <v>5.8</v>
      </c>
      <c r="W487" s="125" t="s">
        <v>57</v>
      </c>
      <c r="X487" s="69">
        <v>2</v>
      </c>
      <c r="Y487" s="69">
        <v>2.2000000000000002</v>
      </c>
      <c r="Z487" s="69">
        <v>8</v>
      </c>
      <c r="AA487" s="69"/>
    </row>
    <row r="488" spans="2:27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I488" s="69">
        <v>6.2</v>
      </c>
      <c r="J488" s="69">
        <v>7</v>
      </c>
      <c r="K488" s="69">
        <v>5</v>
      </c>
      <c r="L488" s="125" t="s">
        <v>57</v>
      </c>
      <c r="M488" s="69">
        <v>9.8000000000000007</v>
      </c>
      <c r="N488" s="69">
        <v>6.2</v>
      </c>
      <c r="O488" s="69">
        <v>4.8</v>
      </c>
      <c r="P488" s="69">
        <v>9.1999999999999993</v>
      </c>
      <c r="Q488" s="69"/>
      <c r="R488" s="69">
        <v>6.6</v>
      </c>
      <c r="S488" s="69">
        <v>8</v>
      </c>
      <c r="T488" s="69"/>
      <c r="U488" s="69">
        <v>11.8</v>
      </c>
      <c r="V488" s="69">
        <v>9.8000000000000007</v>
      </c>
      <c r="W488" s="125" t="s">
        <v>57</v>
      </c>
      <c r="X488" s="125" t="s">
        <v>57</v>
      </c>
      <c r="Y488" s="69">
        <v>3</v>
      </c>
      <c r="Z488" s="69">
        <v>4.8</v>
      </c>
      <c r="AA488" s="69"/>
    </row>
    <row r="489" spans="2:27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I489" s="69">
        <v>3.8</v>
      </c>
      <c r="J489" s="69">
        <v>4</v>
      </c>
      <c r="K489" s="69">
        <v>9</v>
      </c>
      <c r="L489" s="125" t="s">
        <v>57</v>
      </c>
      <c r="M489" s="69">
        <v>3.8</v>
      </c>
      <c r="N489" s="69">
        <v>4</v>
      </c>
      <c r="O489" s="69">
        <v>3.2</v>
      </c>
      <c r="P489" s="69">
        <v>3</v>
      </c>
      <c r="Q489" s="69"/>
      <c r="R489" s="69">
        <v>3</v>
      </c>
      <c r="S489" s="69">
        <v>2.4</v>
      </c>
      <c r="T489" s="69"/>
      <c r="U489" s="69">
        <v>5</v>
      </c>
      <c r="V489" s="69">
        <v>5.6</v>
      </c>
      <c r="W489" s="125" t="s">
        <v>57</v>
      </c>
      <c r="X489" s="125" t="s">
        <v>57</v>
      </c>
      <c r="Y489" s="69">
        <v>1.2</v>
      </c>
      <c r="Z489" s="69">
        <v>8.1999999999999993</v>
      </c>
      <c r="AA489" s="69"/>
    </row>
    <row r="490" spans="2:27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I490" s="69">
        <v>8.8000000000000007</v>
      </c>
      <c r="J490" s="69">
        <v>8</v>
      </c>
      <c r="K490" s="69">
        <v>5</v>
      </c>
      <c r="L490" s="125" t="s">
        <v>57</v>
      </c>
      <c r="M490" s="69">
        <v>9.6</v>
      </c>
      <c r="N490" s="69">
        <v>7</v>
      </c>
      <c r="O490" s="69">
        <v>5.6</v>
      </c>
      <c r="P490" s="69">
        <v>9</v>
      </c>
      <c r="Q490" s="69"/>
      <c r="R490" s="69">
        <v>7</v>
      </c>
      <c r="S490" s="69">
        <v>6.8</v>
      </c>
      <c r="T490" s="69"/>
      <c r="U490" s="69">
        <v>10</v>
      </c>
      <c r="V490" s="69">
        <v>6.6</v>
      </c>
      <c r="W490" s="125" t="s">
        <v>57</v>
      </c>
      <c r="X490" s="69">
        <v>5.4</v>
      </c>
      <c r="Y490" s="69">
        <v>3.8</v>
      </c>
      <c r="Z490" s="69">
        <v>4.4000000000000004</v>
      </c>
      <c r="AA490" s="69"/>
    </row>
    <row r="491" spans="2:27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I491" s="69">
        <v>4.2</v>
      </c>
      <c r="J491" s="69">
        <v>4</v>
      </c>
      <c r="K491" s="69">
        <v>7.2</v>
      </c>
      <c r="L491" s="125" t="s">
        <v>57</v>
      </c>
      <c r="M491" s="69">
        <v>2</v>
      </c>
      <c r="N491" s="69">
        <v>3.2</v>
      </c>
      <c r="O491" s="69">
        <v>2</v>
      </c>
      <c r="P491" s="69">
        <v>11.2</v>
      </c>
      <c r="Q491" s="69"/>
      <c r="R491" s="69">
        <v>2.8</v>
      </c>
      <c r="S491" s="69">
        <v>3.4</v>
      </c>
      <c r="T491" s="69"/>
      <c r="U491" s="125" t="s">
        <v>57</v>
      </c>
      <c r="V491" s="69">
        <v>5.2</v>
      </c>
      <c r="W491" s="125" t="s">
        <v>57</v>
      </c>
      <c r="X491" s="69">
        <v>1.6</v>
      </c>
      <c r="Y491" s="69">
        <v>2.2000000000000002</v>
      </c>
      <c r="Z491" s="69">
        <v>8.6</v>
      </c>
      <c r="AA491" s="69"/>
    </row>
    <row r="492" spans="2:27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I492" s="69">
        <v>9</v>
      </c>
      <c r="J492" s="69">
        <v>8</v>
      </c>
      <c r="K492" s="69">
        <v>11</v>
      </c>
      <c r="L492" s="125" t="s">
        <v>57</v>
      </c>
      <c r="M492" s="69">
        <v>9.1999999999999993</v>
      </c>
      <c r="N492" s="69">
        <v>6.8</v>
      </c>
      <c r="O492" s="69">
        <v>6</v>
      </c>
      <c r="P492" s="69">
        <v>5.6</v>
      </c>
      <c r="Q492" s="69"/>
      <c r="R492" s="69">
        <v>6.2</v>
      </c>
      <c r="S492" s="69">
        <v>9.1999999999999993</v>
      </c>
      <c r="T492" s="69"/>
      <c r="U492" s="69">
        <v>12</v>
      </c>
      <c r="V492" s="69">
        <v>9.8000000000000007</v>
      </c>
      <c r="W492" s="125" t="s">
        <v>57</v>
      </c>
      <c r="X492" s="69">
        <v>3.2</v>
      </c>
      <c r="Y492" s="69">
        <v>5</v>
      </c>
      <c r="Z492" s="69">
        <v>4.5999999999999996</v>
      </c>
      <c r="AA492" s="69"/>
    </row>
    <row r="493" spans="2:27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I493" s="69">
        <v>3.4</v>
      </c>
      <c r="J493" s="69">
        <v>4.2</v>
      </c>
      <c r="K493" s="69">
        <v>10</v>
      </c>
      <c r="L493" s="125" t="s">
        <v>57</v>
      </c>
      <c r="M493" s="69">
        <v>4.5999999999999996</v>
      </c>
      <c r="N493" s="69">
        <v>4</v>
      </c>
      <c r="O493" s="69">
        <v>2</v>
      </c>
      <c r="P493" s="69">
        <v>4</v>
      </c>
      <c r="Q493" s="69"/>
      <c r="R493" s="69">
        <v>2.6</v>
      </c>
      <c r="S493" s="69">
        <v>3.2</v>
      </c>
      <c r="T493" s="69"/>
      <c r="U493" s="69">
        <v>5</v>
      </c>
      <c r="V493" s="69">
        <v>5.8</v>
      </c>
      <c r="W493" s="125" t="s">
        <v>57</v>
      </c>
      <c r="X493" s="69">
        <v>2</v>
      </c>
      <c r="Y493" s="69">
        <v>2.6</v>
      </c>
      <c r="Z493" s="69">
        <v>9.1999999999999993</v>
      </c>
      <c r="AA493" s="69"/>
    </row>
    <row r="494" spans="2:27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I494" s="69">
        <v>8.8000000000000007</v>
      </c>
      <c r="J494" s="69">
        <v>8</v>
      </c>
      <c r="K494" s="69">
        <v>7</v>
      </c>
      <c r="L494" s="125" t="s">
        <v>57</v>
      </c>
      <c r="M494" s="69">
        <v>8</v>
      </c>
      <c r="N494" s="69">
        <v>8</v>
      </c>
      <c r="O494" s="69">
        <v>5.4</v>
      </c>
      <c r="P494" s="69">
        <v>8.6</v>
      </c>
      <c r="Q494" s="69"/>
      <c r="R494" s="69">
        <v>6.2</v>
      </c>
      <c r="S494" s="69">
        <v>6.8</v>
      </c>
      <c r="T494" s="69"/>
      <c r="U494" s="69">
        <v>11</v>
      </c>
      <c r="V494" s="69">
        <v>7.8</v>
      </c>
      <c r="W494" s="125" t="s">
        <v>57</v>
      </c>
      <c r="X494" s="69">
        <v>3.2</v>
      </c>
      <c r="Y494" s="69">
        <v>5.7</v>
      </c>
      <c r="Z494" s="69">
        <v>5</v>
      </c>
      <c r="AA494" s="69"/>
    </row>
    <row r="495" spans="2:27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I495" s="69">
        <v>4.4000000000000004</v>
      </c>
      <c r="J495" s="69">
        <v>6</v>
      </c>
      <c r="K495" s="69">
        <v>11</v>
      </c>
      <c r="L495" s="125" t="s">
        <v>57</v>
      </c>
      <c r="M495" s="69">
        <v>5</v>
      </c>
      <c r="N495" s="69">
        <v>4.4000000000000004</v>
      </c>
      <c r="O495" s="69">
        <v>2</v>
      </c>
      <c r="P495" s="69">
        <v>4.2</v>
      </c>
      <c r="Q495" s="69"/>
      <c r="R495" s="69">
        <v>2.2000000000000002</v>
      </c>
      <c r="S495" s="69">
        <v>2.6</v>
      </c>
      <c r="T495" s="69"/>
      <c r="U495" s="69">
        <v>5.6</v>
      </c>
      <c r="V495" s="69">
        <v>4.2</v>
      </c>
      <c r="W495" s="125" t="s">
        <v>57</v>
      </c>
      <c r="X495" s="69">
        <v>2.4</v>
      </c>
      <c r="Y495" s="69">
        <v>2.8</v>
      </c>
      <c r="Z495" s="69">
        <v>8.1999999999999993</v>
      </c>
      <c r="AA495" s="69"/>
    </row>
    <row r="496" spans="2:27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I496" s="69">
        <v>9</v>
      </c>
      <c r="J496" s="69">
        <v>4</v>
      </c>
      <c r="K496" s="69">
        <v>7</v>
      </c>
      <c r="L496" s="125" t="s">
        <v>57</v>
      </c>
      <c r="M496" s="69">
        <v>8.1999999999999993</v>
      </c>
      <c r="N496" s="69">
        <v>9</v>
      </c>
      <c r="O496" s="69">
        <v>3.4</v>
      </c>
      <c r="P496" s="69">
        <v>9.4</v>
      </c>
      <c r="Q496" s="69"/>
      <c r="R496" s="69">
        <v>7</v>
      </c>
      <c r="S496" s="69">
        <v>7</v>
      </c>
      <c r="T496" s="69"/>
      <c r="U496" s="69">
        <v>10</v>
      </c>
      <c r="V496" s="69">
        <v>6.6</v>
      </c>
      <c r="W496" s="125" t="s">
        <v>57</v>
      </c>
      <c r="X496" s="69">
        <v>5</v>
      </c>
      <c r="Y496" s="69">
        <v>5</v>
      </c>
      <c r="Z496" s="69">
        <v>5.4</v>
      </c>
      <c r="AA496" s="69"/>
    </row>
    <row r="497" spans="2:27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I497" s="69">
        <v>3.2</v>
      </c>
      <c r="J497" s="69">
        <v>4</v>
      </c>
      <c r="K497" s="69">
        <v>10</v>
      </c>
      <c r="L497" s="125" t="s">
        <v>57</v>
      </c>
      <c r="M497" s="69">
        <v>4</v>
      </c>
      <c r="N497" s="69">
        <v>4.2</v>
      </c>
      <c r="O497" s="69">
        <v>3.6</v>
      </c>
      <c r="P497" s="69">
        <v>5.2</v>
      </c>
      <c r="Q497" s="69"/>
      <c r="R497" s="69">
        <v>2.2000000000000002</v>
      </c>
      <c r="S497" s="69">
        <v>3</v>
      </c>
      <c r="T497" s="69"/>
      <c r="U497" s="69">
        <v>5.8</v>
      </c>
      <c r="V497" s="69">
        <v>4.4000000000000004</v>
      </c>
      <c r="W497" s="125" t="s">
        <v>57</v>
      </c>
      <c r="X497" s="69">
        <v>2.4</v>
      </c>
      <c r="Y497" s="69">
        <v>2.4</v>
      </c>
      <c r="Z497" s="69">
        <v>7.6</v>
      </c>
      <c r="AA497" s="69"/>
    </row>
    <row r="498" spans="2:27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I498" s="69">
        <v>8.1999999999999993</v>
      </c>
      <c r="J498" s="69">
        <v>9</v>
      </c>
      <c r="K498" s="69">
        <v>5.8</v>
      </c>
      <c r="L498" s="125" t="s">
        <v>57</v>
      </c>
      <c r="M498" s="69">
        <v>6.8</v>
      </c>
      <c r="N498" s="69">
        <v>10.8</v>
      </c>
      <c r="O498" s="69">
        <v>5.4</v>
      </c>
      <c r="P498" s="69">
        <v>9.8000000000000007</v>
      </c>
      <c r="Q498" s="69"/>
      <c r="R498" s="69">
        <v>6.2</v>
      </c>
      <c r="S498" s="69">
        <v>5</v>
      </c>
      <c r="T498" s="69"/>
      <c r="U498" s="69">
        <v>11</v>
      </c>
      <c r="V498" s="69">
        <v>9.6</v>
      </c>
      <c r="W498" s="125" t="s">
        <v>57</v>
      </c>
      <c r="X498" s="69">
        <v>3.4</v>
      </c>
      <c r="Y498" s="69">
        <v>7</v>
      </c>
      <c r="Z498" s="69">
        <v>4.2</v>
      </c>
      <c r="AA498" s="69"/>
    </row>
    <row r="499" spans="2:27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I499" s="69">
        <v>3.2</v>
      </c>
      <c r="J499" s="69">
        <v>5</v>
      </c>
      <c r="K499" s="69">
        <v>9.8000000000000007</v>
      </c>
      <c r="L499" s="125" t="s">
        <v>57</v>
      </c>
      <c r="M499" s="69">
        <v>2.8</v>
      </c>
      <c r="N499" s="69">
        <v>12.6</v>
      </c>
      <c r="O499" s="69">
        <v>4.8</v>
      </c>
      <c r="P499" s="69">
        <v>4.2</v>
      </c>
      <c r="Q499" s="69"/>
      <c r="R499" s="69">
        <v>2</v>
      </c>
      <c r="S499" s="69">
        <v>2</v>
      </c>
      <c r="T499" s="69"/>
      <c r="U499" s="69">
        <v>5.6</v>
      </c>
      <c r="V499" s="69">
        <v>4.4000000000000004</v>
      </c>
      <c r="W499" s="125" t="s">
        <v>57</v>
      </c>
      <c r="X499" s="69">
        <v>3</v>
      </c>
      <c r="Y499" s="69">
        <v>2.6</v>
      </c>
      <c r="Z499" s="69">
        <v>9</v>
      </c>
      <c r="AA499" s="69"/>
    </row>
    <row r="500" spans="2:27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I500" s="69">
        <v>8.1999999999999993</v>
      </c>
      <c r="J500" s="69">
        <v>8</v>
      </c>
      <c r="K500" s="115">
        <v>7</v>
      </c>
      <c r="L500" s="69">
        <v>7.2</v>
      </c>
      <c r="M500" s="69">
        <v>5.4</v>
      </c>
      <c r="N500" s="69">
        <v>6.2</v>
      </c>
      <c r="O500" s="69">
        <v>4</v>
      </c>
      <c r="P500" s="69">
        <v>9</v>
      </c>
      <c r="Q500" s="69"/>
      <c r="R500" s="69">
        <v>5.6</v>
      </c>
      <c r="S500" s="69">
        <v>6.3</v>
      </c>
      <c r="T500" s="69"/>
      <c r="U500" s="69">
        <v>10.8</v>
      </c>
      <c r="V500" s="69">
        <v>8.9</v>
      </c>
      <c r="W500" s="125" t="s">
        <v>57</v>
      </c>
      <c r="X500" s="69">
        <v>4</v>
      </c>
      <c r="Y500" s="69">
        <v>7.8</v>
      </c>
      <c r="Z500" s="69">
        <v>5</v>
      </c>
      <c r="AA500" s="69"/>
    </row>
    <row r="501" spans="2:27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I501" s="69">
        <v>3.8</v>
      </c>
      <c r="J501" s="69">
        <v>5</v>
      </c>
      <c r="K501" s="69">
        <v>12</v>
      </c>
      <c r="L501" s="69">
        <v>4.8</v>
      </c>
      <c r="M501" s="69">
        <v>3.2</v>
      </c>
      <c r="N501" s="69">
        <v>4.4000000000000004</v>
      </c>
      <c r="O501" s="115">
        <v>3.6</v>
      </c>
      <c r="P501" s="69">
        <v>6</v>
      </c>
      <c r="Q501" s="69"/>
      <c r="R501" s="69">
        <v>2.8</v>
      </c>
      <c r="S501" s="69">
        <v>3.2</v>
      </c>
      <c r="T501" s="69"/>
      <c r="U501" s="69">
        <v>6.4</v>
      </c>
      <c r="V501" s="69">
        <v>5</v>
      </c>
      <c r="W501" s="125" t="s">
        <v>57</v>
      </c>
      <c r="X501" s="125" t="s">
        <v>57</v>
      </c>
      <c r="Y501" s="69">
        <v>2.2000000000000002</v>
      </c>
      <c r="Z501" s="69">
        <v>8.4</v>
      </c>
      <c r="AA501" s="69"/>
    </row>
    <row r="502" spans="2:27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I502" s="69">
        <v>5.6</v>
      </c>
      <c r="J502" s="69">
        <v>7.2</v>
      </c>
      <c r="K502" s="69">
        <v>5.2</v>
      </c>
      <c r="L502" s="69">
        <v>7.8</v>
      </c>
      <c r="M502" s="69">
        <v>7</v>
      </c>
      <c r="N502" s="69">
        <v>7</v>
      </c>
      <c r="O502" s="69">
        <v>5</v>
      </c>
      <c r="P502" s="125" t="s">
        <v>57</v>
      </c>
      <c r="Q502" s="69"/>
      <c r="R502" s="69">
        <v>6</v>
      </c>
      <c r="S502" s="69">
        <v>7.8</v>
      </c>
      <c r="T502" s="69"/>
      <c r="U502" s="69">
        <v>11.2</v>
      </c>
      <c r="V502" s="69">
        <v>9</v>
      </c>
      <c r="W502" s="125" t="s">
        <v>57</v>
      </c>
      <c r="X502" s="69">
        <v>3.8</v>
      </c>
      <c r="Y502" s="69">
        <v>6.8</v>
      </c>
      <c r="Z502" s="69">
        <v>4</v>
      </c>
      <c r="AA502" s="69"/>
    </row>
    <row r="503" spans="2:27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I503" s="69">
        <v>4.5999999999999996</v>
      </c>
      <c r="J503" s="69">
        <v>4</v>
      </c>
      <c r="K503" s="69">
        <v>8.8000000000000007</v>
      </c>
      <c r="L503" s="69">
        <v>4</v>
      </c>
      <c r="M503" s="69">
        <v>2.8</v>
      </c>
      <c r="N503" s="69">
        <v>4.8</v>
      </c>
      <c r="O503" s="69">
        <v>4</v>
      </c>
      <c r="P503" s="125" t="s">
        <v>57</v>
      </c>
      <c r="Q503" s="69"/>
      <c r="R503" s="69">
        <v>2.8</v>
      </c>
      <c r="S503" s="69">
        <v>3.2</v>
      </c>
      <c r="T503" s="69"/>
      <c r="U503" s="69">
        <v>6</v>
      </c>
      <c r="V503" s="69">
        <v>5.2</v>
      </c>
      <c r="W503" s="125" t="s">
        <v>57</v>
      </c>
      <c r="X503" s="69">
        <v>4</v>
      </c>
      <c r="Y503" s="69">
        <v>2.6</v>
      </c>
      <c r="Z503" s="125" t="s">
        <v>57</v>
      </c>
      <c r="AA503" s="69"/>
    </row>
    <row r="504" spans="2:27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I504" s="69">
        <v>9</v>
      </c>
      <c r="J504" s="69">
        <v>10</v>
      </c>
      <c r="K504" s="69">
        <v>7.6</v>
      </c>
      <c r="L504" s="69">
        <v>11.2</v>
      </c>
      <c r="M504" s="69">
        <v>6.2</v>
      </c>
      <c r="N504" s="69">
        <v>9</v>
      </c>
      <c r="O504" s="69">
        <v>6.8</v>
      </c>
      <c r="P504" s="69">
        <v>8</v>
      </c>
      <c r="Q504" s="69"/>
      <c r="R504" s="69">
        <v>6</v>
      </c>
      <c r="S504" s="69">
        <v>8.4</v>
      </c>
      <c r="T504" s="69"/>
      <c r="U504" s="69">
        <v>12</v>
      </c>
      <c r="V504" s="69">
        <v>8.1999999999999993</v>
      </c>
      <c r="W504" s="125" t="s">
        <v>57</v>
      </c>
      <c r="X504" s="69">
        <v>4</v>
      </c>
      <c r="Y504" s="69">
        <v>7.4</v>
      </c>
      <c r="Z504" s="69">
        <v>4.2</v>
      </c>
      <c r="AA504" s="69"/>
    </row>
    <row r="505" spans="2:27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I505" s="69">
        <v>4.2</v>
      </c>
      <c r="J505" s="69">
        <v>4</v>
      </c>
      <c r="K505" s="69">
        <v>9</v>
      </c>
      <c r="L505" s="69">
        <v>4.5999999999999996</v>
      </c>
      <c r="M505" s="69">
        <v>3.8</v>
      </c>
      <c r="N505" s="69">
        <v>3</v>
      </c>
      <c r="O505" s="69">
        <v>5</v>
      </c>
      <c r="P505" s="69">
        <v>3</v>
      </c>
      <c r="Q505" s="69"/>
      <c r="R505" s="69">
        <v>2.6</v>
      </c>
      <c r="S505" s="69">
        <v>5.2</v>
      </c>
      <c r="T505" s="69"/>
      <c r="U505" s="69">
        <v>4</v>
      </c>
      <c r="V505" s="69">
        <v>5.4</v>
      </c>
      <c r="W505" s="125" t="s">
        <v>57</v>
      </c>
      <c r="X505" s="69">
        <v>1.6</v>
      </c>
      <c r="Y505" s="69">
        <v>3.6</v>
      </c>
      <c r="Z505" s="69">
        <v>7</v>
      </c>
      <c r="AA505" s="69"/>
    </row>
    <row r="506" spans="2:27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I506" s="69">
        <v>10</v>
      </c>
      <c r="J506" s="69">
        <v>9</v>
      </c>
      <c r="K506" s="69">
        <v>7.4</v>
      </c>
      <c r="L506" s="69">
        <v>6</v>
      </c>
      <c r="M506" s="69">
        <v>7</v>
      </c>
      <c r="N506" s="69">
        <v>10.8</v>
      </c>
      <c r="O506" s="69">
        <v>3.4</v>
      </c>
      <c r="P506" s="69">
        <v>7.6</v>
      </c>
      <c r="Q506" s="69"/>
      <c r="R506" s="69">
        <v>5.8</v>
      </c>
      <c r="S506" s="69">
        <v>7.4</v>
      </c>
      <c r="T506" s="69"/>
      <c r="U506" s="125" t="s">
        <v>57</v>
      </c>
      <c r="V506" s="69">
        <v>9.1999999999999993</v>
      </c>
      <c r="W506" s="125" t="s">
        <v>57</v>
      </c>
      <c r="X506" s="69">
        <v>3.4</v>
      </c>
      <c r="Y506" s="69">
        <v>6.2</v>
      </c>
      <c r="Z506" s="69">
        <v>4.2</v>
      </c>
      <c r="AA506" s="69"/>
    </row>
    <row r="507" spans="2:27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I507" s="69">
        <v>4.4000000000000004</v>
      </c>
      <c r="J507" s="69">
        <v>4</v>
      </c>
      <c r="K507" s="69">
        <v>9</v>
      </c>
      <c r="L507" s="69">
        <v>4.8</v>
      </c>
      <c r="M507" s="69">
        <v>3.8</v>
      </c>
      <c r="N507" s="69">
        <v>5.2</v>
      </c>
      <c r="O507" s="69">
        <v>5.2</v>
      </c>
      <c r="P507" s="69">
        <v>3.6</v>
      </c>
      <c r="Q507" s="69"/>
      <c r="R507" s="69">
        <v>2.2999999999999998</v>
      </c>
      <c r="S507" s="69">
        <v>5</v>
      </c>
      <c r="T507" s="69"/>
      <c r="U507" s="125" t="s">
        <v>57</v>
      </c>
      <c r="V507" s="69">
        <v>4.4000000000000004</v>
      </c>
      <c r="W507" s="125" t="s">
        <v>57</v>
      </c>
      <c r="X507" s="69">
        <v>2</v>
      </c>
      <c r="Y507" s="69">
        <v>3.2</v>
      </c>
      <c r="Z507" s="69">
        <v>7</v>
      </c>
      <c r="AA507" s="69"/>
    </row>
    <row r="508" spans="2:27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I508" s="69">
        <v>10.199999999999999</v>
      </c>
      <c r="J508" s="69">
        <v>8</v>
      </c>
      <c r="K508" s="69">
        <v>5</v>
      </c>
      <c r="L508" s="69">
        <v>6</v>
      </c>
      <c r="M508" s="69">
        <v>6</v>
      </c>
      <c r="N508" s="69">
        <v>11</v>
      </c>
      <c r="O508" s="69">
        <v>5</v>
      </c>
      <c r="P508" s="69">
        <v>9</v>
      </c>
      <c r="Q508" s="69"/>
      <c r="R508" s="69">
        <v>3</v>
      </c>
      <c r="S508" s="69">
        <v>9</v>
      </c>
      <c r="T508" s="69"/>
      <c r="U508" s="69">
        <v>10.4</v>
      </c>
      <c r="V508" s="69">
        <v>8</v>
      </c>
      <c r="W508" s="125" t="s">
        <v>57</v>
      </c>
      <c r="X508" s="69">
        <v>3.6</v>
      </c>
      <c r="Y508" s="69">
        <v>6.2</v>
      </c>
      <c r="Z508" s="69">
        <v>5</v>
      </c>
      <c r="AA508" s="69"/>
    </row>
    <row r="509" spans="2:27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I509" s="69">
        <v>4.8</v>
      </c>
      <c r="J509" s="69">
        <v>4.4000000000000004</v>
      </c>
      <c r="K509" s="69">
        <v>7.7</v>
      </c>
      <c r="L509" s="69">
        <v>3</v>
      </c>
      <c r="M509" s="69">
        <v>4</v>
      </c>
      <c r="N509" s="69">
        <v>5.4</v>
      </c>
      <c r="O509" s="69">
        <v>3</v>
      </c>
      <c r="P509" s="69">
        <v>4.4000000000000004</v>
      </c>
      <c r="Q509" s="69"/>
      <c r="R509" s="69">
        <v>2.4</v>
      </c>
      <c r="S509" s="69">
        <v>2.8</v>
      </c>
      <c r="T509" s="69"/>
      <c r="U509" s="69">
        <v>4.2</v>
      </c>
      <c r="V509" s="69">
        <v>5.2</v>
      </c>
      <c r="W509" s="125" t="s">
        <v>57</v>
      </c>
      <c r="X509" s="69">
        <v>2.6</v>
      </c>
      <c r="Y509" s="69">
        <v>3.2</v>
      </c>
      <c r="Z509" s="69">
        <v>7.6</v>
      </c>
      <c r="AA509" s="69"/>
    </row>
    <row r="510" spans="2:27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I510" s="69">
        <v>10.6</v>
      </c>
      <c r="J510" s="69">
        <v>9.8000000000000007</v>
      </c>
      <c r="K510" s="69">
        <v>5.6</v>
      </c>
      <c r="L510" s="69">
        <v>7.4</v>
      </c>
      <c r="M510" s="69">
        <v>4</v>
      </c>
      <c r="N510" s="69">
        <v>10</v>
      </c>
      <c r="O510" s="69">
        <v>4</v>
      </c>
      <c r="P510" s="69">
        <v>8</v>
      </c>
      <c r="Q510" s="69"/>
      <c r="R510" s="69">
        <v>4.4000000000000004</v>
      </c>
      <c r="S510" s="69">
        <v>9</v>
      </c>
      <c r="T510" s="69"/>
      <c r="U510" s="69">
        <v>10.6</v>
      </c>
      <c r="V510" s="69">
        <v>10</v>
      </c>
      <c r="W510" s="125" t="s">
        <v>57</v>
      </c>
      <c r="X510" s="69">
        <v>2</v>
      </c>
      <c r="Y510" s="69">
        <v>7</v>
      </c>
      <c r="Z510" s="69">
        <v>5</v>
      </c>
      <c r="AA510" s="69"/>
    </row>
    <row r="511" spans="2:27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I511" s="69">
        <v>4.5999999999999996</v>
      </c>
      <c r="J511" s="69">
        <v>6.2</v>
      </c>
      <c r="K511" s="69">
        <v>8.4</v>
      </c>
      <c r="L511" s="69">
        <v>3.6</v>
      </c>
      <c r="M511" s="69">
        <v>4</v>
      </c>
      <c r="N511" s="69">
        <v>6</v>
      </c>
      <c r="O511" s="69">
        <v>3</v>
      </c>
      <c r="P511" s="69">
        <v>4.2</v>
      </c>
      <c r="Q511" s="69"/>
      <c r="R511" s="69">
        <v>4.2</v>
      </c>
      <c r="S511" s="69">
        <v>4.4000000000000004</v>
      </c>
      <c r="T511" s="69"/>
      <c r="U511" s="69">
        <v>5.2</v>
      </c>
      <c r="V511" s="69">
        <v>4.8</v>
      </c>
      <c r="W511" s="125" t="s">
        <v>57</v>
      </c>
      <c r="X511" s="69">
        <v>2.6</v>
      </c>
      <c r="Y511" s="69">
        <v>2.6</v>
      </c>
      <c r="Z511" s="69">
        <v>7</v>
      </c>
      <c r="AA511" s="69"/>
    </row>
    <row r="512" spans="2:27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I512" s="69">
        <v>8.4</v>
      </c>
      <c r="J512" s="69">
        <v>8.5</v>
      </c>
      <c r="K512" s="69">
        <v>5</v>
      </c>
      <c r="L512" s="69">
        <v>7</v>
      </c>
      <c r="M512" s="69">
        <v>7.2</v>
      </c>
      <c r="N512" s="69">
        <v>10.199999999999999</v>
      </c>
      <c r="O512" s="69">
        <v>7</v>
      </c>
      <c r="P512" s="69">
        <v>8.6</v>
      </c>
      <c r="Q512" s="69"/>
      <c r="R512" s="69">
        <v>6.8</v>
      </c>
      <c r="S512" s="69">
        <v>7</v>
      </c>
      <c r="T512" s="69"/>
      <c r="U512" s="69">
        <v>11</v>
      </c>
      <c r="V512" s="69">
        <v>10</v>
      </c>
      <c r="W512" s="125" t="s">
        <v>57</v>
      </c>
      <c r="X512" s="69">
        <v>3.2</v>
      </c>
      <c r="Y512" s="69">
        <v>6.6</v>
      </c>
      <c r="Z512" s="69">
        <v>4</v>
      </c>
      <c r="AA512" s="69"/>
    </row>
    <row r="513" spans="2:27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I513" s="69">
        <v>4.5999999999999996</v>
      </c>
      <c r="J513" s="69">
        <v>4.8</v>
      </c>
      <c r="K513" s="69">
        <v>9</v>
      </c>
      <c r="L513" s="69">
        <v>3</v>
      </c>
      <c r="M513" s="69">
        <v>4</v>
      </c>
      <c r="N513" s="69">
        <v>5.4</v>
      </c>
      <c r="O513" s="69">
        <v>4.2</v>
      </c>
      <c r="P513" s="125" t="s">
        <v>57</v>
      </c>
      <c r="Q513" s="69"/>
      <c r="R513" s="69">
        <v>2</v>
      </c>
      <c r="S513" s="69">
        <v>4.5999999999999996</v>
      </c>
      <c r="T513" s="69"/>
      <c r="U513" s="69">
        <v>6</v>
      </c>
      <c r="V513" s="69">
        <v>4.5999999999999996</v>
      </c>
      <c r="W513" s="125" t="s">
        <v>57</v>
      </c>
      <c r="X513" s="69">
        <v>1.4</v>
      </c>
      <c r="Y513" s="69">
        <v>2.8</v>
      </c>
      <c r="Z513" s="69">
        <v>7.7</v>
      </c>
      <c r="AA513" s="69"/>
    </row>
    <row r="514" spans="2:27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I514" s="69">
        <v>9.6</v>
      </c>
      <c r="J514" s="69">
        <v>9</v>
      </c>
      <c r="K514" s="69">
        <v>5.2</v>
      </c>
      <c r="L514" s="69">
        <v>4.4000000000000004</v>
      </c>
      <c r="M514" s="69">
        <v>8.4</v>
      </c>
      <c r="N514" s="69">
        <v>10.199999999999999</v>
      </c>
      <c r="O514" s="69">
        <v>9</v>
      </c>
      <c r="P514" s="69">
        <v>8.8000000000000007</v>
      </c>
      <c r="Q514" s="124"/>
      <c r="R514" s="69">
        <v>6.6</v>
      </c>
      <c r="S514" s="69">
        <v>5.8</v>
      </c>
      <c r="T514" s="69"/>
      <c r="U514" s="69">
        <v>11.2</v>
      </c>
      <c r="V514" s="69">
        <v>7.8</v>
      </c>
      <c r="W514" s="125" t="s">
        <v>57</v>
      </c>
      <c r="X514" s="69">
        <v>4.2</v>
      </c>
      <c r="Y514" s="69">
        <v>6.2</v>
      </c>
      <c r="Z514" s="69">
        <v>4.2</v>
      </c>
      <c r="AA514" s="69"/>
    </row>
    <row r="515" spans="2:27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I515" s="69">
        <v>4.8</v>
      </c>
      <c r="J515" s="69">
        <v>5</v>
      </c>
      <c r="K515" s="69">
        <v>7</v>
      </c>
      <c r="L515" s="69">
        <v>5.8</v>
      </c>
      <c r="M515" s="69">
        <v>4</v>
      </c>
      <c r="N515" s="69">
        <v>5.4</v>
      </c>
      <c r="O515" s="115">
        <v>2.8</v>
      </c>
      <c r="P515" s="125" t="s">
        <v>57</v>
      </c>
      <c r="Q515" s="124"/>
      <c r="R515" s="69">
        <v>2.2000000000000002</v>
      </c>
      <c r="S515" s="69">
        <v>4.2</v>
      </c>
      <c r="T515" s="69"/>
      <c r="U515" s="69">
        <v>6.2</v>
      </c>
      <c r="V515" s="69">
        <v>4.9000000000000004</v>
      </c>
      <c r="W515" s="125" t="s">
        <v>57</v>
      </c>
      <c r="X515" s="69">
        <v>1.2</v>
      </c>
      <c r="Y515" s="69">
        <v>3.8</v>
      </c>
      <c r="Z515" s="69">
        <v>8</v>
      </c>
      <c r="AA515" s="69"/>
    </row>
    <row r="516" spans="2:27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I516" s="69">
        <v>7.4</v>
      </c>
      <c r="J516" s="69">
        <v>8.6</v>
      </c>
      <c r="K516" s="69">
        <v>4.4000000000000004</v>
      </c>
      <c r="L516" s="69">
        <v>6.8</v>
      </c>
      <c r="M516" s="69">
        <v>9</v>
      </c>
      <c r="N516" s="69">
        <v>9.8000000000000007</v>
      </c>
      <c r="O516" s="69">
        <v>5.4</v>
      </c>
      <c r="P516" s="69">
        <v>5.2</v>
      </c>
      <c r="Q516" s="124"/>
      <c r="R516" s="69">
        <v>6.6</v>
      </c>
      <c r="S516" s="69">
        <v>5.2</v>
      </c>
      <c r="T516" s="69"/>
      <c r="U516" s="69">
        <v>9.6</v>
      </c>
      <c r="V516" s="69">
        <v>10.8</v>
      </c>
      <c r="W516" s="125" t="s">
        <v>57</v>
      </c>
      <c r="X516" s="69">
        <v>2.8</v>
      </c>
      <c r="Y516" s="69">
        <v>6.4</v>
      </c>
      <c r="Z516" s="69">
        <v>2.8</v>
      </c>
      <c r="AA516" s="69"/>
    </row>
    <row r="517" spans="2:27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I517" s="69">
        <v>3.2</v>
      </c>
      <c r="J517" s="69">
        <v>3.8</v>
      </c>
      <c r="K517" s="69">
        <v>8.4</v>
      </c>
      <c r="L517" s="69">
        <v>3.4</v>
      </c>
      <c r="M517" s="69">
        <v>3.8</v>
      </c>
      <c r="N517" s="69">
        <v>5.2</v>
      </c>
      <c r="O517" s="69">
        <v>3</v>
      </c>
      <c r="P517" s="69">
        <v>7</v>
      </c>
      <c r="Q517" s="124"/>
      <c r="R517" s="69">
        <v>2.2000000000000002</v>
      </c>
      <c r="S517" s="69">
        <v>13</v>
      </c>
      <c r="T517" s="69"/>
      <c r="U517" s="69">
        <v>5</v>
      </c>
      <c r="V517" s="69">
        <v>4</v>
      </c>
      <c r="W517" s="125" t="s">
        <v>57</v>
      </c>
      <c r="X517" s="69">
        <v>2.6</v>
      </c>
      <c r="Y517" s="69">
        <v>3</v>
      </c>
      <c r="Z517" s="69">
        <v>7</v>
      </c>
      <c r="AA517" s="69"/>
    </row>
    <row r="518" spans="2:27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I518" s="69">
        <v>6.2</v>
      </c>
      <c r="J518" s="69">
        <v>8.1999999999999993</v>
      </c>
      <c r="K518" s="69">
        <v>5</v>
      </c>
      <c r="L518" s="69">
        <v>6.6</v>
      </c>
      <c r="M518" s="69">
        <v>8.4</v>
      </c>
      <c r="N518" s="69">
        <v>10.8</v>
      </c>
      <c r="O518" s="69">
        <v>5.4</v>
      </c>
      <c r="P518" s="69">
        <v>6.8</v>
      </c>
      <c r="Q518" s="124"/>
      <c r="R518" s="69">
        <v>5</v>
      </c>
      <c r="S518" s="69">
        <v>7.2</v>
      </c>
      <c r="T518" s="69"/>
      <c r="U518" s="69">
        <v>10.4</v>
      </c>
      <c r="V518" s="69">
        <v>10</v>
      </c>
      <c r="W518" s="125" t="s">
        <v>57</v>
      </c>
      <c r="X518" s="69">
        <v>1</v>
      </c>
      <c r="Y518" s="69">
        <v>7</v>
      </c>
      <c r="Z518" s="69">
        <v>3.8</v>
      </c>
      <c r="AA518" s="69"/>
    </row>
    <row r="519" spans="2:27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I519" s="69">
        <v>3.8</v>
      </c>
      <c r="J519" s="69">
        <v>5</v>
      </c>
      <c r="K519" s="69">
        <v>8.1999999999999993</v>
      </c>
      <c r="L519" s="69">
        <v>3.6</v>
      </c>
      <c r="M519" s="69">
        <v>4</v>
      </c>
      <c r="N519" s="69">
        <v>3</v>
      </c>
      <c r="O519" s="125" t="s">
        <v>57</v>
      </c>
      <c r="P519" s="69">
        <v>3.2</v>
      </c>
      <c r="Q519" s="124"/>
      <c r="R519" s="69">
        <v>3</v>
      </c>
      <c r="S519" s="69">
        <v>5.6</v>
      </c>
      <c r="T519" s="69"/>
      <c r="U519" s="125" t="s">
        <v>57</v>
      </c>
      <c r="V519" s="69">
        <v>3</v>
      </c>
      <c r="W519" s="125" t="s">
        <v>57</v>
      </c>
      <c r="X519" s="69">
        <v>1</v>
      </c>
      <c r="Y519" s="69">
        <v>3.8</v>
      </c>
      <c r="Z519" s="69">
        <v>5</v>
      </c>
      <c r="AA519" s="69"/>
    </row>
    <row r="520" spans="2:27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I520" s="114">
        <v>12</v>
      </c>
      <c r="J520" s="69">
        <v>7.4</v>
      </c>
      <c r="K520" s="69">
        <v>1.6</v>
      </c>
      <c r="L520" s="69">
        <v>5.4</v>
      </c>
      <c r="M520" s="69">
        <v>8</v>
      </c>
      <c r="N520" s="114">
        <v>6</v>
      </c>
      <c r="O520" s="69">
        <v>3.63</v>
      </c>
      <c r="P520" s="69">
        <v>8.1999999999999993</v>
      </c>
      <c r="Q520" s="124"/>
      <c r="R520" s="69">
        <v>6</v>
      </c>
      <c r="S520" s="69">
        <v>8.4</v>
      </c>
      <c r="T520" s="69"/>
      <c r="U520" s="69">
        <v>10.6</v>
      </c>
      <c r="V520" s="69">
        <v>7</v>
      </c>
      <c r="W520" s="125" t="s">
        <v>57</v>
      </c>
      <c r="X520" s="69">
        <v>2.2000000000000002</v>
      </c>
      <c r="Y520" s="69">
        <v>7.2</v>
      </c>
      <c r="Z520" s="69">
        <v>3</v>
      </c>
      <c r="AA520" s="69"/>
    </row>
    <row r="521" spans="2:27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I521" s="69">
        <v>6</v>
      </c>
      <c r="J521" s="69">
        <v>3.4</v>
      </c>
      <c r="K521" s="69">
        <v>10.199999999999999</v>
      </c>
      <c r="L521" s="69">
        <v>3.4</v>
      </c>
      <c r="M521" s="69">
        <v>3.4</v>
      </c>
      <c r="N521" s="69">
        <v>4</v>
      </c>
      <c r="O521" s="69">
        <v>3</v>
      </c>
      <c r="P521" s="69">
        <v>3.6</v>
      </c>
      <c r="Q521" s="124"/>
      <c r="R521" s="69">
        <v>2.2999999999999998</v>
      </c>
      <c r="S521" s="69">
        <v>5.4</v>
      </c>
      <c r="T521" s="69"/>
      <c r="U521" s="69">
        <v>8</v>
      </c>
      <c r="V521" s="69">
        <v>3</v>
      </c>
      <c r="W521" s="125" t="s">
        <v>57</v>
      </c>
      <c r="X521" s="69">
        <v>1</v>
      </c>
      <c r="Y521" s="69">
        <v>3.8</v>
      </c>
      <c r="Z521" s="69">
        <v>9.4</v>
      </c>
      <c r="AA521" s="69"/>
    </row>
    <row r="522" spans="2:27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I522" s="69">
        <v>9.4</v>
      </c>
      <c r="J522" s="69">
        <v>6.2</v>
      </c>
      <c r="K522" s="69">
        <v>4.2</v>
      </c>
      <c r="L522" s="69">
        <v>5.6</v>
      </c>
      <c r="M522" s="69">
        <v>7</v>
      </c>
      <c r="N522" s="69">
        <v>8.4</v>
      </c>
      <c r="O522" s="69">
        <v>3.4</v>
      </c>
      <c r="P522" s="69">
        <v>8</v>
      </c>
      <c r="Q522" s="124"/>
      <c r="R522" s="69">
        <v>5.6</v>
      </c>
      <c r="S522" s="69">
        <v>6.8</v>
      </c>
      <c r="T522" s="69"/>
      <c r="U522" s="69">
        <v>10.4</v>
      </c>
      <c r="V522" s="69">
        <v>10.6</v>
      </c>
      <c r="W522" s="125" t="s">
        <v>57</v>
      </c>
      <c r="X522" s="69">
        <v>2.4</v>
      </c>
      <c r="Y522" s="69">
        <v>6.9</v>
      </c>
      <c r="Z522" s="69">
        <v>4</v>
      </c>
      <c r="AA522" s="69"/>
    </row>
    <row r="523" spans="2:27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I523" s="69">
        <v>4.8</v>
      </c>
      <c r="J523" s="69">
        <v>3.6</v>
      </c>
      <c r="K523" s="69">
        <v>8.1999999999999993</v>
      </c>
      <c r="L523" s="69">
        <v>3</v>
      </c>
      <c r="M523" s="69">
        <v>4</v>
      </c>
      <c r="N523" s="69">
        <v>4.2</v>
      </c>
      <c r="O523" s="69">
        <v>4</v>
      </c>
      <c r="P523" s="69">
        <v>5.4</v>
      </c>
      <c r="Q523" s="124"/>
      <c r="R523" s="69">
        <v>2</v>
      </c>
      <c r="S523" s="69">
        <v>2.4</v>
      </c>
      <c r="T523" s="69"/>
      <c r="U523" s="69">
        <v>4.5999999999999996</v>
      </c>
      <c r="V523" s="69">
        <v>4.4000000000000004</v>
      </c>
      <c r="W523" s="125" t="s">
        <v>57</v>
      </c>
      <c r="X523" s="69">
        <v>2.2000000000000002</v>
      </c>
      <c r="Y523" s="69">
        <v>3</v>
      </c>
      <c r="Z523" s="69">
        <v>3</v>
      </c>
      <c r="AA523" s="69"/>
    </row>
    <row r="524" spans="2:27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I524" s="69">
        <v>11.4</v>
      </c>
      <c r="J524" s="125" t="s">
        <v>57</v>
      </c>
      <c r="K524" s="69">
        <v>4.4000000000000004</v>
      </c>
      <c r="L524" s="69">
        <v>5.2</v>
      </c>
      <c r="M524" s="69">
        <v>6.4</v>
      </c>
      <c r="N524" s="69">
        <v>7.4</v>
      </c>
      <c r="O524" s="69">
        <v>2.9</v>
      </c>
      <c r="P524" s="69">
        <v>10</v>
      </c>
      <c r="Q524" s="124"/>
      <c r="R524" s="69">
        <v>6.2</v>
      </c>
      <c r="S524" s="69">
        <v>8.6</v>
      </c>
      <c r="T524" s="69"/>
      <c r="U524" s="69">
        <v>10.6</v>
      </c>
      <c r="V524" s="69">
        <v>10</v>
      </c>
      <c r="W524" s="125" t="s">
        <v>57</v>
      </c>
      <c r="X524" s="69">
        <v>2.6</v>
      </c>
      <c r="Y524" s="69">
        <v>7.8</v>
      </c>
      <c r="Z524" s="69">
        <v>5.7</v>
      </c>
      <c r="AA524" s="69"/>
    </row>
    <row r="525" spans="2:27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I525" s="69">
        <v>4.8</v>
      </c>
      <c r="J525" s="125" t="s">
        <v>57</v>
      </c>
      <c r="K525" s="69">
        <v>8.4</v>
      </c>
      <c r="L525" s="69">
        <v>3.2</v>
      </c>
      <c r="M525" s="69">
        <v>3.5</v>
      </c>
      <c r="N525" s="69">
        <v>2.4</v>
      </c>
      <c r="O525" s="69">
        <v>2.2000000000000002</v>
      </c>
      <c r="P525" s="69">
        <v>4</v>
      </c>
      <c r="Q525" s="124"/>
      <c r="R525" s="69">
        <v>2</v>
      </c>
      <c r="S525" s="69">
        <v>4</v>
      </c>
      <c r="T525" s="69"/>
      <c r="U525" s="69">
        <v>4.8</v>
      </c>
      <c r="V525" s="69">
        <v>5.2</v>
      </c>
      <c r="W525" s="125" t="s">
        <v>57</v>
      </c>
      <c r="X525" s="69">
        <v>1.8</v>
      </c>
      <c r="Y525" s="69">
        <v>3.4</v>
      </c>
      <c r="Z525" s="69">
        <v>7</v>
      </c>
      <c r="AA525" s="69"/>
    </row>
    <row r="526" spans="2:27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I526" s="69">
        <v>7.8</v>
      </c>
      <c r="J526" s="125" t="s">
        <v>57</v>
      </c>
      <c r="K526" s="69">
        <v>5.6</v>
      </c>
      <c r="L526" s="69">
        <v>6.2</v>
      </c>
      <c r="M526" s="69">
        <v>6</v>
      </c>
      <c r="N526" s="69">
        <v>12.4</v>
      </c>
      <c r="O526" s="69">
        <v>4.2</v>
      </c>
      <c r="P526" s="69">
        <v>9</v>
      </c>
      <c r="Q526" s="124"/>
      <c r="R526" s="69">
        <v>6</v>
      </c>
      <c r="S526" s="69">
        <v>8.1999999999999993</v>
      </c>
      <c r="T526" s="69"/>
      <c r="U526" s="69">
        <v>11.4</v>
      </c>
      <c r="V526" s="69">
        <v>7.8</v>
      </c>
      <c r="W526" s="125" t="s">
        <v>57</v>
      </c>
      <c r="X526" s="69">
        <v>2.8</v>
      </c>
      <c r="Y526" s="69">
        <v>8.4</v>
      </c>
      <c r="Z526" s="69">
        <v>4</v>
      </c>
      <c r="AA526" s="69"/>
    </row>
    <row r="527" spans="2:27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I527" s="69">
        <v>4.5999999999999996</v>
      </c>
      <c r="J527" s="125" t="s">
        <v>57</v>
      </c>
      <c r="K527" s="69">
        <v>9.1999999999999993</v>
      </c>
      <c r="L527" s="69">
        <v>2.8</v>
      </c>
      <c r="M527" s="69">
        <v>5</v>
      </c>
      <c r="N527" s="69">
        <v>4</v>
      </c>
      <c r="O527" s="69">
        <v>2.8</v>
      </c>
      <c r="P527" s="69">
        <v>4</v>
      </c>
      <c r="Q527" s="124"/>
      <c r="R527" s="69">
        <v>3.4</v>
      </c>
      <c r="S527" s="69">
        <v>4</v>
      </c>
      <c r="T527" s="69"/>
      <c r="U527" s="69">
        <v>5.6</v>
      </c>
      <c r="V527" s="69">
        <v>3.8</v>
      </c>
      <c r="W527" s="125" t="s">
        <v>57</v>
      </c>
      <c r="X527" s="69">
        <v>1.4</v>
      </c>
      <c r="Y527" s="69">
        <v>2.2000000000000002</v>
      </c>
      <c r="Z527" s="69">
        <v>6</v>
      </c>
      <c r="AA527" s="69"/>
    </row>
    <row r="528" spans="2:27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I528" s="69">
        <v>9.1999999999999993</v>
      </c>
      <c r="J528" s="125" t="s">
        <v>57</v>
      </c>
      <c r="K528" s="69">
        <v>5.8</v>
      </c>
      <c r="L528" s="69">
        <v>5.8</v>
      </c>
      <c r="M528" s="69">
        <v>6.6</v>
      </c>
      <c r="N528" s="69">
        <v>8.1999999999999993</v>
      </c>
      <c r="O528" s="69">
        <v>5</v>
      </c>
      <c r="P528" s="69">
        <v>11</v>
      </c>
      <c r="Q528" s="69"/>
      <c r="R528" s="69">
        <v>5.2</v>
      </c>
      <c r="S528" s="69">
        <v>8.1999999999999993</v>
      </c>
      <c r="T528" s="69"/>
      <c r="U528" s="69">
        <v>10.6</v>
      </c>
      <c r="V528" s="69">
        <v>8</v>
      </c>
      <c r="W528" s="125" t="s">
        <v>57</v>
      </c>
      <c r="X528" s="69">
        <v>3</v>
      </c>
      <c r="Y528" s="69">
        <v>7</v>
      </c>
      <c r="Z528" s="69">
        <v>5</v>
      </c>
      <c r="AA528" s="69"/>
    </row>
    <row r="529" spans="2:27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I529" s="69">
        <v>4.5999999999999996</v>
      </c>
      <c r="J529" s="125" t="s">
        <v>57</v>
      </c>
      <c r="K529" s="69">
        <v>9</v>
      </c>
      <c r="L529" s="69">
        <v>3</v>
      </c>
      <c r="M529" s="69">
        <v>4.7</v>
      </c>
      <c r="N529" s="69">
        <v>3</v>
      </c>
      <c r="O529" s="69">
        <v>2.2000000000000002</v>
      </c>
      <c r="P529" s="69">
        <v>3</v>
      </c>
      <c r="Q529" s="69"/>
      <c r="R529" s="69">
        <v>2.4</v>
      </c>
      <c r="S529" s="69">
        <v>4</v>
      </c>
      <c r="T529" s="69"/>
      <c r="U529" s="69">
        <v>4.5999999999999996</v>
      </c>
      <c r="V529" s="69">
        <v>5.5</v>
      </c>
      <c r="W529" s="125" t="s">
        <v>57</v>
      </c>
      <c r="X529" s="69">
        <v>2</v>
      </c>
      <c r="Y529" s="69">
        <v>3.8</v>
      </c>
      <c r="Z529" s="69">
        <v>5</v>
      </c>
      <c r="AA529" s="69"/>
    </row>
    <row r="530" spans="2:27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I530" s="69">
        <v>10</v>
      </c>
      <c r="J530" s="125" t="s">
        <v>57</v>
      </c>
      <c r="K530" s="69">
        <v>3.4</v>
      </c>
      <c r="L530" s="69">
        <v>6.2</v>
      </c>
      <c r="M530" s="69">
        <v>6</v>
      </c>
      <c r="N530" s="69">
        <v>6.4</v>
      </c>
      <c r="O530" s="69">
        <v>4.2</v>
      </c>
      <c r="P530" s="69">
        <v>7.8</v>
      </c>
      <c r="Q530" s="69"/>
      <c r="R530" s="69">
        <v>5.8</v>
      </c>
      <c r="S530" s="69">
        <v>10</v>
      </c>
      <c r="T530" s="69"/>
      <c r="U530" s="69">
        <v>11.2</v>
      </c>
      <c r="V530" s="69">
        <v>8</v>
      </c>
      <c r="W530" s="125" t="s">
        <v>57</v>
      </c>
      <c r="X530" s="125" t="s">
        <v>57</v>
      </c>
      <c r="Y530" s="69">
        <v>7.2</v>
      </c>
      <c r="Z530" s="69">
        <v>4.2</v>
      </c>
      <c r="AA530" s="69"/>
    </row>
    <row r="531" spans="2:27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I531" s="69">
        <v>4.8</v>
      </c>
      <c r="J531" s="125" t="s">
        <v>57</v>
      </c>
      <c r="K531" s="69">
        <v>9.6</v>
      </c>
      <c r="L531" s="69">
        <v>3.4</v>
      </c>
      <c r="M531" s="69">
        <v>1</v>
      </c>
      <c r="N531" s="69">
        <v>2.8</v>
      </c>
      <c r="O531" s="69">
        <v>2.2000000000000002</v>
      </c>
      <c r="P531" s="69">
        <v>4</v>
      </c>
      <c r="Q531" s="69"/>
      <c r="R531" s="69">
        <v>3.2</v>
      </c>
      <c r="S531" s="69">
        <v>4.5999999999999996</v>
      </c>
      <c r="T531" s="69"/>
      <c r="U531" s="69">
        <v>7.2</v>
      </c>
      <c r="V531" s="69">
        <v>4.4000000000000004</v>
      </c>
      <c r="W531" s="125" t="s">
        <v>57</v>
      </c>
      <c r="X531" s="125" t="s">
        <v>57</v>
      </c>
      <c r="Y531" s="69">
        <v>4</v>
      </c>
      <c r="Z531" s="69">
        <v>7.4</v>
      </c>
      <c r="AA531" s="69"/>
    </row>
    <row r="532" spans="2:27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I532" s="69">
        <v>9.8000000000000007</v>
      </c>
      <c r="J532" s="125" t="s">
        <v>57</v>
      </c>
      <c r="K532" s="69">
        <v>3.8</v>
      </c>
      <c r="L532" s="69">
        <v>5.2</v>
      </c>
      <c r="M532" s="69">
        <v>7.2</v>
      </c>
      <c r="N532" s="69">
        <v>13</v>
      </c>
      <c r="O532" s="69">
        <v>5.2</v>
      </c>
      <c r="P532" s="69">
        <v>8.4</v>
      </c>
      <c r="Q532" s="69"/>
      <c r="R532" s="69">
        <v>5.6</v>
      </c>
      <c r="S532" s="69">
        <v>9.6</v>
      </c>
      <c r="T532" s="69"/>
      <c r="U532" s="69">
        <v>12</v>
      </c>
      <c r="V532" s="69">
        <v>9</v>
      </c>
      <c r="W532" s="125" t="s">
        <v>57</v>
      </c>
      <c r="X532" s="125" t="s">
        <v>57</v>
      </c>
      <c r="Y532" s="69">
        <v>5.8</v>
      </c>
      <c r="Z532" s="69">
        <v>4.8</v>
      </c>
      <c r="AA532" s="69"/>
    </row>
    <row r="533" spans="2:27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I533" s="69">
        <v>3.4</v>
      </c>
      <c r="J533" s="125" t="s">
        <v>57</v>
      </c>
      <c r="K533" s="69">
        <v>8</v>
      </c>
      <c r="L533" s="69">
        <v>3.6</v>
      </c>
      <c r="M533" s="69">
        <v>4.5</v>
      </c>
      <c r="N533" s="69">
        <v>5.2</v>
      </c>
      <c r="O533" s="69">
        <v>2</v>
      </c>
      <c r="P533" s="69">
        <v>2</v>
      </c>
      <c r="Q533" s="69"/>
      <c r="R533" s="69">
        <v>2</v>
      </c>
      <c r="S533" s="69">
        <v>3.2</v>
      </c>
      <c r="T533" s="69"/>
      <c r="U533" s="69">
        <v>4.2</v>
      </c>
      <c r="V533" s="69">
        <v>4</v>
      </c>
      <c r="W533" s="125" t="s">
        <v>57</v>
      </c>
      <c r="X533" s="125" t="s">
        <v>57</v>
      </c>
      <c r="Y533" s="69">
        <v>4.2</v>
      </c>
      <c r="Z533" s="114">
        <v>7</v>
      </c>
      <c r="AA533" s="69"/>
    </row>
    <row r="534" spans="2:27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I534" s="69">
        <v>6.4</v>
      </c>
      <c r="J534" s="125" t="s">
        <v>57</v>
      </c>
      <c r="K534" s="69">
        <v>4</v>
      </c>
      <c r="L534" s="69">
        <v>6.2</v>
      </c>
      <c r="M534" s="69">
        <v>4</v>
      </c>
      <c r="N534" s="69">
        <v>6.8</v>
      </c>
      <c r="O534" s="69">
        <v>3.2</v>
      </c>
      <c r="P534" s="69">
        <v>7.8</v>
      </c>
      <c r="Q534" s="69"/>
      <c r="R534" s="69">
        <v>4.9000000000000004</v>
      </c>
      <c r="S534" s="69">
        <v>9</v>
      </c>
      <c r="T534" s="69"/>
      <c r="U534" s="69">
        <v>8.6</v>
      </c>
      <c r="V534" s="69">
        <v>8.4</v>
      </c>
      <c r="W534" s="125" t="s">
        <v>57</v>
      </c>
      <c r="X534" s="125" t="s">
        <v>57</v>
      </c>
      <c r="Y534" s="69">
        <v>7.4</v>
      </c>
      <c r="Z534" s="114">
        <v>4</v>
      </c>
      <c r="AA534" s="69"/>
    </row>
    <row r="535" spans="2:27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I535" s="69">
        <v>3.2</v>
      </c>
      <c r="J535" s="125" t="s">
        <v>57</v>
      </c>
      <c r="K535" s="69">
        <v>8</v>
      </c>
      <c r="L535" s="69">
        <v>3</v>
      </c>
      <c r="M535" s="69">
        <v>2.4</v>
      </c>
      <c r="N535" s="69">
        <v>2.4</v>
      </c>
      <c r="O535" s="69">
        <v>2</v>
      </c>
      <c r="P535" s="69">
        <v>4.8</v>
      </c>
      <c r="Q535" s="69"/>
      <c r="R535" s="69">
        <v>2.7</v>
      </c>
      <c r="S535" s="69">
        <v>4.5999999999999996</v>
      </c>
      <c r="T535" s="69"/>
      <c r="U535" s="69">
        <v>5.4</v>
      </c>
      <c r="V535" s="69">
        <v>6</v>
      </c>
      <c r="W535" s="125" t="s">
        <v>57</v>
      </c>
      <c r="X535" s="125" t="s">
        <v>57</v>
      </c>
      <c r="Y535" s="69">
        <v>5</v>
      </c>
      <c r="Z535" s="69">
        <v>14</v>
      </c>
      <c r="AA535" s="69"/>
    </row>
    <row r="536" spans="2:27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I536" s="69">
        <v>11.2</v>
      </c>
      <c r="J536" s="125" t="s">
        <v>57</v>
      </c>
      <c r="K536" s="69">
        <v>3.4</v>
      </c>
      <c r="L536" s="69">
        <v>5.4</v>
      </c>
      <c r="M536" s="69">
        <v>4.2</v>
      </c>
      <c r="N536" s="69">
        <v>7.8</v>
      </c>
      <c r="O536" s="69">
        <v>3.8</v>
      </c>
      <c r="P536" s="69">
        <v>7.4</v>
      </c>
      <c r="Q536" s="69"/>
      <c r="R536" s="69">
        <v>6</v>
      </c>
      <c r="S536" s="69">
        <v>7.6</v>
      </c>
      <c r="T536" s="69"/>
      <c r="U536" s="69">
        <v>10</v>
      </c>
      <c r="V536" s="69">
        <v>7.4</v>
      </c>
      <c r="W536" s="125" t="s">
        <v>57</v>
      </c>
      <c r="X536" s="125" t="s">
        <v>57</v>
      </c>
      <c r="Y536" s="69">
        <v>7.7</v>
      </c>
      <c r="Z536" s="69">
        <v>4</v>
      </c>
      <c r="AA536" s="69"/>
    </row>
    <row r="537" spans="2:27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I537" s="69">
        <v>3.8</v>
      </c>
      <c r="J537" s="125" t="s">
        <v>57</v>
      </c>
      <c r="K537" s="69">
        <v>8</v>
      </c>
      <c r="L537" s="69">
        <v>3</v>
      </c>
      <c r="M537" s="69">
        <v>2</v>
      </c>
      <c r="N537" s="69">
        <v>1.8</v>
      </c>
      <c r="O537" s="69">
        <v>4.4000000000000004</v>
      </c>
      <c r="P537" s="69">
        <v>2.8</v>
      </c>
      <c r="Q537" s="69"/>
      <c r="R537" s="69">
        <v>1.4</v>
      </c>
      <c r="S537" s="69">
        <v>3</v>
      </c>
      <c r="T537" s="69"/>
      <c r="U537" s="69">
        <v>4</v>
      </c>
      <c r="V537" s="69">
        <v>4</v>
      </c>
      <c r="W537" s="125" t="s">
        <v>57</v>
      </c>
      <c r="X537" s="125" t="s">
        <v>57</v>
      </c>
      <c r="Y537" s="69">
        <v>3.9</v>
      </c>
      <c r="Z537" s="69">
        <v>10</v>
      </c>
      <c r="AA537" s="69"/>
    </row>
    <row r="538" spans="2:27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I538" s="69">
        <v>9.8000000000000007</v>
      </c>
      <c r="J538" s="69">
        <v>8</v>
      </c>
      <c r="K538" s="69">
        <v>3.2</v>
      </c>
      <c r="L538" s="69">
        <v>6.2</v>
      </c>
      <c r="M538" s="69">
        <v>6</v>
      </c>
      <c r="N538" s="69">
        <v>4.5999999999999996</v>
      </c>
      <c r="O538" s="69">
        <v>3.8</v>
      </c>
      <c r="P538" s="69">
        <v>6.4</v>
      </c>
      <c r="Q538" s="69"/>
      <c r="R538" s="69">
        <v>5.8</v>
      </c>
      <c r="S538" s="69">
        <v>9.1999999999999993</v>
      </c>
      <c r="T538" s="69"/>
      <c r="U538" s="69">
        <v>9.8000000000000007</v>
      </c>
      <c r="V538" s="69">
        <v>9.4</v>
      </c>
      <c r="W538" s="125" t="s">
        <v>57</v>
      </c>
      <c r="X538" s="125" t="s">
        <v>57</v>
      </c>
      <c r="Y538" s="69">
        <v>7.8</v>
      </c>
      <c r="Z538" s="69">
        <v>3.2</v>
      </c>
      <c r="AA538" s="69"/>
    </row>
    <row r="539" spans="2:27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I539" s="69">
        <v>4.8</v>
      </c>
      <c r="J539" s="69">
        <v>5.3</v>
      </c>
      <c r="K539" s="69">
        <v>7</v>
      </c>
      <c r="L539" s="69">
        <v>3</v>
      </c>
      <c r="M539" s="69">
        <v>3</v>
      </c>
      <c r="N539" s="69">
        <v>3.8</v>
      </c>
      <c r="O539" s="69">
        <v>2</v>
      </c>
      <c r="P539" s="69">
        <v>3.3</v>
      </c>
      <c r="Q539" s="69"/>
      <c r="R539" s="69">
        <v>2.2000000000000002</v>
      </c>
      <c r="S539" s="69">
        <v>5.4</v>
      </c>
      <c r="T539" s="69"/>
      <c r="U539" s="69">
        <v>5</v>
      </c>
      <c r="V539" s="69">
        <v>5</v>
      </c>
      <c r="W539" s="125" t="s">
        <v>57</v>
      </c>
      <c r="X539" s="125" t="s">
        <v>57</v>
      </c>
      <c r="Y539" s="69">
        <v>3.8</v>
      </c>
      <c r="Z539" s="69">
        <v>7.6</v>
      </c>
      <c r="AA539" s="69"/>
    </row>
    <row r="540" spans="2:27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I540" s="69">
        <v>10.6</v>
      </c>
      <c r="J540" s="69">
        <v>6</v>
      </c>
      <c r="K540" s="69">
        <v>4</v>
      </c>
      <c r="L540" s="69">
        <v>5.8</v>
      </c>
      <c r="M540" s="69">
        <v>9.4</v>
      </c>
      <c r="N540" s="69">
        <v>5.4</v>
      </c>
      <c r="O540" s="69">
        <v>4.2</v>
      </c>
      <c r="P540" s="69">
        <v>7.2</v>
      </c>
      <c r="Q540" s="69"/>
      <c r="R540" s="69">
        <v>6.2</v>
      </c>
      <c r="S540" s="69">
        <v>7</v>
      </c>
      <c r="T540" s="69"/>
      <c r="U540" s="69">
        <v>9</v>
      </c>
      <c r="V540" s="69">
        <v>8.1999999999999993</v>
      </c>
      <c r="W540" s="125" t="s">
        <v>57</v>
      </c>
      <c r="X540" s="125" t="s">
        <v>57</v>
      </c>
      <c r="Y540" s="69">
        <v>8</v>
      </c>
      <c r="Z540" s="69">
        <v>3.8</v>
      </c>
      <c r="AA540" s="69"/>
    </row>
    <row r="541" spans="2:27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I541" s="69">
        <v>5.2</v>
      </c>
      <c r="J541" s="69">
        <v>5</v>
      </c>
      <c r="K541" s="69">
        <v>9</v>
      </c>
      <c r="L541" s="69">
        <v>2.8</v>
      </c>
      <c r="M541" s="69">
        <v>4</v>
      </c>
      <c r="N541" s="69">
        <v>1.4</v>
      </c>
      <c r="O541" s="69">
        <v>3.2</v>
      </c>
      <c r="P541" s="69">
        <v>2.8</v>
      </c>
      <c r="Q541" s="69"/>
      <c r="R541" s="69">
        <v>3.2</v>
      </c>
      <c r="S541" s="69">
        <v>3.6</v>
      </c>
      <c r="T541" s="69"/>
      <c r="U541" s="69">
        <v>4.4000000000000004</v>
      </c>
      <c r="V541" s="69">
        <v>4</v>
      </c>
      <c r="W541" s="125" t="s">
        <v>57</v>
      </c>
      <c r="X541" s="125" t="s">
        <v>57</v>
      </c>
      <c r="Y541" s="69">
        <v>3.8</v>
      </c>
      <c r="Z541" s="69">
        <v>7.8</v>
      </c>
      <c r="AA541" s="69"/>
    </row>
    <row r="542" spans="2:27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I542" s="69">
        <v>9.1999999999999993</v>
      </c>
      <c r="J542" s="69">
        <v>9</v>
      </c>
      <c r="K542" s="69">
        <v>4.2</v>
      </c>
      <c r="L542" s="69">
        <v>6</v>
      </c>
      <c r="M542" s="69">
        <v>8</v>
      </c>
      <c r="N542" s="69">
        <v>7.2</v>
      </c>
      <c r="O542" s="69">
        <v>3</v>
      </c>
      <c r="P542" s="69">
        <v>7</v>
      </c>
      <c r="Q542" s="69"/>
      <c r="R542" s="69">
        <v>6</v>
      </c>
      <c r="S542" s="69">
        <v>7.2</v>
      </c>
      <c r="T542" s="69"/>
      <c r="U542" s="69">
        <v>9.6</v>
      </c>
      <c r="V542" s="69">
        <v>7.5</v>
      </c>
      <c r="W542" s="125" t="s">
        <v>57</v>
      </c>
      <c r="X542" s="125" t="s">
        <v>57</v>
      </c>
      <c r="Y542" s="69">
        <v>5.8</v>
      </c>
      <c r="Z542" s="69">
        <v>4</v>
      </c>
      <c r="AA542" s="69"/>
    </row>
    <row r="543" spans="2:27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I543" s="69">
        <v>5</v>
      </c>
      <c r="J543" s="69">
        <v>4</v>
      </c>
      <c r="K543" s="114">
        <v>8</v>
      </c>
      <c r="L543" s="69">
        <v>6.4</v>
      </c>
      <c r="M543" s="69">
        <v>3.8</v>
      </c>
      <c r="N543" s="69">
        <v>3.4</v>
      </c>
      <c r="O543" s="69">
        <v>4</v>
      </c>
      <c r="P543" s="69">
        <v>4.2</v>
      </c>
      <c r="Q543" s="69"/>
      <c r="R543" s="69">
        <v>2.8</v>
      </c>
      <c r="S543" s="69">
        <v>3.6</v>
      </c>
      <c r="T543" s="69"/>
      <c r="U543" s="69">
        <v>4.8</v>
      </c>
      <c r="V543" s="69">
        <v>3.9</v>
      </c>
      <c r="W543" s="125" t="s">
        <v>57</v>
      </c>
      <c r="X543" s="125" t="s">
        <v>57</v>
      </c>
      <c r="Y543" s="69">
        <v>4.8</v>
      </c>
      <c r="Z543" s="69">
        <v>8</v>
      </c>
      <c r="AA543" s="69"/>
    </row>
    <row r="544" spans="2:27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I544" s="125" t="s">
        <v>57</v>
      </c>
      <c r="J544" s="69">
        <v>7</v>
      </c>
      <c r="K544" s="114">
        <v>3.4</v>
      </c>
      <c r="L544" s="69">
        <v>5</v>
      </c>
      <c r="M544" s="69">
        <v>4.2</v>
      </c>
      <c r="N544" s="125" t="s">
        <v>57</v>
      </c>
      <c r="O544" s="69">
        <v>2</v>
      </c>
      <c r="P544" s="125" t="s">
        <v>57</v>
      </c>
      <c r="Q544" s="69"/>
      <c r="R544" s="69">
        <v>6</v>
      </c>
      <c r="S544" s="69">
        <v>8.4</v>
      </c>
      <c r="T544" s="69"/>
      <c r="U544" s="69">
        <v>9.8000000000000007</v>
      </c>
      <c r="V544" s="69">
        <v>8.6</v>
      </c>
      <c r="W544" s="125" t="s">
        <v>57</v>
      </c>
      <c r="X544" s="125" t="s">
        <v>57</v>
      </c>
      <c r="Y544" s="69">
        <v>6</v>
      </c>
      <c r="Z544" s="69">
        <v>4</v>
      </c>
      <c r="AA544" s="69"/>
    </row>
    <row r="545" spans="2:27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I545" s="69">
        <v>3.8</v>
      </c>
      <c r="J545" s="69">
        <v>5</v>
      </c>
      <c r="K545" s="69">
        <v>10.199999999999999</v>
      </c>
      <c r="L545" s="69">
        <v>2.2000000000000002</v>
      </c>
      <c r="M545" s="69">
        <v>2.2000000000000002</v>
      </c>
      <c r="N545" s="69">
        <v>2.4</v>
      </c>
      <c r="O545" s="69">
        <v>4.2</v>
      </c>
      <c r="P545" s="125" t="s">
        <v>57</v>
      </c>
      <c r="Q545" s="69"/>
      <c r="R545" s="69">
        <v>2.8</v>
      </c>
      <c r="S545" s="69">
        <v>3.6</v>
      </c>
      <c r="T545" s="69"/>
      <c r="U545" s="69">
        <v>5</v>
      </c>
      <c r="V545" s="69">
        <v>4.2</v>
      </c>
      <c r="W545" s="125" t="s">
        <v>57</v>
      </c>
      <c r="X545" s="125" t="s">
        <v>57</v>
      </c>
      <c r="Y545" s="69">
        <v>3.6</v>
      </c>
      <c r="Z545" s="69">
        <v>7</v>
      </c>
      <c r="AA545" s="69"/>
    </row>
    <row r="546" spans="2:27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I546" s="69">
        <v>11</v>
      </c>
      <c r="J546" s="69">
        <v>8</v>
      </c>
      <c r="K546" s="69">
        <v>4</v>
      </c>
      <c r="L546" s="69">
        <v>6.2</v>
      </c>
      <c r="M546" s="69">
        <v>7</v>
      </c>
      <c r="N546" s="69">
        <v>8.1999999999999993</v>
      </c>
      <c r="O546" s="69">
        <v>2.6</v>
      </c>
      <c r="P546" s="125" t="s">
        <v>57</v>
      </c>
      <c r="Q546" s="69"/>
      <c r="R546" s="69">
        <v>6</v>
      </c>
      <c r="S546" s="69">
        <v>7.8</v>
      </c>
      <c r="T546" s="69"/>
      <c r="U546" s="69">
        <v>10</v>
      </c>
      <c r="V546" s="69">
        <v>7.8</v>
      </c>
      <c r="W546" s="125" t="s">
        <v>57</v>
      </c>
      <c r="X546" s="125" t="s">
        <v>57</v>
      </c>
      <c r="Y546" s="69">
        <v>5.8</v>
      </c>
      <c r="Z546" s="69">
        <v>3.8</v>
      </c>
      <c r="AA546" s="69"/>
    </row>
    <row r="547" spans="2:27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I547" s="69">
        <v>3.8</v>
      </c>
      <c r="J547" s="69">
        <v>4</v>
      </c>
      <c r="K547" s="69">
        <v>8</v>
      </c>
      <c r="L547" s="69">
        <v>3.4</v>
      </c>
      <c r="M547" s="69">
        <v>6</v>
      </c>
      <c r="N547" s="69">
        <v>3</v>
      </c>
      <c r="O547" s="69">
        <v>3.4</v>
      </c>
      <c r="P547" s="125" t="s">
        <v>57</v>
      </c>
      <c r="Q547" s="69"/>
      <c r="R547" s="69">
        <v>3.4</v>
      </c>
      <c r="S547" s="69">
        <v>3.6</v>
      </c>
      <c r="T547" s="69"/>
      <c r="U547" s="69">
        <v>5</v>
      </c>
      <c r="V547" s="69">
        <v>5.2</v>
      </c>
      <c r="W547" s="125" t="s">
        <v>57</v>
      </c>
      <c r="X547" s="125" t="s">
        <v>57</v>
      </c>
      <c r="Y547" s="69">
        <v>6.4</v>
      </c>
      <c r="Z547" s="69">
        <v>5.6</v>
      </c>
      <c r="AA547" s="69"/>
    </row>
    <row r="548" spans="2:27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I548" s="69">
        <v>9.4</v>
      </c>
      <c r="J548" s="69">
        <v>8</v>
      </c>
      <c r="K548" s="69">
        <v>4.5999999999999996</v>
      </c>
      <c r="L548" s="69">
        <v>5.6</v>
      </c>
      <c r="M548" s="114">
        <v>6</v>
      </c>
      <c r="N548" s="69">
        <v>7</v>
      </c>
      <c r="O548" s="69">
        <v>5.6</v>
      </c>
      <c r="P548" s="125" t="s">
        <v>57</v>
      </c>
      <c r="Q548" s="69"/>
      <c r="R548" s="69">
        <v>5.0999999999999996</v>
      </c>
      <c r="S548" s="114">
        <v>9</v>
      </c>
      <c r="T548" s="69"/>
      <c r="U548" s="69">
        <v>7.4</v>
      </c>
      <c r="V548" s="69">
        <v>7.4</v>
      </c>
      <c r="W548" s="125" t="s">
        <v>57</v>
      </c>
      <c r="X548" s="125" t="s">
        <v>57</v>
      </c>
      <c r="Y548" s="69">
        <v>8.1999999999999993</v>
      </c>
      <c r="Z548" s="69">
        <v>2</v>
      </c>
      <c r="AA548" s="69"/>
    </row>
    <row r="549" spans="2:27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I549" s="69">
        <v>4.2</v>
      </c>
      <c r="J549" s="69">
        <v>4.2</v>
      </c>
      <c r="K549" s="69">
        <v>9</v>
      </c>
      <c r="L549" s="69">
        <v>3.6</v>
      </c>
      <c r="M549" s="69">
        <v>3</v>
      </c>
      <c r="N549" s="69">
        <v>4.2</v>
      </c>
      <c r="O549" s="69">
        <v>2.2000000000000002</v>
      </c>
      <c r="P549" s="125" t="s">
        <v>57</v>
      </c>
      <c r="Q549" s="69"/>
      <c r="R549" s="69">
        <v>2.8</v>
      </c>
      <c r="S549" s="69">
        <v>4.8</v>
      </c>
      <c r="T549" s="69"/>
      <c r="U549" s="69">
        <v>3.6</v>
      </c>
      <c r="V549" s="69">
        <v>6</v>
      </c>
      <c r="W549" s="125" t="s">
        <v>57</v>
      </c>
      <c r="X549" s="125" t="s">
        <v>57</v>
      </c>
      <c r="Y549" s="69">
        <v>2.6</v>
      </c>
      <c r="Z549" s="69">
        <v>8.4</v>
      </c>
      <c r="AA549" s="69"/>
    </row>
    <row r="550" spans="2:27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I550" s="69">
        <v>10</v>
      </c>
      <c r="J550" s="69">
        <v>2</v>
      </c>
      <c r="K550" s="69">
        <v>4.4000000000000004</v>
      </c>
      <c r="L550" s="69">
        <v>5.8</v>
      </c>
      <c r="M550" s="69">
        <v>5</v>
      </c>
      <c r="N550" s="69">
        <v>5.4</v>
      </c>
      <c r="O550" s="69">
        <v>4.2</v>
      </c>
      <c r="P550" s="125" t="s">
        <v>57</v>
      </c>
      <c r="Q550" s="69"/>
      <c r="R550" s="69">
        <v>6.2</v>
      </c>
      <c r="S550" s="69">
        <v>9</v>
      </c>
      <c r="T550" s="69"/>
      <c r="U550" s="69">
        <v>8</v>
      </c>
      <c r="V550" s="69">
        <v>7.8</v>
      </c>
      <c r="W550" s="125" t="s">
        <v>57</v>
      </c>
      <c r="X550" s="125" t="s">
        <v>57</v>
      </c>
      <c r="Y550" s="69">
        <v>5.7</v>
      </c>
      <c r="Z550" s="69">
        <v>3.6</v>
      </c>
      <c r="AA550" s="69"/>
    </row>
    <row r="551" spans="2:27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I551" s="69">
        <v>4</v>
      </c>
      <c r="J551" s="69">
        <v>3.5</v>
      </c>
      <c r="K551" s="69">
        <v>8.4</v>
      </c>
      <c r="L551" s="69">
        <v>3</v>
      </c>
      <c r="M551" s="69">
        <v>3.2</v>
      </c>
      <c r="N551" s="69">
        <v>3.4</v>
      </c>
      <c r="O551" s="69">
        <v>4</v>
      </c>
      <c r="P551" s="125" t="s">
        <v>57</v>
      </c>
      <c r="Q551" s="69"/>
      <c r="R551" s="69">
        <v>2.6</v>
      </c>
      <c r="S551" s="69">
        <v>4.4000000000000004</v>
      </c>
      <c r="T551" s="69"/>
      <c r="U551" s="69">
        <v>4</v>
      </c>
      <c r="V551" s="69">
        <v>4.2</v>
      </c>
      <c r="W551" s="125" t="s">
        <v>57</v>
      </c>
      <c r="X551" s="125" t="s">
        <v>57</v>
      </c>
      <c r="Y551" s="69">
        <v>3.5</v>
      </c>
      <c r="Z551" s="69">
        <v>7.8</v>
      </c>
      <c r="AA551" s="69"/>
    </row>
    <row r="552" spans="2:27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I552" s="69">
        <v>9.8000000000000007</v>
      </c>
      <c r="J552" s="69">
        <v>8</v>
      </c>
      <c r="K552" s="69">
        <v>4.2</v>
      </c>
      <c r="L552" s="69">
        <v>7</v>
      </c>
      <c r="M552" s="69">
        <v>5</v>
      </c>
      <c r="N552" s="69">
        <v>6</v>
      </c>
      <c r="O552" s="69">
        <v>2.2000000000000002</v>
      </c>
      <c r="P552" s="125" t="s">
        <v>57</v>
      </c>
      <c r="Q552" s="69"/>
      <c r="R552" s="69">
        <v>6</v>
      </c>
      <c r="S552" s="69">
        <v>9</v>
      </c>
      <c r="T552" s="69"/>
      <c r="U552" s="69">
        <v>5.2</v>
      </c>
      <c r="V552" s="69">
        <v>9.8000000000000007</v>
      </c>
      <c r="W552" s="125" t="s">
        <v>57</v>
      </c>
      <c r="X552" s="125" t="s">
        <v>57</v>
      </c>
      <c r="Y552" s="69">
        <v>7.8</v>
      </c>
      <c r="Z552" s="69">
        <v>3.2</v>
      </c>
      <c r="AA552" s="69"/>
    </row>
    <row r="553" spans="2:27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I553" s="69">
        <v>7.6</v>
      </c>
      <c r="J553" s="69">
        <v>3</v>
      </c>
      <c r="K553" s="69">
        <v>9</v>
      </c>
      <c r="L553" s="69">
        <v>3.6</v>
      </c>
      <c r="M553" s="69">
        <v>3</v>
      </c>
      <c r="N553" s="69">
        <v>4</v>
      </c>
      <c r="O553" s="69">
        <v>2</v>
      </c>
      <c r="P553" s="125" t="s">
        <v>57</v>
      </c>
      <c r="Q553" s="69"/>
      <c r="R553" s="69">
        <v>2</v>
      </c>
      <c r="S553" s="69">
        <v>4.5999999999999996</v>
      </c>
      <c r="T553" s="69"/>
      <c r="U553" s="69">
        <v>6.6</v>
      </c>
      <c r="V553" s="69">
        <v>5.2</v>
      </c>
      <c r="W553" s="125" t="s">
        <v>57</v>
      </c>
      <c r="X553" s="125" t="s">
        <v>57</v>
      </c>
      <c r="Y553" s="69">
        <v>3.6</v>
      </c>
      <c r="Z553" s="69">
        <v>5.8</v>
      </c>
      <c r="AA553" s="69"/>
    </row>
    <row r="554" spans="2:27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I554" s="69">
        <v>12</v>
      </c>
      <c r="J554" s="69">
        <v>9</v>
      </c>
      <c r="K554" s="69">
        <v>5</v>
      </c>
      <c r="L554" s="69">
        <v>6.6</v>
      </c>
      <c r="M554" s="69">
        <v>7.8</v>
      </c>
      <c r="N554" s="69">
        <v>7</v>
      </c>
      <c r="O554" s="69">
        <v>3.6</v>
      </c>
      <c r="P554" s="125" t="s">
        <v>57</v>
      </c>
      <c r="Q554" s="69"/>
      <c r="R554" s="69">
        <v>5.2</v>
      </c>
      <c r="S554" s="69">
        <v>8.1999999999999993</v>
      </c>
      <c r="T554" s="69"/>
      <c r="U554" s="69">
        <v>8</v>
      </c>
      <c r="V554" s="69">
        <v>3.8</v>
      </c>
      <c r="W554" s="125" t="s">
        <v>57</v>
      </c>
      <c r="X554" s="125" t="s">
        <v>57</v>
      </c>
      <c r="Y554" s="69">
        <v>6.4</v>
      </c>
      <c r="Z554" s="69">
        <v>3.2</v>
      </c>
      <c r="AA554" s="69"/>
    </row>
    <row r="555" spans="2:27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I555" s="69">
        <v>4</v>
      </c>
      <c r="J555" s="69">
        <v>4</v>
      </c>
      <c r="K555" s="69">
        <v>7</v>
      </c>
      <c r="L555" s="69">
        <v>2.8</v>
      </c>
      <c r="M555" s="69">
        <v>3.8</v>
      </c>
      <c r="N555" s="69">
        <v>3.2</v>
      </c>
      <c r="O555" s="69">
        <v>2</v>
      </c>
      <c r="P555" s="125" t="s">
        <v>57</v>
      </c>
      <c r="Q555" s="69"/>
      <c r="R555" s="69">
        <v>4</v>
      </c>
      <c r="S555" s="69">
        <v>3.8</v>
      </c>
      <c r="T555" s="69"/>
      <c r="U555" s="69">
        <v>6.2</v>
      </c>
      <c r="V555" s="69">
        <v>4.5999999999999996</v>
      </c>
      <c r="W555" s="125" t="s">
        <v>57</v>
      </c>
      <c r="X555" s="125" t="s">
        <v>57</v>
      </c>
      <c r="Y555" s="69">
        <v>4.8</v>
      </c>
      <c r="Z555" s="69">
        <v>12.4</v>
      </c>
      <c r="AA555" s="69"/>
    </row>
    <row r="556" spans="2:27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I556" s="69">
        <v>10</v>
      </c>
      <c r="J556" s="69">
        <v>10</v>
      </c>
      <c r="K556" s="69">
        <v>4.5999999999999996</v>
      </c>
      <c r="L556" s="69">
        <v>6.2</v>
      </c>
      <c r="M556" s="69">
        <v>7</v>
      </c>
      <c r="N556" s="69">
        <v>5.6</v>
      </c>
      <c r="O556" s="69">
        <v>4</v>
      </c>
      <c r="P556" s="125" t="s">
        <v>57</v>
      </c>
      <c r="Q556" s="69"/>
      <c r="R556" s="69">
        <v>5</v>
      </c>
      <c r="S556" s="69">
        <v>8.5</v>
      </c>
      <c r="T556" s="69"/>
      <c r="U556" s="69">
        <v>8</v>
      </c>
      <c r="V556" s="69">
        <v>8.1</v>
      </c>
      <c r="W556" s="125" t="s">
        <v>57</v>
      </c>
      <c r="X556" s="125" t="s">
        <v>57</v>
      </c>
      <c r="Y556" s="69">
        <v>6</v>
      </c>
      <c r="Z556" s="69">
        <v>1.8</v>
      </c>
      <c r="AA556" s="69"/>
    </row>
    <row r="557" spans="2:27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I557" s="69">
        <v>6.4</v>
      </c>
      <c r="J557" s="69">
        <v>3</v>
      </c>
      <c r="K557" s="69">
        <v>9.8000000000000007</v>
      </c>
      <c r="L557" s="69">
        <v>2.8</v>
      </c>
      <c r="M557" s="69">
        <v>4</v>
      </c>
      <c r="N557" s="69">
        <v>7.5</v>
      </c>
      <c r="O557" s="69">
        <v>2.2000000000000002</v>
      </c>
      <c r="P557" s="125" t="s">
        <v>57</v>
      </c>
      <c r="Q557" s="69"/>
      <c r="R557" s="69">
        <v>2</v>
      </c>
      <c r="S557" s="69">
        <v>4.2</v>
      </c>
      <c r="T557" s="69"/>
      <c r="U557" s="69">
        <v>3.4</v>
      </c>
      <c r="V557" s="69">
        <v>6.9</v>
      </c>
      <c r="W557" s="125" t="s">
        <v>57</v>
      </c>
      <c r="X557" s="125" t="s">
        <v>57</v>
      </c>
      <c r="Y557" s="69">
        <v>4.5999999999999996</v>
      </c>
      <c r="Z557" s="69">
        <v>5</v>
      </c>
      <c r="AA557" s="69"/>
    </row>
    <row r="558" spans="2:27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I558" s="69">
        <v>4</v>
      </c>
      <c r="J558" s="69">
        <v>9</v>
      </c>
      <c r="K558" s="69">
        <v>3.6</v>
      </c>
      <c r="L558" s="69">
        <v>6.2</v>
      </c>
      <c r="M558" s="69">
        <v>6.2</v>
      </c>
      <c r="N558" s="69">
        <v>9</v>
      </c>
      <c r="O558" s="114">
        <v>2</v>
      </c>
      <c r="P558" s="125" t="s">
        <v>57</v>
      </c>
      <c r="Q558" s="69"/>
      <c r="R558" s="69">
        <v>5.6</v>
      </c>
      <c r="S558" s="69">
        <v>9</v>
      </c>
      <c r="T558" s="69"/>
      <c r="U558" s="69">
        <v>7.6</v>
      </c>
      <c r="V558" s="69">
        <v>8</v>
      </c>
      <c r="W558" s="125" t="s">
        <v>57</v>
      </c>
      <c r="X558" s="125" t="s">
        <v>57</v>
      </c>
      <c r="Y558" s="69">
        <v>7</v>
      </c>
      <c r="Z558" s="69">
        <v>3</v>
      </c>
      <c r="AA558" s="69"/>
    </row>
    <row r="559" spans="2:27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I559" s="69">
        <v>4.8</v>
      </c>
      <c r="J559" s="69">
        <v>4.4000000000000004</v>
      </c>
      <c r="K559" s="69">
        <v>10</v>
      </c>
      <c r="L559" s="69">
        <v>1</v>
      </c>
      <c r="M559" s="69">
        <v>3</v>
      </c>
      <c r="N559" s="69">
        <v>3.8</v>
      </c>
      <c r="O559" s="114">
        <v>3.4</v>
      </c>
      <c r="P559" s="125" t="s">
        <v>57</v>
      </c>
      <c r="Q559" s="69"/>
      <c r="R559" s="69">
        <v>2.6</v>
      </c>
      <c r="S559" s="69">
        <v>5</v>
      </c>
      <c r="T559" s="69"/>
      <c r="U559" s="69">
        <v>5</v>
      </c>
      <c r="V559" s="69">
        <v>3.8</v>
      </c>
      <c r="W559" s="125" t="s">
        <v>57</v>
      </c>
      <c r="X559" s="125" t="s">
        <v>57</v>
      </c>
      <c r="Y559" s="69">
        <v>5.2</v>
      </c>
      <c r="Z559" s="69">
        <v>2.8</v>
      </c>
      <c r="AA559" s="69"/>
    </row>
    <row r="560" spans="2:27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I560" s="69">
        <v>6.8</v>
      </c>
      <c r="J560" s="69">
        <v>7</v>
      </c>
      <c r="K560" s="69">
        <v>4.2</v>
      </c>
      <c r="L560" s="69">
        <v>5</v>
      </c>
      <c r="M560" s="69">
        <v>6.4</v>
      </c>
      <c r="N560" s="69">
        <v>8</v>
      </c>
      <c r="O560" s="69">
        <v>3</v>
      </c>
      <c r="P560" s="125" t="s">
        <v>57</v>
      </c>
      <c r="Q560" s="69"/>
      <c r="R560" s="69">
        <v>5.6</v>
      </c>
      <c r="S560" s="69">
        <v>9</v>
      </c>
      <c r="T560" s="69"/>
      <c r="U560" s="69">
        <v>8</v>
      </c>
      <c r="V560" s="69">
        <v>11</v>
      </c>
      <c r="W560" s="125" t="s">
        <v>57</v>
      </c>
      <c r="X560" s="125" t="s">
        <v>57</v>
      </c>
      <c r="Y560" s="69">
        <v>7.4</v>
      </c>
      <c r="Z560" s="125" t="s">
        <v>57</v>
      </c>
      <c r="AA560" s="69"/>
    </row>
    <row r="561" spans="2:27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I561" s="69">
        <v>2.6</v>
      </c>
      <c r="J561" s="69">
        <v>8</v>
      </c>
      <c r="K561" s="69">
        <v>8.1999999999999993</v>
      </c>
      <c r="L561" s="69">
        <v>3.4</v>
      </c>
      <c r="M561" s="69">
        <v>3.6</v>
      </c>
      <c r="N561" s="69">
        <v>3</v>
      </c>
      <c r="O561" s="69">
        <v>2</v>
      </c>
      <c r="P561" s="125" t="s">
        <v>57</v>
      </c>
      <c r="Q561" s="69"/>
      <c r="R561" s="69">
        <v>2.4</v>
      </c>
      <c r="S561" s="69">
        <v>4.2</v>
      </c>
      <c r="T561" s="69"/>
      <c r="U561" s="69">
        <v>4.2</v>
      </c>
      <c r="V561" s="69">
        <v>3.2</v>
      </c>
      <c r="W561" s="125" t="s">
        <v>57</v>
      </c>
      <c r="X561" s="125" t="s">
        <v>57</v>
      </c>
      <c r="Y561" s="69">
        <v>3.6</v>
      </c>
      <c r="Z561" s="69">
        <v>8</v>
      </c>
      <c r="AA561" s="69"/>
    </row>
    <row r="562" spans="2:27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I562" s="69">
        <v>12</v>
      </c>
      <c r="J562" s="69">
        <v>7</v>
      </c>
      <c r="K562" s="69">
        <v>2.6</v>
      </c>
      <c r="L562" s="69">
        <v>6.8</v>
      </c>
      <c r="M562" s="69">
        <v>5</v>
      </c>
      <c r="N562" s="69">
        <v>9.6</v>
      </c>
      <c r="O562" s="69">
        <v>3.2</v>
      </c>
      <c r="P562" s="125" t="s">
        <v>57</v>
      </c>
      <c r="Q562" s="69"/>
      <c r="R562" s="69">
        <v>5.3</v>
      </c>
      <c r="S562" s="69">
        <v>9</v>
      </c>
      <c r="T562" s="69"/>
      <c r="U562" s="69">
        <v>8</v>
      </c>
      <c r="V562" s="69">
        <v>8.8000000000000007</v>
      </c>
      <c r="W562" s="125" t="s">
        <v>57</v>
      </c>
      <c r="X562" s="125" t="s">
        <v>57</v>
      </c>
      <c r="Y562" s="69">
        <v>6.2</v>
      </c>
      <c r="Z562" s="69">
        <v>4</v>
      </c>
      <c r="AA562" s="69"/>
    </row>
    <row r="563" spans="2:27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I563" s="69">
        <v>4.8</v>
      </c>
      <c r="J563" s="69">
        <v>4.5999999999999996</v>
      </c>
      <c r="K563" s="69">
        <v>8.1999999999999993</v>
      </c>
      <c r="L563" s="69">
        <v>4.5999999999999996</v>
      </c>
      <c r="M563" s="69">
        <v>4</v>
      </c>
      <c r="N563" s="69">
        <v>4.5999999999999996</v>
      </c>
      <c r="O563" s="69">
        <v>2.8</v>
      </c>
      <c r="P563" s="125" t="s">
        <v>57</v>
      </c>
      <c r="Q563" s="69"/>
      <c r="R563" s="69">
        <v>2.5</v>
      </c>
      <c r="S563" s="69">
        <v>4.5999999999999996</v>
      </c>
      <c r="T563" s="69"/>
      <c r="U563" s="69">
        <v>4.4000000000000004</v>
      </c>
      <c r="V563" s="69">
        <v>5.6</v>
      </c>
      <c r="W563" s="125" t="s">
        <v>57</v>
      </c>
      <c r="X563" s="125" t="s">
        <v>57</v>
      </c>
      <c r="Y563" s="69">
        <v>4</v>
      </c>
      <c r="Z563" s="69">
        <v>5.6</v>
      </c>
      <c r="AA563" s="69"/>
    </row>
    <row r="564" spans="2:27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I564" s="125" t="s">
        <v>57</v>
      </c>
      <c r="J564" s="69">
        <v>8</v>
      </c>
      <c r="K564" s="69">
        <v>4</v>
      </c>
      <c r="L564" s="69">
        <v>6.4</v>
      </c>
      <c r="M564" s="69">
        <v>6</v>
      </c>
      <c r="N564" s="125" t="s">
        <v>57</v>
      </c>
      <c r="O564" s="69">
        <v>3</v>
      </c>
      <c r="P564" s="125" t="s">
        <v>57</v>
      </c>
      <c r="Q564" s="69"/>
      <c r="R564" s="69">
        <v>6</v>
      </c>
      <c r="S564" s="69">
        <v>10</v>
      </c>
      <c r="T564" s="69"/>
      <c r="U564" s="69">
        <v>8</v>
      </c>
      <c r="V564" s="69">
        <v>9</v>
      </c>
      <c r="W564" s="125" t="s">
        <v>57</v>
      </c>
      <c r="X564" s="125" t="s">
        <v>57</v>
      </c>
      <c r="Y564" s="69">
        <v>7.3</v>
      </c>
      <c r="Z564" s="69">
        <v>6</v>
      </c>
      <c r="AA564" s="69"/>
    </row>
    <row r="565" spans="2:27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I565" s="69">
        <v>7</v>
      </c>
      <c r="J565" s="69">
        <v>4</v>
      </c>
      <c r="K565" s="69">
        <v>7.2</v>
      </c>
      <c r="L565" s="69">
        <v>2</v>
      </c>
      <c r="M565" s="69">
        <v>3.6</v>
      </c>
      <c r="N565" s="69">
        <v>4.2</v>
      </c>
      <c r="O565" s="69">
        <v>2.2000000000000002</v>
      </c>
      <c r="P565" s="125" t="s">
        <v>57</v>
      </c>
      <c r="Q565" s="69"/>
      <c r="R565" s="69">
        <v>2.4</v>
      </c>
      <c r="S565" s="69">
        <v>3.2</v>
      </c>
      <c r="T565" s="69"/>
      <c r="U565" s="69">
        <v>4.2</v>
      </c>
      <c r="V565" s="69">
        <v>4</v>
      </c>
      <c r="W565" s="125" t="s">
        <v>57</v>
      </c>
      <c r="X565" s="125" t="s">
        <v>57</v>
      </c>
      <c r="Y565" s="69">
        <v>3.5</v>
      </c>
      <c r="Z565" s="69">
        <v>9</v>
      </c>
      <c r="AA565" s="69"/>
    </row>
    <row r="566" spans="2:27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I566" s="69">
        <v>10.6</v>
      </c>
      <c r="J566" s="69">
        <v>13.4</v>
      </c>
      <c r="K566" s="69">
        <v>4.4000000000000004</v>
      </c>
      <c r="L566" s="69">
        <v>5.6</v>
      </c>
      <c r="M566" s="69">
        <v>5</v>
      </c>
      <c r="N566" s="69">
        <v>8</v>
      </c>
      <c r="O566" s="69">
        <v>4</v>
      </c>
      <c r="P566" s="125" t="s">
        <v>57</v>
      </c>
      <c r="Q566" s="69"/>
      <c r="R566" s="69">
        <v>5.6</v>
      </c>
      <c r="S566" s="69">
        <v>8.6</v>
      </c>
      <c r="T566" s="69"/>
      <c r="U566" s="69">
        <v>8</v>
      </c>
      <c r="V566" s="69">
        <v>7.6</v>
      </c>
      <c r="W566" s="125" t="s">
        <v>57</v>
      </c>
      <c r="X566" s="125" t="s">
        <v>57</v>
      </c>
      <c r="Y566" s="69">
        <v>7.6</v>
      </c>
      <c r="Z566" s="69">
        <v>3.6</v>
      </c>
      <c r="AA566" s="69"/>
    </row>
    <row r="567" spans="2:27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I567" s="69">
        <v>5</v>
      </c>
      <c r="J567" s="69">
        <v>4.2</v>
      </c>
      <c r="K567" s="69">
        <v>7.6</v>
      </c>
      <c r="L567" s="69">
        <v>3.4</v>
      </c>
      <c r="M567" s="69">
        <v>3.4</v>
      </c>
      <c r="N567" s="69">
        <v>4</v>
      </c>
      <c r="O567" s="69">
        <v>2.6</v>
      </c>
      <c r="P567" s="125" t="s">
        <v>57</v>
      </c>
      <c r="Q567" s="69"/>
      <c r="R567" s="69">
        <v>2.8</v>
      </c>
      <c r="S567" s="69">
        <v>4.8</v>
      </c>
      <c r="T567" s="69"/>
      <c r="U567" s="69">
        <v>4.2</v>
      </c>
      <c r="V567" s="69">
        <v>5</v>
      </c>
      <c r="W567" s="125" t="s">
        <v>57</v>
      </c>
      <c r="X567" s="125" t="s">
        <v>57</v>
      </c>
      <c r="Y567" s="69">
        <v>4.5999999999999996</v>
      </c>
      <c r="Z567" s="69">
        <v>7.2</v>
      </c>
      <c r="AA567" s="69"/>
    </row>
    <row r="568" spans="2:27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I568" s="69">
        <v>9</v>
      </c>
      <c r="J568" s="69">
        <v>7.2</v>
      </c>
      <c r="K568" s="69">
        <v>3.4</v>
      </c>
      <c r="L568" s="69">
        <v>5.8</v>
      </c>
      <c r="M568" s="69">
        <v>6.2</v>
      </c>
      <c r="N568" s="69">
        <v>4</v>
      </c>
      <c r="O568" s="69">
        <v>4</v>
      </c>
      <c r="P568" s="125" t="s">
        <v>57</v>
      </c>
      <c r="Q568" s="69"/>
      <c r="R568" s="69">
        <v>5</v>
      </c>
      <c r="S568" s="69">
        <v>9</v>
      </c>
      <c r="T568" s="69"/>
      <c r="U568" s="69">
        <v>7.6</v>
      </c>
      <c r="V568" s="69">
        <v>6</v>
      </c>
      <c r="W568" s="125" t="s">
        <v>57</v>
      </c>
      <c r="X568" s="125" t="s">
        <v>57</v>
      </c>
      <c r="Y568" s="69">
        <v>7.4</v>
      </c>
      <c r="Z568" s="69">
        <v>3</v>
      </c>
      <c r="AA568" s="69"/>
    </row>
    <row r="569" spans="2:27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I569" s="69">
        <v>6.2</v>
      </c>
      <c r="J569" s="69">
        <v>4.5999999999999996</v>
      </c>
      <c r="K569" s="69">
        <v>8.6</v>
      </c>
      <c r="L569" s="69">
        <v>3.2</v>
      </c>
      <c r="M569" s="69">
        <v>3.6</v>
      </c>
      <c r="N569" s="69">
        <v>4.5999999999999996</v>
      </c>
      <c r="O569" s="69">
        <v>4</v>
      </c>
      <c r="P569" s="125" t="s">
        <v>57</v>
      </c>
      <c r="Q569" s="69"/>
      <c r="R569" s="69">
        <v>3.4</v>
      </c>
      <c r="S569" s="69">
        <v>4.8</v>
      </c>
      <c r="T569" s="69"/>
      <c r="U569" s="69">
        <v>4</v>
      </c>
      <c r="V569" s="69">
        <v>1</v>
      </c>
      <c r="W569" s="125" t="s">
        <v>57</v>
      </c>
      <c r="X569" s="125" t="s">
        <v>57</v>
      </c>
      <c r="Y569" s="69">
        <v>5.6</v>
      </c>
      <c r="Z569" s="69">
        <v>8.1999999999999993</v>
      </c>
      <c r="AA569" s="69"/>
    </row>
    <row r="570" spans="2:27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I570" s="69">
        <v>10</v>
      </c>
      <c r="J570" s="69">
        <v>7.6</v>
      </c>
      <c r="K570" s="69">
        <v>4.2</v>
      </c>
      <c r="L570" s="69">
        <v>5.4</v>
      </c>
      <c r="M570" s="69">
        <v>5.6</v>
      </c>
      <c r="N570" s="69">
        <v>9</v>
      </c>
      <c r="O570" s="69">
        <v>4</v>
      </c>
      <c r="P570" s="125" t="s">
        <v>57</v>
      </c>
      <c r="Q570" s="69"/>
      <c r="R570" s="69">
        <v>5.2</v>
      </c>
      <c r="S570" s="69">
        <v>8.8000000000000007</v>
      </c>
      <c r="T570" s="69"/>
      <c r="U570" s="69">
        <v>7.2</v>
      </c>
      <c r="V570" s="69">
        <v>10</v>
      </c>
      <c r="W570" s="125" t="s">
        <v>57</v>
      </c>
      <c r="X570" s="125" t="s">
        <v>57</v>
      </c>
      <c r="Y570" s="69">
        <v>5.6</v>
      </c>
      <c r="Z570" s="69">
        <v>3.2</v>
      </c>
      <c r="AA570" s="69"/>
    </row>
    <row r="571" spans="2:27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I571" s="69">
        <v>5.2</v>
      </c>
      <c r="J571" s="69">
        <v>4.4000000000000004</v>
      </c>
      <c r="K571" s="69">
        <v>7.8</v>
      </c>
      <c r="L571" s="69">
        <v>3</v>
      </c>
      <c r="M571" s="69">
        <v>4.8</v>
      </c>
      <c r="N571" s="69">
        <v>4.5999999999999996</v>
      </c>
      <c r="O571" s="69">
        <v>3.2</v>
      </c>
      <c r="P571" s="125" t="s">
        <v>57</v>
      </c>
      <c r="Q571" s="69"/>
      <c r="R571" s="69">
        <v>1.8</v>
      </c>
      <c r="S571" s="69">
        <v>4.8</v>
      </c>
      <c r="T571" s="69"/>
      <c r="U571" s="69">
        <v>2.8</v>
      </c>
      <c r="V571" s="69">
        <v>3.8</v>
      </c>
      <c r="W571" s="125" t="s">
        <v>57</v>
      </c>
      <c r="X571" s="125" t="s">
        <v>57</v>
      </c>
      <c r="Y571" s="69">
        <v>4.5999999999999996</v>
      </c>
      <c r="Z571" s="69">
        <v>7</v>
      </c>
      <c r="AA571" s="69"/>
    </row>
    <row r="572" spans="2:27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I572" s="69">
        <v>12</v>
      </c>
      <c r="J572" s="69">
        <v>8.6</v>
      </c>
      <c r="K572" s="69">
        <v>4</v>
      </c>
      <c r="L572" s="69">
        <v>11.2</v>
      </c>
      <c r="M572" s="69">
        <v>6.4</v>
      </c>
      <c r="N572" s="69">
        <v>7.2</v>
      </c>
      <c r="O572" s="69">
        <v>2.8</v>
      </c>
      <c r="P572" s="125" t="s">
        <v>57</v>
      </c>
      <c r="Q572" s="69"/>
      <c r="R572" s="69">
        <v>5.6</v>
      </c>
      <c r="S572" s="125" t="s">
        <v>57</v>
      </c>
      <c r="T572" s="69"/>
      <c r="U572" s="69">
        <v>6.6</v>
      </c>
      <c r="V572" s="69">
        <v>6</v>
      </c>
      <c r="W572" s="69">
        <v>4.4000000000000004</v>
      </c>
      <c r="X572" s="125" t="s">
        <v>57</v>
      </c>
      <c r="Y572" s="69">
        <v>6</v>
      </c>
      <c r="Z572" s="69">
        <v>2</v>
      </c>
      <c r="AA572" s="69"/>
    </row>
    <row r="573" spans="2:27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I573" s="69">
        <v>4</v>
      </c>
      <c r="J573" s="69">
        <v>4.4000000000000004</v>
      </c>
      <c r="K573" s="69">
        <v>8.4</v>
      </c>
      <c r="L573" s="69">
        <v>5.6</v>
      </c>
      <c r="M573" s="69">
        <v>3.2</v>
      </c>
      <c r="N573" s="69">
        <v>4.5999999999999996</v>
      </c>
      <c r="O573" s="69">
        <v>3</v>
      </c>
      <c r="P573" s="125" t="s">
        <v>57</v>
      </c>
      <c r="Q573" s="69"/>
      <c r="R573" s="69">
        <v>2.2000000000000002</v>
      </c>
      <c r="S573" s="69">
        <v>4.5999999999999996</v>
      </c>
      <c r="T573" s="69"/>
      <c r="U573" s="69">
        <v>2.6</v>
      </c>
      <c r="V573" s="69">
        <v>4.8</v>
      </c>
      <c r="W573" s="69">
        <v>3</v>
      </c>
      <c r="X573" s="125" t="s">
        <v>57</v>
      </c>
      <c r="Y573" s="69">
        <v>2.8</v>
      </c>
      <c r="Z573" s="69">
        <v>6.2</v>
      </c>
      <c r="AA573" s="69"/>
    </row>
    <row r="574" spans="2:27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I574" s="69">
        <v>11.6</v>
      </c>
      <c r="J574" s="69">
        <v>7</v>
      </c>
      <c r="K574" s="69">
        <v>4.5999999999999996</v>
      </c>
      <c r="L574" s="69">
        <v>5.6</v>
      </c>
      <c r="M574" s="69">
        <v>6.4</v>
      </c>
      <c r="N574" s="69">
        <v>7.4</v>
      </c>
      <c r="O574" s="69">
        <v>4.2</v>
      </c>
      <c r="P574" s="125" t="s">
        <v>57</v>
      </c>
      <c r="Q574" s="69"/>
      <c r="R574" s="69">
        <v>6.2</v>
      </c>
      <c r="S574" s="69">
        <v>8.6</v>
      </c>
      <c r="T574" s="69"/>
      <c r="U574" s="69">
        <v>6.4</v>
      </c>
      <c r="V574" s="69">
        <v>8.6</v>
      </c>
      <c r="W574" s="69">
        <v>6</v>
      </c>
      <c r="X574" s="125" t="s">
        <v>57</v>
      </c>
      <c r="Y574" s="69">
        <v>7.6</v>
      </c>
      <c r="Z574" s="125" t="s">
        <v>57</v>
      </c>
      <c r="AA574" s="69"/>
    </row>
    <row r="575" spans="2:27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I575" s="69">
        <v>4.2</v>
      </c>
      <c r="J575" s="69">
        <v>4</v>
      </c>
      <c r="K575" s="69">
        <v>9.1999999999999993</v>
      </c>
      <c r="L575" s="69">
        <v>5.2</v>
      </c>
      <c r="M575" s="69">
        <v>4</v>
      </c>
      <c r="N575" s="69">
        <v>3.6</v>
      </c>
      <c r="O575" s="69">
        <v>2.2000000000000002</v>
      </c>
      <c r="P575" s="125" t="s">
        <v>57</v>
      </c>
      <c r="Q575" s="69"/>
      <c r="R575" s="69">
        <v>2.4</v>
      </c>
      <c r="S575" s="69">
        <v>3.8</v>
      </c>
      <c r="T575" s="69"/>
      <c r="U575" s="69">
        <v>2.8</v>
      </c>
      <c r="V575" s="69">
        <v>3</v>
      </c>
      <c r="W575" s="69">
        <v>6.4</v>
      </c>
      <c r="X575" s="125" t="s">
        <v>57</v>
      </c>
      <c r="Y575" s="69">
        <v>4.2</v>
      </c>
      <c r="Z575" s="69">
        <v>6</v>
      </c>
      <c r="AA575" s="69"/>
    </row>
    <row r="576" spans="2:27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639" si="17">IF(COUNTIF(E515:E575,E546)=61,E546+1,E575)</f>
        <v>10</v>
      </c>
      <c r="F576" s="1">
        <v>1</v>
      </c>
      <c r="I576" s="69">
        <v>9.8000000000000007</v>
      </c>
      <c r="J576" s="69">
        <v>9</v>
      </c>
      <c r="K576" s="69">
        <v>5</v>
      </c>
      <c r="L576" s="69">
        <v>5.7</v>
      </c>
      <c r="M576" s="114">
        <v>5.2</v>
      </c>
      <c r="N576" s="69">
        <v>7</v>
      </c>
      <c r="O576" s="69">
        <v>3</v>
      </c>
      <c r="P576" s="125" t="s">
        <v>57</v>
      </c>
      <c r="Q576" s="69"/>
      <c r="R576" s="69">
        <v>5</v>
      </c>
      <c r="S576" s="69">
        <v>7.8</v>
      </c>
      <c r="T576" s="69"/>
      <c r="U576" s="69">
        <v>6</v>
      </c>
      <c r="V576" s="126">
        <v>4.8</v>
      </c>
      <c r="W576" s="69">
        <v>5.4</v>
      </c>
      <c r="X576" s="125" t="s">
        <v>57</v>
      </c>
      <c r="Y576" s="69">
        <v>7.4</v>
      </c>
      <c r="Z576" s="69">
        <v>3</v>
      </c>
      <c r="AA576" s="69"/>
    </row>
    <row r="577" spans="2:27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I577" s="69">
        <v>6</v>
      </c>
      <c r="J577" s="69">
        <v>4</v>
      </c>
      <c r="K577" s="69">
        <v>9.1999999999999993</v>
      </c>
      <c r="L577" s="69">
        <v>3</v>
      </c>
      <c r="M577" s="69">
        <v>3.8</v>
      </c>
      <c r="N577" s="69">
        <v>3.4</v>
      </c>
      <c r="O577" s="69">
        <v>1.6</v>
      </c>
      <c r="P577" s="125" t="s">
        <v>57</v>
      </c>
      <c r="Q577" s="69"/>
      <c r="R577" s="69">
        <v>2</v>
      </c>
      <c r="S577" s="69">
        <v>5.6</v>
      </c>
      <c r="T577" s="69"/>
      <c r="U577" s="69">
        <v>3.4</v>
      </c>
      <c r="V577" s="126">
        <v>6</v>
      </c>
      <c r="W577" s="69">
        <v>3.6</v>
      </c>
      <c r="X577" s="125" t="s">
        <v>57</v>
      </c>
      <c r="Y577" s="69">
        <v>4</v>
      </c>
      <c r="Z577" s="69">
        <v>6</v>
      </c>
      <c r="AA577" s="69"/>
    </row>
    <row r="578" spans="2:27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I578" s="69">
        <v>10</v>
      </c>
      <c r="J578" s="69">
        <v>7.8</v>
      </c>
      <c r="K578" s="69">
        <v>5</v>
      </c>
      <c r="L578" s="69">
        <v>5.4</v>
      </c>
      <c r="M578" s="69">
        <v>5</v>
      </c>
      <c r="N578" s="69">
        <v>7.4</v>
      </c>
      <c r="O578" s="69">
        <v>7</v>
      </c>
      <c r="P578" s="125" t="s">
        <v>57</v>
      </c>
      <c r="Q578" s="69"/>
      <c r="R578" s="69">
        <v>5</v>
      </c>
      <c r="S578" s="69">
        <v>6.4</v>
      </c>
      <c r="T578" s="69"/>
      <c r="U578" s="69">
        <v>5.8</v>
      </c>
      <c r="V578" s="126">
        <v>8.4</v>
      </c>
      <c r="W578" s="69">
        <v>6</v>
      </c>
      <c r="X578" s="125" t="s">
        <v>57</v>
      </c>
      <c r="Y578" s="69">
        <v>7.2</v>
      </c>
      <c r="Z578" s="69">
        <v>4</v>
      </c>
      <c r="AA578" s="69"/>
    </row>
    <row r="579" spans="2:27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I579" s="69">
        <v>4.2</v>
      </c>
      <c r="J579" s="69">
        <v>5.6</v>
      </c>
      <c r="K579" s="69">
        <v>8.1999999999999993</v>
      </c>
      <c r="L579" s="69">
        <v>3.2</v>
      </c>
      <c r="M579" s="69">
        <v>3</v>
      </c>
      <c r="N579" s="69">
        <v>4.2</v>
      </c>
      <c r="O579" s="69">
        <v>2.8</v>
      </c>
      <c r="P579" s="125" t="s">
        <v>57</v>
      </c>
      <c r="Q579" s="69"/>
      <c r="R579" s="69">
        <v>2.2000000000000002</v>
      </c>
      <c r="S579" s="69">
        <v>2.7</v>
      </c>
      <c r="T579" s="69"/>
      <c r="U579" s="69">
        <v>6.6</v>
      </c>
      <c r="V579" s="126">
        <v>5.4</v>
      </c>
      <c r="W579" s="69">
        <v>3</v>
      </c>
      <c r="X579" s="125" t="s">
        <v>57</v>
      </c>
      <c r="Y579" s="69">
        <v>3.7</v>
      </c>
      <c r="Z579" s="69">
        <v>6</v>
      </c>
      <c r="AA579" s="69"/>
    </row>
    <row r="580" spans="2:27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I580" s="69">
        <v>9</v>
      </c>
      <c r="J580" s="69">
        <v>7.6</v>
      </c>
      <c r="K580" s="69">
        <v>3.6</v>
      </c>
      <c r="L580" s="69">
        <v>6.2</v>
      </c>
      <c r="M580" s="69">
        <v>5.8</v>
      </c>
      <c r="N580" s="69">
        <v>5.8</v>
      </c>
      <c r="O580" s="69">
        <v>3.2</v>
      </c>
      <c r="P580" s="125" t="s">
        <v>57</v>
      </c>
      <c r="Q580" s="69"/>
      <c r="R580" s="69">
        <v>5.8</v>
      </c>
      <c r="S580" s="69">
        <v>6.4</v>
      </c>
      <c r="T580" s="69"/>
      <c r="U580" s="125" t="s">
        <v>57</v>
      </c>
      <c r="V580" s="126">
        <v>7.8</v>
      </c>
      <c r="W580" s="69">
        <v>4</v>
      </c>
      <c r="X580" s="125" t="s">
        <v>57</v>
      </c>
      <c r="Y580" s="69">
        <v>6.8</v>
      </c>
      <c r="Z580" s="69">
        <v>4</v>
      </c>
      <c r="AA580" s="69"/>
    </row>
    <row r="581" spans="2:27" x14ac:dyDescent="0.25">
      <c r="B581" s="8">
        <v>580</v>
      </c>
      <c r="C581" s="9" t="s">
        <v>22</v>
      </c>
      <c r="D581" s="10">
        <f t="shared" ref="D581:D644" si="18">IF(B581=B579+2,IF(D580=D579,D580+1,D580))</f>
        <v>290</v>
      </c>
      <c r="E581" s="1">
        <f t="shared" si="17"/>
        <v>10</v>
      </c>
      <c r="F581" s="1">
        <v>1</v>
      </c>
      <c r="I581" s="69">
        <v>3</v>
      </c>
      <c r="J581" s="69">
        <v>4.4000000000000004</v>
      </c>
      <c r="K581" s="69">
        <v>9.8000000000000007</v>
      </c>
      <c r="L581" s="69">
        <v>3</v>
      </c>
      <c r="M581" s="69">
        <v>3</v>
      </c>
      <c r="N581" s="69">
        <v>6</v>
      </c>
      <c r="O581" s="69">
        <v>1.6</v>
      </c>
      <c r="P581" s="125" t="s">
        <v>57</v>
      </c>
      <c r="Q581" s="69"/>
      <c r="R581" s="69">
        <v>2.4</v>
      </c>
      <c r="S581" s="69">
        <v>3.4</v>
      </c>
      <c r="T581" s="69"/>
      <c r="U581" s="69">
        <v>7.8</v>
      </c>
      <c r="V581" s="126">
        <v>5.6</v>
      </c>
      <c r="W581" s="69">
        <v>5</v>
      </c>
      <c r="X581" s="125" t="s">
        <v>57</v>
      </c>
      <c r="Y581" s="69">
        <v>3.8</v>
      </c>
      <c r="Z581" s="69">
        <v>6.8</v>
      </c>
      <c r="AA581" s="69"/>
    </row>
    <row r="582" spans="2:27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I582" s="69">
        <v>7</v>
      </c>
      <c r="J582" s="69">
        <v>8.4</v>
      </c>
      <c r="K582" s="69">
        <v>5</v>
      </c>
      <c r="L582" s="69">
        <v>6.8</v>
      </c>
      <c r="M582" s="69">
        <v>5.4</v>
      </c>
      <c r="N582" s="69">
        <v>8.1999999999999993</v>
      </c>
      <c r="O582" s="69">
        <v>2.6</v>
      </c>
      <c r="P582" s="125" t="s">
        <v>57</v>
      </c>
      <c r="Q582" s="69"/>
      <c r="R582" s="69">
        <v>4</v>
      </c>
      <c r="S582" s="69">
        <v>7.8</v>
      </c>
      <c r="T582" s="69"/>
      <c r="U582" s="69">
        <v>5.2</v>
      </c>
      <c r="V582" s="126">
        <v>9.8000000000000007</v>
      </c>
      <c r="W582" s="69">
        <v>5.4</v>
      </c>
      <c r="X582" s="125" t="s">
        <v>57</v>
      </c>
      <c r="Y582" s="69">
        <v>7.8</v>
      </c>
      <c r="Z582" s="125" t="s">
        <v>57</v>
      </c>
      <c r="AA582" s="69"/>
    </row>
    <row r="583" spans="2:27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I583" s="69">
        <v>2.8</v>
      </c>
      <c r="J583" s="69">
        <v>4.8</v>
      </c>
      <c r="K583" s="69">
        <v>9</v>
      </c>
      <c r="L583" s="69">
        <v>4.5999999999999996</v>
      </c>
      <c r="M583" s="69">
        <v>3</v>
      </c>
      <c r="N583" s="69">
        <v>5</v>
      </c>
      <c r="O583" s="69">
        <v>2.6</v>
      </c>
      <c r="P583" s="125" t="s">
        <v>57</v>
      </c>
      <c r="Q583" s="69"/>
      <c r="R583" s="69">
        <v>2</v>
      </c>
      <c r="S583" s="69">
        <v>4.2</v>
      </c>
      <c r="T583" s="69"/>
      <c r="U583" s="69">
        <v>4</v>
      </c>
      <c r="V583" s="126">
        <v>4.2</v>
      </c>
      <c r="W583" s="69">
        <v>2.6</v>
      </c>
      <c r="X583" s="125" t="s">
        <v>57</v>
      </c>
      <c r="Y583" s="69">
        <v>3.8</v>
      </c>
      <c r="Z583" s="69">
        <v>6.6</v>
      </c>
      <c r="AA583" s="69"/>
    </row>
    <row r="584" spans="2:27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I584" s="69">
        <v>8.6</v>
      </c>
      <c r="J584" s="69">
        <v>8.1999999999999993</v>
      </c>
      <c r="K584" s="69">
        <v>5</v>
      </c>
      <c r="L584" s="69">
        <v>4.5999999999999996</v>
      </c>
      <c r="M584" s="69">
        <v>4.5999999999999996</v>
      </c>
      <c r="N584" s="69">
        <v>5.2</v>
      </c>
      <c r="O584" s="69">
        <v>4</v>
      </c>
      <c r="P584" s="125" t="s">
        <v>57</v>
      </c>
      <c r="Q584" s="69"/>
      <c r="R584" s="69">
        <v>4</v>
      </c>
      <c r="S584" s="69">
        <v>6.3</v>
      </c>
      <c r="T584" s="69"/>
      <c r="U584" s="69">
        <v>8</v>
      </c>
      <c r="V584" s="126">
        <v>8</v>
      </c>
      <c r="W584" s="69">
        <v>6.2</v>
      </c>
      <c r="X584" s="125" t="s">
        <v>57</v>
      </c>
      <c r="Y584" s="69">
        <v>5.2</v>
      </c>
      <c r="Z584" s="69">
        <v>2.8</v>
      </c>
      <c r="AA584" s="69"/>
    </row>
    <row r="585" spans="2:27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I585" s="69">
        <v>2.6</v>
      </c>
      <c r="J585" s="69">
        <v>4.5999999999999996</v>
      </c>
      <c r="K585" s="69">
        <v>8.1999999999999993</v>
      </c>
      <c r="L585" s="69">
        <v>4</v>
      </c>
      <c r="M585" s="69">
        <v>3.2</v>
      </c>
      <c r="N585" s="69">
        <v>3.8</v>
      </c>
      <c r="O585" s="69">
        <v>2.2000000000000002</v>
      </c>
      <c r="P585" s="125" t="s">
        <v>57</v>
      </c>
      <c r="Q585" s="69"/>
      <c r="R585" s="69">
        <v>2.6</v>
      </c>
      <c r="S585" s="69">
        <v>6.3</v>
      </c>
      <c r="T585" s="69"/>
      <c r="U585" s="69">
        <v>3.2</v>
      </c>
      <c r="V585" s="126">
        <v>4.4000000000000004</v>
      </c>
      <c r="W585" s="69">
        <v>2.2000000000000002</v>
      </c>
      <c r="X585" s="125" t="s">
        <v>57</v>
      </c>
      <c r="Y585" s="69">
        <v>3</v>
      </c>
      <c r="Z585" s="69">
        <v>6</v>
      </c>
      <c r="AA585" s="69"/>
    </row>
    <row r="586" spans="2:27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I586" s="69">
        <v>5.6</v>
      </c>
      <c r="J586" s="69">
        <v>7.6</v>
      </c>
      <c r="K586" s="69">
        <v>4</v>
      </c>
      <c r="L586" s="69">
        <v>5.4</v>
      </c>
      <c r="M586" s="69">
        <v>5.2</v>
      </c>
      <c r="N586" s="69">
        <v>6</v>
      </c>
      <c r="O586" s="69">
        <v>4</v>
      </c>
      <c r="P586" s="125" t="s">
        <v>57</v>
      </c>
      <c r="Q586" s="69"/>
      <c r="R586" s="69">
        <v>5</v>
      </c>
      <c r="S586" s="69">
        <v>8</v>
      </c>
      <c r="T586" s="69"/>
      <c r="U586" s="69">
        <v>7.6</v>
      </c>
      <c r="V586" s="126">
        <v>8.3000000000000007</v>
      </c>
      <c r="W586" s="69">
        <v>9.4</v>
      </c>
      <c r="X586" s="125" t="s">
        <v>57</v>
      </c>
      <c r="Y586" s="69">
        <v>8</v>
      </c>
      <c r="Z586" s="69">
        <v>3.2</v>
      </c>
      <c r="AA586" s="69"/>
    </row>
    <row r="587" spans="2:27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I587" s="69">
        <v>3.4</v>
      </c>
      <c r="J587" s="69">
        <v>4.2</v>
      </c>
      <c r="K587" s="69">
        <v>12</v>
      </c>
      <c r="L587" s="69">
        <v>2.4</v>
      </c>
      <c r="M587" s="114" t="s">
        <v>48</v>
      </c>
      <c r="N587" s="69">
        <v>3</v>
      </c>
      <c r="O587" s="69">
        <v>4</v>
      </c>
      <c r="P587" s="125" t="s">
        <v>57</v>
      </c>
      <c r="Q587" s="69"/>
      <c r="R587" s="69">
        <v>2</v>
      </c>
      <c r="S587" s="69">
        <v>3.6</v>
      </c>
      <c r="T587" s="69"/>
      <c r="U587" s="69">
        <v>3.2</v>
      </c>
      <c r="V587" s="126">
        <v>4.5999999999999996</v>
      </c>
      <c r="W587" s="69">
        <v>4</v>
      </c>
      <c r="X587" s="125" t="s">
        <v>57</v>
      </c>
      <c r="Y587" s="69">
        <v>3.8</v>
      </c>
      <c r="Z587" s="69">
        <v>7</v>
      </c>
      <c r="AA587" s="69"/>
    </row>
    <row r="588" spans="2:27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I588" s="69">
        <v>8.6</v>
      </c>
      <c r="J588" s="69">
        <v>8</v>
      </c>
      <c r="K588" s="69">
        <v>4.5999999999999996</v>
      </c>
      <c r="L588" s="69">
        <v>4.5999999999999996</v>
      </c>
      <c r="M588" s="114" t="s">
        <v>48</v>
      </c>
      <c r="N588" s="69">
        <v>6.8</v>
      </c>
      <c r="O588" s="69">
        <v>2.8</v>
      </c>
      <c r="P588" s="125" t="s">
        <v>57</v>
      </c>
      <c r="Q588" s="69"/>
      <c r="R588" s="69">
        <v>4.5999999999999996</v>
      </c>
      <c r="S588" s="69">
        <v>5</v>
      </c>
      <c r="T588" s="69"/>
      <c r="U588" s="69">
        <v>9.6</v>
      </c>
      <c r="V588" s="126">
        <v>7.8</v>
      </c>
      <c r="W588" s="69">
        <v>8.6</v>
      </c>
      <c r="X588" s="125" t="s">
        <v>57</v>
      </c>
      <c r="Y588" s="69">
        <v>8</v>
      </c>
      <c r="Z588" s="69">
        <v>3</v>
      </c>
      <c r="AA588" s="69"/>
    </row>
    <row r="589" spans="2:27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I589" s="125" t="s">
        <v>57</v>
      </c>
      <c r="J589" s="69">
        <v>4.5999999999999996</v>
      </c>
      <c r="K589" s="69">
        <v>6</v>
      </c>
      <c r="L589" s="69">
        <v>1.2</v>
      </c>
      <c r="M589" s="114" t="s">
        <v>48</v>
      </c>
      <c r="N589" s="125" t="s">
        <v>57</v>
      </c>
      <c r="O589" s="69">
        <v>5.6</v>
      </c>
      <c r="P589" s="125" t="s">
        <v>57</v>
      </c>
      <c r="Q589" s="69"/>
      <c r="R589" s="69">
        <v>2.4</v>
      </c>
      <c r="S589" s="69">
        <v>1.8</v>
      </c>
      <c r="T589" s="69"/>
      <c r="U589" s="69">
        <v>6.6</v>
      </c>
      <c r="V589" s="126">
        <v>3.8</v>
      </c>
      <c r="W589" s="69">
        <v>2.8</v>
      </c>
      <c r="X589" s="125" t="s">
        <v>57</v>
      </c>
      <c r="Y589" s="69">
        <v>3.8</v>
      </c>
      <c r="Z589" s="125" t="s">
        <v>57</v>
      </c>
      <c r="AA589" s="69"/>
    </row>
    <row r="590" spans="2:27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I590" s="69">
        <v>7</v>
      </c>
      <c r="J590" s="69">
        <v>8</v>
      </c>
      <c r="K590" s="69">
        <v>4.5999999999999996</v>
      </c>
      <c r="L590" s="69">
        <v>4</v>
      </c>
      <c r="M590" s="114" t="s">
        <v>48</v>
      </c>
      <c r="N590" s="69">
        <v>7.6</v>
      </c>
      <c r="O590" s="69">
        <v>3.5</v>
      </c>
      <c r="P590" s="125" t="s">
        <v>57</v>
      </c>
      <c r="Q590" s="69"/>
      <c r="R590" s="69">
        <v>4.5999999999999996</v>
      </c>
      <c r="S590" s="69">
        <v>6</v>
      </c>
      <c r="T590" s="69"/>
      <c r="U590" s="69">
        <v>6.6</v>
      </c>
      <c r="V590" s="126">
        <v>8.1999999999999993</v>
      </c>
      <c r="W590" s="69">
        <v>6</v>
      </c>
      <c r="X590" s="125" t="s">
        <v>57</v>
      </c>
      <c r="Y590" s="69">
        <v>8.1999999999999993</v>
      </c>
      <c r="Z590" s="125" t="s">
        <v>57</v>
      </c>
      <c r="AA590" s="69"/>
    </row>
    <row r="591" spans="2:27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I591" s="69">
        <v>3</v>
      </c>
      <c r="J591" s="69">
        <v>4</v>
      </c>
      <c r="K591" s="69">
        <v>6</v>
      </c>
      <c r="L591" s="69">
        <v>4.8</v>
      </c>
      <c r="M591" s="114" t="s">
        <v>48</v>
      </c>
      <c r="N591" s="69">
        <v>2.8</v>
      </c>
      <c r="O591" s="69">
        <v>2.4</v>
      </c>
      <c r="P591" s="125" t="s">
        <v>57</v>
      </c>
      <c r="Q591" s="69"/>
      <c r="R591" s="69">
        <v>4.5999999999999996</v>
      </c>
      <c r="S591" s="69">
        <v>5</v>
      </c>
      <c r="T591" s="69"/>
      <c r="U591" s="69">
        <v>3.4</v>
      </c>
      <c r="V591" s="126">
        <v>4.4000000000000004</v>
      </c>
      <c r="W591" s="69">
        <v>3.2</v>
      </c>
      <c r="X591" s="125" t="s">
        <v>57</v>
      </c>
      <c r="Y591" s="69">
        <v>3</v>
      </c>
      <c r="Z591" s="69">
        <v>5.6</v>
      </c>
      <c r="AA591" s="69"/>
    </row>
    <row r="592" spans="2:27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I592" s="69" t="s">
        <v>48</v>
      </c>
      <c r="J592" s="69">
        <v>7</v>
      </c>
      <c r="K592" s="69">
        <v>5.6</v>
      </c>
      <c r="L592" s="69">
        <v>6.6</v>
      </c>
      <c r="M592" s="114" t="s">
        <v>48</v>
      </c>
      <c r="N592" s="69" t="s">
        <v>48</v>
      </c>
      <c r="O592" s="69">
        <v>2.6</v>
      </c>
      <c r="P592" s="69" t="s">
        <v>48</v>
      </c>
      <c r="Q592" s="69"/>
      <c r="R592" s="69">
        <v>4.8</v>
      </c>
      <c r="S592" s="125" t="s">
        <v>57</v>
      </c>
      <c r="T592" s="69"/>
      <c r="U592" s="69">
        <v>6.8</v>
      </c>
      <c r="V592" s="126">
        <v>9</v>
      </c>
      <c r="W592" s="69">
        <v>6</v>
      </c>
      <c r="X592" s="69" t="s">
        <v>48</v>
      </c>
      <c r="Y592" s="69" t="s">
        <v>48</v>
      </c>
      <c r="Z592" s="69">
        <v>2.6</v>
      </c>
      <c r="AA592" s="69"/>
    </row>
    <row r="593" spans="2:27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I593" s="69" t="s">
        <v>48</v>
      </c>
      <c r="J593" s="69">
        <v>3.4</v>
      </c>
      <c r="K593" s="69">
        <v>7.8</v>
      </c>
      <c r="L593" s="69">
        <v>2.4</v>
      </c>
      <c r="M593" s="114" t="s">
        <v>48</v>
      </c>
      <c r="N593" s="69" t="s">
        <v>48</v>
      </c>
      <c r="O593" s="69">
        <v>1.6</v>
      </c>
      <c r="P593" s="69" t="s">
        <v>48</v>
      </c>
      <c r="Q593" s="69"/>
      <c r="R593" s="69">
        <v>2.6</v>
      </c>
      <c r="S593" s="69">
        <v>5</v>
      </c>
      <c r="T593" s="69"/>
      <c r="U593" s="69">
        <v>3.6</v>
      </c>
      <c r="V593" s="126">
        <v>5</v>
      </c>
      <c r="W593" s="69">
        <v>3</v>
      </c>
      <c r="X593" s="69" t="s">
        <v>48</v>
      </c>
      <c r="Y593" s="69" t="s">
        <v>48</v>
      </c>
      <c r="Z593" s="69">
        <v>6</v>
      </c>
      <c r="AA593" s="69"/>
    </row>
    <row r="594" spans="2:27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I594" s="69" t="s">
        <v>48</v>
      </c>
      <c r="J594" s="69">
        <v>7.3</v>
      </c>
      <c r="K594" s="69" t="s">
        <v>48</v>
      </c>
      <c r="L594" s="69" t="s">
        <v>48</v>
      </c>
      <c r="M594" s="114" t="s">
        <v>48</v>
      </c>
      <c r="N594" s="69" t="s">
        <v>48</v>
      </c>
      <c r="O594" s="69">
        <v>3.4</v>
      </c>
      <c r="P594" s="69" t="s">
        <v>48</v>
      </c>
      <c r="Q594" s="69"/>
      <c r="R594" s="69">
        <v>5.4</v>
      </c>
      <c r="S594" s="69">
        <v>7.4</v>
      </c>
      <c r="T594" s="69"/>
      <c r="U594" s="69">
        <v>7.6</v>
      </c>
      <c r="V594" s="126">
        <v>8.6</v>
      </c>
      <c r="W594" s="69">
        <v>6.4</v>
      </c>
      <c r="X594" s="69" t="s">
        <v>48</v>
      </c>
      <c r="Y594" s="69" t="s">
        <v>48</v>
      </c>
      <c r="Z594" s="69">
        <v>3.2</v>
      </c>
      <c r="AA594" s="69"/>
    </row>
    <row r="595" spans="2:27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I595" s="69" t="s">
        <v>48</v>
      </c>
      <c r="J595" s="69">
        <v>5</v>
      </c>
      <c r="K595" s="69" t="s">
        <v>48</v>
      </c>
      <c r="L595" s="69" t="s">
        <v>48</v>
      </c>
      <c r="M595" s="114" t="s">
        <v>48</v>
      </c>
      <c r="N595" s="69" t="s">
        <v>48</v>
      </c>
      <c r="O595" s="69">
        <v>1.2</v>
      </c>
      <c r="P595" s="69" t="s">
        <v>48</v>
      </c>
      <c r="Q595" s="69"/>
      <c r="R595" s="69">
        <v>2.4</v>
      </c>
      <c r="S595" s="69">
        <v>4.2</v>
      </c>
      <c r="T595" s="69"/>
      <c r="U595" s="69">
        <v>3.4</v>
      </c>
      <c r="V595" s="126">
        <v>5</v>
      </c>
      <c r="W595" s="69">
        <v>2.6</v>
      </c>
      <c r="X595" s="69" t="s">
        <v>48</v>
      </c>
      <c r="Y595" s="69" t="s">
        <v>48</v>
      </c>
      <c r="Z595" s="69">
        <v>6</v>
      </c>
      <c r="AA595" s="69"/>
    </row>
    <row r="596" spans="2:27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I596" s="69" t="s">
        <v>48</v>
      </c>
      <c r="J596" s="69">
        <v>7</v>
      </c>
      <c r="K596" s="69" t="s">
        <v>48</v>
      </c>
      <c r="L596" s="69" t="s">
        <v>48</v>
      </c>
      <c r="M596" s="114" t="s">
        <v>48</v>
      </c>
      <c r="N596" s="69" t="s">
        <v>48</v>
      </c>
      <c r="O596" s="69">
        <v>3.2</v>
      </c>
      <c r="P596" s="69" t="s">
        <v>48</v>
      </c>
      <c r="Q596" s="69"/>
      <c r="R596" s="69">
        <v>6.8</v>
      </c>
      <c r="S596" s="69">
        <v>7.2</v>
      </c>
      <c r="T596" s="69"/>
      <c r="U596" s="69">
        <v>10.8</v>
      </c>
      <c r="V596" s="126">
        <v>8.1999999999999993</v>
      </c>
      <c r="W596" s="69">
        <v>5</v>
      </c>
      <c r="X596" s="69" t="s">
        <v>48</v>
      </c>
      <c r="Y596" s="69" t="s">
        <v>48</v>
      </c>
      <c r="Z596" s="69">
        <v>4</v>
      </c>
      <c r="AA596" s="69"/>
    </row>
    <row r="597" spans="2:27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I597" s="69" t="s">
        <v>48</v>
      </c>
      <c r="J597" s="69">
        <v>3</v>
      </c>
      <c r="K597" s="69" t="s">
        <v>48</v>
      </c>
      <c r="L597" s="69" t="s">
        <v>48</v>
      </c>
      <c r="M597" s="114" t="s">
        <v>48</v>
      </c>
      <c r="N597" s="69" t="s">
        <v>48</v>
      </c>
      <c r="O597" s="69">
        <v>2.4</v>
      </c>
      <c r="P597" s="69" t="s">
        <v>48</v>
      </c>
      <c r="Q597" s="69"/>
      <c r="R597" s="69">
        <v>3.8</v>
      </c>
      <c r="S597" s="69">
        <v>3.4</v>
      </c>
      <c r="T597" s="69"/>
      <c r="U597" s="69">
        <v>5.2</v>
      </c>
      <c r="V597" s="126">
        <v>4.8</v>
      </c>
      <c r="W597" s="69">
        <v>3</v>
      </c>
      <c r="X597" s="69" t="s">
        <v>48</v>
      </c>
      <c r="Y597" s="69" t="s">
        <v>48</v>
      </c>
      <c r="Z597" s="69">
        <v>6</v>
      </c>
      <c r="AA597" s="69"/>
    </row>
    <row r="598" spans="2:27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I598" s="69" t="s">
        <v>48</v>
      </c>
      <c r="J598" s="69">
        <v>3</v>
      </c>
      <c r="K598" s="69" t="s">
        <v>48</v>
      </c>
      <c r="L598" s="69" t="s">
        <v>48</v>
      </c>
      <c r="M598" s="114" t="s">
        <v>48</v>
      </c>
      <c r="N598" s="69" t="s">
        <v>48</v>
      </c>
      <c r="O598" s="69">
        <v>3.2</v>
      </c>
      <c r="P598" s="69" t="s">
        <v>48</v>
      </c>
      <c r="Q598" s="69"/>
      <c r="R598" s="69">
        <v>4.5999999999999996</v>
      </c>
      <c r="S598" s="69">
        <v>6.8</v>
      </c>
      <c r="T598" s="69"/>
      <c r="U598" s="69">
        <v>6.6</v>
      </c>
      <c r="V598" s="126">
        <v>9</v>
      </c>
      <c r="W598" s="69">
        <v>6.6</v>
      </c>
      <c r="X598" s="69" t="s">
        <v>48</v>
      </c>
      <c r="Y598" s="69" t="s">
        <v>48</v>
      </c>
      <c r="Z598" s="69">
        <v>2.6</v>
      </c>
      <c r="AA598" s="69"/>
    </row>
    <row r="599" spans="2:27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I599" s="69" t="s">
        <v>48</v>
      </c>
      <c r="J599" s="69">
        <v>1</v>
      </c>
      <c r="K599" s="69" t="s">
        <v>48</v>
      </c>
      <c r="L599" s="69" t="s">
        <v>48</v>
      </c>
      <c r="M599" s="114" t="s">
        <v>48</v>
      </c>
      <c r="N599" s="69" t="s">
        <v>48</v>
      </c>
      <c r="O599" s="69">
        <v>1.8</v>
      </c>
      <c r="P599" s="69" t="s">
        <v>48</v>
      </c>
      <c r="Q599" s="69"/>
      <c r="R599" s="69">
        <v>2.6</v>
      </c>
      <c r="S599" s="69">
        <v>3.2</v>
      </c>
      <c r="T599" s="69"/>
      <c r="U599" s="69">
        <v>4.2</v>
      </c>
      <c r="V599" s="126">
        <v>3.8</v>
      </c>
      <c r="W599" s="69">
        <v>2.4</v>
      </c>
      <c r="X599" s="69" t="s">
        <v>48</v>
      </c>
      <c r="Y599" s="69" t="s">
        <v>48</v>
      </c>
      <c r="Z599" s="69">
        <v>6</v>
      </c>
      <c r="AA599" s="69"/>
    </row>
    <row r="600" spans="2:27" x14ac:dyDescent="0.25">
      <c r="B600" s="8">
        <v>599</v>
      </c>
      <c r="C600" s="9" t="s">
        <v>21</v>
      </c>
      <c r="D600" s="10">
        <f t="shared" si="18"/>
        <v>300</v>
      </c>
      <c r="E600" s="1">
        <f t="shared" si="17"/>
        <v>10</v>
      </c>
      <c r="F600" s="1">
        <v>1</v>
      </c>
      <c r="I600" s="69" t="s">
        <v>48</v>
      </c>
      <c r="J600" s="69">
        <v>3.2</v>
      </c>
      <c r="K600" s="69" t="s">
        <v>48</v>
      </c>
      <c r="L600" s="69" t="s">
        <v>48</v>
      </c>
      <c r="M600" s="114" t="s">
        <v>48</v>
      </c>
      <c r="N600" s="69" t="s">
        <v>48</v>
      </c>
      <c r="O600" s="69">
        <v>2.2000000000000002</v>
      </c>
      <c r="P600" s="69" t="s">
        <v>48</v>
      </c>
      <c r="Q600" s="69"/>
      <c r="R600" s="69">
        <v>4.4000000000000004</v>
      </c>
      <c r="S600" s="69">
        <v>7</v>
      </c>
      <c r="T600" s="69"/>
      <c r="U600" s="69">
        <v>6.4</v>
      </c>
      <c r="V600" s="126">
        <v>8.4</v>
      </c>
      <c r="W600" s="69">
        <v>6</v>
      </c>
      <c r="X600" s="69" t="s">
        <v>48</v>
      </c>
      <c r="Y600" s="69" t="s">
        <v>48</v>
      </c>
      <c r="Z600" s="125" t="s">
        <v>57</v>
      </c>
      <c r="AA600" s="69"/>
    </row>
    <row r="601" spans="2:27" x14ac:dyDescent="0.25">
      <c r="B601" s="8">
        <v>600</v>
      </c>
      <c r="C601" s="9" t="s">
        <v>22</v>
      </c>
      <c r="D601" s="10">
        <f t="shared" si="18"/>
        <v>300</v>
      </c>
      <c r="E601" s="1">
        <f t="shared" si="17"/>
        <v>10</v>
      </c>
      <c r="F601" s="1">
        <v>1</v>
      </c>
      <c r="I601" s="69" t="s">
        <v>48</v>
      </c>
      <c r="J601" s="69">
        <v>1.8</v>
      </c>
      <c r="K601" s="69" t="s">
        <v>48</v>
      </c>
      <c r="L601" s="69" t="s">
        <v>48</v>
      </c>
      <c r="M601" s="114" t="s">
        <v>48</v>
      </c>
      <c r="N601" s="69" t="s">
        <v>48</v>
      </c>
      <c r="O601" s="69">
        <v>2.2000000000000002</v>
      </c>
      <c r="P601" s="69" t="s">
        <v>48</v>
      </c>
      <c r="Q601" s="69"/>
      <c r="R601" s="69">
        <v>5.4</v>
      </c>
      <c r="S601" s="69">
        <v>3.2</v>
      </c>
      <c r="T601" s="69"/>
      <c r="U601" s="69">
        <v>2.6</v>
      </c>
      <c r="V601" s="125" t="s">
        <v>57</v>
      </c>
      <c r="W601" s="69">
        <v>2.8</v>
      </c>
      <c r="X601" s="69" t="s">
        <v>48</v>
      </c>
      <c r="Y601" s="69" t="s">
        <v>48</v>
      </c>
      <c r="Z601" s="69">
        <v>5.8</v>
      </c>
      <c r="AA601" s="69"/>
    </row>
    <row r="602" spans="2:27" x14ac:dyDescent="0.25">
      <c r="B602" s="8">
        <v>601</v>
      </c>
      <c r="C602" s="9" t="s">
        <v>21</v>
      </c>
      <c r="D602" s="10">
        <f t="shared" si="18"/>
        <v>301</v>
      </c>
      <c r="E602" s="1">
        <f t="shared" si="17"/>
        <v>10</v>
      </c>
      <c r="F602" s="1">
        <v>1</v>
      </c>
      <c r="I602" s="69" t="s">
        <v>48</v>
      </c>
      <c r="J602" s="69" t="s">
        <v>48</v>
      </c>
      <c r="K602" s="69" t="s">
        <v>48</v>
      </c>
      <c r="L602" s="69" t="s">
        <v>48</v>
      </c>
      <c r="M602" s="114" t="s">
        <v>48</v>
      </c>
      <c r="N602" s="69" t="s">
        <v>48</v>
      </c>
      <c r="O602" s="69">
        <v>2.5</v>
      </c>
      <c r="P602" s="69" t="s">
        <v>48</v>
      </c>
      <c r="Q602" s="69"/>
      <c r="R602" s="69">
        <v>4.8</v>
      </c>
      <c r="S602" s="69">
        <v>7.2</v>
      </c>
      <c r="T602" s="69"/>
      <c r="U602" s="69">
        <v>5.8</v>
      </c>
      <c r="V602" s="126">
        <v>10.4</v>
      </c>
      <c r="W602" s="69">
        <v>5.4</v>
      </c>
      <c r="X602" s="69" t="s">
        <v>48</v>
      </c>
      <c r="Y602" s="69" t="s">
        <v>48</v>
      </c>
      <c r="Z602" s="125" t="s">
        <v>57</v>
      </c>
      <c r="AA602" s="69"/>
    </row>
    <row r="603" spans="2:27" x14ac:dyDescent="0.25">
      <c r="B603" s="8">
        <v>602</v>
      </c>
      <c r="C603" s="9" t="s">
        <v>22</v>
      </c>
      <c r="D603" s="10">
        <f t="shared" si="18"/>
        <v>301</v>
      </c>
      <c r="E603" s="1">
        <f t="shared" si="17"/>
        <v>10</v>
      </c>
      <c r="F603" s="1">
        <v>1</v>
      </c>
      <c r="I603" s="69" t="s">
        <v>48</v>
      </c>
      <c r="J603" s="69" t="s">
        <v>48</v>
      </c>
      <c r="K603" s="69" t="s">
        <v>48</v>
      </c>
      <c r="L603" s="69" t="s">
        <v>48</v>
      </c>
      <c r="M603" s="114" t="s">
        <v>48</v>
      </c>
      <c r="N603" s="69" t="s">
        <v>48</v>
      </c>
      <c r="O603" s="69">
        <v>2.4</v>
      </c>
      <c r="P603" s="69" t="s">
        <v>48</v>
      </c>
      <c r="Q603" s="69"/>
      <c r="R603" s="69">
        <v>2.2000000000000002</v>
      </c>
      <c r="S603" s="69">
        <v>3.6</v>
      </c>
      <c r="T603" s="69"/>
      <c r="U603" s="69">
        <v>1.2</v>
      </c>
      <c r="V603" s="125" t="s">
        <v>57</v>
      </c>
      <c r="W603" s="69">
        <v>3.2</v>
      </c>
      <c r="X603" s="69" t="s">
        <v>48</v>
      </c>
      <c r="Y603" s="69" t="s">
        <v>48</v>
      </c>
      <c r="Z603" s="69">
        <v>6</v>
      </c>
      <c r="AA603" s="69"/>
    </row>
    <row r="604" spans="2:27" x14ac:dyDescent="0.25">
      <c r="B604" s="8">
        <v>603</v>
      </c>
      <c r="C604" s="9" t="s">
        <v>21</v>
      </c>
      <c r="D604" s="10">
        <f t="shared" si="18"/>
        <v>302</v>
      </c>
      <c r="E604" s="1">
        <f t="shared" si="17"/>
        <v>10</v>
      </c>
      <c r="F604" s="1">
        <v>1</v>
      </c>
      <c r="I604" s="69" t="s">
        <v>48</v>
      </c>
      <c r="J604" s="69" t="s">
        <v>48</v>
      </c>
      <c r="K604" s="69" t="s">
        <v>48</v>
      </c>
      <c r="L604" s="69" t="s">
        <v>48</v>
      </c>
      <c r="M604" s="114" t="s">
        <v>48</v>
      </c>
      <c r="N604" s="69" t="s">
        <v>48</v>
      </c>
      <c r="O604" s="69">
        <v>2.4</v>
      </c>
      <c r="P604" s="69" t="s">
        <v>48</v>
      </c>
      <c r="Q604" s="69"/>
      <c r="R604" s="69">
        <v>4.5</v>
      </c>
      <c r="S604" s="69">
        <v>8.4</v>
      </c>
      <c r="T604" s="69"/>
      <c r="U604" s="69">
        <v>7.6</v>
      </c>
      <c r="V604" s="126">
        <v>8</v>
      </c>
      <c r="W604" s="69">
        <v>6.1</v>
      </c>
      <c r="X604" s="69" t="s">
        <v>48</v>
      </c>
      <c r="Y604" s="69" t="s">
        <v>48</v>
      </c>
      <c r="Z604" s="69">
        <v>3.4</v>
      </c>
      <c r="AA604" s="69"/>
    </row>
    <row r="605" spans="2:27" x14ac:dyDescent="0.25">
      <c r="B605" s="8">
        <v>604</v>
      </c>
      <c r="C605" s="9" t="s">
        <v>22</v>
      </c>
      <c r="D605" s="10">
        <f t="shared" si="18"/>
        <v>302</v>
      </c>
      <c r="E605" s="1">
        <f t="shared" si="17"/>
        <v>10</v>
      </c>
      <c r="F605" s="1">
        <v>1</v>
      </c>
      <c r="I605" s="69" t="s">
        <v>48</v>
      </c>
      <c r="J605" s="69" t="s">
        <v>48</v>
      </c>
      <c r="K605" s="69" t="s">
        <v>48</v>
      </c>
      <c r="L605" s="69" t="s">
        <v>48</v>
      </c>
      <c r="M605" s="114" t="s">
        <v>48</v>
      </c>
      <c r="N605" s="69" t="s">
        <v>48</v>
      </c>
      <c r="O605" s="69">
        <v>1.8</v>
      </c>
      <c r="P605" s="69" t="s">
        <v>48</v>
      </c>
      <c r="Q605" s="69"/>
      <c r="R605" s="69">
        <v>2</v>
      </c>
      <c r="S605" s="69">
        <v>3.8</v>
      </c>
      <c r="T605" s="69"/>
      <c r="U605" s="69">
        <v>5.2</v>
      </c>
      <c r="V605" s="126">
        <v>4.8</v>
      </c>
      <c r="W605" s="69">
        <v>4</v>
      </c>
      <c r="X605" s="69" t="s">
        <v>48</v>
      </c>
      <c r="Y605" s="69" t="s">
        <v>48</v>
      </c>
      <c r="Z605" s="69" t="s">
        <v>48</v>
      </c>
      <c r="AA605" s="69"/>
    </row>
    <row r="606" spans="2:27" x14ac:dyDescent="0.25">
      <c r="B606" s="8">
        <v>605</v>
      </c>
      <c r="C606" s="9" t="s">
        <v>21</v>
      </c>
      <c r="D606" s="10">
        <f t="shared" si="18"/>
        <v>303</v>
      </c>
      <c r="E606" s="1">
        <f t="shared" si="17"/>
        <v>10</v>
      </c>
      <c r="F606" s="1">
        <v>1</v>
      </c>
      <c r="I606" s="69" t="s">
        <v>48</v>
      </c>
      <c r="J606" s="69" t="s">
        <v>48</v>
      </c>
      <c r="K606" s="69" t="s">
        <v>48</v>
      </c>
      <c r="L606" s="69" t="s">
        <v>48</v>
      </c>
      <c r="M606" s="114" t="s">
        <v>48</v>
      </c>
      <c r="N606" s="69" t="s">
        <v>48</v>
      </c>
      <c r="O606" s="69">
        <v>2.4</v>
      </c>
      <c r="P606" s="69" t="s">
        <v>48</v>
      </c>
      <c r="Q606" s="69"/>
      <c r="R606" s="69">
        <v>5.2</v>
      </c>
      <c r="S606" s="69">
        <v>6</v>
      </c>
      <c r="T606" s="69"/>
      <c r="U606" s="69" t="s">
        <v>48</v>
      </c>
      <c r="V606" s="126" t="s">
        <v>48</v>
      </c>
      <c r="W606" s="69">
        <v>5.8</v>
      </c>
      <c r="X606" s="69" t="s">
        <v>48</v>
      </c>
      <c r="Y606" s="69" t="s">
        <v>48</v>
      </c>
      <c r="Z606" s="69" t="s">
        <v>48</v>
      </c>
      <c r="AA606" s="69"/>
    </row>
    <row r="607" spans="2:27" x14ac:dyDescent="0.25">
      <c r="B607" s="8">
        <v>606</v>
      </c>
      <c r="C607" s="9" t="s">
        <v>22</v>
      </c>
      <c r="D607" s="10">
        <f t="shared" si="18"/>
        <v>303</v>
      </c>
      <c r="E607" s="1">
        <f t="shared" si="17"/>
        <v>10</v>
      </c>
      <c r="F607" s="1">
        <v>1</v>
      </c>
      <c r="I607" s="69" t="s">
        <v>48</v>
      </c>
      <c r="J607" s="69" t="s">
        <v>48</v>
      </c>
      <c r="K607" s="69" t="s">
        <v>48</v>
      </c>
      <c r="L607" s="69" t="s">
        <v>48</v>
      </c>
      <c r="M607" s="114" t="s">
        <v>48</v>
      </c>
      <c r="N607" s="69" t="s">
        <v>48</v>
      </c>
      <c r="O607" s="69">
        <v>3.8</v>
      </c>
      <c r="P607" s="69" t="s">
        <v>48</v>
      </c>
      <c r="Q607" s="69"/>
      <c r="R607" s="69">
        <v>1.8</v>
      </c>
      <c r="S607" s="69">
        <v>3.8</v>
      </c>
      <c r="T607" s="69"/>
      <c r="U607" s="69" t="s">
        <v>48</v>
      </c>
      <c r="V607" s="126" t="s">
        <v>48</v>
      </c>
      <c r="W607" s="69">
        <v>3.4</v>
      </c>
      <c r="X607" s="69" t="s">
        <v>48</v>
      </c>
      <c r="Y607" s="69" t="s">
        <v>48</v>
      </c>
      <c r="Z607" s="69" t="s">
        <v>48</v>
      </c>
      <c r="AA607" s="69"/>
    </row>
    <row r="608" spans="2:27" x14ac:dyDescent="0.25">
      <c r="B608" s="8">
        <v>607</v>
      </c>
      <c r="C608" s="9" t="s">
        <v>21</v>
      </c>
      <c r="D608" s="10">
        <f t="shared" si="18"/>
        <v>304</v>
      </c>
      <c r="E608" s="1">
        <f t="shared" si="17"/>
        <v>10</v>
      </c>
      <c r="F608" s="1">
        <v>1</v>
      </c>
      <c r="I608" s="69" t="s">
        <v>48</v>
      </c>
      <c r="J608" s="69" t="s">
        <v>48</v>
      </c>
      <c r="K608" s="69" t="s">
        <v>48</v>
      </c>
      <c r="L608" s="69" t="s">
        <v>48</v>
      </c>
      <c r="M608" s="114" t="s">
        <v>48</v>
      </c>
      <c r="N608" s="69" t="s">
        <v>48</v>
      </c>
      <c r="O608" s="69">
        <v>3.2</v>
      </c>
      <c r="P608" s="69" t="s">
        <v>48</v>
      </c>
      <c r="Q608" s="69"/>
      <c r="R608" s="69">
        <v>6</v>
      </c>
      <c r="S608" s="69">
        <v>6.6</v>
      </c>
      <c r="T608" s="69"/>
      <c r="U608" s="69" t="s">
        <v>48</v>
      </c>
      <c r="V608" s="126" t="s">
        <v>48</v>
      </c>
      <c r="W608" s="69">
        <v>0</v>
      </c>
      <c r="X608" s="69" t="s">
        <v>48</v>
      </c>
      <c r="Y608" s="69" t="s">
        <v>48</v>
      </c>
      <c r="Z608" s="69" t="s">
        <v>48</v>
      </c>
      <c r="AA608" s="69"/>
    </row>
    <row r="609" spans="2:27" x14ac:dyDescent="0.25">
      <c r="B609" s="8">
        <v>608</v>
      </c>
      <c r="C609" s="9" t="s">
        <v>22</v>
      </c>
      <c r="D609" s="10">
        <f t="shared" si="18"/>
        <v>304</v>
      </c>
      <c r="E609" s="1">
        <f t="shared" si="17"/>
        <v>10</v>
      </c>
      <c r="F609" s="1">
        <v>1</v>
      </c>
      <c r="I609" s="69" t="s">
        <v>48</v>
      </c>
      <c r="J609" s="69" t="s">
        <v>48</v>
      </c>
      <c r="K609" s="69" t="s">
        <v>48</v>
      </c>
      <c r="L609" s="69" t="s">
        <v>48</v>
      </c>
      <c r="M609" s="114" t="s">
        <v>48</v>
      </c>
      <c r="N609" s="69" t="s">
        <v>48</v>
      </c>
      <c r="O609" s="69" t="s">
        <v>48</v>
      </c>
      <c r="P609" s="69" t="s">
        <v>48</v>
      </c>
      <c r="Q609" s="69"/>
      <c r="R609" s="69">
        <v>2</v>
      </c>
      <c r="S609" s="69">
        <v>5.4</v>
      </c>
      <c r="T609" s="69"/>
      <c r="U609" s="69" t="s">
        <v>48</v>
      </c>
      <c r="V609" s="126" t="s">
        <v>48</v>
      </c>
      <c r="W609" s="69">
        <v>7.2</v>
      </c>
      <c r="X609" s="69" t="s">
        <v>48</v>
      </c>
      <c r="Y609" s="69" t="s">
        <v>48</v>
      </c>
      <c r="Z609" s="69" t="s">
        <v>48</v>
      </c>
      <c r="AA609" s="69"/>
    </row>
    <row r="610" spans="2:27" x14ac:dyDescent="0.25">
      <c r="B610" s="8">
        <v>609</v>
      </c>
      <c r="C610" s="9" t="s">
        <v>21</v>
      </c>
      <c r="D610" s="10">
        <f t="shared" si="18"/>
        <v>305</v>
      </c>
      <c r="E610" s="1">
        <f t="shared" si="17"/>
        <v>10</v>
      </c>
      <c r="F610" s="1">
        <v>1</v>
      </c>
      <c r="I610" s="69" t="s">
        <v>48</v>
      </c>
      <c r="J610" s="69" t="s">
        <v>48</v>
      </c>
      <c r="K610" s="69" t="s">
        <v>48</v>
      </c>
      <c r="L610" s="69" t="s">
        <v>48</v>
      </c>
      <c r="M610" s="114" t="s">
        <v>48</v>
      </c>
      <c r="N610" s="69" t="s">
        <v>48</v>
      </c>
      <c r="O610" s="69" t="s">
        <v>48</v>
      </c>
      <c r="P610" s="69" t="s">
        <v>48</v>
      </c>
      <c r="Q610" s="69"/>
      <c r="R610" s="69">
        <v>4.4000000000000004</v>
      </c>
      <c r="S610" s="69">
        <v>3.6</v>
      </c>
      <c r="T610" s="69"/>
      <c r="U610" s="69" t="s">
        <v>48</v>
      </c>
      <c r="V610" s="126" t="s">
        <v>48</v>
      </c>
      <c r="W610" s="69" t="s">
        <v>48</v>
      </c>
      <c r="X610" s="69" t="s">
        <v>48</v>
      </c>
      <c r="Y610" s="69" t="s">
        <v>48</v>
      </c>
      <c r="Z610" s="69" t="s">
        <v>48</v>
      </c>
      <c r="AA610" s="69"/>
    </row>
    <row r="611" spans="2:27" x14ac:dyDescent="0.25">
      <c r="B611" s="8">
        <v>610</v>
      </c>
      <c r="C611" s="9" t="s">
        <v>22</v>
      </c>
      <c r="D611" s="10">
        <f t="shared" si="18"/>
        <v>305</v>
      </c>
      <c r="E611" s="1">
        <f t="shared" si="17"/>
        <v>10</v>
      </c>
      <c r="F611" s="1">
        <v>1</v>
      </c>
      <c r="I611" s="69" t="s">
        <v>48</v>
      </c>
      <c r="J611" s="69" t="s">
        <v>48</v>
      </c>
      <c r="K611" s="69" t="s">
        <v>48</v>
      </c>
      <c r="L611" s="69" t="s">
        <v>48</v>
      </c>
      <c r="M611" s="114" t="s">
        <v>48</v>
      </c>
      <c r="N611" s="69" t="s">
        <v>48</v>
      </c>
      <c r="O611" s="69" t="s">
        <v>48</v>
      </c>
      <c r="P611" s="69" t="s">
        <v>48</v>
      </c>
      <c r="Q611" s="69"/>
      <c r="R611" s="69">
        <v>3</v>
      </c>
      <c r="S611" s="69">
        <v>5</v>
      </c>
      <c r="T611" s="69"/>
      <c r="U611" s="69" t="s">
        <v>48</v>
      </c>
      <c r="V611" s="126" t="s">
        <v>48</v>
      </c>
      <c r="W611" s="69" t="s">
        <v>48</v>
      </c>
      <c r="X611" s="69" t="s">
        <v>48</v>
      </c>
      <c r="Y611" s="69" t="s">
        <v>48</v>
      </c>
      <c r="Z611" s="69" t="s">
        <v>48</v>
      </c>
      <c r="AA611" s="69"/>
    </row>
    <row r="612" spans="2:27" x14ac:dyDescent="0.25">
      <c r="B612" s="8">
        <v>611</v>
      </c>
      <c r="C612" s="9" t="s">
        <v>21</v>
      </c>
      <c r="D612" s="10">
        <f t="shared" si="18"/>
        <v>306</v>
      </c>
      <c r="E612" s="1">
        <f t="shared" si="17"/>
        <v>11</v>
      </c>
      <c r="F612" s="1">
        <v>1</v>
      </c>
      <c r="I612" s="69" t="s">
        <v>48</v>
      </c>
      <c r="J612" s="69" t="s">
        <v>48</v>
      </c>
      <c r="K612" s="69" t="s">
        <v>48</v>
      </c>
      <c r="L612" s="69" t="s">
        <v>48</v>
      </c>
      <c r="M612" s="114" t="s">
        <v>48</v>
      </c>
      <c r="N612" s="69" t="s">
        <v>48</v>
      </c>
      <c r="O612" s="69" t="s">
        <v>48</v>
      </c>
      <c r="P612" s="69" t="s">
        <v>48</v>
      </c>
      <c r="Q612" s="69"/>
      <c r="R612" s="69">
        <v>5.2</v>
      </c>
      <c r="S612" s="69">
        <v>5.8</v>
      </c>
      <c r="T612" s="69"/>
      <c r="U612" s="69" t="s">
        <v>48</v>
      </c>
      <c r="V612" s="126" t="s">
        <v>48</v>
      </c>
      <c r="W612" s="69" t="s">
        <v>48</v>
      </c>
      <c r="X612" s="69" t="s">
        <v>48</v>
      </c>
      <c r="Y612" s="69" t="s">
        <v>48</v>
      </c>
      <c r="Z612" s="69" t="s">
        <v>48</v>
      </c>
      <c r="AA612" s="69"/>
    </row>
    <row r="613" spans="2:27" x14ac:dyDescent="0.25">
      <c r="B613" s="8">
        <v>612</v>
      </c>
      <c r="C613" s="9" t="s">
        <v>22</v>
      </c>
      <c r="D613" s="10">
        <f t="shared" si="18"/>
        <v>306</v>
      </c>
      <c r="E613" s="1">
        <f t="shared" si="17"/>
        <v>11</v>
      </c>
      <c r="F613" s="1">
        <v>1</v>
      </c>
      <c r="I613" s="69" t="s">
        <v>48</v>
      </c>
      <c r="J613" s="69" t="s">
        <v>48</v>
      </c>
      <c r="K613" s="69" t="s">
        <v>48</v>
      </c>
      <c r="L613" s="69" t="s">
        <v>48</v>
      </c>
      <c r="M613" s="114" t="s">
        <v>48</v>
      </c>
      <c r="N613" s="69" t="s">
        <v>48</v>
      </c>
      <c r="O613" s="69" t="s">
        <v>48</v>
      </c>
      <c r="P613" s="69" t="s">
        <v>48</v>
      </c>
      <c r="Q613" s="69"/>
      <c r="R613" s="69">
        <v>1.8</v>
      </c>
      <c r="S613" s="69">
        <v>4</v>
      </c>
      <c r="T613" s="69"/>
      <c r="U613" s="69" t="s">
        <v>48</v>
      </c>
      <c r="V613" s="126" t="s">
        <v>48</v>
      </c>
      <c r="W613" s="69" t="s">
        <v>48</v>
      </c>
      <c r="X613" s="69" t="s">
        <v>48</v>
      </c>
      <c r="Y613" s="69" t="s">
        <v>48</v>
      </c>
      <c r="Z613" s="69" t="s">
        <v>48</v>
      </c>
      <c r="AA613" s="69"/>
    </row>
    <row r="614" spans="2:27" x14ac:dyDescent="0.25">
      <c r="B614" s="8">
        <v>613</v>
      </c>
      <c r="C614" s="9" t="s">
        <v>21</v>
      </c>
      <c r="D614" s="10">
        <f t="shared" si="18"/>
        <v>307</v>
      </c>
      <c r="E614" s="1">
        <f t="shared" si="17"/>
        <v>11</v>
      </c>
      <c r="F614" s="1">
        <v>1</v>
      </c>
      <c r="I614" s="69" t="s">
        <v>48</v>
      </c>
      <c r="J614" s="69" t="s">
        <v>48</v>
      </c>
      <c r="K614" s="69" t="s">
        <v>48</v>
      </c>
      <c r="L614" s="69" t="s">
        <v>48</v>
      </c>
      <c r="M614" s="114" t="s">
        <v>48</v>
      </c>
      <c r="N614" s="69" t="s">
        <v>48</v>
      </c>
      <c r="O614" s="69" t="s">
        <v>48</v>
      </c>
      <c r="P614" s="69" t="s">
        <v>48</v>
      </c>
      <c r="Q614" s="69"/>
      <c r="R614" s="69">
        <v>3.6</v>
      </c>
      <c r="S614" s="69">
        <v>7</v>
      </c>
      <c r="T614" s="69"/>
      <c r="U614" s="69" t="s">
        <v>48</v>
      </c>
      <c r="V614" s="126" t="s">
        <v>48</v>
      </c>
      <c r="W614" s="69" t="s">
        <v>48</v>
      </c>
      <c r="X614" s="69" t="s">
        <v>48</v>
      </c>
      <c r="Y614" s="69" t="s">
        <v>48</v>
      </c>
      <c r="Z614" s="69" t="s">
        <v>48</v>
      </c>
      <c r="AA614" s="69"/>
    </row>
    <row r="615" spans="2:27" x14ac:dyDescent="0.25">
      <c r="B615" s="8">
        <v>614</v>
      </c>
      <c r="C615" s="9" t="s">
        <v>22</v>
      </c>
      <c r="D615" s="10">
        <f t="shared" si="18"/>
        <v>307</v>
      </c>
      <c r="E615" s="1">
        <f t="shared" si="17"/>
        <v>11</v>
      </c>
      <c r="F615" s="1">
        <v>1</v>
      </c>
      <c r="I615" s="69" t="s">
        <v>48</v>
      </c>
      <c r="J615" s="69" t="s">
        <v>48</v>
      </c>
      <c r="K615" s="69" t="s">
        <v>48</v>
      </c>
      <c r="L615" s="69" t="s">
        <v>48</v>
      </c>
      <c r="M615" s="114" t="s">
        <v>48</v>
      </c>
      <c r="N615" s="69" t="s">
        <v>48</v>
      </c>
      <c r="O615" s="69" t="s">
        <v>48</v>
      </c>
      <c r="P615" s="69" t="s">
        <v>48</v>
      </c>
      <c r="Q615" s="69"/>
      <c r="R615" s="69">
        <v>2.2000000000000002</v>
      </c>
      <c r="S615" s="69">
        <v>3</v>
      </c>
      <c r="T615" s="69"/>
      <c r="U615" s="69" t="s">
        <v>48</v>
      </c>
      <c r="V615" s="126" t="s">
        <v>48</v>
      </c>
      <c r="W615" s="69" t="s">
        <v>48</v>
      </c>
      <c r="X615" s="69" t="s">
        <v>48</v>
      </c>
      <c r="Y615" s="69" t="s">
        <v>48</v>
      </c>
      <c r="Z615" s="69" t="s">
        <v>48</v>
      </c>
      <c r="AA615" s="69"/>
    </row>
    <row r="616" spans="2:27" x14ac:dyDescent="0.25">
      <c r="B616" s="8">
        <v>615</v>
      </c>
      <c r="C616" s="9" t="s">
        <v>21</v>
      </c>
      <c r="D616" s="10">
        <f t="shared" si="18"/>
        <v>308</v>
      </c>
      <c r="E616" s="1">
        <f t="shared" si="17"/>
        <v>11</v>
      </c>
      <c r="F616" s="1">
        <v>1</v>
      </c>
      <c r="I616" s="69" t="s">
        <v>48</v>
      </c>
      <c r="J616" s="69" t="s">
        <v>48</v>
      </c>
      <c r="K616" s="69" t="s">
        <v>48</v>
      </c>
      <c r="L616" s="69" t="s">
        <v>48</v>
      </c>
      <c r="M616" s="114" t="s">
        <v>48</v>
      </c>
      <c r="N616" s="69" t="s">
        <v>48</v>
      </c>
      <c r="O616" s="69" t="s">
        <v>48</v>
      </c>
      <c r="P616" s="69" t="s">
        <v>48</v>
      </c>
      <c r="Q616" s="69"/>
      <c r="R616" s="69">
        <v>4.8</v>
      </c>
      <c r="S616" s="69">
        <v>6.4</v>
      </c>
      <c r="T616" s="69"/>
      <c r="U616" s="69" t="s">
        <v>48</v>
      </c>
      <c r="V616" s="126" t="s">
        <v>48</v>
      </c>
      <c r="W616" s="69" t="s">
        <v>48</v>
      </c>
      <c r="X616" s="69" t="s">
        <v>48</v>
      </c>
      <c r="Y616" s="69" t="s">
        <v>48</v>
      </c>
      <c r="Z616" s="69" t="s">
        <v>48</v>
      </c>
      <c r="AA616" s="69"/>
    </row>
    <row r="617" spans="2:27" x14ac:dyDescent="0.25">
      <c r="B617" s="8">
        <v>616</v>
      </c>
      <c r="C617" s="9" t="s">
        <v>22</v>
      </c>
      <c r="D617" s="10">
        <f t="shared" si="18"/>
        <v>308</v>
      </c>
      <c r="E617" s="1">
        <f t="shared" si="17"/>
        <v>11</v>
      </c>
      <c r="F617" s="1">
        <v>1</v>
      </c>
      <c r="I617" s="69" t="s">
        <v>48</v>
      </c>
      <c r="J617" s="69" t="s">
        <v>48</v>
      </c>
      <c r="K617" s="69" t="s">
        <v>48</v>
      </c>
      <c r="L617" s="69" t="s">
        <v>48</v>
      </c>
      <c r="M617" s="114" t="s">
        <v>48</v>
      </c>
      <c r="N617" s="69" t="s">
        <v>48</v>
      </c>
      <c r="O617" s="69" t="s">
        <v>48</v>
      </c>
      <c r="P617" s="69" t="s">
        <v>48</v>
      </c>
      <c r="Q617" s="69"/>
      <c r="R617" s="69">
        <v>1</v>
      </c>
      <c r="S617" s="125" t="s">
        <v>57</v>
      </c>
      <c r="T617" s="69"/>
      <c r="U617" s="69" t="s">
        <v>48</v>
      </c>
      <c r="V617" s="126" t="s">
        <v>48</v>
      </c>
      <c r="W617" s="69" t="s">
        <v>48</v>
      </c>
      <c r="X617" s="69" t="s">
        <v>48</v>
      </c>
      <c r="Y617" s="69" t="s">
        <v>48</v>
      </c>
      <c r="Z617" s="69" t="s">
        <v>48</v>
      </c>
      <c r="AA617" s="69"/>
    </row>
    <row r="618" spans="2:27" x14ac:dyDescent="0.25">
      <c r="B618" s="8">
        <v>617</v>
      </c>
      <c r="C618" s="9" t="s">
        <v>21</v>
      </c>
      <c r="D618" s="10">
        <f t="shared" si="18"/>
        <v>309</v>
      </c>
      <c r="E618" s="1">
        <f t="shared" si="17"/>
        <v>11</v>
      </c>
      <c r="F618" s="1">
        <v>1</v>
      </c>
      <c r="I618" s="69" t="s">
        <v>48</v>
      </c>
      <c r="J618" s="69" t="s">
        <v>48</v>
      </c>
      <c r="K618" s="69" t="s">
        <v>48</v>
      </c>
      <c r="L618" s="69" t="s">
        <v>48</v>
      </c>
      <c r="M618" s="114" t="s">
        <v>48</v>
      </c>
      <c r="N618" s="69" t="s">
        <v>48</v>
      </c>
      <c r="O618" s="69" t="s">
        <v>48</v>
      </c>
      <c r="P618" s="69" t="s">
        <v>48</v>
      </c>
      <c r="Q618" s="69"/>
      <c r="R618" s="69">
        <v>4.4000000000000004</v>
      </c>
      <c r="S618" s="69">
        <v>6</v>
      </c>
      <c r="T618" s="69"/>
      <c r="U618" s="69" t="s">
        <v>48</v>
      </c>
      <c r="V618" s="126" t="s">
        <v>48</v>
      </c>
      <c r="W618" s="69" t="s">
        <v>48</v>
      </c>
      <c r="X618" s="69" t="s">
        <v>48</v>
      </c>
      <c r="Y618" s="69" t="s">
        <v>48</v>
      </c>
      <c r="Z618" s="69" t="s">
        <v>48</v>
      </c>
      <c r="AA618" s="69"/>
    </row>
    <row r="619" spans="2:27" x14ac:dyDescent="0.25">
      <c r="B619" s="8">
        <v>618</v>
      </c>
      <c r="C619" s="9" t="s">
        <v>22</v>
      </c>
      <c r="D619" s="10">
        <f t="shared" si="18"/>
        <v>309</v>
      </c>
      <c r="E619" s="1">
        <f t="shared" si="17"/>
        <v>11</v>
      </c>
      <c r="F619" s="1">
        <v>1</v>
      </c>
      <c r="I619" s="69" t="s">
        <v>48</v>
      </c>
      <c r="J619" s="69" t="s">
        <v>48</v>
      </c>
      <c r="K619" s="69" t="s">
        <v>48</v>
      </c>
      <c r="L619" s="69" t="s">
        <v>48</v>
      </c>
      <c r="M619" s="114" t="s">
        <v>48</v>
      </c>
      <c r="N619" s="69" t="s">
        <v>48</v>
      </c>
      <c r="O619" s="69" t="s">
        <v>48</v>
      </c>
      <c r="P619" s="69" t="s">
        <v>48</v>
      </c>
      <c r="Q619" s="69"/>
      <c r="R619" s="69">
        <v>2</v>
      </c>
      <c r="S619" s="69">
        <v>3.6</v>
      </c>
      <c r="T619" s="69"/>
      <c r="U619" s="69" t="s">
        <v>48</v>
      </c>
      <c r="V619" s="126" t="s">
        <v>48</v>
      </c>
      <c r="W619" s="69" t="s">
        <v>48</v>
      </c>
      <c r="X619" s="69" t="s">
        <v>48</v>
      </c>
      <c r="Y619" s="69" t="s">
        <v>48</v>
      </c>
      <c r="Z619" s="69" t="s">
        <v>48</v>
      </c>
      <c r="AA619" s="69"/>
    </row>
    <row r="620" spans="2:27" x14ac:dyDescent="0.25">
      <c r="B620" s="8">
        <v>619</v>
      </c>
      <c r="C620" s="9" t="s">
        <v>21</v>
      </c>
      <c r="D620" s="10">
        <f t="shared" si="18"/>
        <v>310</v>
      </c>
      <c r="E620" s="1">
        <f t="shared" si="17"/>
        <v>11</v>
      </c>
      <c r="F620" s="1">
        <v>1</v>
      </c>
      <c r="I620" s="69" t="s">
        <v>48</v>
      </c>
      <c r="J620" s="69" t="s">
        <v>48</v>
      </c>
      <c r="K620" s="69" t="s">
        <v>48</v>
      </c>
      <c r="L620" s="69" t="s">
        <v>48</v>
      </c>
      <c r="M620" s="114" t="s">
        <v>48</v>
      </c>
      <c r="N620" s="69" t="s">
        <v>48</v>
      </c>
      <c r="O620" s="69" t="s">
        <v>48</v>
      </c>
      <c r="P620" s="69" t="s">
        <v>48</v>
      </c>
      <c r="Q620" s="69"/>
      <c r="R620" s="69">
        <v>4.4000000000000004</v>
      </c>
      <c r="S620" s="69" t="s">
        <v>48</v>
      </c>
      <c r="T620" s="69"/>
      <c r="U620" s="69" t="s">
        <v>48</v>
      </c>
      <c r="V620" s="126" t="s">
        <v>48</v>
      </c>
      <c r="W620" s="69" t="s">
        <v>48</v>
      </c>
      <c r="X620" s="69" t="s">
        <v>48</v>
      </c>
      <c r="Y620" s="69" t="s">
        <v>48</v>
      </c>
      <c r="Z620" s="69" t="s">
        <v>48</v>
      </c>
      <c r="AA620" s="69"/>
    </row>
    <row r="621" spans="2:27" x14ac:dyDescent="0.25">
      <c r="B621" s="8">
        <v>620</v>
      </c>
      <c r="C621" s="9" t="s">
        <v>22</v>
      </c>
      <c r="D621" s="10">
        <f t="shared" si="18"/>
        <v>310</v>
      </c>
      <c r="E621" s="1">
        <f t="shared" si="17"/>
        <v>11</v>
      </c>
      <c r="F621" s="1">
        <v>1</v>
      </c>
      <c r="I621" s="69" t="s">
        <v>48</v>
      </c>
      <c r="J621" s="69" t="s">
        <v>48</v>
      </c>
      <c r="K621" s="69" t="s">
        <v>48</v>
      </c>
      <c r="L621" s="69" t="s">
        <v>48</v>
      </c>
      <c r="M621" s="114" t="s">
        <v>48</v>
      </c>
      <c r="N621" s="69" t="s">
        <v>48</v>
      </c>
      <c r="O621" s="69" t="s">
        <v>48</v>
      </c>
      <c r="P621" s="69" t="s">
        <v>48</v>
      </c>
      <c r="Q621" s="69"/>
      <c r="R621" s="69">
        <v>2</v>
      </c>
      <c r="S621" s="69" t="s">
        <v>48</v>
      </c>
      <c r="T621" s="69"/>
      <c r="U621" s="69" t="s">
        <v>48</v>
      </c>
      <c r="V621" s="126" t="s">
        <v>48</v>
      </c>
      <c r="W621" s="69" t="s">
        <v>48</v>
      </c>
      <c r="X621" s="69" t="s">
        <v>48</v>
      </c>
      <c r="Y621" s="69" t="s">
        <v>48</v>
      </c>
      <c r="Z621" s="69" t="s">
        <v>48</v>
      </c>
      <c r="AA621" s="69"/>
    </row>
    <row r="622" spans="2:27" x14ac:dyDescent="0.25">
      <c r="B622" s="8">
        <v>621</v>
      </c>
      <c r="C622" s="9" t="s">
        <v>21</v>
      </c>
      <c r="D622" s="10">
        <f t="shared" si="18"/>
        <v>311</v>
      </c>
      <c r="E622" s="1">
        <f t="shared" si="17"/>
        <v>11</v>
      </c>
      <c r="F622" s="1">
        <v>1</v>
      </c>
      <c r="I622" s="69" t="s">
        <v>48</v>
      </c>
      <c r="J622" s="69" t="s">
        <v>48</v>
      </c>
      <c r="K622" s="69" t="s">
        <v>48</v>
      </c>
      <c r="L622" s="69" t="s">
        <v>48</v>
      </c>
      <c r="M622" s="114" t="s">
        <v>48</v>
      </c>
      <c r="N622" s="69" t="s">
        <v>48</v>
      </c>
      <c r="O622" s="69" t="s">
        <v>48</v>
      </c>
      <c r="P622" s="69" t="s">
        <v>48</v>
      </c>
      <c r="Q622" s="69"/>
      <c r="R622" s="69">
        <v>3.2</v>
      </c>
      <c r="S622" s="69" t="s">
        <v>48</v>
      </c>
      <c r="T622" s="69"/>
      <c r="U622" s="69" t="s">
        <v>48</v>
      </c>
      <c r="V622" s="126" t="s">
        <v>48</v>
      </c>
      <c r="W622" s="69" t="s">
        <v>48</v>
      </c>
      <c r="X622" s="69" t="s">
        <v>48</v>
      </c>
      <c r="Y622" s="69" t="s">
        <v>48</v>
      </c>
      <c r="Z622" s="69" t="s">
        <v>48</v>
      </c>
      <c r="AA622" s="69"/>
    </row>
    <row r="623" spans="2:27" x14ac:dyDescent="0.25">
      <c r="B623" s="8">
        <v>622</v>
      </c>
      <c r="C623" s="9" t="s">
        <v>22</v>
      </c>
      <c r="D623" s="10">
        <f t="shared" si="18"/>
        <v>311</v>
      </c>
      <c r="E623" s="1">
        <f t="shared" si="17"/>
        <v>11</v>
      </c>
      <c r="F623" s="1">
        <v>1</v>
      </c>
      <c r="I623" s="69" t="s">
        <v>48</v>
      </c>
      <c r="J623" s="69" t="s">
        <v>48</v>
      </c>
      <c r="K623" s="69" t="s">
        <v>48</v>
      </c>
      <c r="L623" s="69" t="s">
        <v>48</v>
      </c>
      <c r="M623" s="114" t="s">
        <v>48</v>
      </c>
      <c r="N623" s="69" t="s">
        <v>48</v>
      </c>
      <c r="O623" s="69" t="s">
        <v>48</v>
      </c>
      <c r="P623" s="69" t="s">
        <v>48</v>
      </c>
      <c r="Q623" s="69"/>
      <c r="R623" s="69">
        <v>1</v>
      </c>
      <c r="S623" s="69" t="s">
        <v>48</v>
      </c>
      <c r="T623" s="69"/>
      <c r="U623" s="69" t="s">
        <v>48</v>
      </c>
      <c r="V623" s="126" t="s">
        <v>48</v>
      </c>
      <c r="W623" s="69" t="s">
        <v>48</v>
      </c>
      <c r="X623" s="69" t="s">
        <v>48</v>
      </c>
      <c r="Y623" s="69" t="s">
        <v>48</v>
      </c>
      <c r="Z623" s="69" t="s">
        <v>48</v>
      </c>
      <c r="AA623" s="69"/>
    </row>
    <row r="624" spans="2:27" x14ac:dyDescent="0.25">
      <c r="B624" s="8">
        <v>623</v>
      </c>
      <c r="C624" s="9" t="s">
        <v>21</v>
      </c>
      <c r="D624" s="10">
        <f t="shared" si="18"/>
        <v>312</v>
      </c>
      <c r="E624" s="1">
        <f t="shared" si="17"/>
        <v>11</v>
      </c>
      <c r="F624" s="1">
        <v>1</v>
      </c>
      <c r="I624" s="69" t="s">
        <v>48</v>
      </c>
      <c r="J624" s="69" t="s">
        <v>48</v>
      </c>
      <c r="K624" s="69" t="s">
        <v>48</v>
      </c>
      <c r="L624" s="69" t="s">
        <v>48</v>
      </c>
      <c r="M624" s="114" t="s">
        <v>48</v>
      </c>
      <c r="N624" s="69" t="s">
        <v>48</v>
      </c>
      <c r="O624" s="69" t="s">
        <v>48</v>
      </c>
      <c r="P624" s="69" t="s">
        <v>48</v>
      </c>
      <c r="Q624" s="69"/>
      <c r="R624" s="69">
        <v>3</v>
      </c>
      <c r="S624" s="69" t="s">
        <v>48</v>
      </c>
      <c r="T624" s="69"/>
      <c r="U624" s="69" t="s">
        <v>48</v>
      </c>
      <c r="V624" s="126" t="s">
        <v>48</v>
      </c>
      <c r="W624" s="69" t="s">
        <v>48</v>
      </c>
      <c r="X624" s="69" t="s">
        <v>48</v>
      </c>
      <c r="Y624" s="69" t="s">
        <v>48</v>
      </c>
      <c r="Z624" s="69" t="s">
        <v>48</v>
      </c>
      <c r="AA624" s="69"/>
    </row>
    <row r="625" spans="2:27" x14ac:dyDescent="0.25">
      <c r="B625" s="8">
        <v>624</v>
      </c>
      <c r="C625" s="9" t="s">
        <v>22</v>
      </c>
      <c r="D625" s="10">
        <f t="shared" si="18"/>
        <v>312</v>
      </c>
      <c r="E625" s="1">
        <f t="shared" si="17"/>
        <v>11</v>
      </c>
      <c r="F625" s="1">
        <v>1</v>
      </c>
      <c r="I625" s="69" t="s">
        <v>48</v>
      </c>
      <c r="J625" s="69" t="s">
        <v>48</v>
      </c>
      <c r="K625" s="69" t="s">
        <v>48</v>
      </c>
      <c r="L625" s="69" t="s">
        <v>48</v>
      </c>
      <c r="M625" s="114" t="s">
        <v>48</v>
      </c>
      <c r="N625" s="69" t="s">
        <v>48</v>
      </c>
      <c r="O625" s="69" t="s">
        <v>48</v>
      </c>
      <c r="P625" s="69" t="s">
        <v>48</v>
      </c>
      <c r="Q625" s="69"/>
      <c r="R625" s="69">
        <v>2.2000000000000002</v>
      </c>
      <c r="S625" s="69" t="s">
        <v>48</v>
      </c>
      <c r="T625" s="69"/>
      <c r="U625" s="69" t="s">
        <v>48</v>
      </c>
      <c r="V625" s="126" t="s">
        <v>48</v>
      </c>
      <c r="W625" s="69" t="s">
        <v>48</v>
      </c>
      <c r="X625" s="69" t="s">
        <v>48</v>
      </c>
      <c r="Y625" s="69" t="s">
        <v>48</v>
      </c>
      <c r="Z625" s="69" t="s">
        <v>48</v>
      </c>
      <c r="AA625" s="69"/>
    </row>
    <row r="626" spans="2:27" x14ac:dyDescent="0.25">
      <c r="B626" s="8">
        <v>625</v>
      </c>
      <c r="C626" s="9" t="s">
        <v>21</v>
      </c>
      <c r="D626" s="10">
        <f t="shared" si="18"/>
        <v>313</v>
      </c>
      <c r="E626" s="1">
        <f t="shared" si="17"/>
        <v>11</v>
      </c>
      <c r="F626" s="1">
        <v>1</v>
      </c>
      <c r="I626" s="69" t="s">
        <v>48</v>
      </c>
      <c r="J626" s="69" t="s">
        <v>48</v>
      </c>
      <c r="K626" s="69" t="s">
        <v>48</v>
      </c>
      <c r="L626" s="69" t="s">
        <v>48</v>
      </c>
      <c r="M626" s="114" t="s">
        <v>48</v>
      </c>
      <c r="N626" s="69" t="s">
        <v>48</v>
      </c>
      <c r="O626" s="69" t="s">
        <v>48</v>
      </c>
      <c r="P626" s="69" t="s">
        <v>48</v>
      </c>
      <c r="Q626" s="69"/>
      <c r="R626" s="69">
        <v>4.5999999999999996</v>
      </c>
      <c r="S626" s="69" t="s">
        <v>48</v>
      </c>
      <c r="T626" s="69"/>
      <c r="U626" s="69" t="s">
        <v>48</v>
      </c>
      <c r="V626" s="126" t="s">
        <v>48</v>
      </c>
      <c r="W626" s="69" t="s">
        <v>48</v>
      </c>
      <c r="X626" s="69" t="s">
        <v>48</v>
      </c>
      <c r="Y626" s="69" t="s">
        <v>48</v>
      </c>
      <c r="Z626" s="69" t="s">
        <v>48</v>
      </c>
      <c r="AA626" s="69"/>
    </row>
    <row r="627" spans="2:27" x14ac:dyDescent="0.25">
      <c r="B627" s="8">
        <v>626</v>
      </c>
      <c r="C627" s="9" t="s">
        <v>22</v>
      </c>
      <c r="D627" s="10">
        <f t="shared" si="18"/>
        <v>313</v>
      </c>
      <c r="E627" s="1">
        <f t="shared" si="17"/>
        <v>11</v>
      </c>
      <c r="F627" s="1">
        <v>1</v>
      </c>
      <c r="I627" s="69" t="s">
        <v>48</v>
      </c>
      <c r="J627" s="69" t="s">
        <v>48</v>
      </c>
      <c r="K627" s="69" t="s">
        <v>48</v>
      </c>
      <c r="L627" s="69" t="s">
        <v>48</v>
      </c>
      <c r="M627" s="114" t="s">
        <v>48</v>
      </c>
      <c r="N627" s="69" t="s">
        <v>48</v>
      </c>
      <c r="O627" s="69" t="s">
        <v>48</v>
      </c>
      <c r="P627" s="69" t="s">
        <v>48</v>
      </c>
      <c r="Q627" s="69"/>
      <c r="R627" s="69">
        <v>6</v>
      </c>
      <c r="S627" s="69" t="s">
        <v>48</v>
      </c>
      <c r="T627" s="69"/>
      <c r="U627" s="69" t="s">
        <v>48</v>
      </c>
      <c r="V627" s="126" t="s">
        <v>48</v>
      </c>
      <c r="W627" s="69" t="s">
        <v>48</v>
      </c>
      <c r="X627" s="69" t="s">
        <v>48</v>
      </c>
      <c r="Y627" s="69" t="s">
        <v>48</v>
      </c>
      <c r="Z627" s="69" t="s">
        <v>48</v>
      </c>
      <c r="AA627" s="69"/>
    </row>
    <row r="628" spans="2:27" x14ac:dyDescent="0.25">
      <c r="B628" s="8">
        <v>627</v>
      </c>
      <c r="C628" s="9" t="s">
        <v>21</v>
      </c>
      <c r="D628" s="10">
        <f t="shared" si="18"/>
        <v>314</v>
      </c>
      <c r="E628" s="1">
        <f t="shared" si="17"/>
        <v>11</v>
      </c>
      <c r="F628" s="1">
        <v>1</v>
      </c>
      <c r="I628" s="69" t="s">
        <v>48</v>
      </c>
      <c r="J628" s="69" t="s">
        <v>48</v>
      </c>
      <c r="K628" s="69" t="s">
        <v>48</v>
      </c>
      <c r="L628" s="69" t="s">
        <v>48</v>
      </c>
      <c r="M628" s="114" t="s">
        <v>48</v>
      </c>
      <c r="N628" s="69" t="s">
        <v>48</v>
      </c>
      <c r="O628" s="69" t="s">
        <v>48</v>
      </c>
      <c r="P628" s="69" t="s">
        <v>48</v>
      </c>
      <c r="Q628" s="69"/>
      <c r="R628" s="69">
        <v>4.5999999999999996</v>
      </c>
      <c r="S628" s="69" t="s">
        <v>48</v>
      </c>
      <c r="T628" s="69"/>
      <c r="U628" s="69" t="s">
        <v>48</v>
      </c>
      <c r="V628" s="126" t="s">
        <v>48</v>
      </c>
      <c r="W628" s="69" t="s">
        <v>48</v>
      </c>
      <c r="X628" s="69" t="s">
        <v>48</v>
      </c>
      <c r="Y628" s="69" t="s">
        <v>48</v>
      </c>
      <c r="Z628" s="69" t="s">
        <v>48</v>
      </c>
      <c r="AA628" s="69"/>
    </row>
    <row r="629" spans="2:27" x14ac:dyDescent="0.25">
      <c r="B629" s="8">
        <v>628</v>
      </c>
      <c r="C629" s="9" t="s">
        <v>22</v>
      </c>
      <c r="D629" s="10">
        <f t="shared" si="18"/>
        <v>314</v>
      </c>
      <c r="E629" s="1">
        <f t="shared" si="17"/>
        <v>11</v>
      </c>
      <c r="F629" s="1">
        <v>1</v>
      </c>
      <c r="I629" s="69" t="s">
        <v>48</v>
      </c>
      <c r="J629" s="69" t="s">
        <v>48</v>
      </c>
      <c r="K629" s="69" t="s">
        <v>48</v>
      </c>
      <c r="L629" s="69" t="s">
        <v>48</v>
      </c>
      <c r="M629" s="114" t="s">
        <v>48</v>
      </c>
      <c r="N629" s="69" t="s">
        <v>48</v>
      </c>
      <c r="O629" s="69" t="s">
        <v>48</v>
      </c>
      <c r="P629" s="69" t="s">
        <v>48</v>
      </c>
      <c r="Q629" s="69"/>
      <c r="R629" s="69">
        <v>1.2</v>
      </c>
      <c r="S629" s="69" t="s">
        <v>48</v>
      </c>
      <c r="T629" s="69"/>
      <c r="U629" s="69" t="s">
        <v>48</v>
      </c>
      <c r="V629" s="126" t="s">
        <v>48</v>
      </c>
      <c r="W629" s="69" t="s">
        <v>48</v>
      </c>
      <c r="X629" s="69" t="s">
        <v>48</v>
      </c>
      <c r="Y629" s="69" t="s">
        <v>48</v>
      </c>
      <c r="Z629" s="69" t="s">
        <v>48</v>
      </c>
      <c r="AA629" s="69"/>
    </row>
    <row r="630" spans="2:27" x14ac:dyDescent="0.25">
      <c r="B630" s="8">
        <v>629</v>
      </c>
      <c r="C630" s="9" t="s">
        <v>21</v>
      </c>
      <c r="D630" s="10">
        <f t="shared" si="18"/>
        <v>315</v>
      </c>
      <c r="E630" s="1">
        <f t="shared" si="17"/>
        <v>11</v>
      </c>
      <c r="F630" s="1">
        <v>1</v>
      </c>
      <c r="I630" s="69" t="s">
        <v>48</v>
      </c>
      <c r="J630" s="69" t="s">
        <v>48</v>
      </c>
      <c r="K630" s="69" t="s">
        <v>48</v>
      </c>
      <c r="L630" s="69" t="s">
        <v>48</v>
      </c>
      <c r="M630" s="114" t="s">
        <v>48</v>
      </c>
      <c r="N630" s="69" t="s">
        <v>48</v>
      </c>
      <c r="O630" s="69" t="s">
        <v>48</v>
      </c>
      <c r="P630" s="69" t="s">
        <v>48</v>
      </c>
      <c r="Q630" s="69"/>
      <c r="R630" s="69">
        <v>4.4000000000000004</v>
      </c>
      <c r="S630" s="69" t="s">
        <v>48</v>
      </c>
      <c r="T630" s="69"/>
      <c r="U630" s="69" t="s">
        <v>48</v>
      </c>
      <c r="V630" s="126" t="s">
        <v>48</v>
      </c>
      <c r="W630" s="69" t="s">
        <v>48</v>
      </c>
      <c r="X630" s="69" t="s">
        <v>48</v>
      </c>
      <c r="Y630" s="69" t="s">
        <v>48</v>
      </c>
      <c r="Z630" s="69" t="s">
        <v>48</v>
      </c>
      <c r="AA630" s="69"/>
    </row>
    <row r="631" spans="2:27" x14ac:dyDescent="0.25">
      <c r="B631" s="8">
        <v>630</v>
      </c>
      <c r="C631" s="9" t="s">
        <v>22</v>
      </c>
      <c r="D631" s="10">
        <f t="shared" si="18"/>
        <v>315</v>
      </c>
      <c r="E631" s="1">
        <f t="shared" si="17"/>
        <v>11</v>
      </c>
      <c r="F631" s="1">
        <v>1</v>
      </c>
      <c r="I631" s="69" t="s">
        <v>48</v>
      </c>
      <c r="J631" s="69" t="s">
        <v>48</v>
      </c>
      <c r="K631" s="69" t="s">
        <v>48</v>
      </c>
      <c r="L631" s="69" t="s">
        <v>48</v>
      </c>
      <c r="M631" s="114" t="s">
        <v>48</v>
      </c>
      <c r="N631" s="69" t="s">
        <v>48</v>
      </c>
      <c r="O631" s="69" t="s">
        <v>48</v>
      </c>
      <c r="P631" s="69" t="s">
        <v>48</v>
      </c>
      <c r="Q631" s="69"/>
      <c r="R631" s="69">
        <v>1.6</v>
      </c>
      <c r="S631" s="69" t="s">
        <v>48</v>
      </c>
      <c r="T631" s="69"/>
      <c r="U631" s="69" t="s">
        <v>48</v>
      </c>
      <c r="V631" s="126" t="s">
        <v>48</v>
      </c>
      <c r="W631" s="69" t="s">
        <v>48</v>
      </c>
      <c r="X631" s="69" t="s">
        <v>48</v>
      </c>
      <c r="Y631" s="69" t="s">
        <v>48</v>
      </c>
      <c r="Z631" s="69" t="s">
        <v>48</v>
      </c>
      <c r="AA631" s="69"/>
    </row>
    <row r="632" spans="2:27" x14ac:dyDescent="0.25">
      <c r="B632" s="8">
        <v>631</v>
      </c>
      <c r="C632" s="9" t="s">
        <v>21</v>
      </c>
      <c r="D632" s="10">
        <f t="shared" si="18"/>
        <v>316</v>
      </c>
      <c r="E632" s="1">
        <f t="shared" si="17"/>
        <v>11</v>
      </c>
      <c r="F632" s="1">
        <v>1</v>
      </c>
      <c r="I632" s="69" t="s">
        <v>48</v>
      </c>
      <c r="J632" s="69" t="s">
        <v>48</v>
      </c>
      <c r="K632" s="69" t="s">
        <v>48</v>
      </c>
      <c r="L632" s="69" t="s">
        <v>48</v>
      </c>
      <c r="M632" s="114" t="s">
        <v>48</v>
      </c>
      <c r="N632" s="69" t="s">
        <v>48</v>
      </c>
      <c r="O632" s="69" t="s">
        <v>48</v>
      </c>
      <c r="P632" s="69" t="s">
        <v>48</v>
      </c>
      <c r="Q632" s="69"/>
      <c r="R632" s="69">
        <v>4.0999999999999996</v>
      </c>
      <c r="S632" s="69" t="s">
        <v>48</v>
      </c>
      <c r="T632" s="69"/>
      <c r="U632" s="69" t="s">
        <v>48</v>
      </c>
      <c r="V632" s="126" t="s">
        <v>48</v>
      </c>
      <c r="W632" s="69" t="s">
        <v>48</v>
      </c>
      <c r="X632" s="69" t="s">
        <v>48</v>
      </c>
      <c r="Y632" s="69" t="s">
        <v>48</v>
      </c>
      <c r="Z632" s="69" t="s">
        <v>48</v>
      </c>
      <c r="AA632" s="69"/>
    </row>
    <row r="633" spans="2:27" x14ac:dyDescent="0.25">
      <c r="B633" s="8">
        <v>632</v>
      </c>
      <c r="C633" s="9" t="s">
        <v>22</v>
      </c>
      <c r="D633" s="10">
        <f t="shared" si="18"/>
        <v>316</v>
      </c>
      <c r="E633" s="1">
        <f t="shared" si="17"/>
        <v>11</v>
      </c>
      <c r="F633" s="1">
        <v>1</v>
      </c>
      <c r="I633" s="69" t="s">
        <v>48</v>
      </c>
      <c r="J633" s="69" t="s">
        <v>48</v>
      </c>
      <c r="K633" s="69" t="s">
        <v>48</v>
      </c>
      <c r="L633" s="69" t="s">
        <v>48</v>
      </c>
      <c r="M633" s="114" t="s">
        <v>48</v>
      </c>
      <c r="N633" s="69" t="s">
        <v>48</v>
      </c>
      <c r="O633" s="69" t="s">
        <v>48</v>
      </c>
      <c r="P633" s="69" t="s">
        <v>48</v>
      </c>
      <c r="Q633" s="69"/>
      <c r="R633" s="69">
        <v>1.8</v>
      </c>
      <c r="S633" s="69" t="s">
        <v>48</v>
      </c>
      <c r="T633" s="69"/>
      <c r="U633" s="69" t="s">
        <v>48</v>
      </c>
      <c r="V633" s="126" t="s">
        <v>48</v>
      </c>
      <c r="W633" s="69" t="s">
        <v>48</v>
      </c>
      <c r="X633" s="69" t="s">
        <v>48</v>
      </c>
      <c r="Y633" s="69" t="s">
        <v>48</v>
      </c>
      <c r="Z633" s="69" t="s">
        <v>48</v>
      </c>
      <c r="AA633" s="69"/>
    </row>
    <row r="634" spans="2:27" x14ac:dyDescent="0.25">
      <c r="B634" s="8">
        <v>633</v>
      </c>
      <c r="C634" s="9" t="s">
        <v>21</v>
      </c>
      <c r="D634" s="10">
        <f t="shared" si="18"/>
        <v>317</v>
      </c>
      <c r="E634" s="1">
        <f t="shared" si="17"/>
        <v>11</v>
      </c>
      <c r="F634" s="1">
        <v>1</v>
      </c>
      <c r="I634" s="69" t="s">
        <v>48</v>
      </c>
      <c r="J634" s="69" t="s">
        <v>48</v>
      </c>
      <c r="K634" s="69" t="s">
        <v>48</v>
      </c>
      <c r="L634" s="69" t="s">
        <v>48</v>
      </c>
      <c r="M634" s="114" t="s">
        <v>48</v>
      </c>
      <c r="N634" s="69" t="s">
        <v>48</v>
      </c>
      <c r="O634" s="69" t="s">
        <v>48</v>
      </c>
      <c r="P634" s="69" t="s">
        <v>48</v>
      </c>
      <c r="Q634" s="69"/>
      <c r="R634" s="69">
        <v>4</v>
      </c>
      <c r="S634" s="69" t="s">
        <v>48</v>
      </c>
      <c r="T634" s="69"/>
      <c r="U634" s="69" t="s">
        <v>48</v>
      </c>
      <c r="V634" s="126" t="s">
        <v>48</v>
      </c>
      <c r="W634" s="69" t="s">
        <v>48</v>
      </c>
      <c r="X634" s="69" t="s">
        <v>48</v>
      </c>
      <c r="Y634" s="69" t="s">
        <v>48</v>
      </c>
      <c r="Z634" s="69" t="s">
        <v>48</v>
      </c>
      <c r="AA634" s="69"/>
    </row>
    <row r="635" spans="2:27" x14ac:dyDescent="0.25">
      <c r="B635" s="8">
        <v>634</v>
      </c>
      <c r="C635" s="9" t="s">
        <v>22</v>
      </c>
      <c r="D635" s="10">
        <f t="shared" si="18"/>
        <v>317</v>
      </c>
      <c r="E635" s="1">
        <f t="shared" si="17"/>
        <v>11</v>
      </c>
      <c r="F635" s="1">
        <v>1</v>
      </c>
      <c r="I635" s="69" t="s">
        <v>48</v>
      </c>
      <c r="J635" s="69" t="s">
        <v>48</v>
      </c>
      <c r="K635" s="69" t="s">
        <v>48</v>
      </c>
      <c r="L635" s="69" t="s">
        <v>48</v>
      </c>
      <c r="M635" s="114" t="s">
        <v>48</v>
      </c>
      <c r="N635" s="69" t="s">
        <v>48</v>
      </c>
      <c r="O635" s="69" t="s">
        <v>48</v>
      </c>
      <c r="P635" s="69" t="s">
        <v>48</v>
      </c>
      <c r="Q635" s="69"/>
      <c r="R635" s="69">
        <v>3.6</v>
      </c>
      <c r="S635" s="69" t="s">
        <v>48</v>
      </c>
      <c r="T635" s="69"/>
      <c r="U635" s="69" t="s">
        <v>48</v>
      </c>
      <c r="V635" s="126" t="s">
        <v>48</v>
      </c>
      <c r="W635" s="69" t="s">
        <v>48</v>
      </c>
      <c r="X635" s="69" t="s">
        <v>48</v>
      </c>
      <c r="Y635" s="69" t="s">
        <v>48</v>
      </c>
      <c r="Z635" s="69" t="s">
        <v>48</v>
      </c>
      <c r="AA635" s="69"/>
    </row>
    <row r="636" spans="2:27" x14ac:dyDescent="0.25">
      <c r="B636" s="8">
        <v>635</v>
      </c>
      <c r="C636" s="9" t="s">
        <v>21</v>
      </c>
      <c r="D636" s="10">
        <f t="shared" si="18"/>
        <v>318</v>
      </c>
      <c r="E636" s="1">
        <f t="shared" si="17"/>
        <v>11</v>
      </c>
      <c r="F636" s="1">
        <v>1</v>
      </c>
      <c r="I636" s="69" t="s">
        <v>48</v>
      </c>
      <c r="J636" s="69" t="s">
        <v>48</v>
      </c>
      <c r="K636" s="69" t="s">
        <v>48</v>
      </c>
      <c r="L636" s="69" t="s">
        <v>48</v>
      </c>
      <c r="M636" s="114" t="s">
        <v>48</v>
      </c>
      <c r="N636" s="69" t="s">
        <v>48</v>
      </c>
      <c r="O636" s="69" t="s">
        <v>48</v>
      </c>
      <c r="P636" s="69" t="s">
        <v>48</v>
      </c>
      <c r="Q636" s="69"/>
      <c r="R636" s="69" t="s">
        <v>48</v>
      </c>
      <c r="S636" s="69" t="s">
        <v>48</v>
      </c>
      <c r="T636" s="69"/>
      <c r="U636" s="69" t="s">
        <v>48</v>
      </c>
      <c r="V636" s="126" t="s">
        <v>48</v>
      </c>
      <c r="W636" s="69" t="s">
        <v>48</v>
      </c>
      <c r="X636" s="69" t="s">
        <v>48</v>
      </c>
      <c r="Y636" s="69" t="s">
        <v>48</v>
      </c>
      <c r="Z636" s="69" t="s">
        <v>48</v>
      </c>
      <c r="AA636" s="69"/>
    </row>
    <row r="637" spans="2:27" x14ac:dyDescent="0.25">
      <c r="B637" s="8">
        <v>636</v>
      </c>
      <c r="C637" s="9" t="s">
        <v>22</v>
      </c>
      <c r="D637" s="10">
        <f t="shared" si="18"/>
        <v>318</v>
      </c>
      <c r="E637" s="1">
        <f t="shared" si="17"/>
        <v>11</v>
      </c>
      <c r="F637" s="1">
        <v>1</v>
      </c>
      <c r="I637" s="69" t="s">
        <v>48</v>
      </c>
      <c r="J637" s="69" t="s">
        <v>48</v>
      </c>
      <c r="K637" s="69" t="s">
        <v>48</v>
      </c>
      <c r="L637" s="69" t="s">
        <v>48</v>
      </c>
      <c r="M637" s="114" t="s">
        <v>48</v>
      </c>
      <c r="N637" s="69" t="s">
        <v>48</v>
      </c>
      <c r="O637" s="69" t="s">
        <v>48</v>
      </c>
      <c r="P637" s="69" t="s">
        <v>48</v>
      </c>
      <c r="Q637" s="69"/>
      <c r="R637" s="69" t="s">
        <v>48</v>
      </c>
      <c r="S637" s="69" t="s">
        <v>48</v>
      </c>
      <c r="T637" s="69"/>
      <c r="U637" s="69" t="s">
        <v>48</v>
      </c>
      <c r="V637" s="126" t="s">
        <v>48</v>
      </c>
      <c r="W637" s="69" t="s">
        <v>48</v>
      </c>
      <c r="X637" s="69" t="s">
        <v>48</v>
      </c>
      <c r="Y637" s="69" t="s">
        <v>48</v>
      </c>
      <c r="Z637" s="69" t="s">
        <v>48</v>
      </c>
      <c r="AA637" s="69"/>
    </row>
    <row r="638" spans="2:27" x14ac:dyDescent="0.25">
      <c r="B638" s="8">
        <v>637</v>
      </c>
      <c r="C638" s="9" t="s">
        <v>21</v>
      </c>
      <c r="D638" s="10">
        <f t="shared" si="18"/>
        <v>319</v>
      </c>
      <c r="E638" s="1">
        <f t="shared" si="17"/>
        <v>11</v>
      </c>
      <c r="F638" s="1">
        <v>1</v>
      </c>
      <c r="I638" s="69" t="s">
        <v>48</v>
      </c>
      <c r="J638" s="69" t="s">
        <v>48</v>
      </c>
      <c r="K638" s="69" t="s">
        <v>48</v>
      </c>
      <c r="L638" s="69" t="s">
        <v>48</v>
      </c>
      <c r="M638" s="114" t="s">
        <v>48</v>
      </c>
      <c r="N638" s="69" t="s">
        <v>48</v>
      </c>
      <c r="O638" s="69" t="s">
        <v>48</v>
      </c>
      <c r="P638" s="69" t="s">
        <v>48</v>
      </c>
      <c r="Q638" s="69"/>
      <c r="R638" s="69" t="s">
        <v>48</v>
      </c>
      <c r="S638" s="69" t="s">
        <v>48</v>
      </c>
      <c r="T638" s="69"/>
      <c r="U638" s="69" t="s">
        <v>48</v>
      </c>
      <c r="V638" s="126" t="s">
        <v>48</v>
      </c>
      <c r="W638" s="69" t="s">
        <v>48</v>
      </c>
      <c r="X638" s="69" t="s">
        <v>48</v>
      </c>
      <c r="Y638" s="69" t="s">
        <v>48</v>
      </c>
      <c r="Z638" s="69" t="s">
        <v>48</v>
      </c>
      <c r="AA638" s="69"/>
    </row>
    <row r="639" spans="2:27" x14ac:dyDescent="0.25">
      <c r="B639" s="8">
        <v>638</v>
      </c>
      <c r="C639" s="9" t="s">
        <v>22</v>
      </c>
      <c r="D639" s="10">
        <f t="shared" si="18"/>
        <v>319</v>
      </c>
      <c r="E639" s="1">
        <f t="shared" si="17"/>
        <v>11</v>
      </c>
      <c r="F639" s="1">
        <v>1</v>
      </c>
      <c r="I639" s="69" t="s">
        <v>48</v>
      </c>
      <c r="J639" s="69" t="s">
        <v>48</v>
      </c>
      <c r="K639" s="69" t="s">
        <v>48</v>
      </c>
      <c r="L639" s="69" t="s">
        <v>48</v>
      </c>
      <c r="M639" s="114" t="s">
        <v>48</v>
      </c>
      <c r="N639" s="69" t="s">
        <v>48</v>
      </c>
      <c r="O639" s="69" t="s">
        <v>48</v>
      </c>
      <c r="P639" s="69" t="s">
        <v>48</v>
      </c>
      <c r="Q639" s="69"/>
      <c r="R639" s="69" t="s">
        <v>48</v>
      </c>
      <c r="S639" s="69" t="s">
        <v>48</v>
      </c>
      <c r="T639" s="69"/>
      <c r="U639" s="69" t="s">
        <v>48</v>
      </c>
      <c r="V639" s="126" t="s">
        <v>48</v>
      </c>
      <c r="W639" s="69" t="s">
        <v>48</v>
      </c>
      <c r="X639" s="69" t="s">
        <v>48</v>
      </c>
      <c r="Y639" s="69" t="s">
        <v>48</v>
      </c>
      <c r="Z639" s="69" t="s">
        <v>48</v>
      </c>
      <c r="AA639" s="69"/>
    </row>
    <row r="640" spans="2:27" x14ac:dyDescent="0.25">
      <c r="B640" s="8">
        <v>639</v>
      </c>
      <c r="C640" s="9" t="s">
        <v>21</v>
      </c>
      <c r="D640" s="10">
        <f t="shared" si="18"/>
        <v>320</v>
      </c>
      <c r="E640" s="1">
        <f t="shared" ref="E640:E703" si="19">IF(COUNTIF(E579:E639,E610)=61,E610+1,E639)</f>
        <v>11</v>
      </c>
      <c r="F640" s="1">
        <v>1</v>
      </c>
      <c r="I640" s="69" t="s">
        <v>48</v>
      </c>
      <c r="J640" s="69" t="s">
        <v>48</v>
      </c>
      <c r="K640" s="69" t="s">
        <v>48</v>
      </c>
      <c r="L640" s="69" t="s">
        <v>48</v>
      </c>
      <c r="M640" s="114" t="s">
        <v>48</v>
      </c>
      <c r="N640" s="69" t="s">
        <v>48</v>
      </c>
      <c r="O640" s="69" t="s">
        <v>48</v>
      </c>
      <c r="P640" s="69" t="s">
        <v>48</v>
      </c>
      <c r="Q640" s="69"/>
      <c r="R640" s="69" t="s">
        <v>48</v>
      </c>
      <c r="S640" s="69" t="s">
        <v>48</v>
      </c>
      <c r="T640" s="69"/>
      <c r="U640" s="69" t="s">
        <v>48</v>
      </c>
      <c r="V640" s="126" t="s">
        <v>48</v>
      </c>
      <c r="W640" s="69" t="s">
        <v>48</v>
      </c>
      <c r="X640" s="69" t="s">
        <v>48</v>
      </c>
      <c r="Y640" s="69" t="s">
        <v>48</v>
      </c>
      <c r="Z640" s="69" t="s">
        <v>48</v>
      </c>
      <c r="AA640" s="69"/>
    </row>
    <row r="641" spans="2:27" x14ac:dyDescent="0.25">
      <c r="B641" s="8">
        <v>640</v>
      </c>
      <c r="C641" s="9" t="s">
        <v>22</v>
      </c>
      <c r="D641" s="10">
        <f t="shared" si="18"/>
        <v>320</v>
      </c>
      <c r="E641" s="1">
        <f t="shared" si="19"/>
        <v>11</v>
      </c>
      <c r="F641" s="1">
        <v>1</v>
      </c>
      <c r="I641" s="69" t="s">
        <v>48</v>
      </c>
      <c r="J641" s="69" t="s">
        <v>48</v>
      </c>
      <c r="K641" s="69" t="s">
        <v>48</v>
      </c>
      <c r="L641" s="69" t="s">
        <v>48</v>
      </c>
      <c r="M641" s="114" t="s">
        <v>48</v>
      </c>
      <c r="N641" s="69" t="s">
        <v>48</v>
      </c>
      <c r="O641" s="69" t="s">
        <v>48</v>
      </c>
      <c r="P641" s="69" t="s">
        <v>48</v>
      </c>
      <c r="Q641" s="69"/>
      <c r="R641" s="69" t="s">
        <v>48</v>
      </c>
      <c r="S641" s="69" t="s">
        <v>48</v>
      </c>
      <c r="T641" s="69"/>
      <c r="U641" s="69" t="s">
        <v>48</v>
      </c>
      <c r="V641" s="126" t="s">
        <v>48</v>
      </c>
      <c r="W641" s="69" t="s">
        <v>48</v>
      </c>
      <c r="X641" s="69" t="s">
        <v>48</v>
      </c>
      <c r="Y641" s="69" t="s">
        <v>48</v>
      </c>
      <c r="Z641" s="69" t="s">
        <v>48</v>
      </c>
      <c r="AA641" s="69"/>
    </row>
    <row r="642" spans="2:27" x14ac:dyDescent="0.25">
      <c r="B642" s="8">
        <v>641</v>
      </c>
      <c r="C642" s="9" t="s">
        <v>21</v>
      </c>
      <c r="D642" s="10">
        <f t="shared" si="18"/>
        <v>321</v>
      </c>
      <c r="E642" s="1">
        <f t="shared" si="19"/>
        <v>11</v>
      </c>
      <c r="F642" s="1">
        <v>1</v>
      </c>
      <c r="I642" s="69" t="s">
        <v>48</v>
      </c>
      <c r="J642" s="69" t="s">
        <v>48</v>
      </c>
      <c r="K642" s="69" t="s">
        <v>48</v>
      </c>
      <c r="L642" s="69" t="s">
        <v>48</v>
      </c>
      <c r="M642" s="114" t="s">
        <v>48</v>
      </c>
      <c r="N642" s="69" t="s">
        <v>48</v>
      </c>
      <c r="O642" s="69" t="s">
        <v>48</v>
      </c>
      <c r="P642" s="69" t="s">
        <v>48</v>
      </c>
      <c r="Q642" s="69"/>
      <c r="R642" s="69" t="s">
        <v>48</v>
      </c>
      <c r="S642" s="69" t="s">
        <v>48</v>
      </c>
      <c r="T642" s="69"/>
      <c r="U642" s="69" t="s">
        <v>48</v>
      </c>
      <c r="V642" s="126" t="s">
        <v>48</v>
      </c>
      <c r="W642" s="69" t="s">
        <v>48</v>
      </c>
      <c r="X642" s="69" t="s">
        <v>48</v>
      </c>
      <c r="Y642" s="69" t="s">
        <v>48</v>
      </c>
      <c r="Z642" s="69" t="s">
        <v>48</v>
      </c>
      <c r="AA642" s="69"/>
    </row>
    <row r="643" spans="2:27" x14ac:dyDescent="0.25">
      <c r="B643" s="8">
        <v>642</v>
      </c>
      <c r="C643" s="9" t="s">
        <v>22</v>
      </c>
      <c r="D643" s="10">
        <f t="shared" si="18"/>
        <v>321</v>
      </c>
      <c r="E643" s="1">
        <f t="shared" si="19"/>
        <v>11</v>
      </c>
      <c r="F643" s="1">
        <v>1</v>
      </c>
      <c r="I643" s="69" t="s">
        <v>48</v>
      </c>
      <c r="J643" s="69" t="s">
        <v>48</v>
      </c>
      <c r="K643" s="69" t="s">
        <v>48</v>
      </c>
      <c r="L643" s="69" t="s">
        <v>48</v>
      </c>
      <c r="M643" s="114" t="s">
        <v>48</v>
      </c>
      <c r="N643" s="69" t="s">
        <v>48</v>
      </c>
      <c r="O643" s="69" t="s">
        <v>48</v>
      </c>
      <c r="P643" s="69" t="s">
        <v>48</v>
      </c>
      <c r="Q643" s="69"/>
      <c r="R643" s="69" t="s">
        <v>48</v>
      </c>
      <c r="S643" s="69" t="s">
        <v>48</v>
      </c>
      <c r="T643" s="69"/>
      <c r="U643" s="69" t="s">
        <v>48</v>
      </c>
      <c r="V643" s="126" t="s">
        <v>48</v>
      </c>
      <c r="W643" s="69" t="s">
        <v>48</v>
      </c>
      <c r="X643" s="69" t="s">
        <v>48</v>
      </c>
      <c r="Y643" s="69" t="s">
        <v>48</v>
      </c>
      <c r="Z643" s="69" t="s">
        <v>48</v>
      </c>
      <c r="AA643" s="69"/>
    </row>
    <row r="644" spans="2:27" x14ac:dyDescent="0.25">
      <c r="B644" s="8">
        <v>643</v>
      </c>
      <c r="C644" s="9" t="s">
        <v>21</v>
      </c>
      <c r="D644" s="10">
        <f t="shared" si="18"/>
        <v>322</v>
      </c>
      <c r="E644" s="1">
        <f t="shared" si="19"/>
        <v>11</v>
      </c>
      <c r="F644" s="1">
        <v>1</v>
      </c>
      <c r="I644" s="69" t="s">
        <v>48</v>
      </c>
      <c r="J644" s="69" t="s">
        <v>48</v>
      </c>
      <c r="K644" s="69" t="s">
        <v>48</v>
      </c>
      <c r="L644" s="69" t="s">
        <v>48</v>
      </c>
      <c r="M644" s="114" t="s">
        <v>48</v>
      </c>
      <c r="N644" s="69" t="s">
        <v>48</v>
      </c>
      <c r="O644" s="69" t="s">
        <v>48</v>
      </c>
      <c r="P644" s="69" t="s">
        <v>48</v>
      </c>
      <c r="Q644" s="69"/>
      <c r="R644" s="69" t="s">
        <v>48</v>
      </c>
      <c r="S644" s="69" t="s">
        <v>48</v>
      </c>
      <c r="T644" s="69"/>
      <c r="U644" s="69" t="s">
        <v>48</v>
      </c>
      <c r="V644" s="126" t="s">
        <v>48</v>
      </c>
      <c r="W644" s="69" t="s">
        <v>48</v>
      </c>
      <c r="X644" s="69" t="s">
        <v>48</v>
      </c>
      <c r="Y644" s="69" t="s">
        <v>48</v>
      </c>
      <c r="Z644" s="69" t="s">
        <v>48</v>
      </c>
      <c r="AA644" s="69"/>
    </row>
    <row r="645" spans="2:27" x14ac:dyDescent="0.25">
      <c r="B645" s="8">
        <v>644</v>
      </c>
      <c r="C645" s="9" t="s">
        <v>22</v>
      </c>
      <c r="D645" s="10">
        <f t="shared" ref="D645:D708" si="20">IF(B645=B643+2,IF(D644=D643,D644+1,D644))</f>
        <v>322</v>
      </c>
      <c r="E645" s="1">
        <f t="shared" si="19"/>
        <v>11</v>
      </c>
      <c r="F645" s="1">
        <v>1</v>
      </c>
      <c r="I645" s="69" t="s">
        <v>48</v>
      </c>
      <c r="J645" s="69" t="s">
        <v>48</v>
      </c>
      <c r="K645" s="69" t="s">
        <v>48</v>
      </c>
      <c r="L645" s="69" t="s">
        <v>48</v>
      </c>
      <c r="M645" s="114" t="s">
        <v>48</v>
      </c>
      <c r="N645" s="69" t="s">
        <v>48</v>
      </c>
      <c r="O645" s="69" t="s">
        <v>48</v>
      </c>
      <c r="P645" s="69" t="s">
        <v>48</v>
      </c>
      <c r="Q645" s="69"/>
      <c r="R645" s="69" t="s">
        <v>48</v>
      </c>
      <c r="S645" s="69" t="s">
        <v>48</v>
      </c>
      <c r="T645" s="69"/>
      <c r="U645" s="69" t="s">
        <v>48</v>
      </c>
      <c r="V645" s="126" t="s">
        <v>48</v>
      </c>
      <c r="W645" s="69" t="s">
        <v>48</v>
      </c>
      <c r="X645" s="69" t="s">
        <v>48</v>
      </c>
      <c r="Y645" s="69" t="s">
        <v>48</v>
      </c>
      <c r="Z645" s="69" t="s">
        <v>48</v>
      </c>
      <c r="AA645" s="69"/>
    </row>
    <row r="646" spans="2:27" x14ac:dyDescent="0.25">
      <c r="B646" s="8">
        <v>645</v>
      </c>
      <c r="C646" s="9" t="s">
        <v>21</v>
      </c>
      <c r="D646" s="10">
        <f t="shared" si="20"/>
        <v>323</v>
      </c>
      <c r="E646" s="1">
        <f t="shared" si="19"/>
        <v>11</v>
      </c>
      <c r="F646" s="1">
        <v>1</v>
      </c>
      <c r="I646" s="69" t="s">
        <v>48</v>
      </c>
      <c r="J646" s="69" t="s">
        <v>48</v>
      </c>
      <c r="K646" s="69" t="s">
        <v>48</v>
      </c>
      <c r="L646" s="69" t="s">
        <v>48</v>
      </c>
      <c r="M646" s="114" t="s">
        <v>48</v>
      </c>
      <c r="N646" s="69" t="s">
        <v>48</v>
      </c>
      <c r="O646" s="69" t="s">
        <v>48</v>
      </c>
      <c r="P646" s="69" t="s">
        <v>48</v>
      </c>
      <c r="Q646" s="69"/>
      <c r="R646" s="69" t="s">
        <v>48</v>
      </c>
      <c r="S646" s="69" t="s">
        <v>48</v>
      </c>
      <c r="T646" s="69"/>
      <c r="U646" s="69" t="s">
        <v>48</v>
      </c>
      <c r="V646" s="126" t="s">
        <v>48</v>
      </c>
      <c r="W646" s="69" t="s">
        <v>48</v>
      </c>
      <c r="X646" s="69" t="s">
        <v>48</v>
      </c>
      <c r="Y646" s="69" t="s">
        <v>48</v>
      </c>
      <c r="Z646" s="69" t="s">
        <v>48</v>
      </c>
      <c r="AA646" s="69"/>
    </row>
    <row r="647" spans="2:27" x14ac:dyDescent="0.25">
      <c r="B647" s="8">
        <v>646</v>
      </c>
      <c r="C647" s="9" t="s">
        <v>22</v>
      </c>
      <c r="D647" s="10">
        <f t="shared" si="20"/>
        <v>323</v>
      </c>
      <c r="E647" s="1">
        <f t="shared" si="19"/>
        <v>11</v>
      </c>
      <c r="F647" s="1">
        <v>1</v>
      </c>
      <c r="I647" s="69" t="s">
        <v>48</v>
      </c>
      <c r="J647" s="69" t="s">
        <v>48</v>
      </c>
      <c r="K647" s="69" t="s">
        <v>48</v>
      </c>
      <c r="L647" s="69" t="s">
        <v>48</v>
      </c>
      <c r="M647" s="114" t="s">
        <v>48</v>
      </c>
      <c r="N647" s="69" t="s">
        <v>48</v>
      </c>
      <c r="O647" s="69" t="s">
        <v>48</v>
      </c>
      <c r="P647" s="69" t="s">
        <v>48</v>
      </c>
      <c r="Q647" s="69"/>
      <c r="R647" s="69" t="s">
        <v>48</v>
      </c>
      <c r="S647" s="69" t="s">
        <v>48</v>
      </c>
      <c r="T647" s="69"/>
      <c r="U647" s="69" t="s">
        <v>48</v>
      </c>
      <c r="V647" s="126" t="s">
        <v>48</v>
      </c>
      <c r="W647" s="69" t="s">
        <v>48</v>
      </c>
      <c r="X647" s="69" t="s">
        <v>48</v>
      </c>
      <c r="Y647" s="69" t="s">
        <v>48</v>
      </c>
      <c r="Z647" s="69" t="s">
        <v>48</v>
      </c>
      <c r="AA647" s="69"/>
    </row>
    <row r="648" spans="2:27" x14ac:dyDescent="0.25">
      <c r="B648" s="8">
        <v>647</v>
      </c>
      <c r="C648" s="9" t="s">
        <v>21</v>
      </c>
      <c r="D648" s="10">
        <f t="shared" si="20"/>
        <v>324</v>
      </c>
      <c r="E648" s="1">
        <f t="shared" si="19"/>
        <v>11</v>
      </c>
      <c r="F648" s="1">
        <v>1</v>
      </c>
      <c r="I648" s="69" t="s">
        <v>48</v>
      </c>
      <c r="J648" s="69" t="s">
        <v>48</v>
      </c>
      <c r="K648" s="69" t="s">
        <v>48</v>
      </c>
      <c r="L648" s="69" t="s">
        <v>48</v>
      </c>
      <c r="M648" s="114" t="s">
        <v>48</v>
      </c>
      <c r="N648" s="69" t="s">
        <v>48</v>
      </c>
      <c r="O648" s="69" t="s">
        <v>48</v>
      </c>
      <c r="P648" s="69" t="s">
        <v>48</v>
      </c>
      <c r="Q648" s="69"/>
      <c r="R648" s="69" t="s">
        <v>48</v>
      </c>
      <c r="S648" s="69" t="s">
        <v>48</v>
      </c>
      <c r="T648" s="69"/>
      <c r="U648" s="69" t="s">
        <v>48</v>
      </c>
      <c r="V648" s="126" t="s">
        <v>48</v>
      </c>
      <c r="W648" s="69" t="s">
        <v>48</v>
      </c>
      <c r="X648" s="69" t="s">
        <v>48</v>
      </c>
      <c r="Y648" s="69" t="s">
        <v>48</v>
      </c>
      <c r="Z648" s="69" t="s">
        <v>48</v>
      </c>
      <c r="AA648" s="69"/>
    </row>
    <row r="649" spans="2:27" x14ac:dyDescent="0.25">
      <c r="B649" s="8">
        <v>648</v>
      </c>
      <c r="C649" s="9" t="s">
        <v>22</v>
      </c>
      <c r="D649" s="10">
        <f t="shared" si="20"/>
        <v>324</v>
      </c>
      <c r="E649" s="1">
        <f t="shared" si="19"/>
        <v>11</v>
      </c>
      <c r="F649" s="1">
        <v>1</v>
      </c>
      <c r="I649" s="69" t="s">
        <v>48</v>
      </c>
      <c r="J649" s="69" t="s">
        <v>48</v>
      </c>
      <c r="K649" s="69" t="s">
        <v>48</v>
      </c>
      <c r="L649" s="69" t="s">
        <v>48</v>
      </c>
      <c r="M649" s="114" t="s">
        <v>48</v>
      </c>
      <c r="N649" s="69" t="s">
        <v>48</v>
      </c>
      <c r="O649" s="69" t="s">
        <v>48</v>
      </c>
      <c r="P649" s="69" t="s">
        <v>48</v>
      </c>
      <c r="Q649" s="69"/>
      <c r="R649" s="69" t="s">
        <v>48</v>
      </c>
      <c r="S649" s="69" t="s">
        <v>48</v>
      </c>
      <c r="T649" s="69"/>
      <c r="U649" s="69" t="s">
        <v>48</v>
      </c>
      <c r="V649" s="126" t="s">
        <v>48</v>
      </c>
      <c r="W649" s="69" t="s">
        <v>48</v>
      </c>
      <c r="X649" s="69" t="s">
        <v>48</v>
      </c>
      <c r="Y649" s="69" t="s">
        <v>48</v>
      </c>
      <c r="Z649" s="69" t="s">
        <v>48</v>
      </c>
      <c r="AA649" s="69"/>
    </row>
    <row r="650" spans="2:27" x14ac:dyDescent="0.25">
      <c r="B650" s="8">
        <v>649</v>
      </c>
      <c r="C650" s="9" t="s">
        <v>21</v>
      </c>
      <c r="D650" s="10">
        <f t="shared" si="20"/>
        <v>325</v>
      </c>
      <c r="E650" s="1">
        <f t="shared" si="19"/>
        <v>11</v>
      </c>
      <c r="F650" s="1">
        <v>1</v>
      </c>
      <c r="I650" s="69" t="s">
        <v>48</v>
      </c>
      <c r="J650" s="69" t="s">
        <v>48</v>
      </c>
      <c r="K650" s="69" t="s">
        <v>48</v>
      </c>
      <c r="L650" s="69" t="s">
        <v>48</v>
      </c>
      <c r="M650" s="114" t="s">
        <v>48</v>
      </c>
      <c r="N650" s="69" t="s">
        <v>48</v>
      </c>
      <c r="O650" s="69" t="s">
        <v>48</v>
      </c>
      <c r="P650" s="69" t="s">
        <v>48</v>
      </c>
      <c r="Q650" s="69"/>
      <c r="R650" s="69" t="s">
        <v>48</v>
      </c>
      <c r="S650" s="69" t="s">
        <v>48</v>
      </c>
      <c r="T650" s="69"/>
      <c r="U650" s="69" t="s">
        <v>48</v>
      </c>
      <c r="V650" s="126" t="s">
        <v>48</v>
      </c>
      <c r="W650" s="69" t="s">
        <v>48</v>
      </c>
      <c r="X650" s="69" t="s">
        <v>48</v>
      </c>
      <c r="Y650" s="69" t="s">
        <v>48</v>
      </c>
      <c r="Z650" s="69" t="s">
        <v>48</v>
      </c>
      <c r="AA650" s="69"/>
    </row>
    <row r="651" spans="2:27" x14ac:dyDescent="0.25">
      <c r="B651" s="8">
        <v>650</v>
      </c>
      <c r="C651" s="9" t="s">
        <v>22</v>
      </c>
      <c r="D651" s="10">
        <f t="shared" si="20"/>
        <v>325</v>
      </c>
      <c r="E651" s="1">
        <f t="shared" si="19"/>
        <v>11</v>
      </c>
      <c r="F651" s="1">
        <v>1</v>
      </c>
      <c r="I651" s="69" t="s">
        <v>48</v>
      </c>
      <c r="J651" s="69" t="s">
        <v>48</v>
      </c>
      <c r="K651" s="69" t="s">
        <v>48</v>
      </c>
      <c r="L651" s="69" t="s">
        <v>48</v>
      </c>
      <c r="M651" s="114" t="s">
        <v>48</v>
      </c>
      <c r="N651" s="69" t="s">
        <v>48</v>
      </c>
      <c r="O651" s="69" t="s">
        <v>48</v>
      </c>
      <c r="P651" s="69" t="s">
        <v>48</v>
      </c>
      <c r="Q651" s="69"/>
      <c r="R651" s="69" t="s">
        <v>48</v>
      </c>
      <c r="S651" s="69" t="s">
        <v>48</v>
      </c>
      <c r="T651" s="69"/>
      <c r="U651" s="69" t="s">
        <v>48</v>
      </c>
      <c r="V651" s="126" t="s">
        <v>48</v>
      </c>
      <c r="W651" s="69" t="s">
        <v>48</v>
      </c>
      <c r="X651" s="69" t="s">
        <v>48</v>
      </c>
      <c r="Y651" s="69" t="s">
        <v>48</v>
      </c>
      <c r="Z651" s="69" t="s">
        <v>48</v>
      </c>
      <c r="AA651" s="69"/>
    </row>
    <row r="652" spans="2:27" x14ac:dyDescent="0.25">
      <c r="B652" s="8">
        <v>651</v>
      </c>
      <c r="C652" s="9" t="s">
        <v>21</v>
      </c>
      <c r="D652" s="10">
        <f t="shared" si="20"/>
        <v>326</v>
      </c>
      <c r="E652" s="1">
        <f t="shared" si="19"/>
        <v>11</v>
      </c>
      <c r="F652" s="1">
        <v>1</v>
      </c>
      <c r="I652" s="69" t="s">
        <v>48</v>
      </c>
      <c r="J652" s="69" t="s">
        <v>48</v>
      </c>
      <c r="K652" s="69" t="s">
        <v>48</v>
      </c>
      <c r="L652" s="69" t="s">
        <v>48</v>
      </c>
      <c r="M652" s="114" t="s">
        <v>48</v>
      </c>
      <c r="N652" s="69" t="s">
        <v>48</v>
      </c>
      <c r="O652" s="69" t="s">
        <v>48</v>
      </c>
      <c r="P652" s="69" t="s">
        <v>48</v>
      </c>
      <c r="Q652" s="69"/>
      <c r="R652" s="69" t="s">
        <v>48</v>
      </c>
      <c r="S652" s="69" t="s">
        <v>48</v>
      </c>
      <c r="T652" s="69"/>
      <c r="U652" s="69" t="s">
        <v>48</v>
      </c>
      <c r="V652" s="126" t="s">
        <v>48</v>
      </c>
      <c r="W652" s="69" t="s">
        <v>48</v>
      </c>
      <c r="X652" s="69" t="s">
        <v>48</v>
      </c>
      <c r="Y652" s="69" t="s">
        <v>48</v>
      </c>
      <c r="Z652" s="69" t="s">
        <v>48</v>
      </c>
      <c r="AA652" s="69"/>
    </row>
    <row r="653" spans="2:27" x14ac:dyDescent="0.25">
      <c r="B653" s="8">
        <v>652</v>
      </c>
      <c r="C653" s="9" t="s">
        <v>22</v>
      </c>
      <c r="D653" s="10">
        <f t="shared" si="20"/>
        <v>326</v>
      </c>
      <c r="E653" s="1">
        <f t="shared" si="19"/>
        <v>11</v>
      </c>
      <c r="F653" s="1">
        <v>1</v>
      </c>
      <c r="I653" s="69" t="s">
        <v>48</v>
      </c>
      <c r="J653" s="69" t="s">
        <v>48</v>
      </c>
      <c r="K653" s="69" t="s">
        <v>48</v>
      </c>
      <c r="L653" s="69" t="s">
        <v>48</v>
      </c>
      <c r="M653" s="114" t="s">
        <v>48</v>
      </c>
      <c r="N653" s="69" t="s">
        <v>48</v>
      </c>
      <c r="O653" s="69" t="s">
        <v>48</v>
      </c>
      <c r="P653" s="69" t="s">
        <v>48</v>
      </c>
      <c r="Q653" s="69"/>
      <c r="R653" s="69" t="s">
        <v>48</v>
      </c>
      <c r="S653" s="69" t="s">
        <v>48</v>
      </c>
      <c r="T653" s="69"/>
      <c r="U653" s="69" t="s">
        <v>48</v>
      </c>
      <c r="V653" s="126" t="s">
        <v>48</v>
      </c>
      <c r="W653" s="69" t="s">
        <v>48</v>
      </c>
      <c r="X653" s="69" t="s">
        <v>48</v>
      </c>
      <c r="Y653" s="69" t="s">
        <v>48</v>
      </c>
      <c r="Z653" s="69" t="s">
        <v>48</v>
      </c>
      <c r="AA653" s="69"/>
    </row>
    <row r="654" spans="2:27" x14ac:dyDescent="0.25">
      <c r="B654" s="8">
        <v>653</v>
      </c>
      <c r="C654" s="9" t="s">
        <v>21</v>
      </c>
      <c r="D654" s="10">
        <f t="shared" si="20"/>
        <v>327</v>
      </c>
      <c r="E654" s="1">
        <f t="shared" si="19"/>
        <v>11</v>
      </c>
      <c r="F654" s="1">
        <v>1</v>
      </c>
      <c r="I654" s="69" t="s">
        <v>48</v>
      </c>
      <c r="J654" s="69" t="s">
        <v>48</v>
      </c>
      <c r="K654" s="69" t="s">
        <v>48</v>
      </c>
      <c r="L654" s="69" t="s">
        <v>48</v>
      </c>
      <c r="M654" s="114" t="s">
        <v>48</v>
      </c>
      <c r="N654" s="69" t="s">
        <v>48</v>
      </c>
      <c r="O654" s="69" t="s">
        <v>48</v>
      </c>
      <c r="P654" s="69" t="s">
        <v>48</v>
      </c>
      <c r="Q654" s="69"/>
      <c r="R654" s="69" t="s">
        <v>48</v>
      </c>
      <c r="S654" s="69" t="s">
        <v>48</v>
      </c>
      <c r="T654" s="69"/>
      <c r="U654" s="69" t="s">
        <v>48</v>
      </c>
      <c r="V654" s="126" t="s">
        <v>48</v>
      </c>
      <c r="W654" s="69" t="s">
        <v>48</v>
      </c>
      <c r="X654" s="69" t="s">
        <v>48</v>
      </c>
      <c r="Y654" s="69" t="s">
        <v>48</v>
      </c>
      <c r="Z654" s="69" t="s">
        <v>48</v>
      </c>
      <c r="AA654" s="69"/>
    </row>
    <row r="655" spans="2:27" x14ac:dyDescent="0.25">
      <c r="B655" s="8">
        <v>654</v>
      </c>
      <c r="C655" s="9" t="s">
        <v>22</v>
      </c>
      <c r="D655" s="10">
        <f t="shared" si="20"/>
        <v>327</v>
      </c>
      <c r="E655" s="1">
        <f t="shared" si="19"/>
        <v>11</v>
      </c>
      <c r="F655" s="1">
        <v>1</v>
      </c>
      <c r="I655" s="69" t="s">
        <v>48</v>
      </c>
      <c r="J655" s="69" t="s">
        <v>48</v>
      </c>
      <c r="K655" s="69" t="s">
        <v>48</v>
      </c>
      <c r="L655" s="69" t="s">
        <v>48</v>
      </c>
      <c r="M655" s="114" t="s">
        <v>48</v>
      </c>
      <c r="N655" s="69" t="s">
        <v>48</v>
      </c>
      <c r="O655" s="69" t="s">
        <v>48</v>
      </c>
      <c r="P655" s="69" t="s">
        <v>48</v>
      </c>
      <c r="Q655" s="69"/>
      <c r="R655" s="69" t="s">
        <v>48</v>
      </c>
      <c r="S655" s="69" t="s">
        <v>48</v>
      </c>
      <c r="T655" s="69"/>
      <c r="U655" s="69" t="s">
        <v>48</v>
      </c>
      <c r="V655" s="126" t="s">
        <v>48</v>
      </c>
      <c r="W655" s="69" t="s">
        <v>48</v>
      </c>
      <c r="X655" s="69" t="s">
        <v>48</v>
      </c>
      <c r="Y655" s="69" t="s">
        <v>48</v>
      </c>
      <c r="Z655" s="69" t="s">
        <v>48</v>
      </c>
      <c r="AA655" s="69"/>
    </row>
    <row r="656" spans="2:27" x14ac:dyDescent="0.25">
      <c r="B656" s="8">
        <v>655</v>
      </c>
      <c r="C656" s="9" t="s">
        <v>21</v>
      </c>
      <c r="D656" s="10">
        <f t="shared" si="20"/>
        <v>328</v>
      </c>
      <c r="E656" s="1">
        <f t="shared" si="19"/>
        <v>11</v>
      </c>
      <c r="F656" s="1">
        <v>1</v>
      </c>
      <c r="I656" s="69" t="s">
        <v>48</v>
      </c>
      <c r="J656" s="69" t="s">
        <v>48</v>
      </c>
      <c r="K656" s="69" t="s">
        <v>48</v>
      </c>
      <c r="L656" s="69" t="s">
        <v>48</v>
      </c>
      <c r="M656" s="114" t="s">
        <v>48</v>
      </c>
      <c r="N656" s="69" t="s">
        <v>48</v>
      </c>
      <c r="O656" s="69" t="s">
        <v>48</v>
      </c>
      <c r="P656" s="69" t="s">
        <v>48</v>
      </c>
      <c r="Q656" s="69"/>
      <c r="R656" s="69" t="s">
        <v>48</v>
      </c>
      <c r="S656" s="69" t="s">
        <v>48</v>
      </c>
      <c r="T656" s="69"/>
      <c r="U656" s="69" t="s">
        <v>48</v>
      </c>
      <c r="V656" s="126" t="s">
        <v>48</v>
      </c>
      <c r="W656" s="69" t="s">
        <v>48</v>
      </c>
      <c r="X656" s="69" t="s">
        <v>48</v>
      </c>
      <c r="Y656" s="69" t="s">
        <v>48</v>
      </c>
      <c r="Z656" s="69" t="s">
        <v>48</v>
      </c>
      <c r="AA656" s="69"/>
    </row>
    <row r="657" spans="2:27" x14ac:dyDescent="0.25">
      <c r="B657" s="8">
        <v>656</v>
      </c>
      <c r="C657" s="9" t="s">
        <v>22</v>
      </c>
      <c r="D657" s="10">
        <f t="shared" si="20"/>
        <v>328</v>
      </c>
      <c r="E657" s="1">
        <f t="shared" si="19"/>
        <v>11</v>
      </c>
      <c r="F657" s="1">
        <v>1</v>
      </c>
      <c r="I657" s="69" t="s">
        <v>48</v>
      </c>
      <c r="J657" s="69" t="s">
        <v>48</v>
      </c>
      <c r="K657" s="69" t="s">
        <v>48</v>
      </c>
      <c r="L657" s="69" t="s">
        <v>48</v>
      </c>
      <c r="M657" s="114" t="s">
        <v>48</v>
      </c>
      <c r="N657" s="69" t="s">
        <v>48</v>
      </c>
      <c r="O657" s="69" t="s">
        <v>48</v>
      </c>
      <c r="P657" s="69" t="s">
        <v>48</v>
      </c>
      <c r="Q657" s="69"/>
      <c r="R657" s="69" t="s">
        <v>48</v>
      </c>
      <c r="S657" s="69" t="s">
        <v>48</v>
      </c>
      <c r="T657" s="69"/>
      <c r="U657" s="69" t="s">
        <v>48</v>
      </c>
      <c r="V657" s="126" t="s">
        <v>48</v>
      </c>
      <c r="W657" s="69" t="s">
        <v>48</v>
      </c>
      <c r="X657" s="69" t="s">
        <v>48</v>
      </c>
      <c r="Y657" s="69" t="s">
        <v>48</v>
      </c>
      <c r="Z657" s="69" t="s">
        <v>48</v>
      </c>
      <c r="AA657" s="69"/>
    </row>
    <row r="658" spans="2:27" x14ac:dyDescent="0.25">
      <c r="B658" s="8">
        <v>657</v>
      </c>
      <c r="C658" s="9" t="s">
        <v>21</v>
      </c>
      <c r="D658" s="10">
        <f t="shared" si="20"/>
        <v>329</v>
      </c>
      <c r="E658" s="1">
        <f t="shared" si="19"/>
        <v>11</v>
      </c>
      <c r="F658" s="1">
        <v>1</v>
      </c>
      <c r="I658" s="69" t="s">
        <v>48</v>
      </c>
      <c r="J658" s="69" t="s">
        <v>48</v>
      </c>
      <c r="K658" s="69" t="s">
        <v>48</v>
      </c>
      <c r="L658" s="69" t="s">
        <v>48</v>
      </c>
      <c r="M658" s="114" t="s">
        <v>48</v>
      </c>
      <c r="N658" s="69" t="s">
        <v>48</v>
      </c>
      <c r="O658" s="69" t="s">
        <v>48</v>
      </c>
      <c r="P658" s="69" t="s">
        <v>48</v>
      </c>
      <c r="Q658" s="69"/>
      <c r="R658" s="69" t="s">
        <v>48</v>
      </c>
      <c r="S658" s="69" t="s">
        <v>48</v>
      </c>
      <c r="T658" s="69"/>
      <c r="U658" s="69" t="s">
        <v>48</v>
      </c>
      <c r="V658" s="126" t="s">
        <v>48</v>
      </c>
      <c r="W658" s="69" t="s">
        <v>48</v>
      </c>
      <c r="X658" s="69" t="s">
        <v>48</v>
      </c>
      <c r="Y658" s="69" t="s">
        <v>48</v>
      </c>
      <c r="Z658" s="69" t="s">
        <v>48</v>
      </c>
      <c r="AA658" s="69"/>
    </row>
    <row r="659" spans="2:27" x14ac:dyDescent="0.25">
      <c r="B659" s="8">
        <v>658</v>
      </c>
      <c r="C659" s="9" t="s">
        <v>22</v>
      </c>
      <c r="D659" s="10">
        <f t="shared" si="20"/>
        <v>329</v>
      </c>
      <c r="E659" s="1">
        <f t="shared" si="19"/>
        <v>11</v>
      </c>
      <c r="F659" s="1">
        <v>1</v>
      </c>
      <c r="I659" s="69" t="s">
        <v>48</v>
      </c>
      <c r="J659" s="69" t="s">
        <v>48</v>
      </c>
      <c r="K659" s="69" t="s">
        <v>48</v>
      </c>
      <c r="L659" s="69" t="s">
        <v>48</v>
      </c>
      <c r="M659" s="114" t="s">
        <v>48</v>
      </c>
      <c r="N659" s="69" t="s">
        <v>48</v>
      </c>
      <c r="O659" s="69" t="s">
        <v>48</v>
      </c>
      <c r="P659" s="69" t="s">
        <v>48</v>
      </c>
      <c r="Q659" s="69"/>
      <c r="R659" s="69" t="s">
        <v>48</v>
      </c>
      <c r="S659" s="69" t="s">
        <v>48</v>
      </c>
      <c r="T659" s="69"/>
      <c r="U659" s="69" t="s">
        <v>48</v>
      </c>
      <c r="V659" s="126" t="s">
        <v>48</v>
      </c>
      <c r="W659" s="69" t="s">
        <v>48</v>
      </c>
      <c r="X659" s="69" t="s">
        <v>48</v>
      </c>
      <c r="Y659" s="69" t="s">
        <v>48</v>
      </c>
      <c r="Z659" s="69" t="s">
        <v>48</v>
      </c>
      <c r="AA659" s="69"/>
    </row>
    <row r="660" spans="2:27" x14ac:dyDescent="0.25">
      <c r="B660" s="8">
        <v>659</v>
      </c>
      <c r="C660" s="9" t="s">
        <v>21</v>
      </c>
      <c r="D660" s="10">
        <f t="shared" si="20"/>
        <v>330</v>
      </c>
      <c r="E660" s="1">
        <f t="shared" si="19"/>
        <v>11</v>
      </c>
      <c r="F660" s="1">
        <v>1</v>
      </c>
      <c r="I660" s="69" t="s">
        <v>48</v>
      </c>
      <c r="J660" s="69" t="s">
        <v>48</v>
      </c>
      <c r="K660" s="69" t="s">
        <v>48</v>
      </c>
      <c r="L660" s="69" t="s">
        <v>48</v>
      </c>
      <c r="M660" s="114" t="s">
        <v>48</v>
      </c>
      <c r="N660" s="69" t="s">
        <v>48</v>
      </c>
      <c r="O660" s="69" t="s">
        <v>48</v>
      </c>
      <c r="P660" s="69" t="s">
        <v>48</v>
      </c>
      <c r="Q660" s="69"/>
      <c r="R660" s="69" t="s">
        <v>48</v>
      </c>
      <c r="S660" s="69" t="s">
        <v>48</v>
      </c>
      <c r="T660" s="69"/>
      <c r="U660" s="69" t="s">
        <v>48</v>
      </c>
      <c r="V660" s="126" t="s">
        <v>48</v>
      </c>
      <c r="W660" s="69" t="s">
        <v>48</v>
      </c>
      <c r="X660" s="69" t="s">
        <v>48</v>
      </c>
      <c r="Y660" s="69" t="s">
        <v>48</v>
      </c>
      <c r="Z660" s="69" t="s">
        <v>48</v>
      </c>
      <c r="AA660" s="69"/>
    </row>
    <row r="661" spans="2:27" x14ac:dyDescent="0.25">
      <c r="B661" s="8">
        <v>660</v>
      </c>
      <c r="C661" s="9" t="s">
        <v>22</v>
      </c>
      <c r="D661" s="10">
        <f t="shared" si="20"/>
        <v>330</v>
      </c>
      <c r="E661" s="1">
        <f t="shared" si="19"/>
        <v>11</v>
      </c>
      <c r="F661" s="1">
        <v>1</v>
      </c>
      <c r="I661" s="69" t="s">
        <v>48</v>
      </c>
      <c r="J661" s="69" t="s">
        <v>48</v>
      </c>
      <c r="K661" s="69" t="s">
        <v>48</v>
      </c>
      <c r="L661" s="69" t="s">
        <v>48</v>
      </c>
      <c r="M661" s="114" t="s">
        <v>48</v>
      </c>
      <c r="N661" s="69" t="s">
        <v>48</v>
      </c>
      <c r="O661" s="69" t="s">
        <v>48</v>
      </c>
      <c r="P661" s="69" t="s">
        <v>48</v>
      </c>
      <c r="Q661" s="69"/>
      <c r="R661" s="69" t="s">
        <v>48</v>
      </c>
      <c r="S661" s="69" t="s">
        <v>48</v>
      </c>
      <c r="T661" s="69"/>
      <c r="U661" s="69" t="s">
        <v>48</v>
      </c>
      <c r="V661" s="126" t="s">
        <v>48</v>
      </c>
      <c r="W661" s="69" t="s">
        <v>48</v>
      </c>
      <c r="X661" s="69" t="s">
        <v>48</v>
      </c>
      <c r="Y661" s="69" t="s">
        <v>48</v>
      </c>
      <c r="Z661" s="69" t="s">
        <v>48</v>
      </c>
      <c r="AA661" s="69"/>
    </row>
    <row r="662" spans="2:27" x14ac:dyDescent="0.25">
      <c r="B662" s="8">
        <v>661</v>
      </c>
      <c r="C662" s="9" t="s">
        <v>21</v>
      </c>
      <c r="D662" s="10">
        <f t="shared" si="20"/>
        <v>331</v>
      </c>
      <c r="E662" s="1">
        <f t="shared" si="19"/>
        <v>11</v>
      </c>
      <c r="F662" s="1">
        <v>1</v>
      </c>
      <c r="I662" s="69" t="s">
        <v>48</v>
      </c>
      <c r="J662" s="69" t="s">
        <v>48</v>
      </c>
      <c r="K662" s="69" t="s">
        <v>48</v>
      </c>
      <c r="L662" s="69" t="s">
        <v>48</v>
      </c>
      <c r="M662" s="114" t="s">
        <v>48</v>
      </c>
      <c r="N662" s="69" t="s">
        <v>48</v>
      </c>
      <c r="O662" s="69" t="s">
        <v>48</v>
      </c>
      <c r="P662" s="69" t="s">
        <v>48</v>
      </c>
      <c r="Q662" s="69"/>
      <c r="R662" s="69" t="s">
        <v>48</v>
      </c>
      <c r="S662" s="69" t="s">
        <v>48</v>
      </c>
      <c r="T662" s="69"/>
      <c r="U662" s="69" t="s">
        <v>48</v>
      </c>
      <c r="V662" s="126" t="s">
        <v>48</v>
      </c>
      <c r="W662" s="69" t="s">
        <v>48</v>
      </c>
      <c r="X662" s="69" t="s">
        <v>48</v>
      </c>
      <c r="Y662" s="69" t="s">
        <v>48</v>
      </c>
      <c r="Z662" s="69" t="s">
        <v>48</v>
      </c>
      <c r="AA662" s="69"/>
    </row>
    <row r="663" spans="2:27" x14ac:dyDescent="0.25">
      <c r="B663" s="8">
        <v>662</v>
      </c>
      <c r="C663" s="9" t="s">
        <v>22</v>
      </c>
      <c r="D663" s="10">
        <f t="shared" si="20"/>
        <v>331</v>
      </c>
      <c r="E663" s="1">
        <f t="shared" si="19"/>
        <v>11</v>
      </c>
      <c r="F663" s="1">
        <v>1</v>
      </c>
      <c r="I663" s="69" t="s">
        <v>48</v>
      </c>
      <c r="J663" s="69" t="s">
        <v>48</v>
      </c>
      <c r="K663" s="69" t="s">
        <v>48</v>
      </c>
      <c r="L663" s="69" t="s">
        <v>48</v>
      </c>
      <c r="M663" s="114" t="s">
        <v>48</v>
      </c>
      <c r="N663" s="69" t="s">
        <v>48</v>
      </c>
      <c r="O663" s="69" t="s">
        <v>48</v>
      </c>
      <c r="P663" s="69" t="s">
        <v>48</v>
      </c>
      <c r="Q663" s="69"/>
      <c r="R663" s="69" t="s">
        <v>48</v>
      </c>
      <c r="S663" s="69" t="s">
        <v>48</v>
      </c>
      <c r="T663" s="69"/>
      <c r="U663" s="69" t="s">
        <v>48</v>
      </c>
      <c r="V663" s="126" t="s">
        <v>48</v>
      </c>
      <c r="W663" s="69" t="s">
        <v>48</v>
      </c>
      <c r="X663" s="69" t="s">
        <v>48</v>
      </c>
      <c r="Y663" s="69" t="s">
        <v>48</v>
      </c>
      <c r="Z663" s="69" t="s">
        <v>48</v>
      </c>
      <c r="AA663" s="69"/>
    </row>
    <row r="664" spans="2:27" x14ac:dyDescent="0.25">
      <c r="B664" s="8">
        <v>663</v>
      </c>
      <c r="C664" s="9" t="s">
        <v>21</v>
      </c>
      <c r="D664" s="10">
        <f t="shared" si="20"/>
        <v>332</v>
      </c>
      <c r="E664" s="1">
        <f t="shared" si="19"/>
        <v>11</v>
      </c>
      <c r="F664" s="1">
        <v>1</v>
      </c>
      <c r="I664" s="69" t="s">
        <v>48</v>
      </c>
      <c r="J664" s="69" t="s">
        <v>48</v>
      </c>
      <c r="K664" s="69" t="s">
        <v>48</v>
      </c>
      <c r="L664" s="69" t="s">
        <v>48</v>
      </c>
      <c r="M664" s="114" t="s">
        <v>48</v>
      </c>
      <c r="N664" s="69" t="s">
        <v>48</v>
      </c>
      <c r="O664" s="69" t="s">
        <v>48</v>
      </c>
      <c r="P664" s="69" t="s">
        <v>48</v>
      </c>
      <c r="Q664" s="69"/>
      <c r="R664" s="69" t="s">
        <v>48</v>
      </c>
      <c r="S664" s="69" t="s">
        <v>48</v>
      </c>
      <c r="T664" s="69"/>
      <c r="U664" s="69" t="s">
        <v>48</v>
      </c>
      <c r="V664" s="126" t="s">
        <v>48</v>
      </c>
      <c r="W664" s="69" t="s">
        <v>48</v>
      </c>
      <c r="X664" s="69" t="s">
        <v>48</v>
      </c>
      <c r="Y664" s="69" t="s">
        <v>48</v>
      </c>
      <c r="Z664" s="69" t="s">
        <v>48</v>
      </c>
      <c r="AA664" s="69"/>
    </row>
    <row r="665" spans="2:27" x14ac:dyDescent="0.25">
      <c r="B665" s="8">
        <v>664</v>
      </c>
      <c r="C665" s="9" t="s">
        <v>22</v>
      </c>
      <c r="D665" s="10">
        <f t="shared" si="20"/>
        <v>332</v>
      </c>
      <c r="E665" s="1">
        <f t="shared" si="19"/>
        <v>11</v>
      </c>
      <c r="F665" s="1">
        <v>1</v>
      </c>
      <c r="I665" s="69" t="s">
        <v>48</v>
      </c>
      <c r="J665" s="69" t="s">
        <v>48</v>
      </c>
      <c r="K665" s="69" t="s">
        <v>48</v>
      </c>
      <c r="L665" s="69" t="s">
        <v>48</v>
      </c>
      <c r="M665" s="114" t="s">
        <v>48</v>
      </c>
      <c r="N665" s="69" t="s">
        <v>48</v>
      </c>
      <c r="O665" s="69" t="s">
        <v>48</v>
      </c>
      <c r="P665" s="69" t="s">
        <v>48</v>
      </c>
      <c r="Q665" s="69"/>
      <c r="R665" s="69" t="s">
        <v>48</v>
      </c>
      <c r="S665" s="69" t="s">
        <v>48</v>
      </c>
      <c r="T665" s="69"/>
      <c r="U665" s="69" t="s">
        <v>48</v>
      </c>
      <c r="V665" s="126" t="s">
        <v>48</v>
      </c>
      <c r="W665" s="69" t="s">
        <v>48</v>
      </c>
      <c r="X665" s="69" t="s">
        <v>48</v>
      </c>
      <c r="Y665" s="69" t="s">
        <v>48</v>
      </c>
      <c r="Z665" s="69" t="s">
        <v>48</v>
      </c>
      <c r="AA665" s="69"/>
    </row>
    <row r="666" spans="2:27" x14ac:dyDescent="0.25">
      <c r="B666" s="8">
        <v>665</v>
      </c>
      <c r="C666" s="9" t="s">
        <v>21</v>
      </c>
      <c r="D666" s="10">
        <f t="shared" si="20"/>
        <v>333</v>
      </c>
      <c r="E666" s="1">
        <f t="shared" si="19"/>
        <v>11</v>
      </c>
      <c r="F666" s="1">
        <v>1</v>
      </c>
      <c r="I666" s="69" t="s">
        <v>48</v>
      </c>
      <c r="J666" s="69" t="s">
        <v>48</v>
      </c>
      <c r="K666" s="69" t="s">
        <v>48</v>
      </c>
      <c r="L666" s="69" t="s">
        <v>48</v>
      </c>
      <c r="M666" s="114" t="s">
        <v>48</v>
      </c>
      <c r="N666" s="69" t="s">
        <v>48</v>
      </c>
      <c r="O666" s="69" t="s">
        <v>48</v>
      </c>
      <c r="P666" s="69" t="s">
        <v>48</v>
      </c>
      <c r="Q666" s="69"/>
      <c r="R666" s="69" t="s">
        <v>48</v>
      </c>
      <c r="S666" s="69" t="s">
        <v>48</v>
      </c>
      <c r="T666" s="69"/>
      <c r="U666" s="69" t="s">
        <v>48</v>
      </c>
      <c r="V666" s="126" t="s">
        <v>48</v>
      </c>
      <c r="W666" s="69" t="s">
        <v>48</v>
      </c>
      <c r="X666" s="69" t="s">
        <v>48</v>
      </c>
      <c r="Y666" s="69" t="s">
        <v>48</v>
      </c>
      <c r="Z666" s="69" t="s">
        <v>48</v>
      </c>
      <c r="AA666" s="69"/>
    </row>
    <row r="667" spans="2:27" x14ac:dyDescent="0.25">
      <c r="B667" s="8">
        <v>666</v>
      </c>
      <c r="C667" s="9" t="s">
        <v>22</v>
      </c>
      <c r="D667" s="10">
        <f t="shared" si="20"/>
        <v>333</v>
      </c>
      <c r="E667" s="1">
        <f t="shared" si="19"/>
        <v>11</v>
      </c>
      <c r="F667" s="1">
        <v>1</v>
      </c>
      <c r="I667" s="69" t="s">
        <v>48</v>
      </c>
      <c r="J667" s="69" t="s">
        <v>48</v>
      </c>
      <c r="K667" s="69" t="s">
        <v>48</v>
      </c>
      <c r="L667" s="69" t="s">
        <v>48</v>
      </c>
      <c r="M667" s="114" t="s">
        <v>48</v>
      </c>
      <c r="N667" s="69" t="s">
        <v>48</v>
      </c>
      <c r="O667" s="69" t="s">
        <v>48</v>
      </c>
      <c r="P667" s="69" t="s">
        <v>48</v>
      </c>
      <c r="Q667" s="69"/>
      <c r="R667" s="69" t="s">
        <v>48</v>
      </c>
      <c r="S667" s="69" t="s">
        <v>48</v>
      </c>
      <c r="T667" s="69"/>
      <c r="U667" s="69" t="s">
        <v>48</v>
      </c>
      <c r="V667" s="126" t="s">
        <v>48</v>
      </c>
      <c r="W667" s="69" t="s">
        <v>48</v>
      </c>
      <c r="X667" s="69" t="s">
        <v>48</v>
      </c>
      <c r="Y667" s="69" t="s">
        <v>48</v>
      </c>
      <c r="Z667" s="69" t="s">
        <v>48</v>
      </c>
      <c r="AA667" s="69"/>
    </row>
    <row r="668" spans="2:27" x14ac:dyDescent="0.25">
      <c r="B668" s="8">
        <v>667</v>
      </c>
      <c r="C668" s="9" t="s">
        <v>21</v>
      </c>
      <c r="D668" s="10">
        <f t="shared" si="20"/>
        <v>334</v>
      </c>
      <c r="E668" s="1">
        <f t="shared" si="19"/>
        <v>11</v>
      </c>
      <c r="F668" s="1">
        <v>1</v>
      </c>
      <c r="I668" s="69" t="s">
        <v>48</v>
      </c>
      <c r="J668" s="69" t="s">
        <v>48</v>
      </c>
      <c r="K668" s="69" t="s">
        <v>48</v>
      </c>
      <c r="L668" s="69" t="s">
        <v>48</v>
      </c>
      <c r="M668" s="114" t="s">
        <v>48</v>
      </c>
      <c r="N668" s="69" t="s">
        <v>48</v>
      </c>
      <c r="O668" s="69" t="s">
        <v>48</v>
      </c>
      <c r="P668" s="69" t="s">
        <v>48</v>
      </c>
      <c r="Q668" s="69"/>
      <c r="R668" s="69" t="s">
        <v>48</v>
      </c>
      <c r="S668" s="69" t="s">
        <v>48</v>
      </c>
      <c r="T668" s="69"/>
      <c r="U668" s="69" t="s">
        <v>48</v>
      </c>
      <c r="V668" s="126" t="s">
        <v>48</v>
      </c>
      <c r="W668" s="69" t="s">
        <v>48</v>
      </c>
      <c r="X668" s="69" t="s">
        <v>48</v>
      </c>
      <c r="Y668" s="69" t="s">
        <v>48</v>
      </c>
      <c r="Z668" s="69" t="s">
        <v>48</v>
      </c>
      <c r="AA668" s="69"/>
    </row>
    <row r="669" spans="2:27" x14ac:dyDescent="0.25">
      <c r="B669" s="8">
        <v>668</v>
      </c>
      <c r="C669" s="9" t="s">
        <v>22</v>
      </c>
      <c r="D669" s="10">
        <f t="shared" si="20"/>
        <v>334</v>
      </c>
      <c r="E669" s="1">
        <f t="shared" si="19"/>
        <v>11</v>
      </c>
      <c r="F669" s="1">
        <v>1</v>
      </c>
      <c r="I669" s="69" t="s">
        <v>48</v>
      </c>
      <c r="J669" s="69" t="s">
        <v>48</v>
      </c>
      <c r="K669" s="69" t="s">
        <v>48</v>
      </c>
      <c r="L669" s="69" t="s">
        <v>48</v>
      </c>
      <c r="M669" s="114" t="s">
        <v>48</v>
      </c>
      <c r="N669" s="69" t="s">
        <v>48</v>
      </c>
      <c r="O669" s="69" t="s">
        <v>48</v>
      </c>
      <c r="P669" s="69" t="s">
        <v>48</v>
      </c>
      <c r="Q669" s="69"/>
      <c r="R669" s="69" t="s">
        <v>48</v>
      </c>
      <c r="S669" s="69" t="s">
        <v>48</v>
      </c>
      <c r="T669" s="69"/>
      <c r="U669" s="69" t="s">
        <v>48</v>
      </c>
      <c r="V669" s="126" t="s">
        <v>48</v>
      </c>
      <c r="W669" s="69" t="s">
        <v>48</v>
      </c>
      <c r="X669" s="69" t="s">
        <v>48</v>
      </c>
      <c r="Y669" s="69" t="s">
        <v>48</v>
      </c>
      <c r="Z669" s="69" t="s">
        <v>48</v>
      </c>
      <c r="AA669" s="69"/>
    </row>
    <row r="670" spans="2:27" x14ac:dyDescent="0.25">
      <c r="B670" s="8">
        <v>669</v>
      </c>
      <c r="C670" s="9" t="s">
        <v>21</v>
      </c>
      <c r="D670" s="10">
        <f t="shared" si="20"/>
        <v>335</v>
      </c>
      <c r="E670" s="1">
        <f t="shared" si="19"/>
        <v>11</v>
      </c>
      <c r="F670" s="1">
        <v>1</v>
      </c>
      <c r="I670" s="69" t="s">
        <v>48</v>
      </c>
      <c r="J670" s="69" t="s">
        <v>48</v>
      </c>
      <c r="K670" s="69" t="s">
        <v>48</v>
      </c>
      <c r="L670" s="69" t="s">
        <v>48</v>
      </c>
      <c r="M670" s="114" t="s">
        <v>48</v>
      </c>
      <c r="N670" s="69" t="s">
        <v>48</v>
      </c>
      <c r="O670" s="69" t="s">
        <v>48</v>
      </c>
      <c r="P670" s="69" t="s">
        <v>48</v>
      </c>
      <c r="Q670" s="69"/>
      <c r="R670" s="69" t="s">
        <v>48</v>
      </c>
      <c r="S670" s="69" t="s">
        <v>48</v>
      </c>
      <c r="T670" s="69"/>
      <c r="U670" s="69" t="s">
        <v>48</v>
      </c>
      <c r="V670" s="126" t="s">
        <v>48</v>
      </c>
      <c r="W670" s="69" t="s">
        <v>48</v>
      </c>
      <c r="X670" s="69" t="s">
        <v>48</v>
      </c>
      <c r="Y670" s="69" t="s">
        <v>48</v>
      </c>
      <c r="Z670" s="69" t="s">
        <v>48</v>
      </c>
      <c r="AA670" s="69"/>
    </row>
    <row r="671" spans="2:27" x14ac:dyDescent="0.25">
      <c r="B671" s="8">
        <v>670</v>
      </c>
      <c r="C671" s="9" t="s">
        <v>22</v>
      </c>
      <c r="D671" s="10">
        <f t="shared" si="20"/>
        <v>335</v>
      </c>
      <c r="E671" s="1">
        <f t="shared" si="19"/>
        <v>11</v>
      </c>
      <c r="F671" s="1">
        <v>1</v>
      </c>
      <c r="I671" s="69" t="s">
        <v>48</v>
      </c>
      <c r="J671" s="69" t="s">
        <v>48</v>
      </c>
      <c r="K671" s="69" t="s">
        <v>48</v>
      </c>
      <c r="L671" s="69" t="s">
        <v>48</v>
      </c>
      <c r="M671" s="114" t="s">
        <v>48</v>
      </c>
      <c r="N671" s="69" t="s">
        <v>48</v>
      </c>
      <c r="O671" s="69" t="s">
        <v>48</v>
      </c>
      <c r="P671" s="69" t="s">
        <v>48</v>
      </c>
      <c r="Q671" s="69"/>
      <c r="R671" s="69" t="s">
        <v>48</v>
      </c>
      <c r="S671" s="69" t="s">
        <v>48</v>
      </c>
      <c r="T671" s="69"/>
      <c r="U671" s="69" t="s">
        <v>48</v>
      </c>
      <c r="V671" s="126" t="s">
        <v>48</v>
      </c>
      <c r="W671" s="69" t="s">
        <v>48</v>
      </c>
      <c r="X671" s="69" t="s">
        <v>48</v>
      </c>
      <c r="Y671" s="69" t="s">
        <v>48</v>
      </c>
      <c r="Z671" s="69" t="s">
        <v>48</v>
      </c>
      <c r="AA671" s="69"/>
    </row>
    <row r="672" spans="2:27" x14ac:dyDescent="0.25">
      <c r="B672" s="8">
        <v>671</v>
      </c>
      <c r="C672" s="9" t="s">
        <v>21</v>
      </c>
      <c r="D672" s="10">
        <f t="shared" si="20"/>
        <v>336</v>
      </c>
      <c r="E672" s="1">
        <f t="shared" si="19"/>
        <v>11</v>
      </c>
      <c r="F672" s="1">
        <v>1</v>
      </c>
      <c r="I672" s="69" t="s">
        <v>48</v>
      </c>
      <c r="J672" s="69" t="s">
        <v>48</v>
      </c>
      <c r="K672" s="69" t="s">
        <v>48</v>
      </c>
      <c r="L672" s="69" t="s">
        <v>48</v>
      </c>
      <c r="M672" s="114" t="s">
        <v>48</v>
      </c>
      <c r="N672" s="69" t="s">
        <v>48</v>
      </c>
      <c r="O672" s="69" t="s">
        <v>48</v>
      </c>
      <c r="P672" s="69" t="s">
        <v>48</v>
      </c>
      <c r="Q672" s="69"/>
      <c r="R672" s="69" t="s">
        <v>48</v>
      </c>
      <c r="S672" s="69" t="s">
        <v>48</v>
      </c>
      <c r="T672" s="69"/>
      <c r="U672" s="69" t="s">
        <v>48</v>
      </c>
      <c r="V672" s="126" t="s">
        <v>48</v>
      </c>
      <c r="W672" s="69" t="s">
        <v>48</v>
      </c>
      <c r="X672" s="69" t="s">
        <v>48</v>
      </c>
      <c r="Y672" s="69" t="s">
        <v>48</v>
      </c>
      <c r="Z672" s="69" t="s">
        <v>48</v>
      </c>
      <c r="AA672" s="69"/>
    </row>
    <row r="673" spans="2:27" x14ac:dyDescent="0.25">
      <c r="B673" s="8">
        <v>672</v>
      </c>
      <c r="C673" s="9" t="s">
        <v>22</v>
      </c>
      <c r="D673" s="10">
        <f t="shared" si="20"/>
        <v>336</v>
      </c>
      <c r="E673" s="1">
        <f t="shared" si="19"/>
        <v>12</v>
      </c>
      <c r="F673" s="1">
        <v>1</v>
      </c>
      <c r="I673" s="69" t="s">
        <v>48</v>
      </c>
      <c r="J673" s="69" t="s">
        <v>48</v>
      </c>
      <c r="K673" s="69" t="s">
        <v>48</v>
      </c>
      <c r="L673" s="69" t="s">
        <v>48</v>
      </c>
      <c r="M673" s="114" t="s">
        <v>48</v>
      </c>
      <c r="N673" s="69" t="s">
        <v>48</v>
      </c>
      <c r="O673" s="69" t="s">
        <v>48</v>
      </c>
      <c r="P673" s="69" t="s">
        <v>48</v>
      </c>
      <c r="Q673" s="69"/>
      <c r="R673" s="69" t="s">
        <v>48</v>
      </c>
      <c r="S673" s="69" t="s">
        <v>48</v>
      </c>
      <c r="T673" s="69"/>
      <c r="U673" s="69" t="s">
        <v>48</v>
      </c>
      <c r="V673" s="126" t="s">
        <v>48</v>
      </c>
      <c r="W673" s="69" t="s">
        <v>48</v>
      </c>
      <c r="X673" s="69" t="s">
        <v>48</v>
      </c>
      <c r="Y673" s="69" t="s">
        <v>48</v>
      </c>
      <c r="Z673" s="69" t="s">
        <v>48</v>
      </c>
      <c r="AA673" s="69"/>
    </row>
    <row r="674" spans="2:27" x14ac:dyDescent="0.25">
      <c r="B674" s="8">
        <v>673</v>
      </c>
      <c r="C674" s="9" t="s">
        <v>21</v>
      </c>
      <c r="D674" s="10">
        <f t="shared" si="20"/>
        <v>337</v>
      </c>
      <c r="E674" s="1">
        <f t="shared" si="19"/>
        <v>12</v>
      </c>
      <c r="F674" s="1">
        <v>1</v>
      </c>
      <c r="I674" s="69" t="s">
        <v>48</v>
      </c>
      <c r="J674" s="69" t="s">
        <v>48</v>
      </c>
      <c r="K674" s="69" t="s">
        <v>48</v>
      </c>
      <c r="L674" s="69" t="s">
        <v>48</v>
      </c>
      <c r="M674" s="114" t="s">
        <v>48</v>
      </c>
      <c r="N674" s="69" t="s">
        <v>48</v>
      </c>
      <c r="O674" s="69" t="s">
        <v>48</v>
      </c>
      <c r="P674" s="69" t="s">
        <v>48</v>
      </c>
      <c r="Q674" s="69"/>
      <c r="R674" s="69" t="s">
        <v>48</v>
      </c>
      <c r="S674" s="69" t="s">
        <v>48</v>
      </c>
      <c r="T674" s="69"/>
      <c r="U674" s="69" t="s">
        <v>48</v>
      </c>
      <c r="V674" s="126" t="s">
        <v>48</v>
      </c>
      <c r="W674" s="69" t="s">
        <v>48</v>
      </c>
      <c r="X674" s="69" t="s">
        <v>48</v>
      </c>
      <c r="Y674" s="69" t="s">
        <v>48</v>
      </c>
      <c r="Z674" s="69" t="s">
        <v>48</v>
      </c>
      <c r="AA674" s="69"/>
    </row>
    <row r="675" spans="2:27" x14ac:dyDescent="0.25">
      <c r="B675" s="8">
        <v>674</v>
      </c>
      <c r="C675" s="9" t="s">
        <v>22</v>
      </c>
      <c r="D675" s="10">
        <f t="shared" si="20"/>
        <v>337</v>
      </c>
      <c r="E675" s="1">
        <f t="shared" si="19"/>
        <v>12</v>
      </c>
      <c r="F675" s="1">
        <v>1</v>
      </c>
      <c r="I675" s="69" t="s">
        <v>48</v>
      </c>
      <c r="J675" s="69" t="s">
        <v>48</v>
      </c>
      <c r="K675" s="69" t="s">
        <v>48</v>
      </c>
      <c r="L675" s="69" t="s">
        <v>48</v>
      </c>
      <c r="M675" s="114" t="s">
        <v>48</v>
      </c>
      <c r="N675" s="69" t="s">
        <v>48</v>
      </c>
      <c r="O675" s="69" t="s">
        <v>48</v>
      </c>
      <c r="P675" s="69" t="s">
        <v>48</v>
      </c>
      <c r="Q675" s="69"/>
      <c r="R675" s="69" t="s">
        <v>48</v>
      </c>
      <c r="S675" s="69" t="s">
        <v>48</v>
      </c>
      <c r="T675" s="69"/>
      <c r="U675" s="69" t="s">
        <v>48</v>
      </c>
      <c r="V675" s="126" t="s">
        <v>48</v>
      </c>
      <c r="W675" s="69" t="s">
        <v>48</v>
      </c>
      <c r="X675" s="69" t="s">
        <v>48</v>
      </c>
      <c r="Y675" s="69" t="s">
        <v>48</v>
      </c>
      <c r="Z675" s="69" t="s">
        <v>48</v>
      </c>
      <c r="AA675" s="69"/>
    </row>
    <row r="676" spans="2:27" x14ac:dyDescent="0.25">
      <c r="B676" s="8">
        <v>675</v>
      </c>
      <c r="C676" s="9" t="s">
        <v>21</v>
      </c>
      <c r="D676" s="10">
        <f t="shared" si="20"/>
        <v>338</v>
      </c>
      <c r="E676" s="1">
        <f t="shared" si="19"/>
        <v>12</v>
      </c>
      <c r="F676" s="1">
        <v>1</v>
      </c>
      <c r="I676" s="69" t="s">
        <v>48</v>
      </c>
      <c r="J676" s="69" t="s">
        <v>48</v>
      </c>
      <c r="K676" s="69" t="s">
        <v>48</v>
      </c>
      <c r="L676" s="69" t="s">
        <v>48</v>
      </c>
      <c r="M676" s="114" t="s">
        <v>48</v>
      </c>
      <c r="N676" s="69" t="s">
        <v>48</v>
      </c>
      <c r="O676" s="69" t="s">
        <v>48</v>
      </c>
      <c r="P676" s="69" t="s">
        <v>48</v>
      </c>
      <c r="Q676" s="69"/>
      <c r="R676" s="69" t="s">
        <v>48</v>
      </c>
      <c r="S676" s="69" t="s">
        <v>48</v>
      </c>
      <c r="T676" s="69"/>
      <c r="U676" s="69" t="s">
        <v>48</v>
      </c>
      <c r="V676" s="126" t="s">
        <v>48</v>
      </c>
      <c r="W676" s="69" t="s">
        <v>48</v>
      </c>
      <c r="X676" s="69" t="s">
        <v>48</v>
      </c>
      <c r="Y676" s="69" t="s">
        <v>48</v>
      </c>
      <c r="Z676" s="69" t="s">
        <v>48</v>
      </c>
      <c r="AA676" s="69"/>
    </row>
    <row r="677" spans="2:27" x14ac:dyDescent="0.25">
      <c r="B677" s="8">
        <v>676</v>
      </c>
      <c r="C677" s="9" t="s">
        <v>22</v>
      </c>
      <c r="D677" s="10">
        <f t="shared" si="20"/>
        <v>338</v>
      </c>
      <c r="E677" s="1">
        <f t="shared" si="19"/>
        <v>12</v>
      </c>
      <c r="F677" s="1">
        <v>1</v>
      </c>
      <c r="I677" s="69" t="s">
        <v>48</v>
      </c>
      <c r="J677" s="69" t="s">
        <v>48</v>
      </c>
      <c r="K677" s="69" t="s">
        <v>48</v>
      </c>
      <c r="L677" s="69" t="s">
        <v>48</v>
      </c>
      <c r="M677" s="114" t="s">
        <v>48</v>
      </c>
      <c r="N677" s="69" t="s">
        <v>48</v>
      </c>
      <c r="O677" s="69" t="s">
        <v>48</v>
      </c>
      <c r="P677" s="69" t="s">
        <v>48</v>
      </c>
      <c r="Q677" s="69"/>
      <c r="R677" s="69" t="s">
        <v>48</v>
      </c>
      <c r="S677" s="69" t="s">
        <v>48</v>
      </c>
      <c r="T677" s="69"/>
      <c r="U677" s="69" t="s">
        <v>48</v>
      </c>
      <c r="V677" s="126" t="s">
        <v>48</v>
      </c>
      <c r="W677" s="69" t="s">
        <v>48</v>
      </c>
      <c r="X677" s="69" t="s">
        <v>48</v>
      </c>
      <c r="Y677" s="69" t="s">
        <v>48</v>
      </c>
      <c r="Z677" s="69" t="s">
        <v>48</v>
      </c>
      <c r="AA677" s="69"/>
    </row>
    <row r="678" spans="2:27" x14ac:dyDescent="0.25">
      <c r="B678" s="8">
        <v>677</v>
      </c>
      <c r="C678" s="9" t="s">
        <v>21</v>
      </c>
      <c r="D678" s="10">
        <f t="shared" si="20"/>
        <v>339</v>
      </c>
      <c r="E678" s="1">
        <f t="shared" si="19"/>
        <v>12</v>
      </c>
      <c r="F678" s="1">
        <v>1</v>
      </c>
      <c r="I678" s="69" t="s">
        <v>48</v>
      </c>
      <c r="J678" s="69" t="s">
        <v>48</v>
      </c>
      <c r="K678" s="69" t="s">
        <v>48</v>
      </c>
      <c r="L678" s="69" t="s">
        <v>48</v>
      </c>
      <c r="M678" s="114" t="s">
        <v>48</v>
      </c>
      <c r="N678" s="69" t="s">
        <v>48</v>
      </c>
      <c r="O678" s="69" t="s">
        <v>48</v>
      </c>
      <c r="P678" s="69" t="s">
        <v>48</v>
      </c>
      <c r="Q678" s="69"/>
      <c r="R678" s="69" t="s">
        <v>48</v>
      </c>
      <c r="S678" s="69" t="s">
        <v>48</v>
      </c>
      <c r="T678" s="69"/>
      <c r="U678" s="69" t="s">
        <v>48</v>
      </c>
      <c r="V678" s="126" t="s">
        <v>48</v>
      </c>
      <c r="W678" s="69" t="s">
        <v>48</v>
      </c>
      <c r="X678" s="69" t="s">
        <v>48</v>
      </c>
      <c r="Y678" s="69" t="s">
        <v>48</v>
      </c>
      <c r="Z678" s="69" t="s">
        <v>48</v>
      </c>
      <c r="AA678" s="69"/>
    </row>
    <row r="679" spans="2:27" x14ac:dyDescent="0.25">
      <c r="B679" s="8">
        <v>678</v>
      </c>
      <c r="C679" s="9" t="s">
        <v>22</v>
      </c>
      <c r="D679" s="10">
        <f t="shared" si="20"/>
        <v>339</v>
      </c>
      <c r="E679" s="1">
        <f t="shared" si="19"/>
        <v>12</v>
      </c>
      <c r="F679" s="1">
        <v>1</v>
      </c>
      <c r="I679" s="69" t="s">
        <v>48</v>
      </c>
      <c r="J679" s="69" t="s">
        <v>48</v>
      </c>
      <c r="K679" s="69" t="s">
        <v>48</v>
      </c>
      <c r="L679" s="69" t="s">
        <v>48</v>
      </c>
      <c r="M679" s="114" t="s">
        <v>48</v>
      </c>
      <c r="N679" s="69" t="s">
        <v>48</v>
      </c>
      <c r="O679" s="69" t="s">
        <v>48</v>
      </c>
      <c r="P679" s="69" t="s">
        <v>48</v>
      </c>
      <c r="Q679" s="69"/>
      <c r="R679" s="69" t="s">
        <v>48</v>
      </c>
      <c r="S679" s="69" t="s">
        <v>48</v>
      </c>
      <c r="T679" s="69"/>
      <c r="U679" s="69" t="s">
        <v>48</v>
      </c>
      <c r="V679" s="126" t="s">
        <v>48</v>
      </c>
      <c r="W679" s="69" t="s">
        <v>48</v>
      </c>
      <c r="X679" s="69" t="s">
        <v>48</v>
      </c>
      <c r="Y679" s="69" t="s">
        <v>48</v>
      </c>
      <c r="Z679" s="69" t="s">
        <v>48</v>
      </c>
      <c r="AA679" s="69"/>
    </row>
    <row r="680" spans="2:27" x14ac:dyDescent="0.25">
      <c r="B680" s="8">
        <v>679</v>
      </c>
      <c r="C680" s="9" t="s">
        <v>21</v>
      </c>
      <c r="D680" s="10">
        <f t="shared" si="20"/>
        <v>340</v>
      </c>
      <c r="E680" s="1">
        <f t="shared" si="19"/>
        <v>12</v>
      </c>
      <c r="F680" s="1">
        <v>1</v>
      </c>
      <c r="I680" s="69" t="s">
        <v>48</v>
      </c>
      <c r="J680" s="69" t="s">
        <v>48</v>
      </c>
      <c r="K680" s="69" t="s">
        <v>48</v>
      </c>
      <c r="L680" s="69" t="s">
        <v>48</v>
      </c>
      <c r="M680" s="114" t="s">
        <v>48</v>
      </c>
      <c r="N680" s="69" t="s">
        <v>48</v>
      </c>
      <c r="O680" s="69" t="s">
        <v>48</v>
      </c>
      <c r="P680" s="69" t="s">
        <v>48</v>
      </c>
      <c r="Q680" s="69"/>
      <c r="R680" s="69" t="s">
        <v>48</v>
      </c>
      <c r="S680" s="69" t="s">
        <v>48</v>
      </c>
      <c r="T680" s="69"/>
      <c r="U680" s="69" t="s">
        <v>48</v>
      </c>
      <c r="V680" s="126" t="s">
        <v>48</v>
      </c>
      <c r="W680" s="69" t="s">
        <v>48</v>
      </c>
      <c r="X680" s="69" t="s">
        <v>48</v>
      </c>
      <c r="Y680" s="69" t="s">
        <v>48</v>
      </c>
      <c r="Z680" s="69" t="s">
        <v>48</v>
      </c>
      <c r="AA680" s="69"/>
    </row>
    <row r="681" spans="2:27" x14ac:dyDescent="0.25">
      <c r="B681" s="8">
        <v>680</v>
      </c>
      <c r="C681" s="9" t="s">
        <v>22</v>
      </c>
      <c r="D681" s="10">
        <f t="shared" si="20"/>
        <v>340</v>
      </c>
      <c r="E681" s="1">
        <f t="shared" si="19"/>
        <v>12</v>
      </c>
      <c r="F681" s="1">
        <v>1</v>
      </c>
      <c r="I681" s="69" t="s">
        <v>48</v>
      </c>
      <c r="J681" s="69" t="s">
        <v>48</v>
      </c>
      <c r="K681" s="69" t="s">
        <v>48</v>
      </c>
      <c r="L681" s="69" t="s">
        <v>48</v>
      </c>
      <c r="M681" s="114" t="s">
        <v>48</v>
      </c>
      <c r="N681" s="69" t="s">
        <v>48</v>
      </c>
      <c r="O681" s="69" t="s">
        <v>48</v>
      </c>
      <c r="P681" s="69" t="s">
        <v>48</v>
      </c>
      <c r="Q681" s="69"/>
      <c r="R681" s="69" t="s">
        <v>48</v>
      </c>
      <c r="S681" s="69" t="s">
        <v>48</v>
      </c>
      <c r="T681" s="69"/>
      <c r="U681" s="69" t="s">
        <v>48</v>
      </c>
      <c r="V681" s="126" t="s">
        <v>48</v>
      </c>
      <c r="W681" s="69" t="s">
        <v>48</v>
      </c>
      <c r="X681" s="69" t="s">
        <v>48</v>
      </c>
      <c r="Y681" s="69" t="s">
        <v>48</v>
      </c>
      <c r="Z681" s="69" t="s">
        <v>48</v>
      </c>
      <c r="AA681" s="69"/>
    </row>
    <row r="682" spans="2:27" x14ac:dyDescent="0.25">
      <c r="B682" s="8">
        <v>681</v>
      </c>
      <c r="C682" s="9" t="s">
        <v>21</v>
      </c>
      <c r="D682" s="10">
        <f t="shared" si="20"/>
        <v>341</v>
      </c>
      <c r="E682" s="1">
        <f t="shared" si="19"/>
        <v>12</v>
      </c>
      <c r="F682" s="1">
        <v>1</v>
      </c>
      <c r="I682" s="69" t="s">
        <v>48</v>
      </c>
      <c r="J682" s="69" t="s">
        <v>48</v>
      </c>
      <c r="K682" s="69" t="s">
        <v>48</v>
      </c>
      <c r="L682" s="69" t="s">
        <v>48</v>
      </c>
      <c r="M682" s="114" t="s">
        <v>48</v>
      </c>
      <c r="N682" s="69" t="s">
        <v>48</v>
      </c>
      <c r="O682" s="69" t="s">
        <v>48</v>
      </c>
      <c r="P682" s="69" t="s">
        <v>48</v>
      </c>
      <c r="Q682" s="69"/>
      <c r="R682" s="69" t="s">
        <v>48</v>
      </c>
      <c r="S682" s="69" t="s">
        <v>48</v>
      </c>
      <c r="T682" s="69"/>
      <c r="U682" s="69" t="s">
        <v>48</v>
      </c>
      <c r="V682" s="126" t="s">
        <v>48</v>
      </c>
      <c r="W682" s="69" t="s">
        <v>48</v>
      </c>
      <c r="X682" s="69" t="s">
        <v>48</v>
      </c>
      <c r="Y682" s="69" t="s">
        <v>48</v>
      </c>
      <c r="Z682" s="69" t="s">
        <v>48</v>
      </c>
      <c r="AA682" s="69"/>
    </row>
    <row r="683" spans="2:27" x14ac:dyDescent="0.25">
      <c r="B683" s="8">
        <v>682</v>
      </c>
      <c r="C683" s="9" t="s">
        <v>22</v>
      </c>
      <c r="D683" s="10">
        <f t="shared" si="20"/>
        <v>341</v>
      </c>
      <c r="E683" s="1">
        <f t="shared" si="19"/>
        <v>12</v>
      </c>
      <c r="F683" s="1">
        <v>1</v>
      </c>
      <c r="I683" s="69" t="s">
        <v>48</v>
      </c>
      <c r="J683" s="69" t="s">
        <v>48</v>
      </c>
      <c r="K683" s="69" t="s">
        <v>48</v>
      </c>
      <c r="L683" s="69" t="s">
        <v>48</v>
      </c>
      <c r="M683" s="114" t="s">
        <v>48</v>
      </c>
      <c r="N683" s="69" t="s">
        <v>48</v>
      </c>
      <c r="O683" s="69" t="s">
        <v>48</v>
      </c>
      <c r="P683" s="69" t="s">
        <v>48</v>
      </c>
      <c r="Q683" s="69"/>
      <c r="R683" s="69" t="s">
        <v>48</v>
      </c>
      <c r="S683" s="69" t="s">
        <v>48</v>
      </c>
      <c r="T683" s="69"/>
      <c r="U683" s="69" t="s">
        <v>48</v>
      </c>
      <c r="V683" s="126" t="s">
        <v>48</v>
      </c>
      <c r="W683" s="69" t="s">
        <v>48</v>
      </c>
      <c r="X683" s="69" t="s">
        <v>48</v>
      </c>
      <c r="Y683" s="69" t="s">
        <v>48</v>
      </c>
      <c r="Z683" s="69" t="s">
        <v>48</v>
      </c>
      <c r="AA683" s="69"/>
    </row>
    <row r="684" spans="2:27" x14ac:dyDescent="0.25">
      <c r="B684" s="8">
        <v>683</v>
      </c>
      <c r="C684" s="9" t="s">
        <v>21</v>
      </c>
      <c r="D684" s="10">
        <f t="shared" si="20"/>
        <v>342</v>
      </c>
      <c r="E684" s="1">
        <f t="shared" si="19"/>
        <v>12</v>
      </c>
      <c r="F684" s="1">
        <v>1</v>
      </c>
      <c r="I684" s="69" t="s">
        <v>48</v>
      </c>
      <c r="J684" s="69" t="s">
        <v>48</v>
      </c>
      <c r="K684" s="69" t="s">
        <v>48</v>
      </c>
      <c r="L684" s="69" t="s">
        <v>48</v>
      </c>
      <c r="M684" s="114" t="s">
        <v>48</v>
      </c>
      <c r="N684" s="69" t="s">
        <v>48</v>
      </c>
      <c r="O684" s="69" t="s">
        <v>48</v>
      </c>
      <c r="P684" s="69" t="s">
        <v>48</v>
      </c>
      <c r="Q684" s="69"/>
      <c r="R684" s="69" t="s">
        <v>48</v>
      </c>
      <c r="S684" s="69" t="s">
        <v>48</v>
      </c>
      <c r="T684" s="69"/>
      <c r="U684" s="69" t="s">
        <v>48</v>
      </c>
      <c r="V684" s="126" t="s">
        <v>48</v>
      </c>
      <c r="W684" s="69" t="s">
        <v>48</v>
      </c>
      <c r="X684" s="69" t="s">
        <v>48</v>
      </c>
      <c r="Y684" s="69" t="s">
        <v>48</v>
      </c>
      <c r="Z684" s="69" t="s">
        <v>48</v>
      </c>
      <c r="AA684" s="69"/>
    </row>
    <row r="685" spans="2:27" x14ac:dyDescent="0.25">
      <c r="B685" s="8">
        <v>684</v>
      </c>
      <c r="C685" s="9" t="s">
        <v>22</v>
      </c>
      <c r="D685" s="10">
        <f t="shared" si="20"/>
        <v>342</v>
      </c>
      <c r="E685" s="1">
        <f t="shared" si="19"/>
        <v>12</v>
      </c>
      <c r="F685" s="1">
        <v>1</v>
      </c>
      <c r="I685" s="69" t="s">
        <v>48</v>
      </c>
      <c r="J685" s="69" t="s">
        <v>48</v>
      </c>
      <c r="K685" s="69" t="s">
        <v>48</v>
      </c>
      <c r="L685" s="69" t="s">
        <v>48</v>
      </c>
      <c r="M685" s="114" t="s">
        <v>48</v>
      </c>
      <c r="N685" s="69" t="s">
        <v>48</v>
      </c>
      <c r="O685" s="69" t="s">
        <v>48</v>
      </c>
      <c r="P685" s="69" t="s">
        <v>48</v>
      </c>
      <c r="Q685" s="69"/>
      <c r="R685" s="69" t="s">
        <v>48</v>
      </c>
      <c r="S685" s="69" t="s">
        <v>48</v>
      </c>
      <c r="T685" s="69"/>
      <c r="U685" s="69" t="s">
        <v>48</v>
      </c>
      <c r="V685" s="126" t="s">
        <v>48</v>
      </c>
      <c r="W685" s="69" t="s">
        <v>48</v>
      </c>
      <c r="X685" s="69" t="s">
        <v>48</v>
      </c>
      <c r="Y685" s="69" t="s">
        <v>48</v>
      </c>
      <c r="Z685" s="69" t="s">
        <v>48</v>
      </c>
      <c r="AA685" s="69"/>
    </row>
    <row r="686" spans="2:27" x14ac:dyDescent="0.25">
      <c r="B686" s="8">
        <v>685</v>
      </c>
      <c r="C686" s="9" t="s">
        <v>21</v>
      </c>
      <c r="D686" s="10">
        <f t="shared" si="20"/>
        <v>343</v>
      </c>
      <c r="E686" s="1">
        <f t="shared" si="19"/>
        <v>12</v>
      </c>
      <c r="F686" s="1">
        <v>1</v>
      </c>
      <c r="I686" s="69" t="s">
        <v>48</v>
      </c>
      <c r="J686" s="69" t="s">
        <v>48</v>
      </c>
      <c r="K686" s="69" t="s">
        <v>48</v>
      </c>
      <c r="L686" s="69" t="s">
        <v>48</v>
      </c>
      <c r="M686" s="114" t="s">
        <v>48</v>
      </c>
      <c r="N686" s="69" t="s">
        <v>48</v>
      </c>
      <c r="O686" s="69" t="s">
        <v>48</v>
      </c>
      <c r="P686" s="69" t="s">
        <v>48</v>
      </c>
      <c r="Q686" s="69"/>
      <c r="R686" s="69" t="s">
        <v>48</v>
      </c>
      <c r="S686" s="69" t="s">
        <v>48</v>
      </c>
      <c r="T686" s="69"/>
      <c r="U686" s="69" t="s">
        <v>48</v>
      </c>
      <c r="V686" s="126" t="s">
        <v>48</v>
      </c>
      <c r="W686" s="69" t="s">
        <v>48</v>
      </c>
      <c r="X686" s="69" t="s">
        <v>48</v>
      </c>
      <c r="Y686" s="69" t="s">
        <v>48</v>
      </c>
      <c r="Z686" s="69" t="s">
        <v>48</v>
      </c>
      <c r="AA686" s="69"/>
    </row>
    <row r="687" spans="2:27" x14ac:dyDescent="0.25">
      <c r="B687" s="8">
        <v>686</v>
      </c>
      <c r="C687" s="9" t="s">
        <v>22</v>
      </c>
      <c r="D687" s="10">
        <f t="shared" si="20"/>
        <v>343</v>
      </c>
      <c r="E687" s="1">
        <f t="shared" si="19"/>
        <v>12</v>
      </c>
      <c r="F687" s="1">
        <v>1</v>
      </c>
      <c r="I687" s="69" t="s">
        <v>48</v>
      </c>
      <c r="J687" s="69" t="s">
        <v>48</v>
      </c>
      <c r="K687" s="69" t="s">
        <v>48</v>
      </c>
      <c r="L687" s="69" t="s">
        <v>48</v>
      </c>
      <c r="M687" s="114" t="s">
        <v>48</v>
      </c>
      <c r="N687" s="69" t="s">
        <v>48</v>
      </c>
      <c r="O687" s="69" t="s">
        <v>48</v>
      </c>
      <c r="P687" s="69" t="s">
        <v>48</v>
      </c>
      <c r="Q687" s="69"/>
      <c r="R687" s="69" t="s">
        <v>48</v>
      </c>
      <c r="S687" s="69" t="s">
        <v>48</v>
      </c>
      <c r="T687" s="69"/>
      <c r="U687" s="69" t="s">
        <v>48</v>
      </c>
      <c r="V687" s="126" t="s">
        <v>48</v>
      </c>
      <c r="W687" s="69" t="s">
        <v>48</v>
      </c>
      <c r="X687" s="69" t="s">
        <v>48</v>
      </c>
      <c r="Y687" s="69" t="s">
        <v>48</v>
      </c>
      <c r="Z687" s="69" t="s">
        <v>48</v>
      </c>
      <c r="AA687" s="69"/>
    </row>
    <row r="688" spans="2:27" x14ac:dyDescent="0.25">
      <c r="B688" s="8">
        <v>687</v>
      </c>
      <c r="C688" s="9" t="s">
        <v>21</v>
      </c>
      <c r="D688" s="10">
        <f t="shared" si="20"/>
        <v>344</v>
      </c>
      <c r="E688" s="1">
        <f t="shared" si="19"/>
        <v>12</v>
      </c>
      <c r="F688" s="1">
        <v>1</v>
      </c>
      <c r="I688" s="69" t="s">
        <v>48</v>
      </c>
      <c r="J688" s="69" t="s">
        <v>48</v>
      </c>
      <c r="K688" s="69" t="s">
        <v>48</v>
      </c>
      <c r="L688" s="69" t="s">
        <v>48</v>
      </c>
      <c r="M688" s="114" t="s">
        <v>48</v>
      </c>
      <c r="N688" s="69" t="s">
        <v>48</v>
      </c>
      <c r="O688" s="69" t="s">
        <v>48</v>
      </c>
      <c r="P688" s="69" t="s">
        <v>48</v>
      </c>
      <c r="Q688" s="69"/>
      <c r="R688" s="69" t="s">
        <v>48</v>
      </c>
      <c r="S688" s="69" t="s">
        <v>48</v>
      </c>
      <c r="T688" s="69"/>
      <c r="U688" s="69" t="s">
        <v>48</v>
      </c>
      <c r="V688" s="126" t="s">
        <v>48</v>
      </c>
      <c r="W688" s="69" t="s">
        <v>48</v>
      </c>
      <c r="X688" s="69" t="s">
        <v>48</v>
      </c>
      <c r="Y688" s="69" t="s">
        <v>48</v>
      </c>
      <c r="Z688" s="69" t="s">
        <v>48</v>
      </c>
      <c r="AA688" s="69"/>
    </row>
    <row r="689" spans="2:27" x14ac:dyDescent="0.25">
      <c r="B689" s="8">
        <v>688</v>
      </c>
      <c r="C689" s="9" t="s">
        <v>22</v>
      </c>
      <c r="D689" s="10">
        <f t="shared" si="20"/>
        <v>344</v>
      </c>
      <c r="E689" s="1">
        <f t="shared" si="19"/>
        <v>12</v>
      </c>
      <c r="F689" s="1">
        <v>1</v>
      </c>
      <c r="I689" s="69" t="s">
        <v>48</v>
      </c>
      <c r="J689" s="69" t="s">
        <v>48</v>
      </c>
      <c r="K689" s="69" t="s">
        <v>48</v>
      </c>
      <c r="L689" s="69" t="s">
        <v>48</v>
      </c>
      <c r="M689" s="114" t="s">
        <v>48</v>
      </c>
      <c r="N689" s="69" t="s">
        <v>48</v>
      </c>
      <c r="O689" s="69" t="s">
        <v>48</v>
      </c>
      <c r="P689" s="69" t="s">
        <v>48</v>
      </c>
      <c r="Q689" s="69"/>
      <c r="R689" s="69" t="s">
        <v>48</v>
      </c>
      <c r="S689" s="69" t="s">
        <v>48</v>
      </c>
      <c r="T689" s="69"/>
      <c r="U689" s="69" t="s">
        <v>48</v>
      </c>
      <c r="V689" s="126" t="s">
        <v>48</v>
      </c>
      <c r="W689" s="69" t="s">
        <v>48</v>
      </c>
      <c r="X689" s="69" t="s">
        <v>48</v>
      </c>
      <c r="Y689" s="69" t="s">
        <v>48</v>
      </c>
      <c r="Z689" s="69" t="s">
        <v>48</v>
      </c>
      <c r="AA689" s="69"/>
    </row>
    <row r="690" spans="2:27" x14ac:dyDescent="0.25">
      <c r="B690" s="8">
        <v>689</v>
      </c>
      <c r="C690" s="9" t="s">
        <v>21</v>
      </c>
      <c r="D690" s="10">
        <f t="shared" si="20"/>
        <v>345</v>
      </c>
      <c r="E690" s="1">
        <f t="shared" si="19"/>
        <v>12</v>
      </c>
      <c r="F690" s="1">
        <v>1</v>
      </c>
      <c r="I690" s="69" t="s">
        <v>48</v>
      </c>
      <c r="J690" s="69" t="s">
        <v>48</v>
      </c>
      <c r="K690" s="69" t="s">
        <v>48</v>
      </c>
      <c r="L690" s="69" t="s">
        <v>48</v>
      </c>
      <c r="M690" s="114" t="s">
        <v>48</v>
      </c>
      <c r="N690" s="69" t="s">
        <v>48</v>
      </c>
      <c r="O690" s="69" t="s">
        <v>48</v>
      </c>
      <c r="P690" s="69" t="s">
        <v>48</v>
      </c>
      <c r="Q690" s="69"/>
      <c r="R690" s="69" t="s">
        <v>48</v>
      </c>
      <c r="S690" s="69" t="s">
        <v>48</v>
      </c>
      <c r="T690" s="69"/>
      <c r="U690" s="69" t="s">
        <v>48</v>
      </c>
      <c r="V690" s="126" t="s">
        <v>48</v>
      </c>
      <c r="W690" s="69" t="s">
        <v>48</v>
      </c>
      <c r="X690" s="69" t="s">
        <v>48</v>
      </c>
      <c r="Y690" s="69" t="s">
        <v>48</v>
      </c>
      <c r="Z690" s="69" t="s">
        <v>48</v>
      </c>
      <c r="AA690" s="69"/>
    </row>
    <row r="691" spans="2:27" x14ac:dyDescent="0.25">
      <c r="B691" s="8">
        <v>690</v>
      </c>
      <c r="C691" s="9" t="s">
        <v>22</v>
      </c>
      <c r="D691" s="10">
        <f t="shared" si="20"/>
        <v>345</v>
      </c>
      <c r="E691" s="1">
        <f t="shared" si="19"/>
        <v>12</v>
      </c>
      <c r="F691" s="1">
        <v>1</v>
      </c>
      <c r="I691" s="69" t="s">
        <v>48</v>
      </c>
      <c r="J691" s="69" t="s">
        <v>48</v>
      </c>
      <c r="K691" s="69" t="s">
        <v>48</v>
      </c>
      <c r="L691" s="69" t="s">
        <v>48</v>
      </c>
      <c r="M691" s="114" t="s">
        <v>48</v>
      </c>
      <c r="N691" s="69" t="s">
        <v>48</v>
      </c>
      <c r="O691" s="69" t="s">
        <v>48</v>
      </c>
      <c r="P691" s="69" t="s">
        <v>48</v>
      </c>
      <c r="Q691" s="69"/>
      <c r="R691" s="69" t="s">
        <v>48</v>
      </c>
      <c r="S691" s="69" t="s">
        <v>48</v>
      </c>
      <c r="T691" s="69"/>
      <c r="U691" s="69" t="s">
        <v>48</v>
      </c>
      <c r="V691" s="126" t="s">
        <v>48</v>
      </c>
      <c r="W691" s="69" t="s">
        <v>48</v>
      </c>
      <c r="X691" s="69" t="s">
        <v>48</v>
      </c>
      <c r="Y691" s="69" t="s">
        <v>48</v>
      </c>
      <c r="Z691" s="69" t="s">
        <v>48</v>
      </c>
      <c r="AA691" s="69"/>
    </row>
    <row r="692" spans="2:27" x14ac:dyDescent="0.25">
      <c r="B692" s="8">
        <v>691</v>
      </c>
      <c r="C692" s="9" t="s">
        <v>21</v>
      </c>
      <c r="D692" s="10">
        <f t="shared" si="20"/>
        <v>346</v>
      </c>
      <c r="E692" s="1">
        <f t="shared" si="19"/>
        <v>12</v>
      </c>
      <c r="F692" s="1">
        <v>1</v>
      </c>
      <c r="I692" s="69" t="s">
        <v>48</v>
      </c>
      <c r="J692" s="69" t="s">
        <v>48</v>
      </c>
      <c r="K692" s="69" t="s">
        <v>48</v>
      </c>
      <c r="L692" s="69" t="s">
        <v>48</v>
      </c>
      <c r="M692" s="114" t="s">
        <v>48</v>
      </c>
      <c r="N692" s="69" t="s">
        <v>48</v>
      </c>
      <c r="O692" s="69" t="s">
        <v>48</v>
      </c>
      <c r="P692" s="69" t="s">
        <v>48</v>
      </c>
      <c r="Q692" s="69"/>
      <c r="R692" s="69" t="s">
        <v>48</v>
      </c>
      <c r="S692" s="69" t="s">
        <v>48</v>
      </c>
      <c r="T692" s="69"/>
      <c r="U692" s="69" t="s">
        <v>48</v>
      </c>
      <c r="V692" s="126" t="s">
        <v>48</v>
      </c>
      <c r="W692" s="69" t="s">
        <v>48</v>
      </c>
      <c r="X692" s="69" t="s">
        <v>48</v>
      </c>
      <c r="Y692" s="69" t="s">
        <v>48</v>
      </c>
      <c r="Z692" s="69" t="s">
        <v>48</v>
      </c>
      <c r="AA692" s="69"/>
    </row>
    <row r="693" spans="2:27" x14ac:dyDescent="0.25">
      <c r="B693" s="8">
        <v>692</v>
      </c>
      <c r="C693" s="9" t="s">
        <v>22</v>
      </c>
      <c r="D693" s="10">
        <f t="shared" si="20"/>
        <v>346</v>
      </c>
      <c r="E693" s="1">
        <f t="shared" si="19"/>
        <v>12</v>
      </c>
      <c r="F693" s="1">
        <v>1</v>
      </c>
      <c r="I693" s="69" t="s">
        <v>48</v>
      </c>
      <c r="J693" s="69" t="s">
        <v>48</v>
      </c>
      <c r="K693" s="69" t="s">
        <v>48</v>
      </c>
      <c r="L693" s="69" t="s">
        <v>48</v>
      </c>
      <c r="M693" s="114" t="s">
        <v>48</v>
      </c>
      <c r="N693" s="69" t="s">
        <v>48</v>
      </c>
      <c r="O693" s="69" t="s">
        <v>48</v>
      </c>
      <c r="P693" s="69" t="s">
        <v>48</v>
      </c>
      <c r="Q693" s="69"/>
      <c r="R693" s="69" t="s">
        <v>48</v>
      </c>
      <c r="S693" s="69" t="s">
        <v>48</v>
      </c>
      <c r="T693" s="69"/>
      <c r="U693" s="69" t="s">
        <v>48</v>
      </c>
      <c r="V693" s="126" t="s">
        <v>48</v>
      </c>
      <c r="W693" s="69" t="s">
        <v>48</v>
      </c>
      <c r="X693" s="69" t="s">
        <v>48</v>
      </c>
      <c r="Y693" s="69" t="s">
        <v>48</v>
      </c>
      <c r="Z693" s="69" t="s">
        <v>48</v>
      </c>
      <c r="AA693" s="69"/>
    </row>
    <row r="694" spans="2:27" x14ac:dyDescent="0.25">
      <c r="B694" s="8">
        <v>693</v>
      </c>
      <c r="C694" s="9" t="s">
        <v>21</v>
      </c>
      <c r="D694" s="10">
        <f t="shared" si="20"/>
        <v>347</v>
      </c>
      <c r="E694" s="1">
        <f t="shared" si="19"/>
        <v>12</v>
      </c>
      <c r="F694" s="1">
        <v>1</v>
      </c>
      <c r="I694" s="69" t="s">
        <v>48</v>
      </c>
      <c r="J694" s="69" t="s">
        <v>48</v>
      </c>
      <c r="K694" s="69" t="s">
        <v>48</v>
      </c>
      <c r="L694" s="69" t="s">
        <v>48</v>
      </c>
      <c r="M694" s="114" t="s">
        <v>48</v>
      </c>
      <c r="N694" s="69" t="s">
        <v>48</v>
      </c>
      <c r="O694" s="69" t="s">
        <v>48</v>
      </c>
      <c r="P694" s="69" t="s">
        <v>48</v>
      </c>
      <c r="Q694" s="69"/>
      <c r="R694" s="69" t="s">
        <v>48</v>
      </c>
      <c r="S694" s="69" t="s">
        <v>48</v>
      </c>
      <c r="T694" s="69"/>
      <c r="U694" s="69" t="s">
        <v>48</v>
      </c>
      <c r="V694" s="126" t="s">
        <v>48</v>
      </c>
      <c r="W694" s="69" t="s">
        <v>48</v>
      </c>
      <c r="X694" s="69" t="s">
        <v>48</v>
      </c>
      <c r="Y694" s="69" t="s">
        <v>48</v>
      </c>
      <c r="Z694" s="69" t="s">
        <v>48</v>
      </c>
      <c r="AA694" s="69"/>
    </row>
    <row r="695" spans="2:27" x14ac:dyDescent="0.25">
      <c r="B695" s="8">
        <v>694</v>
      </c>
      <c r="C695" s="9" t="s">
        <v>22</v>
      </c>
      <c r="D695" s="10">
        <f t="shared" si="20"/>
        <v>347</v>
      </c>
      <c r="E695" s="1">
        <f t="shared" si="19"/>
        <v>12</v>
      </c>
      <c r="F695" s="1">
        <v>1</v>
      </c>
      <c r="I695" s="69" t="s">
        <v>48</v>
      </c>
      <c r="J695" s="69" t="s">
        <v>48</v>
      </c>
      <c r="K695" s="69" t="s">
        <v>48</v>
      </c>
      <c r="L695" s="69" t="s">
        <v>48</v>
      </c>
      <c r="M695" s="114" t="s">
        <v>48</v>
      </c>
      <c r="N695" s="69" t="s">
        <v>48</v>
      </c>
      <c r="O695" s="69" t="s">
        <v>48</v>
      </c>
      <c r="P695" s="69" t="s">
        <v>48</v>
      </c>
      <c r="Q695" s="69"/>
      <c r="R695" s="69" t="s">
        <v>48</v>
      </c>
      <c r="S695" s="69" t="s">
        <v>48</v>
      </c>
      <c r="T695" s="69"/>
      <c r="U695" s="69" t="s">
        <v>48</v>
      </c>
      <c r="V695" s="126" t="s">
        <v>48</v>
      </c>
      <c r="W695" s="69" t="s">
        <v>48</v>
      </c>
      <c r="X695" s="69" t="s">
        <v>48</v>
      </c>
      <c r="Y695" s="69" t="s">
        <v>48</v>
      </c>
      <c r="Z695" s="69" t="s">
        <v>48</v>
      </c>
      <c r="AA695" s="69"/>
    </row>
    <row r="696" spans="2:27" x14ac:dyDescent="0.25">
      <c r="B696" s="8">
        <v>695</v>
      </c>
      <c r="C696" s="9" t="s">
        <v>21</v>
      </c>
      <c r="D696" s="10">
        <f t="shared" si="20"/>
        <v>348</v>
      </c>
      <c r="E696" s="1">
        <f t="shared" si="19"/>
        <v>12</v>
      </c>
      <c r="F696" s="1">
        <v>1</v>
      </c>
      <c r="I696" s="69" t="s">
        <v>48</v>
      </c>
      <c r="J696" s="69" t="s">
        <v>48</v>
      </c>
      <c r="K696" s="69" t="s">
        <v>48</v>
      </c>
      <c r="L696" s="69" t="s">
        <v>48</v>
      </c>
      <c r="M696" s="114" t="s">
        <v>48</v>
      </c>
      <c r="N696" s="69" t="s">
        <v>48</v>
      </c>
      <c r="O696" s="69" t="s">
        <v>48</v>
      </c>
      <c r="P696" s="69" t="s">
        <v>48</v>
      </c>
      <c r="Q696" s="69"/>
      <c r="R696" s="69" t="s">
        <v>48</v>
      </c>
      <c r="S696" s="69" t="s">
        <v>48</v>
      </c>
      <c r="T696" s="69"/>
      <c r="U696" s="69" t="s">
        <v>48</v>
      </c>
      <c r="V696" s="126" t="s">
        <v>48</v>
      </c>
      <c r="W696" s="69" t="s">
        <v>48</v>
      </c>
      <c r="X696" s="69" t="s">
        <v>48</v>
      </c>
      <c r="Y696" s="69" t="s">
        <v>48</v>
      </c>
      <c r="Z696" s="69" t="s">
        <v>48</v>
      </c>
      <c r="AA696" s="69"/>
    </row>
    <row r="697" spans="2:27" x14ac:dyDescent="0.25">
      <c r="B697" s="8">
        <v>696</v>
      </c>
      <c r="C697" s="9" t="s">
        <v>22</v>
      </c>
      <c r="D697" s="10">
        <f t="shared" si="20"/>
        <v>348</v>
      </c>
      <c r="E697" s="1">
        <f t="shared" si="19"/>
        <v>12</v>
      </c>
      <c r="F697" s="1">
        <v>1</v>
      </c>
      <c r="I697" s="69" t="s">
        <v>48</v>
      </c>
      <c r="J697" s="69" t="s">
        <v>48</v>
      </c>
      <c r="K697" s="69" t="s">
        <v>48</v>
      </c>
      <c r="L697" s="69" t="s">
        <v>48</v>
      </c>
      <c r="M697" s="114" t="s">
        <v>48</v>
      </c>
      <c r="N697" s="69" t="s">
        <v>48</v>
      </c>
      <c r="O697" s="69" t="s">
        <v>48</v>
      </c>
      <c r="P697" s="69" t="s">
        <v>48</v>
      </c>
      <c r="Q697" s="69"/>
      <c r="R697" s="69" t="s">
        <v>48</v>
      </c>
      <c r="S697" s="69" t="s">
        <v>48</v>
      </c>
      <c r="T697" s="69"/>
      <c r="U697" s="69" t="s">
        <v>48</v>
      </c>
      <c r="V697" s="126" t="s">
        <v>48</v>
      </c>
      <c r="W697" s="69" t="s">
        <v>48</v>
      </c>
      <c r="X697" s="69" t="s">
        <v>48</v>
      </c>
      <c r="Y697" s="69" t="s">
        <v>48</v>
      </c>
      <c r="Z697" s="69" t="s">
        <v>48</v>
      </c>
      <c r="AA697" s="69"/>
    </row>
    <row r="698" spans="2:27" x14ac:dyDescent="0.25">
      <c r="B698" s="8">
        <v>697</v>
      </c>
      <c r="C698" s="9" t="s">
        <v>21</v>
      </c>
      <c r="D698" s="10">
        <f t="shared" si="20"/>
        <v>349</v>
      </c>
      <c r="E698" s="1">
        <f t="shared" si="19"/>
        <v>12</v>
      </c>
      <c r="F698" s="1">
        <v>1</v>
      </c>
      <c r="I698" s="69" t="s">
        <v>48</v>
      </c>
      <c r="J698" s="69" t="s">
        <v>48</v>
      </c>
      <c r="K698" s="69" t="s">
        <v>48</v>
      </c>
      <c r="L698" s="69" t="s">
        <v>48</v>
      </c>
      <c r="M698" s="114" t="s">
        <v>48</v>
      </c>
      <c r="N698" s="69" t="s">
        <v>48</v>
      </c>
      <c r="O698" s="69" t="s">
        <v>48</v>
      </c>
      <c r="P698" s="69" t="s">
        <v>48</v>
      </c>
      <c r="Q698" s="69"/>
      <c r="R698" s="69" t="s">
        <v>48</v>
      </c>
      <c r="S698" s="69" t="s">
        <v>48</v>
      </c>
      <c r="T698" s="69"/>
      <c r="U698" s="69" t="s">
        <v>48</v>
      </c>
      <c r="V698" s="126" t="s">
        <v>48</v>
      </c>
      <c r="W698" s="69" t="s">
        <v>48</v>
      </c>
      <c r="X698" s="69" t="s">
        <v>48</v>
      </c>
      <c r="Y698" s="69" t="s">
        <v>48</v>
      </c>
      <c r="Z698" s="69" t="s">
        <v>48</v>
      </c>
      <c r="AA698" s="69"/>
    </row>
    <row r="699" spans="2:27" x14ac:dyDescent="0.25">
      <c r="B699" s="8">
        <v>698</v>
      </c>
      <c r="C699" s="9" t="s">
        <v>22</v>
      </c>
      <c r="D699" s="10">
        <f t="shared" si="20"/>
        <v>349</v>
      </c>
      <c r="E699" s="1">
        <f t="shared" si="19"/>
        <v>12</v>
      </c>
      <c r="F699" s="1">
        <v>1</v>
      </c>
      <c r="I699" s="69" t="s">
        <v>48</v>
      </c>
      <c r="J699" s="69" t="s">
        <v>48</v>
      </c>
      <c r="K699" s="69" t="s">
        <v>48</v>
      </c>
      <c r="L699" s="69" t="s">
        <v>48</v>
      </c>
      <c r="M699" s="114" t="s">
        <v>48</v>
      </c>
      <c r="N699" s="69" t="s">
        <v>48</v>
      </c>
      <c r="O699" s="69" t="s">
        <v>48</v>
      </c>
      <c r="P699" s="69" t="s">
        <v>48</v>
      </c>
      <c r="Q699" s="69"/>
      <c r="R699" s="69" t="s">
        <v>48</v>
      </c>
      <c r="S699" s="69" t="s">
        <v>48</v>
      </c>
      <c r="T699" s="69"/>
      <c r="U699" s="69" t="s">
        <v>48</v>
      </c>
      <c r="V699" s="126" t="s">
        <v>48</v>
      </c>
      <c r="W699" s="69" t="s">
        <v>48</v>
      </c>
      <c r="X699" s="69" t="s">
        <v>48</v>
      </c>
      <c r="Y699" s="69" t="s">
        <v>48</v>
      </c>
      <c r="Z699" s="69" t="s">
        <v>48</v>
      </c>
      <c r="AA699" s="69"/>
    </row>
    <row r="700" spans="2:27" x14ac:dyDescent="0.25">
      <c r="B700" s="8">
        <v>699</v>
      </c>
      <c r="C700" s="9" t="s">
        <v>21</v>
      </c>
      <c r="D700" s="10">
        <f t="shared" si="20"/>
        <v>350</v>
      </c>
      <c r="E700" s="1">
        <f t="shared" si="19"/>
        <v>12</v>
      </c>
      <c r="F700" s="1">
        <v>1</v>
      </c>
      <c r="I700" s="69" t="s">
        <v>48</v>
      </c>
      <c r="J700" s="69" t="s">
        <v>48</v>
      </c>
      <c r="K700" s="69" t="s">
        <v>48</v>
      </c>
      <c r="L700" s="69" t="s">
        <v>48</v>
      </c>
      <c r="M700" s="114" t="s">
        <v>48</v>
      </c>
      <c r="N700" s="69" t="s">
        <v>48</v>
      </c>
      <c r="O700" s="69" t="s">
        <v>48</v>
      </c>
      <c r="P700" s="69" t="s">
        <v>48</v>
      </c>
      <c r="Q700" s="69"/>
      <c r="R700" s="69" t="s">
        <v>48</v>
      </c>
      <c r="S700" s="69" t="s">
        <v>48</v>
      </c>
      <c r="T700" s="69"/>
      <c r="U700" s="69" t="s">
        <v>48</v>
      </c>
      <c r="V700" s="126" t="s">
        <v>48</v>
      </c>
      <c r="W700" s="69" t="s">
        <v>48</v>
      </c>
      <c r="X700" s="69" t="s">
        <v>48</v>
      </c>
      <c r="Y700" s="69" t="s">
        <v>48</v>
      </c>
      <c r="Z700" s="69" t="s">
        <v>48</v>
      </c>
      <c r="AA700" s="69"/>
    </row>
    <row r="701" spans="2:27" x14ac:dyDescent="0.25">
      <c r="B701" s="8">
        <v>700</v>
      </c>
      <c r="C701" s="9" t="s">
        <v>22</v>
      </c>
      <c r="D701" s="10">
        <f t="shared" si="20"/>
        <v>350</v>
      </c>
      <c r="E701" s="1">
        <f t="shared" si="19"/>
        <v>12</v>
      </c>
      <c r="F701" s="1">
        <v>1</v>
      </c>
      <c r="I701" s="69" t="s">
        <v>48</v>
      </c>
      <c r="J701" s="69" t="s">
        <v>48</v>
      </c>
      <c r="K701" s="69" t="s">
        <v>48</v>
      </c>
      <c r="L701" s="69" t="s">
        <v>48</v>
      </c>
      <c r="M701" s="114" t="s">
        <v>48</v>
      </c>
      <c r="N701" s="69" t="s">
        <v>48</v>
      </c>
      <c r="O701" s="69" t="s">
        <v>48</v>
      </c>
      <c r="P701" s="69" t="s">
        <v>48</v>
      </c>
      <c r="Q701" s="69"/>
      <c r="R701" s="69" t="s">
        <v>48</v>
      </c>
      <c r="S701" s="69" t="s">
        <v>48</v>
      </c>
      <c r="T701" s="69"/>
      <c r="U701" s="69" t="s">
        <v>48</v>
      </c>
      <c r="V701" s="126" t="s">
        <v>48</v>
      </c>
      <c r="W701" s="69" t="s">
        <v>48</v>
      </c>
      <c r="X701" s="69" t="s">
        <v>48</v>
      </c>
      <c r="Y701" s="69" t="s">
        <v>48</v>
      </c>
      <c r="Z701" s="69" t="s">
        <v>48</v>
      </c>
      <c r="AA701" s="69"/>
    </row>
    <row r="702" spans="2:27" x14ac:dyDescent="0.25">
      <c r="B702" s="8">
        <v>701</v>
      </c>
      <c r="C702" s="9" t="s">
        <v>21</v>
      </c>
      <c r="D702" s="10">
        <f t="shared" si="20"/>
        <v>351</v>
      </c>
      <c r="E702" s="1">
        <f t="shared" si="19"/>
        <v>12</v>
      </c>
      <c r="F702" s="1">
        <v>1</v>
      </c>
      <c r="I702" s="69" t="s">
        <v>48</v>
      </c>
      <c r="J702" s="69" t="s">
        <v>48</v>
      </c>
      <c r="K702" s="69" t="s">
        <v>48</v>
      </c>
      <c r="L702" s="69" t="s">
        <v>48</v>
      </c>
      <c r="M702" s="114" t="s">
        <v>48</v>
      </c>
      <c r="N702" s="69" t="s">
        <v>48</v>
      </c>
      <c r="O702" s="69" t="s">
        <v>48</v>
      </c>
      <c r="P702" s="69" t="s">
        <v>48</v>
      </c>
      <c r="Q702" s="69"/>
      <c r="R702" s="69" t="s">
        <v>48</v>
      </c>
      <c r="S702" s="69" t="s">
        <v>48</v>
      </c>
      <c r="T702" s="69"/>
      <c r="U702" s="69" t="s">
        <v>48</v>
      </c>
      <c r="V702" s="126" t="s">
        <v>48</v>
      </c>
      <c r="W702" s="69" t="s">
        <v>48</v>
      </c>
      <c r="X702" s="69" t="s">
        <v>48</v>
      </c>
      <c r="Y702" s="69" t="s">
        <v>48</v>
      </c>
      <c r="Z702" s="69" t="s">
        <v>48</v>
      </c>
      <c r="AA702" s="69"/>
    </row>
    <row r="703" spans="2:27" x14ac:dyDescent="0.25">
      <c r="B703" s="8">
        <v>702</v>
      </c>
      <c r="C703" s="9" t="s">
        <v>22</v>
      </c>
      <c r="D703" s="10">
        <f t="shared" si="20"/>
        <v>351</v>
      </c>
      <c r="E703" s="1">
        <f t="shared" si="19"/>
        <v>12</v>
      </c>
      <c r="F703" s="1">
        <v>1</v>
      </c>
      <c r="I703" s="69" t="s">
        <v>48</v>
      </c>
      <c r="J703" s="69" t="s">
        <v>48</v>
      </c>
      <c r="K703" s="69" t="s">
        <v>48</v>
      </c>
      <c r="L703" s="69" t="s">
        <v>48</v>
      </c>
      <c r="M703" s="114" t="s">
        <v>48</v>
      </c>
      <c r="N703" s="69" t="s">
        <v>48</v>
      </c>
      <c r="O703" s="69" t="s">
        <v>48</v>
      </c>
      <c r="P703" s="69" t="s">
        <v>48</v>
      </c>
      <c r="Q703" s="69"/>
      <c r="R703" s="69" t="s">
        <v>48</v>
      </c>
      <c r="S703" s="69" t="s">
        <v>48</v>
      </c>
      <c r="T703" s="69"/>
      <c r="U703" s="69" t="s">
        <v>48</v>
      </c>
      <c r="V703" s="126" t="s">
        <v>48</v>
      </c>
      <c r="W703" s="69" t="s">
        <v>48</v>
      </c>
      <c r="X703" s="69" t="s">
        <v>48</v>
      </c>
      <c r="Y703" s="69" t="s">
        <v>48</v>
      </c>
      <c r="Z703" s="69" t="s">
        <v>48</v>
      </c>
      <c r="AA703" s="69"/>
    </row>
    <row r="704" spans="2:27" x14ac:dyDescent="0.25">
      <c r="B704" s="8">
        <v>703</v>
      </c>
      <c r="C704" s="9" t="s">
        <v>21</v>
      </c>
      <c r="D704" s="10">
        <f t="shared" si="20"/>
        <v>352</v>
      </c>
      <c r="E704" s="1">
        <f t="shared" ref="E704:E711" si="21">IF(COUNTIF(E643:E703,E674)=61,E674+1,E703)</f>
        <v>12</v>
      </c>
      <c r="F704" s="1">
        <v>1</v>
      </c>
      <c r="I704" s="69" t="s">
        <v>48</v>
      </c>
      <c r="J704" s="69" t="s">
        <v>48</v>
      </c>
      <c r="K704" s="69" t="s">
        <v>48</v>
      </c>
      <c r="L704" s="69" t="s">
        <v>48</v>
      </c>
      <c r="M704" s="114" t="s">
        <v>48</v>
      </c>
      <c r="N704" s="69" t="s">
        <v>48</v>
      </c>
      <c r="O704" s="69" t="s">
        <v>48</v>
      </c>
      <c r="P704" s="69" t="s">
        <v>48</v>
      </c>
      <c r="Q704" s="69"/>
      <c r="R704" s="69" t="s">
        <v>48</v>
      </c>
      <c r="S704" s="69" t="s">
        <v>48</v>
      </c>
      <c r="T704" s="69"/>
      <c r="U704" s="69" t="s">
        <v>48</v>
      </c>
      <c r="V704" s="126" t="s">
        <v>48</v>
      </c>
      <c r="W704" s="69" t="s">
        <v>48</v>
      </c>
      <c r="X704" s="69" t="s">
        <v>48</v>
      </c>
      <c r="Y704" s="69" t="s">
        <v>48</v>
      </c>
      <c r="Z704" s="69" t="s">
        <v>48</v>
      </c>
      <c r="AA704" s="69"/>
    </row>
    <row r="705" spans="2:27" x14ac:dyDescent="0.25">
      <c r="B705" s="8">
        <v>704</v>
      </c>
      <c r="C705" s="9" t="s">
        <v>22</v>
      </c>
      <c r="D705" s="10">
        <f t="shared" si="20"/>
        <v>352</v>
      </c>
      <c r="E705" s="1">
        <f t="shared" si="21"/>
        <v>12</v>
      </c>
      <c r="F705" s="1">
        <v>1</v>
      </c>
      <c r="I705" s="69" t="s">
        <v>48</v>
      </c>
      <c r="J705" s="69" t="s">
        <v>48</v>
      </c>
      <c r="K705" s="69" t="s">
        <v>48</v>
      </c>
      <c r="L705" s="69" t="s">
        <v>48</v>
      </c>
      <c r="M705" s="114" t="s">
        <v>48</v>
      </c>
      <c r="N705" s="69" t="s">
        <v>48</v>
      </c>
      <c r="O705" s="69" t="s">
        <v>48</v>
      </c>
      <c r="P705" s="69" t="s">
        <v>48</v>
      </c>
      <c r="Q705" s="69"/>
      <c r="R705" s="69" t="s">
        <v>48</v>
      </c>
      <c r="S705" s="69" t="s">
        <v>48</v>
      </c>
      <c r="T705" s="69"/>
      <c r="U705" s="69" t="s">
        <v>48</v>
      </c>
      <c r="V705" s="126" t="s">
        <v>48</v>
      </c>
      <c r="W705" s="69" t="s">
        <v>48</v>
      </c>
      <c r="X705" s="69" t="s">
        <v>48</v>
      </c>
      <c r="Y705" s="69" t="s">
        <v>48</v>
      </c>
      <c r="Z705" s="69" t="s">
        <v>48</v>
      </c>
      <c r="AA705" s="69"/>
    </row>
    <row r="706" spans="2:27" x14ac:dyDescent="0.25">
      <c r="B706" s="8">
        <v>705</v>
      </c>
      <c r="C706" s="9" t="s">
        <v>21</v>
      </c>
      <c r="D706" s="10">
        <f t="shared" si="20"/>
        <v>353</v>
      </c>
      <c r="E706" s="1">
        <f t="shared" si="21"/>
        <v>12</v>
      </c>
      <c r="F706" s="1">
        <v>1</v>
      </c>
      <c r="I706" s="69" t="s">
        <v>48</v>
      </c>
      <c r="J706" s="69" t="s">
        <v>48</v>
      </c>
      <c r="K706" s="69" t="s">
        <v>48</v>
      </c>
      <c r="L706" s="69" t="s">
        <v>48</v>
      </c>
      <c r="M706" s="114" t="s">
        <v>48</v>
      </c>
      <c r="N706" s="69" t="s">
        <v>48</v>
      </c>
      <c r="O706" s="69" t="s">
        <v>48</v>
      </c>
      <c r="P706" s="69" t="s">
        <v>48</v>
      </c>
      <c r="Q706" s="69"/>
      <c r="R706" s="69" t="s">
        <v>48</v>
      </c>
      <c r="S706" s="69" t="s">
        <v>48</v>
      </c>
      <c r="T706" s="69"/>
      <c r="U706" s="69" t="s">
        <v>48</v>
      </c>
      <c r="V706" s="126" t="s">
        <v>48</v>
      </c>
      <c r="W706" s="69" t="s">
        <v>48</v>
      </c>
      <c r="X706" s="69" t="s">
        <v>48</v>
      </c>
      <c r="Y706" s="69" t="s">
        <v>48</v>
      </c>
      <c r="Z706" s="69" t="s">
        <v>48</v>
      </c>
      <c r="AA706" s="69"/>
    </row>
    <row r="707" spans="2:27" x14ac:dyDescent="0.25">
      <c r="B707" s="8">
        <v>706</v>
      </c>
      <c r="C707" s="9" t="s">
        <v>22</v>
      </c>
      <c r="D707" s="10">
        <f t="shared" si="20"/>
        <v>353</v>
      </c>
      <c r="E707" s="1">
        <f t="shared" si="21"/>
        <v>12</v>
      </c>
      <c r="F707" s="1">
        <v>1</v>
      </c>
      <c r="I707" s="69" t="s">
        <v>48</v>
      </c>
      <c r="J707" s="69" t="s">
        <v>48</v>
      </c>
      <c r="K707" s="69" t="s">
        <v>48</v>
      </c>
      <c r="L707" s="69" t="s">
        <v>48</v>
      </c>
      <c r="M707" s="114" t="s">
        <v>48</v>
      </c>
      <c r="N707" s="69" t="s">
        <v>48</v>
      </c>
      <c r="O707" s="69" t="s">
        <v>48</v>
      </c>
      <c r="P707" s="69" t="s">
        <v>48</v>
      </c>
      <c r="Q707" s="69"/>
      <c r="R707" s="69" t="s">
        <v>48</v>
      </c>
      <c r="S707" s="69" t="s">
        <v>48</v>
      </c>
      <c r="T707" s="69"/>
      <c r="U707" s="69" t="s">
        <v>48</v>
      </c>
      <c r="V707" s="126" t="s">
        <v>48</v>
      </c>
      <c r="W707" s="69" t="s">
        <v>48</v>
      </c>
      <c r="X707" s="69" t="s">
        <v>48</v>
      </c>
      <c r="Y707" s="69" t="s">
        <v>48</v>
      </c>
      <c r="Z707" s="69" t="s">
        <v>48</v>
      </c>
      <c r="AA707" s="69"/>
    </row>
    <row r="708" spans="2:27" x14ac:dyDescent="0.25">
      <c r="B708" s="8">
        <v>707</v>
      </c>
      <c r="C708" s="9" t="s">
        <v>21</v>
      </c>
      <c r="D708" s="10">
        <f t="shared" si="20"/>
        <v>354</v>
      </c>
      <c r="E708" s="1">
        <f t="shared" si="21"/>
        <v>12</v>
      </c>
      <c r="F708" s="1">
        <v>1</v>
      </c>
      <c r="I708" s="69" t="s">
        <v>48</v>
      </c>
      <c r="J708" s="69" t="s">
        <v>48</v>
      </c>
      <c r="K708" s="69" t="s">
        <v>48</v>
      </c>
      <c r="L708" s="69" t="s">
        <v>48</v>
      </c>
      <c r="M708" s="114" t="s">
        <v>48</v>
      </c>
      <c r="N708" s="69" t="s">
        <v>48</v>
      </c>
      <c r="O708" s="69" t="s">
        <v>48</v>
      </c>
      <c r="P708" s="69" t="s">
        <v>48</v>
      </c>
      <c r="Q708" s="69"/>
      <c r="R708" s="69" t="s">
        <v>48</v>
      </c>
      <c r="S708" s="69" t="s">
        <v>48</v>
      </c>
      <c r="T708" s="69"/>
      <c r="U708" s="69" t="s">
        <v>48</v>
      </c>
      <c r="V708" s="126" t="s">
        <v>48</v>
      </c>
      <c r="W708" s="69" t="s">
        <v>48</v>
      </c>
      <c r="X708" s="69" t="s">
        <v>48</v>
      </c>
      <c r="Y708" s="69" t="s">
        <v>48</v>
      </c>
      <c r="Z708" s="69" t="s">
        <v>48</v>
      </c>
      <c r="AA708" s="69"/>
    </row>
    <row r="709" spans="2:27" x14ac:dyDescent="0.25">
      <c r="B709" s="8">
        <v>708</v>
      </c>
      <c r="C709" s="9" t="s">
        <v>22</v>
      </c>
      <c r="D709" s="10">
        <f t="shared" ref="D709:D711" si="22">IF(B709=B707+2,IF(D708=D707,D708+1,D708))</f>
        <v>354</v>
      </c>
      <c r="E709" s="1">
        <f t="shared" si="21"/>
        <v>12</v>
      </c>
      <c r="F709" s="1">
        <v>1</v>
      </c>
      <c r="I709" s="69" t="s">
        <v>48</v>
      </c>
      <c r="J709" s="69" t="s">
        <v>48</v>
      </c>
      <c r="K709" s="69" t="s">
        <v>48</v>
      </c>
      <c r="L709" s="69" t="s">
        <v>48</v>
      </c>
      <c r="M709" s="114" t="s">
        <v>48</v>
      </c>
      <c r="N709" s="69" t="s">
        <v>48</v>
      </c>
      <c r="O709" s="69" t="s">
        <v>48</v>
      </c>
      <c r="P709" s="69" t="s">
        <v>48</v>
      </c>
      <c r="Q709" s="69"/>
      <c r="R709" s="69" t="s">
        <v>48</v>
      </c>
      <c r="S709" s="69" t="s">
        <v>48</v>
      </c>
      <c r="T709" s="69"/>
      <c r="U709" s="69" t="s">
        <v>48</v>
      </c>
      <c r="V709" s="126" t="s">
        <v>48</v>
      </c>
      <c r="W709" s="69" t="s">
        <v>48</v>
      </c>
      <c r="X709" s="69" t="s">
        <v>48</v>
      </c>
      <c r="Y709" s="69" t="s">
        <v>48</v>
      </c>
      <c r="Z709" s="69" t="s">
        <v>48</v>
      </c>
      <c r="AA709" s="69"/>
    </row>
    <row r="710" spans="2:27" x14ac:dyDescent="0.25">
      <c r="B710" s="8">
        <v>709</v>
      </c>
      <c r="C710" s="9" t="s">
        <v>21</v>
      </c>
      <c r="D710" s="10">
        <f t="shared" si="22"/>
        <v>355</v>
      </c>
      <c r="E710" s="1">
        <f t="shared" si="21"/>
        <v>12</v>
      </c>
      <c r="F710" s="1">
        <v>1</v>
      </c>
      <c r="I710" s="69" t="s">
        <v>48</v>
      </c>
      <c r="J710" s="69" t="s">
        <v>48</v>
      </c>
      <c r="K710" s="69" t="s">
        <v>48</v>
      </c>
      <c r="L710" s="69" t="s">
        <v>48</v>
      </c>
      <c r="M710" s="114" t="s">
        <v>48</v>
      </c>
      <c r="N710" s="69" t="s">
        <v>48</v>
      </c>
      <c r="O710" s="69" t="s">
        <v>48</v>
      </c>
      <c r="P710" s="69" t="s">
        <v>48</v>
      </c>
      <c r="Q710" s="69"/>
      <c r="R710" s="69" t="s">
        <v>48</v>
      </c>
      <c r="S710" s="69" t="s">
        <v>48</v>
      </c>
      <c r="T710" s="124"/>
      <c r="U710" s="69" t="s">
        <v>48</v>
      </c>
      <c r="V710" s="126" t="s">
        <v>48</v>
      </c>
      <c r="W710" s="69" t="s">
        <v>48</v>
      </c>
      <c r="X710" s="69" t="s">
        <v>48</v>
      </c>
      <c r="Y710" s="69" t="s">
        <v>48</v>
      </c>
      <c r="Z710" s="69" t="s">
        <v>48</v>
      </c>
      <c r="AA710" s="124"/>
    </row>
    <row r="711" spans="2:27" x14ac:dyDescent="0.25">
      <c r="B711" s="8">
        <v>710</v>
      </c>
      <c r="C711" s="9" t="s">
        <v>22</v>
      </c>
      <c r="D711" s="10">
        <f t="shared" si="22"/>
        <v>355</v>
      </c>
      <c r="E711" s="1">
        <f t="shared" si="21"/>
        <v>12</v>
      </c>
      <c r="F711" s="1">
        <v>1</v>
      </c>
      <c r="I711" s="69" t="s">
        <v>48</v>
      </c>
      <c r="J711" s="69" t="s">
        <v>48</v>
      </c>
      <c r="K711" s="69" t="s">
        <v>48</v>
      </c>
      <c r="L711" s="69" t="s">
        <v>48</v>
      </c>
      <c r="M711" s="114" t="s">
        <v>48</v>
      </c>
      <c r="N711" s="69" t="s">
        <v>48</v>
      </c>
      <c r="O711" s="69" t="s">
        <v>48</v>
      </c>
      <c r="P711" s="69" t="s">
        <v>48</v>
      </c>
      <c r="Q711" s="69"/>
      <c r="R711" s="69" t="s">
        <v>48</v>
      </c>
      <c r="S711" s="69" t="s">
        <v>48</v>
      </c>
      <c r="T711" s="124"/>
      <c r="U711" s="69" t="s">
        <v>48</v>
      </c>
      <c r="V711" s="126" t="s">
        <v>48</v>
      </c>
      <c r="W711" s="69" t="s">
        <v>48</v>
      </c>
      <c r="X711" s="69" t="s">
        <v>48</v>
      </c>
      <c r="Y711" s="69" t="s">
        <v>48</v>
      </c>
      <c r="Z711" s="69" t="s">
        <v>48</v>
      </c>
      <c r="AA711" s="124"/>
    </row>
    <row r="712" spans="2:27" x14ac:dyDescent="0.25">
      <c r="C712" s="9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2:27" x14ac:dyDescent="0.25">
      <c r="C713" s="9"/>
      <c r="I713" s="4">
        <f t="shared" ref="I713:U713" si="23">MAX(I2:I711)</f>
        <v>21</v>
      </c>
      <c r="J713" s="4">
        <f t="shared" si="23"/>
        <v>17</v>
      </c>
      <c r="K713" s="4">
        <f t="shared" si="23"/>
        <v>22.4</v>
      </c>
      <c r="L713" s="4">
        <f t="shared" si="23"/>
        <v>13.4</v>
      </c>
      <c r="M713" s="4">
        <f t="shared" si="23"/>
        <v>16.399999999999999</v>
      </c>
      <c r="N713" s="4">
        <f t="shared" si="23"/>
        <v>18</v>
      </c>
      <c r="O713" s="4">
        <f t="shared" si="23"/>
        <v>15.4</v>
      </c>
      <c r="P713" s="4">
        <f t="shared" si="23"/>
        <v>16</v>
      </c>
      <c r="Q713" s="4">
        <f t="shared" si="23"/>
        <v>14.8</v>
      </c>
      <c r="R713" s="4">
        <f t="shared" si="23"/>
        <v>15.4</v>
      </c>
      <c r="S713" s="4">
        <f t="shared" si="23"/>
        <v>21.2</v>
      </c>
      <c r="T713" s="4">
        <f t="shared" si="23"/>
        <v>15.2</v>
      </c>
      <c r="U713" s="4">
        <f t="shared" si="23"/>
        <v>18</v>
      </c>
      <c r="V713" s="4">
        <f>MAX(V2:V575)</f>
        <v>21.1</v>
      </c>
      <c r="W713" s="4">
        <f>MAX(W2:W711)</f>
        <v>16.399999999999999</v>
      </c>
      <c r="X713" s="4">
        <f>MAX(X2:X711)</f>
        <v>10</v>
      </c>
      <c r="Y713" s="4">
        <f>MAX(Y2:Y711)</f>
        <v>10</v>
      </c>
      <c r="Z713" s="4">
        <f>MAX(Z2:Z711)</f>
        <v>15</v>
      </c>
      <c r="AA713" s="4">
        <f>MAX(AA2:AA295)</f>
        <v>14.8</v>
      </c>
    </row>
    <row r="714" spans="2:27" x14ac:dyDescent="0.25">
      <c r="C714" s="9"/>
      <c r="I714" s="27">
        <f t="shared" ref="I714:U714" si="24">MATCH(MAX(I2:I711),I2:I711,0)</f>
        <v>185</v>
      </c>
      <c r="J714" s="27">
        <f t="shared" si="24"/>
        <v>159</v>
      </c>
      <c r="K714" s="27">
        <f t="shared" si="24"/>
        <v>72</v>
      </c>
      <c r="L714" s="27">
        <f t="shared" si="24"/>
        <v>155</v>
      </c>
      <c r="M714" s="27">
        <f t="shared" si="24"/>
        <v>171</v>
      </c>
      <c r="N714" s="27">
        <f t="shared" si="24"/>
        <v>181</v>
      </c>
      <c r="O714" s="27">
        <f t="shared" si="24"/>
        <v>221</v>
      </c>
      <c r="P714" s="27">
        <f t="shared" si="24"/>
        <v>107</v>
      </c>
      <c r="Q714" s="27">
        <f t="shared" si="24"/>
        <v>39</v>
      </c>
      <c r="R714" s="27">
        <f t="shared" si="24"/>
        <v>203</v>
      </c>
      <c r="S714" s="27">
        <f t="shared" si="24"/>
        <v>73</v>
      </c>
      <c r="T714" s="27">
        <f t="shared" si="24"/>
        <v>7</v>
      </c>
      <c r="U714" s="27">
        <f t="shared" si="24"/>
        <v>25</v>
      </c>
      <c r="V714" s="27">
        <f>MATCH(MAX(V2:V575),V2:V575,0)</f>
        <v>235</v>
      </c>
      <c r="W714" s="27">
        <f>MATCH(MAX(W2:W711),W2:W711,0)</f>
        <v>257</v>
      </c>
      <c r="X714" s="27">
        <f>MATCH(MAX(X2:X711),X2:X711,0)</f>
        <v>143</v>
      </c>
      <c r="Y714" s="27">
        <f>MATCH(MAX(Y2:Y711),Y2:Y711,0)</f>
        <v>287</v>
      </c>
      <c r="Z714" s="27">
        <f>MATCH(MAX(Z2:Z711),Z2:Z711,0)</f>
        <v>36</v>
      </c>
      <c r="AA714" s="27">
        <f>MATCH(MAX(AA2:AA295),AA2:AA295,0)</f>
        <v>31</v>
      </c>
    </row>
    <row r="715" spans="2:27" x14ac:dyDescent="0.25">
      <c r="C715" s="9"/>
      <c r="I715" s="26">
        <f t="shared" ref="I715:AA715" si="25">AVERAGE(I2:I711)</f>
        <v>8.8543175487465131</v>
      </c>
      <c r="J715" s="26">
        <f t="shared" si="25"/>
        <v>6.824871794871803</v>
      </c>
      <c r="K715" s="26">
        <f t="shared" si="25"/>
        <v>8.8644425675675595</v>
      </c>
      <c r="L715" s="26">
        <f t="shared" si="25"/>
        <v>7.1733157894736825</v>
      </c>
      <c r="M715" s="26">
        <f t="shared" si="25"/>
        <v>8.0218301886792425</v>
      </c>
      <c r="N715" s="26">
        <f t="shared" si="25"/>
        <v>7.7125382262996984</v>
      </c>
      <c r="O715" s="26">
        <f t="shared" si="25"/>
        <v>4.5377881040892154</v>
      </c>
      <c r="P715" s="26">
        <f t="shared" si="25"/>
        <v>7.9853070175438559</v>
      </c>
      <c r="Q715" s="26">
        <f t="shared" si="25"/>
        <v>7.009271523178815</v>
      </c>
      <c r="R715" s="26">
        <f t="shared" si="25"/>
        <v>5.2796705107084012</v>
      </c>
      <c r="S715" s="26">
        <f t="shared" si="25"/>
        <v>9.4517398648648676</v>
      </c>
      <c r="T715" s="26">
        <f t="shared" si="25"/>
        <v>7.4696078431372586</v>
      </c>
      <c r="U715" s="26">
        <f t="shared" si="25"/>
        <v>9.1318257956448896</v>
      </c>
      <c r="V715" s="26">
        <f t="shared" si="25"/>
        <v>9.0488775510204036</v>
      </c>
      <c r="W715" s="26">
        <f t="shared" si="25"/>
        <v>6.8101265822784836</v>
      </c>
      <c r="X715" s="26">
        <f t="shared" si="25"/>
        <v>4.4586294416243675</v>
      </c>
      <c r="Y715" s="26">
        <f t="shared" si="25"/>
        <v>5.5413496932515338</v>
      </c>
      <c r="Z715" s="26">
        <f t="shared" si="25"/>
        <v>7.412301038062286</v>
      </c>
      <c r="AA715" s="26">
        <f t="shared" si="25"/>
        <v>8.2700285714285737</v>
      </c>
    </row>
    <row r="716" spans="2:27" x14ac:dyDescent="0.25">
      <c r="C716" s="9"/>
    </row>
    <row r="717" spans="2:27" x14ac:dyDescent="0.25">
      <c r="C717" s="9"/>
      <c r="I717" s="4">
        <f t="shared" ref="I717:AA717" si="26">COUNTIFS(I2:I711,"&lt;&gt;"&amp;"")</f>
        <v>584</v>
      </c>
      <c r="J717" s="4">
        <f t="shared" si="26"/>
        <v>710</v>
      </c>
      <c r="K717" s="4">
        <f t="shared" si="26"/>
        <v>710</v>
      </c>
      <c r="L717" s="4">
        <f t="shared" si="26"/>
        <v>618</v>
      </c>
      <c r="M717" s="4">
        <f t="shared" si="26"/>
        <v>703</v>
      </c>
      <c r="N717" s="4">
        <f t="shared" si="26"/>
        <v>555</v>
      </c>
      <c r="O717" s="4">
        <f t="shared" si="26"/>
        <v>656</v>
      </c>
      <c r="P717" s="4">
        <f t="shared" si="26"/>
        <v>649</v>
      </c>
      <c r="Q717" s="4">
        <f t="shared" si="26"/>
        <v>258</v>
      </c>
      <c r="R717" s="4">
        <f t="shared" si="26"/>
        <v>690</v>
      </c>
      <c r="S717" s="4">
        <f t="shared" si="26"/>
        <v>710</v>
      </c>
      <c r="T717" s="4">
        <f t="shared" si="26"/>
        <v>313</v>
      </c>
      <c r="U717" s="4">
        <f t="shared" si="26"/>
        <v>710</v>
      </c>
      <c r="V717" s="4">
        <f t="shared" si="26"/>
        <v>706</v>
      </c>
      <c r="W717" s="4">
        <f t="shared" si="26"/>
        <v>628</v>
      </c>
      <c r="X717" s="4">
        <f t="shared" si="26"/>
        <v>710</v>
      </c>
      <c r="Y717" s="4">
        <f t="shared" si="26"/>
        <v>450</v>
      </c>
      <c r="Z717" s="4">
        <f t="shared" si="26"/>
        <v>710</v>
      </c>
      <c r="AA717" s="4">
        <f t="shared" si="26"/>
        <v>350</v>
      </c>
    </row>
  </sheetData>
  <conditionalFormatting sqref="H59:H717 AA2:AA351 H2:H57 AA628:AA711 W2:Y83 T641:T711 P640:P711 P2:P249 L2:P34 V6:V711 O56:O711 W572:X711 Z2:Z711 U2:U711 Y84:Y711 P250:Q639 X2:X529 W84:W529 N2:N711 I2:L711 R2:S711 M9:M711 T2:T327 Q2:Q259">
    <cfRule type="cellIs" dxfId="251" priority="15" operator="equal">
      <formula>"H"</formula>
    </cfRule>
    <cfRule type="cellIs" dxfId="250" priority="16" operator="equal">
      <formula>"NE"</formula>
    </cfRule>
    <cfRule type="cellIs" dxfId="249" priority="17" operator="equal">
      <formula>"V"</formula>
    </cfRule>
    <cfRule type="cellIs" dxfId="248" priority="18" operator="equal">
      <formula>"PPS"</formula>
    </cfRule>
    <cfRule type="cellIs" dxfId="247" priority="19" operator="equal">
      <formula>"M"</formula>
    </cfRule>
    <cfRule type="cellIs" dxfId="246" priority="20" operator="equal">
      <formula>"UL"</formula>
    </cfRule>
    <cfRule type="cellIs" dxfId="245" priority="21" operator="equal">
      <formula>"?"</formula>
    </cfRule>
  </conditionalFormatting>
  <conditionalFormatting sqref="W530:X571">
    <cfRule type="cellIs" dxfId="244" priority="1" operator="equal">
      <formula>"H"</formula>
    </cfRule>
    <cfRule type="cellIs" dxfId="243" priority="2" operator="equal">
      <formula>"NE"</formula>
    </cfRule>
    <cfRule type="cellIs" dxfId="242" priority="3" operator="equal">
      <formula>"V"</formula>
    </cfRule>
    <cfRule type="cellIs" dxfId="241" priority="4" operator="equal">
      <formula>"PPS"</formula>
    </cfRule>
    <cfRule type="cellIs" dxfId="240" priority="5" operator="equal">
      <formula>"M"</formula>
    </cfRule>
    <cfRule type="cellIs" dxfId="239" priority="6" operator="equal">
      <formula>"UL"</formula>
    </cfRule>
    <cfRule type="cellIs" dxfId="238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9CDE-FB45-4163-B9BF-2B9F20033583}">
  <dimension ref="B1:AS627"/>
  <sheetViews>
    <sheetView topLeftCell="N1" zoomScaleNormal="100" workbookViewId="0">
      <pane ySplit="1" topLeftCell="A2" activePane="bottomLeft" state="frozen"/>
      <selection activeCell="F1" sqref="F1"/>
      <selection pane="bottomLeft" activeCell="S308" sqref="S308"/>
    </sheetView>
  </sheetViews>
  <sheetFormatPr baseColWidth="10" defaultColWidth="11" defaultRowHeight="15.75" x14ac:dyDescent="0.25"/>
  <cols>
    <col min="1" max="1" width="0.875" style="1" customWidth="1"/>
    <col min="2" max="2" width="9.5" style="8" bestFit="1" customWidth="1"/>
    <col min="3" max="3" width="11" style="8" bestFit="1" customWidth="1"/>
    <col min="4" max="4" width="10.75" style="10" bestFit="1" customWidth="1"/>
    <col min="5" max="5" width="14.125" style="1" bestFit="1" customWidth="1"/>
    <col min="6" max="6" width="13.875" style="1" bestFit="1" customWidth="1"/>
    <col min="7" max="7" width="15.125" style="4" bestFit="1" customWidth="1"/>
    <col min="8" max="8" width="14.75" style="4" bestFit="1" customWidth="1"/>
    <col min="9" max="9" width="11.125" style="4" bestFit="1" customWidth="1"/>
    <col min="10" max="10" width="15.375" style="4" bestFit="1" customWidth="1"/>
    <col min="11" max="11" width="14.875" style="4" bestFit="1" customWidth="1"/>
    <col min="12" max="12" width="15.125" style="4" bestFit="1" customWidth="1"/>
    <col min="13" max="13" width="14.5" style="4" bestFit="1" customWidth="1"/>
    <col min="14" max="15" width="5.375" style="1" customWidth="1"/>
    <col min="16" max="22" width="11" style="1"/>
    <col min="23" max="23" width="12" style="1" hidden="1" customWidth="1"/>
    <col min="24" max="24" width="11.625" style="1" hidden="1" customWidth="1"/>
    <col min="25" max="25" width="8" style="1" hidden="1" customWidth="1"/>
    <col min="26" max="26" width="12.25" style="1" hidden="1" customWidth="1"/>
    <col min="27" max="27" width="11.75" style="1" hidden="1" customWidth="1"/>
    <col min="28" max="28" width="12" style="1" hidden="1" customWidth="1"/>
    <col min="29" max="29" width="11.375" style="1" hidden="1" customWidth="1"/>
    <col min="30" max="30" width="12" style="1" hidden="1" customWidth="1"/>
    <col min="31" max="31" width="11.625" style="1" hidden="1" customWidth="1"/>
    <col min="32" max="32" width="8" style="1" hidden="1" customWidth="1"/>
    <col min="33" max="33" width="12.25" style="1" hidden="1" customWidth="1"/>
    <col min="34" max="34" width="11.75" style="1" hidden="1" customWidth="1"/>
    <col min="35" max="35" width="12" style="1" hidden="1" customWidth="1"/>
    <col min="36" max="36" width="11.375" style="1" hidden="1" customWidth="1"/>
    <col min="37" max="16384" width="11" style="1"/>
  </cols>
  <sheetData>
    <row r="1" spans="2:45" x14ac:dyDescent="0.25">
      <c r="B1" s="7" t="s">
        <v>51</v>
      </c>
      <c r="C1" s="7" t="s">
        <v>20</v>
      </c>
      <c r="D1" s="7" t="s">
        <v>25</v>
      </c>
      <c r="E1" s="2" t="s">
        <v>69</v>
      </c>
      <c r="F1" s="2" t="s">
        <v>24</v>
      </c>
      <c r="G1" s="2" t="s">
        <v>4</v>
      </c>
      <c r="H1" s="2" t="s">
        <v>5</v>
      </c>
      <c r="I1" s="2" t="s">
        <v>13</v>
      </c>
      <c r="J1" s="2" t="s">
        <v>70</v>
      </c>
      <c r="K1" s="2" t="s">
        <v>68</v>
      </c>
      <c r="L1" s="2" t="s">
        <v>31</v>
      </c>
      <c r="M1" s="2" t="s">
        <v>36</v>
      </c>
      <c r="O1" s="7" t="s">
        <v>71</v>
      </c>
      <c r="P1" s="2" t="s">
        <v>4</v>
      </c>
      <c r="Q1" s="2" t="s">
        <v>5</v>
      </c>
      <c r="R1" s="2" t="s">
        <v>13</v>
      </c>
      <c r="S1" s="2" t="s">
        <v>70</v>
      </c>
      <c r="T1" s="2" t="s">
        <v>29</v>
      </c>
      <c r="U1" s="2" t="s">
        <v>31</v>
      </c>
      <c r="V1" s="2" t="s">
        <v>36</v>
      </c>
      <c r="W1" s="2" t="s">
        <v>80</v>
      </c>
      <c r="X1" s="2" t="s">
        <v>92</v>
      </c>
      <c r="Y1" s="2" t="s">
        <v>84</v>
      </c>
      <c r="Z1" s="2" t="s">
        <v>93</v>
      </c>
      <c r="AA1" s="2" t="s">
        <v>94</v>
      </c>
      <c r="AB1" s="2" t="s">
        <v>95</v>
      </c>
      <c r="AC1" s="2" t="s">
        <v>96</v>
      </c>
      <c r="AD1" s="2" t="s">
        <v>87</v>
      </c>
      <c r="AE1" s="2" t="s">
        <v>97</v>
      </c>
      <c r="AF1" s="2" t="s">
        <v>91</v>
      </c>
      <c r="AG1" s="2" t="s">
        <v>98</v>
      </c>
      <c r="AH1" s="2" t="s">
        <v>99</v>
      </c>
      <c r="AI1" s="2" t="s">
        <v>100</v>
      </c>
      <c r="AJ1" s="2" t="s">
        <v>101</v>
      </c>
    </row>
    <row r="2" spans="2:45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G2" s="69">
        <v>10</v>
      </c>
      <c r="H2" s="69">
        <v>8</v>
      </c>
      <c r="I2" s="69">
        <v>11.2</v>
      </c>
      <c r="J2" s="69">
        <v>8.8000000000000007</v>
      </c>
      <c r="K2" s="69">
        <v>15</v>
      </c>
      <c r="L2" s="69"/>
      <c r="M2" s="69">
        <v>6</v>
      </c>
      <c r="N2" s="69"/>
      <c r="O2" s="8">
        <v>1</v>
      </c>
      <c r="P2" s="4">
        <f t="shared" ref="P2:P65" si="0">W2+AD2</f>
        <v>13.4</v>
      </c>
      <c r="Q2" s="4">
        <f t="shared" ref="Q2:Q65" si="1">X2+AE2</f>
        <v>19</v>
      </c>
      <c r="R2" s="4">
        <f t="shared" ref="R2:R65" si="2">Y2+AF2</f>
        <v>16.399999999999999</v>
      </c>
      <c r="S2" s="4">
        <f t="shared" ref="S2:S65" si="3">Z2+AG2</f>
        <v>12.8</v>
      </c>
      <c r="T2" s="4">
        <f t="shared" ref="T2:T65" si="4">AA2+AH2</f>
        <v>19</v>
      </c>
      <c r="U2" s="4">
        <f t="shared" ref="U2:U65" si="5">AB2+AI2</f>
        <v>0</v>
      </c>
      <c r="V2" s="4">
        <f t="shared" ref="V2:V65" si="6">AC2+AJ2</f>
        <v>16.399999999999999</v>
      </c>
      <c r="W2" s="69">
        <v>10</v>
      </c>
      <c r="X2" s="69">
        <v>8</v>
      </c>
      <c r="Y2" s="69">
        <v>11.2</v>
      </c>
      <c r="Z2" s="69">
        <v>8.8000000000000007</v>
      </c>
      <c r="AA2" s="69">
        <v>15</v>
      </c>
      <c r="AB2" s="69"/>
      <c r="AC2" s="69">
        <v>6</v>
      </c>
      <c r="AD2" s="69">
        <v>3.4</v>
      </c>
      <c r="AE2" s="69">
        <v>11</v>
      </c>
      <c r="AF2" s="69">
        <v>5.2</v>
      </c>
      <c r="AG2" s="69">
        <v>4</v>
      </c>
      <c r="AH2" s="69">
        <v>4</v>
      </c>
      <c r="AI2" s="69"/>
      <c r="AJ2" s="69">
        <v>10.4</v>
      </c>
    </row>
    <row r="3" spans="2:45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G3" s="69">
        <v>3.4</v>
      </c>
      <c r="H3" s="69">
        <v>11</v>
      </c>
      <c r="I3" s="69">
        <v>5.2</v>
      </c>
      <c r="J3" s="69">
        <v>4</v>
      </c>
      <c r="K3" s="69">
        <v>4</v>
      </c>
      <c r="L3" s="69"/>
      <c r="M3" s="69">
        <v>10.4</v>
      </c>
      <c r="N3" s="69"/>
      <c r="O3" s="8">
        <v>2</v>
      </c>
      <c r="P3" s="4">
        <f t="shared" si="0"/>
        <v>6</v>
      </c>
      <c r="Q3" s="4">
        <f t="shared" si="1"/>
        <v>20.8</v>
      </c>
      <c r="R3" s="4">
        <f t="shared" si="2"/>
        <v>13.399999999999999</v>
      </c>
      <c r="S3" s="4">
        <f t="shared" si="3"/>
        <v>23</v>
      </c>
      <c r="T3" s="4">
        <f t="shared" si="4"/>
        <v>25.6</v>
      </c>
      <c r="U3" s="4">
        <f t="shared" si="5"/>
        <v>0</v>
      </c>
      <c r="V3" s="4">
        <f t="shared" si="6"/>
        <v>19.2</v>
      </c>
      <c r="W3" s="69">
        <v>2</v>
      </c>
      <c r="X3" s="69">
        <v>8.8000000000000007</v>
      </c>
      <c r="Y3" s="69">
        <v>7.6</v>
      </c>
      <c r="Z3" s="69">
        <v>13</v>
      </c>
      <c r="AA3" s="69">
        <v>14</v>
      </c>
      <c r="AB3" s="69"/>
      <c r="AC3" s="69">
        <v>7.6</v>
      </c>
      <c r="AD3" s="69">
        <v>4</v>
      </c>
      <c r="AE3" s="69">
        <v>12</v>
      </c>
      <c r="AF3" s="69">
        <v>5.8</v>
      </c>
      <c r="AG3" s="69">
        <v>10</v>
      </c>
      <c r="AH3" s="69">
        <v>11.6</v>
      </c>
      <c r="AI3" s="69"/>
      <c r="AJ3" s="69">
        <v>11.6</v>
      </c>
      <c r="AK3" s="1" t="s">
        <v>134</v>
      </c>
      <c r="AL3" s="1">
        <v>2</v>
      </c>
      <c r="AM3" s="1" t="s">
        <v>136</v>
      </c>
      <c r="AN3" s="1" t="s">
        <v>137</v>
      </c>
      <c r="AO3" s="1" t="s">
        <v>138</v>
      </c>
      <c r="AP3" s="1" t="s">
        <v>139</v>
      </c>
      <c r="AQ3" s="1" t="s">
        <v>125</v>
      </c>
      <c r="AR3" s="1" t="s">
        <v>140</v>
      </c>
      <c r="AS3" s="1" t="s">
        <v>60</v>
      </c>
    </row>
    <row r="4" spans="2:45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G4" s="69">
        <v>2</v>
      </c>
      <c r="H4" s="69">
        <v>8.8000000000000007</v>
      </c>
      <c r="I4" s="69">
        <v>7.6</v>
      </c>
      <c r="J4" s="69">
        <v>13</v>
      </c>
      <c r="K4" s="69">
        <v>14</v>
      </c>
      <c r="L4" s="69"/>
      <c r="M4" s="69">
        <v>7.6</v>
      </c>
      <c r="N4" s="69"/>
      <c r="O4" s="8">
        <v>3</v>
      </c>
      <c r="P4" s="4">
        <f t="shared" si="0"/>
        <v>13</v>
      </c>
      <c r="Q4" s="4">
        <f t="shared" si="1"/>
        <v>16</v>
      </c>
      <c r="R4" s="4">
        <f t="shared" si="2"/>
        <v>13.2</v>
      </c>
      <c r="S4" s="4">
        <f t="shared" si="3"/>
        <v>38</v>
      </c>
      <c r="T4" s="4">
        <f t="shared" si="4"/>
        <v>22</v>
      </c>
      <c r="U4" s="4">
        <f t="shared" si="5"/>
        <v>0</v>
      </c>
      <c r="V4" s="4">
        <f t="shared" si="6"/>
        <v>17.600000000000001</v>
      </c>
      <c r="W4" s="69">
        <v>8</v>
      </c>
      <c r="X4" s="69">
        <v>8</v>
      </c>
      <c r="Y4" s="69">
        <v>7.6</v>
      </c>
      <c r="Z4" s="69">
        <v>18</v>
      </c>
      <c r="AA4" s="69">
        <v>14.6</v>
      </c>
      <c r="AB4" s="69"/>
      <c r="AC4" s="69">
        <v>5.8</v>
      </c>
      <c r="AD4" s="69">
        <v>5</v>
      </c>
      <c r="AE4" s="69">
        <v>8</v>
      </c>
      <c r="AF4" s="69">
        <v>5.6</v>
      </c>
      <c r="AG4" s="69">
        <v>20</v>
      </c>
      <c r="AH4" s="69">
        <v>7.4</v>
      </c>
      <c r="AI4" s="69"/>
      <c r="AJ4" s="69">
        <v>11.8</v>
      </c>
      <c r="AK4" s="1" t="s">
        <v>135</v>
      </c>
      <c r="AL4" s="1">
        <v>310</v>
      </c>
      <c r="AM4" s="1" t="str">
        <f t="shared" ref="AM4:AR4" si="7">AM3</f>
        <v>p</v>
      </c>
      <c r="AN4" s="1" t="str">
        <f t="shared" si="7"/>
        <v>q</v>
      </c>
      <c r="AO4" s="1" t="str">
        <f t="shared" si="7"/>
        <v>r</v>
      </c>
      <c r="AP4" s="1" t="str">
        <f t="shared" si="7"/>
        <v>s</v>
      </c>
      <c r="AQ4" s="1" t="str">
        <f t="shared" si="7"/>
        <v>t</v>
      </c>
      <c r="AR4" s="1" t="str">
        <f t="shared" si="7"/>
        <v>u</v>
      </c>
      <c r="AS4" s="1" t="str">
        <f>AS3</f>
        <v>v</v>
      </c>
    </row>
    <row r="5" spans="2:45" x14ac:dyDescent="0.25">
      <c r="B5" s="8">
        <v>4</v>
      </c>
      <c r="C5" s="9" t="s">
        <v>22</v>
      </c>
      <c r="D5" s="10">
        <f t="shared" ref="D5:D68" si="8">IF(B5=B3+2,IF(D4=D3,D4+1,D4))</f>
        <v>2</v>
      </c>
      <c r="E5" s="1">
        <v>1</v>
      </c>
      <c r="F5" s="1">
        <v>1</v>
      </c>
      <c r="G5" s="69">
        <v>4</v>
      </c>
      <c r="H5" s="69">
        <v>12</v>
      </c>
      <c r="I5" s="69">
        <v>5.8</v>
      </c>
      <c r="J5" s="69">
        <v>10</v>
      </c>
      <c r="K5" s="69">
        <v>11.6</v>
      </c>
      <c r="L5" s="69"/>
      <c r="M5" s="69">
        <v>11.6</v>
      </c>
      <c r="N5" s="69"/>
      <c r="O5" s="8">
        <v>4</v>
      </c>
      <c r="P5" s="4">
        <f t="shared" si="0"/>
        <v>11</v>
      </c>
      <c r="Q5" s="4">
        <f t="shared" si="1"/>
        <v>22</v>
      </c>
      <c r="R5" s="4">
        <f t="shared" si="2"/>
        <v>16</v>
      </c>
      <c r="S5" s="4">
        <f t="shared" si="3"/>
        <v>22</v>
      </c>
      <c r="T5" s="4">
        <f t="shared" si="4"/>
        <v>21</v>
      </c>
      <c r="U5" s="4">
        <f t="shared" si="5"/>
        <v>0</v>
      </c>
      <c r="V5" s="4">
        <f t="shared" si="6"/>
        <v>16.2</v>
      </c>
      <c r="W5" s="69">
        <v>7</v>
      </c>
      <c r="X5" s="69">
        <v>10</v>
      </c>
      <c r="Y5" s="69">
        <v>12.4</v>
      </c>
      <c r="Z5" s="69">
        <v>14</v>
      </c>
      <c r="AA5" s="69">
        <v>10</v>
      </c>
      <c r="AB5" s="69"/>
      <c r="AC5" s="69">
        <v>4.5999999999999996</v>
      </c>
      <c r="AD5" s="69">
        <v>4</v>
      </c>
      <c r="AE5" s="69">
        <v>12</v>
      </c>
      <c r="AF5" s="69">
        <v>3.6</v>
      </c>
      <c r="AG5" s="69">
        <v>8</v>
      </c>
      <c r="AH5" s="69">
        <v>11</v>
      </c>
      <c r="AI5" s="69"/>
      <c r="AJ5" s="69">
        <v>11.6</v>
      </c>
      <c r="AL5" s="178"/>
      <c r="AM5" s="197" t="str">
        <f t="shared" ref="AM5:AS5" si="9">P1</f>
        <v>Juanita</v>
      </c>
      <c r="AN5" s="197" t="str">
        <f t="shared" si="9"/>
        <v>Guapa</v>
      </c>
      <c r="AO5" s="197" t="str">
        <f t="shared" si="9"/>
        <v>Sol</v>
      </c>
      <c r="AP5" s="197" t="str">
        <f t="shared" si="9"/>
        <v>Moroca</v>
      </c>
      <c r="AQ5" s="197" t="str">
        <f t="shared" si="9"/>
        <v>Fernanda</v>
      </c>
      <c r="AR5" s="197" t="str">
        <f t="shared" si="9"/>
        <v>Martina</v>
      </c>
      <c r="AS5" s="197" t="str">
        <f t="shared" si="9"/>
        <v>Leticia</v>
      </c>
    </row>
    <row r="6" spans="2:45" x14ac:dyDescent="0.25">
      <c r="B6" s="8">
        <v>5</v>
      </c>
      <c r="C6" s="9" t="s">
        <v>21</v>
      </c>
      <c r="D6" s="10">
        <f t="shared" si="8"/>
        <v>3</v>
      </c>
      <c r="E6" s="1">
        <v>1</v>
      </c>
      <c r="F6" s="1">
        <v>1</v>
      </c>
      <c r="G6" s="69">
        <v>8</v>
      </c>
      <c r="H6" s="69">
        <v>8</v>
      </c>
      <c r="I6" s="69">
        <v>7.6</v>
      </c>
      <c r="J6" s="69">
        <v>18</v>
      </c>
      <c r="K6" s="69">
        <v>14.6</v>
      </c>
      <c r="L6" s="69"/>
      <c r="M6" s="69">
        <v>5.8</v>
      </c>
      <c r="N6" s="69"/>
      <c r="O6" s="8">
        <v>5</v>
      </c>
      <c r="P6" s="4">
        <f t="shared" si="0"/>
        <v>14</v>
      </c>
      <c r="Q6" s="4">
        <f t="shared" si="1"/>
        <v>20.2</v>
      </c>
      <c r="R6" s="4">
        <f t="shared" si="2"/>
        <v>13.7</v>
      </c>
      <c r="S6" s="4">
        <f t="shared" si="3"/>
        <v>25.4</v>
      </c>
      <c r="T6" s="4">
        <f t="shared" si="4"/>
        <v>3</v>
      </c>
      <c r="U6" s="4">
        <f t="shared" si="5"/>
        <v>0</v>
      </c>
      <c r="V6" s="4">
        <f t="shared" si="6"/>
        <v>17.2</v>
      </c>
      <c r="W6" s="69">
        <v>9</v>
      </c>
      <c r="X6" s="69">
        <v>7</v>
      </c>
      <c r="Y6" s="69">
        <v>7.1</v>
      </c>
      <c r="Z6" s="69">
        <v>17.399999999999999</v>
      </c>
      <c r="AA6" s="69">
        <v>1.6</v>
      </c>
      <c r="AB6" s="69"/>
      <c r="AC6" s="69">
        <v>5.2</v>
      </c>
      <c r="AD6" s="69">
        <v>5</v>
      </c>
      <c r="AE6" s="113">
        <v>13.2</v>
      </c>
      <c r="AF6" s="69">
        <v>6.6</v>
      </c>
      <c r="AG6" s="69">
        <v>8</v>
      </c>
      <c r="AH6" s="69">
        <v>1.4</v>
      </c>
      <c r="AI6" s="69"/>
      <c r="AJ6" s="69">
        <v>12</v>
      </c>
      <c r="AL6" s="178" t="s">
        <v>114</v>
      </c>
      <c r="AM6" s="157">
        <f>P2</f>
        <v>13.4</v>
      </c>
      <c r="AN6" s="157">
        <f>Q2</f>
        <v>19</v>
      </c>
      <c r="AO6" s="157">
        <f>R2</f>
        <v>16.399999999999999</v>
      </c>
      <c r="AP6" s="157">
        <f>S2</f>
        <v>12.8</v>
      </c>
      <c r="AQ6" s="157">
        <f>T2</f>
        <v>19</v>
      </c>
      <c r="AR6" s="157">
        <f>U9</f>
        <v>10.8</v>
      </c>
      <c r="AS6" s="157">
        <f>V2</f>
        <v>16.399999999999999</v>
      </c>
    </row>
    <row r="7" spans="2:45" x14ac:dyDescent="0.25">
      <c r="B7" s="8">
        <v>6</v>
      </c>
      <c r="C7" s="9" t="s">
        <v>22</v>
      </c>
      <c r="D7" s="10">
        <f t="shared" si="8"/>
        <v>3</v>
      </c>
      <c r="E7" s="1">
        <v>1</v>
      </c>
      <c r="F7" s="1">
        <v>1</v>
      </c>
      <c r="G7" s="69">
        <v>5</v>
      </c>
      <c r="H7" s="69">
        <v>8</v>
      </c>
      <c r="I7" s="69">
        <v>5.6</v>
      </c>
      <c r="J7" s="69">
        <v>20</v>
      </c>
      <c r="K7" s="69">
        <v>7.4</v>
      </c>
      <c r="L7" s="69"/>
      <c r="M7" s="69">
        <v>11.8</v>
      </c>
      <c r="N7" s="69"/>
      <c r="O7" s="8">
        <v>6</v>
      </c>
      <c r="P7" s="4">
        <f t="shared" si="0"/>
        <v>16</v>
      </c>
      <c r="Q7" s="4">
        <f t="shared" si="1"/>
        <v>20</v>
      </c>
      <c r="R7" s="4">
        <f t="shared" si="2"/>
        <v>15.2</v>
      </c>
      <c r="S7" s="4">
        <f t="shared" si="3"/>
        <v>24</v>
      </c>
      <c r="T7" s="4">
        <f t="shared" si="4"/>
        <v>22.6</v>
      </c>
      <c r="U7" s="4">
        <f t="shared" si="5"/>
        <v>0</v>
      </c>
      <c r="V7" s="4">
        <f t="shared" si="6"/>
        <v>17</v>
      </c>
      <c r="W7" s="69">
        <v>10</v>
      </c>
      <c r="X7" s="69">
        <v>6.2</v>
      </c>
      <c r="Y7" s="69">
        <v>10</v>
      </c>
      <c r="Z7" s="69">
        <v>18</v>
      </c>
      <c r="AA7" s="69">
        <v>13.4</v>
      </c>
      <c r="AB7" s="69"/>
      <c r="AC7" s="69">
        <v>5</v>
      </c>
      <c r="AD7" s="69">
        <v>6</v>
      </c>
      <c r="AE7" s="69">
        <v>13.8</v>
      </c>
      <c r="AF7" s="69">
        <v>5.2</v>
      </c>
      <c r="AG7" s="69">
        <v>6</v>
      </c>
      <c r="AH7" s="69">
        <v>9.1999999999999993</v>
      </c>
      <c r="AI7" s="69"/>
      <c r="AJ7" s="69">
        <v>12</v>
      </c>
      <c r="AL7" s="178" t="s">
        <v>115</v>
      </c>
      <c r="AM7" s="157">
        <f t="shared" ref="AM7:AS7" si="10">MAX(P2:P310)</f>
        <v>23.8</v>
      </c>
      <c r="AN7" s="157">
        <f t="shared" si="10"/>
        <v>31.4</v>
      </c>
      <c r="AO7" s="157">
        <f t="shared" si="10"/>
        <v>23.4</v>
      </c>
      <c r="AP7" s="157">
        <f t="shared" si="10"/>
        <v>38</v>
      </c>
      <c r="AQ7" s="157">
        <f t="shared" si="10"/>
        <v>29.4</v>
      </c>
      <c r="AR7" s="157">
        <f t="shared" si="10"/>
        <v>28.799999999999997</v>
      </c>
      <c r="AS7" s="157">
        <f t="shared" si="10"/>
        <v>24.6</v>
      </c>
    </row>
    <row r="8" spans="2:45" x14ac:dyDescent="0.25">
      <c r="B8" s="8">
        <v>7</v>
      </c>
      <c r="C8" s="9" t="s">
        <v>21</v>
      </c>
      <c r="D8" s="10">
        <f t="shared" si="8"/>
        <v>4</v>
      </c>
      <c r="E8" s="1">
        <v>1</v>
      </c>
      <c r="F8" s="1">
        <v>1</v>
      </c>
      <c r="G8" s="69">
        <v>7</v>
      </c>
      <c r="H8" s="69">
        <v>10</v>
      </c>
      <c r="I8" s="69">
        <v>12.4</v>
      </c>
      <c r="J8" s="69">
        <v>14</v>
      </c>
      <c r="K8" s="69">
        <v>10</v>
      </c>
      <c r="L8" s="69"/>
      <c r="M8" s="69">
        <v>4.5999999999999996</v>
      </c>
      <c r="N8" s="69"/>
      <c r="O8" s="8">
        <v>7</v>
      </c>
      <c r="P8" s="4">
        <f t="shared" si="0"/>
        <v>14.8</v>
      </c>
      <c r="Q8" s="4">
        <f t="shared" si="1"/>
        <v>22</v>
      </c>
      <c r="R8" s="4">
        <f t="shared" si="2"/>
        <v>15.2</v>
      </c>
      <c r="S8" s="4">
        <f t="shared" si="3"/>
        <v>22</v>
      </c>
      <c r="T8" s="4">
        <f t="shared" si="4"/>
        <v>10.3</v>
      </c>
      <c r="U8" s="4">
        <f t="shared" si="5"/>
        <v>0</v>
      </c>
      <c r="V8" s="4">
        <f t="shared" si="6"/>
        <v>18.2</v>
      </c>
      <c r="W8" s="69">
        <v>11</v>
      </c>
      <c r="X8" s="69">
        <v>8</v>
      </c>
      <c r="Y8" s="69">
        <v>9</v>
      </c>
      <c r="Z8" s="69">
        <v>15</v>
      </c>
      <c r="AA8" s="69">
        <v>1.3</v>
      </c>
      <c r="AB8" s="69"/>
      <c r="AC8" s="115">
        <v>6.8</v>
      </c>
      <c r="AD8" s="69">
        <v>3.8</v>
      </c>
      <c r="AE8" s="69">
        <v>14</v>
      </c>
      <c r="AF8" s="69">
        <v>6.2</v>
      </c>
      <c r="AG8" s="69">
        <v>7</v>
      </c>
      <c r="AH8" s="115">
        <v>9</v>
      </c>
      <c r="AI8" s="69"/>
      <c r="AJ8" s="69">
        <v>11.4</v>
      </c>
      <c r="AL8" s="178" t="s">
        <v>116</v>
      </c>
      <c r="AM8" s="157">
        <f t="shared" ref="AM8:AS8" si="11">MATCH(MAX(P2:P310),P2:P310,0)</f>
        <v>41</v>
      </c>
      <c r="AN8" s="157">
        <f t="shared" si="11"/>
        <v>36</v>
      </c>
      <c r="AO8" s="157">
        <f t="shared" si="11"/>
        <v>92</v>
      </c>
      <c r="AP8" s="157">
        <f t="shared" si="11"/>
        <v>3</v>
      </c>
      <c r="AQ8" s="157">
        <f t="shared" si="11"/>
        <v>28</v>
      </c>
      <c r="AR8" s="157">
        <f t="shared" si="11"/>
        <v>32</v>
      </c>
      <c r="AS8" s="157">
        <f t="shared" si="11"/>
        <v>37</v>
      </c>
    </row>
    <row r="9" spans="2:45" x14ac:dyDescent="0.25">
      <c r="B9" s="8">
        <v>8</v>
      </c>
      <c r="C9" s="9" t="s">
        <v>22</v>
      </c>
      <c r="D9" s="10">
        <f t="shared" si="8"/>
        <v>4</v>
      </c>
      <c r="E9" s="1">
        <v>1</v>
      </c>
      <c r="F9" s="1">
        <v>1</v>
      </c>
      <c r="G9" s="69">
        <v>4</v>
      </c>
      <c r="H9" s="69">
        <v>12</v>
      </c>
      <c r="I9" s="69">
        <v>3.6</v>
      </c>
      <c r="J9" s="69">
        <v>8</v>
      </c>
      <c r="K9" s="69">
        <v>11</v>
      </c>
      <c r="L9" s="69"/>
      <c r="M9" s="69">
        <v>11.6</v>
      </c>
      <c r="N9" s="69"/>
      <c r="O9" s="8">
        <v>8</v>
      </c>
      <c r="P9" s="4">
        <f t="shared" si="0"/>
        <v>5.8</v>
      </c>
      <c r="Q9" s="4">
        <f t="shared" si="1"/>
        <v>23.2</v>
      </c>
      <c r="R9" s="4">
        <f t="shared" si="2"/>
        <v>11.600000000000001</v>
      </c>
      <c r="S9" s="4">
        <f t="shared" si="3"/>
        <v>23.2</v>
      </c>
      <c r="T9" s="4">
        <f t="shared" si="4"/>
        <v>25.8</v>
      </c>
      <c r="U9" s="4">
        <f t="shared" si="5"/>
        <v>10.8</v>
      </c>
      <c r="V9" s="4">
        <f t="shared" si="6"/>
        <v>18.600000000000001</v>
      </c>
      <c r="W9" s="69">
        <v>2</v>
      </c>
      <c r="X9" s="69">
        <v>8.1999999999999993</v>
      </c>
      <c r="Y9" s="69">
        <v>7.4</v>
      </c>
      <c r="Z9" s="69">
        <v>15</v>
      </c>
      <c r="AA9" s="69">
        <v>16.8</v>
      </c>
      <c r="AB9" s="69">
        <v>5.6</v>
      </c>
      <c r="AC9" s="69">
        <v>7</v>
      </c>
      <c r="AD9" s="69">
        <v>3.8</v>
      </c>
      <c r="AE9" s="69">
        <v>15</v>
      </c>
      <c r="AF9" s="69">
        <v>4.2</v>
      </c>
      <c r="AG9" s="69">
        <v>8.1999999999999993</v>
      </c>
      <c r="AH9" s="69">
        <v>9</v>
      </c>
      <c r="AI9" s="69">
        <v>5.2</v>
      </c>
      <c r="AJ9" s="69">
        <v>11.6</v>
      </c>
      <c r="AL9" s="1" t="s">
        <v>127</v>
      </c>
      <c r="AM9" s="157">
        <f>SMALL(P280:P310,COUNTIF($P$280:$P$310,0)+1)</f>
        <v>4</v>
      </c>
      <c r="AN9" s="157">
        <f>SMALL(Q280:Q310,COUNTIF($Q$280:$Q$310,0)+1)</f>
        <v>10.6</v>
      </c>
      <c r="AO9" s="157">
        <f>SMALL(R280:R310,COUNTIF($R$280:$R$310,0)+1)</f>
        <v>4.2</v>
      </c>
      <c r="AP9" s="157">
        <f>SMALL(S280:S310,COUNTIF($S$280:$S$310,0)+1)</f>
        <v>4.5999999999999996</v>
      </c>
      <c r="AQ9" s="157">
        <f>SMALL(T280:T310,COUNTIF($T$280:$T$310,0)+1)</f>
        <v>7</v>
      </c>
      <c r="AR9" s="157">
        <f>SMALL(U280:U310,COUNTIF($U$280:$U$310,0)+1)</f>
        <v>7</v>
      </c>
      <c r="AS9" s="157">
        <f>SMALL(V280:V310,COUNTIF($V$280:$V$310,0)+1)</f>
        <v>3</v>
      </c>
    </row>
    <row r="10" spans="2:45" x14ac:dyDescent="0.25">
      <c r="B10" s="8">
        <v>9</v>
      </c>
      <c r="C10" s="9" t="s">
        <v>21</v>
      </c>
      <c r="D10" s="10">
        <f t="shared" si="8"/>
        <v>5</v>
      </c>
      <c r="E10" s="1">
        <v>1</v>
      </c>
      <c r="F10" s="1">
        <v>1</v>
      </c>
      <c r="G10" s="69">
        <v>9</v>
      </c>
      <c r="H10" s="69">
        <v>7</v>
      </c>
      <c r="I10" s="69">
        <v>7.1</v>
      </c>
      <c r="J10" s="69">
        <v>17.399999999999999</v>
      </c>
      <c r="K10" s="69">
        <v>1.6</v>
      </c>
      <c r="L10" s="69"/>
      <c r="M10" s="69">
        <v>5.2</v>
      </c>
      <c r="N10" s="69"/>
      <c r="O10" s="8">
        <v>9</v>
      </c>
      <c r="P10" s="4">
        <f t="shared" si="0"/>
        <v>14.8</v>
      </c>
      <c r="Q10" s="4">
        <f t="shared" si="1"/>
        <v>20.8</v>
      </c>
      <c r="R10" s="4">
        <f t="shared" si="2"/>
        <v>13.2</v>
      </c>
      <c r="S10" s="4">
        <f t="shared" si="3"/>
        <v>25.6</v>
      </c>
      <c r="T10" s="4">
        <f t="shared" si="4"/>
        <v>25.4</v>
      </c>
      <c r="U10" s="4">
        <f t="shared" si="5"/>
        <v>10</v>
      </c>
      <c r="V10" s="4">
        <f t="shared" si="6"/>
        <v>20</v>
      </c>
      <c r="W10" s="69">
        <v>8.8000000000000007</v>
      </c>
      <c r="X10" s="69">
        <v>6</v>
      </c>
      <c r="Y10" s="69">
        <v>9</v>
      </c>
      <c r="Z10" s="69">
        <v>16.8</v>
      </c>
      <c r="AA10" s="69">
        <v>13.8</v>
      </c>
      <c r="AB10" s="69">
        <v>5</v>
      </c>
      <c r="AC10" s="69">
        <v>7</v>
      </c>
      <c r="AD10" s="69">
        <v>6</v>
      </c>
      <c r="AE10" s="69">
        <v>14.8</v>
      </c>
      <c r="AF10" s="69">
        <v>4.2</v>
      </c>
      <c r="AG10" s="69">
        <v>8.8000000000000007</v>
      </c>
      <c r="AH10" s="69">
        <v>11.6</v>
      </c>
      <c r="AI10" s="69">
        <v>5</v>
      </c>
      <c r="AJ10" s="69">
        <v>13</v>
      </c>
      <c r="AL10" s="1" t="s">
        <v>126</v>
      </c>
      <c r="AM10" s="157">
        <f t="shared" ref="AM10:AS10" si="12">240+(MATCH(MIN(P280:P310),P280:P310,0))</f>
        <v>263</v>
      </c>
      <c r="AN10" s="157">
        <f t="shared" si="12"/>
        <v>259</v>
      </c>
      <c r="AO10" s="157">
        <f t="shared" si="12"/>
        <v>270</v>
      </c>
      <c r="AP10" s="157">
        <f t="shared" si="12"/>
        <v>248</v>
      </c>
      <c r="AQ10" s="157">
        <f t="shared" si="12"/>
        <v>265</v>
      </c>
      <c r="AR10" s="157">
        <f t="shared" si="12"/>
        <v>265</v>
      </c>
      <c r="AS10" s="157">
        <f t="shared" si="12"/>
        <v>265</v>
      </c>
    </row>
    <row r="11" spans="2:45" x14ac:dyDescent="0.25">
      <c r="B11" s="8">
        <v>10</v>
      </c>
      <c r="C11" s="9" t="s">
        <v>22</v>
      </c>
      <c r="D11" s="10">
        <f t="shared" si="8"/>
        <v>5</v>
      </c>
      <c r="E11" s="1">
        <v>1</v>
      </c>
      <c r="F11" s="1">
        <v>1</v>
      </c>
      <c r="G11" s="69">
        <v>5</v>
      </c>
      <c r="H11" s="113">
        <v>13.2</v>
      </c>
      <c r="I11" s="69">
        <v>6.6</v>
      </c>
      <c r="J11" s="69">
        <v>8</v>
      </c>
      <c r="K11" s="69">
        <v>1.4</v>
      </c>
      <c r="L11" s="69"/>
      <c r="M11" s="69">
        <v>12</v>
      </c>
      <c r="N11" s="69"/>
      <c r="O11" s="8">
        <v>10</v>
      </c>
      <c r="P11" s="4">
        <f t="shared" si="0"/>
        <v>8.4</v>
      </c>
      <c r="Q11" s="4">
        <f t="shared" si="1"/>
        <v>21.8</v>
      </c>
      <c r="R11" s="4">
        <f t="shared" si="2"/>
        <v>12.8</v>
      </c>
      <c r="S11" s="4">
        <f t="shared" si="3"/>
        <v>26.8</v>
      </c>
      <c r="T11" s="4">
        <f t="shared" si="4"/>
        <v>24.3</v>
      </c>
      <c r="U11" s="4">
        <f t="shared" si="5"/>
        <v>17.2</v>
      </c>
      <c r="V11" s="4">
        <f t="shared" si="6"/>
        <v>19.8</v>
      </c>
      <c r="W11" s="69">
        <v>5.4</v>
      </c>
      <c r="X11" s="69">
        <v>7.8</v>
      </c>
      <c r="Y11" s="69">
        <v>7.8</v>
      </c>
      <c r="Z11" s="69">
        <v>17.8</v>
      </c>
      <c r="AA11" s="69">
        <v>15.3</v>
      </c>
      <c r="AB11" s="69">
        <v>8</v>
      </c>
      <c r="AC11" s="69">
        <v>6.8</v>
      </c>
      <c r="AD11" s="69">
        <v>3</v>
      </c>
      <c r="AE11" s="69">
        <v>14</v>
      </c>
      <c r="AF11" s="69">
        <v>5</v>
      </c>
      <c r="AG11" s="69">
        <v>9</v>
      </c>
      <c r="AH11" s="69">
        <v>9</v>
      </c>
      <c r="AI11" s="69">
        <v>9.1999999999999993</v>
      </c>
      <c r="AJ11" s="69">
        <v>13</v>
      </c>
    </row>
    <row r="12" spans="2:45" x14ac:dyDescent="0.25">
      <c r="B12" s="8">
        <v>11</v>
      </c>
      <c r="C12" s="9" t="s">
        <v>21</v>
      </c>
      <c r="D12" s="10">
        <f t="shared" si="8"/>
        <v>6</v>
      </c>
      <c r="E12" s="1">
        <v>1</v>
      </c>
      <c r="F12" s="1">
        <v>1</v>
      </c>
      <c r="G12" s="69">
        <v>10</v>
      </c>
      <c r="H12" s="69">
        <v>6.2</v>
      </c>
      <c r="I12" s="69">
        <v>10</v>
      </c>
      <c r="J12" s="69">
        <v>18</v>
      </c>
      <c r="K12" s="69">
        <v>13.4</v>
      </c>
      <c r="L12" s="69"/>
      <c r="M12" s="69">
        <v>5</v>
      </c>
      <c r="N12" s="69"/>
      <c r="O12" s="8">
        <v>11</v>
      </c>
      <c r="P12" s="4">
        <f t="shared" si="0"/>
        <v>9</v>
      </c>
      <c r="Q12" s="4">
        <f t="shared" si="1"/>
        <v>16</v>
      </c>
      <c r="R12" s="4">
        <f t="shared" si="2"/>
        <v>10</v>
      </c>
      <c r="S12" s="4">
        <f t="shared" si="3"/>
        <v>23</v>
      </c>
      <c r="T12" s="4">
        <f t="shared" si="4"/>
        <v>22.3</v>
      </c>
      <c r="U12" s="4">
        <f t="shared" si="5"/>
        <v>23</v>
      </c>
      <c r="V12" s="4">
        <f t="shared" si="6"/>
        <v>20.2</v>
      </c>
      <c r="W12" s="69">
        <v>6</v>
      </c>
      <c r="X12" s="69">
        <v>3</v>
      </c>
      <c r="Y12" s="69">
        <v>6.8</v>
      </c>
      <c r="Z12" s="69">
        <v>16</v>
      </c>
      <c r="AA12" s="69">
        <v>14.3</v>
      </c>
      <c r="AB12" s="69">
        <v>15</v>
      </c>
      <c r="AC12" s="69">
        <v>7.2</v>
      </c>
      <c r="AD12" s="69">
        <v>3</v>
      </c>
      <c r="AE12" s="69">
        <v>13</v>
      </c>
      <c r="AF12" s="69">
        <v>3.2</v>
      </c>
      <c r="AG12" s="69">
        <v>7</v>
      </c>
      <c r="AH12" s="69">
        <v>8</v>
      </c>
      <c r="AI12" s="69">
        <v>8</v>
      </c>
      <c r="AJ12" s="69">
        <v>13</v>
      </c>
    </row>
    <row r="13" spans="2:45" x14ac:dyDescent="0.25">
      <c r="B13" s="8">
        <v>12</v>
      </c>
      <c r="C13" s="9" t="s">
        <v>22</v>
      </c>
      <c r="D13" s="10">
        <f t="shared" si="8"/>
        <v>6</v>
      </c>
      <c r="E13" s="1">
        <v>1</v>
      </c>
      <c r="F13" s="1">
        <v>1</v>
      </c>
      <c r="G13" s="69">
        <v>6</v>
      </c>
      <c r="H13" s="69">
        <v>13.8</v>
      </c>
      <c r="I13" s="69">
        <v>5.2</v>
      </c>
      <c r="J13" s="69">
        <v>6</v>
      </c>
      <c r="K13" s="69">
        <v>9.1999999999999993</v>
      </c>
      <c r="L13" s="69"/>
      <c r="M13" s="69">
        <v>12</v>
      </c>
      <c r="N13" s="69"/>
      <c r="O13" s="8">
        <v>12</v>
      </c>
      <c r="P13" s="4">
        <f t="shared" si="0"/>
        <v>8</v>
      </c>
      <c r="Q13" s="4">
        <f t="shared" si="1"/>
        <v>19.8</v>
      </c>
      <c r="R13" s="4">
        <f t="shared" si="2"/>
        <v>10.4</v>
      </c>
      <c r="S13" s="4">
        <f t="shared" si="3"/>
        <v>32.5</v>
      </c>
      <c r="T13" s="4">
        <f t="shared" si="4"/>
        <v>24.2</v>
      </c>
      <c r="U13" s="4">
        <f t="shared" si="5"/>
        <v>22.5</v>
      </c>
      <c r="V13" s="4">
        <f t="shared" si="6"/>
        <v>15.4</v>
      </c>
      <c r="W13" s="69">
        <v>5</v>
      </c>
      <c r="X13" s="69">
        <v>6.2</v>
      </c>
      <c r="Y13" s="69">
        <v>7</v>
      </c>
      <c r="Z13" s="69">
        <v>14.5</v>
      </c>
      <c r="AA13" s="69">
        <v>14</v>
      </c>
      <c r="AB13" s="69">
        <v>13.5</v>
      </c>
      <c r="AC13" s="69">
        <v>8</v>
      </c>
      <c r="AD13" s="69">
        <v>3</v>
      </c>
      <c r="AE13" s="69">
        <v>13.6</v>
      </c>
      <c r="AF13" s="69">
        <v>3.4</v>
      </c>
      <c r="AG13" s="69">
        <v>18</v>
      </c>
      <c r="AH13" s="69">
        <v>10.199999999999999</v>
      </c>
      <c r="AI13" s="69">
        <v>9</v>
      </c>
      <c r="AJ13" s="69">
        <v>7.4</v>
      </c>
    </row>
    <row r="14" spans="2:45" x14ac:dyDescent="0.25">
      <c r="B14" s="8">
        <v>13</v>
      </c>
      <c r="C14" s="9" t="s">
        <v>21</v>
      </c>
      <c r="D14" s="10">
        <f t="shared" si="8"/>
        <v>7</v>
      </c>
      <c r="E14" s="1">
        <v>1</v>
      </c>
      <c r="F14" s="1">
        <v>1</v>
      </c>
      <c r="G14" s="69">
        <v>11</v>
      </c>
      <c r="H14" s="69">
        <v>8</v>
      </c>
      <c r="I14" s="69">
        <v>9</v>
      </c>
      <c r="J14" s="69">
        <v>15</v>
      </c>
      <c r="K14" s="69">
        <v>1.3</v>
      </c>
      <c r="L14" s="69"/>
      <c r="M14" s="115">
        <v>6.8</v>
      </c>
      <c r="N14" s="69"/>
      <c r="O14" s="8">
        <v>13</v>
      </c>
      <c r="P14" s="4">
        <f t="shared" si="0"/>
        <v>14</v>
      </c>
      <c r="Q14" s="4">
        <f t="shared" si="1"/>
        <v>14</v>
      </c>
      <c r="R14" s="4">
        <f t="shared" si="2"/>
        <v>12.2</v>
      </c>
      <c r="S14" s="4">
        <f t="shared" si="3"/>
        <v>27.200000000000003</v>
      </c>
      <c r="T14" s="4">
        <f t="shared" si="4"/>
        <v>27</v>
      </c>
      <c r="U14" s="4">
        <f t="shared" si="5"/>
        <v>23</v>
      </c>
      <c r="V14" s="4">
        <f t="shared" si="6"/>
        <v>21.6</v>
      </c>
      <c r="W14" s="69">
        <v>10</v>
      </c>
      <c r="X14" s="69">
        <v>8</v>
      </c>
      <c r="Y14" s="69">
        <v>8.4</v>
      </c>
      <c r="Z14" s="69">
        <v>14.8</v>
      </c>
      <c r="AA14" s="69">
        <v>18</v>
      </c>
      <c r="AB14" s="69">
        <v>15</v>
      </c>
      <c r="AC14" s="69">
        <v>7.6</v>
      </c>
      <c r="AD14" s="69">
        <v>4</v>
      </c>
      <c r="AE14" s="69">
        <v>6</v>
      </c>
      <c r="AF14" s="69">
        <v>3.8</v>
      </c>
      <c r="AG14" s="69">
        <v>12.4</v>
      </c>
      <c r="AH14" s="69">
        <v>9</v>
      </c>
      <c r="AI14" s="69">
        <v>8</v>
      </c>
      <c r="AJ14" s="69">
        <v>14</v>
      </c>
    </row>
    <row r="15" spans="2:45" x14ac:dyDescent="0.25">
      <c r="B15" s="8">
        <v>14</v>
      </c>
      <c r="C15" s="9" t="s">
        <v>22</v>
      </c>
      <c r="D15" s="10">
        <f t="shared" si="8"/>
        <v>7</v>
      </c>
      <c r="E15" s="1">
        <v>1</v>
      </c>
      <c r="F15" s="1">
        <v>1</v>
      </c>
      <c r="G15" s="69">
        <v>3.8</v>
      </c>
      <c r="H15" s="69">
        <v>14</v>
      </c>
      <c r="I15" s="69">
        <v>6.2</v>
      </c>
      <c r="J15" s="69">
        <v>7</v>
      </c>
      <c r="K15" s="115">
        <v>9</v>
      </c>
      <c r="L15" s="69"/>
      <c r="M15" s="69">
        <v>11.4</v>
      </c>
      <c r="N15" s="69"/>
      <c r="O15" s="8">
        <v>14</v>
      </c>
      <c r="P15" s="4">
        <f t="shared" si="0"/>
        <v>15.6</v>
      </c>
      <c r="Q15" s="4">
        <f t="shared" si="1"/>
        <v>25</v>
      </c>
      <c r="R15" s="4">
        <f t="shared" si="2"/>
        <v>13.8</v>
      </c>
      <c r="S15" s="4">
        <f t="shared" si="3"/>
        <v>24.2</v>
      </c>
      <c r="T15" s="4">
        <f t="shared" si="4"/>
        <v>26.6</v>
      </c>
      <c r="U15" s="4">
        <f t="shared" si="5"/>
        <v>20.7</v>
      </c>
      <c r="V15" s="4">
        <f t="shared" si="6"/>
        <v>18</v>
      </c>
      <c r="W15" s="69">
        <v>9</v>
      </c>
      <c r="X15" s="69">
        <v>11</v>
      </c>
      <c r="Y15" s="69">
        <v>9.8000000000000007</v>
      </c>
      <c r="Z15" s="69">
        <v>16.399999999999999</v>
      </c>
      <c r="AA15" s="69">
        <v>17.600000000000001</v>
      </c>
      <c r="AB15" s="69">
        <v>15.4</v>
      </c>
      <c r="AC15" s="115">
        <v>7</v>
      </c>
      <c r="AD15" s="69">
        <v>6.6</v>
      </c>
      <c r="AE15" s="69">
        <v>14</v>
      </c>
      <c r="AF15" s="69">
        <v>4</v>
      </c>
      <c r="AG15" s="69">
        <v>7.8</v>
      </c>
      <c r="AH15" s="115">
        <v>9</v>
      </c>
      <c r="AI15" s="69">
        <v>5.3</v>
      </c>
      <c r="AJ15" s="69">
        <v>11</v>
      </c>
    </row>
    <row r="16" spans="2:45" x14ac:dyDescent="0.25">
      <c r="B16" s="8">
        <v>15</v>
      </c>
      <c r="C16" s="9" t="s">
        <v>21</v>
      </c>
      <c r="D16" s="10">
        <f t="shared" si="8"/>
        <v>8</v>
      </c>
      <c r="E16" s="1">
        <v>1</v>
      </c>
      <c r="F16" s="1">
        <v>1</v>
      </c>
      <c r="G16" s="69">
        <v>2</v>
      </c>
      <c r="H16" s="69">
        <v>8.1999999999999993</v>
      </c>
      <c r="I16" s="69">
        <v>7.4</v>
      </c>
      <c r="J16" s="69">
        <v>15</v>
      </c>
      <c r="K16" s="69">
        <v>16.8</v>
      </c>
      <c r="L16" s="69">
        <v>5.6</v>
      </c>
      <c r="M16" s="69">
        <v>7</v>
      </c>
      <c r="N16" s="69"/>
      <c r="O16" s="8">
        <v>15</v>
      </c>
      <c r="P16" s="4">
        <f t="shared" si="0"/>
        <v>12</v>
      </c>
      <c r="Q16" s="4">
        <f t="shared" si="1"/>
        <v>23</v>
      </c>
      <c r="R16" s="4">
        <f t="shared" si="2"/>
        <v>12.4</v>
      </c>
      <c r="S16" s="4">
        <f t="shared" si="3"/>
        <v>25.799999999999997</v>
      </c>
      <c r="T16" s="4">
        <f t="shared" si="4"/>
        <v>27</v>
      </c>
      <c r="U16" s="4">
        <f t="shared" si="5"/>
        <v>19.2</v>
      </c>
      <c r="V16" s="4">
        <f t="shared" si="6"/>
        <v>20.6</v>
      </c>
      <c r="W16" s="69">
        <v>8</v>
      </c>
      <c r="X16" s="69">
        <v>9</v>
      </c>
      <c r="Y16" s="69">
        <v>8.4</v>
      </c>
      <c r="Z16" s="69">
        <v>17.2</v>
      </c>
      <c r="AA16" s="69">
        <v>16</v>
      </c>
      <c r="AB16" s="69">
        <v>14</v>
      </c>
      <c r="AC16" s="69">
        <v>7.2</v>
      </c>
      <c r="AD16" s="69">
        <v>4</v>
      </c>
      <c r="AE16" s="69">
        <v>14</v>
      </c>
      <c r="AF16" s="69">
        <v>4</v>
      </c>
      <c r="AG16" s="69">
        <v>8.6</v>
      </c>
      <c r="AH16" s="69">
        <v>11</v>
      </c>
      <c r="AI16" s="69">
        <v>5.2</v>
      </c>
      <c r="AJ16" s="69">
        <v>13.4</v>
      </c>
    </row>
    <row r="17" spans="2:36" x14ac:dyDescent="0.25">
      <c r="B17" s="8">
        <v>16</v>
      </c>
      <c r="C17" s="9" t="s">
        <v>22</v>
      </c>
      <c r="D17" s="10">
        <f t="shared" si="8"/>
        <v>8</v>
      </c>
      <c r="E17" s="1">
        <v>1</v>
      </c>
      <c r="F17" s="1">
        <v>1</v>
      </c>
      <c r="G17" s="69">
        <v>3.8</v>
      </c>
      <c r="H17" s="69">
        <v>15</v>
      </c>
      <c r="I17" s="69">
        <v>4.2</v>
      </c>
      <c r="J17" s="69">
        <v>8.1999999999999993</v>
      </c>
      <c r="K17" s="69">
        <v>9</v>
      </c>
      <c r="L17" s="69">
        <v>5.2</v>
      </c>
      <c r="M17" s="69">
        <v>11.6</v>
      </c>
      <c r="N17" s="69"/>
      <c r="O17" s="8">
        <v>16</v>
      </c>
      <c r="P17" s="4">
        <f t="shared" si="0"/>
        <v>14</v>
      </c>
      <c r="Q17" s="4">
        <f t="shared" si="1"/>
        <v>20.6</v>
      </c>
      <c r="R17" s="4">
        <f t="shared" si="2"/>
        <v>13.2</v>
      </c>
      <c r="S17" s="4">
        <f t="shared" si="3"/>
        <v>22.6</v>
      </c>
      <c r="T17" s="4">
        <f t="shared" si="4"/>
        <v>24.7</v>
      </c>
      <c r="U17" s="4">
        <f t="shared" si="5"/>
        <v>21.8</v>
      </c>
      <c r="V17" s="4">
        <f t="shared" si="6"/>
        <v>21.2</v>
      </c>
      <c r="W17" s="69">
        <v>9</v>
      </c>
      <c r="X17" s="69">
        <v>7.6</v>
      </c>
      <c r="Y17" s="69">
        <v>7.6</v>
      </c>
      <c r="Z17" s="69">
        <v>14.8</v>
      </c>
      <c r="AA17" s="69">
        <v>17.399999999999999</v>
      </c>
      <c r="AB17" s="69">
        <v>16.8</v>
      </c>
      <c r="AC17" s="69">
        <v>8</v>
      </c>
      <c r="AD17" s="69">
        <v>5</v>
      </c>
      <c r="AE17" s="69">
        <v>13</v>
      </c>
      <c r="AF17" s="69">
        <v>5.6</v>
      </c>
      <c r="AG17" s="69">
        <v>7.8</v>
      </c>
      <c r="AH17" s="69">
        <v>7.3</v>
      </c>
      <c r="AI17" s="69">
        <v>5</v>
      </c>
      <c r="AJ17" s="69">
        <v>13.2</v>
      </c>
    </row>
    <row r="18" spans="2:36" x14ac:dyDescent="0.25">
      <c r="B18" s="8">
        <v>17</v>
      </c>
      <c r="C18" s="9" t="s">
        <v>21</v>
      </c>
      <c r="D18" s="10">
        <f t="shared" si="8"/>
        <v>9</v>
      </c>
      <c r="E18" s="1">
        <v>1</v>
      </c>
      <c r="F18" s="1">
        <v>1</v>
      </c>
      <c r="G18" s="69">
        <v>8.8000000000000007</v>
      </c>
      <c r="H18" s="69">
        <v>6</v>
      </c>
      <c r="I18" s="69">
        <v>9</v>
      </c>
      <c r="J18" s="69">
        <v>16.8</v>
      </c>
      <c r="K18" s="69">
        <v>13.8</v>
      </c>
      <c r="L18" s="69">
        <v>5</v>
      </c>
      <c r="M18" s="69">
        <v>7</v>
      </c>
      <c r="N18" s="69"/>
      <c r="O18" s="8">
        <v>17</v>
      </c>
      <c r="P18" s="4">
        <f t="shared" si="0"/>
        <v>17.2</v>
      </c>
      <c r="Q18" s="4">
        <f t="shared" si="1"/>
        <v>20</v>
      </c>
      <c r="R18" s="4">
        <f t="shared" si="2"/>
        <v>11.600000000000001</v>
      </c>
      <c r="S18" s="4">
        <f t="shared" si="3"/>
        <v>22.6</v>
      </c>
      <c r="T18" s="4">
        <f t="shared" si="4"/>
        <v>23</v>
      </c>
      <c r="U18" s="4">
        <f t="shared" si="5"/>
        <v>27.6</v>
      </c>
      <c r="V18" s="4">
        <f t="shared" si="6"/>
        <v>15</v>
      </c>
      <c r="W18" s="114">
        <v>10</v>
      </c>
      <c r="X18" s="69">
        <v>6</v>
      </c>
      <c r="Y18" s="69">
        <v>7.2</v>
      </c>
      <c r="Z18" s="69">
        <v>15</v>
      </c>
      <c r="AA18" s="69">
        <v>17</v>
      </c>
      <c r="AB18" s="69">
        <v>19</v>
      </c>
      <c r="AC18" s="69">
        <v>7</v>
      </c>
      <c r="AD18" s="69">
        <v>7.2</v>
      </c>
      <c r="AE18" s="69">
        <v>14</v>
      </c>
      <c r="AF18" s="69">
        <v>4.4000000000000004</v>
      </c>
      <c r="AG18" s="69">
        <v>7.6</v>
      </c>
      <c r="AH18" s="69">
        <v>6</v>
      </c>
      <c r="AI18" s="69">
        <v>8.6</v>
      </c>
      <c r="AJ18" s="69">
        <v>8</v>
      </c>
    </row>
    <row r="19" spans="2:36" x14ac:dyDescent="0.25">
      <c r="B19" s="8">
        <v>18</v>
      </c>
      <c r="C19" s="9" t="s">
        <v>22</v>
      </c>
      <c r="D19" s="10">
        <f t="shared" si="8"/>
        <v>9</v>
      </c>
      <c r="E19" s="1">
        <v>1</v>
      </c>
      <c r="F19" s="1">
        <v>1</v>
      </c>
      <c r="G19" s="69">
        <v>6</v>
      </c>
      <c r="H19" s="69">
        <v>14.8</v>
      </c>
      <c r="I19" s="69">
        <v>4.2</v>
      </c>
      <c r="J19" s="69">
        <v>8.8000000000000007</v>
      </c>
      <c r="K19" s="69">
        <v>11.6</v>
      </c>
      <c r="L19" s="69">
        <v>5</v>
      </c>
      <c r="M19" s="69">
        <v>13</v>
      </c>
      <c r="N19" s="69"/>
      <c r="O19" s="8">
        <v>18</v>
      </c>
      <c r="P19" s="4">
        <f t="shared" si="0"/>
        <v>18</v>
      </c>
      <c r="Q19" s="4">
        <f t="shared" si="1"/>
        <v>20.399999999999999</v>
      </c>
      <c r="R19" s="4">
        <f t="shared" si="2"/>
        <v>11.8</v>
      </c>
      <c r="S19" s="4">
        <f t="shared" si="3"/>
        <v>24</v>
      </c>
      <c r="T19" s="4">
        <f t="shared" si="4"/>
        <v>25</v>
      </c>
      <c r="U19" s="4">
        <f t="shared" si="5"/>
        <v>23</v>
      </c>
      <c r="V19" s="4">
        <f t="shared" si="6"/>
        <v>23.2</v>
      </c>
      <c r="W19" s="69">
        <v>11</v>
      </c>
      <c r="X19" s="69">
        <v>5.4</v>
      </c>
      <c r="Y19" s="69">
        <v>8.8000000000000007</v>
      </c>
      <c r="Z19" s="69">
        <v>16.399999999999999</v>
      </c>
      <c r="AA19" s="69">
        <v>17</v>
      </c>
      <c r="AB19" s="69">
        <v>14</v>
      </c>
      <c r="AC19" s="69">
        <v>8.1999999999999993</v>
      </c>
      <c r="AD19" s="69">
        <v>7</v>
      </c>
      <c r="AE19" s="113">
        <v>15</v>
      </c>
      <c r="AF19" s="69">
        <v>3</v>
      </c>
      <c r="AG19" s="69">
        <v>7.6</v>
      </c>
      <c r="AH19" s="69">
        <v>8</v>
      </c>
      <c r="AI19" s="69">
        <v>9</v>
      </c>
      <c r="AJ19" s="69">
        <v>15</v>
      </c>
    </row>
    <row r="20" spans="2:36" x14ac:dyDescent="0.25">
      <c r="B20" s="8">
        <v>19</v>
      </c>
      <c r="C20" s="9" t="s">
        <v>21</v>
      </c>
      <c r="D20" s="10">
        <f t="shared" si="8"/>
        <v>10</v>
      </c>
      <c r="E20" s="1">
        <v>1</v>
      </c>
      <c r="F20" s="1">
        <v>1</v>
      </c>
      <c r="G20" s="69">
        <v>5.4</v>
      </c>
      <c r="H20" s="69">
        <v>7.8</v>
      </c>
      <c r="I20" s="69">
        <v>7.8</v>
      </c>
      <c r="J20" s="69">
        <v>17.8</v>
      </c>
      <c r="K20" s="69">
        <v>15.3</v>
      </c>
      <c r="L20" s="69">
        <v>8</v>
      </c>
      <c r="M20" s="69">
        <v>6.8</v>
      </c>
      <c r="N20" s="69"/>
      <c r="O20" s="8">
        <v>19</v>
      </c>
      <c r="P20" s="4">
        <f t="shared" si="0"/>
        <v>17</v>
      </c>
      <c r="Q20" s="4">
        <f t="shared" si="1"/>
        <v>19</v>
      </c>
      <c r="R20" s="4">
        <f t="shared" si="2"/>
        <v>12</v>
      </c>
      <c r="S20" s="4">
        <f t="shared" si="3"/>
        <v>26.4</v>
      </c>
      <c r="T20" s="4">
        <f t="shared" si="4"/>
        <v>20.399999999999999</v>
      </c>
      <c r="U20" s="4">
        <f t="shared" si="5"/>
        <v>25.6</v>
      </c>
      <c r="V20" s="4">
        <f t="shared" si="6"/>
        <v>20</v>
      </c>
      <c r="W20" s="69">
        <v>11</v>
      </c>
      <c r="X20" s="69">
        <v>6</v>
      </c>
      <c r="Y20" s="69">
        <v>7</v>
      </c>
      <c r="Z20" s="69">
        <v>18.399999999999999</v>
      </c>
      <c r="AA20" s="69">
        <v>15.4</v>
      </c>
      <c r="AB20" s="69">
        <v>16.600000000000001</v>
      </c>
      <c r="AC20" s="69">
        <v>7</v>
      </c>
      <c r="AD20" s="69">
        <v>6</v>
      </c>
      <c r="AE20" s="69">
        <v>13</v>
      </c>
      <c r="AF20" s="69">
        <v>5</v>
      </c>
      <c r="AG20" s="69">
        <v>8</v>
      </c>
      <c r="AH20" s="69">
        <v>5</v>
      </c>
      <c r="AI20" s="69">
        <v>9</v>
      </c>
      <c r="AJ20" s="69">
        <v>13</v>
      </c>
    </row>
    <row r="21" spans="2:36" x14ac:dyDescent="0.25">
      <c r="B21" s="8">
        <v>20</v>
      </c>
      <c r="C21" s="9" t="s">
        <v>22</v>
      </c>
      <c r="D21" s="10">
        <f t="shared" si="8"/>
        <v>10</v>
      </c>
      <c r="E21" s="1">
        <v>1</v>
      </c>
      <c r="F21" s="1">
        <v>1</v>
      </c>
      <c r="G21" s="69">
        <v>3</v>
      </c>
      <c r="H21" s="69">
        <v>14</v>
      </c>
      <c r="I21" s="69">
        <v>5</v>
      </c>
      <c r="J21" s="69">
        <v>9</v>
      </c>
      <c r="K21" s="69">
        <v>9</v>
      </c>
      <c r="L21" s="69">
        <v>9.1999999999999993</v>
      </c>
      <c r="M21" s="69">
        <v>13</v>
      </c>
      <c r="N21" s="69"/>
      <c r="O21" s="8">
        <v>20</v>
      </c>
      <c r="P21" s="4">
        <f t="shared" si="0"/>
        <v>16.600000000000001</v>
      </c>
      <c r="Q21" s="4">
        <f t="shared" si="1"/>
        <v>22</v>
      </c>
      <c r="R21" s="4">
        <f t="shared" si="2"/>
        <v>14.6</v>
      </c>
      <c r="S21" s="4">
        <f t="shared" si="3"/>
        <v>22</v>
      </c>
      <c r="T21" s="4">
        <f t="shared" si="4"/>
        <v>3.6</v>
      </c>
      <c r="U21" s="4">
        <f t="shared" si="5"/>
        <v>23</v>
      </c>
      <c r="V21" s="4">
        <f t="shared" si="6"/>
        <v>21.8</v>
      </c>
      <c r="W21" s="69">
        <v>10.4</v>
      </c>
      <c r="X21" s="69">
        <v>9</v>
      </c>
      <c r="Y21" s="69">
        <v>8.6</v>
      </c>
      <c r="Z21" s="69">
        <v>15.4</v>
      </c>
      <c r="AA21" s="69">
        <v>1.6</v>
      </c>
      <c r="AB21" s="69">
        <v>16</v>
      </c>
      <c r="AC21" s="69">
        <v>7</v>
      </c>
      <c r="AD21" s="69">
        <v>6.2</v>
      </c>
      <c r="AE21" s="69">
        <v>13</v>
      </c>
      <c r="AF21" s="69">
        <v>6</v>
      </c>
      <c r="AG21" s="69">
        <v>6.6</v>
      </c>
      <c r="AH21" s="69">
        <v>2</v>
      </c>
      <c r="AI21" s="69">
        <v>7</v>
      </c>
      <c r="AJ21" s="69">
        <v>14.8</v>
      </c>
    </row>
    <row r="22" spans="2:36" x14ac:dyDescent="0.25">
      <c r="B22" s="8">
        <v>21</v>
      </c>
      <c r="C22" s="9" t="s">
        <v>21</v>
      </c>
      <c r="D22" s="10">
        <f t="shared" si="8"/>
        <v>11</v>
      </c>
      <c r="E22" s="1">
        <v>1</v>
      </c>
      <c r="F22" s="1">
        <v>1</v>
      </c>
      <c r="G22" s="69">
        <v>6</v>
      </c>
      <c r="H22" s="69">
        <v>3</v>
      </c>
      <c r="I22" s="69">
        <v>6.8</v>
      </c>
      <c r="J22" s="69">
        <v>16</v>
      </c>
      <c r="K22" s="69">
        <v>14.3</v>
      </c>
      <c r="L22" s="69">
        <v>15</v>
      </c>
      <c r="M22" s="69">
        <v>7.2</v>
      </c>
      <c r="N22" s="69"/>
      <c r="O22" s="8">
        <v>21</v>
      </c>
      <c r="P22" s="4">
        <f t="shared" si="0"/>
        <v>16.399999999999999</v>
      </c>
      <c r="Q22" s="4">
        <f t="shared" si="1"/>
        <v>22</v>
      </c>
      <c r="R22" s="4">
        <f t="shared" si="2"/>
        <v>15.2</v>
      </c>
      <c r="S22" s="4">
        <f t="shared" si="3"/>
        <v>24.599999999999998</v>
      </c>
      <c r="T22" s="4">
        <f t="shared" si="4"/>
        <v>15</v>
      </c>
      <c r="U22" s="4">
        <f t="shared" si="5"/>
        <v>24.2</v>
      </c>
      <c r="V22" s="4">
        <f t="shared" si="6"/>
        <v>20.6</v>
      </c>
      <c r="W22" s="69">
        <v>10.4</v>
      </c>
      <c r="X22" s="69">
        <v>7</v>
      </c>
      <c r="Y22" s="69">
        <v>9</v>
      </c>
      <c r="Z22" s="69">
        <v>17.399999999999999</v>
      </c>
      <c r="AA22" s="69">
        <v>9</v>
      </c>
      <c r="AB22" s="69">
        <v>18</v>
      </c>
      <c r="AC22" s="115">
        <v>7.2</v>
      </c>
      <c r="AD22" s="69">
        <v>6</v>
      </c>
      <c r="AE22" s="69">
        <v>15</v>
      </c>
      <c r="AF22" s="69">
        <v>6.2</v>
      </c>
      <c r="AG22" s="69">
        <v>7.2</v>
      </c>
      <c r="AH22" s="115">
        <v>6</v>
      </c>
      <c r="AI22" s="69">
        <v>6.2</v>
      </c>
      <c r="AJ22" s="69">
        <v>13.4</v>
      </c>
    </row>
    <row r="23" spans="2:36" x14ac:dyDescent="0.25">
      <c r="B23" s="8">
        <v>22</v>
      </c>
      <c r="C23" s="9" t="s">
        <v>22</v>
      </c>
      <c r="D23" s="10">
        <f t="shared" si="8"/>
        <v>11</v>
      </c>
      <c r="E23" s="1">
        <v>1</v>
      </c>
      <c r="F23" s="1">
        <v>1</v>
      </c>
      <c r="G23" s="69">
        <v>3</v>
      </c>
      <c r="H23" s="69">
        <v>13</v>
      </c>
      <c r="I23" s="69">
        <v>3.2</v>
      </c>
      <c r="J23" s="69">
        <v>7</v>
      </c>
      <c r="K23" s="69">
        <v>8</v>
      </c>
      <c r="L23" s="69">
        <v>8</v>
      </c>
      <c r="M23" s="69">
        <v>13</v>
      </c>
      <c r="N23" s="69"/>
      <c r="O23" s="8">
        <v>22</v>
      </c>
      <c r="P23" s="4">
        <f t="shared" si="0"/>
        <v>18</v>
      </c>
      <c r="Q23" s="4">
        <f t="shared" si="1"/>
        <v>22.8</v>
      </c>
      <c r="R23" s="4">
        <f t="shared" si="2"/>
        <v>10.6</v>
      </c>
      <c r="S23" s="4">
        <f t="shared" si="3"/>
        <v>15.4</v>
      </c>
      <c r="T23" s="4">
        <f t="shared" si="4"/>
        <v>22</v>
      </c>
      <c r="U23" s="4">
        <f t="shared" si="5"/>
        <v>23</v>
      </c>
      <c r="V23" s="4">
        <f t="shared" si="6"/>
        <v>20.200000000000003</v>
      </c>
      <c r="W23" s="69">
        <v>12</v>
      </c>
      <c r="X23" s="69">
        <v>8.4</v>
      </c>
      <c r="Y23" s="69">
        <v>9.6</v>
      </c>
      <c r="Z23" s="69">
        <v>10</v>
      </c>
      <c r="AA23" s="69">
        <v>15</v>
      </c>
      <c r="AB23" s="69">
        <v>13</v>
      </c>
      <c r="AC23" s="69">
        <v>7.4</v>
      </c>
      <c r="AD23" s="69">
        <v>6</v>
      </c>
      <c r="AE23" s="69">
        <v>14.4</v>
      </c>
      <c r="AF23" s="69">
        <v>1</v>
      </c>
      <c r="AG23" s="69">
        <v>5.4</v>
      </c>
      <c r="AH23" s="69">
        <v>7</v>
      </c>
      <c r="AI23" s="69">
        <v>10</v>
      </c>
      <c r="AJ23" s="69">
        <v>12.8</v>
      </c>
    </row>
    <row r="24" spans="2:36" x14ac:dyDescent="0.25">
      <c r="B24" s="8">
        <v>23</v>
      </c>
      <c r="C24" s="9" t="s">
        <v>21</v>
      </c>
      <c r="D24" s="10">
        <f t="shared" si="8"/>
        <v>12</v>
      </c>
      <c r="E24" s="1">
        <v>1</v>
      </c>
      <c r="F24" s="1">
        <v>1</v>
      </c>
      <c r="G24" s="69">
        <v>5</v>
      </c>
      <c r="H24" s="69">
        <v>6.2</v>
      </c>
      <c r="I24" s="69">
        <v>7</v>
      </c>
      <c r="J24" s="69">
        <v>14.5</v>
      </c>
      <c r="K24" s="69">
        <v>14</v>
      </c>
      <c r="L24" s="69">
        <v>13.5</v>
      </c>
      <c r="M24" s="69">
        <v>8</v>
      </c>
      <c r="N24" s="69"/>
      <c r="O24" s="8">
        <v>23</v>
      </c>
      <c r="P24" s="4">
        <f t="shared" si="0"/>
        <v>16.8</v>
      </c>
      <c r="Q24" s="4">
        <f t="shared" si="1"/>
        <v>22.8</v>
      </c>
      <c r="R24" s="4">
        <f t="shared" si="2"/>
        <v>12.8</v>
      </c>
      <c r="S24" s="4">
        <f t="shared" si="3"/>
        <v>27.2</v>
      </c>
      <c r="T24" s="4">
        <f t="shared" si="4"/>
        <v>23</v>
      </c>
      <c r="U24" s="4">
        <f t="shared" si="5"/>
        <v>28</v>
      </c>
      <c r="V24" s="4">
        <f t="shared" si="6"/>
        <v>19.2</v>
      </c>
      <c r="W24" s="69">
        <v>10.6</v>
      </c>
      <c r="X24" s="69">
        <v>7.4</v>
      </c>
      <c r="Y24" s="69">
        <v>8.4</v>
      </c>
      <c r="Z24" s="69">
        <v>15.2</v>
      </c>
      <c r="AA24" s="69">
        <v>16</v>
      </c>
      <c r="AB24" s="69">
        <v>18.2</v>
      </c>
      <c r="AC24" s="69">
        <v>7</v>
      </c>
      <c r="AD24" s="69">
        <v>6.2</v>
      </c>
      <c r="AE24" s="69">
        <v>15.4</v>
      </c>
      <c r="AF24" s="69">
        <v>4.4000000000000004</v>
      </c>
      <c r="AG24" s="69">
        <v>12</v>
      </c>
      <c r="AH24" s="69">
        <v>7</v>
      </c>
      <c r="AI24" s="69">
        <v>9.8000000000000007</v>
      </c>
      <c r="AJ24" s="69">
        <v>12.2</v>
      </c>
    </row>
    <row r="25" spans="2:36" x14ac:dyDescent="0.25">
      <c r="B25" s="8">
        <v>24</v>
      </c>
      <c r="C25" s="9" t="s">
        <v>22</v>
      </c>
      <c r="D25" s="10">
        <f t="shared" si="8"/>
        <v>12</v>
      </c>
      <c r="E25" s="1">
        <v>1</v>
      </c>
      <c r="F25" s="1">
        <v>1</v>
      </c>
      <c r="G25" s="69">
        <v>3</v>
      </c>
      <c r="H25" s="69">
        <v>13.6</v>
      </c>
      <c r="I25" s="69">
        <v>3.4</v>
      </c>
      <c r="J25" s="69">
        <v>18</v>
      </c>
      <c r="K25" s="69">
        <v>10.199999999999999</v>
      </c>
      <c r="L25" s="69">
        <v>9</v>
      </c>
      <c r="M25" s="69">
        <v>7.4</v>
      </c>
      <c r="N25" s="69"/>
      <c r="O25" s="8">
        <v>24</v>
      </c>
      <c r="P25" s="4">
        <f t="shared" si="0"/>
        <v>19.399999999999999</v>
      </c>
      <c r="Q25" s="4">
        <f t="shared" si="1"/>
        <v>20.7</v>
      </c>
      <c r="R25" s="4">
        <f t="shared" si="2"/>
        <v>15.3</v>
      </c>
      <c r="S25" s="4">
        <f t="shared" si="3"/>
        <v>23.5</v>
      </c>
      <c r="T25" s="4">
        <f t="shared" si="4"/>
        <v>28</v>
      </c>
      <c r="U25" s="4">
        <f t="shared" si="5"/>
        <v>20.399999999999999</v>
      </c>
      <c r="V25" s="4">
        <f t="shared" si="6"/>
        <v>21.6</v>
      </c>
      <c r="W25" s="69">
        <v>13</v>
      </c>
      <c r="X25" s="69">
        <v>6</v>
      </c>
      <c r="Y25" s="69">
        <v>9.3000000000000007</v>
      </c>
      <c r="Z25" s="69">
        <v>15.5</v>
      </c>
      <c r="AA25" s="69">
        <v>16</v>
      </c>
      <c r="AB25" s="69">
        <v>19</v>
      </c>
      <c r="AC25" s="69">
        <v>7.6</v>
      </c>
      <c r="AD25" s="69">
        <v>6.4</v>
      </c>
      <c r="AE25" s="69">
        <v>14.7</v>
      </c>
      <c r="AF25" s="69">
        <v>6</v>
      </c>
      <c r="AG25" s="69">
        <v>8</v>
      </c>
      <c r="AH25" s="69">
        <v>12</v>
      </c>
      <c r="AI25" s="69">
        <v>1.4</v>
      </c>
      <c r="AJ25" s="69">
        <v>14</v>
      </c>
    </row>
    <row r="26" spans="2:36" x14ac:dyDescent="0.25">
      <c r="B26" s="8">
        <v>25</v>
      </c>
      <c r="C26" s="9" t="s">
        <v>21</v>
      </c>
      <c r="D26" s="10">
        <f t="shared" si="8"/>
        <v>13</v>
      </c>
      <c r="E26" s="1">
        <v>1</v>
      </c>
      <c r="F26" s="1">
        <v>1</v>
      </c>
      <c r="G26" s="69">
        <v>10</v>
      </c>
      <c r="H26" s="69">
        <v>8</v>
      </c>
      <c r="I26" s="69">
        <v>8.4</v>
      </c>
      <c r="J26" s="69">
        <v>14.8</v>
      </c>
      <c r="K26" s="69">
        <v>18</v>
      </c>
      <c r="L26" s="69">
        <v>15</v>
      </c>
      <c r="M26" s="69">
        <v>7.6</v>
      </c>
      <c r="N26" s="69"/>
      <c r="O26" s="8">
        <v>25</v>
      </c>
      <c r="P26" s="4">
        <f t="shared" si="0"/>
        <v>18.8</v>
      </c>
      <c r="Q26" s="4">
        <f t="shared" si="1"/>
        <v>20</v>
      </c>
      <c r="R26" s="4">
        <f t="shared" si="2"/>
        <v>11.8</v>
      </c>
      <c r="S26" s="4">
        <f t="shared" si="3"/>
        <v>25</v>
      </c>
      <c r="T26" s="4">
        <f t="shared" si="4"/>
        <v>27.8</v>
      </c>
      <c r="U26" s="4">
        <f t="shared" si="5"/>
        <v>24</v>
      </c>
      <c r="V26" s="4">
        <f t="shared" si="6"/>
        <v>21</v>
      </c>
      <c r="W26" s="69">
        <v>12</v>
      </c>
      <c r="X26" s="69">
        <v>5</v>
      </c>
      <c r="Y26" s="69">
        <v>5.4</v>
      </c>
      <c r="Z26" s="69">
        <v>15</v>
      </c>
      <c r="AA26" s="69">
        <v>15.8</v>
      </c>
      <c r="AB26" s="69">
        <v>16</v>
      </c>
      <c r="AC26" s="69">
        <v>8</v>
      </c>
      <c r="AD26" s="69">
        <v>6.8</v>
      </c>
      <c r="AE26" s="69">
        <v>15</v>
      </c>
      <c r="AF26" s="69">
        <v>6.4</v>
      </c>
      <c r="AG26" s="69">
        <v>10</v>
      </c>
      <c r="AH26" s="69">
        <v>12</v>
      </c>
      <c r="AI26" s="69">
        <v>8</v>
      </c>
      <c r="AJ26" s="69">
        <v>13</v>
      </c>
    </row>
    <row r="27" spans="2:36" x14ac:dyDescent="0.25">
      <c r="B27" s="8">
        <v>26</v>
      </c>
      <c r="C27" s="9" t="s">
        <v>22</v>
      </c>
      <c r="D27" s="10">
        <f t="shared" si="8"/>
        <v>13</v>
      </c>
      <c r="E27" s="1">
        <v>1</v>
      </c>
      <c r="F27" s="1">
        <v>1</v>
      </c>
      <c r="G27" s="69">
        <v>4</v>
      </c>
      <c r="H27" s="69">
        <v>6</v>
      </c>
      <c r="I27" s="69">
        <v>3.8</v>
      </c>
      <c r="J27" s="69">
        <v>12.4</v>
      </c>
      <c r="K27" s="69">
        <v>9</v>
      </c>
      <c r="L27" s="69">
        <v>8</v>
      </c>
      <c r="M27" s="69">
        <v>14</v>
      </c>
      <c r="N27" s="69"/>
      <c r="O27" s="8">
        <v>26</v>
      </c>
      <c r="P27" s="4">
        <f t="shared" si="0"/>
        <v>18.399999999999999</v>
      </c>
      <c r="Q27" s="4">
        <f t="shared" si="1"/>
        <v>24.200000000000003</v>
      </c>
      <c r="R27" s="4">
        <f t="shared" si="2"/>
        <v>11.399999999999999</v>
      </c>
      <c r="S27" s="4">
        <f t="shared" si="3"/>
        <v>23</v>
      </c>
      <c r="T27" s="4">
        <f t="shared" si="4"/>
        <v>27.8</v>
      </c>
      <c r="U27" s="4">
        <f t="shared" si="5"/>
        <v>26.8</v>
      </c>
      <c r="V27" s="4">
        <f t="shared" si="6"/>
        <v>15</v>
      </c>
      <c r="W27" s="69">
        <v>12</v>
      </c>
      <c r="X27" s="69">
        <v>8.4</v>
      </c>
      <c r="Y27" s="69">
        <v>8.1999999999999993</v>
      </c>
      <c r="Z27" s="69">
        <v>15</v>
      </c>
      <c r="AA27" s="69">
        <v>15.8</v>
      </c>
      <c r="AB27" s="69">
        <v>16.8</v>
      </c>
      <c r="AC27" s="69">
        <v>7</v>
      </c>
      <c r="AD27" s="69">
        <v>6.4</v>
      </c>
      <c r="AE27" s="69">
        <v>15.8</v>
      </c>
      <c r="AF27" s="69">
        <v>3.2</v>
      </c>
      <c r="AG27" s="69">
        <v>8</v>
      </c>
      <c r="AH27" s="69">
        <v>12</v>
      </c>
      <c r="AI27" s="69">
        <v>10</v>
      </c>
      <c r="AJ27" s="69">
        <v>8</v>
      </c>
    </row>
    <row r="28" spans="2:36" x14ac:dyDescent="0.25">
      <c r="B28" s="8">
        <v>27</v>
      </c>
      <c r="C28" s="9" t="s">
        <v>21</v>
      </c>
      <c r="D28" s="10">
        <f t="shared" si="8"/>
        <v>14</v>
      </c>
      <c r="E28" s="1">
        <v>1</v>
      </c>
      <c r="F28" s="1">
        <v>1</v>
      </c>
      <c r="G28" s="69">
        <v>9</v>
      </c>
      <c r="H28" s="69">
        <v>11</v>
      </c>
      <c r="I28" s="69">
        <v>9.8000000000000007</v>
      </c>
      <c r="J28" s="69">
        <v>16.399999999999999</v>
      </c>
      <c r="K28" s="69">
        <v>17.600000000000001</v>
      </c>
      <c r="L28" s="69">
        <v>15.4</v>
      </c>
      <c r="M28" s="115">
        <v>7</v>
      </c>
      <c r="N28" s="69"/>
      <c r="O28" s="8">
        <v>27</v>
      </c>
      <c r="P28" s="4">
        <f t="shared" si="0"/>
        <v>18.600000000000001</v>
      </c>
      <c r="Q28" s="4">
        <f t="shared" si="1"/>
        <v>22.6</v>
      </c>
      <c r="R28" s="4">
        <f t="shared" si="2"/>
        <v>14.200000000000001</v>
      </c>
      <c r="S28" s="4">
        <f t="shared" si="3"/>
        <v>28</v>
      </c>
      <c r="T28" s="4">
        <f t="shared" si="4"/>
        <v>28.799999999999997</v>
      </c>
      <c r="U28" s="4">
        <f t="shared" si="5"/>
        <v>26.8</v>
      </c>
      <c r="V28" s="4">
        <f t="shared" si="6"/>
        <v>15</v>
      </c>
      <c r="W28" s="69">
        <v>13</v>
      </c>
      <c r="X28" s="69">
        <v>8</v>
      </c>
      <c r="Y28" s="69">
        <v>9.8000000000000007</v>
      </c>
      <c r="Z28" s="69">
        <v>17</v>
      </c>
      <c r="AA28" s="69">
        <v>17.399999999999999</v>
      </c>
      <c r="AB28" s="69">
        <v>19</v>
      </c>
      <c r="AC28" s="69">
        <v>6</v>
      </c>
      <c r="AD28" s="69">
        <v>5.6</v>
      </c>
      <c r="AE28" s="69">
        <v>14.6</v>
      </c>
      <c r="AF28" s="69">
        <v>4.4000000000000004</v>
      </c>
      <c r="AG28" s="69">
        <v>11</v>
      </c>
      <c r="AH28" s="69">
        <v>11.4</v>
      </c>
      <c r="AI28" s="69">
        <v>7.8</v>
      </c>
      <c r="AJ28" s="69">
        <v>9</v>
      </c>
    </row>
    <row r="29" spans="2:36" x14ac:dyDescent="0.25">
      <c r="B29" s="8">
        <v>28</v>
      </c>
      <c r="C29" s="9" t="s">
        <v>22</v>
      </c>
      <c r="D29" s="10">
        <f t="shared" si="8"/>
        <v>14</v>
      </c>
      <c r="E29" s="1">
        <v>1</v>
      </c>
      <c r="F29" s="1">
        <v>1</v>
      </c>
      <c r="G29" s="69">
        <v>6.6</v>
      </c>
      <c r="H29" s="69">
        <v>14</v>
      </c>
      <c r="I29" s="69">
        <v>4</v>
      </c>
      <c r="J29" s="69">
        <v>7.8</v>
      </c>
      <c r="K29" s="115">
        <v>9</v>
      </c>
      <c r="L29" s="69">
        <v>5.3</v>
      </c>
      <c r="M29" s="69">
        <v>11</v>
      </c>
      <c r="N29" s="69"/>
      <c r="O29" s="8">
        <v>28</v>
      </c>
      <c r="P29" s="4">
        <f t="shared" si="0"/>
        <v>18.2</v>
      </c>
      <c r="Q29" s="4">
        <f t="shared" si="1"/>
        <v>22.8</v>
      </c>
      <c r="R29" s="4">
        <f t="shared" si="2"/>
        <v>13.2</v>
      </c>
      <c r="S29" s="4">
        <f t="shared" si="3"/>
        <v>25.3</v>
      </c>
      <c r="T29" s="4">
        <f t="shared" si="4"/>
        <v>29.4</v>
      </c>
      <c r="U29" s="4">
        <f t="shared" si="5"/>
        <v>13.9</v>
      </c>
      <c r="V29" s="4">
        <f t="shared" si="6"/>
        <v>16.399999999999999</v>
      </c>
      <c r="W29" s="69">
        <v>12.2</v>
      </c>
      <c r="X29" s="69">
        <v>8.8000000000000007</v>
      </c>
      <c r="Y29" s="69">
        <v>10</v>
      </c>
      <c r="Z29" s="69">
        <v>17</v>
      </c>
      <c r="AA29" s="69">
        <v>15.4</v>
      </c>
      <c r="AB29" s="69">
        <v>7.9</v>
      </c>
      <c r="AC29" s="115">
        <v>8</v>
      </c>
      <c r="AD29" s="69">
        <v>6</v>
      </c>
      <c r="AE29" s="69">
        <v>14</v>
      </c>
      <c r="AF29" s="69">
        <v>3.2</v>
      </c>
      <c r="AG29" s="69">
        <v>8.3000000000000007</v>
      </c>
      <c r="AH29" s="115">
        <v>14</v>
      </c>
      <c r="AI29" s="69">
        <v>6</v>
      </c>
      <c r="AJ29" s="69">
        <v>8.4</v>
      </c>
    </row>
    <row r="30" spans="2:36" x14ac:dyDescent="0.25">
      <c r="B30" s="8">
        <v>29</v>
      </c>
      <c r="C30" s="9" t="s">
        <v>21</v>
      </c>
      <c r="D30" s="10">
        <f t="shared" si="8"/>
        <v>15</v>
      </c>
      <c r="E30" s="1">
        <v>1</v>
      </c>
      <c r="F30" s="1">
        <v>1</v>
      </c>
      <c r="G30" s="69">
        <v>8</v>
      </c>
      <c r="H30" s="69">
        <v>9</v>
      </c>
      <c r="I30" s="69">
        <v>8.4</v>
      </c>
      <c r="J30" s="69">
        <v>17.2</v>
      </c>
      <c r="K30" s="69">
        <v>16</v>
      </c>
      <c r="L30" s="69">
        <v>14</v>
      </c>
      <c r="M30" s="69">
        <v>7.2</v>
      </c>
      <c r="N30" s="69"/>
      <c r="O30" s="8">
        <v>29</v>
      </c>
      <c r="P30" s="4">
        <f t="shared" si="0"/>
        <v>20</v>
      </c>
      <c r="Q30" s="4">
        <f t="shared" si="1"/>
        <v>18</v>
      </c>
      <c r="R30" s="4">
        <f t="shared" si="2"/>
        <v>11.6</v>
      </c>
      <c r="S30" s="4">
        <f t="shared" si="3"/>
        <v>25.6</v>
      </c>
      <c r="T30" s="4">
        <f t="shared" si="4"/>
        <v>25.4</v>
      </c>
      <c r="U30" s="4">
        <f t="shared" si="5"/>
        <v>26</v>
      </c>
      <c r="V30" s="4">
        <f t="shared" si="6"/>
        <v>16</v>
      </c>
      <c r="W30" s="69">
        <v>14</v>
      </c>
      <c r="X30" s="69">
        <v>8</v>
      </c>
      <c r="Y30" s="69">
        <v>7.6</v>
      </c>
      <c r="Z30" s="69">
        <v>17.600000000000001</v>
      </c>
      <c r="AA30" s="69">
        <v>14.8</v>
      </c>
      <c r="AB30" s="69">
        <v>17.600000000000001</v>
      </c>
      <c r="AC30" s="69">
        <v>6</v>
      </c>
      <c r="AD30" s="69">
        <v>6</v>
      </c>
      <c r="AE30" s="69">
        <v>10</v>
      </c>
      <c r="AF30" s="69">
        <v>4</v>
      </c>
      <c r="AG30" s="69">
        <v>8</v>
      </c>
      <c r="AH30" s="69">
        <v>10.6</v>
      </c>
      <c r="AI30" s="69">
        <v>8.4</v>
      </c>
      <c r="AJ30" s="69">
        <v>10</v>
      </c>
    </row>
    <row r="31" spans="2:36" x14ac:dyDescent="0.25">
      <c r="B31" s="8">
        <v>30</v>
      </c>
      <c r="C31" s="9" t="s">
        <v>22</v>
      </c>
      <c r="D31" s="10">
        <f t="shared" si="8"/>
        <v>15</v>
      </c>
      <c r="E31" s="1">
        <v>1</v>
      </c>
      <c r="F31" s="1">
        <v>1</v>
      </c>
      <c r="G31" s="69">
        <v>4</v>
      </c>
      <c r="H31" s="69">
        <v>14</v>
      </c>
      <c r="I31" s="69">
        <v>4</v>
      </c>
      <c r="J31" s="69">
        <v>8.6</v>
      </c>
      <c r="K31" s="69">
        <v>11</v>
      </c>
      <c r="L31" s="69">
        <v>5.2</v>
      </c>
      <c r="M31" s="69">
        <v>13.4</v>
      </c>
      <c r="N31" s="69"/>
      <c r="O31" s="8">
        <v>30</v>
      </c>
      <c r="P31" s="4">
        <f t="shared" si="0"/>
        <v>18</v>
      </c>
      <c r="Q31" s="4">
        <f t="shared" si="1"/>
        <v>19.3</v>
      </c>
      <c r="R31" s="4">
        <f t="shared" si="2"/>
        <v>14.6</v>
      </c>
      <c r="S31" s="4">
        <f t="shared" si="3"/>
        <v>23.8</v>
      </c>
      <c r="T31" s="4">
        <f t="shared" si="4"/>
        <v>28</v>
      </c>
      <c r="U31" s="4">
        <f t="shared" si="5"/>
        <v>24.4</v>
      </c>
      <c r="V31" s="4">
        <f t="shared" si="6"/>
        <v>18</v>
      </c>
      <c r="W31" s="69">
        <v>10</v>
      </c>
      <c r="X31" s="69">
        <v>5.3</v>
      </c>
      <c r="Y31" s="69">
        <v>9.6</v>
      </c>
      <c r="Z31" s="69">
        <v>16.8</v>
      </c>
      <c r="AA31" s="69">
        <v>18</v>
      </c>
      <c r="AB31" s="69">
        <v>15</v>
      </c>
      <c r="AC31" s="69">
        <v>6</v>
      </c>
      <c r="AD31" s="69">
        <v>8</v>
      </c>
      <c r="AE31" s="69">
        <v>14</v>
      </c>
      <c r="AF31" s="69">
        <v>5</v>
      </c>
      <c r="AG31" s="69">
        <v>7</v>
      </c>
      <c r="AH31" s="69">
        <v>10</v>
      </c>
      <c r="AI31" s="69">
        <v>9.4</v>
      </c>
      <c r="AJ31" s="69">
        <v>12</v>
      </c>
    </row>
    <row r="32" spans="2:36" x14ac:dyDescent="0.25">
      <c r="B32" s="8">
        <v>31</v>
      </c>
      <c r="C32" s="9" t="s">
        <v>21</v>
      </c>
      <c r="D32" s="10">
        <f t="shared" si="8"/>
        <v>16</v>
      </c>
      <c r="E32" s="1">
        <v>1</v>
      </c>
      <c r="F32" s="1">
        <v>1</v>
      </c>
      <c r="G32" s="69">
        <v>9</v>
      </c>
      <c r="H32" s="69">
        <v>7.6</v>
      </c>
      <c r="I32" s="69">
        <v>7.6</v>
      </c>
      <c r="J32" s="69">
        <v>14.8</v>
      </c>
      <c r="K32" s="69">
        <v>17.399999999999999</v>
      </c>
      <c r="L32" s="69">
        <v>16.8</v>
      </c>
      <c r="M32" s="69">
        <v>8</v>
      </c>
      <c r="N32" s="69"/>
      <c r="O32" s="8">
        <v>31</v>
      </c>
      <c r="P32" s="4">
        <f t="shared" si="0"/>
        <v>19</v>
      </c>
      <c r="Q32" s="4">
        <f t="shared" si="1"/>
        <v>16.399999999999999</v>
      </c>
      <c r="R32" s="4">
        <f t="shared" si="2"/>
        <v>14.6</v>
      </c>
      <c r="S32" s="4">
        <f t="shared" si="3"/>
        <v>25.4</v>
      </c>
      <c r="T32" s="4">
        <f t="shared" si="4"/>
        <v>25</v>
      </c>
      <c r="U32" s="4">
        <f t="shared" si="5"/>
        <v>27</v>
      </c>
      <c r="V32" s="4">
        <f t="shared" si="6"/>
        <v>18.600000000000001</v>
      </c>
      <c r="W32" s="114">
        <v>12</v>
      </c>
      <c r="X32" s="69">
        <v>5.6</v>
      </c>
      <c r="Y32" s="69">
        <v>9.6</v>
      </c>
      <c r="Z32" s="69">
        <v>19.399999999999999</v>
      </c>
      <c r="AA32" s="69">
        <v>15</v>
      </c>
      <c r="AB32" s="69">
        <v>18</v>
      </c>
      <c r="AC32" s="69">
        <v>4.5999999999999996</v>
      </c>
      <c r="AD32" s="69">
        <v>7</v>
      </c>
      <c r="AE32" s="69">
        <v>10.8</v>
      </c>
      <c r="AF32" s="69">
        <v>5</v>
      </c>
      <c r="AG32" s="69">
        <v>6</v>
      </c>
      <c r="AH32" s="69">
        <v>10</v>
      </c>
      <c r="AI32" s="69">
        <v>9</v>
      </c>
      <c r="AJ32" s="69">
        <v>14</v>
      </c>
    </row>
    <row r="33" spans="2:36" x14ac:dyDescent="0.25">
      <c r="B33" s="8">
        <v>32</v>
      </c>
      <c r="C33" s="9" t="s">
        <v>22</v>
      </c>
      <c r="D33" s="10">
        <f t="shared" si="8"/>
        <v>16</v>
      </c>
      <c r="E33" s="1">
        <v>1</v>
      </c>
      <c r="F33" s="1">
        <v>1</v>
      </c>
      <c r="G33" s="69">
        <v>5</v>
      </c>
      <c r="H33" s="69">
        <v>13</v>
      </c>
      <c r="I33" s="69">
        <v>5.6</v>
      </c>
      <c r="J33" s="69">
        <v>7.8</v>
      </c>
      <c r="K33" s="69">
        <v>7.3</v>
      </c>
      <c r="L33" s="69">
        <v>5</v>
      </c>
      <c r="M33" s="69">
        <v>13.2</v>
      </c>
      <c r="N33" s="69"/>
      <c r="O33" s="8">
        <v>32</v>
      </c>
      <c r="P33" s="4">
        <f t="shared" si="0"/>
        <v>18.8</v>
      </c>
      <c r="Q33" s="4">
        <f t="shared" si="1"/>
        <v>20.399999999999999</v>
      </c>
      <c r="R33" s="4">
        <f t="shared" si="2"/>
        <v>17</v>
      </c>
      <c r="S33" s="4">
        <f t="shared" si="3"/>
        <v>28</v>
      </c>
      <c r="T33" s="4">
        <f t="shared" si="4"/>
        <v>21.4</v>
      </c>
      <c r="U33" s="4">
        <f t="shared" si="5"/>
        <v>28.799999999999997</v>
      </c>
      <c r="V33" s="4">
        <f t="shared" si="6"/>
        <v>21.8</v>
      </c>
      <c r="W33" s="69">
        <v>11</v>
      </c>
      <c r="X33" s="69">
        <v>7.4</v>
      </c>
      <c r="Y33" s="69">
        <v>11</v>
      </c>
      <c r="Z33" s="69">
        <v>19</v>
      </c>
      <c r="AA33" s="69">
        <v>14</v>
      </c>
      <c r="AB33" s="69">
        <v>19.399999999999999</v>
      </c>
      <c r="AC33" s="69">
        <v>6.8</v>
      </c>
      <c r="AD33" s="69">
        <v>7.8</v>
      </c>
      <c r="AE33" s="69">
        <v>13</v>
      </c>
      <c r="AF33" s="69">
        <v>6</v>
      </c>
      <c r="AG33" s="69">
        <v>9</v>
      </c>
      <c r="AH33" s="69">
        <v>7.4</v>
      </c>
      <c r="AI33" s="69">
        <v>9.4</v>
      </c>
      <c r="AJ33" s="69">
        <v>15</v>
      </c>
    </row>
    <row r="34" spans="2:36" x14ac:dyDescent="0.25">
      <c r="B34" s="8">
        <v>33</v>
      </c>
      <c r="C34" s="9" t="s">
        <v>21</v>
      </c>
      <c r="D34" s="10">
        <f t="shared" si="8"/>
        <v>17</v>
      </c>
      <c r="E34" s="1">
        <v>1</v>
      </c>
      <c r="F34" s="1">
        <v>1</v>
      </c>
      <c r="G34" s="114">
        <v>10</v>
      </c>
      <c r="H34" s="69">
        <v>6</v>
      </c>
      <c r="I34" s="69">
        <v>7.2</v>
      </c>
      <c r="J34" s="69">
        <v>15</v>
      </c>
      <c r="K34" s="69">
        <v>17</v>
      </c>
      <c r="L34" s="69">
        <v>19</v>
      </c>
      <c r="M34" s="69">
        <v>7</v>
      </c>
      <c r="N34" s="69"/>
      <c r="O34" s="8">
        <v>33</v>
      </c>
      <c r="P34" s="4">
        <f t="shared" si="0"/>
        <v>18</v>
      </c>
      <c r="Q34" s="4">
        <f t="shared" si="1"/>
        <v>25.4</v>
      </c>
      <c r="R34" s="4">
        <f t="shared" si="2"/>
        <v>16</v>
      </c>
      <c r="S34" s="4">
        <f t="shared" si="3"/>
        <v>23</v>
      </c>
      <c r="T34" s="4">
        <f t="shared" si="4"/>
        <v>23.5</v>
      </c>
      <c r="U34" s="4">
        <f t="shared" si="5"/>
        <v>23.8</v>
      </c>
      <c r="V34" s="4">
        <f t="shared" si="6"/>
        <v>21</v>
      </c>
      <c r="W34" s="69">
        <v>13</v>
      </c>
      <c r="X34" s="69">
        <v>8</v>
      </c>
      <c r="Y34" s="69">
        <v>10.8</v>
      </c>
      <c r="Z34" s="69">
        <v>17</v>
      </c>
      <c r="AA34" s="69">
        <v>12.5</v>
      </c>
      <c r="AB34" s="69">
        <v>16.600000000000001</v>
      </c>
      <c r="AC34" s="69">
        <v>7</v>
      </c>
      <c r="AD34" s="69">
        <v>5</v>
      </c>
      <c r="AE34" s="69">
        <v>17.399999999999999</v>
      </c>
      <c r="AF34" s="69">
        <v>5.2</v>
      </c>
      <c r="AG34" s="69">
        <v>6</v>
      </c>
      <c r="AH34" s="69">
        <v>11</v>
      </c>
      <c r="AI34" s="69">
        <v>7.2</v>
      </c>
      <c r="AJ34" s="69">
        <v>14</v>
      </c>
    </row>
    <row r="35" spans="2:36" x14ac:dyDescent="0.25">
      <c r="B35" s="8">
        <v>34</v>
      </c>
      <c r="C35" s="9" t="s">
        <v>22</v>
      </c>
      <c r="D35" s="10">
        <f t="shared" si="8"/>
        <v>17</v>
      </c>
      <c r="E35" s="1">
        <v>1</v>
      </c>
      <c r="F35" s="1">
        <v>1</v>
      </c>
      <c r="G35" s="69">
        <v>7.2</v>
      </c>
      <c r="H35" s="69">
        <v>14</v>
      </c>
      <c r="I35" s="69">
        <v>4.4000000000000004</v>
      </c>
      <c r="J35" s="69">
        <v>7.6</v>
      </c>
      <c r="K35" s="69">
        <v>6</v>
      </c>
      <c r="L35" s="69">
        <v>8.6</v>
      </c>
      <c r="M35" s="69">
        <v>8</v>
      </c>
      <c r="N35" s="69"/>
      <c r="O35" s="8">
        <v>34</v>
      </c>
      <c r="P35" s="4">
        <f t="shared" si="0"/>
        <v>18.600000000000001</v>
      </c>
      <c r="Q35" s="4">
        <f t="shared" si="1"/>
        <v>24</v>
      </c>
      <c r="R35" s="4">
        <f t="shared" si="2"/>
        <v>14.2</v>
      </c>
      <c r="S35" s="4">
        <f t="shared" si="3"/>
        <v>21</v>
      </c>
      <c r="T35" s="4">
        <f t="shared" si="4"/>
        <v>25.8</v>
      </c>
      <c r="U35" s="4">
        <f t="shared" si="5"/>
        <v>23</v>
      </c>
      <c r="V35" s="4">
        <f t="shared" si="6"/>
        <v>21</v>
      </c>
      <c r="W35" s="69">
        <v>11.8</v>
      </c>
      <c r="X35" s="69">
        <v>8</v>
      </c>
      <c r="Y35" s="69">
        <v>7.6</v>
      </c>
      <c r="Z35" s="69">
        <v>14</v>
      </c>
      <c r="AA35" s="69">
        <v>14.8</v>
      </c>
      <c r="AB35" s="69">
        <v>17</v>
      </c>
      <c r="AC35" s="69">
        <v>6</v>
      </c>
      <c r="AD35" s="69">
        <v>6.8</v>
      </c>
      <c r="AE35" s="69">
        <v>16</v>
      </c>
      <c r="AF35" s="69">
        <v>6.6</v>
      </c>
      <c r="AG35" s="69">
        <v>7</v>
      </c>
      <c r="AH35" s="69">
        <v>11</v>
      </c>
      <c r="AI35" s="69">
        <v>6</v>
      </c>
      <c r="AJ35" s="69">
        <v>15</v>
      </c>
    </row>
    <row r="36" spans="2:36" x14ac:dyDescent="0.25">
      <c r="B36" s="8">
        <v>35</v>
      </c>
      <c r="C36" s="9" t="s">
        <v>21</v>
      </c>
      <c r="D36" s="10">
        <f t="shared" si="8"/>
        <v>18</v>
      </c>
      <c r="E36" s="1">
        <v>1</v>
      </c>
      <c r="F36" s="1">
        <v>1</v>
      </c>
      <c r="G36" s="69">
        <v>11</v>
      </c>
      <c r="H36" s="69">
        <v>5.4</v>
      </c>
      <c r="I36" s="69">
        <v>8.8000000000000007</v>
      </c>
      <c r="J36" s="69">
        <v>16.399999999999999</v>
      </c>
      <c r="K36" s="69">
        <v>17</v>
      </c>
      <c r="L36" s="69">
        <v>14</v>
      </c>
      <c r="M36" s="69">
        <v>8.1999999999999993</v>
      </c>
      <c r="N36" s="69"/>
      <c r="O36" s="8">
        <v>35</v>
      </c>
      <c r="P36" s="4">
        <f t="shared" si="0"/>
        <v>14</v>
      </c>
      <c r="Q36" s="4">
        <f t="shared" si="1"/>
        <v>20.8</v>
      </c>
      <c r="R36" s="4">
        <f t="shared" si="2"/>
        <v>14.600000000000001</v>
      </c>
      <c r="S36" s="4">
        <f t="shared" si="3"/>
        <v>25</v>
      </c>
      <c r="T36" s="4">
        <f t="shared" si="4"/>
        <v>21.4</v>
      </c>
      <c r="U36" s="4">
        <f t="shared" si="5"/>
        <v>26.4</v>
      </c>
      <c r="V36" s="4">
        <f t="shared" si="6"/>
        <v>21.6</v>
      </c>
      <c r="W36" s="69">
        <v>10.199999999999999</v>
      </c>
      <c r="X36" s="69">
        <v>5.8</v>
      </c>
      <c r="Y36" s="69">
        <v>8.4</v>
      </c>
      <c r="Z36" s="69">
        <v>18</v>
      </c>
      <c r="AA36" s="69">
        <v>11.8</v>
      </c>
      <c r="AB36" s="69">
        <v>19.2</v>
      </c>
      <c r="AC36" s="115">
        <v>7.6</v>
      </c>
      <c r="AD36" s="69">
        <v>3.8</v>
      </c>
      <c r="AE36" s="69">
        <v>15</v>
      </c>
      <c r="AF36" s="69">
        <v>6.2</v>
      </c>
      <c r="AG36" s="69">
        <v>7</v>
      </c>
      <c r="AH36" s="69">
        <v>9.6</v>
      </c>
      <c r="AI36" s="69">
        <v>7.2</v>
      </c>
      <c r="AJ36" s="69">
        <v>14</v>
      </c>
    </row>
    <row r="37" spans="2:36" x14ac:dyDescent="0.25">
      <c r="B37" s="8">
        <v>36</v>
      </c>
      <c r="C37" s="9" t="s">
        <v>22</v>
      </c>
      <c r="D37" s="10">
        <f t="shared" si="8"/>
        <v>18</v>
      </c>
      <c r="E37" s="1">
        <v>1</v>
      </c>
      <c r="F37" s="1">
        <v>1</v>
      </c>
      <c r="G37" s="69">
        <v>7</v>
      </c>
      <c r="H37" s="113">
        <v>15</v>
      </c>
      <c r="I37" s="69">
        <v>3</v>
      </c>
      <c r="J37" s="69">
        <v>7.6</v>
      </c>
      <c r="K37" s="69">
        <v>8</v>
      </c>
      <c r="L37" s="69">
        <v>9</v>
      </c>
      <c r="M37" s="69">
        <v>15</v>
      </c>
      <c r="N37" s="69"/>
      <c r="O37" s="8">
        <v>36</v>
      </c>
      <c r="P37" s="4">
        <f t="shared" si="0"/>
        <v>15.399999999999999</v>
      </c>
      <c r="Q37" s="4">
        <f t="shared" si="1"/>
        <v>31.4</v>
      </c>
      <c r="R37" s="4">
        <f t="shared" si="2"/>
        <v>14.4</v>
      </c>
      <c r="S37" s="4">
        <f t="shared" si="3"/>
        <v>29</v>
      </c>
      <c r="T37" s="4">
        <f t="shared" si="4"/>
        <v>26.2</v>
      </c>
      <c r="U37" s="4">
        <f t="shared" si="5"/>
        <v>25.6</v>
      </c>
      <c r="V37" s="4">
        <f t="shared" si="6"/>
        <v>15.3</v>
      </c>
      <c r="W37" s="69">
        <v>9.1999999999999993</v>
      </c>
      <c r="X37" s="69">
        <v>9</v>
      </c>
      <c r="Y37" s="69">
        <v>9</v>
      </c>
      <c r="Z37" s="69">
        <v>20.8</v>
      </c>
      <c r="AA37" s="69">
        <v>17</v>
      </c>
      <c r="AB37" s="69">
        <v>18.2</v>
      </c>
      <c r="AC37" s="69">
        <v>3</v>
      </c>
      <c r="AD37" s="69">
        <v>6.2</v>
      </c>
      <c r="AE37" s="114">
        <v>22.4</v>
      </c>
      <c r="AF37" s="69">
        <v>5.4</v>
      </c>
      <c r="AG37" s="69">
        <v>8.1999999999999993</v>
      </c>
      <c r="AH37" s="69">
        <v>9.1999999999999993</v>
      </c>
      <c r="AI37" s="69">
        <v>7.4</v>
      </c>
      <c r="AJ37" s="69">
        <v>12.3</v>
      </c>
    </row>
    <row r="38" spans="2:36" x14ac:dyDescent="0.25">
      <c r="B38" s="8">
        <v>37</v>
      </c>
      <c r="C38" s="9" t="s">
        <v>21</v>
      </c>
      <c r="D38" s="10">
        <f t="shared" si="8"/>
        <v>19</v>
      </c>
      <c r="E38" s="1">
        <v>1</v>
      </c>
      <c r="F38" s="1">
        <v>1</v>
      </c>
      <c r="G38" s="69">
        <v>11</v>
      </c>
      <c r="H38" s="69">
        <v>6</v>
      </c>
      <c r="I38" s="69">
        <v>7</v>
      </c>
      <c r="J38" s="69">
        <v>18.399999999999999</v>
      </c>
      <c r="K38" s="69">
        <v>15.4</v>
      </c>
      <c r="L38" s="69">
        <v>16.600000000000001</v>
      </c>
      <c r="M38" s="69">
        <v>7</v>
      </c>
      <c r="N38" s="69"/>
      <c r="O38" s="8">
        <v>37</v>
      </c>
      <c r="P38" s="4">
        <f t="shared" si="0"/>
        <v>17</v>
      </c>
      <c r="Q38" s="4">
        <f t="shared" si="1"/>
        <v>23.8</v>
      </c>
      <c r="R38" s="4">
        <f t="shared" si="2"/>
        <v>14.2</v>
      </c>
      <c r="S38" s="4">
        <f t="shared" si="3"/>
        <v>30.799999999999997</v>
      </c>
      <c r="T38" s="4">
        <f t="shared" si="4"/>
        <v>26.2</v>
      </c>
      <c r="U38" s="4">
        <f t="shared" si="5"/>
        <v>24.2</v>
      </c>
      <c r="V38" s="4">
        <f t="shared" si="6"/>
        <v>24.6</v>
      </c>
      <c r="W38" s="69">
        <v>12</v>
      </c>
      <c r="X38" s="69">
        <v>8</v>
      </c>
      <c r="Y38" s="69">
        <v>6</v>
      </c>
      <c r="Z38" s="69">
        <v>21.2</v>
      </c>
      <c r="AA38" s="69">
        <v>17</v>
      </c>
      <c r="AB38" s="69">
        <v>17.2</v>
      </c>
      <c r="AC38" s="69">
        <v>9.6</v>
      </c>
      <c r="AD38" s="69">
        <v>5</v>
      </c>
      <c r="AE38" s="69">
        <v>15.8</v>
      </c>
      <c r="AF38" s="69">
        <v>8.1999999999999993</v>
      </c>
      <c r="AG38" s="69">
        <v>9.6</v>
      </c>
      <c r="AH38" s="69">
        <v>9.1999999999999993</v>
      </c>
      <c r="AI38" s="69">
        <v>7</v>
      </c>
      <c r="AJ38" s="69">
        <v>15</v>
      </c>
    </row>
    <row r="39" spans="2:36" x14ac:dyDescent="0.25">
      <c r="B39" s="8">
        <v>38</v>
      </c>
      <c r="C39" s="9" t="s">
        <v>22</v>
      </c>
      <c r="D39" s="10">
        <f t="shared" si="8"/>
        <v>19</v>
      </c>
      <c r="E39" s="1">
        <v>1</v>
      </c>
      <c r="F39" s="1">
        <v>1</v>
      </c>
      <c r="G39" s="69">
        <v>6</v>
      </c>
      <c r="H39" s="69">
        <v>13</v>
      </c>
      <c r="I39" s="69">
        <v>5</v>
      </c>
      <c r="J39" s="69">
        <v>8</v>
      </c>
      <c r="K39" s="69">
        <v>5</v>
      </c>
      <c r="L39" s="69">
        <v>9</v>
      </c>
      <c r="M39" s="69">
        <v>13</v>
      </c>
      <c r="N39" s="69"/>
      <c r="O39" s="8">
        <v>38</v>
      </c>
      <c r="P39" s="4">
        <f t="shared" si="0"/>
        <v>17.8</v>
      </c>
      <c r="Q39" s="4">
        <f t="shared" si="1"/>
        <v>20.399999999999999</v>
      </c>
      <c r="R39" s="4">
        <f t="shared" si="2"/>
        <v>13.399999999999999</v>
      </c>
      <c r="S39" s="4">
        <f t="shared" si="3"/>
        <v>31</v>
      </c>
      <c r="T39" s="4">
        <f t="shared" si="4"/>
        <v>26</v>
      </c>
      <c r="U39" s="4">
        <f t="shared" si="5"/>
        <v>25.2</v>
      </c>
      <c r="V39" s="4">
        <f t="shared" si="6"/>
        <v>23</v>
      </c>
      <c r="W39" s="69">
        <v>10.8</v>
      </c>
      <c r="X39" s="69">
        <v>8.6</v>
      </c>
      <c r="Y39" s="69">
        <v>8.1999999999999993</v>
      </c>
      <c r="Z39" s="69">
        <v>19.600000000000001</v>
      </c>
      <c r="AA39" s="69">
        <v>16</v>
      </c>
      <c r="AB39" s="69">
        <v>17.2</v>
      </c>
      <c r="AC39" s="69">
        <v>8</v>
      </c>
      <c r="AD39" s="69">
        <v>7</v>
      </c>
      <c r="AE39" s="69">
        <v>11.8</v>
      </c>
      <c r="AF39" s="69">
        <v>5.2</v>
      </c>
      <c r="AG39" s="69">
        <v>11.4</v>
      </c>
      <c r="AH39" s="69">
        <v>10</v>
      </c>
      <c r="AI39" s="69">
        <v>8</v>
      </c>
      <c r="AJ39" s="69">
        <v>15</v>
      </c>
    </row>
    <row r="40" spans="2:36" x14ac:dyDescent="0.25">
      <c r="B40" s="8">
        <v>39</v>
      </c>
      <c r="C40" s="9" t="s">
        <v>21</v>
      </c>
      <c r="D40" s="10">
        <f t="shared" si="8"/>
        <v>20</v>
      </c>
      <c r="E40" s="1">
        <v>1</v>
      </c>
      <c r="F40" s="1">
        <v>1</v>
      </c>
      <c r="G40" s="69">
        <v>10.4</v>
      </c>
      <c r="H40" s="69">
        <v>9</v>
      </c>
      <c r="I40" s="69">
        <v>8.6</v>
      </c>
      <c r="J40" s="69">
        <v>15.4</v>
      </c>
      <c r="K40" s="69">
        <v>1.6</v>
      </c>
      <c r="L40" s="69">
        <v>16</v>
      </c>
      <c r="M40" s="69">
        <v>7</v>
      </c>
      <c r="N40" s="69"/>
      <c r="O40" s="8">
        <v>39</v>
      </c>
      <c r="P40" s="4">
        <f t="shared" si="0"/>
        <v>17.3</v>
      </c>
      <c r="Q40" s="4">
        <f t="shared" si="1"/>
        <v>19.600000000000001</v>
      </c>
      <c r="R40" s="4">
        <f t="shared" si="2"/>
        <v>13.4</v>
      </c>
      <c r="S40" s="4">
        <f t="shared" si="3"/>
        <v>22.4</v>
      </c>
      <c r="T40" s="4">
        <f t="shared" si="4"/>
        <v>23</v>
      </c>
      <c r="U40" s="4">
        <f t="shared" si="5"/>
        <v>24.6</v>
      </c>
      <c r="V40" s="4">
        <f t="shared" si="6"/>
        <v>19.399999999999999</v>
      </c>
      <c r="W40" s="69">
        <v>11.3</v>
      </c>
      <c r="X40" s="69">
        <v>3</v>
      </c>
      <c r="Y40" s="69">
        <v>7.4</v>
      </c>
      <c r="Z40" s="69">
        <v>15.2</v>
      </c>
      <c r="AA40" s="69">
        <v>11.8</v>
      </c>
      <c r="AB40" s="69">
        <v>16</v>
      </c>
      <c r="AC40" s="69">
        <v>7.4</v>
      </c>
      <c r="AD40" s="69">
        <v>6</v>
      </c>
      <c r="AE40" s="69">
        <v>16.600000000000001</v>
      </c>
      <c r="AF40" s="69">
        <v>6</v>
      </c>
      <c r="AG40" s="69">
        <v>7.2</v>
      </c>
      <c r="AH40" s="69">
        <v>11.2</v>
      </c>
      <c r="AI40" s="69">
        <v>8.6</v>
      </c>
      <c r="AJ40" s="69">
        <v>12</v>
      </c>
    </row>
    <row r="41" spans="2:36" x14ac:dyDescent="0.25">
      <c r="B41" s="8">
        <v>40</v>
      </c>
      <c r="C41" s="9" t="s">
        <v>22</v>
      </c>
      <c r="D41" s="10">
        <f t="shared" si="8"/>
        <v>20</v>
      </c>
      <c r="E41" s="1">
        <v>1</v>
      </c>
      <c r="F41" s="1">
        <v>1</v>
      </c>
      <c r="G41" s="69">
        <v>6.2</v>
      </c>
      <c r="H41" s="69">
        <v>13</v>
      </c>
      <c r="I41" s="69">
        <v>6</v>
      </c>
      <c r="J41" s="69">
        <v>6.6</v>
      </c>
      <c r="K41" s="69">
        <v>2</v>
      </c>
      <c r="L41" s="69">
        <v>7</v>
      </c>
      <c r="M41" s="69">
        <v>14.8</v>
      </c>
      <c r="N41" s="69"/>
      <c r="O41" s="8">
        <v>40</v>
      </c>
      <c r="P41" s="4">
        <f t="shared" si="0"/>
        <v>17.399999999999999</v>
      </c>
      <c r="Q41" s="4">
        <f t="shared" si="1"/>
        <v>15.8</v>
      </c>
      <c r="R41" s="4">
        <f t="shared" si="2"/>
        <v>9.8000000000000007</v>
      </c>
      <c r="S41" s="4">
        <f t="shared" si="3"/>
        <v>31</v>
      </c>
      <c r="T41" s="4">
        <f t="shared" si="4"/>
        <v>22.4</v>
      </c>
      <c r="U41" s="4">
        <f t="shared" si="5"/>
        <v>22.700000000000003</v>
      </c>
      <c r="V41" s="4">
        <f t="shared" si="6"/>
        <v>22.7</v>
      </c>
      <c r="W41" s="69">
        <v>11.4</v>
      </c>
      <c r="X41" s="69">
        <v>8</v>
      </c>
      <c r="Y41" s="69">
        <v>6.8</v>
      </c>
      <c r="Z41" s="69">
        <v>14.2</v>
      </c>
      <c r="AA41" s="69">
        <v>15.6</v>
      </c>
      <c r="AB41" s="69">
        <v>13.4</v>
      </c>
      <c r="AC41" s="69">
        <v>7.7</v>
      </c>
      <c r="AD41" s="69">
        <v>6</v>
      </c>
      <c r="AE41" s="69">
        <v>7.8</v>
      </c>
      <c r="AF41" s="69">
        <v>3</v>
      </c>
      <c r="AG41" s="69">
        <v>16.8</v>
      </c>
      <c r="AH41" s="69">
        <v>6.8</v>
      </c>
      <c r="AI41" s="69">
        <v>9.3000000000000007</v>
      </c>
      <c r="AJ41" s="69">
        <v>15</v>
      </c>
    </row>
    <row r="42" spans="2:36" x14ac:dyDescent="0.25">
      <c r="B42" s="8">
        <v>41</v>
      </c>
      <c r="C42" s="9" t="s">
        <v>21</v>
      </c>
      <c r="D42" s="10">
        <f t="shared" si="8"/>
        <v>21</v>
      </c>
      <c r="E42" s="1">
        <v>1</v>
      </c>
      <c r="F42" s="1">
        <v>1</v>
      </c>
      <c r="G42" s="69">
        <v>10.4</v>
      </c>
      <c r="H42" s="69">
        <v>7</v>
      </c>
      <c r="I42" s="69">
        <v>9</v>
      </c>
      <c r="J42" s="69">
        <v>17.399999999999999</v>
      </c>
      <c r="K42" s="69">
        <v>9</v>
      </c>
      <c r="L42" s="69">
        <v>18</v>
      </c>
      <c r="M42" s="115">
        <v>7.2</v>
      </c>
      <c r="N42" s="69"/>
      <c r="O42" s="8">
        <v>41</v>
      </c>
      <c r="P42" s="4">
        <f t="shared" si="0"/>
        <v>23.8</v>
      </c>
      <c r="Q42" s="4">
        <f t="shared" si="1"/>
        <v>29.9</v>
      </c>
      <c r="R42" s="4">
        <f t="shared" si="2"/>
        <v>11</v>
      </c>
      <c r="S42" s="4">
        <f t="shared" si="3"/>
        <v>28.4</v>
      </c>
      <c r="T42" s="4">
        <f t="shared" si="4"/>
        <v>26.6</v>
      </c>
      <c r="U42" s="4">
        <f t="shared" si="5"/>
        <v>25.2</v>
      </c>
      <c r="V42" s="4">
        <f t="shared" si="6"/>
        <v>22.4</v>
      </c>
      <c r="W42" s="69">
        <v>12.4</v>
      </c>
      <c r="X42" s="69">
        <v>15.6</v>
      </c>
      <c r="Y42" s="69">
        <v>7.8</v>
      </c>
      <c r="Z42" s="69">
        <v>19.2</v>
      </c>
      <c r="AA42" s="69">
        <v>15</v>
      </c>
      <c r="AB42" s="69">
        <v>17.2</v>
      </c>
      <c r="AC42" s="69">
        <v>7.4</v>
      </c>
      <c r="AD42" s="69">
        <v>11.4</v>
      </c>
      <c r="AE42" s="69">
        <v>14.3</v>
      </c>
      <c r="AF42" s="69">
        <v>3.2</v>
      </c>
      <c r="AG42" s="69">
        <v>9.1999999999999993</v>
      </c>
      <c r="AH42" s="69">
        <v>11.6</v>
      </c>
      <c r="AI42" s="69">
        <v>8</v>
      </c>
      <c r="AJ42" s="69">
        <v>15</v>
      </c>
    </row>
    <row r="43" spans="2:36" x14ac:dyDescent="0.25">
      <c r="B43" s="8">
        <v>42</v>
      </c>
      <c r="C43" s="9" t="s">
        <v>22</v>
      </c>
      <c r="D43" s="10">
        <f t="shared" si="8"/>
        <v>21</v>
      </c>
      <c r="E43" s="1">
        <v>1</v>
      </c>
      <c r="F43" s="1">
        <v>1</v>
      </c>
      <c r="G43" s="69">
        <v>6</v>
      </c>
      <c r="H43" s="69">
        <v>15</v>
      </c>
      <c r="I43" s="69">
        <v>6.2</v>
      </c>
      <c r="J43" s="69">
        <v>7.2</v>
      </c>
      <c r="K43" s="115">
        <v>6</v>
      </c>
      <c r="L43" s="69">
        <v>6.2</v>
      </c>
      <c r="M43" s="69">
        <v>13.4</v>
      </c>
      <c r="N43" s="69"/>
      <c r="O43" s="8">
        <v>42</v>
      </c>
      <c r="P43" s="4">
        <f t="shared" si="0"/>
        <v>18.600000000000001</v>
      </c>
      <c r="Q43" s="4">
        <f t="shared" si="1"/>
        <v>20.2</v>
      </c>
      <c r="R43" s="4">
        <f t="shared" si="2"/>
        <v>12.6</v>
      </c>
      <c r="S43" s="4">
        <f t="shared" si="3"/>
        <v>30.400000000000002</v>
      </c>
      <c r="T43" s="4">
        <f t="shared" si="4"/>
        <v>23.2</v>
      </c>
      <c r="U43" s="4">
        <f t="shared" si="5"/>
        <v>22.4</v>
      </c>
      <c r="V43" s="4">
        <f t="shared" si="6"/>
        <v>16</v>
      </c>
      <c r="W43" s="69">
        <v>11.8</v>
      </c>
      <c r="X43" s="69">
        <v>8.1999999999999993</v>
      </c>
      <c r="Y43" s="69">
        <v>7.8</v>
      </c>
      <c r="Z43" s="69">
        <v>12.8</v>
      </c>
      <c r="AA43" s="69">
        <v>13.2</v>
      </c>
      <c r="AB43" s="69">
        <v>16.2</v>
      </c>
      <c r="AC43" s="115">
        <v>5</v>
      </c>
      <c r="AD43" s="69">
        <v>6.8</v>
      </c>
      <c r="AE43" s="69">
        <v>12</v>
      </c>
      <c r="AF43" s="69">
        <v>4.8</v>
      </c>
      <c r="AG43" s="69">
        <v>17.600000000000001</v>
      </c>
      <c r="AH43" s="69">
        <v>10</v>
      </c>
      <c r="AI43" s="69">
        <v>6.2</v>
      </c>
      <c r="AJ43" s="69">
        <v>11</v>
      </c>
    </row>
    <row r="44" spans="2:36" x14ac:dyDescent="0.25">
      <c r="B44" s="8">
        <v>43</v>
      </c>
      <c r="C44" s="9" t="s">
        <v>21</v>
      </c>
      <c r="D44" s="10">
        <f t="shared" si="8"/>
        <v>22</v>
      </c>
      <c r="E44" s="1">
        <v>1</v>
      </c>
      <c r="F44" s="1">
        <v>1</v>
      </c>
      <c r="G44" s="69">
        <v>12</v>
      </c>
      <c r="H44" s="69">
        <v>8.4</v>
      </c>
      <c r="I44" s="69">
        <v>9.6</v>
      </c>
      <c r="J44" s="69">
        <v>10</v>
      </c>
      <c r="K44" s="69">
        <v>15</v>
      </c>
      <c r="L44" s="69">
        <v>13</v>
      </c>
      <c r="M44" s="69">
        <v>7.4</v>
      </c>
      <c r="N44" s="69"/>
      <c r="O44" s="8">
        <v>43</v>
      </c>
      <c r="P44" s="4">
        <f t="shared" si="0"/>
        <v>16.799999999999997</v>
      </c>
      <c r="Q44" s="4">
        <f t="shared" si="1"/>
        <v>23.200000000000003</v>
      </c>
      <c r="R44" s="4">
        <f t="shared" si="2"/>
        <v>10.6</v>
      </c>
      <c r="S44" s="4">
        <f t="shared" si="3"/>
        <v>28.2</v>
      </c>
      <c r="T44" s="4">
        <f t="shared" si="4"/>
        <v>24.4</v>
      </c>
      <c r="U44" s="4">
        <f t="shared" si="5"/>
        <v>23.4</v>
      </c>
      <c r="V44" s="4">
        <f t="shared" si="6"/>
        <v>18.8</v>
      </c>
      <c r="W44" s="69">
        <v>11.2</v>
      </c>
      <c r="X44" s="69">
        <v>8.8000000000000007</v>
      </c>
      <c r="Y44" s="69">
        <v>7</v>
      </c>
      <c r="Z44" s="69">
        <v>19.2</v>
      </c>
      <c r="AA44" s="69">
        <v>16</v>
      </c>
      <c r="AB44" s="69">
        <v>15.6</v>
      </c>
      <c r="AC44" s="69">
        <v>7</v>
      </c>
      <c r="AD44" s="69">
        <v>5.6</v>
      </c>
      <c r="AE44" s="69">
        <v>14.4</v>
      </c>
      <c r="AF44" s="69">
        <v>3.6</v>
      </c>
      <c r="AG44" s="69">
        <v>9</v>
      </c>
      <c r="AH44" s="69">
        <v>8.4</v>
      </c>
      <c r="AI44" s="69">
        <v>7.8</v>
      </c>
      <c r="AJ44" s="69">
        <v>11.8</v>
      </c>
    </row>
    <row r="45" spans="2:36" x14ac:dyDescent="0.25">
      <c r="B45" s="8">
        <v>44</v>
      </c>
      <c r="C45" s="9" t="s">
        <v>22</v>
      </c>
      <c r="D45" s="10">
        <f t="shared" si="8"/>
        <v>22</v>
      </c>
      <c r="E45" s="1">
        <v>1</v>
      </c>
      <c r="F45" s="1">
        <v>1</v>
      </c>
      <c r="G45" s="69">
        <v>6</v>
      </c>
      <c r="H45" s="69">
        <v>14.4</v>
      </c>
      <c r="I45" s="69">
        <v>1</v>
      </c>
      <c r="J45" s="69">
        <v>5.4</v>
      </c>
      <c r="K45" s="69">
        <v>7</v>
      </c>
      <c r="L45" s="69">
        <v>10</v>
      </c>
      <c r="M45" s="69">
        <v>12.8</v>
      </c>
      <c r="N45" s="69"/>
      <c r="O45" s="8">
        <v>44</v>
      </c>
      <c r="P45" s="4">
        <f t="shared" si="0"/>
        <v>16.2</v>
      </c>
      <c r="Q45" s="4">
        <f t="shared" si="1"/>
        <v>22.8</v>
      </c>
      <c r="R45" s="4">
        <f t="shared" si="2"/>
        <v>10.600000000000001</v>
      </c>
      <c r="S45" s="4">
        <f t="shared" si="3"/>
        <v>17.399999999999999</v>
      </c>
      <c r="T45" s="4">
        <f t="shared" si="4"/>
        <v>22.2</v>
      </c>
      <c r="U45" s="4">
        <f t="shared" si="5"/>
        <v>22</v>
      </c>
      <c r="V45" s="4">
        <f t="shared" si="6"/>
        <v>13.2</v>
      </c>
      <c r="W45" s="69">
        <v>12.2</v>
      </c>
      <c r="X45" s="69">
        <v>9.4</v>
      </c>
      <c r="Y45" s="69">
        <v>8.4</v>
      </c>
      <c r="Z45" s="69">
        <v>11.4</v>
      </c>
      <c r="AA45" s="69">
        <v>14.2</v>
      </c>
      <c r="AB45" s="69">
        <v>14.4</v>
      </c>
      <c r="AC45" s="69">
        <v>7</v>
      </c>
      <c r="AD45" s="115">
        <v>4</v>
      </c>
      <c r="AE45" s="69">
        <v>13.4</v>
      </c>
      <c r="AF45" s="69">
        <v>2.2000000000000002</v>
      </c>
      <c r="AG45" s="69">
        <v>6</v>
      </c>
      <c r="AH45" s="69">
        <v>8</v>
      </c>
      <c r="AI45" s="69">
        <v>7.6</v>
      </c>
      <c r="AJ45" s="69">
        <v>6.2</v>
      </c>
    </row>
    <row r="46" spans="2:36" x14ac:dyDescent="0.25">
      <c r="B46" s="8">
        <v>45</v>
      </c>
      <c r="C46" s="9" t="s">
        <v>21</v>
      </c>
      <c r="D46" s="10">
        <f t="shared" si="8"/>
        <v>23</v>
      </c>
      <c r="E46" s="1">
        <v>1</v>
      </c>
      <c r="F46" s="1">
        <v>1</v>
      </c>
      <c r="G46" s="69">
        <v>10.6</v>
      </c>
      <c r="H46" s="69">
        <v>7.4</v>
      </c>
      <c r="I46" s="69">
        <v>8.4</v>
      </c>
      <c r="J46" s="69">
        <v>15.2</v>
      </c>
      <c r="K46" s="69">
        <v>16</v>
      </c>
      <c r="L46" s="69">
        <v>18.2</v>
      </c>
      <c r="M46" s="69">
        <v>7</v>
      </c>
      <c r="N46" s="69"/>
      <c r="O46" s="8">
        <v>45</v>
      </c>
      <c r="P46" s="4">
        <f t="shared" si="0"/>
        <v>18</v>
      </c>
      <c r="Q46" s="4">
        <f t="shared" si="1"/>
        <v>15</v>
      </c>
      <c r="R46" s="4">
        <f t="shared" si="2"/>
        <v>14.2</v>
      </c>
      <c r="S46" s="4">
        <f t="shared" si="3"/>
        <v>26</v>
      </c>
      <c r="T46" s="4">
        <f t="shared" si="4"/>
        <v>24.4</v>
      </c>
      <c r="U46" s="4">
        <f t="shared" si="5"/>
        <v>24.4</v>
      </c>
      <c r="V46" s="4">
        <f t="shared" si="6"/>
        <v>14.2</v>
      </c>
      <c r="W46" s="69">
        <v>12</v>
      </c>
      <c r="X46" s="69">
        <v>7</v>
      </c>
      <c r="Y46" s="69">
        <v>10</v>
      </c>
      <c r="Z46" s="69">
        <v>19.399999999999999</v>
      </c>
      <c r="AA46" s="69">
        <v>16</v>
      </c>
      <c r="AB46" s="69">
        <v>14.4</v>
      </c>
      <c r="AC46" s="69">
        <v>6</v>
      </c>
      <c r="AD46" s="69">
        <v>6</v>
      </c>
      <c r="AE46" s="69">
        <v>8</v>
      </c>
      <c r="AF46" s="69">
        <v>4.2</v>
      </c>
      <c r="AG46" s="69">
        <v>6.6</v>
      </c>
      <c r="AH46" s="69">
        <v>8.4</v>
      </c>
      <c r="AI46" s="69">
        <v>10</v>
      </c>
      <c r="AJ46" s="69">
        <v>8.1999999999999993</v>
      </c>
    </row>
    <row r="47" spans="2:36" x14ac:dyDescent="0.25">
      <c r="B47" s="8">
        <v>46</v>
      </c>
      <c r="C47" s="9" t="s">
        <v>22</v>
      </c>
      <c r="D47" s="10">
        <f t="shared" si="8"/>
        <v>23</v>
      </c>
      <c r="E47" s="1">
        <v>1</v>
      </c>
      <c r="F47" s="1">
        <v>1</v>
      </c>
      <c r="G47" s="69">
        <v>6.2</v>
      </c>
      <c r="H47" s="69">
        <v>15.4</v>
      </c>
      <c r="I47" s="69">
        <v>4.4000000000000004</v>
      </c>
      <c r="J47" s="69">
        <v>12</v>
      </c>
      <c r="K47" s="69">
        <v>7</v>
      </c>
      <c r="L47" s="69">
        <v>9.8000000000000007</v>
      </c>
      <c r="M47" s="69">
        <v>12.2</v>
      </c>
      <c r="N47" s="69"/>
      <c r="O47" s="8">
        <v>46</v>
      </c>
      <c r="P47" s="4">
        <f t="shared" si="0"/>
        <v>17.2</v>
      </c>
      <c r="Q47" s="4">
        <f t="shared" si="1"/>
        <v>19</v>
      </c>
      <c r="R47" s="4">
        <f t="shared" si="2"/>
        <v>15</v>
      </c>
      <c r="S47" s="4">
        <f t="shared" si="3"/>
        <v>25.4</v>
      </c>
      <c r="T47" s="4">
        <f t="shared" si="4"/>
        <v>17.600000000000001</v>
      </c>
      <c r="U47" s="4">
        <f t="shared" si="5"/>
        <v>25</v>
      </c>
      <c r="V47" s="4">
        <f t="shared" si="6"/>
        <v>16.100000000000001</v>
      </c>
      <c r="W47" s="69">
        <v>11.4</v>
      </c>
      <c r="X47" s="69">
        <v>7</v>
      </c>
      <c r="Y47" s="69">
        <v>10</v>
      </c>
      <c r="Z47" s="69">
        <v>12</v>
      </c>
      <c r="AA47" s="69">
        <v>11.2</v>
      </c>
      <c r="AB47" s="69">
        <v>16</v>
      </c>
      <c r="AC47" s="69">
        <v>6.8</v>
      </c>
      <c r="AD47" s="69">
        <v>5.8</v>
      </c>
      <c r="AE47" s="69">
        <v>12</v>
      </c>
      <c r="AF47" s="69">
        <v>5</v>
      </c>
      <c r="AG47" s="69">
        <v>13.4</v>
      </c>
      <c r="AH47" s="69">
        <v>6.4</v>
      </c>
      <c r="AI47" s="69">
        <v>9</v>
      </c>
      <c r="AJ47" s="69">
        <v>9.3000000000000007</v>
      </c>
    </row>
    <row r="48" spans="2:36" x14ac:dyDescent="0.25">
      <c r="B48" s="8">
        <v>47</v>
      </c>
      <c r="C48" s="9" t="s">
        <v>21</v>
      </c>
      <c r="D48" s="10">
        <f t="shared" si="8"/>
        <v>24</v>
      </c>
      <c r="E48" s="1">
        <v>1</v>
      </c>
      <c r="F48" s="1">
        <v>1</v>
      </c>
      <c r="G48" s="69">
        <v>13</v>
      </c>
      <c r="H48" s="69">
        <v>6</v>
      </c>
      <c r="I48" s="69">
        <v>9.3000000000000007</v>
      </c>
      <c r="J48" s="69">
        <v>15.5</v>
      </c>
      <c r="K48" s="69">
        <v>16</v>
      </c>
      <c r="L48" s="69">
        <v>19</v>
      </c>
      <c r="M48" s="69">
        <v>7.6</v>
      </c>
      <c r="N48" s="69"/>
      <c r="O48" s="8">
        <v>47</v>
      </c>
      <c r="P48" s="4">
        <f t="shared" si="0"/>
        <v>18</v>
      </c>
      <c r="Q48" s="4">
        <f t="shared" si="1"/>
        <v>18</v>
      </c>
      <c r="R48" s="4">
        <f t="shared" si="2"/>
        <v>14.8</v>
      </c>
      <c r="S48" s="4">
        <f t="shared" si="3"/>
        <v>26.200000000000003</v>
      </c>
      <c r="T48" s="4">
        <f t="shared" si="4"/>
        <v>19.2</v>
      </c>
      <c r="U48" s="4">
        <f t="shared" si="5"/>
        <v>20.9</v>
      </c>
      <c r="V48" s="4">
        <f t="shared" si="6"/>
        <v>20</v>
      </c>
      <c r="W48" s="69">
        <v>12</v>
      </c>
      <c r="X48" s="69">
        <v>6</v>
      </c>
      <c r="Y48" s="69">
        <v>9.6</v>
      </c>
      <c r="Z48" s="69">
        <v>16.600000000000001</v>
      </c>
      <c r="AA48" s="69">
        <v>14</v>
      </c>
      <c r="AB48" s="69">
        <v>14.2</v>
      </c>
      <c r="AC48" s="69">
        <v>6.4</v>
      </c>
      <c r="AD48" s="69">
        <v>6</v>
      </c>
      <c r="AE48" s="69">
        <v>12</v>
      </c>
      <c r="AF48" s="69">
        <v>5.2</v>
      </c>
      <c r="AG48" s="69">
        <v>9.6</v>
      </c>
      <c r="AH48" s="69">
        <v>5.2</v>
      </c>
      <c r="AI48" s="69">
        <v>6.7</v>
      </c>
      <c r="AJ48" s="69">
        <v>13.6</v>
      </c>
    </row>
    <row r="49" spans="2:36" x14ac:dyDescent="0.25">
      <c r="B49" s="8">
        <v>48</v>
      </c>
      <c r="C49" s="9" t="s">
        <v>22</v>
      </c>
      <c r="D49" s="10">
        <f t="shared" si="8"/>
        <v>24</v>
      </c>
      <c r="E49" s="1">
        <v>1</v>
      </c>
      <c r="F49" s="1">
        <v>1</v>
      </c>
      <c r="G49" s="69">
        <v>6.4</v>
      </c>
      <c r="H49" s="69">
        <v>14.7</v>
      </c>
      <c r="I49" s="69">
        <v>6</v>
      </c>
      <c r="J49" s="69">
        <v>8</v>
      </c>
      <c r="K49" s="69">
        <v>12</v>
      </c>
      <c r="L49" s="69">
        <v>1.4</v>
      </c>
      <c r="M49" s="69">
        <v>14</v>
      </c>
      <c r="N49" s="69"/>
      <c r="O49" s="8">
        <v>48</v>
      </c>
      <c r="P49" s="4">
        <f t="shared" si="0"/>
        <v>19.399999999999999</v>
      </c>
      <c r="Q49" s="4">
        <f t="shared" si="1"/>
        <v>18</v>
      </c>
      <c r="R49" s="4">
        <f t="shared" si="2"/>
        <v>12</v>
      </c>
      <c r="S49" s="4">
        <f t="shared" si="3"/>
        <v>29.4</v>
      </c>
      <c r="T49" s="4">
        <f t="shared" si="4"/>
        <v>20.2</v>
      </c>
      <c r="U49" s="4">
        <f t="shared" si="5"/>
        <v>20.8</v>
      </c>
      <c r="V49" s="4">
        <f t="shared" si="6"/>
        <v>18.799999999999997</v>
      </c>
      <c r="W49" s="69">
        <v>12.4</v>
      </c>
      <c r="X49" s="69">
        <v>6</v>
      </c>
      <c r="Y49" s="69">
        <v>7.6</v>
      </c>
      <c r="Z49" s="69">
        <v>20.399999999999999</v>
      </c>
      <c r="AA49" s="69">
        <v>11</v>
      </c>
      <c r="AB49" s="69">
        <v>15</v>
      </c>
      <c r="AC49" s="69">
        <v>6.6</v>
      </c>
      <c r="AD49" s="69">
        <v>7</v>
      </c>
      <c r="AE49" s="69">
        <v>12</v>
      </c>
      <c r="AF49" s="69">
        <v>4.4000000000000004</v>
      </c>
      <c r="AG49" s="69">
        <v>9</v>
      </c>
      <c r="AH49" s="69">
        <v>9.1999999999999993</v>
      </c>
      <c r="AI49" s="69">
        <v>5.8</v>
      </c>
      <c r="AJ49" s="69">
        <v>12.2</v>
      </c>
    </row>
    <row r="50" spans="2:36" x14ac:dyDescent="0.25">
      <c r="B50" s="8">
        <v>49</v>
      </c>
      <c r="C50" s="9" t="s">
        <v>21</v>
      </c>
      <c r="D50" s="10">
        <f t="shared" si="8"/>
        <v>25</v>
      </c>
      <c r="E50" s="1">
        <v>1</v>
      </c>
      <c r="F50" s="1">
        <v>1</v>
      </c>
      <c r="G50" s="69">
        <v>12</v>
      </c>
      <c r="H50" s="69">
        <v>5</v>
      </c>
      <c r="I50" s="69">
        <v>5.4</v>
      </c>
      <c r="J50" s="69">
        <v>15</v>
      </c>
      <c r="K50" s="69">
        <v>15.8</v>
      </c>
      <c r="L50" s="69">
        <v>16</v>
      </c>
      <c r="M50" s="69">
        <v>8</v>
      </c>
      <c r="N50" s="69"/>
      <c r="O50" s="8">
        <v>49</v>
      </c>
      <c r="P50" s="4">
        <f t="shared" si="0"/>
        <v>18.600000000000001</v>
      </c>
      <c r="Q50" s="4">
        <f t="shared" si="1"/>
        <v>20</v>
      </c>
      <c r="R50" s="4">
        <f t="shared" si="2"/>
        <v>16.8</v>
      </c>
      <c r="S50" s="4">
        <f t="shared" si="3"/>
        <v>25.200000000000003</v>
      </c>
      <c r="T50" s="4">
        <f t="shared" si="4"/>
        <v>20.399999999999999</v>
      </c>
      <c r="U50" s="4">
        <f t="shared" si="5"/>
        <v>21.6</v>
      </c>
      <c r="V50" s="4">
        <f t="shared" si="6"/>
        <v>17.8</v>
      </c>
      <c r="W50" s="69">
        <v>11.2</v>
      </c>
      <c r="X50" s="69">
        <v>7</v>
      </c>
      <c r="Y50" s="69">
        <v>11</v>
      </c>
      <c r="Z50" s="69">
        <v>9.4</v>
      </c>
      <c r="AA50" s="69">
        <v>11.4</v>
      </c>
      <c r="AB50" s="69">
        <v>15.6</v>
      </c>
      <c r="AC50" s="115">
        <v>5.2</v>
      </c>
      <c r="AD50" s="69">
        <v>7.4</v>
      </c>
      <c r="AE50" s="69">
        <v>13</v>
      </c>
      <c r="AF50" s="69">
        <v>5.8</v>
      </c>
      <c r="AG50" s="69">
        <v>15.8</v>
      </c>
      <c r="AH50" s="69">
        <v>9</v>
      </c>
      <c r="AI50" s="69">
        <v>6</v>
      </c>
      <c r="AJ50" s="69">
        <v>12.6</v>
      </c>
    </row>
    <row r="51" spans="2:36" x14ac:dyDescent="0.25">
      <c r="B51" s="8">
        <v>50</v>
      </c>
      <c r="C51" s="9" t="s">
        <v>22</v>
      </c>
      <c r="D51" s="10">
        <f t="shared" si="8"/>
        <v>25</v>
      </c>
      <c r="E51" s="1">
        <v>1</v>
      </c>
      <c r="F51" s="1">
        <v>1</v>
      </c>
      <c r="G51" s="69">
        <v>6.8</v>
      </c>
      <c r="H51" s="69">
        <v>15</v>
      </c>
      <c r="I51" s="69">
        <v>6.4</v>
      </c>
      <c r="J51" s="69">
        <v>10</v>
      </c>
      <c r="K51" s="69">
        <v>12</v>
      </c>
      <c r="L51" s="69">
        <v>8</v>
      </c>
      <c r="M51" s="69">
        <v>13</v>
      </c>
      <c r="N51" s="69"/>
      <c r="O51" s="8">
        <v>50</v>
      </c>
      <c r="P51" s="4">
        <f t="shared" si="0"/>
        <v>19.2</v>
      </c>
      <c r="Q51" s="4">
        <f t="shared" si="1"/>
        <v>23.4</v>
      </c>
      <c r="R51" s="4">
        <f t="shared" si="2"/>
        <v>15</v>
      </c>
      <c r="S51" s="4">
        <f t="shared" si="3"/>
        <v>19</v>
      </c>
      <c r="T51" s="4">
        <f t="shared" si="4"/>
        <v>18</v>
      </c>
      <c r="U51" s="4">
        <f t="shared" si="5"/>
        <v>19.8</v>
      </c>
      <c r="V51" s="4">
        <f t="shared" si="6"/>
        <v>22.6</v>
      </c>
      <c r="W51" s="69">
        <v>12</v>
      </c>
      <c r="X51" s="69">
        <v>9</v>
      </c>
      <c r="Y51" s="69">
        <v>9</v>
      </c>
      <c r="Z51" s="69">
        <v>11</v>
      </c>
      <c r="AA51" s="114">
        <v>12</v>
      </c>
      <c r="AB51" s="69">
        <v>14</v>
      </c>
      <c r="AC51" s="69">
        <v>8.8000000000000007</v>
      </c>
      <c r="AD51" s="69">
        <v>7.2</v>
      </c>
      <c r="AE51" s="69">
        <v>14.4</v>
      </c>
      <c r="AF51" s="69">
        <v>6</v>
      </c>
      <c r="AG51" s="69">
        <v>8</v>
      </c>
      <c r="AH51" s="114">
        <v>6</v>
      </c>
      <c r="AI51" s="69">
        <v>5.8</v>
      </c>
      <c r="AJ51" s="69">
        <v>13.8</v>
      </c>
    </row>
    <row r="52" spans="2:36" x14ac:dyDescent="0.25">
      <c r="B52" s="8">
        <v>51</v>
      </c>
      <c r="C52" s="9" t="s">
        <v>21</v>
      </c>
      <c r="D52" s="10">
        <f t="shared" si="8"/>
        <v>26</v>
      </c>
      <c r="E52" s="1">
        <v>1</v>
      </c>
      <c r="F52" s="1">
        <v>1</v>
      </c>
      <c r="G52" s="69">
        <v>12</v>
      </c>
      <c r="H52" s="69">
        <v>8.4</v>
      </c>
      <c r="I52" s="69">
        <v>8.1999999999999993</v>
      </c>
      <c r="J52" s="69">
        <v>15</v>
      </c>
      <c r="K52" s="69">
        <v>15.8</v>
      </c>
      <c r="L52" s="69">
        <v>16.8</v>
      </c>
      <c r="M52" s="69">
        <v>7</v>
      </c>
      <c r="N52" s="69"/>
      <c r="O52" s="8">
        <v>51</v>
      </c>
      <c r="P52" s="4">
        <f t="shared" si="0"/>
        <v>18.399999999999999</v>
      </c>
      <c r="Q52" s="4">
        <f t="shared" si="1"/>
        <v>22.7</v>
      </c>
      <c r="R52" s="4">
        <f t="shared" si="2"/>
        <v>15.8</v>
      </c>
      <c r="S52" s="4">
        <f t="shared" si="3"/>
        <v>27.4</v>
      </c>
      <c r="T52" s="4">
        <f t="shared" si="4"/>
        <v>21.2</v>
      </c>
      <c r="U52" s="4">
        <f t="shared" si="5"/>
        <v>19.399999999999999</v>
      </c>
      <c r="V52" s="4">
        <f t="shared" si="6"/>
        <v>20.399999999999999</v>
      </c>
      <c r="W52" s="69">
        <v>12</v>
      </c>
      <c r="X52" s="69">
        <v>7.7</v>
      </c>
      <c r="Y52" s="69">
        <v>11</v>
      </c>
      <c r="Z52" s="69">
        <v>18.399999999999999</v>
      </c>
      <c r="AA52" s="69">
        <v>15</v>
      </c>
      <c r="AB52" s="69">
        <v>14</v>
      </c>
      <c r="AC52" s="69">
        <v>6.4</v>
      </c>
      <c r="AD52" s="115">
        <v>6.4</v>
      </c>
      <c r="AE52" s="69">
        <v>15</v>
      </c>
      <c r="AF52" s="69">
        <v>4.8</v>
      </c>
      <c r="AG52" s="69">
        <v>9</v>
      </c>
      <c r="AH52" s="69">
        <v>6.2</v>
      </c>
      <c r="AI52" s="69">
        <v>5.4</v>
      </c>
      <c r="AJ52" s="69">
        <v>14</v>
      </c>
    </row>
    <row r="53" spans="2:36" x14ac:dyDescent="0.25">
      <c r="B53" s="8">
        <v>52</v>
      </c>
      <c r="C53" s="9" t="s">
        <v>22</v>
      </c>
      <c r="D53" s="10">
        <f t="shared" si="8"/>
        <v>26</v>
      </c>
      <c r="E53" s="1">
        <v>1</v>
      </c>
      <c r="F53" s="1">
        <v>1</v>
      </c>
      <c r="G53" s="69">
        <v>6.4</v>
      </c>
      <c r="H53" s="69">
        <v>15.8</v>
      </c>
      <c r="I53" s="69">
        <v>3.2</v>
      </c>
      <c r="J53" s="69">
        <v>8</v>
      </c>
      <c r="K53" s="69">
        <v>12</v>
      </c>
      <c r="L53" s="69">
        <v>10</v>
      </c>
      <c r="M53" s="69">
        <v>8</v>
      </c>
      <c r="N53" s="69"/>
      <c r="O53" s="8">
        <v>52</v>
      </c>
      <c r="P53" s="4">
        <f t="shared" si="0"/>
        <v>18</v>
      </c>
      <c r="Q53" s="4">
        <f t="shared" si="1"/>
        <v>22.8</v>
      </c>
      <c r="R53" s="4">
        <f t="shared" si="2"/>
        <v>12.6</v>
      </c>
      <c r="S53" s="4">
        <f t="shared" si="3"/>
        <v>26.4</v>
      </c>
      <c r="T53" s="4">
        <f t="shared" si="4"/>
        <v>20.2</v>
      </c>
      <c r="U53" s="4">
        <f t="shared" si="5"/>
        <v>22.2</v>
      </c>
      <c r="V53" s="4">
        <f t="shared" si="6"/>
        <v>18</v>
      </c>
      <c r="W53" s="69">
        <v>12</v>
      </c>
      <c r="X53" s="69">
        <v>7.8</v>
      </c>
      <c r="Y53" s="69">
        <v>9.1999999999999993</v>
      </c>
      <c r="Z53" s="69">
        <v>15</v>
      </c>
      <c r="AA53" s="69">
        <v>13</v>
      </c>
      <c r="AB53" s="69">
        <v>15.4</v>
      </c>
      <c r="AC53" s="69">
        <v>5</v>
      </c>
      <c r="AD53" s="69">
        <v>6</v>
      </c>
      <c r="AE53" s="69">
        <v>15</v>
      </c>
      <c r="AF53" s="69">
        <v>3.4</v>
      </c>
      <c r="AG53" s="69">
        <v>11.4</v>
      </c>
      <c r="AH53" s="69">
        <v>7.2</v>
      </c>
      <c r="AI53" s="69">
        <v>6.8</v>
      </c>
      <c r="AJ53" s="69">
        <v>13</v>
      </c>
    </row>
    <row r="54" spans="2:36" x14ac:dyDescent="0.25">
      <c r="B54" s="8">
        <v>53</v>
      </c>
      <c r="C54" s="9" t="s">
        <v>21</v>
      </c>
      <c r="D54" s="10">
        <f t="shared" si="8"/>
        <v>27</v>
      </c>
      <c r="E54" s="1">
        <v>1</v>
      </c>
      <c r="F54" s="1">
        <v>1</v>
      </c>
      <c r="G54" s="69">
        <v>13</v>
      </c>
      <c r="H54" s="69">
        <v>8</v>
      </c>
      <c r="I54" s="69">
        <v>9.8000000000000007</v>
      </c>
      <c r="J54" s="69">
        <v>17</v>
      </c>
      <c r="K54" s="69">
        <v>17.399999999999999</v>
      </c>
      <c r="L54" s="69">
        <v>19</v>
      </c>
      <c r="M54" s="69">
        <v>6</v>
      </c>
      <c r="N54" s="69"/>
      <c r="O54" s="8">
        <v>53</v>
      </c>
      <c r="P54" s="4">
        <f t="shared" si="0"/>
        <v>17.600000000000001</v>
      </c>
      <c r="Q54" s="4">
        <f t="shared" si="1"/>
        <v>23.2</v>
      </c>
      <c r="R54" s="4">
        <f t="shared" si="2"/>
        <v>13.4</v>
      </c>
      <c r="S54" s="4">
        <f t="shared" si="3"/>
        <v>23</v>
      </c>
      <c r="T54" s="4">
        <f t="shared" si="4"/>
        <v>23</v>
      </c>
      <c r="U54" s="4">
        <f t="shared" si="5"/>
        <v>22.2</v>
      </c>
      <c r="V54" s="4">
        <f t="shared" si="6"/>
        <v>19.2</v>
      </c>
      <c r="W54" s="69">
        <v>10</v>
      </c>
      <c r="X54" s="69">
        <v>10</v>
      </c>
      <c r="Y54" s="69">
        <v>9.4</v>
      </c>
      <c r="Z54" s="69">
        <v>15</v>
      </c>
      <c r="AA54" s="69">
        <v>14.2</v>
      </c>
      <c r="AB54" s="69">
        <v>14.2</v>
      </c>
      <c r="AC54" s="69">
        <v>8</v>
      </c>
      <c r="AD54" s="69">
        <v>7.6</v>
      </c>
      <c r="AE54" s="69">
        <v>13.2</v>
      </c>
      <c r="AF54" s="69">
        <v>4</v>
      </c>
      <c r="AG54" s="69">
        <v>8</v>
      </c>
      <c r="AH54" s="69">
        <v>8.8000000000000007</v>
      </c>
      <c r="AI54" s="69">
        <v>8</v>
      </c>
      <c r="AJ54" s="69">
        <v>11.2</v>
      </c>
    </row>
    <row r="55" spans="2:36" x14ac:dyDescent="0.25">
      <c r="B55" s="8">
        <v>54</v>
      </c>
      <c r="C55" s="9" t="s">
        <v>22</v>
      </c>
      <c r="D55" s="10">
        <f t="shared" si="8"/>
        <v>27</v>
      </c>
      <c r="E55" s="1">
        <v>1</v>
      </c>
      <c r="F55" s="1">
        <v>1</v>
      </c>
      <c r="G55" s="69">
        <v>5.6</v>
      </c>
      <c r="H55" s="69">
        <v>14.6</v>
      </c>
      <c r="I55" s="69">
        <v>4.4000000000000004</v>
      </c>
      <c r="J55" s="69">
        <v>11</v>
      </c>
      <c r="K55" s="69">
        <v>11.4</v>
      </c>
      <c r="L55" s="69">
        <v>7.8</v>
      </c>
      <c r="M55" s="69">
        <v>9</v>
      </c>
      <c r="N55" s="69"/>
      <c r="O55" s="8">
        <v>54</v>
      </c>
      <c r="P55" s="4">
        <f t="shared" si="0"/>
        <v>16.8</v>
      </c>
      <c r="Q55" s="4">
        <f t="shared" si="1"/>
        <v>19</v>
      </c>
      <c r="R55" s="4">
        <f t="shared" si="2"/>
        <v>11.2</v>
      </c>
      <c r="S55" s="4">
        <f t="shared" si="3"/>
        <v>21</v>
      </c>
      <c r="T55" s="4">
        <f t="shared" si="4"/>
        <v>23</v>
      </c>
      <c r="U55" s="4">
        <f t="shared" si="5"/>
        <v>21.4</v>
      </c>
      <c r="V55" s="4">
        <f t="shared" si="6"/>
        <v>11.2</v>
      </c>
      <c r="W55" s="69">
        <v>9.4</v>
      </c>
      <c r="X55" s="69">
        <v>5</v>
      </c>
      <c r="Y55" s="69">
        <v>7.8</v>
      </c>
      <c r="Z55" s="69">
        <v>15</v>
      </c>
      <c r="AA55" s="69">
        <v>16</v>
      </c>
      <c r="AB55" s="69">
        <v>13.5</v>
      </c>
      <c r="AC55" s="69">
        <v>6</v>
      </c>
      <c r="AD55" s="69">
        <v>7.4</v>
      </c>
      <c r="AE55" s="114">
        <v>14</v>
      </c>
      <c r="AF55" s="69">
        <v>3.4</v>
      </c>
      <c r="AG55" s="69">
        <v>6</v>
      </c>
      <c r="AH55" s="69">
        <v>7</v>
      </c>
      <c r="AI55" s="69">
        <v>7.9</v>
      </c>
      <c r="AJ55" s="69">
        <v>5.2</v>
      </c>
    </row>
    <row r="56" spans="2:36" x14ac:dyDescent="0.25">
      <c r="B56" s="8">
        <v>55</v>
      </c>
      <c r="C56" s="9" t="s">
        <v>21</v>
      </c>
      <c r="D56" s="10">
        <f t="shared" si="8"/>
        <v>28</v>
      </c>
      <c r="E56" s="1">
        <v>1</v>
      </c>
      <c r="F56" s="1">
        <v>1</v>
      </c>
      <c r="G56" s="69">
        <v>12.2</v>
      </c>
      <c r="H56" s="69">
        <v>8.8000000000000007</v>
      </c>
      <c r="I56" s="69">
        <v>10</v>
      </c>
      <c r="J56" s="69">
        <v>17</v>
      </c>
      <c r="K56" s="69">
        <v>15.4</v>
      </c>
      <c r="L56" s="69">
        <v>7.9</v>
      </c>
      <c r="M56" s="115">
        <v>8</v>
      </c>
      <c r="N56" s="69"/>
      <c r="O56" s="8">
        <v>55</v>
      </c>
      <c r="P56" s="4">
        <f t="shared" si="0"/>
        <v>14</v>
      </c>
      <c r="Q56" s="4">
        <f t="shared" si="1"/>
        <v>22.4</v>
      </c>
      <c r="R56" s="4">
        <f t="shared" si="2"/>
        <v>14.600000000000001</v>
      </c>
      <c r="S56" s="4">
        <f t="shared" si="3"/>
        <v>23.2</v>
      </c>
      <c r="T56" s="4">
        <f t="shared" si="4"/>
        <v>27</v>
      </c>
      <c r="U56" s="4">
        <f t="shared" si="5"/>
        <v>20.6</v>
      </c>
      <c r="V56" s="4">
        <f t="shared" si="6"/>
        <v>9</v>
      </c>
      <c r="W56" s="69">
        <v>9</v>
      </c>
      <c r="X56" s="69">
        <v>8</v>
      </c>
      <c r="Y56" s="69">
        <v>10.4</v>
      </c>
      <c r="Z56" s="69">
        <v>18</v>
      </c>
      <c r="AA56" s="69">
        <v>17</v>
      </c>
      <c r="AB56" s="69">
        <v>14.8</v>
      </c>
      <c r="AC56" s="69">
        <v>4</v>
      </c>
      <c r="AD56" s="69">
        <v>5</v>
      </c>
      <c r="AE56" s="69">
        <v>14.4</v>
      </c>
      <c r="AF56" s="69">
        <v>4.2</v>
      </c>
      <c r="AG56" s="69">
        <v>5.2</v>
      </c>
      <c r="AH56" s="69">
        <v>10</v>
      </c>
      <c r="AI56" s="69">
        <v>5.8</v>
      </c>
      <c r="AJ56" s="69">
        <v>5</v>
      </c>
    </row>
    <row r="57" spans="2:36" x14ac:dyDescent="0.25">
      <c r="B57" s="8">
        <v>56</v>
      </c>
      <c r="C57" s="9" t="s">
        <v>22</v>
      </c>
      <c r="D57" s="10">
        <f t="shared" si="8"/>
        <v>28</v>
      </c>
      <c r="E57" s="1">
        <v>1</v>
      </c>
      <c r="F57" s="1">
        <v>1</v>
      </c>
      <c r="G57" s="69">
        <v>6</v>
      </c>
      <c r="H57" s="69">
        <v>14</v>
      </c>
      <c r="I57" s="69">
        <v>3.2</v>
      </c>
      <c r="J57" s="69">
        <v>8.3000000000000007</v>
      </c>
      <c r="K57" s="115">
        <v>14</v>
      </c>
      <c r="L57" s="69">
        <v>6</v>
      </c>
      <c r="M57" s="69">
        <v>8.4</v>
      </c>
      <c r="N57" s="69"/>
      <c r="O57" s="8">
        <v>56</v>
      </c>
      <c r="P57" s="4">
        <f t="shared" si="0"/>
        <v>15.4</v>
      </c>
      <c r="Q57" s="4">
        <f t="shared" si="1"/>
        <v>21.2</v>
      </c>
      <c r="R57" s="4">
        <f t="shared" si="2"/>
        <v>13.2</v>
      </c>
      <c r="S57" s="4">
        <f t="shared" si="3"/>
        <v>19</v>
      </c>
      <c r="T57" s="4">
        <f t="shared" si="4"/>
        <v>25.6</v>
      </c>
      <c r="U57" s="4">
        <f t="shared" si="5"/>
        <v>23</v>
      </c>
      <c r="V57" s="4">
        <f t="shared" si="6"/>
        <v>14</v>
      </c>
      <c r="W57" s="69">
        <v>10.4</v>
      </c>
      <c r="X57" s="69">
        <v>7</v>
      </c>
      <c r="Y57" s="69">
        <v>8</v>
      </c>
      <c r="Z57" s="69">
        <v>10</v>
      </c>
      <c r="AA57" s="69">
        <v>17</v>
      </c>
      <c r="AB57" s="69">
        <v>16.8</v>
      </c>
      <c r="AC57" s="115">
        <v>5</v>
      </c>
      <c r="AD57" s="69">
        <v>5</v>
      </c>
      <c r="AE57" s="69">
        <v>14.2</v>
      </c>
      <c r="AF57" s="69">
        <v>5.2</v>
      </c>
      <c r="AG57" s="69">
        <v>9</v>
      </c>
      <c r="AH57" s="69">
        <v>8.6</v>
      </c>
      <c r="AI57" s="69">
        <v>6.2</v>
      </c>
      <c r="AJ57" s="69">
        <v>9</v>
      </c>
    </row>
    <row r="58" spans="2:36" x14ac:dyDescent="0.25">
      <c r="B58" s="1">
        <v>57</v>
      </c>
      <c r="C58" s="1" t="s">
        <v>21</v>
      </c>
      <c r="D58" s="10">
        <f t="shared" si="8"/>
        <v>29</v>
      </c>
      <c r="E58" s="1">
        <v>1</v>
      </c>
      <c r="F58" s="1">
        <v>1</v>
      </c>
      <c r="G58" s="69">
        <v>14</v>
      </c>
      <c r="H58" s="69">
        <v>8</v>
      </c>
      <c r="I58" s="69">
        <v>7.6</v>
      </c>
      <c r="J58" s="69">
        <v>17.600000000000001</v>
      </c>
      <c r="K58" s="69">
        <v>14.8</v>
      </c>
      <c r="L58" s="69">
        <v>17.600000000000001</v>
      </c>
      <c r="M58" s="69">
        <v>6</v>
      </c>
      <c r="N58" s="69"/>
      <c r="O58" s="8">
        <v>57</v>
      </c>
      <c r="P58" s="4">
        <f t="shared" si="0"/>
        <v>15</v>
      </c>
      <c r="Q58" s="4">
        <f t="shared" si="1"/>
        <v>21.3</v>
      </c>
      <c r="R58" s="4">
        <f t="shared" si="2"/>
        <v>15</v>
      </c>
      <c r="S58" s="4">
        <f t="shared" si="3"/>
        <v>22.8</v>
      </c>
      <c r="T58" s="4">
        <f t="shared" si="4"/>
        <v>23.599999999999998</v>
      </c>
      <c r="U58" s="4">
        <f t="shared" si="5"/>
        <v>23.799999999999997</v>
      </c>
      <c r="V58" s="4">
        <f t="shared" si="6"/>
        <v>13</v>
      </c>
      <c r="W58" s="69">
        <v>10</v>
      </c>
      <c r="X58" s="69">
        <v>6.9</v>
      </c>
      <c r="Y58" s="69">
        <v>8</v>
      </c>
      <c r="Z58" s="69">
        <v>16.8</v>
      </c>
      <c r="AA58" s="69">
        <v>16.399999999999999</v>
      </c>
      <c r="AB58" s="69">
        <v>15.6</v>
      </c>
      <c r="AC58" s="69">
        <v>5</v>
      </c>
      <c r="AD58" s="69">
        <v>5</v>
      </c>
      <c r="AE58" s="69">
        <v>14.4</v>
      </c>
      <c r="AF58" s="69">
        <v>7</v>
      </c>
      <c r="AG58" s="69">
        <v>6</v>
      </c>
      <c r="AH58" s="69">
        <v>7.2</v>
      </c>
      <c r="AI58" s="69">
        <v>8.1999999999999993</v>
      </c>
      <c r="AJ58" s="69">
        <v>8</v>
      </c>
    </row>
    <row r="59" spans="2:36" x14ac:dyDescent="0.25">
      <c r="B59" s="8">
        <v>58</v>
      </c>
      <c r="C59" s="9" t="s">
        <v>22</v>
      </c>
      <c r="D59" s="10">
        <f t="shared" si="8"/>
        <v>29</v>
      </c>
      <c r="E59" s="1">
        <v>1</v>
      </c>
      <c r="F59" s="1">
        <v>1</v>
      </c>
      <c r="G59" s="69">
        <v>6</v>
      </c>
      <c r="H59" s="69">
        <v>10</v>
      </c>
      <c r="I59" s="69">
        <v>4</v>
      </c>
      <c r="J59" s="69">
        <v>8</v>
      </c>
      <c r="K59" s="69">
        <v>10.6</v>
      </c>
      <c r="L59" s="69">
        <v>8.4</v>
      </c>
      <c r="M59" s="69">
        <v>10</v>
      </c>
      <c r="N59" s="69"/>
      <c r="O59" s="8">
        <v>58</v>
      </c>
      <c r="P59" s="4">
        <f t="shared" si="0"/>
        <v>17.600000000000001</v>
      </c>
      <c r="Q59" s="4">
        <f t="shared" si="1"/>
        <v>18.7</v>
      </c>
      <c r="R59" s="4">
        <f t="shared" si="2"/>
        <v>15.5</v>
      </c>
      <c r="S59" s="4">
        <f t="shared" si="3"/>
        <v>24</v>
      </c>
      <c r="T59" s="4">
        <f t="shared" si="4"/>
        <v>20.8</v>
      </c>
      <c r="U59" s="4">
        <f t="shared" si="5"/>
        <v>23</v>
      </c>
      <c r="V59" s="4">
        <f t="shared" si="6"/>
        <v>15.4</v>
      </c>
      <c r="W59" s="69">
        <v>10.6</v>
      </c>
      <c r="X59" s="69">
        <v>7.5</v>
      </c>
      <c r="Y59" s="69">
        <v>8.5</v>
      </c>
      <c r="Z59" s="69">
        <v>16</v>
      </c>
      <c r="AA59" s="69">
        <v>13</v>
      </c>
      <c r="AB59" s="69">
        <v>15.4</v>
      </c>
      <c r="AC59" s="69">
        <v>5</v>
      </c>
      <c r="AD59" s="115">
        <v>7</v>
      </c>
      <c r="AE59" s="69">
        <v>11.2</v>
      </c>
      <c r="AF59" s="69">
        <v>7</v>
      </c>
      <c r="AG59" s="69">
        <v>8</v>
      </c>
      <c r="AH59" s="69">
        <v>7.8</v>
      </c>
      <c r="AI59" s="69">
        <v>7.6</v>
      </c>
      <c r="AJ59" s="69">
        <v>10.4</v>
      </c>
    </row>
    <row r="60" spans="2:36" x14ac:dyDescent="0.25">
      <c r="B60" s="8">
        <v>59</v>
      </c>
      <c r="C60" s="9" t="s">
        <v>21</v>
      </c>
      <c r="D60" s="10">
        <f t="shared" si="8"/>
        <v>30</v>
      </c>
      <c r="E60" s="1">
        <v>1</v>
      </c>
      <c r="F60" s="1">
        <v>1</v>
      </c>
      <c r="G60" s="69">
        <v>10</v>
      </c>
      <c r="H60" s="69">
        <v>5.3</v>
      </c>
      <c r="I60" s="69">
        <v>9.6</v>
      </c>
      <c r="J60" s="69">
        <v>16.8</v>
      </c>
      <c r="K60" s="69">
        <v>18</v>
      </c>
      <c r="L60" s="69">
        <v>15</v>
      </c>
      <c r="M60" s="69">
        <v>6</v>
      </c>
      <c r="N60" s="69"/>
      <c r="O60" s="8">
        <v>59</v>
      </c>
      <c r="P60" s="4">
        <f t="shared" si="0"/>
        <v>15</v>
      </c>
      <c r="Q60" s="4">
        <f t="shared" si="1"/>
        <v>24</v>
      </c>
      <c r="R60" s="4">
        <f t="shared" si="2"/>
        <v>14</v>
      </c>
      <c r="S60" s="4">
        <f t="shared" si="3"/>
        <v>23</v>
      </c>
      <c r="T60" s="4">
        <f t="shared" si="4"/>
        <v>23.4</v>
      </c>
      <c r="U60" s="4">
        <f t="shared" si="5"/>
        <v>19.399999999999999</v>
      </c>
      <c r="V60" s="4">
        <f t="shared" si="6"/>
        <v>21.6</v>
      </c>
      <c r="W60" s="69">
        <v>9</v>
      </c>
      <c r="X60" s="69">
        <v>8</v>
      </c>
      <c r="Y60" s="69">
        <v>9.1999999999999993</v>
      </c>
      <c r="Z60" s="69">
        <v>16</v>
      </c>
      <c r="AA60" s="69">
        <v>15</v>
      </c>
      <c r="AB60" s="69">
        <v>14.2</v>
      </c>
      <c r="AC60" s="69">
        <v>11</v>
      </c>
      <c r="AD60" s="69">
        <v>6</v>
      </c>
      <c r="AE60" s="69">
        <v>16</v>
      </c>
      <c r="AF60" s="69">
        <v>4.8</v>
      </c>
      <c r="AG60" s="69">
        <v>7</v>
      </c>
      <c r="AH60" s="69">
        <v>8.4</v>
      </c>
      <c r="AI60" s="69">
        <v>5.2</v>
      </c>
      <c r="AJ60" s="69">
        <v>10.6</v>
      </c>
    </row>
    <row r="61" spans="2:36" x14ac:dyDescent="0.25">
      <c r="B61" s="8">
        <v>60</v>
      </c>
      <c r="C61" s="9" t="s">
        <v>22</v>
      </c>
      <c r="D61" s="10">
        <f t="shared" si="8"/>
        <v>30</v>
      </c>
      <c r="E61" s="1">
        <v>1</v>
      </c>
      <c r="F61" s="1">
        <v>1</v>
      </c>
      <c r="G61" s="69">
        <v>8</v>
      </c>
      <c r="H61" s="69">
        <v>14</v>
      </c>
      <c r="I61" s="69">
        <v>5</v>
      </c>
      <c r="J61" s="69">
        <v>7</v>
      </c>
      <c r="K61" s="69">
        <v>10</v>
      </c>
      <c r="L61" s="69">
        <v>9.4</v>
      </c>
      <c r="M61" s="69">
        <v>12</v>
      </c>
      <c r="N61" s="69"/>
      <c r="O61" s="8">
        <v>60</v>
      </c>
      <c r="P61" s="4">
        <f t="shared" si="0"/>
        <v>15.399999999999999</v>
      </c>
      <c r="Q61" s="4">
        <f t="shared" si="1"/>
        <v>20</v>
      </c>
      <c r="R61" s="4">
        <f t="shared" si="2"/>
        <v>13.8</v>
      </c>
      <c r="S61" s="4">
        <f t="shared" si="3"/>
        <v>24.2</v>
      </c>
      <c r="T61" s="4">
        <f t="shared" si="4"/>
        <v>21.4</v>
      </c>
      <c r="U61" s="4">
        <f t="shared" si="5"/>
        <v>24.6</v>
      </c>
      <c r="V61" s="4">
        <f t="shared" si="6"/>
        <v>18.899999999999999</v>
      </c>
      <c r="W61" s="69">
        <v>9.1999999999999993</v>
      </c>
      <c r="X61" s="69">
        <v>5.8</v>
      </c>
      <c r="Y61" s="69">
        <v>9</v>
      </c>
      <c r="Z61" s="69">
        <v>16.399999999999999</v>
      </c>
      <c r="AA61" s="69">
        <v>12.8</v>
      </c>
      <c r="AB61" s="69">
        <v>15</v>
      </c>
      <c r="AC61" s="69">
        <v>7.2</v>
      </c>
      <c r="AD61" s="69">
        <v>6.2</v>
      </c>
      <c r="AE61" s="69">
        <v>14.2</v>
      </c>
      <c r="AF61" s="69">
        <v>4.8</v>
      </c>
      <c r="AG61" s="69">
        <v>7.8</v>
      </c>
      <c r="AH61" s="69">
        <v>8.6</v>
      </c>
      <c r="AI61" s="69">
        <v>9.6</v>
      </c>
      <c r="AJ61" s="69">
        <v>11.7</v>
      </c>
    </row>
    <row r="62" spans="2:36" x14ac:dyDescent="0.25">
      <c r="B62" s="8">
        <v>61</v>
      </c>
      <c r="C62" s="9" t="s">
        <v>21</v>
      </c>
      <c r="D62" s="10">
        <f t="shared" si="8"/>
        <v>31</v>
      </c>
      <c r="E62" s="1">
        <v>1</v>
      </c>
      <c r="F62" s="1">
        <v>1</v>
      </c>
      <c r="G62" s="114">
        <v>12</v>
      </c>
      <c r="H62" s="69">
        <v>5.6</v>
      </c>
      <c r="I62" s="69">
        <v>9.6</v>
      </c>
      <c r="J62" s="69">
        <v>19.399999999999999</v>
      </c>
      <c r="K62" s="69">
        <v>15</v>
      </c>
      <c r="L62" s="69">
        <v>18</v>
      </c>
      <c r="M62" s="69">
        <v>4.5999999999999996</v>
      </c>
      <c r="N62" s="69"/>
      <c r="O62" s="8">
        <v>61</v>
      </c>
      <c r="P62" s="4">
        <f t="shared" si="0"/>
        <v>18.399999999999999</v>
      </c>
      <c r="Q62" s="4">
        <f t="shared" si="1"/>
        <v>21.2</v>
      </c>
      <c r="R62" s="4">
        <f t="shared" si="2"/>
        <v>12.2</v>
      </c>
      <c r="S62" s="4">
        <f t="shared" si="3"/>
        <v>28</v>
      </c>
      <c r="T62" s="4">
        <f t="shared" si="4"/>
        <v>21.799999999999997</v>
      </c>
      <c r="U62" s="4">
        <f t="shared" si="5"/>
        <v>9.6</v>
      </c>
      <c r="V62" s="4">
        <f t="shared" si="6"/>
        <v>20.6</v>
      </c>
      <c r="W62" s="69">
        <v>13</v>
      </c>
      <c r="X62" s="69">
        <v>5.2</v>
      </c>
      <c r="Y62" s="69">
        <v>10</v>
      </c>
      <c r="Z62" s="69">
        <v>19</v>
      </c>
      <c r="AA62" s="69">
        <v>15.2</v>
      </c>
      <c r="AB62" s="69">
        <v>3.3</v>
      </c>
      <c r="AC62" s="69">
        <v>7.2</v>
      </c>
      <c r="AD62" s="69">
        <v>5.4</v>
      </c>
      <c r="AE62" s="69">
        <v>16</v>
      </c>
      <c r="AF62" s="69">
        <v>2.2000000000000002</v>
      </c>
      <c r="AG62" s="69">
        <v>9</v>
      </c>
      <c r="AH62" s="69">
        <v>6.6</v>
      </c>
      <c r="AI62" s="69">
        <v>6.3</v>
      </c>
      <c r="AJ62" s="69">
        <v>13.4</v>
      </c>
    </row>
    <row r="63" spans="2:36" x14ac:dyDescent="0.25">
      <c r="B63" s="8">
        <v>62</v>
      </c>
      <c r="C63" s="9" t="s">
        <v>22</v>
      </c>
      <c r="D63" s="10">
        <f t="shared" si="8"/>
        <v>31</v>
      </c>
      <c r="E63" s="1">
        <f>IF(COUNTIF(E2:E62,E33)=61,E33+1,E62)</f>
        <v>2</v>
      </c>
      <c r="F63" s="1">
        <v>1</v>
      </c>
      <c r="G63" s="69">
        <v>7</v>
      </c>
      <c r="H63" s="69">
        <v>10.8</v>
      </c>
      <c r="I63" s="69">
        <v>5</v>
      </c>
      <c r="J63" s="69">
        <v>6</v>
      </c>
      <c r="K63" s="69">
        <v>10</v>
      </c>
      <c r="L63" s="69">
        <v>9</v>
      </c>
      <c r="M63" s="69">
        <v>14</v>
      </c>
      <c r="N63" s="69"/>
      <c r="O63" s="8">
        <v>62</v>
      </c>
      <c r="P63" s="4">
        <f t="shared" si="0"/>
        <v>15.8</v>
      </c>
      <c r="Q63" s="4">
        <f t="shared" si="1"/>
        <v>20.399999999999999</v>
      </c>
      <c r="R63" s="4">
        <f t="shared" si="2"/>
        <v>20.799999999999997</v>
      </c>
      <c r="S63" s="4">
        <f t="shared" si="3"/>
        <v>16.600000000000001</v>
      </c>
      <c r="T63" s="4">
        <f t="shared" si="4"/>
        <v>20.2</v>
      </c>
      <c r="U63" s="4">
        <f t="shared" si="5"/>
        <v>21.4</v>
      </c>
      <c r="V63" s="4">
        <f t="shared" si="6"/>
        <v>18.2</v>
      </c>
      <c r="W63" s="69">
        <v>10.4</v>
      </c>
      <c r="X63" s="69">
        <v>6</v>
      </c>
      <c r="Y63" s="69">
        <v>6.6</v>
      </c>
      <c r="Z63" s="69">
        <v>16.600000000000001</v>
      </c>
      <c r="AA63" s="69">
        <v>14</v>
      </c>
      <c r="AB63" s="69">
        <v>15</v>
      </c>
      <c r="AC63" s="69">
        <v>8</v>
      </c>
      <c r="AD63" s="69">
        <v>5.4</v>
      </c>
      <c r="AE63" s="69">
        <v>14.4</v>
      </c>
      <c r="AF63" s="69">
        <v>14.2</v>
      </c>
      <c r="AG63" s="125">
        <v>0</v>
      </c>
      <c r="AH63" s="69">
        <v>6.2</v>
      </c>
      <c r="AI63" s="69">
        <v>6.4</v>
      </c>
      <c r="AJ63" s="69">
        <v>10.199999999999999</v>
      </c>
    </row>
    <row r="64" spans="2:36" x14ac:dyDescent="0.25">
      <c r="B64" s="8">
        <v>63</v>
      </c>
      <c r="C64" s="9" t="s">
        <v>21</v>
      </c>
      <c r="D64" s="10">
        <f t="shared" si="8"/>
        <v>32</v>
      </c>
      <c r="E64" s="1">
        <f t="shared" ref="E64:E127" si="13">IF(COUNTIF(E3:E63,E34)=61,E34+1,E63)</f>
        <v>2</v>
      </c>
      <c r="F64" s="1">
        <v>1</v>
      </c>
      <c r="G64" s="69">
        <v>11</v>
      </c>
      <c r="H64" s="69">
        <v>7.4</v>
      </c>
      <c r="I64" s="69">
        <v>11</v>
      </c>
      <c r="J64" s="69">
        <v>19</v>
      </c>
      <c r="K64" s="69">
        <v>14</v>
      </c>
      <c r="L64" s="69">
        <v>19.399999999999999</v>
      </c>
      <c r="M64" s="69">
        <v>6.8</v>
      </c>
      <c r="N64" s="69"/>
      <c r="O64" s="8">
        <v>63</v>
      </c>
      <c r="P64" s="4">
        <f t="shared" si="0"/>
        <v>17.399999999999999</v>
      </c>
      <c r="Q64" s="4">
        <f t="shared" si="1"/>
        <v>17</v>
      </c>
      <c r="R64" s="4">
        <f t="shared" si="2"/>
        <v>12.600000000000001</v>
      </c>
      <c r="S64" s="4">
        <f t="shared" si="3"/>
        <v>23</v>
      </c>
      <c r="T64" s="4">
        <f t="shared" si="4"/>
        <v>22.4</v>
      </c>
      <c r="U64" s="4">
        <f t="shared" si="5"/>
        <v>21.6</v>
      </c>
      <c r="V64" s="4">
        <f t="shared" si="6"/>
        <v>22</v>
      </c>
      <c r="W64" s="69">
        <v>11</v>
      </c>
      <c r="X64" s="69">
        <v>7</v>
      </c>
      <c r="Y64" s="69">
        <v>8.4</v>
      </c>
      <c r="Z64" s="69">
        <v>15</v>
      </c>
      <c r="AA64" s="69">
        <v>15.6</v>
      </c>
      <c r="AB64" s="69">
        <v>16.2</v>
      </c>
      <c r="AC64" s="115">
        <v>9</v>
      </c>
      <c r="AD64" s="69">
        <v>6.4</v>
      </c>
      <c r="AE64" s="69">
        <v>10</v>
      </c>
      <c r="AF64" s="69">
        <v>4.2</v>
      </c>
      <c r="AG64" s="69">
        <v>8</v>
      </c>
      <c r="AH64" s="69">
        <v>6.8</v>
      </c>
      <c r="AI64" s="69">
        <v>5.4</v>
      </c>
      <c r="AJ64" s="69">
        <v>13</v>
      </c>
    </row>
    <row r="65" spans="2:36" x14ac:dyDescent="0.25">
      <c r="B65" s="8">
        <v>64</v>
      </c>
      <c r="C65" s="9" t="s">
        <v>22</v>
      </c>
      <c r="D65" s="10">
        <f t="shared" si="8"/>
        <v>32</v>
      </c>
      <c r="E65" s="1">
        <f t="shared" si="13"/>
        <v>2</v>
      </c>
      <c r="F65" s="1">
        <v>1</v>
      </c>
      <c r="G65" s="69">
        <v>7.8</v>
      </c>
      <c r="H65" s="69">
        <v>13</v>
      </c>
      <c r="I65" s="69">
        <v>6</v>
      </c>
      <c r="J65" s="69">
        <v>9</v>
      </c>
      <c r="K65" s="69">
        <v>7.4</v>
      </c>
      <c r="L65" s="69">
        <v>9.4</v>
      </c>
      <c r="M65" s="69">
        <v>15</v>
      </c>
      <c r="N65" s="69"/>
      <c r="O65" s="8">
        <v>64</v>
      </c>
      <c r="P65" s="4">
        <f t="shared" si="0"/>
        <v>18</v>
      </c>
      <c r="Q65" s="4">
        <f t="shared" si="1"/>
        <v>21</v>
      </c>
      <c r="R65" s="4">
        <f t="shared" si="2"/>
        <v>10.8</v>
      </c>
      <c r="S65" s="4">
        <f t="shared" si="3"/>
        <v>21.2</v>
      </c>
      <c r="T65" s="4">
        <f t="shared" si="4"/>
        <v>18.600000000000001</v>
      </c>
      <c r="U65" s="4">
        <f t="shared" si="5"/>
        <v>20.740000000000002</v>
      </c>
      <c r="V65" s="4">
        <f t="shared" si="6"/>
        <v>17</v>
      </c>
      <c r="W65" s="69">
        <v>12</v>
      </c>
      <c r="X65" s="69">
        <v>6</v>
      </c>
      <c r="Y65" s="69">
        <v>7</v>
      </c>
      <c r="Z65" s="69">
        <v>14</v>
      </c>
      <c r="AA65" s="69">
        <v>10.199999999999999</v>
      </c>
      <c r="AB65" s="69">
        <v>14.34</v>
      </c>
      <c r="AC65" s="69">
        <v>5.8</v>
      </c>
      <c r="AD65" s="69">
        <v>6</v>
      </c>
      <c r="AE65" s="69">
        <v>15</v>
      </c>
      <c r="AF65" s="69">
        <v>3.8</v>
      </c>
      <c r="AG65" s="69">
        <v>7.2</v>
      </c>
      <c r="AH65" s="69">
        <v>8.4</v>
      </c>
      <c r="AI65" s="69">
        <v>6.4</v>
      </c>
      <c r="AJ65" s="69">
        <v>11.2</v>
      </c>
    </row>
    <row r="66" spans="2:36" x14ac:dyDescent="0.25">
      <c r="B66" s="8">
        <v>65</v>
      </c>
      <c r="C66" s="9" t="s">
        <v>21</v>
      </c>
      <c r="D66" s="10">
        <f t="shared" si="8"/>
        <v>33</v>
      </c>
      <c r="E66" s="1">
        <f t="shared" si="13"/>
        <v>2</v>
      </c>
      <c r="F66" s="1">
        <v>1</v>
      </c>
      <c r="G66" s="69">
        <v>13</v>
      </c>
      <c r="H66" s="69">
        <v>8</v>
      </c>
      <c r="I66" s="69">
        <v>10.8</v>
      </c>
      <c r="J66" s="69">
        <v>17</v>
      </c>
      <c r="K66" s="69">
        <v>12.5</v>
      </c>
      <c r="L66" s="69">
        <v>16.600000000000001</v>
      </c>
      <c r="M66" s="69">
        <v>7</v>
      </c>
      <c r="N66" s="69"/>
      <c r="O66" s="8">
        <v>65</v>
      </c>
      <c r="P66" s="4">
        <f t="shared" ref="P66:P129" si="14">W66+AD66</f>
        <v>17.8</v>
      </c>
      <c r="Q66" s="4">
        <f t="shared" ref="Q66:Q129" si="15">X66+AE66</f>
        <v>19</v>
      </c>
      <c r="R66" s="4">
        <f t="shared" ref="R66:R129" si="16">Y66+AF66</f>
        <v>14.4</v>
      </c>
      <c r="S66" s="4">
        <f t="shared" ref="S66:S129" si="17">Z66+AG66</f>
        <v>26.2</v>
      </c>
      <c r="T66" s="4">
        <f t="shared" ref="T66:T129" si="18">AA66+AH66</f>
        <v>24.2</v>
      </c>
      <c r="U66" s="4">
        <f t="shared" ref="U66:U129" si="19">AB66+AI66</f>
        <v>20.200000000000003</v>
      </c>
      <c r="V66" s="4">
        <f t="shared" ref="V66:V129" si="20">AC66+AJ66</f>
        <v>17.8</v>
      </c>
      <c r="W66" s="69">
        <v>12</v>
      </c>
      <c r="X66" s="69">
        <v>4</v>
      </c>
      <c r="Y66" s="69">
        <v>9</v>
      </c>
      <c r="Z66" s="69">
        <v>17</v>
      </c>
      <c r="AA66" s="69">
        <v>15</v>
      </c>
      <c r="AB66" s="69">
        <v>13.8</v>
      </c>
      <c r="AC66" s="69">
        <v>7.8</v>
      </c>
      <c r="AD66" s="115">
        <v>5.8</v>
      </c>
      <c r="AE66" s="69">
        <v>15</v>
      </c>
      <c r="AF66" s="69">
        <v>5.4</v>
      </c>
      <c r="AG66" s="69">
        <v>9.1999999999999993</v>
      </c>
      <c r="AH66" s="69">
        <v>9.1999999999999993</v>
      </c>
      <c r="AI66" s="69">
        <v>6.4</v>
      </c>
      <c r="AJ66" s="69">
        <v>10</v>
      </c>
    </row>
    <row r="67" spans="2:36" x14ac:dyDescent="0.25">
      <c r="B67" s="8">
        <v>66</v>
      </c>
      <c r="C67" s="9" t="s">
        <v>22</v>
      </c>
      <c r="D67" s="10">
        <f t="shared" si="8"/>
        <v>33</v>
      </c>
      <c r="E67" s="1">
        <f t="shared" si="13"/>
        <v>2</v>
      </c>
      <c r="F67" s="1">
        <v>1</v>
      </c>
      <c r="G67" s="69">
        <v>5</v>
      </c>
      <c r="H67" s="69">
        <v>17.399999999999999</v>
      </c>
      <c r="I67" s="69">
        <v>5.2</v>
      </c>
      <c r="J67" s="69">
        <v>6</v>
      </c>
      <c r="K67" s="69">
        <v>11</v>
      </c>
      <c r="L67" s="69">
        <v>7.2</v>
      </c>
      <c r="M67" s="69">
        <v>14</v>
      </c>
      <c r="N67" s="69"/>
      <c r="O67" s="8">
        <v>66</v>
      </c>
      <c r="P67" s="4">
        <f t="shared" si="14"/>
        <v>16</v>
      </c>
      <c r="Q67" s="4">
        <f t="shared" si="15"/>
        <v>12.6</v>
      </c>
      <c r="R67" s="4">
        <f t="shared" si="16"/>
        <v>9.8000000000000007</v>
      </c>
      <c r="S67" s="4">
        <f t="shared" si="17"/>
        <v>24.4</v>
      </c>
      <c r="T67" s="4">
        <f t="shared" si="18"/>
        <v>21</v>
      </c>
      <c r="U67" s="4">
        <f t="shared" si="19"/>
        <v>21.4</v>
      </c>
      <c r="V67" s="4">
        <f t="shared" si="20"/>
        <v>21</v>
      </c>
      <c r="W67" s="69">
        <v>9</v>
      </c>
      <c r="X67" s="69">
        <v>6.6</v>
      </c>
      <c r="Y67" s="69">
        <v>5.4</v>
      </c>
      <c r="Z67" s="69">
        <v>13.4</v>
      </c>
      <c r="AA67" s="69">
        <v>14</v>
      </c>
      <c r="AB67" s="69">
        <v>15.2</v>
      </c>
      <c r="AC67" s="69">
        <v>9</v>
      </c>
      <c r="AD67" s="69">
        <v>7</v>
      </c>
      <c r="AE67" s="69">
        <v>6</v>
      </c>
      <c r="AF67" s="69">
        <v>4.4000000000000004</v>
      </c>
      <c r="AG67" s="69">
        <v>11</v>
      </c>
      <c r="AH67" s="69">
        <v>7</v>
      </c>
      <c r="AI67" s="69">
        <v>6.2</v>
      </c>
      <c r="AJ67" s="69">
        <v>12</v>
      </c>
    </row>
    <row r="68" spans="2:36" x14ac:dyDescent="0.25">
      <c r="B68" s="8">
        <v>67</v>
      </c>
      <c r="C68" s="9" t="s">
        <v>21</v>
      </c>
      <c r="D68" s="10">
        <f t="shared" si="8"/>
        <v>34</v>
      </c>
      <c r="E68" s="1">
        <f t="shared" si="13"/>
        <v>2</v>
      </c>
      <c r="F68" s="1">
        <v>1</v>
      </c>
      <c r="G68" s="69">
        <v>11.8</v>
      </c>
      <c r="H68" s="69">
        <v>8</v>
      </c>
      <c r="I68" s="69">
        <v>7.6</v>
      </c>
      <c r="J68" s="69">
        <v>14</v>
      </c>
      <c r="K68" s="69">
        <v>14.8</v>
      </c>
      <c r="L68" s="69">
        <v>17</v>
      </c>
      <c r="M68" s="69">
        <v>6</v>
      </c>
      <c r="N68" s="69"/>
      <c r="O68" s="8">
        <v>67</v>
      </c>
      <c r="P68" s="4">
        <f t="shared" si="14"/>
        <v>18.399999999999999</v>
      </c>
      <c r="Q68" s="4">
        <f t="shared" si="15"/>
        <v>19.600000000000001</v>
      </c>
      <c r="R68" s="4">
        <f t="shared" si="16"/>
        <v>14.6</v>
      </c>
      <c r="S68" s="4">
        <f t="shared" si="17"/>
        <v>27.6</v>
      </c>
      <c r="T68" s="4">
        <f t="shared" si="18"/>
        <v>25.2</v>
      </c>
      <c r="U68" s="4">
        <f t="shared" si="19"/>
        <v>19.399999999999999</v>
      </c>
      <c r="V68" s="4">
        <f t="shared" si="20"/>
        <v>16.899999999999999</v>
      </c>
      <c r="W68" s="69">
        <v>11</v>
      </c>
      <c r="X68" s="69">
        <v>4</v>
      </c>
      <c r="Y68" s="69">
        <v>9</v>
      </c>
      <c r="Z68" s="69">
        <v>19.2</v>
      </c>
      <c r="AA68" s="69">
        <v>16</v>
      </c>
      <c r="AB68" s="69">
        <v>15</v>
      </c>
      <c r="AC68" s="69">
        <v>7.8</v>
      </c>
      <c r="AD68" s="69">
        <v>7.4</v>
      </c>
      <c r="AE68" s="69">
        <v>15.6</v>
      </c>
      <c r="AF68" s="69">
        <v>5.6</v>
      </c>
      <c r="AG68" s="69">
        <v>8.4</v>
      </c>
      <c r="AH68" s="69">
        <v>9.1999999999999993</v>
      </c>
      <c r="AI68" s="69">
        <v>4.4000000000000004</v>
      </c>
      <c r="AJ68" s="69">
        <v>9.1</v>
      </c>
    </row>
    <row r="69" spans="2:36" x14ac:dyDescent="0.25">
      <c r="B69" s="8">
        <v>68</v>
      </c>
      <c r="C69" s="9" t="s">
        <v>22</v>
      </c>
      <c r="D69" s="10">
        <f t="shared" ref="D69:D132" si="21">IF(B69=B67+2,IF(D68=D67,D68+1,D68))</f>
        <v>34</v>
      </c>
      <c r="E69" s="1">
        <f t="shared" si="13"/>
        <v>2</v>
      </c>
      <c r="F69" s="1">
        <v>1</v>
      </c>
      <c r="G69" s="69">
        <v>6.8</v>
      </c>
      <c r="H69" s="69">
        <v>16</v>
      </c>
      <c r="I69" s="69">
        <v>6.6</v>
      </c>
      <c r="J69" s="69">
        <v>7</v>
      </c>
      <c r="K69" s="69">
        <v>11</v>
      </c>
      <c r="L69" s="69">
        <v>6</v>
      </c>
      <c r="M69" s="69">
        <v>15</v>
      </c>
      <c r="N69" s="69"/>
      <c r="O69" s="8">
        <v>68</v>
      </c>
      <c r="P69" s="4">
        <f t="shared" si="14"/>
        <v>17</v>
      </c>
      <c r="Q69" s="4">
        <f t="shared" si="15"/>
        <v>15</v>
      </c>
      <c r="R69" s="4">
        <f t="shared" si="16"/>
        <v>16</v>
      </c>
      <c r="S69" s="4">
        <f t="shared" si="17"/>
        <v>24.400000000000002</v>
      </c>
      <c r="T69" s="4">
        <f t="shared" si="18"/>
        <v>23.2</v>
      </c>
      <c r="U69" s="4">
        <f t="shared" si="19"/>
        <v>21.8</v>
      </c>
      <c r="V69" s="4">
        <f t="shared" si="20"/>
        <v>16.399999999999999</v>
      </c>
      <c r="W69" s="69">
        <v>10</v>
      </c>
      <c r="X69" s="69">
        <v>3.8</v>
      </c>
      <c r="Y69" s="69">
        <v>11</v>
      </c>
      <c r="Z69" s="69">
        <v>16.600000000000001</v>
      </c>
      <c r="AA69" s="69">
        <v>16</v>
      </c>
      <c r="AB69" s="69">
        <v>15.6</v>
      </c>
      <c r="AC69" s="69">
        <v>7</v>
      </c>
      <c r="AD69" s="69">
        <v>7</v>
      </c>
      <c r="AE69" s="69">
        <v>11.2</v>
      </c>
      <c r="AF69" s="69">
        <v>5</v>
      </c>
      <c r="AG69" s="69">
        <v>7.8</v>
      </c>
      <c r="AH69" s="69">
        <v>7.2</v>
      </c>
      <c r="AI69" s="69">
        <v>6.2</v>
      </c>
      <c r="AJ69" s="69">
        <v>9.4</v>
      </c>
    </row>
    <row r="70" spans="2:36" x14ac:dyDescent="0.25">
      <c r="B70" s="8">
        <v>69</v>
      </c>
      <c r="C70" s="9" t="s">
        <v>21</v>
      </c>
      <c r="D70" s="10">
        <f t="shared" si="21"/>
        <v>35</v>
      </c>
      <c r="E70" s="1">
        <f t="shared" si="13"/>
        <v>2</v>
      </c>
      <c r="F70" s="1">
        <v>1</v>
      </c>
      <c r="G70" s="69">
        <v>10.199999999999999</v>
      </c>
      <c r="H70" s="69">
        <v>5.8</v>
      </c>
      <c r="I70" s="69">
        <v>8.4</v>
      </c>
      <c r="J70" s="69">
        <v>18</v>
      </c>
      <c r="K70" s="69">
        <v>11.8</v>
      </c>
      <c r="L70" s="69">
        <v>19.2</v>
      </c>
      <c r="M70" s="115">
        <v>7.6</v>
      </c>
      <c r="N70" s="69"/>
      <c r="O70" s="8">
        <v>69</v>
      </c>
      <c r="P70" s="4">
        <f t="shared" si="14"/>
        <v>15</v>
      </c>
      <c r="Q70" s="4">
        <f t="shared" si="15"/>
        <v>23.6</v>
      </c>
      <c r="R70" s="4">
        <f t="shared" si="16"/>
        <v>11.6</v>
      </c>
      <c r="S70" s="4">
        <f t="shared" si="17"/>
        <v>10.199999999999999</v>
      </c>
      <c r="T70" s="4">
        <f t="shared" si="18"/>
        <v>21</v>
      </c>
      <c r="U70" s="4">
        <f t="shared" si="19"/>
        <v>19.799999999999997</v>
      </c>
      <c r="V70" s="4">
        <f t="shared" si="20"/>
        <v>18.399999999999999</v>
      </c>
      <c r="W70" s="69">
        <v>10</v>
      </c>
      <c r="X70" s="69">
        <v>7.6</v>
      </c>
      <c r="Y70" s="69">
        <v>9.1999999999999993</v>
      </c>
      <c r="Z70" s="125">
        <v>0</v>
      </c>
      <c r="AA70" s="69">
        <v>14.2</v>
      </c>
      <c r="AB70" s="69">
        <v>13.2</v>
      </c>
      <c r="AC70" s="69">
        <v>9.6</v>
      </c>
      <c r="AD70" s="69">
        <v>5</v>
      </c>
      <c r="AE70" s="69">
        <v>16</v>
      </c>
      <c r="AF70" s="69">
        <v>2.4</v>
      </c>
      <c r="AG70" s="69">
        <v>10.199999999999999</v>
      </c>
      <c r="AH70" s="69">
        <v>6.8</v>
      </c>
      <c r="AI70" s="69">
        <v>6.6</v>
      </c>
      <c r="AJ70" s="69">
        <v>8.8000000000000007</v>
      </c>
    </row>
    <row r="71" spans="2:36" x14ac:dyDescent="0.25">
      <c r="B71" s="8">
        <v>70</v>
      </c>
      <c r="C71" s="9" t="s">
        <v>22</v>
      </c>
      <c r="D71" s="10">
        <f t="shared" si="21"/>
        <v>35</v>
      </c>
      <c r="E71" s="1">
        <f t="shared" si="13"/>
        <v>2</v>
      </c>
      <c r="F71" s="1">
        <v>1</v>
      </c>
      <c r="G71" s="69">
        <v>3.8</v>
      </c>
      <c r="H71" s="69">
        <v>15</v>
      </c>
      <c r="I71" s="69">
        <v>6.2</v>
      </c>
      <c r="J71" s="69">
        <v>7</v>
      </c>
      <c r="K71" s="69">
        <v>9.6</v>
      </c>
      <c r="L71" s="69">
        <v>7.2</v>
      </c>
      <c r="M71" s="69">
        <v>14</v>
      </c>
      <c r="N71" s="69"/>
      <c r="O71" s="8">
        <v>70</v>
      </c>
      <c r="P71" s="4">
        <f t="shared" si="14"/>
        <v>15.600000000000001</v>
      </c>
      <c r="Q71" s="4">
        <f t="shared" si="15"/>
        <v>19.8</v>
      </c>
      <c r="R71" s="4">
        <f t="shared" si="16"/>
        <v>16.600000000000001</v>
      </c>
      <c r="S71" s="4">
        <f t="shared" si="17"/>
        <v>16.399999999999999</v>
      </c>
      <c r="T71" s="4">
        <f t="shared" si="18"/>
        <v>20.399999999999999</v>
      </c>
      <c r="U71" s="4">
        <f t="shared" si="19"/>
        <v>18.399999999999999</v>
      </c>
      <c r="V71" s="4">
        <f t="shared" si="20"/>
        <v>18</v>
      </c>
      <c r="W71" s="69">
        <v>10.4</v>
      </c>
      <c r="X71" s="69">
        <v>7.8</v>
      </c>
      <c r="Y71" s="69">
        <v>11.4</v>
      </c>
      <c r="Z71" s="69">
        <v>16.399999999999999</v>
      </c>
      <c r="AA71" s="69">
        <v>11.8</v>
      </c>
      <c r="AB71" s="69">
        <v>14</v>
      </c>
      <c r="AC71" s="69">
        <v>8</v>
      </c>
      <c r="AD71" s="69">
        <v>5.2</v>
      </c>
      <c r="AE71" s="69">
        <v>12</v>
      </c>
      <c r="AF71" s="69">
        <v>5.2</v>
      </c>
      <c r="AG71" s="125">
        <v>0</v>
      </c>
      <c r="AH71" s="69">
        <v>8.6</v>
      </c>
      <c r="AI71" s="69">
        <v>4.4000000000000004</v>
      </c>
      <c r="AJ71" s="69">
        <v>10</v>
      </c>
    </row>
    <row r="72" spans="2:36" x14ac:dyDescent="0.25">
      <c r="B72" s="8">
        <v>71</v>
      </c>
      <c r="C72" s="9" t="s">
        <v>21</v>
      </c>
      <c r="D72" s="10">
        <f t="shared" si="21"/>
        <v>36</v>
      </c>
      <c r="E72" s="1">
        <f t="shared" si="13"/>
        <v>2</v>
      </c>
      <c r="F72" s="1">
        <v>1</v>
      </c>
      <c r="G72" s="69">
        <v>9.1999999999999993</v>
      </c>
      <c r="H72" s="69">
        <v>9</v>
      </c>
      <c r="I72" s="69">
        <v>9</v>
      </c>
      <c r="J72" s="69">
        <v>20.8</v>
      </c>
      <c r="K72" s="69">
        <v>17</v>
      </c>
      <c r="L72" s="69">
        <v>18.2</v>
      </c>
      <c r="M72" s="69">
        <v>3</v>
      </c>
      <c r="N72" s="69"/>
      <c r="O72" s="8">
        <v>71</v>
      </c>
      <c r="P72" s="4">
        <f t="shared" si="14"/>
        <v>18.600000000000001</v>
      </c>
      <c r="Q72" s="4">
        <f t="shared" si="15"/>
        <v>21</v>
      </c>
      <c r="R72" s="4">
        <f t="shared" si="16"/>
        <v>13.799999999999999</v>
      </c>
      <c r="S72" s="4">
        <f t="shared" si="17"/>
        <v>21.799999999999997</v>
      </c>
      <c r="T72" s="4">
        <f t="shared" si="18"/>
        <v>21.8</v>
      </c>
      <c r="U72" s="4">
        <f t="shared" si="19"/>
        <v>23.8</v>
      </c>
      <c r="V72" s="4">
        <f t="shared" si="20"/>
        <v>16</v>
      </c>
      <c r="W72" s="69">
        <v>11</v>
      </c>
      <c r="X72" s="69">
        <v>5</v>
      </c>
      <c r="Y72" s="69">
        <v>9.1999999999999993</v>
      </c>
      <c r="Z72" s="69">
        <v>11.2</v>
      </c>
      <c r="AA72" s="69">
        <v>15.4</v>
      </c>
      <c r="AB72" s="69">
        <v>15.8</v>
      </c>
      <c r="AC72" s="69">
        <v>6</v>
      </c>
      <c r="AD72" s="69">
        <v>7.6</v>
      </c>
      <c r="AE72" s="69">
        <v>16</v>
      </c>
      <c r="AF72" s="69">
        <v>4.5999999999999996</v>
      </c>
      <c r="AG72" s="69">
        <v>10.6</v>
      </c>
      <c r="AH72" s="69">
        <v>6.4</v>
      </c>
      <c r="AI72" s="69">
        <v>8</v>
      </c>
      <c r="AJ72" s="69">
        <v>10</v>
      </c>
    </row>
    <row r="73" spans="2:36" x14ac:dyDescent="0.25">
      <c r="B73" s="8">
        <v>72</v>
      </c>
      <c r="C73" s="9" t="s">
        <v>22</v>
      </c>
      <c r="D73" s="10">
        <f t="shared" si="21"/>
        <v>36</v>
      </c>
      <c r="E73" s="1">
        <f t="shared" si="13"/>
        <v>2</v>
      </c>
      <c r="F73" s="1">
        <v>1</v>
      </c>
      <c r="G73" s="69">
        <v>6.2</v>
      </c>
      <c r="H73" s="114">
        <v>22.4</v>
      </c>
      <c r="I73" s="69">
        <v>5.4</v>
      </c>
      <c r="J73" s="69">
        <v>8.1999999999999993</v>
      </c>
      <c r="K73" s="69">
        <v>9.1999999999999993</v>
      </c>
      <c r="L73" s="69">
        <v>7.4</v>
      </c>
      <c r="M73" s="69">
        <v>12.3</v>
      </c>
      <c r="N73" s="69"/>
      <c r="O73" s="8">
        <v>72</v>
      </c>
      <c r="P73" s="4">
        <f t="shared" si="14"/>
        <v>15</v>
      </c>
      <c r="Q73" s="4">
        <f t="shared" si="15"/>
        <v>19.2</v>
      </c>
      <c r="R73" s="4">
        <f t="shared" si="16"/>
        <v>16.600000000000001</v>
      </c>
      <c r="S73" s="4">
        <f t="shared" si="17"/>
        <v>22.2</v>
      </c>
      <c r="T73" s="4">
        <f t="shared" si="18"/>
        <v>22.2</v>
      </c>
      <c r="U73" s="4">
        <f t="shared" si="19"/>
        <v>22</v>
      </c>
      <c r="V73" s="4">
        <f t="shared" si="20"/>
        <v>16.2</v>
      </c>
      <c r="W73" s="69">
        <v>7</v>
      </c>
      <c r="X73" s="69">
        <v>9.1999999999999993</v>
      </c>
      <c r="Y73" s="69">
        <v>10.4</v>
      </c>
      <c r="Z73" s="69">
        <v>15.4</v>
      </c>
      <c r="AA73" s="69">
        <v>15</v>
      </c>
      <c r="AB73" s="69">
        <v>14.6</v>
      </c>
      <c r="AC73" s="69">
        <v>5</v>
      </c>
      <c r="AD73" s="115">
        <v>8</v>
      </c>
      <c r="AE73" s="69">
        <v>10</v>
      </c>
      <c r="AF73" s="69">
        <v>6.2</v>
      </c>
      <c r="AG73" s="69">
        <v>6.8</v>
      </c>
      <c r="AH73" s="69">
        <v>7.2</v>
      </c>
      <c r="AI73" s="69">
        <v>7.4</v>
      </c>
      <c r="AJ73" s="69">
        <v>11.2</v>
      </c>
    </row>
    <row r="74" spans="2:36" x14ac:dyDescent="0.25">
      <c r="B74" s="8">
        <v>73</v>
      </c>
      <c r="C74" s="9" t="s">
        <v>21</v>
      </c>
      <c r="D74" s="10">
        <f t="shared" si="21"/>
        <v>37</v>
      </c>
      <c r="E74" s="1">
        <f t="shared" si="13"/>
        <v>2</v>
      </c>
      <c r="F74" s="1">
        <v>1</v>
      </c>
      <c r="G74" s="69">
        <v>12</v>
      </c>
      <c r="H74" s="69">
        <v>8</v>
      </c>
      <c r="I74" s="69">
        <v>6</v>
      </c>
      <c r="J74" s="69">
        <v>21.2</v>
      </c>
      <c r="K74" s="69">
        <v>17</v>
      </c>
      <c r="L74" s="69">
        <v>17.2</v>
      </c>
      <c r="M74" s="69">
        <v>9.6</v>
      </c>
      <c r="N74" s="69"/>
      <c r="O74" s="8">
        <v>73</v>
      </c>
      <c r="P74" s="4">
        <f t="shared" si="14"/>
        <v>17.8</v>
      </c>
      <c r="Q74" s="4">
        <f t="shared" si="15"/>
        <v>21.2</v>
      </c>
      <c r="R74" s="4">
        <f t="shared" si="16"/>
        <v>16.8</v>
      </c>
      <c r="S74" s="4">
        <f t="shared" si="17"/>
        <v>24.6</v>
      </c>
      <c r="T74" s="4">
        <f t="shared" si="18"/>
        <v>20</v>
      </c>
      <c r="U74" s="4">
        <f t="shared" si="19"/>
        <v>23.6</v>
      </c>
      <c r="V74" s="4">
        <f t="shared" si="20"/>
        <v>19.2</v>
      </c>
      <c r="W74" s="69">
        <v>10</v>
      </c>
      <c r="X74" s="69">
        <v>6</v>
      </c>
      <c r="Y74" s="69">
        <v>10.6</v>
      </c>
      <c r="Z74" s="69">
        <v>16.600000000000001</v>
      </c>
      <c r="AA74" s="69">
        <v>13.8</v>
      </c>
      <c r="AB74" s="69">
        <v>15.6</v>
      </c>
      <c r="AC74" s="69">
        <v>7</v>
      </c>
      <c r="AD74" s="69">
        <v>7.8</v>
      </c>
      <c r="AE74" s="69">
        <v>15.2</v>
      </c>
      <c r="AF74" s="69">
        <v>6.2</v>
      </c>
      <c r="AG74" s="69">
        <v>8</v>
      </c>
      <c r="AH74" s="69">
        <v>6.2</v>
      </c>
      <c r="AI74" s="69">
        <v>8</v>
      </c>
      <c r="AJ74" s="69">
        <v>12.2</v>
      </c>
    </row>
    <row r="75" spans="2:36" x14ac:dyDescent="0.25">
      <c r="B75" s="8">
        <v>74</v>
      </c>
      <c r="C75" s="9" t="s">
        <v>22</v>
      </c>
      <c r="D75" s="10">
        <f t="shared" si="21"/>
        <v>37</v>
      </c>
      <c r="E75" s="1">
        <f t="shared" si="13"/>
        <v>2</v>
      </c>
      <c r="F75" s="1">
        <v>1</v>
      </c>
      <c r="G75" s="69">
        <v>5</v>
      </c>
      <c r="H75" s="69">
        <v>15.8</v>
      </c>
      <c r="I75" s="69">
        <v>8.1999999999999993</v>
      </c>
      <c r="J75" s="69">
        <v>9.6</v>
      </c>
      <c r="K75" s="69">
        <v>9.1999999999999993</v>
      </c>
      <c r="L75" s="69">
        <v>7</v>
      </c>
      <c r="M75" s="69">
        <v>15</v>
      </c>
      <c r="N75" s="69"/>
      <c r="O75" s="8">
        <v>74</v>
      </c>
      <c r="P75" s="4">
        <f t="shared" si="14"/>
        <v>16.8</v>
      </c>
      <c r="Q75" s="4">
        <f t="shared" si="15"/>
        <v>24.5</v>
      </c>
      <c r="R75" s="4">
        <f t="shared" si="16"/>
        <v>12.6</v>
      </c>
      <c r="S75" s="4">
        <f t="shared" si="17"/>
        <v>24</v>
      </c>
      <c r="T75" s="4">
        <f t="shared" si="18"/>
        <v>23</v>
      </c>
      <c r="U75" s="4">
        <f t="shared" si="19"/>
        <v>20.200000000000003</v>
      </c>
      <c r="V75" s="4">
        <f t="shared" si="20"/>
        <v>16</v>
      </c>
      <c r="W75" s="69">
        <v>9</v>
      </c>
      <c r="X75" s="69">
        <v>8.5</v>
      </c>
      <c r="Y75" s="69">
        <v>10.6</v>
      </c>
      <c r="Z75" s="69">
        <v>16</v>
      </c>
      <c r="AA75" s="69">
        <v>14</v>
      </c>
      <c r="AB75" s="69">
        <v>14.8</v>
      </c>
      <c r="AC75" s="69">
        <v>6</v>
      </c>
      <c r="AD75" s="69">
        <v>7.8</v>
      </c>
      <c r="AE75" s="69">
        <v>16</v>
      </c>
      <c r="AF75" s="69">
        <v>2</v>
      </c>
      <c r="AG75" s="69">
        <v>8</v>
      </c>
      <c r="AH75" s="69">
        <v>9</v>
      </c>
      <c r="AI75" s="69">
        <v>5.4</v>
      </c>
      <c r="AJ75" s="69">
        <v>10</v>
      </c>
    </row>
    <row r="76" spans="2:36" x14ac:dyDescent="0.25">
      <c r="B76" s="8">
        <v>75</v>
      </c>
      <c r="C76" s="9" t="s">
        <v>21</v>
      </c>
      <c r="D76" s="10">
        <f t="shared" si="21"/>
        <v>38</v>
      </c>
      <c r="E76" s="1">
        <f t="shared" si="13"/>
        <v>2</v>
      </c>
      <c r="F76" s="1">
        <v>1</v>
      </c>
      <c r="G76" s="69">
        <v>10.8</v>
      </c>
      <c r="H76" s="69">
        <v>8.6</v>
      </c>
      <c r="I76" s="69">
        <v>8.1999999999999993</v>
      </c>
      <c r="J76" s="69">
        <v>19.600000000000001</v>
      </c>
      <c r="K76" s="69">
        <v>16</v>
      </c>
      <c r="L76" s="69">
        <v>17.2</v>
      </c>
      <c r="M76" s="69">
        <v>8</v>
      </c>
      <c r="N76" s="69"/>
      <c r="O76" s="8">
        <v>75</v>
      </c>
      <c r="P76" s="4">
        <f t="shared" si="14"/>
        <v>15.8</v>
      </c>
      <c r="Q76" s="4">
        <f t="shared" si="15"/>
        <v>20.8</v>
      </c>
      <c r="R76" s="4">
        <f t="shared" si="16"/>
        <v>12.399999999999999</v>
      </c>
      <c r="S76" s="4">
        <f t="shared" si="17"/>
        <v>25.4</v>
      </c>
      <c r="T76" s="4">
        <f t="shared" si="18"/>
        <v>21.4</v>
      </c>
      <c r="U76" s="4">
        <f t="shared" si="19"/>
        <v>24.4</v>
      </c>
      <c r="V76" s="4">
        <f t="shared" si="20"/>
        <v>17.799999999999997</v>
      </c>
      <c r="W76" s="69">
        <v>10</v>
      </c>
      <c r="X76" s="69">
        <v>4</v>
      </c>
      <c r="Y76" s="69">
        <v>10.199999999999999</v>
      </c>
      <c r="Z76" s="69">
        <v>16.8</v>
      </c>
      <c r="AA76" s="69">
        <v>12.4</v>
      </c>
      <c r="AB76" s="69">
        <v>16.7</v>
      </c>
      <c r="AC76" s="69">
        <v>6.6</v>
      </c>
      <c r="AD76" s="69">
        <v>5.8</v>
      </c>
      <c r="AE76" s="69">
        <v>16.8</v>
      </c>
      <c r="AF76" s="69">
        <v>2.2000000000000002</v>
      </c>
      <c r="AG76" s="69">
        <v>8.6</v>
      </c>
      <c r="AH76" s="69">
        <v>9</v>
      </c>
      <c r="AI76" s="69">
        <v>7.7</v>
      </c>
      <c r="AJ76" s="69">
        <v>11.2</v>
      </c>
    </row>
    <row r="77" spans="2:36" x14ac:dyDescent="0.25">
      <c r="B77" s="8">
        <v>76</v>
      </c>
      <c r="C77" s="9" t="s">
        <v>22</v>
      </c>
      <c r="D77" s="10">
        <f t="shared" si="21"/>
        <v>38</v>
      </c>
      <c r="E77" s="1">
        <f t="shared" si="13"/>
        <v>2</v>
      </c>
      <c r="F77" s="1">
        <v>1</v>
      </c>
      <c r="G77" s="69">
        <v>7</v>
      </c>
      <c r="H77" s="69">
        <v>11.8</v>
      </c>
      <c r="I77" s="69">
        <v>5.2</v>
      </c>
      <c r="J77" s="69">
        <v>11.4</v>
      </c>
      <c r="K77" s="69">
        <v>10</v>
      </c>
      <c r="L77" s="69">
        <v>8</v>
      </c>
      <c r="M77" s="69">
        <v>15</v>
      </c>
      <c r="N77" s="69"/>
      <c r="O77" s="8">
        <v>76</v>
      </c>
      <c r="P77" s="4">
        <f t="shared" si="14"/>
        <v>16.8</v>
      </c>
      <c r="Q77" s="4">
        <f t="shared" si="15"/>
        <v>23</v>
      </c>
      <c r="R77" s="4">
        <f t="shared" si="16"/>
        <v>11.2</v>
      </c>
      <c r="S77" s="4">
        <f t="shared" si="17"/>
        <v>17.899999999999999</v>
      </c>
      <c r="T77" s="4">
        <f t="shared" si="18"/>
        <v>20.8</v>
      </c>
      <c r="U77" s="4">
        <f t="shared" si="19"/>
        <v>20.2</v>
      </c>
      <c r="V77" s="4">
        <f t="shared" si="20"/>
        <v>17</v>
      </c>
      <c r="W77" s="69">
        <v>11</v>
      </c>
      <c r="X77" s="69">
        <v>7</v>
      </c>
      <c r="Y77" s="69">
        <v>7.4</v>
      </c>
      <c r="Z77" s="69">
        <v>8.9</v>
      </c>
      <c r="AA77" s="69">
        <v>12.8</v>
      </c>
      <c r="AB77" s="69">
        <v>15.2</v>
      </c>
      <c r="AC77" s="69">
        <v>6</v>
      </c>
      <c r="AD77" s="69">
        <v>5.8</v>
      </c>
      <c r="AE77" s="69">
        <v>16</v>
      </c>
      <c r="AF77" s="69">
        <v>3.8</v>
      </c>
      <c r="AG77" s="69">
        <v>9</v>
      </c>
      <c r="AH77" s="69">
        <v>8</v>
      </c>
      <c r="AI77" s="69">
        <v>5</v>
      </c>
      <c r="AJ77" s="69">
        <v>11</v>
      </c>
    </row>
    <row r="78" spans="2:36" x14ac:dyDescent="0.25">
      <c r="B78" s="8">
        <v>77</v>
      </c>
      <c r="C78" s="9" t="s">
        <v>21</v>
      </c>
      <c r="D78" s="10">
        <f t="shared" si="21"/>
        <v>39</v>
      </c>
      <c r="E78" s="1">
        <f t="shared" si="13"/>
        <v>2</v>
      </c>
      <c r="F78" s="1">
        <v>1</v>
      </c>
      <c r="G78" s="69">
        <v>11.3</v>
      </c>
      <c r="H78" s="69">
        <v>3</v>
      </c>
      <c r="I78" s="69">
        <v>7.4</v>
      </c>
      <c r="J78" s="69">
        <v>15.2</v>
      </c>
      <c r="K78" s="69">
        <v>11.8</v>
      </c>
      <c r="L78" s="69">
        <v>16</v>
      </c>
      <c r="M78" s="69">
        <v>7.4</v>
      </c>
      <c r="N78" s="69"/>
      <c r="O78" s="8">
        <v>77</v>
      </c>
      <c r="P78" s="4">
        <f t="shared" si="14"/>
        <v>19</v>
      </c>
      <c r="Q78" s="4">
        <f t="shared" si="15"/>
        <v>18.2</v>
      </c>
      <c r="R78" s="4">
        <f t="shared" si="16"/>
        <v>13.4</v>
      </c>
      <c r="S78" s="4">
        <f t="shared" si="17"/>
        <v>24</v>
      </c>
      <c r="T78" s="4">
        <f t="shared" si="18"/>
        <v>23</v>
      </c>
      <c r="U78" s="4">
        <f t="shared" si="19"/>
        <v>22.7</v>
      </c>
      <c r="V78" s="4">
        <f t="shared" si="20"/>
        <v>14.2</v>
      </c>
      <c r="W78" s="69">
        <v>13</v>
      </c>
      <c r="X78" s="69">
        <v>5.2</v>
      </c>
      <c r="Y78" s="69">
        <v>9.4</v>
      </c>
      <c r="Z78" s="69">
        <v>16</v>
      </c>
      <c r="AA78" s="69">
        <v>15</v>
      </c>
      <c r="AB78" s="69">
        <v>16.7</v>
      </c>
      <c r="AC78" s="69">
        <v>4.2</v>
      </c>
      <c r="AD78" s="69">
        <v>6</v>
      </c>
      <c r="AE78" s="69">
        <v>13</v>
      </c>
      <c r="AF78" s="69">
        <v>4</v>
      </c>
      <c r="AG78" s="69">
        <v>8</v>
      </c>
      <c r="AH78" s="69">
        <v>8</v>
      </c>
      <c r="AI78" s="69">
        <v>6</v>
      </c>
      <c r="AJ78" s="69">
        <v>10</v>
      </c>
    </row>
    <row r="79" spans="2:36" x14ac:dyDescent="0.25">
      <c r="B79" s="8">
        <v>78</v>
      </c>
      <c r="C79" s="9" t="s">
        <v>22</v>
      </c>
      <c r="D79" s="10">
        <f t="shared" si="21"/>
        <v>39</v>
      </c>
      <c r="E79" s="1">
        <f t="shared" si="13"/>
        <v>2</v>
      </c>
      <c r="F79" s="1">
        <v>1</v>
      </c>
      <c r="G79" s="69">
        <v>6</v>
      </c>
      <c r="H79" s="69">
        <v>16.600000000000001</v>
      </c>
      <c r="I79" s="69">
        <v>6</v>
      </c>
      <c r="J79" s="69">
        <v>7.2</v>
      </c>
      <c r="K79" s="69">
        <v>11.2</v>
      </c>
      <c r="L79" s="69">
        <v>8.6</v>
      </c>
      <c r="M79" s="69">
        <v>12</v>
      </c>
      <c r="N79" s="69"/>
      <c r="O79" s="8">
        <v>78</v>
      </c>
      <c r="P79" s="4">
        <f t="shared" si="14"/>
        <v>17.8</v>
      </c>
      <c r="Q79" s="4">
        <f t="shared" si="15"/>
        <v>24.1</v>
      </c>
      <c r="R79" s="4">
        <f t="shared" si="16"/>
        <v>15</v>
      </c>
      <c r="S79" s="4">
        <f t="shared" si="17"/>
        <v>20.6</v>
      </c>
      <c r="T79" s="4">
        <f t="shared" si="18"/>
        <v>19</v>
      </c>
      <c r="U79" s="4">
        <f t="shared" si="19"/>
        <v>23.6</v>
      </c>
      <c r="V79" s="4">
        <f t="shared" si="20"/>
        <v>17.2</v>
      </c>
      <c r="W79" s="69">
        <v>11.8</v>
      </c>
      <c r="X79" s="69">
        <v>8.6</v>
      </c>
      <c r="Y79" s="114">
        <v>10.199999999999999</v>
      </c>
      <c r="Z79" s="69">
        <v>13.6</v>
      </c>
      <c r="AA79" s="69">
        <v>13</v>
      </c>
      <c r="AB79" s="69">
        <v>12</v>
      </c>
      <c r="AC79" s="69">
        <v>7.2</v>
      </c>
      <c r="AD79" s="69">
        <v>6</v>
      </c>
      <c r="AE79" s="69">
        <v>15.5</v>
      </c>
      <c r="AF79" s="69">
        <v>4.8</v>
      </c>
      <c r="AG79" s="69">
        <v>7</v>
      </c>
      <c r="AH79" s="69">
        <v>6</v>
      </c>
      <c r="AI79" s="69">
        <v>11.6</v>
      </c>
      <c r="AJ79" s="69">
        <v>10</v>
      </c>
    </row>
    <row r="80" spans="2:36" x14ac:dyDescent="0.25">
      <c r="B80" s="8">
        <v>79</v>
      </c>
      <c r="C80" s="9" t="s">
        <v>21</v>
      </c>
      <c r="D80" s="10">
        <f t="shared" si="21"/>
        <v>40</v>
      </c>
      <c r="E80" s="1">
        <f t="shared" si="13"/>
        <v>2</v>
      </c>
      <c r="F80" s="1">
        <v>1</v>
      </c>
      <c r="G80" s="69">
        <v>11.4</v>
      </c>
      <c r="H80" s="69">
        <v>8</v>
      </c>
      <c r="I80" s="69">
        <v>6.8</v>
      </c>
      <c r="J80" s="69">
        <v>14.2</v>
      </c>
      <c r="K80" s="69">
        <v>15.6</v>
      </c>
      <c r="L80" s="69">
        <v>13.4</v>
      </c>
      <c r="M80" s="69">
        <v>7.7</v>
      </c>
      <c r="N80" s="69"/>
      <c r="O80" s="8">
        <v>79</v>
      </c>
      <c r="P80" s="4">
        <f t="shared" si="14"/>
        <v>20</v>
      </c>
      <c r="Q80" s="4">
        <f t="shared" si="15"/>
        <v>24.799999999999997</v>
      </c>
      <c r="R80" s="4">
        <f t="shared" si="16"/>
        <v>13.600000000000001</v>
      </c>
      <c r="S80" s="4">
        <f t="shared" si="17"/>
        <v>22</v>
      </c>
      <c r="T80" s="4">
        <f t="shared" si="18"/>
        <v>18</v>
      </c>
      <c r="U80" s="4">
        <f t="shared" si="19"/>
        <v>23.6</v>
      </c>
      <c r="V80" s="4">
        <f t="shared" si="20"/>
        <v>16</v>
      </c>
      <c r="W80" s="69">
        <v>12</v>
      </c>
      <c r="X80" s="69">
        <v>8.4</v>
      </c>
      <c r="Y80" s="69">
        <v>9.8000000000000007</v>
      </c>
      <c r="Z80" s="69">
        <v>15</v>
      </c>
      <c r="AA80" s="69">
        <v>12</v>
      </c>
      <c r="AB80" s="69">
        <v>14.2</v>
      </c>
      <c r="AC80" s="69">
        <v>5.2</v>
      </c>
      <c r="AD80" s="115">
        <v>8</v>
      </c>
      <c r="AE80" s="69">
        <v>16.399999999999999</v>
      </c>
      <c r="AF80" s="69">
        <v>3.8</v>
      </c>
      <c r="AG80" s="69">
        <v>7</v>
      </c>
      <c r="AH80" s="69">
        <v>6</v>
      </c>
      <c r="AI80" s="69">
        <v>9.4</v>
      </c>
      <c r="AJ80" s="69">
        <v>10.8</v>
      </c>
    </row>
    <row r="81" spans="2:36" x14ac:dyDescent="0.25">
      <c r="B81" s="8">
        <v>80</v>
      </c>
      <c r="C81" s="9" t="s">
        <v>22</v>
      </c>
      <c r="D81" s="10">
        <f t="shared" si="21"/>
        <v>40</v>
      </c>
      <c r="E81" s="1">
        <f t="shared" si="13"/>
        <v>2</v>
      </c>
      <c r="F81" s="1">
        <v>1</v>
      </c>
      <c r="G81" s="69">
        <v>6</v>
      </c>
      <c r="H81" s="69">
        <v>7.8</v>
      </c>
      <c r="I81" s="69">
        <v>3</v>
      </c>
      <c r="J81" s="69">
        <v>16.8</v>
      </c>
      <c r="K81" s="69">
        <v>6.8</v>
      </c>
      <c r="L81" s="69">
        <v>9.3000000000000007</v>
      </c>
      <c r="M81" s="69">
        <v>15</v>
      </c>
      <c r="N81" s="69"/>
      <c r="O81" s="8">
        <v>80</v>
      </c>
      <c r="P81" s="4">
        <f t="shared" si="14"/>
        <v>23.8</v>
      </c>
      <c r="Q81" s="4">
        <f t="shared" si="15"/>
        <v>22.8</v>
      </c>
      <c r="R81" s="4">
        <f t="shared" si="16"/>
        <v>14.399999999999999</v>
      </c>
      <c r="S81" s="4">
        <f t="shared" si="17"/>
        <v>25</v>
      </c>
      <c r="T81" s="4">
        <f t="shared" si="18"/>
        <v>14.8</v>
      </c>
      <c r="U81" s="4">
        <f t="shared" si="19"/>
        <v>23.8</v>
      </c>
      <c r="V81" s="4">
        <f t="shared" si="20"/>
        <v>15.8</v>
      </c>
      <c r="W81" s="69">
        <v>17</v>
      </c>
      <c r="X81" s="69">
        <v>7.4</v>
      </c>
      <c r="Y81" s="69">
        <v>9.1999999999999993</v>
      </c>
      <c r="Z81" s="69">
        <v>15</v>
      </c>
      <c r="AA81" s="69">
        <v>10</v>
      </c>
      <c r="AB81" s="69">
        <v>17</v>
      </c>
      <c r="AC81" s="69">
        <v>5</v>
      </c>
      <c r="AD81" s="69">
        <v>6.8</v>
      </c>
      <c r="AE81" s="69">
        <v>15.4</v>
      </c>
      <c r="AF81" s="69">
        <v>5.2</v>
      </c>
      <c r="AG81" s="69">
        <v>10</v>
      </c>
      <c r="AH81" s="69">
        <v>4.8</v>
      </c>
      <c r="AI81" s="69">
        <v>6.8</v>
      </c>
      <c r="AJ81" s="69">
        <v>10.8</v>
      </c>
    </row>
    <row r="82" spans="2:36" x14ac:dyDescent="0.25">
      <c r="B82" s="8">
        <v>81</v>
      </c>
      <c r="C82" s="9" t="s">
        <v>21</v>
      </c>
      <c r="D82" s="10">
        <f t="shared" si="21"/>
        <v>41</v>
      </c>
      <c r="E82" s="1">
        <f t="shared" si="13"/>
        <v>2</v>
      </c>
      <c r="F82" s="1">
        <v>1</v>
      </c>
      <c r="G82" s="69">
        <v>12.4</v>
      </c>
      <c r="H82" s="69">
        <v>15.6</v>
      </c>
      <c r="I82" s="69">
        <v>7.8</v>
      </c>
      <c r="J82" s="69">
        <v>19.2</v>
      </c>
      <c r="K82" s="69">
        <v>15</v>
      </c>
      <c r="L82" s="69">
        <v>17.2</v>
      </c>
      <c r="M82" s="69">
        <v>7.4</v>
      </c>
      <c r="N82" s="69"/>
      <c r="O82" s="8">
        <v>81</v>
      </c>
      <c r="P82" s="4">
        <f t="shared" si="14"/>
        <v>17.399999999999999</v>
      </c>
      <c r="Q82" s="4">
        <f t="shared" si="15"/>
        <v>18.8</v>
      </c>
      <c r="R82" s="4">
        <f t="shared" si="16"/>
        <v>13.600000000000001</v>
      </c>
      <c r="S82" s="4">
        <f t="shared" si="17"/>
        <v>24</v>
      </c>
      <c r="T82" s="4">
        <f t="shared" si="18"/>
        <v>18</v>
      </c>
      <c r="U82" s="4">
        <f t="shared" si="19"/>
        <v>19.399999999999999</v>
      </c>
      <c r="V82" s="4">
        <f t="shared" si="20"/>
        <v>14.2</v>
      </c>
      <c r="W82" s="69">
        <v>11</v>
      </c>
      <c r="X82" s="69">
        <v>5.8</v>
      </c>
      <c r="Y82" s="69">
        <v>9.8000000000000007</v>
      </c>
      <c r="Z82" s="69">
        <v>15</v>
      </c>
      <c r="AA82" s="69">
        <v>11</v>
      </c>
      <c r="AB82" s="69">
        <v>14</v>
      </c>
      <c r="AC82" s="69">
        <v>5.2</v>
      </c>
      <c r="AD82" s="69">
        <v>6.4</v>
      </c>
      <c r="AE82" s="69">
        <v>13</v>
      </c>
      <c r="AF82" s="69">
        <v>3.8</v>
      </c>
      <c r="AG82" s="69">
        <v>9</v>
      </c>
      <c r="AH82" s="69">
        <v>7</v>
      </c>
      <c r="AI82" s="69">
        <v>5.4</v>
      </c>
      <c r="AJ82" s="69">
        <v>9</v>
      </c>
    </row>
    <row r="83" spans="2:36" x14ac:dyDescent="0.25">
      <c r="B83" s="8">
        <v>82</v>
      </c>
      <c r="C83" s="9" t="s">
        <v>22</v>
      </c>
      <c r="D83" s="10">
        <f t="shared" si="21"/>
        <v>41</v>
      </c>
      <c r="E83" s="1">
        <f t="shared" si="13"/>
        <v>2</v>
      </c>
      <c r="F83" s="1">
        <v>1</v>
      </c>
      <c r="G83" s="69">
        <v>11.4</v>
      </c>
      <c r="H83" s="69">
        <v>14.3</v>
      </c>
      <c r="I83" s="69">
        <v>3.2</v>
      </c>
      <c r="J83" s="69">
        <v>9.1999999999999993</v>
      </c>
      <c r="K83" s="69">
        <v>11.6</v>
      </c>
      <c r="L83" s="69">
        <v>8</v>
      </c>
      <c r="M83" s="69">
        <v>15</v>
      </c>
      <c r="N83" s="69"/>
      <c r="O83" s="8">
        <v>82</v>
      </c>
      <c r="P83" s="4">
        <f t="shared" si="14"/>
        <v>14.6</v>
      </c>
      <c r="Q83" s="4">
        <f t="shared" si="15"/>
        <v>18</v>
      </c>
      <c r="R83" s="4">
        <f t="shared" si="16"/>
        <v>14.200000000000001</v>
      </c>
      <c r="S83" s="4">
        <f t="shared" si="17"/>
        <v>24</v>
      </c>
      <c r="T83" s="4">
        <f t="shared" si="18"/>
        <v>19.600000000000001</v>
      </c>
      <c r="U83" s="4">
        <f t="shared" si="19"/>
        <v>23.900000000000002</v>
      </c>
      <c r="V83" s="4">
        <f t="shared" si="20"/>
        <v>14.600000000000001</v>
      </c>
      <c r="W83" s="69">
        <v>5.4</v>
      </c>
      <c r="X83" s="69">
        <v>7</v>
      </c>
      <c r="Y83" s="69">
        <v>9.8000000000000007</v>
      </c>
      <c r="Z83" s="69">
        <v>18</v>
      </c>
      <c r="AA83" s="69">
        <v>12.6</v>
      </c>
      <c r="AB83" s="69">
        <v>16.100000000000001</v>
      </c>
      <c r="AC83" s="69">
        <v>5.2</v>
      </c>
      <c r="AD83" s="69">
        <v>9.1999999999999993</v>
      </c>
      <c r="AE83" s="69">
        <v>11</v>
      </c>
      <c r="AF83" s="69">
        <v>4.4000000000000004</v>
      </c>
      <c r="AG83" s="69">
        <v>6</v>
      </c>
      <c r="AH83" s="69">
        <v>7</v>
      </c>
      <c r="AI83" s="69">
        <v>7.8</v>
      </c>
      <c r="AJ83" s="69">
        <v>9.4</v>
      </c>
    </row>
    <row r="84" spans="2:36" x14ac:dyDescent="0.25">
      <c r="B84" s="8">
        <v>83</v>
      </c>
      <c r="C84" s="9" t="s">
        <v>21</v>
      </c>
      <c r="D84" s="10">
        <f t="shared" si="21"/>
        <v>42</v>
      </c>
      <c r="E84" s="1">
        <f t="shared" si="13"/>
        <v>2</v>
      </c>
      <c r="F84" s="1">
        <v>1</v>
      </c>
      <c r="G84" s="69">
        <v>11.8</v>
      </c>
      <c r="H84" s="69">
        <v>8.1999999999999993</v>
      </c>
      <c r="I84" s="69">
        <v>7.8</v>
      </c>
      <c r="J84" s="69">
        <v>12.8</v>
      </c>
      <c r="K84" s="69">
        <v>13.2</v>
      </c>
      <c r="L84" s="69">
        <v>16.2</v>
      </c>
      <c r="M84" s="115">
        <v>5</v>
      </c>
      <c r="N84" s="69"/>
      <c r="O84" s="8">
        <v>83</v>
      </c>
      <c r="P84" s="4">
        <f t="shared" si="14"/>
        <v>16.399999999999999</v>
      </c>
      <c r="Q84" s="4">
        <f t="shared" si="15"/>
        <v>22</v>
      </c>
      <c r="R84" s="4">
        <f t="shared" si="16"/>
        <v>14.8</v>
      </c>
      <c r="S84" s="4">
        <f t="shared" si="17"/>
        <v>23.4</v>
      </c>
      <c r="T84" s="4">
        <f t="shared" si="18"/>
        <v>20</v>
      </c>
      <c r="U84" s="4">
        <f t="shared" si="19"/>
        <v>20.399999999999999</v>
      </c>
      <c r="V84" s="4">
        <f t="shared" si="20"/>
        <v>16</v>
      </c>
      <c r="W84" s="69">
        <v>10</v>
      </c>
      <c r="X84" s="69">
        <v>8</v>
      </c>
      <c r="Y84" s="69">
        <v>9</v>
      </c>
      <c r="Z84" s="69">
        <v>15.2</v>
      </c>
      <c r="AA84" s="69">
        <v>12</v>
      </c>
      <c r="AB84" s="69">
        <v>14.4</v>
      </c>
      <c r="AC84" s="69">
        <v>6</v>
      </c>
      <c r="AD84" s="69">
        <v>6.4</v>
      </c>
      <c r="AE84" s="69">
        <v>14</v>
      </c>
      <c r="AF84" s="69">
        <v>5.8</v>
      </c>
      <c r="AG84" s="69">
        <v>8.1999999999999993</v>
      </c>
      <c r="AH84" s="69">
        <v>8</v>
      </c>
      <c r="AI84" s="69">
        <v>6</v>
      </c>
      <c r="AJ84" s="69">
        <v>10</v>
      </c>
    </row>
    <row r="85" spans="2:36" x14ac:dyDescent="0.25">
      <c r="B85" s="8">
        <v>84</v>
      </c>
      <c r="C85" s="9" t="s">
        <v>22</v>
      </c>
      <c r="D85" s="10">
        <f t="shared" si="21"/>
        <v>42</v>
      </c>
      <c r="E85" s="1">
        <f t="shared" si="13"/>
        <v>2</v>
      </c>
      <c r="F85" s="1">
        <v>1</v>
      </c>
      <c r="G85" s="69">
        <v>6.8</v>
      </c>
      <c r="H85" s="69">
        <v>12</v>
      </c>
      <c r="I85" s="69">
        <v>4.8</v>
      </c>
      <c r="J85" s="69">
        <v>17.600000000000001</v>
      </c>
      <c r="K85" s="69">
        <v>10</v>
      </c>
      <c r="L85" s="69">
        <v>6.2</v>
      </c>
      <c r="M85" s="69">
        <v>11</v>
      </c>
      <c r="N85" s="114"/>
      <c r="O85" s="8">
        <v>84</v>
      </c>
      <c r="P85" s="4">
        <f t="shared" si="14"/>
        <v>17.100000000000001</v>
      </c>
      <c r="Q85" s="4">
        <f t="shared" si="15"/>
        <v>21.1</v>
      </c>
      <c r="R85" s="4">
        <f t="shared" si="16"/>
        <v>13.4</v>
      </c>
      <c r="S85" s="4">
        <f t="shared" si="17"/>
        <v>22</v>
      </c>
      <c r="T85" s="4">
        <f t="shared" si="18"/>
        <v>18</v>
      </c>
      <c r="U85" s="4">
        <f t="shared" si="19"/>
        <v>24</v>
      </c>
      <c r="V85" s="4">
        <f t="shared" si="20"/>
        <v>16</v>
      </c>
      <c r="W85" s="69">
        <v>10.5</v>
      </c>
      <c r="X85" s="69">
        <v>7.1</v>
      </c>
      <c r="Y85" s="69">
        <v>9.4</v>
      </c>
      <c r="Z85" s="69">
        <v>17</v>
      </c>
      <c r="AA85" s="69">
        <v>12</v>
      </c>
      <c r="AB85" s="69">
        <v>17.2</v>
      </c>
      <c r="AC85" s="69">
        <v>7</v>
      </c>
      <c r="AD85" s="69">
        <v>6.6</v>
      </c>
      <c r="AE85" s="69">
        <v>14</v>
      </c>
      <c r="AF85" s="69">
        <v>4</v>
      </c>
      <c r="AG85" s="69">
        <v>5</v>
      </c>
      <c r="AH85" s="69">
        <v>6</v>
      </c>
      <c r="AI85" s="69">
        <v>6.8</v>
      </c>
      <c r="AJ85" s="114">
        <v>9</v>
      </c>
    </row>
    <row r="86" spans="2:36" x14ac:dyDescent="0.25">
      <c r="B86" s="8">
        <v>85</v>
      </c>
      <c r="C86" s="9" t="s">
        <v>21</v>
      </c>
      <c r="D86" s="10">
        <f t="shared" si="21"/>
        <v>43</v>
      </c>
      <c r="E86" s="1">
        <f t="shared" si="13"/>
        <v>2</v>
      </c>
      <c r="F86" s="1">
        <v>1</v>
      </c>
      <c r="G86" s="69">
        <v>11.2</v>
      </c>
      <c r="H86" s="69">
        <v>8.8000000000000007</v>
      </c>
      <c r="I86" s="69">
        <v>7</v>
      </c>
      <c r="J86" s="69">
        <v>19.2</v>
      </c>
      <c r="K86" s="69">
        <v>16</v>
      </c>
      <c r="L86" s="69">
        <v>15.6</v>
      </c>
      <c r="M86" s="69">
        <v>7</v>
      </c>
      <c r="N86" s="69"/>
      <c r="O86" s="8">
        <v>85</v>
      </c>
      <c r="P86" s="4">
        <f t="shared" si="14"/>
        <v>16.2</v>
      </c>
      <c r="Q86" s="4">
        <f t="shared" si="15"/>
        <v>21</v>
      </c>
      <c r="R86" s="4">
        <f t="shared" si="16"/>
        <v>13</v>
      </c>
      <c r="S86" s="4">
        <f t="shared" si="17"/>
        <v>21.2</v>
      </c>
      <c r="T86" s="4">
        <f t="shared" si="18"/>
        <v>16</v>
      </c>
      <c r="U86" s="4">
        <f t="shared" si="19"/>
        <v>24.8</v>
      </c>
      <c r="V86" s="4">
        <f t="shared" si="20"/>
        <v>19</v>
      </c>
      <c r="W86" s="69">
        <v>10.199999999999999</v>
      </c>
      <c r="X86" s="69">
        <v>7</v>
      </c>
      <c r="Y86" s="69">
        <v>8.8000000000000007</v>
      </c>
      <c r="Z86" s="69">
        <v>16</v>
      </c>
      <c r="AA86" s="69">
        <v>9</v>
      </c>
      <c r="AB86" s="69">
        <v>17</v>
      </c>
      <c r="AC86" s="114">
        <v>8</v>
      </c>
      <c r="AD86" s="69">
        <v>6</v>
      </c>
      <c r="AE86" s="69">
        <v>14</v>
      </c>
      <c r="AF86" s="69">
        <v>4.2</v>
      </c>
      <c r="AG86" s="69">
        <v>5.2</v>
      </c>
      <c r="AH86" s="69">
        <v>7</v>
      </c>
      <c r="AI86" s="69">
        <v>7.8</v>
      </c>
      <c r="AJ86" s="69">
        <v>11</v>
      </c>
    </row>
    <row r="87" spans="2:36" x14ac:dyDescent="0.25">
      <c r="B87" s="8">
        <v>86</v>
      </c>
      <c r="C87" s="9" t="s">
        <v>22</v>
      </c>
      <c r="D87" s="10">
        <f t="shared" si="21"/>
        <v>43</v>
      </c>
      <c r="E87" s="1">
        <f t="shared" si="13"/>
        <v>2</v>
      </c>
      <c r="F87" s="1">
        <v>1</v>
      </c>
      <c r="G87" s="69">
        <v>5.6</v>
      </c>
      <c r="H87" s="69">
        <v>14.4</v>
      </c>
      <c r="I87" s="69">
        <v>3.6</v>
      </c>
      <c r="J87" s="69">
        <v>9</v>
      </c>
      <c r="K87" s="69">
        <v>8.4</v>
      </c>
      <c r="L87" s="69">
        <v>7.8</v>
      </c>
      <c r="M87" s="69">
        <v>11.8</v>
      </c>
      <c r="N87" s="69"/>
      <c r="O87" s="8">
        <v>86</v>
      </c>
      <c r="P87" s="4">
        <f t="shared" si="14"/>
        <v>16.2</v>
      </c>
      <c r="Q87" s="4">
        <f t="shared" si="15"/>
        <v>20.399999999999999</v>
      </c>
      <c r="R87" s="4">
        <f t="shared" si="16"/>
        <v>12</v>
      </c>
      <c r="S87" s="4">
        <f t="shared" si="17"/>
        <v>22</v>
      </c>
      <c r="T87" s="4">
        <f t="shared" si="18"/>
        <v>22</v>
      </c>
      <c r="U87" s="4">
        <f t="shared" si="19"/>
        <v>21.6</v>
      </c>
      <c r="V87" s="4">
        <f t="shared" si="20"/>
        <v>16</v>
      </c>
      <c r="W87" s="69">
        <v>11.2</v>
      </c>
      <c r="X87" s="69">
        <v>8.1999999999999993</v>
      </c>
      <c r="Y87" s="69">
        <v>8.8000000000000007</v>
      </c>
      <c r="Z87" s="69">
        <v>15</v>
      </c>
      <c r="AA87" s="69">
        <v>14</v>
      </c>
      <c r="AB87" s="69">
        <v>12.6</v>
      </c>
      <c r="AC87" s="69">
        <v>6</v>
      </c>
      <c r="AD87" s="115">
        <v>5</v>
      </c>
      <c r="AE87" s="69">
        <v>12.2</v>
      </c>
      <c r="AF87" s="69">
        <v>3.2</v>
      </c>
      <c r="AG87" s="69">
        <v>7</v>
      </c>
      <c r="AH87" s="69">
        <v>8</v>
      </c>
      <c r="AI87" s="69">
        <v>9</v>
      </c>
      <c r="AJ87" s="69">
        <v>10</v>
      </c>
    </row>
    <row r="88" spans="2:36" x14ac:dyDescent="0.25">
      <c r="B88" s="8">
        <v>87</v>
      </c>
      <c r="C88" s="9" t="s">
        <v>21</v>
      </c>
      <c r="D88" s="10">
        <f t="shared" si="21"/>
        <v>44</v>
      </c>
      <c r="E88" s="1">
        <f t="shared" si="13"/>
        <v>2</v>
      </c>
      <c r="F88" s="1">
        <v>1</v>
      </c>
      <c r="G88" s="69">
        <v>12.2</v>
      </c>
      <c r="H88" s="69">
        <v>9.4</v>
      </c>
      <c r="I88" s="69">
        <v>8.4</v>
      </c>
      <c r="J88" s="69">
        <v>11.4</v>
      </c>
      <c r="K88" s="69">
        <v>14.2</v>
      </c>
      <c r="L88" s="69">
        <v>14.4</v>
      </c>
      <c r="M88" s="69">
        <v>7</v>
      </c>
      <c r="N88" s="69"/>
      <c r="O88" s="8">
        <v>87</v>
      </c>
      <c r="P88" s="4">
        <f t="shared" si="14"/>
        <v>16.2</v>
      </c>
      <c r="Q88" s="4">
        <f t="shared" si="15"/>
        <v>21.6</v>
      </c>
      <c r="R88" s="4">
        <f t="shared" si="16"/>
        <v>13.4</v>
      </c>
      <c r="S88" s="4">
        <f t="shared" si="17"/>
        <v>24.8</v>
      </c>
      <c r="T88" s="4">
        <f t="shared" si="18"/>
        <v>21</v>
      </c>
      <c r="U88" s="4">
        <f t="shared" si="19"/>
        <v>16.600000000000001</v>
      </c>
      <c r="V88" s="4">
        <f t="shared" si="20"/>
        <v>15.8</v>
      </c>
      <c r="W88" s="69">
        <v>9</v>
      </c>
      <c r="X88" s="69">
        <v>7.4</v>
      </c>
      <c r="Y88" s="69">
        <v>8.4</v>
      </c>
      <c r="Z88" s="69">
        <v>17</v>
      </c>
      <c r="AA88" s="69">
        <v>13</v>
      </c>
      <c r="AB88" s="69">
        <v>13</v>
      </c>
      <c r="AC88" s="69">
        <v>5.8</v>
      </c>
      <c r="AD88" s="69">
        <v>7.2</v>
      </c>
      <c r="AE88" s="69">
        <v>14.2</v>
      </c>
      <c r="AF88" s="69">
        <v>5</v>
      </c>
      <c r="AG88" s="69">
        <v>7.8</v>
      </c>
      <c r="AH88" s="69">
        <v>8</v>
      </c>
      <c r="AI88" s="69">
        <v>3.6</v>
      </c>
      <c r="AJ88" s="69">
        <v>10</v>
      </c>
    </row>
    <row r="89" spans="2:36" x14ac:dyDescent="0.25">
      <c r="B89" s="8">
        <v>88</v>
      </c>
      <c r="C89" s="9" t="s">
        <v>22</v>
      </c>
      <c r="D89" s="10">
        <f t="shared" si="21"/>
        <v>44</v>
      </c>
      <c r="E89" s="1">
        <f t="shared" si="13"/>
        <v>2</v>
      </c>
      <c r="F89" s="1">
        <v>1</v>
      </c>
      <c r="G89" s="115">
        <v>4</v>
      </c>
      <c r="H89" s="69">
        <v>13.4</v>
      </c>
      <c r="I89" s="69">
        <v>2.2000000000000002</v>
      </c>
      <c r="J89" s="69">
        <v>6</v>
      </c>
      <c r="K89" s="69">
        <v>8</v>
      </c>
      <c r="L89" s="69">
        <v>7.6</v>
      </c>
      <c r="M89" s="69">
        <v>6.2</v>
      </c>
      <c r="N89" s="69"/>
      <c r="O89" s="8">
        <v>88</v>
      </c>
      <c r="P89" s="4">
        <f t="shared" si="14"/>
        <v>17.399999999999999</v>
      </c>
      <c r="Q89" s="4">
        <f t="shared" si="15"/>
        <v>20</v>
      </c>
      <c r="R89" s="4">
        <f t="shared" si="16"/>
        <v>12.799999999999999</v>
      </c>
      <c r="S89" s="4">
        <f t="shared" si="17"/>
        <v>24</v>
      </c>
      <c r="T89" s="4">
        <f t="shared" si="18"/>
        <v>20.399999999999999</v>
      </c>
      <c r="U89" s="4">
        <f t="shared" si="19"/>
        <v>19.8</v>
      </c>
      <c r="V89" s="4">
        <f t="shared" si="20"/>
        <v>17.399999999999999</v>
      </c>
      <c r="W89" s="69">
        <v>9.4</v>
      </c>
      <c r="X89" s="69">
        <v>7</v>
      </c>
      <c r="Y89" s="69">
        <v>8.1999999999999993</v>
      </c>
      <c r="Z89" s="69">
        <v>16</v>
      </c>
      <c r="AA89" s="69">
        <v>14</v>
      </c>
      <c r="AB89" s="69">
        <v>14.8</v>
      </c>
      <c r="AC89" s="69">
        <v>6.4</v>
      </c>
      <c r="AD89" s="69">
        <v>8</v>
      </c>
      <c r="AE89" s="69">
        <v>13</v>
      </c>
      <c r="AF89" s="69">
        <v>4.5999999999999996</v>
      </c>
      <c r="AG89" s="69">
        <v>8</v>
      </c>
      <c r="AH89" s="69">
        <v>6.4</v>
      </c>
      <c r="AI89" s="69">
        <v>5</v>
      </c>
      <c r="AJ89" s="69">
        <v>11</v>
      </c>
    </row>
    <row r="90" spans="2:36" x14ac:dyDescent="0.25">
      <c r="B90" s="8">
        <v>89</v>
      </c>
      <c r="C90" s="9" t="s">
        <v>21</v>
      </c>
      <c r="D90" s="10">
        <f t="shared" si="21"/>
        <v>45</v>
      </c>
      <c r="E90" s="1">
        <f t="shared" si="13"/>
        <v>2</v>
      </c>
      <c r="F90" s="1">
        <v>1</v>
      </c>
      <c r="G90" s="69">
        <v>12</v>
      </c>
      <c r="H90" s="69">
        <v>7</v>
      </c>
      <c r="I90" s="69">
        <v>10</v>
      </c>
      <c r="J90" s="69">
        <v>19.399999999999999</v>
      </c>
      <c r="K90" s="69">
        <v>16</v>
      </c>
      <c r="L90" s="69">
        <v>14.4</v>
      </c>
      <c r="M90" s="69">
        <v>6</v>
      </c>
      <c r="N90" s="69"/>
      <c r="O90" s="8">
        <v>89</v>
      </c>
      <c r="P90" s="4">
        <f t="shared" si="14"/>
        <v>15.4</v>
      </c>
      <c r="Q90" s="4">
        <f t="shared" si="15"/>
        <v>18.399999999999999</v>
      </c>
      <c r="R90" s="4">
        <f t="shared" si="16"/>
        <v>12.8</v>
      </c>
      <c r="S90" s="4">
        <f t="shared" si="17"/>
        <v>21.2</v>
      </c>
      <c r="T90" s="4">
        <f t="shared" si="18"/>
        <v>19</v>
      </c>
      <c r="U90" s="4">
        <f t="shared" si="19"/>
        <v>19.5</v>
      </c>
      <c r="V90" s="4">
        <f t="shared" si="20"/>
        <v>16</v>
      </c>
      <c r="W90" s="69">
        <v>7.4</v>
      </c>
      <c r="X90" s="69">
        <v>6.4</v>
      </c>
      <c r="Y90" s="69">
        <v>8</v>
      </c>
      <c r="Z90" s="69">
        <v>16.2</v>
      </c>
      <c r="AA90" s="69">
        <v>12</v>
      </c>
      <c r="AB90" s="69">
        <v>12.8</v>
      </c>
      <c r="AC90" s="69">
        <v>6</v>
      </c>
      <c r="AD90" s="69">
        <v>8</v>
      </c>
      <c r="AE90" s="69">
        <v>12</v>
      </c>
      <c r="AF90" s="69">
        <v>4.8</v>
      </c>
      <c r="AG90" s="69">
        <v>5</v>
      </c>
      <c r="AH90" s="69">
        <v>7</v>
      </c>
      <c r="AI90" s="69">
        <v>6.7</v>
      </c>
      <c r="AJ90" s="69">
        <v>10</v>
      </c>
    </row>
    <row r="91" spans="2:36" x14ac:dyDescent="0.25">
      <c r="B91" s="8">
        <v>90</v>
      </c>
      <c r="C91" s="9" t="s">
        <v>22</v>
      </c>
      <c r="D91" s="10">
        <f t="shared" si="21"/>
        <v>45</v>
      </c>
      <c r="E91" s="1">
        <f t="shared" si="13"/>
        <v>2</v>
      </c>
      <c r="F91" s="1">
        <v>1</v>
      </c>
      <c r="G91" s="69">
        <v>6</v>
      </c>
      <c r="H91" s="69">
        <v>8</v>
      </c>
      <c r="I91" s="69">
        <v>4.2</v>
      </c>
      <c r="J91" s="69">
        <v>6.6</v>
      </c>
      <c r="K91" s="69">
        <v>8.4</v>
      </c>
      <c r="L91" s="69">
        <v>10</v>
      </c>
      <c r="M91" s="69">
        <v>8.1999999999999993</v>
      </c>
      <c r="N91" s="69"/>
      <c r="O91" s="8">
        <v>90</v>
      </c>
      <c r="P91" s="4">
        <f t="shared" si="14"/>
        <v>13.8</v>
      </c>
      <c r="Q91" s="4">
        <f t="shared" si="15"/>
        <v>17.399999999999999</v>
      </c>
      <c r="R91" s="4">
        <f t="shared" si="16"/>
        <v>4.2</v>
      </c>
      <c r="S91" s="4">
        <f t="shared" si="17"/>
        <v>18</v>
      </c>
      <c r="T91" s="4">
        <f t="shared" si="18"/>
        <v>19</v>
      </c>
      <c r="U91" s="4">
        <f t="shared" si="19"/>
        <v>20</v>
      </c>
      <c r="V91" s="4">
        <f t="shared" si="20"/>
        <v>18</v>
      </c>
      <c r="W91" s="69">
        <v>7.4</v>
      </c>
      <c r="X91" s="69">
        <v>7.4</v>
      </c>
      <c r="Y91" s="125">
        <v>0</v>
      </c>
      <c r="Z91" s="69">
        <v>10</v>
      </c>
      <c r="AA91" s="69">
        <v>12</v>
      </c>
      <c r="AB91" s="69">
        <v>14</v>
      </c>
      <c r="AC91" s="69">
        <v>7</v>
      </c>
      <c r="AD91" s="69">
        <v>6.4</v>
      </c>
      <c r="AE91" s="69">
        <v>10</v>
      </c>
      <c r="AF91" s="69">
        <v>4.2</v>
      </c>
      <c r="AG91" s="69">
        <v>8</v>
      </c>
      <c r="AH91" s="69">
        <v>7</v>
      </c>
      <c r="AI91" s="69">
        <v>6</v>
      </c>
      <c r="AJ91" s="69">
        <v>11</v>
      </c>
    </row>
    <row r="92" spans="2:36" x14ac:dyDescent="0.25">
      <c r="B92" s="8">
        <v>91</v>
      </c>
      <c r="C92" s="9" t="s">
        <v>21</v>
      </c>
      <c r="D92" s="10">
        <f t="shared" si="21"/>
        <v>46</v>
      </c>
      <c r="E92" s="1">
        <f t="shared" si="13"/>
        <v>2</v>
      </c>
      <c r="F92" s="1">
        <v>1</v>
      </c>
      <c r="G92" s="69">
        <v>11.4</v>
      </c>
      <c r="H92" s="69">
        <v>7</v>
      </c>
      <c r="I92" s="69">
        <v>10</v>
      </c>
      <c r="J92" s="69">
        <v>12</v>
      </c>
      <c r="K92" s="69">
        <v>11.2</v>
      </c>
      <c r="L92" s="69">
        <v>16</v>
      </c>
      <c r="M92" s="69">
        <v>6.8</v>
      </c>
      <c r="N92" s="69"/>
      <c r="O92" s="8">
        <v>91</v>
      </c>
      <c r="P92" s="4">
        <f t="shared" si="14"/>
        <v>15.6</v>
      </c>
      <c r="Q92" s="4">
        <f t="shared" si="15"/>
        <v>20.399999999999999</v>
      </c>
      <c r="R92" s="4">
        <f t="shared" si="16"/>
        <v>15</v>
      </c>
      <c r="S92" s="4">
        <f t="shared" si="17"/>
        <v>23</v>
      </c>
      <c r="T92" s="4">
        <f t="shared" si="18"/>
        <v>18</v>
      </c>
      <c r="U92" s="4">
        <f t="shared" si="19"/>
        <v>17.8</v>
      </c>
      <c r="V92" s="4">
        <f t="shared" si="20"/>
        <v>15</v>
      </c>
      <c r="W92" s="69">
        <v>9.5</v>
      </c>
      <c r="X92" s="69">
        <v>7.4</v>
      </c>
      <c r="Y92" s="69">
        <v>11</v>
      </c>
      <c r="Z92" s="69">
        <v>13</v>
      </c>
      <c r="AA92" s="69">
        <v>12</v>
      </c>
      <c r="AB92" s="69">
        <v>12</v>
      </c>
      <c r="AC92" s="69">
        <v>5.6</v>
      </c>
      <c r="AD92" s="69">
        <v>6.1</v>
      </c>
      <c r="AE92" s="69">
        <v>13</v>
      </c>
      <c r="AF92" s="69">
        <v>4</v>
      </c>
      <c r="AG92" s="69">
        <v>10</v>
      </c>
      <c r="AH92" s="115">
        <v>6</v>
      </c>
      <c r="AI92" s="69">
        <v>5.8</v>
      </c>
      <c r="AJ92" s="69">
        <v>9.4</v>
      </c>
    </row>
    <row r="93" spans="2:36" x14ac:dyDescent="0.25">
      <c r="B93" s="8">
        <v>92</v>
      </c>
      <c r="C93" s="9" t="s">
        <v>22</v>
      </c>
      <c r="D93" s="10">
        <f t="shared" si="21"/>
        <v>46</v>
      </c>
      <c r="E93" s="1">
        <f t="shared" si="13"/>
        <v>2</v>
      </c>
      <c r="F93" s="1">
        <v>1</v>
      </c>
      <c r="G93" s="69">
        <v>5.8</v>
      </c>
      <c r="H93" s="69">
        <v>12</v>
      </c>
      <c r="I93" s="69">
        <v>5</v>
      </c>
      <c r="J93" s="69">
        <v>13.4</v>
      </c>
      <c r="K93" s="69">
        <v>6.4</v>
      </c>
      <c r="L93" s="69">
        <v>9</v>
      </c>
      <c r="M93" s="69">
        <v>9.3000000000000007</v>
      </c>
      <c r="N93" s="69"/>
      <c r="O93" s="8">
        <v>92</v>
      </c>
      <c r="P93" s="4">
        <f t="shared" si="14"/>
        <v>16</v>
      </c>
      <c r="Q93" s="4">
        <f t="shared" si="15"/>
        <v>22.8</v>
      </c>
      <c r="R93" s="4">
        <f t="shared" si="16"/>
        <v>23.4</v>
      </c>
      <c r="S93" s="4">
        <f t="shared" si="17"/>
        <v>23.2</v>
      </c>
      <c r="T93" s="4">
        <f t="shared" si="18"/>
        <v>19.8</v>
      </c>
      <c r="U93" s="4">
        <f t="shared" si="19"/>
        <v>22.2</v>
      </c>
      <c r="V93" s="4">
        <f t="shared" si="20"/>
        <v>14.4</v>
      </c>
      <c r="W93" s="69">
        <v>11.6</v>
      </c>
      <c r="X93" s="69">
        <v>8</v>
      </c>
      <c r="Y93" s="69">
        <v>15.4</v>
      </c>
      <c r="Z93" s="69">
        <v>15.2</v>
      </c>
      <c r="AA93" s="69">
        <v>13.8</v>
      </c>
      <c r="AB93" s="69">
        <v>15.4</v>
      </c>
      <c r="AC93" s="69">
        <v>4.4000000000000004</v>
      </c>
      <c r="AD93" s="69">
        <v>4.4000000000000004</v>
      </c>
      <c r="AE93" s="69">
        <v>14.8</v>
      </c>
      <c r="AF93" s="69">
        <v>8</v>
      </c>
      <c r="AG93" s="69">
        <v>8</v>
      </c>
      <c r="AH93" s="69">
        <v>6</v>
      </c>
      <c r="AI93" s="69">
        <v>6.8</v>
      </c>
      <c r="AJ93" s="69">
        <v>10</v>
      </c>
    </row>
    <row r="94" spans="2:36" x14ac:dyDescent="0.25">
      <c r="B94" s="8">
        <v>93</v>
      </c>
      <c r="C94" s="9" t="s">
        <v>21</v>
      </c>
      <c r="D94" s="10">
        <f t="shared" si="21"/>
        <v>47</v>
      </c>
      <c r="E94" s="1">
        <f t="shared" si="13"/>
        <v>2</v>
      </c>
      <c r="F94" s="1">
        <v>1</v>
      </c>
      <c r="G94" s="69">
        <v>12</v>
      </c>
      <c r="H94" s="69">
        <v>6</v>
      </c>
      <c r="I94" s="69">
        <v>9.6</v>
      </c>
      <c r="J94" s="69">
        <v>16.600000000000001</v>
      </c>
      <c r="K94" s="69">
        <v>14</v>
      </c>
      <c r="L94" s="69">
        <v>14.2</v>
      </c>
      <c r="M94" s="69">
        <v>6.4</v>
      </c>
      <c r="N94" s="69"/>
      <c r="O94" s="8">
        <v>93</v>
      </c>
      <c r="P94" s="4">
        <f t="shared" si="14"/>
        <v>14.6</v>
      </c>
      <c r="Q94" s="4">
        <f t="shared" si="15"/>
        <v>22.2</v>
      </c>
      <c r="R94" s="4">
        <f t="shared" si="16"/>
        <v>9.6000000000000014</v>
      </c>
      <c r="S94" s="4">
        <f t="shared" si="17"/>
        <v>24.4</v>
      </c>
      <c r="T94" s="4">
        <f t="shared" si="18"/>
        <v>17.2</v>
      </c>
      <c r="U94" s="4">
        <f t="shared" si="19"/>
        <v>20</v>
      </c>
      <c r="V94" s="4">
        <f t="shared" si="20"/>
        <v>14.8</v>
      </c>
      <c r="W94" s="69">
        <v>10.6</v>
      </c>
      <c r="X94" s="69">
        <v>7.8</v>
      </c>
      <c r="Y94" s="69">
        <v>5.4</v>
      </c>
      <c r="Z94" s="69">
        <v>15</v>
      </c>
      <c r="AA94" s="69">
        <v>10.6</v>
      </c>
      <c r="AB94" s="69">
        <v>11.6</v>
      </c>
      <c r="AC94" s="69">
        <v>5.4</v>
      </c>
      <c r="AD94" s="115">
        <v>4</v>
      </c>
      <c r="AE94" s="69">
        <v>14.4</v>
      </c>
      <c r="AF94" s="69">
        <v>4.2</v>
      </c>
      <c r="AG94" s="69">
        <v>9.4</v>
      </c>
      <c r="AH94" s="69">
        <v>6.6</v>
      </c>
      <c r="AI94" s="69">
        <v>8.4</v>
      </c>
      <c r="AJ94" s="69">
        <v>9.4</v>
      </c>
    </row>
    <row r="95" spans="2:36" x14ac:dyDescent="0.25">
      <c r="B95" s="8">
        <v>94</v>
      </c>
      <c r="C95" s="9" t="s">
        <v>22</v>
      </c>
      <c r="D95" s="10">
        <f t="shared" si="21"/>
        <v>47</v>
      </c>
      <c r="E95" s="1">
        <f t="shared" si="13"/>
        <v>2</v>
      </c>
      <c r="F95" s="1">
        <v>1</v>
      </c>
      <c r="G95" s="69">
        <v>6</v>
      </c>
      <c r="H95" s="69">
        <v>12</v>
      </c>
      <c r="I95" s="69">
        <v>5.2</v>
      </c>
      <c r="J95" s="69">
        <v>9.6</v>
      </c>
      <c r="K95" s="69">
        <v>5.2</v>
      </c>
      <c r="L95" s="69">
        <v>6.7</v>
      </c>
      <c r="M95" s="69">
        <v>13.6</v>
      </c>
      <c r="N95" s="69"/>
      <c r="O95" s="8">
        <v>94</v>
      </c>
      <c r="P95" s="4">
        <f t="shared" si="14"/>
        <v>12.4</v>
      </c>
      <c r="Q95" s="4">
        <f t="shared" si="15"/>
        <v>22</v>
      </c>
      <c r="R95" s="4">
        <f t="shared" si="16"/>
        <v>11.2</v>
      </c>
      <c r="S95" s="4">
        <f t="shared" si="17"/>
        <v>23.2</v>
      </c>
      <c r="T95" s="4">
        <f t="shared" si="18"/>
        <v>18.8</v>
      </c>
      <c r="U95" s="4">
        <f t="shared" si="19"/>
        <v>20</v>
      </c>
      <c r="V95" s="4">
        <f t="shared" si="20"/>
        <v>15.799999999999999</v>
      </c>
      <c r="W95" s="69">
        <v>7</v>
      </c>
      <c r="X95" s="69">
        <v>7</v>
      </c>
      <c r="Y95" s="69">
        <v>7</v>
      </c>
      <c r="Z95" s="69">
        <v>18</v>
      </c>
      <c r="AA95" s="69">
        <v>11.8</v>
      </c>
      <c r="AB95" s="69">
        <v>14</v>
      </c>
      <c r="AC95" s="69">
        <v>6.6</v>
      </c>
      <c r="AD95" s="69">
        <v>5.4</v>
      </c>
      <c r="AE95" s="69">
        <v>15</v>
      </c>
      <c r="AF95" s="69">
        <v>4.2</v>
      </c>
      <c r="AG95" s="69">
        <v>5.2</v>
      </c>
      <c r="AH95" s="69">
        <v>7</v>
      </c>
      <c r="AI95" s="69">
        <v>6</v>
      </c>
      <c r="AJ95" s="69">
        <v>9.1999999999999993</v>
      </c>
    </row>
    <row r="96" spans="2:36" x14ac:dyDescent="0.25">
      <c r="B96" s="8">
        <v>95</v>
      </c>
      <c r="C96" s="9" t="s">
        <v>21</v>
      </c>
      <c r="D96" s="10">
        <f t="shared" si="21"/>
        <v>48</v>
      </c>
      <c r="E96" s="1">
        <f t="shared" si="13"/>
        <v>2</v>
      </c>
      <c r="F96" s="1">
        <v>1</v>
      </c>
      <c r="G96" s="69">
        <v>12.4</v>
      </c>
      <c r="H96" s="69">
        <v>6</v>
      </c>
      <c r="I96" s="69">
        <v>7.6</v>
      </c>
      <c r="J96" s="69">
        <v>20.399999999999999</v>
      </c>
      <c r="K96" s="69">
        <v>11</v>
      </c>
      <c r="L96" s="69">
        <v>15</v>
      </c>
      <c r="M96" s="69">
        <v>6.6</v>
      </c>
      <c r="N96" s="69"/>
      <c r="O96" s="8">
        <v>95</v>
      </c>
      <c r="P96" s="4">
        <f t="shared" si="14"/>
        <v>14.2</v>
      </c>
      <c r="Q96" s="4">
        <f t="shared" si="15"/>
        <v>20.2</v>
      </c>
      <c r="R96" s="4">
        <f t="shared" si="16"/>
        <v>11</v>
      </c>
      <c r="S96" s="4">
        <f t="shared" si="17"/>
        <v>27.6</v>
      </c>
      <c r="T96" s="4">
        <f t="shared" si="18"/>
        <v>17.200000000000003</v>
      </c>
      <c r="U96" s="4">
        <f t="shared" si="19"/>
        <v>23.4</v>
      </c>
      <c r="V96" s="4">
        <f t="shared" si="20"/>
        <v>14.2</v>
      </c>
      <c r="W96" s="69">
        <v>8</v>
      </c>
      <c r="X96" s="69">
        <v>6.2</v>
      </c>
      <c r="Y96" s="69">
        <v>7</v>
      </c>
      <c r="Z96" s="69">
        <v>17.600000000000001</v>
      </c>
      <c r="AA96" s="69">
        <v>10.8</v>
      </c>
      <c r="AB96" s="69">
        <v>15.6</v>
      </c>
      <c r="AC96" s="69">
        <v>5</v>
      </c>
      <c r="AD96" s="69">
        <v>6.2</v>
      </c>
      <c r="AE96" s="69">
        <v>14</v>
      </c>
      <c r="AF96" s="69">
        <v>4</v>
      </c>
      <c r="AG96" s="69">
        <v>10</v>
      </c>
      <c r="AH96" s="69">
        <v>6.4</v>
      </c>
      <c r="AI96" s="69">
        <v>7.8</v>
      </c>
      <c r="AJ96" s="69">
        <v>9.1999999999999993</v>
      </c>
    </row>
    <row r="97" spans="2:36" x14ac:dyDescent="0.25">
      <c r="B97" s="8">
        <v>96</v>
      </c>
      <c r="C97" s="9" t="s">
        <v>22</v>
      </c>
      <c r="D97" s="10">
        <f t="shared" si="21"/>
        <v>48</v>
      </c>
      <c r="E97" s="1">
        <f t="shared" si="13"/>
        <v>2</v>
      </c>
      <c r="F97" s="1">
        <v>1</v>
      </c>
      <c r="G97" s="69">
        <v>7</v>
      </c>
      <c r="H97" s="69">
        <v>12</v>
      </c>
      <c r="I97" s="69">
        <v>4.4000000000000004</v>
      </c>
      <c r="J97" s="69">
        <v>9</v>
      </c>
      <c r="K97" s="69">
        <v>9.1999999999999993</v>
      </c>
      <c r="L97" s="69">
        <v>5.8</v>
      </c>
      <c r="M97" s="69">
        <v>12.2</v>
      </c>
      <c r="N97" s="69"/>
      <c r="O97" s="8">
        <v>96</v>
      </c>
      <c r="P97" s="4">
        <f t="shared" si="14"/>
        <v>14.600000000000001</v>
      </c>
      <c r="Q97" s="4">
        <f t="shared" si="15"/>
        <v>21</v>
      </c>
      <c r="R97" s="4">
        <f t="shared" si="16"/>
        <v>18.2</v>
      </c>
      <c r="S97" s="4">
        <f t="shared" si="17"/>
        <v>26.2</v>
      </c>
      <c r="T97" s="4">
        <f t="shared" si="18"/>
        <v>18.2</v>
      </c>
      <c r="U97" s="4">
        <f t="shared" si="19"/>
        <v>20.2</v>
      </c>
      <c r="V97" s="4">
        <f t="shared" si="20"/>
        <v>13.399999999999999</v>
      </c>
      <c r="W97" s="69">
        <v>11.4</v>
      </c>
      <c r="X97" s="69">
        <v>8</v>
      </c>
      <c r="Y97" s="69">
        <v>9</v>
      </c>
      <c r="Z97" s="69">
        <v>14</v>
      </c>
      <c r="AA97" s="69">
        <v>11.2</v>
      </c>
      <c r="AB97" s="69">
        <v>13.9</v>
      </c>
      <c r="AC97" s="69">
        <v>4.2</v>
      </c>
      <c r="AD97" s="69">
        <v>3.2</v>
      </c>
      <c r="AE97" s="69">
        <v>13</v>
      </c>
      <c r="AF97" s="69">
        <v>9.1999999999999993</v>
      </c>
      <c r="AG97" s="69">
        <v>12.2</v>
      </c>
      <c r="AH97" s="69">
        <v>7</v>
      </c>
      <c r="AI97" s="69">
        <v>6.3</v>
      </c>
      <c r="AJ97" s="69">
        <v>9.1999999999999993</v>
      </c>
    </row>
    <row r="98" spans="2:36" x14ac:dyDescent="0.25">
      <c r="B98" s="8">
        <v>97</v>
      </c>
      <c r="C98" s="9" t="s">
        <v>21</v>
      </c>
      <c r="D98" s="10">
        <f t="shared" si="21"/>
        <v>49</v>
      </c>
      <c r="E98" s="1">
        <f t="shared" si="13"/>
        <v>2</v>
      </c>
      <c r="F98" s="1">
        <v>1</v>
      </c>
      <c r="G98" s="69">
        <v>11.2</v>
      </c>
      <c r="H98" s="69">
        <v>7</v>
      </c>
      <c r="I98" s="69">
        <v>11</v>
      </c>
      <c r="J98" s="69">
        <v>9.4</v>
      </c>
      <c r="K98" s="69">
        <v>11.4</v>
      </c>
      <c r="L98" s="69">
        <v>15.6</v>
      </c>
      <c r="M98" s="115">
        <v>5.2</v>
      </c>
      <c r="N98" s="69"/>
      <c r="O98" s="8">
        <v>97</v>
      </c>
      <c r="P98" s="4">
        <f t="shared" si="14"/>
        <v>14</v>
      </c>
      <c r="Q98" s="4">
        <f t="shared" si="15"/>
        <v>20.399999999999999</v>
      </c>
      <c r="R98" s="4">
        <f t="shared" si="16"/>
        <v>12.4</v>
      </c>
      <c r="S98" s="4">
        <f t="shared" si="17"/>
        <v>26.799999999999997</v>
      </c>
      <c r="T98" s="4">
        <f t="shared" si="18"/>
        <v>20.399999999999999</v>
      </c>
      <c r="U98" s="4">
        <f t="shared" si="19"/>
        <v>20.399999999999999</v>
      </c>
      <c r="V98" s="4">
        <f t="shared" si="20"/>
        <v>15.399999999999999</v>
      </c>
      <c r="W98" s="69">
        <v>10</v>
      </c>
      <c r="X98" s="69">
        <v>5.4</v>
      </c>
      <c r="Y98" s="69">
        <v>8.4</v>
      </c>
      <c r="Z98" s="69">
        <v>16.399999999999999</v>
      </c>
      <c r="AA98" s="69">
        <v>12.4</v>
      </c>
      <c r="AB98" s="69">
        <v>14.4</v>
      </c>
      <c r="AC98" s="69">
        <v>3.8</v>
      </c>
      <c r="AD98" s="69">
        <v>4</v>
      </c>
      <c r="AE98" s="69">
        <v>15</v>
      </c>
      <c r="AF98" s="69">
        <v>4</v>
      </c>
      <c r="AG98" s="69">
        <v>10.4</v>
      </c>
      <c r="AH98" s="69">
        <v>8</v>
      </c>
      <c r="AI98" s="69">
        <v>6</v>
      </c>
      <c r="AJ98" s="69">
        <v>11.6</v>
      </c>
    </row>
    <row r="99" spans="2:36" x14ac:dyDescent="0.25">
      <c r="B99" s="8">
        <v>98</v>
      </c>
      <c r="C99" s="9" t="s">
        <v>22</v>
      </c>
      <c r="D99" s="10">
        <f t="shared" si="21"/>
        <v>49</v>
      </c>
      <c r="E99" s="1">
        <f t="shared" si="13"/>
        <v>2</v>
      </c>
      <c r="F99" s="1">
        <v>1</v>
      </c>
      <c r="G99" s="69">
        <v>7.4</v>
      </c>
      <c r="H99" s="69">
        <v>13</v>
      </c>
      <c r="I99" s="69">
        <v>5.8</v>
      </c>
      <c r="J99" s="69">
        <v>15.8</v>
      </c>
      <c r="K99" s="69">
        <v>9</v>
      </c>
      <c r="L99" s="69">
        <v>6</v>
      </c>
      <c r="M99" s="69">
        <v>12.6</v>
      </c>
      <c r="N99" s="69"/>
      <c r="O99" s="8">
        <v>98</v>
      </c>
      <c r="P99" s="4">
        <f t="shared" si="14"/>
        <v>11</v>
      </c>
      <c r="Q99" s="4">
        <f t="shared" si="15"/>
        <v>17.8</v>
      </c>
      <c r="R99" s="4">
        <f t="shared" si="16"/>
        <v>12.4</v>
      </c>
      <c r="S99" s="4">
        <f t="shared" si="17"/>
        <v>23.4</v>
      </c>
      <c r="T99" s="4">
        <f t="shared" si="18"/>
        <v>19.600000000000001</v>
      </c>
      <c r="U99" s="4">
        <f t="shared" si="19"/>
        <v>19.600000000000001</v>
      </c>
      <c r="V99" s="4">
        <f t="shared" si="20"/>
        <v>16.600000000000001</v>
      </c>
      <c r="W99" s="69">
        <v>7</v>
      </c>
      <c r="X99" s="69">
        <v>7.8</v>
      </c>
      <c r="Y99" s="69">
        <v>10</v>
      </c>
      <c r="Z99" s="69">
        <v>14.6</v>
      </c>
      <c r="AA99" s="69">
        <v>13.8</v>
      </c>
      <c r="AB99" s="69">
        <v>14.2</v>
      </c>
      <c r="AC99" s="69">
        <v>5.6</v>
      </c>
      <c r="AD99" s="69">
        <v>4</v>
      </c>
      <c r="AE99" s="69">
        <v>10</v>
      </c>
      <c r="AF99" s="69">
        <v>2.4</v>
      </c>
      <c r="AG99" s="69">
        <v>8.8000000000000007</v>
      </c>
      <c r="AH99" s="69">
        <v>5.8</v>
      </c>
      <c r="AI99" s="69">
        <v>5.4</v>
      </c>
      <c r="AJ99" s="69">
        <v>11</v>
      </c>
    </row>
    <row r="100" spans="2:36" x14ac:dyDescent="0.25">
      <c r="B100" s="8">
        <v>99</v>
      </c>
      <c r="C100" s="9" t="s">
        <v>21</v>
      </c>
      <c r="D100" s="10">
        <f t="shared" si="21"/>
        <v>50</v>
      </c>
      <c r="E100" s="1">
        <f t="shared" si="13"/>
        <v>2</v>
      </c>
      <c r="F100" s="1">
        <v>1</v>
      </c>
      <c r="G100" s="69">
        <v>12</v>
      </c>
      <c r="H100" s="69">
        <v>9</v>
      </c>
      <c r="I100" s="69">
        <v>9</v>
      </c>
      <c r="J100" s="69">
        <v>11</v>
      </c>
      <c r="K100" s="114">
        <v>12</v>
      </c>
      <c r="L100" s="69">
        <v>14</v>
      </c>
      <c r="M100" s="69">
        <v>8.8000000000000007</v>
      </c>
      <c r="N100" s="69"/>
      <c r="O100" s="8">
        <v>99</v>
      </c>
      <c r="P100" s="4">
        <f t="shared" si="14"/>
        <v>12.6</v>
      </c>
      <c r="Q100" s="4">
        <f t="shared" si="15"/>
        <v>23.4</v>
      </c>
      <c r="R100" s="4">
        <f t="shared" si="16"/>
        <v>14.2</v>
      </c>
      <c r="S100" s="4">
        <f t="shared" si="17"/>
        <v>0</v>
      </c>
      <c r="T100" s="4">
        <f t="shared" si="18"/>
        <v>17.600000000000001</v>
      </c>
      <c r="U100" s="4">
        <f t="shared" si="19"/>
        <v>21.6</v>
      </c>
      <c r="V100" s="4">
        <f t="shared" si="20"/>
        <v>17.399999999999999</v>
      </c>
      <c r="W100" s="69">
        <v>7</v>
      </c>
      <c r="X100" s="69">
        <v>9.4</v>
      </c>
      <c r="Y100" s="69">
        <v>9.1999999999999993</v>
      </c>
      <c r="Z100" s="125">
        <v>0</v>
      </c>
      <c r="AA100" s="69">
        <v>11.4</v>
      </c>
      <c r="AB100" s="69">
        <v>9.6</v>
      </c>
      <c r="AC100" s="69">
        <v>6.8</v>
      </c>
      <c r="AD100" s="69">
        <v>5.6</v>
      </c>
      <c r="AE100" s="69">
        <v>14</v>
      </c>
      <c r="AF100" s="69">
        <v>5</v>
      </c>
      <c r="AG100" s="125">
        <v>0</v>
      </c>
      <c r="AH100" s="69">
        <v>6.2</v>
      </c>
      <c r="AI100" s="69">
        <v>12</v>
      </c>
      <c r="AJ100" s="69">
        <v>10.6</v>
      </c>
    </row>
    <row r="101" spans="2:36" x14ac:dyDescent="0.25">
      <c r="B101" s="8">
        <v>100</v>
      </c>
      <c r="C101" s="9" t="s">
        <v>22</v>
      </c>
      <c r="D101" s="10">
        <f t="shared" si="21"/>
        <v>50</v>
      </c>
      <c r="E101" s="1">
        <f t="shared" si="13"/>
        <v>2</v>
      </c>
      <c r="F101" s="1">
        <v>1</v>
      </c>
      <c r="G101" s="69">
        <v>7.2</v>
      </c>
      <c r="H101" s="69">
        <v>14.4</v>
      </c>
      <c r="I101" s="69">
        <v>6</v>
      </c>
      <c r="J101" s="69">
        <v>8</v>
      </c>
      <c r="K101" s="114">
        <v>6</v>
      </c>
      <c r="L101" s="69">
        <v>5.8</v>
      </c>
      <c r="M101" s="69">
        <v>13.8</v>
      </c>
      <c r="N101" s="69"/>
      <c r="O101" s="8">
        <v>100</v>
      </c>
      <c r="P101" s="4">
        <f t="shared" si="14"/>
        <v>13</v>
      </c>
      <c r="Q101" s="4">
        <f t="shared" si="15"/>
        <v>20.399999999999999</v>
      </c>
      <c r="R101" s="4">
        <f t="shared" si="16"/>
        <v>4</v>
      </c>
      <c r="S101" s="4">
        <f t="shared" si="17"/>
        <v>0</v>
      </c>
      <c r="T101" s="4">
        <f t="shared" si="18"/>
        <v>19.600000000000001</v>
      </c>
      <c r="U101" s="4">
        <f t="shared" si="19"/>
        <v>18.8</v>
      </c>
      <c r="V101" s="4">
        <f t="shared" si="20"/>
        <v>19</v>
      </c>
      <c r="W101" s="69">
        <v>8</v>
      </c>
      <c r="X101" s="69">
        <v>6.4</v>
      </c>
      <c r="Y101" s="125">
        <v>0</v>
      </c>
      <c r="Z101" s="125">
        <v>0</v>
      </c>
      <c r="AA101" s="69">
        <v>12.6</v>
      </c>
      <c r="AB101" s="69">
        <v>12</v>
      </c>
      <c r="AC101" s="69">
        <v>8.8000000000000007</v>
      </c>
      <c r="AD101" s="115">
        <v>5</v>
      </c>
      <c r="AE101" s="69">
        <v>14</v>
      </c>
      <c r="AF101" s="69">
        <v>4</v>
      </c>
      <c r="AG101" s="125">
        <v>0</v>
      </c>
      <c r="AH101" s="69">
        <v>7</v>
      </c>
      <c r="AI101" s="69">
        <v>6.8</v>
      </c>
      <c r="AJ101" s="69">
        <v>10.199999999999999</v>
      </c>
    </row>
    <row r="102" spans="2:36" x14ac:dyDescent="0.25">
      <c r="B102" s="8">
        <v>101</v>
      </c>
      <c r="C102" s="9" t="s">
        <v>21</v>
      </c>
      <c r="D102" s="10">
        <f t="shared" si="21"/>
        <v>51</v>
      </c>
      <c r="E102" s="1">
        <f t="shared" si="13"/>
        <v>2</v>
      </c>
      <c r="F102" s="1">
        <v>1</v>
      </c>
      <c r="G102" s="69">
        <v>12</v>
      </c>
      <c r="H102" s="69">
        <v>7.7</v>
      </c>
      <c r="I102" s="69">
        <v>11</v>
      </c>
      <c r="J102" s="69">
        <v>18.399999999999999</v>
      </c>
      <c r="K102" s="69">
        <v>15</v>
      </c>
      <c r="L102" s="69">
        <v>14</v>
      </c>
      <c r="M102" s="69">
        <v>6.4</v>
      </c>
      <c r="N102" s="69"/>
      <c r="O102" s="8">
        <v>101</v>
      </c>
      <c r="P102" s="4">
        <f t="shared" si="14"/>
        <v>18</v>
      </c>
      <c r="Q102" s="4">
        <f t="shared" si="15"/>
        <v>22</v>
      </c>
      <c r="R102" s="4">
        <f t="shared" si="16"/>
        <v>13.799999999999999</v>
      </c>
      <c r="S102" s="4">
        <f t="shared" si="17"/>
        <v>0</v>
      </c>
      <c r="T102" s="4">
        <f t="shared" si="18"/>
        <v>19</v>
      </c>
      <c r="U102" s="4">
        <f t="shared" si="19"/>
        <v>23.6</v>
      </c>
      <c r="V102" s="4">
        <f t="shared" si="20"/>
        <v>19.810000000000002</v>
      </c>
      <c r="W102" s="69">
        <v>11</v>
      </c>
      <c r="X102" s="69">
        <v>7.2</v>
      </c>
      <c r="Y102" s="69">
        <v>9.1999999999999993</v>
      </c>
      <c r="Z102" s="125">
        <v>0</v>
      </c>
      <c r="AA102" s="69">
        <v>12.8</v>
      </c>
      <c r="AB102" s="69">
        <v>16.8</v>
      </c>
      <c r="AC102" s="69">
        <v>7.6</v>
      </c>
      <c r="AD102" s="69">
        <v>7</v>
      </c>
      <c r="AE102" s="69">
        <v>14.8</v>
      </c>
      <c r="AF102" s="69">
        <v>4.5999999999999996</v>
      </c>
      <c r="AG102" s="125">
        <v>0</v>
      </c>
      <c r="AH102" s="69">
        <v>6.2</v>
      </c>
      <c r="AI102" s="69">
        <v>6.8</v>
      </c>
      <c r="AJ102" s="69">
        <v>12.21</v>
      </c>
    </row>
    <row r="103" spans="2:36" x14ac:dyDescent="0.25">
      <c r="B103" s="8">
        <v>102</v>
      </c>
      <c r="C103" s="9" t="s">
        <v>22</v>
      </c>
      <c r="D103" s="10">
        <f t="shared" si="21"/>
        <v>51</v>
      </c>
      <c r="E103" s="1">
        <f t="shared" si="13"/>
        <v>2</v>
      </c>
      <c r="F103" s="1">
        <v>1</v>
      </c>
      <c r="G103" s="115">
        <v>6.4</v>
      </c>
      <c r="H103" s="69">
        <v>15</v>
      </c>
      <c r="I103" s="69">
        <v>4.8</v>
      </c>
      <c r="J103" s="69">
        <v>9</v>
      </c>
      <c r="K103" s="69">
        <v>6.2</v>
      </c>
      <c r="L103" s="69">
        <v>5.4</v>
      </c>
      <c r="M103" s="69">
        <v>14</v>
      </c>
      <c r="N103" s="69"/>
      <c r="O103" s="8">
        <v>102</v>
      </c>
      <c r="P103" s="4">
        <f t="shared" si="14"/>
        <v>16</v>
      </c>
      <c r="Q103" s="4">
        <f t="shared" si="15"/>
        <v>20</v>
      </c>
      <c r="R103" s="4">
        <f t="shared" si="16"/>
        <v>12.6</v>
      </c>
      <c r="S103" s="4">
        <f t="shared" si="17"/>
        <v>0</v>
      </c>
      <c r="T103" s="4">
        <f t="shared" si="18"/>
        <v>12</v>
      </c>
      <c r="U103" s="4">
        <f t="shared" si="19"/>
        <v>18.8</v>
      </c>
      <c r="V103" s="4">
        <f t="shared" si="20"/>
        <v>19.399999999999999</v>
      </c>
      <c r="W103" s="69">
        <v>10</v>
      </c>
      <c r="X103" s="69">
        <v>7</v>
      </c>
      <c r="Y103" s="69">
        <v>9</v>
      </c>
      <c r="Z103" s="125">
        <v>0</v>
      </c>
      <c r="AA103" s="69">
        <v>6.8</v>
      </c>
      <c r="AB103" s="69">
        <v>14.6</v>
      </c>
      <c r="AC103" s="69">
        <v>7</v>
      </c>
      <c r="AD103" s="69">
        <v>6</v>
      </c>
      <c r="AE103" s="69">
        <v>13</v>
      </c>
      <c r="AF103" s="69">
        <v>3.6</v>
      </c>
      <c r="AG103" s="125">
        <v>0</v>
      </c>
      <c r="AH103" s="69">
        <v>5.2</v>
      </c>
      <c r="AI103" s="69">
        <v>4.2</v>
      </c>
      <c r="AJ103" s="69">
        <v>12.4</v>
      </c>
    </row>
    <row r="104" spans="2:36" x14ac:dyDescent="0.25">
      <c r="B104" s="8">
        <v>103</v>
      </c>
      <c r="C104" s="9" t="s">
        <v>21</v>
      </c>
      <c r="D104" s="10">
        <f t="shared" si="21"/>
        <v>52</v>
      </c>
      <c r="E104" s="1">
        <f t="shared" si="13"/>
        <v>2</v>
      </c>
      <c r="F104" s="1">
        <v>1</v>
      </c>
      <c r="G104" s="69">
        <v>12</v>
      </c>
      <c r="H104" s="69">
        <v>7.8</v>
      </c>
      <c r="I104" s="69">
        <v>9.1999999999999993</v>
      </c>
      <c r="J104" s="69">
        <v>15</v>
      </c>
      <c r="K104" s="69">
        <v>13</v>
      </c>
      <c r="L104" s="69">
        <v>15.4</v>
      </c>
      <c r="M104" s="69">
        <v>5</v>
      </c>
      <c r="N104" s="69"/>
      <c r="O104" s="8">
        <v>103</v>
      </c>
      <c r="P104" s="4">
        <f t="shared" si="14"/>
        <v>17</v>
      </c>
      <c r="Q104" s="4">
        <f t="shared" si="15"/>
        <v>20</v>
      </c>
      <c r="R104" s="4">
        <f t="shared" si="16"/>
        <v>13</v>
      </c>
      <c r="S104" s="4">
        <f t="shared" si="17"/>
        <v>0</v>
      </c>
      <c r="T104" s="4">
        <f t="shared" si="18"/>
        <v>20.399999999999999</v>
      </c>
      <c r="U104" s="4">
        <f t="shared" si="19"/>
        <v>19.5</v>
      </c>
      <c r="V104" s="4">
        <f t="shared" si="20"/>
        <v>17.399999999999999</v>
      </c>
      <c r="W104" s="69">
        <v>10</v>
      </c>
      <c r="X104" s="69">
        <v>6</v>
      </c>
      <c r="Y104" s="69">
        <v>8</v>
      </c>
      <c r="Z104" s="125">
        <v>0</v>
      </c>
      <c r="AA104" s="69">
        <v>14</v>
      </c>
      <c r="AB104" s="69">
        <v>13.8</v>
      </c>
      <c r="AC104" s="69">
        <v>6.2</v>
      </c>
      <c r="AD104" s="69">
        <v>7</v>
      </c>
      <c r="AE104" s="69">
        <v>14</v>
      </c>
      <c r="AF104" s="69">
        <v>5</v>
      </c>
      <c r="AG104" s="125">
        <v>0</v>
      </c>
      <c r="AH104" s="69">
        <v>6.4</v>
      </c>
      <c r="AI104" s="69">
        <v>5.7</v>
      </c>
      <c r="AJ104" s="69">
        <v>11.2</v>
      </c>
    </row>
    <row r="105" spans="2:36" x14ac:dyDescent="0.25">
      <c r="B105" s="8">
        <v>104</v>
      </c>
      <c r="C105" s="9" t="s">
        <v>22</v>
      </c>
      <c r="D105" s="10">
        <f t="shared" si="21"/>
        <v>52</v>
      </c>
      <c r="E105" s="1">
        <f t="shared" si="13"/>
        <v>2</v>
      </c>
      <c r="F105" s="1">
        <v>1</v>
      </c>
      <c r="G105" s="69">
        <v>6</v>
      </c>
      <c r="H105" s="69">
        <v>15</v>
      </c>
      <c r="I105" s="69">
        <v>3.4</v>
      </c>
      <c r="J105" s="69">
        <v>11.4</v>
      </c>
      <c r="K105" s="69">
        <v>7.2</v>
      </c>
      <c r="L105" s="69">
        <v>6.8</v>
      </c>
      <c r="M105" s="69">
        <v>13</v>
      </c>
      <c r="N105" s="69"/>
      <c r="O105" s="8">
        <v>104</v>
      </c>
      <c r="P105" s="4">
        <f t="shared" si="14"/>
        <v>17</v>
      </c>
      <c r="Q105" s="4">
        <f t="shared" si="15"/>
        <v>21.2</v>
      </c>
      <c r="R105" s="4">
        <f t="shared" si="16"/>
        <v>9.8000000000000007</v>
      </c>
      <c r="S105" s="4">
        <f t="shared" si="17"/>
        <v>0</v>
      </c>
      <c r="T105" s="4">
        <f t="shared" si="18"/>
        <v>20.2</v>
      </c>
      <c r="U105" s="4">
        <f t="shared" si="19"/>
        <v>20.8</v>
      </c>
      <c r="V105" s="4">
        <f t="shared" si="20"/>
        <v>17</v>
      </c>
      <c r="W105" s="69">
        <v>10</v>
      </c>
      <c r="X105" s="69">
        <v>6</v>
      </c>
      <c r="Y105" s="69">
        <v>5.8</v>
      </c>
      <c r="Z105" s="125">
        <v>0</v>
      </c>
      <c r="AA105" s="69">
        <v>12.2</v>
      </c>
      <c r="AB105" s="69">
        <v>16</v>
      </c>
      <c r="AC105" s="69">
        <v>5.8</v>
      </c>
      <c r="AD105" s="69">
        <v>7</v>
      </c>
      <c r="AE105" s="69">
        <v>15.2</v>
      </c>
      <c r="AF105" s="69">
        <v>4</v>
      </c>
      <c r="AG105" s="125">
        <v>0</v>
      </c>
      <c r="AH105" s="69">
        <v>8</v>
      </c>
      <c r="AI105" s="69">
        <v>4.8</v>
      </c>
      <c r="AJ105" s="69">
        <v>11.2</v>
      </c>
    </row>
    <row r="106" spans="2:36" x14ac:dyDescent="0.25">
      <c r="B106" s="8">
        <v>105</v>
      </c>
      <c r="C106" s="9" t="s">
        <v>21</v>
      </c>
      <c r="D106" s="10">
        <f t="shared" si="21"/>
        <v>53</v>
      </c>
      <c r="E106" s="1">
        <f t="shared" si="13"/>
        <v>2</v>
      </c>
      <c r="F106" s="1">
        <v>1</v>
      </c>
      <c r="G106" s="69">
        <v>10</v>
      </c>
      <c r="H106" s="69">
        <v>10</v>
      </c>
      <c r="I106" s="69">
        <v>9.4</v>
      </c>
      <c r="J106" s="69">
        <v>15</v>
      </c>
      <c r="K106" s="69">
        <v>14.2</v>
      </c>
      <c r="L106" s="69">
        <v>14.2</v>
      </c>
      <c r="M106" s="69">
        <v>8</v>
      </c>
      <c r="N106" s="69"/>
      <c r="O106" s="8">
        <v>105</v>
      </c>
      <c r="P106" s="4">
        <f t="shared" si="14"/>
        <v>15.4</v>
      </c>
      <c r="Q106" s="4">
        <f t="shared" si="15"/>
        <v>20.8</v>
      </c>
      <c r="R106" s="4">
        <f t="shared" si="16"/>
        <v>12.4</v>
      </c>
      <c r="S106" s="4">
        <f t="shared" si="17"/>
        <v>0</v>
      </c>
      <c r="T106" s="4">
        <f t="shared" si="18"/>
        <v>21.200000000000003</v>
      </c>
      <c r="U106" s="4">
        <f t="shared" si="19"/>
        <v>19.8</v>
      </c>
      <c r="V106" s="4">
        <f t="shared" si="20"/>
        <v>14.399999999999999</v>
      </c>
      <c r="W106" s="69">
        <v>8.4</v>
      </c>
      <c r="X106" s="69">
        <v>7.8</v>
      </c>
      <c r="Y106" s="69">
        <v>8.8000000000000007</v>
      </c>
      <c r="Z106" s="125">
        <v>0</v>
      </c>
      <c r="AA106" s="69">
        <v>13.8</v>
      </c>
      <c r="AB106" s="69">
        <v>13.8</v>
      </c>
      <c r="AC106" s="69">
        <v>5.8</v>
      </c>
      <c r="AD106" s="69">
        <v>7</v>
      </c>
      <c r="AE106" s="69">
        <v>13</v>
      </c>
      <c r="AF106" s="69">
        <v>3.6</v>
      </c>
      <c r="AG106" s="125">
        <v>0</v>
      </c>
      <c r="AH106" s="69">
        <v>7.4</v>
      </c>
      <c r="AI106" s="69">
        <v>6</v>
      </c>
      <c r="AJ106" s="69">
        <v>8.6</v>
      </c>
    </row>
    <row r="107" spans="2:36" x14ac:dyDescent="0.25">
      <c r="B107" s="8">
        <v>106</v>
      </c>
      <c r="C107" s="9" t="s">
        <v>22</v>
      </c>
      <c r="D107" s="10">
        <f t="shared" si="21"/>
        <v>53</v>
      </c>
      <c r="E107" s="1">
        <f t="shared" si="13"/>
        <v>2</v>
      </c>
      <c r="F107" s="1">
        <v>1</v>
      </c>
      <c r="G107" s="69">
        <v>7.6</v>
      </c>
      <c r="H107" s="69">
        <v>13.2</v>
      </c>
      <c r="I107" s="69">
        <v>4</v>
      </c>
      <c r="J107" s="69">
        <v>8</v>
      </c>
      <c r="K107" s="69">
        <v>8.8000000000000007</v>
      </c>
      <c r="L107" s="69">
        <v>8</v>
      </c>
      <c r="M107" s="69">
        <v>11.2</v>
      </c>
      <c r="N107" s="69"/>
      <c r="O107" s="8">
        <v>106</v>
      </c>
      <c r="P107" s="4">
        <f t="shared" si="14"/>
        <v>13.2</v>
      </c>
      <c r="Q107" s="4">
        <f t="shared" si="15"/>
        <v>21</v>
      </c>
      <c r="R107" s="4">
        <f t="shared" si="16"/>
        <v>10.8</v>
      </c>
      <c r="S107" s="4">
        <f t="shared" si="17"/>
        <v>25</v>
      </c>
      <c r="T107" s="4">
        <f t="shared" si="18"/>
        <v>18</v>
      </c>
      <c r="U107" s="4">
        <f t="shared" si="19"/>
        <v>20.8</v>
      </c>
      <c r="V107" s="4">
        <f t="shared" si="20"/>
        <v>9.4</v>
      </c>
      <c r="W107" s="69">
        <v>7</v>
      </c>
      <c r="X107" s="69">
        <v>8</v>
      </c>
      <c r="Y107" s="69">
        <v>6.8</v>
      </c>
      <c r="Z107" s="69">
        <v>16</v>
      </c>
      <c r="AA107" s="69">
        <v>12</v>
      </c>
      <c r="AB107" s="69">
        <v>9.4</v>
      </c>
      <c r="AC107" s="69">
        <v>4.2</v>
      </c>
      <c r="AD107" s="69">
        <v>6.2</v>
      </c>
      <c r="AE107" s="69">
        <v>13</v>
      </c>
      <c r="AF107" s="69">
        <v>4</v>
      </c>
      <c r="AG107" s="69">
        <v>9</v>
      </c>
      <c r="AH107" s="69">
        <v>6</v>
      </c>
      <c r="AI107" s="69">
        <v>11.4</v>
      </c>
      <c r="AJ107" s="69">
        <v>5.2</v>
      </c>
    </row>
    <row r="108" spans="2:36" x14ac:dyDescent="0.25">
      <c r="B108" s="8">
        <v>107</v>
      </c>
      <c r="C108" s="9" t="s">
        <v>21</v>
      </c>
      <c r="D108" s="10">
        <f t="shared" si="21"/>
        <v>54</v>
      </c>
      <c r="E108" s="1">
        <f t="shared" si="13"/>
        <v>2</v>
      </c>
      <c r="F108" s="1">
        <v>1</v>
      </c>
      <c r="G108" s="69">
        <v>9.4</v>
      </c>
      <c r="H108" s="69">
        <v>5</v>
      </c>
      <c r="I108" s="69">
        <v>7.8</v>
      </c>
      <c r="J108" s="69">
        <v>15</v>
      </c>
      <c r="K108" s="69">
        <v>16</v>
      </c>
      <c r="L108" s="69">
        <v>13.5</v>
      </c>
      <c r="M108" s="69">
        <v>6</v>
      </c>
      <c r="N108" s="69"/>
      <c r="O108" s="8">
        <v>107</v>
      </c>
      <c r="P108" s="4">
        <f t="shared" si="14"/>
        <v>13.4</v>
      </c>
      <c r="Q108" s="4">
        <f t="shared" si="15"/>
        <v>19.8</v>
      </c>
      <c r="R108" s="4">
        <f t="shared" si="16"/>
        <v>15.6</v>
      </c>
      <c r="S108" s="4">
        <f t="shared" si="17"/>
        <v>20</v>
      </c>
      <c r="T108" s="4">
        <f t="shared" si="18"/>
        <v>16</v>
      </c>
      <c r="U108" s="4">
        <f t="shared" si="19"/>
        <v>22</v>
      </c>
      <c r="V108" s="4">
        <f t="shared" si="20"/>
        <v>17.399999999999999</v>
      </c>
      <c r="W108" s="69">
        <v>8</v>
      </c>
      <c r="X108" s="69">
        <v>6.8</v>
      </c>
      <c r="Y108" s="69">
        <v>11</v>
      </c>
      <c r="Z108" s="69">
        <v>13</v>
      </c>
      <c r="AA108" s="69">
        <v>10</v>
      </c>
      <c r="AB108" s="69">
        <v>12</v>
      </c>
      <c r="AC108" s="69">
        <v>9.6</v>
      </c>
      <c r="AD108" s="115">
        <v>5.4</v>
      </c>
      <c r="AE108" s="69">
        <v>13</v>
      </c>
      <c r="AF108" s="69">
        <v>4.5999999999999996</v>
      </c>
      <c r="AG108" s="69">
        <v>7</v>
      </c>
      <c r="AH108" s="69">
        <v>6</v>
      </c>
      <c r="AI108" s="69">
        <v>10</v>
      </c>
      <c r="AJ108" s="69">
        <v>7.8</v>
      </c>
    </row>
    <row r="109" spans="2:36" x14ac:dyDescent="0.25">
      <c r="B109" s="8">
        <v>108</v>
      </c>
      <c r="C109" s="9" t="s">
        <v>22</v>
      </c>
      <c r="D109" s="10">
        <f t="shared" si="21"/>
        <v>54</v>
      </c>
      <c r="E109" s="1">
        <f t="shared" si="13"/>
        <v>2</v>
      </c>
      <c r="F109" s="1">
        <v>1</v>
      </c>
      <c r="G109" s="69">
        <v>7.4</v>
      </c>
      <c r="H109" s="114">
        <v>14</v>
      </c>
      <c r="I109" s="69">
        <v>3.4</v>
      </c>
      <c r="J109" s="69">
        <v>6</v>
      </c>
      <c r="K109" s="69">
        <v>7</v>
      </c>
      <c r="L109" s="69">
        <v>7.9</v>
      </c>
      <c r="M109" s="69">
        <v>5.2</v>
      </c>
      <c r="N109" s="69"/>
      <c r="O109" s="8">
        <v>108</v>
      </c>
      <c r="P109" s="4">
        <f t="shared" si="14"/>
        <v>15.2</v>
      </c>
      <c r="Q109" s="4">
        <f t="shared" si="15"/>
        <v>20.6</v>
      </c>
      <c r="R109" s="4">
        <f t="shared" si="16"/>
        <v>12.4</v>
      </c>
      <c r="S109" s="4">
        <f t="shared" si="17"/>
        <v>25.4</v>
      </c>
      <c r="T109" s="4">
        <f t="shared" si="18"/>
        <v>18.600000000000001</v>
      </c>
      <c r="U109" s="4">
        <f t="shared" si="19"/>
        <v>17.600000000000001</v>
      </c>
      <c r="V109" s="4">
        <f t="shared" si="20"/>
        <v>13.4</v>
      </c>
      <c r="W109" s="69">
        <v>9.4</v>
      </c>
      <c r="X109" s="69">
        <v>7.2</v>
      </c>
      <c r="Y109" s="69">
        <v>8.4</v>
      </c>
      <c r="Z109" s="69">
        <v>20</v>
      </c>
      <c r="AA109" s="69">
        <v>11.6</v>
      </c>
      <c r="AB109" s="69">
        <v>14.6</v>
      </c>
      <c r="AC109" s="69">
        <v>4.4000000000000004</v>
      </c>
      <c r="AD109" s="69">
        <v>5.8</v>
      </c>
      <c r="AE109" s="69">
        <v>13.4</v>
      </c>
      <c r="AF109" s="69">
        <v>4</v>
      </c>
      <c r="AG109" s="69">
        <v>5.4</v>
      </c>
      <c r="AH109" s="69">
        <v>7</v>
      </c>
      <c r="AI109" s="69">
        <v>3</v>
      </c>
      <c r="AJ109" s="69">
        <v>9</v>
      </c>
    </row>
    <row r="110" spans="2:36" x14ac:dyDescent="0.25">
      <c r="B110" s="8">
        <v>109</v>
      </c>
      <c r="C110" s="9" t="s">
        <v>21</v>
      </c>
      <c r="D110" s="10">
        <f t="shared" si="21"/>
        <v>55</v>
      </c>
      <c r="E110" s="1">
        <f t="shared" si="13"/>
        <v>2</v>
      </c>
      <c r="F110" s="1">
        <v>1</v>
      </c>
      <c r="G110" s="69">
        <v>9</v>
      </c>
      <c r="H110" s="69">
        <v>8</v>
      </c>
      <c r="I110" s="69">
        <v>10.4</v>
      </c>
      <c r="J110" s="69">
        <v>18</v>
      </c>
      <c r="K110" s="69">
        <v>17</v>
      </c>
      <c r="L110" s="69">
        <v>14.8</v>
      </c>
      <c r="M110" s="69">
        <v>4</v>
      </c>
      <c r="N110" s="69"/>
      <c r="O110" s="8">
        <v>109</v>
      </c>
      <c r="P110" s="4">
        <f t="shared" si="14"/>
        <v>14.8</v>
      </c>
      <c r="Q110" s="4">
        <f t="shared" si="15"/>
        <v>20.8</v>
      </c>
      <c r="R110" s="4">
        <f t="shared" si="16"/>
        <v>11.399999999999999</v>
      </c>
      <c r="S110" s="4">
        <f t="shared" si="17"/>
        <v>23.4</v>
      </c>
      <c r="T110" s="4">
        <f t="shared" si="18"/>
        <v>23</v>
      </c>
      <c r="U110" s="4">
        <f t="shared" si="19"/>
        <v>24</v>
      </c>
      <c r="V110" s="4">
        <f t="shared" si="20"/>
        <v>14.2</v>
      </c>
      <c r="W110" s="69">
        <v>9.8000000000000007</v>
      </c>
      <c r="X110" s="69">
        <v>6.8</v>
      </c>
      <c r="Y110" s="69">
        <v>6.6</v>
      </c>
      <c r="Z110" s="69">
        <v>14</v>
      </c>
      <c r="AA110" s="69">
        <v>13</v>
      </c>
      <c r="AB110" s="69">
        <v>17.399999999999999</v>
      </c>
      <c r="AC110" s="69">
        <v>5</v>
      </c>
      <c r="AD110" s="69">
        <v>5</v>
      </c>
      <c r="AE110" s="69">
        <v>14</v>
      </c>
      <c r="AF110" s="69">
        <v>4.8</v>
      </c>
      <c r="AG110" s="69">
        <v>9.4</v>
      </c>
      <c r="AH110" s="69">
        <v>10</v>
      </c>
      <c r="AI110" s="69">
        <v>6.6</v>
      </c>
      <c r="AJ110" s="69">
        <v>9.1999999999999993</v>
      </c>
    </row>
    <row r="111" spans="2:36" x14ac:dyDescent="0.25">
      <c r="B111" s="8">
        <v>110</v>
      </c>
      <c r="C111" s="9" t="s">
        <v>22</v>
      </c>
      <c r="D111" s="10">
        <f t="shared" si="21"/>
        <v>55</v>
      </c>
      <c r="E111" s="1">
        <f t="shared" si="13"/>
        <v>2</v>
      </c>
      <c r="F111" s="1">
        <v>1</v>
      </c>
      <c r="G111" s="69">
        <v>5</v>
      </c>
      <c r="H111" s="69">
        <v>14.4</v>
      </c>
      <c r="I111" s="69">
        <v>4.2</v>
      </c>
      <c r="J111" s="69">
        <v>5.2</v>
      </c>
      <c r="K111" s="69">
        <v>10</v>
      </c>
      <c r="L111" s="69">
        <v>5.8</v>
      </c>
      <c r="M111" s="69">
        <v>5</v>
      </c>
      <c r="N111" s="69"/>
      <c r="O111" s="8">
        <v>110</v>
      </c>
      <c r="P111" s="4">
        <f t="shared" si="14"/>
        <v>14.8</v>
      </c>
      <c r="Q111" s="4">
        <f t="shared" si="15"/>
        <v>14</v>
      </c>
      <c r="R111" s="4">
        <f t="shared" si="16"/>
        <v>10.6</v>
      </c>
      <c r="S111" s="4">
        <f t="shared" si="17"/>
        <v>23</v>
      </c>
      <c r="T111" s="4">
        <f t="shared" si="18"/>
        <v>14</v>
      </c>
      <c r="U111" s="4">
        <f t="shared" si="19"/>
        <v>18.5</v>
      </c>
      <c r="V111" s="4">
        <f t="shared" si="20"/>
        <v>14.4</v>
      </c>
      <c r="W111" s="69">
        <v>10</v>
      </c>
      <c r="X111" s="69">
        <v>4</v>
      </c>
      <c r="Y111" s="69">
        <v>7.6</v>
      </c>
      <c r="Z111" s="69">
        <v>16</v>
      </c>
      <c r="AA111" s="69">
        <v>8</v>
      </c>
      <c r="AB111" s="69">
        <v>13.5</v>
      </c>
      <c r="AC111" s="69">
        <v>5</v>
      </c>
      <c r="AD111" s="69">
        <v>4.8</v>
      </c>
      <c r="AE111" s="69">
        <v>10</v>
      </c>
      <c r="AF111" s="69">
        <v>3</v>
      </c>
      <c r="AG111" s="69">
        <v>7</v>
      </c>
      <c r="AH111" s="69">
        <v>6</v>
      </c>
      <c r="AI111" s="69">
        <v>5</v>
      </c>
      <c r="AJ111" s="69">
        <v>9.4</v>
      </c>
    </row>
    <row r="112" spans="2:36" x14ac:dyDescent="0.25">
      <c r="B112" s="8">
        <v>111</v>
      </c>
      <c r="C112" s="9" t="s">
        <v>21</v>
      </c>
      <c r="D112" s="10">
        <f t="shared" si="21"/>
        <v>56</v>
      </c>
      <c r="E112" s="1">
        <f t="shared" si="13"/>
        <v>2</v>
      </c>
      <c r="F112" s="1">
        <v>1</v>
      </c>
      <c r="G112" s="69">
        <v>10.4</v>
      </c>
      <c r="H112" s="69">
        <v>7</v>
      </c>
      <c r="I112" s="69">
        <v>8</v>
      </c>
      <c r="J112" s="69">
        <v>10</v>
      </c>
      <c r="K112" s="69">
        <v>17</v>
      </c>
      <c r="L112" s="69">
        <v>16.8</v>
      </c>
      <c r="M112" s="115">
        <v>5</v>
      </c>
      <c r="N112" s="69"/>
      <c r="O112" s="8">
        <v>111</v>
      </c>
      <c r="P112" s="4">
        <f t="shared" si="14"/>
        <v>15.8</v>
      </c>
      <c r="Q112" s="4">
        <f t="shared" si="15"/>
        <v>21</v>
      </c>
      <c r="R112" s="4">
        <f t="shared" si="16"/>
        <v>10</v>
      </c>
      <c r="S112" s="4">
        <f t="shared" si="17"/>
        <v>25</v>
      </c>
      <c r="T112" s="4">
        <f t="shared" si="18"/>
        <v>17.2</v>
      </c>
      <c r="U112" s="4">
        <f t="shared" si="19"/>
        <v>21</v>
      </c>
      <c r="V112" s="4">
        <f t="shared" si="20"/>
        <v>15.799999999999999</v>
      </c>
      <c r="W112" s="69">
        <v>9.4</v>
      </c>
      <c r="X112" s="69">
        <v>8</v>
      </c>
      <c r="Y112" s="69">
        <v>7</v>
      </c>
      <c r="Z112" s="69">
        <v>18</v>
      </c>
      <c r="AA112" s="69">
        <v>11.2</v>
      </c>
      <c r="AB112" s="69">
        <v>18</v>
      </c>
      <c r="AC112" s="69">
        <v>5.6</v>
      </c>
      <c r="AD112" s="69">
        <v>6.4</v>
      </c>
      <c r="AE112" s="69">
        <v>13</v>
      </c>
      <c r="AF112" s="69">
        <v>3</v>
      </c>
      <c r="AG112" s="69">
        <v>7</v>
      </c>
      <c r="AH112" s="69">
        <v>6</v>
      </c>
      <c r="AI112" s="69">
        <v>3</v>
      </c>
      <c r="AJ112" s="69">
        <v>10.199999999999999</v>
      </c>
    </row>
    <row r="113" spans="2:36" x14ac:dyDescent="0.25">
      <c r="B113" s="8">
        <v>112</v>
      </c>
      <c r="C113" s="9" t="s">
        <v>22</v>
      </c>
      <c r="D113" s="10">
        <f t="shared" si="21"/>
        <v>56</v>
      </c>
      <c r="E113" s="1">
        <f t="shared" si="13"/>
        <v>2</v>
      </c>
      <c r="F113" s="1">
        <v>1</v>
      </c>
      <c r="G113" s="69">
        <v>5</v>
      </c>
      <c r="H113" s="69">
        <v>14.2</v>
      </c>
      <c r="I113" s="69">
        <v>5.2</v>
      </c>
      <c r="J113" s="69">
        <v>9</v>
      </c>
      <c r="K113" s="69">
        <v>8.6</v>
      </c>
      <c r="L113" s="69">
        <v>6.2</v>
      </c>
      <c r="M113" s="69">
        <v>9</v>
      </c>
      <c r="N113" s="69"/>
      <c r="O113" s="8">
        <v>112</v>
      </c>
      <c r="P113" s="4">
        <f t="shared" si="14"/>
        <v>12.600000000000001</v>
      </c>
      <c r="Q113" s="4">
        <f t="shared" si="15"/>
        <v>20</v>
      </c>
      <c r="R113" s="4">
        <f t="shared" si="16"/>
        <v>7</v>
      </c>
      <c r="S113" s="4">
        <f t="shared" si="17"/>
        <v>22</v>
      </c>
      <c r="T113" s="4">
        <f t="shared" si="18"/>
        <v>18</v>
      </c>
      <c r="U113" s="4">
        <f t="shared" si="19"/>
        <v>21</v>
      </c>
      <c r="V113" s="4">
        <f t="shared" si="20"/>
        <v>14.8</v>
      </c>
      <c r="W113" s="69">
        <v>7.2</v>
      </c>
      <c r="X113" s="69">
        <v>6</v>
      </c>
      <c r="Y113" s="69">
        <v>7</v>
      </c>
      <c r="Z113" s="69">
        <v>9</v>
      </c>
      <c r="AA113" s="69">
        <v>12</v>
      </c>
      <c r="AB113" s="69">
        <v>18</v>
      </c>
      <c r="AC113" s="69">
        <v>6.8</v>
      </c>
      <c r="AD113" s="69">
        <v>5.4</v>
      </c>
      <c r="AE113" s="69">
        <v>14</v>
      </c>
      <c r="AF113" s="125">
        <v>0</v>
      </c>
      <c r="AG113" s="69">
        <v>13</v>
      </c>
      <c r="AH113" s="69">
        <v>6</v>
      </c>
      <c r="AI113" s="69">
        <v>3</v>
      </c>
      <c r="AJ113" s="69">
        <v>8</v>
      </c>
    </row>
    <row r="114" spans="2:36" x14ac:dyDescent="0.25">
      <c r="B114" s="8">
        <v>113</v>
      </c>
      <c r="C114" s="9" t="s">
        <v>21</v>
      </c>
      <c r="D114" s="10">
        <f t="shared" si="21"/>
        <v>57</v>
      </c>
      <c r="E114" s="1">
        <f t="shared" si="13"/>
        <v>2</v>
      </c>
      <c r="F114" s="1">
        <v>1</v>
      </c>
      <c r="G114" s="69">
        <v>10</v>
      </c>
      <c r="H114" s="69">
        <v>6.9</v>
      </c>
      <c r="I114" s="69">
        <v>8</v>
      </c>
      <c r="J114" s="69">
        <v>16.8</v>
      </c>
      <c r="K114" s="69">
        <v>16.399999999999999</v>
      </c>
      <c r="L114" s="69">
        <v>15.6</v>
      </c>
      <c r="M114" s="69">
        <v>5</v>
      </c>
      <c r="N114" s="69"/>
      <c r="O114" s="8">
        <v>113</v>
      </c>
      <c r="P114" s="4">
        <f t="shared" si="14"/>
        <v>16.2</v>
      </c>
      <c r="Q114" s="4">
        <f t="shared" si="15"/>
        <v>16.399999999999999</v>
      </c>
      <c r="R114" s="4">
        <f t="shared" si="16"/>
        <v>12.4</v>
      </c>
      <c r="S114" s="4">
        <f t="shared" si="17"/>
        <v>24</v>
      </c>
      <c r="T114" s="4">
        <f t="shared" si="18"/>
        <v>18</v>
      </c>
      <c r="U114" s="4">
        <f t="shared" si="19"/>
        <v>22</v>
      </c>
      <c r="V114" s="4">
        <f t="shared" si="20"/>
        <v>17</v>
      </c>
      <c r="W114" s="69">
        <v>9.1999999999999993</v>
      </c>
      <c r="X114" s="69">
        <v>6</v>
      </c>
      <c r="Y114" s="69">
        <v>7.4</v>
      </c>
      <c r="Z114" s="69">
        <v>14</v>
      </c>
      <c r="AA114" s="69">
        <v>12</v>
      </c>
      <c r="AB114" s="69">
        <v>16.8</v>
      </c>
      <c r="AC114" s="69">
        <v>6</v>
      </c>
      <c r="AD114" s="69">
        <v>7</v>
      </c>
      <c r="AE114" s="69">
        <v>10.4</v>
      </c>
      <c r="AF114" s="69">
        <v>5</v>
      </c>
      <c r="AG114" s="69">
        <v>10</v>
      </c>
      <c r="AH114" s="69">
        <v>6</v>
      </c>
      <c r="AI114" s="69">
        <v>5.2</v>
      </c>
      <c r="AJ114" s="69">
        <v>11</v>
      </c>
    </row>
    <row r="115" spans="2:36" x14ac:dyDescent="0.25">
      <c r="B115" s="8">
        <v>114</v>
      </c>
      <c r="C115" s="9" t="s">
        <v>22</v>
      </c>
      <c r="D115" s="10">
        <f t="shared" si="21"/>
        <v>57</v>
      </c>
      <c r="E115" s="1">
        <f t="shared" si="13"/>
        <v>2</v>
      </c>
      <c r="F115" s="1">
        <v>1</v>
      </c>
      <c r="G115" s="69">
        <v>5</v>
      </c>
      <c r="H115" s="69">
        <v>14.4</v>
      </c>
      <c r="I115" s="69">
        <v>7</v>
      </c>
      <c r="J115" s="69">
        <v>6</v>
      </c>
      <c r="K115" s="69">
        <v>7.2</v>
      </c>
      <c r="L115" s="69">
        <v>8.1999999999999993</v>
      </c>
      <c r="M115" s="69">
        <v>8</v>
      </c>
      <c r="N115" s="69"/>
      <c r="O115" s="8">
        <v>114</v>
      </c>
      <c r="P115" s="4">
        <f t="shared" si="14"/>
        <v>8.1999999999999993</v>
      </c>
      <c r="Q115" s="4">
        <f t="shared" si="15"/>
        <v>18.850000000000001</v>
      </c>
      <c r="R115" s="4">
        <f t="shared" si="16"/>
        <v>11.8</v>
      </c>
      <c r="S115" s="4">
        <f t="shared" si="17"/>
        <v>25</v>
      </c>
      <c r="T115" s="4">
        <f t="shared" si="18"/>
        <v>18.8</v>
      </c>
      <c r="U115" s="4">
        <f t="shared" si="19"/>
        <v>24.6</v>
      </c>
      <c r="V115" s="4">
        <f t="shared" si="20"/>
        <v>15</v>
      </c>
      <c r="W115" s="69">
        <v>3</v>
      </c>
      <c r="X115" s="69">
        <v>6</v>
      </c>
      <c r="Y115" s="69">
        <v>7.6</v>
      </c>
      <c r="Z115" s="69">
        <v>17</v>
      </c>
      <c r="AA115" s="69">
        <v>10.8</v>
      </c>
      <c r="AB115" s="69">
        <v>18</v>
      </c>
      <c r="AC115" s="69">
        <v>5</v>
      </c>
      <c r="AD115" s="69">
        <v>5.2</v>
      </c>
      <c r="AE115" s="69">
        <v>12.85</v>
      </c>
      <c r="AF115" s="69">
        <v>4.2</v>
      </c>
      <c r="AG115" s="69">
        <v>8</v>
      </c>
      <c r="AH115" s="69">
        <v>8</v>
      </c>
      <c r="AI115" s="69">
        <v>6.6</v>
      </c>
      <c r="AJ115" s="69">
        <v>10</v>
      </c>
    </row>
    <row r="116" spans="2:36" x14ac:dyDescent="0.25">
      <c r="B116" s="8">
        <v>115</v>
      </c>
      <c r="C116" s="9" t="s">
        <v>21</v>
      </c>
      <c r="D116" s="10">
        <f t="shared" si="21"/>
        <v>58</v>
      </c>
      <c r="E116" s="1">
        <f t="shared" si="13"/>
        <v>2</v>
      </c>
      <c r="F116" s="1">
        <v>1</v>
      </c>
      <c r="G116" s="69">
        <v>10.6</v>
      </c>
      <c r="H116" s="69">
        <v>7.5</v>
      </c>
      <c r="I116" s="69">
        <v>8.5</v>
      </c>
      <c r="J116" s="69">
        <v>16</v>
      </c>
      <c r="K116" s="69">
        <v>13</v>
      </c>
      <c r="L116" s="69">
        <v>15.4</v>
      </c>
      <c r="M116" s="69">
        <v>5</v>
      </c>
      <c r="N116" s="69"/>
      <c r="O116" s="8">
        <v>115</v>
      </c>
      <c r="P116" s="4">
        <f t="shared" si="14"/>
        <v>15.6</v>
      </c>
      <c r="Q116" s="4">
        <f t="shared" si="15"/>
        <v>21.4</v>
      </c>
      <c r="R116" s="4">
        <f t="shared" si="16"/>
        <v>11</v>
      </c>
      <c r="S116" s="4">
        <f t="shared" si="17"/>
        <v>22</v>
      </c>
      <c r="T116" s="4">
        <f t="shared" si="18"/>
        <v>18</v>
      </c>
      <c r="U116" s="4">
        <f t="shared" si="19"/>
        <v>19.399999999999999</v>
      </c>
      <c r="V116" s="4">
        <f t="shared" si="20"/>
        <v>14.4</v>
      </c>
      <c r="W116" s="69">
        <v>7.6</v>
      </c>
      <c r="X116" s="69">
        <v>7.4</v>
      </c>
      <c r="Y116" s="69">
        <v>7.6</v>
      </c>
      <c r="Z116" s="69">
        <v>16</v>
      </c>
      <c r="AA116" s="69">
        <v>12</v>
      </c>
      <c r="AB116" s="69">
        <v>15</v>
      </c>
      <c r="AC116" s="69">
        <v>4.4000000000000004</v>
      </c>
      <c r="AD116" s="69">
        <v>8</v>
      </c>
      <c r="AE116" s="69">
        <v>14</v>
      </c>
      <c r="AF116" s="69">
        <v>3.4</v>
      </c>
      <c r="AG116" s="69">
        <v>6</v>
      </c>
      <c r="AH116" s="69">
        <v>6</v>
      </c>
      <c r="AI116" s="69">
        <v>4.4000000000000004</v>
      </c>
      <c r="AJ116" s="69">
        <v>10</v>
      </c>
    </row>
    <row r="117" spans="2:36" x14ac:dyDescent="0.25">
      <c r="B117" s="8">
        <v>116</v>
      </c>
      <c r="C117" s="9" t="s">
        <v>22</v>
      </c>
      <c r="D117" s="10">
        <f t="shared" si="21"/>
        <v>58</v>
      </c>
      <c r="E117" s="1">
        <f t="shared" si="13"/>
        <v>2</v>
      </c>
      <c r="F117" s="1">
        <v>1</v>
      </c>
      <c r="G117" s="115">
        <v>7</v>
      </c>
      <c r="H117" s="69">
        <v>11.2</v>
      </c>
      <c r="I117" s="69">
        <v>7</v>
      </c>
      <c r="J117" s="69">
        <v>8</v>
      </c>
      <c r="K117" s="69">
        <v>7.8</v>
      </c>
      <c r="L117" s="69">
        <v>7.6</v>
      </c>
      <c r="M117" s="69">
        <v>10.4</v>
      </c>
      <c r="N117" s="69"/>
      <c r="O117" s="8">
        <v>116</v>
      </c>
      <c r="P117" s="4">
        <f t="shared" si="14"/>
        <v>12.3</v>
      </c>
      <c r="Q117" s="4">
        <f t="shared" si="15"/>
        <v>19</v>
      </c>
      <c r="R117" s="4">
        <f t="shared" si="16"/>
        <v>11.4</v>
      </c>
      <c r="S117" s="4">
        <f t="shared" si="17"/>
        <v>25</v>
      </c>
      <c r="T117" s="4">
        <f t="shared" si="18"/>
        <v>18</v>
      </c>
      <c r="U117" s="4">
        <f t="shared" si="19"/>
        <v>23.2</v>
      </c>
      <c r="V117" s="4">
        <f t="shared" si="20"/>
        <v>15.4</v>
      </c>
      <c r="W117" s="69">
        <v>7.5</v>
      </c>
      <c r="X117" s="69">
        <v>6</v>
      </c>
      <c r="Y117" s="69">
        <v>8</v>
      </c>
      <c r="Z117" s="69">
        <v>16</v>
      </c>
      <c r="AA117" s="69">
        <v>11</v>
      </c>
      <c r="AB117" s="69">
        <v>18.2</v>
      </c>
      <c r="AC117" s="69">
        <v>6</v>
      </c>
      <c r="AD117" s="69">
        <v>4.8</v>
      </c>
      <c r="AE117" s="69">
        <v>13</v>
      </c>
      <c r="AF117" s="69">
        <v>3.4</v>
      </c>
      <c r="AG117" s="69">
        <v>9</v>
      </c>
      <c r="AH117" s="69">
        <v>7</v>
      </c>
      <c r="AI117" s="69">
        <v>5</v>
      </c>
      <c r="AJ117" s="69">
        <v>9.4</v>
      </c>
    </row>
    <row r="118" spans="2:36" x14ac:dyDescent="0.25">
      <c r="B118" s="8">
        <v>117</v>
      </c>
      <c r="C118" s="9" t="s">
        <v>21</v>
      </c>
      <c r="D118" s="10">
        <f t="shared" si="21"/>
        <v>59</v>
      </c>
      <c r="E118" s="1">
        <f t="shared" si="13"/>
        <v>2</v>
      </c>
      <c r="F118" s="1">
        <v>1</v>
      </c>
      <c r="G118" s="69">
        <v>9</v>
      </c>
      <c r="H118" s="69">
        <v>8</v>
      </c>
      <c r="I118" s="69">
        <v>9.1999999999999993</v>
      </c>
      <c r="J118" s="69">
        <v>16</v>
      </c>
      <c r="K118" s="69">
        <v>15</v>
      </c>
      <c r="L118" s="69">
        <v>14.2</v>
      </c>
      <c r="M118" s="69">
        <v>11</v>
      </c>
      <c r="N118" s="69"/>
      <c r="O118" s="8">
        <v>117</v>
      </c>
      <c r="P118" s="4">
        <f t="shared" si="14"/>
        <v>13.6</v>
      </c>
      <c r="Q118" s="4">
        <f t="shared" si="15"/>
        <v>16</v>
      </c>
      <c r="R118" s="4">
        <f t="shared" si="16"/>
        <v>9.4</v>
      </c>
      <c r="S118" s="4">
        <f t="shared" si="17"/>
        <v>30</v>
      </c>
      <c r="T118" s="4">
        <f t="shared" si="18"/>
        <v>17.2</v>
      </c>
      <c r="U118" s="4">
        <f t="shared" si="19"/>
        <v>24.4</v>
      </c>
      <c r="V118" s="4">
        <f t="shared" si="20"/>
        <v>15.4</v>
      </c>
      <c r="W118" s="69">
        <v>9</v>
      </c>
      <c r="X118" s="69">
        <v>5</v>
      </c>
      <c r="Y118" s="69">
        <v>5.4</v>
      </c>
      <c r="Z118" s="69">
        <v>14</v>
      </c>
      <c r="AA118" s="69">
        <v>11</v>
      </c>
      <c r="AB118" s="69">
        <v>17.8</v>
      </c>
      <c r="AC118" s="69">
        <v>6</v>
      </c>
      <c r="AD118" s="69">
        <v>4.5999999999999996</v>
      </c>
      <c r="AE118" s="69">
        <v>11</v>
      </c>
      <c r="AF118" s="69">
        <v>4</v>
      </c>
      <c r="AG118" s="69">
        <v>16</v>
      </c>
      <c r="AH118" s="69">
        <v>6.2</v>
      </c>
      <c r="AI118" s="69">
        <v>6.6</v>
      </c>
      <c r="AJ118" s="69">
        <v>9.4</v>
      </c>
    </row>
    <row r="119" spans="2:36" x14ac:dyDescent="0.25">
      <c r="B119" s="8">
        <v>118</v>
      </c>
      <c r="C119" s="9" t="s">
        <v>22</v>
      </c>
      <c r="D119" s="10">
        <f t="shared" si="21"/>
        <v>59</v>
      </c>
      <c r="E119" s="1">
        <f t="shared" si="13"/>
        <v>2</v>
      </c>
      <c r="F119" s="1">
        <v>1</v>
      </c>
      <c r="G119" s="69">
        <v>6</v>
      </c>
      <c r="H119" s="69">
        <v>16</v>
      </c>
      <c r="I119" s="69">
        <v>4.8</v>
      </c>
      <c r="J119" s="69">
        <v>7</v>
      </c>
      <c r="K119" s="69">
        <v>8.4</v>
      </c>
      <c r="L119" s="69">
        <v>5.2</v>
      </c>
      <c r="M119" s="69">
        <v>10.6</v>
      </c>
      <c r="N119" s="69"/>
      <c r="O119" s="8">
        <v>118</v>
      </c>
      <c r="P119" s="4">
        <f t="shared" si="14"/>
        <v>13.6</v>
      </c>
      <c r="Q119" s="4">
        <f t="shared" si="15"/>
        <v>22.5</v>
      </c>
      <c r="R119" s="4">
        <f t="shared" si="16"/>
        <v>10.199999999999999</v>
      </c>
      <c r="S119" s="4">
        <f t="shared" si="17"/>
        <v>25</v>
      </c>
      <c r="T119" s="4">
        <f t="shared" si="18"/>
        <v>19</v>
      </c>
      <c r="U119" s="4">
        <f t="shared" si="19"/>
        <v>25.900000000000002</v>
      </c>
      <c r="V119" s="4">
        <f t="shared" si="20"/>
        <v>18</v>
      </c>
      <c r="W119" s="69">
        <v>9</v>
      </c>
      <c r="X119" s="69">
        <v>9.5</v>
      </c>
      <c r="Y119" s="69">
        <v>6.8</v>
      </c>
      <c r="Z119" s="69">
        <v>16</v>
      </c>
      <c r="AA119" s="69">
        <v>12</v>
      </c>
      <c r="AB119" s="69">
        <v>21.1</v>
      </c>
      <c r="AC119" s="69">
        <v>6</v>
      </c>
      <c r="AD119" s="69">
        <v>4.5999999999999996</v>
      </c>
      <c r="AE119" s="69">
        <v>13</v>
      </c>
      <c r="AF119" s="69">
        <v>3.4</v>
      </c>
      <c r="AG119" s="69">
        <v>9</v>
      </c>
      <c r="AH119" s="69">
        <v>7</v>
      </c>
      <c r="AI119" s="69">
        <v>4.8</v>
      </c>
      <c r="AJ119" s="69">
        <v>12</v>
      </c>
    </row>
    <row r="120" spans="2:36" x14ac:dyDescent="0.25">
      <c r="B120" s="8">
        <v>119</v>
      </c>
      <c r="C120" s="9" t="s">
        <v>21</v>
      </c>
      <c r="D120" s="10">
        <f t="shared" si="21"/>
        <v>60</v>
      </c>
      <c r="E120" s="1">
        <f t="shared" si="13"/>
        <v>2</v>
      </c>
      <c r="F120" s="1">
        <v>1</v>
      </c>
      <c r="G120" s="69">
        <v>9.1999999999999993</v>
      </c>
      <c r="H120" s="69">
        <v>5.8</v>
      </c>
      <c r="I120" s="69">
        <v>9</v>
      </c>
      <c r="J120" s="69">
        <v>16.399999999999999</v>
      </c>
      <c r="K120" s="69">
        <v>12.8</v>
      </c>
      <c r="L120" s="69">
        <v>15</v>
      </c>
      <c r="M120" s="69">
        <v>7.2</v>
      </c>
      <c r="N120" s="69"/>
      <c r="O120" s="8">
        <v>119</v>
      </c>
      <c r="P120" s="4">
        <f t="shared" si="14"/>
        <v>11.2</v>
      </c>
      <c r="Q120" s="4">
        <f t="shared" si="15"/>
        <v>20.399999999999999</v>
      </c>
      <c r="R120" s="4">
        <f t="shared" si="16"/>
        <v>10.199999999999999</v>
      </c>
      <c r="S120" s="4">
        <f t="shared" si="17"/>
        <v>22</v>
      </c>
      <c r="T120" s="4">
        <f t="shared" si="18"/>
        <v>17.8</v>
      </c>
      <c r="U120" s="4">
        <f t="shared" si="19"/>
        <v>21.6</v>
      </c>
      <c r="V120" s="4">
        <f t="shared" si="20"/>
        <v>13.2</v>
      </c>
      <c r="W120" s="69">
        <v>5.2</v>
      </c>
      <c r="X120" s="69">
        <v>6.4</v>
      </c>
      <c r="Y120" s="69">
        <v>7.2</v>
      </c>
      <c r="Z120" s="69">
        <v>15</v>
      </c>
      <c r="AA120" s="69">
        <v>12.6</v>
      </c>
      <c r="AB120" s="69">
        <v>17.2</v>
      </c>
      <c r="AC120" s="69">
        <v>5</v>
      </c>
      <c r="AD120" s="69">
        <v>6</v>
      </c>
      <c r="AE120" s="69">
        <v>14</v>
      </c>
      <c r="AF120" s="69">
        <v>3</v>
      </c>
      <c r="AG120" s="69">
        <v>7</v>
      </c>
      <c r="AH120" s="69">
        <v>5.2</v>
      </c>
      <c r="AI120" s="69">
        <v>4.4000000000000004</v>
      </c>
      <c r="AJ120" s="69">
        <v>8.1999999999999993</v>
      </c>
    </row>
    <row r="121" spans="2:36" x14ac:dyDescent="0.25">
      <c r="B121" s="8">
        <v>120</v>
      </c>
      <c r="C121" s="9" t="s">
        <v>22</v>
      </c>
      <c r="D121" s="10">
        <f t="shared" si="21"/>
        <v>60</v>
      </c>
      <c r="E121" s="1">
        <f t="shared" si="13"/>
        <v>2</v>
      </c>
      <c r="F121" s="1">
        <v>1</v>
      </c>
      <c r="G121" s="69">
        <v>6.2</v>
      </c>
      <c r="H121" s="69">
        <v>14.2</v>
      </c>
      <c r="I121" s="69">
        <v>4.8</v>
      </c>
      <c r="J121" s="69">
        <v>7.8</v>
      </c>
      <c r="K121" s="69">
        <v>8.6</v>
      </c>
      <c r="L121" s="69">
        <v>9.6</v>
      </c>
      <c r="M121" s="69">
        <v>11.7</v>
      </c>
      <c r="N121" s="69"/>
      <c r="O121" s="8">
        <v>120</v>
      </c>
      <c r="P121" s="4">
        <f t="shared" si="14"/>
        <v>11.6</v>
      </c>
      <c r="Q121" s="4">
        <f t="shared" si="15"/>
        <v>19.799999999999997</v>
      </c>
      <c r="R121" s="4">
        <f t="shared" si="16"/>
        <v>12</v>
      </c>
      <c r="S121" s="4">
        <f t="shared" si="17"/>
        <v>23.8</v>
      </c>
      <c r="T121" s="4">
        <f t="shared" si="18"/>
        <v>17</v>
      </c>
      <c r="U121" s="4">
        <f t="shared" si="19"/>
        <v>18</v>
      </c>
      <c r="V121" s="4">
        <f t="shared" si="20"/>
        <v>12.4</v>
      </c>
      <c r="W121" s="69">
        <v>6.6</v>
      </c>
      <c r="X121" s="69">
        <v>6.6</v>
      </c>
      <c r="Y121" s="69">
        <v>7.4</v>
      </c>
      <c r="Z121" s="69">
        <v>15.8</v>
      </c>
      <c r="AA121" s="69">
        <v>11.2</v>
      </c>
      <c r="AB121" s="69">
        <v>14.2</v>
      </c>
      <c r="AC121" s="69">
        <v>4.4000000000000004</v>
      </c>
      <c r="AD121" s="69">
        <v>5</v>
      </c>
      <c r="AE121" s="69">
        <v>13.2</v>
      </c>
      <c r="AF121" s="69">
        <v>4.5999999999999996</v>
      </c>
      <c r="AG121" s="69">
        <v>8</v>
      </c>
      <c r="AH121" s="69">
        <v>5.8</v>
      </c>
      <c r="AI121" s="69">
        <v>3.8</v>
      </c>
      <c r="AJ121" s="69">
        <v>8</v>
      </c>
    </row>
    <row r="122" spans="2:36" x14ac:dyDescent="0.25">
      <c r="B122" s="8">
        <v>121</v>
      </c>
      <c r="C122" s="9" t="s">
        <v>21</v>
      </c>
      <c r="D122" s="10">
        <f t="shared" si="21"/>
        <v>61</v>
      </c>
      <c r="E122" s="1">
        <f t="shared" si="13"/>
        <v>2</v>
      </c>
      <c r="F122" s="1">
        <v>1</v>
      </c>
      <c r="G122" s="69">
        <v>13</v>
      </c>
      <c r="H122" s="69">
        <v>5.2</v>
      </c>
      <c r="I122" s="69">
        <v>10</v>
      </c>
      <c r="J122" s="69">
        <v>19</v>
      </c>
      <c r="K122" s="69">
        <v>15.2</v>
      </c>
      <c r="L122" s="69">
        <v>3.3</v>
      </c>
      <c r="M122" s="69">
        <v>7.2</v>
      </c>
      <c r="N122" s="69"/>
      <c r="O122" s="8">
        <v>121</v>
      </c>
      <c r="P122" s="4">
        <f t="shared" si="14"/>
        <v>11.8</v>
      </c>
      <c r="Q122" s="4">
        <f t="shared" si="15"/>
        <v>24.2</v>
      </c>
      <c r="R122" s="4">
        <f t="shared" si="16"/>
        <v>10</v>
      </c>
      <c r="S122" s="4">
        <f t="shared" si="17"/>
        <v>23.3</v>
      </c>
      <c r="T122" s="4">
        <f t="shared" si="18"/>
        <v>13.2</v>
      </c>
      <c r="U122" s="4">
        <f t="shared" si="19"/>
        <v>24.4</v>
      </c>
      <c r="V122" s="4">
        <f t="shared" si="20"/>
        <v>15</v>
      </c>
      <c r="W122" s="69">
        <v>7.2</v>
      </c>
      <c r="X122" s="69">
        <v>6.2</v>
      </c>
      <c r="Y122" s="69">
        <v>6.8</v>
      </c>
      <c r="Z122" s="69">
        <v>14.3</v>
      </c>
      <c r="AA122" s="69">
        <v>10</v>
      </c>
      <c r="AB122" s="69">
        <v>17.8</v>
      </c>
      <c r="AC122" s="69">
        <v>5</v>
      </c>
      <c r="AD122" s="69">
        <v>4.5999999999999996</v>
      </c>
      <c r="AE122" s="69">
        <v>18</v>
      </c>
      <c r="AF122" s="69">
        <v>3.2</v>
      </c>
      <c r="AG122" s="69">
        <v>9</v>
      </c>
      <c r="AH122" s="69">
        <v>3.2</v>
      </c>
      <c r="AI122" s="69">
        <v>6.6</v>
      </c>
      <c r="AJ122" s="69">
        <v>10</v>
      </c>
    </row>
    <row r="123" spans="2:36" x14ac:dyDescent="0.25">
      <c r="B123" s="8">
        <v>122</v>
      </c>
      <c r="C123" s="9" t="s">
        <v>22</v>
      </c>
      <c r="D123" s="10">
        <f t="shared" si="21"/>
        <v>61</v>
      </c>
      <c r="E123" s="1">
        <f t="shared" si="13"/>
        <v>2</v>
      </c>
      <c r="F123" s="1">
        <v>1</v>
      </c>
      <c r="G123" s="69">
        <v>5.4</v>
      </c>
      <c r="H123" s="69">
        <v>16</v>
      </c>
      <c r="I123" s="69">
        <v>2.2000000000000002</v>
      </c>
      <c r="J123" s="69">
        <v>9</v>
      </c>
      <c r="K123" s="69">
        <v>6.6</v>
      </c>
      <c r="L123" s="69">
        <v>6.3</v>
      </c>
      <c r="M123" s="69">
        <v>13.4</v>
      </c>
      <c r="N123" s="69"/>
      <c r="O123" s="8">
        <v>122</v>
      </c>
      <c r="P123" s="4">
        <f t="shared" si="14"/>
        <v>10</v>
      </c>
      <c r="Q123" s="4">
        <f t="shared" si="15"/>
        <v>19.700000000000003</v>
      </c>
      <c r="R123" s="4">
        <f t="shared" si="16"/>
        <v>9.3999999999999986</v>
      </c>
      <c r="S123" s="4">
        <f t="shared" si="17"/>
        <v>23.6</v>
      </c>
      <c r="T123" s="4">
        <f t="shared" si="18"/>
        <v>17.2</v>
      </c>
      <c r="U123" s="4">
        <f t="shared" si="19"/>
        <v>21.6</v>
      </c>
      <c r="V123" s="4">
        <f t="shared" si="20"/>
        <v>10</v>
      </c>
      <c r="W123" s="69">
        <v>5</v>
      </c>
      <c r="X123" s="69">
        <v>6.4</v>
      </c>
      <c r="Y123" s="69">
        <v>4.8</v>
      </c>
      <c r="Z123" s="69">
        <v>15.4</v>
      </c>
      <c r="AA123" s="69">
        <v>10.199999999999999</v>
      </c>
      <c r="AB123" s="69">
        <v>14</v>
      </c>
      <c r="AC123" s="69">
        <v>7</v>
      </c>
      <c r="AD123" s="69">
        <v>5</v>
      </c>
      <c r="AE123" s="69">
        <v>13.3</v>
      </c>
      <c r="AF123" s="69">
        <v>4.5999999999999996</v>
      </c>
      <c r="AG123" s="69">
        <v>8.1999999999999993</v>
      </c>
      <c r="AH123" s="69">
        <v>7</v>
      </c>
      <c r="AI123" s="69">
        <v>7.6</v>
      </c>
      <c r="AJ123" s="69">
        <v>3</v>
      </c>
    </row>
    <row r="124" spans="2:36" x14ac:dyDescent="0.25">
      <c r="B124" s="8">
        <v>123</v>
      </c>
      <c r="C124" s="9" t="s">
        <v>21</v>
      </c>
      <c r="D124" s="10">
        <f t="shared" si="21"/>
        <v>62</v>
      </c>
      <c r="E124" s="1">
        <f>IF(COUNTIF(E63:E123,E94)=61,E94+1,E123)</f>
        <v>3</v>
      </c>
      <c r="F124" s="1">
        <v>1</v>
      </c>
      <c r="G124" s="69">
        <v>10.4</v>
      </c>
      <c r="H124" s="69">
        <v>6</v>
      </c>
      <c r="I124" s="69">
        <v>6.6</v>
      </c>
      <c r="J124" s="69">
        <v>16.600000000000001</v>
      </c>
      <c r="K124" s="69">
        <v>14</v>
      </c>
      <c r="L124" s="69">
        <v>15</v>
      </c>
      <c r="M124" s="69">
        <v>8</v>
      </c>
      <c r="N124" s="69"/>
      <c r="O124" s="8">
        <v>123</v>
      </c>
      <c r="P124" s="4">
        <f t="shared" si="14"/>
        <v>9.8000000000000007</v>
      </c>
      <c r="Q124" s="4">
        <f t="shared" si="15"/>
        <v>17.2</v>
      </c>
      <c r="R124" s="4">
        <f t="shared" si="16"/>
        <v>9.4</v>
      </c>
      <c r="S124" s="4">
        <f t="shared" si="17"/>
        <v>24</v>
      </c>
      <c r="T124" s="4">
        <f t="shared" si="18"/>
        <v>9.8000000000000007</v>
      </c>
      <c r="U124" s="4">
        <f t="shared" si="19"/>
        <v>23.6</v>
      </c>
      <c r="V124" s="4">
        <f t="shared" si="20"/>
        <v>17</v>
      </c>
      <c r="W124" s="69">
        <v>6.4</v>
      </c>
      <c r="X124" s="69">
        <v>5</v>
      </c>
      <c r="Y124" s="69">
        <v>5.4</v>
      </c>
      <c r="Z124" s="69">
        <v>16</v>
      </c>
      <c r="AA124" s="69">
        <v>5</v>
      </c>
      <c r="AB124" s="69">
        <v>16</v>
      </c>
      <c r="AC124" s="69">
        <v>7</v>
      </c>
      <c r="AD124" s="69">
        <v>3.4</v>
      </c>
      <c r="AE124" s="69">
        <v>12.2</v>
      </c>
      <c r="AF124" s="69">
        <v>4</v>
      </c>
      <c r="AG124" s="69">
        <v>8</v>
      </c>
      <c r="AH124" s="69">
        <v>4.8</v>
      </c>
      <c r="AI124" s="69">
        <v>7.6</v>
      </c>
      <c r="AJ124" s="69">
        <v>10</v>
      </c>
    </row>
    <row r="125" spans="2:36" x14ac:dyDescent="0.25">
      <c r="B125" s="8">
        <v>124</v>
      </c>
      <c r="C125" s="9" t="s">
        <v>22</v>
      </c>
      <c r="D125" s="10">
        <f t="shared" si="21"/>
        <v>62</v>
      </c>
      <c r="E125" s="1">
        <f t="shared" si="13"/>
        <v>3</v>
      </c>
      <c r="F125" s="1">
        <v>1</v>
      </c>
      <c r="G125" s="69">
        <v>5.4</v>
      </c>
      <c r="H125" s="69">
        <v>14.4</v>
      </c>
      <c r="I125" s="69">
        <v>14.2</v>
      </c>
      <c r="J125" s="125">
        <v>0</v>
      </c>
      <c r="K125" s="69">
        <v>6.2</v>
      </c>
      <c r="L125" s="69">
        <v>6.4</v>
      </c>
      <c r="M125" s="69">
        <v>10.199999999999999</v>
      </c>
      <c r="N125" s="69"/>
      <c r="O125" s="8">
        <v>124</v>
      </c>
      <c r="P125" s="4">
        <f t="shared" si="14"/>
        <v>10.7</v>
      </c>
      <c r="Q125" s="4">
        <f t="shared" si="15"/>
        <v>13.6</v>
      </c>
      <c r="R125" s="4">
        <f t="shared" si="16"/>
        <v>8.8000000000000007</v>
      </c>
      <c r="S125" s="4">
        <f t="shared" si="17"/>
        <v>21</v>
      </c>
      <c r="T125" s="4">
        <f t="shared" si="18"/>
        <v>17.2</v>
      </c>
      <c r="U125" s="4">
        <f t="shared" si="19"/>
        <v>21.1</v>
      </c>
      <c r="V125" s="4">
        <f t="shared" si="20"/>
        <v>15</v>
      </c>
      <c r="W125" s="69">
        <v>6.9</v>
      </c>
      <c r="X125" s="69">
        <v>2.6</v>
      </c>
      <c r="Y125" s="69">
        <v>6.4</v>
      </c>
      <c r="Z125" s="69">
        <v>14.6</v>
      </c>
      <c r="AA125" s="69">
        <v>11.2</v>
      </c>
      <c r="AB125" s="69">
        <v>13.6</v>
      </c>
      <c r="AC125" s="69">
        <v>4</v>
      </c>
      <c r="AD125" s="69">
        <v>3.8</v>
      </c>
      <c r="AE125" s="69">
        <v>11</v>
      </c>
      <c r="AF125" s="69">
        <v>2.4</v>
      </c>
      <c r="AG125" s="69">
        <v>6.4</v>
      </c>
      <c r="AH125" s="69">
        <v>6</v>
      </c>
      <c r="AI125" s="69">
        <v>7.5</v>
      </c>
      <c r="AJ125" s="69">
        <v>11</v>
      </c>
    </row>
    <row r="126" spans="2:36" x14ac:dyDescent="0.25">
      <c r="B126" s="8">
        <v>125</v>
      </c>
      <c r="C126" s="9" t="s">
        <v>21</v>
      </c>
      <c r="D126" s="10">
        <f t="shared" si="21"/>
        <v>63</v>
      </c>
      <c r="E126" s="1">
        <f t="shared" si="13"/>
        <v>3</v>
      </c>
      <c r="F126" s="1">
        <v>1</v>
      </c>
      <c r="G126" s="69">
        <v>11</v>
      </c>
      <c r="H126" s="69">
        <v>7</v>
      </c>
      <c r="I126" s="69">
        <v>8.4</v>
      </c>
      <c r="J126" s="69">
        <v>15</v>
      </c>
      <c r="K126" s="69">
        <v>15.6</v>
      </c>
      <c r="L126" s="69">
        <v>16.2</v>
      </c>
      <c r="M126" s="115">
        <v>9</v>
      </c>
      <c r="N126" s="69"/>
      <c r="O126" s="8">
        <v>125</v>
      </c>
      <c r="P126" s="4">
        <f t="shared" si="14"/>
        <v>10</v>
      </c>
      <c r="Q126" s="4">
        <f t="shared" si="15"/>
        <v>17.8</v>
      </c>
      <c r="R126" s="4">
        <f t="shared" si="16"/>
        <v>8.4</v>
      </c>
      <c r="S126" s="4">
        <f t="shared" si="17"/>
        <v>25.8</v>
      </c>
      <c r="T126" s="4">
        <f t="shared" si="18"/>
        <v>17.8</v>
      </c>
      <c r="U126" s="4">
        <f t="shared" si="19"/>
        <v>19.399999999999999</v>
      </c>
      <c r="V126" s="4">
        <f t="shared" si="20"/>
        <v>16</v>
      </c>
      <c r="W126" s="69">
        <v>6</v>
      </c>
      <c r="X126" s="69">
        <v>6</v>
      </c>
      <c r="Y126" s="69">
        <v>6</v>
      </c>
      <c r="Z126" s="69">
        <v>17</v>
      </c>
      <c r="AA126" s="69">
        <v>12.4</v>
      </c>
      <c r="AB126" s="69">
        <v>13.8</v>
      </c>
      <c r="AC126" s="69">
        <v>5</v>
      </c>
      <c r="AD126" s="69">
        <v>4</v>
      </c>
      <c r="AE126" s="69">
        <v>11.8</v>
      </c>
      <c r="AF126" s="69">
        <v>2.4</v>
      </c>
      <c r="AG126" s="69">
        <v>8.8000000000000007</v>
      </c>
      <c r="AH126" s="69">
        <v>5.4</v>
      </c>
      <c r="AI126" s="69">
        <v>5.6</v>
      </c>
      <c r="AJ126" s="69">
        <v>11</v>
      </c>
    </row>
    <row r="127" spans="2:36" x14ac:dyDescent="0.25">
      <c r="B127" s="8">
        <v>126</v>
      </c>
      <c r="C127" s="9" t="s">
        <v>22</v>
      </c>
      <c r="D127" s="10">
        <f t="shared" si="21"/>
        <v>63</v>
      </c>
      <c r="E127" s="1">
        <f t="shared" si="13"/>
        <v>3</v>
      </c>
      <c r="F127" s="1">
        <v>1</v>
      </c>
      <c r="G127" s="69">
        <v>6.4</v>
      </c>
      <c r="H127" s="69">
        <v>10</v>
      </c>
      <c r="I127" s="69">
        <v>4.2</v>
      </c>
      <c r="J127" s="69">
        <v>8</v>
      </c>
      <c r="K127" s="69">
        <v>6.8</v>
      </c>
      <c r="L127" s="69">
        <v>5.4</v>
      </c>
      <c r="M127" s="69">
        <v>13</v>
      </c>
      <c r="N127" s="69"/>
      <c r="O127" s="8">
        <v>126</v>
      </c>
      <c r="P127" s="4">
        <f t="shared" si="14"/>
        <v>9.4</v>
      </c>
      <c r="Q127" s="4">
        <f t="shared" si="15"/>
        <v>18.8</v>
      </c>
      <c r="R127" s="4">
        <f t="shared" si="16"/>
        <v>10</v>
      </c>
      <c r="S127" s="4">
        <f t="shared" si="17"/>
        <v>22.2</v>
      </c>
      <c r="T127" s="4">
        <f t="shared" si="18"/>
        <v>15.8</v>
      </c>
      <c r="U127" s="4">
        <f t="shared" si="19"/>
        <v>21.4</v>
      </c>
      <c r="V127" s="4">
        <f t="shared" si="20"/>
        <v>14.8</v>
      </c>
      <c r="W127" s="69">
        <v>5.4</v>
      </c>
      <c r="X127" s="69">
        <v>5.8</v>
      </c>
      <c r="Y127" s="69">
        <v>4.2</v>
      </c>
      <c r="Z127" s="69">
        <v>15.2</v>
      </c>
      <c r="AA127" s="69">
        <v>10.6</v>
      </c>
      <c r="AB127" s="69">
        <v>17</v>
      </c>
      <c r="AC127" s="115">
        <v>4</v>
      </c>
      <c r="AD127" s="69">
        <v>4</v>
      </c>
      <c r="AE127" s="69">
        <v>13</v>
      </c>
      <c r="AF127" s="69">
        <v>5.8</v>
      </c>
      <c r="AG127" s="69">
        <v>7</v>
      </c>
      <c r="AH127" s="69">
        <v>5.2</v>
      </c>
      <c r="AI127" s="69">
        <v>4.4000000000000004</v>
      </c>
      <c r="AJ127" s="69">
        <v>10.8</v>
      </c>
    </row>
    <row r="128" spans="2:36" x14ac:dyDescent="0.25">
      <c r="B128" s="8">
        <v>127</v>
      </c>
      <c r="C128" s="9" t="s">
        <v>21</v>
      </c>
      <c r="D128" s="10">
        <f t="shared" si="21"/>
        <v>64</v>
      </c>
      <c r="E128" s="1">
        <f t="shared" ref="E128:E191" si="22">IF(COUNTIF(E67:E127,E98)=61,E98+1,E127)</f>
        <v>3</v>
      </c>
      <c r="F128" s="1">
        <v>1</v>
      </c>
      <c r="G128" s="69">
        <v>12</v>
      </c>
      <c r="H128" s="69">
        <v>6</v>
      </c>
      <c r="I128" s="69">
        <v>7</v>
      </c>
      <c r="J128" s="69">
        <v>14</v>
      </c>
      <c r="K128" s="69">
        <v>10.199999999999999</v>
      </c>
      <c r="L128" s="69">
        <v>14.34</v>
      </c>
      <c r="M128" s="69">
        <v>5.8</v>
      </c>
      <c r="N128" s="69"/>
      <c r="O128" s="8">
        <v>127</v>
      </c>
      <c r="P128" s="4">
        <f t="shared" si="14"/>
        <v>12</v>
      </c>
      <c r="Q128" s="4">
        <f t="shared" si="15"/>
        <v>17</v>
      </c>
      <c r="R128" s="4">
        <f t="shared" si="16"/>
        <v>8</v>
      </c>
      <c r="S128" s="4">
        <f t="shared" si="17"/>
        <v>25</v>
      </c>
      <c r="T128" s="4">
        <f t="shared" si="18"/>
        <v>18.2</v>
      </c>
      <c r="U128" s="4">
        <f t="shared" si="19"/>
        <v>24</v>
      </c>
      <c r="V128" s="4">
        <f t="shared" si="20"/>
        <v>17.2</v>
      </c>
      <c r="W128" s="69">
        <v>7</v>
      </c>
      <c r="X128" s="69">
        <v>4.8</v>
      </c>
      <c r="Y128" s="69">
        <v>3.4</v>
      </c>
      <c r="Z128" s="69">
        <v>16.8</v>
      </c>
      <c r="AA128" s="69">
        <v>12</v>
      </c>
      <c r="AB128" s="69">
        <v>17</v>
      </c>
      <c r="AC128" s="69">
        <v>7.2</v>
      </c>
      <c r="AD128" s="69">
        <v>5</v>
      </c>
      <c r="AE128" s="69">
        <v>12.2</v>
      </c>
      <c r="AF128" s="69">
        <v>4.5999999999999996</v>
      </c>
      <c r="AG128" s="69">
        <v>8.1999999999999993</v>
      </c>
      <c r="AH128" s="69">
        <v>6.2</v>
      </c>
      <c r="AI128" s="69">
        <v>7</v>
      </c>
      <c r="AJ128" s="69">
        <v>10</v>
      </c>
    </row>
    <row r="129" spans="2:36" x14ac:dyDescent="0.25">
      <c r="B129" s="8">
        <v>128</v>
      </c>
      <c r="C129" s="9" t="s">
        <v>22</v>
      </c>
      <c r="D129" s="10">
        <f t="shared" si="21"/>
        <v>64</v>
      </c>
      <c r="E129" s="1">
        <f t="shared" si="22"/>
        <v>3</v>
      </c>
      <c r="F129" s="1">
        <v>1</v>
      </c>
      <c r="G129" s="69">
        <v>6</v>
      </c>
      <c r="H129" s="69">
        <v>15</v>
      </c>
      <c r="I129" s="69">
        <v>3.8</v>
      </c>
      <c r="J129" s="69">
        <v>7.2</v>
      </c>
      <c r="K129" s="69">
        <v>8.4</v>
      </c>
      <c r="L129" s="69">
        <v>6.4</v>
      </c>
      <c r="M129" s="69">
        <v>11.2</v>
      </c>
      <c r="N129" s="69"/>
      <c r="O129" s="8">
        <v>128</v>
      </c>
      <c r="P129" s="4">
        <f t="shared" si="14"/>
        <v>12</v>
      </c>
      <c r="Q129" s="4">
        <f t="shared" si="15"/>
        <v>17.2</v>
      </c>
      <c r="R129" s="4">
        <f t="shared" si="16"/>
        <v>10.199999999999999</v>
      </c>
      <c r="S129" s="4">
        <f t="shared" si="17"/>
        <v>24</v>
      </c>
      <c r="T129" s="4">
        <f t="shared" si="18"/>
        <v>17.399999999999999</v>
      </c>
      <c r="U129" s="4">
        <f t="shared" si="19"/>
        <v>21.2</v>
      </c>
      <c r="V129" s="4">
        <f t="shared" si="20"/>
        <v>14.4</v>
      </c>
      <c r="W129" s="69">
        <v>8.6</v>
      </c>
      <c r="X129" s="69">
        <v>7</v>
      </c>
      <c r="Y129" s="69">
        <v>6.6</v>
      </c>
      <c r="Z129" s="69">
        <v>16</v>
      </c>
      <c r="AA129" s="69">
        <v>11.6</v>
      </c>
      <c r="AB129" s="69">
        <v>15.6</v>
      </c>
      <c r="AC129" s="69">
        <v>6</v>
      </c>
      <c r="AD129" s="69">
        <v>3.4</v>
      </c>
      <c r="AE129" s="69">
        <v>10.199999999999999</v>
      </c>
      <c r="AF129" s="69">
        <v>3.6</v>
      </c>
      <c r="AG129" s="69">
        <v>8</v>
      </c>
      <c r="AH129" s="69">
        <v>5.8</v>
      </c>
      <c r="AI129" s="69">
        <v>5.6</v>
      </c>
      <c r="AJ129" s="69">
        <v>8.4</v>
      </c>
    </row>
    <row r="130" spans="2:36" x14ac:dyDescent="0.25">
      <c r="B130" s="8">
        <v>129</v>
      </c>
      <c r="C130" s="9" t="s">
        <v>21</v>
      </c>
      <c r="D130" s="10">
        <f t="shared" si="21"/>
        <v>65</v>
      </c>
      <c r="E130" s="1">
        <f t="shared" si="22"/>
        <v>3</v>
      </c>
      <c r="F130" s="1">
        <v>1</v>
      </c>
      <c r="G130" s="69">
        <v>12</v>
      </c>
      <c r="H130" s="69">
        <v>4</v>
      </c>
      <c r="I130" s="69">
        <v>9</v>
      </c>
      <c r="J130" s="69">
        <v>17</v>
      </c>
      <c r="K130" s="69">
        <v>15</v>
      </c>
      <c r="L130" s="69">
        <v>13.8</v>
      </c>
      <c r="M130" s="69">
        <v>7.8</v>
      </c>
      <c r="N130" s="69"/>
      <c r="O130" s="8">
        <v>129</v>
      </c>
      <c r="P130" s="4">
        <f t="shared" ref="P130:P193" si="23">W130+AD130</f>
        <v>13.2</v>
      </c>
      <c r="Q130" s="4">
        <f t="shared" ref="Q130:Q193" si="24">X130+AE130</f>
        <v>18.600000000000001</v>
      </c>
      <c r="R130" s="4">
        <f t="shared" ref="R130:R193" si="25">Y130+AF130</f>
        <v>14.799999999999999</v>
      </c>
      <c r="S130" s="4">
        <f t="shared" ref="S130:S193" si="26">Z130+AG130</f>
        <v>24.2</v>
      </c>
      <c r="T130" s="4">
        <f t="shared" ref="T130:T193" si="27">AA130+AH130</f>
        <v>15.8</v>
      </c>
      <c r="U130" s="4">
        <f t="shared" ref="U130:U193" si="28">AB130+AI130</f>
        <v>17</v>
      </c>
      <c r="V130" s="4">
        <f t="shared" ref="V130:V193" si="29">AC130+AJ130</f>
        <v>17</v>
      </c>
      <c r="W130" s="114">
        <v>8.1999999999999993</v>
      </c>
      <c r="X130" s="69">
        <v>6</v>
      </c>
      <c r="Y130" s="69">
        <v>6.6</v>
      </c>
      <c r="Z130" s="69">
        <v>16</v>
      </c>
      <c r="AA130" s="69">
        <v>10.6</v>
      </c>
      <c r="AB130" s="69">
        <v>15</v>
      </c>
      <c r="AC130" s="69">
        <v>6</v>
      </c>
      <c r="AD130" s="114">
        <v>5</v>
      </c>
      <c r="AE130" s="69">
        <v>12.6</v>
      </c>
      <c r="AF130" s="69">
        <v>8.1999999999999993</v>
      </c>
      <c r="AG130" s="69">
        <v>8.1999999999999993</v>
      </c>
      <c r="AH130" s="69">
        <v>5.2</v>
      </c>
      <c r="AI130" s="69">
        <v>2</v>
      </c>
      <c r="AJ130" s="69">
        <v>11</v>
      </c>
    </row>
    <row r="131" spans="2:36" x14ac:dyDescent="0.25">
      <c r="B131" s="8">
        <v>130</v>
      </c>
      <c r="C131" s="9" t="s">
        <v>22</v>
      </c>
      <c r="D131" s="10">
        <f t="shared" si="21"/>
        <v>65</v>
      </c>
      <c r="E131" s="1">
        <f t="shared" si="22"/>
        <v>3</v>
      </c>
      <c r="F131" s="1">
        <v>1</v>
      </c>
      <c r="G131" s="115">
        <v>5.8</v>
      </c>
      <c r="H131" s="69">
        <v>15</v>
      </c>
      <c r="I131" s="69">
        <v>5.4</v>
      </c>
      <c r="J131" s="69">
        <v>9.1999999999999993</v>
      </c>
      <c r="K131" s="69">
        <v>9.1999999999999993</v>
      </c>
      <c r="L131" s="69">
        <v>6.4</v>
      </c>
      <c r="M131" s="69">
        <v>10</v>
      </c>
      <c r="N131" s="69"/>
      <c r="O131" s="8">
        <v>130</v>
      </c>
      <c r="P131" s="4">
        <f t="shared" si="23"/>
        <v>13.8</v>
      </c>
      <c r="Q131" s="4">
        <f t="shared" si="24"/>
        <v>18.600000000000001</v>
      </c>
      <c r="R131" s="4">
        <f t="shared" si="25"/>
        <v>8.1999999999999993</v>
      </c>
      <c r="S131" s="4">
        <f t="shared" si="26"/>
        <v>23</v>
      </c>
      <c r="T131" s="4">
        <f t="shared" si="27"/>
        <v>17.600000000000001</v>
      </c>
      <c r="U131" s="4">
        <f t="shared" si="28"/>
        <v>24.6</v>
      </c>
      <c r="V131" s="4">
        <f t="shared" si="29"/>
        <v>13.8</v>
      </c>
      <c r="W131" s="69">
        <v>8.8000000000000007</v>
      </c>
      <c r="X131" s="69">
        <v>5.6</v>
      </c>
      <c r="Y131" s="69">
        <v>5.4</v>
      </c>
      <c r="Z131" s="69">
        <v>15.6</v>
      </c>
      <c r="AA131" s="69">
        <v>12.2</v>
      </c>
      <c r="AB131" s="69">
        <v>17.600000000000001</v>
      </c>
      <c r="AC131" s="69">
        <v>5</v>
      </c>
      <c r="AD131" s="69">
        <v>5</v>
      </c>
      <c r="AE131" s="69">
        <v>13</v>
      </c>
      <c r="AF131" s="69">
        <v>2.8</v>
      </c>
      <c r="AG131" s="69">
        <v>7.4</v>
      </c>
      <c r="AH131" s="69">
        <v>5.4</v>
      </c>
      <c r="AI131" s="69">
        <v>7</v>
      </c>
      <c r="AJ131" s="69">
        <v>8.8000000000000007</v>
      </c>
    </row>
    <row r="132" spans="2:36" x14ac:dyDescent="0.25">
      <c r="B132" s="8">
        <v>131</v>
      </c>
      <c r="C132" s="9" t="s">
        <v>21</v>
      </c>
      <c r="D132" s="10">
        <f t="shared" si="21"/>
        <v>66</v>
      </c>
      <c r="E132" s="1">
        <f t="shared" si="22"/>
        <v>3</v>
      </c>
      <c r="F132" s="1">
        <v>1</v>
      </c>
      <c r="G132" s="69">
        <v>9</v>
      </c>
      <c r="H132" s="69">
        <v>6.6</v>
      </c>
      <c r="I132" s="69">
        <v>5.4</v>
      </c>
      <c r="J132" s="69">
        <v>13.4</v>
      </c>
      <c r="K132" s="69">
        <v>14</v>
      </c>
      <c r="L132" s="69">
        <v>15.2</v>
      </c>
      <c r="M132" s="69">
        <v>9</v>
      </c>
      <c r="N132" s="69"/>
      <c r="O132" s="8">
        <v>131</v>
      </c>
      <c r="P132" s="4">
        <f t="shared" si="23"/>
        <v>13.4</v>
      </c>
      <c r="Q132" s="4">
        <f t="shared" si="24"/>
        <v>18.399999999999999</v>
      </c>
      <c r="R132" s="4">
        <f t="shared" si="25"/>
        <v>7.4</v>
      </c>
      <c r="S132" s="4">
        <f t="shared" si="26"/>
        <v>24.2</v>
      </c>
      <c r="T132" s="4">
        <f t="shared" si="27"/>
        <v>14.8</v>
      </c>
      <c r="U132" s="4">
        <f t="shared" si="28"/>
        <v>19</v>
      </c>
      <c r="V132" s="4">
        <f t="shared" si="29"/>
        <v>13.799999999999999</v>
      </c>
      <c r="W132" s="69">
        <v>9</v>
      </c>
      <c r="X132" s="69">
        <v>5.4</v>
      </c>
      <c r="Y132" s="69">
        <v>4.4000000000000004</v>
      </c>
      <c r="Z132" s="69">
        <v>15.2</v>
      </c>
      <c r="AA132" s="69">
        <v>10.4</v>
      </c>
      <c r="AB132" s="69">
        <v>13</v>
      </c>
      <c r="AC132" s="69">
        <v>5.6</v>
      </c>
      <c r="AD132" s="69">
        <v>4.4000000000000004</v>
      </c>
      <c r="AE132" s="69">
        <v>13</v>
      </c>
      <c r="AF132" s="69">
        <v>3</v>
      </c>
      <c r="AG132" s="69">
        <v>9</v>
      </c>
      <c r="AH132" s="69">
        <v>4.4000000000000004</v>
      </c>
      <c r="AI132" s="69">
        <v>6</v>
      </c>
      <c r="AJ132" s="69">
        <v>8.1999999999999993</v>
      </c>
    </row>
    <row r="133" spans="2:36" x14ac:dyDescent="0.25">
      <c r="B133" s="8">
        <v>132</v>
      </c>
      <c r="C133" s="9" t="s">
        <v>22</v>
      </c>
      <c r="D133" s="10">
        <f t="shared" ref="D133:D196" si="30">IF(B133=B131+2,IF(D132=D131,D132+1,D132))</f>
        <v>66</v>
      </c>
      <c r="E133" s="1">
        <f t="shared" si="22"/>
        <v>3</v>
      </c>
      <c r="F133" s="1">
        <v>1</v>
      </c>
      <c r="G133" s="69">
        <v>7</v>
      </c>
      <c r="H133" s="69">
        <v>6</v>
      </c>
      <c r="I133" s="69">
        <v>4.4000000000000004</v>
      </c>
      <c r="J133" s="69">
        <v>11</v>
      </c>
      <c r="K133" s="69">
        <v>7</v>
      </c>
      <c r="L133" s="69">
        <v>6.2</v>
      </c>
      <c r="M133" s="69">
        <v>12</v>
      </c>
      <c r="N133" s="69"/>
      <c r="O133" s="8">
        <v>132</v>
      </c>
      <c r="P133" s="4">
        <f t="shared" si="23"/>
        <v>14</v>
      </c>
      <c r="Q133" s="4">
        <f t="shared" si="24"/>
        <v>19.399999999999999</v>
      </c>
      <c r="R133" s="4">
        <f t="shared" si="25"/>
        <v>9.8000000000000007</v>
      </c>
      <c r="S133" s="4">
        <f t="shared" si="26"/>
        <v>24</v>
      </c>
      <c r="T133" s="4">
        <f t="shared" si="27"/>
        <v>13.8</v>
      </c>
      <c r="U133" s="4">
        <f t="shared" si="28"/>
        <v>21.200000000000003</v>
      </c>
      <c r="V133" s="4">
        <f t="shared" si="29"/>
        <v>12.6</v>
      </c>
      <c r="W133" s="69">
        <v>10</v>
      </c>
      <c r="X133" s="69">
        <v>7</v>
      </c>
      <c r="Y133" s="69">
        <v>6</v>
      </c>
      <c r="Z133" s="69">
        <v>13</v>
      </c>
      <c r="AA133" s="69">
        <v>9.8000000000000007</v>
      </c>
      <c r="AB133" s="69">
        <v>15.8</v>
      </c>
      <c r="AC133" s="69">
        <v>4.8</v>
      </c>
      <c r="AD133" s="69">
        <v>4</v>
      </c>
      <c r="AE133" s="69">
        <v>12.4</v>
      </c>
      <c r="AF133" s="69">
        <v>3.8</v>
      </c>
      <c r="AG133" s="69">
        <v>11</v>
      </c>
      <c r="AH133" s="69">
        <v>4</v>
      </c>
      <c r="AI133" s="69">
        <v>5.4</v>
      </c>
      <c r="AJ133" s="69">
        <v>7.8</v>
      </c>
    </row>
    <row r="134" spans="2:36" x14ac:dyDescent="0.25">
      <c r="B134" s="8">
        <v>133</v>
      </c>
      <c r="C134" s="9" t="s">
        <v>21</v>
      </c>
      <c r="D134" s="10">
        <f t="shared" si="30"/>
        <v>67</v>
      </c>
      <c r="E134" s="1">
        <f t="shared" si="22"/>
        <v>3</v>
      </c>
      <c r="F134" s="1">
        <v>1</v>
      </c>
      <c r="G134" s="69">
        <v>11</v>
      </c>
      <c r="H134" s="69">
        <v>4</v>
      </c>
      <c r="I134" s="69">
        <v>9</v>
      </c>
      <c r="J134" s="69">
        <v>19.2</v>
      </c>
      <c r="K134" s="69">
        <v>16</v>
      </c>
      <c r="L134" s="69">
        <v>15</v>
      </c>
      <c r="M134" s="69">
        <v>7.8</v>
      </c>
      <c r="N134" s="69"/>
      <c r="O134" s="8">
        <v>133</v>
      </c>
      <c r="P134" s="4">
        <f t="shared" si="23"/>
        <v>11.4</v>
      </c>
      <c r="Q134" s="4">
        <f t="shared" si="24"/>
        <v>17</v>
      </c>
      <c r="R134" s="4">
        <f t="shared" si="25"/>
        <v>10.4</v>
      </c>
      <c r="S134" s="4">
        <f t="shared" si="26"/>
        <v>21.2</v>
      </c>
      <c r="T134" s="4">
        <f t="shared" si="27"/>
        <v>14</v>
      </c>
      <c r="U134" s="4">
        <f t="shared" si="28"/>
        <v>20.8</v>
      </c>
      <c r="V134" s="4">
        <f t="shared" si="29"/>
        <v>12.799999999999999</v>
      </c>
      <c r="W134" s="69">
        <v>7.2</v>
      </c>
      <c r="X134" s="69">
        <v>4</v>
      </c>
      <c r="Y134" s="69">
        <v>7</v>
      </c>
      <c r="Z134" s="69">
        <v>15</v>
      </c>
      <c r="AA134" s="69">
        <v>9.4</v>
      </c>
      <c r="AB134" s="69">
        <v>16</v>
      </c>
      <c r="AC134" s="69">
        <v>4.5999999999999996</v>
      </c>
      <c r="AD134" s="69">
        <v>4.2</v>
      </c>
      <c r="AE134" s="69">
        <v>13</v>
      </c>
      <c r="AF134" s="69">
        <v>3.4</v>
      </c>
      <c r="AG134" s="69">
        <v>6.2</v>
      </c>
      <c r="AH134" s="69">
        <v>4.5999999999999996</v>
      </c>
      <c r="AI134" s="69">
        <v>4.8</v>
      </c>
      <c r="AJ134" s="69">
        <v>8.1999999999999993</v>
      </c>
    </row>
    <row r="135" spans="2:36" x14ac:dyDescent="0.25">
      <c r="B135" s="8">
        <v>134</v>
      </c>
      <c r="C135" s="9" t="s">
        <v>22</v>
      </c>
      <c r="D135" s="10">
        <f t="shared" si="30"/>
        <v>67</v>
      </c>
      <c r="E135" s="1">
        <f t="shared" si="22"/>
        <v>3</v>
      </c>
      <c r="F135" s="1">
        <v>1</v>
      </c>
      <c r="G135" s="69">
        <v>7.4</v>
      </c>
      <c r="H135" s="69">
        <v>15.6</v>
      </c>
      <c r="I135" s="69">
        <v>5.6</v>
      </c>
      <c r="J135" s="69">
        <v>8.4</v>
      </c>
      <c r="K135" s="69">
        <v>9.1999999999999993</v>
      </c>
      <c r="L135" s="69">
        <v>4.4000000000000004</v>
      </c>
      <c r="M135" s="69">
        <v>9.1</v>
      </c>
      <c r="N135" s="69"/>
      <c r="O135" s="8">
        <v>134</v>
      </c>
      <c r="P135" s="4">
        <f t="shared" si="23"/>
        <v>11</v>
      </c>
      <c r="Q135" s="4">
        <f t="shared" si="24"/>
        <v>16</v>
      </c>
      <c r="R135" s="4">
        <f t="shared" si="25"/>
        <v>11.4</v>
      </c>
      <c r="S135" s="4">
        <f t="shared" si="26"/>
        <v>22</v>
      </c>
      <c r="T135" s="4">
        <f t="shared" si="27"/>
        <v>16</v>
      </c>
      <c r="U135" s="4">
        <f t="shared" si="28"/>
        <v>18.8</v>
      </c>
      <c r="V135" s="4">
        <f t="shared" si="29"/>
        <v>14.4</v>
      </c>
      <c r="W135" s="69">
        <v>7</v>
      </c>
      <c r="X135" s="69">
        <v>7</v>
      </c>
      <c r="Y135" s="69">
        <v>7.4</v>
      </c>
      <c r="Z135" s="69">
        <v>15</v>
      </c>
      <c r="AA135" s="69">
        <v>11</v>
      </c>
      <c r="AB135" s="69">
        <v>14.4</v>
      </c>
      <c r="AC135" s="69">
        <v>4.5999999999999996</v>
      </c>
      <c r="AD135" s="69">
        <v>4</v>
      </c>
      <c r="AE135" s="69">
        <v>9</v>
      </c>
      <c r="AF135" s="69">
        <v>4</v>
      </c>
      <c r="AG135" s="69">
        <v>7</v>
      </c>
      <c r="AH135" s="69">
        <v>5</v>
      </c>
      <c r="AI135" s="69">
        <v>4.4000000000000004</v>
      </c>
      <c r="AJ135" s="69">
        <v>9.8000000000000007</v>
      </c>
    </row>
    <row r="136" spans="2:36" x14ac:dyDescent="0.25">
      <c r="B136" s="8">
        <v>135</v>
      </c>
      <c r="C136" s="9" t="s">
        <v>21</v>
      </c>
      <c r="D136" s="10">
        <f t="shared" si="30"/>
        <v>68</v>
      </c>
      <c r="E136" s="1">
        <f t="shared" si="22"/>
        <v>3</v>
      </c>
      <c r="F136" s="1">
        <v>1</v>
      </c>
      <c r="G136" s="69">
        <v>10</v>
      </c>
      <c r="H136" s="69">
        <v>3.8</v>
      </c>
      <c r="I136" s="69">
        <v>11</v>
      </c>
      <c r="J136" s="69">
        <v>16.600000000000001</v>
      </c>
      <c r="K136" s="69">
        <v>16</v>
      </c>
      <c r="L136" s="69">
        <v>15.6</v>
      </c>
      <c r="M136" s="69">
        <v>7</v>
      </c>
      <c r="N136" s="69"/>
      <c r="O136" s="8">
        <v>135</v>
      </c>
      <c r="P136" s="4">
        <f t="shared" si="23"/>
        <v>15</v>
      </c>
      <c r="Q136" s="4">
        <f t="shared" si="24"/>
        <v>18.399999999999999</v>
      </c>
      <c r="R136" s="4">
        <f t="shared" si="25"/>
        <v>10.199999999999999</v>
      </c>
      <c r="S136" s="4">
        <f t="shared" si="26"/>
        <v>24</v>
      </c>
      <c r="T136" s="4">
        <f t="shared" si="27"/>
        <v>14.200000000000001</v>
      </c>
      <c r="U136" s="4">
        <f t="shared" si="28"/>
        <v>21.8</v>
      </c>
      <c r="V136" s="4">
        <f t="shared" si="29"/>
        <v>15.2</v>
      </c>
      <c r="W136" s="69">
        <v>10</v>
      </c>
      <c r="X136" s="69">
        <v>7</v>
      </c>
      <c r="Y136" s="69">
        <v>5.2</v>
      </c>
      <c r="Z136" s="69">
        <v>16</v>
      </c>
      <c r="AA136" s="69">
        <v>8.8000000000000007</v>
      </c>
      <c r="AB136" s="69">
        <v>14.4</v>
      </c>
      <c r="AC136" s="69">
        <v>5.8</v>
      </c>
      <c r="AD136" s="69">
        <v>5</v>
      </c>
      <c r="AE136" s="69">
        <v>11.4</v>
      </c>
      <c r="AF136" s="69">
        <v>5</v>
      </c>
      <c r="AG136" s="69">
        <v>8</v>
      </c>
      <c r="AH136" s="69">
        <v>5.4</v>
      </c>
      <c r="AI136" s="69">
        <v>7.4</v>
      </c>
      <c r="AJ136" s="69">
        <v>9.4</v>
      </c>
    </row>
    <row r="137" spans="2:36" x14ac:dyDescent="0.25">
      <c r="B137" s="8">
        <v>136</v>
      </c>
      <c r="C137" s="9" t="s">
        <v>22</v>
      </c>
      <c r="D137" s="10">
        <f t="shared" si="30"/>
        <v>68</v>
      </c>
      <c r="E137" s="1">
        <f t="shared" si="22"/>
        <v>3</v>
      </c>
      <c r="F137" s="1">
        <v>1</v>
      </c>
      <c r="G137" s="69">
        <v>7</v>
      </c>
      <c r="H137" s="69">
        <v>11.2</v>
      </c>
      <c r="I137" s="69">
        <v>5</v>
      </c>
      <c r="J137" s="69">
        <v>7.8</v>
      </c>
      <c r="K137" s="69">
        <v>7.2</v>
      </c>
      <c r="L137" s="69">
        <v>6.2</v>
      </c>
      <c r="M137" s="69">
        <v>9.4</v>
      </c>
      <c r="N137" s="69"/>
      <c r="O137" s="8">
        <v>136</v>
      </c>
      <c r="P137" s="4">
        <f t="shared" si="23"/>
        <v>13.6</v>
      </c>
      <c r="Q137" s="4">
        <f t="shared" si="24"/>
        <v>16</v>
      </c>
      <c r="R137" s="4">
        <f t="shared" si="25"/>
        <v>10.600000000000001</v>
      </c>
      <c r="S137" s="4">
        <f t="shared" si="26"/>
        <v>25</v>
      </c>
      <c r="T137" s="4">
        <f t="shared" si="27"/>
        <v>13.8</v>
      </c>
      <c r="U137" s="4">
        <f t="shared" si="28"/>
        <v>20.200000000000003</v>
      </c>
      <c r="V137" s="4">
        <f t="shared" si="29"/>
        <v>15.6</v>
      </c>
      <c r="W137" s="69">
        <v>8</v>
      </c>
      <c r="X137" s="69">
        <v>6</v>
      </c>
      <c r="Y137" s="69">
        <v>6.4</v>
      </c>
      <c r="Z137" s="69">
        <v>12</v>
      </c>
      <c r="AA137" s="69">
        <v>9</v>
      </c>
      <c r="AB137" s="69">
        <v>12.8</v>
      </c>
      <c r="AC137" s="69">
        <v>5.4</v>
      </c>
      <c r="AD137" s="69">
        <v>5.6</v>
      </c>
      <c r="AE137" s="69">
        <v>10</v>
      </c>
      <c r="AF137" s="69">
        <v>4.2</v>
      </c>
      <c r="AG137" s="69">
        <v>13</v>
      </c>
      <c r="AH137" s="69">
        <v>4.8</v>
      </c>
      <c r="AI137" s="69">
        <v>7.4</v>
      </c>
      <c r="AJ137" s="69">
        <v>10.199999999999999</v>
      </c>
    </row>
    <row r="138" spans="2:36" x14ac:dyDescent="0.25">
      <c r="B138" s="8">
        <v>137</v>
      </c>
      <c r="C138" s="9" t="s">
        <v>21</v>
      </c>
      <c r="D138" s="10">
        <f t="shared" si="30"/>
        <v>69</v>
      </c>
      <c r="E138" s="1">
        <f t="shared" si="22"/>
        <v>3</v>
      </c>
      <c r="F138" s="1">
        <v>1</v>
      </c>
      <c r="G138" s="69">
        <v>10</v>
      </c>
      <c r="H138" s="69">
        <v>7.6</v>
      </c>
      <c r="I138" s="69">
        <v>9.1999999999999993</v>
      </c>
      <c r="J138" s="125">
        <v>0</v>
      </c>
      <c r="K138" s="69">
        <v>14.2</v>
      </c>
      <c r="L138" s="69">
        <v>13.2</v>
      </c>
      <c r="M138" s="69">
        <v>9.6</v>
      </c>
      <c r="N138" s="69"/>
      <c r="O138" s="8">
        <v>137</v>
      </c>
      <c r="P138" s="4">
        <f t="shared" si="23"/>
        <v>14.6</v>
      </c>
      <c r="Q138" s="4">
        <f t="shared" si="24"/>
        <v>12.799999999999999</v>
      </c>
      <c r="R138" s="4">
        <f t="shared" si="25"/>
        <v>11.6</v>
      </c>
      <c r="S138" s="4">
        <f t="shared" si="26"/>
        <v>21</v>
      </c>
      <c r="T138" s="4">
        <f t="shared" si="27"/>
        <v>14</v>
      </c>
      <c r="U138" s="4">
        <f t="shared" si="28"/>
        <v>20.6</v>
      </c>
      <c r="V138" s="4">
        <f t="shared" si="29"/>
        <v>14.600000000000001</v>
      </c>
      <c r="W138" s="69">
        <v>9.6</v>
      </c>
      <c r="X138" s="69">
        <v>3.6</v>
      </c>
      <c r="Y138" s="69">
        <v>8</v>
      </c>
      <c r="Z138" s="69">
        <v>12</v>
      </c>
      <c r="AA138" s="69">
        <v>10</v>
      </c>
      <c r="AB138" s="69">
        <v>14.2</v>
      </c>
      <c r="AC138" s="69">
        <v>4.2</v>
      </c>
      <c r="AD138" s="69">
        <v>5</v>
      </c>
      <c r="AE138" s="69">
        <v>9.1999999999999993</v>
      </c>
      <c r="AF138" s="69">
        <v>3.6</v>
      </c>
      <c r="AG138" s="69">
        <v>9</v>
      </c>
      <c r="AH138" s="69">
        <v>4</v>
      </c>
      <c r="AI138" s="69">
        <v>6.4</v>
      </c>
      <c r="AJ138" s="69">
        <v>10.4</v>
      </c>
    </row>
    <row r="139" spans="2:36" x14ac:dyDescent="0.25">
      <c r="B139" s="8">
        <v>138</v>
      </c>
      <c r="C139" s="9" t="s">
        <v>22</v>
      </c>
      <c r="D139" s="10">
        <f t="shared" si="30"/>
        <v>69</v>
      </c>
      <c r="E139" s="1">
        <f t="shared" si="22"/>
        <v>3</v>
      </c>
      <c r="F139" s="1">
        <v>1</v>
      </c>
      <c r="G139" s="69">
        <v>5</v>
      </c>
      <c r="H139" s="69">
        <v>16</v>
      </c>
      <c r="I139" s="69">
        <v>2.4</v>
      </c>
      <c r="J139" s="69">
        <v>10.199999999999999</v>
      </c>
      <c r="K139" s="69">
        <v>6.8</v>
      </c>
      <c r="L139" s="69">
        <v>6.6</v>
      </c>
      <c r="M139" s="69">
        <v>8.8000000000000007</v>
      </c>
      <c r="N139" s="69"/>
      <c r="O139" s="8">
        <v>138</v>
      </c>
      <c r="P139" s="4">
        <f t="shared" si="23"/>
        <v>11.8</v>
      </c>
      <c r="Q139" s="4">
        <f t="shared" si="24"/>
        <v>13.8</v>
      </c>
      <c r="R139" s="4">
        <f t="shared" si="25"/>
        <v>10.66</v>
      </c>
      <c r="S139" s="4">
        <f t="shared" si="26"/>
        <v>17.399999999999999</v>
      </c>
      <c r="T139" s="4">
        <f t="shared" si="27"/>
        <v>11.2</v>
      </c>
      <c r="U139" s="4">
        <f t="shared" si="28"/>
        <v>20.2</v>
      </c>
      <c r="V139" s="4">
        <f t="shared" si="29"/>
        <v>13.7</v>
      </c>
      <c r="W139" s="69">
        <v>7.4</v>
      </c>
      <c r="X139" s="69">
        <v>2.8</v>
      </c>
      <c r="Y139" s="69">
        <v>6.96</v>
      </c>
      <c r="Z139" s="69">
        <v>11.4</v>
      </c>
      <c r="AA139" s="69">
        <v>6</v>
      </c>
      <c r="AB139" s="69">
        <v>13.6</v>
      </c>
      <c r="AC139" s="69">
        <v>4.5</v>
      </c>
      <c r="AD139" s="69">
        <v>4.4000000000000004</v>
      </c>
      <c r="AE139" s="69">
        <v>11</v>
      </c>
      <c r="AF139" s="69">
        <v>3.7</v>
      </c>
      <c r="AG139" s="69">
        <v>6</v>
      </c>
      <c r="AH139" s="69">
        <v>5.2</v>
      </c>
      <c r="AI139" s="69">
        <v>6.6</v>
      </c>
      <c r="AJ139" s="69">
        <v>9.1999999999999993</v>
      </c>
    </row>
    <row r="140" spans="2:36" x14ac:dyDescent="0.25">
      <c r="B140" s="8">
        <v>139</v>
      </c>
      <c r="C140" s="9" t="s">
        <v>21</v>
      </c>
      <c r="D140" s="10">
        <f t="shared" si="30"/>
        <v>70</v>
      </c>
      <c r="E140" s="1">
        <f t="shared" si="22"/>
        <v>3</v>
      </c>
      <c r="F140" s="1">
        <v>1</v>
      </c>
      <c r="G140" s="69">
        <v>10.4</v>
      </c>
      <c r="H140" s="69">
        <v>7.8</v>
      </c>
      <c r="I140" s="69">
        <v>11.4</v>
      </c>
      <c r="J140" s="69">
        <v>16.399999999999999</v>
      </c>
      <c r="K140" s="69">
        <v>11.8</v>
      </c>
      <c r="L140" s="69">
        <v>14</v>
      </c>
      <c r="M140" s="69">
        <v>8</v>
      </c>
      <c r="N140" s="69"/>
      <c r="O140" s="8">
        <v>139</v>
      </c>
      <c r="P140" s="4">
        <f t="shared" si="23"/>
        <v>12.4</v>
      </c>
      <c r="Q140" s="4">
        <f t="shared" si="24"/>
        <v>19</v>
      </c>
      <c r="R140" s="4">
        <f t="shared" si="25"/>
        <v>11.6</v>
      </c>
      <c r="S140" s="4">
        <f t="shared" si="26"/>
        <v>20.8</v>
      </c>
      <c r="T140" s="4">
        <f t="shared" si="27"/>
        <v>14</v>
      </c>
      <c r="U140" s="4">
        <f t="shared" si="28"/>
        <v>18</v>
      </c>
      <c r="V140" s="4">
        <f t="shared" si="29"/>
        <v>13.6</v>
      </c>
      <c r="W140" s="69">
        <v>6</v>
      </c>
      <c r="X140" s="69">
        <v>7</v>
      </c>
      <c r="Y140" s="69">
        <v>7.6</v>
      </c>
      <c r="Z140" s="69">
        <v>13</v>
      </c>
      <c r="AA140" s="69">
        <v>9</v>
      </c>
      <c r="AB140" s="69">
        <v>13</v>
      </c>
      <c r="AC140" s="69">
        <v>5.4</v>
      </c>
      <c r="AD140" s="69">
        <v>6.4</v>
      </c>
      <c r="AE140" s="69">
        <v>12</v>
      </c>
      <c r="AF140" s="69">
        <v>4</v>
      </c>
      <c r="AG140" s="69">
        <v>7.8</v>
      </c>
      <c r="AH140" s="69">
        <v>5</v>
      </c>
      <c r="AI140" s="69">
        <v>5</v>
      </c>
      <c r="AJ140" s="69">
        <v>8.1999999999999993</v>
      </c>
    </row>
    <row r="141" spans="2:36" x14ac:dyDescent="0.25">
      <c r="B141" s="8">
        <v>140</v>
      </c>
      <c r="C141" s="9" t="s">
        <v>22</v>
      </c>
      <c r="D141" s="10">
        <f t="shared" si="30"/>
        <v>70</v>
      </c>
      <c r="E141" s="1">
        <f t="shared" si="22"/>
        <v>3</v>
      </c>
      <c r="F141" s="1">
        <v>1</v>
      </c>
      <c r="G141" s="69">
        <v>5.2</v>
      </c>
      <c r="H141" s="69">
        <v>12</v>
      </c>
      <c r="I141" s="69">
        <v>5.2</v>
      </c>
      <c r="J141" s="125">
        <v>0</v>
      </c>
      <c r="K141" s="69">
        <v>8.6</v>
      </c>
      <c r="L141" s="69">
        <v>4.4000000000000004</v>
      </c>
      <c r="M141" s="69">
        <v>10</v>
      </c>
      <c r="N141" s="69"/>
      <c r="O141" s="8">
        <v>140</v>
      </c>
      <c r="P141" s="4">
        <f t="shared" si="23"/>
        <v>12.8</v>
      </c>
      <c r="Q141" s="4">
        <f t="shared" si="24"/>
        <v>13.2</v>
      </c>
      <c r="R141" s="4">
        <f t="shared" si="25"/>
        <v>12.8</v>
      </c>
      <c r="S141" s="4">
        <f t="shared" si="26"/>
        <v>17.8</v>
      </c>
      <c r="T141" s="4">
        <f t="shared" si="27"/>
        <v>14.6</v>
      </c>
      <c r="U141" s="4">
        <f t="shared" si="28"/>
        <v>18.2</v>
      </c>
      <c r="V141" s="4">
        <f t="shared" si="29"/>
        <v>10.199999999999999</v>
      </c>
      <c r="W141" s="69">
        <v>7.8</v>
      </c>
      <c r="X141" s="69">
        <v>6.2</v>
      </c>
      <c r="Y141" s="69">
        <v>8</v>
      </c>
      <c r="Z141" s="69">
        <v>11.8</v>
      </c>
      <c r="AA141" s="69">
        <v>10</v>
      </c>
      <c r="AB141" s="69">
        <v>13.4</v>
      </c>
      <c r="AC141" s="69">
        <v>3.2</v>
      </c>
      <c r="AD141" s="69">
        <v>5</v>
      </c>
      <c r="AE141" s="69">
        <v>7</v>
      </c>
      <c r="AF141" s="69">
        <v>4.8</v>
      </c>
      <c r="AG141" s="69">
        <v>6</v>
      </c>
      <c r="AH141" s="69">
        <v>4.5999999999999996</v>
      </c>
      <c r="AI141" s="69">
        <v>4.8</v>
      </c>
      <c r="AJ141" s="69">
        <v>7</v>
      </c>
    </row>
    <row r="142" spans="2:36" x14ac:dyDescent="0.25">
      <c r="B142" s="8">
        <v>141</v>
      </c>
      <c r="C142" s="9" t="s">
        <v>21</v>
      </c>
      <c r="D142" s="10">
        <f t="shared" si="30"/>
        <v>71</v>
      </c>
      <c r="E142" s="1">
        <f t="shared" si="22"/>
        <v>3</v>
      </c>
      <c r="F142" s="1">
        <v>1</v>
      </c>
      <c r="G142" s="69">
        <v>11</v>
      </c>
      <c r="H142" s="69">
        <v>5</v>
      </c>
      <c r="I142" s="69">
        <v>9.1999999999999993</v>
      </c>
      <c r="J142" s="69">
        <v>11.2</v>
      </c>
      <c r="K142" s="69">
        <v>15.4</v>
      </c>
      <c r="L142" s="69">
        <v>15.8</v>
      </c>
      <c r="M142" s="69">
        <v>6</v>
      </c>
      <c r="N142" s="69"/>
      <c r="O142" s="8">
        <v>141</v>
      </c>
      <c r="P142" s="4">
        <f t="shared" si="23"/>
        <v>14</v>
      </c>
      <c r="Q142" s="4">
        <f t="shared" si="24"/>
        <v>19.8</v>
      </c>
      <c r="R142" s="4">
        <f t="shared" si="25"/>
        <v>11</v>
      </c>
      <c r="S142" s="4">
        <f t="shared" si="26"/>
        <v>21.63</v>
      </c>
      <c r="T142" s="4">
        <f t="shared" si="27"/>
        <v>14.2</v>
      </c>
      <c r="U142" s="4">
        <f t="shared" si="28"/>
        <v>23.4</v>
      </c>
      <c r="V142" s="4">
        <f t="shared" si="29"/>
        <v>14.2</v>
      </c>
      <c r="W142" s="69">
        <v>9.8000000000000007</v>
      </c>
      <c r="X142" s="69">
        <v>7</v>
      </c>
      <c r="Y142" s="69">
        <v>7</v>
      </c>
      <c r="Z142" s="69">
        <v>14</v>
      </c>
      <c r="AA142" s="69">
        <v>10.6</v>
      </c>
      <c r="AB142" s="69">
        <v>14</v>
      </c>
      <c r="AC142" s="69">
        <v>5.2</v>
      </c>
      <c r="AD142" s="69">
        <v>4.2</v>
      </c>
      <c r="AE142" s="69">
        <v>12.8</v>
      </c>
      <c r="AF142" s="69">
        <v>4</v>
      </c>
      <c r="AG142" s="69">
        <v>7.63</v>
      </c>
      <c r="AH142" s="69">
        <v>3.6</v>
      </c>
      <c r="AI142" s="69">
        <v>9.4</v>
      </c>
      <c r="AJ142" s="69">
        <v>9</v>
      </c>
    </row>
    <row r="143" spans="2:36" x14ac:dyDescent="0.25">
      <c r="B143" s="8">
        <v>142</v>
      </c>
      <c r="C143" s="9" t="s">
        <v>22</v>
      </c>
      <c r="D143" s="10">
        <f t="shared" si="30"/>
        <v>71</v>
      </c>
      <c r="E143" s="1">
        <f t="shared" si="22"/>
        <v>3</v>
      </c>
      <c r="F143" s="1">
        <v>1</v>
      </c>
      <c r="G143" s="69">
        <v>7.6</v>
      </c>
      <c r="H143" s="69">
        <v>16</v>
      </c>
      <c r="I143" s="69">
        <v>4.5999999999999996</v>
      </c>
      <c r="J143" s="69">
        <v>10.6</v>
      </c>
      <c r="K143" s="69">
        <v>6.4</v>
      </c>
      <c r="L143" s="69">
        <v>8</v>
      </c>
      <c r="M143" s="69">
        <v>10</v>
      </c>
      <c r="N143" s="69"/>
      <c r="O143" s="8">
        <v>142</v>
      </c>
      <c r="P143" s="4">
        <f t="shared" si="23"/>
        <v>15.399999999999999</v>
      </c>
      <c r="Q143" s="4">
        <f t="shared" si="24"/>
        <v>17</v>
      </c>
      <c r="R143" s="4">
        <f t="shared" si="25"/>
        <v>6.4</v>
      </c>
      <c r="S143" s="4">
        <f t="shared" si="26"/>
        <v>18.2</v>
      </c>
      <c r="T143" s="4">
        <f t="shared" si="27"/>
        <v>16.8</v>
      </c>
      <c r="U143" s="4">
        <f t="shared" si="28"/>
        <v>17.399999999999999</v>
      </c>
      <c r="V143" s="4">
        <f t="shared" si="29"/>
        <v>11.8</v>
      </c>
      <c r="W143" s="69">
        <v>10.199999999999999</v>
      </c>
      <c r="X143" s="69">
        <v>6</v>
      </c>
      <c r="Y143" s="69">
        <v>3.4</v>
      </c>
      <c r="Z143" s="69">
        <v>12</v>
      </c>
      <c r="AA143" s="69">
        <v>11</v>
      </c>
      <c r="AB143" s="69">
        <v>12</v>
      </c>
      <c r="AC143" s="69">
        <v>4.4000000000000004</v>
      </c>
      <c r="AD143" s="69">
        <v>5.2</v>
      </c>
      <c r="AE143" s="69">
        <v>11</v>
      </c>
      <c r="AF143" s="69">
        <v>3</v>
      </c>
      <c r="AG143" s="69">
        <v>6.2</v>
      </c>
      <c r="AH143" s="69">
        <v>5.8</v>
      </c>
      <c r="AI143" s="69">
        <v>5.4</v>
      </c>
      <c r="AJ143" s="69">
        <v>7.4</v>
      </c>
    </row>
    <row r="144" spans="2:36" x14ac:dyDescent="0.25">
      <c r="B144" s="8">
        <v>143</v>
      </c>
      <c r="C144" s="9" t="s">
        <v>21</v>
      </c>
      <c r="D144" s="10">
        <f t="shared" si="30"/>
        <v>72</v>
      </c>
      <c r="E144" s="1">
        <f t="shared" si="22"/>
        <v>3</v>
      </c>
      <c r="F144" s="1">
        <v>1</v>
      </c>
      <c r="G144" s="69">
        <v>7</v>
      </c>
      <c r="H144" s="69">
        <v>9.1999999999999993</v>
      </c>
      <c r="I144" s="69">
        <v>10.4</v>
      </c>
      <c r="J144" s="69">
        <v>15.4</v>
      </c>
      <c r="K144" s="69">
        <v>15</v>
      </c>
      <c r="L144" s="69">
        <v>14.6</v>
      </c>
      <c r="M144" s="69">
        <v>5</v>
      </c>
      <c r="N144" s="69"/>
      <c r="O144" s="8">
        <v>143</v>
      </c>
      <c r="P144" s="4">
        <f t="shared" si="23"/>
        <v>12</v>
      </c>
      <c r="Q144" s="4">
        <f t="shared" si="24"/>
        <v>20</v>
      </c>
      <c r="R144" s="4">
        <f t="shared" si="25"/>
        <v>9.4</v>
      </c>
      <c r="S144" s="4">
        <f t="shared" si="26"/>
        <v>22</v>
      </c>
      <c r="T144" s="4">
        <f t="shared" si="27"/>
        <v>16.2</v>
      </c>
      <c r="U144" s="4">
        <f t="shared" si="28"/>
        <v>19.8</v>
      </c>
      <c r="V144" s="4">
        <f t="shared" si="29"/>
        <v>13.4</v>
      </c>
      <c r="W144" s="69">
        <v>9</v>
      </c>
      <c r="X144" s="69">
        <v>5</v>
      </c>
      <c r="Y144" s="69">
        <v>5.8</v>
      </c>
      <c r="Z144" s="69">
        <v>15</v>
      </c>
      <c r="AA144" s="69">
        <v>10.4</v>
      </c>
      <c r="AB144" s="69">
        <v>13</v>
      </c>
      <c r="AC144" s="69">
        <v>5</v>
      </c>
      <c r="AD144" s="69">
        <v>3</v>
      </c>
      <c r="AE144" s="69">
        <v>15</v>
      </c>
      <c r="AF144" s="69">
        <v>3.6</v>
      </c>
      <c r="AG144" s="69">
        <v>7</v>
      </c>
      <c r="AH144" s="69">
        <v>5.8</v>
      </c>
      <c r="AI144" s="69">
        <v>6.8</v>
      </c>
      <c r="AJ144" s="69">
        <v>8.4</v>
      </c>
    </row>
    <row r="145" spans="2:36" x14ac:dyDescent="0.25">
      <c r="B145" s="8">
        <v>144</v>
      </c>
      <c r="C145" s="9" t="s">
        <v>22</v>
      </c>
      <c r="D145" s="10">
        <f t="shared" si="30"/>
        <v>72</v>
      </c>
      <c r="E145" s="1">
        <f t="shared" si="22"/>
        <v>3</v>
      </c>
      <c r="F145" s="1">
        <v>1</v>
      </c>
      <c r="G145" s="115">
        <v>8</v>
      </c>
      <c r="H145" s="69">
        <v>10</v>
      </c>
      <c r="I145" s="69">
        <v>6.2</v>
      </c>
      <c r="J145" s="69">
        <v>6.8</v>
      </c>
      <c r="K145" s="69">
        <v>7.2</v>
      </c>
      <c r="L145" s="69">
        <v>7.4</v>
      </c>
      <c r="M145" s="69">
        <v>11.2</v>
      </c>
      <c r="N145" s="69"/>
      <c r="O145" s="8">
        <v>144</v>
      </c>
      <c r="P145" s="4">
        <f t="shared" si="23"/>
        <v>12</v>
      </c>
      <c r="Q145" s="4">
        <f t="shared" si="24"/>
        <v>18.399999999999999</v>
      </c>
      <c r="R145" s="4">
        <f t="shared" si="25"/>
        <v>11.2</v>
      </c>
      <c r="S145" s="4">
        <f t="shared" si="26"/>
        <v>20.6</v>
      </c>
      <c r="T145" s="4">
        <f t="shared" si="27"/>
        <v>15</v>
      </c>
      <c r="U145" s="4">
        <f t="shared" si="28"/>
        <v>18.399999999999999</v>
      </c>
      <c r="V145" s="4">
        <f t="shared" si="29"/>
        <v>12.8</v>
      </c>
      <c r="W145" s="69">
        <v>7.4</v>
      </c>
      <c r="X145" s="69">
        <v>4.4000000000000004</v>
      </c>
      <c r="Y145" s="69">
        <v>7.2</v>
      </c>
      <c r="Z145" s="69">
        <v>17</v>
      </c>
      <c r="AA145" s="69">
        <v>10</v>
      </c>
      <c r="AB145" s="69">
        <v>12.6</v>
      </c>
      <c r="AC145" s="69">
        <v>4.8</v>
      </c>
      <c r="AD145" s="69">
        <v>4.5999999999999996</v>
      </c>
      <c r="AE145" s="69">
        <v>14</v>
      </c>
      <c r="AF145" s="69">
        <v>4</v>
      </c>
      <c r="AG145" s="69">
        <v>3.6</v>
      </c>
      <c r="AH145" s="69">
        <v>5</v>
      </c>
      <c r="AI145" s="69">
        <v>5.8</v>
      </c>
      <c r="AJ145" s="69">
        <v>8</v>
      </c>
    </row>
    <row r="146" spans="2:36" x14ac:dyDescent="0.25">
      <c r="B146" s="8">
        <v>145</v>
      </c>
      <c r="C146" s="9" t="s">
        <v>21</v>
      </c>
      <c r="D146" s="10">
        <f t="shared" si="30"/>
        <v>73</v>
      </c>
      <c r="E146" s="1">
        <f t="shared" si="22"/>
        <v>3</v>
      </c>
      <c r="F146" s="1">
        <v>1</v>
      </c>
      <c r="G146" s="69">
        <v>10</v>
      </c>
      <c r="H146" s="69">
        <v>6</v>
      </c>
      <c r="I146" s="69">
        <v>10.6</v>
      </c>
      <c r="J146" s="69">
        <v>16.600000000000001</v>
      </c>
      <c r="K146" s="69">
        <v>13.8</v>
      </c>
      <c r="L146" s="69">
        <v>15.6</v>
      </c>
      <c r="M146" s="69">
        <v>7</v>
      </c>
      <c r="N146" s="69"/>
      <c r="O146" s="8">
        <v>145</v>
      </c>
      <c r="P146" s="4">
        <f t="shared" si="23"/>
        <v>15</v>
      </c>
      <c r="Q146" s="4">
        <f t="shared" si="24"/>
        <v>24</v>
      </c>
      <c r="R146" s="4">
        <f t="shared" si="25"/>
        <v>9</v>
      </c>
      <c r="S146" s="4">
        <f t="shared" si="26"/>
        <v>22.6</v>
      </c>
      <c r="T146" s="4">
        <f t="shared" si="27"/>
        <v>13.2</v>
      </c>
      <c r="U146" s="4">
        <f t="shared" si="28"/>
        <v>15.4</v>
      </c>
      <c r="V146" s="4">
        <f t="shared" si="29"/>
        <v>16</v>
      </c>
      <c r="W146" s="69">
        <v>9</v>
      </c>
      <c r="X146" s="69">
        <v>5</v>
      </c>
      <c r="Y146" s="69">
        <v>7.2</v>
      </c>
      <c r="Z146" s="69">
        <v>16</v>
      </c>
      <c r="AA146" s="69">
        <v>9.1999999999999993</v>
      </c>
      <c r="AB146" s="69">
        <v>9.8000000000000007</v>
      </c>
      <c r="AC146" s="69">
        <v>5</v>
      </c>
      <c r="AD146" s="69">
        <v>6</v>
      </c>
      <c r="AE146" s="69">
        <v>19</v>
      </c>
      <c r="AF146" s="69">
        <v>1.8</v>
      </c>
      <c r="AG146" s="69">
        <v>6.6</v>
      </c>
      <c r="AH146" s="69">
        <v>4</v>
      </c>
      <c r="AI146" s="69">
        <v>5.6</v>
      </c>
      <c r="AJ146" s="69">
        <v>11</v>
      </c>
    </row>
    <row r="147" spans="2:36" x14ac:dyDescent="0.25">
      <c r="B147" s="8">
        <v>146</v>
      </c>
      <c r="C147" s="9" t="s">
        <v>22</v>
      </c>
      <c r="D147" s="10">
        <f t="shared" si="30"/>
        <v>73</v>
      </c>
      <c r="E147" s="1">
        <f t="shared" si="22"/>
        <v>3</v>
      </c>
      <c r="F147" s="1">
        <v>1</v>
      </c>
      <c r="G147" s="69">
        <v>7.8</v>
      </c>
      <c r="H147" s="69">
        <v>15.2</v>
      </c>
      <c r="I147" s="69">
        <v>6.2</v>
      </c>
      <c r="J147" s="69">
        <v>8</v>
      </c>
      <c r="K147" s="69">
        <v>6.2</v>
      </c>
      <c r="L147" s="69">
        <v>8</v>
      </c>
      <c r="M147" s="69">
        <v>12.2</v>
      </c>
      <c r="N147" s="69"/>
      <c r="O147" s="8">
        <v>146</v>
      </c>
      <c r="P147" s="4">
        <f t="shared" si="23"/>
        <v>15.399999999999999</v>
      </c>
      <c r="Q147" s="4">
        <f t="shared" si="24"/>
        <v>17</v>
      </c>
      <c r="R147" s="4">
        <f t="shared" si="25"/>
        <v>11</v>
      </c>
      <c r="S147" s="4">
        <f t="shared" si="26"/>
        <v>21</v>
      </c>
      <c r="T147" s="4">
        <f t="shared" si="27"/>
        <v>15</v>
      </c>
      <c r="U147" s="4">
        <f t="shared" si="28"/>
        <v>16.8</v>
      </c>
      <c r="V147" s="4">
        <f t="shared" si="29"/>
        <v>17</v>
      </c>
      <c r="W147" s="69">
        <v>10.199999999999999</v>
      </c>
      <c r="X147" s="69">
        <v>6</v>
      </c>
      <c r="Y147" s="69">
        <v>7</v>
      </c>
      <c r="Z147" s="69">
        <v>16.8</v>
      </c>
      <c r="AA147" s="69">
        <v>10</v>
      </c>
      <c r="AB147" s="69">
        <v>13</v>
      </c>
      <c r="AC147" s="69">
        <v>8</v>
      </c>
      <c r="AD147" s="69">
        <v>5.2</v>
      </c>
      <c r="AE147" s="69">
        <v>11</v>
      </c>
      <c r="AF147" s="69">
        <v>4</v>
      </c>
      <c r="AG147" s="69">
        <v>4.2</v>
      </c>
      <c r="AH147" s="69">
        <v>5</v>
      </c>
      <c r="AI147" s="69">
        <v>3.8</v>
      </c>
      <c r="AJ147" s="69">
        <v>9</v>
      </c>
    </row>
    <row r="148" spans="2:36" x14ac:dyDescent="0.25">
      <c r="B148" s="8">
        <v>147</v>
      </c>
      <c r="C148" s="9" t="s">
        <v>21</v>
      </c>
      <c r="D148" s="10">
        <f t="shared" si="30"/>
        <v>74</v>
      </c>
      <c r="E148" s="1">
        <f t="shared" si="22"/>
        <v>3</v>
      </c>
      <c r="F148" s="1">
        <v>1</v>
      </c>
      <c r="G148" s="69">
        <v>9</v>
      </c>
      <c r="H148" s="69">
        <v>8.5</v>
      </c>
      <c r="I148" s="69">
        <v>10.6</v>
      </c>
      <c r="J148" s="69">
        <v>16</v>
      </c>
      <c r="K148" s="69">
        <v>14</v>
      </c>
      <c r="L148" s="69">
        <v>14.8</v>
      </c>
      <c r="M148" s="69">
        <v>6</v>
      </c>
      <c r="N148" s="69"/>
      <c r="O148" s="8">
        <v>147</v>
      </c>
      <c r="P148" s="4">
        <f t="shared" si="23"/>
        <v>14.8</v>
      </c>
      <c r="Q148" s="4">
        <f t="shared" si="24"/>
        <v>18.399999999999999</v>
      </c>
      <c r="R148" s="4">
        <f t="shared" si="25"/>
        <v>0</v>
      </c>
      <c r="S148" s="4">
        <f t="shared" si="26"/>
        <v>17.8</v>
      </c>
      <c r="T148" s="4">
        <f t="shared" si="27"/>
        <v>14.6</v>
      </c>
      <c r="U148" s="4">
        <f t="shared" si="28"/>
        <v>20.399999999999999</v>
      </c>
      <c r="V148" s="4">
        <f t="shared" si="29"/>
        <v>12.4</v>
      </c>
      <c r="W148" s="69">
        <v>9.8000000000000007</v>
      </c>
      <c r="X148" s="69">
        <v>6</v>
      </c>
      <c r="Y148" s="125">
        <v>0</v>
      </c>
      <c r="Z148" s="69">
        <v>13.4</v>
      </c>
      <c r="AA148" s="69">
        <v>10</v>
      </c>
      <c r="AB148" s="69">
        <v>11.4</v>
      </c>
      <c r="AC148" s="69">
        <v>5</v>
      </c>
      <c r="AD148" s="69">
        <v>5</v>
      </c>
      <c r="AE148" s="69">
        <v>12.4</v>
      </c>
      <c r="AF148" s="125">
        <v>0</v>
      </c>
      <c r="AG148" s="69">
        <v>4.4000000000000004</v>
      </c>
      <c r="AH148" s="69">
        <v>4.5999999999999996</v>
      </c>
      <c r="AI148" s="69">
        <v>9</v>
      </c>
      <c r="AJ148" s="69">
        <v>7.4</v>
      </c>
    </row>
    <row r="149" spans="2:36" x14ac:dyDescent="0.25">
      <c r="B149" s="8">
        <v>148</v>
      </c>
      <c r="C149" s="9" t="s">
        <v>22</v>
      </c>
      <c r="D149" s="10">
        <f t="shared" si="30"/>
        <v>74</v>
      </c>
      <c r="E149" s="1">
        <f t="shared" si="22"/>
        <v>3</v>
      </c>
      <c r="F149" s="1">
        <v>1</v>
      </c>
      <c r="G149" s="69">
        <v>7.8</v>
      </c>
      <c r="H149" s="69">
        <v>16</v>
      </c>
      <c r="I149" s="69">
        <v>2</v>
      </c>
      <c r="J149" s="69">
        <v>8</v>
      </c>
      <c r="K149" s="69">
        <v>9</v>
      </c>
      <c r="L149" s="69">
        <v>5.4</v>
      </c>
      <c r="M149" s="69">
        <v>10</v>
      </c>
      <c r="N149" s="69"/>
      <c r="O149" s="8">
        <v>148</v>
      </c>
      <c r="P149" s="4">
        <f t="shared" si="23"/>
        <v>11.2</v>
      </c>
      <c r="Q149" s="4">
        <f t="shared" si="24"/>
        <v>18</v>
      </c>
      <c r="R149" s="4">
        <f t="shared" si="25"/>
        <v>12.6</v>
      </c>
      <c r="S149" s="4">
        <f t="shared" si="26"/>
        <v>23.6</v>
      </c>
      <c r="T149" s="4">
        <f t="shared" si="27"/>
        <v>16</v>
      </c>
      <c r="U149" s="4">
        <f t="shared" si="28"/>
        <v>20.6</v>
      </c>
      <c r="V149" s="4">
        <f t="shared" si="29"/>
        <v>18</v>
      </c>
      <c r="W149" s="69">
        <v>7.8</v>
      </c>
      <c r="X149" s="69">
        <v>6</v>
      </c>
      <c r="Y149" s="69">
        <v>7.6</v>
      </c>
      <c r="Z149" s="114">
        <v>15.6</v>
      </c>
      <c r="AA149" s="69">
        <v>11</v>
      </c>
      <c r="AB149" s="69">
        <v>15.2</v>
      </c>
      <c r="AC149" s="69">
        <v>7</v>
      </c>
      <c r="AD149" s="69">
        <v>3.4</v>
      </c>
      <c r="AE149" s="69">
        <v>12</v>
      </c>
      <c r="AF149" s="69">
        <v>5</v>
      </c>
      <c r="AG149" s="114">
        <v>8</v>
      </c>
      <c r="AH149" s="69">
        <v>5</v>
      </c>
      <c r="AI149" s="69">
        <v>5.4</v>
      </c>
      <c r="AJ149" s="69">
        <v>11</v>
      </c>
    </row>
    <row r="150" spans="2:36" x14ac:dyDescent="0.25">
      <c r="B150" s="8">
        <v>149</v>
      </c>
      <c r="C150" s="9" t="s">
        <v>21</v>
      </c>
      <c r="D150" s="10">
        <f t="shared" si="30"/>
        <v>75</v>
      </c>
      <c r="E150" s="1">
        <f t="shared" si="22"/>
        <v>3</v>
      </c>
      <c r="F150" s="1">
        <v>1</v>
      </c>
      <c r="G150" s="69">
        <v>10</v>
      </c>
      <c r="H150" s="69">
        <v>4</v>
      </c>
      <c r="I150" s="69">
        <v>10.199999999999999</v>
      </c>
      <c r="J150" s="69">
        <v>16.8</v>
      </c>
      <c r="K150" s="69">
        <v>12.4</v>
      </c>
      <c r="L150" s="69">
        <v>16.7</v>
      </c>
      <c r="M150" s="69">
        <v>6.6</v>
      </c>
      <c r="N150" s="69"/>
      <c r="O150" s="8">
        <v>149</v>
      </c>
      <c r="P150" s="4">
        <f t="shared" si="23"/>
        <v>13.4</v>
      </c>
      <c r="Q150" s="4">
        <f t="shared" si="24"/>
        <v>19</v>
      </c>
      <c r="R150" s="4">
        <f t="shared" si="25"/>
        <v>12</v>
      </c>
      <c r="S150" s="4">
        <f t="shared" si="26"/>
        <v>16.8</v>
      </c>
      <c r="T150" s="4">
        <f t="shared" si="27"/>
        <v>9</v>
      </c>
      <c r="U150" s="4">
        <f t="shared" si="28"/>
        <v>18.399999999999999</v>
      </c>
      <c r="V150" s="4">
        <f t="shared" si="29"/>
        <v>16</v>
      </c>
      <c r="W150" s="69">
        <v>8</v>
      </c>
      <c r="X150" s="69">
        <v>6</v>
      </c>
      <c r="Y150" s="69">
        <v>7.8</v>
      </c>
      <c r="Z150" s="69">
        <v>10.8</v>
      </c>
      <c r="AA150" s="69">
        <v>4</v>
      </c>
      <c r="AB150" s="69">
        <v>12.2</v>
      </c>
      <c r="AC150" s="69">
        <v>6</v>
      </c>
      <c r="AD150" s="69">
        <v>5.4</v>
      </c>
      <c r="AE150" s="69">
        <v>13</v>
      </c>
      <c r="AF150" s="69">
        <v>4.2</v>
      </c>
      <c r="AG150" s="69">
        <v>6</v>
      </c>
      <c r="AH150" s="69">
        <v>5</v>
      </c>
      <c r="AI150" s="69">
        <v>6.2</v>
      </c>
      <c r="AJ150" s="69">
        <v>10</v>
      </c>
    </row>
    <row r="151" spans="2:36" x14ac:dyDescent="0.25">
      <c r="B151" s="8">
        <v>150</v>
      </c>
      <c r="C151" s="9" t="s">
        <v>22</v>
      </c>
      <c r="D151" s="10">
        <f t="shared" si="30"/>
        <v>75</v>
      </c>
      <c r="E151" s="1">
        <f t="shared" si="22"/>
        <v>3</v>
      </c>
      <c r="F151" s="1">
        <v>1</v>
      </c>
      <c r="G151" s="69">
        <v>5.8</v>
      </c>
      <c r="H151" s="69">
        <v>16.8</v>
      </c>
      <c r="I151" s="69">
        <v>2.2000000000000002</v>
      </c>
      <c r="J151" s="69">
        <v>8.6</v>
      </c>
      <c r="K151" s="69">
        <v>9</v>
      </c>
      <c r="L151" s="69">
        <v>7.7</v>
      </c>
      <c r="M151" s="69">
        <v>11.2</v>
      </c>
      <c r="N151" s="69"/>
      <c r="O151" s="8">
        <v>150</v>
      </c>
      <c r="P151" s="4">
        <f t="shared" si="23"/>
        <v>15.799999999999999</v>
      </c>
      <c r="Q151" s="4">
        <f t="shared" si="24"/>
        <v>19</v>
      </c>
      <c r="R151" s="4">
        <f t="shared" si="25"/>
        <v>14.2</v>
      </c>
      <c r="S151" s="4">
        <f t="shared" si="26"/>
        <v>28</v>
      </c>
      <c r="T151" s="4">
        <f t="shared" si="27"/>
        <v>17.2</v>
      </c>
      <c r="U151" s="4">
        <f t="shared" si="28"/>
        <v>17.2</v>
      </c>
      <c r="V151" s="4">
        <f t="shared" si="29"/>
        <v>15</v>
      </c>
      <c r="W151" s="69">
        <v>9.1999999999999993</v>
      </c>
      <c r="X151" s="69">
        <v>8</v>
      </c>
      <c r="Y151" s="69">
        <v>10</v>
      </c>
      <c r="Z151" s="69">
        <v>14</v>
      </c>
      <c r="AA151" s="69">
        <v>11</v>
      </c>
      <c r="AB151" s="69">
        <v>12.6</v>
      </c>
      <c r="AC151" s="69">
        <v>6</v>
      </c>
      <c r="AD151" s="69">
        <v>6.6</v>
      </c>
      <c r="AE151" s="69">
        <v>11</v>
      </c>
      <c r="AF151" s="69">
        <v>4.2</v>
      </c>
      <c r="AG151" s="69">
        <v>14</v>
      </c>
      <c r="AH151" s="69">
        <v>6.2</v>
      </c>
      <c r="AI151" s="69">
        <v>4.5999999999999996</v>
      </c>
      <c r="AJ151" s="69">
        <v>9</v>
      </c>
    </row>
    <row r="152" spans="2:36" x14ac:dyDescent="0.25">
      <c r="B152" s="8">
        <v>151</v>
      </c>
      <c r="C152" s="9" t="s">
        <v>21</v>
      </c>
      <c r="D152" s="10">
        <f t="shared" si="30"/>
        <v>76</v>
      </c>
      <c r="E152" s="1">
        <f t="shared" si="22"/>
        <v>3</v>
      </c>
      <c r="F152" s="1">
        <v>1</v>
      </c>
      <c r="G152" s="69">
        <v>11</v>
      </c>
      <c r="H152" s="69">
        <v>7</v>
      </c>
      <c r="I152" s="69">
        <v>7.4</v>
      </c>
      <c r="J152" s="69">
        <v>8.9</v>
      </c>
      <c r="K152" s="69">
        <v>12.8</v>
      </c>
      <c r="L152" s="69">
        <v>15.2</v>
      </c>
      <c r="M152" s="69">
        <v>6</v>
      </c>
      <c r="N152" s="69"/>
      <c r="O152" s="8">
        <v>151</v>
      </c>
      <c r="P152" s="4">
        <f t="shared" si="23"/>
        <v>13.799999999999999</v>
      </c>
      <c r="Q152" s="4">
        <f t="shared" si="24"/>
        <v>14.2</v>
      </c>
      <c r="R152" s="4">
        <f t="shared" si="25"/>
        <v>15.399999999999999</v>
      </c>
      <c r="S152" s="4">
        <f t="shared" si="26"/>
        <v>24</v>
      </c>
      <c r="T152" s="4">
        <f t="shared" si="27"/>
        <v>13.8</v>
      </c>
      <c r="U152" s="4">
        <f t="shared" si="28"/>
        <v>18.399999999999999</v>
      </c>
      <c r="V152" s="4">
        <f t="shared" si="29"/>
        <v>14.2</v>
      </c>
      <c r="W152" s="69">
        <v>9.1999999999999993</v>
      </c>
      <c r="X152" s="69">
        <v>3.2</v>
      </c>
      <c r="Y152" s="69">
        <v>12.2</v>
      </c>
      <c r="Z152" s="69">
        <v>16</v>
      </c>
      <c r="AA152" s="69">
        <v>7.8</v>
      </c>
      <c r="AB152" s="69">
        <v>13.2</v>
      </c>
      <c r="AC152" s="69">
        <v>6</v>
      </c>
      <c r="AD152" s="69">
        <v>4.5999999999999996</v>
      </c>
      <c r="AE152" s="69">
        <v>11</v>
      </c>
      <c r="AF152" s="69">
        <v>3.2</v>
      </c>
      <c r="AG152" s="69">
        <v>8</v>
      </c>
      <c r="AH152" s="69">
        <v>6</v>
      </c>
      <c r="AI152" s="69">
        <v>5.2</v>
      </c>
      <c r="AJ152" s="69">
        <v>8.1999999999999993</v>
      </c>
    </row>
    <row r="153" spans="2:36" x14ac:dyDescent="0.25">
      <c r="B153" s="8">
        <v>152</v>
      </c>
      <c r="C153" s="9" t="s">
        <v>22</v>
      </c>
      <c r="D153" s="10">
        <f t="shared" si="30"/>
        <v>76</v>
      </c>
      <c r="E153" s="1">
        <f t="shared" si="22"/>
        <v>3</v>
      </c>
      <c r="F153" s="1">
        <v>1</v>
      </c>
      <c r="G153" s="69">
        <v>5.8</v>
      </c>
      <c r="H153" s="69">
        <v>16</v>
      </c>
      <c r="I153" s="69">
        <v>3.8</v>
      </c>
      <c r="J153" s="69">
        <v>9</v>
      </c>
      <c r="K153" s="69">
        <v>8</v>
      </c>
      <c r="L153" s="69">
        <v>5</v>
      </c>
      <c r="M153" s="69">
        <v>11</v>
      </c>
      <c r="N153" s="69"/>
      <c r="O153" s="8">
        <v>152</v>
      </c>
      <c r="P153" s="4">
        <f t="shared" si="23"/>
        <v>15</v>
      </c>
      <c r="Q153" s="4">
        <f t="shared" si="24"/>
        <v>15.5</v>
      </c>
      <c r="R153" s="4">
        <f t="shared" si="25"/>
        <v>19.2</v>
      </c>
      <c r="S153" s="4">
        <f t="shared" si="26"/>
        <v>20</v>
      </c>
      <c r="T153" s="4">
        <f t="shared" si="27"/>
        <v>15.4</v>
      </c>
      <c r="U153" s="4">
        <f t="shared" si="28"/>
        <v>16.600000000000001</v>
      </c>
      <c r="V153" s="4">
        <f t="shared" si="29"/>
        <v>12</v>
      </c>
      <c r="W153" s="69">
        <v>11</v>
      </c>
      <c r="X153" s="69">
        <v>5.5</v>
      </c>
      <c r="Y153" s="69">
        <v>13.6</v>
      </c>
      <c r="Z153" s="69">
        <v>9</v>
      </c>
      <c r="AA153" s="69">
        <v>10</v>
      </c>
      <c r="AB153" s="69">
        <v>11.6</v>
      </c>
      <c r="AC153" s="69">
        <v>4</v>
      </c>
      <c r="AD153" s="69">
        <v>4</v>
      </c>
      <c r="AE153" s="69">
        <v>10</v>
      </c>
      <c r="AF153" s="69">
        <v>5.6</v>
      </c>
      <c r="AG153" s="69">
        <v>11</v>
      </c>
      <c r="AH153" s="69">
        <v>5.4</v>
      </c>
      <c r="AI153" s="69">
        <v>5</v>
      </c>
      <c r="AJ153" s="69">
        <v>8</v>
      </c>
    </row>
    <row r="154" spans="2:36" x14ac:dyDescent="0.25">
      <c r="B154" s="8">
        <v>153</v>
      </c>
      <c r="C154" s="9" t="s">
        <v>21</v>
      </c>
      <c r="D154" s="10">
        <f t="shared" si="30"/>
        <v>77</v>
      </c>
      <c r="E154" s="1">
        <f t="shared" si="22"/>
        <v>3</v>
      </c>
      <c r="F154" s="1">
        <v>1</v>
      </c>
      <c r="G154" s="69">
        <v>13</v>
      </c>
      <c r="H154" s="69">
        <v>5.2</v>
      </c>
      <c r="I154" s="69">
        <v>9.4</v>
      </c>
      <c r="J154" s="69">
        <v>16</v>
      </c>
      <c r="K154" s="69">
        <v>15</v>
      </c>
      <c r="L154" s="69">
        <v>16.7</v>
      </c>
      <c r="M154" s="69">
        <v>4.2</v>
      </c>
      <c r="N154" s="69"/>
      <c r="O154" s="8">
        <v>153</v>
      </c>
      <c r="P154" s="4">
        <f t="shared" si="23"/>
        <v>14.9</v>
      </c>
      <c r="Q154" s="4">
        <f t="shared" si="24"/>
        <v>14.2</v>
      </c>
      <c r="R154" s="4">
        <f t="shared" si="25"/>
        <v>11.4</v>
      </c>
      <c r="S154" s="4">
        <f t="shared" si="26"/>
        <v>20</v>
      </c>
      <c r="T154" s="4">
        <f t="shared" si="27"/>
        <v>5.8</v>
      </c>
      <c r="U154" s="4">
        <f t="shared" si="28"/>
        <v>16</v>
      </c>
      <c r="V154" s="4">
        <f t="shared" si="29"/>
        <v>13.2</v>
      </c>
      <c r="W154" s="69">
        <v>9.3000000000000007</v>
      </c>
      <c r="X154" s="69">
        <v>4</v>
      </c>
      <c r="Y154" s="69">
        <v>8.4</v>
      </c>
      <c r="Z154" s="69">
        <v>15</v>
      </c>
      <c r="AA154" s="125">
        <v>0</v>
      </c>
      <c r="AB154" s="69">
        <v>11</v>
      </c>
      <c r="AC154" s="69">
        <v>5.2</v>
      </c>
      <c r="AD154" s="69">
        <v>5.6</v>
      </c>
      <c r="AE154" s="69">
        <v>10.199999999999999</v>
      </c>
      <c r="AF154" s="69">
        <v>3</v>
      </c>
      <c r="AG154" s="69">
        <v>5</v>
      </c>
      <c r="AH154" s="69">
        <v>5.8</v>
      </c>
      <c r="AI154" s="69">
        <v>5</v>
      </c>
      <c r="AJ154" s="69">
        <v>8</v>
      </c>
    </row>
    <row r="155" spans="2:36" x14ac:dyDescent="0.25">
      <c r="B155" s="8">
        <v>154</v>
      </c>
      <c r="C155" s="9" t="s">
        <v>22</v>
      </c>
      <c r="D155" s="10">
        <f t="shared" si="30"/>
        <v>77</v>
      </c>
      <c r="E155" s="1">
        <f t="shared" si="22"/>
        <v>3</v>
      </c>
      <c r="F155" s="1">
        <v>1</v>
      </c>
      <c r="G155" s="69">
        <v>6</v>
      </c>
      <c r="H155" s="69">
        <v>13</v>
      </c>
      <c r="I155" s="69">
        <v>4</v>
      </c>
      <c r="J155" s="69">
        <v>8</v>
      </c>
      <c r="K155" s="69">
        <v>8</v>
      </c>
      <c r="L155" s="69">
        <v>6</v>
      </c>
      <c r="M155" s="69">
        <v>10</v>
      </c>
      <c r="N155" s="69"/>
      <c r="O155" s="8">
        <v>154</v>
      </c>
      <c r="P155" s="4">
        <f t="shared" si="23"/>
        <v>14.600000000000001</v>
      </c>
      <c r="Q155" s="4">
        <f t="shared" si="24"/>
        <v>14</v>
      </c>
      <c r="R155" s="4">
        <f t="shared" si="25"/>
        <v>8.1999999999999993</v>
      </c>
      <c r="S155" s="4">
        <f t="shared" si="26"/>
        <v>16.600000000000001</v>
      </c>
      <c r="T155" s="4">
        <f t="shared" si="27"/>
        <v>11</v>
      </c>
      <c r="U155" s="4">
        <f t="shared" si="28"/>
        <v>15.6</v>
      </c>
      <c r="V155" s="4">
        <f t="shared" si="29"/>
        <v>13.4</v>
      </c>
      <c r="W155" s="69">
        <v>9.4</v>
      </c>
      <c r="X155" s="69">
        <v>5</v>
      </c>
      <c r="Y155" s="69">
        <v>5</v>
      </c>
      <c r="Z155" s="69">
        <v>10.199999999999999</v>
      </c>
      <c r="AA155" s="69">
        <v>11</v>
      </c>
      <c r="AB155" s="69">
        <v>11</v>
      </c>
      <c r="AC155" s="69">
        <v>4</v>
      </c>
      <c r="AD155" s="69">
        <v>5.2</v>
      </c>
      <c r="AE155" s="69">
        <v>9</v>
      </c>
      <c r="AF155" s="69">
        <v>3.2</v>
      </c>
      <c r="AG155" s="69">
        <v>6.4</v>
      </c>
      <c r="AH155" s="125">
        <v>0</v>
      </c>
      <c r="AI155" s="69">
        <v>4.5999999999999996</v>
      </c>
      <c r="AJ155" s="69">
        <v>9.4</v>
      </c>
    </row>
    <row r="156" spans="2:36" x14ac:dyDescent="0.25">
      <c r="B156" s="8">
        <v>155</v>
      </c>
      <c r="C156" s="9" t="s">
        <v>21</v>
      </c>
      <c r="D156" s="10">
        <f t="shared" si="30"/>
        <v>78</v>
      </c>
      <c r="E156" s="1">
        <f t="shared" si="22"/>
        <v>3</v>
      </c>
      <c r="F156" s="1">
        <v>1</v>
      </c>
      <c r="G156" s="69">
        <v>11.8</v>
      </c>
      <c r="H156" s="69">
        <v>8.6</v>
      </c>
      <c r="I156" s="114">
        <v>10.199999999999999</v>
      </c>
      <c r="J156" s="69">
        <v>13.6</v>
      </c>
      <c r="K156" s="69">
        <v>13</v>
      </c>
      <c r="L156" s="69">
        <v>12</v>
      </c>
      <c r="M156" s="69">
        <v>7.2</v>
      </c>
      <c r="N156" s="69"/>
      <c r="O156" s="8">
        <v>155</v>
      </c>
      <c r="P156" s="4">
        <f t="shared" si="23"/>
        <v>13.399999999999999</v>
      </c>
      <c r="Q156" s="4">
        <f t="shared" si="24"/>
        <v>14.8</v>
      </c>
      <c r="R156" s="4">
        <f t="shared" si="25"/>
        <v>12</v>
      </c>
      <c r="S156" s="4">
        <f t="shared" si="26"/>
        <v>18.2</v>
      </c>
      <c r="T156" s="4">
        <f t="shared" si="27"/>
        <v>16.399999999999999</v>
      </c>
      <c r="U156" s="4">
        <f t="shared" si="28"/>
        <v>18</v>
      </c>
      <c r="V156" s="4">
        <f t="shared" si="29"/>
        <v>15.4</v>
      </c>
      <c r="W156" s="69">
        <v>8.6</v>
      </c>
      <c r="X156" s="69">
        <v>4</v>
      </c>
      <c r="Y156" s="69">
        <v>8.8000000000000007</v>
      </c>
      <c r="Z156" s="69">
        <v>13.4</v>
      </c>
      <c r="AA156" s="69">
        <v>10.8</v>
      </c>
      <c r="AB156" s="69">
        <v>11</v>
      </c>
      <c r="AC156" s="69">
        <v>5</v>
      </c>
      <c r="AD156" s="69">
        <v>4.8</v>
      </c>
      <c r="AE156" s="69">
        <v>10.8</v>
      </c>
      <c r="AF156" s="69">
        <v>3.2</v>
      </c>
      <c r="AG156" s="69">
        <v>4.8</v>
      </c>
      <c r="AH156" s="69">
        <v>5.6</v>
      </c>
      <c r="AI156" s="69">
        <v>7</v>
      </c>
      <c r="AJ156" s="69">
        <v>10.4</v>
      </c>
    </row>
    <row r="157" spans="2:36" x14ac:dyDescent="0.25">
      <c r="B157" s="8">
        <v>156</v>
      </c>
      <c r="C157" s="9" t="s">
        <v>22</v>
      </c>
      <c r="D157" s="10">
        <f t="shared" si="30"/>
        <v>78</v>
      </c>
      <c r="E157" s="1">
        <f t="shared" si="22"/>
        <v>3</v>
      </c>
      <c r="F157" s="1">
        <v>1</v>
      </c>
      <c r="G157" s="69">
        <v>6</v>
      </c>
      <c r="H157" s="69">
        <v>15.5</v>
      </c>
      <c r="I157" s="69">
        <v>4.8</v>
      </c>
      <c r="J157" s="69">
        <v>7</v>
      </c>
      <c r="K157" s="69">
        <v>6</v>
      </c>
      <c r="L157" s="69">
        <v>11.6</v>
      </c>
      <c r="M157" s="69">
        <v>10</v>
      </c>
      <c r="N157" s="69"/>
      <c r="O157" s="8">
        <v>156</v>
      </c>
      <c r="P157" s="4">
        <f t="shared" si="23"/>
        <v>14.2</v>
      </c>
      <c r="Q157" s="4">
        <f t="shared" si="24"/>
        <v>14</v>
      </c>
      <c r="R157" s="4">
        <f t="shared" si="25"/>
        <v>7.3999999999999995</v>
      </c>
      <c r="S157" s="4">
        <f t="shared" si="26"/>
        <v>21.5</v>
      </c>
      <c r="T157" s="4">
        <f t="shared" si="27"/>
        <v>16.2</v>
      </c>
      <c r="U157" s="4">
        <f t="shared" si="28"/>
        <v>18.2</v>
      </c>
      <c r="V157" s="4">
        <f t="shared" si="29"/>
        <v>14.4</v>
      </c>
      <c r="W157" s="69">
        <v>9.1999999999999993</v>
      </c>
      <c r="X157" s="69">
        <v>5</v>
      </c>
      <c r="Y157" s="69">
        <v>5.6</v>
      </c>
      <c r="Z157" s="69">
        <v>15.5</v>
      </c>
      <c r="AA157" s="69">
        <v>10.6</v>
      </c>
      <c r="AB157" s="69">
        <v>11</v>
      </c>
      <c r="AC157" s="69">
        <v>5.4</v>
      </c>
      <c r="AD157" s="69">
        <v>5</v>
      </c>
      <c r="AE157" s="69">
        <v>9</v>
      </c>
      <c r="AF157" s="69">
        <v>1.8</v>
      </c>
      <c r="AG157" s="69">
        <v>6</v>
      </c>
      <c r="AH157" s="69">
        <v>5.6</v>
      </c>
      <c r="AI157" s="69">
        <v>7.2</v>
      </c>
      <c r="AJ157" s="69">
        <v>9</v>
      </c>
    </row>
    <row r="158" spans="2:36" x14ac:dyDescent="0.25">
      <c r="B158" s="8">
        <v>157</v>
      </c>
      <c r="C158" s="9" t="s">
        <v>21</v>
      </c>
      <c r="D158" s="10">
        <f t="shared" si="30"/>
        <v>79</v>
      </c>
      <c r="E158" s="1">
        <f t="shared" si="22"/>
        <v>3</v>
      </c>
      <c r="F158" s="1">
        <v>1</v>
      </c>
      <c r="G158" s="69">
        <v>12</v>
      </c>
      <c r="H158" s="69">
        <v>8.4</v>
      </c>
      <c r="I158" s="69">
        <v>9.8000000000000007</v>
      </c>
      <c r="J158" s="69">
        <v>15</v>
      </c>
      <c r="K158" s="69">
        <v>12</v>
      </c>
      <c r="L158" s="69">
        <v>14.2</v>
      </c>
      <c r="M158" s="69">
        <v>5.2</v>
      </c>
      <c r="N158" s="69"/>
      <c r="O158" s="8">
        <v>157</v>
      </c>
      <c r="P158" s="4">
        <f t="shared" si="23"/>
        <v>11</v>
      </c>
      <c r="Q158" s="4">
        <f t="shared" si="24"/>
        <v>15</v>
      </c>
      <c r="R158" s="4">
        <f t="shared" si="25"/>
        <v>12.2</v>
      </c>
      <c r="S158" s="4">
        <f t="shared" si="26"/>
        <v>31.9</v>
      </c>
      <c r="T158" s="4">
        <f t="shared" si="27"/>
        <v>18</v>
      </c>
      <c r="U158" s="4">
        <f t="shared" si="28"/>
        <v>18.600000000000001</v>
      </c>
      <c r="V158" s="4">
        <f t="shared" si="29"/>
        <v>13.8</v>
      </c>
      <c r="W158" s="69">
        <v>7</v>
      </c>
      <c r="X158" s="69">
        <v>5</v>
      </c>
      <c r="Y158" s="69">
        <v>7</v>
      </c>
      <c r="Z158" s="69">
        <v>15.4</v>
      </c>
      <c r="AA158" s="69">
        <v>10.8</v>
      </c>
      <c r="AB158" s="69">
        <v>11.6</v>
      </c>
      <c r="AC158" s="69">
        <v>4.8</v>
      </c>
      <c r="AD158" s="69">
        <v>4</v>
      </c>
      <c r="AE158" s="69">
        <v>10</v>
      </c>
      <c r="AF158" s="69">
        <v>5.2</v>
      </c>
      <c r="AG158" s="69">
        <v>16.5</v>
      </c>
      <c r="AH158" s="69">
        <v>7.2</v>
      </c>
      <c r="AI158" s="69">
        <v>7</v>
      </c>
      <c r="AJ158" s="69">
        <v>9</v>
      </c>
    </row>
    <row r="159" spans="2:36" x14ac:dyDescent="0.25">
      <c r="B159" s="8">
        <v>158</v>
      </c>
      <c r="C159" s="9" t="s">
        <v>22</v>
      </c>
      <c r="D159" s="10">
        <f t="shared" si="30"/>
        <v>79</v>
      </c>
      <c r="E159" s="1">
        <f t="shared" si="22"/>
        <v>3</v>
      </c>
      <c r="F159" s="1">
        <v>1</v>
      </c>
      <c r="G159" s="115">
        <v>8</v>
      </c>
      <c r="H159" s="69">
        <v>16.399999999999999</v>
      </c>
      <c r="I159" s="69">
        <v>3.8</v>
      </c>
      <c r="J159" s="69">
        <v>7</v>
      </c>
      <c r="K159" s="69">
        <v>6</v>
      </c>
      <c r="L159" s="69">
        <v>9.4</v>
      </c>
      <c r="M159" s="69">
        <v>10.8</v>
      </c>
      <c r="N159" s="69"/>
      <c r="O159" s="8">
        <v>158</v>
      </c>
      <c r="P159" s="4">
        <f t="shared" si="23"/>
        <v>11.4</v>
      </c>
      <c r="Q159" s="4">
        <f t="shared" si="24"/>
        <v>14.399999999999999</v>
      </c>
      <c r="R159" s="4">
        <f t="shared" si="25"/>
        <v>9.1999999999999993</v>
      </c>
      <c r="S159" s="4">
        <f t="shared" si="26"/>
        <v>19.2</v>
      </c>
      <c r="T159" s="4">
        <f t="shared" si="27"/>
        <v>18.8</v>
      </c>
      <c r="U159" s="4">
        <f t="shared" si="28"/>
        <v>17.600000000000001</v>
      </c>
      <c r="V159" s="4">
        <f t="shared" si="29"/>
        <v>14.600000000000001</v>
      </c>
      <c r="W159" s="69">
        <v>8</v>
      </c>
      <c r="X159" s="69">
        <v>5.2</v>
      </c>
      <c r="Y159" s="69">
        <v>6</v>
      </c>
      <c r="Z159" s="69">
        <v>14.4</v>
      </c>
      <c r="AA159" s="69">
        <v>12.6</v>
      </c>
      <c r="AB159" s="69">
        <v>9.1999999999999993</v>
      </c>
      <c r="AC159" s="69">
        <v>4.8</v>
      </c>
      <c r="AD159" s="69">
        <v>3.4</v>
      </c>
      <c r="AE159" s="69">
        <v>9.1999999999999993</v>
      </c>
      <c r="AF159" s="69">
        <v>3.2</v>
      </c>
      <c r="AG159" s="69">
        <v>4.8</v>
      </c>
      <c r="AH159" s="69">
        <v>6.2</v>
      </c>
      <c r="AI159" s="69">
        <v>8.4</v>
      </c>
      <c r="AJ159" s="69">
        <v>9.8000000000000007</v>
      </c>
    </row>
    <row r="160" spans="2:36" x14ac:dyDescent="0.25">
      <c r="B160" s="8">
        <v>159</v>
      </c>
      <c r="C160" s="9" t="s">
        <v>21</v>
      </c>
      <c r="D160" s="10">
        <f t="shared" si="30"/>
        <v>80</v>
      </c>
      <c r="E160" s="1">
        <f t="shared" si="22"/>
        <v>3</v>
      </c>
      <c r="F160" s="1">
        <v>1</v>
      </c>
      <c r="G160" s="69">
        <v>17</v>
      </c>
      <c r="H160" s="69">
        <v>7.4</v>
      </c>
      <c r="I160" s="69">
        <v>9.1999999999999993</v>
      </c>
      <c r="J160" s="69">
        <v>15</v>
      </c>
      <c r="K160" s="69">
        <v>10</v>
      </c>
      <c r="L160" s="69">
        <v>17</v>
      </c>
      <c r="M160" s="69">
        <v>5</v>
      </c>
      <c r="N160" s="69"/>
      <c r="O160" s="8">
        <v>159</v>
      </c>
      <c r="P160" s="4">
        <f t="shared" si="23"/>
        <v>13</v>
      </c>
      <c r="Q160" s="4">
        <f t="shared" si="24"/>
        <v>14.4</v>
      </c>
      <c r="R160" s="4">
        <f t="shared" si="25"/>
        <v>9.3000000000000007</v>
      </c>
      <c r="S160" s="4">
        <f t="shared" si="26"/>
        <v>17.600000000000001</v>
      </c>
      <c r="T160" s="4">
        <f t="shared" si="27"/>
        <v>19</v>
      </c>
      <c r="U160" s="4">
        <f t="shared" si="28"/>
        <v>17.5</v>
      </c>
      <c r="V160" s="4">
        <f t="shared" si="29"/>
        <v>14.8</v>
      </c>
      <c r="W160" s="69">
        <v>9</v>
      </c>
      <c r="X160" s="69">
        <v>5</v>
      </c>
      <c r="Y160" s="69">
        <v>6.4</v>
      </c>
      <c r="Z160" s="69">
        <v>11.6</v>
      </c>
      <c r="AA160" s="69">
        <v>12</v>
      </c>
      <c r="AB160" s="69">
        <v>11.7</v>
      </c>
      <c r="AC160" s="69">
        <v>5</v>
      </c>
      <c r="AD160" s="69">
        <v>4</v>
      </c>
      <c r="AE160" s="114">
        <v>9.4</v>
      </c>
      <c r="AF160" s="69">
        <v>2.9</v>
      </c>
      <c r="AG160" s="69">
        <v>6</v>
      </c>
      <c r="AH160" s="69">
        <v>7</v>
      </c>
      <c r="AI160" s="69">
        <v>5.8</v>
      </c>
      <c r="AJ160" s="69">
        <v>9.8000000000000007</v>
      </c>
    </row>
    <row r="161" spans="2:36" x14ac:dyDescent="0.25">
      <c r="B161" s="8">
        <v>160</v>
      </c>
      <c r="C161" s="9" t="s">
        <v>22</v>
      </c>
      <c r="D161" s="10">
        <f t="shared" si="30"/>
        <v>80</v>
      </c>
      <c r="E161" s="1">
        <f t="shared" si="22"/>
        <v>3</v>
      </c>
      <c r="F161" s="1">
        <v>1</v>
      </c>
      <c r="G161" s="69">
        <v>6.8</v>
      </c>
      <c r="H161" s="69">
        <v>15.4</v>
      </c>
      <c r="I161" s="69">
        <v>5.2</v>
      </c>
      <c r="J161" s="69">
        <v>10</v>
      </c>
      <c r="K161" s="69">
        <v>4.8</v>
      </c>
      <c r="L161" s="69">
        <v>6.8</v>
      </c>
      <c r="M161" s="69">
        <v>10.8</v>
      </c>
      <c r="N161" s="69"/>
      <c r="O161" s="8">
        <v>160</v>
      </c>
      <c r="P161" s="4">
        <f t="shared" si="23"/>
        <v>10.4</v>
      </c>
      <c r="Q161" s="4">
        <f t="shared" si="24"/>
        <v>18.2</v>
      </c>
      <c r="R161" s="4">
        <f t="shared" si="25"/>
        <v>6.4</v>
      </c>
      <c r="S161" s="4">
        <f t="shared" si="26"/>
        <v>21.2</v>
      </c>
      <c r="T161" s="4">
        <f t="shared" si="27"/>
        <v>19.2</v>
      </c>
      <c r="U161" s="4">
        <f t="shared" si="28"/>
        <v>15.399999999999999</v>
      </c>
      <c r="V161" s="4">
        <f t="shared" si="29"/>
        <v>14.4</v>
      </c>
      <c r="W161" s="69">
        <v>6.4</v>
      </c>
      <c r="X161" s="69">
        <v>5.2</v>
      </c>
      <c r="Y161" s="69">
        <v>6.4</v>
      </c>
      <c r="Z161" s="69">
        <v>16.2</v>
      </c>
      <c r="AA161" s="69">
        <v>12.6</v>
      </c>
      <c r="AB161" s="69">
        <v>10.199999999999999</v>
      </c>
      <c r="AC161" s="69">
        <v>5</v>
      </c>
      <c r="AD161" s="69">
        <v>4</v>
      </c>
      <c r="AE161" s="69">
        <v>13</v>
      </c>
      <c r="AF161" s="125">
        <v>0</v>
      </c>
      <c r="AG161" s="69">
        <v>5</v>
      </c>
      <c r="AH161" s="69">
        <v>6.6</v>
      </c>
      <c r="AI161" s="69">
        <v>5.2</v>
      </c>
      <c r="AJ161" s="69">
        <v>9.4</v>
      </c>
    </row>
    <row r="162" spans="2:36" x14ac:dyDescent="0.25">
      <c r="B162" s="8">
        <v>161</v>
      </c>
      <c r="C162" s="9" t="s">
        <v>21</v>
      </c>
      <c r="D162" s="10">
        <f t="shared" si="30"/>
        <v>81</v>
      </c>
      <c r="E162" s="1">
        <f t="shared" si="22"/>
        <v>3</v>
      </c>
      <c r="F162" s="1">
        <v>1</v>
      </c>
      <c r="G162" s="69">
        <v>11</v>
      </c>
      <c r="H162" s="69">
        <v>5.8</v>
      </c>
      <c r="I162" s="69">
        <v>9.8000000000000007</v>
      </c>
      <c r="J162" s="69">
        <v>15</v>
      </c>
      <c r="K162" s="69">
        <v>11</v>
      </c>
      <c r="L162" s="69">
        <v>14</v>
      </c>
      <c r="M162" s="69">
        <v>5.2</v>
      </c>
      <c r="N162" s="69"/>
      <c r="O162" s="8">
        <v>161</v>
      </c>
      <c r="P162" s="4">
        <f t="shared" si="23"/>
        <v>15.4</v>
      </c>
      <c r="Q162" s="4">
        <f t="shared" si="24"/>
        <v>15</v>
      </c>
      <c r="R162" s="4">
        <f t="shared" si="25"/>
        <v>11.6</v>
      </c>
      <c r="S162" s="4">
        <f t="shared" si="26"/>
        <v>24.2</v>
      </c>
      <c r="T162" s="4">
        <f t="shared" si="27"/>
        <v>19.399999999999999</v>
      </c>
      <c r="U162" s="4">
        <f t="shared" si="28"/>
        <v>18</v>
      </c>
      <c r="V162" s="4">
        <f t="shared" si="29"/>
        <v>15</v>
      </c>
      <c r="W162" s="69">
        <v>9</v>
      </c>
      <c r="X162" s="69">
        <v>5</v>
      </c>
      <c r="Y162" s="69">
        <v>8.1999999999999993</v>
      </c>
      <c r="Z162" s="69">
        <v>17</v>
      </c>
      <c r="AA162" s="69">
        <v>12.4</v>
      </c>
      <c r="AB162" s="69">
        <v>12</v>
      </c>
      <c r="AC162" s="69">
        <v>6</v>
      </c>
      <c r="AD162" s="69">
        <v>6.4</v>
      </c>
      <c r="AE162" s="69">
        <v>10</v>
      </c>
      <c r="AF162" s="69">
        <v>3.4</v>
      </c>
      <c r="AG162" s="69">
        <v>7.2</v>
      </c>
      <c r="AH162" s="69">
        <v>7</v>
      </c>
      <c r="AI162" s="69">
        <v>6</v>
      </c>
      <c r="AJ162" s="69">
        <v>9</v>
      </c>
    </row>
    <row r="163" spans="2:36" x14ac:dyDescent="0.25">
      <c r="B163" s="8">
        <v>162</v>
      </c>
      <c r="C163" s="9" t="s">
        <v>22</v>
      </c>
      <c r="D163" s="10">
        <f t="shared" si="30"/>
        <v>81</v>
      </c>
      <c r="E163" s="1">
        <f t="shared" si="22"/>
        <v>3</v>
      </c>
      <c r="F163" s="1">
        <v>1</v>
      </c>
      <c r="G163" s="69">
        <v>6.4</v>
      </c>
      <c r="H163" s="69">
        <v>13</v>
      </c>
      <c r="I163" s="69">
        <v>3.8</v>
      </c>
      <c r="J163" s="69">
        <v>9</v>
      </c>
      <c r="K163" s="69">
        <v>7</v>
      </c>
      <c r="L163" s="69">
        <v>5.4</v>
      </c>
      <c r="M163" s="69">
        <v>9</v>
      </c>
      <c r="N163" s="69"/>
      <c r="O163" s="8">
        <v>162</v>
      </c>
      <c r="P163" s="4">
        <f t="shared" si="23"/>
        <v>13.8</v>
      </c>
      <c r="Q163" s="4">
        <f t="shared" si="24"/>
        <v>19</v>
      </c>
      <c r="R163" s="4">
        <f t="shared" si="25"/>
        <v>8.8000000000000007</v>
      </c>
      <c r="S163" s="4">
        <f t="shared" si="26"/>
        <v>24</v>
      </c>
      <c r="T163" s="4">
        <f t="shared" si="27"/>
        <v>16.399999999999999</v>
      </c>
      <c r="U163" s="4">
        <f t="shared" si="28"/>
        <v>17.600000000000001</v>
      </c>
      <c r="V163" s="4">
        <f t="shared" si="29"/>
        <v>15</v>
      </c>
      <c r="W163" s="69">
        <v>8.8000000000000007</v>
      </c>
      <c r="X163" s="69">
        <v>6</v>
      </c>
      <c r="Y163" s="69">
        <v>5.6</v>
      </c>
      <c r="Z163" s="69">
        <v>16</v>
      </c>
      <c r="AA163" s="69">
        <v>10.4</v>
      </c>
      <c r="AB163" s="69">
        <v>11.8</v>
      </c>
      <c r="AC163" s="69">
        <v>4.8</v>
      </c>
      <c r="AD163" s="69">
        <v>5</v>
      </c>
      <c r="AE163" s="69">
        <v>13</v>
      </c>
      <c r="AF163" s="69">
        <v>3.2</v>
      </c>
      <c r="AG163" s="69">
        <v>8</v>
      </c>
      <c r="AH163" s="69">
        <v>6</v>
      </c>
      <c r="AI163" s="69">
        <v>5.8</v>
      </c>
      <c r="AJ163" s="69">
        <v>10.199999999999999</v>
      </c>
    </row>
    <row r="164" spans="2:36" x14ac:dyDescent="0.25">
      <c r="B164" s="8">
        <v>163</v>
      </c>
      <c r="C164" s="9" t="s">
        <v>21</v>
      </c>
      <c r="D164" s="10">
        <f t="shared" si="30"/>
        <v>82</v>
      </c>
      <c r="E164" s="1">
        <f t="shared" si="22"/>
        <v>3</v>
      </c>
      <c r="F164" s="1">
        <v>1</v>
      </c>
      <c r="G164" s="69">
        <v>5.4</v>
      </c>
      <c r="H164" s="69">
        <v>7</v>
      </c>
      <c r="I164" s="69">
        <v>9.8000000000000007</v>
      </c>
      <c r="J164" s="69">
        <v>18</v>
      </c>
      <c r="K164" s="69">
        <v>12.6</v>
      </c>
      <c r="L164" s="69">
        <v>16.100000000000001</v>
      </c>
      <c r="M164" s="69">
        <v>5.2</v>
      </c>
      <c r="N164" s="69"/>
      <c r="O164" s="8">
        <v>163</v>
      </c>
      <c r="P164" s="4">
        <f t="shared" si="23"/>
        <v>11.4</v>
      </c>
      <c r="Q164" s="4">
        <f t="shared" si="24"/>
        <v>17.2</v>
      </c>
      <c r="R164" s="4">
        <f t="shared" si="25"/>
        <v>9.1999999999999993</v>
      </c>
      <c r="S164" s="4">
        <f t="shared" si="26"/>
        <v>19</v>
      </c>
      <c r="T164" s="4">
        <f t="shared" si="27"/>
        <v>17.399999999999999</v>
      </c>
      <c r="U164" s="4">
        <f t="shared" si="28"/>
        <v>14.2</v>
      </c>
      <c r="V164" s="4">
        <f t="shared" si="29"/>
        <v>14</v>
      </c>
      <c r="W164" s="69">
        <v>8</v>
      </c>
      <c r="X164" s="69">
        <v>5.2</v>
      </c>
      <c r="Y164" s="69">
        <v>6</v>
      </c>
      <c r="Z164" s="69">
        <v>10.8</v>
      </c>
      <c r="AA164" s="69">
        <v>10</v>
      </c>
      <c r="AB164" s="69">
        <v>9</v>
      </c>
      <c r="AC164" s="69">
        <v>4.4000000000000004</v>
      </c>
      <c r="AD164" s="69">
        <v>3.4</v>
      </c>
      <c r="AE164" s="69">
        <v>12</v>
      </c>
      <c r="AF164" s="69">
        <v>3.2</v>
      </c>
      <c r="AG164" s="69">
        <v>8.1999999999999993</v>
      </c>
      <c r="AH164" s="69">
        <v>7.4</v>
      </c>
      <c r="AI164" s="69">
        <v>5.2</v>
      </c>
      <c r="AJ164" s="69">
        <v>9.6</v>
      </c>
    </row>
    <row r="165" spans="2:36" x14ac:dyDescent="0.25">
      <c r="B165" s="8">
        <v>164</v>
      </c>
      <c r="C165" s="9" t="s">
        <v>22</v>
      </c>
      <c r="D165" s="10">
        <f t="shared" si="30"/>
        <v>82</v>
      </c>
      <c r="E165" s="1">
        <f t="shared" si="22"/>
        <v>3</v>
      </c>
      <c r="F165" s="1">
        <v>1</v>
      </c>
      <c r="G165" s="69">
        <v>9.1999999999999993</v>
      </c>
      <c r="H165" s="69">
        <v>11</v>
      </c>
      <c r="I165" s="69">
        <v>4.4000000000000004</v>
      </c>
      <c r="J165" s="69">
        <v>6</v>
      </c>
      <c r="K165" s="69">
        <v>7</v>
      </c>
      <c r="L165" s="69">
        <v>7.8</v>
      </c>
      <c r="M165" s="69">
        <v>9.4</v>
      </c>
      <c r="N165" s="69"/>
      <c r="O165" s="8">
        <v>164</v>
      </c>
      <c r="P165" s="4">
        <f t="shared" si="23"/>
        <v>12.4</v>
      </c>
      <c r="Q165" s="4">
        <f t="shared" si="24"/>
        <v>18</v>
      </c>
      <c r="R165" s="4">
        <f t="shared" si="25"/>
        <v>11</v>
      </c>
      <c r="S165" s="4">
        <f t="shared" si="26"/>
        <v>19</v>
      </c>
      <c r="T165" s="4">
        <f t="shared" si="27"/>
        <v>19</v>
      </c>
      <c r="U165" s="4">
        <f t="shared" si="28"/>
        <v>15.4</v>
      </c>
      <c r="V165" s="4">
        <f t="shared" si="29"/>
        <v>11.399999999999999</v>
      </c>
      <c r="W165" s="69">
        <v>8</v>
      </c>
      <c r="X165" s="69">
        <v>6</v>
      </c>
      <c r="Y165" s="69">
        <v>9</v>
      </c>
      <c r="Z165" s="69">
        <v>13</v>
      </c>
      <c r="AA165" s="69">
        <v>12</v>
      </c>
      <c r="AB165" s="69">
        <v>10.4</v>
      </c>
      <c r="AC165" s="69">
        <v>4.5999999999999996</v>
      </c>
      <c r="AD165" s="69">
        <v>4.4000000000000004</v>
      </c>
      <c r="AE165" s="69">
        <v>12</v>
      </c>
      <c r="AF165" s="69">
        <v>2</v>
      </c>
      <c r="AG165" s="69">
        <v>6</v>
      </c>
      <c r="AH165" s="69">
        <v>7</v>
      </c>
      <c r="AI165" s="69">
        <v>5</v>
      </c>
      <c r="AJ165" s="69">
        <v>6.8</v>
      </c>
    </row>
    <row r="166" spans="2:36" x14ac:dyDescent="0.25">
      <c r="B166" s="8">
        <v>165</v>
      </c>
      <c r="C166" s="9" t="s">
        <v>21</v>
      </c>
      <c r="D166" s="10">
        <f t="shared" si="30"/>
        <v>83</v>
      </c>
      <c r="E166" s="1">
        <f t="shared" si="22"/>
        <v>3</v>
      </c>
      <c r="F166" s="1">
        <v>1</v>
      </c>
      <c r="G166" s="69">
        <v>10</v>
      </c>
      <c r="H166" s="69">
        <v>8</v>
      </c>
      <c r="I166" s="69">
        <v>9</v>
      </c>
      <c r="J166" s="69">
        <v>15.2</v>
      </c>
      <c r="K166" s="69">
        <v>12</v>
      </c>
      <c r="L166" s="69">
        <v>14.4</v>
      </c>
      <c r="M166" s="69">
        <v>6</v>
      </c>
      <c r="N166" s="69"/>
      <c r="O166" s="8">
        <v>165</v>
      </c>
      <c r="P166" s="4">
        <f t="shared" si="23"/>
        <v>13</v>
      </c>
      <c r="Q166" s="4">
        <f t="shared" si="24"/>
        <v>18.8</v>
      </c>
      <c r="R166" s="4">
        <f t="shared" si="25"/>
        <v>6</v>
      </c>
      <c r="S166" s="4">
        <f t="shared" si="26"/>
        <v>18.399999999999999</v>
      </c>
      <c r="T166" s="4">
        <f t="shared" si="27"/>
        <v>15.6</v>
      </c>
      <c r="U166" s="4">
        <f t="shared" si="28"/>
        <v>14.2</v>
      </c>
      <c r="V166" s="4">
        <f t="shared" si="29"/>
        <v>13</v>
      </c>
      <c r="W166" s="69">
        <v>9</v>
      </c>
      <c r="X166" s="69">
        <v>5.8</v>
      </c>
      <c r="Y166" s="69">
        <v>6</v>
      </c>
      <c r="Z166" s="69">
        <v>12.4</v>
      </c>
      <c r="AA166" s="69">
        <v>10.6</v>
      </c>
      <c r="AB166" s="69">
        <v>10</v>
      </c>
      <c r="AC166" s="69">
        <v>4.5999999999999996</v>
      </c>
      <c r="AD166" s="69">
        <v>4</v>
      </c>
      <c r="AE166" s="69">
        <v>13</v>
      </c>
      <c r="AF166" s="125">
        <v>0</v>
      </c>
      <c r="AG166" s="69">
        <v>6</v>
      </c>
      <c r="AH166" s="69">
        <v>5</v>
      </c>
      <c r="AI166" s="69">
        <v>4.2</v>
      </c>
      <c r="AJ166" s="69">
        <v>8.4</v>
      </c>
    </row>
    <row r="167" spans="2:36" x14ac:dyDescent="0.25">
      <c r="B167" s="8">
        <v>166</v>
      </c>
      <c r="C167" s="9" t="s">
        <v>22</v>
      </c>
      <c r="D167" s="10">
        <f t="shared" si="30"/>
        <v>83</v>
      </c>
      <c r="E167" s="1">
        <f t="shared" si="22"/>
        <v>3</v>
      </c>
      <c r="F167" s="1">
        <v>1</v>
      </c>
      <c r="G167" s="69">
        <v>6.4</v>
      </c>
      <c r="H167" s="69">
        <v>14</v>
      </c>
      <c r="I167" s="69">
        <v>5.8</v>
      </c>
      <c r="J167" s="69">
        <v>8.1999999999999993</v>
      </c>
      <c r="K167" s="69">
        <v>8</v>
      </c>
      <c r="L167" s="69">
        <v>6</v>
      </c>
      <c r="M167" s="69">
        <v>10</v>
      </c>
      <c r="N167" s="69"/>
      <c r="O167" s="8">
        <v>166</v>
      </c>
      <c r="P167" s="4">
        <f t="shared" si="23"/>
        <v>14.6</v>
      </c>
      <c r="Q167" s="4">
        <f t="shared" si="24"/>
        <v>16.600000000000001</v>
      </c>
      <c r="R167" s="4">
        <f t="shared" si="25"/>
        <v>7.6</v>
      </c>
      <c r="S167" s="4">
        <f t="shared" si="26"/>
        <v>17.600000000000001</v>
      </c>
      <c r="T167" s="4">
        <f t="shared" si="27"/>
        <v>18.399999999999999</v>
      </c>
      <c r="U167" s="4">
        <f t="shared" si="28"/>
        <v>16.799999999999997</v>
      </c>
      <c r="V167" s="4">
        <f t="shared" si="29"/>
        <v>13.6</v>
      </c>
      <c r="W167" s="69">
        <v>8.6</v>
      </c>
      <c r="X167" s="69">
        <v>4.5999999999999996</v>
      </c>
      <c r="Y167" s="69">
        <v>4.5999999999999996</v>
      </c>
      <c r="Z167" s="69">
        <v>13.2</v>
      </c>
      <c r="AA167" s="69">
        <v>11</v>
      </c>
      <c r="AB167" s="69">
        <v>11.2</v>
      </c>
      <c r="AC167" s="69">
        <v>4.4000000000000004</v>
      </c>
      <c r="AD167" s="69">
        <v>6</v>
      </c>
      <c r="AE167" s="69">
        <v>12</v>
      </c>
      <c r="AF167" s="69">
        <v>3</v>
      </c>
      <c r="AG167" s="69">
        <v>4.4000000000000004</v>
      </c>
      <c r="AH167" s="69">
        <v>7.4</v>
      </c>
      <c r="AI167" s="69">
        <v>5.6</v>
      </c>
      <c r="AJ167" s="69">
        <v>9.1999999999999993</v>
      </c>
    </row>
    <row r="168" spans="2:36" x14ac:dyDescent="0.25">
      <c r="B168" s="8">
        <v>167</v>
      </c>
      <c r="C168" s="9" t="s">
        <v>21</v>
      </c>
      <c r="D168" s="10">
        <f t="shared" si="30"/>
        <v>84</v>
      </c>
      <c r="E168" s="1">
        <f t="shared" si="22"/>
        <v>3</v>
      </c>
      <c r="F168" s="1">
        <v>1</v>
      </c>
      <c r="G168" s="69">
        <v>10.5</v>
      </c>
      <c r="H168" s="69">
        <v>7.1</v>
      </c>
      <c r="I168" s="69">
        <v>9.4</v>
      </c>
      <c r="J168" s="69">
        <v>17</v>
      </c>
      <c r="K168" s="69">
        <v>12</v>
      </c>
      <c r="L168" s="69">
        <v>17.2</v>
      </c>
      <c r="M168" s="69">
        <v>7</v>
      </c>
      <c r="N168" s="69"/>
      <c r="O168" s="8">
        <v>167</v>
      </c>
      <c r="P168" s="4">
        <f t="shared" si="23"/>
        <v>15</v>
      </c>
      <c r="Q168" s="4">
        <f t="shared" si="24"/>
        <v>18</v>
      </c>
      <c r="R168" s="4">
        <f t="shared" si="25"/>
        <v>12.4</v>
      </c>
      <c r="S168" s="4">
        <f t="shared" si="26"/>
        <v>26</v>
      </c>
      <c r="T168" s="4">
        <f t="shared" si="27"/>
        <v>19</v>
      </c>
      <c r="U168" s="4">
        <f t="shared" si="28"/>
        <v>15.4</v>
      </c>
      <c r="V168" s="4">
        <f t="shared" si="29"/>
        <v>13</v>
      </c>
      <c r="W168" s="69">
        <v>10</v>
      </c>
      <c r="X168" s="69">
        <v>6</v>
      </c>
      <c r="Y168" s="69">
        <v>9.4</v>
      </c>
      <c r="Z168" s="69">
        <v>16</v>
      </c>
      <c r="AA168" s="69">
        <v>13</v>
      </c>
      <c r="AB168" s="69">
        <v>11.4</v>
      </c>
      <c r="AC168" s="69">
        <v>4.4000000000000004</v>
      </c>
      <c r="AD168" s="69">
        <v>5</v>
      </c>
      <c r="AE168" s="69">
        <v>12</v>
      </c>
      <c r="AF168" s="69">
        <v>3</v>
      </c>
      <c r="AG168" s="69">
        <v>10</v>
      </c>
      <c r="AH168" s="69">
        <v>6</v>
      </c>
      <c r="AI168" s="69">
        <v>4</v>
      </c>
      <c r="AJ168" s="69">
        <v>8.6</v>
      </c>
    </row>
    <row r="169" spans="2:36" x14ac:dyDescent="0.25">
      <c r="B169" s="8">
        <v>168</v>
      </c>
      <c r="C169" s="9" t="s">
        <v>22</v>
      </c>
      <c r="D169" s="10">
        <f t="shared" si="30"/>
        <v>84</v>
      </c>
      <c r="E169" s="1">
        <f t="shared" si="22"/>
        <v>3</v>
      </c>
      <c r="F169" s="1">
        <v>1</v>
      </c>
      <c r="G169" s="69">
        <v>6.6</v>
      </c>
      <c r="H169" s="69">
        <v>14</v>
      </c>
      <c r="I169" s="69">
        <v>4</v>
      </c>
      <c r="J169" s="69">
        <v>5</v>
      </c>
      <c r="K169" s="69">
        <v>6</v>
      </c>
      <c r="L169" s="69">
        <v>6.8</v>
      </c>
      <c r="M169" s="114">
        <v>9</v>
      </c>
      <c r="N169" s="69"/>
      <c r="O169" s="8">
        <v>168</v>
      </c>
      <c r="P169" s="4">
        <f t="shared" si="23"/>
        <v>12.6</v>
      </c>
      <c r="Q169" s="4">
        <f t="shared" si="24"/>
        <v>17.399999999999999</v>
      </c>
      <c r="R169" s="4">
        <f t="shared" si="25"/>
        <v>12</v>
      </c>
      <c r="S169" s="4">
        <f t="shared" si="26"/>
        <v>15</v>
      </c>
      <c r="T169" s="4">
        <f t="shared" si="27"/>
        <v>18</v>
      </c>
      <c r="U169" s="4">
        <f t="shared" si="28"/>
        <v>14.8</v>
      </c>
      <c r="V169" s="4">
        <f t="shared" si="29"/>
        <v>15.2</v>
      </c>
      <c r="W169" s="69">
        <v>8</v>
      </c>
      <c r="X169" s="69">
        <v>5.6</v>
      </c>
      <c r="Y169" s="69">
        <v>7</v>
      </c>
      <c r="Z169" s="69">
        <v>15</v>
      </c>
      <c r="AA169" s="69">
        <v>12</v>
      </c>
      <c r="AB169" s="69">
        <v>10</v>
      </c>
      <c r="AC169" s="69">
        <v>7.8</v>
      </c>
      <c r="AD169" s="69">
        <v>4.5999999999999996</v>
      </c>
      <c r="AE169" s="69">
        <v>11.8</v>
      </c>
      <c r="AF169" s="69">
        <v>5</v>
      </c>
      <c r="AG169" s="125">
        <v>0</v>
      </c>
      <c r="AH169" s="69">
        <v>6</v>
      </c>
      <c r="AI169" s="69">
        <v>4.8</v>
      </c>
      <c r="AJ169" s="69">
        <v>7.4</v>
      </c>
    </row>
    <row r="170" spans="2:36" x14ac:dyDescent="0.25">
      <c r="B170" s="8">
        <v>169</v>
      </c>
      <c r="C170" s="9" t="s">
        <v>21</v>
      </c>
      <c r="D170" s="10">
        <f t="shared" si="30"/>
        <v>85</v>
      </c>
      <c r="E170" s="1">
        <f t="shared" si="22"/>
        <v>3</v>
      </c>
      <c r="F170" s="1">
        <v>1</v>
      </c>
      <c r="G170" s="69">
        <v>10.199999999999999</v>
      </c>
      <c r="H170" s="69">
        <v>7</v>
      </c>
      <c r="I170" s="69">
        <v>8.8000000000000007</v>
      </c>
      <c r="J170" s="69">
        <v>16</v>
      </c>
      <c r="K170" s="69">
        <v>9</v>
      </c>
      <c r="L170" s="69">
        <v>17</v>
      </c>
      <c r="M170" s="114">
        <v>8</v>
      </c>
      <c r="N170" s="69"/>
      <c r="O170" s="8">
        <v>169</v>
      </c>
      <c r="P170" s="4">
        <f t="shared" si="23"/>
        <v>12.8</v>
      </c>
      <c r="Q170" s="4">
        <f t="shared" si="24"/>
        <v>17</v>
      </c>
      <c r="R170" s="4">
        <f t="shared" si="25"/>
        <v>6.2</v>
      </c>
      <c r="S170" s="4">
        <f t="shared" si="26"/>
        <v>20</v>
      </c>
      <c r="T170" s="4">
        <f t="shared" si="27"/>
        <v>15.6</v>
      </c>
      <c r="U170" s="4">
        <f t="shared" si="28"/>
        <v>16.8</v>
      </c>
      <c r="V170" s="4">
        <f t="shared" si="29"/>
        <v>12</v>
      </c>
      <c r="W170" s="69">
        <v>8.4</v>
      </c>
      <c r="X170" s="69">
        <v>5.6</v>
      </c>
      <c r="Y170" s="69">
        <v>4</v>
      </c>
      <c r="Z170" s="69">
        <v>15.2</v>
      </c>
      <c r="AA170" s="69">
        <v>9.6</v>
      </c>
      <c r="AB170" s="69">
        <v>11</v>
      </c>
      <c r="AC170" s="69">
        <v>3</v>
      </c>
      <c r="AD170" s="69">
        <v>4.4000000000000004</v>
      </c>
      <c r="AE170" s="69">
        <v>11.4</v>
      </c>
      <c r="AF170" s="69">
        <v>2.2000000000000002</v>
      </c>
      <c r="AG170" s="69">
        <v>4.8</v>
      </c>
      <c r="AH170" s="69">
        <v>6</v>
      </c>
      <c r="AI170" s="69">
        <v>5.8</v>
      </c>
      <c r="AJ170" s="69">
        <v>9</v>
      </c>
    </row>
    <row r="171" spans="2:36" x14ac:dyDescent="0.25">
      <c r="B171" s="8">
        <v>170</v>
      </c>
      <c r="C171" s="9" t="s">
        <v>22</v>
      </c>
      <c r="D171" s="10">
        <f t="shared" si="30"/>
        <v>85</v>
      </c>
      <c r="E171" s="1">
        <f t="shared" si="22"/>
        <v>3</v>
      </c>
      <c r="F171" s="1">
        <v>1</v>
      </c>
      <c r="G171" s="69">
        <v>6</v>
      </c>
      <c r="H171" s="69">
        <v>14</v>
      </c>
      <c r="I171" s="69">
        <v>4.2</v>
      </c>
      <c r="J171" s="69">
        <v>5.2</v>
      </c>
      <c r="K171" s="69">
        <v>7</v>
      </c>
      <c r="L171" s="69">
        <v>7.8</v>
      </c>
      <c r="M171" s="69">
        <v>11</v>
      </c>
      <c r="N171" s="69"/>
      <c r="O171" s="8">
        <v>170</v>
      </c>
      <c r="P171" s="4">
        <f t="shared" si="23"/>
        <v>12</v>
      </c>
      <c r="Q171" s="4">
        <f t="shared" si="24"/>
        <v>18.2</v>
      </c>
      <c r="R171" s="4">
        <f t="shared" si="25"/>
        <v>9.6</v>
      </c>
      <c r="S171" s="4">
        <f t="shared" si="26"/>
        <v>20.399999999999999</v>
      </c>
      <c r="T171" s="4">
        <f t="shared" si="27"/>
        <v>16</v>
      </c>
      <c r="U171" s="4">
        <f t="shared" si="28"/>
        <v>15.2</v>
      </c>
      <c r="V171" s="4">
        <f t="shared" si="29"/>
        <v>14.6</v>
      </c>
      <c r="W171" s="69">
        <v>8</v>
      </c>
      <c r="X171" s="69">
        <v>6.2</v>
      </c>
      <c r="Y171" s="69">
        <v>7.6</v>
      </c>
      <c r="Z171" s="69">
        <v>11</v>
      </c>
      <c r="AA171" s="69">
        <v>11</v>
      </c>
      <c r="AB171" s="69">
        <v>10</v>
      </c>
      <c r="AC171" s="69">
        <v>6</v>
      </c>
      <c r="AD171" s="115">
        <v>4</v>
      </c>
      <c r="AE171" s="69">
        <v>12</v>
      </c>
      <c r="AF171" s="69">
        <v>2</v>
      </c>
      <c r="AG171" s="69">
        <v>9.4</v>
      </c>
      <c r="AH171" s="69">
        <v>5</v>
      </c>
      <c r="AI171" s="69">
        <v>5.2</v>
      </c>
      <c r="AJ171" s="69">
        <v>8.6</v>
      </c>
    </row>
    <row r="172" spans="2:36" x14ac:dyDescent="0.25">
      <c r="B172" s="8">
        <v>171</v>
      </c>
      <c r="C172" s="9" t="s">
        <v>21</v>
      </c>
      <c r="D172" s="10">
        <f t="shared" si="30"/>
        <v>86</v>
      </c>
      <c r="E172" s="1">
        <f t="shared" si="22"/>
        <v>3</v>
      </c>
      <c r="F172" s="1">
        <v>1</v>
      </c>
      <c r="G172" s="69">
        <v>11.2</v>
      </c>
      <c r="H172" s="69">
        <v>8.1999999999999993</v>
      </c>
      <c r="I172" s="69">
        <v>8.8000000000000007</v>
      </c>
      <c r="J172" s="69">
        <v>15</v>
      </c>
      <c r="K172" s="69">
        <v>14</v>
      </c>
      <c r="L172" s="69">
        <v>12.6</v>
      </c>
      <c r="M172" s="69">
        <v>6</v>
      </c>
      <c r="N172" s="69"/>
      <c r="O172" s="8">
        <v>171</v>
      </c>
      <c r="P172" s="4">
        <f t="shared" si="23"/>
        <v>10.4</v>
      </c>
      <c r="Q172" s="4">
        <f t="shared" si="24"/>
        <v>17.8</v>
      </c>
      <c r="R172" s="4">
        <f t="shared" si="25"/>
        <v>8.6</v>
      </c>
      <c r="S172" s="4">
        <f t="shared" si="26"/>
        <v>18</v>
      </c>
      <c r="T172" s="4">
        <f t="shared" si="27"/>
        <v>17</v>
      </c>
      <c r="U172" s="4">
        <f t="shared" si="28"/>
        <v>14.2</v>
      </c>
      <c r="V172" s="4">
        <f t="shared" si="29"/>
        <v>13.4</v>
      </c>
      <c r="W172" s="69">
        <v>7.2</v>
      </c>
      <c r="X172" s="69">
        <v>6.2</v>
      </c>
      <c r="Y172" s="69">
        <v>6.6</v>
      </c>
      <c r="Z172" s="69">
        <v>12</v>
      </c>
      <c r="AA172" s="69">
        <v>12</v>
      </c>
      <c r="AB172" s="69">
        <v>9</v>
      </c>
      <c r="AC172" s="69">
        <v>4.4000000000000004</v>
      </c>
      <c r="AD172" s="69">
        <v>3.2</v>
      </c>
      <c r="AE172" s="69">
        <v>11.6</v>
      </c>
      <c r="AF172" s="69">
        <v>2</v>
      </c>
      <c r="AG172" s="69">
        <v>6</v>
      </c>
      <c r="AH172" s="69">
        <v>5</v>
      </c>
      <c r="AI172" s="69">
        <v>5.2</v>
      </c>
      <c r="AJ172" s="69">
        <v>9</v>
      </c>
    </row>
    <row r="173" spans="2:36" x14ac:dyDescent="0.25">
      <c r="B173" s="8">
        <v>172</v>
      </c>
      <c r="C173" s="9" t="s">
        <v>22</v>
      </c>
      <c r="D173" s="10">
        <f t="shared" si="30"/>
        <v>86</v>
      </c>
      <c r="E173" s="1">
        <f t="shared" si="22"/>
        <v>3</v>
      </c>
      <c r="F173" s="1">
        <v>1</v>
      </c>
      <c r="G173" s="115">
        <v>5</v>
      </c>
      <c r="H173" s="69">
        <v>12.2</v>
      </c>
      <c r="I173" s="69">
        <v>3.2</v>
      </c>
      <c r="J173" s="69">
        <v>7</v>
      </c>
      <c r="K173" s="69">
        <v>8</v>
      </c>
      <c r="L173" s="69">
        <v>9</v>
      </c>
      <c r="M173" s="69">
        <v>10</v>
      </c>
      <c r="N173" s="69"/>
      <c r="O173" s="8">
        <v>172</v>
      </c>
      <c r="P173" s="4">
        <f t="shared" si="23"/>
        <v>14.6</v>
      </c>
      <c r="Q173" s="4">
        <f t="shared" si="24"/>
        <v>17</v>
      </c>
      <c r="R173" s="4">
        <f t="shared" si="25"/>
        <v>9.1999999999999993</v>
      </c>
      <c r="S173" s="4">
        <f t="shared" si="26"/>
        <v>17.600000000000001</v>
      </c>
      <c r="T173" s="4">
        <f t="shared" si="27"/>
        <v>16.2</v>
      </c>
      <c r="U173" s="4">
        <f t="shared" si="28"/>
        <v>14</v>
      </c>
      <c r="V173" s="4">
        <f t="shared" si="29"/>
        <v>12</v>
      </c>
      <c r="W173" s="69">
        <v>10</v>
      </c>
      <c r="X173" s="69">
        <v>5.2</v>
      </c>
      <c r="Y173" s="69">
        <v>6.8</v>
      </c>
      <c r="Z173" s="69">
        <v>12</v>
      </c>
      <c r="AA173" s="69">
        <v>11</v>
      </c>
      <c r="AB173" s="69">
        <v>9.4</v>
      </c>
      <c r="AC173" s="69">
        <v>4</v>
      </c>
      <c r="AD173" s="69">
        <v>4.5999999999999996</v>
      </c>
      <c r="AE173" s="69">
        <v>11.8</v>
      </c>
      <c r="AF173" s="69">
        <v>2.4</v>
      </c>
      <c r="AG173" s="69">
        <v>5.6</v>
      </c>
      <c r="AH173" s="69">
        <v>5.2</v>
      </c>
      <c r="AI173" s="69">
        <v>4.5999999999999996</v>
      </c>
      <c r="AJ173" s="69">
        <v>8</v>
      </c>
    </row>
    <row r="174" spans="2:36" x14ac:dyDescent="0.25">
      <c r="B174" s="8">
        <v>173</v>
      </c>
      <c r="C174" s="9" t="s">
        <v>21</v>
      </c>
      <c r="D174" s="10">
        <f t="shared" si="30"/>
        <v>87</v>
      </c>
      <c r="E174" s="1">
        <f t="shared" si="22"/>
        <v>3</v>
      </c>
      <c r="F174" s="1">
        <v>1</v>
      </c>
      <c r="G174" s="69">
        <v>9</v>
      </c>
      <c r="H174" s="69">
        <v>7.4</v>
      </c>
      <c r="I174" s="69">
        <v>8.4</v>
      </c>
      <c r="J174" s="69">
        <v>17</v>
      </c>
      <c r="K174" s="69">
        <v>13</v>
      </c>
      <c r="L174" s="69">
        <v>13</v>
      </c>
      <c r="M174" s="69">
        <v>5.8</v>
      </c>
      <c r="N174" s="69"/>
      <c r="O174" s="8">
        <v>173</v>
      </c>
      <c r="P174" s="4">
        <f t="shared" si="23"/>
        <v>13</v>
      </c>
      <c r="Q174" s="4">
        <f t="shared" si="24"/>
        <v>27.2</v>
      </c>
      <c r="R174" s="4">
        <f t="shared" si="25"/>
        <v>8.9</v>
      </c>
      <c r="S174" s="4">
        <f t="shared" si="26"/>
        <v>19.399999999999999</v>
      </c>
      <c r="T174" s="4">
        <f t="shared" si="27"/>
        <v>15</v>
      </c>
      <c r="U174" s="4">
        <f t="shared" si="28"/>
        <v>15.2</v>
      </c>
      <c r="V174" s="4">
        <f t="shared" si="29"/>
        <v>11.7</v>
      </c>
      <c r="W174" s="69">
        <v>8.4</v>
      </c>
      <c r="X174" s="69">
        <v>5.2</v>
      </c>
      <c r="Y174" s="69">
        <v>6.4</v>
      </c>
      <c r="Z174" s="69">
        <v>13</v>
      </c>
      <c r="AA174" s="69">
        <v>10</v>
      </c>
      <c r="AB174" s="69">
        <v>9.1999999999999993</v>
      </c>
      <c r="AC174" s="69">
        <v>4.3</v>
      </c>
      <c r="AD174" s="69">
        <v>4.5999999999999996</v>
      </c>
      <c r="AE174" s="114">
        <v>22</v>
      </c>
      <c r="AF174" s="69">
        <v>2.5</v>
      </c>
      <c r="AG174" s="69">
        <v>6.4</v>
      </c>
      <c r="AH174" s="69">
        <v>5</v>
      </c>
      <c r="AI174" s="69">
        <v>6</v>
      </c>
      <c r="AJ174" s="69">
        <v>7.4</v>
      </c>
    </row>
    <row r="175" spans="2:36" x14ac:dyDescent="0.25">
      <c r="B175" s="8">
        <v>174</v>
      </c>
      <c r="C175" s="9" t="s">
        <v>22</v>
      </c>
      <c r="D175" s="10">
        <f t="shared" si="30"/>
        <v>87</v>
      </c>
      <c r="E175" s="1">
        <f t="shared" si="22"/>
        <v>3</v>
      </c>
      <c r="F175" s="1">
        <v>1</v>
      </c>
      <c r="G175" s="69">
        <v>7.2</v>
      </c>
      <c r="H175" s="69">
        <v>14.2</v>
      </c>
      <c r="I175" s="69">
        <v>5</v>
      </c>
      <c r="J175" s="69">
        <v>7.8</v>
      </c>
      <c r="K175" s="69">
        <v>8</v>
      </c>
      <c r="L175" s="69">
        <v>3.6</v>
      </c>
      <c r="M175" s="69">
        <v>10</v>
      </c>
      <c r="N175" s="69"/>
      <c r="O175" s="8">
        <v>174</v>
      </c>
      <c r="P175" s="4">
        <f t="shared" si="23"/>
        <v>12.6</v>
      </c>
      <c r="Q175" s="4">
        <f t="shared" si="24"/>
        <v>15.6</v>
      </c>
      <c r="R175" s="4">
        <f t="shared" si="25"/>
        <v>8.8000000000000007</v>
      </c>
      <c r="S175" s="4">
        <f t="shared" si="26"/>
        <v>19</v>
      </c>
      <c r="T175" s="4">
        <f t="shared" si="27"/>
        <v>16</v>
      </c>
      <c r="U175" s="4">
        <f t="shared" si="28"/>
        <v>15.4</v>
      </c>
      <c r="V175" s="4">
        <f t="shared" si="29"/>
        <v>14.6</v>
      </c>
      <c r="W175" s="69">
        <v>8.1999999999999993</v>
      </c>
      <c r="X175" s="69">
        <v>5.4</v>
      </c>
      <c r="Y175" s="69">
        <v>6.6</v>
      </c>
      <c r="Z175" s="69">
        <v>12</v>
      </c>
      <c r="AA175" s="69">
        <v>10</v>
      </c>
      <c r="AB175" s="69">
        <v>11.4</v>
      </c>
      <c r="AC175" s="69">
        <v>4</v>
      </c>
      <c r="AD175" s="69">
        <v>4.4000000000000004</v>
      </c>
      <c r="AE175" s="69">
        <v>10.199999999999999</v>
      </c>
      <c r="AF175" s="69">
        <v>2.2000000000000002</v>
      </c>
      <c r="AG175" s="69">
        <v>7</v>
      </c>
      <c r="AH175" s="69">
        <v>6</v>
      </c>
      <c r="AI175" s="69">
        <v>4</v>
      </c>
      <c r="AJ175" s="69">
        <v>10.6</v>
      </c>
    </row>
    <row r="176" spans="2:36" x14ac:dyDescent="0.25">
      <c r="B176" s="8">
        <v>175</v>
      </c>
      <c r="C176" s="9" t="s">
        <v>21</v>
      </c>
      <c r="D176" s="10">
        <f t="shared" si="30"/>
        <v>88</v>
      </c>
      <c r="E176" s="1">
        <f t="shared" si="22"/>
        <v>3</v>
      </c>
      <c r="F176" s="1">
        <v>1</v>
      </c>
      <c r="G176" s="69">
        <v>9.4</v>
      </c>
      <c r="H176" s="69">
        <v>7</v>
      </c>
      <c r="I176" s="69">
        <v>8.1999999999999993</v>
      </c>
      <c r="J176" s="69">
        <v>16</v>
      </c>
      <c r="K176" s="69">
        <v>14</v>
      </c>
      <c r="L176" s="69">
        <v>14.8</v>
      </c>
      <c r="M176" s="69">
        <v>6.4</v>
      </c>
      <c r="N176" s="69"/>
      <c r="O176" s="8">
        <v>175</v>
      </c>
      <c r="P176" s="4">
        <f t="shared" si="23"/>
        <v>12.6</v>
      </c>
      <c r="Q176" s="4">
        <f t="shared" si="24"/>
        <v>16.399999999999999</v>
      </c>
      <c r="R176" s="4">
        <f t="shared" si="25"/>
        <v>10.4</v>
      </c>
      <c r="S176" s="4">
        <f t="shared" si="26"/>
        <v>19</v>
      </c>
      <c r="T176" s="4">
        <f t="shared" si="27"/>
        <v>15</v>
      </c>
      <c r="U176" s="4">
        <f t="shared" si="28"/>
        <v>17</v>
      </c>
      <c r="V176" s="4">
        <f t="shared" si="29"/>
        <v>12.2</v>
      </c>
      <c r="W176" s="69">
        <v>7.6</v>
      </c>
      <c r="X176" s="69">
        <v>4.8</v>
      </c>
      <c r="Y176" s="69">
        <v>7.4</v>
      </c>
      <c r="Z176" s="69">
        <v>14</v>
      </c>
      <c r="AA176" s="69">
        <v>10</v>
      </c>
      <c r="AB176" s="69">
        <v>11.2</v>
      </c>
      <c r="AC176" s="69">
        <v>4</v>
      </c>
      <c r="AD176" s="69">
        <v>5</v>
      </c>
      <c r="AE176" s="69">
        <v>11.6</v>
      </c>
      <c r="AF176" s="69">
        <v>3</v>
      </c>
      <c r="AG176" s="69">
        <v>5</v>
      </c>
      <c r="AH176" s="69">
        <v>5</v>
      </c>
      <c r="AI176" s="69">
        <v>5.8</v>
      </c>
      <c r="AJ176" s="69">
        <v>8.1999999999999993</v>
      </c>
    </row>
    <row r="177" spans="2:36" x14ac:dyDescent="0.25">
      <c r="B177" s="8">
        <v>176</v>
      </c>
      <c r="C177" s="9" t="s">
        <v>22</v>
      </c>
      <c r="D177" s="10">
        <f t="shared" si="30"/>
        <v>88</v>
      </c>
      <c r="E177" s="1">
        <f t="shared" si="22"/>
        <v>3</v>
      </c>
      <c r="F177" s="1">
        <v>1</v>
      </c>
      <c r="G177" s="69">
        <v>8</v>
      </c>
      <c r="H177" s="69">
        <v>13</v>
      </c>
      <c r="I177" s="69">
        <v>4.5999999999999996</v>
      </c>
      <c r="J177" s="69">
        <v>8</v>
      </c>
      <c r="K177" s="69">
        <v>6.4</v>
      </c>
      <c r="L177" s="69">
        <v>5</v>
      </c>
      <c r="M177" s="69">
        <v>11</v>
      </c>
      <c r="N177" s="69"/>
      <c r="O177" s="8">
        <v>176</v>
      </c>
      <c r="P177" s="4">
        <f t="shared" si="23"/>
        <v>15.8</v>
      </c>
      <c r="Q177" s="4">
        <f t="shared" si="24"/>
        <v>15.799999999999999</v>
      </c>
      <c r="R177" s="4">
        <f t="shared" si="25"/>
        <v>10</v>
      </c>
      <c r="S177" s="4">
        <f t="shared" si="26"/>
        <v>0</v>
      </c>
      <c r="T177" s="4">
        <f t="shared" si="27"/>
        <v>18</v>
      </c>
      <c r="U177" s="4">
        <f t="shared" si="28"/>
        <v>17.600000000000001</v>
      </c>
      <c r="V177" s="4">
        <f t="shared" si="29"/>
        <v>13</v>
      </c>
      <c r="W177" s="69">
        <v>10</v>
      </c>
      <c r="X177" s="69">
        <v>4.5999999999999996</v>
      </c>
      <c r="Y177" s="114">
        <v>7</v>
      </c>
      <c r="Z177" s="125">
        <v>0</v>
      </c>
      <c r="AA177" s="69">
        <v>12</v>
      </c>
      <c r="AB177" s="69">
        <v>11.4</v>
      </c>
      <c r="AC177" s="69">
        <v>3</v>
      </c>
      <c r="AD177" s="69">
        <v>5.8</v>
      </c>
      <c r="AE177" s="69">
        <v>11.2</v>
      </c>
      <c r="AF177" s="69">
        <v>3</v>
      </c>
      <c r="AG177" s="125">
        <v>0</v>
      </c>
      <c r="AH177" s="69">
        <v>6</v>
      </c>
      <c r="AI177" s="69">
        <v>6.2</v>
      </c>
      <c r="AJ177" s="69">
        <v>10</v>
      </c>
    </row>
    <row r="178" spans="2:36" x14ac:dyDescent="0.25">
      <c r="B178" s="8">
        <v>177</v>
      </c>
      <c r="C178" s="9" t="s">
        <v>21</v>
      </c>
      <c r="D178" s="10">
        <f t="shared" si="30"/>
        <v>89</v>
      </c>
      <c r="E178" s="1">
        <f t="shared" si="22"/>
        <v>3</v>
      </c>
      <c r="F178" s="1">
        <v>1</v>
      </c>
      <c r="G178" s="69">
        <v>7.4</v>
      </c>
      <c r="H178" s="69">
        <v>6.4</v>
      </c>
      <c r="I178" s="69">
        <v>8</v>
      </c>
      <c r="J178" s="69">
        <v>16.2</v>
      </c>
      <c r="K178" s="69">
        <v>12</v>
      </c>
      <c r="L178" s="69">
        <v>12.8</v>
      </c>
      <c r="M178" s="69">
        <v>6</v>
      </c>
      <c r="N178" s="69"/>
      <c r="O178" s="8">
        <v>177</v>
      </c>
      <c r="P178" s="4">
        <f t="shared" si="23"/>
        <v>12.4</v>
      </c>
      <c r="Q178" s="4">
        <f t="shared" si="24"/>
        <v>14.6</v>
      </c>
      <c r="R178" s="4">
        <f t="shared" si="25"/>
        <v>9.4</v>
      </c>
      <c r="S178" s="4">
        <f t="shared" si="26"/>
        <v>17</v>
      </c>
      <c r="T178" s="4">
        <f t="shared" si="27"/>
        <v>16.8</v>
      </c>
      <c r="U178" s="4">
        <f t="shared" si="28"/>
        <v>16</v>
      </c>
      <c r="V178" s="4">
        <f t="shared" si="29"/>
        <v>15.2</v>
      </c>
      <c r="W178" s="69">
        <v>8.4</v>
      </c>
      <c r="X178" s="69">
        <v>5</v>
      </c>
      <c r="Y178" s="69">
        <v>7</v>
      </c>
      <c r="Z178" s="69">
        <v>13.8</v>
      </c>
      <c r="AA178" s="69">
        <v>10</v>
      </c>
      <c r="AB178" s="69">
        <v>11</v>
      </c>
      <c r="AC178" s="69">
        <v>5.2</v>
      </c>
      <c r="AD178" s="69">
        <v>4</v>
      </c>
      <c r="AE178" s="69">
        <v>9.6</v>
      </c>
      <c r="AF178" s="69">
        <v>2.4</v>
      </c>
      <c r="AG178" s="69">
        <v>3.2</v>
      </c>
      <c r="AH178" s="69">
        <v>6.8</v>
      </c>
      <c r="AI178" s="69">
        <v>5</v>
      </c>
      <c r="AJ178" s="69">
        <v>10</v>
      </c>
    </row>
    <row r="179" spans="2:36" x14ac:dyDescent="0.25">
      <c r="B179" s="8">
        <v>178</v>
      </c>
      <c r="C179" s="9" t="s">
        <v>22</v>
      </c>
      <c r="D179" s="10">
        <f t="shared" si="30"/>
        <v>89</v>
      </c>
      <c r="E179" s="1">
        <f t="shared" si="22"/>
        <v>3</v>
      </c>
      <c r="F179" s="1">
        <v>1</v>
      </c>
      <c r="G179" s="69">
        <v>8</v>
      </c>
      <c r="H179" s="69">
        <v>12</v>
      </c>
      <c r="I179" s="69">
        <v>4.8</v>
      </c>
      <c r="J179" s="69">
        <v>5</v>
      </c>
      <c r="K179" s="69">
        <v>7</v>
      </c>
      <c r="L179" s="69">
        <v>6.7</v>
      </c>
      <c r="M179" s="69">
        <v>10</v>
      </c>
      <c r="N179" s="69"/>
      <c r="O179" s="8">
        <v>178</v>
      </c>
      <c r="P179" s="4">
        <f t="shared" si="23"/>
        <v>13.600000000000001</v>
      </c>
      <c r="Q179" s="4">
        <f t="shared" si="24"/>
        <v>15.399999999999999</v>
      </c>
      <c r="R179" s="4">
        <f t="shared" si="25"/>
        <v>9.4</v>
      </c>
      <c r="S179" s="4">
        <f t="shared" si="26"/>
        <v>18</v>
      </c>
      <c r="T179" s="4">
        <f t="shared" si="27"/>
        <v>20</v>
      </c>
      <c r="U179" s="4">
        <f t="shared" si="28"/>
        <v>16</v>
      </c>
      <c r="V179" s="4">
        <f t="shared" si="29"/>
        <v>14</v>
      </c>
      <c r="W179" s="69">
        <v>8.8000000000000007</v>
      </c>
      <c r="X179" s="69">
        <v>4.2</v>
      </c>
      <c r="Y179" s="69">
        <v>7.4</v>
      </c>
      <c r="Z179" s="69">
        <v>12.2</v>
      </c>
      <c r="AA179" s="69">
        <v>13.8</v>
      </c>
      <c r="AB179" s="69">
        <v>10.199999999999999</v>
      </c>
      <c r="AC179" s="69">
        <v>6</v>
      </c>
      <c r="AD179" s="69">
        <v>4.8</v>
      </c>
      <c r="AE179" s="69">
        <v>11.2</v>
      </c>
      <c r="AF179" s="69">
        <v>2</v>
      </c>
      <c r="AG179" s="69">
        <v>5.8</v>
      </c>
      <c r="AH179" s="69">
        <v>6.2</v>
      </c>
      <c r="AI179" s="69">
        <v>5.8</v>
      </c>
      <c r="AJ179" s="69">
        <v>8</v>
      </c>
    </row>
    <row r="180" spans="2:36" x14ac:dyDescent="0.25">
      <c r="B180" s="8">
        <v>179</v>
      </c>
      <c r="C180" s="9" t="s">
        <v>21</v>
      </c>
      <c r="D180" s="10">
        <f t="shared" si="30"/>
        <v>90</v>
      </c>
      <c r="E180" s="1">
        <f t="shared" si="22"/>
        <v>3</v>
      </c>
      <c r="F180" s="1">
        <v>1</v>
      </c>
      <c r="G180" s="69">
        <v>7.4</v>
      </c>
      <c r="H180" s="69">
        <v>7.4</v>
      </c>
      <c r="I180" s="125">
        <v>0</v>
      </c>
      <c r="J180" s="69">
        <v>10</v>
      </c>
      <c r="K180" s="69">
        <v>12</v>
      </c>
      <c r="L180" s="69">
        <v>14</v>
      </c>
      <c r="M180" s="69">
        <v>7</v>
      </c>
      <c r="N180" s="69"/>
      <c r="O180" s="8">
        <v>179</v>
      </c>
      <c r="P180" s="4">
        <f t="shared" si="23"/>
        <v>13.6</v>
      </c>
      <c r="Q180" s="4">
        <f t="shared" si="24"/>
        <v>15</v>
      </c>
      <c r="R180" s="4">
        <f t="shared" si="25"/>
        <v>11</v>
      </c>
      <c r="S180" s="4">
        <f t="shared" si="26"/>
        <v>17</v>
      </c>
      <c r="T180" s="4">
        <f t="shared" si="27"/>
        <v>20.2</v>
      </c>
      <c r="U180" s="4">
        <f t="shared" si="28"/>
        <v>17.600000000000001</v>
      </c>
      <c r="V180" s="4">
        <f t="shared" si="29"/>
        <v>13.4</v>
      </c>
      <c r="W180" s="69">
        <v>8.1999999999999993</v>
      </c>
      <c r="X180" s="69">
        <v>5</v>
      </c>
      <c r="Y180" s="69">
        <v>7.2</v>
      </c>
      <c r="Z180" s="69">
        <v>11</v>
      </c>
      <c r="AA180" s="69">
        <v>12.6</v>
      </c>
      <c r="AB180" s="69">
        <v>11.4</v>
      </c>
      <c r="AC180" s="69">
        <v>4.4000000000000004</v>
      </c>
      <c r="AD180" s="69">
        <v>5.4</v>
      </c>
      <c r="AE180" s="69">
        <v>10</v>
      </c>
      <c r="AF180" s="69">
        <v>3.8</v>
      </c>
      <c r="AG180" s="69">
        <v>6</v>
      </c>
      <c r="AH180" s="69">
        <v>7.6</v>
      </c>
      <c r="AI180" s="69">
        <v>6.2</v>
      </c>
      <c r="AJ180" s="69">
        <v>9</v>
      </c>
    </row>
    <row r="181" spans="2:36" x14ac:dyDescent="0.25">
      <c r="B181" s="8">
        <v>180</v>
      </c>
      <c r="C181" s="9" t="s">
        <v>22</v>
      </c>
      <c r="D181" s="10">
        <f t="shared" si="30"/>
        <v>90</v>
      </c>
      <c r="E181" s="1">
        <f t="shared" si="22"/>
        <v>3</v>
      </c>
      <c r="F181" s="1">
        <v>1</v>
      </c>
      <c r="G181" s="69">
        <v>6.4</v>
      </c>
      <c r="H181" s="69">
        <v>10</v>
      </c>
      <c r="I181" s="69">
        <v>4.2</v>
      </c>
      <c r="J181" s="69">
        <v>8</v>
      </c>
      <c r="K181" s="69">
        <v>7</v>
      </c>
      <c r="L181" s="69">
        <v>6</v>
      </c>
      <c r="M181" s="69">
        <v>11</v>
      </c>
      <c r="N181" s="69"/>
      <c r="O181" s="8">
        <v>180</v>
      </c>
      <c r="P181" s="4">
        <f t="shared" si="23"/>
        <v>13.4</v>
      </c>
      <c r="Q181" s="4">
        <f t="shared" si="24"/>
        <v>15.5</v>
      </c>
      <c r="R181" s="4">
        <f t="shared" si="25"/>
        <v>8.5</v>
      </c>
      <c r="S181" s="4">
        <f t="shared" si="26"/>
        <v>18</v>
      </c>
      <c r="T181" s="4">
        <f t="shared" si="27"/>
        <v>20.399999999999999</v>
      </c>
      <c r="U181" s="4">
        <f t="shared" si="28"/>
        <v>17.600000000000001</v>
      </c>
      <c r="V181" s="4">
        <f t="shared" si="29"/>
        <v>14.2</v>
      </c>
      <c r="W181" s="69">
        <v>8.4</v>
      </c>
      <c r="X181" s="69">
        <v>5.2</v>
      </c>
      <c r="Y181" s="69">
        <v>6.5</v>
      </c>
      <c r="Z181" s="69">
        <v>10</v>
      </c>
      <c r="AA181" s="69">
        <v>12</v>
      </c>
      <c r="AB181" s="69">
        <v>10.8</v>
      </c>
      <c r="AC181" s="69">
        <v>4.2</v>
      </c>
      <c r="AD181" s="69">
        <v>5</v>
      </c>
      <c r="AE181" s="69">
        <v>10.3</v>
      </c>
      <c r="AF181" s="69">
        <v>2</v>
      </c>
      <c r="AG181" s="69">
        <v>8</v>
      </c>
      <c r="AH181" s="69">
        <v>8.4</v>
      </c>
      <c r="AI181" s="69">
        <v>6.8</v>
      </c>
      <c r="AJ181" s="69">
        <v>10</v>
      </c>
    </row>
    <row r="182" spans="2:36" x14ac:dyDescent="0.25">
      <c r="B182" s="8">
        <v>181</v>
      </c>
      <c r="C182" s="9" t="s">
        <v>21</v>
      </c>
      <c r="D182" s="10">
        <f t="shared" si="30"/>
        <v>91</v>
      </c>
      <c r="E182" s="1">
        <f t="shared" si="22"/>
        <v>3</v>
      </c>
      <c r="F182" s="1">
        <v>1</v>
      </c>
      <c r="G182" s="69">
        <v>9.5</v>
      </c>
      <c r="H182" s="69">
        <v>7.4</v>
      </c>
      <c r="I182" s="69">
        <v>11</v>
      </c>
      <c r="J182" s="69">
        <v>13</v>
      </c>
      <c r="K182" s="69">
        <v>12</v>
      </c>
      <c r="L182" s="69">
        <v>12</v>
      </c>
      <c r="M182" s="69">
        <v>5.6</v>
      </c>
      <c r="N182" s="69"/>
      <c r="O182" s="8">
        <v>181</v>
      </c>
      <c r="P182" s="4">
        <f t="shared" si="23"/>
        <v>14.2</v>
      </c>
      <c r="Q182" s="4">
        <f t="shared" si="24"/>
        <v>16</v>
      </c>
      <c r="R182" s="4">
        <f t="shared" si="25"/>
        <v>7.6</v>
      </c>
      <c r="S182" s="4">
        <f t="shared" si="26"/>
        <v>9.1999999999999993</v>
      </c>
      <c r="T182" s="4">
        <f t="shared" si="27"/>
        <v>19.8</v>
      </c>
      <c r="U182" s="4">
        <f t="shared" si="28"/>
        <v>18.600000000000001</v>
      </c>
      <c r="V182" s="4">
        <f t="shared" si="29"/>
        <v>12.6</v>
      </c>
      <c r="W182" s="69">
        <v>8.4</v>
      </c>
      <c r="X182" s="69">
        <v>6</v>
      </c>
      <c r="Y182" s="69">
        <v>5.6</v>
      </c>
      <c r="Z182" s="69">
        <v>9.1999999999999993</v>
      </c>
      <c r="AA182" s="69">
        <v>13.4</v>
      </c>
      <c r="AB182" s="69">
        <v>12.8</v>
      </c>
      <c r="AC182" s="69">
        <v>4.5999999999999996</v>
      </c>
      <c r="AD182" s="69">
        <v>5.8</v>
      </c>
      <c r="AE182" s="69">
        <v>10</v>
      </c>
      <c r="AF182" s="69">
        <v>2</v>
      </c>
      <c r="AG182" s="125">
        <v>0</v>
      </c>
      <c r="AH182" s="69">
        <v>6.4</v>
      </c>
      <c r="AI182" s="69">
        <v>5.8</v>
      </c>
      <c r="AJ182" s="69">
        <v>8</v>
      </c>
    </row>
    <row r="183" spans="2:36" x14ac:dyDescent="0.25">
      <c r="B183" s="8">
        <v>182</v>
      </c>
      <c r="C183" s="9" t="s">
        <v>22</v>
      </c>
      <c r="D183" s="10">
        <f t="shared" si="30"/>
        <v>91</v>
      </c>
      <c r="E183" s="1">
        <f t="shared" si="22"/>
        <v>3</v>
      </c>
      <c r="F183" s="1">
        <v>1</v>
      </c>
      <c r="G183" s="69">
        <v>6.1</v>
      </c>
      <c r="H183" s="69">
        <v>13</v>
      </c>
      <c r="I183" s="69">
        <v>4</v>
      </c>
      <c r="J183" s="69">
        <v>10</v>
      </c>
      <c r="K183" s="115">
        <v>6</v>
      </c>
      <c r="L183" s="69">
        <v>5.8</v>
      </c>
      <c r="M183" s="69">
        <v>9.4</v>
      </c>
      <c r="N183" s="69"/>
      <c r="O183" s="8">
        <v>182</v>
      </c>
      <c r="P183" s="4">
        <f t="shared" si="23"/>
        <v>12.4</v>
      </c>
      <c r="Q183" s="4">
        <f t="shared" si="24"/>
        <v>17.5</v>
      </c>
      <c r="R183" s="4">
        <f t="shared" si="25"/>
        <v>7.6</v>
      </c>
      <c r="S183" s="4">
        <f t="shared" si="26"/>
        <v>11.2</v>
      </c>
      <c r="T183" s="4">
        <f t="shared" si="27"/>
        <v>19.600000000000001</v>
      </c>
      <c r="U183" s="4">
        <f t="shared" si="28"/>
        <v>18.399999999999999</v>
      </c>
      <c r="V183" s="4">
        <f t="shared" si="29"/>
        <v>14</v>
      </c>
      <c r="W183" s="69">
        <v>8.4</v>
      </c>
      <c r="X183" s="69">
        <v>6</v>
      </c>
      <c r="Y183" s="69">
        <v>4.5999999999999996</v>
      </c>
      <c r="Z183" s="69">
        <v>11.2</v>
      </c>
      <c r="AA183" s="69">
        <v>13.6</v>
      </c>
      <c r="AB183" s="69">
        <v>12.4</v>
      </c>
      <c r="AC183" s="69">
        <v>5</v>
      </c>
      <c r="AD183" s="69">
        <v>4</v>
      </c>
      <c r="AE183" s="69">
        <v>11.5</v>
      </c>
      <c r="AF183" s="69">
        <v>3</v>
      </c>
      <c r="AG183" s="125">
        <v>0</v>
      </c>
      <c r="AH183" s="69">
        <v>6</v>
      </c>
      <c r="AI183" s="69">
        <v>6</v>
      </c>
      <c r="AJ183" s="69">
        <v>9</v>
      </c>
    </row>
    <row r="184" spans="2:36" x14ac:dyDescent="0.25">
      <c r="B184" s="8">
        <v>183</v>
      </c>
      <c r="C184" s="9" t="s">
        <v>21</v>
      </c>
      <c r="D184" s="10">
        <f t="shared" si="30"/>
        <v>92</v>
      </c>
      <c r="E184" s="1">
        <f t="shared" si="22"/>
        <v>3</v>
      </c>
      <c r="F184" s="1">
        <v>1</v>
      </c>
      <c r="G184" s="69">
        <v>11.6</v>
      </c>
      <c r="H184" s="69">
        <v>8</v>
      </c>
      <c r="I184" s="69">
        <v>15.4</v>
      </c>
      <c r="J184" s="69">
        <v>15.2</v>
      </c>
      <c r="K184" s="69">
        <v>13.8</v>
      </c>
      <c r="L184" s="69">
        <v>15.4</v>
      </c>
      <c r="M184" s="69">
        <v>4.4000000000000004</v>
      </c>
      <c r="N184" s="69"/>
      <c r="O184" s="8">
        <v>183</v>
      </c>
      <c r="P184" s="4">
        <f t="shared" si="23"/>
        <v>13.8</v>
      </c>
      <c r="Q184" s="4">
        <f t="shared" si="24"/>
        <v>16</v>
      </c>
      <c r="R184" s="4">
        <f t="shared" si="25"/>
        <v>11</v>
      </c>
      <c r="S184" s="4">
        <f t="shared" si="26"/>
        <v>24</v>
      </c>
      <c r="T184" s="4">
        <f t="shared" si="27"/>
        <v>20</v>
      </c>
      <c r="U184" s="4">
        <f t="shared" si="28"/>
        <v>16.600000000000001</v>
      </c>
      <c r="V184" s="4">
        <f t="shared" si="29"/>
        <v>14</v>
      </c>
      <c r="W184" s="69">
        <v>9.4</v>
      </c>
      <c r="X184" s="69">
        <v>5</v>
      </c>
      <c r="Y184" s="69">
        <v>8</v>
      </c>
      <c r="Z184" s="69">
        <v>18</v>
      </c>
      <c r="AA184" s="69">
        <v>13</v>
      </c>
      <c r="AB184" s="69">
        <v>10.6</v>
      </c>
      <c r="AC184" s="69">
        <v>5.8</v>
      </c>
      <c r="AD184" s="69">
        <v>4.4000000000000004</v>
      </c>
      <c r="AE184" s="69">
        <v>11</v>
      </c>
      <c r="AF184" s="69">
        <v>3</v>
      </c>
      <c r="AG184" s="69">
        <v>6</v>
      </c>
      <c r="AH184" s="69">
        <v>7</v>
      </c>
      <c r="AI184" s="69">
        <v>6</v>
      </c>
      <c r="AJ184" s="69">
        <v>8.1999999999999993</v>
      </c>
    </row>
    <row r="185" spans="2:36" x14ac:dyDescent="0.25">
      <c r="B185" s="8">
        <v>184</v>
      </c>
      <c r="C185" s="9" t="s">
        <v>22</v>
      </c>
      <c r="D185" s="10">
        <f t="shared" si="30"/>
        <v>92</v>
      </c>
      <c r="E185" s="1">
        <f t="shared" si="22"/>
        <v>4</v>
      </c>
      <c r="F185" s="1">
        <v>1</v>
      </c>
      <c r="G185" s="69">
        <v>4.4000000000000004</v>
      </c>
      <c r="H185" s="69">
        <v>14.8</v>
      </c>
      <c r="I185" s="69">
        <v>8</v>
      </c>
      <c r="J185" s="69">
        <v>8</v>
      </c>
      <c r="K185" s="69">
        <v>6</v>
      </c>
      <c r="L185" s="69">
        <v>6.8</v>
      </c>
      <c r="M185" s="69">
        <v>10</v>
      </c>
      <c r="N185" s="69"/>
      <c r="O185" s="8">
        <v>184</v>
      </c>
      <c r="P185" s="4">
        <f t="shared" si="23"/>
        <v>13.4</v>
      </c>
      <c r="Q185" s="4">
        <f t="shared" si="24"/>
        <v>15.6</v>
      </c>
      <c r="R185" s="4">
        <f t="shared" si="25"/>
        <v>10</v>
      </c>
      <c r="S185" s="4">
        <f t="shared" si="26"/>
        <v>12</v>
      </c>
      <c r="T185" s="4">
        <f t="shared" si="27"/>
        <v>19.399999999999999</v>
      </c>
      <c r="U185" s="4">
        <f t="shared" si="28"/>
        <v>18</v>
      </c>
      <c r="V185" s="4">
        <f t="shared" si="29"/>
        <v>14.600000000000001</v>
      </c>
      <c r="W185" s="69">
        <v>9</v>
      </c>
      <c r="X185" s="69">
        <v>4.5999999999999996</v>
      </c>
      <c r="Y185" s="69">
        <v>7.4</v>
      </c>
      <c r="Z185" s="69">
        <v>6</v>
      </c>
      <c r="AA185" s="69">
        <v>13</v>
      </c>
      <c r="AB185" s="69">
        <v>12.4</v>
      </c>
      <c r="AC185" s="69">
        <v>5.2</v>
      </c>
      <c r="AD185" s="69">
        <v>4.4000000000000004</v>
      </c>
      <c r="AE185" s="69">
        <v>11</v>
      </c>
      <c r="AF185" s="69">
        <v>2.6</v>
      </c>
      <c r="AG185" s="69">
        <v>6</v>
      </c>
      <c r="AH185" s="69">
        <v>6.4</v>
      </c>
      <c r="AI185" s="69">
        <v>5.6</v>
      </c>
      <c r="AJ185" s="69">
        <v>9.4</v>
      </c>
    </row>
    <row r="186" spans="2:36" x14ac:dyDescent="0.25">
      <c r="B186" s="8">
        <v>185</v>
      </c>
      <c r="C186" s="9" t="s">
        <v>21</v>
      </c>
      <c r="D186" s="10">
        <f t="shared" si="30"/>
        <v>93</v>
      </c>
      <c r="E186" s="1">
        <f t="shared" si="22"/>
        <v>4</v>
      </c>
      <c r="F186" s="1">
        <v>1</v>
      </c>
      <c r="G186" s="69">
        <v>10.6</v>
      </c>
      <c r="H186" s="69">
        <v>7.8</v>
      </c>
      <c r="I186" s="69">
        <v>5.4</v>
      </c>
      <c r="J186" s="69">
        <v>15</v>
      </c>
      <c r="K186" s="69">
        <v>10.6</v>
      </c>
      <c r="L186" s="69">
        <v>11.6</v>
      </c>
      <c r="M186" s="69">
        <v>5.4</v>
      </c>
      <c r="N186" s="69"/>
      <c r="O186" s="8">
        <v>185</v>
      </c>
      <c r="P186" s="4">
        <f t="shared" si="23"/>
        <v>10.199999999999999</v>
      </c>
      <c r="Q186" s="4">
        <f t="shared" si="24"/>
        <v>16.8</v>
      </c>
      <c r="R186" s="4">
        <f t="shared" si="25"/>
        <v>9.8000000000000007</v>
      </c>
      <c r="S186" s="4">
        <f t="shared" si="26"/>
        <v>17</v>
      </c>
      <c r="T186" s="4">
        <f t="shared" si="27"/>
        <v>18.399999999999999</v>
      </c>
      <c r="U186" s="4">
        <f t="shared" si="28"/>
        <v>15.2</v>
      </c>
      <c r="V186" s="4">
        <f t="shared" si="29"/>
        <v>14</v>
      </c>
      <c r="W186" s="69">
        <v>6</v>
      </c>
      <c r="X186" s="69">
        <v>4.8</v>
      </c>
      <c r="Y186" s="69">
        <v>6.8</v>
      </c>
      <c r="Z186" s="69">
        <v>11.8</v>
      </c>
      <c r="AA186" s="69">
        <v>12.4</v>
      </c>
      <c r="AB186" s="69">
        <v>10</v>
      </c>
      <c r="AC186" s="69">
        <v>5.4</v>
      </c>
      <c r="AD186" s="69">
        <v>4.2</v>
      </c>
      <c r="AE186" s="69">
        <v>12</v>
      </c>
      <c r="AF186" s="69">
        <v>3</v>
      </c>
      <c r="AG186" s="69">
        <v>5.2</v>
      </c>
      <c r="AH186" s="69">
        <v>6</v>
      </c>
      <c r="AI186" s="69">
        <v>5.2</v>
      </c>
      <c r="AJ186" s="69">
        <v>8.6</v>
      </c>
    </row>
    <row r="187" spans="2:36" x14ac:dyDescent="0.25">
      <c r="B187" s="8">
        <v>186</v>
      </c>
      <c r="C187" s="9" t="s">
        <v>22</v>
      </c>
      <c r="D187" s="10">
        <f t="shared" si="30"/>
        <v>93</v>
      </c>
      <c r="E187" s="1">
        <f t="shared" si="22"/>
        <v>4</v>
      </c>
      <c r="F187" s="1">
        <v>1</v>
      </c>
      <c r="G187" s="115">
        <v>4</v>
      </c>
      <c r="H187" s="69">
        <v>14.4</v>
      </c>
      <c r="I187" s="69">
        <v>4.2</v>
      </c>
      <c r="J187" s="69">
        <v>9.4</v>
      </c>
      <c r="K187" s="69">
        <v>6.6</v>
      </c>
      <c r="L187" s="69">
        <v>8.4</v>
      </c>
      <c r="M187" s="69">
        <v>9.4</v>
      </c>
      <c r="N187" s="69"/>
      <c r="O187" s="8">
        <v>186</v>
      </c>
      <c r="P187" s="4">
        <f t="shared" si="23"/>
        <v>9.4</v>
      </c>
      <c r="Q187" s="4">
        <f t="shared" si="24"/>
        <v>18</v>
      </c>
      <c r="R187" s="4">
        <f t="shared" si="25"/>
        <v>10.8</v>
      </c>
      <c r="S187" s="4">
        <f t="shared" si="26"/>
        <v>15.8</v>
      </c>
      <c r="T187" s="4">
        <f t="shared" si="27"/>
        <v>20</v>
      </c>
      <c r="U187" s="4">
        <f t="shared" si="28"/>
        <v>18</v>
      </c>
      <c r="V187" s="4">
        <f t="shared" si="29"/>
        <v>13.6</v>
      </c>
      <c r="W187" s="69">
        <v>6.2</v>
      </c>
      <c r="X187" s="69">
        <v>6</v>
      </c>
      <c r="Y187" s="69">
        <v>7.4</v>
      </c>
      <c r="Z187" s="69">
        <v>11.8</v>
      </c>
      <c r="AA187" s="69">
        <v>13</v>
      </c>
      <c r="AB187" s="69">
        <v>11.6</v>
      </c>
      <c r="AC187" s="69">
        <v>5.6</v>
      </c>
      <c r="AD187" s="69">
        <v>3.2</v>
      </c>
      <c r="AE187" s="69">
        <v>12</v>
      </c>
      <c r="AF187" s="69">
        <v>3.4</v>
      </c>
      <c r="AG187" s="69">
        <v>4</v>
      </c>
      <c r="AH187" s="69">
        <v>7</v>
      </c>
      <c r="AI187" s="69">
        <v>6.4</v>
      </c>
      <c r="AJ187" s="69">
        <v>8</v>
      </c>
    </row>
    <row r="188" spans="2:36" x14ac:dyDescent="0.25">
      <c r="B188" s="8">
        <v>187</v>
      </c>
      <c r="C188" s="9" t="s">
        <v>21</v>
      </c>
      <c r="D188" s="10">
        <f t="shared" si="30"/>
        <v>94</v>
      </c>
      <c r="E188" s="1">
        <f t="shared" si="22"/>
        <v>4</v>
      </c>
      <c r="F188" s="1">
        <v>1</v>
      </c>
      <c r="G188" s="69">
        <v>7</v>
      </c>
      <c r="H188" s="69">
        <v>7</v>
      </c>
      <c r="I188" s="69">
        <v>7</v>
      </c>
      <c r="J188" s="69">
        <v>18</v>
      </c>
      <c r="K188" s="69">
        <v>11.8</v>
      </c>
      <c r="L188" s="69">
        <v>14</v>
      </c>
      <c r="M188" s="69">
        <v>6.6</v>
      </c>
      <c r="N188" s="125"/>
      <c r="O188" s="8">
        <v>187</v>
      </c>
      <c r="P188" s="4">
        <f t="shared" si="23"/>
        <v>12.2</v>
      </c>
      <c r="Q188" s="4">
        <f t="shared" si="24"/>
        <v>16</v>
      </c>
      <c r="R188" s="4">
        <f t="shared" si="25"/>
        <v>8.5</v>
      </c>
      <c r="S188" s="4">
        <f t="shared" si="26"/>
        <v>16.8</v>
      </c>
      <c r="T188" s="4">
        <f t="shared" si="27"/>
        <v>19</v>
      </c>
      <c r="U188" s="4">
        <f t="shared" si="28"/>
        <v>17.2</v>
      </c>
      <c r="V188" s="4">
        <f t="shared" si="29"/>
        <v>5</v>
      </c>
      <c r="W188" s="69">
        <v>7.2</v>
      </c>
      <c r="X188" s="115">
        <v>4</v>
      </c>
      <c r="Y188" s="69">
        <v>6</v>
      </c>
      <c r="Z188" s="69">
        <v>11.4</v>
      </c>
      <c r="AA188" s="69">
        <v>12</v>
      </c>
      <c r="AB188" s="69">
        <v>11.6</v>
      </c>
      <c r="AC188" s="69">
        <v>5</v>
      </c>
      <c r="AD188" s="69">
        <v>5</v>
      </c>
      <c r="AE188" s="69">
        <v>12</v>
      </c>
      <c r="AF188" s="69">
        <v>2.5</v>
      </c>
      <c r="AG188" s="69">
        <v>5.4</v>
      </c>
      <c r="AH188" s="69">
        <v>7</v>
      </c>
      <c r="AI188" s="69">
        <v>5.6</v>
      </c>
      <c r="AJ188" s="125">
        <v>0</v>
      </c>
    </row>
    <row r="189" spans="2:36" x14ac:dyDescent="0.25">
      <c r="B189" s="8">
        <v>188</v>
      </c>
      <c r="C189" s="9" t="s">
        <v>22</v>
      </c>
      <c r="D189" s="10">
        <f t="shared" si="30"/>
        <v>94</v>
      </c>
      <c r="E189" s="1">
        <f t="shared" si="22"/>
        <v>4</v>
      </c>
      <c r="F189" s="1">
        <v>1</v>
      </c>
      <c r="G189" s="69">
        <v>5.4</v>
      </c>
      <c r="H189" s="69">
        <v>15</v>
      </c>
      <c r="I189" s="69">
        <v>4.2</v>
      </c>
      <c r="J189" s="69">
        <v>5.2</v>
      </c>
      <c r="K189" s="69">
        <v>7</v>
      </c>
      <c r="L189" s="69">
        <v>6</v>
      </c>
      <c r="M189" s="69">
        <v>9.1999999999999993</v>
      </c>
      <c r="N189" s="69"/>
      <c r="O189" s="8">
        <v>188</v>
      </c>
      <c r="P189" s="4">
        <f t="shared" si="23"/>
        <v>13.8</v>
      </c>
      <c r="Q189" s="4">
        <f t="shared" si="24"/>
        <v>17.200000000000003</v>
      </c>
      <c r="R189" s="4">
        <f t="shared" si="25"/>
        <v>11.2</v>
      </c>
      <c r="S189" s="4">
        <f t="shared" si="26"/>
        <v>18</v>
      </c>
      <c r="T189" s="4">
        <f t="shared" si="27"/>
        <v>19</v>
      </c>
      <c r="U189" s="4">
        <f t="shared" si="28"/>
        <v>16.2</v>
      </c>
      <c r="V189" s="4">
        <f t="shared" si="29"/>
        <v>14.6</v>
      </c>
      <c r="W189" s="69">
        <v>9</v>
      </c>
      <c r="X189" s="69">
        <v>5.4</v>
      </c>
      <c r="Y189" s="69">
        <v>7</v>
      </c>
      <c r="Z189" s="69">
        <v>12</v>
      </c>
      <c r="AA189" s="69">
        <v>12</v>
      </c>
      <c r="AB189" s="69">
        <v>11</v>
      </c>
      <c r="AC189" s="69">
        <v>5.6</v>
      </c>
      <c r="AD189" s="69">
        <v>4.8</v>
      </c>
      <c r="AE189" s="69">
        <v>11.8</v>
      </c>
      <c r="AF189" s="69">
        <v>4.2</v>
      </c>
      <c r="AG189" s="69">
        <v>6</v>
      </c>
      <c r="AH189" s="69">
        <v>7</v>
      </c>
      <c r="AI189" s="69">
        <v>5.2</v>
      </c>
      <c r="AJ189" s="69">
        <v>9</v>
      </c>
    </row>
    <row r="190" spans="2:36" x14ac:dyDescent="0.25">
      <c r="B190" s="8">
        <v>189</v>
      </c>
      <c r="C190" s="9" t="s">
        <v>21</v>
      </c>
      <c r="D190" s="10">
        <f t="shared" si="30"/>
        <v>95</v>
      </c>
      <c r="E190" s="1">
        <f t="shared" si="22"/>
        <v>4</v>
      </c>
      <c r="F190" s="1">
        <v>1</v>
      </c>
      <c r="G190" s="69">
        <v>8</v>
      </c>
      <c r="H190" s="69">
        <v>6.2</v>
      </c>
      <c r="I190" s="69">
        <v>7</v>
      </c>
      <c r="J190" s="69">
        <v>17.600000000000001</v>
      </c>
      <c r="K190" s="69">
        <v>10.8</v>
      </c>
      <c r="L190" s="69">
        <v>15.6</v>
      </c>
      <c r="M190" s="69">
        <v>5</v>
      </c>
      <c r="N190" s="69"/>
      <c r="O190" s="8">
        <v>189</v>
      </c>
      <c r="P190" s="4">
        <f t="shared" si="23"/>
        <v>12</v>
      </c>
      <c r="Q190" s="4">
        <f t="shared" si="24"/>
        <v>15.2</v>
      </c>
      <c r="R190" s="4">
        <f t="shared" si="25"/>
        <v>8.1999999999999993</v>
      </c>
      <c r="S190" s="4">
        <f t="shared" si="26"/>
        <v>16.600000000000001</v>
      </c>
      <c r="T190" s="4">
        <f t="shared" si="27"/>
        <v>20.7</v>
      </c>
      <c r="U190" s="4">
        <f t="shared" si="28"/>
        <v>15.2</v>
      </c>
      <c r="V190" s="4">
        <f t="shared" si="29"/>
        <v>7</v>
      </c>
      <c r="W190" s="69">
        <v>7</v>
      </c>
      <c r="X190" s="69">
        <v>5</v>
      </c>
      <c r="Y190" s="69">
        <v>6</v>
      </c>
      <c r="Z190" s="69">
        <v>13</v>
      </c>
      <c r="AA190" s="69">
        <v>13.5</v>
      </c>
      <c r="AB190" s="69">
        <v>11</v>
      </c>
      <c r="AC190" s="125">
        <v>0</v>
      </c>
      <c r="AD190" s="69">
        <v>5</v>
      </c>
      <c r="AE190" s="69">
        <v>10.199999999999999</v>
      </c>
      <c r="AF190" s="69">
        <v>2.2000000000000002</v>
      </c>
      <c r="AG190" s="69">
        <v>3.6</v>
      </c>
      <c r="AH190" s="69">
        <v>7.2</v>
      </c>
      <c r="AI190" s="69">
        <v>4.2</v>
      </c>
      <c r="AJ190" s="69">
        <v>7</v>
      </c>
    </row>
    <row r="191" spans="2:36" x14ac:dyDescent="0.25">
      <c r="B191" s="8">
        <v>190</v>
      </c>
      <c r="C191" s="9" t="s">
        <v>22</v>
      </c>
      <c r="D191" s="10">
        <f t="shared" si="30"/>
        <v>95</v>
      </c>
      <c r="E191" s="1">
        <f t="shared" si="22"/>
        <v>4</v>
      </c>
      <c r="F191" s="1">
        <v>1</v>
      </c>
      <c r="G191" s="69">
        <v>6.2</v>
      </c>
      <c r="H191" s="69">
        <v>14</v>
      </c>
      <c r="I191" s="69">
        <v>4</v>
      </c>
      <c r="J191" s="69">
        <v>10</v>
      </c>
      <c r="K191" s="69">
        <v>6.4</v>
      </c>
      <c r="L191" s="69">
        <v>7.8</v>
      </c>
      <c r="M191" s="69">
        <v>9.1999999999999993</v>
      </c>
      <c r="N191" s="69"/>
      <c r="O191" s="8">
        <v>190</v>
      </c>
      <c r="P191" s="4">
        <f t="shared" si="23"/>
        <v>10.4</v>
      </c>
      <c r="Q191" s="4">
        <f t="shared" si="24"/>
        <v>16.899999999999999</v>
      </c>
      <c r="R191" s="4">
        <f t="shared" si="25"/>
        <v>10.199999999999999</v>
      </c>
      <c r="S191" s="4">
        <f t="shared" si="26"/>
        <v>17.2</v>
      </c>
      <c r="T191" s="4">
        <f t="shared" si="27"/>
        <v>19</v>
      </c>
      <c r="U191" s="4">
        <f t="shared" si="28"/>
        <v>16</v>
      </c>
      <c r="V191" s="4">
        <f t="shared" si="29"/>
        <v>11.6</v>
      </c>
      <c r="W191" s="69">
        <v>7.4</v>
      </c>
      <c r="X191" s="69">
        <v>6</v>
      </c>
      <c r="Y191" s="69">
        <v>6.8</v>
      </c>
      <c r="Z191" s="69">
        <v>11.2</v>
      </c>
      <c r="AA191" s="69">
        <v>11</v>
      </c>
      <c r="AB191" s="69">
        <v>11.2</v>
      </c>
      <c r="AC191" s="69">
        <v>4</v>
      </c>
      <c r="AD191" s="69">
        <v>3</v>
      </c>
      <c r="AE191" s="69">
        <v>10.9</v>
      </c>
      <c r="AF191" s="69">
        <v>3.4</v>
      </c>
      <c r="AG191" s="69">
        <v>6</v>
      </c>
      <c r="AH191" s="69">
        <v>8</v>
      </c>
      <c r="AI191" s="69">
        <v>4.8</v>
      </c>
      <c r="AJ191" s="69">
        <v>7.6</v>
      </c>
    </row>
    <row r="192" spans="2:36" x14ac:dyDescent="0.25">
      <c r="B192" s="8">
        <v>191</v>
      </c>
      <c r="C192" s="9" t="s">
        <v>21</v>
      </c>
      <c r="D192" s="10">
        <f t="shared" si="30"/>
        <v>96</v>
      </c>
      <c r="E192" s="1">
        <f t="shared" ref="E192:E255" si="31">IF(COUNTIF(E131:E191,E162)=61,E162+1,E191)</f>
        <v>4</v>
      </c>
      <c r="F192" s="1">
        <v>1</v>
      </c>
      <c r="G192" s="69">
        <v>11.4</v>
      </c>
      <c r="H192" s="69">
        <v>8</v>
      </c>
      <c r="I192" s="69">
        <v>9</v>
      </c>
      <c r="J192" s="69">
        <v>14</v>
      </c>
      <c r="K192" s="69">
        <v>11.2</v>
      </c>
      <c r="L192" s="69">
        <v>13.9</v>
      </c>
      <c r="M192" s="69">
        <v>4.2</v>
      </c>
      <c r="N192" s="69"/>
      <c r="O192" s="8">
        <v>191</v>
      </c>
      <c r="P192" s="4">
        <f t="shared" si="23"/>
        <v>13.4</v>
      </c>
      <c r="Q192" s="4">
        <f t="shared" si="24"/>
        <v>17.600000000000001</v>
      </c>
      <c r="R192" s="4">
        <f t="shared" si="25"/>
        <v>8.4</v>
      </c>
      <c r="S192" s="4">
        <f t="shared" si="26"/>
        <v>10.6</v>
      </c>
      <c r="T192" s="4">
        <f t="shared" si="27"/>
        <v>20</v>
      </c>
      <c r="U192" s="4">
        <f t="shared" si="28"/>
        <v>17</v>
      </c>
      <c r="V192" s="4">
        <f t="shared" si="29"/>
        <v>11.6</v>
      </c>
      <c r="W192" s="69">
        <v>8</v>
      </c>
      <c r="X192" s="69">
        <v>5.8</v>
      </c>
      <c r="Y192" s="69">
        <v>6</v>
      </c>
      <c r="Z192" s="69">
        <v>7.2</v>
      </c>
      <c r="AA192" s="69">
        <v>13</v>
      </c>
      <c r="AB192" s="69">
        <v>12</v>
      </c>
      <c r="AC192" s="69">
        <v>4</v>
      </c>
      <c r="AD192" s="69">
        <v>5.4</v>
      </c>
      <c r="AE192" s="69">
        <v>11.8</v>
      </c>
      <c r="AF192" s="69">
        <v>2.4</v>
      </c>
      <c r="AG192" s="69">
        <v>3.4</v>
      </c>
      <c r="AH192" s="69">
        <v>7</v>
      </c>
      <c r="AI192" s="69">
        <v>5</v>
      </c>
      <c r="AJ192" s="69">
        <v>7.6</v>
      </c>
    </row>
    <row r="193" spans="2:36" x14ac:dyDescent="0.25">
      <c r="B193" s="8">
        <v>192</v>
      </c>
      <c r="C193" s="9" t="s">
        <v>22</v>
      </c>
      <c r="D193" s="10">
        <f t="shared" si="30"/>
        <v>96</v>
      </c>
      <c r="E193" s="1">
        <f t="shared" si="31"/>
        <v>4</v>
      </c>
      <c r="F193" s="1">
        <v>1</v>
      </c>
      <c r="G193" s="69">
        <v>3.2</v>
      </c>
      <c r="H193" s="69">
        <v>13</v>
      </c>
      <c r="I193" s="69">
        <v>9.1999999999999993</v>
      </c>
      <c r="J193" s="69">
        <v>12.2</v>
      </c>
      <c r="K193" s="69">
        <v>7</v>
      </c>
      <c r="L193" s="69">
        <v>6.3</v>
      </c>
      <c r="M193" s="69">
        <v>9.1999999999999993</v>
      </c>
      <c r="N193" s="69"/>
      <c r="O193" s="8">
        <v>192</v>
      </c>
      <c r="P193" s="4">
        <f t="shared" si="23"/>
        <v>14</v>
      </c>
      <c r="Q193" s="4">
        <f t="shared" si="24"/>
        <v>17.600000000000001</v>
      </c>
      <c r="R193" s="4">
        <f t="shared" si="25"/>
        <v>9.8000000000000007</v>
      </c>
      <c r="S193" s="4">
        <f t="shared" si="26"/>
        <v>15.6</v>
      </c>
      <c r="T193" s="4">
        <f t="shared" si="27"/>
        <v>21</v>
      </c>
      <c r="U193" s="4">
        <f t="shared" si="28"/>
        <v>14.399999999999999</v>
      </c>
      <c r="V193" s="4">
        <f t="shared" si="29"/>
        <v>12.2</v>
      </c>
      <c r="W193" s="69">
        <v>9</v>
      </c>
      <c r="X193" s="69">
        <v>6.4</v>
      </c>
      <c r="Y193" s="69">
        <v>7</v>
      </c>
      <c r="Z193" s="69">
        <v>11.6</v>
      </c>
      <c r="AA193" s="69">
        <v>13</v>
      </c>
      <c r="AB193" s="69">
        <v>9.6</v>
      </c>
      <c r="AC193" s="69">
        <v>4.2</v>
      </c>
      <c r="AD193" s="69">
        <v>5</v>
      </c>
      <c r="AE193" s="69">
        <v>11.2</v>
      </c>
      <c r="AF193" s="69">
        <v>2.8</v>
      </c>
      <c r="AG193" s="69">
        <v>4</v>
      </c>
      <c r="AH193" s="69">
        <v>8</v>
      </c>
      <c r="AI193" s="69">
        <v>4.8</v>
      </c>
      <c r="AJ193" s="69">
        <v>8</v>
      </c>
    </row>
    <row r="194" spans="2:36" x14ac:dyDescent="0.25">
      <c r="B194" s="8">
        <v>193</v>
      </c>
      <c r="C194" s="9" t="s">
        <v>21</v>
      </c>
      <c r="D194" s="10">
        <f t="shared" si="30"/>
        <v>97</v>
      </c>
      <c r="E194" s="1">
        <f t="shared" si="31"/>
        <v>4</v>
      </c>
      <c r="F194" s="1">
        <v>1</v>
      </c>
      <c r="G194" s="69">
        <v>10</v>
      </c>
      <c r="H194" s="69">
        <v>5.4</v>
      </c>
      <c r="I194" s="69">
        <v>8.4</v>
      </c>
      <c r="J194" s="69">
        <v>16.399999999999999</v>
      </c>
      <c r="K194" s="69">
        <v>12.4</v>
      </c>
      <c r="L194" s="69">
        <v>14.4</v>
      </c>
      <c r="M194" s="69">
        <v>3.8</v>
      </c>
      <c r="N194" s="69"/>
      <c r="O194" s="8">
        <v>193</v>
      </c>
      <c r="P194" s="4">
        <f t="shared" ref="P194:P257" si="32">W194+AD194</f>
        <v>14</v>
      </c>
      <c r="Q194" s="4">
        <f t="shared" ref="Q194:Q257" si="33">X194+AE194</f>
        <v>17.600000000000001</v>
      </c>
      <c r="R194" s="4">
        <f t="shared" ref="R194:R257" si="34">Y194+AF194</f>
        <v>9</v>
      </c>
      <c r="S194" s="4">
        <f t="shared" ref="S194:S257" si="35">Z194+AG194</f>
        <v>17</v>
      </c>
      <c r="T194" s="4">
        <f t="shared" ref="T194:T257" si="36">AA194+AH194</f>
        <v>19</v>
      </c>
      <c r="U194" s="4">
        <f t="shared" ref="U194:U257" si="37">AB194+AI194</f>
        <v>15.799999999999999</v>
      </c>
      <c r="V194" s="4">
        <f t="shared" ref="V194:V257" si="38">AC194+AJ194</f>
        <v>9.8000000000000007</v>
      </c>
      <c r="W194" s="69">
        <v>8</v>
      </c>
      <c r="X194" s="69">
        <v>6.4</v>
      </c>
      <c r="Y194" s="69">
        <v>6</v>
      </c>
      <c r="Z194" s="69">
        <v>11</v>
      </c>
      <c r="AA194" s="69">
        <v>12</v>
      </c>
      <c r="AB194" s="69">
        <v>11.2</v>
      </c>
      <c r="AC194" s="69">
        <v>4.8</v>
      </c>
      <c r="AD194" s="69">
        <v>6</v>
      </c>
      <c r="AE194" s="69">
        <v>11.2</v>
      </c>
      <c r="AF194" s="69">
        <v>3</v>
      </c>
      <c r="AG194" s="69">
        <v>6</v>
      </c>
      <c r="AH194" s="69">
        <v>7</v>
      </c>
      <c r="AI194" s="69">
        <v>4.5999999999999996</v>
      </c>
      <c r="AJ194" s="69">
        <v>5</v>
      </c>
    </row>
    <row r="195" spans="2:36" x14ac:dyDescent="0.25">
      <c r="B195" s="8">
        <v>194</v>
      </c>
      <c r="C195" s="9" t="s">
        <v>22</v>
      </c>
      <c r="D195" s="10">
        <f t="shared" si="30"/>
        <v>97</v>
      </c>
      <c r="E195" s="1">
        <f t="shared" si="31"/>
        <v>4</v>
      </c>
      <c r="F195" s="1">
        <v>1</v>
      </c>
      <c r="G195" s="69">
        <v>4</v>
      </c>
      <c r="H195" s="69">
        <v>15</v>
      </c>
      <c r="I195" s="69">
        <v>4</v>
      </c>
      <c r="J195" s="69">
        <v>10.4</v>
      </c>
      <c r="K195" s="69">
        <v>8</v>
      </c>
      <c r="L195" s="69">
        <v>6</v>
      </c>
      <c r="M195" s="69">
        <v>11.6</v>
      </c>
      <c r="N195" s="69"/>
      <c r="O195" s="8">
        <v>194</v>
      </c>
      <c r="P195" s="4">
        <f t="shared" si="32"/>
        <v>15</v>
      </c>
      <c r="Q195" s="4">
        <f t="shared" si="33"/>
        <v>16</v>
      </c>
      <c r="R195" s="4">
        <f t="shared" si="34"/>
        <v>8.8000000000000007</v>
      </c>
      <c r="S195" s="4">
        <f t="shared" si="35"/>
        <v>18.399999999999999</v>
      </c>
      <c r="T195" s="4">
        <f t="shared" si="36"/>
        <v>23</v>
      </c>
      <c r="U195" s="4">
        <f t="shared" si="37"/>
        <v>14.899999999999999</v>
      </c>
      <c r="V195" s="4">
        <f t="shared" si="38"/>
        <v>9.8000000000000007</v>
      </c>
      <c r="W195" s="69">
        <v>9</v>
      </c>
      <c r="X195" s="115">
        <v>4</v>
      </c>
      <c r="Y195" s="69">
        <v>6.2</v>
      </c>
      <c r="Z195" s="69">
        <v>12.2</v>
      </c>
      <c r="AA195" s="69">
        <v>11</v>
      </c>
      <c r="AB195" s="69">
        <v>10.199999999999999</v>
      </c>
      <c r="AC195" s="69">
        <v>3.4</v>
      </c>
      <c r="AD195" s="69">
        <v>6</v>
      </c>
      <c r="AE195" s="69">
        <v>12</v>
      </c>
      <c r="AF195" s="69">
        <v>2.6</v>
      </c>
      <c r="AG195" s="69">
        <v>6.2</v>
      </c>
      <c r="AH195" s="69">
        <v>12</v>
      </c>
      <c r="AI195" s="69">
        <v>4.7</v>
      </c>
      <c r="AJ195" s="69">
        <v>6.4</v>
      </c>
    </row>
    <row r="196" spans="2:36" x14ac:dyDescent="0.25">
      <c r="B196" s="8">
        <v>195</v>
      </c>
      <c r="C196" s="9" t="s">
        <v>21</v>
      </c>
      <c r="D196" s="10">
        <f t="shared" si="30"/>
        <v>98</v>
      </c>
      <c r="E196" s="1">
        <f t="shared" si="31"/>
        <v>4</v>
      </c>
      <c r="F196" s="1">
        <v>1</v>
      </c>
      <c r="G196" s="69">
        <v>7</v>
      </c>
      <c r="H196" s="69">
        <v>7.8</v>
      </c>
      <c r="I196" s="69">
        <v>10</v>
      </c>
      <c r="J196" s="69">
        <v>14.6</v>
      </c>
      <c r="K196" s="69">
        <v>13.8</v>
      </c>
      <c r="L196" s="69">
        <v>14.2</v>
      </c>
      <c r="M196" s="69">
        <v>5.6</v>
      </c>
      <c r="N196" s="69"/>
      <c r="O196" s="8">
        <v>195</v>
      </c>
      <c r="P196" s="4">
        <f t="shared" si="32"/>
        <v>13</v>
      </c>
      <c r="Q196" s="4">
        <f t="shared" si="33"/>
        <v>17.399999999999999</v>
      </c>
      <c r="R196" s="4">
        <f t="shared" si="34"/>
        <v>8</v>
      </c>
      <c r="S196" s="4">
        <f t="shared" si="35"/>
        <v>14</v>
      </c>
      <c r="T196" s="4">
        <f t="shared" si="36"/>
        <v>17</v>
      </c>
      <c r="U196" s="4">
        <f t="shared" si="37"/>
        <v>17.399999999999999</v>
      </c>
      <c r="V196" s="4">
        <f t="shared" si="38"/>
        <v>10.4</v>
      </c>
      <c r="W196" s="69">
        <v>9.1999999999999993</v>
      </c>
      <c r="X196" s="69">
        <v>6.4</v>
      </c>
      <c r="Y196" s="69">
        <v>5.8</v>
      </c>
      <c r="Z196" s="69">
        <v>11</v>
      </c>
      <c r="AA196" s="69">
        <v>12</v>
      </c>
      <c r="AB196" s="69">
        <v>11.4</v>
      </c>
      <c r="AC196" s="69">
        <v>5</v>
      </c>
      <c r="AD196" s="69">
        <v>3.8</v>
      </c>
      <c r="AE196" s="69">
        <v>11</v>
      </c>
      <c r="AF196" s="69">
        <v>2.2000000000000002</v>
      </c>
      <c r="AG196" s="69">
        <v>3</v>
      </c>
      <c r="AH196" s="69">
        <v>5</v>
      </c>
      <c r="AI196" s="69">
        <v>6</v>
      </c>
      <c r="AJ196" s="69">
        <v>5.4</v>
      </c>
    </row>
    <row r="197" spans="2:36" x14ac:dyDescent="0.25">
      <c r="B197" s="8">
        <v>196</v>
      </c>
      <c r="C197" s="9" t="s">
        <v>22</v>
      </c>
      <c r="D197" s="10">
        <f t="shared" ref="D197:D260" si="39">IF(B197=B195+2,IF(D196=D195,D196+1,D196))</f>
        <v>98</v>
      </c>
      <c r="E197" s="1">
        <f t="shared" si="31"/>
        <v>4</v>
      </c>
      <c r="F197" s="1">
        <v>1</v>
      </c>
      <c r="G197" s="69">
        <v>4</v>
      </c>
      <c r="H197" s="69">
        <v>10</v>
      </c>
      <c r="I197" s="69">
        <v>2.4</v>
      </c>
      <c r="J197" s="69">
        <v>8.8000000000000007</v>
      </c>
      <c r="K197" s="69">
        <v>5.8</v>
      </c>
      <c r="L197" s="69">
        <v>5.4</v>
      </c>
      <c r="M197" s="69">
        <v>11</v>
      </c>
      <c r="N197" s="69"/>
      <c r="O197" s="8">
        <v>196</v>
      </c>
      <c r="P197" s="4">
        <f t="shared" si="32"/>
        <v>10.8</v>
      </c>
      <c r="Q197" s="4">
        <f t="shared" si="33"/>
        <v>18.2</v>
      </c>
      <c r="R197" s="4">
        <f t="shared" si="34"/>
        <v>13.4</v>
      </c>
      <c r="S197" s="4">
        <f t="shared" si="35"/>
        <v>15.2</v>
      </c>
      <c r="T197" s="4">
        <f t="shared" si="36"/>
        <v>15</v>
      </c>
      <c r="U197" s="4">
        <f t="shared" si="37"/>
        <v>18</v>
      </c>
      <c r="V197" s="4">
        <f t="shared" si="38"/>
        <v>13.6</v>
      </c>
      <c r="W197" s="69">
        <v>7.8</v>
      </c>
      <c r="X197" s="69">
        <v>6.2</v>
      </c>
      <c r="Y197" s="69">
        <v>8</v>
      </c>
      <c r="Z197" s="69">
        <v>10</v>
      </c>
      <c r="AA197" s="69">
        <v>11</v>
      </c>
      <c r="AB197" s="69">
        <v>12.8</v>
      </c>
      <c r="AC197" s="69">
        <v>4.5999999999999996</v>
      </c>
      <c r="AD197" s="69">
        <v>3</v>
      </c>
      <c r="AE197" s="69">
        <v>12</v>
      </c>
      <c r="AF197" s="69">
        <v>5.4</v>
      </c>
      <c r="AG197" s="69">
        <v>5.2</v>
      </c>
      <c r="AH197" s="69">
        <v>4</v>
      </c>
      <c r="AI197" s="69">
        <v>5.2</v>
      </c>
      <c r="AJ197" s="69">
        <v>9</v>
      </c>
    </row>
    <row r="198" spans="2:36" x14ac:dyDescent="0.25">
      <c r="B198" s="8">
        <v>197</v>
      </c>
      <c r="C198" s="9" t="s">
        <v>21</v>
      </c>
      <c r="D198" s="10">
        <f t="shared" si="39"/>
        <v>99</v>
      </c>
      <c r="E198" s="1">
        <f t="shared" si="31"/>
        <v>4</v>
      </c>
      <c r="F198" s="1">
        <v>1</v>
      </c>
      <c r="G198" s="69">
        <v>7</v>
      </c>
      <c r="H198" s="69">
        <v>9.4</v>
      </c>
      <c r="I198" s="69">
        <v>9.1999999999999993</v>
      </c>
      <c r="J198" s="125">
        <v>0</v>
      </c>
      <c r="K198" s="69">
        <v>11.4</v>
      </c>
      <c r="L198" s="69">
        <v>9.6</v>
      </c>
      <c r="M198" s="69">
        <v>6.8</v>
      </c>
      <c r="N198" s="69"/>
      <c r="O198" s="8">
        <v>197</v>
      </c>
      <c r="P198" s="4">
        <f t="shared" si="32"/>
        <v>11</v>
      </c>
      <c r="Q198" s="4">
        <f t="shared" si="33"/>
        <v>18.600000000000001</v>
      </c>
      <c r="R198" s="4">
        <f t="shared" si="34"/>
        <v>9.6</v>
      </c>
      <c r="S198" s="4">
        <f t="shared" si="35"/>
        <v>17.8</v>
      </c>
      <c r="T198" s="4">
        <f t="shared" si="36"/>
        <v>19</v>
      </c>
      <c r="U198" s="4">
        <f t="shared" si="37"/>
        <v>15.399999999999999</v>
      </c>
      <c r="V198" s="4">
        <f t="shared" si="38"/>
        <v>15</v>
      </c>
      <c r="W198" s="69">
        <v>8</v>
      </c>
      <c r="X198" s="69">
        <v>6.6</v>
      </c>
      <c r="Y198" s="114">
        <v>6.6</v>
      </c>
      <c r="Z198" s="69">
        <v>12</v>
      </c>
      <c r="AA198" s="69">
        <v>13</v>
      </c>
      <c r="AB198" s="69">
        <v>9.6</v>
      </c>
      <c r="AC198" s="69">
        <v>5</v>
      </c>
      <c r="AD198" s="69">
        <v>3</v>
      </c>
      <c r="AE198" s="69">
        <v>12</v>
      </c>
      <c r="AF198" s="69">
        <v>3</v>
      </c>
      <c r="AG198" s="69">
        <v>5.8</v>
      </c>
      <c r="AH198" s="69">
        <v>6</v>
      </c>
      <c r="AI198" s="69">
        <v>5.8</v>
      </c>
      <c r="AJ198" s="69">
        <v>10</v>
      </c>
    </row>
    <row r="199" spans="2:36" x14ac:dyDescent="0.25">
      <c r="B199" s="8">
        <v>198</v>
      </c>
      <c r="C199" s="9" t="s">
        <v>22</v>
      </c>
      <c r="D199" s="10">
        <f t="shared" si="39"/>
        <v>99</v>
      </c>
      <c r="E199" s="1">
        <f t="shared" si="31"/>
        <v>4</v>
      </c>
      <c r="F199" s="1">
        <v>1</v>
      </c>
      <c r="G199" s="69">
        <v>5.6</v>
      </c>
      <c r="H199" s="69">
        <v>14</v>
      </c>
      <c r="I199" s="69">
        <v>5</v>
      </c>
      <c r="J199" s="125">
        <v>0</v>
      </c>
      <c r="K199" s="69">
        <v>6.2</v>
      </c>
      <c r="L199" s="69">
        <v>12</v>
      </c>
      <c r="M199" s="69">
        <v>10.6</v>
      </c>
      <c r="N199" s="69"/>
      <c r="O199" s="8">
        <v>198</v>
      </c>
      <c r="P199" s="4">
        <f t="shared" si="32"/>
        <v>13.6</v>
      </c>
      <c r="Q199" s="4">
        <f t="shared" si="33"/>
        <v>17</v>
      </c>
      <c r="R199" s="4">
        <f t="shared" si="34"/>
        <v>11.2</v>
      </c>
      <c r="S199" s="4">
        <f t="shared" si="35"/>
        <v>15.600000000000001</v>
      </c>
      <c r="T199" s="4">
        <f t="shared" si="36"/>
        <v>20</v>
      </c>
      <c r="U199" s="4">
        <f t="shared" si="37"/>
        <v>16</v>
      </c>
      <c r="V199" s="4">
        <f t="shared" si="38"/>
        <v>16.2</v>
      </c>
      <c r="W199" s="69">
        <v>9.6</v>
      </c>
      <c r="X199" s="69">
        <v>5.6</v>
      </c>
      <c r="Y199" s="69">
        <v>7.6</v>
      </c>
      <c r="Z199" s="69">
        <v>11.4</v>
      </c>
      <c r="AA199" s="69">
        <v>13</v>
      </c>
      <c r="AB199" s="69">
        <v>10.4</v>
      </c>
      <c r="AC199" s="69">
        <v>5.2</v>
      </c>
      <c r="AD199" s="69">
        <v>4</v>
      </c>
      <c r="AE199" s="69">
        <v>11.4</v>
      </c>
      <c r="AF199" s="69">
        <v>3.6</v>
      </c>
      <c r="AG199" s="69">
        <v>4.2</v>
      </c>
      <c r="AH199" s="69">
        <v>7</v>
      </c>
      <c r="AI199" s="69">
        <v>5.6</v>
      </c>
      <c r="AJ199" s="69">
        <v>11</v>
      </c>
    </row>
    <row r="200" spans="2:36" x14ac:dyDescent="0.25">
      <c r="B200" s="8">
        <v>199</v>
      </c>
      <c r="C200" s="9" t="s">
        <v>21</v>
      </c>
      <c r="D200" s="10">
        <f t="shared" si="39"/>
        <v>100</v>
      </c>
      <c r="E200" s="1">
        <f t="shared" si="31"/>
        <v>4</v>
      </c>
      <c r="F200" s="1">
        <v>1</v>
      </c>
      <c r="G200" s="69">
        <v>8</v>
      </c>
      <c r="H200" s="69">
        <v>6.4</v>
      </c>
      <c r="I200" s="125">
        <v>0</v>
      </c>
      <c r="J200" s="125">
        <v>0</v>
      </c>
      <c r="K200" s="69">
        <v>12.6</v>
      </c>
      <c r="L200" s="69">
        <v>12</v>
      </c>
      <c r="M200" s="69">
        <v>8.8000000000000007</v>
      </c>
      <c r="N200" s="69"/>
      <c r="O200" s="8">
        <v>199</v>
      </c>
      <c r="P200" s="4">
        <f t="shared" si="32"/>
        <v>9.1999999999999993</v>
      </c>
      <c r="Q200" s="4">
        <f t="shared" si="33"/>
        <v>18</v>
      </c>
      <c r="R200" s="4">
        <f t="shared" si="34"/>
        <v>9.4</v>
      </c>
      <c r="S200" s="4">
        <f t="shared" si="35"/>
        <v>17.600000000000001</v>
      </c>
      <c r="T200" s="4">
        <f t="shared" si="36"/>
        <v>17.399999999999999</v>
      </c>
      <c r="U200" s="4">
        <f t="shared" si="37"/>
        <v>17.399999999999999</v>
      </c>
      <c r="V200" s="4">
        <f t="shared" si="38"/>
        <v>15.2</v>
      </c>
      <c r="W200" s="69">
        <v>6.4</v>
      </c>
      <c r="X200" s="69">
        <v>6</v>
      </c>
      <c r="Y200" s="69">
        <v>6.4</v>
      </c>
      <c r="Z200" s="69">
        <v>8.6</v>
      </c>
      <c r="AA200" s="69">
        <v>11.2</v>
      </c>
      <c r="AB200" s="69">
        <v>12.2</v>
      </c>
      <c r="AC200" s="69">
        <v>6</v>
      </c>
      <c r="AD200" s="69">
        <v>2.8</v>
      </c>
      <c r="AE200" s="69">
        <v>12</v>
      </c>
      <c r="AF200" s="69">
        <v>3</v>
      </c>
      <c r="AG200" s="69">
        <v>9</v>
      </c>
      <c r="AH200" s="69">
        <v>6.2</v>
      </c>
      <c r="AI200" s="69">
        <v>5.2</v>
      </c>
      <c r="AJ200" s="69">
        <v>9.1999999999999993</v>
      </c>
    </row>
    <row r="201" spans="2:36" x14ac:dyDescent="0.25">
      <c r="B201" s="8">
        <v>200</v>
      </c>
      <c r="C201" s="9" t="s">
        <v>22</v>
      </c>
      <c r="D201" s="10">
        <f t="shared" si="39"/>
        <v>100</v>
      </c>
      <c r="E201" s="1">
        <f t="shared" si="31"/>
        <v>4</v>
      </c>
      <c r="F201" s="1">
        <v>1</v>
      </c>
      <c r="G201" s="115">
        <v>5</v>
      </c>
      <c r="H201" s="69">
        <v>14</v>
      </c>
      <c r="I201" s="69">
        <v>4</v>
      </c>
      <c r="J201" s="125">
        <v>0</v>
      </c>
      <c r="K201" s="69">
        <v>7</v>
      </c>
      <c r="L201" s="69">
        <v>6.8</v>
      </c>
      <c r="M201" s="69">
        <v>10.199999999999999</v>
      </c>
      <c r="N201" s="69"/>
      <c r="O201" s="8">
        <v>200</v>
      </c>
      <c r="P201" s="4">
        <f t="shared" si="32"/>
        <v>13.8</v>
      </c>
      <c r="Q201" s="4">
        <f t="shared" si="33"/>
        <v>17</v>
      </c>
      <c r="R201" s="4">
        <f t="shared" si="34"/>
        <v>8.8000000000000007</v>
      </c>
      <c r="S201" s="4">
        <f t="shared" si="35"/>
        <v>22</v>
      </c>
      <c r="T201" s="4">
        <f t="shared" si="36"/>
        <v>16.399999999999999</v>
      </c>
      <c r="U201" s="4">
        <f t="shared" si="37"/>
        <v>16</v>
      </c>
      <c r="V201" s="4">
        <f t="shared" si="38"/>
        <v>15.2</v>
      </c>
      <c r="W201" s="69">
        <v>8</v>
      </c>
      <c r="X201" s="69">
        <v>6</v>
      </c>
      <c r="Y201" s="69">
        <v>6.4</v>
      </c>
      <c r="Z201" s="69">
        <v>12</v>
      </c>
      <c r="AA201" s="69">
        <v>10.199999999999999</v>
      </c>
      <c r="AB201" s="69">
        <v>11</v>
      </c>
      <c r="AC201" s="69">
        <v>5.2</v>
      </c>
      <c r="AD201" s="69">
        <v>5.8</v>
      </c>
      <c r="AE201" s="69">
        <v>11</v>
      </c>
      <c r="AF201" s="69">
        <v>2.4</v>
      </c>
      <c r="AG201" s="69">
        <v>10</v>
      </c>
      <c r="AH201" s="69">
        <v>6.2</v>
      </c>
      <c r="AI201" s="69">
        <v>5</v>
      </c>
      <c r="AJ201" s="69">
        <v>10</v>
      </c>
    </row>
    <row r="202" spans="2:36" x14ac:dyDescent="0.25">
      <c r="B202" s="8">
        <v>201</v>
      </c>
      <c r="C202" s="9" t="s">
        <v>21</v>
      </c>
      <c r="D202" s="10">
        <f t="shared" si="39"/>
        <v>101</v>
      </c>
      <c r="E202" s="1">
        <f t="shared" si="31"/>
        <v>4</v>
      </c>
      <c r="F202" s="1">
        <v>1</v>
      </c>
      <c r="G202" s="69">
        <v>11</v>
      </c>
      <c r="H202" s="69">
        <v>7.2</v>
      </c>
      <c r="I202" s="69">
        <v>9.1999999999999993</v>
      </c>
      <c r="J202" s="125">
        <v>0</v>
      </c>
      <c r="K202" s="69">
        <v>12.8</v>
      </c>
      <c r="L202" s="69">
        <v>16.8</v>
      </c>
      <c r="M202" s="69">
        <v>7.6</v>
      </c>
      <c r="N202" s="69"/>
      <c r="O202" s="8">
        <v>201</v>
      </c>
      <c r="P202" s="4">
        <f t="shared" si="32"/>
        <v>12</v>
      </c>
      <c r="Q202" s="4">
        <f t="shared" si="33"/>
        <v>16.8</v>
      </c>
      <c r="R202" s="4">
        <f t="shared" si="34"/>
        <v>8.4</v>
      </c>
      <c r="S202" s="4">
        <f t="shared" si="35"/>
        <v>17.8</v>
      </c>
      <c r="T202" s="4">
        <f t="shared" si="36"/>
        <v>12.4</v>
      </c>
      <c r="U202" s="4">
        <f t="shared" si="37"/>
        <v>15.9</v>
      </c>
      <c r="V202" s="4">
        <f t="shared" si="38"/>
        <v>16</v>
      </c>
      <c r="W202" s="69">
        <v>8</v>
      </c>
      <c r="X202" s="115">
        <v>5</v>
      </c>
      <c r="Y202" s="69">
        <v>6.2</v>
      </c>
      <c r="Z202" s="69">
        <v>12</v>
      </c>
      <c r="AA202" s="69">
        <v>6</v>
      </c>
      <c r="AB202" s="69">
        <v>11</v>
      </c>
      <c r="AC202" s="69">
        <v>6</v>
      </c>
      <c r="AD202" s="69">
        <v>4</v>
      </c>
      <c r="AE202" s="69">
        <v>11.8</v>
      </c>
      <c r="AF202" s="69">
        <v>2.2000000000000002</v>
      </c>
      <c r="AG202" s="69">
        <v>5.8</v>
      </c>
      <c r="AH202" s="69">
        <v>6.4</v>
      </c>
      <c r="AI202" s="69">
        <v>4.9000000000000004</v>
      </c>
      <c r="AJ202" s="69">
        <v>10</v>
      </c>
    </row>
    <row r="203" spans="2:36" x14ac:dyDescent="0.25">
      <c r="B203" s="8">
        <v>202</v>
      </c>
      <c r="C203" s="9" t="s">
        <v>22</v>
      </c>
      <c r="D203" s="10">
        <f t="shared" si="39"/>
        <v>101</v>
      </c>
      <c r="E203" s="1">
        <f t="shared" si="31"/>
        <v>4</v>
      </c>
      <c r="F203" s="1">
        <v>1</v>
      </c>
      <c r="G203" s="69">
        <v>7</v>
      </c>
      <c r="H203" s="69">
        <v>14.8</v>
      </c>
      <c r="I203" s="69">
        <v>4.5999999999999996</v>
      </c>
      <c r="J203" s="125">
        <v>0</v>
      </c>
      <c r="K203" s="69">
        <v>6.2</v>
      </c>
      <c r="L203" s="69">
        <v>6.8</v>
      </c>
      <c r="M203" s="69">
        <v>12.21</v>
      </c>
      <c r="N203" s="69"/>
      <c r="O203" s="8">
        <v>202</v>
      </c>
      <c r="P203" s="4">
        <f t="shared" si="32"/>
        <v>11.6</v>
      </c>
      <c r="Q203" s="4">
        <f t="shared" si="33"/>
        <v>16</v>
      </c>
      <c r="R203" s="4">
        <f t="shared" si="34"/>
        <v>8.6000000000000014</v>
      </c>
      <c r="S203" s="4">
        <f t="shared" si="35"/>
        <v>19</v>
      </c>
      <c r="T203" s="4">
        <f t="shared" si="36"/>
        <v>18.2</v>
      </c>
      <c r="U203" s="4">
        <f t="shared" si="37"/>
        <v>17</v>
      </c>
      <c r="V203" s="4">
        <f t="shared" si="38"/>
        <v>16.899999999999999</v>
      </c>
      <c r="W203" s="69">
        <v>6.8</v>
      </c>
      <c r="X203" s="69">
        <v>5</v>
      </c>
      <c r="Y203" s="69">
        <v>5.4</v>
      </c>
      <c r="Z203" s="69">
        <v>13</v>
      </c>
      <c r="AA203" s="69">
        <v>12</v>
      </c>
      <c r="AB203" s="69">
        <v>11.4</v>
      </c>
      <c r="AC203" s="69">
        <v>5.2</v>
      </c>
      <c r="AD203" s="69">
        <v>4.8</v>
      </c>
      <c r="AE203" s="69">
        <v>11</v>
      </c>
      <c r="AF203" s="69">
        <v>3.2</v>
      </c>
      <c r="AG203" s="69">
        <v>6</v>
      </c>
      <c r="AH203" s="69">
        <v>6.2</v>
      </c>
      <c r="AI203" s="69">
        <v>5.6</v>
      </c>
      <c r="AJ203" s="69">
        <v>11.7</v>
      </c>
    </row>
    <row r="204" spans="2:36" x14ac:dyDescent="0.25">
      <c r="B204" s="8">
        <v>203</v>
      </c>
      <c r="C204" s="9" t="s">
        <v>21</v>
      </c>
      <c r="D204" s="10">
        <f t="shared" si="39"/>
        <v>102</v>
      </c>
      <c r="E204" s="1">
        <f t="shared" si="31"/>
        <v>4</v>
      </c>
      <c r="F204" s="1">
        <v>1</v>
      </c>
      <c r="G204" s="69">
        <v>10</v>
      </c>
      <c r="H204" s="69">
        <v>7</v>
      </c>
      <c r="I204" s="69">
        <v>9</v>
      </c>
      <c r="J204" s="125">
        <v>0</v>
      </c>
      <c r="K204" s="69">
        <v>6.8</v>
      </c>
      <c r="L204" s="69">
        <v>14.6</v>
      </c>
      <c r="M204" s="69">
        <v>7</v>
      </c>
      <c r="N204" s="69"/>
      <c r="O204" s="8">
        <v>203</v>
      </c>
      <c r="P204" s="4">
        <f t="shared" si="32"/>
        <v>13</v>
      </c>
      <c r="Q204" s="4">
        <f t="shared" si="33"/>
        <v>15.6</v>
      </c>
      <c r="R204" s="4">
        <f t="shared" si="34"/>
        <v>9.6</v>
      </c>
      <c r="S204" s="4">
        <f t="shared" si="35"/>
        <v>13.799999999999999</v>
      </c>
      <c r="T204" s="4">
        <f t="shared" si="36"/>
        <v>17.600000000000001</v>
      </c>
      <c r="U204" s="4">
        <f t="shared" si="37"/>
        <v>18</v>
      </c>
      <c r="V204" s="4">
        <f t="shared" si="38"/>
        <v>13</v>
      </c>
      <c r="W204" s="69">
        <v>8.1999999999999993</v>
      </c>
      <c r="X204" s="69">
        <v>6.4</v>
      </c>
      <c r="Y204" s="69">
        <v>6.2</v>
      </c>
      <c r="Z204" s="69">
        <v>12.6</v>
      </c>
      <c r="AA204" s="69">
        <v>11.8</v>
      </c>
      <c r="AB204" s="69">
        <v>11.2</v>
      </c>
      <c r="AC204" s="69">
        <v>6</v>
      </c>
      <c r="AD204" s="69">
        <v>4.8</v>
      </c>
      <c r="AE204" s="69">
        <v>9.1999999999999993</v>
      </c>
      <c r="AF204" s="69">
        <v>3.4</v>
      </c>
      <c r="AG204" s="69">
        <v>1.2</v>
      </c>
      <c r="AH204" s="69">
        <v>5.8</v>
      </c>
      <c r="AI204" s="69">
        <v>6.8</v>
      </c>
      <c r="AJ204" s="69">
        <v>7</v>
      </c>
    </row>
    <row r="205" spans="2:36" x14ac:dyDescent="0.25">
      <c r="B205" s="8">
        <v>204</v>
      </c>
      <c r="C205" s="9" t="s">
        <v>22</v>
      </c>
      <c r="D205" s="10">
        <f t="shared" si="39"/>
        <v>102</v>
      </c>
      <c r="E205" s="1">
        <f t="shared" si="31"/>
        <v>4</v>
      </c>
      <c r="F205" s="1">
        <v>1</v>
      </c>
      <c r="G205" s="69">
        <v>6</v>
      </c>
      <c r="H205" s="69">
        <v>13</v>
      </c>
      <c r="I205" s="69">
        <v>3.6</v>
      </c>
      <c r="J205" s="125">
        <v>0</v>
      </c>
      <c r="K205" s="69">
        <v>5.2</v>
      </c>
      <c r="L205" s="69">
        <v>4.2</v>
      </c>
      <c r="M205" s="69">
        <v>12.4</v>
      </c>
      <c r="N205" s="69"/>
      <c r="O205" s="8">
        <v>204</v>
      </c>
      <c r="P205" s="4">
        <f t="shared" si="32"/>
        <v>10.399999999999999</v>
      </c>
      <c r="Q205" s="4">
        <f t="shared" si="33"/>
        <v>16</v>
      </c>
      <c r="R205" s="4">
        <f t="shared" si="34"/>
        <v>8.4</v>
      </c>
      <c r="S205" s="4">
        <f t="shared" si="35"/>
        <v>16</v>
      </c>
      <c r="T205" s="4">
        <f t="shared" si="36"/>
        <v>16.399999999999999</v>
      </c>
      <c r="U205" s="4">
        <f t="shared" si="37"/>
        <v>17.799999999999997</v>
      </c>
      <c r="V205" s="4">
        <f t="shared" si="38"/>
        <v>12</v>
      </c>
      <c r="W205" s="69">
        <v>7.6</v>
      </c>
      <c r="X205" s="69">
        <v>5</v>
      </c>
      <c r="Y205" s="69">
        <v>6</v>
      </c>
      <c r="Z205" s="69">
        <v>8</v>
      </c>
      <c r="AA205" s="69">
        <v>10.199999999999999</v>
      </c>
      <c r="AB205" s="69">
        <v>13.2</v>
      </c>
      <c r="AC205" s="69">
        <v>4</v>
      </c>
      <c r="AD205" s="69">
        <v>2.8</v>
      </c>
      <c r="AE205" s="69">
        <v>11</v>
      </c>
      <c r="AF205" s="69">
        <v>2.4</v>
      </c>
      <c r="AG205" s="69">
        <v>8</v>
      </c>
      <c r="AH205" s="69">
        <v>6.2</v>
      </c>
      <c r="AI205" s="69">
        <v>4.5999999999999996</v>
      </c>
      <c r="AJ205" s="69">
        <v>8</v>
      </c>
    </row>
    <row r="206" spans="2:36" x14ac:dyDescent="0.25">
      <c r="B206" s="8">
        <v>205</v>
      </c>
      <c r="C206" s="9" t="s">
        <v>21</v>
      </c>
      <c r="D206" s="10">
        <f t="shared" si="39"/>
        <v>103</v>
      </c>
      <c r="E206" s="1">
        <f t="shared" si="31"/>
        <v>4</v>
      </c>
      <c r="F206" s="1">
        <v>1</v>
      </c>
      <c r="G206" s="69">
        <v>10</v>
      </c>
      <c r="H206" s="69">
        <v>6</v>
      </c>
      <c r="I206" s="69">
        <v>8</v>
      </c>
      <c r="J206" s="125">
        <v>0</v>
      </c>
      <c r="K206" s="69">
        <v>14</v>
      </c>
      <c r="L206" s="69">
        <v>13.8</v>
      </c>
      <c r="M206" s="69">
        <v>6.2</v>
      </c>
      <c r="N206" s="69"/>
      <c r="O206" s="8">
        <v>205</v>
      </c>
      <c r="P206" s="4">
        <f t="shared" si="32"/>
        <v>10</v>
      </c>
      <c r="Q206" s="4">
        <f t="shared" si="33"/>
        <v>19.600000000000001</v>
      </c>
      <c r="R206" s="4">
        <f t="shared" si="34"/>
        <v>9.6000000000000014</v>
      </c>
      <c r="S206" s="4">
        <f t="shared" si="35"/>
        <v>15.8</v>
      </c>
      <c r="T206" s="4">
        <f t="shared" si="36"/>
        <v>18.8</v>
      </c>
      <c r="U206" s="4">
        <f t="shared" si="37"/>
        <v>12.8</v>
      </c>
      <c r="V206" s="4">
        <f t="shared" si="38"/>
        <v>15.8</v>
      </c>
      <c r="W206" s="69">
        <v>6.2</v>
      </c>
      <c r="X206" s="69">
        <v>5.6</v>
      </c>
      <c r="Y206" s="69">
        <v>6.4</v>
      </c>
      <c r="Z206" s="69">
        <v>8.4</v>
      </c>
      <c r="AA206" s="69">
        <v>12.6</v>
      </c>
      <c r="AB206" s="69">
        <v>9.6</v>
      </c>
      <c r="AC206" s="69">
        <v>5</v>
      </c>
      <c r="AD206" s="69">
        <v>3.8</v>
      </c>
      <c r="AE206" s="69">
        <v>14</v>
      </c>
      <c r="AF206" s="69">
        <v>3.2</v>
      </c>
      <c r="AG206" s="69">
        <v>7.4</v>
      </c>
      <c r="AH206" s="69">
        <v>6.2</v>
      </c>
      <c r="AI206" s="69">
        <v>3.2</v>
      </c>
      <c r="AJ206" s="69">
        <v>10.8</v>
      </c>
    </row>
    <row r="207" spans="2:36" x14ac:dyDescent="0.25">
      <c r="B207" s="8">
        <v>206</v>
      </c>
      <c r="C207" s="9" t="s">
        <v>22</v>
      </c>
      <c r="D207" s="10">
        <f t="shared" si="39"/>
        <v>103</v>
      </c>
      <c r="E207" s="1">
        <f t="shared" si="31"/>
        <v>4</v>
      </c>
      <c r="F207" s="1">
        <v>1</v>
      </c>
      <c r="G207" s="69">
        <v>7</v>
      </c>
      <c r="H207" s="69">
        <v>14</v>
      </c>
      <c r="I207" s="69">
        <v>5</v>
      </c>
      <c r="J207" s="125">
        <v>0</v>
      </c>
      <c r="K207" s="69">
        <v>6.4</v>
      </c>
      <c r="L207" s="69">
        <v>5.7</v>
      </c>
      <c r="M207" s="69">
        <v>11.2</v>
      </c>
      <c r="N207" s="69"/>
      <c r="O207" s="8">
        <v>206</v>
      </c>
      <c r="P207" s="4">
        <f t="shared" si="32"/>
        <v>13.399999999999999</v>
      </c>
      <c r="Q207" s="4">
        <f t="shared" si="33"/>
        <v>18.2</v>
      </c>
      <c r="R207" s="4">
        <f t="shared" si="34"/>
        <v>8.1999999999999993</v>
      </c>
      <c r="S207" s="4">
        <f t="shared" si="35"/>
        <v>15.6</v>
      </c>
      <c r="T207" s="4">
        <f t="shared" si="36"/>
        <v>19.2</v>
      </c>
      <c r="U207" s="4">
        <f t="shared" si="37"/>
        <v>12.200000000000001</v>
      </c>
      <c r="V207" s="4">
        <f t="shared" si="38"/>
        <v>14.8</v>
      </c>
      <c r="W207" s="69">
        <v>9.6</v>
      </c>
      <c r="X207" s="69">
        <v>5</v>
      </c>
      <c r="Y207" s="69">
        <v>5</v>
      </c>
      <c r="Z207" s="69">
        <v>10.199999999999999</v>
      </c>
      <c r="AA207" s="69">
        <v>12</v>
      </c>
      <c r="AB207" s="69">
        <v>8.8000000000000007</v>
      </c>
      <c r="AC207" s="69">
        <v>4.8</v>
      </c>
      <c r="AD207" s="69">
        <v>3.8</v>
      </c>
      <c r="AE207" s="69">
        <v>13.2</v>
      </c>
      <c r="AF207" s="69">
        <v>3.2</v>
      </c>
      <c r="AG207" s="69">
        <v>5.4</v>
      </c>
      <c r="AH207" s="69">
        <v>7.2</v>
      </c>
      <c r="AI207" s="69">
        <v>3.4</v>
      </c>
      <c r="AJ207" s="69">
        <v>10</v>
      </c>
    </row>
    <row r="208" spans="2:36" x14ac:dyDescent="0.25">
      <c r="B208" s="8">
        <v>207</v>
      </c>
      <c r="C208" s="9" t="s">
        <v>21</v>
      </c>
      <c r="D208" s="10">
        <f t="shared" si="39"/>
        <v>104</v>
      </c>
      <c r="E208" s="1">
        <f t="shared" si="31"/>
        <v>4</v>
      </c>
      <c r="F208" s="1">
        <v>1</v>
      </c>
      <c r="G208" s="69">
        <v>10</v>
      </c>
      <c r="H208" s="69">
        <v>6</v>
      </c>
      <c r="I208" s="69">
        <v>5.8</v>
      </c>
      <c r="J208" s="125">
        <v>0</v>
      </c>
      <c r="K208" s="69">
        <v>12.2</v>
      </c>
      <c r="L208" s="69">
        <v>16</v>
      </c>
      <c r="M208" s="69">
        <v>5.8</v>
      </c>
      <c r="N208" s="69"/>
      <c r="O208" s="8">
        <v>207</v>
      </c>
      <c r="P208" s="4">
        <f t="shared" si="32"/>
        <v>11.8</v>
      </c>
      <c r="Q208" s="4">
        <f t="shared" si="33"/>
        <v>17.399999999999999</v>
      </c>
      <c r="R208" s="4">
        <f t="shared" si="34"/>
        <v>9.4</v>
      </c>
      <c r="S208" s="4">
        <f t="shared" si="35"/>
        <v>15.4</v>
      </c>
      <c r="T208" s="4">
        <f t="shared" si="36"/>
        <v>18.200000000000003</v>
      </c>
      <c r="U208" s="4">
        <f t="shared" si="37"/>
        <v>15.8</v>
      </c>
      <c r="V208" s="4">
        <f t="shared" si="38"/>
        <v>15</v>
      </c>
      <c r="W208" s="69">
        <v>7</v>
      </c>
      <c r="X208" s="69">
        <v>5.4</v>
      </c>
      <c r="Y208" s="69">
        <v>6.8</v>
      </c>
      <c r="Z208" s="69">
        <v>10</v>
      </c>
      <c r="AA208" s="69">
        <v>10.8</v>
      </c>
      <c r="AB208" s="69">
        <v>11</v>
      </c>
      <c r="AC208" s="69">
        <v>5</v>
      </c>
      <c r="AD208" s="69">
        <v>4.8</v>
      </c>
      <c r="AE208" s="69">
        <v>12</v>
      </c>
      <c r="AF208" s="69">
        <v>2.6</v>
      </c>
      <c r="AG208" s="69">
        <v>5.4</v>
      </c>
      <c r="AH208" s="69">
        <v>7.4</v>
      </c>
      <c r="AI208" s="69">
        <v>4.8</v>
      </c>
      <c r="AJ208" s="69">
        <v>10</v>
      </c>
    </row>
    <row r="209" spans="2:36" x14ac:dyDescent="0.25">
      <c r="B209" s="8">
        <v>208</v>
      </c>
      <c r="C209" s="9" t="s">
        <v>22</v>
      </c>
      <c r="D209" s="10">
        <f t="shared" si="39"/>
        <v>104</v>
      </c>
      <c r="E209" s="1">
        <f t="shared" si="31"/>
        <v>4</v>
      </c>
      <c r="F209" s="1">
        <v>1</v>
      </c>
      <c r="G209" s="69">
        <v>7</v>
      </c>
      <c r="H209" s="69">
        <v>15.2</v>
      </c>
      <c r="I209" s="69">
        <v>4</v>
      </c>
      <c r="J209" s="125">
        <v>0</v>
      </c>
      <c r="K209" s="69">
        <v>8</v>
      </c>
      <c r="L209" s="69">
        <v>4.8</v>
      </c>
      <c r="M209" s="69">
        <v>11.2</v>
      </c>
      <c r="N209" s="69"/>
      <c r="O209" s="8">
        <v>208</v>
      </c>
      <c r="P209" s="4">
        <f t="shared" si="32"/>
        <v>11.7</v>
      </c>
      <c r="Q209" s="4">
        <f t="shared" si="33"/>
        <v>16.600000000000001</v>
      </c>
      <c r="R209" s="4">
        <f t="shared" si="34"/>
        <v>7.8000000000000007</v>
      </c>
      <c r="S209" s="4">
        <f t="shared" si="35"/>
        <v>12.2</v>
      </c>
      <c r="T209" s="4">
        <f t="shared" si="36"/>
        <v>18.2</v>
      </c>
      <c r="U209" s="4">
        <f t="shared" si="37"/>
        <v>17</v>
      </c>
      <c r="V209" s="4">
        <f t="shared" si="38"/>
        <v>15</v>
      </c>
      <c r="W209" s="69">
        <v>7.4</v>
      </c>
      <c r="X209" s="115">
        <v>6</v>
      </c>
      <c r="Y209" s="69">
        <v>5.2</v>
      </c>
      <c r="Z209" s="69">
        <v>9</v>
      </c>
      <c r="AA209" s="69">
        <v>11</v>
      </c>
      <c r="AB209" s="69">
        <v>10.7</v>
      </c>
      <c r="AC209" s="69">
        <v>5</v>
      </c>
      <c r="AD209" s="69">
        <v>4.3</v>
      </c>
      <c r="AE209" s="69">
        <v>10.6</v>
      </c>
      <c r="AF209" s="69">
        <v>2.6</v>
      </c>
      <c r="AG209" s="69">
        <v>3.2</v>
      </c>
      <c r="AH209" s="69">
        <v>7.2</v>
      </c>
      <c r="AI209" s="69">
        <v>6.3</v>
      </c>
      <c r="AJ209" s="69">
        <v>10</v>
      </c>
    </row>
    <row r="210" spans="2:36" x14ac:dyDescent="0.25">
      <c r="B210" s="8">
        <v>209</v>
      </c>
      <c r="C210" s="9" t="s">
        <v>21</v>
      </c>
      <c r="D210" s="10">
        <f t="shared" si="39"/>
        <v>105</v>
      </c>
      <c r="E210" s="1">
        <f t="shared" si="31"/>
        <v>4</v>
      </c>
      <c r="F210" s="1">
        <v>1</v>
      </c>
      <c r="G210" s="69">
        <v>8.4</v>
      </c>
      <c r="H210" s="69">
        <v>7.8</v>
      </c>
      <c r="I210" s="69">
        <v>8.8000000000000007</v>
      </c>
      <c r="J210" s="125">
        <v>0</v>
      </c>
      <c r="K210" s="69">
        <v>13.8</v>
      </c>
      <c r="L210" s="69">
        <v>13.8</v>
      </c>
      <c r="M210" s="69">
        <v>5.8</v>
      </c>
      <c r="N210" s="69"/>
      <c r="O210" s="8">
        <v>209</v>
      </c>
      <c r="P210" s="4">
        <f t="shared" si="32"/>
        <v>11.4</v>
      </c>
      <c r="Q210" s="4">
        <f t="shared" si="33"/>
        <v>16.399999999999999</v>
      </c>
      <c r="R210" s="4">
        <f t="shared" si="34"/>
        <v>8</v>
      </c>
      <c r="S210" s="4">
        <f t="shared" si="35"/>
        <v>11.4</v>
      </c>
      <c r="T210" s="4">
        <f t="shared" si="36"/>
        <v>19.600000000000001</v>
      </c>
      <c r="U210" s="4">
        <f t="shared" si="37"/>
        <v>17.600000000000001</v>
      </c>
      <c r="V210" s="4">
        <f t="shared" si="38"/>
        <v>15</v>
      </c>
      <c r="W210" s="69">
        <v>7.4</v>
      </c>
      <c r="X210" s="69">
        <v>5.2</v>
      </c>
      <c r="Y210" s="69">
        <v>6</v>
      </c>
      <c r="Z210" s="69">
        <v>7.8</v>
      </c>
      <c r="AA210" s="69">
        <v>12.8</v>
      </c>
      <c r="AB210" s="69">
        <v>11.2</v>
      </c>
      <c r="AC210" s="69">
        <v>5</v>
      </c>
      <c r="AD210" s="69">
        <v>4</v>
      </c>
      <c r="AE210" s="69">
        <v>11.2</v>
      </c>
      <c r="AF210" s="69">
        <v>2</v>
      </c>
      <c r="AG210" s="69">
        <v>3.6</v>
      </c>
      <c r="AH210" s="69">
        <v>6.8</v>
      </c>
      <c r="AI210" s="69">
        <v>6.4</v>
      </c>
      <c r="AJ210" s="69">
        <v>10</v>
      </c>
    </row>
    <row r="211" spans="2:36" x14ac:dyDescent="0.25">
      <c r="B211" s="8">
        <v>210</v>
      </c>
      <c r="C211" s="9" t="s">
        <v>22</v>
      </c>
      <c r="D211" s="10">
        <f t="shared" si="39"/>
        <v>105</v>
      </c>
      <c r="E211" s="1">
        <f t="shared" si="31"/>
        <v>4</v>
      </c>
      <c r="F211" s="1">
        <v>1</v>
      </c>
      <c r="G211" s="69">
        <v>7</v>
      </c>
      <c r="H211" s="69">
        <v>13</v>
      </c>
      <c r="I211" s="69">
        <v>3.6</v>
      </c>
      <c r="J211" s="125">
        <v>0</v>
      </c>
      <c r="K211" s="69">
        <v>7.4</v>
      </c>
      <c r="L211" s="69">
        <v>6</v>
      </c>
      <c r="M211" s="69">
        <v>8.6</v>
      </c>
      <c r="N211" s="69"/>
      <c r="O211" s="8">
        <v>210</v>
      </c>
      <c r="P211" s="4">
        <f t="shared" si="32"/>
        <v>10.199999999999999</v>
      </c>
      <c r="Q211" s="4">
        <f t="shared" si="33"/>
        <v>16.2</v>
      </c>
      <c r="R211" s="4">
        <f t="shared" si="34"/>
        <v>9.4</v>
      </c>
      <c r="S211" s="4">
        <f t="shared" si="35"/>
        <v>13.4</v>
      </c>
      <c r="T211" s="4">
        <f t="shared" si="36"/>
        <v>18.2</v>
      </c>
      <c r="U211" s="4">
        <f t="shared" si="37"/>
        <v>16.8</v>
      </c>
      <c r="V211" s="4">
        <f t="shared" si="38"/>
        <v>15.2</v>
      </c>
      <c r="W211" s="69">
        <v>5.4</v>
      </c>
      <c r="X211" s="69">
        <v>6.2</v>
      </c>
      <c r="Y211" s="69">
        <v>6.2</v>
      </c>
      <c r="Z211" s="69">
        <v>10</v>
      </c>
      <c r="AA211" s="69">
        <v>12</v>
      </c>
      <c r="AB211" s="69">
        <v>10.8</v>
      </c>
      <c r="AC211" s="69">
        <v>4</v>
      </c>
      <c r="AD211" s="69">
        <v>4.8</v>
      </c>
      <c r="AE211" s="69">
        <v>10</v>
      </c>
      <c r="AF211" s="69">
        <v>3.2</v>
      </c>
      <c r="AG211" s="69">
        <v>3.4</v>
      </c>
      <c r="AH211" s="69">
        <v>6.2</v>
      </c>
      <c r="AI211" s="69">
        <v>6</v>
      </c>
      <c r="AJ211" s="69">
        <v>11.2</v>
      </c>
    </row>
    <row r="212" spans="2:36" x14ac:dyDescent="0.25">
      <c r="B212" s="8">
        <v>211</v>
      </c>
      <c r="C212" s="9" t="s">
        <v>21</v>
      </c>
      <c r="D212" s="10">
        <f t="shared" si="39"/>
        <v>106</v>
      </c>
      <c r="E212" s="1">
        <f t="shared" si="31"/>
        <v>4</v>
      </c>
      <c r="F212" s="1">
        <v>1</v>
      </c>
      <c r="G212" s="69">
        <v>7</v>
      </c>
      <c r="H212" s="69">
        <v>8</v>
      </c>
      <c r="I212" s="69">
        <v>6.8</v>
      </c>
      <c r="J212" s="69">
        <v>16</v>
      </c>
      <c r="K212" s="69">
        <v>12</v>
      </c>
      <c r="L212" s="69">
        <v>9.4</v>
      </c>
      <c r="M212" s="69">
        <v>4.2</v>
      </c>
      <c r="N212" s="69"/>
      <c r="O212" s="8">
        <v>211</v>
      </c>
      <c r="P212" s="4">
        <f t="shared" si="32"/>
        <v>10.600000000000001</v>
      </c>
      <c r="Q212" s="4">
        <f t="shared" si="33"/>
        <v>16</v>
      </c>
      <c r="R212" s="4">
        <f t="shared" si="34"/>
        <v>8.4</v>
      </c>
      <c r="S212" s="4">
        <f t="shared" si="35"/>
        <v>15</v>
      </c>
      <c r="T212" s="4">
        <f t="shared" si="36"/>
        <v>18</v>
      </c>
      <c r="U212" s="4">
        <f t="shared" si="37"/>
        <v>15.399999999999999</v>
      </c>
      <c r="V212" s="4">
        <f t="shared" si="38"/>
        <v>13.8</v>
      </c>
      <c r="W212" s="69">
        <v>6.2</v>
      </c>
      <c r="X212" s="69">
        <v>6</v>
      </c>
      <c r="Y212" s="69">
        <v>5.4</v>
      </c>
      <c r="Z212" s="69">
        <v>9</v>
      </c>
      <c r="AA212" s="69">
        <v>12</v>
      </c>
      <c r="AB212" s="69">
        <v>9.1999999999999993</v>
      </c>
      <c r="AC212" s="69">
        <v>4.2</v>
      </c>
      <c r="AD212" s="69">
        <v>4.4000000000000004</v>
      </c>
      <c r="AE212" s="69">
        <v>10</v>
      </c>
      <c r="AF212" s="69">
        <v>3</v>
      </c>
      <c r="AG212" s="69">
        <v>6</v>
      </c>
      <c r="AH212" s="69">
        <v>6</v>
      </c>
      <c r="AI212" s="69">
        <v>6.2</v>
      </c>
      <c r="AJ212" s="69">
        <v>9.6</v>
      </c>
    </row>
    <row r="213" spans="2:36" x14ac:dyDescent="0.25">
      <c r="B213" s="8">
        <v>212</v>
      </c>
      <c r="C213" s="9" t="s">
        <v>22</v>
      </c>
      <c r="D213" s="10">
        <f t="shared" si="39"/>
        <v>106</v>
      </c>
      <c r="E213" s="1">
        <f t="shared" si="31"/>
        <v>4</v>
      </c>
      <c r="F213" s="1">
        <v>1</v>
      </c>
      <c r="G213" s="69">
        <v>6.2</v>
      </c>
      <c r="H213" s="69">
        <v>13</v>
      </c>
      <c r="I213" s="69">
        <v>4</v>
      </c>
      <c r="J213" s="69">
        <v>9</v>
      </c>
      <c r="K213" s="69">
        <v>6</v>
      </c>
      <c r="L213" s="69">
        <v>11.4</v>
      </c>
      <c r="M213" s="69">
        <v>5.2</v>
      </c>
      <c r="N213" s="69"/>
      <c r="O213" s="8">
        <v>212</v>
      </c>
      <c r="P213" s="4">
        <f t="shared" si="32"/>
        <v>11.600000000000001</v>
      </c>
      <c r="Q213" s="4">
        <f t="shared" si="33"/>
        <v>16</v>
      </c>
      <c r="R213" s="4">
        <f t="shared" si="34"/>
        <v>8</v>
      </c>
      <c r="S213" s="4">
        <f t="shared" si="35"/>
        <v>11.600000000000001</v>
      </c>
      <c r="T213" s="4">
        <f t="shared" si="36"/>
        <v>20</v>
      </c>
      <c r="U213" s="4">
        <f t="shared" si="37"/>
        <v>18</v>
      </c>
      <c r="V213" s="4">
        <f t="shared" si="38"/>
        <v>16.399999999999999</v>
      </c>
      <c r="W213" s="69">
        <v>6.2</v>
      </c>
      <c r="X213" s="69">
        <v>6</v>
      </c>
      <c r="Y213" s="69">
        <v>6</v>
      </c>
      <c r="Z213" s="69">
        <v>7.2</v>
      </c>
      <c r="AA213" s="69">
        <v>12</v>
      </c>
      <c r="AB213" s="69">
        <v>11.8</v>
      </c>
      <c r="AC213" s="69">
        <v>6</v>
      </c>
      <c r="AD213" s="69">
        <v>5.4</v>
      </c>
      <c r="AE213" s="69">
        <v>10</v>
      </c>
      <c r="AF213" s="69">
        <v>2</v>
      </c>
      <c r="AG213" s="69">
        <v>4.4000000000000004</v>
      </c>
      <c r="AH213" s="69">
        <v>8</v>
      </c>
      <c r="AI213" s="69">
        <v>6.2</v>
      </c>
      <c r="AJ213" s="69">
        <v>10.4</v>
      </c>
    </row>
    <row r="214" spans="2:36" x14ac:dyDescent="0.25">
      <c r="B214" s="8">
        <v>213</v>
      </c>
      <c r="C214" s="9" t="s">
        <v>21</v>
      </c>
      <c r="D214" s="10">
        <f t="shared" si="39"/>
        <v>107</v>
      </c>
      <c r="E214" s="1">
        <f t="shared" si="31"/>
        <v>4</v>
      </c>
      <c r="F214" s="1">
        <v>1</v>
      </c>
      <c r="G214" s="69">
        <v>8</v>
      </c>
      <c r="H214" s="69">
        <v>6.8</v>
      </c>
      <c r="I214" s="69">
        <v>11</v>
      </c>
      <c r="J214" s="69">
        <v>13</v>
      </c>
      <c r="K214" s="69">
        <v>10</v>
      </c>
      <c r="L214" s="69">
        <v>12</v>
      </c>
      <c r="M214" s="69">
        <v>9.6</v>
      </c>
      <c r="N214" s="69"/>
      <c r="O214" s="8">
        <v>213</v>
      </c>
      <c r="P214" s="4">
        <f t="shared" si="32"/>
        <v>6.6</v>
      </c>
      <c r="Q214" s="4">
        <f t="shared" si="33"/>
        <v>16.399999999999999</v>
      </c>
      <c r="R214" s="4">
        <f t="shared" si="34"/>
        <v>7.2</v>
      </c>
      <c r="S214" s="4">
        <f t="shared" si="35"/>
        <v>13.4</v>
      </c>
      <c r="T214" s="4">
        <f t="shared" si="36"/>
        <v>21.8</v>
      </c>
      <c r="U214" s="4">
        <f t="shared" si="37"/>
        <v>16.600000000000001</v>
      </c>
      <c r="V214" s="4">
        <f t="shared" si="38"/>
        <v>16.399999999999999</v>
      </c>
      <c r="W214" s="69">
        <v>3.6</v>
      </c>
      <c r="X214" s="69">
        <v>6.4</v>
      </c>
      <c r="Y214" s="69">
        <v>5.2</v>
      </c>
      <c r="Z214" s="69">
        <v>9.4</v>
      </c>
      <c r="AA214" s="69">
        <v>12.8</v>
      </c>
      <c r="AB214" s="69">
        <v>11.6</v>
      </c>
      <c r="AC214" s="69">
        <v>6.4</v>
      </c>
      <c r="AD214" s="69">
        <v>3</v>
      </c>
      <c r="AE214" s="69">
        <v>10</v>
      </c>
      <c r="AF214" s="69">
        <v>2</v>
      </c>
      <c r="AG214" s="69">
        <v>4</v>
      </c>
      <c r="AH214" s="69">
        <v>9</v>
      </c>
      <c r="AI214" s="69">
        <v>5</v>
      </c>
      <c r="AJ214" s="69">
        <v>10</v>
      </c>
    </row>
    <row r="215" spans="2:36" x14ac:dyDescent="0.25">
      <c r="B215" s="8">
        <v>214</v>
      </c>
      <c r="C215" s="9" t="s">
        <v>22</v>
      </c>
      <c r="D215" s="10">
        <f t="shared" si="39"/>
        <v>107</v>
      </c>
      <c r="E215" s="1">
        <f t="shared" si="31"/>
        <v>4</v>
      </c>
      <c r="F215" s="1">
        <v>1</v>
      </c>
      <c r="G215" s="115">
        <v>5.4</v>
      </c>
      <c r="H215" s="69">
        <v>13</v>
      </c>
      <c r="I215" s="69">
        <v>4.5999999999999996</v>
      </c>
      <c r="J215" s="69">
        <v>7</v>
      </c>
      <c r="K215" s="69">
        <v>6</v>
      </c>
      <c r="L215" s="69">
        <v>10</v>
      </c>
      <c r="M215" s="69">
        <v>7.8</v>
      </c>
      <c r="N215" s="69"/>
      <c r="O215" s="8">
        <v>214</v>
      </c>
      <c r="P215" s="4">
        <f t="shared" si="32"/>
        <v>9.8000000000000007</v>
      </c>
      <c r="Q215" s="4">
        <f t="shared" si="33"/>
        <v>14</v>
      </c>
      <c r="R215" s="4">
        <f t="shared" si="34"/>
        <v>6.2</v>
      </c>
      <c r="S215" s="4">
        <f t="shared" si="35"/>
        <v>12</v>
      </c>
      <c r="T215" s="4">
        <f t="shared" si="36"/>
        <v>17.600000000000001</v>
      </c>
      <c r="U215" s="4">
        <f t="shared" si="37"/>
        <v>13</v>
      </c>
      <c r="V215" s="4">
        <f t="shared" si="38"/>
        <v>14.399999999999999</v>
      </c>
      <c r="W215" s="69">
        <v>6</v>
      </c>
      <c r="X215" s="69">
        <v>6</v>
      </c>
      <c r="Y215" s="69">
        <v>3.6</v>
      </c>
      <c r="Z215" s="69">
        <v>7.2</v>
      </c>
      <c r="AA215" s="69">
        <v>12.6</v>
      </c>
      <c r="AB215" s="69">
        <v>8.8000000000000007</v>
      </c>
      <c r="AC215" s="69">
        <v>4.8</v>
      </c>
      <c r="AD215" s="69">
        <v>3.8</v>
      </c>
      <c r="AE215" s="69">
        <v>8</v>
      </c>
      <c r="AF215" s="69">
        <v>2.6</v>
      </c>
      <c r="AG215" s="69">
        <v>4.8</v>
      </c>
      <c r="AH215" s="69">
        <v>5</v>
      </c>
      <c r="AI215" s="69">
        <v>4.2</v>
      </c>
      <c r="AJ215" s="69">
        <v>9.6</v>
      </c>
    </row>
    <row r="216" spans="2:36" x14ac:dyDescent="0.25">
      <c r="B216" s="8">
        <v>215</v>
      </c>
      <c r="C216" s="9" t="s">
        <v>21</v>
      </c>
      <c r="D216" s="10">
        <f t="shared" si="39"/>
        <v>108</v>
      </c>
      <c r="E216" s="1">
        <f t="shared" si="31"/>
        <v>4</v>
      </c>
      <c r="F216" s="1">
        <v>1</v>
      </c>
      <c r="G216" s="69">
        <v>9.4</v>
      </c>
      <c r="H216" s="69">
        <v>7.2</v>
      </c>
      <c r="I216" s="69">
        <v>8.4</v>
      </c>
      <c r="J216" s="69">
        <v>20</v>
      </c>
      <c r="K216" s="69">
        <v>11.6</v>
      </c>
      <c r="L216" s="69">
        <v>14.6</v>
      </c>
      <c r="M216" s="69">
        <v>4.4000000000000004</v>
      </c>
      <c r="N216" s="69"/>
      <c r="O216" s="8">
        <v>215</v>
      </c>
      <c r="P216" s="4">
        <f t="shared" si="32"/>
        <v>12.2</v>
      </c>
      <c r="Q216" s="4">
        <f t="shared" si="33"/>
        <v>20</v>
      </c>
      <c r="R216" s="4">
        <f t="shared" si="34"/>
        <v>7.8</v>
      </c>
      <c r="S216" s="4">
        <f t="shared" si="35"/>
        <v>14</v>
      </c>
      <c r="T216" s="4">
        <f t="shared" si="36"/>
        <v>15.2</v>
      </c>
      <c r="U216" s="4">
        <f t="shared" si="37"/>
        <v>15.600000000000001</v>
      </c>
      <c r="V216" s="4">
        <f t="shared" si="38"/>
        <v>11.8</v>
      </c>
      <c r="W216" s="69">
        <v>8.1999999999999993</v>
      </c>
      <c r="X216" s="115">
        <v>8</v>
      </c>
      <c r="Y216" s="69">
        <v>5.5</v>
      </c>
      <c r="Z216" s="69">
        <v>10.199999999999999</v>
      </c>
      <c r="AA216" s="69">
        <v>11</v>
      </c>
      <c r="AB216" s="69">
        <v>11.8</v>
      </c>
      <c r="AC216" s="69">
        <v>4.8</v>
      </c>
      <c r="AD216" s="69">
        <v>4</v>
      </c>
      <c r="AE216" s="69">
        <v>12</v>
      </c>
      <c r="AF216" s="69">
        <v>2.2999999999999998</v>
      </c>
      <c r="AG216" s="69">
        <v>3.8</v>
      </c>
      <c r="AH216" s="69">
        <v>4.2</v>
      </c>
      <c r="AI216" s="69">
        <v>3.8</v>
      </c>
      <c r="AJ216" s="69">
        <v>7</v>
      </c>
    </row>
    <row r="217" spans="2:36" x14ac:dyDescent="0.25">
      <c r="B217" s="8">
        <v>216</v>
      </c>
      <c r="C217" s="9" t="s">
        <v>22</v>
      </c>
      <c r="D217" s="10">
        <f t="shared" si="39"/>
        <v>108</v>
      </c>
      <c r="E217" s="1">
        <f t="shared" si="31"/>
        <v>4</v>
      </c>
      <c r="F217" s="1">
        <v>1</v>
      </c>
      <c r="G217" s="69">
        <v>5.8</v>
      </c>
      <c r="H217" s="69">
        <v>13.4</v>
      </c>
      <c r="I217" s="69">
        <v>4</v>
      </c>
      <c r="J217" s="69">
        <v>5.4</v>
      </c>
      <c r="K217" s="69">
        <v>7</v>
      </c>
      <c r="L217" s="69">
        <v>3</v>
      </c>
      <c r="M217" s="69">
        <v>9</v>
      </c>
      <c r="N217" s="69"/>
      <c r="O217" s="8">
        <v>216</v>
      </c>
      <c r="P217" s="4">
        <f t="shared" si="32"/>
        <v>9.8000000000000007</v>
      </c>
      <c r="Q217" s="4">
        <f t="shared" si="33"/>
        <v>17.399999999999999</v>
      </c>
      <c r="R217" s="4">
        <f t="shared" si="34"/>
        <v>6.6</v>
      </c>
      <c r="S217" s="4">
        <f t="shared" si="35"/>
        <v>14.4</v>
      </c>
      <c r="T217" s="4">
        <f t="shared" si="36"/>
        <v>16.3</v>
      </c>
      <c r="U217" s="4">
        <f t="shared" si="37"/>
        <v>16.2</v>
      </c>
      <c r="V217" s="4">
        <f t="shared" si="38"/>
        <v>12</v>
      </c>
      <c r="W217" s="69">
        <v>6</v>
      </c>
      <c r="X217" s="69">
        <v>6.4</v>
      </c>
      <c r="Y217" s="69">
        <v>5</v>
      </c>
      <c r="Z217" s="69">
        <v>10.4</v>
      </c>
      <c r="AA217" s="69">
        <v>10</v>
      </c>
      <c r="AB217" s="69">
        <v>11.6</v>
      </c>
      <c r="AC217" s="69">
        <v>4.4000000000000004</v>
      </c>
      <c r="AD217" s="69">
        <v>3.8</v>
      </c>
      <c r="AE217" s="69">
        <v>11</v>
      </c>
      <c r="AF217" s="69">
        <v>1.6</v>
      </c>
      <c r="AG217" s="69">
        <v>4</v>
      </c>
      <c r="AH217" s="69">
        <v>6.3</v>
      </c>
      <c r="AI217" s="69">
        <v>4.5999999999999996</v>
      </c>
      <c r="AJ217" s="69">
        <v>7.6</v>
      </c>
    </row>
    <row r="218" spans="2:36" x14ac:dyDescent="0.25">
      <c r="B218" s="8">
        <v>217</v>
      </c>
      <c r="C218" s="9" t="s">
        <v>21</v>
      </c>
      <c r="D218" s="10">
        <f t="shared" si="39"/>
        <v>109</v>
      </c>
      <c r="E218" s="1">
        <f t="shared" si="31"/>
        <v>4</v>
      </c>
      <c r="F218" s="1">
        <v>1</v>
      </c>
      <c r="G218" s="69">
        <v>9.8000000000000007</v>
      </c>
      <c r="H218" s="69">
        <v>6.8</v>
      </c>
      <c r="I218" s="69">
        <v>6.6</v>
      </c>
      <c r="J218" s="69">
        <v>14</v>
      </c>
      <c r="K218" s="69">
        <v>13</v>
      </c>
      <c r="L218" s="69">
        <v>17.399999999999999</v>
      </c>
      <c r="M218" s="69">
        <v>5</v>
      </c>
      <c r="N218" s="125"/>
      <c r="O218" s="8">
        <v>217</v>
      </c>
      <c r="P218" s="4">
        <f t="shared" si="32"/>
        <v>11</v>
      </c>
      <c r="Q218" s="4">
        <f t="shared" si="33"/>
        <v>17</v>
      </c>
      <c r="R218" s="4">
        <f t="shared" si="34"/>
        <v>7.4</v>
      </c>
      <c r="S218" s="4">
        <f t="shared" si="35"/>
        <v>14.2</v>
      </c>
      <c r="T218" s="4">
        <f t="shared" si="36"/>
        <v>21.2</v>
      </c>
      <c r="U218" s="4">
        <f t="shared" si="37"/>
        <v>16.600000000000001</v>
      </c>
      <c r="V218" s="4">
        <f t="shared" si="38"/>
        <v>3.8</v>
      </c>
      <c r="W218" s="69">
        <v>7</v>
      </c>
      <c r="X218" s="69">
        <v>5</v>
      </c>
      <c r="Y218" s="69">
        <v>5.4</v>
      </c>
      <c r="Z218" s="69">
        <v>9.4</v>
      </c>
      <c r="AA218" s="69">
        <v>11.2</v>
      </c>
      <c r="AB218" s="69">
        <v>11.8</v>
      </c>
      <c r="AC218" s="69">
        <v>3.8</v>
      </c>
      <c r="AD218" s="69">
        <v>4</v>
      </c>
      <c r="AE218" s="69">
        <v>12</v>
      </c>
      <c r="AF218" s="69">
        <v>2</v>
      </c>
      <c r="AG218" s="69">
        <v>4.8</v>
      </c>
      <c r="AH218" s="69">
        <v>10</v>
      </c>
      <c r="AI218" s="69">
        <v>4.8</v>
      </c>
      <c r="AJ218" s="125">
        <v>0</v>
      </c>
    </row>
    <row r="219" spans="2:36" x14ac:dyDescent="0.25">
      <c r="B219" s="8">
        <v>218</v>
      </c>
      <c r="C219" s="9" t="s">
        <v>22</v>
      </c>
      <c r="D219" s="10">
        <f t="shared" si="39"/>
        <v>109</v>
      </c>
      <c r="E219" s="1">
        <f t="shared" si="31"/>
        <v>4</v>
      </c>
      <c r="F219" s="1">
        <v>1</v>
      </c>
      <c r="G219" s="69">
        <v>5</v>
      </c>
      <c r="H219" s="69">
        <v>14</v>
      </c>
      <c r="I219" s="69">
        <v>4.8</v>
      </c>
      <c r="J219" s="69">
        <v>9.4</v>
      </c>
      <c r="K219" s="69">
        <v>10</v>
      </c>
      <c r="L219" s="69">
        <v>6.6</v>
      </c>
      <c r="M219" s="69">
        <v>9.1999999999999993</v>
      </c>
      <c r="N219" s="125"/>
      <c r="O219" s="8">
        <v>218</v>
      </c>
      <c r="P219" s="4">
        <f t="shared" si="32"/>
        <v>12.8</v>
      </c>
      <c r="Q219" s="4">
        <f t="shared" si="33"/>
        <v>16.600000000000001</v>
      </c>
      <c r="R219" s="4">
        <f t="shared" si="34"/>
        <v>9.6</v>
      </c>
      <c r="S219" s="4">
        <f t="shared" si="35"/>
        <v>10.8</v>
      </c>
      <c r="T219" s="4">
        <f t="shared" si="36"/>
        <v>18.2</v>
      </c>
      <c r="U219" s="4">
        <f t="shared" si="37"/>
        <v>15.600000000000001</v>
      </c>
      <c r="V219" s="4">
        <f t="shared" si="38"/>
        <v>0</v>
      </c>
      <c r="W219" s="69">
        <v>8.8000000000000007</v>
      </c>
      <c r="X219" s="69">
        <v>5.6</v>
      </c>
      <c r="Y219" s="69">
        <v>6.6</v>
      </c>
      <c r="Z219" s="69">
        <v>9.8000000000000007</v>
      </c>
      <c r="AA219" s="69">
        <v>12</v>
      </c>
      <c r="AB219" s="69">
        <v>11.4</v>
      </c>
      <c r="AC219" s="125">
        <v>0</v>
      </c>
      <c r="AD219" s="69">
        <v>4</v>
      </c>
      <c r="AE219" s="69">
        <v>11</v>
      </c>
      <c r="AF219" s="69">
        <v>3</v>
      </c>
      <c r="AG219" s="69">
        <v>1</v>
      </c>
      <c r="AH219" s="69">
        <v>6.2</v>
      </c>
      <c r="AI219" s="69">
        <v>4.2</v>
      </c>
      <c r="AJ219" s="125">
        <v>0</v>
      </c>
    </row>
    <row r="220" spans="2:36" x14ac:dyDescent="0.25">
      <c r="B220" s="8">
        <v>219</v>
      </c>
      <c r="C220" s="9" t="s">
        <v>21</v>
      </c>
      <c r="D220" s="10">
        <f t="shared" si="39"/>
        <v>110</v>
      </c>
      <c r="E220" s="1">
        <f t="shared" si="31"/>
        <v>4</v>
      </c>
      <c r="F220" s="1">
        <v>1</v>
      </c>
      <c r="G220" s="69">
        <v>10</v>
      </c>
      <c r="H220" s="69">
        <v>4</v>
      </c>
      <c r="I220" s="69">
        <v>7.6</v>
      </c>
      <c r="J220" s="69">
        <v>16</v>
      </c>
      <c r="K220" s="69">
        <v>8</v>
      </c>
      <c r="L220" s="69">
        <v>13.5</v>
      </c>
      <c r="M220" s="69">
        <v>5</v>
      </c>
      <c r="N220" s="125"/>
      <c r="O220" s="8">
        <v>219</v>
      </c>
      <c r="P220" s="4">
        <f t="shared" si="32"/>
        <v>11</v>
      </c>
      <c r="Q220" s="4">
        <f t="shared" si="33"/>
        <v>16.399999999999999</v>
      </c>
      <c r="R220" s="4">
        <f t="shared" si="34"/>
        <v>9</v>
      </c>
      <c r="S220" s="4">
        <f t="shared" si="35"/>
        <v>13.8</v>
      </c>
      <c r="T220" s="4">
        <f t="shared" si="36"/>
        <v>18.2</v>
      </c>
      <c r="U220" s="4">
        <f t="shared" si="37"/>
        <v>17.899999999999999</v>
      </c>
      <c r="V220" s="4">
        <f t="shared" si="38"/>
        <v>0</v>
      </c>
      <c r="W220" s="69">
        <v>7</v>
      </c>
      <c r="X220" s="69">
        <v>5.4</v>
      </c>
      <c r="Y220" s="69">
        <v>6.6</v>
      </c>
      <c r="Z220" s="69">
        <v>9.6</v>
      </c>
      <c r="AA220" s="69">
        <v>12</v>
      </c>
      <c r="AB220" s="69">
        <v>12</v>
      </c>
      <c r="AC220" s="125">
        <v>0</v>
      </c>
      <c r="AD220" s="69">
        <v>4</v>
      </c>
      <c r="AE220" s="69">
        <v>11</v>
      </c>
      <c r="AF220" s="69">
        <v>2.4</v>
      </c>
      <c r="AG220" s="69">
        <v>4.2</v>
      </c>
      <c r="AH220" s="69">
        <v>6.2</v>
      </c>
      <c r="AI220" s="69">
        <v>5.9</v>
      </c>
      <c r="AJ220" s="125">
        <v>0</v>
      </c>
    </row>
    <row r="221" spans="2:36" x14ac:dyDescent="0.25">
      <c r="B221" s="8">
        <v>220</v>
      </c>
      <c r="C221" s="9" t="s">
        <v>22</v>
      </c>
      <c r="D221" s="10">
        <f t="shared" si="39"/>
        <v>110</v>
      </c>
      <c r="E221" s="1">
        <f t="shared" si="31"/>
        <v>4</v>
      </c>
      <c r="F221" s="1">
        <v>1</v>
      </c>
      <c r="G221" s="69">
        <v>4.8</v>
      </c>
      <c r="H221" s="69">
        <v>10</v>
      </c>
      <c r="I221" s="69">
        <v>3</v>
      </c>
      <c r="J221" s="69">
        <v>7</v>
      </c>
      <c r="K221" s="69">
        <v>6</v>
      </c>
      <c r="L221" s="69">
        <v>5</v>
      </c>
      <c r="M221" s="69">
        <v>9.4</v>
      </c>
      <c r="N221" s="125"/>
      <c r="O221" s="8">
        <v>220</v>
      </c>
      <c r="P221" s="4">
        <f t="shared" si="32"/>
        <v>11.399999999999999</v>
      </c>
      <c r="Q221" s="4">
        <f t="shared" si="33"/>
        <v>16.2</v>
      </c>
      <c r="R221" s="4">
        <f t="shared" si="34"/>
        <v>7.8000000000000007</v>
      </c>
      <c r="S221" s="4">
        <f t="shared" si="35"/>
        <v>14</v>
      </c>
      <c r="T221" s="4">
        <f t="shared" si="36"/>
        <v>19</v>
      </c>
      <c r="U221" s="4">
        <f t="shared" si="37"/>
        <v>15.6</v>
      </c>
      <c r="V221" s="4">
        <f t="shared" si="38"/>
        <v>0</v>
      </c>
      <c r="W221" s="69">
        <v>7.6</v>
      </c>
      <c r="X221" s="69">
        <v>5</v>
      </c>
      <c r="Y221" s="69">
        <v>5.4</v>
      </c>
      <c r="Z221" s="69">
        <v>10</v>
      </c>
      <c r="AA221" s="69">
        <v>11</v>
      </c>
      <c r="AB221" s="69">
        <v>10.199999999999999</v>
      </c>
      <c r="AC221" s="125">
        <v>0</v>
      </c>
      <c r="AD221" s="69">
        <v>3.8</v>
      </c>
      <c r="AE221" s="69">
        <v>11.2</v>
      </c>
      <c r="AF221" s="69">
        <v>2.4</v>
      </c>
      <c r="AG221" s="69">
        <v>4</v>
      </c>
      <c r="AH221" s="69">
        <v>8</v>
      </c>
      <c r="AI221" s="69">
        <v>5.4</v>
      </c>
      <c r="AJ221" s="125">
        <v>0</v>
      </c>
    </row>
    <row r="222" spans="2:36" x14ac:dyDescent="0.25">
      <c r="B222" s="8">
        <v>221</v>
      </c>
      <c r="C222" s="9" t="s">
        <v>21</v>
      </c>
      <c r="D222" s="10">
        <f t="shared" si="39"/>
        <v>111</v>
      </c>
      <c r="E222" s="1">
        <f t="shared" si="31"/>
        <v>4</v>
      </c>
      <c r="F222" s="1">
        <v>1</v>
      </c>
      <c r="G222" s="69">
        <v>9.4</v>
      </c>
      <c r="H222" s="69">
        <v>8</v>
      </c>
      <c r="I222" s="69">
        <v>7</v>
      </c>
      <c r="J222" s="69">
        <v>18</v>
      </c>
      <c r="K222" s="69">
        <v>11.2</v>
      </c>
      <c r="L222" s="69">
        <v>18</v>
      </c>
      <c r="M222" s="69">
        <v>5.6</v>
      </c>
      <c r="N222" s="125"/>
      <c r="O222" s="8">
        <v>221</v>
      </c>
      <c r="P222" s="4">
        <f t="shared" si="32"/>
        <v>11.8</v>
      </c>
      <c r="Q222" s="4">
        <f t="shared" si="33"/>
        <v>17.8</v>
      </c>
      <c r="R222" s="4">
        <f t="shared" si="34"/>
        <v>8</v>
      </c>
      <c r="S222" s="4">
        <f t="shared" si="35"/>
        <v>13.2</v>
      </c>
      <c r="T222" s="4">
        <f t="shared" si="36"/>
        <v>20.399999999999999</v>
      </c>
      <c r="U222" s="4">
        <f t="shared" si="37"/>
        <v>19.2</v>
      </c>
      <c r="V222" s="4">
        <f t="shared" si="38"/>
        <v>0</v>
      </c>
      <c r="W222" s="69">
        <v>8.8000000000000007</v>
      </c>
      <c r="X222" s="69">
        <v>5.2</v>
      </c>
      <c r="Y222" s="69">
        <v>5.6</v>
      </c>
      <c r="Z222" s="69">
        <v>8</v>
      </c>
      <c r="AA222" s="69">
        <v>13</v>
      </c>
      <c r="AB222" s="69">
        <v>13</v>
      </c>
      <c r="AC222" s="125">
        <v>0</v>
      </c>
      <c r="AD222" s="69">
        <v>3</v>
      </c>
      <c r="AE222" s="69">
        <v>12.6</v>
      </c>
      <c r="AF222" s="69">
        <v>2.4</v>
      </c>
      <c r="AG222" s="69">
        <v>5.2</v>
      </c>
      <c r="AH222" s="69">
        <v>7.4</v>
      </c>
      <c r="AI222" s="69">
        <v>6.2</v>
      </c>
      <c r="AJ222" s="125">
        <v>0</v>
      </c>
    </row>
    <row r="223" spans="2:36" x14ac:dyDescent="0.25">
      <c r="B223" s="8">
        <v>222</v>
      </c>
      <c r="C223" s="9" t="s">
        <v>22</v>
      </c>
      <c r="D223" s="10">
        <f t="shared" si="39"/>
        <v>111</v>
      </c>
      <c r="E223" s="1">
        <f t="shared" si="31"/>
        <v>4</v>
      </c>
      <c r="F223" s="1">
        <v>1</v>
      </c>
      <c r="G223" s="69">
        <v>6.4</v>
      </c>
      <c r="H223" s="69">
        <v>13</v>
      </c>
      <c r="I223" s="69">
        <v>3</v>
      </c>
      <c r="J223" s="69">
        <v>7</v>
      </c>
      <c r="K223" s="69">
        <v>6</v>
      </c>
      <c r="L223" s="69">
        <v>3</v>
      </c>
      <c r="M223" s="69">
        <v>10.199999999999999</v>
      </c>
      <c r="N223" s="125"/>
      <c r="O223" s="8">
        <v>222</v>
      </c>
      <c r="P223" s="4">
        <f t="shared" si="32"/>
        <v>11</v>
      </c>
      <c r="Q223" s="4">
        <f t="shared" si="33"/>
        <v>17</v>
      </c>
      <c r="R223" s="4">
        <f t="shared" si="34"/>
        <v>7.2</v>
      </c>
      <c r="S223" s="4">
        <f t="shared" si="35"/>
        <v>12.799999999999999</v>
      </c>
      <c r="T223" s="4">
        <f t="shared" si="36"/>
        <v>20.6</v>
      </c>
      <c r="U223" s="4">
        <f t="shared" si="37"/>
        <v>13.799999999999999</v>
      </c>
      <c r="V223" s="4">
        <f t="shared" si="38"/>
        <v>0</v>
      </c>
      <c r="W223" s="69">
        <v>7</v>
      </c>
      <c r="X223" s="115">
        <v>6</v>
      </c>
      <c r="Y223" s="69">
        <v>5</v>
      </c>
      <c r="Z223" s="69">
        <v>9.1999999999999993</v>
      </c>
      <c r="AA223" s="69">
        <v>13.6</v>
      </c>
      <c r="AB223" s="69">
        <v>9.1999999999999993</v>
      </c>
      <c r="AC223" s="125">
        <v>0</v>
      </c>
      <c r="AD223" s="69">
        <v>4</v>
      </c>
      <c r="AE223" s="69">
        <v>11</v>
      </c>
      <c r="AF223" s="69">
        <v>2.2000000000000002</v>
      </c>
      <c r="AG223" s="69">
        <v>3.6</v>
      </c>
      <c r="AH223" s="69">
        <v>7</v>
      </c>
      <c r="AI223" s="69">
        <v>4.5999999999999996</v>
      </c>
      <c r="AJ223" s="125">
        <v>0</v>
      </c>
    </row>
    <row r="224" spans="2:36" x14ac:dyDescent="0.25">
      <c r="B224" s="8">
        <v>223</v>
      </c>
      <c r="C224" s="9" t="s">
        <v>21</v>
      </c>
      <c r="D224" s="10">
        <f t="shared" si="39"/>
        <v>112</v>
      </c>
      <c r="E224" s="1">
        <f t="shared" si="31"/>
        <v>4</v>
      </c>
      <c r="F224" s="1">
        <v>1</v>
      </c>
      <c r="G224" s="69">
        <v>7.2</v>
      </c>
      <c r="H224" s="69">
        <v>6</v>
      </c>
      <c r="I224" s="69">
        <v>7</v>
      </c>
      <c r="J224" s="69">
        <v>9</v>
      </c>
      <c r="K224" s="69">
        <v>12</v>
      </c>
      <c r="L224" s="69">
        <v>18</v>
      </c>
      <c r="M224" s="69">
        <v>6.8</v>
      </c>
      <c r="N224" s="125"/>
      <c r="O224" s="8">
        <v>223</v>
      </c>
      <c r="P224" s="4">
        <f t="shared" si="32"/>
        <v>9.3999999999999986</v>
      </c>
      <c r="Q224" s="4">
        <f t="shared" si="33"/>
        <v>15.8</v>
      </c>
      <c r="R224" s="4">
        <f t="shared" si="34"/>
        <v>7.4</v>
      </c>
      <c r="S224" s="4">
        <f t="shared" si="35"/>
        <v>12.2</v>
      </c>
      <c r="T224" s="4">
        <f t="shared" si="36"/>
        <v>20.8</v>
      </c>
      <c r="U224" s="4">
        <f t="shared" si="37"/>
        <v>15.2</v>
      </c>
      <c r="V224" s="4">
        <f t="shared" si="38"/>
        <v>0</v>
      </c>
      <c r="W224" s="69">
        <v>6.6</v>
      </c>
      <c r="X224" s="69">
        <v>5.8</v>
      </c>
      <c r="Y224" s="69">
        <v>5.4</v>
      </c>
      <c r="Z224" s="69">
        <v>10</v>
      </c>
      <c r="AA224" s="69">
        <v>14.4</v>
      </c>
      <c r="AB224" s="69">
        <v>10.199999999999999</v>
      </c>
      <c r="AC224" s="125">
        <v>0</v>
      </c>
      <c r="AD224" s="69">
        <v>2.8</v>
      </c>
      <c r="AE224" s="69">
        <v>10</v>
      </c>
      <c r="AF224" s="69">
        <v>2</v>
      </c>
      <c r="AG224" s="69">
        <v>2.2000000000000002</v>
      </c>
      <c r="AH224" s="69">
        <v>6.4</v>
      </c>
      <c r="AI224" s="69">
        <v>5</v>
      </c>
      <c r="AJ224" s="125">
        <v>0</v>
      </c>
    </row>
    <row r="225" spans="2:36" x14ac:dyDescent="0.25">
      <c r="B225" s="8">
        <v>224</v>
      </c>
      <c r="C225" s="9" t="s">
        <v>22</v>
      </c>
      <c r="D225" s="10">
        <f t="shared" si="39"/>
        <v>112</v>
      </c>
      <c r="E225" s="1">
        <f t="shared" si="31"/>
        <v>4</v>
      </c>
      <c r="F225" s="1">
        <v>1</v>
      </c>
      <c r="G225" s="69">
        <v>5.4</v>
      </c>
      <c r="H225" s="69">
        <v>14</v>
      </c>
      <c r="I225" s="125">
        <v>0</v>
      </c>
      <c r="J225" s="69">
        <v>13</v>
      </c>
      <c r="K225" s="69">
        <v>6</v>
      </c>
      <c r="L225" s="69">
        <v>3</v>
      </c>
      <c r="M225" s="69">
        <v>8</v>
      </c>
      <c r="N225" s="69"/>
      <c r="O225" s="8">
        <v>224</v>
      </c>
      <c r="P225" s="4">
        <f t="shared" si="32"/>
        <v>10</v>
      </c>
      <c r="Q225" s="4">
        <f t="shared" si="33"/>
        <v>9.4</v>
      </c>
      <c r="R225" s="4">
        <f t="shared" si="34"/>
        <v>9.8000000000000007</v>
      </c>
      <c r="S225" s="4">
        <f t="shared" si="35"/>
        <v>10.6</v>
      </c>
      <c r="T225" s="4">
        <f t="shared" si="36"/>
        <v>19</v>
      </c>
      <c r="U225" s="4">
        <f t="shared" si="37"/>
        <v>16</v>
      </c>
      <c r="V225" s="4">
        <f t="shared" si="38"/>
        <v>8</v>
      </c>
      <c r="W225" s="69">
        <v>6.6</v>
      </c>
      <c r="X225" s="69">
        <v>5.4</v>
      </c>
      <c r="Y225" s="69">
        <v>7</v>
      </c>
      <c r="Z225" s="69">
        <v>9</v>
      </c>
      <c r="AA225" s="69">
        <v>12</v>
      </c>
      <c r="AB225" s="69">
        <v>11</v>
      </c>
      <c r="AC225" s="125">
        <v>0</v>
      </c>
      <c r="AD225" s="69">
        <v>3.4</v>
      </c>
      <c r="AE225" s="69">
        <v>4</v>
      </c>
      <c r="AF225" s="69">
        <v>2.8</v>
      </c>
      <c r="AG225" s="69">
        <v>1.6</v>
      </c>
      <c r="AH225" s="69">
        <v>7</v>
      </c>
      <c r="AI225" s="69">
        <v>5</v>
      </c>
      <c r="AJ225" s="69">
        <v>8</v>
      </c>
    </row>
    <row r="226" spans="2:36" x14ac:dyDescent="0.25">
      <c r="B226" s="8">
        <v>225</v>
      </c>
      <c r="C226" s="9" t="s">
        <v>21</v>
      </c>
      <c r="D226" s="10">
        <f t="shared" si="39"/>
        <v>113</v>
      </c>
      <c r="E226" s="1">
        <f t="shared" si="31"/>
        <v>4</v>
      </c>
      <c r="F226" s="1">
        <v>1</v>
      </c>
      <c r="G226" s="69">
        <v>9.1999999999999993</v>
      </c>
      <c r="H226" s="69">
        <v>6</v>
      </c>
      <c r="I226" s="69">
        <v>7.4</v>
      </c>
      <c r="J226" s="69">
        <v>14</v>
      </c>
      <c r="K226" s="69">
        <v>12</v>
      </c>
      <c r="L226" s="69">
        <v>16.8</v>
      </c>
      <c r="M226" s="69">
        <v>6</v>
      </c>
      <c r="N226" s="69"/>
      <c r="O226" s="8">
        <v>225</v>
      </c>
      <c r="P226" s="4">
        <f t="shared" si="32"/>
        <v>12.65</v>
      </c>
      <c r="Q226" s="4">
        <f t="shared" si="33"/>
        <v>18.2</v>
      </c>
      <c r="R226" s="4">
        <f t="shared" si="34"/>
        <v>8</v>
      </c>
      <c r="S226" s="4">
        <f t="shared" si="35"/>
        <v>9.1999999999999993</v>
      </c>
      <c r="T226" s="4">
        <f t="shared" si="36"/>
        <v>18</v>
      </c>
      <c r="U226" s="4">
        <f t="shared" si="37"/>
        <v>13.399999999999999</v>
      </c>
      <c r="V226" s="4">
        <f t="shared" si="38"/>
        <v>14</v>
      </c>
      <c r="W226" s="69">
        <v>8.65</v>
      </c>
      <c r="X226" s="69">
        <v>6.8</v>
      </c>
      <c r="Y226" s="69">
        <v>5.8</v>
      </c>
      <c r="Z226" s="69">
        <v>6.2</v>
      </c>
      <c r="AA226" s="114">
        <v>12</v>
      </c>
      <c r="AB226" s="69">
        <v>9.6</v>
      </c>
      <c r="AC226" s="69">
        <v>4</v>
      </c>
      <c r="AD226" s="69">
        <v>4</v>
      </c>
      <c r="AE226" s="69">
        <v>11.4</v>
      </c>
      <c r="AF226" s="69">
        <v>2.2000000000000002</v>
      </c>
      <c r="AG226" s="69">
        <v>3</v>
      </c>
      <c r="AH226" s="114">
        <v>6</v>
      </c>
      <c r="AI226" s="69">
        <v>3.8</v>
      </c>
      <c r="AJ226" s="69">
        <v>10</v>
      </c>
    </row>
    <row r="227" spans="2:36" x14ac:dyDescent="0.25">
      <c r="B227" s="8">
        <v>226</v>
      </c>
      <c r="C227" s="9" t="s">
        <v>22</v>
      </c>
      <c r="D227" s="10">
        <f t="shared" si="39"/>
        <v>113</v>
      </c>
      <c r="E227" s="1">
        <f t="shared" si="31"/>
        <v>4</v>
      </c>
      <c r="F227" s="1">
        <v>1</v>
      </c>
      <c r="G227" s="69">
        <v>7</v>
      </c>
      <c r="H227" s="69">
        <v>10.4</v>
      </c>
      <c r="I227" s="69">
        <v>5</v>
      </c>
      <c r="J227" s="69">
        <v>10</v>
      </c>
      <c r="K227" s="69">
        <v>6</v>
      </c>
      <c r="L227" s="69">
        <v>5.2</v>
      </c>
      <c r="M227" s="69">
        <v>11</v>
      </c>
      <c r="N227" s="69"/>
      <c r="O227" s="8">
        <v>226</v>
      </c>
      <c r="P227" s="4">
        <f t="shared" si="32"/>
        <v>13</v>
      </c>
      <c r="Q227" s="4">
        <f t="shared" si="33"/>
        <v>16.5</v>
      </c>
      <c r="R227" s="4">
        <f t="shared" si="34"/>
        <v>8</v>
      </c>
      <c r="S227" s="4">
        <f t="shared" si="35"/>
        <v>13.2</v>
      </c>
      <c r="T227" s="4">
        <f t="shared" si="36"/>
        <v>19.399999999999999</v>
      </c>
      <c r="U227" s="4">
        <f t="shared" si="37"/>
        <v>14.8</v>
      </c>
      <c r="V227" s="4">
        <f t="shared" si="38"/>
        <v>16</v>
      </c>
      <c r="W227" s="69">
        <v>8</v>
      </c>
      <c r="X227" s="69">
        <v>5.4</v>
      </c>
      <c r="Y227" s="69">
        <v>5.6</v>
      </c>
      <c r="Z227" s="69">
        <v>8</v>
      </c>
      <c r="AA227" s="69">
        <v>12.2</v>
      </c>
      <c r="AB227" s="69">
        <v>9.8000000000000007</v>
      </c>
      <c r="AC227" s="69">
        <v>8</v>
      </c>
      <c r="AD227" s="69">
        <v>5</v>
      </c>
      <c r="AE227" s="69">
        <v>11.1</v>
      </c>
      <c r="AF227" s="69">
        <v>2.4</v>
      </c>
      <c r="AG227" s="69">
        <v>5.2</v>
      </c>
      <c r="AH227" s="69">
        <v>7.2</v>
      </c>
      <c r="AI227" s="69">
        <v>5</v>
      </c>
      <c r="AJ227" s="69">
        <v>8</v>
      </c>
    </row>
    <row r="228" spans="2:36" x14ac:dyDescent="0.25">
      <c r="B228" s="8">
        <v>227</v>
      </c>
      <c r="C228" s="9" t="s">
        <v>21</v>
      </c>
      <c r="D228" s="10">
        <f t="shared" si="39"/>
        <v>114</v>
      </c>
      <c r="E228" s="1">
        <f t="shared" si="31"/>
        <v>4</v>
      </c>
      <c r="F228" s="1">
        <v>1</v>
      </c>
      <c r="G228" s="69">
        <v>3</v>
      </c>
      <c r="H228" s="69">
        <v>6</v>
      </c>
      <c r="I228" s="69">
        <v>7.6</v>
      </c>
      <c r="J228" s="69">
        <v>17</v>
      </c>
      <c r="K228" s="69">
        <v>10.8</v>
      </c>
      <c r="L228" s="69">
        <v>18</v>
      </c>
      <c r="M228" s="69">
        <v>5</v>
      </c>
      <c r="N228" s="69"/>
      <c r="O228" s="8">
        <v>227</v>
      </c>
      <c r="P228" s="4">
        <f t="shared" si="32"/>
        <v>12.8</v>
      </c>
      <c r="Q228" s="4">
        <f t="shared" si="33"/>
        <v>18</v>
      </c>
      <c r="R228" s="4">
        <f t="shared" si="34"/>
        <v>6</v>
      </c>
      <c r="S228" s="4">
        <f t="shared" si="35"/>
        <v>14</v>
      </c>
      <c r="T228" s="4">
        <f t="shared" si="36"/>
        <v>17.600000000000001</v>
      </c>
      <c r="U228" s="4">
        <f t="shared" si="37"/>
        <v>15.2</v>
      </c>
      <c r="V228" s="4">
        <f t="shared" si="38"/>
        <v>12.4</v>
      </c>
      <c r="W228" s="69">
        <v>7.8</v>
      </c>
      <c r="X228" s="69">
        <v>6.2</v>
      </c>
      <c r="Y228" s="69">
        <v>4</v>
      </c>
      <c r="Z228" s="69">
        <v>9.8000000000000007</v>
      </c>
      <c r="AA228" s="69">
        <v>10</v>
      </c>
      <c r="AB228" s="69">
        <v>11.2</v>
      </c>
      <c r="AC228" s="69">
        <v>4.4000000000000004</v>
      </c>
      <c r="AD228" s="69">
        <v>5</v>
      </c>
      <c r="AE228" s="69">
        <v>11.8</v>
      </c>
      <c r="AF228" s="69">
        <v>2</v>
      </c>
      <c r="AG228" s="69">
        <v>4.2</v>
      </c>
      <c r="AH228" s="69">
        <v>7.6</v>
      </c>
      <c r="AI228" s="69">
        <v>4</v>
      </c>
      <c r="AJ228" s="69">
        <v>8</v>
      </c>
    </row>
    <row r="229" spans="2:36" x14ac:dyDescent="0.25">
      <c r="B229" s="8">
        <v>228</v>
      </c>
      <c r="C229" s="9" t="s">
        <v>22</v>
      </c>
      <c r="D229" s="10">
        <f t="shared" si="39"/>
        <v>114</v>
      </c>
      <c r="E229" s="1">
        <f t="shared" si="31"/>
        <v>4</v>
      </c>
      <c r="F229" s="1">
        <v>1</v>
      </c>
      <c r="G229" s="69">
        <v>5.2</v>
      </c>
      <c r="H229" s="69">
        <v>12.85</v>
      </c>
      <c r="I229" s="69">
        <v>4.2</v>
      </c>
      <c r="J229" s="69">
        <v>8</v>
      </c>
      <c r="K229" s="69">
        <v>8</v>
      </c>
      <c r="L229" s="69">
        <v>6.6</v>
      </c>
      <c r="M229" s="69">
        <v>10</v>
      </c>
      <c r="N229" s="69"/>
      <c r="O229" s="8">
        <v>228</v>
      </c>
      <c r="P229" s="4">
        <f t="shared" si="32"/>
        <v>10.6</v>
      </c>
      <c r="Q229" s="4">
        <f t="shared" si="33"/>
        <v>15.4</v>
      </c>
      <c r="R229" s="4">
        <f t="shared" si="34"/>
        <v>7</v>
      </c>
      <c r="S229" s="4">
        <f t="shared" si="35"/>
        <v>17.399999999999999</v>
      </c>
      <c r="T229" s="4">
        <f t="shared" si="36"/>
        <v>23</v>
      </c>
      <c r="U229" s="4">
        <f t="shared" si="37"/>
        <v>14.8</v>
      </c>
      <c r="V229" s="4">
        <f t="shared" si="38"/>
        <v>18</v>
      </c>
      <c r="W229" s="69">
        <v>6.8</v>
      </c>
      <c r="X229" s="69">
        <v>5.6</v>
      </c>
      <c r="Y229" s="69">
        <v>5.2</v>
      </c>
      <c r="Z229" s="69">
        <v>12</v>
      </c>
      <c r="AA229" s="69">
        <v>15</v>
      </c>
      <c r="AB229" s="69">
        <v>8</v>
      </c>
      <c r="AC229" s="69">
        <v>8</v>
      </c>
      <c r="AD229" s="69">
        <v>3.8</v>
      </c>
      <c r="AE229" s="69">
        <v>9.8000000000000007</v>
      </c>
      <c r="AF229" s="69">
        <v>1.8</v>
      </c>
      <c r="AG229" s="69">
        <v>5.4</v>
      </c>
      <c r="AH229" s="69">
        <v>8</v>
      </c>
      <c r="AI229" s="69">
        <v>6.8</v>
      </c>
      <c r="AJ229" s="69">
        <v>10</v>
      </c>
    </row>
    <row r="230" spans="2:36" x14ac:dyDescent="0.25">
      <c r="B230" s="8">
        <v>229</v>
      </c>
      <c r="C230" s="9" t="s">
        <v>21</v>
      </c>
      <c r="D230" s="10">
        <f t="shared" si="39"/>
        <v>115</v>
      </c>
      <c r="E230" s="1">
        <f t="shared" si="31"/>
        <v>4</v>
      </c>
      <c r="F230" s="1">
        <v>1</v>
      </c>
      <c r="G230" s="69">
        <v>7.6</v>
      </c>
      <c r="H230" s="69">
        <v>7.4</v>
      </c>
      <c r="I230" s="69">
        <v>7.6</v>
      </c>
      <c r="J230" s="69">
        <v>16</v>
      </c>
      <c r="K230" s="69">
        <v>12</v>
      </c>
      <c r="L230" s="69">
        <v>15</v>
      </c>
      <c r="M230" s="69">
        <v>4.4000000000000004</v>
      </c>
      <c r="N230" s="69"/>
      <c r="O230" s="8">
        <v>229</v>
      </c>
      <c r="P230" s="4">
        <f t="shared" si="32"/>
        <v>12.4</v>
      </c>
      <c r="Q230" s="4">
        <f t="shared" si="33"/>
        <v>16.3</v>
      </c>
      <c r="R230" s="4">
        <f t="shared" si="34"/>
        <v>6.9</v>
      </c>
      <c r="S230" s="4">
        <f t="shared" si="35"/>
        <v>4.2</v>
      </c>
      <c r="T230" s="4">
        <f t="shared" si="36"/>
        <v>20.2</v>
      </c>
      <c r="U230" s="4">
        <f t="shared" si="37"/>
        <v>14</v>
      </c>
      <c r="V230" s="4">
        <f t="shared" si="38"/>
        <v>14</v>
      </c>
      <c r="W230" s="69">
        <v>8</v>
      </c>
      <c r="X230" s="115">
        <v>6</v>
      </c>
      <c r="Y230" s="69">
        <v>4.3</v>
      </c>
      <c r="Z230" s="125">
        <v>0</v>
      </c>
      <c r="AA230" s="69">
        <v>16</v>
      </c>
      <c r="AB230" s="69">
        <v>9.9</v>
      </c>
      <c r="AC230" s="69">
        <v>6</v>
      </c>
      <c r="AD230" s="69">
        <v>4.4000000000000004</v>
      </c>
      <c r="AE230" s="69">
        <v>10.3</v>
      </c>
      <c r="AF230" s="69">
        <v>2.6</v>
      </c>
      <c r="AG230" s="69">
        <v>4.2</v>
      </c>
      <c r="AH230" s="69">
        <v>4.2</v>
      </c>
      <c r="AI230" s="69">
        <v>4.0999999999999996</v>
      </c>
      <c r="AJ230" s="69">
        <v>8</v>
      </c>
    </row>
    <row r="231" spans="2:36" x14ac:dyDescent="0.25">
      <c r="B231" s="8">
        <v>230</v>
      </c>
      <c r="C231" s="9" t="s">
        <v>22</v>
      </c>
      <c r="D231" s="10">
        <f t="shared" si="39"/>
        <v>115</v>
      </c>
      <c r="E231" s="1">
        <f t="shared" si="31"/>
        <v>4</v>
      </c>
      <c r="F231" s="1">
        <v>1</v>
      </c>
      <c r="G231" s="69">
        <v>8</v>
      </c>
      <c r="H231" s="69">
        <v>14</v>
      </c>
      <c r="I231" s="69">
        <v>3.4</v>
      </c>
      <c r="J231" s="69">
        <v>6</v>
      </c>
      <c r="K231" s="69">
        <v>6</v>
      </c>
      <c r="L231" s="69">
        <v>4.4000000000000004</v>
      </c>
      <c r="M231" s="69">
        <v>10</v>
      </c>
      <c r="N231" s="69"/>
      <c r="O231" s="8">
        <v>230</v>
      </c>
      <c r="P231" s="4">
        <f t="shared" si="32"/>
        <v>9.8000000000000007</v>
      </c>
      <c r="Q231" s="4">
        <f t="shared" si="33"/>
        <v>15.399999999999999</v>
      </c>
      <c r="R231" s="4">
        <f t="shared" si="34"/>
        <v>8.8000000000000007</v>
      </c>
      <c r="S231" s="4">
        <f t="shared" si="35"/>
        <v>15.600000000000001</v>
      </c>
      <c r="T231" s="4">
        <f t="shared" si="36"/>
        <v>17</v>
      </c>
      <c r="U231" s="4">
        <f t="shared" si="37"/>
        <v>14.399999999999999</v>
      </c>
      <c r="V231" s="4">
        <f t="shared" si="38"/>
        <v>15.5</v>
      </c>
      <c r="W231" s="69">
        <v>5.8</v>
      </c>
      <c r="X231" s="69">
        <v>5.2</v>
      </c>
      <c r="Y231" s="69">
        <v>5.8</v>
      </c>
      <c r="Z231" s="69">
        <v>9.8000000000000007</v>
      </c>
      <c r="AA231" s="69">
        <v>14</v>
      </c>
      <c r="AB231" s="69">
        <v>10.199999999999999</v>
      </c>
      <c r="AC231" s="69">
        <v>6.5</v>
      </c>
      <c r="AD231" s="69">
        <v>4</v>
      </c>
      <c r="AE231" s="69">
        <v>10.199999999999999</v>
      </c>
      <c r="AF231" s="69">
        <v>3</v>
      </c>
      <c r="AG231" s="69">
        <v>5.8</v>
      </c>
      <c r="AH231" s="69">
        <v>3</v>
      </c>
      <c r="AI231" s="69">
        <v>4.2</v>
      </c>
      <c r="AJ231" s="69">
        <v>9</v>
      </c>
    </row>
    <row r="232" spans="2:36" x14ac:dyDescent="0.25">
      <c r="B232" s="8">
        <v>231</v>
      </c>
      <c r="C232" s="9" t="s">
        <v>21</v>
      </c>
      <c r="D232" s="10">
        <f t="shared" si="39"/>
        <v>116</v>
      </c>
      <c r="E232" s="1">
        <f t="shared" si="31"/>
        <v>4</v>
      </c>
      <c r="F232" s="1">
        <v>1</v>
      </c>
      <c r="G232" s="69">
        <v>7.5</v>
      </c>
      <c r="H232" s="69">
        <v>6</v>
      </c>
      <c r="I232" s="69">
        <v>8</v>
      </c>
      <c r="J232" s="69">
        <v>16</v>
      </c>
      <c r="K232" s="69">
        <v>11</v>
      </c>
      <c r="L232" s="69">
        <v>18.2</v>
      </c>
      <c r="M232" s="69">
        <v>6</v>
      </c>
      <c r="N232" s="69"/>
      <c r="O232" s="8">
        <v>231</v>
      </c>
      <c r="P232" s="4">
        <f t="shared" si="32"/>
        <v>10.8</v>
      </c>
      <c r="Q232" s="4">
        <f t="shared" si="33"/>
        <v>12.8</v>
      </c>
      <c r="R232" s="4">
        <f t="shared" si="34"/>
        <v>6.1999999999999993</v>
      </c>
      <c r="S232" s="4">
        <f t="shared" si="35"/>
        <v>12</v>
      </c>
      <c r="T232" s="4">
        <f t="shared" si="36"/>
        <v>20</v>
      </c>
      <c r="U232" s="4">
        <f t="shared" si="37"/>
        <v>15</v>
      </c>
      <c r="V232" s="4">
        <f t="shared" si="38"/>
        <v>14.6</v>
      </c>
      <c r="W232" s="69">
        <v>7.2</v>
      </c>
      <c r="X232" s="69">
        <v>6.6</v>
      </c>
      <c r="Y232" s="69">
        <v>4.8</v>
      </c>
      <c r="Z232" s="69">
        <v>6.8</v>
      </c>
      <c r="AA232" s="69">
        <v>13</v>
      </c>
      <c r="AB232" s="69">
        <v>10.4</v>
      </c>
      <c r="AC232" s="69">
        <v>5</v>
      </c>
      <c r="AD232" s="69">
        <v>3.6</v>
      </c>
      <c r="AE232" s="69">
        <v>6.2</v>
      </c>
      <c r="AF232" s="69">
        <v>1.4</v>
      </c>
      <c r="AG232" s="69">
        <v>5.2</v>
      </c>
      <c r="AH232" s="69">
        <v>7</v>
      </c>
      <c r="AI232" s="69">
        <v>4.5999999999999996</v>
      </c>
      <c r="AJ232" s="69">
        <v>9.6</v>
      </c>
    </row>
    <row r="233" spans="2:36" x14ac:dyDescent="0.25">
      <c r="B233" s="8">
        <v>232</v>
      </c>
      <c r="C233" s="9" t="s">
        <v>22</v>
      </c>
      <c r="D233" s="10">
        <f t="shared" si="39"/>
        <v>116</v>
      </c>
      <c r="E233" s="1">
        <f t="shared" si="31"/>
        <v>4</v>
      </c>
      <c r="F233" s="1">
        <v>1</v>
      </c>
      <c r="G233" s="69">
        <v>4.8</v>
      </c>
      <c r="H233" s="69">
        <v>13</v>
      </c>
      <c r="I233" s="69">
        <v>3.4</v>
      </c>
      <c r="J233" s="69">
        <v>9</v>
      </c>
      <c r="K233" s="69">
        <v>7</v>
      </c>
      <c r="L233" s="69">
        <v>5</v>
      </c>
      <c r="M233" s="69">
        <v>9.4</v>
      </c>
      <c r="N233" s="69"/>
      <c r="O233" s="8">
        <v>232</v>
      </c>
      <c r="P233" s="4">
        <f t="shared" si="32"/>
        <v>11.6</v>
      </c>
      <c r="Q233" s="4">
        <f t="shared" si="33"/>
        <v>17.399999999999999</v>
      </c>
      <c r="R233" s="4">
        <f t="shared" si="34"/>
        <v>7.8</v>
      </c>
      <c r="S233" s="4">
        <f t="shared" si="35"/>
        <v>16.600000000000001</v>
      </c>
      <c r="T233" s="4">
        <f t="shared" si="36"/>
        <v>20.6</v>
      </c>
      <c r="U233" s="4">
        <f t="shared" si="37"/>
        <v>17.600000000000001</v>
      </c>
      <c r="V233" s="4">
        <f t="shared" si="38"/>
        <v>16</v>
      </c>
      <c r="W233" s="69">
        <v>7.8</v>
      </c>
      <c r="X233" s="69">
        <v>5.2</v>
      </c>
      <c r="Y233" s="69">
        <v>5</v>
      </c>
      <c r="Z233" s="69">
        <v>11.6</v>
      </c>
      <c r="AA233" s="69">
        <v>14.2</v>
      </c>
      <c r="AB233" s="69">
        <v>11.8</v>
      </c>
      <c r="AC233" s="69">
        <v>6</v>
      </c>
      <c r="AD233" s="69">
        <v>3.8</v>
      </c>
      <c r="AE233" s="69">
        <v>12.2</v>
      </c>
      <c r="AF233" s="69">
        <v>2.8</v>
      </c>
      <c r="AG233" s="69">
        <v>5</v>
      </c>
      <c r="AH233" s="69">
        <v>6.4</v>
      </c>
      <c r="AI233" s="69">
        <v>5.8</v>
      </c>
      <c r="AJ233" s="69">
        <v>10</v>
      </c>
    </row>
    <row r="234" spans="2:36" x14ac:dyDescent="0.25">
      <c r="B234" s="8">
        <v>233</v>
      </c>
      <c r="C234" s="9" t="s">
        <v>21</v>
      </c>
      <c r="D234" s="10">
        <f t="shared" si="39"/>
        <v>117</v>
      </c>
      <c r="E234" s="1">
        <f t="shared" si="31"/>
        <v>4</v>
      </c>
      <c r="F234" s="1">
        <v>1</v>
      </c>
      <c r="G234" s="69">
        <v>9</v>
      </c>
      <c r="H234" s="69">
        <v>5</v>
      </c>
      <c r="I234" s="69">
        <v>5.4</v>
      </c>
      <c r="J234" s="69">
        <v>14</v>
      </c>
      <c r="K234" s="69">
        <v>11</v>
      </c>
      <c r="L234" s="69">
        <v>17.8</v>
      </c>
      <c r="M234" s="69">
        <v>6</v>
      </c>
      <c r="N234" s="69"/>
      <c r="O234" s="8">
        <v>233</v>
      </c>
      <c r="P234" s="4">
        <f t="shared" si="32"/>
        <v>6.6</v>
      </c>
      <c r="Q234" s="4">
        <f t="shared" si="33"/>
        <v>14.8</v>
      </c>
      <c r="R234" s="4">
        <f t="shared" si="34"/>
        <v>7.4</v>
      </c>
      <c r="S234" s="4">
        <f t="shared" si="35"/>
        <v>14.6</v>
      </c>
      <c r="T234" s="4">
        <f t="shared" si="36"/>
        <v>19.399999999999999</v>
      </c>
      <c r="U234" s="4">
        <f t="shared" si="37"/>
        <v>14.600000000000001</v>
      </c>
      <c r="V234" s="4">
        <f t="shared" si="38"/>
        <v>12</v>
      </c>
      <c r="W234" s="69">
        <v>6.6</v>
      </c>
      <c r="X234" s="69">
        <v>5.4</v>
      </c>
      <c r="Y234" s="69">
        <v>5.2</v>
      </c>
      <c r="Z234" s="69">
        <v>8.6</v>
      </c>
      <c r="AA234" s="69">
        <v>12.4</v>
      </c>
      <c r="AB234" s="69">
        <v>9.4</v>
      </c>
      <c r="AC234" s="69">
        <v>6</v>
      </c>
      <c r="AD234" s="125">
        <v>0</v>
      </c>
      <c r="AE234" s="69">
        <v>9.4</v>
      </c>
      <c r="AF234" s="69">
        <v>2.2000000000000002</v>
      </c>
      <c r="AG234" s="69">
        <v>6</v>
      </c>
      <c r="AH234" s="69">
        <v>7</v>
      </c>
      <c r="AI234" s="69">
        <v>5.2</v>
      </c>
      <c r="AJ234" s="69">
        <v>6</v>
      </c>
    </row>
    <row r="235" spans="2:36" x14ac:dyDescent="0.25">
      <c r="B235" s="8">
        <v>234</v>
      </c>
      <c r="C235" s="9" t="s">
        <v>22</v>
      </c>
      <c r="D235" s="10">
        <f t="shared" si="39"/>
        <v>117</v>
      </c>
      <c r="E235" s="1">
        <f t="shared" si="31"/>
        <v>4</v>
      </c>
      <c r="F235" s="1">
        <v>1</v>
      </c>
      <c r="G235" s="69">
        <v>4.5999999999999996</v>
      </c>
      <c r="H235" s="69">
        <v>11</v>
      </c>
      <c r="I235" s="69">
        <v>4</v>
      </c>
      <c r="J235" s="69">
        <v>16</v>
      </c>
      <c r="K235" s="69">
        <v>6.2</v>
      </c>
      <c r="L235" s="69">
        <v>6.6</v>
      </c>
      <c r="M235" s="69">
        <v>9.4</v>
      </c>
      <c r="N235" s="69"/>
      <c r="O235" s="8">
        <v>234</v>
      </c>
      <c r="P235" s="4">
        <f t="shared" si="32"/>
        <v>9</v>
      </c>
      <c r="Q235" s="4">
        <f t="shared" si="33"/>
        <v>18.5</v>
      </c>
      <c r="R235" s="4">
        <f t="shared" si="34"/>
        <v>9.6</v>
      </c>
      <c r="S235" s="4">
        <f t="shared" si="35"/>
        <v>8.4</v>
      </c>
      <c r="T235" s="4">
        <f t="shared" si="36"/>
        <v>20.8</v>
      </c>
      <c r="U235" s="4">
        <f t="shared" si="37"/>
        <v>17</v>
      </c>
      <c r="V235" s="4">
        <f t="shared" si="38"/>
        <v>15.4</v>
      </c>
      <c r="W235" s="69">
        <v>5.2</v>
      </c>
      <c r="X235" s="69">
        <v>5.6</v>
      </c>
      <c r="Y235" s="69">
        <v>6.6</v>
      </c>
      <c r="Z235" s="69">
        <v>6</v>
      </c>
      <c r="AA235" s="69">
        <v>14</v>
      </c>
      <c r="AB235" s="69">
        <v>11.4</v>
      </c>
      <c r="AC235" s="69">
        <v>6</v>
      </c>
      <c r="AD235" s="69">
        <v>3.8</v>
      </c>
      <c r="AE235" s="69">
        <v>12.9</v>
      </c>
      <c r="AF235" s="69">
        <v>3</v>
      </c>
      <c r="AG235" s="69">
        <v>2.4</v>
      </c>
      <c r="AH235" s="69">
        <v>6.8</v>
      </c>
      <c r="AI235" s="69">
        <v>5.6</v>
      </c>
      <c r="AJ235" s="69">
        <v>9.4</v>
      </c>
    </row>
    <row r="236" spans="2:36" x14ac:dyDescent="0.25">
      <c r="B236" s="8">
        <v>235</v>
      </c>
      <c r="C236" s="9" t="s">
        <v>21</v>
      </c>
      <c r="D236" s="10">
        <f t="shared" si="39"/>
        <v>118</v>
      </c>
      <c r="E236" s="1">
        <f t="shared" si="31"/>
        <v>4</v>
      </c>
      <c r="F236" s="1">
        <v>1</v>
      </c>
      <c r="G236" s="69">
        <v>9</v>
      </c>
      <c r="H236" s="69">
        <v>9.5</v>
      </c>
      <c r="I236" s="69">
        <v>6.8</v>
      </c>
      <c r="J236" s="69">
        <v>16</v>
      </c>
      <c r="K236" s="69">
        <v>12</v>
      </c>
      <c r="L236" s="69">
        <v>21.1</v>
      </c>
      <c r="M236" s="69">
        <v>6</v>
      </c>
      <c r="N236" s="69"/>
      <c r="O236" s="8">
        <v>235</v>
      </c>
      <c r="P236" s="4">
        <f t="shared" si="32"/>
        <v>10</v>
      </c>
      <c r="Q236" s="4">
        <f t="shared" si="33"/>
        <v>15.399999999999999</v>
      </c>
      <c r="R236" s="4">
        <f t="shared" si="34"/>
        <v>9.8000000000000007</v>
      </c>
      <c r="S236" s="4">
        <f t="shared" si="35"/>
        <v>8.4</v>
      </c>
      <c r="T236" s="4">
        <f t="shared" si="36"/>
        <v>18.600000000000001</v>
      </c>
      <c r="U236" s="4">
        <f t="shared" si="37"/>
        <v>16.8</v>
      </c>
      <c r="V236" s="4">
        <f t="shared" si="38"/>
        <v>13.4</v>
      </c>
      <c r="W236" s="69">
        <v>6.6</v>
      </c>
      <c r="X236" s="69">
        <v>4.2</v>
      </c>
      <c r="Y236" s="69">
        <v>7</v>
      </c>
      <c r="Z236" s="69">
        <v>4.8</v>
      </c>
      <c r="AA236" s="69">
        <v>12.4</v>
      </c>
      <c r="AB236" s="69">
        <v>11.4</v>
      </c>
      <c r="AC236" s="69">
        <v>5.4</v>
      </c>
      <c r="AD236" s="69">
        <v>3.4</v>
      </c>
      <c r="AE236" s="69">
        <v>11.2</v>
      </c>
      <c r="AF236" s="69">
        <v>2.8</v>
      </c>
      <c r="AG236" s="69">
        <v>3.6</v>
      </c>
      <c r="AH236" s="69">
        <v>6.2</v>
      </c>
      <c r="AI236" s="69">
        <v>5.4</v>
      </c>
      <c r="AJ236" s="69">
        <v>8</v>
      </c>
    </row>
    <row r="237" spans="2:36" x14ac:dyDescent="0.25">
      <c r="B237" s="8">
        <v>236</v>
      </c>
      <c r="C237" s="9" t="s">
        <v>22</v>
      </c>
      <c r="D237" s="10">
        <f t="shared" si="39"/>
        <v>118</v>
      </c>
      <c r="E237" s="1">
        <f t="shared" si="31"/>
        <v>4</v>
      </c>
      <c r="F237" s="1">
        <v>1</v>
      </c>
      <c r="G237" s="69">
        <v>4.5999999999999996</v>
      </c>
      <c r="H237" s="69">
        <v>13</v>
      </c>
      <c r="I237" s="69">
        <v>3.4</v>
      </c>
      <c r="J237" s="69">
        <v>9</v>
      </c>
      <c r="K237" s="69">
        <v>7</v>
      </c>
      <c r="L237" s="69">
        <v>4.8</v>
      </c>
      <c r="M237" s="69">
        <v>12</v>
      </c>
      <c r="N237" s="69"/>
      <c r="O237" s="8">
        <v>236</v>
      </c>
      <c r="P237" s="4">
        <f t="shared" si="32"/>
        <v>10.4</v>
      </c>
      <c r="Q237" s="4">
        <f t="shared" si="33"/>
        <v>15.3</v>
      </c>
      <c r="R237" s="4">
        <f t="shared" si="34"/>
        <v>8.8000000000000007</v>
      </c>
      <c r="S237" s="4">
        <f t="shared" si="35"/>
        <v>20</v>
      </c>
      <c r="T237" s="4">
        <f t="shared" si="36"/>
        <v>20</v>
      </c>
      <c r="U237" s="4">
        <f t="shared" si="37"/>
        <v>15.299999999999999</v>
      </c>
      <c r="V237" s="4">
        <f t="shared" si="38"/>
        <v>13</v>
      </c>
      <c r="W237" s="69">
        <v>6.4</v>
      </c>
      <c r="X237" s="115">
        <v>4.2</v>
      </c>
      <c r="Y237" s="69">
        <v>6.2</v>
      </c>
      <c r="Z237" s="69">
        <v>12.2</v>
      </c>
      <c r="AA237" s="69">
        <v>13</v>
      </c>
      <c r="AB237" s="69">
        <v>10.199999999999999</v>
      </c>
      <c r="AC237" s="69">
        <v>9</v>
      </c>
      <c r="AD237" s="69">
        <v>4</v>
      </c>
      <c r="AE237" s="69">
        <v>11.1</v>
      </c>
      <c r="AF237" s="69">
        <v>2.6</v>
      </c>
      <c r="AG237" s="69">
        <v>7.8</v>
      </c>
      <c r="AH237" s="69">
        <v>7</v>
      </c>
      <c r="AI237" s="69">
        <v>5.0999999999999996</v>
      </c>
      <c r="AJ237" s="69">
        <v>4</v>
      </c>
    </row>
    <row r="238" spans="2:36" x14ac:dyDescent="0.25">
      <c r="B238" s="8">
        <v>237</v>
      </c>
      <c r="C238" s="9" t="s">
        <v>21</v>
      </c>
      <c r="D238" s="10">
        <f t="shared" si="39"/>
        <v>119</v>
      </c>
      <c r="E238" s="1">
        <f t="shared" si="31"/>
        <v>4</v>
      </c>
      <c r="F238" s="1">
        <v>1</v>
      </c>
      <c r="G238" s="69">
        <v>5.2</v>
      </c>
      <c r="H238" s="69">
        <v>6.4</v>
      </c>
      <c r="I238" s="69">
        <v>7.2</v>
      </c>
      <c r="J238" s="69">
        <v>15</v>
      </c>
      <c r="K238" s="69">
        <v>12.6</v>
      </c>
      <c r="L238" s="69">
        <v>17.2</v>
      </c>
      <c r="M238" s="69">
        <v>5</v>
      </c>
      <c r="N238" s="69"/>
      <c r="O238" s="8">
        <v>237</v>
      </c>
      <c r="P238" s="4">
        <f t="shared" si="32"/>
        <v>10.3</v>
      </c>
      <c r="Q238" s="4">
        <f t="shared" si="33"/>
        <v>17.399999999999999</v>
      </c>
      <c r="R238" s="4">
        <f t="shared" si="34"/>
        <v>8.4</v>
      </c>
      <c r="S238" s="4">
        <f t="shared" si="35"/>
        <v>9</v>
      </c>
      <c r="T238" s="4">
        <f t="shared" si="36"/>
        <v>20.399999999999999</v>
      </c>
      <c r="U238" s="4">
        <f t="shared" si="37"/>
        <v>14.2</v>
      </c>
      <c r="V238" s="4">
        <f t="shared" si="38"/>
        <v>10</v>
      </c>
      <c r="W238" s="69">
        <v>6.4</v>
      </c>
      <c r="X238" s="69">
        <v>5.2</v>
      </c>
      <c r="Y238" s="69">
        <v>6.2</v>
      </c>
      <c r="Z238" s="69">
        <v>4.8</v>
      </c>
      <c r="AA238" s="69">
        <v>13.4</v>
      </c>
      <c r="AB238" s="69">
        <v>10.4</v>
      </c>
      <c r="AC238" s="69">
        <v>5</v>
      </c>
      <c r="AD238" s="69">
        <v>3.9</v>
      </c>
      <c r="AE238" s="69">
        <v>12.2</v>
      </c>
      <c r="AF238" s="69">
        <v>2.2000000000000002</v>
      </c>
      <c r="AG238" s="69">
        <v>4.2</v>
      </c>
      <c r="AH238" s="69">
        <v>7</v>
      </c>
      <c r="AI238" s="69">
        <v>3.8</v>
      </c>
      <c r="AJ238" s="69">
        <v>5</v>
      </c>
    </row>
    <row r="239" spans="2:36" x14ac:dyDescent="0.25">
      <c r="B239" s="8">
        <v>238</v>
      </c>
      <c r="C239" s="9" t="s">
        <v>22</v>
      </c>
      <c r="D239" s="10">
        <f t="shared" si="39"/>
        <v>119</v>
      </c>
      <c r="E239" s="1">
        <f t="shared" si="31"/>
        <v>4</v>
      </c>
      <c r="F239" s="1">
        <v>1</v>
      </c>
      <c r="G239" s="69">
        <v>6</v>
      </c>
      <c r="H239" s="69">
        <v>14</v>
      </c>
      <c r="I239" s="69">
        <v>3</v>
      </c>
      <c r="J239" s="69">
        <v>7</v>
      </c>
      <c r="K239" s="69">
        <v>5.2</v>
      </c>
      <c r="L239" s="69">
        <v>4.4000000000000004</v>
      </c>
      <c r="M239" s="69">
        <v>8.1999999999999993</v>
      </c>
      <c r="N239" s="69"/>
      <c r="O239" s="8">
        <v>238</v>
      </c>
      <c r="P239" s="4">
        <f t="shared" si="32"/>
        <v>10.6</v>
      </c>
      <c r="Q239" s="4">
        <f t="shared" si="33"/>
        <v>13.6</v>
      </c>
      <c r="R239" s="4">
        <f t="shared" si="34"/>
        <v>9.1999999999999993</v>
      </c>
      <c r="S239" s="4">
        <f t="shared" si="35"/>
        <v>10.6</v>
      </c>
      <c r="T239" s="4">
        <f t="shared" si="36"/>
        <v>19.8</v>
      </c>
      <c r="U239" s="4">
        <f t="shared" si="37"/>
        <v>12.799999999999999</v>
      </c>
      <c r="V239" s="4">
        <f t="shared" si="38"/>
        <v>12.2</v>
      </c>
      <c r="W239" s="69">
        <v>6.8</v>
      </c>
      <c r="X239" s="69">
        <v>3.6</v>
      </c>
      <c r="Y239" s="69">
        <v>7</v>
      </c>
      <c r="Z239" s="69">
        <v>7.8</v>
      </c>
      <c r="AA239" s="69">
        <v>14</v>
      </c>
      <c r="AB239" s="69">
        <v>9.1999999999999993</v>
      </c>
      <c r="AC239" s="69">
        <v>4</v>
      </c>
      <c r="AD239" s="69">
        <v>3.8</v>
      </c>
      <c r="AE239" s="69">
        <v>10</v>
      </c>
      <c r="AF239" s="69">
        <v>2.2000000000000002</v>
      </c>
      <c r="AG239" s="69">
        <v>2.8</v>
      </c>
      <c r="AH239" s="69">
        <v>5.8</v>
      </c>
      <c r="AI239" s="69">
        <v>3.6</v>
      </c>
      <c r="AJ239" s="69">
        <v>8.1999999999999993</v>
      </c>
    </row>
    <row r="240" spans="2:36" x14ac:dyDescent="0.25">
      <c r="B240" s="8">
        <v>239</v>
      </c>
      <c r="C240" s="9" t="s">
        <v>21</v>
      </c>
      <c r="D240" s="10">
        <f t="shared" si="39"/>
        <v>120</v>
      </c>
      <c r="E240" s="1">
        <f t="shared" si="31"/>
        <v>4</v>
      </c>
      <c r="F240" s="1">
        <v>1</v>
      </c>
      <c r="G240" s="69">
        <v>6.6</v>
      </c>
      <c r="H240" s="69">
        <v>6.6</v>
      </c>
      <c r="I240" s="69">
        <v>7.4</v>
      </c>
      <c r="J240" s="69">
        <v>15.8</v>
      </c>
      <c r="K240" s="69">
        <v>11.2</v>
      </c>
      <c r="L240" s="69">
        <v>14.2</v>
      </c>
      <c r="M240" s="69">
        <v>4.4000000000000004</v>
      </c>
      <c r="N240" s="69"/>
      <c r="O240" s="8">
        <v>239</v>
      </c>
      <c r="P240" s="4">
        <f t="shared" si="32"/>
        <v>9.6</v>
      </c>
      <c r="Q240" s="4">
        <f t="shared" si="33"/>
        <v>14.4</v>
      </c>
      <c r="R240" s="4">
        <f t="shared" si="34"/>
        <v>8.1999999999999993</v>
      </c>
      <c r="S240" s="4">
        <f t="shared" si="35"/>
        <v>10.600000000000001</v>
      </c>
      <c r="T240" s="4">
        <f t="shared" si="36"/>
        <v>17.2</v>
      </c>
      <c r="U240" s="4">
        <f t="shared" si="37"/>
        <v>16.2</v>
      </c>
      <c r="V240" s="4">
        <f t="shared" si="38"/>
        <v>13.8</v>
      </c>
      <c r="W240" s="69">
        <v>6.2</v>
      </c>
      <c r="X240" s="69">
        <v>2.4</v>
      </c>
      <c r="Y240" s="69">
        <v>6.2</v>
      </c>
      <c r="Z240" s="69">
        <v>6.4</v>
      </c>
      <c r="AA240" s="69">
        <v>11</v>
      </c>
      <c r="AB240" s="69">
        <v>10.199999999999999</v>
      </c>
      <c r="AC240" s="69">
        <v>5.8</v>
      </c>
      <c r="AD240" s="69">
        <v>3.4</v>
      </c>
      <c r="AE240" s="69">
        <v>12</v>
      </c>
      <c r="AF240" s="69">
        <v>2</v>
      </c>
      <c r="AG240" s="69">
        <v>4.2</v>
      </c>
      <c r="AH240" s="69">
        <v>6.2</v>
      </c>
      <c r="AI240" s="69">
        <v>6</v>
      </c>
      <c r="AJ240" s="69">
        <v>8</v>
      </c>
    </row>
    <row r="241" spans="2:36" x14ac:dyDescent="0.25">
      <c r="B241" s="8">
        <v>240</v>
      </c>
      <c r="C241" s="9" t="s">
        <v>22</v>
      </c>
      <c r="D241" s="10">
        <f t="shared" si="39"/>
        <v>120</v>
      </c>
      <c r="E241" s="1">
        <f t="shared" si="31"/>
        <v>4</v>
      </c>
      <c r="F241" s="1">
        <v>1</v>
      </c>
      <c r="G241" s="69">
        <v>5</v>
      </c>
      <c r="H241" s="69">
        <v>13.2</v>
      </c>
      <c r="I241" s="69">
        <v>4.5999999999999996</v>
      </c>
      <c r="J241" s="69">
        <v>8</v>
      </c>
      <c r="K241" s="69">
        <v>5.8</v>
      </c>
      <c r="L241" s="69">
        <v>3.8</v>
      </c>
      <c r="M241" s="69">
        <v>8</v>
      </c>
      <c r="N241" s="69"/>
      <c r="O241" s="8">
        <v>240</v>
      </c>
      <c r="P241" s="4">
        <f t="shared" si="32"/>
        <v>11</v>
      </c>
      <c r="Q241" s="4">
        <f t="shared" si="33"/>
        <v>14.6</v>
      </c>
      <c r="R241" s="4">
        <f t="shared" si="34"/>
        <v>8.3999999999999986</v>
      </c>
      <c r="S241" s="4">
        <f t="shared" si="35"/>
        <v>7</v>
      </c>
      <c r="T241" s="4">
        <f t="shared" si="36"/>
        <v>20</v>
      </c>
      <c r="U241" s="4">
        <f t="shared" si="37"/>
        <v>15.2</v>
      </c>
      <c r="V241" s="4">
        <f t="shared" si="38"/>
        <v>12.399999999999999</v>
      </c>
      <c r="W241" s="69">
        <v>7</v>
      </c>
      <c r="X241" s="69">
        <v>3.6</v>
      </c>
      <c r="Y241" s="69">
        <v>5.6</v>
      </c>
      <c r="Z241" s="69">
        <v>4</v>
      </c>
      <c r="AA241" s="69">
        <v>13.6</v>
      </c>
      <c r="AB241" s="69">
        <v>9</v>
      </c>
      <c r="AC241" s="69">
        <v>4.2</v>
      </c>
      <c r="AD241" s="69">
        <v>4</v>
      </c>
      <c r="AE241" s="69">
        <v>11</v>
      </c>
      <c r="AF241" s="69">
        <v>2.8</v>
      </c>
      <c r="AG241" s="69">
        <v>3</v>
      </c>
      <c r="AH241" s="69">
        <v>6.4</v>
      </c>
      <c r="AI241" s="69">
        <v>6.2</v>
      </c>
      <c r="AJ241" s="69">
        <v>8.1999999999999993</v>
      </c>
    </row>
    <row r="242" spans="2:36" x14ac:dyDescent="0.25">
      <c r="B242" s="8">
        <v>241</v>
      </c>
      <c r="C242" s="9" t="s">
        <v>21</v>
      </c>
      <c r="D242" s="10">
        <f t="shared" si="39"/>
        <v>121</v>
      </c>
      <c r="E242" s="1">
        <f t="shared" si="31"/>
        <v>4</v>
      </c>
      <c r="F242" s="1">
        <v>1</v>
      </c>
      <c r="G242" s="69">
        <v>7.2</v>
      </c>
      <c r="H242" s="69">
        <v>6.2</v>
      </c>
      <c r="I242" s="69">
        <v>6.8</v>
      </c>
      <c r="J242" s="69">
        <v>14.3</v>
      </c>
      <c r="K242" s="69">
        <v>10</v>
      </c>
      <c r="L242" s="69">
        <v>17.8</v>
      </c>
      <c r="M242" s="69">
        <v>5</v>
      </c>
      <c r="N242" s="69"/>
      <c r="O242" s="8">
        <v>241</v>
      </c>
      <c r="P242" s="4">
        <f t="shared" si="32"/>
        <v>9</v>
      </c>
      <c r="Q242" s="4">
        <f t="shared" si="33"/>
        <v>11.2</v>
      </c>
      <c r="R242" s="4">
        <f t="shared" si="34"/>
        <v>8.8000000000000007</v>
      </c>
      <c r="S242" s="4">
        <f t="shared" si="35"/>
        <v>10.399999999999999</v>
      </c>
      <c r="T242" s="4">
        <f t="shared" si="36"/>
        <v>20.399999999999999</v>
      </c>
      <c r="U242" s="4">
        <f t="shared" si="37"/>
        <v>14.2</v>
      </c>
      <c r="V242" s="4">
        <f t="shared" si="38"/>
        <v>11.6</v>
      </c>
      <c r="W242" s="69">
        <v>5.8</v>
      </c>
      <c r="X242" s="69">
        <v>3.2</v>
      </c>
      <c r="Y242" s="69">
        <v>6</v>
      </c>
      <c r="Z242" s="69">
        <v>7.6</v>
      </c>
      <c r="AA242" s="69">
        <v>13</v>
      </c>
      <c r="AB242" s="69">
        <v>10</v>
      </c>
      <c r="AC242" s="69">
        <v>3</v>
      </c>
      <c r="AD242" s="69">
        <v>3.2</v>
      </c>
      <c r="AE242" s="69">
        <v>8</v>
      </c>
      <c r="AF242" s="69">
        <v>2.8</v>
      </c>
      <c r="AG242" s="69">
        <v>2.8</v>
      </c>
      <c r="AH242" s="69">
        <v>7.4</v>
      </c>
      <c r="AI242" s="69">
        <v>4.2</v>
      </c>
      <c r="AJ242" s="69">
        <v>8.6</v>
      </c>
    </row>
    <row r="243" spans="2:36" x14ac:dyDescent="0.25">
      <c r="B243" s="8">
        <v>242</v>
      </c>
      <c r="C243" s="9" t="s">
        <v>22</v>
      </c>
      <c r="D243" s="10">
        <f t="shared" si="39"/>
        <v>121</v>
      </c>
      <c r="E243" s="1">
        <f t="shared" si="31"/>
        <v>4</v>
      </c>
      <c r="F243" s="1">
        <v>1</v>
      </c>
      <c r="G243" s="69">
        <v>4.5999999999999996</v>
      </c>
      <c r="H243" s="69">
        <v>18</v>
      </c>
      <c r="I243" s="69">
        <v>3.2</v>
      </c>
      <c r="J243" s="69">
        <v>9</v>
      </c>
      <c r="K243" s="69">
        <v>3.2</v>
      </c>
      <c r="L243" s="69">
        <v>6.6</v>
      </c>
      <c r="M243" s="69">
        <v>10</v>
      </c>
      <c r="N243" s="69"/>
      <c r="O243" s="8">
        <v>242</v>
      </c>
      <c r="P243" s="4">
        <f t="shared" si="32"/>
        <v>10.199999999999999</v>
      </c>
      <c r="Q243" s="4">
        <f t="shared" si="33"/>
        <v>13.4</v>
      </c>
      <c r="R243" s="4">
        <f t="shared" si="34"/>
        <v>8.6</v>
      </c>
      <c r="S243" s="4">
        <f t="shared" si="35"/>
        <v>12.8</v>
      </c>
      <c r="T243" s="4">
        <f t="shared" si="36"/>
        <v>21.4</v>
      </c>
      <c r="U243" s="4">
        <f t="shared" si="37"/>
        <v>15.4</v>
      </c>
      <c r="V243" s="4">
        <f t="shared" si="38"/>
        <v>7.6</v>
      </c>
      <c r="W243" s="69">
        <v>6.4</v>
      </c>
      <c r="X243" s="69">
        <v>4.4000000000000004</v>
      </c>
      <c r="Y243" s="69">
        <v>6</v>
      </c>
      <c r="Z243" s="69">
        <v>7.6</v>
      </c>
      <c r="AA243" s="69">
        <v>13.4</v>
      </c>
      <c r="AB243" s="69">
        <v>9.4</v>
      </c>
      <c r="AC243" s="125">
        <v>0</v>
      </c>
      <c r="AD243" s="69">
        <v>3.8</v>
      </c>
      <c r="AE243" s="69">
        <v>9</v>
      </c>
      <c r="AF243" s="69">
        <v>2.6</v>
      </c>
      <c r="AG243" s="69">
        <v>5.2</v>
      </c>
      <c r="AH243" s="69">
        <v>8</v>
      </c>
      <c r="AI243" s="69">
        <v>6</v>
      </c>
      <c r="AJ243" s="69">
        <v>7.6</v>
      </c>
    </row>
    <row r="244" spans="2:36" x14ac:dyDescent="0.25">
      <c r="B244" s="8">
        <v>243</v>
      </c>
      <c r="C244" s="9" t="s">
        <v>21</v>
      </c>
      <c r="D244" s="10">
        <f t="shared" si="39"/>
        <v>122</v>
      </c>
      <c r="E244" s="1">
        <f t="shared" si="31"/>
        <v>4</v>
      </c>
      <c r="F244" s="1">
        <v>1</v>
      </c>
      <c r="G244" s="69">
        <v>5</v>
      </c>
      <c r="H244" s="69">
        <v>6.4</v>
      </c>
      <c r="I244" s="69">
        <v>4.8</v>
      </c>
      <c r="J244" s="69">
        <v>15.4</v>
      </c>
      <c r="K244" s="69">
        <v>10.199999999999999</v>
      </c>
      <c r="L244" s="69">
        <v>14</v>
      </c>
      <c r="M244" s="69">
        <v>7</v>
      </c>
      <c r="N244" s="69"/>
      <c r="O244" s="8">
        <v>243</v>
      </c>
      <c r="P244" s="4">
        <f t="shared" si="32"/>
        <v>11</v>
      </c>
      <c r="Q244" s="4">
        <f t="shared" si="33"/>
        <v>12.1</v>
      </c>
      <c r="R244" s="4">
        <f t="shared" si="34"/>
        <v>8.1</v>
      </c>
      <c r="S244" s="4">
        <f t="shared" si="35"/>
        <v>10.8</v>
      </c>
      <c r="T244" s="4">
        <f t="shared" si="36"/>
        <v>19.2</v>
      </c>
      <c r="U244" s="4">
        <f t="shared" si="37"/>
        <v>14.7</v>
      </c>
      <c r="V244" s="4">
        <f t="shared" si="38"/>
        <v>12.4</v>
      </c>
      <c r="W244" s="69">
        <v>7</v>
      </c>
      <c r="X244" s="115">
        <v>4.0999999999999996</v>
      </c>
      <c r="Y244" s="69">
        <v>5.8</v>
      </c>
      <c r="Z244" s="69">
        <v>7.2</v>
      </c>
      <c r="AA244" s="69">
        <v>13.2</v>
      </c>
      <c r="AB244" s="69">
        <v>8.9</v>
      </c>
      <c r="AC244" s="69">
        <v>4.4000000000000004</v>
      </c>
      <c r="AD244" s="69">
        <v>4</v>
      </c>
      <c r="AE244" s="69">
        <v>8</v>
      </c>
      <c r="AF244" s="69">
        <v>2.2999999999999998</v>
      </c>
      <c r="AG244" s="69">
        <v>3.6</v>
      </c>
      <c r="AH244" s="69">
        <v>6</v>
      </c>
      <c r="AI244" s="69">
        <v>5.8</v>
      </c>
      <c r="AJ244" s="69">
        <v>8</v>
      </c>
    </row>
    <row r="245" spans="2:36" x14ac:dyDescent="0.25">
      <c r="B245" s="8">
        <v>244</v>
      </c>
      <c r="C245" s="9" t="s">
        <v>22</v>
      </c>
      <c r="D245" s="10">
        <f t="shared" si="39"/>
        <v>122</v>
      </c>
      <c r="E245" s="1">
        <f t="shared" si="31"/>
        <v>4</v>
      </c>
      <c r="F245" s="1">
        <v>1</v>
      </c>
      <c r="G245" s="69">
        <v>5</v>
      </c>
      <c r="H245" s="69">
        <v>13.3</v>
      </c>
      <c r="I245" s="69">
        <v>4.5999999999999996</v>
      </c>
      <c r="J245" s="69">
        <v>8.1999999999999993</v>
      </c>
      <c r="K245" s="69">
        <v>7</v>
      </c>
      <c r="L245" s="69">
        <v>7.6</v>
      </c>
      <c r="M245" s="69">
        <v>3</v>
      </c>
      <c r="N245" s="69"/>
      <c r="O245" s="8">
        <v>244</v>
      </c>
      <c r="P245" s="4">
        <f t="shared" si="32"/>
        <v>11</v>
      </c>
      <c r="Q245" s="4">
        <f t="shared" si="33"/>
        <v>14</v>
      </c>
      <c r="R245" s="4">
        <f t="shared" si="34"/>
        <v>5.4</v>
      </c>
      <c r="S245" s="4">
        <f t="shared" si="35"/>
        <v>10.4</v>
      </c>
      <c r="T245" s="4">
        <f t="shared" si="36"/>
        <v>16.8</v>
      </c>
      <c r="U245" s="4">
        <f t="shared" si="37"/>
        <v>15.4</v>
      </c>
      <c r="V245" s="4">
        <f t="shared" si="38"/>
        <v>13</v>
      </c>
      <c r="W245" s="69">
        <v>7</v>
      </c>
      <c r="X245" s="69">
        <v>5</v>
      </c>
      <c r="Y245" s="69">
        <v>3</v>
      </c>
      <c r="Z245" s="69">
        <v>8</v>
      </c>
      <c r="AA245" s="69">
        <v>11.8</v>
      </c>
      <c r="AB245" s="69">
        <v>9.8000000000000007</v>
      </c>
      <c r="AC245" s="69">
        <v>4.8</v>
      </c>
      <c r="AD245" s="69">
        <v>4</v>
      </c>
      <c r="AE245" s="69">
        <v>9</v>
      </c>
      <c r="AF245" s="69">
        <v>2.4</v>
      </c>
      <c r="AG245" s="69">
        <v>2.4</v>
      </c>
      <c r="AH245" s="69">
        <v>5</v>
      </c>
      <c r="AI245" s="69">
        <v>5.6</v>
      </c>
      <c r="AJ245" s="69">
        <v>8.1999999999999993</v>
      </c>
    </row>
    <row r="246" spans="2:36" x14ac:dyDescent="0.25">
      <c r="B246" s="8">
        <v>245</v>
      </c>
      <c r="C246" s="9" t="s">
        <v>21</v>
      </c>
      <c r="D246" s="10">
        <f t="shared" si="39"/>
        <v>123</v>
      </c>
      <c r="E246" s="1">
        <f t="shared" si="31"/>
        <v>5</v>
      </c>
      <c r="F246" s="1">
        <v>1</v>
      </c>
      <c r="G246" s="69">
        <v>6.4</v>
      </c>
      <c r="H246" s="69">
        <v>5</v>
      </c>
      <c r="I246" s="69">
        <v>5.4</v>
      </c>
      <c r="J246" s="69">
        <v>16</v>
      </c>
      <c r="K246" s="69">
        <v>5</v>
      </c>
      <c r="L246" s="69">
        <v>16</v>
      </c>
      <c r="M246" s="69">
        <v>7</v>
      </c>
      <c r="N246" s="69"/>
      <c r="O246" s="8">
        <v>245</v>
      </c>
      <c r="P246" s="4">
        <f t="shared" si="32"/>
        <v>12</v>
      </c>
      <c r="Q246" s="4">
        <f t="shared" si="33"/>
        <v>12.2</v>
      </c>
      <c r="R246" s="4">
        <f t="shared" si="34"/>
        <v>8.6000000000000014</v>
      </c>
      <c r="S246" s="4">
        <f t="shared" si="35"/>
        <v>10.199999999999999</v>
      </c>
      <c r="T246" s="4">
        <f t="shared" si="36"/>
        <v>10</v>
      </c>
      <c r="U246" s="4">
        <f t="shared" si="37"/>
        <v>11.8</v>
      </c>
      <c r="V246" s="4">
        <f t="shared" si="38"/>
        <v>13</v>
      </c>
      <c r="W246" s="69">
        <v>8</v>
      </c>
      <c r="X246" s="69">
        <v>5</v>
      </c>
      <c r="Y246" s="69">
        <v>4.4000000000000004</v>
      </c>
      <c r="Z246" s="69">
        <v>6.8</v>
      </c>
      <c r="AA246" s="69">
        <v>10</v>
      </c>
      <c r="AB246" s="69">
        <v>6.6</v>
      </c>
      <c r="AC246" s="69">
        <v>4.4000000000000004</v>
      </c>
      <c r="AD246" s="69">
        <v>4</v>
      </c>
      <c r="AE246" s="69">
        <v>7.2</v>
      </c>
      <c r="AF246" s="69">
        <v>4.2</v>
      </c>
      <c r="AG246" s="69">
        <v>3.4</v>
      </c>
      <c r="AH246" s="125">
        <v>0</v>
      </c>
      <c r="AI246" s="69">
        <v>5.2</v>
      </c>
      <c r="AJ246" s="69">
        <v>8.6</v>
      </c>
    </row>
    <row r="247" spans="2:36" x14ac:dyDescent="0.25">
      <c r="B247" s="8">
        <v>246</v>
      </c>
      <c r="C247" s="9" t="s">
        <v>22</v>
      </c>
      <c r="D247" s="10">
        <f t="shared" si="39"/>
        <v>123</v>
      </c>
      <c r="E247" s="1">
        <f t="shared" si="31"/>
        <v>5</v>
      </c>
      <c r="F247" s="1">
        <v>1</v>
      </c>
      <c r="G247" s="69">
        <v>3.4</v>
      </c>
      <c r="H247" s="69">
        <v>12.2</v>
      </c>
      <c r="I247" s="69">
        <v>4</v>
      </c>
      <c r="J247" s="69">
        <v>8</v>
      </c>
      <c r="K247" s="69">
        <v>4.8</v>
      </c>
      <c r="L247" s="69">
        <v>7.6</v>
      </c>
      <c r="M247" s="69">
        <v>10</v>
      </c>
      <c r="N247" s="69"/>
      <c r="O247" s="8">
        <v>246</v>
      </c>
      <c r="P247" s="4">
        <f t="shared" si="32"/>
        <v>12.2</v>
      </c>
      <c r="Q247" s="4">
        <f t="shared" si="33"/>
        <v>21</v>
      </c>
      <c r="R247" s="4">
        <f t="shared" si="34"/>
        <v>8.8000000000000007</v>
      </c>
      <c r="S247" s="4">
        <f t="shared" si="35"/>
        <v>12.399999999999999</v>
      </c>
      <c r="T247" s="4">
        <f t="shared" si="36"/>
        <v>17</v>
      </c>
      <c r="U247" s="4">
        <f t="shared" si="37"/>
        <v>15.600000000000001</v>
      </c>
      <c r="V247" s="4">
        <f t="shared" si="38"/>
        <v>13.799999999999999</v>
      </c>
      <c r="W247" s="69">
        <v>8</v>
      </c>
      <c r="X247" s="69">
        <v>11</v>
      </c>
      <c r="Y247" s="69">
        <v>6.8</v>
      </c>
      <c r="Z247" s="69">
        <v>9.1999999999999993</v>
      </c>
      <c r="AA247" s="69">
        <v>12</v>
      </c>
      <c r="AB247" s="69">
        <v>9.8000000000000007</v>
      </c>
      <c r="AC247" s="69">
        <v>4.5999999999999996</v>
      </c>
      <c r="AD247" s="69">
        <v>4.2</v>
      </c>
      <c r="AE247" s="69">
        <v>10</v>
      </c>
      <c r="AF247" s="69">
        <v>2</v>
      </c>
      <c r="AG247" s="69">
        <v>3.2</v>
      </c>
      <c r="AH247" s="69">
        <v>5</v>
      </c>
      <c r="AI247" s="69">
        <v>5.8</v>
      </c>
      <c r="AJ247" s="69">
        <v>9.1999999999999993</v>
      </c>
    </row>
    <row r="248" spans="2:36" x14ac:dyDescent="0.25">
      <c r="B248" s="8">
        <v>247</v>
      </c>
      <c r="C248" s="9" t="s">
        <v>21</v>
      </c>
      <c r="D248" s="10">
        <f t="shared" si="39"/>
        <v>124</v>
      </c>
      <c r="E248" s="1">
        <f t="shared" si="31"/>
        <v>5</v>
      </c>
      <c r="F248" s="1">
        <v>1</v>
      </c>
      <c r="G248" s="69">
        <v>6.9</v>
      </c>
      <c r="H248" s="69">
        <v>2.6</v>
      </c>
      <c r="I248" s="69">
        <v>6.4</v>
      </c>
      <c r="J248" s="69">
        <v>14.6</v>
      </c>
      <c r="K248" s="69">
        <v>11.2</v>
      </c>
      <c r="L248" s="69">
        <v>13.6</v>
      </c>
      <c r="M248" s="69">
        <v>4</v>
      </c>
      <c r="N248" s="69"/>
      <c r="O248" s="8">
        <v>247</v>
      </c>
      <c r="P248" s="4">
        <f t="shared" si="32"/>
        <v>14</v>
      </c>
      <c r="Q248" s="4">
        <f t="shared" si="33"/>
        <v>18</v>
      </c>
      <c r="R248" s="4">
        <f t="shared" si="34"/>
        <v>8.8000000000000007</v>
      </c>
      <c r="S248" s="4">
        <f t="shared" si="35"/>
        <v>9.4</v>
      </c>
      <c r="T248" s="4">
        <f t="shared" si="36"/>
        <v>16.600000000000001</v>
      </c>
      <c r="U248" s="4">
        <f t="shared" si="37"/>
        <v>12</v>
      </c>
      <c r="V248" s="4">
        <f t="shared" si="38"/>
        <v>13.2</v>
      </c>
      <c r="W248" s="69">
        <v>8</v>
      </c>
      <c r="X248" s="69">
        <v>7</v>
      </c>
      <c r="Y248" s="69">
        <v>6.6</v>
      </c>
      <c r="Z248" s="69">
        <v>6.8</v>
      </c>
      <c r="AA248" s="69">
        <v>11</v>
      </c>
      <c r="AB248" s="69">
        <v>7.8</v>
      </c>
      <c r="AC248" s="69">
        <v>5</v>
      </c>
      <c r="AD248" s="69">
        <v>6</v>
      </c>
      <c r="AE248" s="69">
        <v>11</v>
      </c>
      <c r="AF248" s="69">
        <v>2.2000000000000002</v>
      </c>
      <c r="AG248" s="69">
        <v>2.6</v>
      </c>
      <c r="AH248" s="69">
        <v>5.6</v>
      </c>
      <c r="AI248" s="69">
        <v>4.2</v>
      </c>
      <c r="AJ248" s="69">
        <v>8.1999999999999993</v>
      </c>
    </row>
    <row r="249" spans="2:36" x14ac:dyDescent="0.25">
      <c r="B249" s="8">
        <v>248</v>
      </c>
      <c r="C249" s="9" t="s">
        <v>22</v>
      </c>
      <c r="D249" s="10">
        <f t="shared" si="39"/>
        <v>124</v>
      </c>
      <c r="E249" s="1">
        <f t="shared" si="31"/>
        <v>5</v>
      </c>
      <c r="F249" s="1">
        <v>1</v>
      </c>
      <c r="G249" s="69">
        <v>3.8</v>
      </c>
      <c r="H249" s="69">
        <v>11</v>
      </c>
      <c r="I249" s="69">
        <v>2.4</v>
      </c>
      <c r="J249" s="69">
        <v>6.4</v>
      </c>
      <c r="K249" s="69">
        <v>6</v>
      </c>
      <c r="L249" s="69">
        <v>7.5</v>
      </c>
      <c r="M249" s="69">
        <v>11</v>
      </c>
      <c r="N249" s="69"/>
      <c r="O249" s="8">
        <v>248</v>
      </c>
      <c r="P249" s="4">
        <f t="shared" si="32"/>
        <v>8</v>
      </c>
      <c r="Q249" s="4">
        <f t="shared" si="33"/>
        <v>17</v>
      </c>
      <c r="R249" s="4">
        <f t="shared" si="34"/>
        <v>8.8000000000000007</v>
      </c>
      <c r="S249" s="4">
        <f t="shared" si="35"/>
        <v>10</v>
      </c>
      <c r="T249" s="4">
        <f t="shared" si="36"/>
        <v>15.8</v>
      </c>
      <c r="U249" s="4">
        <f t="shared" si="37"/>
        <v>11</v>
      </c>
      <c r="V249" s="4">
        <f t="shared" si="38"/>
        <v>13</v>
      </c>
      <c r="W249" s="69">
        <v>4</v>
      </c>
      <c r="X249" s="69">
        <v>7</v>
      </c>
      <c r="Y249" s="69">
        <v>6.6</v>
      </c>
      <c r="Z249" s="69">
        <v>7</v>
      </c>
      <c r="AA249" s="69">
        <v>10</v>
      </c>
      <c r="AB249" s="69">
        <v>6.6</v>
      </c>
      <c r="AC249" s="69">
        <v>5.4</v>
      </c>
      <c r="AD249" s="69">
        <v>4</v>
      </c>
      <c r="AE249" s="69">
        <v>10</v>
      </c>
      <c r="AF249" s="69">
        <v>2.2000000000000002</v>
      </c>
      <c r="AG249" s="69">
        <v>3</v>
      </c>
      <c r="AH249" s="69">
        <v>5.8</v>
      </c>
      <c r="AI249" s="69">
        <v>4.4000000000000004</v>
      </c>
      <c r="AJ249" s="69">
        <v>7.6</v>
      </c>
    </row>
    <row r="250" spans="2:36" x14ac:dyDescent="0.25">
      <c r="B250" s="8">
        <v>249</v>
      </c>
      <c r="C250" s="9" t="s">
        <v>21</v>
      </c>
      <c r="D250" s="10">
        <f t="shared" si="39"/>
        <v>125</v>
      </c>
      <c r="E250" s="1">
        <f t="shared" si="31"/>
        <v>5</v>
      </c>
      <c r="F250" s="1">
        <v>1</v>
      </c>
      <c r="G250" s="69">
        <v>6</v>
      </c>
      <c r="H250" s="69">
        <v>6</v>
      </c>
      <c r="I250" s="69">
        <v>6</v>
      </c>
      <c r="J250" s="69">
        <v>17</v>
      </c>
      <c r="K250" s="69">
        <v>12.4</v>
      </c>
      <c r="L250" s="69">
        <v>13.8</v>
      </c>
      <c r="M250" s="69">
        <v>5</v>
      </c>
      <c r="N250" s="69"/>
      <c r="O250" s="8">
        <v>249</v>
      </c>
      <c r="P250" s="4">
        <f t="shared" si="32"/>
        <v>14</v>
      </c>
      <c r="Q250" s="4">
        <f t="shared" si="33"/>
        <v>15.600000000000001</v>
      </c>
      <c r="R250" s="4">
        <f t="shared" si="34"/>
        <v>8</v>
      </c>
      <c r="S250" s="4">
        <f t="shared" si="35"/>
        <v>7</v>
      </c>
      <c r="T250" s="4">
        <f t="shared" si="36"/>
        <v>16.600000000000001</v>
      </c>
      <c r="U250" s="4">
        <f t="shared" si="37"/>
        <v>14</v>
      </c>
      <c r="V250" s="4">
        <f t="shared" si="38"/>
        <v>13.2</v>
      </c>
      <c r="W250" s="69">
        <v>9</v>
      </c>
      <c r="X250" s="69">
        <v>5.8</v>
      </c>
      <c r="Y250" s="69">
        <v>5</v>
      </c>
      <c r="Z250" s="69">
        <v>5</v>
      </c>
      <c r="AA250" s="69">
        <v>11</v>
      </c>
      <c r="AB250" s="69">
        <v>9.6</v>
      </c>
      <c r="AC250" s="69">
        <v>4.2</v>
      </c>
      <c r="AD250" s="69">
        <v>5</v>
      </c>
      <c r="AE250" s="69">
        <v>9.8000000000000007</v>
      </c>
      <c r="AF250" s="69">
        <v>3</v>
      </c>
      <c r="AG250" s="69">
        <v>2</v>
      </c>
      <c r="AH250" s="69">
        <v>5.6</v>
      </c>
      <c r="AI250" s="69">
        <v>4.4000000000000004</v>
      </c>
      <c r="AJ250" s="69">
        <v>9</v>
      </c>
    </row>
    <row r="251" spans="2:36" x14ac:dyDescent="0.25">
      <c r="B251" s="8">
        <v>250</v>
      </c>
      <c r="C251" s="9" t="s">
        <v>22</v>
      </c>
      <c r="D251" s="10">
        <f t="shared" si="39"/>
        <v>125</v>
      </c>
      <c r="E251" s="1">
        <f t="shared" si="31"/>
        <v>5</v>
      </c>
      <c r="F251" s="1">
        <v>1</v>
      </c>
      <c r="G251" s="69">
        <v>4</v>
      </c>
      <c r="H251" s="69">
        <v>11.8</v>
      </c>
      <c r="I251" s="69">
        <v>2.4</v>
      </c>
      <c r="J251" s="69">
        <v>8.8000000000000007</v>
      </c>
      <c r="K251" s="69">
        <v>5.4</v>
      </c>
      <c r="L251" s="69">
        <v>5.6</v>
      </c>
      <c r="M251" s="69">
        <v>11</v>
      </c>
      <c r="N251" s="69"/>
      <c r="O251" s="8">
        <v>250</v>
      </c>
      <c r="P251" s="4">
        <f t="shared" si="32"/>
        <v>13</v>
      </c>
      <c r="Q251" s="4">
        <f t="shared" si="33"/>
        <v>19</v>
      </c>
      <c r="R251" s="4">
        <f t="shared" si="34"/>
        <v>8.3000000000000007</v>
      </c>
      <c r="S251" s="4">
        <f t="shared" si="35"/>
        <v>9.5</v>
      </c>
      <c r="T251" s="4">
        <f t="shared" si="36"/>
        <v>17.200000000000003</v>
      </c>
      <c r="U251" s="4">
        <f t="shared" si="37"/>
        <v>13.9</v>
      </c>
      <c r="V251" s="4">
        <f t="shared" si="38"/>
        <v>13.4</v>
      </c>
      <c r="W251" s="69">
        <v>8</v>
      </c>
      <c r="X251" s="115">
        <v>7</v>
      </c>
      <c r="Y251" s="69">
        <v>6</v>
      </c>
      <c r="Z251" s="69">
        <v>6.3</v>
      </c>
      <c r="AA251" s="69">
        <v>10.8</v>
      </c>
      <c r="AB251" s="69">
        <v>8.9</v>
      </c>
      <c r="AC251" s="69">
        <v>5</v>
      </c>
      <c r="AD251" s="69">
        <v>5</v>
      </c>
      <c r="AE251" s="69">
        <v>12</v>
      </c>
      <c r="AF251" s="69">
        <v>2.2999999999999998</v>
      </c>
      <c r="AG251" s="69">
        <v>3.2</v>
      </c>
      <c r="AH251" s="69">
        <v>6.4</v>
      </c>
      <c r="AI251" s="69">
        <v>5</v>
      </c>
      <c r="AJ251" s="69">
        <v>8.4</v>
      </c>
    </row>
    <row r="252" spans="2:36" x14ac:dyDescent="0.25">
      <c r="B252" s="8">
        <v>251</v>
      </c>
      <c r="C252" s="9" t="s">
        <v>21</v>
      </c>
      <c r="D252" s="10">
        <f t="shared" si="39"/>
        <v>126</v>
      </c>
      <c r="E252" s="1">
        <f t="shared" si="31"/>
        <v>5</v>
      </c>
      <c r="F252" s="1">
        <v>1</v>
      </c>
      <c r="G252" s="69">
        <v>5.4</v>
      </c>
      <c r="H252" s="69">
        <v>5.8</v>
      </c>
      <c r="I252" s="69">
        <v>4.2</v>
      </c>
      <c r="J252" s="69">
        <v>15.2</v>
      </c>
      <c r="K252" s="69">
        <v>10.6</v>
      </c>
      <c r="L252" s="69">
        <v>17</v>
      </c>
      <c r="M252" s="115">
        <v>4</v>
      </c>
      <c r="N252" s="125"/>
      <c r="O252" s="8">
        <v>251</v>
      </c>
      <c r="P252" s="4">
        <f t="shared" si="32"/>
        <v>11.2</v>
      </c>
      <c r="Q252" s="4">
        <f t="shared" si="33"/>
        <v>14</v>
      </c>
      <c r="R252" s="4">
        <f t="shared" si="34"/>
        <v>7.6</v>
      </c>
      <c r="S252" s="4">
        <f t="shared" si="35"/>
        <v>11</v>
      </c>
      <c r="T252" s="4">
        <f t="shared" si="36"/>
        <v>17.2</v>
      </c>
      <c r="U252" s="4">
        <f t="shared" si="37"/>
        <v>14.2</v>
      </c>
      <c r="V252" s="4">
        <f t="shared" si="38"/>
        <v>4</v>
      </c>
      <c r="W252" s="69">
        <v>7.2</v>
      </c>
      <c r="X252" s="69">
        <v>5.2</v>
      </c>
      <c r="Y252" s="69">
        <v>5.6</v>
      </c>
      <c r="Z252" s="69">
        <v>7.8</v>
      </c>
      <c r="AA252" s="69">
        <v>11.2</v>
      </c>
      <c r="AB252" s="69">
        <v>9</v>
      </c>
      <c r="AC252" s="69">
        <v>4</v>
      </c>
      <c r="AD252" s="69">
        <v>4</v>
      </c>
      <c r="AE252" s="69">
        <v>8.8000000000000007</v>
      </c>
      <c r="AF252" s="69">
        <v>2</v>
      </c>
      <c r="AG252" s="69">
        <v>3.2</v>
      </c>
      <c r="AH252" s="69">
        <v>6</v>
      </c>
      <c r="AI252" s="69">
        <v>5.2</v>
      </c>
      <c r="AJ252" s="125">
        <v>0</v>
      </c>
    </row>
    <row r="253" spans="2:36" x14ac:dyDescent="0.25">
      <c r="B253" s="8">
        <v>252</v>
      </c>
      <c r="C253" s="9" t="s">
        <v>22</v>
      </c>
      <c r="D253" s="10">
        <f t="shared" si="39"/>
        <v>126</v>
      </c>
      <c r="E253" s="1">
        <f t="shared" si="31"/>
        <v>5</v>
      </c>
      <c r="F253" s="1">
        <v>1</v>
      </c>
      <c r="G253" s="69">
        <v>4</v>
      </c>
      <c r="H253" s="69">
        <v>13</v>
      </c>
      <c r="I253" s="69">
        <v>5.8</v>
      </c>
      <c r="J253" s="69">
        <v>7</v>
      </c>
      <c r="K253" s="69">
        <v>5.2</v>
      </c>
      <c r="L253" s="69">
        <v>4.4000000000000004</v>
      </c>
      <c r="M253" s="69">
        <v>10.8</v>
      </c>
      <c r="N253" s="69"/>
      <c r="O253" s="8">
        <v>252</v>
      </c>
      <c r="P253" s="4">
        <f t="shared" si="32"/>
        <v>14</v>
      </c>
      <c r="Q253" s="4">
        <f t="shared" si="33"/>
        <v>16.600000000000001</v>
      </c>
      <c r="R253" s="4">
        <f t="shared" si="34"/>
        <v>8.1999999999999993</v>
      </c>
      <c r="S253" s="4">
        <f t="shared" si="35"/>
        <v>13.600000000000001</v>
      </c>
      <c r="T253" s="4">
        <f t="shared" si="36"/>
        <v>16</v>
      </c>
      <c r="U253" s="4">
        <f t="shared" si="37"/>
        <v>13.6</v>
      </c>
      <c r="V253" s="4">
        <f t="shared" si="38"/>
        <v>11.2</v>
      </c>
      <c r="W253" s="69">
        <v>10</v>
      </c>
      <c r="X253" s="69">
        <v>7.6</v>
      </c>
      <c r="Y253" s="69">
        <v>6.2</v>
      </c>
      <c r="Z253" s="69">
        <v>8.4</v>
      </c>
      <c r="AA253" s="69">
        <v>12</v>
      </c>
      <c r="AB253" s="69">
        <v>8.1999999999999993</v>
      </c>
      <c r="AC253" s="69">
        <v>4.2</v>
      </c>
      <c r="AD253" s="69">
        <v>4</v>
      </c>
      <c r="AE253" s="69">
        <v>9</v>
      </c>
      <c r="AF253" s="69">
        <v>2</v>
      </c>
      <c r="AG253" s="69">
        <v>5.2</v>
      </c>
      <c r="AH253" s="69">
        <v>4</v>
      </c>
      <c r="AI253" s="69">
        <v>5.4</v>
      </c>
      <c r="AJ253" s="69">
        <v>7</v>
      </c>
    </row>
    <row r="254" spans="2:36" x14ac:dyDescent="0.25">
      <c r="B254" s="8">
        <v>253</v>
      </c>
      <c r="C254" s="9" t="s">
        <v>21</v>
      </c>
      <c r="D254" s="10">
        <f t="shared" si="39"/>
        <v>127</v>
      </c>
      <c r="E254" s="1">
        <f t="shared" si="31"/>
        <v>5</v>
      </c>
      <c r="F254" s="1">
        <v>1</v>
      </c>
      <c r="G254" s="69">
        <v>7</v>
      </c>
      <c r="H254" s="69">
        <v>4.8</v>
      </c>
      <c r="I254" s="69">
        <v>3.4</v>
      </c>
      <c r="J254" s="69">
        <v>16.8</v>
      </c>
      <c r="K254" s="69">
        <v>12</v>
      </c>
      <c r="L254" s="69">
        <v>17</v>
      </c>
      <c r="M254" s="69">
        <v>7.2</v>
      </c>
      <c r="N254" s="69"/>
      <c r="O254" s="8">
        <v>253</v>
      </c>
      <c r="P254" s="4">
        <f t="shared" si="32"/>
        <v>13</v>
      </c>
      <c r="Q254" s="4">
        <f t="shared" si="33"/>
        <v>16.399999999999999</v>
      </c>
      <c r="R254" s="4">
        <f t="shared" si="34"/>
        <v>9.4</v>
      </c>
      <c r="S254" s="4">
        <f t="shared" si="35"/>
        <v>12.4</v>
      </c>
      <c r="T254" s="4">
        <f t="shared" si="36"/>
        <v>0</v>
      </c>
      <c r="U254" s="4">
        <f t="shared" si="37"/>
        <v>13.6</v>
      </c>
      <c r="V254" s="4">
        <f t="shared" si="38"/>
        <v>11.2</v>
      </c>
      <c r="W254" s="69">
        <v>9</v>
      </c>
      <c r="X254" s="69">
        <v>7.4</v>
      </c>
      <c r="Y254" s="69">
        <v>6</v>
      </c>
      <c r="Z254" s="69">
        <v>7.4</v>
      </c>
      <c r="AA254" s="125">
        <v>0</v>
      </c>
      <c r="AB254" s="69">
        <v>9.1999999999999993</v>
      </c>
      <c r="AC254" s="69">
        <v>4.2</v>
      </c>
      <c r="AD254" s="69">
        <v>4</v>
      </c>
      <c r="AE254" s="69">
        <v>9</v>
      </c>
      <c r="AF254" s="69">
        <v>3.4</v>
      </c>
      <c r="AG254" s="69">
        <v>5</v>
      </c>
      <c r="AH254" s="125">
        <v>0</v>
      </c>
      <c r="AI254" s="69">
        <v>4.4000000000000004</v>
      </c>
      <c r="AJ254" s="69">
        <v>7</v>
      </c>
    </row>
    <row r="255" spans="2:36" x14ac:dyDescent="0.25">
      <c r="B255" s="8">
        <v>254</v>
      </c>
      <c r="C255" s="9" t="s">
        <v>22</v>
      </c>
      <c r="D255" s="10">
        <f t="shared" si="39"/>
        <v>127</v>
      </c>
      <c r="E255" s="1">
        <f t="shared" si="31"/>
        <v>5</v>
      </c>
      <c r="F255" s="1">
        <v>1</v>
      </c>
      <c r="G255" s="69">
        <v>5</v>
      </c>
      <c r="H255" s="69">
        <v>12.2</v>
      </c>
      <c r="I255" s="69">
        <v>4.5999999999999996</v>
      </c>
      <c r="J255" s="69">
        <v>8.1999999999999993</v>
      </c>
      <c r="K255" s="69">
        <v>6.2</v>
      </c>
      <c r="L255" s="69">
        <v>7</v>
      </c>
      <c r="M255" s="69">
        <v>10</v>
      </c>
      <c r="N255" s="69"/>
      <c r="O255" s="8">
        <v>254</v>
      </c>
      <c r="P255" s="4">
        <f t="shared" si="32"/>
        <v>12.4</v>
      </c>
      <c r="Q255" s="4">
        <f t="shared" si="33"/>
        <v>12.7</v>
      </c>
      <c r="R255" s="4">
        <f t="shared" si="34"/>
        <v>7.6</v>
      </c>
      <c r="S255" s="4">
        <f t="shared" si="35"/>
        <v>11.8</v>
      </c>
      <c r="T255" s="4">
        <f t="shared" si="36"/>
        <v>14.600000000000001</v>
      </c>
      <c r="U255" s="4">
        <f t="shared" si="37"/>
        <v>13.2</v>
      </c>
      <c r="V255" s="4">
        <f t="shared" si="38"/>
        <v>12.6</v>
      </c>
      <c r="W255" s="69">
        <v>8</v>
      </c>
      <c r="X255" s="69">
        <v>5</v>
      </c>
      <c r="Y255" s="69">
        <v>5.2</v>
      </c>
      <c r="Z255" s="69">
        <v>9</v>
      </c>
      <c r="AA255" s="69">
        <v>10.4</v>
      </c>
      <c r="AB255" s="69">
        <v>8</v>
      </c>
      <c r="AC255" s="69">
        <v>5</v>
      </c>
      <c r="AD255" s="69">
        <v>4.4000000000000004</v>
      </c>
      <c r="AE255" s="69">
        <v>7.7</v>
      </c>
      <c r="AF255" s="69">
        <v>2.4</v>
      </c>
      <c r="AG255" s="69">
        <v>2.8</v>
      </c>
      <c r="AH255" s="69">
        <v>4.2</v>
      </c>
      <c r="AI255" s="69">
        <v>5.2</v>
      </c>
      <c r="AJ255" s="69">
        <v>7.6</v>
      </c>
    </row>
    <row r="256" spans="2:36" x14ac:dyDescent="0.25">
      <c r="B256" s="8">
        <v>255</v>
      </c>
      <c r="C256" s="9" t="s">
        <v>21</v>
      </c>
      <c r="D256" s="10">
        <f t="shared" si="39"/>
        <v>128</v>
      </c>
      <c r="E256" s="1">
        <f t="shared" ref="E256:E319" si="40">IF(COUNTIF(E195:E255,E226)=61,E226+1,E255)</f>
        <v>5</v>
      </c>
      <c r="F256" s="1">
        <v>1</v>
      </c>
      <c r="G256" s="69">
        <v>8.6</v>
      </c>
      <c r="H256" s="69">
        <v>7</v>
      </c>
      <c r="I256" s="69">
        <v>6.6</v>
      </c>
      <c r="J256" s="69">
        <v>16</v>
      </c>
      <c r="K256" s="69">
        <v>11.6</v>
      </c>
      <c r="L256" s="69">
        <v>15.6</v>
      </c>
      <c r="M256" s="69">
        <v>6</v>
      </c>
      <c r="N256" s="69"/>
      <c r="O256" s="8">
        <v>255</v>
      </c>
      <c r="P256" s="4">
        <f t="shared" si="32"/>
        <v>16</v>
      </c>
      <c r="Q256" s="4">
        <f t="shared" si="33"/>
        <v>14</v>
      </c>
      <c r="R256" s="4">
        <f t="shared" si="34"/>
        <v>9</v>
      </c>
      <c r="S256" s="4">
        <f t="shared" si="35"/>
        <v>13.4</v>
      </c>
      <c r="T256" s="4">
        <f t="shared" si="36"/>
        <v>15.8</v>
      </c>
      <c r="U256" s="4">
        <f t="shared" si="37"/>
        <v>14.8</v>
      </c>
      <c r="V256" s="4">
        <f t="shared" si="38"/>
        <v>12</v>
      </c>
      <c r="W256" s="69">
        <v>9.8000000000000007</v>
      </c>
      <c r="X256" s="69">
        <v>5.6</v>
      </c>
      <c r="Y256" s="69">
        <v>5.8</v>
      </c>
      <c r="Z256" s="69">
        <v>9</v>
      </c>
      <c r="AA256" s="69">
        <v>10.6</v>
      </c>
      <c r="AB256" s="69">
        <v>10</v>
      </c>
      <c r="AC256" s="69">
        <v>5</v>
      </c>
      <c r="AD256" s="69">
        <v>6.2</v>
      </c>
      <c r="AE256" s="69">
        <v>8.4</v>
      </c>
      <c r="AF256" s="69">
        <v>3.2</v>
      </c>
      <c r="AG256" s="69">
        <v>4.4000000000000004</v>
      </c>
      <c r="AH256" s="69">
        <v>5.2</v>
      </c>
      <c r="AI256" s="69">
        <v>4.8</v>
      </c>
      <c r="AJ256" s="69">
        <v>7</v>
      </c>
    </row>
    <row r="257" spans="2:36" x14ac:dyDescent="0.25">
      <c r="B257" s="8">
        <v>256</v>
      </c>
      <c r="C257" s="9" t="s">
        <v>22</v>
      </c>
      <c r="D257" s="10">
        <f t="shared" si="39"/>
        <v>128</v>
      </c>
      <c r="E257" s="1">
        <f t="shared" si="40"/>
        <v>5</v>
      </c>
      <c r="F257" s="1">
        <v>1</v>
      </c>
      <c r="G257" s="69">
        <v>3.4</v>
      </c>
      <c r="H257" s="69">
        <v>10.199999999999999</v>
      </c>
      <c r="I257" s="69">
        <v>3.6</v>
      </c>
      <c r="J257" s="69">
        <v>8</v>
      </c>
      <c r="K257" s="69">
        <v>5.8</v>
      </c>
      <c r="L257" s="69">
        <v>5.6</v>
      </c>
      <c r="M257" s="69">
        <v>8.4</v>
      </c>
      <c r="N257" s="69"/>
      <c r="O257" s="8">
        <v>256</v>
      </c>
      <c r="P257" s="4">
        <f t="shared" si="32"/>
        <v>13.3</v>
      </c>
      <c r="Q257" s="4">
        <f t="shared" si="33"/>
        <v>14</v>
      </c>
      <c r="R257" s="4">
        <f t="shared" si="34"/>
        <v>7.6</v>
      </c>
      <c r="S257" s="4">
        <f t="shared" si="35"/>
        <v>11.6</v>
      </c>
      <c r="T257" s="4">
        <f t="shared" si="36"/>
        <v>17</v>
      </c>
      <c r="U257" s="4">
        <f t="shared" si="37"/>
        <v>14.6</v>
      </c>
      <c r="V257" s="4">
        <f t="shared" si="38"/>
        <v>11.7</v>
      </c>
      <c r="W257" s="69">
        <v>8.5</v>
      </c>
      <c r="X257" s="69">
        <v>5</v>
      </c>
      <c r="Y257" s="69">
        <v>5.6</v>
      </c>
      <c r="Z257" s="69">
        <v>7</v>
      </c>
      <c r="AA257" s="69">
        <v>11</v>
      </c>
      <c r="AB257" s="69">
        <v>10</v>
      </c>
      <c r="AC257" s="69">
        <v>4</v>
      </c>
      <c r="AD257" s="69">
        <v>4.8</v>
      </c>
      <c r="AE257" s="69">
        <v>9</v>
      </c>
      <c r="AF257" s="69">
        <v>2</v>
      </c>
      <c r="AG257" s="69">
        <v>4.5999999999999996</v>
      </c>
      <c r="AH257" s="69">
        <v>6</v>
      </c>
      <c r="AI257" s="69">
        <v>4.5999999999999996</v>
      </c>
      <c r="AJ257" s="69">
        <v>7.7</v>
      </c>
    </row>
    <row r="258" spans="2:36" x14ac:dyDescent="0.25">
      <c r="B258" s="8">
        <v>257</v>
      </c>
      <c r="C258" s="9" t="s">
        <v>21</v>
      </c>
      <c r="D258" s="10">
        <f t="shared" si="39"/>
        <v>129</v>
      </c>
      <c r="E258" s="1">
        <f t="shared" si="40"/>
        <v>5</v>
      </c>
      <c r="F258" s="1">
        <v>1</v>
      </c>
      <c r="G258" s="114">
        <v>8.1999999999999993</v>
      </c>
      <c r="H258" s="69">
        <v>6</v>
      </c>
      <c r="I258" s="69">
        <v>6.6</v>
      </c>
      <c r="J258" s="69">
        <v>16</v>
      </c>
      <c r="K258" s="69">
        <v>10.6</v>
      </c>
      <c r="L258" s="69">
        <v>15</v>
      </c>
      <c r="M258" s="69">
        <v>6</v>
      </c>
      <c r="N258" s="69"/>
      <c r="O258" s="8">
        <v>257</v>
      </c>
      <c r="P258" s="4">
        <f t="shared" ref="P258:P310" si="41">W258+AD258</f>
        <v>14</v>
      </c>
      <c r="Q258" s="4">
        <f t="shared" ref="Q258:Q310" si="42">X258+AE258</f>
        <v>12.2</v>
      </c>
      <c r="R258" s="4">
        <f t="shared" ref="R258:R310" si="43">Y258+AF258</f>
        <v>7.6000000000000005</v>
      </c>
      <c r="S258" s="4">
        <f t="shared" ref="S258:S310" si="44">Z258+AG258</f>
        <v>10</v>
      </c>
      <c r="T258" s="4">
        <f t="shared" ref="T258:T310" si="45">AA258+AH258</f>
        <v>17.399999999999999</v>
      </c>
      <c r="U258" s="4">
        <f t="shared" ref="U258:U310" si="46">AB258+AI258</f>
        <v>12.7</v>
      </c>
      <c r="V258" s="4">
        <f t="shared" ref="V258:V310" si="47">AC258+AJ258</f>
        <v>12.2</v>
      </c>
      <c r="W258" s="69">
        <v>9</v>
      </c>
      <c r="X258" s="69">
        <v>5.2</v>
      </c>
      <c r="Y258" s="69">
        <v>4.9000000000000004</v>
      </c>
      <c r="Z258" s="69">
        <v>5.8</v>
      </c>
      <c r="AA258" s="69">
        <v>11.2</v>
      </c>
      <c r="AB258" s="69">
        <v>7.8</v>
      </c>
      <c r="AC258" s="69">
        <v>4.2</v>
      </c>
      <c r="AD258" s="69">
        <v>5</v>
      </c>
      <c r="AE258" s="69">
        <v>7</v>
      </c>
      <c r="AF258" s="69">
        <v>2.7</v>
      </c>
      <c r="AG258" s="69">
        <v>4.2</v>
      </c>
      <c r="AH258" s="69">
        <v>6.2</v>
      </c>
      <c r="AI258" s="69">
        <v>4.9000000000000004</v>
      </c>
      <c r="AJ258" s="69">
        <v>8</v>
      </c>
    </row>
    <row r="259" spans="2:36" x14ac:dyDescent="0.25">
      <c r="B259" s="8">
        <v>258</v>
      </c>
      <c r="C259" s="9" t="s">
        <v>22</v>
      </c>
      <c r="D259" s="10">
        <f t="shared" si="39"/>
        <v>129</v>
      </c>
      <c r="E259" s="1">
        <f t="shared" si="40"/>
        <v>5</v>
      </c>
      <c r="F259" s="1">
        <v>1</v>
      </c>
      <c r="G259" s="114">
        <v>5</v>
      </c>
      <c r="H259" s="69">
        <v>12.6</v>
      </c>
      <c r="I259" s="69">
        <v>8.1999999999999993</v>
      </c>
      <c r="J259" s="69">
        <v>8.1999999999999993</v>
      </c>
      <c r="K259" s="69">
        <v>5.2</v>
      </c>
      <c r="L259" s="69">
        <v>2</v>
      </c>
      <c r="M259" s="69">
        <v>11</v>
      </c>
      <c r="N259" s="69"/>
      <c r="O259" s="8">
        <v>258</v>
      </c>
      <c r="P259" s="4">
        <f t="shared" si="41"/>
        <v>12.399999999999999</v>
      </c>
      <c r="Q259" s="4">
        <f t="shared" si="42"/>
        <v>12.8</v>
      </c>
      <c r="R259" s="4">
        <f t="shared" si="43"/>
        <v>7.4</v>
      </c>
      <c r="S259" s="4">
        <f t="shared" si="44"/>
        <v>18.2</v>
      </c>
      <c r="T259" s="4">
        <f t="shared" si="45"/>
        <v>14.6</v>
      </c>
      <c r="U259" s="4">
        <f t="shared" si="46"/>
        <v>14.8</v>
      </c>
      <c r="V259" s="4">
        <f t="shared" si="47"/>
        <v>9.8000000000000007</v>
      </c>
      <c r="W259" s="69">
        <v>8.6</v>
      </c>
      <c r="X259" s="69">
        <v>4.4000000000000004</v>
      </c>
      <c r="Y259" s="69">
        <v>6</v>
      </c>
      <c r="Z259" s="69">
        <v>5.2</v>
      </c>
      <c r="AA259" s="69">
        <v>9.6</v>
      </c>
      <c r="AB259" s="69">
        <v>10.8</v>
      </c>
      <c r="AC259" s="69">
        <v>2.8</v>
      </c>
      <c r="AD259" s="69">
        <v>3.8</v>
      </c>
      <c r="AE259" s="69">
        <v>8.4</v>
      </c>
      <c r="AF259" s="69">
        <v>1.4</v>
      </c>
      <c r="AG259" s="69">
        <v>13</v>
      </c>
      <c r="AH259" s="69">
        <v>5</v>
      </c>
      <c r="AI259" s="69">
        <v>4</v>
      </c>
      <c r="AJ259" s="69">
        <v>7</v>
      </c>
    </row>
    <row r="260" spans="2:36" x14ac:dyDescent="0.25">
      <c r="B260" s="8">
        <v>259</v>
      </c>
      <c r="C260" s="9" t="s">
        <v>21</v>
      </c>
      <c r="D260" s="10">
        <f t="shared" si="39"/>
        <v>130</v>
      </c>
      <c r="E260" s="1">
        <f t="shared" si="40"/>
        <v>5</v>
      </c>
      <c r="F260" s="1">
        <v>1</v>
      </c>
      <c r="G260" s="69">
        <v>8.8000000000000007</v>
      </c>
      <c r="H260" s="69">
        <v>5.6</v>
      </c>
      <c r="I260" s="69">
        <v>5.4</v>
      </c>
      <c r="J260" s="69">
        <v>15.6</v>
      </c>
      <c r="K260" s="69">
        <v>12.2</v>
      </c>
      <c r="L260" s="69">
        <v>17.600000000000001</v>
      </c>
      <c r="M260" s="69">
        <v>5</v>
      </c>
      <c r="N260" s="69"/>
      <c r="O260" s="8">
        <v>259</v>
      </c>
      <c r="P260" s="4">
        <f t="shared" si="41"/>
        <v>13.2</v>
      </c>
      <c r="Q260" s="4">
        <f t="shared" si="42"/>
        <v>13.2</v>
      </c>
      <c r="R260" s="4">
        <f t="shared" si="43"/>
        <v>8</v>
      </c>
      <c r="S260" s="4">
        <f t="shared" si="44"/>
        <v>12.8</v>
      </c>
      <c r="T260" s="4">
        <f t="shared" si="45"/>
        <v>10.4</v>
      </c>
      <c r="U260" s="4">
        <f t="shared" si="46"/>
        <v>13</v>
      </c>
      <c r="V260" s="4">
        <f t="shared" si="47"/>
        <v>8.8000000000000007</v>
      </c>
      <c r="W260" s="69">
        <v>8.1999999999999993</v>
      </c>
      <c r="X260" s="69">
        <v>5</v>
      </c>
      <c r="Y260" s="69">
        <v>5.8</v>
      </c>
      <c r="Z260" s="69">
        <v>7.2</v>
      </c>
      <c r="AA260" s="69">
        <v>10.4</v>
      </c>
      <c r="AB260" s="69">
        <v>10</v>
      </c>
      <c r="AC260" s="69">
        <v>3.8</v>
      </c>
      <c r="AD260" s="69">
        <v>5</v>
      </c>
      <c r="AE260" s="69">
        <v>8.1999999999999993</v>
      </c>
      <c r="AF260" s="69">
        <v>2.2000000000000002</v>
      </c>
      <c r="AG260" s="69">
        <v>5.6</v>
      </c>
      <c r="AH260" s="125">
        <v>0</v>
      </c>
      <c r="AI260" s="69">
        <v>3</v>
      </c>
      <c r="AJ260" s="69">
        <v>5</v>
      </c>
    </row>
    <row r="261" spans="2:36" x14ac:dyDescent="0.25">
      <c r="B261" s="8">
        <v>260</v>
      </c>
      <c r="C261" s="9" t="s">
        <v>22</v>
      </c>
      <c r="D261" s="10">
        <f t="shared" ref="D261:D324" si="48">IF(B261=B259+2,IF(D260=D259,D260+1,D260))</f>
        <v>130</v>
      </c>
      <c r="E261" s="1">
        <f t="shared" si="40"/>
        <v>5</v>
      </c>
      <c r="F261" s="1">
        <v>1</v>
      </c>
      <c r="G261" s="69">
        <v>5</v>
      </c>
      <c r="H261" s="69">
        <v>13</v>
      </c>
      <c r="I261" s="69">
        <v>2.8</v>
      </c>
      <c r="J261" s="69">
        <v>7.4</v>
      </c>
      <c r="K261" s="69">
        <v>5.4</v>
      </c>
      <c r="L261" s="69">
        <v>7</v>
      </c>
      <c r="M261" s="69">
        <v>8.8000000000000007</v>
      </c>
      <c r="N261" s="69"/>
      <c r="O261" s="8">
        <v>260</v>
      </c>
      <c r="P261" s="4">
        <f t="shared" si="41"/>
        <v>10.8</v>
      </c>
      <c r="Q261" s="4">
        <f t="shared" si="42"/>
        <v>11.799999999999999</v>
      </c>
      <c r="R261" s="4">
        <f t="shared" si="43"/>
        <v>9.4</v>
      </c>
      <c r="S261" s="4">
        <f t="shared" si="44"/>
        <v>13.8</v>
      </c>
      <c r="T261" s="4">
        <f t="shared" si="45"/>
        <v>18.600000000000001</v>
      </c>
      <c r="U261" s="4">
        <f t="shared" si="46"/>
        <v>10</v>
      </c>
      <c r="V261" s="4">
        <f t="shared" si="47"/>
        <v>12.4</v>
      </c>
      <c r="W261" s="69">
        <v>7.4</v>
      </c>
      <c r="X261" s="69">
        <v>1.6</v>
      </c>
      <c r="Y261" s="69">
        <v>6.2</v>
      </c>
      <c r="Z261" s="69">
        <v>8.4</v>
      </c>
      <c r="AA261" s="69">
        <v>10.6</v>
      </c>
      <c r="AB261" s="69">
        <v>7</v>
      </c>
      <c r="AC261" s="69">
        <v>3</v>
      </c>
      <c r="AD261" s="69">
        <v>3.4</v>
      </c>
      <c r="AE261" s="69">
        <v>10.199999999999999</v>
      </c>
      <c r="AF261" s="69">
        <v>3.2</v>
      </c>
      <c r="AG261" s="69">
        <v>5.4</v>
      </c>
      <c r="AH261" s="69">
        <v>8</v>
      </c>
      <c r="AI261" s="69">
        <v>3</v>
      </c>
      <c r="AJ261" s="69">
        <v>9.4</v>
      </c>
    </row>
    <row r="262" spans="2:36" x14ac:dyDescent="0.25">
      <c r="B262" s="8">
        <v>261</v>
      </c>
      <c r="C262" s="9" t="s">
        <v>21</v>
      </c>
      <c r="D262" s="10">
        <f t="shared" si="48"/>
        <v>131</v>
      </c>
      <c r="E262" s="1">
        <f t="shared" si="40"/>
        <v>5</v>
      </c>
      <c r="F262" s="1">
        <v>1</v>
      </c>
      <c r="G262" s="69">
        <v>9</v>
      </c>
      <c r="H262" s="69">
        <v>5.4</v>
      </c>
      <c r="I262" s="69">
        <v>4.4000000000000004</v>
      </c>
      <c r="J262" s="69">
        <v>15.2</v>
      </c>
      <c r="K262" s="69">
        <v>10.4</v>
      </c>
      <c r="L262" s="69">
        <v>13</v>
      </c>
      <c r="M262" s="69">
        <v>5.6</v>
      </c>
      <c r="N262" s="69"/>
      <c r="O262" s="8">
        <v>261</v>
      </c>
      <c r="P262" s="4">
        <f t="shared" si="41"/>
        <v>9.8000000000000007</v>
      </c>
      <c r="Q262" s="4">
        <f t="shared" si="42"/>
        <v>12.399999999999999</v>
      </c>
      <c r="R262" s="4">
        <f t="shared" si="43"/>
        <v>8.8000000000000007</v>
      </c>
      <c r="S262" s="4">
        <f t="shared" si="44"/>
        <v>9.1999999999999993</v>
      </c>
      <c r="T262" s="4">
        <f t="shared" si="45"/>
        <v>15</v>
      </c>
      <c r="U262" s="4">
        <f t="shared" si="46"/>
        <v>15</v>
      </c>
      <c r="V262" s="4">
        <f t="shared" si="47"/>
        <v>7</v>
      </c>
      <c r="W262" s="69">
        <v>6.2</v>
      </c>
      <c r="X262" s="69">
        <v>4.2</v>
      </c>
      <c r="Y262" s="69">
        <v>6</v>
      </c>
      <c r="Z262" s="69">
        <v>6.8</v>
      </c>
      <c r="AA262" s="69">
        <v>10.4</v>
      </c>
      <c r="AB262" s="69">
        <v>10.6</v>
      </c>
      <c r="AC262" s="69">
        <v>4</v>
      </c>
      <c r="AD262" s="69">
        <v>3.6</v>
      </c>
      <c r="AE262" s="69">
        <v>8.1999999999999993</v>
      </c>
      <c r="AF262" s="69">
        <v>2.8</v>
      </c>
      <c r="AG262" s="69">
        <v>2.4</v>
      </c>
      <c r="AH262" s="69">
        <v>4.5999999999999996</v>
      </c>
      <c r="AI262" s="69">
        <v>4.4000000000000004</v>
      </c>
      <c r="AJ262" s="69">
        <v>3</v>
      </c>
    </row>
    <row r="263" spans="2:36" x14ac:dyDescent="0.25">
      <c r="B263" s="8">
        <v>262</v>
      </c>
      <c r="C263" s="9" t="s">
        <v>22</v>
      </c>
      <c r="D263" s="10">
        <f t="shared" si="48"/>
        <v>131</v>
      </c>
      <c r="E263" s="1">
        <f t="shared" si="40"/>
        <v>5</v>
      </c>
      <c r="F263" s="1">
        <v>1</v>
      </c>
      <c r="G263" s="69">
        <v>4.4000000000000004</v>
      </c>
      <c r="H263" s="69">
        <v>13</v>
      </c>
      <c r="I263" s="69">
        <v>3</v>
      </c>
      <c r="J263" s="69">
        <v>9</v>
      </c>
      <c r="K263" s="69">
        <v>4.4000000000000004</v>
      </c>
      <c r="L263" s="69">
        <v>6</v>
      </c>
      <c r="M263" s="69">
        <v>8.1999999999999993</v>
      </c>
      <c r="N263" s="69"/>
      <c r="O263" s="8">
        <v>262</v>
      </c>
      <c r="P263" s="4">
        <f t="shared" si="41"/>
        <v>0</v>
      </c>
      <c r="Q263" s="4">
        <f t="shared" si="42"/>
        <v>12.8</v>
      </c>
      <c r="R263" s="4">
        <f t="shared" si="43"/>
        <v>8.8000000000000007</v>
      </c>
      <c r="S263" s="4">
        <f t="shared" si="44"/>
        <v>12.6</v>
      </c>
      <c r="T263" s="4">
        <f t="shared" si="45"/>
        <v>15.399999999999999</v>
      </c>
      <c r="U263" s="4">
        <f t="shared" si="46"/>
        <v>15.2</v>
      </c>
      <c r="V263" s="4">
        <f t="shared" si="47"/>
        <v>12.7</v>
      </c>
      <c r="W263" s="125">
        <v>0</v>
      </c>
      <c r="X263" s="69">
        <v>4.4000000000000004</v>
      </c>
      <c r="Y263" s="69">
        <v>6</v>
      </c>
      <c r="Z263" s="69">
        <v>8.6</v>
      </c>
      <c r="AA263" s="69">
        <v>10.6</v>
      </c>
      <c r="AB263" s="69">
        <v>10</v>
      </c>
      <c r="AC263" s="69">
        <v>5.7</v>
      </c>
      <c r="AD263" s="125">
        <v>0</v>
      </c>
      <c r="AE263" s="69">
        <v>8.4</v>
      </c>
      <c r="AF263" s="69">
        <v>2.8</v>
      </c>
      <c r="AG263" s="69">
        <v>4</v>
      </c>
      <c r="AH263" s="69">
        <v>4.8</v>
      </c>
      <c r="AI263" s="69">
        <v>5.2</v>
      </c>
      <c r="AJ263" s="69">
        <v>7</v>
      </c>
    </row>
    <row r="264" spans="2:36" x14ac:dyDescent="0.25">
      <c r="B264" s="8">
        <v>263</v>
      </c>
      <c r="C264" s="9" t="s">
        <v>21</v>
      </c>
      <c r="D264" s="10">
        <f t="shared" si="48"/>
        <v>132</v>
      </c>
      <c r="E264" s="1">
        <f t="shared" si="40"/>
        <v>5</v>
      </c>
      <c r="F264" s="1">
        <v>1</v>
      </c>
      <c r="G264" s="69">
        <v>10</v>
      </c>
      <c r="H264" s="69">
        <v>7</v>
      </c>
      <c r="I264" s="69">
        <v>6</v>
      </c>
      <c r="J264" s="69">
        <v>13</v>
      </c>
      <c r="K264" s="69">
        <v>9.8000000000000007</v>
      </c>
      <c r="L264" s="69">
        <v>15.8</v>
      </c>
      <c r="M264" s="69">
        <v>4.8</v>
      </c>
      <c r="N264" s="69"/>
      <c r="O264" s="8">
        <v>263</v>
      </c>
      <c r="P264" s="4">
        <f t="shared" si="41"/>
        <v>0</v>
      </c>
      <c r="Q264" s="4">
        <f t="shared" si="42"/>
        <v>14.799999999999999</v>
      </c>
      <c r="R264" s="4">
        <f t="shared" si="43"/>
        <v>9.4</v>
      </c>
      <c r="S264" s="4">
        <f t="shared" si="44"/>
        <v>12.2</v>
      </c>
      <c r="T264" s="4">
        <f t="shared" si="45"/>
        <v>17</v>
      </c>
      <c r="U264" s="4">
        <f t="shared" si="46"/>
        <v>11.6</v>
      </c>
      <c r="V264" s="4">
        <f t="shared" si="47"/>
        <v>10</v>
      </c>
      <c r="W264" s="125">
        <v>0</v>
      </c>
      <c r="X264" s="69">
        <v>5.6</v>
      </c>
      <c r="Y264" s="69">
        <v>6</v>
      </c>
      <c r="Z264" s="69">
        <v>8.1999999999999993</v>
      </c>
      <c r="AA264" s="69">
        <v>11.4</v>
      </c>
      <c r="AB264" s="69">
        <v>7.8</v>
      </c>
      <c r="AC264" s="69">
        <v>4</v>
      </c>
      <c r="AD264" s="125">
        <v>0</v>
      </c>
      <c r="AE264" s="69">
        <v>9.1999999999999993</v>
      </c>
      <c r="AF264" s="69">
        <v>3.4</v>
      </c>
      <c r="AG264" s="69">
        <v>4</v>
      </c>
      <c r="AH264" s="69">
        <v>5.6</v>
      </c>
      <c r="AI264" s="69">
        <v>3.8</v>
      </c>
      <c r="AJ264" s="69">
        <v>6</v>
      </c>
    </row>
    <row r="265" spans="2:36" x14ac:dyDescent="0.25">
      <c r="B265" s="8">
        <v>264</v>
      </c>
      <c r="C265" s="9" t="s">
        <v>22</v>
      </c>
      <c r="D265" s="10">
        <f t="shared" si="48"/>
        <v>132</v>
      </c>
      <c r="E265" s="1">
        <f t="shared" si="40"/>
        <v>5</v>
      </c>
      <c r="F265" s="1">
        <v>1</v>
      </c>
      <c r="G265" s="69">
        <v>4</v>
      </c>
      <c r="H265" s="69">
        <v>12.4</v>
      </c>
      <c r="I265" s="69">
        <v>3.8</v>
      </c>
      <c r="J265" s="69">
        <v>11</v>
      </c>
      <c r="K265" s="69">
        <v>4</v>
      </c>
      <c r="L265" s="69">
        <v>5.4</v>
      </c>
      <c r="M265" s="69">
        <v>7.8</v>
      </c>
      <c r="N265" s="69"/>
      <c r="O265" s="8">
        <v>264</v>
      </c>
      <c r="P265" s="4">
        <f t="shared" si="41"/>
        <v>0</v>
      </c>
      <c r="Q265" s="4">
        <f t="shared" si="42"/>
        <v>14.8</v>
      </c>
      <c r="R265" s="4">
        <f t="shared" si="43"/>
        <v>7.8999999999999995</v>
      </c>
      <c r="S265" s="4">
        <f t="shared" si="44"/>
        <v>12.2</v>
      </c>
      <c r="T265" s="4">
        <f t="shared" si="45"/>
        <v>15.2</v>
      </c>
      <c r="U265" s="4">
        <f t="shared" si="46"/>
        <v>13.5</v>
      </c>
      <c r="V265" s="4">
        <f t="shared" si="47"/>
        <v>10</v>
      </c>
      <c r="W265" s="125">
        <v>0</v>
      </c>
      <c r="X265" s="69">
        <v>5.8</v>
      </c>
      <c r="Y265" s="69">
        <v>5.0999999999999996</v>
      </c>
      <c r="Z265" s="69">
        <v>8.1999999999999993</v>
      </c>
      <c r="AA265" s="69">
        <v>10.6</v>
      </c>
      <c r="AB265" s="69">
        <v>8</v>
      </c>
      <c r="AC265" s="69">
        <v>5</v>
      </c>
      <c r="AD265" s="125">
        <v>0</v>
      </c>
      <c r="AE265" s="69">
        <v>9</v>
      </c>
      <c r="AF265" s="69">
        <v>2.8</v>
      </c>
      <c r="AG265" s="69">
        <v>4</v>
      </c>
      <c r="AH265" s="69">
        <v>4.5999999999999996</v>
      </c>
      <c r="AI265" s="69">
        <v>5.5</v>
      </c>
      <c r="AJ265" s="69">
        <v>5</v>
      </c>
    </row>
    <row r="266" spans="2:36" x14ac:dyDescent="0.25">
      <c r="B266" s="8">
        <v>265</v>
      </c>
      <c r="C266" s="9" t="s">
        <v>21</v>
      </c>
      <c r="D266" s="10">
        <f t="shared" si="48"/>
        <v>133</v>
      </c>
      <c r="E266" s="1">
        <f t="shared" si="40"/>
        <v>5</v>
      </c>
      <c r="F266" s="1">
        <v>1</v>
      </c>
      <c r="G266" s="69">
        <v>7.2</v>
      </c>
      <c r="H266" s="69">
        <v>4</v>
      </c>
      <c r="I266" s="69">
        <v>7</v>
      </c>
      <c r="J266" s="69">
        <v>15</v>
      </c>
      <c r="K266" s="69">
        <v>9.4</v>
      </c>
      <c r="L266" s="69">
        <v>16</v>
      </c>
      <c r="M266" s="69">
        <v>4.5999999999999996</v>
      </c>
      <c r="N266" s="69"/>
      <c r="O266" s="8">
        <v>265</v>
      </c>
      <c r="P266" s="4">
        <f t="shared" si="41"/>
        <v>0</v>
      </c>
      <c r="Q266" s="4">
        <f t="shared" si="42"/>
        <v>13</v>
      </c>
      <c r="R266" s="4">
        <f t="shared" si="43"/>
        <v>8.8000000000000007</v>
      </c>
      <c r="S266" s="4">
        <f t="shared" si="44"/>
        <v>14.6</v>
      </c>
      <c r="T266" s="4">
        <f t="shared" si="45"/>
        <v>18.399999999999999</v>
      </c>
      <c r="U266" s="4">
        <f t="shared" si="46"/>
        <v>12.4</v>
      </c>
      <c r="V266" s="4">
        <f t="shared" si="47"/>
        <v>11.600000000000001</v>
      </c>
      <c r="W266" s="125">
        <v>0</v>
      </c>
      <c r="X266" s="69">
        <v>3.4</v>
      </c>
      <c r="Y266" s="69">
        <v>6.2</v>
      </c>
      <c r="Z266" s="69">
        <v>10</v>
      </c>
      <c r="AA266" s="69">
        <v>11.2</v>
      </c>
      <c r="AB266" s="69">
        <v>8</v>
      </c>
      <c r="AC266" s="69">
        <v>4.2</v>
      </c>
      <c r="AD266" s="125">
        <v>0</v>
      </c>
      <c r="AE266" s="69">
        <v>9.6</v>
      </c>
      <c r="AF266" s="69">
        <v>2.6</v>
      </c>
      <c r="AG266" s="69">
        <v>4.5999999999999996</v>
      </c>
      <c r="AH266" s="69">
        <v>7.2</v>
      </c>
      <c r="AI266" s="69">
        <v>4.4000000000000004</v>
      </c>
      <c r="AJ266" s="69">
        <v>7.4</v>
      </c>
    </row>
    <row r="267" spans="2:36" x14ac:dyDescent="0.25">
      <c r="B267" s="8">
        <v>266</v>
      </c>
      <c r="C267" s="9" t="s">
        <v>22</v>
      </c>
      <c r="D267" s="10">
        <f t="shared" si="48"/>
        <v>133</v>
      </c>
      <c r="E267" s="1">
        <f t="shared" si="40"/>
        <v>5</v>
      </c>
      <c r="F267" s="1">
        <v>1</v>
      </c>
      <c r="G267" s="69">
        <v>4.2</v>
      </c>
      <c r="H267" s="69">
        <v>13</v>
      </c>
      <c r="I267" s="69">
        <v>3.4</v>
      </c>
      <c r="J267" s="69">
        <v>6.2</v>
      </c>
      <c r="K267" s="69">
        <v>4.5999999999999996</v>
      </c>
      <c r="L267" s="69">
        <v>4.8</v>
      </c>
      <c r="M267" s="69">
        <v>8.1999999999999993</v>
      </c>
      <c r="N267" s="114"/>
      <c r="O267" s="8">
        <v>266</v>
      </c>
      <c r="P267" s="4">
        <f t="shared" si="41"/>
        <v>0</v>
      </c>
      <c r="Q267" s="4">
        <f t="shared" si="42"/>
        <v>11.8</v>
      </c>
      <c r="R267" s="4">
        <f t="shared" si="43"/>
        <v>8</v>
      </c>
      <c r="S267" s="4">
        <f t="shared" si="44"/>
        <v>12.8</v>
      </c>
      <c r="T267" s="4">
        <f t="shared" si="45"/>
        <v>16.2</v>
      </c>
      <c r="U267" s="4">
        <f t="shared" si="46"/>
        <v>13</v>
      </c>
      <c r="V267" s="4">
        <f t="shared" si="47"/>
        <v>11.8</v>
      </c>
      <c r="W267" s="125">
        <v>0</v>
      </c>
      <c r="X267" s="69">
        <v>3.8</v>
      </c>
      <c r="Y267" s="69">
        <v>6</v>
      </c>
      <c r="Z267" s="69">
        <v>9.6</v>
      </c>
      <c r="AA267" s="69">
        <v>12</v>
      </c>
      <c r="AB267" s="69">
        <v>9</v>
      </c>
      <c r="AC267" s="69">
        <v>4.8</v>
      </c>
      <c r="AD267" s="125">
        <v>0</v>
      </c>
      <c r="AE267" s="69">
        <v>8</v>
      </c>
      <c r="AF267" s="69">
        <v>2</v>
      </c>
      <c r="AG267" s="69">
        <v>3.2</v>
      </c>
      <c r="AH267" s="69">
        <v>4.2</v>
      </c>
      <c r="AI267" s="69">
        <v>4</v>
      </c>
      <c r="AJ267" s="114">
        <v>7</v>
      </c>
    </row>
    <row r="268" spans="2:36" x14ac:dyDescent="0.25">
      <c r="B268" s="8">
        <v>267</v>
      </c>
      <c r="C268" s="9" t="s">
        <v>21</v>
      </c>
      <c r="D268" s="10">
        <f t="shared" si="48"/>
        <v>134</v>
      </c>
      <c r="E268" s="1">
        <f t="shared" si="40"/>
        <v>5</v>
      </c>
      <c r="F268" s="1">
        <v>1</v>
      </c>
      <c r="G268" s="69">
        <v>7</v>
      </c>
      <c r="H268" s="69">
        <v>7</v>
      </c>
      <c r="I268" s="69">
        <v>7.4</v>
      </c>
      <c r="J268" s="69">
        <v>15</v>
      </c>
      <c r="K268" s="69">
        <v>11</v>
      </c>
      <c r="L268" s="69">
        <v>14.4</v>
      </c>
      <c r="M268" s="69">
        <v>4.5999999999999996</v>
      </c>
      <c r="N268" s="69"/>
      <c r="O268" s="8">
        <v>267</v>
      </c>
      <c r="P268" s="4">
        <f t="shared" si="41"/>
        <v>0</v>
      </c>
      <c r="Q268" s="4">
        <f t="shared" si="42"/>
        <v>12</v>
      </c>
      <c r="R268" s="4">
        <f t="shared" si="43"/>
        <v>9.1999999999999993</v>
      </c>
      <c r="S268" s="4">
        <f t="shared" si="44"/>
        <v>13.6</v>
      </c>
      <c r="T268" s="4">
        <f t="shared" si="45"/>
        <v>14</v>
      </c>
      <c r="U268" s="4">
        <f t="shared" si="46"/>
        <v>14.4</v>
      </c>
      <c r="V268" s="4">
        <f t="shared" si="47"/>
        <v>18</v>
      </c>
      <c r="W268" s="125">
        <v>0</v>
      </c>
      <c r="X268" s="69">
        <v>4</v>
      </c>
      <c r="Y268" s="69">
        <v>5.2</v>
      </c>
      <c r="Z268" s="69">
        <v>9</v>
      </c>
      <c r="AA268" s="69">
        <v>8.6</v>
      </c>
      <c r="AB268" s="69">
        <v>8.4</v>
      </c>
      <c r="AC268" s="114">
        <v>4</v>
      </c>
      <c r="AD268" s="125">
        <v>0</v>
      </c>
      <c r="AE268" s="69">
        <v>8</v>
      </c>
      <c r="AF268" s="69">
        <v>4</v>
      </c>
      <c r="AG268" s="69">
        <v>4.5999999999999996</v>
      </c>
      <c r="AH268" s="69">
        <v>5.4</v>
      </c>
      <c r="AI268" s="69">
        <v>6</v>
      </c>
      <c r="AJ268" s="69">
        <v>14</v>
      </c>
    </row>
    <row r="269" spans="2:36" x14ac:dyDescent="0.25">
      <c r="B269" s="8">
        <v>268</v>
      </c>
      <c r="C269" s="9" t="s">
        <v>22</v>
      </c>
      <c r="D269" s="10">
        <f t="shared" si="48"/>
        <v>134</v>
      </c>
      <c r="E269" s="1">
        <f t="shared" si="40"/>
        <v>5</v>
      </c>
      <c r="F269" s="1">
        <v>1</v>
      </c>
      <c r="G269" s="69">
        <v>4</v>
      </c>
      <c r="H269" s="69">
        <v>9</v>
      </c>
      <c r="I269" s="69">
        <v>4</v>
      </c>
      <c r="J269" s="69">
        <v>7</v>
      </c>
      <c r="K269" s="69">
        <v>5</v>
      </c>
      <c r="L269" s="69">
        <v>4.4000000000000004</v>
      </c>
      <c r="M269" s="69">
        <v>9.8000000000000007</v>
      </c>
      <c r="N269" s="69"/>
      <c r="O269" s="8">
        <v>268</v>
      </c>
      <c r="P269" s="4">
        <f t="shared" si="41"/>
        <v>0</v>
      </c>
      <c r="Q269" s="4">
        <f t="shared" si="42"/>
        <v>11.4</v>
      </c>
      <c r="R269" s="4">
        <f t="shared" si="43"/>
        <v>7</v>
      </c>
      <c r="S269" s="4">
        <f t="shared" si="44"/>
        <v>10.6</v>
      </c>
      <c r="T269" s="4">
        <f t="shared" si="45"/>
        <v>14</v>
      </c>
      <c r="U269" s="4">
        <f t="shared" si="46"/>
        <v>11.4</v>
      </c>
      <c r="V269" s="4">
        <f t="shared" si="47"/>
        <v>14</v>
      </c>
      <c r="W269" s="125">
        <v>0</v>
      </c>
      <c r="X269" s="69">
        <v>3.4</v>
      </c>
      <c r="Y269" s="69">
        <v>5</v>
      </c>
      <c r="Z269" s="69">
        <v>7.6</v>
      </c>
      <c r="AA269" s="69">
        <v>10</v>
      </c>
      <c r="AB269" s="69">
        <v>7.4</v>
      </c>
      <c r="AC269" s="69">
        <v>4</v>
      </c>
      <c r="AD269" s="125">
        <v>0</v>
      </c>
      <c r="AE269" s="69">
        <v>8</v>
      </c>
      <c r="AF269" s="69">
        <v>2</v>
      </c>
      <c r="AG269" s="69">
        <v>3</v>
      </c>
      <c r="AH269" s="69">
        <v>4</v>
      </c>
      <c r="AI269" s="69">
        <v>4</v>
      </c>
      <c r="AJ269" s="69">
        <v>10</v>
      </c>
    </row>
    <row r="270" spans="2:36" x14ac:dyDescent="0.25">
      <c r="B270" s="8">
        <v>269</v>
      </c>
      <c r="C270" s="9" t="s">
        <v>21</v>
      </c>
      <c r="D270" s="10">
        <f t="shared" si="48"/>
        <v>135</v>
      </c>
      <c r="E270" s="1">
        <f t="shared" si="40"/>
        <v>5</v>
      </c>
      <c r="F270" s="1">
        <v>1</v>
      </c>
      <c r="G270" s="69">
        <v>10</v>
      </c>
      <c r="H270" s="69">
        <v>7</v>
      </c>
      <c r="I270" s="69">
        <v>5.2</v>
      </c>
      <c r="J270" s="69">
        <v>16</v>
      </c>
      <c r="K270" s="69">
        <v>8.8000000000000007</v>
      </c>
      <c r="L270" s="69">
        <v>14.4</v>
      </c>
      <c r="M270" s="69">
        <v>5.8</v>
      </c>
      <c r="N270" s="69"/>
      <c r="O270" s="8">
        <v>269</v>
      </c>
      <c r="P270" s="4">
        <f t="shared" si="41"/>
        <v>13.3</v>
      </c>
      <c r="Q270" s="4">
        <f t="shared" si="42"/>
        <v>10.199999999999999</v>
      </c>
      <c r="R270" s="4">
        <f t="shared" si="43"/>
        <v>8.1999999999999993</v>
      </c>
      <c r="S270" s="4">
        <f t="shared" si="44"/>
        <v>14.6</v>
      </c>
      <c r="T270" s="4">
        <f t="shared" si="45"/>
        <v>14.8</v>
      </c>
      <c r="U270" s="4">
        <f t="shared" si="46"/>
        <v>14.4</v>
      </c>
      <c r="V270" s="4">
        <f t="shared" si="47"/>
        <v>10.8</v>
      </c>
      <c r="W270" s="69">
        <v>8</v>
      </c>
      <c r="X270" s="69">
        <v>3.2</v>
      </c>
      <c r="Y270" s="69">
        <v>5.6</v>
      </c>
      <c r="Z270" s="69">
        <v>9.1999999999999993</v>
      </c>
      <c r="AA270" s="69">
        <v>9.8000000000000007</v>
      </c>
      <c r="AB270" s="69">
        <v>9.4</v>
      </c>
      <c r="AC270" s="69">
        <v>3.2</v>
      </c>
      <c r="AD270" s="69">
        <v>5.3</v>
      </c>
      <c r="AE270" s="69">
        <v>7</v>
      </c>
      <c r="AF270" s="69">
        <v>2.6</v>
      </c>
      <c r="AG270" s="69">
        <v>5.4</v>
      </c>
      <c r="AH270" s="69">
        <v>5</v>
      </c>
      <c r="AI270" s="69">
        <v>5</v>
      </c>
      <c r="AJ270" s="69">
        <v>7.6</v>
      </c>
    </row>
    <row r="271" spans="2:36" x14ac:dyDescent="0.25">
      <c r="B271" s="8">
        <v>270</v>
      </c>
      <c r="C271" s="9" t="s">
        <v>22</v>
      </c>
      <c r="D271" s="10">
        <f t="shared" si="48"/>
        <v>135</v>
      </c>
      <c r="E271" s="1">
        <f t="shared" si="40"/>
        <v>5</v>
      </c>
      <c r="F271" s="1">
        <v>1</v>
      </c>
      <c r="G271" s="69">
        <v>5</v>
      </c>
      <c r="H271" s="69">
        <v>11.4</v>
      </c>
      <c r="I271" s="69">
        <v>5</v>
      </c>
      <c r="J271" s="69">
        <v>8</v>
      </c>
      <c r="K271" s="69">
        <v>5.4</v>
      </c>
      <c r="L271" s="69">
        <v>7.4</v>
      </c>
      <c r="M271" s="69">
        <v>9.4</v>
      </c>
      <c r="N271" s="69"/>
      <c r="O271" s="8">
        <v>270</v>
      </c>
      <c r="P271" s="4">
        <f t="shared" si="41"/>
        <v>11</v>
      </c>
      <c r="Q271" s="4">
        <f t="shared" si="42"/>
        <v>13</v>
      </c>
      <c r="R271" s="4">
        <f t="shared" si="43"/>
        <v>8</v>
      </c>
      <c r="S271" s="4">
        <f t="shared" si="44"/>
        <v>10.6</v>
      </c>
      <c r="T271" s="4">
        <f t="shared" si="45"/>
        <v>13.4</v>
      </c>
      <c r="U271" s="4">
        <f t="shared" si="46"/>
        <v>12.2</v>
      </c>
      <c r="V271" s="4">
        <f t="shared" si="47"/>
        <v>11.6</v>
      </c>
      <c r="W271" s="69">
        <v>6</v>
      </c>
      <c r="X271" s="69">
        <v>4</v>
      </c>
      <c r="Y271" s="69">
        <v>5.6</v>
      </c>
      <c r="Z271" s="69">
        <v>7</v>
      </c>
      <c r="AA271" s="69">
        <v>9</v>
      </c>
      <c r="AB271" s="69">
        <v>8.1999999999999993</v>
      </c>
      <c r="AC271" s="69">
        <v>3.8</v>
      </c>
      <c r="AD271" s="69">
        <v>5</v>
      </c>
      <c r="AE271" s="69">
        <v>9</v>
      </c>
      <c r="AF271" s="69">
        <v>2.4</v>
      </c>
      <c r="AG271" s="69">
        <v>3.6</v>
      </c>
      <c r="AH271" s="69">
        <v>4.4000000000000004</v>
      </c>
      <c r="AI271" s="69">
        <v>4</v>
      </c>
      <c r="AJ271" s="69">
        <v>7.8</v>
      </c>
    </row>
    <row r="272" spans="2:36" x14ac:dyDescent="0.25">
      <c r="B272" s="8">
        <v>271</v>
      </c>
      <c r="C272" s="9" t="s">
        <v>21</v>
      </c>
      <c r="D272" s="10">
        <f t="shared" si="48"/>
        <v>136</v>
      </c>
      <c r="E272" s="1">
        <f t="shared" si="40"/>
        <v>5</v>
      </c>
      <c r="F272" s="1">
        <v>1</v>
      </c>
      <c r="G272" s="69">
        <v>8</v>
      </c>
      <c r="H272" s="69">
        <v>6</v>
      </c>
      <c r="I272" s="69">
        <v>6.4</v>
      </c>
      <c r="J272" s="69">
        <v>12</v>
      </c>
      <c r="K272" s="69">
        <v>9</v>
      </c>
      <c r="L272" s="69">
        <v>12.8</v>
      </c>
      <c r="M272" s="69">
        <v>5.4</v>
      </c>
      <c r="N272" s="69"/>
      <c r="O272" s="8">
        <v>271</v>
      </c>
      <c r="P272" s="4">
        <f t="shared" si="41"/>
        <v>13</v>
      </c>
      <c r="Q272" s="4">
        <f t="shared" si="42"/>
        <v>12.2</v>
      </c>
      <c r="R272" s="4">
        <f t="shared" si="43"/>
        <v>7.8</v>
      </c>
      <c r="S272" s="4">
        <f t="shared" si="44"/>
        <v>10.8</v>
      </c>
      <c r="T272" s="4">
        <f t="shared" si="45"/>
        <v>14.399999999999999</v>
      </c>
      <c r="U272" s="4">
        <f t="shared" si="46"/>
        <v>11.4</v>
      </c>
      <c r="V272" s="4">
        <f t="shared" si="47"/>
        <v>12</v>
      </c>
      <c r="W272" s="69">
        <v>9</v>
      </c>
      <c r="X272" s="69">
        <v>4.2</v>
      </c>
      <c r="Y272" s="69">
        <v>5.3</v>
      </c>
      <c r="Z272" s="69">
        <v>7.2</v>
      </c>
      <c r="AA272" s="69">
        <v>9.6</v>
      </c>
      <c r="AB272" s="69">
        <v>7.5</v>
      </c>
      <c r="AC272" s="69">
        <v>4</v>
      </c>
      <c r="AD272" s="69">
        <v>4</v>
      </c>
      <c r="AE272" s="114">
        <v>8</v>
      </c>
      <c r="AF272" s="69">
        <v>2.5</v>
      </c>
      <c r="AG272" s="69">
        <v>3.6</v>
      </c>
      <c r="AH272" s="69">
        <v>4.8</v>
      </c>
      <c r="AI272" s="69">
        <v>3.9</v>
      </c>
      <c r="AJ272" s="69">
        <v>8</v>
      </c>
    </row>
    <row r="273" spans="2:36" x14ac:dyDescent="0.25">
      <c r="B273" s="8">
        <v>272</v>
      </c>
      <c r="C273" s="9" t="s">
        <v>22</v>
      </c>
      <c r="D273" s="10">
        <f t="shared" si="48"/>
        <v>136</v>
      </c>
      <c r="E273" s="1">
        <f t="shared" si="40"/>
        <v>5</v>
      </c>
      <c r="F273" s="1">
        <v>1</v>
      </c>
      <c r="G273" s="69">
        <v>5.6</v>
      </c>
      <c r="H273" s="69">
        <v>10</v>
      </c>
      <c r="I273" s="69">
        <v>4.2</v>
      </c>
      <c r="J273" s="69">
        <v>13</v>
      </c>
      <c r="K273" s="69">
        <v>4.8</v>
      </c>
      <c r="L273" s="69">
        <v>7.4</v>
      </c>
      <c r="M273" s="69">
        <v>10.199999999999999</v>
      </c>
      <c r="N273" s="69"/>
      <c r="O273" s="8">
        <v>272</v>
      </c>
      <c r="P273" s="4">
        <f t="shared" si="41"/>
        <v>12</v>
      </c>
      <c r="Q273" s="4">
        <f t="shared" si="42"/>
        <v>13.6</v>
      </c>
      <c r="R273" s="4">
        <f t="shared" si="43"/>
        <v>8.4</v>
      </c>
      <c r="S273" s="4">
        <f t="shared" si="44"/>
        <v>12</v>
      </c>
      <c r="T273" s="4">
        <f t="shared" si="45"/>
        <v>14.8</v>
      </c>
      <c r="U273" s="4">
        <f t="shared" si="46"/>
        <v>12.8</v>
      </c>
      <c r="V273" s="4">
        <f t="shared" si="47"/>
        <v>11</v>
      </c>
      <c r="W273" s="69">
        <v>7</v>
      </c>
      <c r="X273" s="114">
        <v>3.4</v>
      </c>
      <c r="Y273" s="69">
        <v>6</v>
      </c>
      <c r="Z273" s="69">
        <v>8.4</v>
      </c>
      <c r="AA273" s="69">
        <v>9.8000000000000007</v>
      </c>
      <c r="AB273" s="69">
        <v>8.6</v>
      </c>
      <c r="AC273" s="69">
        <v>4</v>
      </c>
      <c r="AD273" s="69">
        <v>5</v>
      </c>
      <c r="AE273" s="69">
        <v>10.199999999999999</v>
      </c>
      <c r="AF273" s="69">
        <v>2.4</v>
      </c>
      <c r="AG273" s="69">
        <v>3.6</v>
      </c>
      <c r="AH273" s="69">
        <v>5</v>
      </c>
      <c r="AI273" s="69">
        <v>4.2</v>
      </c>
      <c r="AJ273" s="69">
        <v>7</v>
      </c>
    </row>
    <row r="274" spans="2:36" x14ac:dyDescent="0.25">
      <c r="B274" s="8">
        <v>273</v>
      </c>
      <c r="C274" s="9" t="s">
        <v>21</v>
      </c>
      <c r="D274" s="10">
        <f t="shared" si="48"/>
        <v>137</v>
      </c>
      <c r="E274" s="1">
        <f t="shared" si="40"/>
        <v>5</v>
      </c>
      <c r="F274" s="1">
        <v>1</v>
      </c>
      <c r="G274" s="69">
        <v>9.6</v>
      </c>
      <c r="H274" s="69">
        <v>3.6</v>
      </c>
      <c r="I274" s="69">
        <v>8</v>
      </c>
      <c r="J274" s="69">
        <v>12</v>
      </c>
      <c r="K274" s="69">
        <v>10</v>
      </c>
      <c r="L274" s="69">
        <v>14.2</v>
      </c>
      <c r="M274" s="69">
        <v>4.2</v>
      </c>
      <c r="N274" s="69"/>
      <c r="O274" s="8">
        <v>273</v>
      </c>
      <c r="P274" s="4">
        <f t="shared" si="41"/>
        <v>12</v>
      </c>
      <c r="Q274" s="4">
        <f t="shared" si="42"/>
        <v>12</v>
      </c>
      <c r="R274" s="4">
        <f t="shared" si="43"/>
        <v>8.3999999999999986</v>
      </c>
      <c r="S274" s="4">
        <f t="shared" si="44"/>
        <v>11.4</v>
      </c>
      <c r="T274" s="4">
        <f t="shared" si="45"/>
        <v>15</v>
      </c>
      <c r="U274" s="4">
        <f t="shared" si="46"/>
        <v>13</v>
      </c>
      <c r="V274" s="4">
        <f t="shared" si="47"/>
        <v>9.3999999999999986</v>
      </c>
      <c r="W274" s="69">
        <v>8</v>
      </c>
      <c r="X274" s="69">
        <v>4</v>
      </c>
      <c r="Y274" s="69">
        <v>5.6</v>
      </c>
      <c r="Z274" s="69">
        <v>7.8</v>
      </c>
      <c r="AA274" s="69">
        <v>10</v>
      </c>
      <c r="AB274" s="69">
        <v>7.8</v>
      </c>
      <c r="AC274" s="69">
        <v>3.8</v>
      </c>
      <c r="AD274" s="69">
        <v>4</v>
      </c>
      <c r="AE274" s="69">
        <v>8</v>
      </c>
      <c r="AF274" s="69">
        <v>2.8</v>
      </c>
      <c r="AG274" s="69">
        <v>3.6</v>
      </c>
      <c r="AH274" s="69">
        <v>5</v>
      </c>
      <c r="AI274" s="69">
        <v>5.2</v>
      </c>
      <c r="AJ274" s="69">
        <v>5.6</v>
      </c>
    </row>
    <row r="275" spans="2:36" x14ac:dyDescent="0.25">
      <c r="B275" s="8">
        <v>274</v>
      </c>
      <c r="C275" s="9" t="s">
        <v>22</v>
      </c>
      <c r="D275" s="10">
        <f t="shared" si="48"/>
        <v>137</v>
      </c>
      <c r="E275" s="1">
        <f t="shared" si="40"/>
        <v>5</v>
      </c>
      <c r="F275" s="1">
        <v>1</v>
      </c>
      <c r="G275" s="69">
        <v>5</v>
      </c>
      <c r="H275" s="69">
        <v>9.1999999999999993</v>
      </c>
      <c r="I275" s="69">
        <v>3.6</v>
      </c>
      <c r="J275" s="69">
        <v>9</v>
      </c>
      <c r="K275" s="69">
        <v>4</v>
      </c>
      <c r="L275" s="69">
        <v>6.4</v>
      </c>
      <c r="M275" s="69">
        <v>10.4</v>
      </c>
      <c r="N275" s="69"/>
      <c r="O275" s="8">
        <v>274</v>
      </c>
      <c r="P275" s="4">
        <f t="shared" si="41"/>
        <v>12.2</v>
      </c>
      <c r="Q275" s="4">
        <f t="shared" si="42"/>
        <v>13.6</v>
      </c>
      <c r="R275" s="4">
        <f t="shared" si="43"/>
        <v>8.4</v>
      </c>
      <c r="S275" s="4">
        <f t="shared" si="44"/>
        <v>13.8</v>
      </c>
      <c r="T275" s="4">
        <f t="shared" si="45"/>
        <v>11</v>
      </c>
      <c r="U275" s="4">
        <f t="shared" si="46"/>
        <v>13.4</v>
      </c>
      <c r="V275" s="4">
        <f t="shared" si="47"/>
        <v>10.4</v>
      </c>
      <c r="W275" s="69">
        <v>8</v>
      </c>
      <c r="X275" s="69">
        <v>4.5999999999999996</v>
      </c>
      <c r="Y275" s="69">
        <v>5</v>
      </c>
      <c r="Z275" s="114">
        <v>9</v>
      </c>
      <c r="AA275" s="69">
        <v>7.4</v>
      </c>
      <c r="AB275" s="69">
        <v>7.4</v>
      </c>
      <c r="AC275" s="69">
        <v>2</v>
      </c>
      <c r="AD275" s="69">
        <v>4.2</v>
      </c>
      <c r="AE275" s="69">
        <v>9</v>
      </c>
      <c r="AF275" s="69">
        <v>3.4</v>
      </c>
      <c r="AG275" s="69">
        <v>4.8</v>
      </c>
      <c r="AH275" s="69">
        <v>3.6</v>
      </c>
      <c r="AI275" s="69">
        <v>6</v>
      </c>
      <c r="AJ275" s="69">
        <v>8.4</v>
      </c>
    </row>
    <row r="276" spans="2:36" x14ac:dyDescent="0.25">
      <c r="B276" s="8">
        <v>275</v>
      </c>
      <c r="C276" s="9" t="s">
        <v>21</v>
      </c>
      <c r="D276" s="10">
        <f t="shared" si="48"/>
        <v>138</v>
      </c>
      <c r="E276" s="1">
        <f t="shared" si="40"/>
        <v>5</v>
      </c>
      <c r="F276" s="1">
        <v>1</v>
      </c>
      <c r="G276" s="69">
        <v>7.4</v>
      </c>
      <c r="H276" s="69">
        <v>2.8</v>
      </c>
      <c r="I276" s="69">
        <v>6.96</v>
      </c>
      <c r="J276" s="69">
        <v>11.4</v>
      </c>
      <c r="K276" s="69">
        <v>6</v>
      </c>
      <c r="L276" s="69">
        <v>13.6</v>
      </c>
      <c r="M276" s="69">
        <v>4.5</v>
      </c>
      <c r="N276" s="69"/>
      <c r="O276" s="8">
        <v>275</v>
      </c>
      <c r="P276" s="4">
        <f t="shared" si="41"/>
        <v>5.5</v>
      </c>
      <c r="Q276" s="4">
        <f t="shared" si="42"/>
        <v>12.8</v>
      </c>
      <c r="R276" s="4">
        <f t="shared" si="43"/>
        <v>7</v>
      </c>
      <c r="S276" s="4">
        <f t="shared" si="44"/>
        <v>13.4</v>
      </c>
      <c r="T276" s="4">
        <f t="shared" si="45"/>
        <v>12</v>
      </c>
      <c r="U276" s="4">
        <f t="shared" si="46"/>
        <v>12</v>
      </c>
      <c r="V276" s="4">
        <f t="shared" si="47"/>
        <v>11.4</v>
      </c>
      <c r="W276" s="69">
        <v>2</v>
      </c>
      <c r="X276" s="69">
        <v>4.4000000000000004</v>
      </c>
      <c r="Y276" s="69">
        <v>5.2</v>
      </c>
      <c r="Z276" s="69">
        <v>9</v>
      </c>
      <c r="AA276" s="69">
        <v>8</v>
      </c>
      <c r="AB276" s="69">
        <v>7.8</v>
      </c>
      <c r="AC276" s="69">
        <v>3.6</v>
      </c>
      <c r="AD276" s="69">
        <v>3.5</v>
      </c>
      <c r="AE276" s="69">
        <v>8.4</v>
      </c>
      <c r="AF276" s="69">
        <v>1.8</v>
      </c>
      <c r="AG276" s="69">
        <v>4.4000000000000004</v>
      </c>
      <c r="AH276" s="69">
        <v>4</v>
      </c>
      <c r="AI276" s="69">
        <v>4.2</v>
      </c>
      <c r="AJ276" s="69">
        <v>7.8</v>
      </c>
    </row>
    <row r="277" spans="2:36" x14ac:dyDescent="0.25">
      <c r="B277" s="8">
        <v>276</v>
      </c>
      <c r="C277" s="9" t="s">
        <v>22</v>
      </c>
      <c r="D277" s="10">
        <f t="shared" si="48"/>
        <v>138</v>
      </c>
      <c r="E277" s="1">
        <f t="shared" si="40"/>
        <v>5</v>
      </c>
      <c r="F277" s="1">
        <v>1</v>
      </c>
      <c r="G277" s="69">
        <v>4.4000000000000004</v>
      </c>
      <c r="H277" s="69">
        <v>11</v>
      </c>
      <c r="I277" s="69">
        <v>3.7</v>
      </c>
      <c r="J277" s="69">
        <v>6</v>
      </c>
      <c r="K277" s="69">
        <v>5.2</v>
      </c>
      <c r="L277" s="69">
        <v>6.6</v>
      </c>
      <c r="M277" s="69">
        <v>9.1999999999999993</v>
      </c>
      <c r="N277" s="69"/>
      <c r="O277" s="8">
        <v>276</v>
      </c>
      <c r="P277" s="4">
        <f t="shared" si="41"/>
        <v>11</v>
      </c>
      <c r="Q277" s="4">
        <f t="shared" si="42"/>
        <v>13.2</v>
      </c>
      <c r="R277" s="4">
        <f t="shared" si="43"/>
        <v>7.8</v>
      </c>
      <c r="S277" s="4">
        <f t="shared" si="44"/>
        <v>13.6</v>
      </c>
      <c r="T277" s="4">
        <f t="shared" si="45"/>
        <v>11.8</v>
      </c>
      <c r="U277" s="4">
        <f t="shared" si="46"/>
        <v>15</v>
      </c>
      <c r="V277" s="4">
        <f t="shared" si="47"/>
        <v>9</v>
      </c>
      <c r="W277" s="69">
        <v>8</v>
      </c>
      <c r="X277" s="69">
        <v>4.2</v>
      </c>
      <c r="Y277" s="69">
        <v>5.6</v>
      </c>
      <c r="Z277" s="69">
        <v>9</v>
      </c>
      <c r="AA277" s="69">
        <v>5.2</v>
      </c>
      <c r="AB277" s="69">
        <v>9.8000000000000007</v>
      </c>
      <c r="AC277" s="69">
        <v>3.2</v>
      </c>
      <c r="AD277" s="69">
        <v>3</v>
      </c>
      <c r="AE277" s="69">
        <v>9</v>
      </c>
      <c r="AF277" s="69">
        <v>2.2000000000000002</v>
      </c>
      <c r="AG277" s="69">
        <v>4.5999999999999996</v>
      </c>
      <c r="AH277" s="69">
        <v>6.6</v>
      </c>
      <c r="AI277" s="69">
        <v>5.2</v>
      </c>
      <c r="AJ277" s="69">
        <v>5.8</v>
      </c>
    </row>
    <row r="278" spans="2:36" x14ac:dyDescent="0.25">
      <c r="B278" s="8">
        <v>277</v>
      </c>
      <c r="C278" s="9" t="s">
        <v>21</v>
      </c>
      <c r="D278" s="10">
        <f t="shared" si="48"/>
        <v>139</v>
      </c>
      <c r="E278" s="1">
        <f t="shared" si="40"/>
        <v>5</v>
      </c>
      <c r="F278" s="1">
        <v>1</v>
      </c>
      <c r="G278" s="69">
        <v>6</v>
      </c>
      <c r="H278" s="69">
        <v>7</v>
      </c>
      <c r="I278" s="69">
        <v>7.6</v>
      </c>
      <c r="J278" s="69">
        <v>13</v>
      </c>
      <c r="K278" s="69">
        <v>9</v>
      </c>
      <c r="L278" s="69">
        <v>13</v>
      </c>
      <c r="M278" s="69">
        <v>5.4</v>
      </c>
      <c r="N278" s="69"/>
      <c r="O278" s="8">
        <v>277</v>
      </c>
      <c r="P278" s="4">
        <f t="shared" si="41"/>
        <v>13</v>
      </c>
      <c r="Q278" s="4">
        <f t="shared" si="42"/>
        <v>12</v>
      </c>
      <c r="R278" s="4">
        <f t="shared" si="43"/>
        <v>8.6</v>
      </c>
      <c r="S278" s="4">
        <f t="shared" si="44"/>
        <v>12</v>
      </c>
      <c r="T278" s="4">
        <f t="shared" si="45"/>
        <v>14.2</v>
      </c>
      <c r="U278" s="4">
        <f t="shared" si="46"/>
        <v>8.3999999999999986</v>
      </c>
      <c r="V278" s="4">
        <f t="shared" si="47"/>
        <v>15.600000000000001</v>
      </c>
      <c r="W278" s="69">
        <v>9</v>
      </c>
      <c r="X278" s="69">
        <v>5</v>
      </c>
      <c r="Y278" s="69">
        <v>6.2</v>
      </c>
      <c r="Z278" s="69">
        <v>8.1999999999999993</v>
      </c>
      <c r="AA278" s="69">
        <v>8</v>
      </c>
      <c r="AB278" s="69">
        <v>3.8</v>
      </c>
      <c r="AC278" s="69">
        <v>3.2</v>
      </c>
      <c r="AD278" s="69">
        <v>4</v>
      </c>
      <c r="AE278" s="69">
        <v>7</v>
      </c>
      <c r="AF278" s="69">
        <v>2.4</v>
      </c>
      <c r="AG278" s="69">
        <v>3.8</v>
      </c>
      <c r="AH278" s="69">
        <v>6.2</v>
      </c>
      <c r="AI278" s="69">
        <v>4.5999999999999996</v>
      </c>
      <c r="AJ278" s="69">
        <v>12.4</v>
      </c>
    </row>
    <row r="279" spans="2:36" x14ac:dyDescent="0.25">
      <c r="B279" s="8">
        <v>278</v>
      </c>
      <c r="C279" s="9" t="s">
        <v>22</v>
      </c>
      <c r="D279" s="10">
        <f t="shared" si="48"/>
        <v>139</v>
      </c>
      <c r="E279" s="1">
        <f t="shared" si="40"/>
        <v>5</v>
      </c>
      <c r="F279" s="1">
        <v>1</v>
      </c>
      <c r="G279" s="69">
        <v>6.4</v>
      </c>
      <c r="H279" s="69">
        <v>12</v>
      </c>
      <c r="I279" s="69">
        <v>4</v>
      </c>
      <c r="J279" s="69">
        <v>7.8</v>
      </c>
      <c r="K279" s="69">
        <v>5</v>
      </c>
      <c r="L279" s="69">
        <v>5</v>
      </c>
      <c r="M279" s="69">
        <v>8.1999999999999993</v>
      </c>
      <c r="N279" s="69"/>
      <c r="O279" s="8">
        <v>278</v>
      </c>
      <c r="P279" s="4">
        <f t="shared" si="41"/>
        <v>13</v>
      </c>
      <c r="Q279" s="4">
        <f t="shared" si="42"/>
        <v>14.4</v>
      </c>
      <c r="R279" s="4">
        <f t="shared" si="43"/>
        <v>7</v>
      </c>
      <c r="S279" s="4">
        <f t="shared" si="44"/>
        <v>12.7</v>
      </c>
      <c r="T279" s="4">
        <f t="shared" si="45"/>
        <v>11.4</v>
      </c>
      <c r="U279" s="4">
        <f t="shared" si="46"/>
        <v>15</v>
      </c>
      <c r="V279" s="4">
        <f t="shared" si="47"/>
        <v>6.8</v>
      </c>
      <c r="W279" s="69">
        <v>10</v>
      </c>
      <c r="X279" s="69">
        <v>4.5999999999999996</v>
      </c>
      <c r="Y279" s="69">
        <v>5</v>
      </c>
      <c r="Z279" s="69">
        <v>8.5</v>
      </c>
      <c r="AA279" s="69">
        <v>8</v>
      </c>
      <c r="AB279" s="69">
        <v>8.1</v>
      </c>
      <c r="AC279" s="69">
        <v>1.8</v>
      </c>
      <c r="AD279" s="69">
        <v>3</v>
      </c>
      <c r="AE279" s="69">
        <v>9.8000000000000007</v>
      </c>
      <c r="AF279" s="69">
        <v>2</v>
      </c>
      <c r="AG279" s="69">
        <v>4.2</v>
      </c>
      <c r="AH279" s="69">
        <v>3.4</v>
      </c>
      <c r="AI279" s="69">
        <v>6.9</v>
      </c>
      <c r="AJ279" s="69">
        <v>5</v>
      </c>
    </row>
    <row r="280" spans="2:36" x14ac:dyDescent="0.25">
      <c r="B280" s="8">
        <v>279</v>
      </c>
      <c r="C280" s="9" t="s">
        <v>21</v>
      </c>
      <c r="D280" s="10">
        <f t="shared" si="48"/>
        <v>140</v>
      </c>
      <c r="E280" s="1">
        <f t="shared" si="40"/>
        <v>5</v>
      </c>
      <c r="F280" s="1">
        <v>1</v>
      </c>
      <c r="G280" s="69">
        <v>7.8</v>
      </c>
      <c r="H280" s="69">
        <v>6.2</v>
      </c>
      <c r="I280" s="69">
        <v>8</v>
      </c>
      <c r="J280" s="69">
        <v>11.8</v>
      </c>
      <c r="K280" s="69">
        <v>10</v>
      </c>
      <c r="L280" s="69">
        <v>13.4</v>
      </c>
      <c r="M280" s="69">
        <v>3.2</v>
      </c>
      <c r="N280" s="69"/>
      <c r="O280" s="8">
        <v>279</v>
      </c>
      <c r="P280" s="4">
        <f t="shared" si="41"/>
        <v>13.4</v>
      </c>
      <c r="Q280" s="4">
        <f t="shared" si="42"/>
        <v>13.6</v>
      </c>
      <c r="R280" s="4">
        <f t="shared" si="43"/>
        <v>7.2</v>
      </c>
      <c r="S280" s="4">
        <f t="shared" si="44"/>
        <v>14</v>
      </c>
      <c r="T280" s="4">
        <f t="shared" si="45"/>
        <v>12.6</v>
      </c>
      <c r="U280" s="4">
        <f t="shared" si="46"/>
        <v>11.8</v>
      </c>
      <c r="V280" s="4">
        <f t="shared" si="47"/>
        <v>5.8</v>
      </c>
      <c r="W280" s="69">
        <v>9</v>
      </c>
      <c r="X280" s="69">
        <v>3.6</v>
      </c>
      <c r="Y280" s="69">
        <v>5</v>
      </c>
      <c r="Z280" s="69">
        <v>9</v>
      </c>
      <c r="AA280" s="69">
        <v>7.6</v>
      </c>
      <c r="AB280" s="69">
        <v>8</v>
      </c>
      <c r="AC280" s="69">
        <v>3</v>
      </c>
      <c r="AD280" s="69">
        <v>4.4000000000000004</v>
      </c>
      <c r="AE280" s="69">
        <v>10</v>
      </c>
      <c r="AF280" s="69">
        <v>2.2000000000000002</v>
      </c>
      <c r="AG280" s="69">
        <v>5</v>
      </c>
      <c r="AH280" s="69">
        <v>5</v>
      </c>
      <c r="AI280" s="69">
        <v>3.8</v>
      </c>
      <c r="AJ280" s="69">
        <v>2.8</v>
      </c>
    </row>
    <row r="281" spans="2:36" x14ac:dyDescent="0.25">
      <c r="B281" s="8">
        <v>280</v>
      </c>
      <c r="C281" s="9" t="s">
        <v>22</v>
      </c>
      <c r="D281" s="10">
        <f t="shared" si="48"/>
        <v>140</v>
      </c>
      <c r="E281" s="1">
        <f t="shared" si="40"/>
        <v>5</v>
      </c>
      <c r="F281" s="1">
        <v>1</v>
      </c>
      <c r="G281" s="69">
        <v>5</v>
      </c>
      <c r="H281" s="69">
        <v>7</v>
      </c>
      <c r="I281" s="69">
        <v>4.8</v>
      </c>
      <c r="J281" s="69">
        <v>6</v>
      </c>
      <c r="K281" s="69">
        <v>4.5999999999999996</v>
      </c>
      <c r="L281" s="69">
        <v>4.8</v>
      </c>
      <c r="M281" s="69">
        <v>7</v>
      </c>
      <c r="N281" s="69"/>
      <c r="O281" s="8">
        <v>280</v>
      </c>
      <c r="P281" s="4">
        <f t="shared" si="41"/>
        <v>15</v>
      </c>
      <c r="Q281" s="4">
        <f t="shared" si="42"/>
        <v>12.399999999999999</v>
      </c>
      <c r="R281" s="4">
        <f t="shared" si="43"/>
        <v>8.1999999999999993</v>
      </c>
      <c r="S281" s="4">
        <f t="shared" si="44"/>
        <v>13.2</v>
      </c>
      <c r="T281" s="4">
        <f t="shared" si="45"/>
        <v>12.2</v>
      </c>
      <c r="U281" s="4">
        <f t="shared" si="46"/>
        <v>14.2</v>
      </c>
      <c r="V281" s="4">
        <f t="shared" si="47"/>
        <v>8</v>
      </c>
      <c r="W281" s="69">
        <v>7</v>
      </c>
      <c r="X281" s="69">
        <v>4.2</v>
      </c>
      <c r="Y281" s="69">
        <v>5.8</v>
      </c>
      <c r="Z281" s="69">
        <v>9</v>
      </c>
      <c r="AA281" s="69">
        <v>8</v>
      </c>
      <c r="AB281" s="69">
        <v>11</v>
      </c>
      <c r="AC281" s="125">
        <v>0</v>
      </c>
      <c r="AD281" s="69">
        <v>8</v>
      </c>
      <c r="AE281" s="69">
        <v>8.1999999999999993</v>
      </c>
      <c r="AF281" s="69">
        <v>2.4</v>
      </c>
      <c r="AG281" s="69">
        <v>4.2</v>
      </c>
      <c r="AH281" s="69">
        <v>4.2</v>
      </c>
      <c r="AI281" s="69">
        <v>3.2</v>
      </c>
      <c r="AJ281" s="69">
        <v>8</v>
      </c>
    </row>
    <row r="282" spans="2:36" x14ac:dyDescent="0.25">
      <c r="B282" s="8">
        <v>281</v>
      </c>
      <c r="C282" s="9" t="s">
        <v>21</v>
      </c>
      <c r="D282" s="10">
        <f t="shared" si="48"/>
        <v>141</v>
      </c>
      <c r="E282" s="1">
        <f t="shared" si="40"/>
        <v>5</v>
      </c>
      <c r="F282" s="1">
        <v>1</v>
      </c>
      <c r="G282" s="69">
        <v>9.8000000000000007</v>
      </c>
      <c r="H282" s="69">
        <v>7</v>
      </c>
      <c r="I282" s="69">
        <v>7</v>
      </c>
      <c r="J282" s="69">
        <v>14</v>
      </c>
      <c r="K282" s="69">
        <v>10.6</v>
      </c>
      <c r="L282" s="69">
        <v>14</v>
      </c>
      <c r="M282" s="69">
        <v>5.2</v>
      </c>
      <c r="N282" s="69"/>
      <c r="O282" s="8">
        <v>281</v>
      </c>
      <c r="P282" s="4">
        <f t="shared" si="41"/>
        <v>11.6</v>
      </c>
      <c r="Q282" s="4">
        <f t="shared" si="42"/>
        <v>10.799999999999999</v>
      </c>
      <c r="R282" s="4">
        <f t="shared" si="43"/>
        <v>6</v>
      </c>
      <c r="S282" s="4">
        <f t="shared" si="44"/>
        <v>13.6</v>
      </c>
      <c r="T282" s="4">
        <f t="shared" si="45"/>
        <v>12.4</v>
      </c>
      <c r="U282" s="4">
        <f t="shared" si="46"/>
        <v>14.4</v>
      </c>
      <c r="V282" s="4">
        <f t="shared" si="47"/>
        <v>9.6</v>
      </c>
      <c r="W282" s="69">
        <v>7</v>
      </c>
      <c r="X282" s="69">
        <v>2.6</v>
      </c>
      <c r="Y282" s="69">
        <v>4</v>
      </c>
      <c r="Z282" s="69">
        <v>9</v>
      </c>
      <c r="AA282" s="69">
        <v>8</v>
      </c>
      <c r="AB282" s="69">
        <v>8.8000000000000007</v>
      </c>
      <c r="AC282" s="69">
        <v>4</v>
      </c>
      <c r="AD282" s="69">
        <v>4.5999999999999996</v>
      </c>
      <c r="AE282" s="69">
        <v>8.1999999999999993</v>
      </c>
      <c r="AF282" s="69">
        <v>2</v>
      </c>
      <c r="AG282" s="69">
        <v>4.5999999999999996</v>
      </c>
      <c r="AH282" s="69">
        <v>4.4000000000000004</v>
      </c>
      <c r="AI282" s="69">
        <v>5.6</v>
      </c>
      <c r="AJ282" s="69">
        <v>5.6</v>
      </c>
    </row>
    <row r="283" spans="2:36" x14ac:dyDescent="0.25">
      <c r="B283" s="8">
        <v>282</v>
      </c>
      <c r="C283" s="9" t="s">
        <v>22</v>
      </c>
      <c r="D283" s="10">
        <f t="shared" si="48"/>
        <v>141</v>
      </c>
      <c r="E283" s="1">
        <f t="shared" si="40"/>
        <v>5</v>
      </c>
      <c r="F283" s="1">
        <v>1</v>
      </c>
      <c r="G283" s="69">
        <v>4.2</v>
      </c>
      <c r="H283" s="69">
        <v>12.8</v>
      </c>
      <c r="I283" s="69">
        <v>4</v>
      </c>
      <c r="J283" s="69">
        <v>7.63</v>
      </c>
      <c r="K283" s="69">
        <v>3.6</v>
      </c>
      <c r="L283" s="69">
        <v>9.4</v>
      </c>
      <c r="M283" s="69">
        <v>9</v>
      </c>
      <c r="N283" s="69"/>
      <c r="O283" s="8">
        <v>282</v>
      </c>
      <c r="P283" s="4">
        <f t="shared" si="41"/>
        <v>12</v>
      </c>
      <c r="Q283" s="4">
        <f t="shared" si="42"/>
        <v>11.2</v>
      </c>
      <c r="R283" s="4">
        <f t="shared" si="43"/>
        <v>6.6</v>
      </c>
      <c r="S283" s="4">
        <f t="shared" si="44"/>
        <v>13.2</v>
      </c>
      <c r="T283" s="4">
        <f t="shared" si="45"/>
        <v>12.2</v>
      </c>
      <c r="U283" s="4">
        <f t="shared" si="46"/>
        <v>13</v>
      </c>
      <c r="V283" s="4">
        <f t="shared" si="47"/>
        <v>15</v>
      </c>
      <c r="W283" s="69">
        <v>8</v>
      </c>
      <c r="X283" s="69">
        <v>4</v>
      </c>
      <c r="Y283" s="69">
        <v>4</v>
      </c>
      <c r="Z283" s="69">
        <v>10</v>
      </c>
      <c r="AA283" s="69">
        <v>8</v>
      </c>
      <c r="AB283" s="69">
        <v>9</v>
      </c>
      <c r="AC283" s="69">
        <v>6</v>
      </c>
      <c r="AD283" s="69">
        <v>4</v>
      </c>
      <c r="AE283" s="69">
        <v>7.2</v>
      </c>
      <c r="AF283" s="69">
        <v>2.6</v>
      </c>
      <c r="AG283" s="69">
        <v>3.2</v>
      </c>
      <c r="AH283" s="69">
        <v>4.2</v>
      </c>
      <c r="AI283" s="69">
        <v>4</v>
      </c>
      <c r="AJ283" s="69">
        <v>9</v>
      </c>
    </row>
    <row r="284" spans="2:36" x14ac:dyDescent="0.25">
      <c r="B284" s="8">
        <v>283</v>
      </c>
      <c r="C284" s="9" t="s">
        <v>21</v>
      </c>
      <c r="D284" s="10">
        <f t="shared" si="48"/>
        <v>142</v>
      </c>
      <c r="E284" s="1">
        <f t="shared" si="40"/>
        <v>5</v>
      </c>
      <c r="F284" s="1">
        <v>1</v>
      </c>
      <c r="G284" s="69">
        <v>10.199999999999999</v>
      </c>
      <c r="H284" s="69">
        <v>6</v>
      </c>
      <c r="I284" s="69">
        <v>3.4</v>
      </c>
      <c r="J284" s="69">
        <v>12</v>
      </c>
      <c r="K284" s="69">
        <v>11</v>
      </c>
      <c r="L284" s="69">
        <v>12</v>
      </c>
      <c r="M284" s="69">
        <v>4.4000000000000004</v>
      </c>
      <c r="N284" s="69"/>
      <c r="O284" s="8">
        <v>283</v>
      </c>
      <c r="P284" s="4">
        <f t="shared" si="41"/>
        <v>17.600000000000001</v>
      </c>
      <c r="Q284" s="4">
        <f t="shared" si="42"/>
        <v>12</v>
      </c>
      <c r="R284" s="4">
        <f t="shared" si="43"/>
        <v>7</v>
      </c>
      <c r="S284" s="4">
        <f t="shared" si="44"/>
        <v>13.399999999999999</v>
      </c>
      <c r="T284" s="4">
        <f t="shared" si="45"/>
        <v>12.2</v>
      </c>
      <c r="U284" s="4">
        <f t="shared" si="46"/>
        <v>12.6</v>
      </c>
      <c r="V284" s="4">
        <f t="shared" si="47"/>
        <v>10.8</v>
      </c>
      <c r="W284" s="69">
        <v>13.4</v>
      </c>
      <c r="X284" s="69">
        <v>4.4000000000000004</v>
      </c>
      <c r="Y284" s="69">
        <v>5</v>
      </c>
      <c r="Z284" s="69">
        <v>8.6</v>
      </c>
      <c r="AA284" s="69">
        <v>8</v>
      </c>
      <c r="AB284" s="69">
        <v>7.6</v>
      </c>
      <c r="AC284" s="69">
        <v>3.6</v>
      </c>
      <c r="AD284" s="69">
        <v>4.2</v>
      </c>
      <c r="AE284" s="69">
        <v>7.6</v>
      </c>
      <c r="AF284" s="69">
        <v>2</v>
      </c>
      <c r="AG284" s="69">
        <v>4.8</v>
      </c>
      <c r="AH284" s="69">
        <v>4.2</v>
      </c>
      <c r="AI284" s="69">
        <v>5</v>
      </c>
      <c r="AJ284" s="69">
        <v>7.2</v>
      </c>
    </row>
    <row r="285" spans="2:36" x14ac:dyDescent="0.25">
      <c r="B285" s="8">
        <v>284</v>
      </c>
      <c r="C285" s="9" t="s">
        <v>22</v>
      </c>
      <c r="D285" s="10">
        <f t="shared" si="48"/>
        <v>142</v>
      </c>
      <c r="E285" s="1">
        <f t="shared" si="40"/>
        <v>5</v>
      </c>
      <c r="F285" s="1">
        <v>1</v>
      </c>
      <c r="G285" s="69">
        <v>5.2</v>
      </c>
      <c r="H285" s="69">
        <v>11</v>
      </c>
      <c r="I285" s="69">
        <v>3</v>
      </c>
      <c r="J285" s="69">
        <v>6.2</v>
      </c>
      <c r="K285" s="69">
        <v>5.8</v>
      </c>
      <c r="L285" s="69">
        <v>5.4</v>
      </c>
      <c r="M285" s="69">
        <v>7.4</v>
      </c>
      <c r="N285" s="69"/>
      <c r="O285" s="8">
        <v>284</v>
      </c>
      <c r="P285" s="4">
        <f t="shared" si="41"/>
        <v>11.8</v>
      </c>
      <c r="Q285" s="4">
        <f t="shared" si="42"/>
        <v>12</v>
      </c>
      <c r="R285" s="4">
        <f t="shared" si="43"/>
        <v>7</v>
      </c>
      <c r="S285" s="4">
        <f t="shared" si="44"/>
        <v>13.8</v>
      </c>
      <c r="T285" s="4">
        <f t="shared" si="45"/>
        <v>11.6</v>
      </c>
      <c r="U285" s="4">
        <f t="shared" si="46"/>
        <v>7</v>
      </c>
      <c r="V285" s="4">
        <f t="shared" si="47"/>
        <v>11.2</v>
      </c>
      <c r="W285" s="69">
        <v>7.2</v>
      </c>
      <c r="X285" s="69">
        <v>3.4</v>
      </c>
      <c r="Y285" s="69">
        <v>4.5999999999999996</v>
      </c>
      <c r="Z285" s="69">
        <v>9</v>
      </c>
      <c r="AA285" s="69">
        <v>7.6</v>
      </c>
      <c r="AB285" s="69">
        <v>6</v>
      </c>
      <c r="AC285" s="69">
        <v>3</v>
      </c>
      <c r="AD285" s="69">
        <v>4.5999999999999996</v>
      </c>
      <c r="AE285" s="69">
        <v>8.6</v>
      </c>
      <c r="AF285" s="69">
        <v>2.4</v>
      </c>
      <c r="AG285" s="69">
        <v>4.8</v>
      </c>
      <c r="AH285" s="69">
        <v>4</v>
      </c>
      <c r="AI285" s="69">
        <v>1</v>
      </c>
      <c r="AJ285" s="69">
        <v>8.1999999999999993</v>
      </c>
    </row>
    <row r="286" spans="2:36" x14ac:dyDescent="0.25">
      <c r="B286" s="8">
        <v>285</v>
      </c>
      <c r="C286" s="9" t="s">
        <v>21</v>
      </c>
      <c r="D286" s="10">
        <f t="shared" si="48"/>
        <v>143</v>
      </c>
      <c r="E286" s="1">
        <f t="shared" si="40"/>
        <v>5</v>
      </c>
      <c r="F286" s="1">
        <v>1</v>
      </c>
      <c r="G286" s="69">
        <v>9</v>
      </c>
      <c r="H286" s="69">
        <v>5</v>
      </c>
      <c r="I286" s="69">
        <v>5.8</v>
      </c>
      <c r="J286" s="69">
        <v>15</v>
      </c>
      <c r="K286" s="69">
        <v>10.4</v>
      </c>
      <c r="L286" s="69">
        <v>13</v>
      </c>
      <c r="M286" s="69">
        <v>5</v>
      </c>
      <c r="N286" s="69"/>
      <c r="O286" s="8">
        <v>285</v>
      </c>
      <c r="P286" s="4">
        <f t="shared" si="41"/>
        <v>12</v>
      </c>
      <c r="Q286" s="4">
        <f t="shared" si="42"/>
        <v>12</v>
      </c>
      <c r="R286" s="4">
        <f t="shared" si="43"/>
        <v>9.1999999999999993</v>
      </c>
      <c r="S286" s="4">
        <f t="shared" si="44"/>
        <v>13.600000000000001</v>
      </c>
      <c r="T286" s="4">
        <f t="shared" si="45"/>
        <v>10</v>
      </c>
      <c r="U286" s="4">
        <f t="shared" si="46"/>
        <v>13.8</v>
      </c>
      <c r="V286" s="4">
        <f t="shared" si="47"/>
        <v>10.199999999999999</v>
      </c>
      <c r="W286" s="69">
        <v>7.6</v>
      </c>
      <c r="X286" s="69">
        <v>4.2</v>
      </c>
      <c r="Y286" s="69">
        <v>4.5999999999999996</v>
      </c>
      <c r="Z286" s="69">
        <v>8.8000000000000007</v>
      </c>
      <c r="AA286" s="69">
        <v>7.2</v>
      </c>
      <c r="AB286" s="69">
        <v>10</v>
      </c>
      <c r="AC286" s="69">
        <v>3.2</v>
      </c>
      <c r="AD286" s="69">
        <v>4.4000000000000004</v>
      </c>
      <c r="AE286" s="69">
        <v>7.8</v>
      </c>
      <c r="AF286" s="69">
        <v>4.5999999999999996</v>
      </c>
      <c r="AG286" s="69">
        <v>4.8</v>
      </c>
      <c r="AH286" s="69">
        <v>2.8</v>
      </c>
      <c r="AI286" s="69">
        <v>3.8</v>
      </c>
      <c r="AJ286" s="69">
        <v>7</v>
      </c>
    </row>
    <row r="287" spans="2:36" x14ac:dyDescent="0.25">
      <c r="B287" s="8">
        <v>286</v>
      </c>
      <c r="C287" s="9" t="s">
        <v>22</v>
      </c>
      <c r="D287" s="10">
        <f t="shared" si="48"/>
        <v>143</v>
      </c>
      <c r="E287" s="1">
        <f t="shared" si="40"/>
        <v>5</v>
      </c>
      <c r="F287" s="1">
        <v>1</v>
      </c>
      <c r="G287" s="69">
        <v>3</v>
      </c>
      <c r="H287" s="69">
        <v>15</v>
      </c>
      <c r="I287" s="69">
        <v>3.6</v>
      </c>
      <c r="J287" s="69">
        <v>7</v>
      </c>
      <c r="K287" s="69">
        <v>5.8</v>
      </c>
      <c r="L287" s="69">
        <v>6.8</v>
      </c>
      <c r="M287" s="69">
        <v>8.4</v>
      </c>
      <c r="N287" s="69"/>
      <c r="O287" s="8">
        <v>286</v>
      </c>
      <c r="P287" s="4">
        <f t="shared" si="41"/>
        <v>13</v>
      </c>
      <c r="Q287" s="4">
        <f t="shared" si="42"/>
        <v>12.4</v>
      </c>
      <c r="R287" s="4">
        <f t="shared" si="43"/>
        <v>7.4</v>
      </c>
      <c r="S287" s="4">
        <f t="shared" si="44"/>
        <v>4.5999999999999996</v>
      </c>
      <c r="T287" s="4">
        <f t="shared" si="45"/>
        <v>9.1999999999999993</v>
      </c>
      <c r="U287" s="4">
        <f t="shared" si="46"/>
        <v>10.8</v>
      </c>
      <c r="V287" s="4">
        <f t="shared" si="47"/>
        <v>8.1999999999999993</v>
      </c>
      <c r="W287" s="69">
        <v>8.6</v>
      </c>
      <c r="X287" s="69">
        <v>4</v>
      </c>
      <c r="Y287" s="69">
        <v>4.8</v>
      </c>
      <c r="Z287" s="125">
        <v>0</v>
      </c>
      <c r="AA287" s="69">
        <v>6.6</v>
      </c>
      <c r="AB287" s="69">
        <v>6</v>
      </c>
      <c r="AC287" s="69">
        <v>2</v>
      </c>
      <c r="AD287" s="69">
        <v>4.4000000000000004</v>
      </c>
      <c r="AE287" s="69">
        <v>8.4</v>
      </c>
      <c r="AF287" s="69">
        <v>2.6</v>
      </c>
      <c r="AG287" s="69">
        <v>4.5999999999999996</v>
      </c>
      <c r="AH287" s="69">
        <v>2.6</v>
      </c>
      <c r="AI287" s="69">
        <v>4.8</v>
      </c>
      <c r="AJ287" s="69">
        <v>6.2</v>
      </c>
    </row>
    <row r="288" spans="2:36" x14ac:dyDescent="0.25">
      <c r="B288" s="8">
        <v>287</v>
      </c>
      <c r="C288" s="9" t="s">
        <v>21</v>
      </c>
      <c r="D288" s="10">
        <f t="shared" si="48"/>
        <v>144</v>
      </c>
      <c r="E288" s="1">
        <f t="shared" si="40"/>
        <v>5</v>
      </c>
      <c r="F288" s="1">
        <v>1</v>
      </c>
      <c r="G288" s="69">
        <v>7.4</v>
      </c>
      <c r="H288" s="69">
        <v>4.4000000000000004</v>
      </c>
      <c r="I288" s="69">
        <v>7.2</v>
      </c>
      <c r="J288" s="69">
        <v>17</v>
      </c>
      <c r="K288" s="69">
        <v>10</v>
      </c>
      <c r="L288" s="69">
        <v>12.6</v>
      </c>
      <c r="M288" s="69">
        <v>4.8</v>
      </c>
      <c r="N288" s="69"/>
      <c r="O288" s="8">
        <v>287</v>
      </c>
      <c r="P288" s="4">
        <f t="shared" si="41"/>
        <v>11</v>
      </c>
      <c r="Q288" s="4">
        <f t="shared" si="42"/>
        <v>13.799999999999999</v>
      </c>
      <c r="R288" s="4">
        <f t="shared" si="43"/>
        <v>7.8000000000000007</v>
      </c>
      <c r="S288" s="4">
        <f t="shared" si="44"/>
        <v>12.399999999999999</v>
      </c>
      <c r="T288" s="4">
        <f t="shared" si="45"/>
        <v>9.1999999999999993</v>
      </c>
      <c r="U288" s="4">
        <f t="shared" si="46"/>
        <v>11.6</v>
      </c>
      <c r="V288" s="4">
        <f t="shared" si="47"/>
        <v>6</v>
      </c>
      <c r="W288" s="69">
        <v>7</v>
      </c>
      <c r="X288" s="69">
        <v>4.5999999999999996</v>
      </c>
      <c r="Y288" s="69">
        <v>5.4</v>
      </c>
      <c r="Z288" s="69">
        <v>8.6</v>
      </c>
      <c r="AA288" s="69">
        <v>6.4</v>
      </c>
      <c r="AB288" s="69">
        <v>8.6</v>
      </c>
      <c r="AC288" s="125">
        <v>0</v>
      </c>
      <c r="AD288" s="69">
        <v>4</v>
      </c>
      <c r="AE288" s="69">
        <v>9.1999999999999993</v>
      </c>
      <c r="AF288" s="69">
        <v>2.4</v>
      </c>
      <c r="AG288" s="69">
        <v>3.8</v>
      </c>
      <c r="AH288" s="69">
        <v>2.8</v>
      </c>
      <c r="AI288" s="69">
        <v>3</v>
      </c>
      <c r="AJ288" s="69">
        <v>6</v>
      </c>
    </row>
    <row r="289" spans="2:36" x14ac:dyDescent="0.25">
      <c r="B289" s="8">
        <v>288</v>
      </c>
      <c r="C289" s="9" t="s">
        <v>22</v>
      </c>
      <c r="D289" s="10">
        <f t="shared" si="48"/>
        <v>144</v>
      </c>
      <c r="E289" s="1">
        <f t="shared" si="40"/>
        <v>5</v>
      </c>
      <c r="F289" s="1">
        <v>1</v>
      </c>
      <c r="G289" s="69">
        <v>4.5999999999999996</v>
      </c>
      <c r="H289" s="69">
        <v>14</v>
      </c>
      <c r="I289" s="69">
        <v>4</v>
      </c>
      <c r="J289" s="69">
        <v>3.6</v>
      </c>
      <c r="K289" s="69">
        <v>5</v>
      </c>
      <c r="L289" s="69">
        <v>5.8</v>
      </c>
      <c r="M289" s="69">
        <v>8</v>
      </c>
      <c r="N289" s="69"/>
      <c r="O289" s="8">
        <v>288</v>
      </c>
      <c r="P289" s="4">
        <f t="shared" si="41"/>
        <v>13</v>
      </c>
      <c r="Q289" s="4">
        <f t="shared" si="42"/>
        <v>14.2</v>
      </c>
      <c r="R289" s="4">
        <f t="shared" si="43"/>
        <v>10.6</v>
      </c>
      <c r="S289" s="4">
        <f t="shared" si="44"/>
        <v>13.399999999999999</v>
      </c>
      <c r="T289" s="4">
        <f t="shared" si="45"/>
        <v>9.4</v>
      </c>
      <c r="U289" s="4">
        <f t="shared" si="46"/>
        <v>10.8</v>
      </c>
      <c r="V289" s="4">
        <f t="shared" si="47"/>
        <v>9</v>
      </c>
      <c r="W289" s="69">
        <v>9</v>
      </c>
      <c r="X289" s="69">
        <v>5</v>
      </c>
      <c r="Y289" s="69">
        <v>6.8</v>
      </c>
      <c r="Z289" s="69">
        <v>7.8</v>
      </c>
      <c r="AA289" s="69">
        <v>6</v>
      </c>
      <c r="AB289" s="126">
        <v>4.8</v>
      </c>
      <c r="AC289" s="69">
        <v>3</v>
      </c>
      <c r="AD289" s="69">
        <v>4</v>
      </c>
      <c r="AE289" s="69">
        <v>9.1999999999999993</v>
      </c>
      <c r="AF289" s="69">
        <v>3.8</v>
      </c>
      <c r="AG289" s="69">
        <v>5.6</v>
      </c>
      <c r="AH289" s="69">
        <v>3.4</v>
      </c>
      <c r="AI289" s="126">
        <v>6</v>
      </c>
      <c r="AJ289" s="69">
        <v>6</v>
      </c>
    </row>
    <row r="290" spans="2:36" x14ac:dyDescent="0.25">
      <c r="B290" s="8">
        <v>289</v>
      </c>
      <c r="C290" s="9" t="s">
        <v>21</v>
      </c>
      <c r="D290" s="10">
        <f t="shared" si="48"/>
        <v>145</v>
      </c>
      <c r="E290" s="1">
        <f t="shared" si="40"/>
        <v>5</v>
      </c>
      <c r="F290" s="1">
        <v>1</v>
      </c>
      <c r="G290" s="69">
        <v>9</v>
      </c>
      <c r="H290" s="69">
        <v>5</v>
      </c>
      <c r="I290" s="69">
        <v>7.2</v>
      </c>
      <c r="J290" s="69">
        <v>16</v>
      </c>
      <c r="K290" s="69">
        <v>9.1999999999999993</v>
      </c>
      <c r="L290" s="69">
        <v>9.8000000000000007</v>
      </c>
      <c r="M290" s="69">
        <v>5</v>
      </c>
      <c r="N290" s="69"/>
      <c r="O290" s="8">
        <v>289</v>
      </c>
      <c r="P290" s="4">
        <f t="shared" si="41"/>
        <v>13.399999999999999</v>
      </c>
      <c r="Q290" s="4">
        <f t="shared" si="42"/>
        <v>13.2</v>
      </c>
      <c r="R290" s="4">
        <f t="shared" si="43"/>
        <v>7.1999999999999993</v>
      </c>
      <c r="S290" s="4">
        <f t="shared" si="44"/>
        <v>9.1000000000000014</v>
      </c>
      <c r="T290" s="4">
        <f t="shared" si="45"/>
        <v>12.399999999999999</v>
      </c>
      <c r="U290" s="4">
        <f t="shared" si="46"/>
        <v>13.8</v>
      </c>
      <c r="V290" s="4">
        <f t="shared" si="47"/>
        <v>10</v>
      </c>
      <c r="W290" s="69">
        <v>7.8</v>
      </c>
      <c r="X290" s="69">
        <v>5</v>
      </c>
      <c r="Y290" s="69">
        <v>4.5999999999999996</v>
      </c>
      <c r="Z290" s="69">
        <v>6.4</v>
      </c>
      <c r="AA290" s="69">
        <v>5.8</v>
      </c>
      <c r="AB290" s="126">
        <v>8.4</v>
      </c>
      <c r="AC290" s="69">
        <v>4</v>
      </c>
      <c r="AD290" s="69">
        <v>5.6</v>
      </c>
      <c r="AE290" s="69">
        <v>8.1999999999999993</v>
      </c>
      <c r="AF290" s="69">
        <v>2.6</v>
      </c>
      <c r="AG290" s="69">
        <v>2.7</v>
      </c>
      <c r="AH290" s="69">
        <v>6.6</v>
      </c>
      <c r="AI290" s="126">
        <v>5.4</v>
      </c>
      <c r="AJ290" s="69">
        <v>6</v>
      </c>
    </row>
    <row r="291" spans="2:36" x14ac:dyDescent="0.25">
      <c r="B291" s="8">
        <v>290</v>
      </c>
      <c r="C291" s="9" t="s">
        <v>22</v>
      </c>
      <c r="D291" s="10">
        <f t="shared" si="48"/>
        <v>145</v>
      </c>
      <c r="E291" s="1">
        <f t="shared" si="40"/>
        <v>5</v>
      </c>
      <c r="F291" s="1">
        <v>1</v>
      </c>
      <c r="G291" s="69">
        <v>6</v>
      </c>
      <c r="H291" s="69">
        <v>19</v>
      </c>
      <c r="I291" s="69">
        <v>1.8</v>
      </c>
      <c r="J291" s="69">
        <v>6.6</v>
      </c>
      <c r="K291" s="69">
        <v>4</v>
      </c>
      <c r="L291" s="69">
        <v>5.6</v>
      </c>
      <c r="M291" s="69">
        <v>11</v>
      </c>
      <c r="N291" s="69"/>
      <c r="O291" s="8">
        <v>290</v>
      </c>
      <c r="P291" s="4">
        <f t="shared" si="41"/>
        <v>12</v>
      </c>
      <c r="Q291" s="4">
        <f t="shared" si="42"/>
        <v>13.4</v>
      </c>
      <c r="R291" s="4">
        <f t="shared" si="43"/>
        <v>9.8000000000000007</v>
      </c>
      <c r="S291" s="4">
        <f t="shared" si="44"/>
        <v>9.8000000000000007</v>
      </c>
      <c r="T291" s="4">
        <f t="shared" si="45"/>
        <v>7.8</v>
      </c>
      <c r="U291" s="4">
        <f t="shared" si="46"/>
        <v>13.399999999999999</v>
      </c>
      <c r="V291" s="4">
        <f t="shared" si="47"/>
        <v>10.8</v>
      </c>
      <c r="W291" s="69">
        <v>7.6</v>
      </c>
      <c r="X291" s="69">
        <v>3.6</v>
      </c>
      <c r="Y291" s="69">
        <v>4.4000000000000004</v>
      </c>
      <c r="Z291" s="69">
        <v>6.4</v>
      </c>
      <c r="AA291" s="125">
        <v>0</v>
      </c>
      <c r="AB291" s="126">
        <v>7.8</v>
      </c>
      <c r="AC291" s="69">
        <v>4</v>
      </c>
      <c r="AD291" s="69">
        <v>4.4000000000000004</v>
      </c>
      <c r="AE291" s="69">
        <v>9.8000000000000007</v>
      </c>
      <c r="AF291" s="69">
        <v>5.4</v>
      </c>
      <c r="AG291" s="69">
        <v>3.4</v>
      </c>
      <c r="AH291" s="69">
        <v>7.8</v>
      </c>
      <c r="AI291" s="126">
        <v>5.6</v>
      </c>
      <c r="AJ291" s="69">
        <v>6.8</v>
      </c>
    </row>
    <row r="292" spans="2:36" x14ac:dyDescent="0.25">
      <c r="B292" s="8">
        <v>291</v>
      </c>
      <c r="C292" s="9" t="s">
        <v>21</v>
      </c>
      <c r="D292" s="10">
        <f t="shared" si="48"/>
        <v>146</v>
      </c>
      <c r="E292" s="1">
        <f t="shared" si="40"/>
        <v>5</v>
      </c>
      <c r="F292" s="1">
        <v>1</v>
      </c>
      <c r="G292" s="69">
        <v>10.199999999999999</v>
      </c>
      <c r="H292" s="69">
        <v>6</v>
      </c>
      <c r="I292" s="69">
        <v>7</v>
      </c>
      <c r="J292" s="69">
        <v>16.8</v>
      </c>
      <c r="K292" s="69">
        <v>10</v>
      </c>
      <c r="L292" s="69">
        <v>13</v>
      </c>
      <c r="M292" s="69">
        <v>8</v>
      </c>
      <c r="N292" s="69"/>
      <c r="O292" s="8">
        <v>291</v>
      </c>
      <c r="P292" s="4">
        <f t="shared" si="41"/>
        <v>13.2</v>
      </c>
      <c r="Q292" s="4">
        <f t="shared" si="42"/>
        <v>14</v>
      </c>
      <c r="R292" s="4">
        <f t="shared" si="43"/>
        <v>7</v>
      </c>
      <c r="S292" s="4">
        <f t="shared" si="44"/>
        <v>12</v>
      </c>
      <c r="T292" s="4">
        <f t="shared" si="45"/>
        <v>9.1999999999999993</v>
      </c>
      <c r="U292" s="4">
        <f t="shared" si="46"/>
        <v>14</v>
      </c>
      <c r="V292" s="4">
        <f t="shared" si="47"/>
        <v>6.6</v>
      </c>
      <c r="W292" s="69">
        <v>8.4</v>
      </c>
      <c r="X292" s="69">
        <v>5</v>
      </c>
      <c r="Y292" s="69">
        <v>4.8</v>
      </c>
      <c r="Z292" s="69">
        <v>7.8</v>
      </c>
      <c r="AA292" s="69">
        <v>5.2</v>
      </c>
      <c r="AB292" s="126">
        <v>9.8000000000000007</v>
      </c>
      <c r="AC292" s="125">
        <v>0</v>
      </c>
      <c r="AD292" s="69">
        <v>4.8</v>
      </c>
      <c r="AE292" s="69">
        <v>9</v>
      </c>
      <c r="AF292" s="69">
        <v>2.2000000000000002</v>
      </c>
      <c r="AG292" s="69">
        <v>4.2</v>
      </c>
      <c r="AH292" s="69">
        <v>4</v>
      </c>
      <c r="AI292" s="126">
        <v>4.2</v>
      </c>
      <c r="AJ292" s="69">
        <v>6.6</v>
      </c>
    </row>
    <row r="293" spans="2:36" x14ac:dyDescent="0.25">
      <c r="B293" s="8">
        <v>292</v>
      </c>
      <c r="C293" s="9" t="s">
        <v>22</v>
      </c>
      <c r="D293" s="10">
        <f t="shared" si="48"/>
        <v>146</v>
      </c>
      <c r="E293" s="1">
        <f t="shared" si="40"/>
        <v>5</v>
      </c>
      <c r="F293" s="1">
        <v>1</v>
      </c>
      <c r="G293" s="69">
        <v>5.2</v>
      </c>
      <c r="H293" s="69">
        <v>11</v>
      </c>
      <c r="I293" s="69">
        <v>4</v>
      </c>
      <c r="J293" s="69">
        <v>4.2</v>
      </c>
      <c r="K293" s="69">
        <v>5</v>
      </c>
      <c r="L293" s="69">
        <v>3.8</v>
      </c>
      <c r="M293" s="69">
        <v>9</v>
      </c>
      <c r="N293" s="69"/>
      <c r="O293" s="8">
        <v>292</v>
      </c>
      <c r="P293" s="4">
        <f t="shared" si="41"/>
        <v>12.799999999999999</v>
      </c>
      <c r="Q293" s="4">
        <f t="shared" si="42"/>
        <v>13.2</v>
      </c>
      <c r="R293" s="4">
        <f t="shared" si="43"/>
        <v>6.5</v>
      </c>
      <c r="S293" s="4">
        <f t="shared" si="44"/>
        <v>12.6</v>
      </c>
      <c r="T293" s="4">
        <f t="shared" si="45"/>
        <v>11.2</v>
      </c>
      <c r="U293" s="4">
        <f t="shared" si="46"/>
        <v>12.4</v>
      </c>
      <c r="V293" s="4">
        <f t="shared" si="47"/>
        <v>8.8000000000000007</v>
      </c>
      <c r="W293" s="69">
        <v>8.1999999999999993</v>
      </c>
      <c r="X293" s="69">
        <v>5</v>
      </c>
      <c r="Y293" s="69">
        <v>4.5</v>
      </c>
      <c r="Z293" s="69">
        <v>6.3</v>
      </c>
      <c r="AA293" s="69">
        <v>8</v>
      </c>
      <c r="AB293" s="126">
        <v>8</v>
      </c>
      <c r="AC293" s="69">
        <v>2.8</v>
      </c>
      <c r="AD293" s="69">
        <v>4.5999999999999996</v>
      </c>
      <c r="AE293" s="69">
        <v>8.1999999999999993</v>
      </c>
      <c r="AF293" s="69">
        <v>2</v>
      </c>
      <c r="AG293" s="69">
        <v>6.3</v>
      </c>
      <c r="AH293" s="69">
        <v>3.2</v>
      </c>
      <c r="AI293" s="126">
        <v>4.4000000000000004</v>
      </c>
      <c r="AJ293" s="69">
        <v>6</v>
      </c>
    </row>
    <row r="294" spans="2:36" x14ac:dyDescent="0.25">
      <c r="B294" s="8">
        <v>293</v>
      </c>
      <c r="C294" s="9" t="s">
        <v>21</v>
      </c>
      <c r="D294" s="10">
        <f t="shared" si="48"/>
        <v>147</v>
      </c>
      <c r="E294" s="1">
        <f t="shared" si="40"/>
        <v>5</v>
      </c>
      <c r="F294" s="1">
        <v>1</v>
      </c>
      <c r="G294" s="69">
        <v>9.8000000000000007</v>
      </c>
      <c r="H294" s="69">
        <v>6</v>
      </c>
      <c r="I294" s="125">
        <v>0</v>
      </c>
      <c r="J294" s="69">
        <v>13.4</v>
      </c>
      <c r="K294" s="69">
        <v>10</v>
      </c>
      <c r="L294" s="69">
        <v>11.4</v>
      </c>
      <c r="M294" s="69">
        <v>5</v>
      </c>
      <c r="N294" s="69"/>
      <c r="O294" s="8">
        <v>293</v>
      </c>
      <c r="P294" s="4">
        <f t="shared" si="41"/>
        <v>11.8</v>
      </c>
      <c r="Q294" s="4">
        <f t="shared" si="42"/>
        <v>16</v>
      </c>
      <c r="R294" s="4">
        <f t="shared" si="43"/>
        <v>7</v>
      </c>
      <c r="S294" s="4">
        <f t="shared" si="44"/>
        <v>11.6</v>
      </c>
      <c r="T294" s="4">
        <f t="shared" si="45"/>
        <v>10.8</v>
      </c>
      <c r="U294" s="4">
        <f t="shared" si="46"/>
        <v>12.9</v>
      </c>
      <c r="V294" s="4">
        <f t="shared" si="47"/>
        <v>10.199999999999999</v>
      </c>
      <c r="W294" s="69">
        <v>7.6</v>
      </c>
      <c r="X294" s="69">
        <v>4</v>
      </c>
      <c r="Y294" s="69">
        <v>5.2</v>
      </c>
      <c r="Z294" s="69">
        <v>8</v>
      </c>
      <c r="AA294" s="69">
        <v>7.6</v>
      </c>
      <c r="AB294" s="126">
        <v>8.3000000000000007</v>
      </c>
      <c r="AC294" s="69">
        <v>3.2</v>
      </c>
      <c r="AD294" s="69">
        <v>4.2</v>
      </c>
      <c r="AE294" s="69">
        <v>12</v>
      </c>
      <c r="AF294" s="69">
        <v>1.8</v>
      </c>
      <c r="AG294" s="69">
        <v>3.6</v>
      </c>
      <c r="AH294" s="69">
        <v>3.2</v>
      </c>
      <c r="AI294" s="126">
        <v>4.5999999999999996</v>
      </c>
      <c r="AJ294" s="69">
        <v>7</v>
      </c>
    </row>
    <row r="295" spans="2:36" x14ac:dyDescent="0.25">
      <c r="B295" s="8">
        <v>294</v>
      </c>
      <c r="C295" s="9" t="s">
        <v>22</v>
      </c>
      <c r="D295" s="10">
        <f t="shared" si="48"/>
        <v>147</v>
      </c>
      <c r="E295" s="1">
        <f t="shared" si="40"/>
        <v>5</v>
      </c>
      <c r="F295" s="1">
        <v>1</v>
      </c>
      <c r="G295" s="69">
        <v>5</v>
      </c>
      <c r="H295" s="69">
        <v>12.4</v>
      </c>
      <c r="I295" s="125">
        <v>0</v>
      </c>
      <c r="J295" s="69">
        <v>4.4000000000000004</v>
      </c>
      <c r="K295" s="69">
        <v>4.5999999999999996</v>
      </c>
      <c r="L295" s="69">
        <v>9</v>
      </c>
      <c r="M295" s="69">
        <v>7.4</v>
      </c>
      <c r="N295" s="125"/>
      <c r="O295" s="8">
        <v>294</v>
      </c>
      <c r="P295" s="4">
        <f t="shared" si="41"/>
        <v>12.6</v>
      </c>
      <c r="Q295" s="4">
        <f t="shared" si="42"/>
        <v>10.6</v>
      </c>
      <c r="R295" s="4">
        <f t="shared" si="43"/>
        <v>8</v>
      </c>
      <c r="S295" s="4">
        <f t="shared" si="44"/>
        <v>6.8</v>
      </c>
      <c r="T295" s="4">
        <f t="shared" si="45"/>
        <v>16.2</v>
      </c>
      <c r="U295" s="4">
        <f t="shared" si="46"/>
        <v>11.6</v>
      </c>
      <c r="V295" s="4">
        <f t="shared" si="47"/>
        <v>3</v>
      </c>
      <c r="W295" s="69">
        <v>8</v>
      </c>
      <c r="X295" s="69">
        <v>4.5999999999999996</v>
      </c>
      <c r="Y295" s="69">
        <v>6</v>
      </c>
      <c r="Z295" s="69">
        <v>5</v>
      </c>
      <c r="AA295" s="69">
        <v>9.6</v>
      </c>
      <c r="AB295" s="126">
        <v>7.8</v>
      </c>
      <c r="AC295" s="69">
        <v>3</v>
      </c>
      <c r="AD295" s="69">
        <v>4.5999999999999996</v>
      </c>
      <c r="AE295" s="69">
        <v>6</v>
      </c>
      <c r="AF295" s="69">
        <v>2</v>
      </c>
      <c r="AG295" s="69">
        <v>1.8</v>
      </c>
      <c r="AH295" s="69">
        <v>6.6</v>
      </c>
      <c r="AI295" s="126">
        <v>3.8</v>
      </c>
      <c r="AJ295" s="125">
        <v>0</v>
      </c>
    </row>
    <row r="296" spans="2:36" x14ac:dyDescent="0.25">
      <c r="B296" s="8">
        <v>295</v>
      </c>
      <c r="C296" s="9" t="s">
        <v>21</v>
      </c>
      <c r="D296" s="10">
        <f t="shared" si="48"/>
        <v>148</v>
      </c>
      <c r="E296" s="1">
        <f t="shared" si="40"/>
        <v>5</v>
      </c>
      <c r="F296" s="1">
        <v>1</v>
      </c>
      <c r="G296" s="69">
        <v>7.8</v>
      </c>
      <c r="H296" s="69">
        <v>6</v>
      </c>
      <c r="I296" s="69">
        <v>7.6</v>
      </c>
      <c r="J296" s="114">
        <v>15.6</v>
      </c>
      <c r="K296" s="69">
        <v>11</v>
      </c>
      <c r="L296" s="69">
        <v>15.2</v>
      </c>
      <c r="M296" s="69">
        <v>7</v>
      </c>
      <c r="N296" s="69"/>
      <c r="O296" s="8">
        <v>295</v>
      </c>
      <c r="P296" s="4">
        <f t="shared" si="41"/>
        <v>12</v>
      </c>
      <c r="Q296" s="4">
        <f t="shared" si="42"/>
        <v>10.6</v>
      </c>
      <c r="R296" s="4">
        <f t="shared" si="43"/>
        <v>7.4</v>
      </c>
      <c r="S296" s="4">
        <f t="shared" si="44"/>
        <v>11</v>
      </c>
      <c r="T296" s="4">
        <f t="shared" si="45"/>
        <v>10</v>
      </c>
      <c r="U296" s="4">
        <f t="shared" si="46"/>
        <v>12.6</v>
      </c>
      <c r="V296" s="4">
        <f t="shared" si="47"/>
        <v>5.6</v>
      </c>
      <c r="W296" s="69">
        <v>8</v>
      </c>
      <c r="X296" s="69">
        <v>4.5999999999999996</v>
      </c>
      <c r="Y296" s="69">
        <v>4.4000000000000004</v>
      </c>
      <c r="Z296" s="69">
        <v>6</v>
      </c>
      <c r="AA296" s="69">
        <v>6.6</v>
      </c>
      <c r="AB296" s="126">
        <v>8.1999999999999993</v>
      </c>
      <c r="AC296" s="125">
        <v>0</v>
      </c>
      <c r="AD296" s="69">
        <v>4</v>
      </c>
      <c r="AE296" s="69">
        <v>6</v>
      </c>
      <c r="AF296" s="69">
        <v>3</v>
      </c>
      <c r="AG296" s="69">
        <v>5</v>
      </c>
      <c r="AH296" s="69">
        <v>3.4</v>
      </c>
      <c r="AI296" s="126">
        <v>4.4000000000000004</v>
      </c>
      <c r="AJ296" s="69">
        <v>5.6</v>
      </c>
    </row>
    <row r="297" spans="2:36" x14ac:dyDescent="0.25">
      <c r="B297" s="8">
        <v>296</v>
      </c>
      <c r="C297" s="9" t="s">
        <v>22</v>
      </c>
      <c r="D297" s="10">
        <f t="shared" si="48"/>
        <v>148</v>
      </c>
      <c r="E297" s="1">
        <f t="shared" si="40"/>
        <v>5</v>
      </c>
      <c r="F297" s="1">
        <v>1</v>
      </c>
      <c r="G297" s="69">
        <v>3.4</v>
      </c>
      <c r="H297" s="69">
        <v>12</v>
      </c>
      <c r="I297" s="69">
        <v>5</v>
      </c>
      <c r="J297" s="114">
        <v>8</v>
      </c>
      <c r="K297" s="69">
        <v>5</v>
      </c>
      <c r="L297" s="69">
        <v>5.4</v>
      </c>
      <c r="M297" s="69">
        <v>11</v>
      </c>
      <c r="N297" s="69"/>
      <c r="O297" s="8">
        <v>296</v>
      </c>
      <c r="P297" s="4">
        <f t="shared" si="41"/>
        <v>10.4</v>
      </c>
      <c r="Q297" s="4">
        <f t="shared" si="42"/>
        <v>13.399999999999999</v>
      </c>
      <c r="R297" s="4">
        <f t="shared" si="43"/>
        <v>7</v>
      </c>
      <c r="S297" s="4">
        <f t="shared" si="44"/>
        <v>5</v>
      </c>
      <c r="T297" s="4">
        <f t="shared" si="45"/>
        <v>10.4</v>
      </c>
      <c r="U297" s="4">
        <f t="shared" si="46"/>
        <v>14</v>
      </c>
      <c r="V297" s="4">
        <f t="shared" si="47"/>
        <v>8.6</v>
      </c>
      <c r="W297" s="69">
        <v>7</v>
      </c>
      <c r="X297" s="69">
        <v>5.6</v>
      </c>
      <c r="Y297" s="69">
        <v>5.2</v>
      </c>
      <c r="Z297" s="125">
        <v>0</v>
      </c>
      <c r="AA297" s="69">
        <v>6.8</v>
      </c>
      <c r="AB297" s="126">
        <v>9</v>
      </c>
      <c r="AC297" s="69">
        <v>2.6</v>
      </c>
      <c r="AD297" s="69">
        <v>3.4</v>
      </c>
      <c r="AE297" s="69">
        <v>7.8</v>
      </c>
      <c r="AF297" s="69">
        <v>1.8</v>
      </c>
      <c r="AG297" s="69">
        <v>5</v>
      </c>
      <c r="AH297" s="69">
        <v>3.6</v>
      </c>
      <c r="AI297" s="126">
        <v>5</v>
      </c>
      <c r="AJ297" s="69">
        <v>6</v>
      </c>
    </row>
    <row r="298" spans="2:36" x14ac:dyDescent="0.25">
      <c r="B298" s="8">
        <v>297</v>
      </c>
      <c r="C298" s="9" t="s">
        <v>21</v>
      </c>
      <c r="D298" s="10">
        <f t="shared" si="48"/>
        <v>149</v>
      </c>
      <c r="E298" s="1">
        <f t="shared" si="40"/>
        <v>5</v>
      </c>
      <c r="F298" s="1">
        <v>1</v>
      </c>
      <c r="G298" s="69">
        <v>8</v>
      </c>
      <c r="H298" s="69">
        <v>6</v>
      </c>
      <c r="I298" s="69">
        <v>7.8</v>
      </c>
      <c r="J298" s="69">
        <v>10.8</v>
      </c>
      <c r="K298" s="69">
        <v>4</v>
      </c>
      <c r="L298" s="69">
        <v>12.2</v>
      </c>
      <c r="M298" s="69">
        <v>6</v>
      </c>
      <c r="N298" s="69"/>
      <c r="O298" s="8">
        <v>297</v>
      </c>
      <c r="P298" s="4">
        <f t="shared" si="41"/>
        <v>12.3</v>
      </c>
      <c r="Q298" s="4">
        <f t="shared" si="42"/>
        <v>0</v>
      </c>
      <c r="R298" s="4">
        <f t="shared" si="43"/>
        <v>5.8000000000000007</v>
      </c>
      <c r="S298" s="4">
        <f t="shared" si="44"/>
        <v>11.600000000000001</v>
      </c>
      <c r="T298" s="4">
        <f t="shared" si="45"/>
        <v>11</v>
      </c>
      <c r="U298" s="4">
        <f t="shared" si="46"/>
        <v>13.6</v>
      </c>
      <c r="V298" s="4">
        <f t="shared" si="47"/>
        <v>9.1999999999999993</v>
      </c>
      <c r="W298" s="69">
        <v>7.3</v>
      </c>
      <c r="X298" s="69"/>
      <c r="Y298" s="69">
        <v>3.6</v>
      </c>
      <c r="Z298" s="69">
        <v>7.4</v>
      </c>
      <c r="AA298" s="69">
        <v>7.6</v>
      </c>
      <c r="AB298" s="126">
        <v>8.6</v>
      </c>
      <c r="AC298" s="69">
        <v>3.2</v>
      </c>
      <c r="AD298" s="69">
        <v>5</v>
      </c>
      <c r="AE298" s="69"/>
      <c r="AF298" s="69">
        <v>2.2000000000000002</v>
      </c>
      <c r="AG298" s="69">
        <v>4.2</v>
      </c>
      <c r="AH298" s="69">
        <v>3.4</v>
      </c>
      <c r="AI298" s="126">
        <v>5</v>
      </c>
      <c r="AJ298" s="69">
        <v>6</v>
      </c>
    </row>
    <row r="299" spans="2:36" x14ac:dyDescent="0.25">
      <c r="B299" s="8">
        <v>298</v>
      </c>
      <c r="C299" s="9" t="s">
        <v>22</v>
      </c>
      <c r="D299" s="10">
        <f t="shared" si="48"/>
        <v>149</v>
      </c>
      <c r="E299" s="1">
        <f t="shared" si="40"/>
        <v>5</v>
      </c>
      <c r="F299" s="1">
        <v>1</v>
      </c>
      <c r="G299" s="69">
        <v>5.4</v>
      </c>
      <c r="H299" s="69">
        <v>13</v>
      </c>
      <c r="I299" s="69">
        <v>4.2</v>
      </c>
      <c r="J299" s="69">
        <v>6</v>
      </c>
      <c r="K299" s="69">
        <v>5</v>
      </c>
      <c r="L299" s="69">
        <v>6.2</v>
      </c>
      <c r="M299" s="69">
        <v>10</v>
      </c>
      <c r="N299" s="69"/>
      <c r="O299" s="8">
        <v>298</v>
      </c>
      <c r="P299" s="4">
        <f t="shared" si="41"/>
        <v>10</v>
      </c>
      <c r="Q299" s="4">
        <f t="shared" si="42"/>
        <v>0</v>
      </c>
      <c r="R299" s="4">
        <f t="shared" si="43"/>
        <v>5.8</v>
      </c>
      <c r="S299" s="4">
        <f t="shared" si="44"/>
        <v>10.6</v>
      </c>
      <c r="T299" s="4">
        <f t="shared" si="45"/>
        <v>16</v>
      </c>
      <c r="U299" s="4">
        <f t="shared" si="46"/>
        <v>13</v>
      </c>
      <c r="V299" s="4">
        <f t="shared" si="47"/>
        <v>10</v>
      </c>
      <c r="W299" s="69">
        <v>7</v>
      </c>
      <c r="X299" s="69"/>
      <c r="Y299" s="69">
        <v>4.8</v>
      </c>
      <c r="Z299" s="69">
        <v>7.2</v>
      </c>
      <c r="AA299" s="69">
        <v>10.8</v>
      </c>
      <c r="AB299" s="126">
        <v>8.1999999999999993</v>
      </c>
      <c r="AC299" s="69">
        <v>4</v>
      </c>
      <c r="AD299" s="69">
        <v>3</v>
      </c>
      <c r="AE299" s="69"/>
      <c r="AF299" s="69">
        <v>1</v>
      </c>
      <c r="AG299" s="69">
        <v>3.4</v>
      </c>
      <c r="AH299" s="69">
        <v>5.2</v>
      </c>
      <c r="AI299" s="126">
        <v>4.8</v>
      </c>
      <c r="AJ299" s="69">
        <v>6</v>
      </c>
    </row>
    <row r="300" spans="2:36" x14ac:dyDescent="0.25">
      <c r="B300" s="8">
        <v>299</v>
      </c>
      <c r="C300" s="9" t="s">
        <v>21</v>
      </c>
      <c r="D300" s="10">
        <f t="shared" si="48"/>
        <v>150</v>
      </c>
      <c r="E300" s="1">
        <f t="shared" si="40"/>
        <v>5</v>
      </c>
      <c r="F300" s="1">
        <v>1</v>
      </c>
      <c r="G300" s="69">
        <v>9.1999999999999993</v>
      </c>
      <c r="H300" s="69">
        <v>8</v>
      </c>
      <c r="I300" s="69">
        <v>10</v>
      </c>
      <c r="J300" s="69">
        <v>14</v>
      </c>
      <c r="K300" s="69">
        <v>11</v>
      </c>
      <c r="L300" s="69">
        <v>12.6</v>
      </c>
      <c r="M300" s="69">
        <v>6</v>
      </c>
      <c r="N300" s="69"/>
      <c r="O300" s="8">
        <v>299</v>
      </c>
      <c r="P300" s="4">
        <f t="shared" si="41"/>
        <v>4</v>
      </c>
      <c r="Q300" s="4">
        <f t="shared" si="42"/>
        <v>0</v>
      </c>
      <c r="R300" s="4">
        <f t="shared" si="43"/>
        <v>6.4</v>
      </c>
      <c r="S300" s="4">
        <f t="shared" si="44"/>
        <v>10</v>
      </c>
      <c r="T300" s="4">
        <f t="shared" si="45"/>
        <v>10.8</v>
      </c>
      <c r="U300" s="4">
        <f t="shared" si="46"/>
        <v>12.8</v>
      </c>
      <c r="V300" s="4">
        <f t="shared" si="47"/>
        <v>8.6</v>
      </c>
      <c r="W300" s="69">
        <v>3</v>
      </c>
      <c r="X300" s="69"/>
      <c r="Y300" s="69">
        <v>4.4000000000000004</v>
      </c>
      <c r="Z300" s="69">
        <v>6.8</v>
      </c>
      <c r="AA300" s="69">
        <v>6.6</v>
      </c>
      <c r="AB300" s="126">
        <v>9</v>
      </c>
      <c r="AC300" s="69">
        <v>2.6</v>
      </c>
      <c r="AD300" s="69">
        <v>1</v>
      </c>
      <c r="AE300" s="69"/>
      <c r="AF300" s="69">
        <v>2</v>
      </c>
      <c r="AG300" s="69">
        <v>3.2</v>
      </c>
      <c r="AH300" s="69">
        <v>4.2</v>
      </c>
      <c r="AI300" s="126">
        <v>3.8</v>
      </c>
      <c r="AJ300" s="69">
        <v>6</v>
      </c>
    </row>
    <row r="301" spans="2:36" x14ac:dyDescent="0.25">
      <c r="B301" s="8">
        <v>300</v>
      </c>
      <c r="C301" s="9" t="s">
        <v>22</v>
      </c>
      <c r="D301" s="10">
        <f t="shared" si="48"/>
        <v>150</v>
      </c>
      <c r="E301" s="1">
        <f t="shared" si="40"/>
        <v>5</v>
      </c>
      <c r="F301" s="1">
        <v>1</v>
      </c>
      <c r="G301" s="69">
        <v>6.6</v>
      </c>
      <c r="H301" s="69">
        <v>11</v>
      </c>
      <c r="I301" s="69">
        <v>4.2</v>
      </c>
      <c r="J301" s="69">
        <v>14</v>
      </c>
      <c r="K301" s="69">
        <v>6.2</v>
      </c>
      <c r="L301" s="69">
        <v>4.5999999999999996</v>
      </c>
      <c r="M301" s="69">
        <v>9</v>
      </c>
      <c r="N301" s="69"/>
      <c r="O301" s="8">
        <v>300</v>
      </c>
      <c r="P301" s="4">
        <f t="shared" si="41"/>
        <v>5</v>
      </c>
      <c r="Q301" s="4">
        <f t="shared" si="42"/>
        <v>0</v>
      </c>
      <c r="R301" s="4">
        <f t="shared" si="43"/>
        <v>6.4</v>
      </c>
      <c r="S301" s="4">
        <f t="shared" si="44"/>
        <v>10.199999999999999</v>
      </c>
      <c r="T301" s="4">
        <f t="shared" si="45"/>
        <v>9</v>
      </c>
      <c r="U301" s="4">
        <f t="shared" si="46"/>
        <v>8.4</v>
      </c>
      <c r="V301" s="4">
        <f t="shared" si="47"/>
        <v>5.8</v>
      </c>
      <c r="W301" s="69">
        <v>3.2</v>
      </c>
      <c r="X301" s="69"/>
      <c r="Y301" s="69">
        <v>4.4000000000000004</v>
      </c>
      <c r="Z301" s="69">
        <v>7</v>
      </c>
      <c r="AA301" s="69">
        <v>6.4</v>
      </c>
      <c r="AB301" s="126">
        <v>8.4</v>
      </c>
      <c r="AC301" s="125">
        <v>0</v>
      </c>
      <c r="AD301" s="69">
        <v>1.8</v>
      </c>
      <c r="AE301" s="69"/>
      <c r="AF301" s="69">
        <v>2</v>
      </c>
      <c r="AG301" s="69">
        <v>3.2</v>
      </c>
      <c r="AH301" s="69">
        <v>2.6</v>
      </c>
      <c r="AI301" s="125">
        <v>0</v>
      </c>
      <c r="AJ301" s="69">
        <v>5.8</v>
      </c>
    </row>
    <row r="302" spans="2:36" x14ac:dyDescent="0.25">
      <c r="B302" s="8">
        <v>301</v>
      </c>
      <c r="C302" s="9" t="s">
        <v>21</v>
      </c>
      <c r="D302" s="10">
        <f t="shared" si="48"/>
        <v>151</v>
      </c>
      <c r="E302" s="1">
        <f t="shared" si="40"/>
        <v>5</v>
      </c>
      <c r="F302" s="1">
        <v>1</v>
      </c>
      <c r="G302" s="69">
        <v>9.1999999999999993</v>
      </c>
      <c r="H302" s="69">
        <v>3.2</v>
      </c>
      <c r="I302" s="69">
        <v>12.2</v>
      </c>
      <c r="J302" s="69">
        <v>16</v>
      </c>
      <c r="K302" s="69">
        <v>7.8</v>
      </c>
      <c r="L302" s="69">
        <v>13.2</v>
      </c>
      <c r="M302" s="69">
        <v>6</v>
      </c>
      <c r="N302" s="69"/>
      <c r="O302" s="8">
        <v>301</v>
      </c>
      <c r="P302" s="4">
        <f t="shared" si="41"/>
        <v>0</v>
      </c>
      <c r="Q302" s="4">
        <f t="shared" si="42"/>
        <v>0</v>
      </c>
      <c r="R302" s="4">
        <f t="shared" si="43"/>
        <v>4.2</v>
      </c>
      <c r="S302" s="4">
        <f t="shared" si="44"/>
        <v>10.8</v>
      </c>
      <c r="T302" s="4">
        <f t="shared" si="45"/>
        <v>7</v>
      </c>
      <c r="U302" s="4">
        <f t="shared" si="46"/>
        <v>10.4</v>
      </c>
      <c r="V302" s="4">
        <f t="shared" si="47"/>
        <v>6</v>
      </c>
      <c r="W302" s="69"/>
      <c r="X302" s="69"/>
      <c r="Y302" s="69">
        <v>3.2</v>
      </c>
      <c r="Z302" s="69">
        <v>7.2</v>
      </c>
      <c r="AA302" s="69">
        <v>5.8</v>
      </c>
      <c r="AB302" s="126">
        <v>10.4</v>
      </c>
      <c r="AC302" s="125">
        <v>0</v>
      </c>
      <c r="AD302" s="69"/>
      <c r="AE302" s="69"/>
      <c r="AF302" s="69">
        <v>1</v>
      </c>
      <c r="AG302" s="69">
        <v>3.6</v>
      </c>
      <c r="AH302" s="69">
        <v>1.2</v>
      </c>
      <c r="AI302" s="125">
        <v>0</v>
      </c>
      <c r="AJ302" s="69">
        <v>6</v>
      </c>
    </row>
    <row r="303" spans="2:36" x14ac:dyDescent="0.25">
      <c r="B303" s="8">
        <v>302</v>
      </c>
      <c r="C303" s="9" t="s">
        <v>22</v>
      </c>
      <c r="D303" s="10">
        <f t="shared" si="48"/>
        <v>151</v>
      </c>
      <c r="E303" s="1">
        <f t="shared" si="40"/>
        <v>5</v>
      </c>
      <c r="F303" s="1">
        <v>1</v>
      </c>
      <c r="G303" s="69">
        <v>4.5999999999999996</v>
      </c>
      <c r="H303" s="69">
        <v>11</v>
      </c>
      <c r="I303" s="69">
        <v>3.2</v>
      </c>
      <c r="J303" s="69">
        <v>8</v>
      </c>
      <c r="K303" s="69">
        <v>6</v>
      </c>
      <c r="L303" s="69">
        <v>5.2</v>
      </c>
      <c r="M303" s="69">
        <v>8.1999999999999993</v>
      </c>
      <c r="N303" s="69"/>
      <c r="O303" s="8">
        <v>302</v>
      </c>
      <c r="P303" s="4">
        <f t="shared" si="41"/>
        <v>0</v>
      </c>
      <c r="Q303" s="4">
        <f t="shared" si="42"/>
        <v>0</v>
      </c>
      <c r="R303" s="4">
        <f t="shared" si="43"/>
        <v>5.2</v>
      </c>
      <c r="S303" s="4">
        <f t="shared" si="44"/>
        <v>12.2</v>
      </c>
      <c r="T303" s="4">
        <f t="shared" si="45"/>
        <v>12.8</v>
      </c>
      <c r="U303" s="4">
        <f t="shared" si="46"/>
        <v>12.8</v>
      </c>
      <c r="V303" s="4">
        <f t="shared" si="47"/>
        <v>3.4</v>
      </c>
      <c r="W303" s="69"/>
      <c r="X303" s="69"/>
      <c r="Y303" s="69">
        <v>3</v>
      </c>
      <c r="Z303" s="69">
        <v>8.4</v>
      </c>
      <c r="AA303" s="69">
        <v>7.6</v>
      </c>
      <c r="AB303" s="126">
        <v>8</v>
      </c>
      <c r="AC303" s="69">
        <v>3.4</v>
      </c>
      <c r="AD303" s="69"/>
      <c r="AE303" s="69"/>
      <c r="AF303" s="69">
        <v>2.2000000000000002</v>
      </c>
      <c r="AG303" s="69">
        <v>3.8</v>
      </c>
      <c r="AH303" s="69">
        <v>5.2</v>
      </c>
      <c r="AI303" s="126">
        <v>4.8</v>
      </c>
      <c r="AJ303" s="69"/>
    </row>
    <row r="304" spans="2:36" x14ac:dyDescent="0.25">
      <c r="B304" s="8">
        <v>303</v>
      </c>
      <c r="C304" s="9" t="s">
        <v>21</v>
      </c>
      <c r="D304" s="10">
        <f t="shared" si="48"/>
        <v>152</v>
      </c>
      <c r="E304" s="1">
        <f t="shared" si="40"/>
        <v>5</v>
      </c>
      <c r="F304" s="1">
        <v>1</v>
      </c>
      <c r="G304" s="69">
        <v>11</v>
      </c>
      <c r="H304" s="69">
        <v>5.5</v>
      </c>
      <c r="I304" s="69">
        <v>13.6</v>
      </c>
      <c r="J304" s="69">
        <v>9</v>
      </c>
      <c r="K304" s="69">
        <v>10</v>
      </c>
      <c r="L304" s="69">
        <v>11.6</v>
      </c>
      <c r="M304" s="69">
        <v>4</v>
      </c>
      <c r="N304" s="69"/>
      <c r="O304" s="8">
        <v>303</v>
      </c>
      <c r="P304" s="4">
        <f t="shared" si="41"/>
        <v>0</v>
      </c>
      <c r="Q304" s="4">
        <f t="shared" si="42"/>
        <v>0</v>
      </c>
      <c r="R304" s="4">
        <f t="shared" si="43"/>
        <v>10.6</v>
      </c>
      <c r="S304" s="4">
        <f t="shared" si="44"/>
        <v>9.8000000000000007</v>
      </c>
      <c r="T304" s="4">
        <f t="shared" si="45"/>
        <v>0</v>
      </c>
      <c r="U304" s="4">
        <f t="shared" si="46"/>
        <v>0</v>
      </c>
      <c r="V304" s="4">
        <f t="shared" si="47"/>
        <v>0</v>
      </c>
      <c r="W304" s="69"/>
      <c r="X304" s="69"/>
      <c r="Y304" s="69">
        <v>4.5999999999999996</v>
      </c>
      <c r="Z304" s="69">
        <v>6</v>
      </c>
      <c r="AA304" s="69"/>
      <c r="AB304" s="126"/>
      <c r="AC304" s="69"/>
      <c r="AD304" s="69"/>
      <c r="AE304" s="69"/>
      <c r="AF304" s="69">
        <v>6</v>
      </c>
      <c r="AG304" s="69">
        <v>3.8</v>
      </c>
      <c r="AH304" s="69"/>
      <c r="AI304" s="126"/>
      <c r="AJ304" s="69"/>
    </row>
    <row r="305" spans="2:36" x14ac:dyDescent="0.25">
      <c r="B305" s="8">
        <v>304</v>
      </c>
      <c r="C305" s="9" t="s">
        <v>22</v>
      </c>
      <c r="D305" s="10">
        <f t="shared" si="48"/>
        <v>152</v>
      </c>
      <c r="E305" s="1">
        <f t="shared" si="40"/>
        <v>5</v>
      </c>
      <c r="F305" s="1">
        <v>1</v>
      </c>
      <c r="G305" s="69">
        <v>4</v>
      </c>
      <c r="H305" s="69">
        <v>10</v>
      </c>
      <c r="I305" s="69">
        <v>5.6</v>
      </c>
      <c r="J305" s="69">
        <v>11</v>
      </c>
      <c r="K305" s="69">
        <v>5.4</v>
      </c>
      <c r="L305" s="69">
        <v>5</v>
      </c>
      <c r="M305" s="69">
        <v>8</v>
      </c>
      <c r="N305" s="69"/>
      <c r="O305" s="8">
        <v>304</v>
      </c>
      <c r="P305" s="4">
        <f t="shared" si="41"/>
        <v>0</v>
      </c>
      <c r="Q305" s="4">
        <f t="shared" si="42"/>
        <v>0</v>
      </c>
      <c r="R305" s="4">
        <f t="shared" si="43"/>
        <v>5.8</v>
      </c>
      <c r="S305" s="4">
        <f t="shared" si="44"/>
        <v>12</v>
      </c>
      <c r="T305" s="4">
        <f t="shared" si="45"/>
        <v>0</v>
      </c>
      <c r="U305" s="4">
        <f t="shared" si="46"/>
        <v>0</v>
      </c>
      <c r="V305" s="4">
        <f t="shared" si="47"/>
        <v>0</v>
      </c>
      <c r="W305" s="69"/>
      <c r="X305" s="69"/>
      <c r="Y305" s="69">
        <v>4.5999999999999996</v>
      </c>
      <c r="Z305" s="69">
        <v>6.6</v>
      </c>
      <c r="AA305" s="69"/>
      <c r="AB305" s="126"/>
      <c r="AC305" s="69"/>
      <c r="AD305" s="69"/>
      <c r="AE305" s="69"/>
      <c r="AF305" s="69">
        <v>1.2</v>
      </c>
      <c r="AG305" s="69">
        <v>5.4</v>
      </c>
      <c r="AH305" s="69"/>
      <c r="AI305" s="126"/>
      <c r="AJ305" s="69"/>
    </row>
    <row r="306" spans="2:36" x14ac:dyDescent="0.25">
      <c r="B306" s="8">
        <v>305</v>
      </c>
      <c r="C306" s="9" t="s">
        <v>21</v>
      </c>
      <c r="D306" s="10">
        <f t="shared" si="48"/>
        <v>153</v>
      </c>
      <c r="E306" s="1">
        <f t="shared" si="40"/>
        <v>5</v>
      </c>
      <c r="F306" s="1">
        <v>1</v>
      </c>
      <c r="G306" s="69">
        <v>9.3000000000000007</v>
      </c>
      <c r="H306" s="69">
        <v>4</v>
      </c>
      <c r="I306" s="69">
        <v>8.4</v>
      </c>
      <c r="J306" s="69">
        <v>15</v>
      </c>
      <c r="K306" s="125">
        <v>0</v>
      </c>
      <c r="L306" s="69">
        <v>11</v>
      </c>
      <c r="M306" s="69">
        <v>5.2</v>
      </c>
      <c r="N306" s="69"/>
      <c r="O306" s="8">
        <v>305</v>
      </c>
      <c r="P306" s="4">
        <f t="shared" si="41"/>
        <v>0</v>
      </c>
      <c r="Q306" s="4">
        <f t="shared" si="42"/>
        <v>0</v>
      </c>
      <c r="R306" s="4">
        <f t="shared" si="43"/>
        <v>6</v>
      </c>
      <c r="S306" s="4">
        <f t="shared" si="44"/>
        <v>8.6</v>
      </c>
      <c r="T306" s="4">
        <f t="shared" si="45"/>
        <v>0</v>
      </c>
      <c r="U306" s="4">
        <f t="shared" si="46"/>
        <v>0</v>
      </c>
      <c r="V306" s="4">
        <f t="shared" si="47"/>
        <v>0</v>
      </c>
      <c r="W306" s="69"/>
      <c r="X306" s="69"/>
      <c r="Y306" s="69">
        <v>4.4000000000000004</v>
      </c>
      <c r="Z306" s="69">
        <v>3.6</v>
      </c>
      <c r="AA306" s="69"/>
      <c r="AB306" s="126"/>
      <c r="AC306" s="69"/>
      <c r="AD306" s="69"/>
      <c r="AE306" s="69"/>
      <c r="AF306" s="69">
        <v>1.6</v>
      </c>
      <c r="AG306" s="69">
        <v>5</v>
      </c>
      <c r="AH306" s="69"/>
      <c r="AI306" s="126"/>
      <c r="AJ306" s="69"/>
    </row>
    <row r="307" spans="2:36" x14ac:dyDescent="0.25">
      <c r="B307" s="8">
        <v>306</v>
      </c>
      <c r="C307" s="9" t="s">
        <v>22</v>
      </c>
      <c r="D307" s="10">
        <f t="shared" si="48"/>
        <v>153</v>
      </c>
      <c r="E307" s="1">
        <f t="shared" si="40"/>
        <v>6</v>
      </c>
      <c r="F307" s="1">
        <v>1</v>
      </c>
      <c r="G307" s="69">
        <v>5.6</v>
      </c>
      <c r="H307" s="69">
        <v>10.199999999999999</v>
      </c>
      <c r="I307" s="69">
        <v>3</v>
      </c>
      <c r="J307" s="69">
        <v>5</v>
      </c>
      <c r="K307" s="69">
        <v>5.8</v>
      </c>
      <c r="L307" s="69">
        <v>5</v>
      </c>
      <c r="M307" s="69">
        <v>8</v>
      </c>
      <c r="N307" s="69"/>
      <c r="O307" s="8">
        <v>306</v>
      </c>
      <c r="P307" s="4">
        <f t="shared" si="41"/>
        <v>0</v>
      </c>
      <c r="Q307" s="4">
        <f t="shared" si="42"/>
        <v>0</v>
      </c>
      <c r="R307" s="4">
        <f t="shared" si="43"/>
        <v>5.8999999999999995</v>
      </c>
      <c r="S307" s="4">
        <f t="shared" si="44"/>
        <v>9.8000000000000007</v>
      </c>
      <c r="T307" s="4">
        <f t="shared" si="45"/>
        <v>0</v>
      </c>
      <c r="U307" s="4">
        <f t="shared" si="46"/>
        <v>0</v>
      </c>
      <c r="V307" s="4">
        <f t="shared" si="47"/>
        <v>0</v>
      </c>
      <c r="W307" s="69"/>
      <c r="X307" s="69"/>
      <c r="Y307" s="69">
        <v>4.0999999999999996</v>
      </c>
      <c r="Z307" s="69">
        <v>5.8</v>
      </c>
      <c r="AA307" s="69"/>
      <c r="AB307" s="126"/>
      <c r="AC307" s="69"/>
      <c r="AD307" s="69"/>
      <c r="AE307" s="69"/>
      <c r="AF307" s="69">
        <v>1.8</v>
      </c>
      <c r="AG307" s="69">
        <v>4</v>
      </c>
      <c r="AH307" s="69"/>
      <c r="AI307" s="126"/>
      <c r="AJ307" s="69"/>
    </row>
    <row r="308" spans="2:36" x14ac:dyDescent="0.25">
      <c r="B308" s="8">
        <v>307</v>
      </c>
      <c r="C308" s="9" t="s">
        <v>21</v>
      </c>
      <c r="D308" s="10">
        <f t="shared" si="48"/>
        <v>154</v>
      </c>
      <c r="E308" s="1">
        <f t="shared" si="40"/>
        <v>6</v>
      </c>
      <c r="F308" s="1">
        <v>1</v>
      </c>
      <c r="G308" s="69">
        <v>9.4</v>
      </c>
      <c r="H308" s="69">
        <v>5</v>
      </c>
      <c r="I308" s="69">
        <v>5</v>
      </c>
      <c r="J308" s="69">
        <v>10.199999999999999</v>
      </c>
      <c r="K308" s="69">
        <v>11</v>
      </c>
      <c r="L308" s="69">
        <v>11</v>
      </c>
      <c r="M308" s="69">
        <v>4</v>
      </c>
      <c r="N308" s="69"/>
      <c r="O308" s="8">
        <v>307</v>
      </c>
      <c r="P308" s="4">
        <f t="shared" si="41"/>
        <v>0</v>
      </c>
      <c r="Q308" s="4">
        <f t="shared" si="42"/>
        <v>0</v>
      </c>
      <c r="R308" s="4">
        <f t="shared" si="43"/>
        <v>7.6</v>
      </c>
      <c r="S308" s="4">
        <f t="shared" si="44"/>
        <v>10</v>
      </c>
      <c r="T308" s="4">
        <f t="shared" si="45"/>
        <v>0</v>
      </c>
      <c r="U308" s="4">
        <f t="shared" si="46"/>
        <v>0</v>
      </c>
      <c r="V308" s="4">
        <f t="shared" si="47"/>
        <v>0</v>
      </c>
      <c r="W308" s="69"/>
      <c r="X308" s="69"/>
      <c r="Y308" s="69">
        <v>4</v>
      </c>
      <c r="Z308" s="69">
        <v>7</v>
      </c>
      <c r="AA308" s="69"/>
      <c r="AB308" s="126"/>
      <c r="AC308" s="69"/>
      <c r="AD308" s="69"/>
      <c r="AE308" s="69"/>
      <c r="AF308" s="69">
        <v>3.6</v>
      </c>
      <c r="AG308" s="69">
        <v>3</v>
      </c>
      <c r="AH308" s="69"/>
      <c r="AI308" s="126"/>
      <c r="AJ308" s="69"/>
    </row>
    <row r="309" spans="2:36" x14ac:dyDescent="0.25">
      <c r="B309" s="8">
        <v>308</v>
      </c>
      <c r="C309" s="9" t="s">
        <v>22</v>
      </c>
      <c r="D309" s="10">
        <f t="shared" si="48"/>
        <v>154</v>
      </c>
      <c r="E309" s="1">
        <f t="shared" si="40"/>
        <v>6</v>
      </c>
      <c r="F309" s="1">
        <v>1</v>
      </c>
      <c r="G309" s="69">
        <v>5.2</v>
      </c>
      <c r="H309" s="69">
        <v>9</v>
      </c>
      <c r="I309" s="69">
        <v>3.2</v>
      </c>
      <c r="J309" s="69">
        <v>6.4</v>
      </c>
      <c r="K309" s="125">
        <v>0</v>
      </c>
      <c r="L309" s="69">
        <v>4.5999999999999996</v>
      </c>
      <c r="M309" s="69">
        <v>9.4</v>
      </c>
      <c r="N309" s="69"/>
      <c r="O309" s="8">
        <v>308</v>
      </c>
      <c r="P309" s="4">
        <f t="shared" si="41"/>
        <v>0</v>
      </c>
      <c r="Q309" s="4">
        <f t="shared" si="42"/>
        <v>0</v>
      </c>
      <c r="R309" s="4">
        <f t="shared" si="43"/>
        <v>0</v>
      </c>
      <c r="S309" s="4">
        <f t="shared" si="44"/>
        <v>6.4</v>
      </c>
      <c r="T309" s="4">
        <f t="shared" si="45"/>
        <v>0</v>
      </c>
      <c r="U309" s="4">
        <f t="shared" si="46"/>
        <v>0</v>
      </c>
      <c r="V309" s="4">
        <f t="shared" si="47"/>
        <v>0</v>
      </c>
      <c r="W309" s="69"/>
      <c r="X309" s="69"/>
      <c r="Y309" s="4"/>
      <c r="Z309" s="69">
        <v>6.4</v>
      </c>
      <c r="AA309" s="69"/>
      <c r="AB309" s="126"/>
      <c r="AC309" s="69"/>
      <c r="AD309" s="69"/>
      <c r="AE309" s="69"/>
      <c r="AF309" s="4"/>
      <c r="AG309" s="125">
        <v>0</v>
      </c>
      <c r="AH309" s="69"/>
      <c r="AI309" s="126"/>
      <c r="AJ309" s="69"/>
    </row>
    <row r="310" spans="2:36" x14ac:dyDescent="0.25">
      <c r="B310" s="8">
        <v>309</v>
      </c>
      <c r="C310" s="9" t="s">
        <v>21</v>
      </c>
      <c r="D310" s="10">
        <f t="shared" si="48"/>
        <v>155</v>
      </c>
      <c r="E310" s="1">
        <f t="shared" si="40"/>
        <v>6</v>
      </c>
      <c r="F310" s="1">
        <v>1</v>
      </c>
      <c r="G310" s="69">
        <v>8.6</v>
      </c>
      <c r="H310" s="69">
        <v>4</v>
      </c>
      <c r="I310" s="69">
        <v>8.8000000000000007</v>
      </c>
      <c r="J310" s="69">
        <v>13.4</v>
      </c>
      <c r="K310" s="69">
        <v>10.8</v>
      </c>
      <c r="L310" s="69">
        <v>11</v>
      </c>
      <c r="M310" s="69">
        <v>5</v>
      </c>
      <c r="N310" s="69"/>
      <c r="O310" s="8">
        <v>309</v>
      </c>
      <c r="P310" s="4">
        <f t="shared" si="41"/>
        <v>0</v>
      </c>
      <c r="Q310" s="4">
        <f t="shared" si="42"/>
        <v>0</v>
      </c>
      <c r="R310" s="4">
        <f t="shared" si="43"/>
        <v>0</v>
      </c>
      <c r="S310" s="4">
        <f t="shared" si="44"/>
        <v>9.6</v>
      </c>
      <c r="T310" s="4">
        <f t="shared" si="45"/>
        <v>0</v>
      </c>
      <c r="U310" s="4">
        <f t="shared" si="46"/>
        <v>0</v>
      </c>
      <c r="V310" s="4">
        <f t="shared" si="47"/>
        <v>0</v>
      </c>
      <c r="W310" s="69"/>
      <c r="X310" s="69"/>
      <c r="Y310" s="4"/>
      <c r="Z310" s="69">
        <v>6</v>
      </c>
      <c r="AA310" s="69"/>
      <c r="AB310" s="126"/>
      <c r="AC310" s="69"/>
      <c r="AD310" s="69"/>
      <c r="AE310" s="69"/>
      <c r="AF310" s="4"/>
      <c r="AG310" s="69">
        <v>3.6</v>
      </c>
      <c r="AH310" s="69"/>
      <c r="AI310" s="126"/>
      <c r="AJ310" s="69"/>
    </row>
    <row r="311" spans="2:36" x14ac:dyDescent="0.25">
      <c r="B311" s="8">
        <v>310</v>
      </c>
      <c r="C311" s="9" t="s">
        <v>22</v>
      </c>
      <c r="D311" s="10">
        <f t="shared" si="48"/>
        <v>155</v>
      </c>
      <c r="E311" s="1">
        <f t="shared" si="40"/>
        <v>6</v>
      </c>
      <c r="F311" s="1">
        <v>1</v>
      </c>
      <c r="G311" s="69">
        <v>4.8</v>
      </c>
      <c r="H311" s="69">
        <v>10.8</v>
      </c>
      <c r="I311" s="69">
        <v>3.2</v>
      </c>
      <c r="J311" s="69">
        <v>4.8</v>
      </c>
      <c r="K311" s="69">
        <v>5.6</v>
      </c>
      <c r="L311" s="69">
        <v>7</v>
      </c>
      <c r="M311" s="69">
        <v>10.4</v>
      </c>
      <c r="O311" s="8"/>
      <c r="P311" s="4"/>
      <c r="Q311" s="4"/>
      <c r="R311" s="4"/>
      <c r="S311" s="4"/>
      <c r="T311" s="4"/>
      <c r="U311" s="4"/>
      <c r="V311" s="4"/>
    </row>
    <row r="312" spans="2:36" x14ac:dyDescent="0.25">
      <c r="B312" s="8">
        <v>311</v>
      </c>
      <c r="C312" s="9" t="s">
        <v>21</v>
      </c>
      <c r="D312" s="10">
        <f t="shared" si="48"/>
        <v>156</v>
      </c>
      <c r="E312" s="1">
        <f t="shared" si="40"/>
        <v>6</v>
      </c>
      <c r="F312" s="1">
        <v>1</v>
      </c>
      <c r="G312" s="69">
        <v>9.1999999999999993</v>
      </c>
      <c r="H312" s="69">
        <v>5</v>
      </c>
      <c r="I312" s="69">
        <v>5.6</v>
      </c>
      <c r="J312" s="69">
        <v>15.5</v>
      </c>
      <c r="K312" s="69">
        <v>10.6</v>
      </c>
      <c r="L312" s="69">
        <v>11</v>
      </c>
      <c r="M312" s="69">
        <v>5.4</v>
      </c>
      <c r="O312" s="8"/>
      <c r="P312" s="4"/>
      <c r="Q312" s="4"/>
      <c r="R312" s="4"/>
      <c r="S312" s="4"/>
      <c r="T312" s="4"/>
      <c r="U312" s="4"/>
      <c r="V312" s="4"/>
    </row>
    <row r="313" spans="2:36" x14ac:dyDescent="0.25">
      <c r="B313" s="8">
        <v>312</v>
      </c>
      <c r="C313" s="9" t="s">
        <v>22</v>
      </c>
      <c r="D313" s="10">
        <f t="shared" si="48"/>
        <v>156</v>
      </c>
      <c r="E313" s="1">
        <f t="shared" si="40"/>
        <v>6</v>
      </c>
      <c r="F313" s="1">
        <v>1</v>
      </c>
      <c r="G313" s="69">
        <v>5</v>
      </c>
      <c r="H313" s="69">
        <v>9</v>
      </c>
      <c r="I313" s="69">
        <v>1.8</v>
      </c>
      <c r="J313" s="69">
        <v>6</v>
      </c>
      <c r="K313" s="69">
        <v>5.6</v>
      </c>
      <c r="L313" s="69">
        <v>7.2</v>
      </c>
      <c r="M313" s="69">
        <v>9</v>
      </c>
      <c r="O313" s="8"/>
      <c r="P313" s="4"/>
      <c r="Q313" s="4"/>
      <c r="R313" s="4"/>
      <c r="S313" s="4"/>
      <c r="T313" s="4"/>
      <c r="U313" s="4"/>
      <c r="V313" s="4"/>
    </row>
    <row r="314" spans="2:36" x14ac:dyDescent="0.25">
      <c r="B314" s="8">
        <v>313</v>
      </c>
      <c r="C314" s="9" t="s">
        <v>21</v>
      </c>
      <c r="D314" s="10">
        <f t="shared" si="48"/>
        <v>157</v>
      </c>
      <c r="E314" s="1">
        <f t="shared" si="40"/>
        <v>6</v>
      </c>
      <c r="F314" s="1">
        <v>1</v>
      </c>
      <c r="G314" s="69">
        <v>7</v>
      </c>
      <c r="H314" s="69">
        <v>5</v>
      </c>
      <c r="I314" s="69">
        <v>7</v>
      </c>
      <c r="J314" s="69">
        <v>15.4</v>
      </c>
      <c r="K314" s="69">
        <v>10.8</v>
      </c>
      <c r="L314" s="69">
        <v>11.6</v>
      </c>
      <c r="M314" s="69">
        <v>4.8</v>
      </c>
      <c r="O314" s="8"/>
      <c r="P314" s="4"/>
      <c r="Q314" s="4"/>
      <c r="R314" s="4"/>
      <c r="S314" s="4"/>
      <c r="T314" s="4"/>
      <c r="U314" s="4"/>
      <c r="V314" s="4"/>
    </row>
    <row r="315" spans="2:36" x14ac:dyDescent="0.25">
      <c r="B315" s="8">
        <v>314</v>
      </c>
      <c r="C315" s="9" t="s">
        <v>22</v>
      </c>
      <c r="D315" s="10">
        <f t="shared" si="48"/>
        <v>157</v>
      </c>
      <c r="E315" s="1">
        <f t="shared" si="40"/>
        <v>6</v>
      </c>
      <c r="F315" s="1">
        <v>1</v>
      </c>
      <c r="G315" s="69">
        <v>4</v>
      </c>
      <c r="H315" s="69">
        <v>10</v>
      </c>
      <c r="I315" s="69">
        <v>5.2</v>
      </c>
      <c r="J315" s="69">
        <v>16.5</v>
      </c>
      <c r="K315" s="69">
        <v>7.2</v>
      </c>
      <c r="L315" s="69">
        <v>7</v>
      </c>
      <c r="M315" s="69">
        <v>9</v>
      </c>
      <c r="O315" s="8"/>
      <c r="P315" s="4"/>
      <c r="Q315" s="4"/>
      <c r="R315" s="4"/>
      <c r="S315" s="4"/>
      <c r="T315" s="4"/>
      <c r="U315" s="4"/>
      <c r="V315" s="4"/>
    </row>
    <row r="316" spans="2:36" x14ac:dyDescent="0.25">
      <c r="B316" s="8">
        <v>315</v>
      </c>
      <c r="C316" s="9" t="s">
        <v>21</v>
      </c>
      <c r="D316" s="10">
        <f t="shared" si="48"/>
        <v>158</v>
      </c>
      <c r="E316" s="1">
        <f t="shared" si="40"/>
        <v>6</v>
      </c>
      <c r="F316" s="1">
        <v>1</v>
      </c>
      <c r="G316" s="69">
        <v>8</v>
      </c>
      <c r="H316" s="69">
        <v>5.2</v>
      </c>
      <c r="I316" s="69">
        <v>6</v>
      </c>
      <c r="J316" s="69">
        <v>14.4</v>
      </c>
      <c r="K316" s="69">
        <v>12.6</v>
      </c>
      <c r="L316" s="69">
        <v>9.1999999999999993</v>
      </c>
      <c r="M316" s="69">
        <v>4.8</v>
      </c>
      <c r="O316" s="8"/>
      <c r="P316" s="4"/>
      <c r="Q316" s="4"/>
      <c r="R316" s="4"/>
      <c r="S316" s="4"/>
      <c r="T316" s="4"/>
      <c r="U316" s="4"/>
      <c r="V316" s="4"/>
    </row>
    <row r="317" spans="2:36" x14ac:dyDescent="0.25">
      <c r="B317" s="8">
        <v>316</v>
      </c>
      <c r="C317" s="9" t="s">
        <v>22</v>
      </c>
      <c r="D317" s="10">
        <f t="shared" si="48"/>
        <v>158</v>
      </c>
      <c r="E317" s="1">
        <f t="shared" si="40"/>
        <v>6</v>
      </c>
      <c r="F317" s="1">
        <v>1</v>
      </c>
      <c r="G317" s="69">
        <v>3.4</v>
      </c>
      <c r="H317" s="69">
        <v>9.1999999999999993</v>
      </c>
      <c r="I317" s="69">
        <v>3.2</v>
      </c>
      <c r="J317" s="69">
        <v>4.8</v>
      </c>
      <c r="K317" s="69">
        <v>6.2</v>
      </c>
      <c r="L317" s="69">
        <v>8.4</v>
      </c>
      <c r="M317" s="69">
        <v>9.8000000000000007</v>
      </c>
      <c r="O317" s="8"/>
      <c r="P317" s="4"/>
      <c r="Q317" s="4"/>
      <c r="R317" s="4"/>
      <c r="S317" s="4"/>
      <c r="T317" s="4"/>
      <c r="U317" s="4"/>
      <c r="V317" s="4"/>
    </row>
    <row r="318" spans="2:36" x14ac:dyDescent="0.25">
      <c r="B318" s="8">
        <v>317</v>
      </c>
      <c r="C318" s="9" t="s">
        <v>21</v>
      </c>
      <c r="D318" s="10">
        <f t="shared" si="48"/>
        <v>159</v>
      </c>
      <c r="E318" s="1">
        <f t="shared" si="40"/>
        <v>6</v>
      </c>
      <c r="F318" s="1">
        <v>1</v>
      </c>
      <c r="G318" s="69">
        <v>9</v>
      </c>
      <c r="H318" s="69">
        <v>5</v>
      </c>
      <c r="I318" s="69">
        <v>6.4</v>
      </c>
      <c r="J318" s="69">
        <v>11.6</v>
      </c>
      <c r="K318" s="69">
        <v>12</v>
      </c>
      <c r="L318" s="69">
        <v>11.7</v>
      </c>
      <c r="M318" s="69">
        <v>5</v>
      </c>
      <c r="O318" s="8"/>
      <c r="P318" s="4"/>
      <c r="Q318" s="4"/>
      <c r="R318" s="4"/>
      <c r="S318" s="4"/>
      <c r="T318" s="4"/>
      <c r="U318" s="4"/>
      <c r="V318" s="4"/>
    </row>
    <row r="319" spans="2:36" x14ac:dyDescent="0.25">
      <c r="B319" s="8">
        <v>318</v>
      </c>
      <c r="C319" s="9" t="s">
        <v>22</v>
      </c>
      <c r="D319" s="10">
        <f t="shared" si="48"/>
        <v>159</v>
      </c>
      <c r="E319" s="1">
        <f t="shared" si="40"/>
        <v>6</v>
      </c>
      <c r="F319" s="1">
        <v>1</v>
      </c>
      <c r="G319" s="69">
        <v>4</v>
      </c>
      <c r="H319" s="114">
        <v>9.4</v>
      </c>
      <c r="I319" s="69">
        <v>2.9</v>
      </c>
      <c r="J319" s="69">
        <v>6</v>
      </c>
      <c r="K319" s="69">
        <v>7</v>
      </c>
      <c r="L319" s="69">
        <v>5.8</v>
      </c>
      <c r="M319" s="69">
        <v>9.8000000000000007</v>
      </c>
      <c r="O319" s="8"/>
      <c r="P319" s="4"/>
      <c r="Q319" s="4"/>
      <c r="R319" s="4"/>
      <c r="S319" s="4"/>
      <c r="T319" s="4"/>
      <c r="U319" s="4"/>
      <c r="V319" s="4"/>
    </row>
    <row r="320" spans="2:36" x14ac:dyDescent="0.25">
      <c r="B320" s="8">
        <v>319</v>
      </c>
      <c r="C320" s="9" t="s">
        <v>21</v>
      </c>
      <c r="D320" s="10">
        <f t="shared" si="48"/>
        <v>160</v>
      </c>
      <c r="E320" s="1">
        <f t="shared" ref="E320:E383" si="49">IF(COUNTIF(E259:E319,E290)=61,E290+1,E319)</f>
        <v>6</v>
      </c>
      <c r="F320" s="1">
        <v>1</v>
      </c>
      <c r="G320" s="69">
        <v>6.4</v>
      </c>
      <c r="H320" s="69">
        <v>5.2</v>
      </c>
      <c r="I320" s="69">
        <v>6.4</v>
      </c>
      <c r="J320" s="69">
        <v>16.2</v>
      </c>
      <c r="K320" s="69">
        <v>12.6</v>
      </c>
      <c r="L320" s="69">
        <v>10.199999999999999</v>
      </c>
      <c r="M320" s="69">
        <v>5</v>
      </c>
      <c r="O320" s="8"/>
      <c r="P320" s="4"/>
      <c r="Q320" s="4"/>
      <c r="R320" s="4"/>
      <c r="S320" s="4"/>
      <c r="T320" s="4"/>
      <c r="U320" s="4"/>
      <c r="V320" s="4"/>
    </row>
    <row r="321" spans="2:22" x14ac:dyDescent="0.25">
      <c r="B321" s="8">
        <v>320</v>
      </c>
      <c r="C321" s="9" t="s">
        <v>22</v>
      </c>
      <c r="D321" s="10">
        <f t="shared" si="48"/>
        <v>160</v>
      </c>
      <c r="E321" s="1">
        <f t="shared" si="49"/>
        <v>6</v>
      </c>
      <c r="F321" s="1">
        <v>1</v>
      </c>
      <c r="G321" s="69">
        <v>4</v>
      </c>
      <c r="H321" s="69">
        <v>13</v>
      </c>
      <c r="I321" s="125">
        <v>0</v>
      </c>
      <c r="J321" s="69">
        <v>5</v>
      </c>
      <c r="K321" s="69">
        <v>6.6</v>
      </c>
      <c r="L321" s="69">
        <v>5.2</v>
      </c>
      <c r="M321" s="69">
        <v>9.4</v>
      </c>
      <c r="O321" s="8"/>
      <c r="P321" s="4"/>
      <c r="Q321" s="4"/>
      <c r="R321" s="4"/>
      <c r="S321" s="4"/>
      <c r="T321" s="4"/>
      <c r="U321" s="4"/>
      <c r="V321" s="4"/>
    </row>
    <row r="322" spans="2:22" x14ac:dyDescent="0.25">
      <c r="B322" s="8">
        <v>321</v>
      </c>
      <c r="C322" s="9" t="s">
        <v>21</v>
      </c>
      <c r="D322" s="10">
        <f t="shared" si="48"/>
        <v>161</v>
      </c>
      <c r="E322" s="1">
        <f t="shared" si="49"/>
        <v>6</v>
      </c>
      <c r="F322" s="1">
        <v>1</v>
      </c>
      <c r="G322" s="69">
        <v>9</v>
      </c>
      <c r="H322" s="69">
        <v>5</v>
      </c>
      <c r="I322" s="69">
        <v>8.1999999999999993</v>
      </c>
      <c r="J322" s="69">
        <v>17</v>
      </c>
      <c r="K322" s="69">
        <v>12.4</v>
      </c>
      <c r="L322" s="69">
        <v>12</v>
      </c>
      <c r="M322" s="69">
        <v>6</v>
      </c>
      <c r="O322" s="8"/>
      <c r="P322" s="4"/>
      <c r="Q322" s="4"/>
      <c r="R322" s="4"/>
      <c r="S322" s="4"/>
      <c r="T322" s="4"/>
      <c r="U322" s="4"/>
      <c r="V322" s="4"/>
    </row>
    <row r="323" spans="2:22" x14ac:dyDescent="0.25">
      <c r="B323" s="8">
        <v>322</v>
      </c>
      <c r="C323" s="9" t="s">
        <v>22</v>
      </c>
      <c r="D323" s="10">
        <f t="shared" si="48"/>
        <v>161</v>
      </c>
      <c r="E323" s="1">
        <f t="shared" si="49"/>
        <v>6</v>
      </c>
      <c r="F323" s="1">
        <v>1</v>
      </c>
      <c r="G323" s="69">
        <v>6.4</v>
      </c>
      <c r="H323" s="69">
        <v>10</v>
      </c>
      <c r="I323" s="69">
        <v>3.4</v>
      </c>
      <c r="J323" s="69">
        <v>7.2</v>
      </c>
      <c r="K323" s="69">
        <v>7</v>
      </c>
      <c r="L323" s="69">
        <v>6</v>
      </c>
      <c r="M323" s="69">
        <v>9</v>
      </c>
      <c r="O323" s="8"/>
      <c r="P323" s="4"/>
      <c r="Q323" s="4"/>
      <c r="R323" s="4"/>
      <c r="S323" s="4"/>
      <c r="T323" s="4"/>
      <c r="U323" s="4"/>
      <c r="V323" s="4"/>
    </row>
    <row r="324" spans="2:22" x14ac:dyDescent="0.25">
      <c r="B324" s="8">
        <v>323</v>
      </c>
      <c r="C324" s="9" t="s">
        <v>21</v>
      </c>
      <c r="D324" s="10">
        <f t="shared" si="48"/>
        <v>162</v>
      </c>
      <c r="E324" s="1">
        <f t="shared" si="49"/>
        <v>6</v>
      </c>
      <c r="F324" s="1">
        <v>1</v>
      </c>
      <c r="G324" s="69">
        <v>8.8000000000000007</v>
      </c>
      <c r="H324" s="69">
        <v>6</v>
      </c>
      <c r="I324" s="69">
        <v>5.6</v>
      </c>
      <c r="J324" s="69">
        <v>16</v>
      </c>
      <c r="K324" s="69">
        <v>10.4</v>
      </c>
      <c r="L324" s="69">
        <v>11.8</v>
      </c>
      <c r="M324" s="69">
        <v>4.8</v>
      </c>
      <c r="O324" s="8"/>
      <c r="P324" s="4"/>
      <c r="Q324" s="4"/>
      <c r="R324" s="4"/>
      <c r="S324" s="4"/>
      <c r="T324" s="4"/>
      <c r="U324" s="4"/>
      <c r="V324" s="4"/>
    </row>
    <row r="325" spans="2:22" x14ac:dyDescent="0.25">
      <c r="B325" s="8">
        <v>324</v>
      </c>
      <c r="C325" s="9" t="s">
        <v>22</v>
      </c>
      <c r="D325" s="10">
        <f t="shared" ref="D325:D388" si="50">IF(B325=B323+2,IF(D324=D323,D324+1,D324))</f>
        <v>162</v>
      </c>
      <c r="E325" s="1">
        <f t="shared" si="49"/>
        <v>6</v>
      </c>
      <c r="F325" s="1">
        <v>1</v>
      </c>
      <c r="G325" s="69">
        <v>5</v>
      </c>
      <c r="H325" s="69">
        <v>13</v>
      </c>
      <c r="I325" s="69">
        <v>3.2</v>
      </c>
      <c r="J325" s="69">
        <v>8</v>
      </c>
      <c r="K325" s="69">
        <v>6</v>
      </c>
      <c r="L325" s="69">
        <v>5.8</v>
      </c>
      <c r="M325" s="69">
        <v>10.199999999999999</v>
      </c>
      <c r="O325" s="8"/>
      <c r="P325" s="4"/>
      <c r="Q325" s="4"/>
      <c r="R325" s="4"/>
      <c r="S325" s="4"/>
      <c r="T325" s="4"/>
      <c r="U325" s="4"/>
      <c r="V325" s="4"/>
    </row>
    <row r="326" spans="2:22" x14ac:dyDescent="0.25">
      <c r="B326" s="8">
        <v>325</v>
      </c>
      <c r="C326" s="9" t="s">
        <v>21</v>
      </c>
      <c r="D326" s="10">
        <f t="shared" si="50"/>
        <v>163</v>
      </c>
      <c r="E326" s="1">
        <f t="shared" si="49"/>
        <v>6</v>
      </c>
      <c r="F326" s="1">
        <v>1</v>
      </c>
      <c r="G326" s="69">
        <v>8</v>
      </c>
      <c r="H326" s="69">
        <v>5.2</v>
      </c>
      <c r="I326" s="69">
        <v>6</v>
      </c>
      <c r="J326" s="69">
        <v>10.8</v>
      </c>
      <c r="K326" s="69">
        <v>10</v>
      </c>
      <c r="L326" s="69">
        <v>9</v>
      </c>
      <c r="M326" s="69">
        <v>4.4000000000000004</v>
      </c>
      <c r="O326" s="8"/>
      <c r="P326" s="4"/>
      <c r="Q326" s="4"/>
      <c r="R326" s="4"/>
      <c r="S326" s="4"/>
      <c r="T326" s="4"/>
      <c r="U326" s="4"/>
      <c r="V326" s="4"/>
    </row>
    <row r="327" spans="2:22" x14ac:dyDescent="0.25">
      <c r="B327" s="8">
        <v>326</v>
      </c>
      <c r="C327" s="9" t="s">
        <v>22</v>
      </c>
      <c r="D327" s="10">
        <f t="shared" si="50"/>
        <v>163</v>
      </c>
      <c r="E327" s="1">
        <f t="shared" si="49"/>
        <v>6</v>
      </c>
      <c r="F327" s="1">
        <v>1</v>
      </c>
      <c r="G327" s="69">
        <v>3.4</v>
      </c>
      <c r="H327" s="69">
        <v>12</v>
      </c>
      <c r="I327" s="69">
        <v>3.2</v>
      </c>
      <c r="J327" s="69">
        <v>8.1999999999999993</v>
      </c>
      <c r="K327" s="69">
        <v>7.4</v>
      </c>
      <c r="L327" s="69">
        <v>5.2</v>
      </c>
      <c r="M327" s="69">
        <v>9.6</v>
      </c>
      <c r="O327" s="8"/>
      <c r="P327" s="4"/>
      <c r="Q327" s="4"/>
      <c r="R327" s="4"/>
      <c r="S327" s="4"/>
      <c r="T327" s="4"/>
      <c r="U327" s="4"/>
      <c r="V327" s="4"/>
    </row>
    <row r="328" spans="2:22" x14ac:dyDescent="0.25">
      <c r="B328" s="8">
        <v>327</v>
      </c>
      <c r="C328" s="9" t="s">
        <v>21</v>
      </c>
      <c r="D328" s="10">
        <f t="shared" si="50"/>
        <v>164</v>
      </c>
      <c r="E328" s="1">
        <f t="shared" si="49"/>
        <v>6</v>
      </c>
      <c r="F328" s="1">
        <v>1</v>
      </c>
      <c r="G328" s="69">
        <v>8</v>
      </c>
      <c r="H328" s="69">
        <v>6</v>
      </c>
      <c r="I328" s="69">
        <v>9</v>
      </c>
      <c r="J328" s="69">
        <v>13</v>
      </c>
      <c r="K328" s="69">
        <v>12</v>
      </c>
      <c r="L328" s="69">
        <v>10.4</v>
      </c>
      <c r="M328" s="69">
        <v>4.5999999999999996</v>
      </c>
      <c r="O328" s="8"/>
      <c r="P328" s="4"/>
      <c r="Q328" s="4"/>
      <c r="R328" s="4"/>
      <c r="S328" s="4"/>
      <c r="T328" s="4"/>
      <c r="U328" s="4"/>
      <c r="V328" s="4"/>
    </row>
    <row r="329" spans="2:22" x14ac:dyDescent="0.25">
      <c r="B329" s="8">
        <v>328</v>
      </c>
      <c r="C329" s="9" t="s">
        <v>22</v>
      </c>
      <c r="D329" s="10">
        <f t="shared" si="50"/>
        <v>164</v>
      </c>
      <c r="E329" s="1">
        <f t="shared" si="49"/>
        <v>6</v>
      </c>
      <c r="F329" s="1">
        <v>1</v>
      </c>
      <c r="G329" s="69">
        <v>4.4000000000000004</v>
      </c>
      <c r="H329" s="69">
        <v>12</v>
      </c>
      <c r="I329" s="69">
        <v>2</v>
      </c>
      <c r="J329" s="69">
        <v>6</v>
      </c>
      <c r="K329" s="69">
        <v>7</v>
      </c>
      <c r="L329" s="69">
        <v>5</v>
      </c>
      <c r="M329" s="69">
        <v>6.8</v>
      </c>
      <c r="O329" s="8"/>
      <c r="P329" s="4"/>
      <c r="Q329" s="4"/>
      <c r="R329" s="4"/>
      <c r="S329" s="4"/>
      <c r="T329" s="4"/>
      <c r="U329" s="4"/>
      <c r="V329" s="4"/>
    </row>
    <row r="330" spans="2:22" x14ac:dyDescent="0.25">
      <c r="B330" s="8">
        <v>329</v>
      </c>
      <c r="C330" s="9" t="s">
        <v>21</v>
      </c>
      <c r="D330" s="10">
        <f t="shared" si="50"/>
        <v>165</v>
      </c>
      <c r="E330" s="1">
        <f t="shared" si="49"/>
        <v>6</v>
      </c>
      <c r="F330" s="1">
        <v>1</v>
      </c>
      <c r="G330" s="69">
        <v>9</v>
      </c>
      <c r="H330" s="69">
        <v>5.8</v>
      </c>
      <c r="I330" s="69">
        <v>6</v>
      </c>
      <c r="J330" s="69">
        <v>12.4</v>
      </c>
      <c r="K330" s="69">
        <v>10.6</v>
      </c>
      <c r="L330" s="69">
        <v>10</v>
      </c>
      <c r="M330" s="69">
        <v>4.5999999999999996</v>
      </c>
      <c r="O330" s="8"/>
      <c r="P330" s="4"/>
      <c r="Q330" s="4"/>
      <c r="R330" s="4"/>
      <c r="S330" s="4"/>
      <c r="T330" s="4"/>
      <c r="U330" s="4"/>
      <c r="V330" s="4"/>
    </row>
    <row r="331" spans="2:22" x14ac:dyDescent="0.25">
      <c r="B331" s="8">
        <v>330</v>
      </c>
      <c r="C331" s="9" t="s">
        <v>22</v>
      </c>
      <c r="D331" s="10">
        <f t="shared" si="50"/>
        <v>165</v>
      </c>
      <c r="E331" s="1">
        <f t="shared" si="49"/>
        <v>6</v>
      </c>
      <c r="F331" s="1">
        <v>1</v>
      </c>
      <c r="G331" s="69">
        <v>4</v>
      </c>
      <c r="H331" s="69">
        <v>13</v>
      </c>
      <c r="I331" s="125">
        <v>0</v>
      </c>
      <c r="J331" s="69">
        <v>6</v>
      </c>
      <c r="K331" s="69">
        <v>5</v>
      </c>
      <c r="L331" s="69">
        <v>4.2</v>
      </c>
      <c r="M331" s="69">
        <v>8.4</v>
      </c>
      <c r="O331" s="8"/>
      <c r="P331" s="4"/>
      <c r="Q331" s="4"/>
      <c r="R331" s="4"/>
      <c r="S331" s="4"/>
      <c r="T331" s="4"/>
      <c r="U331" s="4"/>
      <c r="V331" s="4"/>
    </row>
    <row r="332" spans="2:22" x14ac:dyDescent="0.25">
      <c r="B332" s="8">
        <v>331</v>
      </c>
      <c r="C332" s="9" t="s">
        <v>21</v>
      </c>
      <c r="D332" s="10">
        <f t="shared" si="50"/>
        <v>166</v>
      </c>
      <c r="E332" s="1">
        <f t="shared" si="49"/>
        <v>6</v>
      </c>
      <c r="F332" s="1">
        <v>1</v>
      </c>
      <c r="G332" s="69">
        <v>8.6</v>
      </c>
      <c r="H332" s="69">
        <v>4.5999999999999996</v>
      </c>
      <c r="I332" s="69">
        <v>4.5999999999999996</v>
      </c>
      <c r="J332" s="69">
        <v>13.2</v>
      </c>
      <c r="K332" s="69">
        <v>11</v>
      </c>
      <c r="L332" s="69">
        <v>11.2</v>
      </c>
      <c r="M332" s="69">
        <v>4.4000000000000004</v>
      </c>
      <c r="O332" s="8"/>
      <c r="P332" s="4"/>
      <c r="Q332" s="4"/>
      <c r="R332" s="4"/>
      <c r="S332" s="4"/>
      <c r="T332" s="4"/>
      <c r="U332" s="4"/>
      <c r="V332" s="4"/>
    </row>
    <row r="333" spans="2:22" x14ac:dyDescent="0.25">
      <c r="B333" s="8">
        <v>332</v>
      </c>
      <c r="C333" s="9" t="s">
        <v>22</v>
      </c>
      <c r="D333" s="10">
        <f t="shared" si="50"/>
        <v>166</v>
      </c>
      <c r="E333" s="1">
        <f t="shared" si="49"/>
        <v>6</v>
      </c>
      <c r="F333" s="1">
        <v>1</v>
      </c>
      <c r="G333" s="69">
        <v>6</v>
      </c>
      <c r="H333" s="69">
        <v>12</v>
      </c>
      <c r="I333" s="69">
        <v>3</v>
      </c>
      <c r="J333" s="69">
        <v>4.4000000000000004</v>
      </c>
      <c r="K333" s="69">
        <v>7.4</v>
      </c>
      <c r="L333" s="69">
        <v>5.6</v>
      </c>
      <c r="M333" s="69">
        <v>9.1999999999999993</v>
      </c>
      <c r="O333" s="8"/>
      <c r="P333" s="4"/>
      <c r="Q333" s="4"/>
      <c r="R333" s="4"/>
      <c r="S333" s="4"/>
      <c r="T333" s="4"/>
      <c r="U333" s="4"/>
      <c r="V333" s="4"/>
    </row>
    <row r="334" spans="2:22" x14ac:dyDescent="0.25">
      <c r="B334" s="8">
        <v>333</v>
      </c>
      <c r="C334" s="9" t="s">
        <v>21</v>
      </c>
      <c r="D334" s="10">
        <f t="shared" si="50"/>
        <v>167</v>
      </c>
      <c r="E334" s="1">
        <f t="shared" si="49"/>
        <v>6</v>
      </c>
      <c r="F334" s="1">
        <v>1</v>
      </c>
      <c r="G334" s="69">
        <v>10</v>
      </c>
      <c r="H334" s="69">
        <v>6</v>
      </c>
      <c r="I334" s="69">
        <v>9.4</v>
      </c>
      <c r="J334" s="69">
        <v>16</v>
      </c>
      <c r="K334" s="69">
        <v>13</v>
      </c>
      <c r="L334" s="69">
        <v>11.4</v>
      </c>
      <c r="M334" s="69">
        <v>4.4000000000000004</v>
      </c>
      <c r="O334" s="8"/>
      <c r="P334" s="4"/>
      <c r="Q334" s="4"/>
      <c r="R334" s="4"/>
      <c r="S334" s="4"/>
      <c r="T334" s="4"/>
      <c r="U334" s="4"/>
      <c r="V334" s="4"/>
    </row>
    <row r="335" spans="2:22" x14ac:dyDescent="0.25">
      <c r="B335" s="8">
        <v>334</v>
      </c>
      <c r="C335" s="9" t="s">
        <v>22</v>
      </c>
      <c r="D335" s="10">
        <f t="shared" si="50"/>
        <v>167</v>
      </c>
      <c r="E335" s="1">
        <f t="shared" si="49"/>
        <v>6</v>
      </c>
      <c r="F335" s="1">
        <v>1</v>
      </c>
      <c r="G335" s="69">
        <v>5</v>
      </c>
      <c r="H335" s="69">
        <v>12</v>
      </c>
      <c r="I335" s="69">
        <v>3</v>
      </c>
      <c r="J335" s="69">
        <v>10</v>
      </c>
      <c r="K335" s="69">
        <v>6</v>
      </c>
      <c r="L335" s="69">
        <v>4</v>
      </c>
      <c r="M335" s="69">
        <v>8.6</v>
      </c>
      <c r="O335" s="8"/>
      <c r="P335" s="4"/>
      <c r="Q335" s="4"/>
      <c r="R335" s="4"/>
      <c r="S335" s="4"/>
      <c r="T335" s="4"/>
      <c r="U335" s="4"/>
      <c r="V335" s="4"/>
    </row>
    <row r="336" spans="2:22" x14ac:dyDescent="0.25">
      <c r="B336" s="8">
        <v>335</v>
      </c>
      <c r="C336" s="9" t="s">
        <v>21</v>
      </c>
      <c r="D336" s="10">
        <f t="shared" si="50"/>
        <v>168</v>
      </c>
      <c r="E336" s="1">
        <f t="shared" si="49"/>
        <v>6</v>
      </c>
      <c r="F336" s="1">
        <v>1</v>
      </c>
      <c r="G336" s="69">
        <v>8</v>
      </c>
      <c r="H336" s="69">
        <v>5.6</v>
      </c>
      <c r="I336" s="69">
        <v>7</v>
      </c>
      <c r="J336" s="69">
        <v>15</v>
      </c>
      <c r="K336" s="69">
        <v>12</v>
      </c>
      <c r="L336" s="69">
        <v>10</v>
      </c>
      <c r="M336" s="69">
        <v>7.8</v>
      </c>
      <c r="O336" s="8"/>
      <c r="P336" s="4"/>
      <c r="Q336" s="4"/>
      <c r="R336" s="4"/>
      <c r="S336" s="4"/>
      <c r="T336" s="4"/>
      <c r="U336" s="4"/>
      <c r="V336" s="4"/>
    </row>
    <row r="337" spans="2:22" x14ac:dyDescent="0.25">
      <c r="B337" s="8">
        <v>336</v>
      </c>
      <c r="C337" s="9" t="s">
        <v>22</v>
      </c>
      <c r="D337" s="10">
        <f t="shared" si="50"/>
        <v>168</v>
      </c>
      <c r="E337" s="1">
        <f t="shared" si="49"/>
        <v>6</v>
      </c>
      <c r="F337" s="1">
        <v>1</v>
      </c>
      <c r="G337" s="69">
        <v>4.5999999999999996</v>
      </c>
      <c r="H337" s="69">
        <v>11.8</v>
      </c>
      <c r="I337" s="69">
        <v>5</v>
      </c>
      <c r="J337" s="125">
        <v>0</v>
      </c>
      <c r="K337" s="69">
        <v>6</v>
      </c>
      <c r="L337" s="69">
        <v>4.8</v>
      </c>
      <c r="M337" s="69">
        <v>7.4</v>
      </c>
      <c r="O337" s="8"/>
      <c r="P337" s="4"/>
      <c r="Q337" s="4"/>
      <c r="R337" s="4"/>
      <c r="S337" s="4"/>
      <c r="T337" s="4"/>
      <c r="U337" s="4"/>
      <c r="V337" s="4"/>
    </row>
    <row r="338" spans="2:22" x14ac:dyDescent="0.25">
      <c r="B338" s="8">
        <v>337</v>
      </c>
      <c r="C338" s="9" t="s">
        <v>21</v>
      </c>
      <c r="D338" s="10">
        <f t="shared" si="50"/>
        <v>169</v>
      </c>
      <c r="E338" s="1">
        <f t="shared" si="49"/>
        <v>6</v>
      </c>
      <c r="F338" s="1">
        <v>1</v>
      </c>
      <c r="G338" s="69">
        <v>8.4</v>
      </c>
      <c r="H338" s="69">
        <v>5.6</v>
      </c>
      <c r="I338" s="69">
        <v>4</v>
      </c>
      <c r="J338" s="69">
        <v>15.2</v>
      </c>
      <c r="K338" s="69">
        <v>9.6</v>
      </c>
      <c r="L338" s="69">
        <v>11</v>
      </c>
      <c r="M338" s="69">
        <v>3</v>
      </c>
      <c r="O338" s="8"/>
      <c r="P338" s="4"/>
      <c r="Q338" s="4"/>
      <c r="R338" s="4"/>
      <c r="S338" s="4"/>
      <c r="T338" s="4"/>
      <c r="U338" s="4"/>
      <c r="V338" s="4"/>
    </row>
    <row r="339" spans="2:22" x14ac:dyDescent="0.25">
      <c r="B339" s="8">
        <v>338</v>
      </c>
      <c r="C339" s="9" t="s">
        <v>22</v>
      </c>
      <c r="D339" s="10">
        <f t="shared" si="50"/>
        <v>169</v>
      </c>
      <c r="E339" s="1">
        <f t="shared" si="49"/>
        <v>6</v>
      </c>
      <c r="F339" s="1">
        <v>1</v>
      </c>
      <c r="G339" s="69">
        <v>4.4000000000000004</v>
      </c>
      <c r="H339" s="69">
        <v>11.4</v>
      </c>
      <c r="I339" s="69">
        <v>2.2000000000000002</v>
      </c>
      <c r="J339" s="69">
        <v>4.8</v>
      </c>
      <c r="K339" s="69">
        <v>6</v>
      </c>
      <c r="L339" s="69">
        <v>5.8</v>
      </c>
      <c r="M339" s="69">
        <v>9</v>
      </c>
      <c r="O339" s="8"/>
      <c r="P339" s="4"/>
      <c r="Q339" s="4"/>
      <c r="R339" s="4"/>
      <c r="S339" s="4"/>
      <c r="T339" s="4"/>
      <c r="U339" s="4"/>
      <c r="V339" s="4"/>
    </row>
    <row r="340" spans="2:22" x14ac:dyDescent="0.25">
      <c r="B340" s="8">
        <v>339</v>
      </c>
      <c r="C340" s="9" t="s">
        <v>21</v>
      </c>
      <c r="D340" s="10">
        <f t="shared" si="50"/>
        <v>170</v>
      </c>
      <c r="E340" s="1">
        <f t="shared" si="49"/>
        <v>6</v>
      </c>
      <c r="F340" s="1">
        <v>1</v>
      </c>
      <c r="G340" s="69">
        <v>8</v>
      </c>
      <c r="H340" s="69">
        <v>6.2</v>
      </c>
      <c r="I340" s="69">
        <v>7.6</v>
      </c>
      <c r="J340" s="69">
        <v>11</v>
      </c>
      <c r="K340" s="69">
        <v>11</v>
      </c>
      <c r="L340" s="69">
        <v>10</v>
      </c>
      <c r="M340" s="69">
        <v>6</v>
      </c>
      <c r="O340" s="8"/>
      <c r="P340" s="4"/>
      <c r="Q340" s="4"/>
      <c r="R340" s="4"/>
      <c r="S340" s="4"/>
      <c r="T340" s="4"/>
      <c r="U340" s="4"/>
      <c r="V340" s="4"/>
    </row>
    <row r="341" spans="2:22" x14ac:dyDescent="0.25">
      <c r="B341" s="8">
        <v>340</v>
      </c>
      <c r="C341" s="9" t="s">
        <v>22</v>
      </c>
      <c r="D341" s="10">
        <f t="shared" si="50"/>
        <v>170</v>
      </c>
      <c r="E341" s="1">
        <f t="shared" si="49"/>
        <v>6</v>
      </c>
      <c r="F341" s="1">
        <v>1</v>
      </c>
      <c r="G341" s="115">
        <v>4</v>
      </c>
      <c r="H341" s="69">
        <v>12</v>
      </c>
      <c r="I341" s="69">
        <v>2</v>
      </c>
      <c r="J341" s="69">
        <v>9.4</v>
      </c>
      <c r="K341" s="69">
        <v>5</v>
      </c>
      <c r="L341" s="69">
        <v>5.2</v>
      </c>
      <c r="M341" s="69">
        <v>8.6</v>
      </c>
      <c r="O341" s="8"/>
      <c r="P341" s="4"/>
      <c r="Q341" s="4"/>
      <c r="R341" s="4"/>
      <c r="S341" s="4"/>
      <c r="T341" s="4"/>
      <c r="U341" s="4"/>
      <c r="V341" s="4"/>
    </row>
    <row r="342" spans="2:22" x14ac:dyDescent="0.25">
      <c r="B342" s="8">
        <v>341</v>
      </c>
      <c r="C342" s="9" t="s">
        <v>21</v>
      </c>
      <c r="D342" s="10">
        <f t="shared" si="50"/>
        <v>171</v>
      </c>
      <c r="E342" s="1">
        <f t="shared" si="49"/>
        <v>6</v>
      </c>
      <c r="F342" s="1">
        <v>1</v>
      </c>
      <c r="G342" s="69">
        <v>7.2</v>
      </c>
      <c r="H342" s="69">
        <v>6.2</v>
      </c>
      <c r="I342" s="69">
        <v>6.6</v>
      </c>
      <c r="J342" s="69">
        <v>12</v>
      </c>
      <c r="K342" s="69">
        <v>12</v>
      </c>
      <c r="L342" s="69">
        <v>9</v>
      </c>
      <c r="M342" s="69">
        <v>4.4000000000000004</v>
      </c>
      <c r="O342" s="8"/>
      <c r="P342" s="4"/>
      <c r="Q342" s="4"/>
      <c r="R342" s="4"/>
      <c r="S342" s="4"/>
      <c r="T342" s="4"/>
      <c r="U342" s="4"/>
      <c r="V342" s="4"/>
    </row>
    <row r="343" spans="2:22" x14ac:dyDescent="0.25">
      <c r="B343" s="8">
        <v>342</v>
      </c>
      <c r="C343" s="9" t="s">
        <v>22</v>
      </c>
      <c r="D343" s="10">
        <f t="shared" si="50"/>
        <v>171</v>
      </c>
      <c r="E343" s="1">
        <f t="shared" si="49"/>
        <v>6</v>
      </c>
      <c r="F343" s="1">
        <v>1</v>
      </c>
      <c r="G343" s="69">
        <v>3.2</v>
      </c>
      <c r="H343" s="69">
        <v>11.6</v>
      </c>
      <c r="I343" s="69">
        <v>2</v>
      </c>
      <c r="J343" s="69">
        <v>6</v>
      </c>
      <c r="K343" s="69">
        <v>5</v>
      </c>
      <c r="L343" s="69">
        <v>5.2</v>
      </c>
      <c r="M343" s="69">
        <v>9</v>
      </c>
      <c r="O343" s="8"/>
      <c r="P343" s="4"/>
      <c r="Q343" s="4"/>
      <c r="R343" s="4"/>
      <c r="S343" s="4"/>
      <c r="T343" s="4"/>
      <c r="U343" s="4"/>
      <c r="V343" s="4"/>
    </row>
    <row r="344" spans="2:22" x14ac:dyDescent="0.25">
      <c r="B344" s="8">
        <v>343</v>
      </c>
      <c r="C344" s="9" t="s">
        <v>21</v>
      </c>
      <c r="D344" s="10">
        <f t="shared" si="50"/>
        <v>172</v>
      </c>
      <c r="E344" s="1">
        <f t="shared" si="49"/>
        <v>6</v>
      </c>
      <c r="F344" s="1">
        <v>1</v>
      </c>
      <c r="G344" s="69">
        <v>10</v>
      </c>
      <c r="H344" s="69">
        <v>5.2</v>
      </c>
      <c r="I344" s="69">
        <v>6.8</v>
      </c>
      <c r="J344" s="69">
        <v>12</v>
      </c>
      <c r="K344" s="69">
        <v>11</v>
      </c>
      <c r="L344" s="69">
        <v>9.4</v>
      </c>
      <c r="M344" s="69">
        <v>4</v>
      </c>
      <c r="O344" s="8"/>
      <c r="P344" s="4"/>
      <c r="Q344" s="4"/>
      <c r="R344" s="4"/>
      <c r="S344" s="4"/>
      <c r="T344" s="4"/>
      <c r="U344" s="4"/>
      <c r="V344" s="4"/>
    </row>
    <row r="345" spans="2:22" x14ac:dyDescent="0.25">
      <c r="B345" s="8">
        <v>344</v>
      </c>
      <c r="C345" s="9" t="s">
        <v>22</v>
      </c>
      <c r="D345" s="10">
        <f t="shared" si="50"/>
        <v>172</v>
      </c>
      <c r="E345" s="1">
        <f t="shared" si="49"/>
        <v>6</v>
      </c>
      <c r="F345" s="1">
        <v>1</v>
      </c>
      <c r="G345" s="69">
        <v>4.5999999999999996</v>
      </c>
      <c r="H345" s="69">
        <v>11.8</v>
      </c>
      <c r="I345" s="69">
        <v>2.4</v>
      </c>
      <c r="J345" s="69">
        <v>5.6</v>
      </c>
      <c r="K345" s="69">
        <v>5.2</v>
      </c>
      <c r="L345" s="69">
        <v>4.5999999999999996</v>
      </c>
      <c r="M345" s="69">
        <v>8</v>
      </c>
      <c r="O345" s="8"/>
      <c r="P345" s="4"/>
      <c r="Q345" s="4"/>
      <c r="R345" s="4"/>
      <c r="S345" s="4"/>
      <c r="T345" s="4"/>
      <c r="U345" s="4"/>
      <c r="V345" s="4"/>
    </row>
    <row r="346" spans="2:22" x14ac:dyDescent="0.25">
      <c r="B346" s="8">
        <v>345</v>
      </c>
      <c r="C346" s="9" t="s">
        <v>21</v>
      </c>
      <c r="D346" s="10">
        <f t="shared" si="50"/>
        <v>173</v>
      </c>
      <c r="E346" s="1">
        <f t="shared" si="49"/>
        <v>6</v>
      </c>
      <c r="F346" s="1">
        <v>1</v>
      </c>
      <c r="G346" s="69">
        <v>8.4</v>
      </c>
      <c r="H346" s="69">
        <v>5.2</v>
      </c>
      <c r="I346" s="69">
        <v>6.4</v>
      </c>
      <c r="J346" s="69">
        <v>13</v>
      </c>
      <c r="K346" s="69">
        <v>10</v>
      </c>
      <c r="L346" s="69">
        <v>9.1999999999999993</v>
      </c>
      <c r="M346" s="69">
        <v>4.3</v>
      </c>
      <c r="O346" s="8"/>
      <c r="P346" s="4"/>
      <c r="Q346" s="4"/>
      <c r="R346" s="4"/>
      <c r="S346" s="4"/>
      <c r="T346" s="4"/>
      <c r="U346" s="4"/>
      <c r="V346" s="4"/>
    </row>
    <row r="347" spans="2:22" x14ac:dyDescent="0.25">
      <c r="B347" s="8">
        <v>346</v>
      </c>
      <c r="C347" s="9" t="s">
        <v>22</v>
      </c>
      <c r="D347" s="10">
        <f t="shared" si="50"/>
        <v>173</v>
      </c>
      <c r="E347" s="1">
        <f t="shared" si="49"/>
        <v>6</v>
      </c>
      <c r="F347" s="1">
        <v>1</v>
      </c>
      <c r="G347" s="69">
        <v>4.5999999999999996</v>
      </c>
      <c r="H347" s="114">
        <v>22</v>
      </c>
      <c r="I347" s="69">
        <v>2.5</v>
      </c>
      <c r="J347" s="69">
        <v>6.4</v>
      </c>
      <c r="K347" s="69">
        <v>5</v>
      </c>
      <c r="L347" s="69">
        <v>6</v>
      </c>
      <c r="M347" s="69">
        <v>7.4</v>
      </c>
      <c r="O347" s="8"/>
      <c r="P347" s="4"/>
      <c r="Q347" s="4"/>
      <c r="R347" s="4"/>
      <c r="S347" s="4"/>
      <c r="T347" s="4"/>
      <c r="U347" s="4"/>
      <c r="V347" s="4"/>
    </row>
    <row r="348" spans="2:22" x14ac:dyDescent="0.25">
      <c r="B348" s="8">
        <v>347</v>
      </c>
      <c r="C348" s="9" t="s">
        <v>21</v>
      </c>
      <c r="D348" s="10">
        <f t="shared" si="50"/>
        <v>174</v>
      </c>
      <c r="E348" s="1">
        <f t="shared" si="49"/>
        <v>6</v>
      </c>
      <c r="F348" s="1">
        <v>1</v>
      </c>
      <c r="G348" s="69">
        <v>8.1999999999999993</v>
      </c>
      <c r="H348" s="69">
        <v>5.4</v>
      </c>
      <c r="I348" s="69">
        <v>6.6</v>
      </c>
      <c r="J348" s="69">
        <v>12</v>
      </c>
      <c r="K348" s="69">
        <v>10</v>
      </c>
      <c r="L348" s="69">
        <v>11.4</v>
      </c>
      <c r="M348" s="69">
        <v>4</v>
      </c>
      <c r="O348" s="8"/>
      <c r="P348" s="4"/>
      <c r="Q348" s="4"/>
      <c r="R348" s="4"/>
      <c r="S348" s="4"/>
      <c r="T348" s="4"/>
      <c r="U348" s="4"/>
      <c r="V348" s="4"/>
    </row>
    <row r="349" spans="2:22" x14ac:dyDescent="0.25">
      <c r="B349" s="8">
        <v>348</v>
      </c>
      <c r="C349" s="9" t="s">
        <v>22</v>
      </c>
      <c r="D349" s="10">
        <f t="shared" si="50"/>
        <v>174</v>
      </c>
      <c r="E349" s="1">
        <f t="shared" si="49"/>
        <v>6</v>
      </c>
      <c r="F349" s="1">
        <v>1</v>
      </c>
      <c r="G349" s="69">
        <v>4.4000000000000004</v>
      </c>
      <c r="H349" s="69">
        <v>10.199999999999999</v>
      </c>
      <c r="I349" s="69">
        <v>2.2000000000000002</v>
      </c>
      <c r="J349" s="69">
        <v>7</v>
      </c>
      <c r="K349" s="69">
        <v>6</v>
      </c>
      <c r="L349" s="69">
        <v>4</v>
      </c>
      <c r="M349" s="69">
        <v>10.6</v>
      </c>
      <c r="O349" s="8"/>
      <c r="P349" s="4"/>
      <c r="Q349" s="4"/>
      <c r="R349" s="4"/>
      <c r="S349" s="4"/>
      <c r="T349" s="4"/>
      <c r="U349" s="4"/>
      <c r="V349" s="4"/>
    </row>
    <row r="350" spans="2:22" x14ac:dyDescent="0.25">
      <c r="B350" s="8">
        <v>349</v>
      </c>
      <c r="C350" s="9" t="s">
        <v>21</v>
      </c>
      <c r="D350" s="10">
        <f t="shared" si="50"/>
        <v>175</v>
      </c>
      <c r="E350" s="1">
        <f t="shared" si="49"/>
        <v>6</v>
      </c>
      <c r="F350" s="1">
        <v>1</v>
      </c>
      <c r="G350" s="69">
        <v>7.6</v>
      </c>
      <c r="H350" s="69">
        <v>4.8</v>
      </c>
      <c r="I350" s="69">
        <v>7.4</v>
      </c>
      <c r="J350" s="69">
        <v>14</v>
      </c>
      <c r="K350" s="69">
        <v>10</v>
      </c>
      <c r="L350" s="69">
        <v>11.2</v>
      </c>
      <c r="M350" s="69">
        <v>4</v>
      </c>
      <c r="O350" s="8"/>
      <c r="P350" s="4"/>
      <c r="Q350" s="4"/>
      <c r="R350" s="4"/>
      <c r="S350" s="4"/>
      <c r="T350" s="4"/>
      <c r="U350" s="4"/>
      <c r="V350" s="4"/>
    </row>
    <row r="351" spans="2:22" x14ac:dyDescent="0.25">
      <c r="B351" s="8">
        <v>350</v>
      </c>
      <c r="C351" s="9" t="s">
        <v>22</v>
      </c>
      <c r="D351" s="10">
        <f t="shared" si="50"/>
        <v>175</v>
      </c>
      <c r="E351" s="1">
        <f t="shared" si="49"/>
        <v>6</v>
      </c>
      <c r="F351" s="1">
        <v>1</v>
      </c>
      <c r="G351" s="69">
        <v>5</v>
      </c>
      <c r="H351" s="69">
        <v>11.6</v>
      </c>
      <c r="I351" s="69">
        <v>3</v>
      </c>
      <c r="J351" s="69">
        <v>5</v>
      </c>
      <c r="K351" s="69">
        <v>5</v>
      </c>
      <c r="L351" s="69">
        <v>5.8</v>
      </c>
      <c r="M351" s="69">
        <v>8.1999999999999993</v>
      </c>
      <c r="O351" s="8"/>
      <c r="P351" s="4"/>
      <c r="Q351" s="4"/>
      <c r="R351" s="4"/>
      <c r="S351" s="4"/>
      <c r="T351" s="4"/>
      <c r="U351" s="4"/>
      <c r="V351" s="4"/>
    </row>
    <row r="352" spans="2:22" x14ac:dyDescent="0.25">
      <c r="B352" s="8">
        <v>351</v>
      </c>
      <c r="C352" s="9" t="s">
        <v>21</v>
      </c>
      <c r="D352" s="10">
        <f t="shared" si="50"/>
        <v>176</v>
      </c>
      <c r="E352" s="1">
        <f t="shared" si="49"/>
        <v>6</v>
      </c>
      <c r="F352" s="1">
        <v>1</v>
      </c>
      <c r="G352" s="69">
        <v>10</v>
      </c>
      <c r="H352" s="69">
        <v>4.5999999999999996</v>
      </c>
      <c r="I352" s="114">
        <v>7</v>
      </c>
      <c r="J352" s="125">
        <v>0</v>
      </c>
      <c r="K352" s="69">
        <v>12</v>
      </c>
      <c r="L352" s="69">
        <v>11.4</v>
      </c>
      <c r="M352" s="69">
        <v>3</v>
      </c>
      <c r="O352" s="8"/>
      <c r="P352" s="4"/>
      <c r="Q352" s="4"/>
      <c r="R352" s="4"/>
      <c r="S352" s="4"/>
      <c r="T352" s="4"/>
      <c r="U352" s="4"/>
      <c r="V352" s="4"/>
    </row>
    <row r="353" spans="2:22" x14ac:dyDescent="0.25">
      <c r="B353" s="8">
        <v>352</v>
      </c>
      <c r="C353" s="9" t="s">
        <v>22</v>
      </c>
      <c r="D353" s="10">
        <f t="shared" si="50"/>
        <v>176</v>
      </c>
      <c r="E353" s="1">
        <f t="shared" si="49"/>
        <v>6</v>
      </c>
      <c r="F353" s="1">
        <v>1</v>
      </c>
      <c r="G353" s="69">
        <v>5.8</v>
      </c>
      <c r="H353" s="69">
        <v>11.2</v>
      </c>
      <c r="I353" s="69">
        <v>3</v>
      </c>
      <c r="J353" s="125">
        <v>0</v>
      </c>
      <c r="K353" s="69">
        <v>6</v>
      </c>
      <c r="L353" s="69">
        <v>6.2</v>
      </c>
      <c r="M353" s="69">
        <v>10</v>
      </c>
      <c r="O353" s="8"/>
      <c r="P353" s="4"/>
      <c r="Q353" s="4"/>
      <c r="R353" s="4"/>
      <c r="S353" s="4"/>
      <c r="T353" s="4"/>
      <c r="U353" s="4"/>
      <c r="V353" s="4"/>
    </row>
    <row r="354" spans="2:22" x14ac:dyDescent="0.25">
      <c r="B354" s="8">
        <v>353</v>
      </c>
      <c r="C354" s="9" t="s">
        <v>21</v>
      </c>
      <c r="D354" s="10">
        <f t="shared" si="50"/>
        <v>177</v>
      </c>
      <c r="E354" s="1">
        <f t="shared" si="49"/>
        <v>6</v>
      </c>
      <c r="F354" s="1">
        <v>1</v>
      </c>
      <c r="G354" s="69">
        <v>8.4</v>
      </c>
      <c r="H354" s="69">
        <v>5</v>
      </c>
      <c r="I354" s="69">
        <v>7</v>
      </c>
      <c r="J354" s="69">
        <v>13.8</v>
      </c>
      <c r="K354" s="69">
        <v>10</v>
      </c>
      <c r="L354" s="69">
        <v>11</v>
      </c>
      <c r="M354" s="69">
        <v>5.2</v>
      </c>
      <c r="O354" s="8"/>
      <c r="P354" s="4"/>
      <c r="Q354" s="4"/>
      <c r="R354" s="4"/>
      <c r="S354" s="4"/>
      <c r="T354" s="4"/>
      <c r="U354" s="4"/>
      <c r="V354" s="4"/>
    </row>
    <row r="355" spans="2:22" x14ac:dyDescent="0.25">
      <c r="B355" s="8">
        <v>354</v>
      </c>
      <c r="C355" s="9" t="s">
        <v>22</v>
      </c>
      <c r="D355" s="10">
        <f t="shared" si="50"/>
        <v>177</v>
      </c>
      <c r="E355" s="1">
        <f t="shared" si="49"/>
        <v>6</v>
      </c>
      <c r="F355" s="1">
        <v>1</v>
      </c>
      <c r="G355" s="69">
        <v>4</v>
      </c>
      <c r="H355" s="69">
        <v>9.6</v>
      </c>
      <c r="I355" s="69">
        <v>2.4</v>
      </c>
      <c r="J355" s="69">
        <v>3.2</v>
      </c>
      <c r="K355" s="69">
        <v>6.8</v>
      </c>
      <c r="L355" s="69">
        <v>5</v>
      </c>
      <c r="M355" s="69">
        <v>10</v>
      </c>
      <c r="O355" s="8"/>
      <c r="P355" s="4"/>
      <c r="Q355" s="4"/>
      <c r="R355" s="4"/>
      <c r="S355" s="4"/>
      <c r="T355" s="4"/>
      <c r="U355" s="4"/>
      <c r="V355" s="4"/>
    </row>
    <row r="356" spans="2:22" x14ac:dyDescent="0.25">
      <c r="B356" s="8">
        <v>355</v>
      </c>
      <c r="C356" s="9" t="s">
        <v>21</v>
      </c>
      <c r="D356" s="10">
        <f t="shared" si="50"/>
        <v>178</v>
      </c>
      <c r="E356" s="1">
        <f t="shared" si="49"/>
        <v>6</v>
      </c>
      <c r="F356" s="1">
        <v>1</v>
      </c>
      <c r="G356" s="69">
        <v>8.8000000000000007</v>
      </c>
      <c r="H356" s="69">
        <v>4.2</v>
      </c>
      <c r="I356" s="69">
        <v>7.4</v>
      </c>
      <c r="J356" s="69">
        <v>12.2</v>
      </c>
      <c r="K356" s="69">
        <v>13.8</v>
      </c>
      <c r="L356" s="69">
        <v>10.199999999999999</v>
      </c>
      <c r="M356" s="69">
        <v>6</v>
      </c>
      <c r="O356" s="8"/>
      <c r="P356" s="4"/>
      <c r="Q356" s="4"/>
      <c r="R356" s="4"/>
      <c r="S356" s="4"/>
      <c r="T356" s="4"/>
      <c r="U356" s="4"/>
      <c r="V356" s="4"/>
    </row>
    <row r="357" spans="2:22" x14ac:dyDescent="0.25">
      <c r="B357" s="8">
        <v>356</v>
      </c>
      <c r="C357" s="9" t="s">
        <v>22</v>
      </c>
      <c r="D357" s="10">
        <f t="shared" si="50"/>
        <v>178</v>
      </c>
      <c r="E357" s="1">
        <f t="shared" si="49"/>
        <v>6</v>
      </c>
      <c r="F357" s="1">
        <v>1</v>
      </c>
      <c r="G357" s="69">
        <v>4.8</v>
      </c>
      <c r="H357" s="69">
        <v>11.2</v>
      </c>
      <c r="I357" s="69">
        <v>2</v>
      </c>
      <c r="J357" s="69">
        <v>5.8</v>
      </c>
      <c r="K357" s="69">
        <v>6.2</v>
      </c>
      <c r="L357" s="69">
        <v>5.8</v>
      </c>
      <c r="M357" s="69">
        <v>8</v>
      </c>
      <c r="O357" s="8"/>
      <c r="P357" s="4"/>
      <c r="Q357" s="4"/>
      <c r="R357" s="4"/>
      <c r="S357" s="4"/>
      <c r="T357" s="4"/>
      <c r="U357" s="4"/>
      <c r="V357" s="4"/>
    </row>
    <row r="358" spans="2:22" x14ac:dyDescent="0.25">
      <c r="B358" s="8">
        <v>357</v>
      </c>
      <c r="C358" s="9" t="s">
        <v>21</v>
      </c>
      <c r="D358" s="10">
        <f t="shared" si="50"/>
        <v>179</v>
      </c>
      <c r="E358" s="1">
        <f t="shared" si="49"/>
        <v>6</v>
      </c>
      <c r="F358" s="1">
        <v>1</v>
      </c>
      <c r="G358" s="69">
        <v>8.1999999999999993</v>
      </c>
      <c r="H358" s="69">
        <v>5</v>
      </c>
      <c r="I358" s="69">
        <v>7.2</v>
      </c>
      <c r="J358" s="69">
        <v>11</v>
      </c>
      <c r="K358" s="69">
        <v>12.6</v>
      </c>
      <c r="L358" s="69">
        <v>11.4</v>
      </c>
      <c r="M358" s="69">
        <v>4.4000000000000004</v>
      </c>
      <c r="O358" s="8"/>
      <c r="P358" s="4"/>
      <c r="Q358" s="4"/>
      <c r="R358" s="4"/>
      <c r="S358" s="4"/>
      <c r="T358" s="4"/>
      <c r="U358" s="4"/>
      <c r="V358" s="4"/>
    </row>
    <row r="359" spans="2:22" x14ac:dyDescent="0.25">
      <c r="B359" s="8">
        <v>358</v>
      </c>
      <c r="C359" s="9" t="s">
        <v>22</v>
      </c>
      <c r="D359" s="10">
        <f t="shared" si="50"/>
        <v>179</v>
      </c>
      <c r="E359" s="1">
        <f t="shared" si="49"/>
        <v>6</v>
      </c>
      <c r="F359" s="1">
        <v>1</v>
      </c>
      <c r="G359" s="69">
        <v>5.4</v>
      </c>
      <c r="H359" s="69">
        <v>10</v>
      </c>
      <c r="I359" s="69">
        <v>3.8</v>
      </c>
      <c r="J359" s="69">
        <v>6</v>
      </c>
      <c r="K359" s="69">
        <v>7.6</v>
      </c>
      <c r="L359" s="69">
        <v>6.2</v>
      </c>
      <c r="M359" s="69">
        <v>9</v>
      </c>
      <c r="O359" s="8"/>
      <c r="P359" s="4"/>
      <c r="Q359" s="4"/>
      <c r="R359" s="4"/>
      <c r="S359" s="4"/>
      <c r="T359" s="4"/>
      <c r="U359" s="4"/>
      <c r="V359" s="4"/>
    </row>
    <row r="360" spans="2:22" x14ac:dyDescent="0.25">
      <c r="B360" s="8">
        <v>359</v>
      </c>
      <c r="C360" s="9" t="s">
        <v>21</v>
      </c>
      <c r="D360" s="10">
        <f t="shared" si="50"/>
        <v>180</v>
      </c>
      <c r="E360" s="1">
        <f t="shared" si="49"/>
        <v>6</v>
      </c>
      <c r="F360" s="1">
        <v>1</v>
      </c>
      <c r="G360" s="69">
        <v>8.4</v>
      </c>
      <c r="H360" s="69">
        <v>5.2</v>
      </c>
      <c r="I360" s="69">
        <v>6.5</v>
      </c>
      <c r="J360" s="69">
        <v>10</v>
      </c>
      <c r="K360" s="69">
        <v>12</v>
      </c>
      <c r="L360" s="69">
        <v>10.8</v>
      </c>
      <c r="M360" s="69">
        <v>4.2</v>
      </c>
      <c r="O360" s="8"/>
      <c r="P360" s="4"/>
      <c r="Q360" s="4"/>
      <c r="R360" s="4"/>
      <c r="S360" s="4"/>
      <c r="T360" s="4"/>
      <c r="U360" s="4"/>
      <c r="V360" s="4"/>
    </row>
    <row r="361" spans="2:22" x14ac:dyDescent="0.25">
      <c r="B361" s="8">
        <v>360</v>
      </c>
      <c r="C361" s="9" t="s">
        <v>22</v>
      </c>
      <c r="D361" s="10">
        <f t="shared" si="50"/>
        <v>180</v>
      </c>
      <c r="E361" s="1">
        <f t="shared" si="49"/>
        <v>6</v>
      </c>
      <c r="F361" s="1">
        <v>1</v>
      </c>
      <c r="G361" s="69">
        <v>5</v>
      </c>
      <c r="H361" s="69">
        <v>10.3</v>
      </c>
      <c r="I361" s="69">
        <v>2</v>
      </c>
      <c r="J361" s="69">
        <v>8</v>
      </c>
      <c r="K361" s="69">
        <v>8.4</v>
      </c>
      <c r="L361" s="69">
        <v>6.8</v>
      </c>
      <c r="M361" s="69">
        <v>10</v>
      </c>
      <c r="O361" s="8"/>
      <c r="P361" s="4"/>
      <c r="Q361" s="4"/>
      <c r="R361" s="4"/>
      <c r="S361" s="4"/>
      <c r="T361" s="4"/>
      <c r="U361" s="4"/>
      <c r="V361" s="4"/>
    </row>
    <row r="362" spans="2:22" x14ac:dyDescent="0.25">
      <c r="B362" s="8">
        <v>361</v>
      </c>
      <c r="C362" s="9" t="s">
        <v>21</v>
      </c>
      <c r="D362" s="10">
        <f t="shared" si="50"/>
        <v>181</v>
      </c>
      <c r="E362" s="1">
        <f t="shared" si="49"/>
        <v>6</v>
      </c>
      <c r="F362" s="1">
        <v>1</v>
      </c>
      <c r="G362" s="69">
        <v>8.4</v>
      </c>
      <c r="H362" s="69">
        <v>6</v>
      </c>
      <c r="I362" s="69">
        <v>5.6</v>
      </c>
      <c r="J362" s="69">
        <v>9.1999999999999993</v>
      </c>
      <c r="K362" s="69">
        <v>13.4</v>
      </c>
      <c r="L362" s="69">
        <v>12.8</v>
      </c>
      <c r="M362" s="69">
        <v>4.5999999999999996</v>
      </c>
      <c r="O362" s="8"/>
      <c r="P362" s="4"/>
      <c r="Q362" s="4"/>
      <c r="R362" s="4"/>
      <c r="S362" s="4"/>
      <c r="T362" s="4"/>
      <c r="U362" s="4"/>
      <c r="V362" s="4"/>
    </row>
    <row r="363" spans="2:22" x14ac:dyDescent="0.25">
      <c r="B363" s="8">
        <v>362</v>
      </c>
      <c r="C363" s="9" t="s">
        <v>22</v>
      </c>
      <c r="D363" s="10">
        <f t="shared" si="50"/>
        <v>181</v>
      </c>
      <c r="E363" s="1">
        <f t="shared" si="49"/>
        <v>6</v>
      </c>
      <c r="F363" s="1">
        <v>1</v>
      </c>
      <c r="G363" s="69">
        <v>5.8</v>
      </c>
      <c r="H363" s="69">
        <v>10</v>
      </c>
      <c r="I363" s="69">
        <v>2</v>
      </c>
      <c r="J363" s="125">
        <v>0</v>
      </c>
      <c r="K363" s="69">
        <v>6.4</v>
      </c>
      <c r="L363" s="69">
        <v>5.8</v>
      </c>
      <c r="M363" s="69">
        <v>8</v>
      </c>
      <c r="O363" s="8"/>
      <c r="P363" s="4"/>
      <c r="Q363" s="4"/>
      <c r="R363" s="4"/>
      <c r="S363" s="4"/>
      <c r="T363" s="4"/>
      <c r="U363" s="4"/>
      <c r="V363" s="4"/>
    </row>
    <row r="364" spans="2:22" x14ac:dyDescent="0.25">
      <c r="B364" s="8">
        <v>363</v>
      </c>
      <c r="C364" s="9" t="s">
        <v>21</v>
      </c>
      <c r="D364" s="10">
        <f t="shared" si="50"/>
        <v>182</v>
      </c>
      <c r="E364" s="1">
        <f t="shared" si="49"/>
        <v>6</v>
      </c>
      <c r="F364" s="1">
        <v>1</v>
      </c>
      <c r="G364" s="69">
        <v>8.4</v>
      </c>
      <c r="H364" s="69">
        <v>6</v>
      </c>
      <c r="I364" s="69">
        <v>4.5999999999999996</v>
      </c>
      <c r="J364" s="69">
        <v>11.2</v>
      </c>
      <c r="K364" s="69">
        <v>13.6</v>
      </c>
      <c r="L364" s="69">
        <v>12.4</v>
      </c>
      <c r="M364" s="69">
        <v>5</v>
      </c>
      <c r="O364" s="8"/>
      <c r="P364" s="4"/>
      <c r="Q364" s="4"/>
      <c r="R364" s="4"/>
      <c r="S364" s="4"/>
      <c r="T364" s="4"/>
      <c r="U364" s="4"/>
      <c r="V364" s="4"/>
    </row>
    <row r="365" spans="2:22" x14ac:dyDescent="0.25">
      <c r="B365" s="8">
        <v>364</v>
      </c>
      <c r="C365" s="9" t="s">
        <v>22</v>
      </c>
      <c r="D365" s="10">
        <f t="shared" si="50"/>
        <v>182</v>
      </c>
      <c r="E365" s="1">
        <f t="shared" si="49"/>
        <v>6</v>
      </c>
      <c r="F365" s="1">
        <v>1</v>
      </c>
      <c r="G365" s="69">
        <v>4</v>
      </c>
      <c r="H365" s="69">
        <v>11.5</v>
      </c>
      <c r="I365" s="69">
        <v>3</v>
      </c>
      <c r="J365" s="125">
        <v>0</v>
      </c>
      <c r="K365" s="69">
        <v>6</v>
      </c>
      <c r="L365" s="69">
        <v>6</v>
      </c>
      <c r="M365" s="69">
        <v>9</v>
      </c>
      <c r="O365" s="8"/>
      <c r="P365" s="4"/>
      <c r="Q365" s="4"/>
      <c r="R365" s="4"/>
      <c r="S365" s="4"/>
      <c r="T365" s="4"/>
      <c r="U365" s="4"/>
      <c r="V365" s="4"/>
    </row>
    <row r="366" spans="2:22" x14ac:dyDescent="0.25">
      <c r="B366" s="8">
        <v>365</v>
      </c>
      <c r="C366" s="9" t="s">
        <v>21</v>
      </c>
      <c r="D366" s="10">
        <f t="shared" si="50"/>
        <v>183</v>
      </c>
      <c r="E366" s="1">
        <f t="shared" si="49"/>
        <v>6</v>
      </c>
      <c r="F366" s="1">
        <v>1</v>
      </c>
      <c r="G366" s="69">
        <v>9.4</v>
      </c>
      <c r="H366" s="69">
        <v>5</v>
      </c>
      <c r="I366" s="69">
        <v>8</v>
      </c>
      <c r="J366" s="69">
        <v>18</v>
      </c>
      <c r="K366" s="69">
        <v>13</v>
      </c>
      <c r="L366" s="69">
        <v>10.6</v>
      </c>
      <c r="M366" s="69">
        <v>5.8</v>
      </c>
      <c r="O366" s="8"/>
      <c r="P366" s="4"/>
      <c r="Q366" s="4"/>
      <c r="R366" s="4"/>
      <c r="S366" s="4"/>
      <c r="T366" s="4"/>
      <c r="U366" s="4"/>
      <c r="V366" s="4"/>
    </row>
    <row r="367" spans="2:22" x14ac:dyDescent="0.25">
      <c r="B367" s="8">
        <v>366</v>
      </c>
      <c r="C367" s="9" t="s">
        <v>22</v>
      </c>
      <c r="D367" s="10">
        <f t="shared" si="50"/>
        <v>183</v>
      </c>
      <c r="E367" s="1">
        <f t="shared" si="49"/>
        <v>6</v>
      </c>
      <c r="F367" s="1">
        <v>1</v>
      </c>
      <c r="G367" s="69">
        <v>4.4000000000000004</v>
      </c>
      <c r="H367" s="69">
        <v>11</v>
      </c>
      <c r="I367" s="69">
        <v>3</v>
      </c>
      <c r="J367" s="69">
        <v>6</v>
      </c>
      <c r="K367" s="69">
        <v>7</v>
      </c>
      <c r="L367" s="69">
        <v>6</v>
      </c>
      <c r="M367" s="69">
        <v>8.1999999999999993</v>
      </c>
      <c r="O367" s="8"/>
      <c r="P367" s="4"/>
      <c r="Q367" s="4"/>
      <c r="R367" s="4"/>
      <c r="S367" s="4"/>
      <c r="T367" s="4"/>
      <c r="U367" s="4"/>
      <c r="V367" s="4"/>
    </row>
    <row r="368" spans="2:22" x14ac:dyDescent="0.25">
      <c r="B368" s="8">
        <v>367</v>
      </c>
      <c r="C368" s="9" t="s">
        <v>21</v>
      </c>
      <c r="D368" s="10">
        <f t="shared" si="50"/>
        <v>184</v>
      </c>
      <c r="E368" s="1">
        <f t="shared" si="49"/>
        <v>7</v>
      </c>
      <c r="F368" s="1">
        <v>1</v>
      </c>
      <c r="G368" s="69">
        <v>9</v>
      </c>
      <c r="H368" s="69">
        <v>4.5999999999999996</v>
      </c>
      <c r="I368" s="69">
        <v>7.4</v>
      </c>
      <c r="J368" s="69">
        <v>6</v>
      </c>
      <c r="K368" s="69">
        <v>13</v>
      </c>
      <c r="L368" s="69">
        <v>12.4</v>
      </c>
      <c r="M368" s="69">
        <v>5.2</v>
      </c>
      <c r="O368" s="8"/>
      <c r="P368" s="4"/>
      <c r="Q368" s="4"/>
      <c r="R368" s="4"/>
      <c r="S368" s="4"/>
      <c r="T368" s="4"/>
      <c r="U368" s="4"/>
      <c r="V368" s="4"/>
    </row>
    <row r="369" spans="2:22" x14ac:dyDescent="0.25">
      <c r="B369" s="8">
        <v>368</v>
      </c>
      <c r="C369" s="9" t="s">
        <v>22</v>
      </c>
      <c r="D369" s="10">
        <f t="shared" si="50"/>
        <v>184</v>
      </c>
      <c r="E369" s="1">
        <f t="shared" si="49"/>
        <v>7</v>
      </c>
      <c r="F369" s="1">
        <v>1</v>
      </c>
      <c r="G369" s="69">
        <v>4.4000000000000004</v>
      </c>
      <c r="H369" s="69">
        <v>11</v>
      </c>
      <c r="I369" s="69">
        <v>2.6</v>
      </c>
      <c r="J369" s="69">
        <v>6</v>
      </c>
      <c r="K369" s="69">
        <v>6.4</v>
      </c>
      <c r="L369" s="69">
        <v>5.6</v>
      </c>
      <c r="M369" s="69">
        <v>9.4</v>
      </c>
      <c r="O369" s="8"/>
      <c r="P369" s="4"/>
      <c r="Q369" s="4"/>
      <c r="R369" s="4"/>
      <c r="S369" s="4"/>
      <c r="T369" s="4"/>
      <c r="U369" s="4"/>
      <c r="V369" s="4"/>
    </row>
    <row r="370" spans="2:22" x14ac:dyDescent="0.25">
      <c r="B370" s="8">
        <v>369</v>
      </c>
      <c r="C370" s="9" t="s">
        <v>21</v>
      </c>
      <c r="D370" s="10">
        <f t="shared" si="50"/>
        <v>185</v>
      </c>
      <c r="E370" s="1">
        <f t="shared" si="49"/>
        <v>7</v>
      </c>
      <c r="F370" s="1">
        <v>1</v>
      </c>
      <c r="G370" s="69">
        <v>6</v>
      </c>
      <c r="H370" s="69">
        <v>4.8</v>
      </c>
      <c r="I370" s="69">
        <v>6.8</v>
      </c>
      <c r="J370" s="69">
        <v>11.8</v>
      </c>
      <c r="K370" s="69">
        <v>12.4</v>
      </c>
      <c r="L370" s="69">
        <v>10</v>
      </c>
      <c r="M370" s="69">
        <v>5.4</v>
      </c>
      <c r="O370" s="8"/>
      <c r="P370" s="4"/>
      <c r="Q370" s="4"/>
      <c r="R370" s="4"/>
      <c r="S370" s="4"/>
      <c r="T370" s="4"/>
      <c r="U370" s="4"/>
      <c r="V370" s="4"/>
    </row>
    <row r="371" spans="2:22" x14ac:dyDescent="0.25">
      <c r="B371" s="8">
        <v>370</v>
      </c>
      <c r="C371" s="9" t="s">
        <v>22</v>
      </c>
      <c r="D371" s="10">
        <f t="shared" si="50"/>
        <v>185</v>
      </c>
      <c r="E371" s="1">
        <f t="shared" si="49"/>
        <v>7</v>
      </c>
      <c r="F371" s="1">
        <v>1</v>
      </c>
      <c r="G371" s="69">
        <v>4.2</v>
      </c>
      <c r="H371" s="69">
        <v>12</v>
      </c>
      <c r="I371" s="69">
        <v>3</v>
      </c>
      <c r="J371" s="69">
        <v>5.2</v>
      </c>
      <c r="K371" s="69">
        <v>6</v>
      </c>
      <c r="L371" s="69">
        <v>5.2</v>
      </c>
      <c r="M371" s="69">
        <v>8.6</v>
      </c>
      <c r="O371" s="8"/>
      <c r="P371" s="4"/>
      <c r="Q371" s="4"/>
      <c r="R371" s="4"/>
      <c r="S371" s="4"/>
      <c r="T371" s="4"/>
      <c r="U371" s="4"/>
      <c r="V371" s="4"/>
    </row>
    <row r="372" spans="2:22" x14ac:dyDescent="0.25">
      <c r="B372" s="8">
        <v>371</v>
      </c>
      <c r="C372" s="9" t="s">
        <v>21</v>
      </c>
      <c r="D372" s="10">
        <f t="shared" si="50"/>
        <v>186</v>
      </c>
      <c r="E372" s="1">
        <f t="shared" si="49"/>
        <v>7</v>
      </c>
      <c r="F372" s="1">
        <v>1</v>
      </c>
      <c r="G372" s="69">
        <v>6.2</v>
      </c>
      <c r="H372" s="69">
        <v>6</v>
      </c>
      <c r="I372" s="69">
        <v>7.4</v>
      </c>
      <c r="J372" s="69">
        <v>11.8</v>
      </c>
      <c r="K372" s="69">
        <v>13</v>
      </c>
      <c r="L372" s="69">
        <v>11.6</v>
      </c>
      <c r="M372" s="69">
        <v>5.6</v>
      </c>
      <c r="O372" s="8"/>
      <c r="P372" s="4"/>
      <c r="Q372" s="4"/>
      <c r="R372" s="4"/>
      <c r="S372" s="4"/>
      <c r="T372" s="4"/>
      <c r="U372" s="4"/>
      <c r="V372" s="4"/>
    </row>
    <row r="373" spans="2:22" x14ac:dyDescent="0.25">
      <c r="B373" s="8">
        <v>372</v>
      </c>
      <c r="C373" s="9" t="s">
        <v>22</v>
      </c>
      <c r="D373" s="10">
        <f t="shared" si="50"/>
        <v>186</v>
      </c>
      <c r="E373" s="1">
        <f t="shared" si="49"/>
        <v>7</v>
      </c>
      <c r="F373" s="1">
        <v>1</v>
      </c>
      <c r="G373" s="69">
        <v>3.2</v>
      </c>
      <c r="H373" s="69">
        <v>12</v>
      </c>
      <c r="I373" s="69">
        <v>3.4</v>
      </c>
      <c r="J373" s="69">
        <v>4</v>
      </c>
      <c r="K373" s="69">
        <v>7</v>
      </c>
      <c r="L373" s="69">
        <v>6.4</v>
      </c>
      <c r="M373" s="69">
        <v>8</v>
      </c>
      <c r="O373" s="8"/>
      <c r="P373" s="4"/>
      <c r="Q373" s="4"/>
      <c r="R373" s="4"/>
      <c r="S373" s="4"/>
      <c r="T373" s="4"/>
      <c r="U373" s="4"/>
      <c r="V373" s="4"/>
    </row>
    <row r="374" spans="2:22" x14ac:dyDescent="0.25">
      <c r="B374" s="8">
        <v>373</v>
      </c>
      <c r="C374" s="9" t="s">
        <v>21</v>
      </c>
      <c r="D374" s="10">
        <f t="shared" si="50"/>
        <v>187</v>
      </c>
      <c r="E374" s="1">
        <f t="shared" si="49"/>
        <v>7</v>
      </c>
      <c r="F374" s="1">
        <v>1</v>
      </c>
      <c r="G374" s="69">
        <v>7.2</v>
      </c>
      <c r="H374" s="115">
        <v>4</v>
      </c>
      <c r="I374" s="69">
        <v>6</v>
      </c>
      <c r="J374" s="69">
        <v>11.4</v>
      </c>
      <c r="K374" s="69">
        <v>12</v>
      </c>
      <c r="L374" s="69">
        <v>11.6</v>
      </c>
      <c r="M374" s="69">
        <v>5</v>
      </c>
      <c r="O374" s="8"/>
      <c r="P374" s="4"/>
      <c r="Q374" s="4"/>
      <c r="R374" s="4"/>
      <c r="S374" s="4"/>
      <c r="T374" s="4"/>
      <c r="U374" s="4"/>
      <c r="V374" s="4"/>
    </row>
    <row r="375" spans="2:22" x14ac:dyDescent="0.25">
      <c r="B375" s="8">
        <v>374</v>
      </c>
      <c r="C375" s="9" t="s">
        <v>22</v>
      </c>
      <c r="D375" s="10">
        <f t="shared" si="50"/>
        <v>187</v>
      </c>
      <c r="E375" s="1">
        <f t="shared" si="49"/>
        <v>7</v>
      </c>
      <c r="F375" s="1">
        <v>1</v>
      </c>
      <c r="G375" s="69">
        <v>5</v>
      </c>
      <c r="H375" s="69">
        <v>12</v>
      </c>
      <c r="I375" s="69">
        <v>2.5</v>
      </c>
      <c r="J375" s="69">
        <v>5.4</v>
      </c>
      <c r="K375" s="69">
        <v>7</v>
      </c>
      <c r="L375" s="69">
        <v>5.6</v>
      </c>
      <c r="M375" s="125">
        <v>0</v>
      </c>
      <c r="O375" s="8"/>
      <c r="P375" s="4"/>
      <c r="Q375" s="4"/>
      <c r="R375" s="4"/>
      <c r="S375" s="4"/>
      <c r="T375" s="4"/>
      <c r="U375" s="4"/>
      <c r="V375" s="4"/>
    </row>
    <row r="376" spans="2:22" x14ac:dyDescent="0.25">
      <c r="B376" s="8">
        <v>375</v>
      </c>
      <c r="C376" s="9" t="s">
        <v>21</v>
      </c>
      <c r="D376" s="10">
        <f t="shared" si="50"/>
        <v>188</v>
      </c>
      <c r="E376" s="1">
        <f t="shared" si="49"/>
        <v>7</v>
      </c>
      <c r="F376" s="1">
        <v>1</v>
      </c>
      <c r="G376" s="69">
        <v>9</v>
      </c>
      <c r="H376" s="69">
        <v>5.4</v>
      </c>
      <c r="I376" s="69">
        <v>7</v>
      </c>
      <c r="J376" s="69">
        <v>12</v>
      </c>
      <c r="K376" s="69">
        <v>12</v>
      </c>
      <c r="L376" s="69">
        <v>11</v>
      </c>
      <c r="M376" s="69">
        <v>5.6</v>
      </c>
      <c r="O376" s="8"/>
      <c r="P376" s="4"/>
      <c r="Q376" s="4"/>
      <c r="R376" s="4"/>
      <c r="S376" s="4"/>
      <c r="T376" s="4"/>
      <c r="U376" s="4"/>
      <c r="V376" s="4"/>
    </row>
    <row r="377" spans="2:22" x14ac:dyDescent="0.25">
      <c r="B377" s="8">
        <v>376</v>
      </c>
      <c r="C377" s="9" t="s">
        <v>22</v>
      </c>
      <c r="D377" s="10">
        <f t="shared" si="50"/>
        <v>188</v>
      </c>
      <c r="E377" s="1">
        <f t="shared" si="49"/>
        <v>7</v>
      </c>
      <c r="F377" s="1">
        <v>1</v>
      </c>
      <c r="G377" s="69">
        <v>4.8</v>
      </c>
      <c r="H377" s="69">
        <v>11.8</v>
      </c>
      <c r="I377" s="69">
        <v>4.2</v>
      </c>
      <c r="J377" s="69">
        <v>6</v>
      </c>
      <c r="K377" s="69">
        <v>7</v>
      </c>
      <c r="L377" s="69">
        <v>5.2</v>
      </c>
      <c r="M377" s="69">
        <v>9</v>
      </c>
      <c r="O377" s="8"/>
      <c r="P377" s="4"/>
      <c r="Q377" s="4"/>
      <c r="R377" s="4"/>
      <c r="S377" s="4"/>
      <c r="T377" s="4"/>
      <c r="U377" s="4"/>
      <c r="V377" s="4"/>
    </row>
    <row r="378" spans="2:22" x14ac:dyDescent="0.25">
      <c r="B378" s="8">
        <v>377</v>
      </c>
      <c r="C378" s="9" t="s">
        <v>21</v>
      </c>
      <c r="D378" s="10">
        <f t="shared" si="50"/>
        <v>189</v>
      </c>
      <c r="E378" s="1">
        <f t="shared" si="49"/>
        <v>7</v>
      </c>
      <c r="F378" s="1">
        <v>1</v>
      </c>
      <c r="G378" s="69">
        <v>7</v>
      </c>
      <c r="H378" s="69">
        <v>5</v>
      </c>
      <c r="I378" s="69">
        <v>6</v>
      </c>
      <c r="J378" s="69">
        <v>13</v>
      </c>
      <c r="K378" s="69">
        <v>13.5</v>
      </c>
      <c r="L378" s="69">
        <v>11</v>
      </c>
      <c r="M378" s="125">
        <v>0</v>
      </c>
      <c r="O378" s="8"/>
      <c r="P378" s="4"/>
      <c r="Q378" s="4"/>
      <c r="R378" s="4"/>
      <c r="S378" s="4"/>
      <c r="T378" s="4"/>
      <c r="U378" s="4"/>
      <c r="V378" s="4"/>
    </row>
    <row r="379" spans="2:22" x14ac:dyDescent="0.25">
      <c r="B379" s="8">
        <v>378</v>
      </c>
      <c r="C379" s="9" t="s">
        <v>22</v>
      </c>
      <c r="D379" s="10">
        <f t="shared" si="50"/>
        <v>189</v>
      </c>
      <c r="E379" s="1">
        <f t="shared" si="49"/>
        <v>7</v>
      </c>
      <c r="F379" s="1">
        <v>1</v>
      </c>
      <c r="G379" s="69">
        <v>5</v>
      </c>
      <c r="H379" s="69">
        <v>10.199999999999999</v>
      </c>
      <c r="I379" s="69">
        <v>2.2000000000000002</v>
      </c>
      <c r="J379" s="69">
        <v>3.6</v>
      </c>
      <c r="K379" s="69">
        <v>7.2</v>
      </c>
      <c r="L379" s="69">
        <v>4.2</v>
      </c>
      <c r="M379" s="69">
        <v>7</v>
      </c>
      <c r="O379" s="8"/>
      <c r="P379" s="4"/>
      <c r="Q379" s="4"/>
      <c r="R379" s="4"/>
      <c r="S379" s="4"/>
      <c r="T379" s="4"/>
      <c r="U379" s="4"/>
      <c r="V379" s="4"/>
    </row>
    <row r="380" spans="2:22" x14ac:dyDescent="0.25">
      <c r="B380" s="8">
        <v>379</v>
      </c>
      <c r="C380" s="9" t="s">
        <v>21</v>
      </c>
      <c r="D380" s="10">
        <f t="shared" si="50"/>
        <v>190</v>
      </c>
      <c r="E380" s="1">
        <f t="shared" si="49"/>
        <v>7</v>
      </c>
      <c r="F380" s="1">
        <v>1</v>
      </c>
      <c r="G380" s="69">
        <v>7.4</v>
      </c>
      <c r="H380" s="69">
        <v>6</v>
      </c>
      <c r="I380" s="69">
        <v>6.8</v>
      </c>
      <c r="J380" s="69">
        <v>11.2</v>
      </c>
      <c r="K380" s="69">
        <v>11</v>
      </c>
      <c r="L380" s="69">
        <v>11.2</v>
      </c>
      <c r="M380" s="69">
        <v>4</v>
      </c>
      <c r="O380" s="8"/>
      <c r="P380" s="4"/>
      <c r="Q380" s="4"/>
      <c r="R380" s="4"/>
      <c r="S380" s="4"/>
      <c r="T380" s="4"/>
      <c r="U380" s="4"/>
      <c r="V380" s="4"/>
    </row>
    <row r="381" spans="2:22" x14ac:dyDescent="0.25">
      <c r="B381" s="8">
        <v>380</v>
      </c>
      <c r="C381" s="9" t="s">
        <v>22</v>
      </c>
      <c r="D381" s="10">
        <f t="shared" si="50"/>
        <v>190</v>
      </c>
      <c r="E381" s="1">
        <f t="shared" si="49"/>
        <v>7</v>
      </c>
      <c r="F381" s="1">
        <v>1</v>
      </c>
      <c r="G381" s="69">
        <v>3</v>
      </c>
      <c r="H381" s="69">
        <v>10.9</v>
      </c>
      <c r="I381" s="69">
        <v>3.4</v>
      </c>
      <c r="J381" s="69">
        <v>6</v>
      </c>
      <c r="K381" s="69">
        <v>8</v>
      </c>
      <c r="L381" s="69">
        <v>4.8</v>
      </c>
      <c r="M381" s="69">
        <v>7.6</v>
      </c>
      <c r="O381" s="8"/>
      <c r="P381" s="4"/>
      <c r="Q381" s="4"/>
      <c r="R381" s="4"/>
      <c r="S381" s="4"/>
      <c r="T381" s="4"/>
      <c r="U381" s="4"/>
      <c r="V381" s="4"/>
    </row>
    <row r="382" spans="2:22" x14ac:dyDescent="0.25">
      <c r="B382" s="8">
        <v>381</v>
      </c>
      <c r="C382" s="9" t="s">
        <v>21</v>
      </c>
      <c r="D382" s="10">
        <f t="shared" si="50"/>
        <v>191</v>
      </c>
      <c r="E382" s="1">
        <f t="shared" si="49"/>
        <v>7</v>
      </c>
      <c r="F382" s="1">
        <v>1</v>
      </c>
      <c r="G382" s="69">
        <v>8</v>
      </c>
      <c r="H382" s="69">
        <v>5.8</v>
      </c>
      <c r="I382" s="69">
        <v>6</v>
      </c>
      <c r="J382" s="69">
        <v>7.2</v>
      </c>
      <c r="K382" s="69">
        <v>13</v>
      </c>
      <c r="L382" s="69">
        <v>12</v>
      </c>
      <c r="M382" s="69">
        <v>4</v>
      </c>
      <c r="O382" s="8"/>
      <c r="P382" s="4"/>
      <c r="Q382" s="4"/>
      <c r="R382" s="4"/>
      <c r="S382" s="4"/>
      <c r="T382" s="4"/>
      <c r="U382" s="4"/>
      <c r="V382" s="4"/>
    </row>
    <row r="383" spans="2:22" x14ac:dyDescent="0.25">
      <c r="B383" s="8">
        <v>382</v>
      </c>
      <c r="C383" s="9" t="s">
        <v>22</v>
      </c>
      <c r="D383" s="10">
        <f t="shared" si="50"/>
        <v>191</v>
      </c>
      <c r="E383" s="1">
        <f t="shared" si="49"/>
        <v>7</v>
      </c>
      <c r="F383" s="1">
        <v>1</v>
      </c>
      <c r="G383" s="69">
        <v>5.4</v>
      </c>
      <c r="H383" s="69">
        <v>11.8</v>
      </c>
      <c r="I383" s="69">
        <v>2.4</v>
      </c>
      <c r="J383" s="69">
        <v>3.4</v>
      </c>
      <c r="K383" s="69">
        <v>7</v>
      </c>
      <c r="L383" s="69">
        <v>5</v>
      </c>
      <c r="M383" s="69">
        <v>7.6</v>
      </c>
      <c r="O383" s="8"/>
      <c r="P383" s="4"/>
      <c r="Q383" s="4"/>
      <c r="R383" s="4"/>
      <c r="S383" s="4"/>
      <c r="T383" s="4"/>
      <c r="U383" s="4"/>
      <c r="V383" s="4"/>
    </row>
    <row r="384" spans="2:22" x14ac:dyDescent="0.25">
      <c r="B384" s="8">
        <v>383</v>
      </c>
      <c r="C384" s="9" t="s">
        <v>21</v>
      </c>
      <c r="D384" s="10">
        <f t="shared" si="50"/>
        <v>192</v>
      </c>
      <c r="E384" s="1">
        <f t="shared" ref="E384:E447" si="51">IF(COUNTIF(E323:E383,E354)=61,E354+1,E383)</f>
        <v>7</v>
      </c>
      <c r="F384" s="1">
        <v>1</v>
      </c>
      <c r="G384" s="69">
        <v>9</v>
      </c>
      <c r="H384" s="69">
        <v>6.4</v>
      </c>
      <c r="I384" s="69">
        <v>7</v>
      </c>
      <c r="J384" s="69">
        <v>11.6</v>
      </c>
      <c r="K384" s="69">
        <v>13</v>
      </c>
      <c r="L384" s="69">
        <v>9.6</v>
      </c>
      <c r="M384" s="69">
        <v>4.2</v>
      </c>
      <c r="O384" s="8"/>
      <c r="P384" s="4"/>
      <c r="Q384" s="4"/>
      <c r="R384" s="4"/>
      <c r="S384" s="4"/>
      <c r="T384" s="4"/>
      <c r="U384" s="4"/>
      <c r="V384" s="4"/>
    </row>
    <row r="385" spans="2:22" x14ac:dyDescent="0.25">
      <c r="B385" s="8">
        <v>384</v>
      </c>
      <c r="C385" s="9" t="s">
        <v>22</v>
      </c>
      <c r="D385" s="10">
        <f t="shared" si="50"/>
        <v>192</v>
      </c>
      <c r="E385" s="1">
        <f t="shared" si="51"/>
        <v>7</v>
      </c>
      <c r="F385" s="1">
        <v>1</v>
      </c>
      <c r="G385" s="69">
        <v>5</v>
      </c>
      <c r="H385" s="69">
        <v>11.2</v>
      </c>
      <c r="I385" s="69">
        <v>2.8</v>
      </c>
      <c r="J385" s="69">
        <v>4</v>
      </c>
      <c r="K385" s="69">
        <v>8</v>
      </c>
      <c r="L385" s="69">
        <v>4.8</v>
      </c>
      <c r="M385" s="69">
        <v>8</v>
      </c>
      <c r="O385" s="8"/>
      <c r="P385" s="4"/>
      <c r="Q385" s="4"/>
      <c r="R385" s="4"/>
      <c r="S385" s="4"/>
      <c r="T385" s="4"/>
      <c r="U385" s="4"/>
      <c r="V385" s="4"/>
    </row>
    <row r="386" spans="2:22" x14ac:dyDescent="0.25">
      <c r="B386" s="8">
        <v>385</v>
      </c>
      <c r="C386" s="9" t="s">
        <v>21</v>
      </c>
      <c r="D386" s="10">
        <f t="shared" si="50"/>
        <v>193</v>
      </c>
      <c r="E386" s="1">
        <f t="shared" si="51"/>
        <v>7</v>
      </c>
      <c r="F386" s="1">
        <v>1</v>
      </c>
      <c r="G386" s="69">
        <v>8</v>
      </c>
      <c r="H386" s="69">
        <v>6.4</v>
      </c>
      <c r="I386" s="69">
        <v>6</v>
      </c>
      <c r="J386" s="69">
        <v>11</v>
      </c>
      <c r="K386" s="69">
        <v>12</v>
      </c>
      <c r="L386" s="69">
        <v>11.2</v>
      </c>
      <c r="M386" s="69">
        <v>4.8</v>
      </c>
      <c r="O386" s="8"/>
      <c r="P386" s="4"/>
      <c r="Q386" s="4"/>
      <c r="R386" s="4"/>
      <c r="S386" s="4"/>
      <c r="T386" s="4"/>
      <c r="U386" s="4"/>
      <c r="V386" s="4"/>
    </row>
    <row r="387" spans="2:22" x14ac:dyDescent="0.25">
      <c r="B387" s="8">
        <v>386</v>
      </c>
      <c r="C387" s="9" t="s">
        <v>22</v>
      </c>
      <c r="D387" s="10">
        <f t="shared" si="50"/>
        <v>193</v>
      </c>
      <c r="E387" s="1">
        <f t="shared" si="51"/>
        <v>7</v>
      </c>
      <c r="F387" s="1">
        <v>1</v>
      </c>
      <c r="G387" s="69">
        <v>6</v>
      </c>
      <c r="H387" s="69">
        <v>11.2</v>
      </c>
      <c r="I387" s="69">
        <v>3</v>
      </c>
      <c r="J387" s="69">
        <v>6</v>
      </c>
      <c r="K387" s="69">
        <v>7</v>
      </c>
      <c r="L387" s="69">
        <v>4.5999999999999996</v>
      </c>
      <c r="M387" s="69">
        <v>5</v>
      </c>
      <c r="O387" s="8"/>
      <c r="P387" s="4"/>
      <c r="Q387" s="4"/>
      <c r="R387" s="4"/>
      <c r="S387" s="4"/>
      <c r="T387" s="4"/>
      <c r="U387" s="4"/>
      <c r="V387" s="4"/>
    </row>
    <row r="388" spans="2:22" x14ac:dyDescent="0.25">
      <c r="B388" s="8">
        <v>387</v>
      </c>
      <c r="C388" s="9" t="s">
        <v>21</v>
      </c>
      <c r="D388" s="10">
        <f t="shared" si="50"/>
        <v>194</v>
      </c>
      <c r="E388" s="1">
        <f t="shared" si="51"/>
        <v>7</v>
      </c>
      <c r="F388" s="1">
        <v>1</v>
      </c>
      <c r="G388" s="69">
        <v>9</v>
      </c>
      <c r="H388" s="115">
        <v>4</v>
      </c>
      <c r="I388" s="69">
        <v>6.2</v>
      </c>
      <c r="J388" s="69">
        <v>12.2</v>
      </c>
      <c r="K388" s="69">
        <v>11</v>
      </c>
      <c r="L388" s="69">
        <v>10.199999999999999</v>
      </c>
      <c r="M388" s="69">
        <v>3.4</v>
      </c>
      <c r="O388" s="8"/>
      <c r="P388" s="4"/>
      <c r="Q388" s="4"/>
      <c r="R388" s="4"/>
      <c r="S388" s="4"/>
      <c r="T388" s="4"/>
      <c r="U388" s="4"/>
      <c r="V388" s="4"/>
    </row>
    <row r="389" spans="2:22" x14ac:dyDescent="0.25">
      <c r="B389" s="8">
        <v>388</v>
      </c>
      <c r="C389" s="9" t="s">
        <v>22</v>
      </c>
      <c r="D389" s="10">
        <f t="shared" ref="D389:D452" si="52">IF(B389=B387+2,IF(D388=D387,D388+1,D388))</f>
        <v>194</v>
      </c>
      <c r="E389" s="1">
        <f t="shared" si="51"/>
        <v>7</v>
      </c>
      <c r="F389" s="1">
        <v>1</v>
      </c>
      <c r="G389" s="69">
        <v>6</v>
      </c>
      <c r="H389" s="69">
        <v>12</v>
      </c>
      <c r="I389" s="69">
        <v>2.6</v>
      </c>
      <c r="J389" s="69">
        <v>6.2</v>
      </c>
      <c r="K389" s="69">
        <v>12</v>
      </c>
      <c r="L389" s="69">
        <v>4.7</v>
      </c>
      <c r="M389" s="69">
        <v>6.4</v>
      </c>
      <c r="O389" s="8"/>
      <c r="P389" s="4"/>
      <c r="Q389" s="4"/>
      <c r="R389" s="4"/>
      <c r="S389" s="4"/>
      <c r="T389" s="4"/>
      <c r="U389" s="4"/>
      <c r="V389" s="4"/>
    </row>
    <row r="390" spans="2:22" x14ac:dyDescent="0.25">
      <c r="B390" s="8">
        <v>389</v>
      </c>
      <c r="C390" s="9" t="s">
        <v>21</v>
      </c>
      <c r="D390" s="10">
        <f t="shared" si="52"/>
        <v>195</v>
      </c>
      <c r="E390" s="1">
        <f t="shared" si="51"/>
        <v>7</v>
      </c>
      <c r="F390" s="1">
        <v>1</v>
      </c>
      <c r="G390" s="69">
        <v>9.1999999999999993</v>
      </c>
      <c r="H390" s="69">
        <v>6.4</v>
      </c>
      <c r="I390" s="69">
        <v>5.8</v>
      </c>
      <c r="J390" s="69">
        <v>11</v>
      </c>
      <c r="K390" s="69">
        <v>12</v>
      </c>
      <c r="L390" s="69">
        <v>11.4</v>
      </c>
      <c r="M390" s="69">
        <v>5</v>
      </c>
      <c r="O390" s="8"/>
      <c r="P390" s="4"/>
      <c r="Q390" s="4"/>
      <c r="R390" s="4"/>
      <c r="S390" s="4"/>
      <c r="T390" s="4"/>
      <c r="U390" s="4"/>
      <c r="V390" s="4"/>
    </row>
    <row r="391" spans="2:22" x14ac:dyDescent="0.25">
      <c r="B391" s="8">
        <v>390</v>
      </c>
      <c r="C391" s="9" t="s">
        <v>22</v>
      </c>
      <c r="D391" s="10">
        <f t="shared" si="52"/>
        <v>195</v>
      </c>
      <c r="E391" s="1">
        <f t="shared" si="51"/>
        <v>7</v>
      </c>
      <c r="F391" s="1">
        <v>1</v>
      </c>
      <c r="G391" s="69">
        <v>3.8</v>
      </c>
      <c r="H391" s="69">
        <v>11</v>
      </c>
      <c r="I391" s="69">
        <v>2.2000000000000002</v>
      </c>
      <c r="J391" s="69">
        <v>3</v>
      </c>
      <c r="K391" s="69">
        <v>5</v>
      </c>
      <c r="L391" s="69">
        <v>6</v>
      </c>
      <c r="M391" s="69">
        <v>5.4</v>
      </c>
      <c r="O391" s="8"/>
      <c r="P391" s="4"/>
      <c r="Q391" s="4"/>
      <c r="R391" s="4"/>
      <c r="S391" s="4"/>
      <c r="T391" s="4"/>
      <c r="U391" s="4"/>
      <c r="V391" s="4"/>
    </row>
    <row r="392" spans="2:22" x14ac:dyDescent="0.25">
      <c r="B392" s="8">
        <v>391</v>
      </c>
      <c r="C392" s="9" t="s">
        <v>21</v>
      </c>
      <c r="D392" s="10">
        <f t="shared" si="52"/>
        <v>196</v>
      </c>
      <c r="E392" s="1">
        <f t="shared" si="51"/>
        <v>7</v>
      </c>
      <c r="F392" s="1">
        <v>1</v>
      </c>
      <c r="G392" s="69">
        <v>7.8</v>
      </c>
      <c r="H392" s="69">
        <v>6.2</v>
      </c>
      <c r="I392" s="69">
        <v>8</v>
      </c>
      <c r="J392" s="69">
        <v>10</v>
      </c>
      <c r="K392" s="69">
        <v>11</v>
      </c>
      <c r="L392" s="69">
        <v>12.8</v>
      </c>
      <c r="M392" s="69">
        <v>4.5999999999999996</v>
      </c>
      <c r="O392" s="8"/>
      <c r="P392" s="4"/>
      <c r="Q392" s="4"/>
      <c r="R392" s="4"/>
      <c r="S392" s="4"/>
      <c r="T392" s="4"/>
      <c r="U392" s="4"/>
      <c r="V392" s="4"/>
    </row>
    <row r="393" spans="2:22" x14ac:dyDescent="0.25">
      <c r="B393" s="8">
        <v>392</v>
      </c>
      <c r="C393" s="9" t="s">
        <v>22</v>
      </c>
      <c r="D393" s="10">
        <f t="shared" si="52"/>
        <v>196</v>
      </c>
      <c r="E393" s="1">
        <f t="shared" si="51"/>
        <v>7</v>
      </c>
      <c r="F393" s="1">
        <v>1</v>
      </c>
      <c r="G393" s="69">
        <v>3</v>
      </c>
      <c r="H393" s="69">
        <v>12</v>
      </c>
      <c r="I393" s="69">
        <v>5.4</v>
      </c>
      <c r="J393" s="69">
        <v>5.2</v>
      </c>
      <c r="K393" s="69">
        <v>4</v>
      </c>
      <c r="L393" s="69">
        <v>5.2</v>
      </c>
      <c r="M393" s="69">
        <v>9</v>
      </c>
      <c r="O393" s="8"/>
      <c r="P393" s="4"/>
      <c r="Q393" s="4"/>
      <c r="R393" s="4"/>
      <c r="S393" s="4"/>
      <c r="T393" s="4"/>
      <c r="U393" s="4"/>
      <c r="V393" s="4"/>
    </row>
    <row r="394" spans="2:22" x14ac:dyDescent="0.25">
      <c r="B394" s="8">
        <v>393</v>
      </c>
      <c r="C394" s="9" t="s">
        <v>21</v>
      </c>
      <c r="D394" s="10">
        <f t="shared" si="52"/>
        <v>197</v>
      </c>
      <c r="E394" s="1">
        <f t="shared" si="51"/>
        <v>7</v>
      </c>
      <c r="F394" s="1">
        <v>1</v>
      </c>
      <c r="G394" s="69">
        <v>8</v>
      </c>
      <c r="H394" s="69">
        <v>6.6</v>
      </c>
      <c r="I394" s="114">
        <v>6.6</v>
      </c>
      <c r="J394" s="69">
        <v>12</v>
      </c>
      <c r="K394" s="69">
        <v>13</v>
      </c>
      <c r="L394" s="69">
        <v>9.6</v>
      </c>
      <c r="M394" s="69">
        <v>5</v>
      </c>
      <c r="O394" s="8"/>
      <c r="P394" s="4"/>
      <c r="Q394" s="4"/>
      <c r="R394" s="4"/>
      <c r="S394" s="4"/>
      <c r="T394" s="4"/>
      <c r="U394" s="4"/>
      <c r="V394" s="4"/>
    </row>
    <row r="395" spans="2:22" x14ac:dyDescent="0.25">
      <c r="B395" s="8">
        <v>394</v>
      </c>
      <c r="C395" s="9" t="s">
        <v>22</v>
      </c>
      <c r="D395" s="10">
        <f t="shared" si="52"/>
        <v>197</v>
      </c>
      <c r="E395" s="1">
        <f t="shared" si="51"/>
        <v>7</v>
      </c>
      <c r="F395" s="1">
        <v>1</v>
      </c>
      <c r="G395" s="69">
        <v>3</v>
      </c>
      <c r="H395" s="69">
        <v>12</v>
      </c>
      <c r="I395" s="69">
        <v>3</v>
      </c>
      <c r="J395" s="69">
        <v>5.8</v>
      </c>
      <c r="K395" s="69">
        <v>6</v>
      </c>
      <c r="L395" s="69">
        <v>5.8</v>
      </c>
      <c r="M395" s="69">
        <v>10</v>
      </c>
      <c r="O395" s="8"/>
      <c r="P395" s="4"/>
      <c r="Q395" s="4"/>
      <c r="R395" s="4"/>
      <c r="S395" s="4"/>
      <c r="T395" s="4"/>
      <c r="U395" s="4"/>
      <c r="V395" s="4"/>
    </row>
    <row r="396" spans="2:22" x14ac:dyDescent="0.25">
      <c r="B396" s="8">
        <v>395</v>
      </c>
      <c r="C396" s="9" t="s">
        <v>21</v>
      </c>
      <c r="D396" s="10">
        <f t="shared" si="52"/>
        <v>198</v>
      </c>
      <c r="E396" s="1">
        <f t="shared" si="51"/>
        <v>7</v>
      </c>
      <c r="F396" s="1">
        <v>1</v>
      </c>
      <c r="G396" s="69">
        <v>9.6</v>
      </c>
      <c r="H396" s="69">
        <v>5.6</v>
      </c>
      <c r="I396" s="69">
        <v>7.6</v>
      </c>
      <c r="J396" s="69">
        <v>11.4</v>
      </c>
      <c r="K396" s="69">
        <v>13</v>
      </c>
      <c r="L396" s="69">
        <v>10.4</v>
      </c>
      <c r="M396" s="69">
        <v>5.2</v>
      </c>
      <c r="O396" s="8"/>
      <c r="P396" s="4"/>
      <c r="Q396" s="4"/>
      <c r="R396" s="4"/>
      <c r="S396" s="4"/>
      <c r="T396" s="4"/>
      <c r="U396" s="4"/>
      <c r="V396" s="4"/>
    </row>
    <row r="397" spans="2:22" x14ac:dyDescent="0.25">
      <c r="B397" s="8">
        <v>396</v>
      </c>
      <c r="C397" s="9" t="s">
        <v>22</v>
      </c>
      <c r="D397" s="10">
        <f t="shared" si="52"/>
        <v>198</v>
      </c>
      <c r="E397" s="1">
        <f t="shared" si="51"/>
        <v>7</v>
      </c>
      <c r="F397" s="1">
        <v>1</v>
      </c>
      <c r="G397" s="69">
        <v>4</v>
      </c>
      <c r="H397" s="69">
        <v>11.4</v>
      </c>
      <c r="I397" s="69">
        <v>3.6</v>
      </c>
      <c r="J397" s="69">
        <v>4.2</v>
      </c>
      <c r="K397" s="69">
        <v>7</v>
      </c>
      <c r="L397" s="69">
        <v>5.6</v>
      </c>
      <c r="M397" s="69">
        <v>11</v>
      </c>
      <c r="O397" s="8"/>
      <c r="P397" s="4"/>
      <c r="Q397" s="4"/>
      <c r="R397" s="4"/>
      <c r="S397" s="4"/>
      <c r="T397" s="4"/>
      <c r="U397" s="4"/>
      <c r="V397" s="4"/>
    </row>
    <row r="398" spans="2:22" x14ac:dyDescent="0.25">
      <c r="B398" s="8">
        <v>397</v>
      </c>
      <c r="C398" s="9" t="s">
        <v>21</v>
      </c>
      <c r="D398" s="10">
        <f t="shared" si="52"/>
        <v>199</v>
      </c>
      <c r="E398" s="1">
        <f t="shared" si="51"/>
        <v>7</v>
      </c>
      <c r="F398" s="1">
        <v>1</v>
      </c>
      <c r="G398" s="69">
        <v>6.4</v>
      </c>
      <c r="H398" s="69">
        <v>6</v>
      </c>
      <c r="I398" s="69">
        <v>6.4</v>
      </c>
      <c r="J398" s="69">
        <v>8.6</v>
      </c>
      <c r="K398" s="69">
        <v>11.2</v>
      </c>
      <c r="L398" s="69">
        <v>12.2</v>
      </c>
      <c r="M398" s="69">
        <v>6</v>
      </c>
      <c r="O398" s="8"/>
      <c r="P398" s="4"/>
      <c r="Q398" s="4"/>
      <c r="R398" s="4"/>
      <c r="S398" s="4"/>
      <c r="T398" s="4"/>
      <c r="U398" s="4"/>
      <c r="V398" s="4"/>
    </row>
    <row r="399" spans="2:22" x14ac:dyDescent="0.25">
      <c r="B399" s="8">
        <v>398</v>
      </c>
      <c r="C399" s="9" t="s">
        <v>22</v>
      </c>
      <c r="D399" s="10">
        <f t="shared" si="52"/>
        <v>199</v>
      </c>
      <c r="E399" s="1">
        <f t="shared" si="51"/>
        <v>7</v>
      </c>
      <c r="F399" s="1">
        <v>1</v>
      </c>
      <c r="G399" s="69">
        <v>2.8</v>
      </c>
      <c r="H399" s="69">
        <v>12</v>
      </c>
      <c r="I399" s="69">
        <v>3</v>
      </c>
      <c r="J399" s="69">
        <v>9</v>
      </c>
      <c r="K399" s="69">
        <v>6.2</v>
      </c>
      <c r="L399" s="69">
        <v>5.2</v>
      </c>
      <c r="M399" s="69">
        <v>9.1999999999999993</v>
      </c>
      <c r="O399" s="8"/>
      <c r="P399" s="4"/>
      <c r="Q399" s="4"/>
      <c r="R399" s="4"/>
      <c r="S399" s="4"/>
      <c r="T399" s="4"/>
      <c r="U399" s="4"/>
      <c r="V399" s="4"/>
    </row>
    <row r="400" spans="2:22" x14ac:dyDescent="0.25">
      <c r="B400" s="8">
        <v>399</v>
      </c>
      <c r="C400" s="9" t="s">
        <v>21</v>
      </c>
      <c r="D400" s="10">
        <f t="shared" si="52"/>
        <v>200</v>
      </c>
      <c r="E400" s="1">
        <f t="shared" si="51"/>
        <v>7</v>
      </c>
      <c r="F400" s="1">
        <v>1</v>
      </c>
      <c r="G400" s="69">
        <v>8</v>
      </c>
      <c r="H400" s="69">
        <v>6</v>
      </c>
      <c r="I400" s="69">
        <v>6.4</v>
      </c>
      <c r="J400" s="69">
        <v>12</v>
      </c>
      <c r="K400" s="69">
        <v>10.199999999999999</v>
      </c>
      <c r="L400" s="69">
        <v>11</v>
      </c>
      <c r="M400" s="69">
        <v>5.2</v>
      </c>
      <c r="O400" s="8"/>
      <c r="P400" s="4"/>
      <c r="Q400" s="4"/>
      <c r="R400" s="4"/>
      <c r="S400" s="4"/>
      <c r="T400" s="4"/>
      <c r="U400" s="4"/>
      <c r="V400" s="4"/>
    </row>
    <row r="401" spans="2:22" x14ac:dyDescent="0.25">
      <c r="B401" s="8">
        <v>400</v>
      </c>
      <c r="C401" s="9" t="s">
        <v>22</v>
      </c>
      <c r="D401" s="10">
        <f t="shared" si="52"/>
        <v>200</v>
      </c>
      <c r="E401" s="1">
        <f t="shared" si="51"/>
        <v>7</v>
      </c>
      <c r="F401" s="1">
        <v>1</v>
      </c>
      <c r="G401" s="69">
        <v>5.8</v>
      </c>
      <c r="H401" s="69">
        <v>11</v>
      </c>
      <c r="I401" s="69">
        <v>2.4</v>
      </c>
      <c r="J401" s="69">
        <v>10</v>
      </c>
      <c r="K401" s="69">
        <v>6.2</v>
      </c>
      <c r="L401" s="69">
        <v>5</v>
      </c>
      <c r="M401" s="69">
        <v>10</v>
      </c>
      <c r="O401" s="8"/>
      <c r="P401" s="4"/>
      <c r="Q401" s="4"/>
      <c r="R401" s="4"/>
      <c r="S401" s="4"/>
      <c r="T401" s="4"/>
      <c r="U401" s="4"/>
      <c r="V401" s="4"/>
    </row>
    <row r="402" spans="2:22" x14ac:dyDescent="0.25">
      <c r="B402" s="8">
        <v>401</v>
      </c>
      <c r="C402" s="9" t="s">
        <v>21</v>
      </c>
      <c r="D402" s="10">
        <f t="shared" si="52"/>
        <v>201</v>
      </c>
      <c r="E402" s="1">
        <f t="shared" si="51"/>
        <v>7</v>
      </c>
      <c r="F402" s="1">
        <v>1</v>
      </c>
      <c r="G402" s="69">
        <v>8</v>
      </c>
      <c r="H402" s="115">
        <v>5</v>
      </c>
      <c r="I402" s="69">
        <v>6.2</v>
      </c>
      <c r="J402" s="69">
        <v>12</v>
      </c>
      <c r="K402" s="69">
        <v>6</v>
      </c>
      <c r="L402" s="69">
        <v>11</v>
      </c>
      <c r="M402" s="69">
        <v>6</v>
      </c>
      <c r="O402" s="8"/>
      <c r="P402" s="4"/>
      <c r="Q402" s="4"/>
      <c r="R402" s="4"/>
      <c r="S402" s="4"/>
      <c r="T402" s="4"/>
      <c r="U402" s="4"/>
      <c r="V402" s="4"/>
    </row>
    <row r="403" spans="2:22" x14ac:dyDescent="0.25">
      <c r="B403" s="8">
        <v>402</v>
      </c>
      <c r="C403" s="9" t="s">
        <v>22</v>
      </c>
      <c r="D403" s="10">
        <f t="shared" si="52"/>
        <v>201</v>
      </c>
      <c r="E403" s="1">
        <f t="shared" si="51"/>
        <v>7</v>
      </c>
      <c r="F403" s="1">
        <v>1</v>
      </c>
      <c r="G403" s="69">
        <v>4</v>
      </c>
      <c r="H403" s="69">
        <v>11.8</v>
      </c>
      <c r="I403" s="69">
        <v>2.2000000000000002</v>
      </c>
      <c r="J403" s="69">
        <v>5.8</v>
      </c>
      <c r="K403" s="69">
        <v>6.4</v>
      </c>
      <c r="L403" s="69">
        <v>4.9000000000000004</v>
      </c>
      <c r="M403" s="69">
        <v>10</v>
      </c>
      <c r="O403" s="8"/>
      <c r="P403" s="4"/>
      <c r="Q403" s="4"/>
      <c r="R403" s="4"/>
      <c r="S403" s="4"/>
      <c r="T403" s="4"/>
      <c r="U403" s="4"/>
      <c r="V403" s="4"/>
    </row>
    <row r="404" spans="2:22" x14ac:dyDescent="0.25">
      <c r="B404" s="8">
        <v>403</v>
      </c>
      <c r="C404" s="9" t="s">
        <v>21</v>
      </c>
      <c r="D404" s="10">
        <f t="shared" si="52"/>
        <v>202</v>
      </c>
      <c r="E404" s="1">
        <f t="shared" si="51"/>
        <v>7</v>
      </c>
      <c r="F404" s="1">
        <v>1</v>
      </c>
      <c r="G404" s="69">
        <v>6.8</v>
      </c>
      <c r="H404" s="69">
        <v>5</v>
      </c>
      <c r="I404" s="69">
        <v>5.4</v>
      </c>
      <c r="J404" s="69">
        <v>13</v>
      </c>
      <c r="K404" s="69">
        <v>12</v>
      </c>
      <c r="L404" s="69">
        <v>11.4</v>
      </c>
      <c r="M404" s="69">
        <v>5.2</v>
      </c>
      <c r="O404" s="8"/>
      <c r="P404" s="4"/>
      <c r="Q404" s="4"/>
      <c r="R404" s="4"/>
      <c r="S404" s="4"/>
      <c r="T404" s="4"/>
      <c r="U404" s="4"/>
      <c r="V404" s="4"/>
    </row>
    <row r="405" spans="2:22" x14ac:dyDescent="0.25">
      <c r="B405" s="8">
        <v>404</v>
      </c>
      <c r="C405" s="9" t="s">
        <v>22</v>
      </c>
      <c r="D405" s="10">
        <f t="shared" si="52"/>
        <v>202</v>
      </c>
      <c r="E405" s="1">
        <f t="shared" si="51"/>
        <v>7</v>
      </c>
      <c r="F405" s="1">
        <v>1</v>
      </c>
      <c r="G405" s="69">
        <v>4.8</v>
      </c>
      <c r="H405" s="69">
        <v>11</v>
      </c>
      <c r="I405" s="69">
        <v>3.2</v>
      </c>
      <c r="J405" s="69">
        <v>6</v>
      </c>
      <c r="K405" s="69">
        <v>6.2</v>
      </c>
      <c r="L405" s="69">
        <v>5.6</v>
      </c>
      <c r="M405" s="69">
        <v>11.7</v>
      </c>
      <c r="O405" s="8"/>
      <c r="P405" s="4"/>
      <c r="Q405" s="4"/>
      <c r="R405" s="4"/>
      <c r="S405" s="4"/>
      <c r="T405" s="4"/>
      <c r="U405" s="4"/>
      <c r="V405" s="4"/>
    </row>
    <row r="406" spans="2:22" x14ac:dyDescent="0.25">
      <c r="B406" s="8">
        <v>405</v>
      </c>
      <c r="C406" s="9" t="s">
        <v>21</v>
      </c>
      <c r="D406" s="10">
        <f t="shared" si="52"/>
        <v>203</v>
      </c>
      <c r="E406" s="1">
        <f t="shared" si="51"/>
        <v>7</v>
      </c>
      <c r="F406" s="1">
        <v>1</v>
      </c>
      <c r="G406" s="69">
        <v>8.1999999999999993</v>
      </c>
      <c r="H406" s="69">
        <v>6.4</v>
      </c>
      <c r="I406" s="69">
        <v>6.2</v>
      </c>
      <c r="J406" s="69">
        <v>12.6</v>
      </c>
      <c r="K406" s="69">
        <v>11.8</v>
      </c>
      <c r="L406" s="69">
        <v>11.2</v>
      </c>
      <c r="M406" s="69">
        <v>6</v>
      </c>
      <c r="O406" s="8"/>
      <c r="P406" s="4"/>
      <c r="Q406" s="4"/>
      <c r="R406" s="4"/>
      <c r="S406" s="4"/>
      <c r="T406" s="4"/>
      <c r="U406" s="4"/>
      <c r="V406" s="4"/>
    </row>
    <row r="407" spans="2:22" x14ac:dyDescent="0.25">
      <c r="B407" s="8">
        <v>406</v>
      </c>
      <c r="C407" s="9" t="s">
        <v>22</v>
      </c>
      <c r="D407" s="10">
        <f t="shared" si="52"/>
        <v>203</v>
      </c>
      <c r="E407" s="1">
        <f t="shared" si="51"/>
        <v>7</v>
      </c>
      <c r="F407" s="1">
        <v>1</v>
      </c>
      <c r="G407" s="69">
        <v>4.8</v>
      </c>
      <c r="H407" s="69">
        <v>9.1999999999999993</v>
      </c>
      <c r="I407" s="69">
        <v>3.4</v>
      </c>
      <c r="J407" s="69">
        <v>1.2</v>
      </c>
      <c r="K407" s="69">
        <v>5.8</v>
      </c>
      <c r="L407" s="69">
        <v>6.8</v>
      </c>
      <c r="M407" s="69">
        <v>7</v>
      </c>
      <c r="O407" s="8"/>
      <c r="P407" s="4"/>
      <c r="Q407" s="4"/>
      <c r="R407" s="4"/>
      <c r="S407" s="4"/>
      <c r="T407" s="4"/>
      <c r="U407" s="4"/>
      <c r="V407" s="4"/>
    </row>
    <row r="408" spans="2:22" x14ac:dyDescent="0.25">
      <c r="B408" s="8">
        <v>407</v>
      </c>
      <c r="C408" s="9" t="s">
        <v>21</v>
      </c>
      <c r="D408" s="10">
        <f t="shared" si="52"/>
        <v>204</v>
      </c>
      <c r="E408" s="1">
        <f t="shared" si="51"/>
        <v>7</v>
      </c>
      <c r="F408" s="1">
        <v>1</v>
      </c>
      <c r="G408" s="69">
        <v>7.6</v>
      </c>
      <c r="H408" s="69">
        <v>5</v>
      </c>
      <c r="I408" s="69">
        <v>6</v>
      </c>
      <c r="J408" s="69">
        <v>8</v>
      </c>
      <c r="K408" s="69">
        <v>10.199999999999999</v>
      </c>
      <c r="L408" s="69">
        <v>13.2</v>
      </c>
      <c r="M408" s="69">
        <v>4</v>
      </c>
      <c r="O408" s="8"/>
      <c r="P408" s="4"/>
      <c r="Q408" s="4"/>
      <c r="R408" s="4"/>
      <c r="S408" s="4"/>
      <c r="T408" s="4"/>
      <c r="U408" s="4"/>
      <c r="V408" s="4"/>
    </row>
    <row r="409" spans="2:22" x14ac:dyDescent="0.25">
      <c r="B409" s="8">
        <v>408</v>
      </c>
      <c r="C409" s="9" t="s">
        <v>22</v>
      </c>
      <c r="D409" s="10">
        <f t="shared" si="52"/>
        <v>204</v>
      </c>
      <c r="E409" s="1">
        <f t="shared" si="51"/>
        <v>7</v>
      </c>
      <c r="F409" s="1">
        <v>1</v>
      </c>
      <c r="G409" s="69">
        <v>2.8</v>
      </c>
      <c r="H409" s="69">
        <v>11</v>
      </c>
      <c r="I409" s="69">
        <v>2.4</v>
      </c>
      <c r="J409" s="69">
        <v>8</v>
      </c>
      <c r="K409" s="69">
        <v>6.2</v>
      </c>
      <c r="L409" s="69">
        <v>4.5999999999999996</v>
      </c>
      <c r="M409" s="69">
        <v>8</v>
      </c>
      <c r="O409" s="8"/>
      <c r="P409" s="4"/>
      <c r="Q409" s="4"/>
      <c r="R409" s="4"/>
      <c r="S409" s="4"/>
      <c r="T409" s="4"/>
      <c r="U409" s="4"/>
      <c r="V409" s="4"/>
    </row>
    <row r="410" spans="2:22" x14ac:dyDescent="0.25">
      <c r="B410" s="8">
        <v>409</v>
      </c>
      <c r="C410" s="9" t="s">
        <v>21</v>
      </c>
      <c r="D410" s="10">
        <f t="shared" si="52"/>
        <v>205</v>
      </c>
      <c r="E410" s="1">
        <f t="shared" si="51"/>
        <v>7</v>
      </c>
      <c r="F410" s="1">
        <v>1</v>
      </c>
      <c r="G410" s="69">
        <v>6.2</v>
      </c>
      <c r="H410" s="69">
        <v>5.6</v>
      </c>
      <c r="I410" s="69">
        <v>6.4</v>
      </c>
      <c r="J410" s="69">
        <v>8.4</v>
      </c>
      <c r="K410" s="69">
        <v>12.6</v>
      </c>
      <c r="L410" s="69">
        <v>9.6</v>
      </c>
      <c r="M410" s="69">
        <v>5</v>
      </c>
      <c r="O410" s="8"/>
      <c r="P410" s="4"/>
      <c r="Q410" s="4"/>
      <c r="R410" s="4"/>
      <c r="S410" s="4"/>
      <c r="T410" s="4"/>
      <c r="U410" s="4"/>
      <c r="V410" s="4"/>
    </row>
    <row r="411" spans="2:22" x14ac:dyDescent="0.25">
      <c r="B411" s="8">
        <v>410</v>
      </c>
      <c r="C411" s="9" t="s">
        <v>22</v>
      </c>
      <c r="D411" s="10">
        <f t="shared" si="52"/>
        <v>205</v>
      </c>
      <c r="E411" s="1">
        <f t="shared" si="51"/>
        <v>7</v>
      </c>
      <c r="F411" s="1">
        <v>1</v>
      </c>
      <c r="G411" s="69">
        <v>3.8</v>
      </c>
      <c r="H411" s="69">
        <v>14</v>
      </c>
      <c r="I411" s="69">
        <v>3.2</v>
      </c>
      <c r="J411" s="69">
        <v>7.4</v>
      </c>
      <c r="K411" s="69">
        <v>6.2</v>
      </c>
      <c r="L411" s="69">
        <v>3.2</v>
      </c>
      <c r="M411" s="69">
        <v>10.8</v>
      </c>
      <c r="O411" s="8"/>
      <c r="P411" s="4"/>
      <c r="Q411" s="4"/>
      <c r="R411" s="4"/>
      <c r="S411" s="4"/>
      <c r="T411" s="4"/>
      <c r="U411" s="4"/>
      <c r="V411" s="4"/>
    </row>
    <row r="412" spans="2:22" x14ac:dyDescent="0.25">
      <c r="B412" s="8">
        <v>411</v>
      </c>
      <c r="C412" s="9" t="s">
        <v>21</v>
      </c>
      <c r="D412" s="10">
        <f t="shared" si="52"/>
        <v>206</v>
      </c>
      <c r="E412" s="1">
        <f t="shared" si="51"/>
        <v>7</v>
      </c>
      <c r="F412" s="1">
        <v>1</v>
      </c>
      <c r="G412" s="69">
        <v>9.6</v>
      </c>
      <c r="H412" s="69">
        <v>5</v>
      </c>
      <c r="I412" s="69">
        <v>5</v>
      </c>
      <c r="J412" s="69">
        <v>10.199999999999999</v>
      </c>
      <c r="K412" s="69">
        <v>12</v>
      </c>
      <c r="L412" s="69">
        <v>8.8000000000000007</v>
      </c>
      <c r="M412" s="69">
        <v>4.8</v>
      </c>
      <c r="O412" s="8"/>
      <c r="P412" s="4"/>
      <c r="Q412" s="4"/>
      <c r="R412" s="4"/>
      <c r="S412" s="4"/>
      <c r="T412" s="4"/>
      <c r="U412" s="4"/>
      <c r="V412" s="4"/>
    </row>
    <row r="413" spans="2:22" x14ac:dyDescent="0.25">
      <c r="B413" s="8">
        <v>412</v>
      </c>
      <c r="C413" s="9" t="s">
        <v>22</v>
      </c>
      <c r="D413" s="10">
        <f t="shared" si="52"/>
        <v>206</v>
      </c>
      <c r="E413" s="1">
        <f t="shared" si="51"/>
        <v>7</v>
      </c>
      <c r="F413" s="1">
        <v>1</v>
      </c>
      <c r="G413" s="69">
        <v>3.8</v>
      </c>
      <c r="H413" s="69">
        <v>13.2</v>
      </c>
      <c r="I413" s="69">
        <v>3.2</v>
      </c>
      <c r="J413" s="69">
        <v>5.4</v>
      </c>
      <c r="K413" s="69">
        <v>7.2</v>
      </c>
      <c r="L413" s="69">
        <v>3.4</v>
      </c>
      <c r="M413" s="69">
        <v>10</v>
      </c>
      <c r="O413" s="8"/>
      <c r="P413" s="4"/>
      <c r="Q413" s="4"/>
      <c r="R413" s="4"/>
      <c r="S413" s="4"/>
      <c r="T413" s="4"/>
      <c r="U413" s="4"/>
      <c r="V413" s="4"/>
    </row>
    <row r="414" spans="2:22" x14ac:dyDescent="0.25">
      <c r="B414" s="8">
        <v>413</v>
      </c>
      <c r="C414" s="9" t="s">
        <v>21</v>
      </c>
      <c r="D414" s="10">
        <f t="shared" si="52"/>
        <v>207</v>
      </c>
      <c r="E414" s="1">
        <f t="shared" si="51"/>
        <v>7</v>
      </c>
      <c r="F414" s="1">
        <v>1</v>
      </c>
      <c r="G414" s="69">
        <v>7</v>
      </c>
      <c r="H414" s="69">
        <v>5.4</v>
      </c>
      <c r="I414" s="69">
        <v>6.8</v>
      </c>
      <c r="J414" s="69">
        <v>10</v>
      </c>
      <c r="K414" s="69">
        <v>10.8</v>
      </c>
      <c r="L414" s="69">
        <v>11</v>
      </c>
      <c r="M414" s="69">
        <v>5</v>
      </c>
      <c r="O414" s="8"/>
      <c r="P414" s="4"/>
      <c r="Q414" s="4"/>
      <c r="R414" s="4"/>
      <c r="S414" s="4"/>
      <c r="T414" s="4"/>
      <c r="U414" s="4"/>
      <c r="V414" s="4"/>
    </row>
    <row r="415" spans="2:22" x14ac:dyDescent="0.25">
      <c r="B415" s="8">
        <v>414</v>
      </c>
      <c r="C415" s="9" t="s">
        <v>22</v>
      </c>
      <c r="D415" s="10">
        <f t="shared" si="52"/>
        <v>207</v>
      </c>
      <c r="E415" s="1">
        <f t="shared" si="51"/>
        <v>7</v>
      </c>
      <c r="F415" s="1">
        <v>1</v>
      </c>
      <c r="G415" s="69">
        <v>4.8</v>
      </c>
      <c r="H415" s="69">
        <v>12</v>
      </c>
      <c r="I415" s="69">
        <v>2.6</v>
      </c>
      <c r="J415" s="69">
        <v>5.4</v>
      </c>
      <c r="K415" s="69">
        <v>7.4</v>
      </c>
      <c r="L415" s="69">
        <v>4.8</v>
      </c>
      <c r="M415" s="69">
        <v>10</v>
      </c>
      <c r="O415" s="8"/>
      <c r="P415" s="4"/>
      <c r="Q415" s="4"/>
      <c r="R415" s="4"/>
      <c r="S415" s="4"/>
      <c r="T415" s="4"/>
      <c r="U415" s="4"/>
      <c r="V415" s="4"/>
    </row>
    <row r="416" spans="2:22" x14ac:dyDescent="0.25">
      <c r="B416" s="8">
        <v>415</v>
      </c>
      <c r="C416" s="9" t="s">
        <v>21</v>
      </c>
      <c r="D416" s="10">
        <f t="shared" si="52"/>
        <v>208</v>
      </c>
      <c r="E416" s="1">
        <f t="shared" si="51"/>
        <v>7</v>
      </c>
      <c r="F416" s="1">
        <v>1</v>
      </c>
      <c r="G416" s="69">
        <v>7.4</v>
      </c>
      <c r="H416" s="115">
        <v>6</v>
      </c>
      <c r="I416" s="69">
        <v>5.2</v>
      </c>
      <c r="J416" s="69">
        <v>9</v>
      </c>
      <c r="K416" s="69">
        <v>11</v>
      </c>
      <c r="L416" s="69">
        <v>10.7</v>
      </c>
      <c r="M416" s="69">
        <v>5</v>
      </c>
      <c r="O416" s="8"/>
      <c r="P416" s="4"/>
      <c r="Q416" s="4"/>
      <c r="R416" s="4"/>
      <c r="S416" s="4"/>
      <c r="T416" s="4"/>
      <c r="U416" s="4"/>
      <c r="V416" s="4"/>
    </row>
    <row r="417" spans="2:22" x14ac:dyDescent="0.25">
      <c r="B417" s="8">
        <v>416</v>
      </c>
      <c r="C417" s="9" t="s">
        <v>22</v>
      </c>
      <c r="D417" s="10">
        <f t="shared" si="52"/>
        <v>208</v>
      </c>
      <c r="E417" s="1">
        <f t="shared" si="51"/>
        <v>7</v>
      </c>
      <c r="F417" s="1">
        <v>1</v>
      </c>
      <c r="G417" s="69">
        <v>4.3</v>
      </c>
      <c r="H417" s="69">
        <v>10.6</v>
      </c>
      <c r="I417" s="69">
        <v>2.6</v>
      </c>
      <c r="J417" s="69">
        <v>3.2</v>
      </c>
      <c r="K417" s="69">
        <v>7.2</v>
      </c>
      <c r="L417" s="69">
        <v>6.3</v>
      </c>
      <c r="M417" s="69">
        <v>10</v>
      </c>
      <c r="O417" s="8"/>
      <c r="P417" s="4"/>
      <c r="Q417" s="4"/>
      <c r="R417" s="4"/>
      <c r="S417" s="4"/>
      <c r="T417" s="4"/>
      <c r="U417" s="4"/>
      <c r="V417" s="4"/>
    </row>
    <row r="418" spans="2:22" x14ac:dyDescent="0.25">
      <c r="B418" s="8">
        <v>417</v>
      </c>
      <c r="C418" s="9" t="s">
        <v>21</v>
      </c>
      <c r="D418" s="10">
        <f t="shared" si="52"/>
        <v>209</v>
      </c>
      <c r="E418" s="1">
        <f t="shared" si="51"/>
        <v>7</v>
      </c>
      <c r="F418" s="1">
        <v>1</v>
      </c>
      <c r="G418" s="69">
        <v>7.4</v>
      </c>
      <c r="H418" s="69">
        <v>5.2</v>
      </c>
      <c r="I418" s="69">
        <v>6</v>
      </c>
      <c r="J418" s="69">
        <v>7.8</v>
      </c>
      <c r="K418" s="69">
        <v>12.8</v>
      </c>
      <c r="L418" s="69">
        <v>11.2</v>
      </c>
      <c r="M418" s="69">
        <v>5</v>
      </c>
      <c r="O418" s="8"/>
      <c r="P418" s="4"/>
      <c r="Q418" s="4"/>
      <c r="R418" s="4"/>
      <c r="S418" s="4"/>
      <c r="T418" s="4"/>
      <c r="U418" s="4"/>
      <c r="V418" s="4"/>
    </row>
    <row r="419" spans="2:22" x14ac:dyDescent="0.25">
      <c r="B419" s="8">
        <v>418</v>
      </c>
      <c r="C419" s="9" t="s">
        <v>22</v>
      </c>
      <c r="D419" s="10">
        <f t="shared" si="52"/>
        <v>209</v>
      </c>
      <c r="E419" s="1">
        <f t="shared" si="51"/>
        <v>7</v>
      </c>
      <c r="F419" s="1">
        <v>1</v>
      </c>
      <c r="G419" s="69">
        <v>4</v>
      </c>
      <c r="H419" s="69">
        <v>11.2</v>
      </c>
      <c r="I419" s="69">
        <v>2</v>
      </c>
      <c r="J419" s="69">
        <v>3.6</v>
      </c>
      <c r="K419" s="69">
        <v>6.8</v>
      </c>
      <c r="L419" s="69">
        <v>6.4</v>
      </c>
      <c r="M419" s="69">
        <v>10</v>
      </c>
      <c r="O419" s="8"/>
      <c r="P419" s="4"/>
      <c r="Q419" s="4"/>
      <c r="R419" s="4"/>
      <c r="S419" s="4"/>
      <c r="T419" s="4"/>
      <c r="U419" s="4"/>
      <c r="V419" s="4"/>
    </row>
    <row r="420" spans="2:22" x14ac:dyDescent="0.25">
      <c r="B420" s="8">
        <v>419</v>
      </c>
      <c r="C420" s="9" t="s">
        <v>21</v>
      </c>
      <c r="D420" s="10">
        <f t="shared" si="52"/>
        <v>210</v>
      </c>
      <c r="E420" s="1">
        <f t="shared" si="51"/>
        <v>7</v>
      </c>
      <c r="F420" s="1">
        <v>1</v>
      </c>
      <c r="G420" s="69">
        <v>5.4</v>
      </c>
      <c r="H420" s="69">
        <v>6.2</v>
      </c>
      <c r="I420" s="69">
        <v>6.2</v>
      </c>
      <c r="J420" s="69">
        <v>10</v>
      </c>
      <c r="K420" s="69">
        <v>12</v>
      </c>
      <c r="L420" s="69">
        <v>10.8</v>
      </c>
      <c r="M420" s="69">
        <v>4</v>
      </c>
      <c r="O420" s="8"/>
      <c r="P420" s="4"/>
      <c r="Q420" s="4"/>
      <c r="R420" s="4"/>
      <c r="S420" s="4"/>
      <c r="T420" s="4"/>
      <c r="U420" s="4"/>
      <c r="V420" s="4"/>
    </row>
    <row r="421" spans="2:22" x14ac:dyDescent="0.25">
      <c r="B421" s="8">
        <v>420</v>
      </c>
      <c r="C421" s="9" t="s">
        <v>22</v>
      </c>
      <c r="D421" s="10">
        <f t="shared" si="52"/>
        <v>210</v>
      </c>
      <c r="E421" s="1">
        <f t="shared" si="51"/>
        <v>7</v>
      </c>
      <c r="F421" s="1">
        <v>1</v>
      </c>
      <c r="G421" s="69">
        <v>4.8</v>
      </c>
      <c r="H421" s="69">
        <v>10</v>
      </c>
      <c r="I421" s="69">
        <v>3.2</v>
      </c>
      <c r="J421" s="69">
        <v>3.4</v>
      </c>
      <c r="K421" s="69">
        <v>6.2</v>
      </c>
      <c r="L421" s="69">
        <v>6</v>
      </c>
      <c r="M421" s="69">
        <v>11.2</v>
      </c>
      <c r="O421" s="8"/>
      <c r="P421" s="4"/>
      <c r="Q421" s="4"/>
      <c r="R421" s="4"/>
      <c r="S421" s="4"/>
      <c r="T421" s="4"/>
      <c r="U421" s="4"/>
      <c r="V421" s="4"/>
    </row>
    <row r="422" spans="2:22" x14ac:dyDescent="0.25">
      <c r="B422" s="8">
        <v>421</v>
      </c>
      <c r="C422" s="9" t="s">
        <v>21</v>
      </c>
      <c r="D422" s="10">
        <f t="shared" si="52"/>
        <v>211</v>
      </c>
      <c r="E422" s="1">
        <f t="shared" si="51"/>
        <v>7</v>
      </c>
      <c r="F422" s="1">
        <v>1</v>
      </c>
      <c r="G422" s="69">
        <v>6.2</v>
      </c>
      <c r="H422" s="69">
        <v>6</v>
      </c>
      <c r="I422" s="69">
        <v>5.4</v>
      </c>
      <c r="J422" s="69">
        <v>9</v>
      </c>
      <c r="K422" s="69">
        <v>12</v>
      </c>
      <c r="L422" s="69">
        <v>9.1999999999999993</v>
      </c>
      <c r="M422" s="69">
        <v>4.2</v>
      </c>
      <c r="O422" s="8"/>
      <c r="P422" s="4"/>
      <c r="Q422" s="4"/>
      <c r="R422" s="4"/>
      <c r="S422" s="4"/>
      <c r="T422" s="4"/>
      <c r="U422" s="4"/>
      <c r="V422" s="4"/>
    </row>
    <row r="423" spans="2:22" x14ac:dyDescent="0.25">
      <c r="B423" s="8">
        <v>422</v>
      </c>
      <c r="C423" s="9" t="s">
        <v>22</v>
      </c>
      <c r="D423" s="10">
        <f t="shared" si="52"/>
        <v>211</v>
      </c>
      <c r="E423" s="1">
        <f t="shared" si="51"/>
        <v>7</v>
      </c>
      <c r="F423" s="1">
        <v>1</v>
      </c>
      <c r="G423" s="69">
        <v>4.4000000000000004</v>
      </c>
      <c r="H423" s="69">
        <v>10</v>
      </c>
      <c r="I423" s="69">
        <v>3</v>
      </c>
      <c r="J423" s="69">
        <v>6</v>
      </c>
      <c r="K423" s="69">
        <v>6</v>
      </c>
      <c r="L423" s="69">
        <v>6.2</v>
      </c>
      <c r="M423" s="69">
        <v>9.6</v>
      </c>
      <c r="O423" s="8"/>
      <c r="P423" s="4"/>
      <c r="Q423" s="4"/>
      <c r="R423" s="4"/>
      <c r="S423" s="4"/>
      <c r="T423" s="4"/>
      <c r="U423" s="4"/>
      <c r="V423" s="4"/>
    </row>
    <row r="424" spans="2:22" x14ac:dyDescent="0.25">
      <c r="B424" s="8">
        <v>423</v>
      </c>
      <c r="C424" s="9" t="s">
        <v>21</v>
      </c>
      <c r="D424" s="10">
        <f t="shared" si="52"/>
        <v>212</v>
      </c>
      <c r="E424" s="1">
        <f t="shared" si="51"/>
        <v>7</v>
      </c>
      <c r="F424" s="1">
        <v>1</v>
      </c>
      <c r="G424" s="69">
        <v>6.2</v>
      </c>
      <c r="H424" s="69">
        <v>6</v>
      </c>
      <c r="I424" s="69">
        <v>6</v>
      </c>
      <c r="J424" s="69">
        <v>7.2</v>
      </c>
      <c r="K424" s="69">
        <v>12</v>
      </c>
      <c r="L424" s="69">
        <v>11.8</v>
      </c>
      <c r="M424" s="69">
        <v>6</v>
      </c>
      <c r="O424" s="8"/>
      <c r="P424" s="4"/>
      <c r="Q424" s="4"/>
      <c r="R424" s="4"/>
      <c r="S424" s="4"/>
      <c r="T424" s="4"/>
      <c r="U424" s="4"/>
      <c r="V424" s="4"/>
    </row>
    <row r="425" spans="2:22" x14ac:dyDescent="0.25">
      <c r="B425" s="8">
        <v>424</v>
      </c>
      <c r="C425" s="9" t="s">
        <v>22</v>
      </c>
      <c r="D425" s="10">
        <f t="shared" si="52"/>
        <v>212</v>
      </c>
      <c r="E425" s="1">
        <f t="shared" si="51"/>
        <v>7</v>
      </c>
      <c r="F425" s="1">
        <v>1</v>
      </c>
      <c r="G425" s="69">
        <v>5.4</v>
      </c>
      <c r="H425" s="69">
        <v>10</v>
      </c>
      <c r="I425" s="69">
        <v>2</v>
      </c>
      <c r="J425" s="69">
        <v>4.4000000000000004</v>
      </c>
      <c r="K425" s="69">
        <v>8</v>
      </c>
      <c r="L425" s="69">
        <v>6.2</v>
      </c>
      <c r="M425" s="69">
        <v>10.4</v>
      </c>
      <c r="O425" s="8"/>
      <c r="P425" s="4"/>
      <c r="Q425" s="4"/>
      <c r="R425" s="4"/>
      <c r="S425" s="4"/>
      <c r="T425" s="4"/>
      <c r="U425" s="4"/>
      <c r="V425" s="4"/>
    </row>
    <row r="426" spans="2:22" x14ac:dyDescent="0.25">
      <c r="B426" s="8">
        <v>425</v>
      </c>
      <c r="C426" s="9" t="s">
        <v>21</v>
      </c>
      <c r="D426" s="10">
        <f t="shared" si="52"/>
        <v>213</v>
      </c>
      <c r="E426" s="1">
        <f t="shared" si="51"/>
        <v>7</v>
      </c>
      <c r="F426" s="1">
        <v>1</v>
      </c>
      <c r="G426" s="69">
        <v>3.6</v>
      </c>
      <c r="H426" s="69">
        <v>6.4</v>
      </c>
      <c r="I426" s="69">
        <v>5.2</v>
      </c>
      <c r="J426" s="69">
        <v>9.4</v>
      </c>
      <c r="K426" s="69">
        <v>12.8</v>
      </c>
      <c r="L426" s="69">
        <v>11.6</v>
      </c>
      <c r="M426" s="69">
        <v>6.4</v>
      </c>
      <c r="O426" s="8"/>
      <c r="P426" s="4"/>
      <c r="Q426" s="4"/>
      <c r="R426" s="4"/>
      <c r="S426" s="4"/>
      <c r="T426" s="4"/>
      <c r="U426" s="4"/>
      <c r="V426" s="4"/>
    </row>
    <row r="427" spans="2:22" x14ac:dyDescent="0.25">
      <c r="B427" s="8">
        <v>426</v>
      </c>
      <c r="C427" s="9" t="s">
        <v>22</v>
      </c>
      <c r="D427" s="10">
        <f t="shared" si="52"/>
        <v>213</v>
      </c>
      <c r="E427" s="1">
        <f t="shared" si="51"/>
        <v>7</v>
      </c>
      <c r="F427" s="1">
        <v>1</v>
      </c>
      <c r="G427" s="69">
        <v>3</v>
      </c>
      <c r="H427" s="69">
        <v>10</v>
      </c>
      <c r="I427" s="69">
        <v>2</v>
      </c>
      <c r="J427" s="69">
        <v>4</v>
      </c>
      <c r="K427" s="69">
        <v>9</v>
      </c>
      <c r="L427" s="69">
        <v>5</v>
      </c>
      <c r="M427" s="69">
        <v>10</v>
      </c>
      <c r="O427" s="8"/>
      <c r="P427" s="4"/>
      <c r="Q427" s="4"/>
      <c r="R427" s="4"/>
      <c r="S427" s="4"/>
      <c r="T427" s="4"/>
      <c r="U427" s="4"/>
      <c r="V427" s="4"/>
    </row>
    <row r="428" spans="2:22" x14ac:dyDescent="0.25">
      <c r="B428" s="8">
        <v>427</v>
      </c>
      <c r="C428" s="9" t="s">
        <v>21</v>
      </c>
      <c r="D428" s="10">
        <f t="shared" si="52"/>
        <v>214</v>
      </c>
      <c r="E428" s="1">
        <f t="shared" si="51"/>
        <v>7</v>
      </c>
      <c r="F428" s="1">
        <v>1</v>
      </c>
      <c r="G428" s="69">
        <v>6</v>
      </c>
      <c r="H428" s="69">
        <v>6</v>
      </c>
      <c r="I428" s="69">
        <v>3.6</v>
      </c>
      <c r="J428" s="69">
        <v>7.2</v>
      </c>
      <c r="K428" s="69">
        <v>12.6</v>
      </c>
      <c r="L428" s="69">
        <v>8.8000000000000007</v>
      </c>
      <c r="M428" s="69">
        <v>4.8</v>
      </c>
      <c r="O428" s="8"/>
      <c r="P428" s="4"/>
      <c r="Q428" s="4"/>
      <c r="R428" s="4"/>
      <c r="S428" s="4"/>
      <c r="T428" s="4"/>
      <c r="U428" s="4"/>
      <c r="V428" s="4"/>
    </row>
    <row r="429" spans="2:22" x14ac:dyDescent="0.25">
      <c r="B429" s="8">
        <v>428</v>
      </c>
      <c r="C429" s="9" t="s">
        <v>22</v>
      </c>
      <c r="D429" s="10">
        <f t="shared" si="52"/>
        <v>214</v>
      </c>
      <c r="E429" s="1">
        <f t="shared" si="51"/>
        <v>8</v>
      </c>
      <c r="F429" s="1">
        <v>1</v>
      </c>
      <c r="G429" s="69">
        <v>3.8</v>
      </c>
      <c r="H429" s="69">
        <v>8</v>
      </c>
      <c r="I429" s="69">
        <v>2.6</v>
      </c>
      <c r="J429" s="69">
        <v>4.8</v>
      </c>
      <c r="K429" s="69">
        <v>5</v>
      </c>
      <c r="L429" s="69">
        <v>4.2</v>
      </c>
      <c r="M429" s="69">
        <v>9.6</v>
      </c>
      <c r="O429" s="8"/>
      <c r="P429" s="4"/>
      <c r="Q429" s="4"/>
      <c r="R429" s="4"/>
      <c r="S429" s="4"/>
      <c r="T429" s="4"/>
      <c r="U429" s="4"/>
      <c r="V429" s="4"/>
    </row>
    <row r="430" spans="2:22" x14ac:dyDescent="0.25">
      <c r="B430" s="8">
        <v>429</v>
      </c>
      <c r="C430" s="9" t="s">
        <v>21</v>
      </c>
      <c r="D430" s="10">
        <f t="shared" si="52"/>
        <v>215</v>
      </c>
      <c r="E430" s="1">
        <f t="shared" si="51"/>
        <v>8</v>
      </c>
      <c r="F430" s="1">
        <v>1</v>
      </c>
      <c r="G430" s="69">
        <v>8.1999999999999993</v>
      </c>
      <c r="H430" s="115">
        <v>8</v>
      </c>
      <c r="I430" s="69">
        <v>5.5</v>
      </c>
      <c r="J430" s="69">
        <v>10.199999999999999</v>
      </c>
      <c r="K430" s="69">
        <v>11</v>
      </c>
      <c r="L430" s="69">
        <v>11.8</v>
      </c>
      <c r="M430" s="69">
        <v>4.8</v>
      </c>
      <c r="O430" s="8"/>
      <c r="P430" s="4"/>
      <c r="Q430" s="4"/>
      <c r="R430" s="4"/>
      <c r="S430" s="4"/>
      <c r="T430" s="4"/>
      <c r="U430" s="4"/>
      <c r="V430" s="4"/>
    </row>
    <row r="431" spans="2:22" x14ac:dyDescent="0.25">
      <c r="B431" s="8">
        <v>430</v>
      </c>
      <c r="C431" s="9" t="s">
        <v>22</v>
      </c>
      <c r="D431" s="10">
        <f t="shared" si="52"/>
        <v>215</v>
      </c>
      <c r="E431" s="1">
        <f t="shared" si="51"/>
        <v>8</v>
      </c>
      <c r="F431" s="1">
        <v>1</v>
      </c>
      <c r="G431" s="69">
        <v>4</v>
      </c>
      <c r="H431" s="69">
        <v>12</v>
      </c>
      <c r="I431" s="69">
        <v>2.2999999999999998</v>
      </c>
      <c r="J431" s="69">
        <v>3.8</v>
      </c>
      <c r="K431" s="69">
        <v>4.2</v>
      </c>
      <c r="L431" s="69">
        <v>3.8</v>
      </c>
      <c r="M431" s="69">
        <v>7</v>
      </c>
      <c r="O431" s="8"/>
      <c r="P431" s="4"/>
      <c r="Q431" s="4"/>
      <c r="R431" s="4"/>
      <c r="S431" s="4"/>
      <c r="T431" s="4"/>
      <c r="U431" s="4"/>
      <c r="V431" s="4"/>
    </row>
    <row r="432" spans="2:22" x14ac:dyDescent="0.25">
      <c r="B432" s="8">
        <v>431</v>
      </c>
      <c r="C432" s="9" t="s">
        <v>21</v>
      </c>
      <c r="D432" s="10">
        <f t="shared" si="52"/>
        <v>216</v>
      </c>
      <c r="E432" s="1">
        <f t="shared" si="51"/>
        <v>8</v>
      </c>
      <c r="F432" s="1">
        <v>1</v>
      </c>
      <c r="G432" s="69">
        <v>6</v>
      </c>
      <c r="H432" s="69">
        <v>6.4</v>
      </c>
      <c r="I432" s="69">
        <v>5</v>
      </c>
      <c r="J432" s="69">
        <v>10.4</v>
      </c>
      <c r="K432" s="69">
        <v>10</v>
      </c>
      <c r="L432" s="69">
        <v>11.6</v>
      </c>
      <c r="M432" s="69">
        <v>4.4000000000000004</v>
      </c>
      <c r="O432" s="8"/>
      <c r="P432" s="4"/>
      <c r="Q432" s="4"/>
      <c r="R432" s="4"/>
      <c r="S432" s="4"/>
      <c r="T432" s="4"/>
      <c r="U432" s="4"/>
      <c r="V432" s="4"/>
    </row>
    <row r="433" spans="2:22" x14ac:dyDescent="0.25">
      <c r="B433" s="8">
        <v>432</v>
      </c>
      <c r="C433" s="9" t="s">
        <v>22</v>
      </c>
      <c r="D433" s="10">
        <f t="shared" si="52"/>
        <v>216</v>
      </c>
      <c r="E433" s="1">
        <f t="shared" si="51"/>
        <v>8</v>
      </c>
      <c r="F433" s="1">
        <v>1</v>
      </c>
      <c r="G433" s="69">
        <v>3.8</v>
      </c>
      <c r="H433" s="69">
        <v>11</v>
      </c>
      <c r="I433" s="69">
        <v>1.6</v>
      </c>
      <c r="J433" s="69">
        <v>4</v>
      </c>
      <c r="K433" s="69">
        <v>6.3</v>
      </c>
      <c r="L433" s="69">
        <v>4.5999999999999996</v>
      </c>
      <c r="M433" s="69">
        <v>7.6</v>
      </c>
      <c r="O433" s="8"/>
      <c r="P433" s="4"/>
      <c r="Q433" s="4"/>
      <c r="R433" s="4"/>
      <c r="S433" s="4"/>
      <c r="T433" s="4"/>
      <c r="U433" s="4"/>
      <c r="V433" s="4"/>
    </row>
    <row r="434" spans="2:22" x14ac:dyDescent="0.25">
      <c r="B434" s="8">
        <v>433</v>
      </c>
      <c r="C434" s="9" t="s">
        <v>21</v>
      </c>
      <c r="D434" s="10">
        <f t="shared" si="52"/>
        <v>217</v>
      </c>
      <c r="E434" s="1">
        <f t="shared" si="51"/>
        <v>8</v>
      </c>
      <c r="F434" s="1">
        <v>1</v>
      </c>
      <c r="G434" s="69">
        <v>7</v>
      </c>
      <c r="H434" s="69">
        <v>5</v>
      </c>
      <c r="I434" s="69">
        <v>5.4</v>
      </c>
      <c r="J434" s="69">
        <v>9.4</v>
      </c>
      <c r="K434" s="69">
        <v>11.2</v>
      </c>
      <c r="L434" s="69">
        <v>11.8</v>
      </c>
      <c r="M434" s="69">
        <v>3.8</v>
      </c>
      <c r="O434" s="8"/>
      <c r="P434" s="4"/>
      <c r="Q434" s="4"/>
      <c r="R434" s="4"/>
      <c r="S434" s="4"/>
      <c r="T434" s="4"/>
      <c r="U434" s="4"/>
      <c r="V434" s="4"/>
    </row>
    <row r="435" spans="2:22" x14ac:dyDescent="0.25">
      <c r="B435" s="8">
        <v>434</v>
      </c>
      <c r="C435" s="9" t="s">
        <v>22</v>
      </c>
      <c r="D435" s="10">
        <f t="shared" si="52"/>
        <v>217</v>
      </c>
      <c r="E435" s="1">
        <f t="shared" si="51"/>
        <v>8</v>
      </c>
      <c r="F435" s="1">
        <v>1</v>
      </c>
      <c r="G435" s="69">
        <v>4</v>
      </c>
      <c r="H435" s="69">
        <v>12</v>
      </c>
      <c r="I435" s="69">
        <v>2</v>
      </c>
      <c r="J435" s="69">
        <v>4.8</v>
      </c>
      <c r="K435" s="69">
        <v>10</v>
      </c>
      <c r="L435" s="69">
        <v>4.8</v>
      </c>
      <c r="M435" s="125">
        <v>0</v>
      </c>
      <c r="O435" s="8"/>
      <c r="P435" s="4"/>
      <c r="Q435" s="4"/>
      <c r="R435" s="4"/>
      <c r="S435" s="4"/>
      <c r="T435" s="4"/>
      <c r="U435" s="4"/>
      <c r="V435" s="4"/>
    </row>
    <row r="436" spans="2:22" x14ac:dyDescent="0.25">
      <c r="B436" s="8">
        <v>435</v>
      </c>
      <c r="C436" s="9" t="s">
        <v>21</v>
      </c>
      <c r="D436" s="10">
        <f t="shared" si="52"/>
        <v>218</v>
      </c>
      <c r="E436" s="1">
        <f t="shared" si="51"/>
        <v>8</v>
      </c>
      <c r="F436" s="1">
        <v>1</v>
      </c>
      <c r="G436" s="69">
        <v>8.8000000000000007</v>
      </c>
      <c r="H436" s="69">
        <v>5.6</v>
      </c>
      <c r="I436" s="69">
        <v>6.6</v>
      </c>
      <c r="J436" s="69">
        <v>9.8000000000000007</v>
      </c>
      <c r="K436" s="69">
        <v>12</v>
      </c>
      <c r="L436" s="69">
        <v>11.4</v>
      </c>
      <c r="M436" s="125">
        <v>0</v>
      </c>
      <c r="O436" s="8"/>
      <c r="P436" s="4"/>
      <c r="Q436" s="4"/>
      <c r="R436" s="4"/>
      <c r="S436" s="4"/>
      <c r="T436" s="4"/>
      <c r="U436" s="4"/>
      <c r="V436" s="4"/>
    </row>
    <row r="437" spans="2:22" x14ac:dyDescent="0.25">
      <c r="B437" s="8">
        <v>436</v>
      </c>
      <c r="C437" s="9" t="s">
        <v>22</v>
      </c>
      <c r="D437" s="10">
        <f t="shared" si="52"/>
        <v>218</v>
      </c>
      <c r="E437" s="1">
        <f t="shared" si="51"/>
        <v>8</v>
      </c>
      <c r="F437" s="1">
        <v>1</v>
      </c>
      <c r="G437" s="69">
        <v>4</v>
      </c>
      <c r="H437" s="69">
        <v>11</v>
      </c>
      <c r="I437" s="69">
        <v>3</v>
      </c>
      <c r="J437" s="69">
        <v>1</v>
      </c>
      <c r="K437" s="69">
        <v>6.2</v>
      </c>
      <c r="L437" s="69">
        <v>4.2</v>
      </c>
      <c r="M437" s="125">
        <v>0</v>
      </c>
      <c r="O437" s="8"/>
      <c r="P437" s="4"/>
      <c r="Q437" s="4"/>
      <c r="R437" s="4"/>
      <c r="S437" s="4"/>
      <c r="T437" s="4"/>
      <c r="U437" s="4"/>
      <c r="V437" s="4"/>
    </row>
    <row r="438" spans="2:22" x14ac:dyDescent="0.25">
      <c r="B438" s="8">
        <v>437</v>
      </c>
      <c r="C438" s="9" t="s">
        <v>21</v>
      </c>
      <c r="D438" s="10">
        <f t="shared" si="52"/>
        <v>219</v>
      </c>
      <c r="E438" s="1">
        <f t="shared" si="51"/>
        <v>8</v>
      </c>
      <c r="F438" s="1">
        <v>1</v>
      </c>
      <c r="G438" s="69">
        <v>7</v>
      </c>
      <c r="H438" s="69">
        <v>5.4</v>
      </c>
      <c r="I438" s="69">
        <v>6.6</v>
      </c>
      <c r="J438" s="69">
        <v>9.6</v>
      </c>
      <c r="K438" s="69">
        <v>12</v>
      </c>
      <c r="L438" s="69">
        <v>12</v>
      </c>
      <c r="M438" s="125">
        <v>0</v>
      </c>
      <c r="O438" s="8"/>
      <c r="P438" s="4"/>
      <c r="Q438" s="4"/>
      <c r="R438" s="4"/>
      <c r="S438" s="4"/>
      <c r="T438" s="4"/>
      <c r="U438" s="4"/>
      <c r="V438" s="4"/>
    </row>
    <row r="439" spans="2:22" x14ac:dyDescent="0.25">
      <c r="B439" s="8">
        <v>438</v>
      </c>
      <c r="C439" s="9" t="s">
        <v>22</v>
      </c>
      <c r="D439" s="10">
        <f t="shared" si="52"/>
        <v>219</v>
      </c>
      <c r="E439" s="1">
        <f t="shared" si="51"/>
        <v>8</v>
      </c>
      <c r="F439" s="1">
        <v>1</v>
      </c>
      <c r="G439" s="69">
        <v>4</v>
      </c>
      <c r="H439" s="69">
        <v>11</v>
      </c>
      <c r="I439" s="69">
        <v>2.4</v>
      </c>
      <c r="J439" s="69">
        <v>4.2</v>
      </c>
      <c r="K439" s="69">
        <v>6.2</v>
      </c>
      <c r="L439" s="69">
        <v>5.9</v>
      </c>
      <c r="M439" s="125">
        <v>0</v>
      </c>
      <c r="O439" s="8"/>
      <c r="P439" s="4"/>
      <c r="Q439" s="4"/>
      <c r="R439" s="4"/>
      <c r="S439" s="4"/>
      <c r="T439" s="4"/>
      <c r="U439" s="4"/>
      <c r="V439" s="4"/>
    </row>
    <row r="440" spans="2:22" x14ac:dyDescent="0.25">
      <c r="B440" s="8">
        <v>439</v>
      </c>
      <c r="C440" s="9" t="s">
        <v>21</v>
      </c>
      <c r="D440" s="10">
        <f t="shared" si="52"/>
        <v>220</v>
      </c>
      <c r="E440" s="1">
        <f t="shared" si="51"/>
        <v>8</v>
      </c>
      <c r="F440" s="1">
        <v>1</v>
      </c>
      <c r="G440" s="69">
        <v>7.6</v>
      </c>
      <c r="H440" s="69">
        <v>5</v>
      </c>
      <c r="I440" s="69">
        <v>5.4</v>
      </c>
      <c r="J440" s="69">
        <v>10</v>
      </c>
      <c r="K440" s="69">
        <v>11</v>
      </c>
      <c r="L440" s="69">
        <v>10.199999999999999</v>
      </c>
      <c r="M440" s="125">
        <v>0</v>
      </c>
      <c r="O440" s="8"/>
      <c r="P440" s="4"/>
      <c r="Q440" s="4"/>
      <c r="R440" s="4"/>
      <c r="S440" s="4"/>
      <c r="T440" s="4"/>
      <c r="U440" s="4"/>
      <c r="V440" s="4"/>
    </row>
    <row r="441" spans="2:22" x14ac:dyDescent="0.25">
      <c r="B441" s="8">
        <v>440</v>
      </c>
      <c r="C441" s="9" t="s">
        <v>22</v>
      </c>
      <c r="D441" s="10">
        <f t="shared" si="52"/>
        <v>220</v>
      </c>
      <c r="E441" s="1">
        <f t="shared" si="51"/>
        <v>8</v>
      </c>
      <c r="F441" s="1">
        <v>1</v>
      </c>
      <c r="G441" s="69">
        <v>3.8</v>
      </c>
      <c r="H441" s="69">
        <v>11.2</v>
      </c>
      <c r="I441" s="69">
        <v>2.4</v>
      </c>
      <c r="J441" s="69">
        <v>4</v>
      </c>
      <c r="K441" s="69">
        <v>8</v>
      </c>
      <c r="L441" s="69">
        <v>5.4</v>
      </c>
      <c r="M441" s="125">
        <v>0</v>
      </c>
      <c r="O441" s="8"/>
      <c r="P441" s="4"/>
      <c r="Q441" s="4"/>
      <c r="R441" s="4"/>
      <c r="S441" s="4"/>
      <c r="T441" s="4"/>
      <c r="U441" s="4"/>
      <c r="V441" s="4"/>
    </row>
    <row r="442" spans="2:22" x14ac:dyDescent="0.25">
      <c r="B442" s="8">
        <v>441</v>
      </c>
      <c r="C442" s="9" t="s">
        <v>21</v>
      </c>
      <c r="D442" s="10">
        <f t="shared" si="52"/>
        <v>221</v>
      </c>
      <c r="E442" s="1">
        <f t="shared" si="51"/>
        <v>8</v>
      </c>
      <c r="F442" s="1">
        <v>1</v>
      </c>
      <c r="G442" s="69">
        <v>8.8000000000000007</v>
      </c>
      <c r="H442" s="69">
        <v>5.2</v>
      </c>
      <c r="I442" s="69">
        <v>5.6</v>
      </c>
      <c r="J442" s="69">
        <v>8</v>
      </c>
      <c r="K442" s="69">
        <v>13</v>
      </c>
      <c r="L442" s="69">
        <v>13</v>
      </c>
      <c r="M442" s="125">
        <v>0</v>
      </c>
      <c r="O442" s="8"/>
      <c r="P442" s="4"/>
      <c r="Q442" s="4"/>
      <c r="R442" s="4"/>
      <c r="S442" s="4"/>
      <c r="T442" s="4"/>
      <c r="U442" s="4"/>
      <c r="V442" s="4"/>
    </row>
    <row r="443" spans="2:22" x14ac:dyDescent="0.25">
      <c r="B443" s="8">
        <v>442</v>
      </c>
      <c r="C443" s="9" t="s">
        <v>22</v>
      </c>
      <c r="D443" s="10">
        <f t="shared" si="52"/>
        <v>221</v>
      </c>
      <c r="E443" s="1">
        <f t="shared" si="51"/>
        <v>8</v>
      </c>
      <c r="F443" s="1">
        <v>1</v>
      </c>
      <c r="G443" s="69">
        <v>3</v>
      </c>
      <c r="H443" s="69">
        <v>12.6</v>
      </c>
      <c r="I443" s="69">
        <v>2.4</v>
      </c>
      <c r="J443" s="69">
        <v>5.2</v>
      </c>
      <c r="K443" s="69">
        <v>7.4</v>
      </c>
      <c r="L443" s="69">
        <v>6.2</v>
      </c>
      <c r="M443" s="125">
        <v>0</v>
      </c>
      <c r="O443" s="8"/>
      <c r="P443" s="4"/>
      <c r="Q443" s="4"/>
      <c r="R443" s="4"/>
      <c r="S443" s="4"/>
      <c r="T443" s="4"/>
      <c r="U443" s="4"/>
      <c r="V443" s="4"/>
    </row>
    <row r="444" spans="2:22" x14ac:dyDescent="0.25">
      <c r="B444" s="8">
        <v>443</v>
      </c>
      <c r="C444" s="9" t="s">
        <v>21</v>
      </c>
      <c r="D444" s="10">
        <f t="shared" si="52"/>
        <v>222</v>
      </c>
      <c r="E444" s="1">
        <f t="shared" si="51"/>
        <v>8</v>
      </c>
      <c r="F444" s="1">
        <v>1</v>
      </c>
      <c r="G444" s="69">
        <v>7</v>
      </c>
      <c r="H444" s="115">
        <v>6</v>
      </c>
      <c r="I444" s="69">
        <v>5</v>
      </c>
      <c r="J444" s="69">
        <v>9.1999999999999993</v>
      </c>
      <c r="K444" s="69">
        <v>13.6</v>
      </c>
      <c r="L444" s="69">
        <v>9.1999999999999993</v>
      </c>
      <c r="M444" s="125">
        <v>0</v>
      </c>
      <c r="O444" s="8"/>
      <c r="P444" s="4"/>
      <c r="Q444" s="4"/>
      <c r="R444" s="4"/>
      <c r="S444" s="4"/>
      <c r="T444" s="4"/>
      <c r="U444" s="4"/>
      <c r="V444" s="4"/>
    </row>
    <row r="445" spans="2:22" x14ac:dyDescent="0.25">
      <c r="B445" s="8">
        <v>444</v>
      </c>
      <c r="C445" s="9" t="s">
        <v>22</v>
      </c>
      <c r="D445" s="10">
        <f t="shared" si="52"/>
        <v>222</v>
      </c>
      <c r="E445" s="1">
        <f t="shared" si="51"/>
        <v>8</v>
      </c>
      <c r="F445" s="1">
        <v>1</v>
      </c>
      <c r="G445" s="69">
        <v>4</v>
      </c>
      <c r="H445" s="69">
        <v>11</v>
      </c>
      <c r="I445" s="69">
        <v>2.2000000000000002</v>
      </c>
      <c r="J445" s="69">
        <v>3.6</v>
      </c>
      <c r="K445" s="69">
        <v>7</v>
      </c>
      <c r="L445" s="69">
        <v>4.5999999999999996</v>
      </c>
      <c r="M445" s="125">
        <v>0</v>
      </c>
      <c r="O445" s="8"/>
      <c r="P445" s="4"/>
      <c r="Q445" s="4"/>
      <c r="R445" s="4"/>
      <c r="S445" s="4"/>
      <c r="T445" s="4"/>
      <c r="U445" s="4"/>
      <c r="V445" s="4"/>
    </row>
    <row r="446" spans="2:22" x14ac:dyDescent="0.25">
      <c r="B446" s="8">
        <v>445</v>
      </c>
      <c r="C446" s="9" t="s">
        <v>21</v>
      </c>
      <c r="D446" s="10">
        <f t="shared" si="52"/>
        <v>223</v>
      </c>
      <c r="E446" s="1">
        <f t="shared" si="51"/>
        <v>8</v>
      </c>
      <c r="F446" s="1">
        <v>1</v>
      </c>
      <c r="G446" s="69">
        <v>6.6</v>
      </c>
      <c r="H446" s="69">
        <v>5.8</v>
      </c>
      <c r="I446" s="69">
        <v>5.4</v>
      </c>
      <c r="J446" s="69">
        <v>10</v>
      </c>
      <c r="K446" s="69">
        <v>14.4</v>
      </c>
      <c r="L446" s="69">
        <v>10.199999999999999</v>
      </c>
      <c r="M446" s="125">
        <v>0</v>
      </c>
      <c r="O446" s="8"/>
      <c r="P446" s="4"/>
      <c r="Q446" s="4"/>
      <c r="R446" s="4"/>
      <c r="S446" s="4"/>
      <c r="T446" s="4"/>
      <c r="U446" s="4"/>
      <c r="V446" s="4"/>
    </row>
    <row r="447" spans="2:22" x14ac:dyDescent="0.25">
      <c r="B447" s="8">
        <v>446</v>
      </c>
      <c r="C447" s="9" t="s">
        <v>22</v>
      </c>
      <c r="D447" s="10">
        <f t="shared" si="52"/>
        <v>223</v>
      </c>
      <c r="E447" s="1">
        <f t="shared" si="51"/>
        <v>8</v>
      </c>
      <c r="F447" s="1">
        <v>1</v>
      </c>
      <c r="G447" s="69">
        <v>2.8</v>
      </c>
      <c r="H447" s="69">
        <v>10</v>
      </c>
      <c r="I447" s="69">
        <v>2</v>
      </c>
      <c r="J447" s="69">
        <v>2.2000000000000002</v>
      </c>
      <c r="K447" s="69">
        <v>6.4</v>
      </c>
      <c r="L447" s="69">
        <v>5</v>
      </c>
      <c r="M447" s="125">
        <v>0</v>
      </c>
      <c r="O447" s="8"/>
      <c r="P447" s="4"/>
      <c r="Q447" s="4"/>
      <c r="R447" s="4"/>
      <c r="S447" s="4"/>
      <c r="T447" s="4"/>
      <c r="U447" s="4"/>
      <c r="V447" s="4"/>
    </row>
    <row r="448" spans="2:22" x14ac:dyDescent="0.25">
      <c r="B448" s="8">
        <v>447</v>
      </c>
      <c r="C448" s="9" t="s">
        <v>21</v>
      </c>
      <c r="D448" s="10">
        <f t="shared" si="52"/>
        <v>224</v>
      </c>
      <c r="E448" s="1">
        <f t="shared" ref="E448:E511" si="53">IF(COUNTIF(E387:E447,E418)=61,E418+1,E447)</f>
        <v>8</v>
      </c>
      <c r="F448" s="1">
        <v>1</v>
      </c>
      <c r="G448" s="69">
        <v>6.6</v>
      </c>
      <c r="H448" s="69">
        <v>5.4</v>
      </c>
      <c r="I448" s="69">
        <v>7</v>
      </c>
      <c r="J448" s="69">
        <v>9</v>
      </c>
      <c r="K448" s="69">
        <v>12</v>
      </c>
      <c r="L448" s="69">
        <v>11</v>
      </c>
      <c r="M448" s="125">
        <v>0</v>
      </c>
      <c r="O448" s="8"/>
      <c r="P448" s="4"/>
      <c r="Q448" s="4"/>
      <c r="R448" s="4"/>
      <c r="S448" s="4"/>
      <c r="T448" s="4"/>
      <c r="U448" s="4"/>
      <c r="V448" s="4"/>
    </row>
    <row r="449" spans="2:22" x14ac:dyDescent="0.25">
      <c r="B449" s="8">
        <v>448</v>
      </c>
      <c r="C449" s="9" t="s">
        <v>22</v>
      </c>
      <c r="D449" s="10">
        <f t="shared" si="52"/>
        <v>224</v>
      </c>
      <c r="E449" s="1">
        <f t="shared" si="53"/>
        <v>8</v>
      </c>
      <c r="F449" s="1">
        <v>1</v>
      </c>
      <c r="G449" s="69">
        <v>3.4</v>
      </c>
      <c r="H449" s="69">
        <v>4</v>
      </c>
      <c r="I449" s="69">
        <v>2.8</v>
      </c>
      <c r="J449" s="69">
        <v>1.6</v>
      </c>
      <c r="K449" s="69">
        <v>7</v>
      </c>
      <c r="L449" s="69">
        <v>5</v>
      </c>
      <c r="M449" s="69">
        <v>8</v>
      </c>
      <c r="O449" s="8"/>
      <c r="P449" s="4"/>
      <c r="Q449" s="4"/>
      <c r="R449" s="4"/>
      <c r="S449" s="4"/>
      <c r="T449" s="4"/>
      <c r="U449" s="4"/>
      <c r="V449" s="4"/>
    </row>
    <row r="450" spans="2:22" x14ac:dyDescent="0.25">
      <c r="B450" s="8">
        <v>449</v>
      </c>
      <c r="C450" s="9" t="s">
        <v>21</v>
      </c>
      <c r="D450" s="10">
        <f t="shared" si="52"/>
        <v>225</v>
      </c>
      <c r="E450" s="1">
        <f t="shared" si="53"/>
        <v>8</v>
      </c>
      <c r="F450" s="1">
        <v>1</v>
      </c>
      <c r="G450" s="69">
        <v>8.65</v>
      </c>
      <c r="H450" s="69">
        <v>6.8</v>
      </c>
      <c r="I450" s="69">
        <v>5.8</v>
      </c>
      <c r="J450" s="69">
        <v>6.2</v>
      </c>
      <c r="K450" s="114">
        <v>12</v>
      </c>
      <c r="L450" s="69">
        <v>9.6</v>
      </c>
      <c r="M450" s="69">
        <v>4</v>
      </c>
      <c r="O450" s="8"/>
      <c r="P450" s="4"/>
      <c r="Q450" s="4"/>
      <c r="R450" s="4"/>
      <c r="S450" s="4"/>
      <c r="T450" s="4"/>
      <c r="U450" s="4"/>
      <c r="V450" s="4"/>
    </row>
    <row r="451" spans="2:22" x14ac:dyDescent="0.25">
      <c r="B451" s="8">
        <v>450</v>
      </c>
      <c r="C451" s="9" t="s">
        <v>22</v>
      </c>
      <c r="D451" s="10">
        <f t="shared" si="52"/>
        <v>225</v>
      </c>
      <c r="E451" s="1">
        <f t="shared" si="53"/>
        <v>8</v>
      </c>
      <c r="F451" s="1">
        <v>1</v>
      </c>
      <c r="G451" s="69">
        <v>4</v>
      </c>
      <c r="H451" s="69">
        <v>11.4</v>
      </c>
      <c r="I451" s="69">
        <v>2.2000000000000002</v>
      </c>
      <c r="J451" s="69">
        <v>3</v>
      </c>
      <c r="K451" s="114">
        <v>6</v>
      </c>
      <c r="L451" s="69">
        <v>3.8</v>
      </c>
      <c r="M451" s="69">
        <v>10</v>
      </c>
      <c r="O451" s="8"/>
      <c r="P451" s="4"/>
      <c r="Q451" s="4"/>
      <c r="R451" s="4"/>
      <c r="S451" s="4"/>
      <c r="T451" s="4"/>
      <c r="U451" s="4"/>
      <c r="V451" s="4"/>
    </row>
    <row r="452" spans="2:22" x14ac:dyDescent="0.25">
      <c r="B452" s="8">
        <v>451</v>
      </c>
      <c r="C452" s="9" t="s">
        <v>21</v>
      </c>
      <c r="D452" s="10">
        <f t="shared" si="52"/>
        <v>226</v>
      </c>
      <c r="E452" s="1">
        <f t="shared" si="53"/>
        <v>8</v>
      </c>
      <c r="F452" s="1">
        <v>1</v>
      </c>
      <c r="G452" s="69">
        <v>8</v>
      </c>
      <c r="H452" s="69">
        <v>5.4</v>
      </c>
      <c r="I452" s="69">
        <v>5.6</v>
      </c>
      <c r="J452" s="69">
        <v>8</v>
      </c>
      <c r="K452" s="69">
        <v>12.2</v>
      </c>
      <c r="L452" s="69">
        <v>9.8000000000000007</v>
      </c>
      <c r="M452" s="69">
        <v>8</v>
      </c>
      <c r="O452" s="8"/>
      <c r="P452" s="4"/>
      <c r="Q452" s="4"/>
      <c r="R452" s="4"/>
      <c r="S452" s="4"/>
      <c r="T452" s="4"/>
      <c r="U452" s="4"/>
      <c r="V452" s="4"/>
    </row>
    <row r="453" spans="2:22" x14ac:dyDescent="0.25">
      <c r="B453" s="8">
        <v>452</v>
      </c>
      <c r="C453" s="9" t="s">
        <v>22</v>
      </c>
      <c r="D453" s="10">
        <f t="shared" ref="D453:D516" si="54">IF(B453=B451+2,IF(D452=D451,D452+1,D452))</f>
        <v>226</v>
      </c>
      <c r="E453" s="1">
        <f t="shared" si="53"/>
        <v>8</v>
      </c>
      <c r="F453" s="1">
        <v>1</v>
      </c>
      <c r="G453" s="69">
        <v>5</v>
      </c>
      <c r="H453" s="69">
        <v>11.1</v>
      </c>
      <c r="I453" s="69">
        <v>2.4</v>
      </c>
      <c r="J453" s="69">
        <v>5.2</v>
      </c>
      <c r="K453" s="69">
        <v>7.2</v>
      </c>
      <c r="L453" s="69">
        <v>5</v>
      </c>
      <c r="M453" s="69">
        <v>8</v>
      </c>
      <c r="O453" s="8"/>
      <c r="P453" s="4"/>
      <c r="Q453" s="4"/>
      <c r="R453" s="4"/>
      <c r="S453" s="4"/>
      <c r="T453" s="4"/>
      <c r="U453" s="4"/>
      <c r="V453" s="4"/>
    </row>
    <row r="454" spans="2:22" x14ac:dyDescent="0.25">
      <c r="B454" s="8">
        <v>453</v>
      </c>
      <c r="C454" s="9" t="s">
        <v>21</v>
      </c>
      <c r="D454" s="10">
        <f t="shared" si="54"/>
        <v>227</v>
      </c>
      <c r="E454" s="1">
        <f t="shared" si="53"/>
        <v>8</v>
      </c>
      <c r="F454" s="1">
        <v>1</v>
      </c>
      <c r="G454" s="69">
        <v>7.8</v>
      </c>
      <c r="H454" s="69">
        <v>6.2</v>
      </c>
      <c r="I454" s="69">
        <v>4</v>
      </c>
      <c r="J454" s="69">
        <v>9.8000000000000007</v>
      </c>
      <c r="K454" s="69">
        <v>10</v>
      </c>
      <c r="L454" s="69">
        <v>11.2</v>
      </c>
      <c r="M454" s="69">
        <v>4.4000000000000004</v>
      </c>
      <c r="O454" s="8"/>
      <c r="P454" s="4"/>
      <c r="Q454" s="4"/>
      <c r="R454" s="4"/>
      <c r="S454" s="4"/>
      <c r="T454" s="4"/>
      <c r="U454" s="4"/>
      <c r="V454" s="4"/>
    </row>
    <row r="455" spans="2:22" x14ac:dyDescent="0.25">
      <c r="B455" s="8">
        <v>454</v>
      </c>
      <c r="C455" s="9" t="s">
        <v>22</v>
      </c>
      <c r="D455" s="10">
        <f t="shared" si="54"/>
        <v>227</v>
      </c>
      <c r="E455" s="1">
        <f t="shared" si="53"/>
        <v>8</v>
      </c>
      <c r="F455" s="1">
        <v>1</v>
      </c>
      <c r="G455" s="69">
        <v>5</v>
      </c>
      <c r="H455" s="69">
        <v>11.8</v>
      </c>
      <c r="I455" s="69">
        <v>2</v>
      </c>
      <c r="J455" s="69">
        <v>4.2</v>
      </c>
      <c r="K455" s="69">
        <v>7.6</v>
      </c>
      <c r="L455" s="69">
        <v>4</v>
      </c>
      <c r="M455" s="69">
        <v>8</v>
      </c>
      <c r="O455" s="8"/>
      <c r="P455" s="4"/>
      <c r="Q455" s="4"/>
      <c r="R455" s="4"/>
      <c r="S455" s="4"/>
      <c r="T455" s="4"/>
      <c r="U455" s="4"/>
      <c r="V455" s="4"/>
    </row>
    <row r="456" spans="2:22" x14ac:dyDescent="0.25">
      <c r="B456" s="8">
        <v>455</v>
      </c>
      <c r="C456" s="9" t="s">
        <v>21</v>
      </c>
      <c r="D456" s="10">
        <f t="shared" si="54"/>
        <v>228</v>
      </c>
      <c r="E456" s="1">
        <f t="shared" si="53"/>
        <v>8</v>
      </c>
      <c r="F456" s="1">
        <v>1</v>
      </c>
      <c r="G456" s="69">
        <v>6.8</v>
      </c>
      <c r="H456" s="69">
        <v>5.6</v>
      </c>
      <c r="I456" s="69">
        <v>5.2</v>
      </c>
      <c r="J456" s="69">
        <v>12</v>
      </c>
      <c r="K456" s="69">
        <v>15</v>
      </c>
      <c r="L456" s="69">
        <v>8</v>
      </c>
      <c r="M456" s="69">
        <v>8</v>
      </c>
      <c r="O456" s="8"/>
      <c r="P456" s="4"/>
      <c r="Q456" s="4"/>
      <c r="R456" s="4"/>
      <c r="S456" s="4"/>
      <c r="T456" s="4"/>
      <c r="U456" s="4"/>
      <c r="V456" s="4"/>
    </row>
    <row r="457" spans="2:22" x14ac:dyDescent="0.25">
      <c r="B457" s="8">
        <v>456</v>
      </c>
      <c r="C457" s="9" t="s">
        <v>22</v>
      </c>
      <c r="D457" s="10">
        <f t="shared" si="54"/>
        <v>228</v>
      </c>
      <c r="E457" s="1">
        <f t="shared" si="53"/>
        <v>8</v>
      </c>
      <c r="F457" s="1">
        <v>1</v>
      </c>
      <c r="G457" s="69">
        <v>3.8</v>
      </c>
      <c r="H457" s="69">
        <v>9.8000000000000007</v>
      </c>
      <c r="I457" s="69">
        <v>1.8</v>
      </c>
      <c r="J457" s="69">
        <v>5.4</v>
      </c>
      <c r="K457" s="69">
        <v>8</v>
      </c>
      <c r="L457" s="69">
        <v>6.8</v>
      </c>
      <c r="M457" s="69">
        <v>10</v>
      </c>
      <c r="O457" s="8"/>
      <c r="P457" s="4"/>
      <c r="Q457" s="4"/>
      <c r="R457" s="4"/>
      <c r="S457" s="4"/>
      <c r="T457" s="4"/>
      <c r="U457" s="4"/>
      <c r="V457" s="4"/>
    </row>
    <row r="458" spans="2:22" x14ac:dyDescent="0.25">
      <c r="B458" s="8">
        <v>457</v>
      </c>
      <c r="C458" s="9" t="s">
        <v>21</v>
      </c>
      <c r="D458" s="10">
        <f t="shared" si="54"/>
        <v>229</v>
      </c>
      <c r="E458" s="1">
        <f t="shared" si="53"/>
        <v>8</v>
      </c>
      <c r="F458" s="1">
        <v>1</v>
      </c>
      <c r="G458" s="69">
        <v>8</v>
      </c>
      <c r="H458" s="115">
        <v>6</v>
      </c>
      <c r="I458" s="69">
        <v>4.3</v>
      </c>
      <c r="J458" s="125">
        <v>0</v>
      </c>
      <c r="K458" s="69">
        <v>16</v>
      </c>
      <c r="L458" s="69">
        <v>9.9</v>
      </c>
      <c r="M458" s="69">
        <v>6</v>
      </c>
      <c r="O458" s="8"/>
      <c r="P458" s="4"/>
      <c r="Q458" s="4"/>
      <c r="R458" s="4"/>
      <c r="S458" s="4"/>
      <c r="T458" s="4"/>
      <c r="U458" s="4"/>
      <c r="V458" s="4"/>
    </row>
    <row r="459" spans="2:22" x14ac:dyDescent="0.25">
      <c r="B459" s="8">
        <v>458</v>
      </c>
      <c r="C459" s="9" t="s">
        <v>22</v>
      </c>
      <c r="D459" s="10">
        <f t="shared" si="54"/>
        <v>229</v>
      </c>
      <c r="E459" s="1">
        <f t="shared" si="53"/>
        <v>8</v>
      </c>
      <c r="F459" s="1">
        <v>1</v>
      </c>
      <c r="G459" s="69">
        <v>4.4000000000000004</v>
      </c>
      <c r="H459" s="69">
        <v>10.3</v>
      </c>
      <c r="I459" s="69">
        <v>2.6</v>
      </c>
      <c r="J459" s="69">
        <v>4.2</v>
      </c>
      <c r="K459" s="69">
        <v>4.2</v>
      </c>
      <c r="L459" s="69">
        <v>4.0999999999999996</v>
      </c>
      <c r="M459" s="69">
        <v>8</v>
      </c>
      <c r="O459" s="8"/>
      <c r="P459" s="4"/>
      <c r="Q459" s="4"/>
      <c r="R459" s="4"/>
      <c r="S459" s="4"/>
      <c r="T459" s="4"/>
      <c r="U459" s="4"/>
      <c r="V459" s="4"/>
    </row>
    <row r="460" spans="2:22" x14ac:dyDescent="0.25">
      <c r="B460" s="8">
        <v>459</v>
      </c>
      <c r="C460" s="9" t="s">
        <v>21</v>
      </c>
      <c r="D460" s="10">
        <f t="shared" si="54"/>
        <v>230</v>
      </c>
      <c r="E460" s="1">
        <f t="shared" si="53"/>
        <v>8</v>
      </c>
      <c r="F460" s="1">
        <v>1</v>
      </c>
      <c r="G460" s="69">
        <v>5.8</v>
      </c>
      <c r="H460" s="69">
        <v>5.2</v>
      </c>
      <c r="I460" s="69">
        <v>5.8</v>
      </c>
      <c r="J460" s="69">
        <v>9.8000000000000007</v>
      </c>
      <c r="K460" s="69">
        <v>14</v>
      </c>
      <c r="L460" s="69">
        <v>10.199999999999999</v>
      </c>
      <c r="M460" s="69">
        <v>6.5</v>
      </c>
      <c r="O460" s="8"/>
      <c r="P460" s="4"/>
      <c r="Q460" s="4"/>
      <c r="R460" s="4"/>
      <c r="S460" s="4"/>
      <c r="T460" s="4"/>
      <c r="U460" s="4"/>
      <c r="V460" s="4"/>
    </row>
    <row r="461" spans="2:22" x14ac:dyDescent="0.25">
      <c r="B461" s="8">
        <v>460</v>
      </c>
      <c r="C461" s="9" t="s">
        <v>22</v>
      </c>
      <c r="D461" s="10">
        <f t="shared" si="54"/>
        <v>230</v>
      </c>
      <c r="E461" s="1">
        <f t="shared" si="53"/>
        <v>8</v>
      </c>
      <c r="F461" s="1">
        <v>1</v>
      </c>
      <c r="G461" s="69">
        <v>4</v>
      </c>
      <c r="H461" s="69">
        <v>10.199999999999999</v>
      </c>
      <c r="I461" s="69">
        <v>3</v>
      </c>
      <c r="J461" s="69">
        <v>5.8</v>
      </c>
      <c r="K461" s="69">
        <v>3</v>
      </c>
      <c r="L461" s="69">
        <v>4.2</v>
      </c>
      <c r="M461" s="69">
        <v>9</v>
      </c>
      <c r="O461" s="8"/>
      <c r="P461" s="4"/>
      <c r="Q461" s="4"/>
      <c r="R461" s="4"/>
      <c r="S461" s="4"/>
      <c r="T461" s="4"/>
      <c r="U461" s="4"/>
      <c r="V461" s="4"/>
    </row>
    <row r="462" spans="2:22" x14ac:dyDescent="0.25">
      <c r="B462" s="8">
        <v>461</v>
      </c>
      <c r="C462" s="9" t="s">
        <v>21</v>
      </c>
      <c r="D462" s="10">
        <f t="shared" si="54"/>
        <v>231</v>
      </c>
      <c r="E462" s="1">
        <f t="shared" si="53"/>
        <v>8</v>
      </c>
      <c r="F462" s="1">
        <v>1</v>
      </c>
      <c r="G462" s="69">
        <v>7.2</v>
      </c>
      <c r="H462" s="69">
        <v>6.6</v>
      </c>
      <c r="I462" s="69">
        <v>4.8</v>
      </c>
      <c r="J462" s="69">
        <v>6.8</v>
      </c>
      <c r="K462" s="69">
        <v>13</v>
      </c>
      <c r="L462" s="69">
        <v>10.4</v>
      </c>
      <c r="M462" s="69">
        <v>5</v>
      </c>
      <c r="O462" s="8"/>
      <c r="P462" s="4"/>
      <c r="Q462" s="4"/>
      <c r="R462" s="4"/>
      <c r="S462" s="4"/>
      <c r="T462" s="4"/>
      <c r="U462" s="4"/>
      <c r="V462" s="4"/>
    </row>
    <row r="463" spans="2:22" x14ac:dyDescent="0.25">
      <c r="B463" s="8">
        <v>462</v>
      </c>
      <c r="C463" s="9" t="s">
        <v>22</v>
      </c>
      <c r="D463" s="10">
        <f t="shared" si="54"/>
        <v>231</v>
      </c>
      <c r="E463" s="1">
        <f t="shared" si="53"/>
        <v>8</v>
      </c>
      <c r="F463" s="1">
        <v>1</v>
      </c>
      <c r="G463" s="69">
        <v>3.6</v>
      </c>
      <c r="H463" s="69">
        <v>6.2</v>
      </c>
      <c r="I463" s="69">
        <v>1.4</v>
      </c>
      <c r="J463" s="69">
        <v>5.2</v>
      </c>
      <c r="K463" s="69">
        <v>7</v>
      </c>
      <c r="L463" s="69">
        <v>4.5999999999999996</v>
      </c>
      <c r="M463" s="69">
        <v>9.6</v>
      </c>
      <c r="O463" s="8"/>
      <c r="P463" s="4"/>
      <c r="Q463" s="4"/>
      <c r="R463" s="4"/>
      <c r="S463" s="4"/>
      <c r="T463" s="4"/>
      <c r="U463" s="4"/>
      <c r="V463" s="4"/>
    </row>
    <row r="464" spans="2:22" x14ac:dyDescent="0.25">
      <c r="B464" s="8">
        <v>463</v>
      </c>
      <c r="C464" s="9" t="s">
        <v>21</v>
      </c>
      <c r="D464" s="10">
        <f t="shared" si="54"/>
        <v>232</v>
      </c>
      <c r="E464" s="1">
        <f t="shared" si="53"/>
        <v>8</v>
      </c>
      <c r="F464" s="1">
        <v>1</v>
      </c>
      <c r="G464" s="69">
        <v>7.8</v>
      </c>
      <c r="H464" s="69">
        <v>5.2</v>
      </c>
      <c r="I464" s="69">
        <v>5</v>
      </c>
      <c r="J464" s="69">
        <v>11.6</v>
      </c>
      <c r="K464" s="69">
        <v>14.2</v>
      </c>
      <c r="L464" s="69">
        <v>11.8</v>
      </c>
      <c r="M464" s="69">
        <v>6</v>
      </c>
      <c r="O464" s="8"/>
      <c r="P464" s="4"/>
      <c r="Q464" s="4"/>
      <c r="R464" s="4"/>
      <c r="S464" s="4"/>
      <c r="T464" s="4"/>
      <c r="U464" s="4"/>
      <c r="V464" s="4"/>
    </row>
    <row r="465" spans="2:22" x14ac:dyDescent="0.25">
      <c r="B465" s="8">
        <v>464</v>
      </c>
      <c r="C465" s="9" t="s">
        <v>22</v>
      </c>
      <c r="D465" s="10">
        <f t="shared" si="54"/>
        <v>232</v>
      </c>
      <c r="E465" s="1">
        <f t="shared" si="53"/>
        <v>8</v>
      </c>
      <c r="F465" s="1">
        <v>1</v>
      </c>
      <c r="G465" s="69">
        <v>3.8</v>
      </c>
      <c r="H465" s="69">
        <v>12.2</v>
      </c>
      <c r="I465" s="69">
        <v>2.8</v>
      </c>
      <c r="J465" s="69">
        <v>5</v>
      </c>
      <c r="K465" s="69">
        <v>6.4</v>
      </c>
      <c r="L465" s="69">
        <v>5.8</v>
      </c>
      <c r="M465" s="69">
        <v>10</v>
      </c>
      <c r="O465" s="8"/>
      <c r="P465" s="4"/>
      <c r="Q465" s="4"/>
      <c r="R465" s="4"/>
      <c r="S465" s="4"/>
      <c r="T465" s="4"/>
      <c r="U465" s="4"/>
      <c r="V465" s="4"/>
    </row>
    <row r="466" spans="2:22" x14ac:dyDescent="0.25">
      <c r="B466" s="8">
        <v>465</v>
      </c>
      <c r="C466" s="9" t="s">
        <v>21</v>
      </c>
      <c r="D466" s="10">
        <f t="shared" si="54"/>
        <v>233</v>
      </c>
      <c r="E466" s="1">
        <f t="shared" si="53"/>
        <v>8</v>
      </c>
      <c r="F466" s="1">
        <v>1</v>
      </c>
      <c r="G466" s="69">
        <v>6.6</v>
      </c>
      <c r="H466" s="69">
        <v>5.4</v>
      </c>
      <c r="I466" s="69">
        <v>5.2</v>
      </c>
      <c r="J466" s="69">
        <v>8.6</v>
      </c>
      <c r="K466" s="69">
        <v>12.4</v>
      </c>
      <c r="L466" s="69">
        <v>9.4</v>
      </c>
      <c r="M466" s="69">
        <v>6</v>
      </c>
      <c r="O466" s="8"/>
      <c r="P466" s="4"/>
      <c r="Q466" s="4"/>
      <c r="R466" s="4"/>
      <c r="S466" s="4"/>
      <c r="T466" s="4"/>
      <c r="U466" s="4"/>
      <c r="V466" s="4"/>
    </row>
    <row r="467" spans="2:22" x14ac:dyDescent="0.25">
      <c r="B467" s="8">
        <v>466</v>
      </c>
      <c r="C467" s="9" t="s">
        <v>22</v>
      </c>
      <c r="D467" s="10">
        <f t="shared" si="54"/>
        <v>233</v>
      </c>
      <c r="E467" s="1">
        <f t="shared" si="53"/>
        <v>8</v>
      </c>
      <c r="F467" s="1">
        <v>1</v>
      </c>
      <c r="G467" s="125">
        <v>0</v>
      </c>
      <c r="H467" s="69">
        <v>9.4</v>
      </c>
      <c r="I467" s="69">
        <v>2.2000000000000002</v>
      </c>
      <c r="J467" s="69">
        <v>6</v>
      </c>
      <c r="K467" s="69">
        <v>7</v>
      </c>
      <c r="L467" s="69">
        <v>5.2</v>
      </c>
      <c r="M467" s="69">
        <v>6</v>
      </c>
      <c r="O467" s="8"/>
      <c r="P467" s="4"/>
      <c r="Q467" s="4"/>
      <c r="R467" s="4"/>
      <c r="S467" s="4"/>
      <c r="T467" s="4"/>
      <c r="U467" s="4"/>
      <c r="V467" s="4"/>
    </row>
    <row r="468" spans="2:22" x14ac:dyDescent="0.25">
      <c r="B468" s="8">
        <v>467</v>
      </c>
      <c r="C468" s="9" t="s">
        <v>21</v>
      </c>
      <c r="D468" s="10">
        <f t="shared" si="54"/>
        <v>234</v>
      </c>
      <c r="E468" s="1">
        <f t="shared" si="53"/>
        <v>8</v>
      </c>
      <c r="F468" s="1">
        <v>1</v>
      </c>
      <c r="G468" s="69">
        <v>5.2</v>
      </c>
      <c r="H468" s="69">
        <v>5.6</v>
      </c>
      <c r="I468" s="69">
        <v>6.6</v>
      </c>
      <c r="J468" s="69">
        <v>6</v>
      </c>
      <c r="K468" s="69">
        <v>14</v>
      </c>
      <c r="L468" s="69">
        <v>11.4</v>
      </c>
      <c r="M468" s="69">
        <v>6</v>
      </c>
      <c r="O468" s="8"/>
      <c r="P468" s="4"/>
      <c r="Q468" s="4"/>
      <c r="R468" s="4"/>
      <c r="S468" s="4"/>
      <c r="T468" s="4"/>
      <c r="U468" s="4"/>
      <c r="V468" s="4"/>
    </row>
    <row r="469" spans="2:22" x14ac:dyDescent="0.25">
      <c r="B469" s="8">
        <v>468</v>
      </c>
      <c r="C469" s="9" t="s">
        <v>22</v>
      </c>
      <c r="D469" s="10">
        <f t="shared" si="54"/>
        <v>234</v>
      </c>
      <c r="E469" s="1">
        <f t="shared" si="53"/>
        <v>8</v>
      </c>
      <c r="F469" s="1">
        <v>1</v>
      </c>
      <c r="G469" s="69">
        <v>3.8</v>
      </c>
      <c r="H469" s="69">
        <v>12.9</v>
      </c>
      <c r="I469" s="69">
        <v>3</v>
      </c>
      <c r="J469" s="69">
        <v>2.4</v>
      </c>
      <c r="K469" s="69">
        <v>6.8</v>
      </c>
      <c r="L469" s="69">
        <v>5.6</v>
      </c>
      <c r="M469" s="69">
        <v>9.4</v>
      </c>
      <c r="O469" s="8"/>
      <c r="P469" s="4"/>
      <c r="Q469" s="4"/>
      <c r="R469" s="4"/>
      <c r="S469" s="4"/>
      <c r="T469" s="4"/>
      <c r="U469" s="4"/>
      <c r="V469" s="4"/>
    </row>
    <row r="470" spans="2:22" x14ac:dyDescent="0.25">
      <c r="B470" s="8">
        <v>469</v>
      </c>
      <c r="C470" s="9" t="s">
        <v>21</v>
      </c>
      <c r="D470" s="10">
        <f t="shared" si="54"/>
        <v>235</v>
      </c>
      <c r="E470" s="1">
        <f t="shared" si="53"/>
        <v>8</v>
      </c>
      <c r="F470" s="1">
        <v>1</v>
      </c>
      <c r="G470" s="69">
        <v>6.6</v>
      </c>
      <c r="H470" s="69">
        <v>4.2</v>
      </c>
      <c r="I470" s="69">
        <v>7</v>
      </c>
      <c r="J470" s="69">
        <v>4.8</v>
      </c>
      <c r="K470" s="69">
        <v>12.4</v>
      </c>
      <c r="L470" s="69">
        <v>11.4</v>
      </c>
      <c r="M470" s="69">
        <v>5.4</v>
      </c>
      <c r="O470" s="8"/>
      <c r="P470" s="4"/>
      <c r="Q470" s="4"/>
      <c r="R470" s="4"/>
      <c r="S470" s="4"/>
      <c r="T470" s="4"/>
      <c r="U470" s="4"/>
      <c r="V470" s="4"/>
    </row>
    <row r="471" spans="2:22" x14ac:dyDescent="0.25">
      <c r="B471" s="8">
        <v>470</v>
      </c>
      <c r="C471" s="9" t="s">
        <v>22</v>
      </c>
      <c r="D471" s="10">
        <f t="shared" si="54"/>
        <v>235</v>
      </c>
      <c r="E471" s="1">
        <f t="shared" si="53"/>
        <v>8</v>
      </c>
      <c r="F471" s="1">
        <v>1</v>
      </c>
      <c r="G471" s="69">
        <v>3.4</v>
      </c>
      <c r="H471" s="69">
        <v>11.2</v>
      </c>
      <c r="I471" s="69">
        <v>2.8</v>
      </c>
      <c r="J471" s="69">
        <v>3.6</v>
      </c>
      <c r="K471" s="69">
        <v>6.2</v>
      </c>
      <c r="L471" s="69">
        <v>5.4</v>
      </c>
      <c r="M471" s="69">
        <v>8</v>
      </c>
      <c r="O471" s="8"/>
      <c r="P471" s="4"/>
      <c r="Q471" s="4"/>
      <c r="R471" s="4"/>
      <c r="S471" s="4"/>
      <c r="T471" s="4"/>
      <c r="U471" s="4"/>
      <c r="V471" s="4"/>
    </row>
    <row r="472" spans="2:22" x14ac:dyDescent="0.25">
      <c r="B472" s="8">
        <v>471</v>
      </c>
      <c r="C472" s="9" t="s">
        <v>21</v>
      </c>
      <c r="D472" s="10">
        <f t="shared" si="54"/>
        <v>236</v>
      </c>
      <c r="E472" s="1">
        <f t="shared" si="53"/>
        <v>8</v>
      </c>
      <c r="F472" s="1">
        <v>1</v>
      </c>
      <c r="G472" s="69">
        <v>6.4</v>
      </c>
      <c r="H472" s="115">
        <v>4.2</v>
      </c>
      <c r="I472" s="69">
        <v>6.2</v>
      </c>
      <c r="J472" s="69">
        <v>12.2</v>
      </c>
      <c r="K472" s="69">
        <v>13</v>
      </c>
      <c r="L472" s="69">
        <v>10.199999999999999</v>
      </c>
      <c r="M472" s="69">
        <v>9</v>
      </c>
      <c r="O472" s="8"/>
      <c r="P472" s="4"/>
      <c r="Q472" s="4"/>
      <c r="R472" s="4"/>
      <c r="S472" s="4"/>
      <c r="T472" s="4"/>
      <c r="U472" s="4"/>
      <c r="V472" s="4"/>
    </row>
    <row r="473" spans="2:22" x14ac:dyDescent="0.25">
      <c r="B473" s="8">
        <v>472</v>
      </c>
      <c r="C473" s="9" t="s">
        <v>22</v>
      </c>
      <c r="D473" s="10">
        <f t="shared" si="54"/>
        <v>236</v>
      </c>
      <c r="E473" s="1">
        <f t="shared" si="53"/>
        <v>8</v>
      </c>
      <c r="F473" s="1">
        <v>1</v>
      </c>
      <c r="G473" s="69">
        <v>4</v>
      </c>
      <c r="H473" s="69">
        <v>11.1</v>
      </c>
      <c r="I473" s="69">
        <v>2.6</v>
      </c>
      <c r="J473" s="69">
        <v>7.8</v>
      </c>
      <c r="K473" s="69">
        <v>7</v>
      </c>
      <c r="L473" s="69">
        <v>5.0999999999999996</v>
      </c>
      <c r="M473" s="69">
        <v>4</v>
      </c>
      <c r="O473" s="8"/>
      <c r="P473" s="4"/>
      <c r="Q473" s="4"/>
      <c r="R473" s="4"/>
      <c r="S473" s="4"/>
      <c r="T473" s="4"/>
      <c r="U473" s="4"/>
      <c r="V473" s="4"/>
    </row>
    <row r="474" spans="2:22" x14ac:dyDescent="0.25">
      <c r="B474" s="8">
        <v>473</v>
      </c>
      <c r="C474" s="9" t="s">
        <v>21</v>
      </c>
      <c r="D474" s="10">
        <f t="shared" si="54"/>
        <v>237</v>
      </c>
      <c r="E474" s="1">
        <f t="shared" si="53"/>
        <v>8</v>
      </c>
      <c r="F474" s="1">
        <v>1</v>
      </c>
      <c r="G474" s="69">
        <v>6.4</v>
      </c>
      <c r="H474" s="69">
        <v>5.2</v>
      </c>
      <c r="I474" s="69">
        <v>6.2</v>
      </c>
      <c r="J474" s="69">
        <v>4.8</v>
      </c>
      <c r="K474" s="69">
        <v>13.4</v>
      </c>
      <c r="L474" s="69">
        <v>10.4</v>
      </c>
      <c r="M474" s="69">
        <v>5</v>
      </c>
      <c r="O474" s="8"/>
      <c r="P474" s="4"/>
      <c r="Q474" s="4"/>
      <c r="R474" s="4"/>
      <c r="S474" s="4"/>
      <c r="T474" s="4"/>
      <c r="U474" s="4"/>
      <c r="V474" s="4"/>
    </row>
    <row r="475" spans="2:22" x14ac:dyDescent="0.25">
      <c r="B475" s="8">
        <v>474</v>
      </c>
      <c r="C475" s="9" t="s">
        <v>22</v>
      </c>
      <c r="D475" s="10">
        <f t="shared" si="54"/>
        <v>237</v>
      </c>
      <c r="E475" s="1">
        <f t="shared" si="53"/>
        <v>8</v>
      </c>
      <c r="F475" s="1">
        <v>1</v>
      </c>
      <c r="G475" s="69">
        <v>3.9</v>
      </c>
      <c r="H475" s="69">
        <v>12.2</v>
      </c>
      <c r="I475" s="69">
        <v>2.2000000000000002</v>
      </c>
      <c r="J475" s="69">
        <v>4.2</v>
      </c>
      <c r="K475" s="69">
        <v>7</v>
      </c>
      <c r="L475" s="69">
        <v>3.8</v>
      </c>
      <c r="M475" s="69">
        <v>5</v>
      </c>
      <c r="O475" s="8"/>
      <c r="P475" s="4"/>
      <c r="Q475" s="4"/>
      <c r="R475" s="4"/>
      <c r="S475" s="4"/>
      <c r="T475" s="4"/>
      <c r="U475" s="4"/>
      <c r="V475" s="4"/>
    </row>
    <row r="476" spans="2:22" x14ac:dyDescent="0.25">
      <c r="B476" s="8">
        <v>475</v>
      </c>
      <c r="C476" s="9" t="s">
        <v>21</v>
      </c>
      <c r="D476" s="10">
        <f t="shared" si="54"/>
        <v>238</v>
      </c>
      <c r="E476" s="1">
        <f t="shared" si="53"/>
        <v>8</v>
      </c>
      <c r="F476" s="1">
        <v>1</v>
      </c>
      <c r="G476" s="69">
        <v>6.8</v>
      </c>
      <c r="H476" s="69">
        <v>3.6</v>
      </c>
      <c r="I476" s="69">
        <v>7</v>
      </c>
      <c r="J476" s="69">
        <v>7.8</v>
      </c>
      <c r="K476" s="69">
        <v>14</v>
      </c>
      <c r="L476" s="69">
        <v>9.1999999999999993</v>
      </c>
      <c r="M476" s="69">
        <v>4</v>
      </c>
      <c r="O476" s="8"/>
      <c r="P476" s="4"/>
      <c r="Q476" s="4"/>
      <c r="R476" s="4"/>
      <c r="S476" s="4"/>
      <c r="T476" s="4"/>
      <c r="U476" s="4"/>
      <c r="V476" s="4"/>
    </row>
    <row r="477" spans="2:22" x14ac:dyDescent="0.25">
      <c r="B477" s="8">
        <v>476</v>
      </c>
      <c r="C477" s="9" t="s">
        <v>22</v>
      </c>
      <c r="D477" s="10">
        <f t="shared" si="54"/>
        <v>238</v>
      </c>
      <c r="E477" s="1">
        <f t="shared" si="53"/>
        <v>8</v>
      </c>
      <c r="F477" s="1">
        <v>1</v>
      </c>
      <c r="G477" s="69">
        <v>3.8</v>
      </c>
      <c r="H477" s="69">
        <v>10</v>
      </c>
      <c r="I477" s="69">
        <v>2.2000000000000002</v>
      </c>
      <c r="J477" s="69">
        <v>2.8</v>
      </c>
      <c r="K477" s="69">
        <v>5.8</v>
      </c>
      <c r="L477" s="69">
        <v>3.6</v>
      </c>
      <c r="M477" s="69">
        <v>8.1999999999999993</v>
      </c>
      <c r="O477" s="8"/>
      <c r="P477" s="4"/>
      <c r="Q477" s="4"/>
      <c r="R477" s="4"/>
      <c r="S477" s="4"/>
      <c r="T477" s="4"/>
      <c r="U477" s="4"/>
      <c r="V477" s="4"/>
    </row>
    <row r="478" spans="2:22" x14ac:dyDescent="0.25">
      <c r="B478" s="8">
        <v>477</v>
      </c>
      <c r="C478" s="9" t="s">
        <v>21</v>
      </c>
      <c r="D478" s="10">
        <f t="shared" si="54"/>
        <v>239</v>
      </c>
      <c r="E478" s="1">
        <f t="shared" si="53"/>
        <v>8</v>
      </c>
      <c r="F478" s="1">
        <v>1</v>
      </c>
      <c r="G478" s="69">
        <v>6.2</v>
      </c>
      <c r="H478" s="69">
        <v>2.4</v>
      </c>
      <c r="I478" s="69">
        <v>6.2</v>
      </c>
      <c r="J478" s="69">
        <v>6.4</v>
      </c>
      <c r="K478" s="69">
        <v>11</v>
      </c>
      <c r="L478" s="69">
        <v>10.199999999999999</v>
      </c>
      <c r="M478" s="69">
        <v>5.8</v>
      </c>
      <c r="O478" s="8"/>
      <c r="P478" s="4"/>
      <c r="Q478" s="4"/>
      <c r="R478" s="4"/>
      <c r="S478" s="4"/>
      <c r="T478" s="4"/>
      <c r="U478" s="4"/>
      <c r="V478" s="4"/>
    </row>
    <row r="479" spans="2:22" x14ac:dyDescent="0.25">
      <c r="B479" s="8">
        <v>478</v>
      </c>
      <c r="C479" s="9" t="s">
        <v>22</v>
      </c>
      <c r="D479" s="10">
        <f t="shared" si="54"/>
        <v>239</v>
      </c>
      <c r="E479" s="1">
        <f t="shared" si="53"/>
        <v>8</v>
      </c>
      <c r="F479" s="1">
        <v>1</v>
      </c>
      <c r="G479" s="69">
        <v>3.4</v>
      </c>
      <c r="H479" s="69">
        <v>12</v>
      </c>
      <c r="I479" s="69">
        <v>2</v>
      </c>
      <c r="J479" s="69">
        <v>4.2</v>
      </c>
      <c r="K479" s="69">
        <v>6.2</v>
      </c>
      <c r="L479" s="69">
        <v>6</v>
      </c>
      <c r="M479" s="69">
        <v>8</v>
      </c>
      <c r="O479" s="8"/>
      <c r="P479" s="4"/>
      <c r="Q479" s="4"/>
      <c r="R479" s="4"/>
      <c r="S479" s="4"/>
      <c r="T479" s="4"/>
      <c r="U479" s="4"/>
      <c r="V479" s="4"/>
    </row>
    <row r="480" spans="2:22" x14ac:dyDescent="0.25">
      <c r="B480" s="8">
        <v>479</v>
      </c>
      <c r="C480" s="9" t="s">
        <v>21</v>
      </c>
      <c r="D480" s="10">
        <f t="shared" si="54"/>
        <v>240</v>
      </c>
      <c r="E480" s="1">
        <f t="shared" si="53"/>
        <v>8</v>
      </c>
      <c r="F480" s="1">
        <v>1</v>
      </c>
      <c r="G480" s="69">
        <v>7</v>
      </c>
      <c r="H480" s="69">
        <v>3.6</v>
      </c>
      <c r="I480" s="69">
        <v>5.6</v>
      </c>
      <c r="J480" s="69">
        <v>4</v>
      </c>
      <c r="K480" s="69">
        <v>13.6</v>
      </c>
      <c r="L480" s="69">
        <v>9</v>
      </c>
      <c r="M480" s="69">
        <v>4.2</v>
      </c>
      <c r="O480" s="8"/>
      <c r="P480" s="4"/>
      <c r="Q480" s="4"/>
      <c r="R480" s="4"/>
      <c r="S480" s="4"/>
      <c r="T480" s="4"/>
      <c r="U480" s="4"/>
      <c r="V480" s="4"/>
    </row>
    <row r="481" spans="2:22" x14ac:dyDescent="0.25">
      <c r="B481" s="8">
        <v>480</v>
      </c>
      <c r="C481" s="9" t="s">
        <v>22</v>
      </c>
      <c r="D481" s="10">
        <f t="shared" si="54"/>
        <v>240</v>
      </c>
      <c r="E481" s="1">
        <f t="shared" si="53"/>
        <v>8</v>
      </c>
      <c r="F481" s="1">
        <v>1</v>
      </c>
      <c r="G481" s="69">
        <v>4</v>
      </c>
      <c r="H481" s="69">
        <v>11</v>
      </c>
      <c r="I481" s="69">
        <v>2.8</v>
      </c>
      <c r="J481" s="69">
        <v>3</v>
      </c>
      <c r="K481" s="69">
        <v>6.4</v>
      </c>
      <c r="L481" s="69">
        <v>6.2</v>
      </c>
      <c r="M481" s="69">
        <v>8.1999999999999993</v>
      </c>
      <c r="O481" s="8"/>
      <c r="P481" s="4"/>
      <c r="Q481" s="4"/>
      <c r="R481" s="4"/>
      <c r="S481" s="4"/>
      <c r="T481" s="4"/>
      <c r="U481" s="4"/>
      <c r="V481" s="4"/>
    </row>
    <row r="482" spans="2:22" x14ac:dyDescent="0.25">
      <c r="B482" s="8">
        <v>481</v>
      </c>
      <c r="C482" s="9" t="s">
        <v>21</v>
      </c>
      <c r="D482" s="10">
        <f t="shared" si="54"/>
        <v>241</v>
      </c>
      <c r="E482" s="1">
        <f t="shared" si="53"/>
        <v>8</v>
      </c>
      <c r="F482" s="1">
        <v>1</v>
      </c>
      <c r="G482" s="69">
        <v>5.8</v>
      </c>
      <c r="H482" s="69">
        <v>3.2</v>
      </c>
      <c r="I482" s="69">
        <v>6</v>
      </c>
      <c r="J482" s="69">
        <v>7.6</v>
      </c>
      <c r="K482" s="69">
        <v>13</v>
      </c>
      <c r="L482" s="69">
        <v>10</v>
      </c>
      <c r="M482" s="69">
        <v>3</v>
      </c>
      <c r="O482" s="8"/>
      <c r="P482" s="4"/>
      <c r="Q482" s="4"/>
      <c r="R482" s="4"/>
      <c r="S482" s="4"/>
      <c r="T482" s="4"/>
      <c r="U482" s="4"/>
      <c r="V482" s="4"/>
    </row>
    <row r="483" spans="2:22" x14ac:dyDescent="0.25">
      <c r="B483" s="8">
        <v>482</v>
      </c>
      <c r="C483" s="9" t="s">
        <v>22</v>
      </c>
      <c r="D483" s="10">
        <f t="shared" si="54"/>
        <v>241</v>
      </c>
      <c r="E483" s="1">
        <f t="shared" si="53"/>
        <v>8</v>
      </c>
      <c r="F483" s="1">
        <v>1</v>
      </c>
      <c r="G483" s="69">
        <v>3.2</v>
      </c>
      <c r="H483" s="69">
        <v>8</v>
      </c>
      <c r="I483" s="69">
        <v>2.8</v>
      </c>
      <c r="J483" s="69">
        <v>2.8</v>
      </c>
      <c r="K483" s="69">
        <v>7.4</v>
      </c>
      <c r="L483" s="69">
        <v>4.2</v>
      </c>
      <c r="M483" s="69">
        <v>8.6</v>
      </c>
      <c r="O483" s="8"/>
      <c r="P483" s="4"/>
      <c r="Q483" s="4"/>
      <c r="R483" s="4"/>
      <c r="S483" s="4"/>
      <c r="T483" s="4"/>
      <c r="U483" s="4"/>
      <c r="V483" s="4"/>
    </row>
    <row r="484" spans="2:22" x14ac:dyDescent="0.25">
      <c r="B484" s="8">
        <v>483</v>
      </c>
      <c r="C484" s="9" t="s">
        <v>21</v>
      </c>
      <c r="D484" s="10">
        <f t="shared" si="54"/>
        <v>242</v>
      </c>
      <c r="E484" s="1">
        <f t="shared" si="53"/>
        <v>8</v>
      </c>
      <c r="F484" s="1">
        <v>1</v>
      </c>
      <c r="G484" s="69">
        <v>6.4</v>
      </c>
      <c r="H484" s="69">
        <v>4.4000000000000004</v>
      </c>
      <c r="I484" s="69">
        <v>6</v>
      </c>
      <c r="J484" s="69">
        <v>7.6</v>
      </c>
      <c r="K484" s="69">
        <v>13.4</v>
      </c>
      <c r="L484" s="69">
        <v>9.4</v>
      </c>
      <c r="M484" s="125">
        <v>0</v>
      </c>
      <c r="O484" s="8"/>
      <c r="P484" s="4"/>
      <c r="Q484" s="4"/>
      <c r="R484" s="4"/>
      <c r="S484" s="4"/>
      <c r="T484" s="4"/>
      <c r="U484" s="4"/>
      <c r="V484" s="4"/>
    </row>
    <row r="485" spans="2:22" x14ac:dyDescent="0.25">
      <c r="B485" s="8">
        <v>484</v>
      </c>
      <c r="C485" s="9" t="s">
        <v>22</v>
      </c>
      <c r="D485" s="10">
        <f t="shared" si="54"/>
        <v>242</v>
      </c>
      <c r="E485" s="1">
        <f t="shared" si="53"/>
        <v>8</v>
      </c>
      <c r="F485" s="1">
        <v>1</v>
      </c>
      <c r="G485" s="69">
        <v>3.8</v>
      </c>
      <c r="H485" s="69">
        <v>9</v>
      </c>
      <c r="I485" s="69">
        <v>2.6</v>
      </c>
      <c r="J485" s="69">
        <v>5.2</v>
      </c>
      <c r="K485" s="69">
        <v>8</v>
      </c>
      <c r="L485" s="69">
        <v>6</v>
      </c>
      <c r="M485" s="69">
        <v>7.6</v>
      </c>
      <c r="O485" s="8"/>
      <c r="P485" s="4"/>
      <c r="Q485" s="4"/>
      <c r="R485" s="4"/>
      <c r="S485" s="4"/>
      <c r="T485" s="4"/>
      <c r="U485" s="4"/>
      <c r="V485" s="4"/>
    </row>
    <row r="486" spans="2:22" x14ac:dyDescent="0.25">
      <c r="B486" s="8">
        <v>485</v>
      </c>
      <c r="C486" s="9" t="s">
        <v>21</v>
      </c>
      <c r="D486" s="10">
        <f t="shared" si="54"/>
        <v>243</v>
      </c>
      <c r="E486" s="1">
        <f t="shared" si="53"/>
        <v>8</v>
      </c>
      <c r="F486" s="1">
        <v>1</v>
      </c>
      <c r="G486" s="69">
        <v>7</v>
      </c>
      <c r="H486" s="115">
        <v>4.0999999999999996</v>
      </c>
      <c r="I486" s="69">
        <v>5.8</v>
      </c>
      <c r="J486" s="69">
        <v>7.2</v>
      </c>
      <c r="K486" s="69">
        <v>13.2</v>
      </c>
      <c r="L486" s="69">
        <v>8.9</v>
      </c>
      <c r="M486" s="69">
        <v>4.4000000000000004</v>
      </c>
      <c r="O486" s="8"/>
      <c r="P486" s="4"/>
      <c r="Q486" s="4"/>
      <c r="R486" s="4"/>
      <c r="S486" s="4"/>
      <c r="T486" s="4"/>
      <c r="U486" s="4"/>
      <c r="V486" s="4"/>
    </row>
    <row r="487" spans="2:22" x14ac:dyDescent="0.25">
      <c r="B487" s="8">
        <v>486</v>
      </c>
      <c r="C487" s="9" t="s">
        <v>22</v>
      </c>
      <c r="D487" s="10">
        <f t="shared" si="54"/>
        <v>243</v>
      </c>
      <c r="E487" s="1">
        <f t="shared" si="53"/>
        <v>8</v>
      </c>
      <c r="F487" s="1">
        <v>1</v>
      </c>
      <c r="G487" s="69">
        <v>4</v>
      </c>
      <c r="H487" s="69">
        <v>8</v>
      </c>
      <c r="I487" s="69">
        <v>2.2999999999999998</v>
      </c>
      <c r="J487" s="69">
        <v>3.6</v>
      </c>
      <c r="K487" s="69">
        <v>6</v>
      </c>
      <c r="L487" s="69">
        <v>5.8</v>
      </c>
      <c r="M487" s="69">
        <v>8</v>
      </c>
      <c r="O487" s="8"/>
      <c r="P487" s="4"/>
      <c r="Q487" s="4"/>
      <c r="R487" s="4"/>
      <c r="S487" s="4"/>
      <c r="T487" s="4"/>
      <c r="U487" s="4"/>
      <c r="V487" s="4"/>
    </row>
    <row r="488" spans="2:22" x14ac:dyDescent="0.25">
      <c r="B488" s="8">
        <v>487</v>
      </c>
      <c r="C488" s="9" t="s">
        <v>21</v>
      </c>
      <c r="D488" s="10">
        <f t="shared" si="54"/>
        <v>244</v>
      </c>
      <c r="E488" s="1">
        <f t="shared" si="53"/>
        <v>8</v>
      </c>
      <c r="F488" s="1">
        <v>1</v>
      </c>
      <c r="G488" s="69">
        <v>7</v>
      </c>
      <c r="H488" s="69">
        <v>5</v>
      </c>
      <c r="I488" s="69">
        <v>3</v>
      </c>
      <c r="J488" s="69">
        <v>8</v>
      </c>
      <c r="K488" s="69">
        <v>11.8</v>
      </c>
      <c r="L488" s="69">
        <v>9.8000000000000007</v>
      </c>
      <c r="M488" s="69">
        <v>4.8</v>
      </c>
      <c r="O488" s="8"/>
      <c r="P488" s="4"/>
      <c r="Q488" s="4"/>
      <c r="R488" s="4"/>
      <c r="S488" s="4"/>
      <c r="T488" s="4"/>
      <c r="U488" s="4"/>
      <c r="V488" s="4"/>
    </row>
    <row r="489" spans="2:22" x14ac:dyDescent="0.25">
      <c r="B489" s="8">
        <v>488</v>
      </c>
      <c r="C489" s="9" t="s">
        <v>22</v>
      </c>
      <c r="D489" s="10">
        <f t="shared" si="54"/>
        <v>244</v>
      </c>
      <c r="E489" s="1">
        <f t="shared" si="53"/>
        <v>8</v>
      </c>
      <c r="F489" s="1">
        <v>1</v>
      </c>
      <c r="G489" s="69">
        <v>4</v>
      </c>
      <c r="H489" s="69">
        <v>9</v>
      </c>
      <c r="I489" s="69">
        <v>2.4</v>
      </c>
      <c r="J489" s="69">
        <v>2.4</v>
      </c>
      <c r="K489" s="69">
        <v>5</v>
      </c>
      <c r="L489" s="69">
        <v>5.6</v>
      </c>
      <c r="M489" s="69">
        <v>8.1999999999999993</v>
      </c>
      <c r="O489" s="8"/>
      <c r="P489" s="4"/>
      <c r="Q489" s="4"/>
      <c r="R489" s="4"/>
      <c r="S489" s="4"/>
      <c r="T489" s="4"/>
      <c r="U489" s="4"/>
      <c r="V489" s="4"/>
    </row>
    <row r="490" spans="2:22" x14ac:dyDescent="0.25">
      <c r="B490" s="8">
        <v>489</v>
      </c>
      <c r="C490" s="9" t="s">
        <v>21</v>
      </c>
      <c r="D490" s="10">
        <f t="shared" si="54"/>
        <v>245</v>
      </c>
      <c r="E490" s="1">
        <f t="shared" si="53"/>
        <v>9</v>
      </c>
      <c r="F490" s="1">
        <v>1</v>
      </c>
      <c r="G490" s="69">
        <v>8</v>
      </c>
      <c r="H490" s="69">
        <v>5</v>
      </c>
      <c r="I490" s="69">
        <v>4.4000000000000004</v>
      </c>
      <c r="J490" s="69">
        <v>6.8</v>
      </c>
      <c r="K490" s="69">
        <v>10</v>
      </c>
      <c r="L490" s="69">
        <v>6.6</v>
      </c>
      <c r="M490" s="69">
        <v>4.4000000000000004</v>
      </c>
      <c r="O490" s="8"/>
      <c r="P490" s="4"/>
      <c r="Q490" s="4"/>
      <c r="R490" s="4"/>
      <c r="S490" s="4"/>
      <c r="T490" s="4"/>
      <c r="U490" s="4"/>
      <c r="V490" s="4"/>
    </row>
    <row r="491" spans="2:22" x14ac:dyDescent="0.25">
      <c r="B491" s="8">
        <v>490</v>
      </c>
      <c r="C491" s="9" t="s">
        <v>22</v>
      </c>
      <c r="D491" s="10">
        <f t="shared" si="54"/>
        <v>245</v>
      </c>
      <c r="E491" s="1">
        <f t="shared" si="53"/>
        <v>9</v>
      </c>
      <c r="F491" s="1">
        <v>1</v>
      </c>
      <c r="G491" s="69">
        <v>4</v>
      </c>
      <c r="H491" s="69">
        <v>7.2</v>
      </c>
      <c r="I491" s="69">
        <v>4.2</v>
      </c>
      <c r="J491" s="69">
        <v>3.4</v>
      </c>
      <c r="K491" s="125">
        <v>0</v>
      </c>
      <c r="L491" s="69">
        <v>5.2</v>
      </c>
      <c r="M491" s="69">
        <v>8.6</v>
      </c>
      <c r="O491" s="8"/>
      <c r="P491" s="4"/>
      <c r="Q491" s="4"/>
      <c r="R491" s="4"/>
      <c r="S491" s="4"/>
      <c r="T491" s="4"/>
      <c r="U491" s="4"/>
      <c r="V491" s="4"/>
    </row>
    <row r="492" spans="2:22" x14ac:dyDescent="0.25">
      <c r="B492" s="8">
        <v>491</v>
      </c>
      <c r="C492" s="9" t="s">
        <v>21</v>
      </c>
      <c r="D492" s="10">
        <f t="shared" si="54"/>
        <v>246</v>
      </c>
      <c r="E492" s="1">
        <f t="shared" si="53"/>
        <v>9</v>
      </c>
      <c r="F492" s="1">
        <v>1</v>
      </c>
      <c r="G492" s="69">
        <v>8</v>
      </c>
      <c r="H492" s="69">
        <v>11</v>
      </c>
      <c r="I492" s="69">
        <v>6.8</v>
      </c>
      <c r="J492" s="69">
        <v>9.1999999999999993</v>
      </c>
      <c r="K492" s="69">
        <v>12</v>
      </c>
      <c r="L492" s="69">
        <v>9.8000000000000007</v>
      </c>
      <c r="M492" s="69">
        <v>4.5999999999999996</v>
      </c>
      <c r="O492" s="8"/>
      <c r="P492" s="4"/>
      <c r="Q492" s="4"/>
      <c r="R492" s="4"/>
      <c r="S492" s="4"/>
      <c r="T492" s="4"/>
      <c r="U492" s="4"/>
      <c r="V492" s="4"/>
    </row>
    <row r="493" spans="2:22" x14ac:dyDescent="0.25">
      <c r="B493" s="8">
        <v>492</v>
      </c>
      <c r="C493" s="9" t="s">
        <v>22</v>
      </c>
      <c r="D493" s="10">
        <f t="shared" si="54"/>
        <v>246</v>
      </c>
      <c r="E493" s="1">
        <f t="shared" si="53"/>
        <v>9</v>
      </c>
      <c r="F493" s="1">
        <v>1</v>
      </c>
      <c r="G493" s="69">
        <v>4.2</v>
      </c>
      <c r="H493" s="69">
        <v>10</v>
      </c>
      <c r="I493" s="69">
        <v>2</v>
      </c>
      <c r="J493" s="69">
        <v>3.2</v>
      </c>
      <c r="K493" s="69">
        <v>5</v>
      </c>
      <c r="L493" s="69">
        <v>5.8</v>
      </c>
      <c r="M493" s="69">
        <v>9.1999999999999993</v>
      </c>
      <c r="O493" s="8"/>
      <c r="P493" s="4"/>
      <c r="Q493" s="4"/>
      <c r="R493" s="4"/>
      <c r="S493" s="4"/>
      <c r="T493" s="4"/>
      <c r="U493" s="4"/>
      <c r="V493" s="4"/>
    </row>
    <row r="494" spans="2:22" x14ac:dyDescent="0.25">
      <c r="B494" s="8">
        <v>493</v>
      </c>
      <c r="C494" s="9" t="s">
        <v>21</v>
      </c>
      <c r="D494" s="10">
        <f t="shared" si="54"/>
        <v>247</v>
      </c>
      <c r="E494" s="1">
        <f t="shared" si="53"/>
        <v>9</v>
      </c>
      <c r="F494" s="1">
        <v>1</v>
      </c>
      <c r="G494" s="69">
        <v>8</v>
      </c>
      <c r="H494" s="69">
        <v>7</v>
      </c>
      <c r="I494" s="69">
        <v>6.6</v>
      </c>
      <c r="J494" s="69">
        <v>6.8</v>
      </c>
      <c r="K494" s="69">
        <v>11</v>
      </c>
      <c r="L494" s="69">
        <v>7.8</v>
      </c>
      <c r="M494" s="69">
        <v>5</v>
      </c>
      <c r="O494" s="8"/>
      <c r="P494" s="4"/>
      <c r="Q494" s="4"/>
      <c r="R494" s="4"/>
      <c r="S494" s="4"/>
      <c r="T494" s="4"/>
      <c r="U494" s="4"/>
      <c r="V494" s="4"/>
    </row>
    <row r="495" spans="2:22" x14ac:dyDescent="0.25">
      <c r="B495" s="8">
        <v>494</v>
      </c>
      <c r="C495" s="9" t="s">
        <v>22</v>
      </c>
      <c r="D495" s="10">
        <f t="shared" si="54"/>
        <v>247</v>
      </c>
      <c r="E495" s="1">
        <f t="shared" si="53"/>
        <v>9</v>
      </c>
      <c r="F495" s="1">
        <v>1</v>
      </c>
      <c r="G495" s="69">
        <v>6</v>
      </c>
      <c r="H495" s="69">
        <v>11</v>
      </c>
      <c r="I495" s="69">
        <v>2.2000000000000002</v>
      </c>
      <c r="J495" s="69">
        <v>2.6</v>
      </c>
      <c r="K495" s="69">
        <v>5.6</v>
      </c>
      <c r="L495" s="69">
        <v>4.2</v>
      </c>
      <c r="M495" s="69">
        <v>8.1999999999999993</v>
      </c>
      <c r="O495" s="8"/>
      <c r="P495" s="4"/>
      <c r="Q495" s="4"/>
      <c r="R495" s="4"/>
      <c r="S495" s="4"/>
      <c r="T495" s="4"/>
      <c r="U495" s="4"/>
      <c r="V495" s="4"/>
    </row>
    <row r="496" spans="2:22" x14ac:dyDescent="0.25">
      <c r="B496" s="8">
        <v>495</v>
      </c>
      <c r="C496" s="9" t="s">
        <v>21</v>
      </c>
      <c r="D496" s="10">
        <f t="shared" si="54"/>
        <v>248</v>
      </c>
      <c r="E496" s="1">
        <f t="shared" si="53"/>
        <v>9</v>
      </c>
      <c r="F496" s="1">
        <v>1</v>
      </c>
      <c r="G496" s="69">
        <v>4</v>
      </c>
      <c r="H496" s="69">
        <v>7</v>
      </c>
      <c r="I496" s="69">
        <v>6.6</v>
      </c>
      <c r="J496" s="69">
        <v>7</v>
      </c>
      <c r="K496" s="69">
        <v>10</v>
      </c>
      <c r="L496" s="69">
        <v>6.6</v>
      </c>
      <c r="M496" s="69">
        <v>5.4</v>
      </c>
      <c r="O496" s="8"/>
      <c r="P496" s="4"/>
      <c r="Q496" s="4"/>
      <c r="R496" s="4"/>
      <c r="S496" s="4"/>
      <c r="T496" s="4"/>
      <c r="U496" s="4"/>
      <c r="V496" s="4"/>
    </row>
    <row r="497" spans="2:22" x14ac:dyDescent="0.25">
      <c r="B497" s="8">
        <v>496</v>
      </c>
      <c r="C497" s="9" t="s">
        <v>22</v>
      </c>
      <c r="D497" s="10">
        <f t="shared" si="54"/>
        <v>248</v>
      </c>
      <c r="E497" s="1">
        <f t="shared" si="53"/>
        <v>9</v>
      </c>
      <c r="F497" s="1">
        <v>1</v>
      </c>
      <c r="G497" s="69">
        <v>4</v>
      </c>
      <c r="H497" s="69">
        <v>10</v>
      </c>
      <c r="I497" s="69">
        <v>2.2000000000000002</v>
      </c>
      <c r="J497" s="69">
        <v>3</v>
      </c>
      <c r="K497" s="69">
        <v>5.8</v>
      </c>
      <c r="L497" s="69">
        <v>4.4000000000000004</v>
      </c>
      <c r="M497" s="69">
        <v>7.6</v>
      </c>
      <c r="O497" s="8"/>
      <c r="P497" s="4"/>
      <c r="Q497" s="4"/>
      <c r="R497" s="4"/>
      <c r="S497" s="4"/>
      <c r="T497" s="4"/>
      <c r="U497" s="4"/>
      <c r="V497" s="4"/>
    </row>
    <row r="498" spans="2:22" x14ac:dyDescent="0.25">
      <c r="B498" s="8">
        <v>497</v>
      </c>
      <c r="C498" s="9" t="s">
        <v>21</v>
      </c>
      <c r="D498" s="10">
        <f t="shared" si="54"/>
        <v>249</v>
      </c>
      <c r="E498" s="1">
        <f t="shared" si="53"/>
        <v>9</v>
      </c>
      <c r="F498" s="1">
        <v>1</v>
      </c>
      <c r="G498" s="69">
        <v>9</v>
      </c>
      <c r="H498" s="69">
        <v>5.8</v>
      </c>
      <c r="I498" s="69">
        <v>5</v>
      </c>
      <c r="J498" s="69">
        <v>5</v>
      </c>
      <c r="K498" s="69">
        <v>11</v>
      </c>
      <c r="L498" s="69">
        <v>9.6</v>
      </c>
      <c r="M498" s="69">
        <v>4.2</v>
      </c>
      <c r="O498" s="8"/>
      <c r="P498" s="4"/>
      <c r="Q498" s="4"/>
      <c r="R498" s="4"/>
      <c r="S498" s="4"/>
      <c r="T498" s="4"/>
      <c r="U498" s="4"/>
      <c r="V498" s="4"/>
    </row>
    <row r="499" spans="2:22" x14ac:dyDescent="0.25">
      <c r="B499" s="8">
        <v>498</v>
      </c>
      <c r="C499" s="9" t="s">
        <v>22</v>
      </c>
      <c r="D499" s="10">
        <f t="shared" si="54"/>
        <v>249</v>
      </c>
      <c r="E499" s="1">
        <f t="shared" si="53"/>
        <v>9</v>
      </c>
      <c r="F499" s="1">
        <v>1</v>
      </c>
      <c r="G499" s="69">
        <v>5</v>
      </c>
      <c r="H499" s="69">
        <v>9.8000000000000007</v>
      </c>
      <c r="I499" s="69">
        <v>3</v>
      </c>
      <c r="J499" s="69">
        <v>2</v>
      </c>
      <c r="K499" s="69">
        <v>5.6</v>
      </c>
      <c r="L499" s="69">
        <v>4.4000000000000004</v>
      </c>
      <c r="M499" s="69">
        <v>9</v>
      </c>
      <c r="O499" s="8"/>
      <c r="P499" s="4"/>
      <c r="Q499" s="4"/>
      <c r="R499" s="4"/>
      <c r="S499" s="4"/>
      <c r="T499" s="4"/>
      <c r="U499" s="4"/>
      <c r="V499" s="4"/>
    </row>
    <row r="500" spans="2:22" x14ac:dyDescent="0.25">
      <c r="B500" s="8">
        <v>499</v>
      </c>
      <c r="C500" s="9" t="s">
        <v>21</v>
      </c>
      <c r="D500" s="10">
        <f t="shared" si="54"/>
        <v>250</v>
      </c>
      <c r="E500" s="1">
        <f t="shared" si="53"/>
        <v>9</v>
      </c>
      <c r="F500" s="1">
        <v>1</v>
      </c>
      <c r="G500" s="69">
        <v>8</v>
      </c>
      <c r="H500" s="115">
        <v>7</v>
      </c>
      <c r="I500" s="69">
        <v>6</v>
      </c>
      <c r="J500" s="69">
        <v>6.3</v>
      </c>
      <c r="K500" s="69">
        <v>10.8</v>
      </c>
      <c r="L500" s="69">
        <v>8.9</v>
      </c>
      <c r="M500" s="69">
        <v>5</v>
      </c>
      <c r="O500" s="8"/>
      <c r="P500" s="4"/>
      <c r="Q500" s="4"/>
      <c r="R500" s="4"/>
      <c r="S500" s="4"/>
      <c r="T500" s="4"/>
      <c r="U500" s="4"/>
      <c r="V500" s="4"/>
    </row>
    <row r="501" spans="2:22" x14ac:dyDescent="0.25">
      <c r="B501" s="8">
        <v>500</v>
      </c>
      <c r="C501" s="9" t="s">
        <v>22</v>
      </c>
      <c r="D501" s="10">
        <f t="shared" si="54"/>
        <v>250</v>
      </c>
      <c r="E501" s="1">
        <f t="shared" si="53"/>
        <v>9</v>
      </c>
      <c r="F501" s="1">
        <v>1</v>
      </c>
      <c r="G501" s="69">
        <v>5</v>
      </c>
      <c r="H501" s="69">
        <v>12</v>
      </c>
      <c r="I501" s="69">
        <v>2.2999999999999998</v>
      </c>
      <c r="J501" s="69">
        <v>3.2</v>
      </c>
      <c r="K501" s="69">
        <v>6.4</v>
      </c>
      <c r="L501" s="69">
        <v>5</v>
      </c>
      <c r="M501" s="69">
        <v>8.4</v>
      </c>
      <c r="O501" s="8"/>
      <c r="P501" s="4"/>
      <c r="Q501" s="4"/>
      <c r="R501" s="4"/>
      <c r="S501" s="4"/>
      <c r="T501" s="4"/>
      <c r="U501" s="4"/>
      <c r="V501" s="4"/>
    </row>
    <row r="502" spans="2:22" x14ac:dyDescent="0.25">
      <c r="B502" s="8">
        <v>501</v>
      </c>
      <c r="C502" s="9" t="s">
        <v>21</v>
      </c>
      <c r="D502" s="10">
        <f t="shared" si="54"/>
        <v>251</v>
      </c>
      <c r="E502" s="1">
        <f t="shared" si="53"/>
        <v>9</v>
      </c>
      <c r="F502" s="1">
        <v>1</v>
      </c>
      <c r="G502" s="69">
        <v>7.2</v>
      </c>
      <c r="H502" s="69">
        <v>5.2</v>
      </c>
      <c r="I502" s="69">
        <v>5.6</v>
      </c>
      <c r="J502" s="69">
        <v>7.8</v>
      </c>
      <c r="K502" s="69">
        <v>11.2</v>
      </c>
      <c r="L502" s="69">
        <v>9</v>
      </c>
      <c r="M502" s="69">
        <v>4</v>
      </c>
      <c r="O502" s="8"/>
      <c r="P502" s="4"/>
      <c r="Q502" s="4"/>
      <c r="R502" s="4"/>
      <c r="S502" s="4"/>
      <c r="T502" s="4"/>
      <c r="U502" s="4"/>
      <c r="V502" s="4"/>
    </row>
    <row r="503" spans="2:22" x14ac:dyDescent="0.25">
      <c r="B503" s="8">
        <v>502</v>
      </c>
      <c r="C503" s="9" t="s">
        <v>22</v>
      </c>
      <c r="D503" s="10">
        <f t="shared" si="54"/>
        <v>251</v>
      </c>
      <c r="E503" s="1">
        <f t="shared" si="53"/>
        <v>9</v>
      </c>
      <c r="F503" s="1">
        <v>1</v>
      </c>
      <c r="G503" s="69">
        <v>4</v>
      </c>
      <c r="H503" s="69">
        <v>8.8000000000000007</v>
      </c>
      <c r="I503" s="69">
        <v>2</v>
      </c>
      <c r="J503" s="69">
        <v>3.2</v>
      </c>
      <c r="K503" s="69">
        <v>6</v>
      </c>
      <c r="L503" s="69">
        <v>5.2</v>
      </c>
      <c r="M503" s="125">
        <v>0</v>
      </c>
      <c r="O503" s="8"/>
      <c r="P503" s="4"/>
      <c r="Q503" s="4"/>
      <c r="R503" s="4"/>
      <c r="S503" s="4"/>
      <c r="T503" s="4"/>
      <c r="U503" s="4"/>
      <c r="V503" s="4"/>
    </row>
    <row r="504" spans="2:22" x14ac:dyDescent="0.25">
      <c r="B504" s="8">
        <v>503</v>
      </c>
      <c r="C504" s="9" t="s">
        <v>21</v>
      </c>
      <c r="D504" s="10">
        <f t="shared" si="54"/>
        <v>252</v>
      </c>
      <c r="E504" s="1">
        <f t="shared" si="53"/>
        <v>9</v>
      </c>
      <c r="F504" s="1">
        <v>1</v>
      </c>
      <c r="G504" s="69">
        <v>10</v>
      </c>
      <c r="H504" s="69">
        <v>7.6</v>
      </c>
      <c r="I504" s="69">
        <v>6.2</v>
      </c>
      <c r="J504" s="69">
        <v>8.4</v>
      </c>
      <c r="K504" s="69">
        <v>12</v>
      </c>
      <c r="L504" s="69">
        <v>8.1999999999999993</v>
      </c>
      <c r="M504" s="69">
        <v>4.2</v>
      </c>
      <c r="O504" s="8"/>
      <c r="P504" s="4"/>
      <c r="Q504" s="4"/>
      <c r="R504" s="4"/>
      <c r="S504" s="4"/>
      <c r="T504" s="4"/>
      <c r="U504" s="4"/>
      <c r="V504" s="4"/>
    </row>
    <row r="505" spans="2:22" x14ac:dyDescent="0.25">
      <c r="B505" s="8">
        <v>504</v>
      </c>
      <c r="C505" s="9" t="s">
        <v>22</v>
      </c>
      <c r="D505" s="10">
        <f t="shared" si="54"/>
        <v>252</v>
      </c>
      <c r="E505" s="1">
        <f t="shared" si="53"/>
        <v>9</v>
      </c>
      <c r="F505" s="1">
        <v>1</v>
      </c>
      <c r="G505" s="69">
        <v>4</v>
      </c>
      <c r="H505" s="69">
        <v>9</v>
      </c>
      <c r="I505" s="69">
        <v>2</v>
      </c>
      <c r="J505" s="69">
        <v>5.2</v>
      </c>
      <c r="K505" s="69">
        <v>4</v>
      </c>
      <c r="L505" s="69">
        <v>5.4</v>
      </c>
      <c r="M505" s="69">
        <v>7</v>
      </c>
      <c r="O505" s="8"/>
      <c r="P505" s="4"/>
      <c r="Q505" s="4"/>
      <c r="R505" s="4"/>
      <c r="S505" s="4"/>
      <c r="T505" s="4"/>
      <c r="U505" s="4"/>
      <c r="V505" s="4"/>
    </row>
    <row r="506" spans="2:22" x14ac:dyDescent="0.25">
      <c r="B506" s="8">
        <v>505</v>
      </c>
      <c r="C506" s="9" t="s">
        <v>21</v>
      </c>
      <c r="D506" s="10">
        <f t="shared" si="54"/>
        <v>253</v>
      </c>
      <c r="E506" s="1">
        <f t="shared" si="53"/>
        <v>9</v>
      </c>
      <c r="F506" s="1">
        <v>1</v>
      </c>
      <c r="G506" s="69">
        <v>9</v>
      </c>
      <c r="H506" s="69">
        <v>7.4</v>
      </c>
      <c r="I506" s="69">
        <v>6</v>
      </c>
      <c r="J506" s="69">
        <v>7.4</v>
      </c>
      <c r="K506" s="125">
        <v>0</v>
      </c>
      <c r="L506" s="69">
        <v>9.1999999999999993</v>
      </c>
      <c r="M506" s="69">
        <v>4.2</v>
      </c>
      <c r="O506" s="8"/>
      <c r="P506" s="4"/>
      <c r="Q506" s="4"/>
      <c r="R506" s="4"/>
      <c r="S506" s="4"/>
      <c r="T506" s="4"/>
      <c r="U506" s="4"/>
      <c r="V506" s="4"/>
    </row>
    <row r="507" spans="2:22" x14ac:dyDescent="0.25">
      <c r="B507" s="8">
        <v>506</v>
      </c>
      <c r="C507" s="9" t="s">
        <v>22</v>
      </c>
      <c r="D507" s="10">
        <f t="shared" si="54"/>
        <v>253</v>
      </c>
      <c r="E507" s="1">
        <f t="shared" si="53"/>
        <v>9</v>
      </c>
      <c r="F507" s="1">
        <v>1</v>
      </c>
      <c r="G507" s="69">
        <v>4</v>
      </c>
      <c r="H507" s="69">
        <v>9</v>
      </c>
      <c r="I507" s="69">
        <v>3.4</v>
      </c>
      <c r="J507" s="69">
        <v>5</v>
      </c>
      <c r="K507" s="125">
        <v>0</v>
      </c>
      <c r="L507" s="69">
        <v>4.4000000000000004</v>
      </c>
      <c r="M507" s="69">
        <v>7</v>
      </c>
      <c r="O507" s="8"/>
      <c r="P507" s="4"/>
      <c r="Q507" s="4"/>
      <c r="R507" s="4"/>
      <c r="S507" s="4"/>
      <c r="T507" s="4"/>
      <c r="U507" s="4"/>
      <c r="V507" s="4"/>
    </row>
    <row r="508" spans="2:22" x14ac:dyDescent="0.25">
      <c r="B508" s="8">
        <v>507</v>
      </c>
      <c r="C508" s="9" t="s">
        <v>21</v>
      </c>
      <c r="D508" s="10">
        <f t="shared" si="54"/>
        <v>254</v>
      </c>
      <c r="E508" s="1">
        <f t="shared" si="53"/>
        <v>9</v>
      </c>
      <c r="F508" s="1">
        <v>1</v>
      </c>
      <c r="G508" s="69">
        <v>8</v>
      </c>
      <c r="H508" s="69">
        <v>5</v>
      </c>
      <c r="I508" s="69">
        <v>5.2</v>
      </c>
      <c r="J508" s="69">
        <v>9</v>
      </c>
      <c r="K508" s="69">
        <v>10.4</v>
      </c>
      <c r="L508" s="69">
        <v>8</v>
      </c>
      <c r="M508" s="69">
        <v>5</v>
      </c>
      <c r="O508" s="8"/>
      <c r="P508" s="4"/>
      <c r="Q508" s="4"/>
      <c r="R508" s="4"/>
      <c r="S508" s="4"/>
      <c r="T508" s="4"/>
      <c r="U508" s="4"/>
      <c r="V508" s="4"/>
    </row>
    <row r="509" spans="2:22" x14ac:dyDescent="0.25">
      <c r="B509" s="8">
        <v>508</v>
      </c>
      <c r="C509" s="9" t="s">
        <v>22</v>
      </c>
      <c r="D509" s="10">
        <f t="shared" si="54"/>
        <v>254</v>
      </c>
      <c r="E509" s="1">
        <f t="shared" si="53"/>
        <v>9</v>
      </c>
      <c r="F509" s="1">
        <v>1</v>
      </c>
      <c r="G509" s="69">
        <v>4.4000000000000004</v>
      </c>
      <c r="H509" s="69">
        <v>7.7</v>
      </c>
      <c r="I509" s="69">
        <v>2.4</v>
      </c>
      <c r="J509" s="69">
        <v>2.8</v>
      </c>
      <c r="K509" s="69">
        <v>4.2</v>
      </c>
      <c r="L509" s="69">
        <v>5.2</v>
      </c>
      <c r="M509" s="69">
        <v>7.6</v>
      </c>
      <c r="O509" s="8"/>
      <c r="P509" s="4"/>
      <c r="Q509" s="4"/>
      <c r="R509" s="4"/>
      <c r="S509" s="4"/>
      <c r="T509" s="4"/>
      <c r="U509" s="4"/>
      <c r="V509" s="4"/>
    </row>
    <row r="510" spans="2:22" x14ac:dyDescent="0.25">
      <c r="B510" s="8">
        <v>509</v>
      </c>
      <c r="C510" s="9" t="s">
        <v>21</v>
      </c>
      <c r="D510" s="10">
        <f t="shared" si="54"/>
        <v>255</v>
      </c>
      <c r="E510" s="1">
        <f t="shared" si="53"/>
        <v>9</v>
      </c>
      <c r="F510" s="1">
        <v>1</v>
      </c>
      <c r="G510" s="69">
        <v>9.8000000000000007</v>
      </c>
      <c r="H510" s="69">
        <v>5.6</v>
      </c>
      <c r="I510" s="69">
        <v>5.8</v>
      </c>
      <c r="J510" s="69">
        <v>9</v>
      </c>
      <c r="K510" s="69">
        <v>10.6</v>
      </c>
      <c r="L510" s="69">
        <v>10</v>
      </c>
      <c r="M510" s="69">
        <v>5</v>
      </c>
      <c r="O510" s="8"/>
      <c r="P510" s="4"/>
      <c r="Q510" s="4"/>
      <c r="R510" s="4"/>
      <c r="S510" s="4"/>
      <c r="T510" s="4"/>
      <c r="U510" s="4"/>
      <c r="V510" s="4"/>
    </row>
    <row r="511" spans="2:22" x14ac:dyDescent="0.25">
      <c r="B511" s="8">
        <v>510</v>
      </c>
      <c r="C511" s="9" t="s">
        <v>22</v>
      </c>
      <c r="D511" s="10">
        <f t="shared" si="54"/>
        <v>255</v>
      </c>
      <c r="E511" s="1">
        <f t="shared" si="53"/>
        <v>9</v>
      </c>
      <c r="F511" s="1">
        <v>1</v>
      </c>
      <c r="G511" s="69">
        <v>6.2</v>
      </c>
      <c r="H511" s="69">
        <v>8.4</v>
      </c>
      <c r="I511" s="69">
        <v>3.2</v>
      </c>
      <c r="J511" s="69">
        <v>4.4000000000000004</v>
      </c>
      <c r="K511" s="69">
        <v>5.2</v>
      </c>
      <c r="L511" s="69">
        <v>4.8</v>
      </c>
      <c r="M511" s="69">
        <v>7</v>
      </c>
      <c r="O511" s="8"/>
      <c r="P511" s="4"/>
      <c r="Q511" s="4"/>
      <c r="R511" s="4"/>
      <c r="S511" s="4"/>
      <c r="T511" s="4"/>
      <c r="U511" s="4"/>
      <c r="V511" s="4"/>
    </row>
    <row r="512" spans="2:22" x14ac:dyDescent="0.25">
      <c r="B512" s="8">
        <v>511</v>
      </c>
      <c r="C512" s="9" t="s">
        <v>21</v>
      </c>
      <c r="D512" s="10">
        <f t="shared" si="54"/>
        <v>256</v>
      </c>
      <c r="E512" s="1">
        <f t="shared" ref="E512:E575" si="55">IF(COUNTIF(E451:E511,E482)=61,E482+1,E511)</f>
        <v>9</v>
      </c>
      <c r="F512" s="1">
        <v>1</v>
      </c>
      <c r="G512" s="69">
        <v>8.5</v>
      </c>
      <c r="H512" s="69">
        <v>5</v>
      </c>
      <c r="I512" s="69">
        <v>5.6</v>
      </c>
      <c r="J512" s="69">
        <v>7</v>
      </c>
      <c r="K512" s="69">
        <v>11</v>
      </c>
      <c r="L512" s="69">
        <v>10</v>
      </c>
      <c r="M512" s="69">
        <v>4</v>
      </c>
      <c r="O512" s="8"/>
      <c r="P512" s="4"/>
      <c r="Q512" s="4"/>
      <c r="R512" s="4"/>
      <c r="S512" s="4"/>
      <c r="T512" s="4"/>
      <c r="U512" s="4"/>
      <c r="V512" s="4"/>
    </row>
    <row r="513" spans="2:22" x14ac:dyDescent="0.25">
      <c r="B513" s="8">
        <v>512</v>
      </c>
      <c r="C513" s="9" t="s">
        <v>22</v>
      </c>
      <c r="D513" s="10">
        <f t="shared" si="54"/>
        <v>256</v>
      </c>
      <c r="E513" s="1">
        <f t="shared" si="55"/>
        <v>9</v>
      </c>
      <c r="F513" s="1">
        <v>1</v>
      </c>
      <c r="G513" s="69">
        <v>4.8</v>
      </c>
      <c r="H513" s="69">
        <v>9</v>
      </c>
      <c r="I513" s="69">
        <v>2</v>
      </c>
      <c r="J513" s="69">
        <v>4.5999999999999996</v>
      </c>
      <c r="K513" s="69">
        <v>6</v>
      </c>
      <c r="L513" s="69">
        <v>4.5999999999999996</v>
      </c>
      <c r="M513" s="69">
        <v>7.7</v>
      </c>
      <c r="O513" s="8"/>
      <c r="P513" s="4"/>
      <c r="Q513" s="4"/>
      <c r="R513" s="4"/>
      <c r="S513" s="4"/>
      <c r="T513" s="4"/>
      <c r="U513" s="4"/>
      <c r="V513" s="4"/>
    </row>
    <row r="514" spans="2:22" x14ac:dyDescent="0.25">
      <c r="B514" s="8">
        <v>513</v>
      </c>
      <c r="C514" s="9" t="s">
        <v>21</v>
      </c>
      <c r="D514" s="10">
        <f t="shared" si="54"/>
        <v>257</v>
      </c>
      <c r="E514" s="1">
        <f t="shared" si="55"/>
        <v>9</v>
      </c>
      <c r="F514" s="1">
        <v>1</v>
      </c>
      <c r="G514" s="69">
        <v>9</v>
      </c>
      <c r="H514" s="69">
        <v>5.2</v>
      </c>
      <c r="I514" s="69">
        <v>4.9000000000000004</v>
      </c>
      <c r="J514" s="69">
        <v>5.8</v>
      </c>
      <c r="K514" s="69">
        <v>11.2</v>
      </c>
      <c r="L514" s="69">
        <v>7.8</v>
      </c>
      <c r="M514" s="69">
        <v>4.2</v>
      </c>
      <c r="O514" s="8"/>
      <c r="P514" s="4"/>
      <c r="Q514" s="4"/>
      <c r="R514" s="4"/>
      <c r="S514" s="4"/>
      <c r="T514" s="4"/>
      <c r="U514" s="4"/>
      <c r="V514" s="4"/>
    </row>
    <row r="515" spans="2:22" x14ac:dyDescent="0.25">
      <c r="B515" s="8">
        <v>514</v>
      </c>
      <c r="C515" s="9" t="s">
        <v>22</v>
      </c>
      <c r="D515" s="10">
        <f t="shared" si="54"/>
        <v>257</v>
      </c>
      <c r="E515" s="1">
        <f t="shared" si="55"/>
        <v>9</v>
      </c>
      <c r="F515" s="1">
        <v>1</v>
      </c>
      <c r="G515" s="69">
        <v>5</v>
      </c>
      <c r="H515" s="69">
        <v>7</v>
      </c>
      <c r="I515" s="69">
        <v>2.7</v>
      </c>
      <c r="J515" s="69">
        <v>4.2</v>
      </c>
      <c r="K515" s="69">
        <v>6.2</v>
      </c>
      <c r="L515" s="69">
        <v>4.9000000000000004</v>
      </c>
      <c r="M515" s="69">
        <v>8</v>
      </c>
      <c r="O515" s="8"/>
      <c r="P515" s="4"/>
      <c r="Q515" s="4"/>
      <c r="R515" s="4"/>
      <c r="S515" s="4"/>
      <c r="T515" s="4"/>
      <c r="U515" s="4"/>
      <c r="V515" s="4"/>
    </row>
    <row r="516" spans="2:22" x14ac:dyDescent="0.25">
      <c r="B516" s="8">
        <v>515</v>
      </c>
      <c r="C516" s="9" t="s">
        <v>21</v>
      </c>
      <c r="D516" s="10">
        <f t="shared" si="54"/>
        <v>258</v>
      </c>
      <c r="E516" s="1">
        <f t="shared" si="55"/>
        <v>9</v>
      </c>
      <c r="F516" s="1">
        <v>1</v>
      </c>
      <c r="G516" s="69">
        <v>8.6</v>
      </c>
      <c r="H516" s="69">
        <v>4.4000000000000004</v>
      </c>
      <c r="I516" s="69">
        <v>6</v>
      </c>
      <c r="J516" s="69">
        <v>5.2</v>
      </c>
      <c r="K516" s="69">
        <v>9.6</v>
      </c>
      <c r="L516" s="69">
        <v>10.8</v>
      </c>
      <c r="M516" s="69">
        <v>2.8</v>
      </c>
      <c r="O516" s="8"/>
      <c r="P516" s="4"/>
      <c r="Q516" s="4"/>
      <c r="R516" s="4"/>
      <c r="S516" s="4"/>
      <c r="T516" s="4"/>
      <c r="U516" s="4"/>
      <c r="V516" s="4"/>
    </row>
    <row r="517" spans="2:22" x14ac:dyDescent="0.25">
      <c r="B517" s="8">
        <v>516</v>
      </c>
      <c r="C517" s="9" t="s">
        <v>22</v>
      </c>
      <c r="D517" s="10">
        <f t="shared" ref="D517:D580" si="56">IF(B517=B515+2,IF(D516=D515,D516+1,D516))</f>
        <v>258</v>
      </c>
      <c r="E517" s="1">
        <f t="shared" si="55"/>
        <v>9</v>
      </c>
      <c r="F517" s="1">
        <v>1</v>
      </c>
      <c r="G517" s="69">
        <v>3.8</v>
      </c>
      <c r="H517" s="69">
        <v>8.4</v>
      </c>
      <c r="I517" s="69">
        <v>1.4</v>
      </c>
      <c r="J517" s="69">
        <v>13</v>
      </c>
      <c r="K517" s="69">
        <v>5</v>
      </c>
      <c r="L517" s="69">
        <v>4</v>
      </c>
      <c r="M517" s="69">
        <v>7</v>
      </c>
      <c r="O517" s="8"/>
      <c r="P517" s="4"/>
      <c r="Q517" s="4"/>
      <c r="R517" s="4"/>
      <c r="S517" s="4"/>
      <c r="T517" s="4"/>
      <c r="U517" s="4"/>
      <c r="V517" s="4"/>
    </row>
    <row r="518" spans="2:22" x14ac:dyDescent="0.25">
      <c r="B518" s="8">
        <v>517</v>
      </c>
      <c r="C518" s="9" t="s">
        <v>21</v>
      </c>
      <c r="D518" s="10">
        <f t="shared" si="56"/>
        <v>259</v>
      </c>
      <c r="E518" s="1">
        <f t="shared" si="55"/>
        <v>9</v>
      </c>
      <c r="F518" s="1">
        <v>1</v>
      </c>
      <c r="G518" s="69">
        <v>8.1999999999999993</v>
      </c>
      <c r="H518" s="69">
        <v>5</v>
      </c>
      <c r="I518" s="69">
        <v>5.8</v>
      </c>
      <c r="J518" s="69">
        <v>7.2</v>
      </c>
      <c r="K518" s="69">
        <v>10.4</v>
      </c>
      <c r="L518" s="69">
        <v>10</v>
      </c>
      <c r="M518" s="69">
        <v>3.8</v>
      </c>
      <c r="O518" s="8"/>
      <c r="P518" s="4"/>
      <c r="Q518" s="4"/>
      <c r="R518" s="4"/>
      <c r="S518" s="4"/>
      <c r="T518" s="4"/>
      <c r="U518" s="4"/>
      <c r="V518" s="4"/>
    </row>
    <row r="519" spans="2:22" x14ac:dyDescent="0.25">
      <c r="B519" s="8">
        <v>518</v>
      </c>
      <c r="C519" s="9" t="s">
        <v>22</v>
      </c>
      <c r="D519" s="10">
        <f t="shared" si="56"/>
        <v>259</v>
      </c>
      <c r="E519" s="1">
        <f t="shared" si="55"/>
        <v>9</v>
      </c>
      <c r="F519" s="1">
        <v>1</v>
      </c>
      <c r="G519" s="69">
        <v>5</v>
      </c>
      <c r="H519" s="69">
        <v>8.1999999999999993</v>
      </c>
      <c r="I519" s="69">
        <v>2.2000000000000002</v>
      </c>
      <c r="J519" s="69">
        <v>5.6</v>
      </c>
      <c r="K519" s="125">
        <v>0</v>
      </c>
      <c r="L519" s="69">
        <v>3</v>
      </c>
      <c r="M519" s="69">
        <v>5</v>
      </c>
      <c r="O519" s="8"/>
      <c r="P519" s="4"/>
      <c r="Q519" s="4"/>
      <c r="R519" s="4"/>
      <c r="S519" s="4"/>
      <c r="T519" s="4"/>
      <c r="U519" s="4"/>
      <c r="V519" s="4"/>
    </row>
    <row r="520" spans="2:22" x14ac:dyDescent="0.25">
      <c r="B520" s="8">
        <v>519</v>
      </c>
      <c r="C520" s="9" t="s">
        <v>21</v>
      </c>
      <c r="D520" s="10">
        <f t="shared" si="56"/>
        <v>260</v>
      </c>
      <c r="E520" s="1">
        <f t="shared" si="55"/>
        <v>9</v>
      </c>
      <c r="F520" s="1">
        <v>1</v>
      </c>
      <c r="G520" s="69">
        <v>7.4</v>
      </c>
      <c r="H520" s="69">
        <v>1.6</v>
      </c>
      <c r="I520" s="69">
        <v>6.2</v>
      </c>
      <c r="J520" s="69">
        <v>8.4</v>
      </c>
      <c r="K520" s="69">
        <v>10.6</v>
      </c>
      <c r="L520" s="69">
        <v>7</v>
      </c>
      <c r="M520" s="69">
        <v>3</v>
      </c>
      <c r="O520" s="8"/>
      <c r="P520" s="4"/>
      <c r="Q520" s="4"/>
      <c r="R520" s="4"/>
      <c r="S520" s="4"/>
      <c r="T520" s="4"/>
      <c r="U520" s="4"/>
      <c r="V520" s="4"/>
    </row>
    <row r="521" spans="2:22" x14ac:dyDescent="0.25">
      <c r="B521" s="8">
        <v>520</v>
      </c>
      <c r="C521" s="9" t="s">
        <v>22</v>
      </c>
      <c r="D521" s="10">
        <f t="shared" si="56"/>
        <v>260</v>
      </c>
      <c r="E521" s="1">
        <f t="shared" si="55"/>
        <v>9</v>
      </c>
      <c r="F521" s="1">
        <v>1</v>
      </c>
      <c r="G521" s="69">
        <v>3.4</v>
      </c>
      <c r="H521" s="69">
        <v>10.199999999999999</v>
      </c>
      <c r="I521" s="69">
        <v>3.2</v>
      </c>
      <c r="J521" s="69">
        <v>5.4</v>
      </c>
      <c r="K521" s="69">
        <v>8</v>
      </c>
      <c r="L521" s="69">
        <v>3</v>
      </c>
      <c r="M521" s="69">
        <v>9.4</v>
      </c>
      <c r="O521" s="8"/>
      <c r="P521" s="4"/>
      <c r="Q521" s="4"/>
      <c r="R521" s="4"/>
      <c r="S521" s="4"/>
      <c r="T521" s="4"/>
      <c r="U521" s="4"/>
      <c r="V521" s="4"/>
    </row>
    <row r="522" spans="2:22" x14ac:dyDescent="0.25">
      <c r="B522" s="8">
        <v>521</v>
      </c>
      <c r="C522" s="9" t="s">
        <v>21</v>
      </c>
      <c r="D522" s="10">
        <f t="shared" si="56"/>
        <v>261</v>
      </c>
      <c r="E522" s="1">
        <f t="shared" si="55"/>
        <v>9</v>
      </c>
      <c r="F522" s="1">
        <v>1</v>
      </c>
      <c r="G522" s="69">
        <v>6.2</v>
      </c>
      <c r="H522" s="69">
        <v>4.2</v>
      </c>
      <c r="I522" s="69">
        <v>6</v>
      </c>
      <c r="J522" s="69">
        <v>6.8</v>
      </c>
      <c r="K522" s="69">
        <v>10.4</v>
      </c>
      <c r="L522" s="69">
        <v>10.6</v>
      </c>
      <c r="M522" s="69">
        <v>4</v>
      </c>
      <c r="O522" s="8"/>
      <c r="P522" s="4"/>
      <c r="Q522" s="4"/>
      <c r="R522" s="4"/>
      <c r="S522" s="4"/>
      <c r="T522" s="4"/>
      <c r="U522" s="4"/>
      <c r="V522" s="4"/>
    </row>
    <row r="523" spans="2:22" x14ac:dyDescent="0.25">
      <c r="B523" s="8">
        <v>522</v>
      </c>
      <c r="C523" s="9" t="s">
        <v>22</v>
      </c>
      <c r="D523" s="10">
        <f t="shared" si="56"/>
        <v>261</v>
      </c>
      <c r="E523" s="1">
        <f t="shared" si="55"/>
        <v>9</v>
      </c>
      <c r="F523" s="1">
        <v>1</v>
      </c>
      <c r="G523" s="69">
        <v>3.6</v>
      </c>
      <c r="H523" s="69">
        <v>8.1999999999999993</v>
      </c>
      <c r="I523" s="69">
        <v>2.8</v>
      </c>
      <c r="J523" s="69">
        <v>2.4</v>
      </c>
      <c r="K523" s="69">
        <v>4.5999999999999996</v>
      </c>
      <c r="L523" s="69">
        <v>4.4000000000000004</v>
      </c>
      <c r="M523" s="69">
        <v>3</v>
      </c>
      <c r="O523" s="8"/>
      <c r="P523" s="4"/>
      <c r="Q523" s="4"/>
      <c r="R523" s="4"/>
      <c r="S523" s="4"/>
      <c r="T523" s="4"/>
      <c r="U523" s="4"/>
      <c r="V523" s="4"/>
    </row>
    <row r="524" spans="2:22" x14ac:dyDescent="0.25">
      <c r="B524" s="8">
        <v>523</v>
      </c>
      <c r="C524" s="9" t="s">
        <v>21</v>
      </c>
      <c r="D524" s="10">
        <f t="shared" si="56"/>
        <v>262</v>
      </c>
      <c r="E524" s="1">
        <f t="shared" si="55"/>
        <v>9</v>
      </c>
      <c r="F524" s="1">
        <v>1</v>
      </c>
      <c r="G524" s="125">
        <v>0</v>
      </c>
      <c r="H524" s="69">
        <v>4.4000000000000004</v>
      </c>
      <c r="I524" s="69">
        <v>6</v>
      </c>
      <c r="J524" s="69">
        <v>8.6</v>
      </c>
      <c r="K524" s="69">
        <v>10.6</v>
      </c>
      <c r="L524" s="69">
        <v>10</v>
      </c>
      <c r="M524" s="69">
        <v>5.7</v>
      </c>
      <c r="O524" s="8"/>
      <c r="P524" s="4"/>
      <c r="Q524" s="4"/>
      <c r="R524" s="4"/>
      <c r="S524" s="4"/>
      <c r="T524" s="4"/>
      <c r="U524" s="4"/>
      <c r="V524" s="4"/>
    </row>
    <row r="525" spans="2:22" x14ac:dyDescent="0.25">
      <c r="B525" s="8">
        <v>524</v>
      </c>
      <c r="C525" s="9" t="s">
        <v>22</v>
      </c>
      <c r="D525" s="10">
        <f t="shared" si="56"/>
        <v>262</v>
      </c>
      <c r="E525" s="1">
        <f t="shared" si="55"/>
        <v>9</v>
      </c>
      <c r="F525" s="1">
        <v>1</v>
      </c>
      <c r="G525" s="125">
        <v>0</v>
      </c>
      <c r="H525" s="69">
        <v>8.4</v>
      </c>
      <c r="I525" s="69">
        <v>2.8</v>
      </c>
      <c r="J525" s="69">
        <v>4</v>
      </c>
      <c r="K525" s="69">
        <v>4.8</v>
      </c>
      <c r="L525" s="69">
        <v>5.2</v>
      </c>
      <c r="M525" s="69">
        <v>7</v>
      </c>
      <c r="O525" s="8"/>
      <c r="P525" s="4"/>
      <c r="Q525" s="4"/>
      <c r="R525" s="4"/>
      <c r="S525" s="4"/>
      <c r="T525" s="4"/>
      <c r="U525" s="4"/>
      <c r="V525" s="4"/>
    </row>
    <row r="526" spans="2:22" x14ac:dyDescent="0.25">
      <c r="B526" s="8">
        <v>525</v>
      </c>
      <c r="C526" s="9" t="s">
        <v>21</v>
      </c>
      <c r="D526" s="10">
        <f t="shared" si="56"/>
        <v>263</v>
      </c>
      <c r="E526" s="1">
        <f t="shared" si="55"/>
        <v>9</v>
      </c>
      <c r="F526" s="1">
        <v>1</v>
      </c>
      <c r="G526" s="125">
        <v>0</v>
      </c>
      <c r="H526" s="69">
        <v>5.6</v>
      </c>
      <c r="I526" s="69">
        <v>6</v>
      </c>
      <c r="J526" s="69">
        <v>8.1999999999999993</v>
      </c>
      <c r="K526" s="69">
        <v>11.4</v>
      </c>
      <c r="L526" s="69">
        <v>7.8</v>
      </c>
      <c r="M526" s="69">
        <v>4</v>
      </c>
      <c r="O526" s="8"/>
      <c r="P526" s="4"/>
      <c r="Q526" s="4"/>
      <c r="R526" s="4"/>
      <c r="S526" s="4"/>
      <c r="T526" s="4"/>
      <c r="U526" s="4"/>
      <c r="V526" s="4"/>
    </row>
    <row r="527" spans="2:22" x14ac:dyDescent="0.25">
      <c r="B527" s="8">
        <v>526</v>
      </c>
      <c r="C527" s="9" t="s">
        <v>22</v>
      </c>
      <c r="D527" s="10">
        <f t="shared" si="56"/>
        <v>263</v>
      </c>
      <c r="E527" s="1">
        <f t="shared" si="55"/>
        <v>9</v>
      </c>
      <c r="F527" s="1">
        <v>1</v>
      </c>
      <c r="G527" s="125">
        <v>0</v>
      </c>
      <c r="H527" s="69">
        <v>9.1999999999999993</v>
      </c>
      <c r="I527" s="69">
        <v>3.4</v>
      </c>
      <c r="J527" s="69">
        <v>4</v>
      </c>
      <c r="K527" s="69">
        <v>5.6</v>
      </c>
      <c r="L527" s="69">
        <v>3.8</v>
      </c>
      <c r="M527" s="69">
        <v>6</v>
      </c>
      <c r="O527" s="8"/>
      <c r="P527" s="4"/>
      <c r="Q527" s="4"/>
      <c r="R527" s="4"/>
      <c r="S527" s="4"/>
      <c r="T527" s="4"/>
      <c r="U527" s="4"/>
      <c r="V527" s="4"/>
    </row>
    <row r="528" spans="2:22" x14ac:dyDescent="0.25">
      <c r="B528" s="8">
        <v>527</v>
      </c>
      <c r="C528" s="9" t="s">
        <v>21</v>
      </c>
      <c r="D528" s="10">
        <f t="shared" si="56"/>
        <v>264</v>
      </c>
      <c r="E528" s="1">
        <f t="shared" si="55"/>
        <v>9</v>
      </c>
      <c r="F528" s="1">
        <v>1</v>
      </c>
      <c r="G528" s="125">
        <v>0</v>
      </c>
      <c r="H528" s="69">
        <v>5.8</v>
      </c>
      <c r="I528" s="69">
        <v>5.0999999999999996</v>
      </c>
      <c r="J528" s="69">
        <v>8.1999999999999993</v>
      </c>
      <c r="K528" s="69">
        <v>10.6</v>
      </c>
      <c r="L528" s="69">
        <v>8</v>
      </c>
      <c r="M528" s="69">
        <v>5</v>
      </c>
      <c r="O528" s="8"/>
      <c r="P528" s="4"/>
      <c r="Q528" s="4"/>
      <c r="R528" s="4"/>
      <c r="S528" s="4"/>
      <c r="T528" s="4"/>
      <c r="U528" s="4"/>
      <c r="V528" s="4"/>
    </row>
    <row r="529" spans="2:22" x14ac:dyDescent="0.25">
      <c r="B529" s="8">
        <v>528</v>
      </c>
      <c r="C529" s="9" t="s">
        <v>22</v>
      </c>
      <c r="D529" s="10">
        <f t="shared" si="56"/>
        <v>264</v>
      </c>
      <c r="E529" s="1">
        <f t="shared" si="55"/>
        <v>9</v>
      </c>
      <c r="F529" s="1">
        <v>1</v>
      </c>
      <c r="G529" s="125">
        <v>0</v>
      </c>
      <c r="H529" s="69">
        <v>9</v>
      </c>
      <c r="I529" s="69">
        <v>2.8</v>
      </c>
      <c r="J529" s="69">
        <v>4</v>
      </c>
      <c r="K529" s="69">
        <v>4.5999999999999996</v>
      </c>
      <c r="L529" s="69">
        <v>5.5</v>
      </c>
      <c r="M529" s="69">
        <v>5</v>
      </c>
      <c r="O529" s="8"/>
      <c r="P529" s="4"/>
      <c r="Q529" s="4"/>
      <c r="R529" s="4"/>
      <c r="S529" s="4"/>
      <c r="T529" s="4"/>
      <c r="U529" s="4"/>
      <c r="V529" s="4"/>
    </row>
    <row r="530" spans="2:22" x14ac:dyDescent="0.25">
      <c r="B530" s="8">
        <v>529</v>
      </c>
      <c r="C530" s="9" t="s">
        <v>21</v>
      </c>
      <c r="D530" s="10">
        <f t="shared" si="56"/>
        <v>265</v>
      </c>
      <c r="E530" s="1">
        <f t="shared" si="55"/>
        <v>9</v>
      </c>
      <c r="F530" s="1">
        <v>1</v>
      </c>
      <c r="G530" s="125">
        <v>0</v>
      </c>
      <c r="H530" s="69">
        <v>3.4</v>
      </c>
      <c r="I530" s="69">
        <v>6.2</v>
      </c>
      <c r="J530" s="69">
        <v>10</v>
      </c>
      <c r="K530" s="69">
        <v>11.2</v>
      </c>
      <c r="L530" s="69">
        <v>8</v>
      </c>
      <c r="M530" s="69">
        <v>4.2</v>
      </c>
      <c r="O530" s="8"/>
      <c r="P530" s="4"/>
      <c r="Q530" s="4"/>
      <c r="R530" s="4"/>
      <c r="S530" s="4"/>
      <c r="T530" s="4"/>
      <c r="U530" s="4"/>
      <c r="V530" s="4"/>
    </row>
    <row r="531" spans="2:22" x14ac:dyDescent="0.25">
      <c r="B531" s="8">
        <v>530</v>
      </c>
      <c r="C531" s="9" t="s">
        <v>22</v>
      </c>
      <c r="D531" s="10">
        <f t="shared" si="56"/>
        <v>265</v>
      </c>
      <c r="E531" s="1">
        <f t="shared" si="55"/>
        <v>9</v>
      </c>
      <c r="F531" s="1">
        <v>1</v>
      </c>
      <c r="G531" s="125">
        <v>0</v>
      </c>
      <c r="H531" s="69">
        <v>9.6</v>
      </c>
      <c r="I531" s="69">
        <v>2.6</v>
      </c>
      <c r="J531" s="69">
        <v>4.5999999999999996</v>
      </c>
      <c r="K531" s="69">
        <v>7.2</v>
      </c>
      <c r="L531" s="69">
        <v>4.4000000000000004</v>
      </c>
      <c r="M531" s="69">
        <v>7.4</v>
      </c>
      <c r="O531" s="8"/>
      <c r="P531" s="4"/>
      <c r="Q531" s="4"/>
      <c r="R531" s="4"/>
      <c r="S531" s="4"/>
      <c r="T531" s="4"/>
      <c r="U531" s="4"/>
      <c r="V531" s="4"/>
    </row>
    <row r="532" spans="2:22" x14ac:dyDescent="0.25">
      <c r="B532" s="8">
        <v>531</v>
      </c>
      <c r="C532" s="9" t="s">
        <v>21</v>
      </c>
      <c r="D532" s="10">
        <f t="shared" si="56"/>
        <v>266</v>
      </c>
      <c r="E532" s="1">
        <f t="shared" si="55"/>
        <v>9</v>
      </c>
      <c r="F532" s="1">
        <v>1</v>
      </c>
      <c r="G532" s="125">
        <v>0</v>
      </c>
      <c r="H532" s="69">
        <v>3.8</v>
      </c>
      <c r="I532" s="69">
        <v>6</v>
      </c>
      <c r="J532" s="69">
        <v>9.6</v>
      </c>
      <c r="K532" s="69">
        <v>12</v>
      </c>
      <c r="L532" s="69">
        <v>9</v>
      </c>
      <c r="M532" s="69">
        <v>4.8</v>
      </c>
      <c r="O532" s="8"/>
      <c r="P532" s="4"/>
      <c r="Q532" s="4"/>
      <c r="R532" s="4"/>
      <c r="S532" s="4"/>
      <c r="T532" s="4"/>
      <c r="U532" s="4"/>
      <c r="V532" s="4"/>
    </row>
    <row r="533" spans="2:22" x14ac:dyDescent="0.25">
      <c r="B533" s="8">
        <v>532</v>
      </c>
      <c r="C533" s="9" t="s">
        <v>22</v>
      </c>
      <c r="D533" s="10">
        <f t="shared" si="56"/>
        <v>266</v>
      </c>
      <c r="E533" s="1">
        <f t="shared" si="55"/>
        <v>9</v>
      </c>
      <c r="F533" s="1">
        <v>1</v>
      </c>
      <c r="G533" s="125">
        <v>0</v>
      </c>
      <c r="H533" s="69">
        <v>8</v>
      </c>
      <c r="I533" s="69">
        <v>2</v>
      </c>
      <c r="J533" s="69">
        <v>3.2</v>
      </c>
      <c r="K533" s="69">
        <v>4.2</v>
      </c>
      <c r="L533" s="69">
        <v>4</v>
      </c>
      <c r="M533" s="114">
        <v>7</v>
      </c>
      <c r="O533" s="8"/>
      <c r="P533" s="4"/>
      <c r="Q533" s="4"/>
      <c r="R533" s="4"/>
      <c r="S533" s="4"/>
      <c r="T533" s="4"/>
      <c r="U533" s="4"/>
      <c r="V533" s="4"/>
    </row>
    <row r="534" spans="2:22" x14ac:dyDescent="0.25">
      <c r="B534" s="8">
        <v>533</v>
      </c>
      <c r="C534" s="9" t="s">
        <v>21</v>
      </c>
      <c r="D534" s="10">
        <f t="shared" si="56"/>
        <v>267</v>
      </c>
      <c r="E534" s="1">
        <f t="shared" si="55"/>
        <v>9</v>
      </c>
      <c r="F534" s="1">
        <v>1</v>
      </c>
      <c r="G534" s="125">
        <v>0</v>
      </c>
      <c r="H534" s="69">
        <v>4</v>
      </c>
      <c r="I534" s="69">
        <v>5.2</v>
      </c>
      <c r="J534" s="69">
        <v>9</v>
      </c>
      <c r="K534" s="69">
        <v>8.6</v>
      </c>
      <c r="L534" s="69">
        <v>8.4</v>
      </c>
      <c r="M534" s="114">
        <v>4</v>
      </c>
      <c r="O534" s="8"/>
      <c r="P534" s="4"/>
      <c r="Q534" s="4"/>
      <c r="R534" s="4"/>
      <c r="S534" s="4"/>
      <c r="T534" s="4"/>
      <c r="U534" s="4"/>
      <c r="V534" s="4"/>
    </row>
    <row r="535" spans="2:22" x14ac:dyDescent="0.25">
      <c r="B535" s="8">
        <v>534</v>
      </c>
      <c r="C535" s="9" t="s">
        <v>22</v>
      </c>
      <c r="D535" s="10">
        <f t="shared" si="56"/>
        <v>267</v>
      </c>
      <c r="E535" s="1">
        <f t="shared" si="55"/>
        <v>9</v>
      </c>
      <c r="F535" s="1">
        <v>1</v>
      </c>
      <c r="G535" s="125">
        <v>0</v>
      </c>
      <c r="H535" s="69">
        <v>8</v>
      </c>
      <c r="I535" s="69">
        <v>4</v>
      </c>
      <c r="J535" s="69">
        <v>4.5999999999999996</v>
      </c>
      <c r="K535" s="69">
        <v>5.4</v>
      </c>
      <c r="L535" s="69">
        <v>6</v>
      </c>
      <c r="M535" s="69">
        <v>14</v>
      </c>
      <c r="O535" s="8"/>
      <c r="P535" s="4"/>
      <c r="Q535" s="4"/>
      <c r="R535" s="4"/>
      <c r="S535" s="4"/>
      <c r="T535" s="4"/>
      <c r="U535" s="4"/>
      <c r="V535" s="4"/>
    </row>
    <row r="536" spans="2:22" x14ac:dyDescent="0.25">
      <c r="B536" s="8">
        <v>535</v>
      </c>
      <c r="C536" s="9" t="s">
        <v>21</v>
      </c>
      <c r="D536" s="10">
        <f t="shared" si="56"/>
        <v>268</v>
      </c>
      <c r="E536" s="1">
        <f t="shared" si="55"/>
        <v>9</v>
      </c>
      <c r="F536" s="1">
        <v>1</v>
      </c>
      <c r="G536" s="125">
        <v>0</v>
      </c>
      <c r="H536" s="69">
        <v>3.4</v>
      </c>
      <c r="I536" s="69">
        <v>5</v>
      </c>
      <c r="J536" s="69">
        <v>7.6</v>
      </c>
      <c r="K536" s="69">
        <v>10</v>
      </c>
      <c r="L536" s="69">
        <v>7.4</v>
      </c>
      <c r="M536" s="69">
        <v>4</v>
      </c>
      <c r="O536" s="8"/>
      <c r="P536" s="4"/>
      <c r="Q536" s="4"/>
      <c r="R536" s="4"/>
      <c r="S536" s="4"/>
      <c r="T536" s="4"/>
      <c r="U536" s="4"/>
      <c r="V536" s="4"/>
    </row>
    <row r="537" spans="2:22" x14ac:dyDescent="0.25">
      <c r="B537" s="8">
        <v>536</v>
      </c>
      <c r="C537" s="9" t="s">
        <v>22</v>
      </c>
      <c r="D537" s="10">
        <f t="shared" si="56"/>
        <v>268</v>
      </c>
      <c r="E537" s="1">
        <f t="shared" si="55"/>
        <v>9</v>
      </c>
      <c r="F537" s="1">
        <v>1</v>
      </c>
      <c r="G537" s="125">
        <v>0</v>
      </c>
      <c r="H537" s="69">
        <v>8</v>
      </c>
      <c r="I537" s="69">
        <v>2</v>
      </c>
      <c r="J537" s="69">
        <v>3</v>
      </c>
      <c r="K537" s="69">
        <v>4</v>
      </c>
      <c r="L537" s="69">
        <v>4</v>
      </c>
      <c r="M537" s="69">
        <v>10</v>
      </c>
      <c r="O537" s="8"/>
      <c r="P537" s="4"/>
      <c r="Q537" s="4"/>
      <c r="R537" s="4"/>
      <c r="S537" s="4"/>
      <c r="T537" s="4"/>
      <c r="U537" s="4"/>
      <c r="V537" s="4"/>
    </row>
    <row r="538" spans="2:22" x14ac:dyDescent="0.25">
      <c r="B538" s="8">
        <v>537</v>
      </c>
      <c r="C538" s="9" t="s">
        <v>21</v>
      </c>
      <c r="D538" s="10">
        <f t="shared" si="56"/>
        <v>269</v>
      </c>
      <c r="E538" s="1">
        <f t="shared" si="55"/>
        <v>9</v>
      </c>
      <c r="F538" s="1">
        <v>1</v>
      </c>
      <c r="G538" s="69">
        <v>8</v>
      </c>
      <c r="H538" s="69">
        <v>3.2</v>
      </c>
      <c r="I538" s="69">
        <v>5.6</v>
      </c>
      <c r="J538" s="69">
        <v>9.1999999999999993</v>
      </c>
      <c r="K538" s="69">
        <v>9.8000000000000007</v>
      </c>
      <c r="L538" s="69">
        <v>9.4</v>
      </c>
      <c r="M538" s="69">
        <v>3.2</v>
      </c>
      <c r="O538" s="8"/>
      <c r="P538" s="4"/>
      <c r="Q538" s="4"/>
      <c r="R538" s="4"/>
      <c r="S538" s="4"/>
      <c r="T538" s="4"/>
      <c r="U538" s="4"/>
      <c r="V538" s="4"/>
    </row>
    <row r="539" spans="2:22" x14ac:dyDescent="0.25">
      <c r="B539" s="8">
        <v>538</v>
      </c>
      <c r="C539" s="9" t="s">
        <v>22</v>
      </c>
      <c r="D539" s="10">
        <f t="shared" si="56"/>
        <v>269</v>
      </c>
      <c r="E539" s="1">
        <f t="shared" si="55"/>
        <v>9</v>
      </c>
      <c r="F539" s="1">
        <v>1</v>
      </c>
      <c r="G539" s="69">
        <v>5.3</v>
      </c>
      <c r="H539" s="69">
        <v>7</v>
      </c>
      <c r="I539" s="69">
        <v>2.6</v>
      </c>
      <c r="J539" s="69">
        <v>5.4</v>
      </c>
      <c r="K539" s="69">
        <v>5</v>
      </c>
      <c r="L539" s="69">
        <v>5</v>
      </c>
      <c r="M539" s="69">
        <v>7.6</v>
      </c>
      <c r="O539" s="8"/>
      <c r="P539" s="4"/>
      <c r="Q539" s="4"/>
      <c r="R539" s="4"/>
      <c r="S539" s="4"/>
      <c r="T539" s="4"/>
      <c r="U539" s="4"/>
      <c r="V539" s="4"/>
    </row>
    <row r="540" spans="2:22" x14ac:dyDescent="0.25">
      <c r="B540" s="8">
        <v>539</v>
      </c>
      <c r="C540" s="9" t="s">
        <v>21</v>
      </c>
      <c r="D540" s="10">
        <f t="shared" si="56"/>
        <v>270</v>
      </c>
      <c r="E540" s="1">
        <f t="shared" si="55"/>
        <v>9</v>
      </c>
      <c r="F540" s="1">
        <v>1</v>
      </c>
      <c r="G540" s="69">
        <v>6</v>
      </c>
      <c r="H540" s="69">
        <v>4</v>
      </c>
      <c r="I540" s="69">
        <v>5.6</v>
      </c>
      <c r="J540" s="69">
        <v>7</v>
      </c>
      <c r="K540" s="69">
        <v>9</v>
      </c>
      <c r="L540" s="69">
        <v>8.1999999999999993</v>
      </c>
      <c r="M540" s="69">
        <v>3.8</v>
      </c>
      <c r="O540" s="8"/>
      <c r="P540" s="4"/>
      <c r="Q540" s="4"/>
      <c r="R540" s="4"/>
      <c r="S540" s="4"/>
      <c r="T540" s="4"/>
      <c r="U540" s="4"/>
      <c r="V540" s="4"/>
    </row>
    <row r="541" spans="2:22" x14ac:dyDescent="0.25">
      <c r="B541" s="8">
        <v>540</v>
      </c>
      <c r="C541" s="9" t="s">
        <v>22</v>
      </c>
      <c r="D541" s="10">
        <f t="shared" si="56"/>
        <v>270</v>
      </c>
      <c r="E541" s="1">
        <f t="shared" si="55"/>
        <v>9</v>
      </c>
      <c r="F541" s="1">
        <v>1</v>
      </c>
      <c r="G541" s="69">
        <v>5</v>
      </c>
      <c r="H541" s="69">
        <v>9</v>
      </c>
      <c r="I541" s="69">
        <v>2.4</v>
      </c>
      <c r="J541" s="69">
        <v>3.6</v>
      </c>
      <c r="K541" s="69">
        <v>4.4000000000000004</v>
      </c>
      <c r="L541" s="69">
        <v>4</v>
      </c>
      <c r="M541" s="69">
        <v>7.8</v>
      </c>
      <c r="O541" s="8"/>
      <c r="P541" s="4"/>
      <c r="Q541" s="4"/>
      <c r="R541" s="4"/>
      <c r="S541" s="4"/>
      <c r="T541" s="4"/>
      <c r="U541" s="4"/>
      <c r="V541" s="4"/>
    </row>
    <row r="542" spans="2:22" x14ac:dyDescent="0.25">
      <c r="B542" s="8">
        <v>541</v>
      </c>
      <c r="C542" s="9" t="s">
        <v>21</v>
      </c>
      <c r="D542" s="10">
        <f t="shared" si="56"/>
        <v>271</v>
      </c>
      <c r="E542" s="1">
        <f t="shared" si="55"/>
        <v>9</v>
      </c>
      <c r="F542" s="1">
        <v>1</v>
      </c>
      <c r="G542" s="69">
        <v>9</v>
      </c>
      <c r="H542" s="69">
        <v>4.2</v>
      </c>
      <c r="I542" s="69">
        <v>5.3</v>
      </c>
      <c r="J542" s="69">
        <v>7.2</v>
      </c>
      <c r="K542" s="69">
        <v>9.6</v>
      </c>
      <c r="L542" s="69">
        <v>7.5</v>
      </c>
      <c r="M542" s="69">
        <v>4</v>
      </c>
      <c r="O542" s="8"/>
      <c r="P542" s="4"/>
      <c r="Q542" s="4"/>
      <c r="R542" s="4"/>
      <c r="S542" s="4"/>
      <c r="T542" s="4"/>
      <c r="U542" s="4"/>
      <c r="V542" s="4"/>
    </row>
    <row r="543" spans="2:22" x14ac:dyDescent="0.25">
      <c r="B543" s="8">
        <v>542</v>
      </c>
      <c r="C543" s="9" t="s">
        <v>22</v>
      </c>
      <c r="D543" s="10">
        <f t="shared" si="56"/>
        <v>271</v>
      </c>
      <c r="E543" s="1">
        <f t="shared" si="55"/>
        <v>9</v>
      </c>
      <c r="F543" s="1">
        <v>1</v>
      </c>
      <c r="G543" s="69">
        <v>4</v>
      </c>
      <c r="H543" s="114">
        <v>8</v>
      </c>
      <c r="I543" s="69">
        <v>2.5</v>
      </c>
      <c r="J543" s="69">
        <v>3.6</v>
      </c>
      <c r="K543" s="69">
        <v>4.8</v>
      </c>
      <c r="L543" s="69">
        <v>3.9</v>
      </c>
      <c r="M543" s="69">
        <v>8</v>
      </c>
      <c r="O543" s="8"/>
      <c r="P543" s="4"/>
      <c r="Q543" s="4"/>
      <c r="R543" s="4"/>
      <c r="S543" s="4"/>
      <c r="T543" s="4"/>
      <c r="U543" s="4"/>
      <c r="V543" s="4"/>
    </row>
    <row r="544" spans="2:22" x14ac:dyDescent="0.25">
      <c r="B544" s="8">
        <v>543</v>
      </c>
      <c r="C544" s="9" t="s">
        <v>21</v>
      </c>
      <c r="D544" s="10">
        <f t="shared" si="56"/>
        <v>272</v>
      </c>
      <c r="E544" s="1">
        <f t="shared" si="55"/>
        <v>9</v>
      </c>
      <c r="F544" s="1">
        <v>1</v>
      </c>
      <c r="G544" s="69">
        <v>7</v>
      </c>
      <c r="H544" s="114">
        <v>3.4</v>
      </c>
      <c r="I544" s="69">
        <v>6</v>
      </c>
      <c r="J544" s="69">
        <v>8.4</v>
      </c>
      <c r="K544" s="69">
        <v>9.8000000000000007</v>
      </c>
      <c r="L544" s="69">
        <v>8.6</v>
      </c>
      <c r="M544" s="69">
        <v>4</v>
      </c>
      <c r="O544" s="8"/>
      <c r="P544" s="4"/>
      <c r="Q544" s="4"/>
      <c r="R544" s="4"/>
      <c r="S544" s="4"/>
      <c r="T544" s="4"/>
      <c r="U544" s="4"/>
      <c r="V544" s="4"/>
    </row>
    <row r="545" spans="2:22" x14ac:dyDescent="0.25">
      <c r="B545" s="8">
        <v>544</v>
      </c>
      <c r="C545" s="9" t="s">
        <v>22</v>
      </c>
      <c r="D545" s="10">
        <f t="shared" si="56"/>
        <v>272</v>
      </c>
      <c r="E545" s="1">
        <f t="shared" si="55"/>
        <v>9</v>
      </c>
      <c r="F545" s="1">
        <v>1</v>
      </c>
      <c r="G545" s="69">
        <v>5</v>
      </c>
      <c r="H545" s="69">
        <v>10.199999999999999</v>
      </c>
      <c r="I545" s="69">
        <v>2.4</v>
      </c>
      <c r="J545" s="69">
        <v>3.6</v>
      </c>
      <c r="K545" s="69">
        <v>5</v>
      </c>
      <c r="L545" s="69">
        <v>4.2</v>
      </c>
      <c r="M545" s="69">
        <v>7</v>
      </c>
      <c r="O545" s="8"/>
      <c r="P545" s="4"/>
      <c r="Q545" s="4"/>
      <c r="R545" s="4"/>
      <c r="S545" s="4"/>
      <c r="T545" s="4"/>
      <c r="U545" s="4"/>
      <c r="V545" s="4"/>
    </row>
    <row r="546" spans="2:22" x14ac:dyDescent="0.25">
      <c r="B546" s="8">
        <v>545</v>
      </c>
      <c r="C546" s="9" t="s">
        <v>21</v>
      </c>
      <c r="D546" s="10">
        <f t="shared" si="56"/>
        <v>273</v>
      </c>
      <c r="E546" s="1">
        <f t="shared" si="55"/>
        <v>9</v>
      </c>
      <c r="F546" s="1">
        <v>1</v>
      </c>
      <c r="G546" s="69">
        <v>8</v>
      </c>
      <c r="H546" s="69">
        <v>4</v>
      </c>
      <c r="I546" s="69">
        <v>5.6</v>
      </c>
      <c r="J546" s="69">
        <v>7.8</v>
      </c>
      <c r="K546" s="69">
        <v>10</v>
      </c>
      <c r="L546" s="69">
        <v>7.8</v>
      </c>
      <c r="M546" s="69">
        <v>3.8</v>
      </c>
      <c r="O546" s="8"/>
      <c r="P546" s="4"/>
      <c r="Q546" s="4"/>
      <c r="R546" s="4"/>
      <c r="S546" s="4"/>
      <c r="T546" s="4"/>
      <c r="U546" s="4"/>
      <c r="V546" s="4"/>
    </row>
    <row r="547" spans="2:22" x14ac:dyDescent="0.25">
      <c r="B547" s="8">
        <v>546</v>
      </c>
      <c r="C547" s="9" t="s">
        <v>22</v>
      </c>
      <c r="D547" s="10">
        <f t="shared" si="56"/>
        <v>273</v>
      </c>
      <c r="E547" s="1">
        <f t="shared" si="55"/>
        <v>9</v>
      </c>
      <c r="F547" s="1">
        <v>1</v>
      </c>
      <c r="G547" s="69">
        <v>4</v>
      </c>
      <c r="H547" s="69">
        <v>8</v>
      </c>
      <c r="I547" s="69">
        <v>2.8</v>
      </c>
      <c r="J547" s="69">
        <v>3.6</v>
      </c>
      <c r="K547" s="69">
        <v>5</v>
      </c>
      <c r="L547" s="69">
        <v>5.2</v>
      </c>
      <c r="M547" s="69">
        <v>5.6</v>
      </c>
      <c r="O547" s="8"/>
      <c r="P547" s="4"/>
      <c r="Q547" s="4"/>
      <c r="R547" s="4"/>
      <c r="S547" s="4"/>
      <c r="T547" s="4"/>
      <c r="U547" s="4"/>
      <c r="V547" s="4"/>
    </row>
    <row r="548" spans="2:22" x14ac:dyDescent="0.25">
      <c r="B548" s="8">
        <v>547</v>
      </c>
      <c r="C548" s="9" t="s">
        <v>21</v>
      </c>
      <c r="D548" s="10">
        <f t="shared" si="56"/>
        <v>274</v>
      </c>
      <c r="E548" s="1">
        <f t="shared" si="55"/>
        <v>9</v>
      </c>
      <c r="F548" s="1">
        <v>1</v>
      </c>
      <c r="G548" s="69">
        <v>8</v>
      </c>
      <c r="H548" s="69">
        <v>4.5999999999999996</v>
      </c>
      <c r="I548" s="69">
        <v>5</v>
      </c>
      <c r="J548" s="114">
        <v>9</v>
      </c>
      <c r="K548" s="69">
        <v>7.4</v>
      </c>
      <c r="L548" s="69">
        <v>7.4</v>
      </c>
      <c r="M548" s="69">
        <v>2</v>
      </c>
      <c r="O548" s="8"/>
      <c r="P548" s="4"/>
      <c r="Q548" s="4"/>
      <c r="R548" s="4"/>
      <c r="S548" s="4"/>
      <c r="T548" s="4"/>
      <c r="U548" s="4"/>
      <c r="V548" s="4"/>
    </row>
    <row r="549" spans="2:22" x14ac:dyDescent="0.25">
      <c r="B549" s="8">
        <v>548</v>
      </c>
      <c r="C549" s="9" t="s">
        <v>22</v>
      </c>
      <c r="D549" s="10">
        <f t="shared" si="56"/>
        <v>274</v>
      </c>
      <c r="E549" s="1">
        <f t="shared" si="55"/>
        <v>9</v>
      </c>
      <c r="F549" s="1">
        <v>1</v>
      </c>
      <c r="G549" s="69">
        <v>4.2</v>
      </c>
      <c r="H549" s="69">
        <v>9</v>
      </c>
      <c r="I549" s="69">
        <v>3.4</v>
      </c>
      <c r="J549" s="69">
        <v>4.8</v>
      </c>
      <c r="K549" s="69">
        <v>3.6</v>
      </c>
      <c r="L549" s="69">
        <v>6</v>
      </c>
      <c r="M549" s="69">
        <v>8.4</v>
      </c>
      <c r="O549" s="8"/>
      <c r="P549" s="4"/>
      <c r="Q549" s="4"/>
      <c r="R549" s="4"/>
      <c r="S549" s="4"/>
      <c r="T549" s="4"/>
      <c r="U549" s="4"/>
      <c r="V549" s="4"/>
    </row>
    <row r="550" spans="2:22" x14ac:dyDescent="0.25">
      <c r="B550" s="8">
        <v>549</v>
      </c>
      <c r="C550" s="9" t="s">
        <v>21</v>
      </c>
      <c r="D550" s="10">
        <f t="shared" si="56"/>
        <v>275</v>
      </c>
      <c r="E550" s="1">
        <f t="shared" si="55"/>
        <v>9</v>
      </c>
      <c r="F550" s="1">
        <v>1</v>
      </c>
      <c r="G550" s="69">
        <v>2</v>
      </c>
      <c r="H550" s="69">
        <v>4.4000000000000004</v>
      </c>
      <c r="I550" s="69">
        <v>5.2</v>
      </c>
      <c r="J550" s="69">
        <v>9</v>
      </c>
      <c r="K550" s="69">
        <v>8</v>
      </c>
      <c r="L550" s="69">
        <v>7.8</v>
      </c>
      <c r="M550" s="69">
        <v>3.6</v>
      </c>
      <c r="O550" s="8"/>
      <c r="P550" s="4"/>
      <c r="Q550" s="4"/>
      <c r="R550" s="4"/>
      <c r="S550" s="4"/>
      <c r="T550" s="4"/>
      <c r="U550" s="4"/>
      <c r="V550" s="4"/>
    </row>
    <row r="551" spans="2:22" x14ac:dyDescent="0.25">
      <c r="B551" s="8">
        <v>550</v>
      </c>
      <c r="C551" s="9" t="s">
        <v>22</v>
      </c>
      <c r="D551" s="10">
        <f t="shared" si="56"/>
        <v>275</v>
      </c>
      <c r="E551" s="1">
        <f t="shared" si="55"/>
        <v>10</v>
      </c>
      <c r="F551" s="1">
        <v>1</v>
      </c>
      <c r="G551" s="69">
        <v>3.5</v>
      </c>
      <c r="H551" s="69">
        <v>8.4</v>
      </c>
      <c r="I551" s="69">
        <v>1.8</v>
      </c>
      <c r="J551" s="69">
        <v>4.4000000000000004</v>
      </c>
      <c r="K551" s="69">
        <v>4</v>
      </c>
      <c r="L551" s="69">
        <v>4.2</v>
      </c>
      <c r="M551" s="69">
        <v>7.8</v>
      </c>
      <c r="O551" s="8"/>
      <c r="P551" s="4"/>
      <c r="Q551" s="4"/>
      <c r="R551" s="4"/>
      <c r="S551" s="4"/>
      <c r="T551" s="4"/>
      <c r="U551" s="4"/>
      <c r="V551" s="4"/>
    </row>
    <row r="552" spans="2:22" x14ac:dyDescent="0.25">
      <c r="B552" s="8">
        <v>551</v>
      </c>
      <c r="C552" s="9" t="s">
        <v>21</v>
      </c>
      <c r="D552" s="10">
        <f t="shared" si="56"/>
        <v>276</v>
      </c>
      <c r="E552" s="1">
        <f t="shared" si="55"/>
        <v>10</v>
      </c>
      <c r="F552" s="1">
        <v>1</v>
      </c>
      <c r="G552" s="69">
        <v>8</v>
      </c>
      <c r="H552" s="69">
        <v>4.2</v>
      </c>
      <c r="I552" s="69">
        <v>5.6</v>
      </c>
      <c r="J552" s="69">
        <v>9</v>
      </c>
      <c r="K552" s="69">
        <v>5.2</v>
      </c>
      <c r="L552" s="69">
        <v>9.8000000000000007</v>
      </c>
      <c r="M552" s="69">
        <v>3.2</v>
      </c>
      <c r="O552" s="8"/>
      <c r="P552" s="4"/>
      <c r="Q552" s="4"/>
      <c r="R552" s="4"/>
      <c r="S552" s="4"/>
      <c r="T552" s="4"/>
      <c r="U552" s="4"/>
      <c r="V552" s="4"/>
    </row>
    <row r="553" spans="2:22" x14ac:dyDescent="0.25">
      <c r="B553" s="8">
        <v>552</v>
      </c>
      <c r="C553" s="9" t="s">
        <v>22</v>
      </c>
      <c r="D553" s="10">
        <f t="shared" si="56"/>
        <v>276</v>
      </c>
      <c r="E553" s="1">
        <f t="shared" si="55"/>
        <v>10</v>
      </c>
      <c r="F553" s="1">
        <v>1</v>
      </c>
      <c r="G553" s="69">
        <v>3</v>
      </c>
      <c r="H553" s="69">
        <v>9</v>
      </c>
      <c r="I553" s="69">
        <v>2.2000000000000002</v>
      </c>
      <c r="J553" s="69">
        <v>4.5999999999999996</v>
      </c>
      <c r="K553" s="69">
        <v>6.6</v>
      </c>
      <c r="L553" s="69">
        <v>5.2</v>
      </c>
      <c r="M553" s="69">
        <v>5.8</v>
      </c>
      <c r="O553" s="8"/>
      <c r="P553" s="4"/>
      <c r="Q553" s="4"/>
      <c r="R553" s="4"/>
      <c r="S553" s="4"/>
      <c r="T553" s="4"/>
      <c r="U553" s="4"/>
      <c r="V553" s="4"/>
    </row>
    <row r="554" spans="2:22" x14ac:dyDescent="0.25">
      <c r="B554" s="8">
        <v>553</v>
      </c>
      <c r="C554" s="9" t="s">
        <v>21</v>
      </c>
      <c r="D554" s="10">
        <f t="shared" si="56"/>
        <v>277</v>
      </c>
      <c r="E554" s="1">
        <f t="shared" si="55"/>
        <v>10</v>
      </c>
      <c r="F554" s="1">
        <v>1</v>
      </c>
      <c r="G554" s="69">
        <v>9</v>
      </c>
      <c r="H554" s="69">
        <v>5</v>
      </c>
      <c r="I554" s="69">
        <v>6.2</v>
      </c>
      <c r="J554" s="69">
        <v>8.1999999999999993</v>
      </c>
      <c r="K554" s="69">
        <v>8</v>
      </c>
      <c r="L554" s="69">
        <v>3.8</v>
      </c>
      <c r="M554" s="69">
        <v>3.2</v>
      </c>
      <c r="O554" s="8"/>
      <c r="P554" s="4"/>
      <c r="Q554" s="4"/>
      <c r="R554" s="4"/>
      <c r="S554" s="4"/>
      <c r="T554" s="4"/>
      <c r="U554" s="4"/>
      <c r="V554" s="4"/>
    </row>
    <row r="555" spans="2:22" x14ac:dyDescent="0.25">
      <c r="B555" s="8">
        <v>554</v>
      </c>
      <c r="C555" s="9" t="s">
        <v>22</v>
      </c>
      <c r="D555" s="10">
        <f t="shared" si="56"/>
        <v>277</v>
      </c>
      <c r="E555" s="1">
        <f t="shared" si="55"/>
        <v>10</v>
      </c>
      <c r="F555" s="1">
        <v>1</v>
      </c>
      <c r="G555" s="69">
        <v>4</v>
      </c>
      <c r="H555" s="69">
        <v>7</v>
      </c>
      <c r="I555" s="69">
        <v>2.4</v>
      </c>
      <c r="J555" s="69">
        <v>3.8</v>
      </c>
      <c r="K555" s="69">
        <v>6.2</v>
      </c>
      <c r="L555" s="69">
        <v>4.5999999999999996</v>
      </c>
      <c r="M555" s="69">
        <v>12.4</v>
      </c>
      <c r="O555" s="8"/>
      <c r="P555" s="4"/>
      <c r="Q555" s="4"/>
      <c r="R555" s="4"/>
      <c r="S555" s="4"/>
      <c r="T555" s="4"/>
      <c r="U555" s="4"/>
      <c r="V555" s="4"/>
    </row>
    <row r="556" spans="2:22" x14ac:dyDescent="0.25">
      <c r="B556" s="8">
        <v>555</v>
      </c>
      <c r="C556" s="9" t="s">
        <v>21</v>
      </c>
      <c r="D556" s="10">
        <f t="shared" si="56"/>
        <v>278</v>
      </c>
      <c r="E556" s="1">
        <f t="shared" si="55"/>
        <v>10</v>
      </c>
      <c r="F556" s="1">
        <v>1</v>
      </c>
      <c r="G556" s="69">
        <v>10</v>
      </c>
      <c r="H556" s="69">
        <v>4.5999999999999996</v>
      </c>
      <c r="I556" s="69">
        <v>5</v>
      </c>
      <c r="J556" s="69">
        <v>8.5</v>
      </c>
      <c r="K556" s="69">
        <v>8</v>
      </c>
      <c r="L556" s="69">
        <v>8.1</v>
      </c>
      <c r="M556" s="69">
        <v>1.8</v>
      </c>
      <c r="O556" s="8"/>
      <c r="P556" s="4"/>
      <c r="Q556" s="4"/>
      <c r="R556" s="4"/>
      <c r="S556" s="4"/>
      <c r="T556" s="4"/>
      <c r="U556" s="4"/>
      <c r="V556" s="4"/>
    </row>
    <row r="557" spans="2:22" x14ac:dyDescent="0.25">
      <c r="B557" s="8">
        <v>556</v>
      </c>
      <c r="C557" s="9" t="s">
        <v>22</v>
      </c>
      <c r="D557" s="10">
        <f t="shared" si="56"/>
        <v>278</v>
      </c>
      <c r="E557" s="1">
        <f t="shared" si="55"/>
        <v>10</v>
      </c>
      <c r="F557" s="1">
        <v>1</v>
      </c>
      <c r="G557" s="69">
        <v>3</v>
      </c>
      <c r="H557" s="69">
        <v>9.8000000000000007</v>
      </c>
      <c r="I557" s="69">
        <v>2</v>
      </c>
      <c r="J557" s="69">
        <v>4.2</v>
      </c>
      <c r="K557" s="69">
        <v>3.4</v>
      </c>
      <c r="L557" s="69">
        <v>6.9</v>
      </c>
      <c r="M557" s="69">
        <v>5</v>
      </c>
      <c r="O557" s="8"/>
      <c r="P557" s="4"/>
      <c r="Q557" s="4"/>
      <c r="R557" s="4"/>
      <c r="S557" s="4"/>
      <c r="T557" s="4"/>
      <c r="U557" s="4"/>
      <c r="V557" s="4"/>
    </row>
    <row r="558" spans="2:22" x14ac:dyDescent="0.25">
      <c r="B558" s="8">
        <v>557</v>
      </c>
      <c r="C558" s="9" t="s">
        <v>21</v>
      </c>
      <c r="D558" s="10">
        <f t="shared" si="56"/>
        <v>279</v>
      </c>
      <c r="E558" s="1">
        <f t="shared" si="55"/>
        <v>10</v>
      </c>
      <c r="F558" s="1">
        <v>1</v>
      </c>
      <c r="G558" s="69">
        <v>9</v>
      </c>
      <c r="H558" s="69">
        <v>3.6</v>
      </c>
      <c r="I558" s="69">
        <v>5</v>
      </c>
      <c r="J558" s="69">
        <v>9</v>
      </c>
      <c r="K558" s="69">
        <v>7.6</v>
      </c>
      <c r="L558" s="69">
        <v>8</v>
      </c>
      <c r="M558" s="69">
        <v>3</v>
      </c>
      <c r="O558" s="8"/>
      <c r="P558" s="4"/>
      <c r="Q558" s="4"/>
      <c r="R558" s="4"/>
      <c r="S558" s="4"/>
      <c r="T558" s="4"/>
      <c r="U558" s="4"/>
      <c r="V558" s="4"/>
    </row>
    <row r="559" spans="2:22" x14ac:dyDescent="0.25">
      <c r="B559" s="8">
        <v>558</v>
      </c>
      <c r="C559" s="9" t="s">
        <v>22</v>
      </c>
      <c r="D559" s="10">
        <f t="shared" si="56"/>
        <v>279</v>
      </c>
      <c r="E559" s="1">
        <f t="shared" si="55"/>
        <v>10</v>
      </c>
      <c r="F559" s="1">
        <v>1</v>
      </c>
      <c r="G559" s="69">
        <v>4.4000000000000004</v>
      </c>
      <c r="H559" s="69">
        <v>10</v>
      </c>
      <c r="I559" s="69">
        <v>2.2000000000000002</v>
      </c>
      <c r="J559" s="69">
        <v>5</v>
      </c>
      <c r="K559" s="69">
        <v>5</v>
      </c>
      <c r="L559" s="69">
        <v>3.8</v>
      </c>
      <c r="M559" s="69">
        <v>2.8</v>
      </c>
      <c r="O559" s="8"/>
      <c r="P559" s="4"/>
      <c r="Q559" s="4"/>
      <c r="R559" s="4"/>
      <c r="S559" s="4"/>
      <c r="T559" s="4"/>
      <c r="U559" s="4"/>
      <c r="V559" s="4"/>
    </row>
    <row r="560" spans="2:22" x14ac:dyDescent="0.25">
      <c r="B560" s="8">
        <v>559</v>
      </c>
      <c r="C560" s="9" t="s">
        <v>21</v>
      </c>
      <c r="D560" s="10">
        <f t="shared" si="56"/>
        <v>280</v>
      </c>
      <c r="E560" s="1">
        <f t="shared" si="55"/>
        <v>10</v>
      </c>
      <c r="F560" s="1">
        <v>1</v>
      </c>
      <c r="G560" s="69">
        <v>7</v>
      </c>
      <c r="H560" s="69">
        <v>4.2</v>
      </c>
      <c r="I560" s="69">
        <v>5.8</v>
      </c>
      <c r="J560" s="69">
        <v>9</v>
      </c>
      <c r="K560" s="69">
        <v>8</v>
      </c>
      <c r="L560" s="69">
        <v>11</v>
      </c>
      <c r="M560" s="125">
        <v>0</v>
      </c>
      <c r="O560" s="8"/>
      <c r="P560" s="4"/>
      <c r="Q560" s="4"/>
      <c r="R560" s="4"/>
      <c r="S560" s="4"/>
      <c r="T560" s="4"/>
      <c r="U560" s="4"/>
      <c r="V560" s="4"/>
    </row>
    <row r="561" spans="2:22" x14ac:dyDescent="0.25">
      <c r="B561" s="8">
        <v>560</v>
      </c>
      <c r="C561" s="9" t="s">
        <v>22</v>
      </c>
      <c r="D561" s="10">
        <f t="shared" si="56"/>
        <v>280</v>
      </c>
      <c r="E561" s="1">
        <f t="shared" si="55"/>
        <v>10</v>
      </c>
      <c r="F561" s="1">
        <v>1</v>
      </c>
      <c r="G561" s="69">
        <v>8</v>
      </c>
      <c r="H561" s="69">
        <v>8.1999999999999993</v>
      </c>
      <c r="I561" s="69">
        <v>2.4</v>
      </c>
      <c r="J561" s="69">
        <v>4.2</v>
      </c>
      <c r="K561" s="69">
        <v>4.2</v>
      </c>
      <c r="L561" s="69">
        <v>3.2</v>
      </c>
      <c r="M561" s="69">
        <v>8</v>
      </c>
      <c r="O561" s="8"/>
      <c r="P561" s="4"/>
      <c r="Q561" s="4"/>
      <c r="R561" s="4"/>
      <c r="S561" s="4"/>
      <c r="T561" s="4"/>
      <c r="U561" s="4"/>
      <c r="V561" s="4"/>
    </row>
    <row r="562" spans="2:22" x14ac:dyDescent="0.25">
      <c r="B562" s="8">
        <v>561</v>
      </c>
      <c r="C562" s="9" t="s">
        <v>21</v>
      </c>
      <c r="D562" s="10">
        <f t="shared" si="56"/>
        <v>281</v>
      </c>
      <c r="E562" s="1">
        <f t="shared" si="55"/>
        <v>10</v>
      </c>
      <c r="F562" s="1">
        <v>1</v>
      </c>
      <c r="G562" s="69">
        <v>7</v>
      </c>
      <c r="H562" s="69">
        <v>2.6</v>
      </c>
      <c r="I562" s="69">
        <v>4</v>
      </c>
      <c r="J562" s="69">
        <v>9</v>
      </c>
      <c r="K562" s="69">
        <v>8</v>
      </c>
      <c r="L562" s="69">
        <v>8.8000000000000007</v>
      </c>
      <c r="M562" s="69">
        <v>4</v>
      </c>
      <c r="O562" s="8"/>
      <c r="P562" s="4"/>
      <c r="Q562" s="4"/>
      <c r="R562" s="4"/>
      <c r="S562" s="4"/>
      <c r="T562" s="4"/>
      <c r="U562" s="4"/>
      <c r="V562" s="4"/>
    </row>
    <row r="563" spans="2:22" x14ac:dyDescent="0.25">
      <c r="B563" s="8">
        <v>562</v>
      </c>
      <c r="C563" s="9" t="s">
        <v>22</v>
      </c>
      <c r="D563" s="10">
        <f t="shared" si="56"/>
        <v>281</v>
      </c>
      <c r="E563" s="1">
        <f t="shared" si="55"/>
        <v>10</v>
      </c>
      <c r="F563" s="1">
        <v>1</v>
      </c>
      <c r="G563" s="69">
        <v>4.5999999999999996</v>
      </c>
      <c r="H563" s="69">
        <v>8.1999999999999993</v>
      </c>
      <c r="I563" s="69">
        <v>2</v>
      </c>
      <c r="J563" s="69">
        <v>4.5999999999999996</v>
      </c>
      <c r="K563" s="69">
        <v>4.4000000000000004</v>
      </c>
      <c r="L563" s="69">
        <v>5.6</v>
      </c>
      <c r="M563" s="69">
        <v>5.6</v>
      </c>
      <c r="O563" s="8"/>
      <c r="P563" s="4"/>
      <c r="Q563" s="4"/>
      <c r="R563" s="4"/>
      <c r="S563" s="4"/>
      <c r="T563" s="4"/>
      <c r="U563" s="4"/>
      <c r="V563" s="4"/>
    </row>
    <row r="564" spans="2:22" x14ac:dyDescent="0.25">
      <c r="B564" s="8">
        <v>563</v>
      </c>
      <c r="C564" s="9" t="s">
        <v>21</v>
      </c>
      <c r="D564" s="10">
        <f t="shared" si="56"/>
        <v>282</v>
      </c>
      <c r="E564" s="1">
        <f t="shared" si="55"/>
        <v>10</v>
      </c>
      <c r="F564" s="1">
        <v>1</v>
      </c>
      <c r="G564" s="69">
        <v>8</v>
      </c>
      <c r="H564" s="69">
        <v>4</v>
      </c>
      <c r="I564" s="69">
        <v>4</v>
      </c>
      <c r="J564" s="69">
        <v>10</v>
      </c>
      <c r="K564" s="69">
        <v>8</v>
      </c>
      <c r="L564" s="69">
        <v>9</v>
      </c>
      <c r="M564" s="69">
        <v>6</v>
      </c>
      <c r="O564" s="8"/>
      <c r="P564" s="4"/>
      <c r="Q564" s="4"/>
      <c r="R564" s="4"/>
      <c r="S564" s="4"/>
      <c r="T564" s="4"/>
      <c r="U564" s="4"/>
      <c r="V564" s="4"/>
    </row>
    <row r="565" spans="2:22" x14ac:dyDescent="0.25">
      <c r="B565" s="8">
        <v>564</v>
      </c>
      <c r="C565" s="9" t="s">
        <v>22</v>
      </c>
      <c r="D565" s="10">
        <f t="shared" si="56"/>
        <v>282</v>
      </c>
      <c r="E565" s="1">
        <f t="shared" si="55"/>
        <v>10</v>
      </c>
      <c r="F565" s="1">
        <v>1</v>
      </c>
      <c r="G565" s="69">
        <v>4</v>
      </c>
      <c r="H565" s="69">
        <v>7.2</v>
      </c>
      <c r="I565" s="69">
        <v>2.6</v>
      </c>
      <c r="J565" s="69">
        <v>3.2</v>
      </c>
      <c r="K565" s="69">
        <v>4.2</v>
      </c>
      <c r="L565" s="69">
        <v>4</v>
      </c>
      <c r="M565" s="69">
        <v>9</v>
      </c>
      <c r="O565" s="8"/>
      <c r="P565" s="4"/>
      <c r="Q565" s="4"/>
      <c r="R565" s="4"/>
      <c r="S565" s="4"/>
      <c r="T565" s="4"/>
      <c r="U565" s="4"/>
      <c r="V565" s="4"/>
    </row>
    <row r="566" spans="2:22" x14ac:dyDescent="0.25">
      <c r="B566" s="8">
        <v>565</v>
      </c>
      <c r="C566" s="9" t="s">
        <v>21</v>
      </c>
      <c r="D566" s="10">
        <f t="shared" si="56"/>
        <v>283</v>
      </c>
      <c r="E566" s="1">
        <f t="shared" si="55"/>
        <v>10</v>
      </c>
      <c r="F566" s="1">
        <v>1</v>
      </c>
      <c r="G566" s="69">
        <v>13.4</v>
      </c>
      <c r="H566" s="69">
        <v>4.4000000000000004</v>
      </c>
      <c r="I566" s="69">
        <v>5</v>
      </c>
      <c r="J566" s="69">
        <v>8.6</v>
      </c>
      <c r="K566" s="69">
        <v>8</v>
      </c>
      <c r="L566" s="69">
        <v>7.6</v>
      </c>
      <c r="M566" s="69">
        <v>3.6</v>
      </c>
      <c r="O566" s="8"/>
      <c r="P566" s="4"/>
      <c r="Q566" s="4"/>
      <c r="R566" s="4"/>
      <c r="S566" s="4"/>
      <c r="T566" s="4"/>
      <c r="U566" s="4"/>
      <c r="V566" s="4"/>
    </row>
    <row r="567" spans="2:22" x14ac:dyDescent="0.25">
      <c r="B567" s="8">
        <v>566</v>
      </c>
      <c r="C567" s="9" t="s">
        <v>22</v>
      </c>
      <c r="D567" s="10">
        <f t="shared" si="56"/>
        <v>283</v>
      </c>
      <c r="E567" s="1">
        <f t="shared" si="55"/>
        <v>10</v>
      </c>
      <c r="F567" s="1">
        <v>1</v>
      </c>
      <c r="G567" s="69">
        <v>4.2</v>
      </c>
      <c r="H567" s="69">
        <v>7.6</v>
      </c>
      <c r="I567" s="69">
        <v>2</v>
      </c>
      <c r="J567" s="69">
        <v>4.8</v>
      </c>
      <c r="K567" s="69">
        <v>4.2</v>
      </c>
      <c r="L567" s="69">
        <v>5</v>
      </c>
      <c r="M567" s="69">
        <v>7.2</v>
      </c>
      <c r="O567" s="8"/>
      <c r="P567" s="4"/>
      <c r="Q567" s="4"/>
      <c r="R567" s="4"/>
      <c r="S567" s="4"/>
      <c r="T567" s="4"/>
      <c r="U567" s="4"/>
      <c r="V567" s="4"/>
    </row>
    <row r="568" spans="2:22" x14ac:dyDescent="0.25">
      <c r="B568" s="8">
        <v>567</v>
      </c>
      <c r="C568" s="9" t="s">
        <v>21</v>
      </c>
      <c r="D568" s="10">
        <f t="shared" si="56"/>
        <v>284</v>
      </c>
      <c r="E568" s="1">
        <f t="shared" si="55"/>
        <v>10</v>
      </c>
      <c r="F568" s="1">
        <v>1</v>
      </c>
      <c r="G568" s="69">
        <v>7.2</v>
      </c>
      <c r="H568" s="69">
        <v>3.4</v>
      </c>
      <c r="I568" s="69">
        <v>4.5999999999999996</v>
      </c>
      <c r="J568" s="69">
        <v>9</v>
      </c>
      <c r="K568" s="69">
        <v>7.6</v>
      </c>
      <c r="L568" s="69">
        <v>6</v>
      </c>
      <c r="M568" s="69">
        <v>3</v>
      </c>
      <c r="O568" s="8"/>
      <c r="P568" s="4"/>
      <c r="Q568" s="4"/>
      <c r="R568" s="4"/>
      <c r="S568" s="4"/>
      <c r="T568" s="4"/>
      <c r="U568" s="4"/>
      <c r="V568" s="4"/>
    </row>
    <row r="569" spans="2:22" x14ac:dyDescent="0.25">
      <c r="B569" s="8">
        <v>568</v>
      </c>
      <c r="C569" s="9" t="s">
        <v>22</v>
      </c>
      <c r="D569" s="10">
        <f t="shared" si="56"/>
        <v>284</v>
      </c>
      <c r="E569" s="1">
        <f t="shared" si="55"/>
        <v>10</v>
      </c>
      <c r="F569" s="1">
        <v>1</v>
      </c>
      <c r="G569" s="69">
        <v>4.5999999999999996</v>
      </c>
      <c r="H569" s="69">
        <v>8.6</v>
      </c>
      <c r="I569" s="69">
        <v>2.4</v>
      </c>
      <c r="J569" s="69">
        <v>4.8</v>
      </c>
      <c r="K569" s="69">
        <v>4</v>
      </c>
      <c r="L569" s="69">
        <v>1</v>
      </c>
      <c r="M569" s="69">
        <v>8.1999999999999993</v>
      </c>
      <c r="O569" s="8"/>
      <c r="P569" s="4"/>
      <c r="Q569" s="4"/>
      <c r="R569" s="4"/>
      <c r="S569" s="4"/>
      <c r="T569" s="4"/>
      <c r="U569" s="4"/>
      <c r="V569" s="4"/>
    </row>
    <row r="570" spans="2:22" x14ac:dyDescent="0.25">
      <c r="B570" s="8">
        <v>569</v>
      </c>
      <c r="C570" s="9" t="s">
        <v>21</v>
      </c>
      <c r="D570" s="10">
        <f t="shared" si="56"/>
        <v>285</v>
      </c>
      <c r="E570" s="1">
        <f t="shared" si="55"/>
        <v>10</v>
      </c>
      <c r="F570" s="1">
        <v>1</v>
      </c>
      <c r="G570" s="69">
        <v>7.6</v>
      </c>
      <c r="H570" s="69">
        <v>4.2</v>
      </c>
      <c r="I570" s="69">
        <v>4.5999999999999996</v>
      </c>
      <c r="J570" s="69">
        <v>8.8000000000000007</v>
      </c>
      <c r="K570" s="69">
        <v>7.2</v>
      </c>
      <c r="L570" s="69">
        <v>10</v>
      </c>
      <c r="M570" s="69">
        <v>3.2</v>
      </c>
      <c r="O570" s="8"/>
      <c r="P570" s="4"/>
      <c r="Q570" s="4"/>
      <c r="R570" s="4"/>
      <c r="S570" s="4"/>
      <c r="T570" s="4"/>
      <c r="U570" s="4"/>
      <c r="V570" s="4"/>
    </row>
    <row r="571" spans="2:22" x14ac:dyDescent="0.25">
      <c r="B571" s="8">
        <v>570</v>
      </c>
      <c r="C571" s="9" t="s">
        <v>22</v>
      </c>
      <c r="D571" s="10">
        <f t="shared" si="56"/>
        <v>285</v>
      </c>
      <c r="E571" s="1">
        <f t="shared" si="55"/>
        <v>10</v>
      </c>
      <c r="F571" s="1">
        <v>1</v>
      </c>
      <c r="G571" s="69">
        <v>4.4000000000000004</v>
      </c>
      <c r="H571" s="69">
        <v>7.8</v>
      </c>
      <c r="I571" s="69">
        <v>4.5999999999999996</v>
      </c>
      <c r="J571" s="69">
        <v>4.8</v>
      </c>
      <c r="K571" s="69">
        <v>2.8</v>
      </c>
      <c r="L571" s="69">
        <v>3.8</v>
      </c>
      <c r="M571" s="69">
        <v>7</v>
      </c>
      <c r="O571" s="8"/>
      <c r="P571" s="4"/>
      <c r="Q571" s="4"/>
      <c r="R571" s="4"/>
      <c r="S571" s="4"/>
      <c r="T571" s="4"/>
      <c r="U571" s="4"/>
      <c r="V571" s="4"/>
    </row>
    <row r="572" spans="2:22" x14ac:dyDescent="0.25">
      <c r="B572" s="8">
        <v>571</v>
      </c>
      <c r="C572" s="9" t="s">
        <v>21</v>
      </c>
      <c r="D572" s="10">
        <f t="shared" si="56"/>
        <v>286</v>
      </c>
      <c r="E572" s="1">
        <f t="shared" si="55"/>
        <v>10</v>
      </c>
      <c r="F572" s="1">
        <v>1</v>
      </c>
      <c r="G572" s="69">
        <v>8.6</v>
      </c>
      <c r="H572" s="69">
        <v>4</v>
      </c>
      <c r="I572" s="69">
        <v>4.8</v>
      </c>
      <c r="J572" s="125">
        <v>0</v>
      </c>
      <c r="K572" s="69">
        <v>6.6</v>
      </c>
      <c r="L572" s="69">
        <v>6</v>
      </c>
      <c r="M572" s="69">
        <v>2</v>
      </c>
      <c r="O572" s="8"/>
      <c r="P572" s="4"/>
      <c r="Q572" s="4"/>
      <c r="R572" s="4"/>
      <c r="S572" s="4"/>
      <c r="T572" s="4"/>
      <c r="U572" s="4"/>
      <c r="V572" s="4"/>
    </row>
    <row r="573" spans="2:22" x14ac:dyDescent="0.25">
      <c r="B573" s="8">
        <v>572</v>
      </c>
      <c r="C573" s="9" t="s">
        <v>22</v>
      </c>
      <c r="D573" s="10">
        <f t="shared" si="56"/>
        <v>286</v>
      </c>
      <c r="E573" s="1">
        <f t="shared" si="55"/>
        <v>10</v>
      </c>
      <c r="F573" s="1">
        <v>1</v>
      </c>
      <c r="G573" s="69">
        <v>4.4000000000000004</v>
      </c>
      <c r="H573" s="69">
        <v>8.4</v>
      </c>
      <c r="I573" s="69">
        <v>2.6</v>
      </c>
      <c r="J573" s="69">
        <v>4.5999999999999996</v>
      </c>
      <c r="K573" s="69">
        <v>2.6</v>
      </c>
      <c r="L573" s="69">
        <v>4.8</v>
      </c>
      <c r="M573" s="69">
        <v>6.2</v>
      </c>
      <c r="O573" s="8"/>
      <c r="P573" s="4"/>
      <c r="Q573" s="4"/>
      <c r="R573" s="4"/>
      <c r="S573" s="4"/>
      <c r="T573" s="4"/>
      <c r="U573" s="4"/>
      <c r="V573" s="4"/>
    </row>
    <row r="574" spans="2:22" x14ac:dyDescent="0.25">
      <c r="B574" s="8">
        <v>573</v>
      </c>
      <c r="C574" s="9" t="s">
        <v>21</v>
      </c>
      <c r="D574" s="10">
        <f t="shared" si="56"/>
        <v>287</v>
      </c>
      <c r="E574" s="1">
        <f t="shared" si="55"/>
        <v>10</v>
      </c>
      <c r="F574" s="1">
        <v>1</v>
      </c>
      <c r="G574" s="69">
        <v>7</v>
      </c>
      <c r="H574" s="69">
        <v>4.5999999999999996</v>
      </c>
      <c r="I574" s="69">
        <v>5.4</v>
      </c>
      <c r="J574" s="69">
        <v>8.6</v>
      </c>
      <c r="K574" s="69">
        <v>6.4</v>
      </c>
      <c r="L574" s="69">
        <v>8.6</v>
      </c>
      <c r="M574" s="125">
        <v>0</v>
      </c>
      <c r="O574" s="8"/>
      <c r="P574" s="4"/>
      <c r="Q574" s="4"/>
      <c r="R574" s="4"/>
      <c r="S574" s="4"/>
      <c r="T574" s="4"/>
      <c r="U574" s="4"/>
      <c r="V574" s="4"/>
    </row>
    <row r="575" spans="2:22" x14ac:dyDescent="0.25">
      <c r="B575" s="8">
        <v>574</v>
      </c>
      <c r="C575" s="9" t="s">
        <v>22</v>
      </c>
      <c r="D575" s="10">
        <f t="shared" si="56"/>
        <v>287</v>
      </c>
      <c r="E575" s="1">
        <f t="shared" si="55"/>
        <v>10</v>
      </c>
      <c r="F575" s="1">
        <v>1</v>
      </c>
      <c r="G575" s="69">
        <v>4</v>
      </c>
      <c r="H575" s="69">
        <v>9.1999999999999993</v>
      </c>
      <c r="I575" s="69">
        <v>2.4</v>
      </c>
      <c r="J575" s="69">
        <v>3.8</v>
      </c>
      <c r="K575" s="69">
        <v>2.8</v>
      </c>
      <c r="L575" s="69">
        <v>3</v>
      </c>
      <c r="M575" s="69">
        <v>6</v>
      </c>
      <c r="O575" s="8"/>
      <c r="P575" s="4"/>
      <c r="Q575" s="4"/>
      <c r="R575" s="4"/>
      <c r="S575" s="4"/>
      <c r="T575" s="4"/>
      <c r="U575" s="4"/>
      <c r="V575" s="4"/>
    </row>
    <row r="576" spans="2:22" x14ac:dyDescent="0.25">
      <c r="B576" s="8">
        <v>575</v>
      </c>
      <c r="C576" s="9" t="s">
        <v>21</v>
      </c>
      <c r="D576" s="10">
        <f t="shared" si="56"/>
        <v>288</v>
      </c>
      <c r="E576" s="1">
        <f t="shared" ref="E576:E619" si="57">IF(COUNTIF(E515:E575,E546)=61,E546+1,E575)</f>
        <v>10</v>
      </c>
      <c r="F576" s="1">
        <v>1</v>
      </c>
      <c r="G576" s="69">
        <v>9</v>
      </c>
      <c r="H576" s="69">
        <v>5</v>
      </c>
      <c r="I576" s="69">
        <v>6.8</v>
      </c>
      <c r="J576" s="69">
        <v>7.8</v>
      </c>
      <c r="K576" s="69">
        <v>6</v>
      </c>
      <c r="L576" s="126">
        <v>4.8</v>
      </c>
      <c r="M576" s="69">
        <v>3</v>
      </c>
      <c r="O576" s="8"/>
      <c r="P576" s="4"/>
      <c r="Q576" s="4"/>
      <c r="R576" s="4"/>
      <c r="S576" s="4"/>
      <c r="T576" s="4"/>
      <c r="U576" s="4"/>
      <c r="V576" s="4"/>
    </row>
    <row r="577" spans="2:22" x14ac:dyDescent="0.25">
      <c r="B577" s="8">
        <v>576</v>
      </c>
      <c r="C577" s="9" t="s">
        <v>22</v>
      </c>
      <c r="D577" s="10">
        <f t="shared" si="56"/>
        <v>288</v>
      </c>
      <c r="E577" s="1">
        <f t="shared" si="57"/>
        <v>10</v>
      </c>
      <c r="F577" s="1">
        <v>1</v>
      </c>
      <c r="G577" s="69">
        <v>4</v>
      </c>
      <c r="H577" s="69">
        <v>9.1999999999999993</v>
      </c>
      <c r="I577" s="69">
        <v>3.8</v>
      </c>
      <c r="J577" s="69">
        <v>5.6</v>
      </c>
      <c r="K577" s="69">
        <v>3.4</v>
      </c>
      <c r="L577" s="126">
        <v>6</v>
      </c>
      <c r="M577" s="69">
        <v>6</v>
      </c>
      <c r="O577" s="8"/>
      <c r="P577" s="4"/>
      <c r="Q577" s="4"/>
      <c r="R577" s="4"/>
      <c r="S577" s="4"/>
      <c r="T577" s="4"/>
      <c r="U577" s="4"/>
      <c r="V577" s="4"/>
    </row>
    <row r="578" spans="2:22" x14ac:dyDescent="0.25">
      <c r="B578" s="8">
        <v>577</v>
      </c>
      <c r="C578" s="9" t="s">
        <v>21</v>
      </c>
      <c r="D578" s="10">
        <f t="shared" si="56"/>
        <v>289</v>
      </c>
      <c r="E578" s="1">
        <f t="shared" si="57"/>
        <v>10</v>
      </c>
      <c r="F578" s="1">
        <v>1</v>
      </c>
      <c r="G578" s="69">
        <v>7.8</v>
      </c>
      <c r="H578" s="69">
        <v>5</v>
      </c>
      <c r="I578" s="69">
        <v>4.5999999999999996</v>
      </c>
      <c r="J578" s="69">
        <v>6.4</v>
      </c>
      <c r="K578" s="69">
        <v>5.8</v>
      </c>
      <c r="L578" s="126">
        <v>8.4</v>
      </c>
      <c r="M578" s="69">
        <v>4</v>
      </c>
      <c r="O578" s="8"/>
      <c r="P578" s="4"/>
      <c r="Q578" s="4"/>
      <c r="R578" s="4"/>
      <c r="S578" s="4"/>
      <c r="T578" s="4"/>
      <c r="U578" s="4"/>
      <c r="V578" s="4"/>
    </row>
    <row r="579" spans="2:22" x14ac:dyDescent="0.25">
      <c r="B579" s="8">
        <v>578</v>
      </c>
      <c r="C579" s="9" t="s">
        <v>22</v>
      </c>
      <c r="D579" s="10">
        <f t="shared" si="56"/>
        <v>289</v>
      </c>
      <c r="E579" s="1">
        <f t="shared" si="57"/>
        <v>10</v>
      </c>
      <c r="F579" s="1">
        <v>1</v>
      </c>
      <c r="G579" s="69">
        <v>5.6</v>
      </c>
      <c r="H579" s="69">
        <v>8.1999999999999993</v>
      </c>
      <c r="I579" s="69">
        <v>2.6</v>
      </c>
      <c r="J579" s="69">
        <v>2.7</v>
      </c>
      <c r="K579" s="69">
        <v>6.6</v>
      </c>
      <c r="L579" s="126">
        <v>5.4</v>
      </c>
      <c r="M579" s="69">
        <v>6</v>
      </c>
      <c r="O579" s="8"/>
      <c r="P579" s="4"/>
      <c r="Q579" s="4"/>
      <c r="R579" s="4"/>
      <c r="S579" s="4"/>
      <c r="T579" s="4"/>
      <c r="U579" s="4"/>
      <c r="V579" s="4"/>
    </row>
    <row r="580" spans="2:22" x14ac:dyDescent="0.25">
      <c r="B580" s="8">
        <v>579</v>
      </c>
      <c r="C580" s="9" t="s">
        <v>21</v>
      </c>
      <c r="D580" s="10">
        <f t="shared" si="56"/>
        <v>290</v>
      </c>
      <c r="E580" s="1">
        <f t="shared" si="57"/>
        <v>10</v>
      </c>
      <c r="F580" s="1">
        <v>1</v>
      </c>
      <c r="G580" s="69">
        <v>7.6</v>
      </c>
      <c r="H580" s="69">
        <v>3.6</v>
      </c>
      <c r="I580" s="69">
        <v>4.4000000000000004</v>
      </c>
      <c r="J580" s="69">
        <v>6.4</v>
      </c>
      <c r="K580" s="125">
        <v>0</v>
      </c>
      <c r="L580" s="126">
        <v>7.8</v>
      </c>
      <c r="M580" s="69">
        <v>4</v>
      </c>
      <c r="O580" s="8"/>
      <c r="P580" s="4"/>
      <c r="Q580" s="4"/>
      <c r="R580" s="4"/>
      <c r="S580" s="4"/>
      <c r="T580" s="4"/>
      <c r="U580" s="4"/>
      <c r="V580" s="4"/>
    </row>
    <row r="581" spans="2:22" x14ac:dyDescent="0.25">
      <c r="B581" s="8">
        <v>580</v>
      </c>
      <c r="C581" s="9" t="s">
        <v>22</v>
      </c>
      <c r="D581" s="10">
        <f t="shared" ref="D581:D619" si="58">IF(B581=B579+2,IF(D580=D579,D580+1,D580))</f>
        <v>290</v>
      </c>
      <c r="E581" s="1">
        <f t="shared" si="57"/>
        <v>10</v>
      </c>
      <c r="F581" s="1">
        <v>1</v>
      </c>
      <c r="G581" s="69">
        <v>4.4000000000000004</v>
      </c>
      <c r="H581" s="69">
        <v>9.8000000000000007</v>
      </c>
      <c r="I581" s="69">
        <v>5.4</v>
      </c>
      <c r="J581" s="69">
        <v>3.4</v>
      </c>
      <c r="K581" s="69">
        <v>7.8</v>
      </c>
      <c r="L581" s="126">
        <v>5.6</v>
      </c>
      <c r="M581" s="69">
        <v>6.8</v>
      </c>
      <c r="O581" s="8"/>
      <c r="P581" s="4"/>
      <c r="Q581" s="4"/>
      <c r="R581" s="4"/>
      <c r="S581" s="4"/>
      <c r="T581" s="4"/>
      <c r="U581" s="4"/>
      <c r="V581" s="4"/>
    </row>
    <row r="582" spans="2:22" x14ac:dyDescent="0.25">
      <c r="B582" s="8">
        <v>581</v>
      </c>
      <c r="C582" s="9" t="s">
        <v>21</v>
      </c>
      <c r="D582" s="10">
        <f t="shared" si="58"/>
        <v>291</v>
      </c>
      <c r="E582" s="1">
        <f t="shared" si="57"/>
        <v>10</v>
      </c>
      <c r="F582" s="1">
        <v>1</v>
      </c>
      <c r="G582" s="69">
        <v>8.4</v>
      </c>
      <c r="H582" s="69">
        <v>5</v>
      </c>
      <c r="I582" s="69">
        <v>4.8</v>
      </c>
      <c r="J582" s="69">
        <v>7.8</v>
      </c>
      <c r="K582" s="69">
        <v>5.2</v>
      </c>
      <c r="L582" s="126">
        <v>9.8000000000000007</v>
      </c>
      <c r="M582" s="125">
        <v>0</v>
      </c>
      <c r="O582" s="8"/>
      <c r="P582" s="4"/>
      <c r="Q582" s="4"/>
      <c r="R582" s="4"/>
      <c r="S582" s="4"/>
      <c r="T582" s="4"/>
      <c r="U582" s="4"/>
      <c r="V582" s="4"/>
    </row>
    <row r="583" spans="2:22" x14ac:dyDescent="0.25">
      <c r="B583" s="8">
        <v>582</v>
      </c>
      <c r="C583" s="9" t="s">
        <v>22</v>
      </c>
      <c r="D583" s="10">
        <f t="shared" si="58"/>
        <v>291</v>
      </c>
      <c r="E583" s="1">
        <f t="shared" si="57"/>
        <v>10</v>
      </c>
      <c r="F583" s="1">
        <v>1</v>
      </c>
      <c r="G583" s="69">
        <v>4.8</v>
      </c>
      <c r="H583" s="69">
        <v>9</v>
      </c>
      <c r="I583" s="69">
        <v>2.2000000000000002</v>
      </c>
      <c r="J583" s="69">
        <v>4.2</v>
      </c>
      <c r="K583" s="69">
        <v>4</v>
      </c>
      <c r="L583" s="126">
        <v>4.2</v>
      </c>
      <c r="M583" s="69">
        <v>6.6</v>
      </c>
      <c r="O583" s="8"/>
      <c r="P583" s="4"/>
      <c r="Q583" s="4"/>
      <c r="R583" s="4"/>
      <c r="S583" s="4"/>
      <c r="T583" s="4"/>
      <c r="U583" s="4"/>
      <c r="V583" s="4"/>
    </row>
    <row r="584" spans="2:22" x14ac:dyDescent="0.25">
      <c r="B584" s="8">
        <v>583</v>
      </c>
      <c r="C584" s="9" t="s">
        <v>21</v>
      </c>
      <c r="D584" s="10">
        <f t="shared" si="58"/>
        <v>292</v>
      </c>
      <c r="E584" s="1">
        <f t="shared" si="57"/>
        <v>10</v>
      </c>
      <c r="F584" s="1">
        <v>1</v>
      </c>
      <c r="G584" s="69">
        <v>8.1999999999999993</v>
      </c>
      <c r="H584" s="69">
        <v>5</v>
      </c>
      <c r="I584" s="69">
        <v>4.5</v>
      </c>
      <c r="J584" s="69">
        <v>6.3</v>
      </c>
      <c r="K584" s="69">
        <v>8</v>
      </c>
      <c r="L584" s="126">
        <v>8</v>
      </c>
      <c r="M584" s="69">
        <v>2.8</v>
      </c>
      <c r="O584" s="8"/>
      <c r="P584" s="4"/>
      <c r="Q584" s="4"/>
      <c r="R584" s="4"/>
      <c r="S584" s="4"/>
      <c r="T584" s="4"/>
      <c r="U584" s="4"/>
      <c r="V584" s="4"/>
    </row>
    <row r="585" spans="2:22" x14ac:dyDescent="0.25">
      <c r="B585" s="8">
        <v>584</v>
      </c>
      <c r="C585" s="9" t="s">
        <v>22</v>
      </c>
      <c r="D585" s="10">
        <f t="shared" si="58"/>
        <v>292</v>
      </c>
      <c r="E585" s="1">
        <f t="shared" si="57"/>
        <v>10</v>
      </c>
      <c r="F585" s="1">
        <v>1</v>
      </c>
      <c r="G585" s="69">
        <v>4.5999999999999996</v>
      </c>
      <c r="H585" s="69">
        <v>8.1999999999999993</v>
      </c>
      <c r="I585" s="69">
        <v>2</v>
      </c>
      <c r="J585" s="69">
        <v>6.3</v>
      </c>
      <c r="K585" s="69">
        <v>3.2</v>
      </c>
      <c r="L585" s="126">
        <v>4.4000000000000004</v>
      </c>
      <c r="M585" s="69">
        <v>6</v>
      </c>
      <c r="O585" s="8"/>
      <c r="P585" s="4"/>
      <c r="Q585" s="4"/>
      <c r="R585" s="4"/>
      <c r="S585" s="4"/>
      <c r="T585" s="4"/>
      <c r="U585" s="4"/>
      <c r="V585" s="4"/>
    </row>
    <row r="586" spans="2:22" x14ac:dyDescent="0.25">
      <c r="B586" s="8">
        <v>585</v>
      </c>
      <c r="C586" s="9" t="s">
        <v>21</v>
      </c>
      <c r="D586" s="10">
        <f t="shared" si="58"/>
        <v>293</v>
      </c>
      <c r="E586" s="1">
        <f t="shared" si="57"/>
        <v>10</v>
      </c>
      <c r="F586" s="1">
        <v>1</v>
      </c>
      <c r="G586" s="69">
        <v>7.6</v>
      </c>
      <c r="H586" s="69">
        <v>4</v>
      </c>
      <c r="I586" s="69">
        <v>5.2</v>
      </c>
      <c r="J586" s="69">
        <v>8</v>
      </c>
      <c r="K586" s="69">
        <v>7.6</v>
      </c>
      <c r="L586" s="126">
        <v>8.3000000000000007</v>
      </c>
      <c r="M586" s="69">
        <v>3.2</v>
      </c>
      <c r="O586" s="8"/>
      <c r="P586" s="4"/>
      <c r="Q586" s="4"/>
      <c r="R586" s="4"/>
      <c r="S586" s="4"/>
      <c r="T586" s="4"/>
      <c r="U586" s="4"/>
      <c r="V586" s="4"/>
    </row>
    <row r="587" spans="2:22" x14ac:dyDescent="0.25">
      <c r="B587" s="8">
        <v>586</v>
      </c>
      <c r="C587" s="9" t="s">
        <v>22</v>
      </c>
      <c r="D587" s="10">
        <f t="shared" si="58"/>
        <v>293</v>
      </c>
      <c r="E587" s="1">
        <f t="shared" si="57"/>
        <v>10</v>
      </c>
      <c r="F587" s="1">
        <v>1</v>
      </c>
      <c r="G587" s="69">
        <v>4.2</v>
      </c>
      <c r="H587" s="69">
        <v>12</v>
      </c>
      <c r="I587" s="69">
        <v>1.8</v>
      </c>
      <c r="J587" s="69">
        <v>3.6</v>
      </c>
      <c r="K587" s="69">
        <v>3.2</v>
      </c>
      <c r="L587" s="126">
        <v>4.5999999999999996</v>
      </c>
      <c r="M587" s="69">
        <v>7</v>
      </c>
      <c r="O587" s="8"/>
      <c r="P587" s="4"/>
      <c r="Q587" s="4"/>
      <c r="R587" s="4"/>
      <c r="S587" s="4"/>
      <c r="T587" s="4"/>
      <c r="U587" s="4"/>
      <c r="V587" s="4"/>
    </row>
    <row r="588" spans="2:22" x14ac:dyDescent="0.25">
      <c r="B588" s="8">
        <v>587</v>
      </c>
      <c r="C588" s="9" t="s">
        <v>21</v>
      </c>
      <c r="D588" s="10">
        <f t="shared" si="58"/>
        <v>294</v>
      </c>
      <c r="E588" s="1">
        <f t="shared" si="57"/>
        <v>10</v>
      </c>
      <c r="F588" s="1">
        <v>1</v>
      </c>
      <c r="G588" s="69">
        <v>8</v>
      </c>
      <c r="H588" s="69">
        <v>4.5999999999999996</v>
      </c>
      <c r="I588" s="69">
        <v>6</v>
      </c>
      <c r="J588" s="69">
        <v>5</v>
      </c>
      <c r="K588" s="69">
        <v>9.6</v>
      </c>
      <c r="L588" s="126">
        <v>7.8</v>
      </c>
      <c r="M588" s="69">
        <v>3</v>
      </c>
      <c r="O588" s="8"/>
      <c r="P588" s="4"/>
      <c r="Q588" s="4"/>
      <c r="R588" s="4"/>
      <c r="S588" s="4"/>
      <c r="T588" s="4"/>
      <c r="U588" s="4"/>
      <c r="V588" s="4"/>
    </row>
    <row r="589" spans="2:22" x14ac:dyDescent="0.25">
      <c r="B589" s="8">
        <v>588</v>
      </c>
      <c r="C589" s="9" t="s">
        <v>22</v>
      </c>
      <c r="D589" s="10">
        <f t="shared" si="58"/>
        <v>294</v>
      </c>
      <c r="E589" s="1">
        <f t="shared" si="57"/>
        <v>10</v>
      </c>
      <c r="F589" s="1">
        <v>1</v>
      </c>
      <c r="G589" s="69">
        <v>4.5999999999999996</v>
      </c>
      <c r="H589" s="69">
        <v>6</v>
      </c>
      <c r="I589" s="69">
        <v>2</v>
      </c>
      <c r="J589" s="69">
        <v>1.8</v>
      </c>
      <c r="K589" s="69">
        <v>6.6</v>
      </c>
      <c r="L589" s="126">
        <v>3.8</v>
      </c>
      <c r="M589" s="125">
        <v>0</v>
      </c>
      <c r="O589" s="8"/>
      <c r="P589" s="4"/>
      <c r="Q589" s="4"/>
      <c r="R589" s="4"/>
      <c r="S589" s="4"/>
      <c r="T589" s="4"/>
      <c r="U589" s="4"/>
      <c r="V589" s="4"/>
    </row>
    <row r="590" spans="2:22" x14ac:dyDescent="0.25">
      <c r="B590" s="8">
        <v>589</v>
      </c>
      <c r="C590" s="9" t="s">
        <v>21</v>
      </c>
      <c r="D590" s="10">
        <f t="shared" si="58"/>
        <v>295</v>
      </c>
      <c r="E590" s="1">
        <f t="shared" si="57"/>
        <v>10</v>
      </c>
      <c r="F590" s="1">
        <v>1</v>
      </c>
      <c r="G590" s="69">
        <v>8</v>
      </c>
      <c r="H590" s="69">
        <v>4.5999999999999996</v>
      </c>
      <c r="I590" s="69">
        <v>4.4000000000000004</v>
      </c>
      <c r="J590" s="69">
        <v>6</v>
      </c>
      <c r="K590" s="69">
        <v>6.6</v>
      </c>
      <c r="L590" s="126">
        <v>8.1999999999999993</v>
      </c>
      <c r="M590" s="125">
        <v>0</v>
      </c>
      <c r="O590" s="8"/>
      <c r="P590" s="4"/>
      <c r="Q590" s="4"/>
      <c r="R590" s="4"/>
      <c r="S590" s="4"/>
      <c r="T590" s="4"/>
      <c r="U590" s="4"/>
      <c r="V590" s="4"/>
    </row>
    <row r="591" spans="2:22" x14ac:dyDescent="0.25">
      <c r="B591" s="8">
        <v>590</v>
      </c>
      <c r="C591" s="9" t="s">
        <v>22</v>
      </c>
      <c r="D591" s="10">
        <f t="shared" si="58"/>
        <v>295</v>
      </c>
      <c r="E591" s="1">
        <f t="shared" si="57"/>
        <v>10</v>
      </c>
      <c r="F591" s="1">
        <v>1</v>
      </c>
      <c r="G591" s="69">
        <v>4</v>
      </c>
      <c r="H591" s="69">
        <v>6</v>
      </c>
      <c r="I591" s="69">
        <v>3</v>
      </c>
      <c r="J591" s="69">
        <v>5</v>
      </c>
      <c r="K591" s="69">
        <v>3.4</v>
      </c>
      <c r="L591" s="126">
        <v>4.4000000000000004</v>
      </c>
      <c r="M591" s="69">
        <v>5.6</v>
      </c>
      <c r="O591" s="8"/>
      <c r="P591" s="4"/>
      <c r="Q591" s="4"/>
      <c r="R591" s="4"/>
      <c r="S591" s="4"/>
      <c r="T591" s="4"/>
      <c r="U591" s="4"/>
      <c r="V591" s="4"/>
    </row>
    <row r="592" spans="2:22" x14ac:dyDescent="0.25">
      <c r="B592" s="8">
        <v>591</v>
      </c>
      <c r="C592" s="9" t="s">
        <v>21</v>
      </c>
      <c r="D592" s="10">
        <f t="shared" si="58"/>
        <v>296</v>
      </c>
      <c r="E592" s="1">
        <f t="shared" si="57"/>
        <v>10</v>
      </c>
      <c r="F592" s="1">
        <v>1</v>
      </c>
      <c r="G592" s="69">
        <v>7</v>
      </c>
      <c r="H592" s="69">
        <v>5.6</v>
      </c>
      <c r="I592" s="69">
        <v>5.2</v>
      </c>
      <c r="J592" s="125">
        <v>0</v>
      </c>
      <c r="K592" s="69">
        <v>6.8</v>
      </c>
      <c r="L592" s="126">
        <v>9</v>
      </c>
      <c r="M592" s="69">
        <v>2.6</v>
      </c>
      <c r="O592" s="8"/>
      <c r="P592" s="4"/>
      <c r="Q592" s="4"/>
      <c r="R592" s="4"/>
      <c r="S592" s="4"/>
      <c r="T592" s="4"/>
      <c r="U592" s="4"/>
      <c r="V592" s="4"/>
    </row>
    <row r="593" spans="2:22" x14ac:dyDescent="0.25">
      <c r="B593" s="8">
        <v>592</v>
      </c>
      <c r="C593" s="9" t="s">
        <v>22</v>
      </c>
      <c r="D593" s="10">
        <f t="shared" si="58"/>
        <v>296</v>
      </c>
      <c r="E593" s="1">
        <f t="shared" si="57"/>
        <v>10</v>
      </c>
      <c r="F593" s="1">
        <v>1</v>
      </c>
      <c r="G593" s="69">
        <v>3.4</v>
      </c>
      <c r="H593" s="69">
        <v>7.8</v>
      </c>
      <c r="I593" s="69">
        <v>1.8</v>
      </c>
      <c r="J593" s="69">
        <v>5</v>
      </c>
      <c r="K593" s="69">
        <v>3.6</v>
      </c>
      <c r="L593" s="126">
        <v>5</v>
      </c>
      <c r="M593" s="69">
        <v>6</v>
      </c>
      <c r="O593" s="8"/>
      <c r="P593" s="4"/>
      <c r="Q593" s="4"/>
      <c r="R593" s="4"/>
      <c r="S593" s="4"/>
      <c r="T593" s="4"/>
      <c r="U593" s="4"/>
      <c r="V593" s="4"/>
    </row>
    <row r="594" spans="2:22" x14ac:dyDescent="0.25">
      <c r="B594" s="8">
        <v>593</v>
      </c>
      <c r="C594" s="9" t="s">
        <v>21</v>
      </c>
      <c r="D594" s="10">
        <f t="shared" si="58"/>
        <v>297</v>
      </c>
      <c r="E594" s="1">
        <f t="shared" si="57"/>
        <v>10</v>
      </c>
      <c r="F594" s="1">
        <v>1</v>
      </c>
      <c r="G594" s="69">
        <v>7.3</v>
      </c>
      <c r="H594" s="69"/>
      <c r="I594" s="69">
        <v>3.6</v>
      </c>
      <c r="J594" s="69">
        <v>7.4</v>
      </c>
      <c r="K594" s="69">
        <v>7.6</v>
      </c>
      <c r="L594" s="126">
        <v>8.6</v>
      </c>
      <c r="M594" s="69">
        <v>3.2</v>
      </c>
      <c r="O594" s="8"/>
      <c r="P594" s="4"/>
      <c r="Q594" s="4"/>
      <c r="R594" s="4"/>
      <c r="S594" s="4"/>
      <c r="T594" s="4"/>
      <c r="U594" s="4"/>
      <c r="V594" s="4"/>
    </row>
    <row r="595" spans="2:22" x14ac:dyDescent="0.25">
      <c r="B595" s="8">
        <v>594</v>
      </c>
      <c r="C595" s="9" t="s">
        <v>22</v>
      </c>
      <c r="D595" s="10">
        <f t="shared" si="58"/>
        <v>297</v>
      </c>
      <c r="E595" s="1">
        <f t="shared" si="57"/>
        <v>10</v>
      </c>
      <c r="F595" s="1">
        <v>1</v>
      </c>
      <c r="G595" s="69">
        <v>5</v>
      </c>
      <c r="H595" s="69"/>
      <c r="I595" s="69">
        <v>2.2000000000000002</v>
      </c>
      <c r="J595" s="69">
        <v>4.2</v>
      </c>
      <c r="K595" s="69">
        <v>3.4</v>
      </c>
      <c r="L595" s="126">
        <v>5</v>
      </c>
      <c r="M595" s="69">
        <v>6</v>
      </c>
      <c r="O595" s="8"/>
      <c r="P595" s="4"/>
      <c r="Q595" s="4"/>
      <c r="R595" s="4"/>
      <c r="S595" s="4"/>
      <c r="T595" s="4"/>
      <c r="U595" s="4"/>
      <c r="V595" s="4"/>
    </row>
    <row r="596" spans="2:22" x14ac:dyDescent="0.25">
      <c r="B596" s="8">
        <v>595</v>
      </c>
      <c r="C596" s="9" t="s">
        <v>21</v>
      </c>
      <c r="D596" s="10">
        <f t="shared" si="58"/>
        <v>298</v>
      </c>
      <c r="E596" s="1">
        <f t="shared" si="57"/>
        <v>10</v>
      </c>
      <c r="F596" s="1">
        <v>1</v>
      </c>
      <c r="G596" s="69">
        <v>7</v>
      </c>
      <c r="H596" s="69"/>
      <c r="I596" s="69">
        <v>4.8</v>
      </c>
      <c r="J596" s="69">
        <v>7.2</v>
      </c>
      <c r="K596" s="69">
        <v>10.8</v>
      </c>
      <c r="L596" s="126">
        <v>8.1999999999999993</v>
      </c>
      <c r="M596" s="69">
        <v>4</v>
      </c>
      <c r="O596" s="8"/>
      <c r="P596" s="4"/>
      <c r="Q596" s="4"/>
      <c r="R596" s="4"/>
      <c r="S596" s="4"/>
      <c r="T596" s="4"/>
      <c r="U596" s="4"/>
      <c r="V596" s="4"/>
    </row>
    <row r="597" spans="2:22" x14ac:dyDescent="0.25">
      <c r="B597" s="8">
        <v>596</v>
      </c>
      <c r="C597" s="9" t="s">
        <v>22</v>
      </c>
      <c r="D597" s="10">
        <f t="shared" si="58"/>
        <v>298</v>
      </c>
      <c r="E597" s="1">
        <f t="shared" si="57"/>
        <v>10</v>
      </c>
      <c r="F597" s="1">
        <v>1</v>
      </c>
      <c r="G597" s="69">
        <v>3</v>
      </c>
      <c r="H597" s="69"/>
      <c r="I597" s="69">
        <v>1</v>
      </c>
      <c r="J597" s="69">
        <v>3.4</v>
      </c>
      <c r="K597" s="69">
        <v>5.2</v>
      </c>
      <c r="L597" s="126">
        <v>4.8</v>
      </c>
      <c r="M597" s="69">
        <v>6</v>
      </c>
      <c r="O597" s="8"/>
      <c r="P597" s="4"/>
      <c r="Q597" s="4"/>
      <c r="R597" s="4"/>
      <c r="S597" s="4"/>
      <c r="T597" s="4"/>
      <c r="U597" s="4"/>
      <c r="V597" s="4"/>
    </row>
    <row r="598" spans="2:22" x14ac:dyDescent="0.25">
      <c r="B598" s="8">
        <v>597</v>
      </c>
      <c r="C598" s="9" t="s">
        <v>21</v>
      </c>
      <c r="D598" s="10">
        <f t="shared" si="58"/>
        <v>299</v>
      </c>
      <c r="E598" s="1">
        <f t="shared" si="57"/>
        <v>10</v>
      </c>
      <c r="F598" s="1">
        <v>1</v>
      </c>
      <c r="G598" s="69">
        <v>3</v>
      </c>
      <c r="H598" s="69"/>
      <c r="I598" s="69">
        <v>4.4000000000000004</v>
      </c>
      <c r="J598" s="69">
        <v>6.8</v>
      </c>
      <c r="K598" s="69">
        <v>6.6</v>
      </c>
      <c r="L598" s="126">
        <v>9</v>
      </c>
      <c r="M598" s="69">
        <v>2.6</v>
      </c>
      <c r="O598" s="8"/>
      <c r="P598" s="4"/>
      <c r="Q598" s="4"/>
      <c r="R598" s="4"/>
      <c r="S598" s="4"/>
      <c r="T598" s="4"/>
      <c r="U598" s="4"/>
      <c r="V598" s="4"/>
    </row>
    <row r="599" spans="2:22" x14ac:dyDescent="0.25">
      <c r="B599" s="8">
        <v>598</v>
      </c>
      <c r="C599" s="9" t="s">
        <v>22</v>
      </c>
      <c r="D599" s="10">
        <f t="shared" si="58"/>
        <v>299</v>
      </c>
      <c r="E599" s="1">
        <f t="shared" si="57"/>
        <v>10</v>
      </c>
      <c r="F599" s="1">
        <v>1</v>
      </c>
      <c r="G599" s="69">
        <v>1</v>
      </c>
      <c r="H599" s="69"/>
      <c r="I599" s="69">
        <v>2</v>
      </c>
      <c r="J599" s="69">
        <v>3.2</v>
      </c>
      <c r="K599" s="69">
        <v>4.2</v>
      </c>
      <c r="L599" s="126">
        <v>3.8</v>
      </c>
      <c r="M599" s="69">
        <v>6</v>
      </c>
      <c r="O599" s="8"/>
      <c r="P599" s="4"/>
      <c r="Q599" s="4"/>
      <c r="R599" s="4"/>
      <c r="S599" s="4"/>
      <c r="T599" s="4"/>
      <c r="U599" s="4"/>
      <c r="V599" s="4"/>
    </row>
    <row r="600" spans="2:22" x14ac:dyDescent="0.25">
      <c r="B600" s="8">
        <v>599</v>
      </c>
      <c r="C600" s="9" t="s">
        <v>21</v>
      </c>
      <c r="D600" s="10">
        <f t="shared" si="58"/>
        <v>300</v>
      </c>
      <c r="E600" s="1">
        <f t="shared" si="57"/>
        <v>10</v>
      </c>
      <c r="F600" s="1">
        <v>1</v>
      </c>
      <c r="G600" s="69">
        <v>3.2</v>
      </c>
      <c r="H600" s="69"/>
      <c r="I600" s="69">
        <v>4.4000000000000004</v>
      </c>
      <c r="J600" s="69">
        <v>7</v>
      </c>
      <c r="K600" s="69">
        <v>6.4</v>
      </c>
      <c r="L600" s="126">
        <v>8.4</v>
      </c>
      <c r="M600" s="125">
        <v>0</v>
      </c>
      <c r="O600" s="8"/>
      <c r="P600" s="4"/>
      <c r="Q600" s="4"/>
      <c r="R600" s="4"/>
      <c r="S600" s="4"/>
      <c r="T600" s="4"/>
      <c r="U600" s="4"/>
      <c r="V600" s="4"/>
    </row>
    <row r="601" spans="2:22" x14ac:dyDescent="0.25">
      <c r="B601" s="8">
        <v>600</v>
      </c>
      <c r="C601" s="9" t="s">
        <v>22</v>
      </c>
      <c r="D601" s="10">
        <f t="shared" si="58"/>
        <v>300</v>
      </c>
      <c r="E601" s="1">
        <f t="shared" si="57"/>
        <v>10</v>
      </c>
      <c r="F601" s="1">
        <v>1</v>
      </c>
      <c r="G601" s="69">
        <v>1.8</v>
      </c>
      <c r="H601" s="69"/>
      <c r="I601" s="69">
        <v>2</v>
      </c>
      <c r="J601" s="69">
        <v>3.2</v>
      </c>
      <c r="K601" s="69">
        <v>2.6</v>
      </c>
      <c r="L601" s="125">
        <v>0</v>
      </c>
      <c r="M601" s="69">
        <v>5.8</v>
      </c>
      <c r="O601" s="8"/>
      <c r="P601" s="4"/>
      <c r="Q601" s="4"/>
      <c r="R601" s="4"/>
      <c r="S601" s="4"/>
      <c r="T601" s="4"/>
      <c r="U601" s="4"/>
      <c r="V601" s="4"/>
    </row>
    <row r="602" spans="2:22" x14ac:dyDescent="0.25">
      <c r="B602" s="8">
        <v>601</v>
      </c>
      <c r="C602" s="9" t="s">
        <v>21</v>
      </c>
      <c r="D602" s="10">
        <f t="shared" si="58"/>
        <v>301</v>
      </c>
      <c r="E602" s="1">
        <f t="shared" si="57"/>
        <v>10</v>
      </c>
      <c r="F602" s="1">
        <v>1</v>
      </c>
      <c r="G602" s="69"/>
      <c r="H602" s="69"/>
      <c r="I602" s="69">
        <v>3.2</v>
      </c>
      <c r="J602" s="69">
        <v>7.2</v>
      </c>
      <c r="K602" s="69">
        <v>5.8</v>
      </c>
      <c r="L602" s="126">
        <v>10.4</v>
      </c>
      <c r="M602" s="125">
        <v>0</v>
      </c>
      <c r="O602" s="8"/>
      <c r="P602" s="4"/>
      <c r="Q602" s="4"/>
      <c r="R602" s="4"/>
      <c r="S602" s="4"/>
      <c r="T602" s="4"/>
      <c r="U602" s="4"/>
      <c r="V602" s="4"/>
    </row>
    <row r="603" spans="2:22" x14ac:dyDescent="0.25">
      <c r="B603" s="8">
        <v>602</v>
      </c>
      <c r="C603" s="9" t="s">
        <v>22</v>
      </c>
      <c r="D603" s="10">
        <f t="shared" si="58"/>
        <v>301</v>
      </c>
      <c r="E603" s="1">
        <f t="shared" si="57"/>
        <v>10</v>
      </c>
      <c r="F603" s="1">
        <v>1</v>
      </c>
      <c r="G603" s="69"/>
      <c r="H603" s="69"/>
      <c r="I603" s="69">
        <v>1</v>
      </c>
      <c r="J603" s="69">
        <v>3.6</v>
      </c>
      <c r="K603" s="69">
        <v>1.2</v>
      </c>
      <c r="L603" s="125">
        <v>0</v>
      </c>
      <c r="M603" s="69">
        <v>6</v>
      </c>
      <c r="O603" s="8"/>
      <c r="P603" s="4"/>
      <c r="Q603" s="4"/>
      <c r="R603" s="4"/>
      <c r="S603" s="4"/>
      <c r="T603" s="4"/>
      <c r="U603" s="4"/>
      <c r="V603" s="4"/>
    </row>
    <row r="604" spans="2:22" x14ac:dyDescent="0.25">
      <c r="B604" s="8">
        <v>603</v>
      </c>
      <c r="C604" s="9" t="s">
        <v>21</v>
      </c>
      <c r="D604" s="10">
        <f t="shared" si="58"/>
        <v>302</v>
      </c>
      <c r="E604" s="1">
        <f t="shared" si="57"/>
        <v>10</v>
      </c>
      <c r="F604" s="1">
        <v>1</v>
      </c>
      <c r="G604" s="69"/>
      <c r="H604" s="69"/>
      <c r="I604" s="69">
        <v>3</v>
      </c>
      <c r="J604" s="69">
        <v>8.4</v>
      </c>
      <c r="K604" s="69">
        <v>7.6</v>
      </c>
      <c r="L604" s="126">
        <v>8</v>
      </c>
      <c r="M604" s="69">
        <v>3.4</v>
      </c>
      <c r="O604" s="8"/>
      <c r="P604" s="4"/>
      <c r="Q604" s="4"/>
      <c r="R604" s="4"/>
      <c r="S604" s="4"/>
      <c r="T604" s="4"/>
      <c r="U604" s="4"/>
      <c r="V604" s="4"/>
    </row>
    <row r="605" spans="2:22" x14ac:dyDescent="0.25">
      <c r="B605" s="8">
        <v>604</v>
      </c>
      <c r="C605" s="9" t="s">
        <v>22</v>
      </c>
      <c r="D605" s="10">
        <f t="shared" si="58"/>
        <v>302</v>
      </c>
      <c r="E605" s="1">
        <f t="shared" si="57"/>
        <v>10</v>
      </c>
      <c r="F605" s="1">
        <v>1</v>
      </c>
      <c r="G605" s="69"/>
      <c r="H605" s="69"/>
      <c r="I605" s="69">
        <v>2.2000000000000002</v>
      </c>
      <c r="J605" s="69">
        <v>3.8</v>
      </c>
      <c r="K605" s="69">
        <v>5.2</v>
      </c>
      <c r="L605" s="126">
        <v>4.8</v>
      </c>
      <c r="M605" s="69"/>
      <c r="O605" s="8"/>
      <c r="P605" s="4"/>
      <c r="Q605" s="4"/>
      <c r="R605" s="4"/>
      <c r="S605" s="4"/>
      <c r="T605" s="4"/>
      <c r="U605" s="4"/>
      <c r="V605" s="4"/>
    </row>
    <row r="606" spans="2:22" x14ac:dyDescent="0.25">
      <c r="B606" s="8">
        <v>605</v>
      </c>
      <c r="C606" s="9" t="s">
        <v>21</v>
      </c>
      <c r="D606" s="10">
        <f t="shared" si="58"/>
        <v>303</v>
      </c>
      <c r="E606" s="1">
        <f t="shared" si="57"/>
        <v>10</v>
      </c>
      <c r="F606" s="1">
        <v>1</v>
      </c>
      <c r="G606" s="69"/>
      <c r="H606" s="69"/>
      <c r="I606" s="69">
        <v>4.5999999999999996</v>
      </c>
      <c r="J606" s="69">
        <v>6</v>
      </c>
      <c r="K606" s="69"/>
      <c r="L606" s="126"/>
      <c r="M606" s="69"/>
      <c r="O606" s="8"/>
      <c r="P606" s="4"/>
      <c r="Q606" s="4"/>
      <c r="R606" s="4"/>
      <c r="S606" s="4"/>
      <c r="T606" s="4"/>
      <c r="U606" s="4"/>
      <c r="V606" s="4"/>
    </row>
    <row r="607" spans="2:22" x14ac:dyDescent="0.25">
      <c r="B607" s="8">
        <v>606</v>
      </c>
      <c r="C607" s="9" t="s">
        <v>22</v>
      </c>
      <c r="D607" s="10">
        <f t="shared" si="58"/>
        <v>303</v>
      </c>
      <c r="E607" s="1">
        <f t="shared" si="57"/>
        <v>10</v>
      </c>
      <c r="F607" s="1">
        <v>1</v>
      </c>
      <c r="G607" s="69"/>
      <c r="H607" s="69"/>
      <c r="I607" s="69">
        <v>6</v>
      </c>
      <c r="J607" s="69">
        <v>3.8</v>
      </c>
      <c r="K607" s="69"/>
      <c r="L607" s="126"/>
      <c r="M607" s="69"/>
      <c r="O607" s="8"/>
      <c r="P607" s="4"/>
      <c r="Q607" s="4"/>
      <c r="R607" s="4"/>
      <c r="S607" s="4"/>
      <c r="T607" s="4"/>
      <c r="U607" s="4"/>
      <c r="V607" s="4"/>
    </row>
    <row r="608" spans="2:22" x14ac:dyDescent="0.25">
      <c r="B608" s="8">
        <v>607</v>
      </c>
      <c r="C608" s="9" t="s">
        <v>21</v>
      </c>
      <c r="D608" s="10">
        <f t="shared" si="58"/>
        <v>304</v>
      </c>
      <c r="E608" s="1">
        <f t="shared" si="57"/>
        <v>10</v>
      </c>
      <c r="F608" s="1">
        <v>1</v>
      </c>
      <c r="G608" s="69"/>
      <c r="H608" s="69"/>
      <c r="I608" s="69">
        <v>4.5999999999999996</v>
      </c>
      <c r="J608" s="69">
        <v>6.6</v>
      </c>
      <c r="K608" s="69"/>
      <c r="L608" s="126"/>
      <c r="M608" s="69"/>
      <c r="O608" s="8"/>
      <c r="P608" s="4"/>
      <c r="Q608" s="4"/>
      <c r="R608" s="4"/>
      <c r="S608" s="4"/>
      <c r="T608" s="4"/>
      <c r="U608" s="4"/>
      <c r="V608" s="4"/>
    </row>
    <row r="609" spans="2:22" x14ac:dyDescent="0.25">
      <c r="B609" s="8">
        <v>608</v>
      </c>
      <c r="C609" s="9" t="s">
        <v>22</v>
      </c>
      <c r="D609" s="10">
        <f t="shared" si="58"/>
        <v>304</v>
      </c>
      <c r="E609" s="1">
        <f t="shared" si="57"/>
        <v>10</v>
      </c>
      <c r="F609" s="1">
        <v>1</v>
      </c>
      <c r="G609" s="69"/>
      <c r="H609" s="69"/>
      <c r="I609" s="69">
        <v>1.2</v>
      </c>
      <c r="J609" s="69">
        <v>5.4</v>
      </c>
      <c r="K609" s="69"/>
      <c r="L609" s="126"/>
      <c r="M609" s="69"/>
      <c r="O609" s="8"/>
      <c r="P609" s="4"/>
      <c r="Q609" s="4"/>
      <c r="R609" s="4"/>
      <c r="S609" s="4"/>
      <c r="T609" s="4"/>
      <c r="U609" s="4"/>
      <c r="V609" s="4"/>
    </row>
    <row r="610" spans="2:22" x14ac:dyDescent="0.25">
      <c r="B610" s="8">
        <v>609</v>
      </c>
      <c r="C610" s="9" t="s">
        <v>21</v>
      </c>
      <c r="D610" s="10">
        <f t="shared" si="58"/>
        <v>305</v>
      </c>
      <c r="E610" s="1">
        <f t="shared" si="57"/>
        <v>10</v>
      </c>
      <c r="F610" s="1">
        <v>1</v>
      </c>
      <c r="G610" s="69"/>
      <c r="H610" s="69"/>
      <c r="I610" s="69">
        <v>4.4000000000000004</v>
      </c>
      <c r="J610" s="69">
        <v>3.6</v>
      </c>
      <c r="K610" s="69"/>
      <c r="L610" s="126"/>
      <c r="M610" s="69"/>
      <c r="O610" s="8"/>
      <c r="P610" s="4"/>
      <c r="Q610" s="4"/>
      <c r="R610" s="4"/>
      <c r="S610" s="4"/>
      <c r="T610" s="4"/>
      <c r="U610" s="4"/>
      <c r="V610" s="4"/>
    </row>
    <row r="611" spans="2:22" x14ac:dyDescent="0.25">
      <c r="B611" s="8">
        <v>610</v>
      </c>
      <c r="C611" s="9" t="s">
        <v>22</v>
      </c>
      <c r="D611" s="10">
        <f t="shared" si="58"/>
        <v>305</v>
      </c>
      <c r="E611" s="1">
        <f t="shared" si="57"/>
        <v>10</v>
      </c>
      <c r="F611" s="1">
        <v>1</v>
      </c>
      <c r="G611" s="69"/>
      <c r="H611" s="69"/>
      <c r="I611" s="69">
        <v>1.6</v>
      </c>
      <c r="J611" s="69">
        <v>5</v>
      </c>
      <c r="K611" s="69"/>
      <c r="L611" s="126"/>
      <c r="M611" s="69"/>
      <c r="O611" s="8"/>
      <c r="P611" s="4"/>
      <c r="Q611" s="4"/>
      <c r="R611" s="4"/>
      <c r="S611" s="4"/>
      <c r="T611" s="4"/>
      <c r="U611" s="4"/>
      <c r="V611" s="4"/>
    </row>
    <row r="612" spans="2:22" x14ac:dyDescent="0.25">
      <c r="B612" s="8">
        <v>611</v>
      </c>
      <c r="C612" s="9" t="s">
        <v>21</v>
      </c>
      <c r="D612" s="10">
        <f t="shared" si="58"/>
        <v>306</v>
      </c>
      <c r="E612" s="1">
        <f t="shared" si="57"/>
        <v>11</v>
      </c>
      <c r="F612" s="1">
        <v>1</v>
      </c>
      <c r="G612" s="69"/>
      <c r="H612" s="69"/>
      <c r="I612" s="69">
        <v>4.0999999999999996</v>
      </c>
      <c r="J612" s="69">
        <v>5.8</v>
      </c>
      <c r="K612" s="69"/>
      <c r="L612" s="126"/>
      <c r="M612" s="69"/>
      <c r="O612" s="8"/>
      <c r="P612" s="4"/>
      <c r="Q612" s="4"/>
      <c r="R612" s="4"/>
      <c r="S612" s="4"/>
      <c r="T612" s="4"/>
      <c r="U612" s="4"/>
      <c r="V612" s="4"/>
    </row>
    <row r="613" spans="2:22" x14ac:dyDescent="0.25">
      <c r="B613" s="8">
        <v>612</v>
      </c>
      <c r="C613" s="9" t="s">
        <v>22</v>
      </c>
      <c r="D613" s="10">
        <f t="shared" si="58"/>
        <v>306</v>
      </c>
      <c r="E613" s="1">
        <f t="shared" si="57"/>
        <v>11</v>
      </c>
      <c r="F613" s="1">
        <v>1</v>
      </c>
      <c r="G613" s="69"/>
      <c r="H613" s="69"/>
      <c r="I613" s="69">
        <v>1.8</v>
      </c>
      <c r="J613" s="69">
        <v>4</v>
      </c>
      <c r="K613" s="69"/>
      <c r="L613" s="126"/>
      <c r="M613" s="69"/>
      <c r="O613" s="8"/>
      <c r="P613" s="4"/>
      <c r="Q613" s="4"/>
      <c r="R613" s="4"/>
      <c r="S613" s="4"/>
      <c r="T613" s="4"/>
      <c r="U613" s="4"/>
      <c r="V613" s="4"/>
    </row>
    <row r="614" spans="2:22" x14ac:dyDescent="0.25">
      <c r="B614" s="8">
        <v>613</v>
      </c>
      <c r="C614" s="9" t="s">
        <v>21</v>
      </c>
      <c r="D614" s="10">
        <f t="shared" si="58"/>
        <v>307</v>
      </c>
      <c r="E614" s="1">
        <f t="shared" si="57"/>
        <v>11</v>
      </c>
      <c r="F614" s="1">
        <v>1</v>
      </c>
      <c r="G614" s="69"/>
      <c r="H614" s="69"/>
      <c r="I614" s="69">
        <v>4</v>
      </c>
      <c r="J614" s="69">
        <v>7</v>
      </c>
      <c r="K614" s="69"/>
      <c r="L614" s="126"/>
      <c r="M614" s="69"/>
      <c r="O614" s="8"/>
      <c r="P614" s="4"/>
      <c r="Q614" s="4"/>
      <c r="R614" s="4"/>
      <c r="S614" s="4"/>
      <c r="T614" s="4"/>
      <c r="U614" s="4"/>
      <c r="V614" s="4"/>
    </row>
    <row r="615" spans="2:22" x14ac:dyDescent="0.25">
      <c r="B615" s="8">
        <v>614</v>
      </c>
      <c r="C615" s="9" t="s">
        <v>22</v>
      </c>
      <c r="D615" s="10">
        <f t="shared" si="58"/>
        <v>307</v>
      </c>
      <c r="E615" s="1">
        <f t="shared" si="57"/>
        <v>11</v>
      </c>
      <c r="F615" s="1">
        <v>1</v>
      </c>
      <c r="G615" s="69"/>
      <c r="H615" s="69"/>
      <c r="I615" s="69">
        <v>3.6</v>
      </c>
      <c r="J615" s="69">
        <v>3</v>
      </c>
      <c r="K615" s="69"/>
      <c r="L615" s="126"/>
      <c r="M615" s="69"/>
      <c r="O615" s="8"/>
      <c r="P615" s="4"/>
      <c r="Q615" s="4"/>
      <c r="R615" s="4"/>
      <c r="S615" s="4"/>
      <c r="T615" s="4"/>
      <c r="U615" s="4"/>
      <c r="V615" s="4"/>
    </row>
    <row r="616" spans="2:22" x14ac:dyDescent="0.25">
      <c r="B616" s="8">
        <v>615</v>
      </c>
      <c r="C616" s="9" t="s">
        <v>21</v>
      </c>
      <c r="D616" s="10">
        <f t="shared" si="58"/>
        <v>308</v>
      </c>
      <c r="E616" s="1">
        <f t="shared" si="57"/>
        <v>11</v>
      </c>
      <c r="F616" s="1">
        <v>1</v>
      </c>
      <c r="G616" s="69"/>
      <c r="H616" s="69"/>
      <c r="J616" s="69">
        <v>6.4</v>
      </c>
      <c r="K616" s="69"/>
      <c r="L616" s="126"/>
      <c r="M616" s="69"/>
      <c r="O616" s="8"/>
      <c r="P616" s="4"/>
      <c r="Q616" s="4"/>
      <c r="R616" s="4"/>
      <c r="S616" s="4"/>
      <c r="T616" s="4"/>
      <c r="U616" s="4"/>
      <c r="V616" s="4"/>
    </row>
    <row r="617" spans="2:22" x14ac:dyDescent="0.25">
      <c r="B617" s="8">
        <v>616</v>
      </c>
      <c r="C617" s="9" t="s">
        <v>22</v>
      </c>
      <c r="D617" s="10">
        <f t="shared" si="58"/>
        <v>308</v>
      </c>
      <c r="E617" s="1">
        <f t="shared" si="57"/>
        <v>11</v>
      </c>
      <c r="F617" s="1">
        <v>1</v>
      </c>
      <c r="G617" s="69"/>
      <c r="H617" s="69"/>
      <c r="J617" s="125">
        <v>0</v>
      </c>
      <c r="K617" s="69"/>
      <c r="L617" s="126"/>
      <c r="M617" s="69"/>
      <c r="O617" s="8"/>
      <c r="P617" s="4"/>
      <c r="Q617" s="4"/>
      <c r="R617" s="4"/>
      <c r="S617" s="4"/>
      <c r="T617" s="4"/>
      <c r="U617" s="4"/>
      <c r="V617" s="4"/>
    </row>
    <row r="618" spans="2:22" x14ac:dyDescent="0.25">
      <c r="B618" s="8">
        <v>617</v>
      </c>
      <c r="C618" s="9" t="s">
        <v>21</v>
      </c>
      <c r="D618" s="10">
        <f t="shared" si="58"/>
        <v>309</v>
      </c>
      <c r="E618" s="1">
        <f t="shared" si="57"/>
        <v>11</v>
      </c>
      <c r="F618" s="1">
        <v>1</v>
      </c>
      <c r="G618" s="69"/>
      <c r="H618" s="69"/>
      <c r="J618" s="69">
        <v>6</v>
      </c>
      <c r="K618" s="69"/>
      <c r="L618" s="126"/>
      <c r="M618" s="69"/>
      <c r="O618" s="8"/>
      <c r="P618" s="4"/>
      <c r="Q618" s="4"/>
      <c r="R618" s="4"/>
      <c r="S618" s="4"/>
      <c r="T618" s="4"/>
      <c r="U618" s="4"/>
      <c r="V618" s="4"/>
    </row>
    <row r="619" spans="2:22" x14ac:dyDescent="0.25">
      <c r="B619" s="8">
        <v>618</v>
      </c>
      <c r="C619" s="9" t="s">
        <v>22</v>
      </c>
      <c r="D619" s="10">
        <f t="shared" si="58"/>
        <v>309</v>
      </c>
      <c r="E619" s="1">
        <f t="shared" si="57"/>
        <v>11</v>
      </c>
      <c r="F619" s="1">
        <v>1</v>
      </c>
      <c r="G619" s="69"/>
      <c r="H619" s="69"/>
      <c r="J619" s="69">
        <v>3.6</v>
      </c>
      <c r="K619" s="69"/>
      <c r="L619" s="126"/>
      <c r="M619" s="69"/>
      <c r="O619" s="8"/>
      <c r="P619" s="4"/>
      <c r="Q619" s="4"/>
      <c r="R619" s="4"/>
      <c r="S619" s="4"/>
      <c r="T619" s="4"/>
      <c r="U619" s="4"/>
      <c r="V619" s="4"/>
    </row>
    <row r="620" spans="2:22" x14ac:dyDescent="0.25">
      <c r="C620" s="9"/>
      <c r="G620" s="1"/>
      <c r="H620" s="1"/>
      <c r="I620" s="1"/>
      <c r="J620" s="1"/>
      <c r="K620" s="1"/>
      <c r="L620" s="1"/>
      <c r="M620" s="1"/>
    </row>
    <row r="621" spans="2:22" x14ac:dyDescent="0.25">
      <c r="C621" s="9"/>
      <c r="G621" s="4">
        <f>MAX(G2:G619)</f>
        <v>17</v>
      </c>
      <c r="H621" s="4">
        <f>MAX(H2:H619)</f>
        <v>22.4</v>
      </c>
      <c r="I621" s="4">
        <f>MAX(I2:I615)</f>
        <v>15.4</v>
      </c>
      <c r="J621" s="4">
        <f>MAX(J2:J619)</f>
        <v>21.2</v>
      </c>
      <c r="K621" s="4">
        <f>MAX(K2:K619)</f>
        <v>18</v>
      </c>
      <c r="L621" s="4">
        <f>MAX(L2:L575)</f>
        <v>21.1</v>
      </c>
      <c r="M621" s="4">
        <f>MAX(M2:M619)</f>
        <v>15</v>
      </c>
    </row>
    <row r="622" spans="2:22" x14ac:dyDescent="0.25">
      <c r="C622" s="9"/>
      <c r="G622" s="27">
        <f>MATCH(MAX(G2:G619),G2:G619,0)</f>
        <v>159</v>
      </c>
      <c r="H622" s="27">
        <f>MATCH(MAX(H2:H619),H2:H619,0)</f>
        <v>72</v>
      </c>
      <c r="I622" s="27">
        <f>MATCH(MAX(I2:I615),I2:I615,0)</f>
        <v>183</v>
      </c>
      <c r="J622" s="27">
        <f>MATCH(MAX(J2:J619),J2:J619,0)</f>
        <v>73</v>
      </c>
      <c r="K622" s="27">
        <f>MATCH(MAX(K2:K619),K2:K619,0)</f>
        <v>25</v>
      </c>
      <c r="L622" s="27">
        <f>MATCH(MAX(L2:L575),L2:L575,0)</f>
        <v>235</v>
      </c>
      <c r="M622" s="27">
        <f>MATCH(MAX(M2:M619),M2:M619,0)</f>
        <v>36</v>
      </c>
    </row>
    <row r="623" spans="2:22" x14ac:dyDescent="0.25">
      <c r="C623" s="9"/>
      <c r="G623" s="26">
        <f>AVERAGE(G2:G619)</f>
        <v>6.6542500000000082</v>
      </c>
      <c r="H623" s="26">
        <f>AVERAGE(H2:H619)</f>
        <v>8.8644425675675595</v>
      </c>
      <c r="I623" s="26">
        <f>AVERAGE(I2:I615)</f>
        <v>5.219478827361562</v>
      </c>
      <c r="J623" s="26">
        <f>AVERAGE(J2:J619)</f>
        <v>9.0540938511326878</v>
      </c>
      <c r="K623" s="26">
        <f>AVERAGE(K2:K619)</f>
        <v>9.0259933774834415</v>
      </c>
      <c r="L623" s="26">
        <f>AVERAGE(L2:L619)</f>
        <v>9.0182033898305036</v>
      </c>
      <c r="M623" s="26">
        <f>AVERAGE(M2:M619)</f>
        <v>7.1049917081260388</v>
      </c>
    </row>
    <row r="624" spans="2:22" x14ac:dyDescent="0.25">
      <c r="C624" s="9"/>
    </row>
    <row r="625" spans="3:13" x14ac:dyDescent="0.25">
      <c r="C625" s="9"/>
      <c r="G625" s="4">
        <f>COUNTIFS(G2:G619,"&lt;&gt;"&amp;"")</f>
        <v>600</v>
      </c>
      <c r="H625" s="4">
        <f>COUNTIFS(H2:H619,"&lt;&gt;"&amp;"")</f>
        <v>592</v>
      </c>
      <c r="I625" s="4">
        <f>COUNTIFS(I2:I615,"&lt;&gt;"&amp;"")</f>
        <v>614</v>
      </c>
      <c r="J625" s="4">
        <f>COUNTIFS(J2:J619,"&lt;&gt;"&amp;"")</f>
        <v>618</v>
      </c>
      <c r="K625" s="4">
        <f>COUNTIFS(K2:K619,"&lt;&gt;"&amp;"")</f>
        <v>604</v>
      </c>
      <c r="L625" s="4">
        <f>COUNTIFS(L2:L619,"&lt;&gt;"&amp;"")</f>
        <v>590</v>
      </c>
      <c r="M625" s="4">
        <f>COUNTIFS(M2:M619,"&lt;&gt;"&amp;"")</f>
        <v>603</v>
      </c>
    </row>
    <row r="627" spans="3:13" x14ac:dyDescent="0.25">
      <c r="G627" s="4" t="s">
        <v>67</v>
      </c>
      <c r="H627" s="4" t="s">
        <v>67</v>
      </c>
      <c r="I627" s="4" t="s">
        <v>67</v>
      </c>
      <c r="J627" s="4" t="s">
        <v>67</v>
      </c>
      <c r="K627" s="4" t="s">
        <v>67</v>
      </c>
      <c r="L627" s="4" t="s">
        <v>67</v>
      </c>
      <c r="M627" s="4" t="s">
        <v>67</v>
      </c>
    </row>
  </sheetData>
  <autoFilter ref="B1:M619" xr:uid="{898FDD22-6C80-4F18-989C-F8A9619611BB}"/>
  <conditionalFormatting sqref="L6:L619 M2:M619 G2:H619 J2:K619 I2:I615">
    <cfRule type="cellIs" dxfId="237" priority="50" operator="equal">
      <formula>"H"</formula>
    </cfRule>
    <cfRule type="cellIs" dxfId="236" priority="51" operator="equal">
      <formula>"NE"</formula>
    </cfRule>
    <cfRule type="cellIs" dxfId="235" priority="52" operator="equal">
      <formula>"V"</formula>
    </cfRule>
    <cfRule type="cellIs" dxfId="234" priority="53" operator="equal">
      <formula>"PPS"</formula>
    </cfRule>
    <cfRule type="cellIs" dxfId="233" priority="54" operator="equal">
      <formula>"M"</formula>
    </cfRule>
    <cfRule type="cellIs" dxfId="232" priority="55" operator="equal">
      <formula>"UL"</formula>
    </cfRule>
    <cfRule type="cellIs" dxfId="231" priority="56" operator="equal">
      <formula>"?"</formula>
    </cfRule>
  </conditionalFormatting>
  <conditionalFormatting sqref="N2:N310">
    <cfRule type="cellIs" dxfId="230" priority="15" operator="equal">
      <formula>"H"</formula>
    </cfRule>
    <cfRule type="cellIs" dxfId="229" priority="16" operator="equal">
      <formula>"NE"</formula>
    </cfRule>
    <cfRule type="cellIs" dxfId="228" priority="17" operator="equal">
      <formula>"V"</formula>
    </cfRule>
    <cfRule type="cellIs" dxfId="227" priority="18" operator="equal">
      <formula>"PPS"</formula>
    </cfRule>
    <cfRule type="cellIs" dxfId="226" priority="19" operator="equal">
      <formula>"M"</formula>
    </cfRule>
    <cfRule type="cellIs" dxfId="225" priority="20" operator="equal">
      <formula>"UL"</formula>
    </cfRule>
    <cfRule type="cellIs" dxfId="224" priority="21" operator="equal">
      <formula>"?"</formula>
    </cfRule>
  </conditionalFormatting>
  <conditionalFormatting sqref="AD309:AE310 AG309:AH310 AD2:AH308 AI4:AI310 AJ2:AJ310">
    <cfRule type="cellIs" dxfId="223" priority="1" operator="equal">
      <formula>"H"</formula>
    </cfRule>
    <cfRule type="cellIs" dxfId="222" priority="2" operator="equal">
      <formula>"NE"</formula>
    </cfRule>
    <cfRule type="cellIs" dxfId="221" priority="3" operator="equal">
      <formula>"V"</formula>
    </cfRule>
    <cfRule type="cellIs" dxfId="220" priority="4" operator="equal">
      <formula>"PPS"</formula>
    </cfRule>
    <cfRule type="cellIs" dxfId="219" priority="5" operator="equal">
      <formula>"M"</formula>
    </cfRule>
    <cfRule type="cellIs" dxfId="218" priority="6" operator="equal">
      <formula>"UL"</formula>
    </cfRule>
    <cfRule type="cellIs" dxfId="217" priority="7" operator="equal">
      <formula>"?"</formula>
    </cfRule>
  </conditionalFormatting>
  <conditionalFormatting sqref="W309:X310 Z309:AA310 W2:AA308 AB4:AB310 AC2:AC310">
    <cfRule type="cellIs" dxfId="216" priority="8" operator="equal">
      <formula>"H"</formula>
    </cfRule>
    <cfRule type="cellIs" dxfId="215" priority="9" operator="equal">
      <formula>"NE"</formula>
    </cfRule>
    <cfRule type="cellIs" dxfId="214" priority="10" operator="equal">
      <formula>"V"</formula>
    </cfRule>
    <cfRule type="cellIs" dxfId="213" priority="11" operator="equal">
      <formula>"PPS"</formula>
    </cfRule>
    <cfRule type="cellIs" dxfId="212" priority="12" operator="equal">
      <formula>"M"</formula>
    </cfRule>
    <cfRule type="cellIs" dxfId="211" priority="13" operator="equal">
      <formula>"UL"</formula>
    </cfRule>
    <cfRule type="cellIs" dxfId="210" priority="14" operator="equal">
      <formula>"?"</formula>
    </cfRule>
  </conditionalFormatting>
  <pageMargins left="0.7" right="0.7" top="0.75" bottom="0.75" header="0.3" footer="0.3"/>
  <pageSetup orientation="portrait" horizontalDpi="0" verticalDpi="0" copies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227D6-26F9-4546-B8BA-23A27038CD22}">
  <dimension ref="B1:X717"/>
  <sheetViews>
    <sheetView topLeftCell="B1" zoomScale="60" zoomScaleNormal="60" workbookViewId="0">
      <pane ySplit="1" topLeftCell="A162" activePane="bottomLeft" state="frozen"/>
      <selection activeCell="F1" sqref="F1"/>
      <selection pane="bottomLeft" activeCell="L605" sqref="L69:L605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7" width="5.625" style="1" customWidth="1"/>
    <col min="8" max="8" width="8" style="4" bestFit="1" customWidth="1"/>
    <col min="9" max="10" width="8.5" style="4" bestFit="1" customWidth="1"/>
    <col min="11" max="11" width="7.875" style="4" bestFit="1" customWidth="1"/>
    <col min="12" max="12" width="8.25" style="4" bestFit="1" customWidth="1"/>
    <col min="13" max="13" width="8" style="4" bestFit="1" customWidth="1"/>
    <col min="14" max="14" width="7" style="4" bestFit="1" customWidth="1"/>
    <col min="15" max="15" width="9.875" style="4" bestFit="1" customWidth="1"/>
    <col min="16" max="16" width="10.75" style="4" bestFit="1" customWidth="1"/>
    <col min="17" max="17" width="10.5" style="4" bestFit="1" customWidth="1"/>
    <col min="18" max="18" width="9.125" style="4" bestFit="1" customWidth="1"/>
    <col min="19" max="19" width="7.875" style="4" bestFit="1" customWidth="1"/>
    <col min="20" max="20" width="5.625" style="4" customWidth="1"/>
    <col min="21" max="16384" width="11" style="1"/>
  </cols>
  <sheetData>
    <row r="1" spans="2:20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11</v>
      </c>
      <c r="N1" s="2" t="s">
        <v>13</v>
      </c>
      <c r="O1" s="2" t="s">
        <v>14</v>
      </c>
      <c r="P1" s="2" t="s">
        <v>29</v>
      </c>
      <c r="Q1" s="2" t="s">
        <v>32</v>
      </c>
      <c r="R1" s="2" t="s">
        <v>33</v>
      </c>
      <c r="S1" s="2" t="s">
        <v>36</v>
      </c>
      <c r="T1" s="2"/>
    </row>
    <row r="2" spans="2:20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</row>
    <row r="3" spans="2:20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</row>
    <row r="4" spans="2:20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</row>
    <row r="5" spans="2:20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</row>
    <row r="6" spans="2:20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</row>
    <row r="7" spans="2:20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</row>
    <row r="8" spans="2:20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</row>
    <row r="9" spans="2:20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</row>
    <row r="10" spans="2:20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</row>
    <row r="11" spans="2:20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</row>
    <row r="12" spans="2:20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</row>
    <row r="13" spans="2:20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</row>
    <row r="14" spans="2:20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H14" s="69">
        <v>7.6</v>
      </c>
      <c r="I14" s="69"/>
      <c r="J14" s="69">
        <v>1.6</v>
      </c>
      <c r="K14" s="69">
        <v>8.8000000000000007</v>
      </c>
      <c r="L14" s="69"/>
      <c r="M14" s="69"/>
      <c r="N14" s="69">
        <v>1.1000000000000001</v>
      </c>
      <c r="O14" s="69"/>
      <c r="P14" s="69"/>
      <c r="Q14" s="69"/>
      <c r="R14" s="69"/>
      <c r="S14" s="69"/>
    </row>
    <row r="15" spans="2:20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H15" s="69">
        <v>3.4</v>
      </c>
      <c r="I15" s="69"/>
      <c r="J15" s="69">
        <v>5</v>
      </c>
      <c r="K15" s="69">
        <v>5.8</v>
      </c>
      <c r="L15" s="69"/>
      <c r="M15" s="69"/>
      <c r="N15" s="69">
        <v>2.8</v>
      </c>
      <c r="O15" s="69"/>
      <c r="P15" s="69"/>
      <c r="Q15" s="69"/>
      <c r="R15" s="69"/>
      <c r="S15" s="69"/>
    </row>
    <row r="16" spans="2:20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H16" s="69">
        <v>5</v>
      </c>
      <c r="I16" s="69"/>
      <c r="J16" s="69">
        <v>5</v>
      </c>
      <c r="K16" s="69">
        <v>7.8</v>
      </c>
      <c r="L16" s="69"/>
      <c r="M16" s="69"/>
      <c r="N16" s="69">
        <v>14</v>
      </c>
      <c r="O16" s="69"/>
      <c r="P16" s="69"/>
      <c r="Q16" s="69"/>
      <c r="R16" s="69"/>
      <c r="S16" s="69"/>
    </row>
    <row r="17" spans="2:19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H17" s="69">
        <v>3.6</v>
      </c>
      <c r="I17" s="69"/>
      <c r="J17" s="115">
        <v>6</v>
      </c>
      <c r="K17" s="69">
        <v>3</v>
      </c>
      <c r="L17" s="69"/>
      <c r="M17" s="69"/>
      <c r="N17" s="69">
        <v>2</v>
      </c>
      <c r="O17" s="69"/>
      <c r="P17" s="69"/>
      <c r="Q17" s="69"/>
      <c r="R17" s="69"/>
      <c r="S17" s="69"/>
    </row>
    <row r="18" spans="2:19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H18" s="69">
        <v>5</v>
      </c>
      <c r="I18" s="69"/>
      <c r="J18" s="69">
        <v>8</v>
      </c>
      <c r="K18" s="69">
        <v>1.4</v>
      </c>
      <c r="L18" s="69"/>
      <c r="M18" s="69"/>
      <c r="N18" s="69">
        <v>13</v>
      </c>
      <c r="O18" s="69"/>
      <c r="P18" s="69"/>
      <c r="Q18" s="69"/>
      <c r="R18" s="69"/>
      <c r="S18" s="69"/>
    </row>
    <row r="19" spans="2:19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H19" s="69">
        <v>4.2</v>
      </c>
      <c r="I19" s="69"/>
      <c r="J19" s="69">
        <v>5</v>
      </c>
      <c r="K19" s="69">
        <v>5</v>
      </c>
      <c r="L19" s="69"/>
      <c r="M19" s="69"/>
      <c r="N19" s="69">
        <v>5.3</v>
      </c>
      <c r="O19" s="69"/>
      <c r="P19" s="69"/>
      <c r="Q19" s="69"/>
      <c r="R19" s="69"/>
      <c r="S19" s="69"/>
    </row>
    <row r="20" spans="2:19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H20" s="69">
        <v>5.4</v>
      </c>
      <c r="I20" s="69"/>
      <c r="J20" s="69">
        <v>10</v>
      </c>
      <c r="K20" s="69">
        <v>6.8</v>
      </c>
      <c r="L20" s="69"/>
      <c r="M20" s="69"/>
      <c r="N20" s="69">
        <v>10.4</v>
      </c>
      <c r="O20" s="69"/>
      <c r="P20" s="69"/>
      <c r="Q20" s="69"/>
      <c r="R20" s="69"/>
      <c r="S20" s="69"/>
    </row>
    <row r="21" spans="2:19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H21" s="69">
        <v>3.6</v>
      </c>
      <c r="I21" s="69"/>
      <c r="J21" s="69">
        <v>6</v>
      </c>
      <c r="K21" s="69">
        <v>5</v>
      </c>
      <c r="L21" s="69"/>
      <c r="M21" s="69"/>
      <c r="N21" s="69">
        <v>5.8</v>
      </c>
      <c r="O21" s="69"/>
      <c r="P21" s="69"/>
      <c r="Q21" s="69"/>
      <c r="R21" s="69"/>
      <c r="S21" s="69"/>
    </row>
    <row r="22" spans="2:19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H22" s="69">
        <v>6.2</v>
      </c>
      <c r="I22" s="69"/>
      <c r="J22" s="69">
        <v>16.399999999999999</v>
      </c>
      <c r="K22" s="69">
        <v>8.6</v>
      </c>
      <c r="L22" s="69"/>
      <c r="M22" s="69"/>
      <c r="N22" s="69">
        <v>15.2</v>
      </c>
      <c r="O22" s="69"/>
      <c r="P22" s="69"/>
      <c r="Q22" s="69"/>
      <c r="R22" s="69"/>
      <c r="S22" s="69"/>
    </row>
    <row r="23" spans="2:19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H23" s="69">
        <v>5.8</v>
      </c>
      <c r="I23" s="69"/>
      <c r="J23" s="69">
        <v>5</v>
      </c>
      <c r="K23" s="69">
        <v>7.2</v>
      </c>
      <c r="L23" s="69"/>
      <c r="M23" s="69"/>
      <c r="N23" s="69">
        <v>3.4</v>
      </c>
      <c r="O23" s="69"/>
      <c r="P23" s="69"/>
      <c r="Q23" s="69"/>
      <c r="R23" s="69"/>
      <c r="S23" s="69"/>
    </row>
    <row r="24" spans="2:19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H24" s="69">
        <v>7.6</v>
      </c>
      <c r="I24" s="69"/>
      <c r="J24" s="69">
        <v>13</v>
      </c>
      <c r="K24" s="69">
        <v>5.4</v>
      </c>
      <c r="L24" s="69"/>
      <c r="M24" s="69"/>
      <c r="N24" s="69">
        <v>12.2</v>
      </c>
      <c r="O24" s="69"/>
      <c r="P24" s="69"/>
      <c r="Q24" s="69"/>
      <c r="R24" s="69"/>
      <c r="S24" s="69"/>
    </row>
    <row r="25" spans="2:19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H25" s="69">
        <v>5</v>
      </c>
      <c r="I25" s="69"/>
      <c r="J25" s="69">
        <v>12</v>
      </c>
      <c r="K25" s="69">
        <v>3</v>
      </c>
      <c r="L25" s="69"/>
      <c r="M25" s="69"/>
      <c r="N25" s="69">
        <v>3.8</v>
      </c>
      <c r="O25" s="69"/>
      <c r="P25" s="69"/>
      <c r="Q25" s="69"/>
      <c r="R25" s="69"/>
      <c r="S25" s="69"/>
    </row>
    <row r="26" spans="2:19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H26" s="69">
        <v>13.6</v>
      </c>
      <c r="I26" s="69"/>
      <c r="J26" s="69">
        <v>5.7</v>
      </c>
      <c r="K26" s="69">
        <v>3.4</v>
      </c>
      <c r="L26" s="69"/>
      <c r="M26" s="69"/>
      <c r="N26" s="69">
        <v>13.8</v>
      </c>
      <c r="O26" s="69"/>
      <c r="P26" s="69"/>
      <c r="Q26" s="69"/>
      <c r="R26" s="69"/>
      <c r="S26" s="69"/>
    </row>
    <row r="27" spans="2:19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H27" s="69">
        <v>6</v>
      </c>
      <c r="I27" s="69"/>
      <c r="J27" s="69">
        <v>12</v>
      </c>
      <c r="K27" s="69">
        <v>1.2</v>
      </c>
      <c r="L27" s="69"/>
      <c r="M27" s="69"/>
      <c r="N27" s="69">
        <v>6.4</v>
      </c>
      <c r="O27" s="69"/>
      <c r="P27" s="69"/>
      <c r="Q27" s="69"/>
      <c r="R27" s="69"/>
      <c r="S27" s="69"/>
    </row>
    <row r="28" spans="2:19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H28" s="69">
        <v>14</v>
      </c>
      <c r="I28" s="69"/>
      <c r="J28" s="69">
        <v>12</v>
      </c>
      <c r="K28" s="69">
        <v>6.8</v>
      </c>
      <c r="L28" s="69"/>
      <c r="M28" s="69"/>
      <c r="N28" s="69">
        <v>12</v>
      </c>
      <c r="O28" s="69"/>
      <c r="P28" s="69"/>
      <c r="Q28" s="69"/>
      <c r="R28" s="69"/>
      <c r="S28" s="69"/>
    </row>
    <row r="29" spans="2:19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H29" s="69">
        <v>7.4</v>
      </c>
      <c r="I29" s="69"/>
      <c r="J29" s="69">
        <v>11</v>
      </c>
      <c r="K29" s="69">
        <v>5.8</v>
      </c>
      <c r="L29" s="69"/>
      <c r="M29" s="69"/>
      <c r="N29" s="69">
        <v>5.4</v>
      </c>
      <c r="O29" s="69"/>
      <c r="P29" s="69"/>
      <c r="Q29" s="69"/>
      <c r="R29" s="69"/>
      <c r="S29" s="69"/>
    </row>
    <row r="30" spans="2:19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H30" s="69">
        <v>15.6</v>
      </c>
      <c r="I30" s="69"/>
      <c r="J30" s="69">
        <v>7.4</v>
      </c>
      <c r="K30" s="69">
        <v>17</v>
      </c>
      <c r="L30" s="69"/>
      <c r="M30" s="69"/>
      <c r="N30" s="69">
        <v>12.8</v>
      </c>
      <c r="O30" s="69"/>
      <c r="P30" s="69"/>
      <c r="Q30" s="69"/>
      <c r="R30" s="69"/>
      <c r="S30" s="69"/>
    </row>
    <row r="31" spans="2:19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H31" s="69">
        <v>7.6</v>
      </c>
      <c r="I31" s="69"/>
      <c r="J31" s="115">
        <v>5</v>
      </c>
      <c r="K31" s="69">
        <v>5.6</v>
      </c>
      <c r="L31" s="69"/>
      <c r="M31" s="69"/>
      <c r="N31" s="69">
        <v>6</v>
      </c>
      <c r="O31" s="69"/>
      <c r="P31" s="69"/>
      <c r="Q31" s="69"/>
      <c r="R31" s="69"/>
      <c r="S31" s="69"/>
    </row>
    <row r="32" spans="2:19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H32" s="69">
        <v>14</v>
      </c>
      <c r="I32" s="69"/>
      <c r="J32" s="69">
        <v>9</v>
      </c>
      <c r="K32" s="69">
        <v>17</v>
      </c>
      <c r="L32" s="69"/>
      <c r="M32" s="69"/>
      <c r="N32" s="69">
        <v>10.199999999999999</v>
      </c>
      <c r="O32" s="69"/>
      <c r="P32" s="69"/>
      <c r="Q32" s="69"/>
      <c r="R32" s="69"/>
      <c r="S32" s="69"/>
    </row>
    <row r="33" spans="2:19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H33" s="69">
        <v>7</v>
      </c>
      <c r="I33" s="69"/>
      <c r="J33" s="69">
        <v>8</v>
      </c>
      <c r="K33" s="69">
        <v>7</v>
      </c>
      <c r="L33" s="69"/>
      <c r="M33" s="69"/>
      <c r="N33" s="69">
        <v>7.6</v>
      </c>
      <c r="O33" s="69"/>
      <c r="P33" s="69"/>
      <c r="Q33" s="69"/>
      <c r="R33" s="69"/>
      <c r="S33" s="69"/>
    </row>
    <row r="34" spans="2:19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H34" s="69">
        <v>13.6</v>
      </c>
      <c r="I34" s="69"/>
      <c r="J34" s="69">
        <v>18</v>
      </c>
      <c r="K34" s="69">
        <v>13.6</v>
      </c>
      <c r="L34" s="69"/>
      <c r="M34" s="69"/>
      <c r="N34" s="69">
        <v>11.2</v>
      </c>
      <c r="O34" s="69"/>
      <c r="P34" s="69"/>
      <c r="Q34" s="69"/>
      <c r="R34" s="69"/>
      <c r="S34" s="69"/>
    </row>
    <row r="35" spans="2:19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H35" s="69">
        <v>7.8</v>
      </c>
      <c r="I35" s="69"/>
      <c r="J35" s="69">
        <v>13</v>
      </c>
      <c r="K35" s="69">
        <v>5.6</v>
      </c>
      <c r="L35" s="69"/>
      <c r="M35" s="69"/>
      <c r="N35" s="69">
        <v>4.8</v>
      </c>
      <c r="O35" s="69"/>
      <c r="P35" s="69"/>
      <c r="Q35" s="69"/>
      <c r="R35" s="69"/>
      <c r="S35" s="69"/>
    </row>
    <row r="36" spans="2:19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H36" s="69">
        <v>16.2</v>
      </c>
      <c r="I36" s="69"/>
      <c r="J36" s="69">
        <v>12</v>
      </c>
      <c r="K36" s="69">
        <v>13.5</v>
      </c>
      <c r="L36" s="69"/>
      <c r="M36" s="69"/>
      <c r="N36" s="69">
        <v>13.6</v>
      </c>
      <c r="O36" s="69"/>
      <c r="P36" s="69"/>
      <c r="Q36" s="69"/>
      <c r="R36" s="69"/>
      <c r="S36" s="69"/>
    </row>
    <row r="37" spans="2:19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H37" s="69">
        <v>8.4</v>
      </c>
      <c r="I37" s="69"/>
      <c r="J37" s="69">
        <v>8</v>
      </c>
      <c r="K37" s="69">
        <v>7.98</v>
      </c>
      <c r="L37" s="69"/>
      <c r="M37" s="69"/>
      <c r="N37" s="69">
        <v>4.2</v>
      </c>
      <c r="O37" s="69"/>
      <c r="P37" s="69"/>
      <c r="Q37" s="69"/>
      <c r="R37" s="69"/>
      <c r="S37" s="69"/>
    </row>
    <row r="38" spans="2:19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H38" s="69">
        <v>15.6</v>
      </c>
      <c r="I38" s="69"/>
      <c r="J38" s="69">
        <v>13</v>
      </c>
      <c r="K38" s="69">
        <v>15</v>
      </c>
      <c r="L38" s="69"/>
      <c r="M38" s="69"/>
      <c r="N38" s="69">
        <v>14</v>
      </c>
      <c r="O38" s="69"/>
      <c r="P38" s="69"/>
      <c r="Q38" s="69"/>
      <c r="R38" s="69"/>
      <c r="S38" s="69"/>
    </row>
    <row r="39" spans="2:19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H39" s="69" t="s">
        <v>28</v>
      </c>
      <c r="I39" s="69"/>
      <c r="J39" s="69">
        <v>8.4</v>
      </c>
      <c r="K39" s="69">
        <v>5</v>
      </c>
      <c r="L39" s="69"/>
      <c r="M39" s="69"/>
      <c r="N39" s="69">
        <v>6.8</v>
      </c>
      <c r="O39" s="69"/>
      <c r="P39" s="69"/>
      <c r="Q39" s="69"/>
      <c r="R39" s="69"/>
      <c r="S39" s="69"/>
    </row>
    <row r="40" spans="2:19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H40" s="69">
        <v>13.8</v>
      </c>
      <c r="I40" s="69"/>
      <c r="J40" s="69">
        <v>8.8000000000000007</v>
      </c>
      <c r="K40" s="69">
        <v>17</v>
      </c>
      <c r="L40" s="69"/>
      <c r="M40" s="69"/>
      <c r="N40" s="69">
        <v>10.6</v>
      </c>
      <c r="O40" s="69"/>
      <c r="P40" s="69"/>
      <c r="Q40" s="69"/>
      <c r="R40" s="69"/>
      <c r="S40" s="69"/>
    </row>
    <row r="41" spans="2:19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H41" s="69">
        <v>6.8</v>
      </c>
      <c r="I41" s="69"/>
      <c r="J41" s="69">
        <v>6.4</v>
      </c>
      <c r="K41" s="69">
        <v>5</v>
      </c>
      <c r="L41" s="69"/>
      <c r="M41" s="69"/>
      <c r="N41" s="69">
        <v>7.2</v>
      </c>
      <c r="O41" s="69"/>
      <c r="P41" s="69"/>
      <c r="Q41" s="69"/>
      <c r="R41" s="69"/>
      <c r="S41" s="69"/>
    </row>
    <row r="42" spans="2:19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H42" s="69">
        <v>15.4</v>
      </c>
      <c r="I42" s="69"/>
      <c r="J42" s="69">
        <v>8</v>
      </c>
      <c r="K42" s="69">
        <v>12</v>
      </c>
      <c r="L42" s="69"/>
      <c r="M42" s="69"/>
      <c r="N42" s="69">
        <v>12.4</v>
      </c>
      <c r="O42" s="69"/>
      <c r="P42" s="69"/>
      <c r="Q42" s="69"/>
      <c r="R42" s="69"/>
      <c r="S42" s="69"/>
    </row>
    <row r="43" spans="2:19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H43" s="69">
        <v>8</v>
      </c>
      <c r="I43" s="69"/>
      <c r="J43" s="69">
        <v>2</v>
      </c>
      <c r="K43" s="69">
        <v>8.4</v>
      </c>
      <c r="L43" s="69"/>
      <c r="M43" s="69"/>
      <c r="N43" s="69">
        <v>6.4</v>
      </c>
      <c r="O43" s="69"/>
      <c r="P43" s="69"/>
      <c r="Q43" s="69"/>
      <c r="R43" s="69"/>
      <c r="S43" s="69"/>
    </row>
    <row r="44" spans="2:19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H44" s="69">
        <v>13.2</v>
      </c>
      <c r="I44" s="69"/>
      <c r="J44" s="69">
        <v>8.6</v>
      </c>
      <c r="K44" s="69">
        <v>18.2</v>
      </c>
      <c r="L44" s="69"/>
      <c r="M44" s="69"/>
      <c r="N44" s="69">
        <v>12.6</v>
      </c>
      <c r="O44" s="69"/>
      <c r="P44" s="69"/>
      <c r="Q44" s="69"/>
      <c r="R44" s="69"/>
      <c r="S44" s="69"/>
    </row>
    <row r="45" spans="2:19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H45" s="69">
        <v>9.6</v>
      </c>
      <c r="I45" s="69"/>
      <c r="J45" s="69">
        <v>10</v>
      </c>
      <c r="K45" s="69">
        <v>7.6</v>
      </c>
      <c r="L45" s="69"/>
      <c r="M45" s="69"/>
      <c r="N45" s="69">
        <v>5.4</v>
      </c>
      <c r="O45" s="69"/>
      <c r="P45" s="69"/>
      <c r="Q45" s="69"/>
      <c r="R45" s="69"/>
      <c r="S45" s="69"/>
    </row>
    <row r="46" spans="2:19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H46" s="69">
        <v>16</v>
      </c>
      <c r="I46" s="69"/>
      <c r="J46" s="69">
        <v>9.8000000000000007</v>
      </c>
      <c r="K46" s="69">
        <v>18.600000000000001</v>
      </c>
      <c r="L46" s="69"/>
      <c r="M46" s="69"/>
      <c r="N46" s="69">
        <v>16</v>
      </c>
      <c r="O46" s="69"/>
      <c r="P46" s="69"/>
      <c r="Q46" s="69"/>
      <c r="R46" s="69">
        <v>3</v>
      </c>
      <c r="S46" s="69"/>
    </row>
    <row r="47" spans="2:19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H47" s="69">
        <v>6</v>
      </c>
      <c r="I47" s="69"/>
      <c r="J47" s="69">
        <v>8</v>
      </c>
      <c r="K47" s="69">
        <v>7.2</v>
      </c>
      <c r="L47" s="69"/>
      <c r="M47" s="69"/>
      <c r="N47" s="69">
        <v>5.3</v>
      </c>
      <c r="O47" s="69"/>
      <c r="P47" s="69"/>
      <c r="Q47" s="69"/>
      <c r="R47" s="69">
        <v>1.4</v>
      </c>
      <c r="S47" s="69"/>
    </row>
    <row r="48" spans="2:19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H48" s="69">
        <v>17</v>
      </c>
      <c r="I48" s="69"/>
      <c r="J48" s="69">
        <v>11.4</v>
      </c>
      <c r="K48" s="69">
        <v>15</v>
      </c>
      <c r="L48" s="69"/>
      <c r="M48" s="69"/>
      <c r="N48" s="69">
        <v>12.8</v>
      </c>
      <c r="O48" s="69"/>
      <c r="P48" s="69"/>
      <c r="Q48" s="69"/>
      <c r="R48" s="69">
        <v>3</v>
      </c>
      <c r="S48" s="69"/>
    </row>
    <row r="49" spans="2:19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H49" s="69">
        <v>9.8000000000000007</v>
      </c>
      <c r="I49" s="69"/>
      <c r="J49" s="69">
        <v>3.2</v>
      </c>
      <c r="K49" s="69">
        <v>8.4</v>
      </c>
      <c r="L49" s="69"/>
      <c r="M49" s="69"/>
      <c r="N49" s="69">
        <v>5.2</v>
      </c>
      <c r="O49" s="69"/>
      <c r="P49" s="69"/>
      <c r="Q49" s="69"/>
      <c r="R49" s="69">
        <v>1.2</v>
      </c>
      <c r="S49" s="69"/>
    </row>
    <row r="50" spans="2:19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H50" s="69">
        <v>15.8</v>
      </c>
      <c r="I50" s="69"/>
      <c r="J50" s="69">
        <v>5</v>
      </c>
      <c r="K50" s="69">
        <v>15.7</v>
      </c>
      <c r="L50" s="69"/>
      <c r="M50" s="69"/>
      <c r="N50" s="69">
        <v>13.4</v>
      </c>
      <c r="O50" s="69"/>
      <c r="P50" s="69"/>
      <c r="Q50" s="69"/>
      <c r="R50" s="69">
        <v>3.2</v>
      </c>
      <c r="S50" s="69"/>
    </row>
    <row r="51" spans="2:19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H51" s="69">
        <v>9</v>
      </c>
      <c r="I51" s="69"/>
      <c r="J51" s="69">
        <v>7.2</v>
      </c>
      <c r="K51" s="69">
        <v>7.7</v>
      </c>
      <c r="L51" s="69"/>
      <c r="M51" s="69"/>
      <c r="N51" s="69">
        <v>4.4000000000000004</v>
      </c>
      <c r="O51" s="69"/>
      <c r="P51" s="69"/>
      <c r="Q51" s="69"/>
      <c r="R51" s="69">
        <v>1.6</v>
      </c>
      <c r="S51" s="69"/>
    </row>
    <row r="52" spans="2:19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H52" s="69">
        <v>14.6</v>
      </c>
      <c r="I52" s="69"/>
      <c r="J52" s="69">
        <v>14</v>
      </c>
      <c r="K52" s="69">
        <v>15</v>
      </c>
      <c r="L52" s="69"/>
      <c r="M52" s="69"/>
      <c r="N52" s="69">
        <v>12.6</v>
      </c>
      <c r="O52" s="69"/>
      <c r="P52" s="69"/>
      <c r="Q52" s="69"/>
      <c r="R52" s="69">
        <v>3</v>
      </c>
      <c r="S52" s="69"/>
    </row>
    <row r="53" spans="2:19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H53" s="69">
        <v>7</v>
      </c>
      <c r="I53" s="69"/>
      <c r="J53" s="69">
        <v>5.2</v>
      </c>
      <c r="K53" s="69">
        <v>5.6</v>
      </c>
      <c r="L53" s="69"/>
      <c r="M53" s="69"/>
      <c r="N53" s="69">
        <v>4</v>
      </c>
      <c r="O53" s="69"/>
      <c r="P53" s="69"/>
      <c r="Q53" s="69"/>
      <c r="R53" s="69">
        <v>1.8</v>
      </c>
      <c r="S53" s="69"/>
    </row>
    <row r="54" spans="2:19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H54" s="69">
        <v>13</v>
      </c>
      <c r="I54" s="69"/>
      <c r="J54" s="69">
        <v>15.2</v>
      </c>
      <c r="K54" s="69">
        <v>17</v>
      </c>
      <c r="L54" s="69"/>
      <c r="M54" s="69"/>
      <c r="N54" s="69">
        <v>11.4</v>
      </c>
      <c r="O54" s="69"/>
      <c r="P54" s="69"/>
      <c r="Q54" s="69"/>
      <c r="R54" s="69">
        <v>2.4</v>
      </c>
      <c r="S54" s="69"/>
    </row>
    <row r="55" spans="2:19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H55" s="69">
        <v>6</v>
      </c>
      <c r="I55" s="69"/>
      <c r="J55" s="69">
        <v>9.1999999999999993</v>
      </c>
      <c r="K55" s="69">
        <v>6</v>
      </c>
      <c r="L55" s="69"/>
      <c r="M55" s="69"/>
      <c r="N55" s="69">
        <v>6</v>
      </c>
      <c r="O55" s="69"/>
      <c r="P55" s="69"/>
      <c r="Q55" s="69"/>
      <c r="R55" s="69">
        <v>1</v>
      </c>
      <c r="S55" s="69"/>
    </row>
    <row r="56" spans="2:19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H56" s="69">
        <v>14</v>
      </c>
      <c r="I56" s="69"/>
      <c r="J56" s="69">
        <v>17</v>
      </c>
      <c r="K56" s="69">
        <v>15.2</v>
      </c>
      <c r="L56" s="69"/>
      <c r="M56" s="69"/>
      <c r="N56" s="69">
        <v>11</v>
      </c>
      <c r="O56" s="69"/>
      <c r="P56" s="69"/>
      <c r="Q56" s="69"/>
      <c r="R56" s="69">
        <v>2.8</v>
      </c>
      <c r="S56" s="69"/>
    </row>
    <row r="57" spans="2:19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H57" s="69">
        <v>7.4</v>
      </c>
      <c r="I57" s="69"/>
      <c r="J57" s="69">
        <v>9.1999999999999993</v>
      </c>
      <c r="K57" s="69">
        <v>9.6</v>
      </c>
      <c r="L57" s="69"/>
      <c r="M57" s="69"/>
      <c r="N57" s="69">
        <v>5</v>
      </c>
      <c r="O57" s="69"/>
      <c r="P57" s="69"/>
      <c r="Q57" s="69"/>
      <c r="R57" s="69">
        <v>1.4</v>
      </c>
      <c r="S57" s="69"/>
    </row>
    <row r="58" spans="2:19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H58" s="69">
        <v>14</v>
      </c>
      <c r="I58" s="69"/>
      <c r="J58" s="69">
        <v>14.2</v>
      </c>
      <c r="K58" s="69">
        <v>3.4</v>
      </c>
      <c r="L58" s="69"/>
      <c r="M58" s="69"/>
      <c r="N58" s="69">
        <v>10</v>
      </c>
      <c r="O58" s="69"/>
      <c r="P58" s="69"/>
      <c r="Q58" s="69"/>
      <c r="R58" s="69" t="s">
        <v>28</v>
      </c>
      <c r="S58" s="69"/>
    </row>
    <row r="59" spans="2:19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H59" s="69">
        <v>9</v>
      </c>
      <c r="I59" s="69"/>
      <c r="J59" s="69">
        <v>7</v>
      </c>
      <c r="K59" s="69">
        <v>6.4</v>
      </c>
      <c r="L59" s="69"/>
      <c r="M59" s="69"/>
      <c r="N59" s="69">
        <v>6.2</v>
      </c>
      <c r="O59" s="69"/>
      <c r="P59" s="69"/>
      <c r="Q59" s="69"/>
      <c r="R59" s="69">
        <v>2.4</v>
      </c>
      <c r="S59" s="69"/>
    </row>
    <row r="60" spans="2:19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H60" s="69">
        <v>13</v>
      </c>
      <c r="I60" s="69"/>
      <c r="J60" s="69">
        <v>11.2</v>
      </c>
      <c r="K60" s="69">
        <v>15</v>
      </c>
      <c r="L60" s="69"/>
      <c r="M60" s="69"/>
      <c r="N60" s="69">
        <v>12.3</v>
      </c>
      <c r="O60" s="69"/>
      <c r="P60" s="69"/>
      <c r="Q60" s="69"/>
      <c r="R60" s="69">
        <v>8.4</v>
      </c>
      <c r="S60" s="69"/>
    </row>
    <row r="61" spans="2:19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H61" s="69">
        <v>7</v>
      </c>
      <c r="I61" s="69"/>
      <c r="J61" s="69">
        <v>5.6</v>
      </c>
      <c r="K61" s="69">
        <v>7.6</v>
      </c>
      <c r="L61" s="69"/>
      <c r="M61" s="69"/>
      <c r="N61" s="69">
        <v>6.6</v>
      </c>
      <c r="O61" s="69">
        <v>1.6</v>
      </c>
      <c r="P61" s="69"/>
      <c r="Q61" s="69"/>
      <c r="R61" s="69">
        <v>4.5999999999999996</v>
      </c>
      <c r="S61" s="69"/>
    </row>
    <row r="62" spans="2:19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H62" s="69">
        <v>14</v>
      </c>
      <c r="I62" s="69"/>
      <c r="J62" s="69">
        <v>12</v>
      </c>
      <c r="K62" s="69">
        <v>15.6</v>
      </c>
      <c r="L62" s="69"/>
      <c r="M62" s="69"/>
      <c r="N62" s="69">
        <v>12.4</v>
      </c>
      <c r="O62" s="69">
        <v>4.4000000000000004</v>
      </c>
      <c r="P62" s="69"/>
      <c r="Q62" s="69"/>
      <c r="R62" s="69">
        <v>7</v>
      </c>
      <c r="S62" s="69"/>
    </row>
    <row r="63" spans="2:19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H63" s="69">
        <v>8</v>
      </c>
      <c r="I63" s="69"/>
      <c r="J63" s="69">
        <v>7.2</v>
      </c>
      <c r="K63" s="69">
        <v>7.4</v>
      </c>
      <c r="L63" s="69"/>
      <c r="M63" s="69"/>
      <c r="N63" s="69">
        <v>3.8</v>
      </c>
      <c r="O63" s="69">
        <v>2.4</v>
      </c>
      <c r="P63" s="69"/>
      <c r="Q63" s="69"/>
      <c r="R63" s="69">
        <v>3.6</v>
      </c>
      <c r="S63" s="69"/>
    </row>
    <row r="64" spans="2:19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H64" s="69">
        <v>15</v>
      </c>
      <c r="I64" s="69"/>
      <c r="J64" s="69">
        <v>12</v>
      </c>
      <c r="K64" s="69">
        <v>15</v>
      </c>
      <c r="L64" s="69"/>
      <c r="M64" s="69"/>
      <c r="N64" s="69">
        <v>12</v>
      </c>
      <c r="O64" s="69">
        <v>5.4</v>
      </c>
      <c r="P64" s="69"/>
      <c r="Q64" s="69"/>
      <c r="R64" s="69">
        <v>8</v>
      </c>
      <c r="S64" s="69"/>
    </row>
    <row r="65" spans="2:19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H65" s="69">
        <v>6</v>
      </c>
      <c r="I65" s="69"/>
      <c r="J65" s="69">
        <v>6</v>
      </c>
      <c r="K65" s="69">
        <v>7.5</v>
      </c>
      <c r="L65" s="69"/>
      <c r="M65" s="69"/>
      <c r="N65" s="69">
        <v>3.6</v>
      </c>
      <c r="O65" s="69" t="s">
        <v>28</v>
      </c>
      <c r="P65" s="69"/>
      <c r="Q65" s="69"/>
      <c r="R65" s="69">
        <v>3.2</v>
      </c>
      <c r="S65" s="69"/>
    </row>
    <row r="66" spans="2:19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H66" s="69">
        <v>12</v>
      </c>
      <c r="I66" s="69"/>
      <c r="J66" s="69">
        <v>11.8</v>
      </c>
      <c r="K66" s="69">
        <v>16.2</v>
      </c>
      <c r="L66" s="69"/>
      <c r="M66" s="69"/>
      <c r="N66" s="69">
        <v>12.4</v>
      </c>
      <c r="O66" s="69">
        <v>5.5</v>
      </c>
      <c r="P66" s="69"/>
      <c r="Q66" s="69"/>
      <c r="R66" s="69">
        <v>7.8</v>
      </c>
      <c r="S66" s="69"/>
    </row>
    <row r="67" spans="2:19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H67" s="69">
        <v>7</v>
      </c>
      <c r="I67" s="69"/>
      <c r="J67" s="69">
        <v>7.6</v>
      </c>
      <c r="K67" s="69">
        <v>5.6</v>
      </c>
      <c r="L67" s="69"/>
      <c r="M67" s="69"/>
      <c r="N67" s="69">
        <v>6.4</v>
      </c>
      <c r="O67" s="69">
        <v>1.6</v>
      </c>
      <c r="P67" s="69"/>
      <c r="Q67" s="69"/>
      <c r="R67" s="69">
        <v>4.4000000000000004</v>
      </c>
      <c r="S67" s="69"/>
    </row>
    <row r="68" spans="2:19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H68" s="69">
        <v>14</v>
      </c>
      <c r="I68" s="69"/>
      <c r="J68" s="69">
        <v>10</v>
      </c>
      <c r="K68" s="69">
        <v>15.4</v>
      </c>
      <c r="L68" s="69">
        <v>5.6</v>
      </c>
      <c r="M68" s="70"/>
      <c r="N68" s="69">
        <v>8.8000000000000007</v>
      </c>
      <c r="O68" s="69">
        <v>5</v>
      </c>
      <c r="P68" s="69"/>
      <c r="Q68" s="69"/>
      <c r="R68" s="69">
        <v>7.5</v>
      </c>
      <c r="S68" s="69"/>
    </row>
    <row r="69" spans="2:19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H69" s="69">
        <v>7.4</v>
      </c>
      <c r="I69" s="69"/>
      <c r="J69" s="69">
        <v>6.8</v>
      </c>
      <c r="K69" s="69">
        <v>5.4</v>
      </c>
      <c r="L69" s="69">
        <v>5.4</v>
      </c>
      <c r="M69" s="69"/>
      <c r="N69" s="69">
        <v>5.4</v>
      </c>
      <c r="O69" s="69">
        <v>4</v>
      </c>
      <c r="P69" s="69"/>
      <c r="Q69" s="69"/>
      <c r="R69" s="69">
        <v>3.6</v>
      </c>
      <c r="S69" s="69"/>
    </row>
    <row r="70" spans="2:19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H70" s="69">
        <v>13.6</v>
      </c>
      <c r="I70" s="69"/>
      <c r="J70" s="69">
        <v>11</v>
      </c>
      <c r="K70" s="69">
        <v>16</v>
      </c>
      <c r="L70" s="69">
        <v>8.8000000000000007</v>
      </c>
      <c r="M70" s="69">
        <v>7.4</v>
      </c>
      <c r="N70" s="69">
        <v>9.6</v>
      </c>
      <c r="O70" s="69">
        <v>7.6</v>
      </c>
      <c r="P70" s="69"/>
      <c r="Q70" s="69"/>
      <c r="R70" s="69">
        <v>7.8</v>
      </c>
      <c r="S70" s="69"/>
    </row>
    <row r="71" spans="2:19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H71" s="69">
        <v>5</v>
      </c>
      <c r="I71" s="69"/>
      <c r="J71" s="69">
        <v>7</v>
      </c>
      <c r="K71" s="69">
        <v>6</v>
      </c>
      <c r="L71" s="69">
        <v>3.6</v>
      </c>
      <c r="M71" s="69">
        <v>5.2</v>
      </c>
      <c r="N71" s="69">
        <v>7.2</v>
      </c>
      <c r="O71" s="69">
        <v>3.8</v>
      </c>
      <c r="P71" s="69"/>
      <c r="Q71" s="69"/>
      <c r="R71" s="69">
        <v>3.6</v>
      </c>
      <c r="S71" s="69"/>
    </row>
    <row r="72" spans="2:19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H72" s="69">
        <v>14</v>
      </c>
      <c r="I72" s="69"/>
      <c r="J72" s="69">
        <v>12</v>
      </c>
      <c r="K72" s="69">
        <v>14.6</v>
      </c>
      <c r="L72" s="69">
        <v>5</v>
      </c>
      <c r="M72" s="69">
        <v>8.1999999999999993</v>
      </c>
      <c r="N72" s="69">
        <v>9.4</v>
      </c>
      <c r="O72" s="69">
        <v>5.6</v>
      </c>
      <c r="P72" s="69"/>
      <c r="Q72" s="69"/>
      <c r="R72" s="69">
        <v>8.6</v>
      </c>
      <c r="S72" s="69"/>
    </row>
    <row r="73" spans="2:19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H73" s="69">
        <v>6</v>
      </c>
      <c r="I73" s="69"/>
      <c r="J73" s="69">
        <v>7.8</v>
      </c>
      <c r="K73" s="69">
        <v>6</v>
      </c>
      <c r="L73" s="69">
        <v>7.2</v>
      </c>
      <c r="M73" s="69">
        <v>10.199999999999999</v>
      </c>
      <c r="N73" s="69">
        <v>6.8</v>
      </c>
      <c r="O73" s="69">
        <v>3</v>
      </c>
      <c r="P73" s="69"/>
      <c r="Q73" s="69"/>
      <c r="R73" s="69">
        <v>3.2</v>
      </c>
      <c r="S73" s="69"/>
    </row>
    <row r="74" spans="2:19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H74" s="69">
        <v>14</v>
      </c>
      <c r="I74" s="69"/>
      <c r="J74" s="114">
        <v>11</v>
      </c>
      <c r="K74" s="69">
        <v>13.4</v>
      </c>
      <c r="L74" s="69">
        <v>7</v>
      </c>
      <c r="M74" s="69">
        <v>10.6</v>
      </c>
      <c r="N74" s="69">
        <v>7.2</v>
      </c>
      <c r="O74" s="69">
        <v>8</v>
      </c>
      <c r="P74" s="69"/>
      <c r="Q74" s="69"/>
      <c r="R74" s="69">
        <v>7.4</v>
      </c>
      <c r="S74" s="69"/>
    </row>
    <row r="75" spans="2:19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H75" s="69">
        <v>6.4</v>
      </c>
      <c r="I75" s="69"/>
      <c r="J75" s="114">
        <v>7</v>
      </c>
      <c r="K75" s="69">
        <v>6.2</v>
      </c>
      <c r="L75" s="69">
        <v>4.4000000000000004</v>
      </c>
      <c r="M75" s="69">
        <v>5.6</v>
      </c>
      <c r="N75" s="69">
        <v>8.1999999999999993</v>
      </c>
      <c r="O75" s="69">
        <v>5</v>
      </c>
      <c r="P75" s="69"/>
      <c r="Q75" s="69"/>
      <c r="R75" s="69">
        <v>5.4</v>
      </c>
      <c r="S75" s="69"/>
    </row>
    <row r="76" spans="2:19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H76" s="69">
        <v>13</v>
      </c>
      <c r="I76" s="69"/>
      <c r="J76" s="69">
        <v>15</v>
      </c>
      <c r="K76" s="69">
        <v>15</v>
      </c>
      <c r="L76" s="69">
        <v>7.4</v>
      </c>
      <c r="M76" s="69">
        <v>10.4</v>
      </c>
      <c r="N76" s="69">
        <v>11</v>
      </c>
      <c r="O76" s="69">
        <v>7.6</v>
      </c>
      <c r="P76" s="69"/>
      <c r="Q76" s="69"/>
      <c r="R76" s="69">
        <v>4</v>
      </c>
      <c r="S76" s="69"/>
    </row>
    <row r="77" spans="2:19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H77" s="69">
        <v>8</v>
      </c>
      <c r="I77" s="69"/>
      <c r="J77" s="69">
        <v>5.8</v>
      </c>
      <c r="K77" s="69">
        <v>6.6</v>
      </c>
      <c r="L77" s="69">
        <v>4.2</v>
      </c>
      <c r="M77" s="69">
        <v>4.9000000000000004</v>
      </c>
      <c r="N77" s="69">
        <v>5.2</v>
      </c>
      <c r="O77" s="69">
        <v>3.2</v>
      </c>
      <c r="P77" s="69"/>
      <c r="Q77" s="69"/>
      <c r="R77" s="69">
        <v>4</v>
      </c>
      <c r="S77" s="69"/>
    </row>
    <row r="78" spans="2:19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H78" s="69">
        <v>13.8</v>
      </c>
      <c r="I78" s="69"/>
      <c r="J78" s="69">
        <v>14</v>
      </c>
      <c r="K78" s="69">
        <v>15.5</v>
      </c>
      <c r="L78" s="69">
        <v>7.2</v>
      </c>
      <c r="M78" s="69">
        <v>6.6</v>
      </c>
      <c r="N78" s="69">
        <v>12.2</v>
      </c>
      <c r="O78" s="69">
        <v>7.2</v>
      </c>
      <c r="P78" s="69"/>
      <c r="Q78" s="69"/>
      <c r="R78" s="69">
        <v>7.6</v>
      </c>
      <c r="S78" s="69">
        <v>11.2</v>
      </c>
    </row>
    <row r="79" spans="2:19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H79" s="69">
        <v>7</v>
      </c>
      <c r="I79" s="69"/>
      <c r="J79" s="69">
        <v>8</v>
      </c>
      <c r="K79" s="69">
        <v>6.9</v>
      </c>
      <c r="L79" s="69">
        <v>5.6</v>
      </c>
      <c r="M79" s="69">
        <v>5</v>
      </c>
      <c r="N79" s="69">
        <v>5.4</v>
      </c>
      <c r="O79" s="69">
        <v>3</v>
      </c>
      <c r="P79" s="69"/>
      <c r="Q79" s="69"/>
      <c r="R79" s="69">
        <v>4</v>
      </c>
      <c r="S79" s="69">
        <v>4.5999999999999996</v>
      </c>
    </row>
    <row r="80" spans="2:19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H80" s="69">
        <v>15</v>
      </c>
      <c r="I80" s="69"/>
      <c r="J80" s="69">
        <v>15</v>
      </c>
      <c r="K80" s="69">
        <v>14.6</v>
      </c>
      <c r="L80" s="69">
        <v>7</v>
      </c>
      <c r="M80" s="69">
        <v>13.2</v>
      </c>
      <c r="N80" s="69">
        <v>10.8</v>
      </c>
      <c r="O80" s="69">
        <v>6.8</v>
      </c>
      <c r="P80" s="69"/>
      <c r="Q80" s="69"/>
      <c r="R80" s="69">
        <v>5.8</v>
      </c>
      <c r="S80" s="69">
        <v>7.8</v>
      </c>
    </row>
    <row r="81" spans="2:19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H81" s="69">
        <v>6.6</v>
      </c>
      <c r="I81" s="69"/>
      <c r="J81" s="69">
        <v>7.4</v>
      </c>
      <c r="K81" s="69">
        <v>7.8</v>
      </c>
      <c r="L81" s="69">
        <v>3.6</v>
      </c>
      <c r="M81" s="69">
        <v>5.2</v>
      </c>
      <c r="N81" s="69">
        <v>5.6</v>
      </c>
      <c r="O81" s="69">
        <v>3.5</v>
      </c>
      <c r="P81" s="69"/>
      <c r="Q81" s="69"/>
      <c r="R81" s="69">
        <v>4.2</v>
      </c>
      <c r="S81" s="69">
        <v>6.2</v>
      </c>
    </row>
    <row r="82" spans="2:19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H82" s="69">
        <v>14.4</v>
      </c>
      <c r="I82" s="69"/>
      <c r="J82" s="69">
        <v>14.8</v>
      </c>
      <c r="K82" s="69">
        <v>15.2</v>
      </c>
      <c r="L82" s="69">
        <v>7</v>
      </c>
      <c r="M82" s="69">
        <v>7.8</v>
      </c>
      <c r="N82" s="69">
        <v>11.8</v>
      </c>
      <c r="O82" s="69">
        <v>8.4</v>
      </c>
      <c r="P82" s="69"/>
      <c r="Q82" s="69"/>
      <c r="R82" s="69">
        <v>7.8</v>
      </c>
      <c r="S82" s="69">
        <v>12.2</v>
      </c>
    </row>
    <row r="83" spans="2:19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H83" s="69">
        <v>7</v>
      </c>
      <c r="I83" s="69"/>
      <c r="J83" s="69">
        <v>12</v>
      </c>
      <c r="K83" s="69">
        <v>6.4</v>
      </c>
      <c r="L83" s="69">
        <v>4</v>
      </c>
      <c r="M83" s="69">
        <v>6</v>
      </c>
      <c r="N83" s="69">
        <v>5.2</v>
      </c>
      <c r="O83" s="69">
        <v>2.4</v>
      </c>
      <c r="P83" s="69"/>
      <c r="Q83" s="69"/>
      <c r="R83" s="69">
        <v>4.5999999999999996</v>
      </c>
      <c r="S83" s="69">
        <v>8.1999999999999993</v>
      </c>
    </row>
    <row r="84" spans="2:19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H84" s="69">
        <v>13.6</v>
      </c>
      <c r="I84" s="69"/>
      <c r="J84" s="69">
        <v>16</v>
      </c>
      <c r="K84" s="69">
        <v>15.2</v>
      </c>
      <c r="L84" s="69">
        <v>8</v>
      </c>
      <c r="M84" s="69">
        <v>10.6</v>
      </c>
      <c r="N84" s="69">
        <v>10</v>
      </c>
      <c r="O84" s="69">
        <v>7.8</v>
      </c>
      <c r="P84" s="69"/>
      <c r="Q84" s="69"/>
      <c r="R84" s="69">
        <v>8.1999999999999993</v>
      </c>
      <c r="S84" s="69">
        <v>7.8</v>
      </c>
    </row>
    <row r="85" spans="2:19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H85" s="69">
        <v>9.4</v>
      </c>
      <c r="I85" s="69"/>
      <c r="J85" s="69">
        <v>5</v>
      </c>
      <c r="K85" s="69">
        <v>7.4</v>
      </c>
      <c r="L85" s="69">
        <v>4</v>
      </c>
      <c r="M85" s="69">
        <v>4.5999999999999996</v>
      </c>
      <c r="N85" s="69">
        <v>5</v>
      </c>
      <c r="O85" s="69">
        <v>3.8</v>
      </c>
      <c r="P85" s="69"/>
      <c r="Q85" s="69"/>
      <c r="R85" s="69">
        <v>3.8</v>
      </c>
      <c r="S85" s="69">
        <v>8.4</v>
      </c>
    </row>
    <row r="86" spans="2:19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H86" s="69">
        <v>12.2</v>
      </c>
      <c r="I86" s="69"/>
      <c r="J86" s="69">
        <v>18</v>
      </c>
      <c r="K86" s="69">
        <v>13.2</v>
      </c>
      <c r="L86" s="69">
        <v>7.2</v>
      </c>
      <c r="M86" s="69">
        <v>10.4</v>
      </c>
      <c r="N86" s="69">
        <v>11.2</v>
      </c>
      <c r="O86" s="114">
        <v>8</v>
      </c>
      <c r="P86" s="69"/>
      <c r="Q86" s="69"/>
      <c r="R86" s="69">
        <v>8.1999999999999993</v>
      </c>
      <c r="S86" s="69">
        <v>7.8</v>
      </c>
    </row>
    <row r="87" spans="2:19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H87" s="69">
        <v>8</v>
      </c>
      <c r="I87" s="69"/>
      <c r="J87" s="69">
        <v>7.2</v>
      </c>
      <c r="K87" s="69">
        <v>7</v>
      </c>
      <c r="L87" s="69">
        <v>4.8</v>
      </c>
      <c r="M87" s="69">
        <v>4.4000000000000004</v>
      </c>
      <c r="N87" s="69">
        <v>6.6</v>
      </c>
      <c r="O87" s="69">
        <v>4</v>
      </c>
      <c r="P87" s="69"/>
      <c r="Q87" s="69"/>
      <c r="R87" s="69">
        <v>3.8</v>
      </c>
      <c r="S87" s="69">
        <v>4.5</v>
      </c>
    </row>
    <row r="88" spans="2:19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H88" s="69">
        <v>13.8</v>
      </c>
      <c r="I88" s="69"/>
      <c r="J88" s="69">
        <v>18</v>
      </c>
      <c r="K88" s="69">
        <v>9.4</v>
      </c>
      <c r="L88" s="69">
        <v>6</v>
      </c>
      <c r="M88" s="69">
        <v>11.8</v>
      </c>
      <c r="N88" s="69">
        <v>10</v>
      </c>
      <c r="O88" s="69">
        <v>6.4</v>
      </c>
      <c r="P88" s="69"/>
      <c r="Q88" s="114">
        <v>9.1999999999999993</v>
      </c>
      <c r="R88" s="69">
        <v>5.2</v>
      </c>
      <c r="S88" s="69">
        <v>8.6</v>
      </c>
    </row>
    <row r="89" spans="2:19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H89" s="69">
        <v>7.4</v>
      </c>
      <c r="I89" s="69"/>
      <c r="J89" s="69">
        <v>9</v>
      </c>
      <c r="K89" s="69">
        <v>6</v>
      </c>
      <c r="L89" s="69">
        <v>4</v>
      </c>
      <c r="M89" s="69">
        <v>5.4</v>
      </c>
      <c r="N89" s="69">
        <v>5.0999999999999996</v>
      </c>
      <c r="O89" s="69">
        <v>3</v>
      </c>
      <c r="P89" s="69"/>
      <c r="Q89" s="69">
        <v>4.5999999999999996</v>
      </c>
      <c r="R89" s="69">
        <v>2.4</v>
      </c>
      <c r="S89" s="69">
        <v>6.6</v>
      </c>
    </row>
    <row r="90" spans="2:19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H90" s="69">
        <v>12</v>
      </c>
      <c r="I90" s="69"/>
      <c r="J90" s="69">
        <v>16.600000000000001</v>
      </c>
      <c r="K90" s="69">
        <v>13.8</v>
      </c>
      <c r="L90" s="69">
        <v>5</v>
      </c>
      <c r="M90" s="69">
        <v>12</v>
      </c>
      <c r="N90" s="69">
        <v>11</v>
      </c>
      <c r="O90" s="69">
        <v>8</v>
      </c>
      <c r="P90" s="69"/>
      <c r="Q90" s="69">
        <v>9.1999999999999993</v>
      </c>
      <c r="R90" s="69">
        <v>8.4</v>
      </c>
      <c r="S90" s="69">
        <v>11</v>
      </c>
    </row>
    <row r="91" spans="2:19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H91" s="69">
        <v>9.1999999999999993</v>
      </c>
      <c r="I91" s="69"/>
      <c r="J91" s="69">
        <v>8</v>
      </c>
      <c r="K91" s="69">
        <v>6.8</v>
      </c>
      <c r="L91" s="69">
        <v>7</v>
      </c>
      <c r="M91" s="69">
        <v>5</v>
      </c>
      <c r="N91" s="69">
        <v>4.8</v>
      </c>
      <c r="O91" s="69">
        <v>2.2000000000000002</v>
      </c>
      <c r="P91" s="69"/>
      <c r="Q91" s="69">
        <v>4.2</v>
      </c>
      <c r="R91" s="69">
        <v>3.4</v>
      </c>
      <c r="S91" s="69">
        <v>2.6</v>
      </c>
    </row>
    <row r="92" spans="2:19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H92" s="69">
        <v>14</v>
      </c>
      <c r="I92" s="69"/>
      <c r="J92" s="69">
        <v>17</v>
      </c>
      <c r="K92" s="69">
        <v>11.8</v>
      </c>
      <c r="L92" s="69">
        <v>7</v>
      </c>
      <c r="M92" s="69">
        <v>8</v>
      </c>
      <c r="N92" s="69">
        <v>11.8</v>
      </c>
      <c r="O92" s="69">
        <v>6.2</v>
      </c>
      <c r="P92" s="69"/>
      <c r="Q92" s="69">
        <v>9.1999999999999993</v>
      </c>
      <c r="R92" s="69">
        <v>8</v>
      </c>
      <c r="S92" s="69">
        <v>12.6</v>
      </c>
    </row>
    <row r="93" spans="2:19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H93" s="69">
        <v>8</v>
      </c>
      <c r="I93" s="69"/>
      <c r="J93" s="69">
        <v>7.2</v>
      </c>
      <c r="K93" s="69">
        <v>5.8</v>
      </c>
      <c r="L93" s="69">
        <v>3.8</v>
      </c>
      <c r="M93" s="69">
        <v>5</v>
      </c>
      <c r="N93" s="69">
        <v>4.4000000000000004</v>
      </c>
      <c r="O93" s="69">
        <v>3.8</v>
      </c>
      <c r="P93" s="69"/>
      <c r="Q93" s="69">
        <v>5</v>
      </c>
      <c r="R93" s="69">
        <v>5.4</v>
      </c>
      <c r="S93" s="69">
        <v>6</v>
      </c>
    </row>
    <row r="94" spans="2:19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H94" s="69">
        <v>17.2</v>
      </c>
      <c r="I94" s="69"/>
      <c r="J94" s="69">
        <v>11.4</v>
      </c>
      <c r="K94" s="69">
        <v>11</v>
      </c>
      <c r="L94" s="69">
        <v>8</v>
      </c>
      <c r="M94" s="69">
        <v>6.8</v>
      </c>
      <c r="N94" s="69">
        <v>9.8000000000000007</v>
      </c>
      <c r="O94" s="69">
        <v>8.1</v>
      </c>
      <c r="P94" s="69"/>
      <c r="Q94" s="69">
        <v>9.8000000000000007</v>
      </c>
      <c r="R94" s="69">
        <v>8.6</v>
      </c>
      <c r="S94" s="69">
        <v>13</v>
      </c>
    </row>
    <row r="95" spans="2:19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H95" s="69">
        <v>6.8</v>
      </c>
      <c r="I95" s="69"/>
      <c r="J95" s="69">
        <v>8.4</v>
      </c>
      <c r="K95" s="69">
        <v>5.2</v>
      </c>
      <c r="L95" s="69">
        <v>5</v>
      </c>
      <c r="M95" s="69">
        <v>2.8</v>
      </c>
      <c r="N95" s="69">
        <v>7.6</v>
      </c>
      <c r="O95" s="69">
        <v>4.0999999999999996</v>
      </c>
      <c r="P95" s="69"/>
      <c r="Q95" s="69">
        <v>5.2</v>
      </c>
      <c r="R95" s="69">
        <v>3.6</v>
      </c>
      <c r="S95" s="69">
        <v>6.4</v>
      </c>
    </row>
    <row r="96" spans="2:19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H96" s="124" t="s">
        <v>28</v>
      </c>
      <c r="I96" s="69">
        <v>5.2</v>
      </c>
      <c r="J96" s="69">
        <v>14</v>
      </c>
      <c r="K96" s="69">
        <v>13</v>
      </c>
      <c r="L96" s="69">
        <v>8</v>
      </c>
      <c r="M96" s="69">
        <v>12.6</v>
      </c>
      <c r="N96" s="69">
        <v>10</v>
      </c>
      <c r="O96" s="69">
        <v>7.2</v>
      </c>
      <c r="P96" s="69"/>
      <c r="Q96" s="69">
        <v>10</v>
      </c>
      <c r="R96" s="69">
        <v>7.2</v>
      </c>
      <c r="S96" s="69">
        <v>13</v>
      </c>
    </row>
    <row r="97" spans="2:19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H97" s="124" t="s">
        <v>28</v>
      </c>
      <c r="I97" s="69">
        <v>5</v>
      </c>
      <c r="J97" s="69">
        <v>7</v>
      </c>
      <c r="K97" s="69">
        <v>4.5999999999999996</v>
      </c>
      <c r="L97" s="69">
        <v>3.4</v>
      </c>
      <c r="M97" s="69">
        <v>3.8</v>
      </c>
      <c r="N97" s="69">
        <v>5.6</v>
      </c>
      <c r="O97" s="69">
        <v>3.4</v>
      </c>
      <c r="P97" s="69"/>
      <c r="Q97" s="69">
        <v>5</v>
      </c>
      <c r="R97" s="69">
        <v>3.8</v>
      </c>
      <c r="S97" s="69">
        <v>6</v>
      </c>
    </row>
    <row r="98" spans="2:19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H98" s="124" t="s">
        <v>28</v>
      </c>
      <c r="I98" s="69" t="s">
        <v>28</v>
      </c>
      <c r="J98" s="69">
        <v>16</v>
      </c>
      <c r="K98" s="69">
        <v>11.2</v>
      </c>
      <c r="L98" s="69">
        <v>8</v>
      </c>
      <c r="M98" s="69">
        <v>12.6</v>
      </c>
      <c r="N98" s="69">
        <v>6</v>
      </c>
      <c r="O98" s="69">
        <v>7.2</v>
      </c>
      <c r="P98" s="69"/>
      <c r="Q98" s="69">
        <v>7.8</v>
      </c>
      <c r="R98" s="69">
        <v>4.4000000000000004</v>
      </c>
      <c r="S98" s="69">
        <v>10.6</v>
      </c>
    </row>
    <row r="99" spans="2:19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H99" s="124" t="s">
        <v>28</v>
      </c>
      <c r="I99" s="69">
        <v>5.8</v>
      </c>
      <c r="J99" s="69">
        <v>7.2</v>
      </c>
      <c r="K99" s="69">
        <v>5.2</v>
      </c>
      <c r="L99" s="69">
        <v>2.6</v>
      </c>
      <c r="M99" s="69">
        <v>2.2000000000000002</v>
      </c>
      <c r="N99" s="69">
        <v>9.6</v>
      </c>
      <c r="O99" s="69">
        <v>2.6</v>
      </c>
      <c r="P99" s="69"/>
      <c r="Q99" s="69">
        <v>5.2</v>
      </c>
      <c r="R99" s="69">
        <v>4</v>
      </c>
      <c r="S99" s="69">
        <v>5.4</v>
      </c>
    </row>
    <row r="100" spans="2:19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H100" s="124" t="s">
        <v>28</v>
      </c>
      <c r="I100" s="69">
        <v>4</v>
      </c>
      <c r="J100" s="69">
        <v>17</v>
      </c>
      <c r="K100" s="69">
        <v>14</v>
      </c>
      <c r="L100" s="69">
        <v>6</v>
      </c>
      <c r="M100" s="69">
        <v>10</v>
      </c>
      <c r="N100" s="69">
        <v>10</v>
      </c>
      <c r="O100" s="69">
        <v>9.1999999999999993</v>
      </c>
      <c r="P100" s="69"/>
      <c r="Q100" s="69">
        <v>8.4</v>
      </c>
      <c r="R100" s="69">
        <v>8.6</v>
      </c>
      <c r="S100" s="69">
        <v>9.4</v>
      </c>
    </row>
    <row r="101" spans="2:19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H101" s="124" t="s">
        <v>28</v>
      </c>
      <c r="I101" s="69">
        <v>4.8</v>
      </c>
      <c r="J101" s="69">
        <v>8.6</v>
      </c>
      <c r="K101" s="69">
        <v>4</v>
      </c>
      <c r="L101" s="69">
        <v>5</v>
      </c>
      <c r="M101" s="69">
        <v>4</v>
      </c>
      <c r="N101" s="69">
        <v>5.8</v>
      </c>
      <c r="O101" s="69">
        <v>4.2</v>
      </c>
      <c r="P101" s="69"/>
      <c r="Q101" s="69">
        <v>5</v>
      </c>
      <c r="R101" s="69">
        <v>4.5999999999999996</v>
      </c>
      <c r="S101" s="69">
        <v>6.2</v>
      </c>
    </row>
    <row r="102" spans="2:19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H102" s="124" t="s">
        <v>28</v>
      </c>
      <c r="I102" s="69">
        <v>6.4</v>
      </c>
      <c r="J102" s="69">
        <v>17</v>
      </c>
      <c r="K102" s="69">
        <v>13.6</v>
      </c>
      <c r="L102" s="69">
        <v>8</v>
      </c>
      <c r="M102" s="69">
        <v>9</v>
      </c>
      <c r="N102" s="69">
        <v>11</v>
      </c>
      <c r="O102" s="69">
        <v>7.2</v>
      </c>
      <c r="P102" s="69"/>
      <c r="Q102" s="69">
        <v>10.4</v>
      </c>
      <c r="R102" s="69">
        <v>7.2</v>
      </c>
      <c r="S102" s="69">
        <v>12</v>
      </c>
    </row>
    <row r="103" spans="2:19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H103" s="124" t="s">
        <v>28</v>
      </c>
      <c r="I103" s="69">
        <v>5.8</v>
      </c>
      <c r="J103" s="69">
        <v>5.8</v>
      </c>
      <c r="K103" s="69">
        <v>5.6</v>
      </c>
      <c r="L103" s="69">
        <v>3.2</v>
      </c>
      <c r="M103" s="69">
        <v>3.6</v>
      </c>
      <c r="N103" s="69">
        <v>7.4</v>
      </c>
      <c r="O103" s="69">
        <v>4</v>
      </c>
      <c r="P103" s="69"/>
      <c r="Q103" s="69">
        <v>4.2</v>
      </c>
      <c r="R103" s="69">
        <v>4.2</v>
      </c>
      <c r="S103" s="69">
        <v>7.2</v>
      </c>
    </row>
    <row r="104" spans="2:19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H104" s="124" t="s">
        <v>28</v>
      </c>
      <c r="I104" s="69">
        <v>7.2</v>
      </c>
      <c r="J104" s="69">
        <v>18.399999999999999</v>
      </c>
      <c r="K104" s="69">
        <v>13.2</v>
      </c>
      <c r="L104" s="69">
        <v>8</v>
      </c>
      <c r="M104" s="69">
        <v>9.4</v>
      </c>
      <c r="N104" s="69">
        <v>8.8000000000000007</v>
      </c>
      <c r="O104" s="69">
        <v>8.4</v>
      </c>
      <c r="P104" s="69"/>
      <c r="Q104" s="69">
        <v>10.199999999999999</v>
      </c>
      <c r="R104" s="69">
        <v>9.8000000000000007</v>
      </c>
      <c r="S104" s="69">
        <v>11</v>
      </c>
    </row>
    <row r="105" spans="2:19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H105" s="124" t="s">
        <v>28</v>
      </c>
      <c r="I105" s="69">
        <v>4.2</v>
      </c>
      <c r="J105" s="69">
        <v>8.4</v>
      </c>
      <c r="K105" s="69">
        <v>7.6</v>
      </c>
      <c r="L105" s="69">
        <v>3.6</v>
      </c>
      <c r="M105" s="69">
        <v>3.4</v>
      </c>
      <c r="N105" s="69">
        <v>6</v>
      </c>
      <c r="O105" s="69">
        <v>2.8</v>
      </c>
      <c r="P105" s="69"/>
      <c r="Q105" s="69">
        <v>3.4</v>
      </c>
      <c r="R105" s="69">
        <v>4.8</v>
      </c>
      <c r="S105" s="69">
        <v>6.2</v>
      </c>
    </row>
    <row r="106" spans="2:19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H106" s="124" t="s">
        <v>28</v>
      </c>
      <c r="I106" s="69">
        <v>4.2</v>
      </c>
      <c r="J106" s="69">
        <v>17</v>
      </c>
      <c r="K106" s="69">
        <v>13.4</v>
      </c>
      <c r="L106" s="69">
        <v>8</v>
      </c>
      <c r="M106" s="69">
        <v>10</v>
      </c>
      <c r="N106" s="69">
        <v>10.199999999999999</v>
      </c>
      <c r="O106" s="69">
        <v>10.6</v>
      </c>
      <c r="P106" s="69"/>
      <c r="Q106" s="69">
        <v>10</v>
      </c>
      <c r="R106" s="69">
        <v>8.1999999999999993</v>
      </c>
      <c r="S106" s="69">
        <v>12.8</v>
      </c>
    </row>
    <row r="107" spans="2:19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H107" s="124" t="s">
        <v>28</v>
      </c>
      <c r="I107" s="125" t="s">
        <v>28</v>
      </c>
      <c r="J107" s="69">
        <v>9.1999999999999993</v>
      </c>
      <c r="K107" s="69">
        <v>6.4</v>
      </c>
      <c r="L107" s="69">
        <v>3.4</v>
      </c>
      <c r="M107" s="69">
        <v>7</v>
      </c>
      <c r="N107" s="69">
        <v>6.4</v>
      </c>
      <c r="O107" s="69">
        <v>3.8</v>
      </c>
      <c r="P107" s="69"/>
      <c r="Q107" s="69">
        <v>4</v>
      </c>
      <c r="R107" s="69">
        <v>4.5999999999999996</v>
      </c>
      <c r="S107" s="69">
        <v>6.2</v>
      </c>
    </row>
    <row r="108" spans="2:19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H108" s="124" t="s">
        <v>28</v>
      </c>
      <c r="I108" s="69">
        <v>5.4</v>
      </c>
      <c r="J108" s="69">
        <v>15.6</v>
      </c>
      <c r="K108" s="69">
        <v>13.4</v>
      </c>
      <c r="L108" s="69">
        <v>8.6</v>
      </c>
      <c r="M108" s="69">
        <v>11.2</v>
      </c>
      <c r="N108" s="69">
        <v>8</v>
      </c>
      <c r="O108" s="69">
        <v>8.6</v>
      </c>
      <c r="P108" s="69"/>
      <c r="Q108" s="69">
        <v>10.4</v>
      </c>
      <c r="R108" s="69">
        <v>7.6</v>
      </c>
      <c r="S108" s="69">
        <v>12.2</v>
      </c>
    </row>
    <row r="109" spans="2:19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H109" s="124" t="s">
        <v>28</v>
      </c>
      <c r="I109" s="69">
        <v>4</v>
      </c>
      <c r="J109" s="69">
        <v>10</v>
      </c>
      <c r="K109" s="69">
        <v>5</v>
      </c>
      <c r="L109" s="69">
        <v>3</v>
      </c>
      <c r="M109" s="69">
        <v>5</v>
      </c>
      <c r="N109" s="69">
        <v>5.8</v>
      </c>
      <c r="O109" s="69">
        <v>4.3</v>
      </c>
      <c r="P109" s="69"/>
      <c r="Q109" s="69">
        <v>5.2</v>
      </c>
      <c r="R109" s="69">
        <v>3.8</v>
      </c>
      <c r="S109" s="69">
        <v>6.8</v>
      </c>
    </row>
    <row r="110" spans="2:19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H110" s="69">
        <v>15.4</v>
      </c>
      <c r="I110" s="69">
        <v>6.2</v>
      </c>
      <c r="J110" s="69">
        <v>14.2</v>
      </c>
      <c r="K110" s="69">
        <v>15.4</v>
      </c>
      <c r="L110" s="69">
        <v>7.2</v>
      </c>
      <c r="M110" s="69">
        <v>12</v>
      </c>
      <c r="N110" s="69">
        <v>10</v>
      </c>
      <c r="O110" s="69">
        <v>8</v>
      </c>
      <c r="P110" s="69"/>
      <c r="Q110" s="69">
        <v>11</v>
      </c>
      <c r="R110" s="69">
        <v>8.6</v>
      </c>
      <c r="S110" s="69">
        <v>12.6</v>
      </c>
    </row>
    <row r="111" spans="2:19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H111" s="69">
        <v>9</v>
      </c>
      <c r="I111" s="69">
        <v>4</v>
      </c>
      <c r="J111" s="69">
        <v>6.4</v>
      </c>
      <c r="K111" s="69">
        <v>5</v>
      </c>
      <c r="L111" s="69">
        <v>4</v>
      </c>
      <c r="M111" s="69">
        <v>6.6</v>
      </c>
      <c r="N111" s="69">
        <v>5.4</v>
      </c>
      <c r="O111" s="69">
        <v>5</v>
      </c>
      <c r="P111" s="69"/>
      <c r="Q111" s="69">
        <v>5.4</v>
      </c>
      <c r="R111" s="69">
        <v>2.8</v>
      </c>
      <c r="S111" s="69">
        <v>6.2</v>
      </c>
    </row>
    <row r="112" spans="2:19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H112" s="69">
        <v>13</v>
      </c>
      <c r="I112" s="69">
        <v>8</v>
      </c>
      <c r="J112" s="69">
        <v>12.4</v>
      </c>
      <c r="K112" s="69">
        <v>14.6</v>
      </c>
      <c r="L112" s="69">
        <v>9.1999999999999993</v>
      </c>
      <c r="M112" s="69">
        <v>11</v>
      </c>
      <c r="N112" s="69">
        <v>9.8000000000000007</v>
      </c>
      <c r="O112" s="69">
        <v>8.1999999999999993</v>
      </c>
      <c r="P112" s="69"/>
      <c r="Q112" s="125" t="s">
        <v>28</v>
      </c>
      <c r="R112" s="69">
        <v>6.4</v>
      </c>
      <c r="S112" s="69">
        <v>12.4</v>
      </c>
    </row>
    <row r="113" spans="2:19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H113" s="69">
        <v>8</v>
      </c>
      <c r="I113" s="69">
        <v>5</v>
      </c>
      <c r="J113" s="69">
        <v>6.8</v>
      </c>
      <c r="K113" s="69">
        <v>8</v>
      </c>
      <c r="L113" s="69">
        <v>4.8</v>
      </c>
      <c r="M113" s="69">
        <v>6</v>
      </c>
      <c r="N113" s="69">
        <v>3</v>
      </c>
      <c r="O113" s="69">
        <v>3.2</v>
      </c>
      <c r="P113" s="69"/>
      <c r="Q113" s="69">
        <v>3.3</v>
      </c>
      <c r="R113" s="69">
        <v>5</v>
      </c>
      <c r="S113" s="69">
        <v>6.8</v>
      </c>
    </row>
    <row r="114" spans="2:19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H114" s="69">
        <v>16</v>
      </c>
      <c r="I114" s="69">
        <v>10.199999999999999</v>
      </c>
      <c r="J114" s="69">
        <v>12</v>
      </c>
      <c r="K114" s="69">
        <v>13</v>
      </c>
      <c r="L114" s="69">
        <v>8</v>
      </c>
      <c r="M114" s="69">
        <v>8.4</v>
      </c>
      <c r="N114" s="69">
        <v>11.4</v>
      </c>
      <c r="O114" s="69">
        <v>9.6</v>
      </c>
      <c r="P114" s="69"/>
      <c r="Q114" s="69">
        <v>8.8000000000000007</v>
      </c>
      <c r="R114" s="69">
        <v>6.4</v>
      </c>
      <c r="S114" s="69">
        <v>12.4</v>
      </c>
    </row>
    <row r="115" spans="2:19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H115" s="69">
        <v>7.4</v>
      </c>
      <c r="I115" s="69">
        <v>6.2</v>
      </c>
      <c r="J115" s="69">
        <v>7.8</v>
      </c>
      <c r="K115" s="69">
        <v>7.6</v>
      </c>
      <c r="L115" s="69">
        <v>5.2</v>
      </c>
      <c r="M115" s="69">
        <v>5.8</v>
      </c>
      <c r="N115" s="69">
        <v>4.4000000000000004</v>
      </c>
      <c r="O115" s="69">
        <v>5.2</v>
      </c>
      <c r="P115" s="69"/>
      <c r="Q115" s="69">
        <v>5</v>
      </c>
      <c r="R115" s="69">
        <v>4.4000000000000004</v>
      </c>
      <c r="S115" s="69">
        <v>7.6</v>
      </c>
    </row>
    <row r="116" spans="2:19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H116" s="69">
        <v>14</v>
      </c>
      <c r="I116" s="69">
        <v>11</v>
      </c>
      <c r="J116" s="69">
        <v>11.4</v>
      </c>
      <c r="K116" s="69">
        <v>13.4</v>
      </c>
      <c r="L116" s="69">
        <v>8</v>
      </c>
      <c r="M116" s="69">
        <v>13.2</v>
      </c>
      <c r="N116" s="69">
        <v>10.4</v>
      </c>
      <c r="O116" s="69">
        <v>8.1999999999999993</v>
      </c>
      <c r="P116" s="69"/>
      <c r="Q116" s="69">
        <v>7.2</v>
      </c>
      <c r="R116" s="114">
        <v>7.8</v>
      </c>
      <c r="S116" s="69">
        <v>13.2</v>
      </c>
    </row>
    <row r="117" spans="2:19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H117" s="69">
        <v>8</v>
      </c>
      <c r="I117" s="69">
        <v>5.8</v>
      </c>
      <c r="J117" s="69">
        <v>8.4</v>
      </c>
      <c r="K117" s="69">
        <v>8.1999999999999993</v>
      </c>
      <c r="L117" s="69">
        <v>5.8</v>
      </c>
      <c r="M117" s="69">
        <v>5.8</v>
      </c>
      <c r="N117" s="69">
        <v>4.2</v>
      </c>
      <c r="O117" s="69">
        <v>3.8</v>
      </c>
      <c r="P117" s="69"/>
      <c r="Q117" s="69">
        <v>6</v>
      </c>
      <c r="R117" s="69">
        <v>4.4000000000000004</v>
      </c>
      <c r="S117" s="69">
        <v>7</v>
      </c>
    </row>
    <row r="118" spans="2:19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H118" s="69">
        <v>15</v>
      </c>
      <c r="I118" s="69">
        <v>11.4</v>
      </c>
      <c r="J118" s="69">
        <v>12.2</v>
      </c>
      <c r="K118" s="69">
        <v>15</v>
      </c>
      <c r="L118" s="69">
        <v>9.4</v>
      </c>
      <c r="M118" s="69">
        <v>10</v>
      </c>
      <c r="N118" s="69">
        <v>9</v>
      </c>
      <c r="O118" s="69">
        <v>8.1999999999999993</v>
      </c>
      <c r="P118" s="69"/>
      <c r="Q118" s="69">
        <v>9</v>
      </c>
      <c r="R118" s="69">
        <v>8.1999999999999993</v>
      </c>
      <c r="S118" s="69">
        <v>11</v>
      </c>
    </row>
    <row r="119" spans="2:19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H119" s="69">
        <v>9</v>
      </c>
      <c r="I119" s="69">
        <v>5.8</v>
      </c>
      <c r="J119" s="69">
        <v>4.4000000000000004</v>
      </c>
      <c r="K119" s="69">
        <v>9</v>
      </c>
      <c r="L119" s="69">
        <v>4.4000000000000004</v>
      </c>
      <c r="M119" s="69">
        <v>4.8</v>
      </c>
      <c r="N119" s="69">
        <v>4.5999999999999996</v>
      </c>
      <c r="O119" s="69">
        <v>4.8</v>
      </c>
      <c r="P119" s="69"/>
      <c r="Q119" s="69">
        <v>6.6</v>
      </c>
      <c r="R119" s="69">
        <v>3.8</v>
      </c>
      <c r="S119" s="69">
        <v>7.2</v>
      </c>
    </row>
    <row r="120" spans="2:19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H120" s="69">
        <v>16</v>
      </c>
      <c r="I120" s="69">
        <v>8.1999999999999993</v>
      </c>
      <c r="J120" s="69">
        <v>10.6</v>
      </c>
      <c r="K120" s="69">
        <v>12.8</v>
      </c>
      <c r="L120" s="69">
        <v>7.4</v>
      </c>
      <c r="M120" s="69">
        <v>11</v>
      </c>
      <c r="N120" s="69">
        <v>9.6</v>
      </c>
      <c r="O120" s="69">
        <v>8.1999999999999993</v>
      </c>
      <c r="P120" s="69"/>
      <c r="Q120" s="69">
        <v>9.1999999999999993</v>
      </c>
      <c r="R120" s="69">
        <v>8</v>
      </c>
      <c r="S120" s="69">
        <v>13</v>
      </c>
    </row>
    <row r="121" spans="2:19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H121" s="69">
        <v>8.1999999999999993</v>
      </c>
      <c r="I121" s="69">
        <v>5</v>
      </c>
      <c r="J121" s="69">
        <v>6</v>
      </c>
      <c r="K121" s="69">
        <v>7.4</v>
      </c>
      <c r="L121" s="69">
        <v>5</v>
      </c>
      <c r="M121" s="69">
        <v>9.6</v>
      </c>
      <c r="N121" s="69">
        <v>4.5999999999999996</v>
      </c>
      <c r="O121" s="69">
        <v>5</v>
      </c>
      <c r="P121" s="69"/>
      <c r="Q121" s="69">
        <v>6</v>
      </c>
      <c r="R121" s="69">
        <v>4.4000000000000004</v>
      </c>
      <c r="S121" s="69">
        <v>2.8</v>
      </c>
    </row>
    <row r="122" spans="2:19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H122" s="69">
        <v>14</v>
      </c>
      <c r="I122" s="69">
        <v>11.2</v>
      </c>
      <c r="J122" s="69">
        <v>12</v>
      </c>
      <c r="K122" s="69">
        <v>13.2</v>
      </c>
      <c r="L122" s="69">
        <v>9.8000000000000007</v>
      </c>
      <c r="M122" s="69">
        <v>10.199999999999999</v>
      </c>
      <c r="N122" s="69">
        <v>7</v>
      </c>
      <c r="O122" s="69">
        <v>10.199999999999999</v>
      </c>
      <c r="P122" s="69"/>
      <c r="Q122" s="69">
        <v>11.8</v>
      </c>
      <c r="R122" s="69">
        <v>7.4</v>
      </c>
      <c r="S122" s="69">
        <v>11</v>
      </c>
    </row>
    <row r="123" spans="2:19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H123" s="69">
        <v>6.9</v>
      </c>
      <c r="I123" s="69">
        <v>5.2</v>
      </c>
      <c r="J123" s="69">
        <v>10.4</v>
      </c>
      <c r="K123" s="69">
        <v>5.4</v>
      </c>
      <c r="L123" s="69" t="s">
        <v>28</v>
      </c>
      <c r="M123" s="69">
        <v>9.4</v>
      </c>
      <c r="N123" s="69">
        <v>7</v>
      </c>
      <c r="O123" s="69">
        <v>3.7</v>
      </c>
      <c r="P123" s="69"/>
      <c r="Q123" s="69">
        <v>7.6</v>
      </c>
      <c r="R123" s="69">
        <v>4</v>
      </c>
      <c r="S123" s="69">
        <v>7</v>
      </c>
    </row>
    <row r="124" spans="2:19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H124" s="69">
        <v>16</v>
      </c>
      <c r="I124" s="69">
        <v>10</v>
      </c>
      <c r="J124" s="69">
        <v>13.8</v>
      </c>
      <c r="K124" s="69">
        <v>16</v>
      </c>
      <c r="L124" s="69">
        <v>8.4</v>
      </c>
      <c r="M124" s="69">
        <v>11.2</v>
      </c>
      <c r="N124" s="69">
        <v>10.6</v>
      </c>
      <c r="O124" s="69">
        <v>8.5</v>
      </c>
      <c r="P124" s="69"/>
      <c r="Q124" s="69">
        <v>10.199999999999999</v>
      </c>
      <c r="R124" s="69">
        <v>8</v>
      </c>
      <c r="S124" s="69">
        <v>12.2</v>
      </c>
    </row>
    <row r="125" spans="2:19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H125" s="69">
        <v>8</v>
      </c>
      <c r="I125" s="69">
        <v>6.6</v>
      </c>
      <c r="J125" s="69">
        <v>4.8</v>
      </c>
      <c r="K125" s="69">
        <v>5.2</v>
      </c>
      <c r="L125" s="69">
        <v>4.5999999999999996</v>
      </c>
      <c r="M125" s="69">
        <v>5.6</v>
      </c>
      <c r="N125" s="69">
        <v>5.2</v>
      </c>
      <c r="O125" s="69">
        <v>3.2</v>
      </c>
      <c r="P125" s="69"/>
      <c r="Q125" s="69">
        <v>9.1999999999999993</v>
      </c>
      <c r="R125" s="69">
        <v>4</v>
      </c>
      <c r="S125" s="69">
        <v>5</v>
      </c>
    </row>
    <row r="126" spans="2:19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H126" s="69">
        <v>14</v>
      </c>
      <c r="I126" s="69">
        <v>9.8000000000000007</v>
      </c>
      <c r="J126" s="69">
        <v>13.4</v>
      </c>
      <c r="K126" s="69">
        <v>13.8</v>
      </c>
      <c r="L126" s="69">
        <v>8.6</v>
      </c>
      <c r="M126" s="69">
        <v>11.8</v>
      </c>
      <c r="N126" s="69">
        <v>9.8000000000000007</v>
      </c>
      <c r="O126" s="69">
        <v>7.2</v>
      </c>
      <c r="P126" s="69"/>
      <c r="Q126" s="69">
        <v>13.4</v>
      </c>
      <c r="R126" s="69">
        <v>7.8</v>
      </c>
      <c r="S126" s="69">
        <v>13.8</v>
      </c>
    </row>
    <row r="127" spans="2:19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H127" s="69">
        <v>10</v>
      </c>
      <c r="I127" s="69">
        <v>5.6</v>
      </c>
      <c r="J127" s="69">
        <v>10.199999999999999</v>
      </c>
      <c r="K127" s="69">
        <v>5.8</v>
      </c>
      <c r="L127" s="69">
        <v>5.6</v>
      </c>
      <c r="M127" s="69">
        <v>9.1999999999999993</v>
      </c>
      <c r="N127" s="69">
        <v>4.5999999999999996</v>
      </c>
      <c r="O127" s="69">
        <v>4.8</v>
      </c>
      <c r="P127" s="69"/>
      <c r="Q127" s="69">
        <v>5.6</v>
      </c>
      <c r="R127" s="69">
        <v>3.8</v>
      </c>
      <c r="S127" s="69">
        <v>7.6</v>
      </c>
    </row>
    <row r="128" spans="2:19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H128" s="69">
        <v>15</v>
      </c>
      <c r="I128" s="69">
        <v>6.6</v>
      </c>
      <c r="J128" s="69">
        <v>15</v>
      </c>
      <c r="K128" s="69">
        <v>13.6</v>
      </c>
      <c r="L128" s="69">
        <v>8.1999999999999993</v>
      </c>
      <c r="M128" s="69">
        <v>11</v>
      </c>
      <c r="N128" s="69">
        <v>11.2</v>
      </c>
      <c r="O128" s="114">
        <v>8.6</v>
      </c>
      <c r="P128" s="69"/>
      <c r="Q128" s="69">
        <v>10.6</v>
      </c>
      <c r="R128" s="69">
        <v>7.2</v>
      </c>
      <c r="S128" s="69">
        <v>11</v>
      </c>
    </row>
    <row r="129" spans="2:19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H129" s="69">
        <v>8.4</v>
      </c>
      <c r="I129" s="69">
        <v>3.6</v>
      </c>
      <c r="J129" s="69">
        <v>7</v>
      </c>
      <c r="K129" s="69">
        <v>7</v>
      </c>
      <c r="L129" s="69">
        <v>6.4</v>
      </c>
      <c r="M129" s="69">
        <v>6</v>
      </c>
      <c r="N129" s="69">
        <v>3.2</v>
      </c>
      <c r="O129" s="69">
        <v>4.5999999999999996</v>
      </c>
      <c r="P129" s="69"/>
      <c r="Q129" s="69">
        <v>4.2</v>
      </c>
      <c r="R129" s="69">
        <v>4</v>
      </c>
      <c r="S129" s="69">
        <v>4</v>
      </c>
    </row>
    <row r="130" spans="2:19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H130" s="69">
        <v>15</v>
      </c>
      <c r="I130" s="69">
        <v>6.2</v>
      </c>
      <c r="J130" s="69">
        <v>13</v>
      </c>
      <c r="K130" s="69">
        <v>14.2</v>
      </c>
      <c r="L130" s="69">
        <v>8</v>
      </c>
      <c r="M130" s="69">
        <v>12.4</v>
      </c>
      <c r="N130" s="69">
        <v>8.1999999999999993</v>
      </c>
      <c r="O130" s="69">
        <v>9.4</v>
      </c>
      <c r="P130" s="69"/>
      <c r="Q130" s="69">
        <v>10.199999999999999</v>
      </c>
      <c r="R130" s="69">
        <v>7.6</v>
      </c>
      <c r="S130" s="69">
        <v>11.2</v>
      </c>
    </row>
    <row r="131" spans="2:19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H131" s="69">
        <v>6</v>
      </c>
      <c r="I131" s="69">
        <v>1.2</v>
      </c>
      <c r="J131" s="69">
        <v>8</v>
      </c>
      <c r="K131" s="69">
        <v>6.2</v>
      </c>
      <c r="L131" s="69">
        <v>6.2</v>
      </c>
      <c r="M131" s="69">
        <v>5.8</v>
      </c>
      <c r="N131" s="69">
        <v>5.2</v>
      </c>
      <c r="O131" s="69">
        <v>4.2</v>
      </c>
      <c r="P131" s="69"/>
      <c r="Q131" s="69">
        <v>7</v>
      </c>
      <c r="R131" s="69">
        <v>3.8</v>
      </c>
      <c r="S131" s="69">
        <v>5.8</v>
      </c>
    </row>
    <row r="132" spans="2:19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H132" s="69">
        <v>14</v>
      </c>
      <c r="I132" s="69">
        <v>6.8</v>
      </c>
      <c r="J132" s="69">
        <v>10</v>
      </c>
      <c r="K132" s="69">
        <v>13.2</v>
      </c>
      <c r="L132" s="69">
        <v>6.4</v>
      </c>
      <c r="M132" s="69">
        <v>13</v>
      </c>
      <c r="N132" s="69">
        <v>9</v>
      </c>
      <c r="O132" s="69">
        <v>9</v>
      </c>
      <c r="P132" s="69">
        <v>7.6</v>
      </c>
      <c r="Q132" s="125" t="s">
        <v>28</v>
      </c>
      <c r="R132" s="69">
        <v>8.1999999999999993</v>
      </c>
      <c r="S132" s="69">
        <v>10.4</v>
      </c>
    </row>
    <row r="133" spans="2:19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H133" s="69">
        <v>16</v>
      </c>
      <c r="I133" s="69">
        <v>2</v>
      </c>
      <c r="J133" s="69">
        <v>8</v>
      </c>
      <c r="K133" s="69">
        <v>6.5</v>
      </c>
      <c r="L133" s="69">
        <v>5.4</v>
      </c>
      <c r="M133" s="69">
        <v>5</v>
      </c>
      <c r="N133" s="69">
        <v>4.8</v>
      </c>
      <c r="O133" s="69">
        <v>3.6</v>
      </c>
      <c r="P133" s="69">
        <v>3</v>
      </c>
      <c r="Q133" s="69">
        <v>2</v>
      </c>
      <c r="R133" s="69">
        <v>2.4</v>
      </c>
      <c r="S133" s="69">
        <v>6.2</v>
      </c>
    </row>
    <row r="134" spans="2:19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H134" s="69">
        <v>16</v>
      </c>
      <c r="I134" s="69">
        <v>7</v>
      </c>
      <c r="J134" s="69">
        <v>18</v>
      </c>
      <c r="K134" s="69">
        <v>14.6</v>
      </c>
      <c r="L134" s="69">
        <v>8.1999999999999993</v>
      </c>
      <c r="M134" s="69">
        <v>11.2</v>
      </c>
      <c r="N134" s="69">
        <v>9.6</v>
      </c>
      <c r="O134" s="69">
        <v>9.4</v>
      </c>
      <c r="P134" s="125" t="s">
        <v>28</v>
      </c>
      <c r="Q134" s="69">
        <v>10.199999999999999</v>
      </c>
      <c r="R134" s="69">
        <v>7</v>
      </c>
      <c r="S134" s="69">
        <v>11.6</v>
      </c>
    </row>
    <row r="135" spans="2:19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H135" s="69">
        <v>6.8</v>
      </c>
      <c r="I135" s="69">
        <v>3.2</v>
      </c>
      <c r="J135" s="69">
        <v>7</v>
      </c>
      <c r="K135" s="69">
        <v>5.4</v>
      </c>
      <c r="L135" s="69">
        <v>7.2</v>
      </c>
      <c r="M135" s="69">
        <v>3.2</v>
      </c>
      <c r="N135" s="69">
        <v>4</v>
      </c>
      <c r="O135" s="69">
        <v>4.5999999999999996</v>
      </c>
      <c r="P135" s="69">
        <v>3.2</v>
      </c>
      <c r="Q135" s="69">
        <v>5.2</v>
      </c>
      <c r="R135" s="69">
        <v>1.8</v>
      </c>
      <c r="S135" s="69">
        <v>6.8</v>
      </c>
    </row>
    <row r="136" spans="2:19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H136" s="69">
        <v>16</v>
      </c>
      <c r="I136" s="69">
        <v>6.2</v>
      </c>
      <c r="J136" s="69">
        <v>14</v>
      </c>
      <c r="K136" s="69">
        <v>13.6</v>
      </c>
      <c r="L136" s="69">
        <v>9</v>
      </c>
      <c r="M136" s="69">
        <v>8.4</v>
      </c>
      <c r="N136" s="69">
        <v>9</v>
      </c>
      <c r="O136" s="69">
        <v>8.5</v>
      </c>
      <c r="P136" s="69">
        <v>8.1999999999999993</v>
      </c>
      <c r="Q136" s="69" t="s">
        <v>28</v>
      </c>
      <c r="R136" s="69">
        <v>7.6</v>
      </c>
      <c r="S136" s="69">
        <v>13</v>
      </c>
    </row>
    <row r="137" spans="2:19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H137" s="69">
        <v>5</v>
      </c>
      <c r="I137" s="69">
        <v>3.4</v>
      </c>
      <c r="J137" s="69">
        <v>7</v>
      </c>
      <c r="K137" s="69">
        <v>7.6</v>
      </c>
      <c r="L137" s="69">
        <v>5.6</v>
      </c>
      <c r="M137" s="69">
        <v>3.8</v>
      </c>
      <c r="N137" s="69">
        <v>4.8</v>
      </c>
      <c r="O137" s="69">
        <v>3.5</v>
      </c>
      <c r="P137" s="69">
        <v>2.6</v>
      </c>
      <c r="Q137" s="69" t="s">
        <v>28</v>
      </c>
      <c r="R137" s="69">
        <v>3.8</v>
      </c>
      <c r="S137" s="69">
        <v>7.4</v>
      </c>
    </row>
    <row r="138" spans="2:19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H138" s="69">
        <v>15.6</v>
      </c>
      <c r="I138" s="69">
        <v>8.4</v>
      </c>
      <c r="J138" s="69">
        <v>14</v>
      </c>
      <c r="K138" s="69">
        <v>15</v>
      </c>
      <c r="L138" s="69">
        <v>8</v>
      </c>
      <c r="M138" s="69">
        <v>9.6</v>
      </c>
      <c r="N138" s="69">
        <v>9.4</v>
      </c>
      <c r="O138" s="69">
        <v>8.4</v>
      </c>
      <c r="P138" s="69" t="s">
        <v>28</v>
      </c>
      <c r="Q138" s="69">
        <v>11.4</v>
      </c>
      <c r="R138" s="69">
        <v>7</v>
      </c>
      <c r="S138" s="69">
        <v>14</v>
      </c>
    </row>
    <row r="139" spans="2:19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H139" s="69" t="s">
        <v>28</v>
      </c>
      <c r="I139" s="69">
        <v>4.5999999999999996</v>
      </c>
      <c r="J139" s="69">
        <v>6</v>
      </c>
      <c r="K139" s="69">
        <v>4.5999999999999996</v>
      </c>
      <c r="L139" s="69">
        <v>6</v>
      </c>
      <c r="M139" s="69">
        <v>4.8</v>
      </c>
      <c r="N139" s="69">
        <v>4.4000000000000004</v>
      </c>
      <c r="O139" s="69">
        <v>3.4</v>
      </c>
      <c r="P139" s="69" t="s">
        <v>28</v>
      </c>
      <c r="Q139" s="69">
        <v>4.5999999999999996</v>
      </c>
      <c r="R139" s="69">
        <v>4</v>
      </c>
      <c r="S139" s="69">
        <v>7.2</v>
      </c>
    </row>
    <row r="140" spans="2:19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H140" s="69">
        <v>11.4</v>
      </c>
      <c r="I140" s="69">
        <v>8.1999999999999993</v>
      </c>
      <c r="J140" s="69">
        <v>13</v>
      </c>
      <c r="K140" s="69">
        <v>14</v>
      </c>
      <c r="L140" s="69">
        <v>7.4</v>
      </c>
      <c r="M140" s="69">
        <v>10.199999999999999</v>
      </c>
      <c r="N140" s="69">
        <v>7.4</v>
      </c>
      <c r="O140" s="69">
        <v>9.1999999999999993</v>
      </c>
      <c r="P140" s="69">
        <v>9.8000000000000007</v>
      </c>
      <c r="Q140" s="69">
        <v>10</v>
      </c>
      <c r="R140" s="125" t="s">
        <v>28</v>
      </c>
      <c r="S140" s="69">
        <v>14.2</v>
      </c>
    </row>
    <row r="141" spans="2:19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H141" s="69">
        <v>9</v>
      </c>
      <c r="I141" s="69">
        <v>4</v>
      </c>
      <c r="J141" s="69">
        <v>11</v>
      </c>
      <c r="K141" s="69">
        <v>7</v>
      </c>
      <c r="L141" s="69">
        <v>5.2</v>
      </c>
      <c r="M141" s="69">
        <v>3.4</v>
      </c>
      <c r="N141" s="69">
        <v>3.8</v>
      </c>
      <c r="O141" s="69">
        <v>3.6</v>
      </c>
      <c r="P141" s="69">
        <v>2</v>
      </c>
      <c r="Q141" s="69">
        <v>5</v>
      </c>
      <c r="R141" s="69">
        <v>2.8</v>
      </c>
      <c r="S141" s="69">
        <v>6.8</v>
      </c>
    </row>
    <row r="142" spans="2:19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H142" s="69">
        <v>15</v>
      </c>
      <c r="I142" s="69">
        <v>6.4</v>
      </c>
      <c r="J142" s="69">
        <v>11</v>
      </c>
      <c r="K142" s="69">
        <v>13</v>
      </c>
      <c r="L142" s="69">
        <v>11</v>
      </c>
      <c r="M142" s="69">
        <v>11</v>
      </c>
      <c r="N142" s="69">
        <v>10</v>
      </c>
      <c r="O142" s="69">
        <v>8.8000000000000007</v>
      </c>
      <c r="P142" s="69">
        <v>11</v>
      </c>
      <c r="Q142" s="69">
        <v>12.2</v>
      </c>
      <c r="R142" s="69">
        <v>7.2</v>
      </c>
      <c r="S142" s="69">
        <v>14.4</v>
      </c>
    </row>
    <row r="143" spans="2:19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H143" s="69">
        <v>8.1999999999999993</v>
      </c>
      <c r="I143" s="69">
        <v>4</v>
      </c>
      <c r="J143" s="69">
        <v>6</v>
      </c>
      <c r="K143" s="69">
        <v>7.2</v>
      </c>
      <c r="L143" s="69">
        <v>6</v>
      </c>
      <c r="M143" s="69">
        <v>4.2</v>
      </c>
      <c r="N143" s="69">
        <v>5</v>
      </c>
      <c r="O143" s="69">
        <v>4.8</v>
      </c>
      <c r="P143" s="69">
        <v>5.6</v>
      </c>
      <c r="Q143" s="69">
        <v>4</v>
      </c>
      <c r="R143" s="69">
        <v>3.2</v>
      </c>
      <c r="S143" s="69">
        <v>6.4</v>
      </c>
    </row>
    <row r="144" spans="2:19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H144" s="69">
        <v>14.2</v>
      </c>
      <c r="I144" s="69">
        <v>7</v>
      </c>
      <c r="J144" s="69">
        <v>11</v>
      </c>
      <c r="K144" s="69">
        <v>15.8</v>
      </c>
      <c r="L144" s="69">
        <v>8</v>
      </c>
      <c r="M144" s="69">
        <v>13</v>
      </c>
      <c r="N144" s="69">
        <v>9</v>
      </c>
      <c r="O144" s="69">
        <v>9</v>
      </c>
      <c r="P144" s="69">
        <v>9</v>
      </c>
      <c r="Q144" s="69">
        <v>11</v>
      </c>
      <c r="R144" s="69">
        <v>7</v>
      </c>
      <c r="S144" s="69">
        <v>11.6</v>
      </c>
    </row>
    <row r="145" spans="2:19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H145" s="69">
        <v>7.4</v>
      </c>
      <c r="I145" s="69">
        <v>4</v>
      </c>
      <c r="J145" s="69">
        <v>6</v>
      </c>
      <c r="K145" s="69">
        <v>7</v>
      </c>
      <c r="L145" s="69">
        <v>5.4</v>
      </c>
      <c r="M145" s="69">
        <v>5.2</v>
      </c>
      <c r="N145" s="69">
        <v>5.8</v>
      </c>
      <c r="O145" s="69">
        <v>4</v>
      </c>
      <c r="P145" s="69">
        <v>3.2</v>
      </c>
      <c r="Q145" s="69">
        <v>5.8</v>
      </c>
      <c r="R145" s="69">
        <v>4</v>
      </c>
      <c r="S145" s="69">
        <v>6.4</v>
      </c>
    </row>
    <row r="146" spans="2:19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H146" s="69">
        <v>14</v>
      </c>
      <c r="I146" s="69">
        <v>7.4</v>
      </c>
      <c r="J146" s="69">
        <v>7</v>
      </c>
      <c r="K146" s="69">
        <v>15</v>
      </c>
      <c r="L146" s="69">
        <v>8.4</v>
      </c>
      <c r="M146" s="69">
        <v>13.2</v>
      </c>
      <c r="N146" s="69">
        <v>10.199999999999999</v>
      </c>
      <c r="O146" s="69">
        <v>9.4</v>
      </c>
      <c r="P146" s="69">
        <v>6.6</v>
      </c>
      <c r="Q146" s="69">
        <v>10.4</v>
      </c>
      <c r="R146" s="69">
        <v>5</v>
      </c>
      <c r="S146" s="69">
        <v>13.2</v>
      </c>
    </row>
    <row r="147" spans="2:19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H147" s="69">
        <v>7</v>
      </c>
      <c r="I147" s="69">
        <v>7.2</v>
      </c>
      <c r="J147" s="69">
        <v>8</v>
      </c>
      <c r="K147" s="69">
        <v>5.4</v>
      </c>
      <c r="L147" s="69">
        <v>5</v>
      </c>
      <c r="M147" s="69">
        <v>4</v>
      </c>
      <c r="N147" s="69">
        <v>5.4</v>
      </c>
      <c r="O147" s="69">
        <v>4</v>
      </c>
      <c r="P147" s="69">
        <v>4.2</v>
      </c>
      <c r="Q147" s="69">
        <v>4.8</v>
      </c>
      <c r="R147" s="69">
        <v>2.4</v>
      </c>
      <c r="S147" s="69">
        <v>5.2</v>
      </c>
    </row>
    <row r="148" spans="2:19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H148" s="69">
        <v>13</v>
      </c>
      <c r="I148" s="69">
        <v>7</v>
      </c>
      <c r="J148" s="69">
        <v>14</v>
      </c>
      <c r="K148" s="69">
        <v>15.8</v>
      </c>
      <c r="L148" s="69">
        <v>8</v>
      </c>
      <c r="M148" s="69">
        <v>12.2</v>
      </c>
      <c r="N148" s="69">
        <v>9.8000000000000007</v>
      </c>
      <c r="O148" s="69">
        <v>9</v>
      </c>
      <c r="P148" s="69">
        <v>5.2</v>
      </c>
      <c r="Q148" s="69">
        <v>11.8</v>
      </c>
      <c r="R148" s="69">
        <v>5.4</v>
      </c>
      <c r="S148" s="69">
        <v>11.2</v>
      </c>
    </row>
    <row r="149" spans="2:19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H149" s="69">
        <v>7.4</v>
      </c>
      <c r="I149" s="69">
        <v>4.5</v>
      </c>
      <c r="J149" s="69">
        <v>8.1999999999999993</v>
      </c>
      <c r="K149" s="69">
        <v>6</v>
      </c>
      <c r="L149" s="69">
        <v>4</v>
      </c>
      <c r="M149" s="69">
        <v>4</v>
      </c>
      <c r="N149" s="69">
        <v>5.8</v>
      </c>
      <c r="O149" s="69">
        <v>2.8</v>
      </c>
      <c r="P149" s="69">
        <v>3.2</v>
      </c>
      <c r="Q149" s="69">
        <v>4</v>
      </c>
      <c r="R149" s="69">
        <v>2.2000000000000002</v>
      </c>
      <c r="S149" s="69">
        <v>7.2</v>
      </c>
    </row>
    <row r="150" spans="2:19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H150" s="69">
        <v>14</v>
      </c>
      <c r="I150" s="69">
        <v>7</v>
      </c>
      <c r="J150" s="69">
        <v>14</v>
      </c>
      <c r="K150" s="69">
        <v>16</v>
      </c>
      <c r="L150" s="69">
        <v>8</v>
      </c>
      <c r="M150" s="69">
        <v>13.4</v>
      </c>
      <c r="N150" s="69">
        <v>7.8</v>
      </c>
      <c r="O150" s="69">
        <v>7.9</v>
      </c>
      <c r="P150" s="69">
        <v>10</v>
      </c>
      <c r="Q150" s="69">
        <v>10.199999999999999</v>
      </c>
      <c r="R150" s="69">
        <v>7</v>
      </c>
      <c r="S150" s="69">
        <v>3.4</v>
      </c>
    </row>
    <row r="151" spans="2:19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H151" s="69">
        <v>6.2</v>
      </c>
      <c r="I151" s="69">
        <v>5.4</v>
      </c>
      <c r="J151" s="69">
        <v>5.2</v>
      </c>
      <c r="K151" s="69">
        <v>6.8</v>
      </c>
      <c r="L151" s="69">
        <v>6</v>
      </c>
      <c r="M151" s="69">
        <v>5.8</v>
      </c>
      <c r="N151" s="69">
        <v>7.6</v>
      </c>
      <c r="O151" s="69">
        <v>3.7</v>
      </c>
      <c r="P151" s="69">
        <v>9.4</v>
      </c>
      <c r="Q151" s="69">
        <v>5.8</v>
      </c>
      <c r="R151" s="69">
        <v>2.8</v>
      </c>
      <c r="S151" s="69">
        <v>6.4</v>
      </c>
    </row>
    <row r="152" spans="2:19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H152" s="69">
        <v>13.8</v>
      </c>
      <c r="I152" s="69">
        <v>8</v>
      </c>
      <c r="J152" s="69">
        <v>10.6</v>
      </c>
      <c r="K152" s="69">
        <v>15</v>
      </c>
      <c r="L152" s="69">
        <v>9</v>
      </c>
      <c r="M152" s="69">
        <v>13</v>
      </c>
      <c r="N152" s="69">
        <v>8</v>
      </c>
      <c r="O152" s="69">
        <v>9.8000000000000007</v>
      </c>
      <c r="P152" s="69">
        <v>12</v>
      </c>
      <c r="Q152" s="69">
        <v>8.1999999999999993</v>
      </c>
      <c r="R152" s="69">
        <v>6.4</v>
      </c>
      <c r="S152" s="69">
        <v>6.4</v>
      </c>
    </row>
    <row r="153" spans="2:19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H153" s="69">
        <v>6.4</v>
      </c>
      <c r="I153" s="69">
        <v>4.5999999999999996</v>
      </c>
      <c r="J153" s="69">
        <v>1.2</v>
      </c>
      <c r="K153" s="69">
        <v>4.5</v>
      </c>
      <c r="L153" s="69">
        <v>5.4</v>
      </c>
      <c r="M153" s="69">
        <v>3.8</v>
      </c>
      <c r="N153" s="69">
        <v>5.4</v>
      </c>
      <c r="O153" s="69">
        <v>3.8</v>
      </c>
      <c r="P153" s="69">
        <v>8.6</v>
      </c>
      <c r="Q153" s="69">
        <v>5.2</v>
      </c>
      <c r="R153" s="69">
        <v>4.0999999999999996</v>
      </c>
      <c r="S153" s="69">
        <v>3.2</v>
      </c>
    </row>
    <row r="154" spans="2:19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H154" s="69">
        <v>13.8</v>
      </c>
      <c r="I154" s="69">
        <v>9</v>
      </c>
      <c r="J154" s="69">
        <v>14</v>
      </c>
      <c r="K154" s="69">
        <v>14.8</v>
      </c>
      <c r="L154" s="69">
        <v>8</v>
      </c>
      <c r="M154" s="114">
        <v>12</v>
      </c>
      <c r="N154" s="69">
        <v>11</v>
      </c>
      <c r="O154" s="69">
        <v>10</v>
      </c>
      <c r="P154" s="69">
        <v>15.8</v>
      </c>
      <c r="Q154" s="69">
        <v>9.6</v>
      </c>
      <c r="R154" s="69">
        <v>5</v>
      </c>
      <c r="S154" s="69">
        <v>15</v>
      </c>
    </row>
    <row r="155" spans="2:19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H155" s="69">
        <v>6.6</v>
      </c>
      <c r="I155" s="69">
        <v>4.5999999999999996</v>
      </c>
      <c r="J155" s="69">
        <v>8</v>
      </c>
      <c r="K155" s="69">
        <v>7.8</v>
      </c>
      <c r="L155" s="69">
        <v>4</v>
      </c>
      <c r="M155" s="69">
        <v>6</v>
      </c>
      <c r="N155" s="69">
        <v>3.2</v>
      </c>
      <c r="O155" s="69">
        <v>5.4</v>
      </c>
      <c r="P155" s="69">
        <v>7</v>
      </c>
      <c r="Q155" s="69">
        <v>5</v>
      </c>
      <c r="R155" s="69">
        <v>3.2</v>
      </c>
      <c r="S155" s="69">
        <v>4.5</v>
      </c>
    </row>
    <row r="156" spans="2:19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H156" s="69">
        <v>12.2</v>
      </c>
      <c r="I156" s="69">
        <v>8.4</v>
      </c>
      <c r="J156" s="69">
        <v>15</v>
      </c>
      <c r="K156" s="69">
        <v>15.2</v>
      </c>
      <c r="L156" s="69">
        <v>10</v>
      </c>
      <c r="M156" s="69">
        <v>10.4</v>
      </c>
      <c r="N156" s="69">
        <v>8.1999999999999993</v>
      </c>
      <c r="O156" s="69">
        <v>8.1999999999999993</v>
      </c>
      <c r="P156" s="69">
        <v>8.4</v>
      </c>
      <c r="Q156" s="69">
        <v>7.8</v>
      </c>
      <c r="R156" s="69">
        <v>6.4</v>
      </c>
      <c r="S156" s="69">
        <v>13.4</v>
      </c>
    </row>
    <row r="157" spans="2:19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H157" s="69">
        <v>6.6</v>
      </c>
      <c r="I157" s="69">
        <v>4.8</v>
      </c>
      <c r="J157" s="115">
        <v>8</v>
      </c>
      <c r="K157" s="69">
        <v>7.2</v>
      </c>
      <c r="L157" s="69">
        <v>4</v>
      </c>
      <c r="M157" s="69">
        <v>9.4</v>
      </c>
      <c r="N157" s="69">
        <v>5</v>
      </c>
      <c r="O157" s="69">
        <v>4.4000000000000004</v>
      </c>
      <c r="P157" s="69">
        <v>7</v>
      </c>
      <c r="Q157" s="125" t="s">
        <v>28</v>
      </c>
      <c r="R157" s="69">
        <v>2.8</v>
      </c>
      <c r="S157" s="69">
        <v>6.4</v>
      </c>
    </row>
    <row r="158" spans="2:19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H158" s="69">
        <v>12</v>
      </c>
      <c r="I158" s="69">
        <v>8.36</v>
      </c>
      <c r="J158" s="69">
        <v>11.8</v>
      </c>
      <c r="K158" s="69">
        <v>17</v>
      </c>
      <c r="L158" s="69">
        <v>9</v>
      </c>
      <c r="M158" s="69">
        <v>10.4</v>
      </c>
      <c r="N158" s="69">
        <v>10.6</v>
      </c>
      <c r="O158" s="69">
        <v>7.6</v>
      </c>
      <c r="P158" s="69">
        <v>13.6</v>
      </c>
      <c r="Q158" s="69">
        <v>7.6</v>
      </c>
      <c r="R158" s="69">
        <v>6.2</v>
      </c>
      <c r="S158" s="69">
        <v>13.8</v>
      </c>
    </row>
    <row r="159" spans="2:19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H159" s="69">
        <v>6.6</v>
      </c>
      <c r="I159" s="69">
        <v>4.3</v>
      </c>
      <c r="J159" s="69">
        <v>6.2</v>
      </c>
      <c r="K159" s="69">
        <v>6.8</v>
      </c>
      <c r="L159" s="69">
        <v>6</v>
      </c>
      <c r="M159" s="69">
        <v>6</v>
      </c>
      <c r="N159" s="69">
        <v>4.8</v>
      </c>
      <c r="O159" s="69">
        <v>4.8</v>
      </c>
      <c r="P159" s="125" t="s">
        <v>28</v>
      </c>
      <c r="Q159" s="69">
        <v>6.8</v>
      </c>
      <c r="R159" s="69">
        <v>6.4</v>
      </c>
      <c r="S159" s="69">
        <v>7.2</v>
      </c>
    </row>
    <row r="160" spans="2:19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H160" s="69">
        <v>11.2</v>
      </c>
      <c r="I160" s="69">
        <v>7.4</v>
      </c>
      <c r="J160" s="69">
        <v>10.4</v>
      </c>
      <c r="K160" s="69">
        <v>17.2</v>
      </c>
      <c r="L160" s="69">
        <v>9</v>
      </c>
      <c r="M160" s="69">
        <v>8.4</v>
      </c>
      <c r="N160" s="69">
        <v>10.4</v>
      </c>
      <c r="O160" s="69">
        <v>10</v>
      </c>
      <c r="P160" s="69">
        <v>5.8</v>
      </c>
      <c r="Q160" s="69">
        <v>10.199999999999999</v>
      </c>
      <c r="R160" s="125" t="s">
        <v>28</v>
      </c>
      <c r="S160" s="69">
        <v>14</v>
      </c>
    </row>
    <row r="161" spans="2:19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H161" s="69">
        <v>6</v>
      </c>
      <c r="I161" s="69">
        <v>4.8</v>
      </c>
      <c r="J161" s="69">
        <v>5.4</v>
      </c>
      <c r="K161" s="69">
        <v>7.2</v>
      </c>
      <c r="L161" s="69">
        <v>5</v>
      </c>
      <c r="M161" s="69">
        <v>6.6</v>
      </c>
      <c r="N161" s="69">
        <v>4.2</v>
      </c>
      <c r="O161" s="69">
        <v>3.8</v>
      </c>
      <c r="P161" s="69">
        <v>3.8</v>
      </c>
      <c r="Q161" s="69">
        <v>5.2</v>
      </c>
      <c r="R161" s="69">
        <v>5.2</v>
      </c>
      <c r="S161" s="69">
        <v>8</v>
      </c>
    </row>
    <row r="162" spans="2:19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H162" s="69">
        <v>11.2</v>
      </c>
      <c r="I162" s="69">
        <v>9.4</v>
      </c>
      <c r="J162" s="69">
        <v>11.6</v>
      </c>
      <c r="K162" s="69">
        <v>13.8</v>
      </c>
      <c r="L162" s="69">
        <v>9</v>
      </c>
      <c r="M162" s="69">
        <v>10.199999999999999</v>
      </c>
      <c r="N162" s="69">
        <v>7.6</v>
      </c>
      <c r="O162" s="69">
        <v>9</v>
      </c>
      <c r="P162" s="69">
        <v>14.2</v>
      </c>
      <c r="Q162" s="69">
        <v>8.8000000000000007</v>
      </c>
      <c r="R162" s="69">
        <v>6.2</v>
      </c>
      <c r="S162" s="69">
        <v>13</v>
      </c>
    </row>
    <row r="163" spans="2:19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H163" s="69">
        <v>6.6</v>
      </c>
      <c r="I163" s="69">
        <v>4.2</v>
      </c>
      <c r="J163" s="69">
        <v>7.6</v>
      </c>
      <c r="K163" s="69">
        <v>6.1</v>
      </c>
      <c r="L163" s="69">
        <v>5</v>
      </c>
      <c r="M163" s="69">
        <v>6.8</v>
      </c>
      <c r="N163" s="69">
        <v>4</v>
      </c>
      <c r="O163" s="69">
        <v>4.2</v>
      </c>
      <c r="P163" s="69">
        <v>7.2</v>
      </c>
      <c r="Q163" s="69">
        <v>4.5999999999999996</v>
      </c>
      <c r="R163" s="69">
        <v>3.2</v>
      </c>
      <c r="S163" s="69">
        <v>6.8</v>
      </c>
    </row>
    <row r="164" spans="2:19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H164" s="69">
        <v>13</v>
      </c>
      <c r="I164" s="69">
        <v>5.8</v>
      </c>
      <c r="J164" s="69">
        <v>9.6</v>
      </c>
      <c r="K164" s="69">
        <v>14.2</v>
      </c>
      <c r="L164" s="69">
        <v>8</v>
      </c>
      <c r="M164" s="69">
        <v>11.6</v>
      </c>
      <c r="N164" s="69">
        <v>7.8</v>
      </c>
      <c r="O164" s="69">
        <v>9.5</v>
      </c>
      <c r="P164" s="69">
        <v>12.8</v>
      </c>
      <c r="Q164" s="69">
        <v>9.6</v>
      </c>
      <c r="R164" s="69">
        <v>6</v>
      </c>
      <c r="S164" s="69">
        <v>15</v>
      </c>
    </row>
    <row r="165" spans="2:19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H165" s="69">
        <v>6.2</v>
      </c>
      <c r="I165" s="69">
        <v>4.5999999999999996</v>
      </c>
      <c r="J165" s="69">
        <v>9.4</v>
      </c>
      <c r="K165" s="69">
        <v>6</v>
      </c>
      <c r="L165" s="69">
        <v>4</v>
      </c>
      <c r="M165" s="69">
        <v>5.8</v>
      </c>
      <c r="N165" s="69">
        <v>6</v>
      </c>
      <c r="O165" s="69">
        <v>4.0999999999999996</v>
      </c>
      <c r="P165" s="69">
        <v>6.2</v>
      </c>
      <c r="Q165" s="69">
        <v>5.2</v>
      </c>
      <c r="R165" s="69">
        <v>6.6</v>
      </c>
      <c r="S165" s="69">
        <v>7.6</v>
      </c>
    </row>
    <row r="166" spans="2:19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H166" s="69">
        <v>13.4</v>
      </c>
      <c r="I166" s="69">
        <v>2.6</v>
      </c>
      <c r="J166" s="69">
        <v>9</v>
      </c>
      <c r="K166" s="69">
        <v>15.2</v>
      </c>
      <c r="L166" s="69">
        <v>7.2</v>
      </c>
      <c r="M166" s="69">
        <v>9.6</v>
      </c>
      <c r="N166" s="69">
        <v>8.1999999999999993</v>
      </c>
      <c r="O166" s="69">
        <v>10.8</v>
      </c>
      <c r="P166" s="69">
        <v>14</v>
      </c>
      <c r="Q166" s="69">
        <v>7</v>
      </c>
      <c r="R166" s="69">
        <v>12</v>
      </c>
      <c r="S166" s="69">
        <v>13.4</v>
      </c>
    </row>
    <row r="167" spans="2:19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H167" s="69">
        <v>6</v>
      </c>
      <c r="I167" s="69">
        <v>4</v>
      </c>
      <c r="J167" s="69">
        <v>5</v>
      </c>
      <c r="K167" s="69">
        <v>5.2</v>
      </c>
      <c r="L167" s="69">
        <v>4</v>
      </c>
      <c r="M167" s="69">
        <v>4</v>
      </c>
      <c r="N167" s="69">
        <v>4.5999999999999996</v>
      </c>
      <c r="O167" s="69">
        <v>3.8</v>
      </c>
      <c r="P167" s="69">
        <v>8</v>
      </c>
      <c r="Q167" s="69">
        <v>4.2</v>
      </c>
      <c r="R167" s="69">
        <v>5.2</v>
      </c>
      <c r="S167" s="69">
        <v>6.2</v>
      </c>
    </row>
    <row r="168" spans="2:19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H168" s="69">
        <v>12</v>
      </c>
      <c r="I168" s="69">
        <v>9</v>
      </c>
      <c r="J168" s="69">
        <v>11.6</v>
      </c>
      <c r="K168" s="69">
        <v>14.2</v>
      </c>
      <c r="L168" s="69">
        <v>8</v>
      </c>
      <c r="M168" s="69">
        <v>6</v>
      </c>
      <c r="N168" s="69">
        <v>8</v>
      </c>
      <c r="O168" s="69">
        <v>8</v>
      </c>
      <c r="P168" s="69">
        <v>11.6</v>
      </c>
      <c r="Q168" s="69">
        <v>9.1999999999999993</v>
      </c>
      <c r="R168" s="69">
        <v>11.8</v>
      </c>
      <c r="S168" s="69">
        <v>12.8</v>
      </c>
    </row>
    <row r="169" spans="2:19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H169" s="69">
        <v>7.4</v>
      </c>
      <c r="I169" s="69">
        <v>4</v>
      </c>
      <c r="J169" s="69">
        <v>7</v>
      </c>
      <c r="K169" s="69">
        <v>6.8</v>
      </c>
      <c r="L169" s="69">
        <v>6.6</v>
      </c>
      <c r="M169" s="69">
        <v>4</v>
      </c>
      <c r="N169" s="69">
        <v>3.4</v>
      </c>
      <c r="O169" s="69">
        <v>3.8</v>
      </c>
      <c r="P169" s="69">
        <v>5.8</v>
      </c>
      <c r="Q169" s="69">
        <v>3.8</v>
      </c>
      <c r="R169" s="69">
        <v>5</v>
      </c>
      <c r="S169" s="69">
        <v>7.4</v>
      </c>
    </row>
    <row r="170" spans="2:19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H170" s="69">
        <v>13</v>
      </c>
      <c r="I170" s="69">
        <v>8.1999999999999993</v>
      </c>
      <c r="J170" s="69">
        <v>10.6</v>
      </c>
      <c r="K170" s="69">
        <v>12</v>
      </c>
      <c r="L170" s="69">
        <v>8.6</v>
      </c>
      <c r="M170" s="69">
        <v>13</v>
      </c>
      <c r="N170" s="69">
        <v>8.8000000000000007</v>
      </c>
      <c r="O170" s="69">
        <v>9</v>
      </c>
      <c r="P170" s="69">
        <v>12.6</v>
      </c>
      <c r="Q170" s="69">
        <v>9</v>
      </c>
      <c r="R170" s="69">
        <v>13</v>
      </c>
      <c r="S170" s="69">
        <v>10</v>
      </c>
    </row>
    <row r="171" spans="2:19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H171" s="69">
        <v>4</v>
      </c>
      <c r="I171" s="69">
        <v>5</v>
      </c>
      <c r="J171" s="69">
        <v>6</v>
      </c>
      <c r="K171" s="69">
        <v>7.2</v>
      </c>
      <c r="L171" s="69">
        <v>5.6</v>
      </c>
      <c r="M171" s="69">
        <v>2.8</v>
      </c>
      <c r="N171" s="69">
        <v>4.5999999999999996</v>
      </c>
      <c r="O171" s="69">
        <v>3.4</v>
      </c>
      <c r="P171" s="69">
        <v>7.2</v>
      </c>
      <c r="Q171" s="69">
        <v>4.8</v>
      </c>
      <c r="R171" s="69">
        <v>4.4000000000000004</v>
      </c>
      <c r="S171" s="69">
        <v>7.2</v>
      </c>
    </row>
    <row r="172" spans="2:19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H172" s="69">
        <v>13</v>
      </c>
      <c r="I172" s="69">
        <v>7.7</v>
      </c>
      <c r="J172" s="69">
        <v>11.6</v>
      </c>
      <c r="K172" s="69">
        <v>13</v>
      </c>
      <c r="L172" s="69">
        <v>8.6</v>
      </c>
      <c r="M172" s="69">
        <v>10</v>
      </c>
      <c r="N172" s="69">
        <v>9.3000000000000007</v>
      </c>
      <c r="O172" s="69">
        <v>9</v>
      </c>
      <c r="P172" s="69">
        <v>13</v>
      </c>
      <c r="Q172" s="69">
        <v>9.6</v>
      </c>
      <c r="R172" s="69">
        <v>5.8</v>
      </c>
      <c r="S172" s="69">
        <v>12</v>
      </c>
    </row>
    <row r="173" spans="2:19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H173" s="69">
        <v>6</v>
      </c>
      <c r="I173" s="69">
        <v>3.9</v>
      </c>
      <c r="J173" s="69">
        <v>5.4</v>
      </c>
      <c r="K173" s="69">
        <v>6</v>
      </c>
      <c r="L173" s="69">
        <v>4.5999999999999996</v>
      </c>
      <c r="M173" s="69">
        <v>5.8</v>
      </c>
      <c r="N173" s="69">
        <v>4.5999999999999996</v>
      </c>
      <c r="O173" s="69">
        <v>4.5999999999999996</v>
      </c>
      <c r="P173" s="69">
        <v>6.6</v>
      </c>
      <c r="Q173" s="69">
        <v>6</v>
      </c>
      <c r="R173" s="69">
        <v>3</v>
      </c>
      <c r="S173" s="69">
        <v>7.8</v>
      </c>
    </row>
    <row r="174" spans="2:19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H174" s="69">
        <v>12.2</v>
      </c>
      <c r="I174" s="69">
        <v>9.6</v>
      </c>
      <c r="J174" s="69">
        <v>10</v>
      </c>
      <c r="K174" s="69">
        <v>13.6</v>
      </c>
      <c r="L174" s="69">
        <v>7.2</v>
      </c>
      <c r="M174" s="69">
        <v>9</v>
      </c>
      <c r="N174" s="69">
        <v>10.6</v>
      </c>
      <c r="O174" s="69">
        <v>8.8000000000000007</v>
      </c>
      <c r="P174" s="69">
        <v>13.6</v>
      </c>
      <c r="Q174" s="69">
        <v>11.2</v>
      </c>
      <c r="R174" s="69">
        <v>6.4</v>
      </c>
      <c r="S174" s="69">
        <v>13</v>
      </c>
    </row>
    <row r="175" spans="2:19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H175" s="69">
        <v>7</v>
      </c>
      <c r="I175" s="69">
        <v>2.6</v>
      </c>
      <c r="J175" s="69">
        <v>5.2</v>
      </c>
      <c r="K175" s="69">
        <v>6</v>
      </c>
      <c r="L175" s="69">
        <v>4.4000000000000004</v>
      </c>
      <c r="M175" s="69">
        <v>2.8</v>
      </c>
      <c r="N175" s="69">
        <v>5</v>
      </c>
      <c r="O175" s="69">
        <v>4.4000000000000004</v>
      </c>
      <c r="P175" s="69">
        <v>5</v>
      </c>
      <c r="Q175" s="69">
        <v>5.4</v>
      </c>
      <c r="R175" s="69">
        <v>4</v>
      </c>
      <c r="S175" s="69">
        <v>6</v>
      </c>
    </row>
    <row r="176" spans="2:19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H176" s="69">
        <v>13</v>
      </c>
      <c r="I176" s="69" t="s">
        <v>28</v>
      </c>
      <c r="J176" s="69">
        <v>8.8000000000000007</v>
      </c>
      <c r="K176" s="69">
        <v>12.8</v>
      </c>
      <c r="L176" s="69">
        <v>9</v>
      </c>
      <c r="M176" s="69">
        <v>8</v>
      </c>
      <c r="N176" s="69">
        <v>10.6</v>
      </c>
      <c r="O176" s="69">
        <v>8.1999999999999993</v>
      </c>
      <c r="P176" s="69">
        <v>11</v>
      </c>
      <c r="Q176" s="69">
        <v>5</v>
      </c>
      <c r="R176" s="69">
        <v>6</v>
      </c>
      <c r="S176" s="69">
        <v>11.4</v>
      </c>
    </row>
    <row r="177" spans="2:19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H177" s="69">
        <v>7</v>
      </c>
      <c r="I177" s="69" t="s">
        <v>28</v>
      </c>
      <c r="J177" s="69">
        <v>5</v>
      </c>
      <c r="K177" s="69">
        <v>6.8</v>
      </c>
      <c r="L177" s="69">
        <v>5.4</v>
      </c>
      <c r="M177" s="69">
        <v>3.8</v>
      </c>
      <c r="N177" s="69">
        <v>5</v>
      </c>
      <c r="O177" s="69">
        <v>5</v>
      </c>
      <c r="P177" s="69">
        <v>7</v>
      </c>
      <c r="Q177" s="69">
        <v>6</v>
      </c>
      <c r="R177" s="69">
        <v>4.2</v>
      </c>
      <c r="S177" s="69">
        <v>5.4</v>
      </c>
    </row>
    <row r="178" spans="2:19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H178" s="69">
        <v>14.4</v>
      </c>
      <c r="I178" s="69">
        <v>7.4</v>
      </c>
      <c r="J178" s="69">
        <v>8.8000000000000007</v>
      </c>
      <c r="K178" s="69">
        <v>13.6</v>
      </c>
      <c r="L178" s="69">
        <v>8.6</v>
      </c>
      <c r="M178" s="125" t="s">
        <v>28</v>
      </c>
      <c r="N178" s="69">
        <v>10.199999999999999</v>
      </c>
      <c r="O178" s="69">
        <v>8</v>
      </c>
      <c r="P178" s="69">
        <v>10.199999999999999</v>
      </c>
      <c r="Q178" s="69">
        <v>8.4</v>
      </c>
      <c r="R178" s="69">
        <v>2.2000000000000002</v>
      </c>
      <c r="S178" s="69">
        <v>12.2</v>
      </c>
    </row>
    <row r="179" spans="2:19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H179" s="69">
        <v>6</v>
      </c>
      <c r="I179" s="69">
        <v>4.4000000000000004</v>
      </c>
      <c r="J179" s="69">
        <v>3</v>
      </c>
      <c r="K179" s="69">
        <v>5.4</v>
      </c>
      <c r="L179" s="69">
        <v>4</v>
      </c>
      <c r="M179" s="69">
        <v>3.4</v>
      </c>
      <c r="N179" s="69">
        <v>3.4</v>
      </c>
      <c r="O179" s="69">
        <v>3.7</v>
      </c>
      <c r="P179" s="69">
        <v>6</v>
      </c>
      <c r="Q179" s="69">
        <v>4</v>
      </c>
      <c r="R179" s="69">
        <v>3</v>
      </c>
      <c r="S179" s="69">
        <v>6</v>
      </c>
    </row>
    <row r="180" spans="2:19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H180" s="69">
        <v>13</v>
      </c>
      <c r="I180" s="69">
        <v>8.6</v>
      </c>
      <c r="J180" s="69">
        <v>9.1999999999999993</v>
      </c>
      <c r="K180" s="69">
        <v>12.8</v>
      </c>
      <c r="L180" s="124" t="s">
        <v>28</v>
      </c>
      <c r="M180" s="69">
        <v>10</v>
      </c>
      <c r="N180" s="69">
        <v>10.199999999999999</v>
      </c>
      <c r="O180" s="69">
        <v>6</v>
      </c>
      <c r="P180" s="69">
        <v>12</v>
      </c>
      <c r="Q180" s="69">
        <v>8.4</v>
      </c>
      <c r="R180" s="69">
        <v>7</v>
      </c>
      <c r="S180" s="69">
        <v>12</v>
      </c>
    </row>
    <row r="181" spans="2:19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H181" s="69">
        <v>6</v>
      </c>
      <c r="I181" s="69">
        <v>2.4</v>
      </c>
      <c r="J181" s="69">
        <v>7.6</v>
      </c>
      <c r="K181" s="69">
        <v>5</v>
      </c>
      <c r="L181" s="124" t="s">
        <v>28</v>
      </c>
      <c r="M181" s="69">
        <v>4.4000000000000004</v>
      </c>
      <c r="N181" s="69">
        <v>4.2</v>
      </c>
      <c r="O181" s="69">
        <v>3</v>
      </c>
      <c r="P181" s="69">
        <v>6.6</v>
      </c>
      <c r="Q181" s="69">
        <v>3.2</v>
      </c>
      <c r="R181" s="69">
        <v>3</v>
      </c>
      <c r="S181" s="69">
        <v>7</v>
      </c>
    </row>
    <row r="182" spans="2:19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H182" s="69">
        <v>14</v>
      </c>
      <c r="I182" s="69">
        <v>6</v>
      </c>
      <c r="J182" s="69">
        <v>10</v>
      </c>
      <c r="K182" s="69">
        <v>15.4</v>
      </c>
      <c r="L182" s="124" t="s">
        <v>28</v>
      </c>
      <c r="M182" s="69">
        <v>8.8000000000000007</v>
      </c>
      <c r="N182" s="69">
        <v>8.1999999999999993</v>
      </c>
      <c r="O182" s="69">
        <v>9</v>
      </c>
      <c r="P182" s="69">
        <v>12.6</v>
      </c>
      <c r="Q182" s="69">
        <v>9</v>
      </c>
      <c r="R182" s="69">
        <v>6</v>
      </c>
      <c r="S182" s="69">
        <v>11.4</v>
      </c>
    </row>
    <row r="183" spans="2:19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H183" s="69">
        <v>6</v>
      </c>
      <c r="I183" s="69">
        <v>2.2000000000000002</v>
      </c>
      <c r="J183" s="69">
        <v>4</v>
      </c>
      <c r="K183" s="69">
        <v>6.8</v>
      </c>
      <c r="L183" s="124" t="s">
        <v>28</v>
      </c>
      <c r="M183" s="69">
        <v>4.2</v>
      </c>
      <c r="N183" s="69">
        <v>5.2</v>
      </c>
      <c r="O183" s="69">
        <v>3.8</v>
      </c>
      <c r="P183" s="69">
        <v>6</v>
      </c>
      <c r="Q183" s="69">
        <v>4.2</v>
      </c>
      <c r="R183" s="69">
        <v>3.8</v>
      </c>
      <c r="S183" s="69">
        <v>5.2</v>
      </c>
    </row>
    <row r="184" spans="2:19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H184" s="69">
        <v>13.4</v>
      </c>
      <c r="I184" s="69">
        <v>6</v>
      </c>
      <c r="J184" s="69">
        <v>11</v>
      </c>
      <c r="K184" s="69">
        <v>11.6</v>
      </c>
      <c r="L184" s="124" t="s">
        <v>28</v>
      </c>
      <c r="M184" s="69">
        <v>10</v>
      </c>
      <c r="N184" s="69">
        <v>13.8</v>
      </c>
      <c r="O184" s="69">
        <v>7.6</v>
      </c>
      <c r="P184" s="69">
        <v>13.8</v>
      </c>
      <c r="Q184" s="69">
        <v>9.6</v>
      </c>
      <c r="R184" s="69">
        <v>5.8</v>
      </c>
      <c r="S184" s="69">
        <v>11</v>
      </c>
    </row>
    <row r="185" spans="2:19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H185" s="69">
        <v>6</v>
      </c>
      <c r="I185" s="69">
        <v>4.2</v>
      </c>
      <c r="J185" s="69">
        <v>6</v>
      </c>
      <c r="K185" s="69">
        <v>5.2</v>
      </c>
      <c r="L185" s="124" t="s">
        <v>28</v>
      </c>
      <c r="M185" s="69">
        <v>5.8</v>
      </c>
      <c r="N185" s="69">
        <v>4.5999999999999996</v>
      </c>
      <c r="O185" s="69">
        <v>4</v>
      </c>
      <c r="P185" s="69">
        <v>4.2</v>
      </c>
      <c r="Q185" s="69">
        <v>3.4</v>
      </c>
      <c r="R185" s="125" t="s">
        <v>28</v>
      </c>
      <c r="S185" s="69">
        <v>6.2</v>
      </c>
    </row>
    <row r="186" spans="2:19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H186" s="69">
        <v>14.6</v>
      </c>
      <c r="I186" s="69">
        <v>5.2</v>
      </c>
      <c r="J186" s="69">
        <v>10</v>
      </c>
      <c r="K186" s="69">
        <v>12.6</v>
      </c>
      <c r="L186" s="124" t="s">
        <v>28</v>
      </c>
      <c r="M186" s="69">
        <v>11</v>
      </c>
      <c r="N186" s="69">
        <v>8.5</v>
      </c>
      <c r="O186" s="69">
        <v>7.6</v>
      </c>
      <c r="P186" s="69">
        <v>15.2</v>
      </c>
      <c r="Q186" s="69">
        <v>8.4</v>
      </c>
      <c r="R186" s="69">
        <v>7.4</v>
      </c>
      <c r="S186" s="69">
        <v>12.5</v>
      </c>
    </row>
    <row r="187" spans="2:19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H187" s="69">
        <v>6.8</v>
      </c>
      <c r="I187" s="69">
        <v>2.8</v>
      </c>
      <c r="J187" s="69">
        <v>7.2</v>
      </c>
      <c r="K187" s="69">
        <v>7</v>
      </c>
      <c r="L187" s="124" t="s">
        <v>28</v>
      </c>
      <c r="M187" s="69">
        <v>4.2</v>
      </c>
      <c r="N187" s="69">
        <v>5.2</v>
      </c>
      <c r="O187" s="69">
        <v>4</v>
      </c>
      <c r="P187" s="69">
        <v>6.6</v>
      </c>
      <c r="Q187" s="69">
        <v>5.4</v>
      </c>
      <c r="R187" s="69">
        <v>3.4</v>
      </c>
      <c r="S187" s="69">
        <v>5.6</v>
      </c>
    </row>
    <row r="188" spans="2:19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H188" s="69">
        <v>12</v>
      </c>
      <c r="I188" s="69">
        <v>9</v>
      </c>
      <c r="J188" s="69">
        <v>10</v>
      </c>
      <c r="K188" s="69">
        <v>14</v>
      </c>
      <c r="L188" s="124" t="s">
        <v>28</v>
      </c>
      <c r="M188" s="69">
        <v>9.8000000000000007</v>
      </c>
      <c r="N188" s="69">
        <v>9.6</v>
      </c>
      <c r="O188" s="69">
        <v>7.4</v>
      </c>
      <c r="P188" s="69">
        <v>8.1999999999999993</v>
      </c>
      <c r="Q188" s="69">
        <v>8.8000000000000007</v>
      </c>
      <c r="R188" s="69">
        <v>5.2</v>
      </c>
      <c r="S188" s="69">
        <v>12</v>
      </c>
    </row>
    <row r="189" spans="2:19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H189" s="69">
        <v>6</v>
      </c>
      <c r="I189" s="69">
        <v>3.4</v>
      </c>
      <c r="J189" s="69">
        <v>8</v>
      </c>
      <c r="K189" s="69">
        <v>6.4</v>
      </c>
      <c r="L189" s="124" t="s">
        <v>28</v>
      </c>
      <c r="M189" s="69">
        <v>5</v>
      </c>
      <c r="N189" s="69">
        <v>4.2</v>
      </c>
      <c r="O189" s="69">
        <v>4</v>
      </c>
      <c r="P189" s="69">
        <v>6</v>
      </c>
      <c r="Q189" s="69">
        <v>5.6</v>
      </c>
      <c r="R189" s="69">
        <v>3.6</v>
      </c>
      <c r="S189" s="69">
        <v>6.2</v>
      </c>
    </row>
    <row r="190" spans="2:19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H190" s="69">
        <v>13</v>
      </c>
      <c r="I190" s="69">
        <v>9</v>
      </c>
      <c r="J190" s="69">
        <v>11.6</v>
      </c>
      <c r="K190" s="69">
        <v>14.6</v>
      </c>
      <c r="L190" s="124" t="s">
        <v>28</v>
      </c>
      <c r="M190" s="69">
        <v>11.8</v>
      </c>
      <c r="N190" s="69">
        <v>11</v>
      </c>
      <c r="O190" s="69">
        <v>8</v>
      </c>
      <c r="P190" s="69">
        <v>12.2</v>
      </c>
      <c r="Q190" s="69">
        <v>7.6</v>
      </c>
      <c r="R190" s="69">
        <v>5.8</v>
      </c>
      <c r="S190" s="69">
        <v>10.4</v>
      </c>
    </row>
    <row r="191" spans="2:19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H191" s="69">
        <v>7.6</v>
      </c>
      <c r="I191" s="69">
        <v>4.2</v>
      </c>
      <c r="J191" s="69">
        <v>6</v>
      </c>
      <c r="K191" s="69">
        <v>6.4</v>
      </c>
      <c r="L191" s="124" t="s">
        <v>28</v>
      </c>
      <c r="M191" s="69">
        <v>4.5999999999999996</v>
      </c>
      <c r="N191" s="69">
        <v>5</v>
      </c>
      <c r="O191" s="69">
        <v>3.8</v>
      </c>
      <c r="P191" s="69">
        <v>7</v>
      </c>
      <c r="Q191" s="69">
        <v>4.4000000000000004</v>
      </c>
      <c r="R191" s="69">
        <v>3.2</v>
      </c>
      <c r="S191" s="69">
        <v>7.2</v>
      </c>
    </row>
    <row r="192" spans="2:19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H192" s="69">
        <v>13</v>
      </c>
      <c r="I192" s="69">
        <v>8</v>
      </c>
      <c r="J192" s="69">
        <v>13</v>
      </c>
      <c r="K192" s="69">
        <v>12</v>
      </c>
      <c r="L192" s="124" t="s">
        <v>28</v>
      </c>
      <c r="M192" s="69">
        <v>11.4</v>
      </c>
      <c r="N192" s="69">
        <v>11.4</v>
      </c>
      <c r="O192" s="69">
        <v>8.4</v>
      </c>
      <c r="P192" s="69">
        <v>13.2</v>
      </c>
      <c r="Q192" s="69">
        <v>7.2</v>
      </c>
      <c r="R192" s="69">
        <v>6</v>
      </c>
      <c r="S192" s="69">
        <v>9.8000000000000007</v>
      </c>
    </row>
    <row r="193" spans="2:19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H193" s="69">
        <v>7</v>
      </c>
      <c r="I193" s="69">
        <v>6.2</v>
      </c>
      <c r="J193" s="69">
        <v>6.8</v>
      </c>
      <c r="K193" s="69">
        <v>6.2</v>
      </c>
      <c r="L193" s="124" t="s">
        <v>28</v>
      </c>
      <c r="M193" s="69">
        <v>5.6</v>
      </c>
      <c r="N193" s="69">
        <v>3.6</v>
      </c>
      <c r="O193" s="69">
        <v>3.7</v>
      </c>
      <c r="P193" s="69">
        <v>6.4</v>
      </c>
      <c r="Q193" s="69">
        <v>3</v>
      </c>
      <c r="R193" s="69">
        <v>3</v>
      </c>
      <c r="S193" s="69">
        <v>5.4</v>
      </c>
    </row>
    <row r="194" spans="2:19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H194" s="114">
        <v>14.6</v>
      </c>
      <c r="I194" s="69">
        <v>9</v>
      </c>
      <c r="J194" s="69">
        <v>13</v>
      </c>
      <c r="K194" s="69">
        <v>15.6</v>
      </c>
      <c r="L194" s="69">
        <v>9</v>
      </c>
      <c r="M194" s="69">
        <v>12.6</v>
      </c>
      <c r="N194" s="69">
        <v>9.4</v>
      </c>
      <c r="O194" s="69">
        <v>8.8000000000000007</v>
      </c>
      <c r="P194" s="69">
        <v>12</v>
      </c>
      <c r="Q194" s="69">
        <v>7</v>
      </c>
      <c r="R194" s="69">
        <v>5</v>
      </c>
      <c r="S194" s="69">
        <v>11</v>
      </c>
    </row>
    <row r="195" spans="2:19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H195" s="114">
        <v>8</v>
      </c>
      <c r="I195" s="69">
        <v>4.8</v>
      </c>
      <c r="J195" s="69">
        <v>7</v>
      </c>
      <c r="K195" s="69">
        <v>3.8</v>
      </c>
      <c r="L195" s="69">
        <v>5</v>
      </c>
      <c r="M195" s="69">
        <v>4</v>
      </c>
      <c r="N195" s="69">
        <v>5.2</v>
      </c>
      <c r="O195" s="69">
        <v>4.5999999999999996</v>
      </c>
      <c r="P195" s="69">
        <v>5.6</v>
      </c>
      <c r="Q195" s="69">
        <v>3.6</v>
      </c>
      <c r="R195" s="69">
        <v>2.4</v>
      </c>
      <c r="S195" s="69">
        <v>7.6</v>
      </c>
    </row>
    <row r="196" spans="2:19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H196" s="69">
        <v>13</v>
      </c>
      <c r="I196" s="69">
        <v>5.8</v>
      </c>
      <c r="J196" s="69">
        <v>13.2</v>
      </c>
      <c r="K196" s="69">
        <v>11</v>
      </c>
      <c r="L196" s="69">
        <v>9</v>
      </c>
      <c r="M196" s="69">
        <v>11.2</v>
      </c>
      <c r="N196" s="69">
        <v>9.8000000000000007</v>
      </c>
      <c r="O196" s="69">
        <v>7</v>
      </c>
      <c r="P196" s="69">
        <v>11</v>
      </c>
      <c r="Q196" s="69">
        <v>10</v>
      </c>
      <c r="R196" s="69">
        <v>5.8</v>
      </c>
      <c r="S196" s="69">
        <v>12.7</v>
      </c>
    </row>
    <row r="197" spans="2:19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H197" s="69">
        <v>9</v>
      </c>
      <c r="I197" s="69">
        <v>4</v>
      </c>
      <c r="J197" s="69">
        <v>6.2</v>
      </c>
      <c r="K197" s="69">
        <v>8</v>
      </c>
      <c r="L197" s="69">
        <v>4</v>
      </c>
      <c r="M197" s="69">
        <v>6.2</v>
      </c>
      <c r="N197" s="69">
        <v>3.8</v>
      </c>
      <c r="O197" s="69">
        <v>1.6</v>
      </c>
      <c r="P197" s="69">
        <v>6.2</v>
      </c>
      <c r="Q197" s="69">
        <v>5.2</v>
      </c>
      <c r="R197" s="69">
        <v>2.8</v>
      </c>
      <c r="S197" s="69">
        <v>5.6</v>
      </c>
    </row>
    <row r="198" spans="2:19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H198" s="69">
        <v>15</v>
      </c>
      <c r="I198" s="69">
        <v>8.4</v>
      </c>
      <c r="J198" s="69">
        <v>13.2</v>
      </c>
      <c r="K198" s="69">
        <v>13</v>
      </c>
      <c r="L198" s="69">
        <v>10</v>
      </c>
      <c r="M198" s="125" t="s">
        <v>28</v>
      </c>
      <c r="N198" s="69">
        <v>9.6</v>
      </c>
      <c r="O198" s="69">
        <v>9</v>
      </c>
      <c r="P198" s="69">
        <v>13</v>
      </c>
      <c r="Q198" s="69">
        <v>9</v>
      </c>
      <c r="R198" s="69">
        <v>5</v>
      </c>
      <c r="S198" s="69">
        <v>11.2</v>
      </c>
    </row>
    <row r="199" spans="2:19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H199" s="69">
        <v>5.8</v>
      </c>
      <c r="I199" s="69">
        <v>4</v>
      </c>
      <c r="J199" s="69">
        <v>7</v>
      </c>
      <c r="K199" s="69">
        <v>5.2</v>
      </c>
      <c r="L199" s="69">
        <v>5</v>
      </c>
      <c r="M199" s="69">
        <v>5</v>
      </c>
      <c r="N199" s="69">
        <v>5.2</v>
      </c>
      <c r="O199" s="69">
        <v>3.6</v>
      </c>
      <c r="P199" s="69">
        <v>5.8</v>
      </c>
      <c r="Q199" s="69">
        <v>4.8</v>
      </c>
      <c r="R199" s="69">
        <v>4</v>
      </c>
      <c r="S199" s="69">
        <v>6.2</v>
      </c>
    </row>
    <row r="200" spans="2:19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H200" s="69">
        <v>12</v>
      </c>
      <c r="I200" s="69">
        <v>8.6</v>
      </c>
      <c r="J200" s="69">
        <v>13</v>
      </c>
      <c r="K200" s="69">
        <v>11.8</v>
      </c>
      <c r="L200" s="69">
        <v>8</v>
      </c>
      <c r="M200" s="69">
        <v>4.4000000000000004</v>
      </c>
      <c r="N200" s="69">
        <v>8.6</v>
      </c>
      <c r="O200" s="69">
        <v>8.6</v>
      </c>
      <c r="P200" s="69">
        <v>12</v>
      </c>
      <c r="Q200" s="69">
        <v>6.4</v>
      </c>
      <c r="R200" s="69">
        <v>2.2000000000000002</v>
      </c>
      <c r="S200" s="69">
        <v>11</v>
      </c>
    </row>
    <row r="201" spans="2:19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H201" s="69">
        <v>8</v>
      </c>
      <c r="I201" s="69">
        <v>5.2</v>
      </c>
      <c r="J201" s="69">
        <v>7</v>
      </c>
      <c r="K201" s="69">
        <v>5</v>
      </c>
      <c r="L201" s="69">
        <v>6</v>
      </c>
      <c r="M201" s="69">
        <v>5.4</v>
      </c>
      <c r="N201" s="69">
        <v>3.9</v>
      </c>
      <c r="O201" s="69">
        <v>6.4</v>
      </c>
      <c r="P201" s="69">
        <v>4.2</v>
      </c>
      <c r="Q201" s="69">
        <v>5</v>
      </c>
      <c r="R201" s="69">
        <v>3.8</v>
      </c>
      <c r="S201" s="69">
        <v>4.8</v>
      </c>
    </row>
    <row r="202" spans="2:19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H202" s="69">
        <v>16</v>
      </c>
      <c r="I202" s="69">
        <v>7.4</v>
      </c>
      <c r="J202" s="69">
        <v>12</v>
      </c>
      <c r="K202" s="69">
        <v>15</v>
      </c>
      <c r="L202" s="69">
        <v>9</v>
      </c>
      <c r="M202" s="69">
        <v>10</v>
      </c>
      <c r="N202" s="69">
        <v>8.8000000000000007</v>
      </c>
      <c r="O202" s="69">
        <v>9.8000000000000007</v>
      </c>
      <c r="P202" s="69">
        <v>12.6</v>
      </c>
      <c r="Q202" s="69">
        <v>7</v>
      </c>
      <c r="R202" s="69">
        <v>5</v>
      </c>
      <c r="S202" s="69">
        <v>11.2</v>
      </c>
    </row>
    <row r="203" spans="2:19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H203" s="69">
        <v>6</v>
      </c>
      <c r="I203" s="69" t="s">
        <v>28</v>
      </c>
      <c r="J203" s="69">
        <v>9</v>
      </c>
      <c r="K203" s="69">
        <v>5.8</v>
      </c>
      <c r="L203" s="69">
        <v>6</v>
      </c>
      <c r="M203" s="69">
        <v>7</v>
      </c>
      <c r="N203" s="69">
        <v>5</v>
      </c>
      <c r="O203" s="69">
        <v>3</v>
      </c>
      <c r="P203" s="69">
        <v>6.2</v>
      </c>
      <c r="Q203" s="69">
        <v>5.4</v>
      </c>
      <c r="R203" s="69">
        <v>3.2</v>
      </c>
      <c r="S203" s="69">
        <v>3.6</v>
      </c>
    </row>
    <row r="204" spans="2:19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H204" s="69">
        <v>12.2</v>
      </c>
      <c r="I204" s="69">
        <v>7.6</v>
      </c>
      <c r="J204" s="69">
        <v>13</v>
      </c>
      <c r="K204" s="69">
        <v>13.9</v>
      </c>
      <c r="L204" s="69">
        <v>8.5</v>
      </c>
      <c r="M204" s="69">
        <v>15.2</v>
      </c>
      <c r="N204" s="69">
        <v>4.4000000000000004</v>
      </c>
      <c r="O204" s="69">
        <v>10.6</v>
      </c>
      <c r="P204" s="69">
        <v>10.4</v>
      </c>
      <c r="Q204" s="69">
        <v>7.8</v>
      </c>
      <c r="R204" s="69">
        <v>10.4</v>
      </c>
      <c r="S204" s="69">
        <v>11.4</v>
      </c>
    </row>
    <row r="205" spans="2:19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H205" s="69">
        <v>8</v>
      </c>
      <c r="I205" s="69">
        <v>5.6</v>
      </c>
      <c r="J205" s="69">
        <v>6</v>
      </c>
      <c r="K205" s="69">
        <v>5.3</v>
      </c>
      <c r="L205" s="69">
        <v>6</v>
      </c>
      <c r="M205" s="69">
        <v>6</v>
      </c>
      <c r="N205" s="69">
        <v>4.8</v>
      </c>
      <c r="O205" s="69">
        <v>3.6</v>
      </c>
      <c r="P205" s="69">
        <v>5.4</v>
      </c>
      <c r="Q205" s="69">
        <v>6</v>
      </c>
      <c r="R205" s="69">
        <v>2</v>
      </c>
      <c r="S205" s="69">
        <v>5.8</v>
      </c>
    </row>
    <row r="206" spans="2:19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H206" s="69">
        <v>16.2</v>
      </c>
      <c r="I206" s="69">
        <v>7.6</v>
      </c>
      <c r="J206" s="69">
        <v>12.2</v>
      </c>
      <c r="K206" s="69">
        <v>17</v>
      </c>
      <c r="L206" s="69">
        <v>8.4</v>
      </c>
      <c r="M206" s="69">
        <v>11</v>
      </c>
      <c r="N206" s="69">
        <v>7.6</v>
      </c>
      <c r="O206" s="69">
        <v>8.5</v>
      </c>
      <c r="P206" s="69">
        <v>12</v>
      </c>
      <c r="Q206" s="69">
        <v>7</v>
      </c>
      <c r="R206" s="69">
        <v>6</v>
      </c>
      <c r="S206" s="69">
        <v>9.4</v>
      </c>
    </row>
    <row r="207" spans="2:19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H207" s="69">
        <v>7.4</v>
      </c>
      <c r="I207" s="69">
        <v>6</v>
      </c>
      <c r="J207" s="69">
        <v>6.6</v>
      </c>
      <c r="K207" s="69">
        <v>3.2</v>
      </c>
      <c r="L207" s="69">
        <v>5</v>
      </c>
      <c r="M207" s="69">
        <v>5</v>
      </c>
      <c r="N207" s="69">
        <v>5.6</v>
      </c>
      <c r="O207" s="69">
        <v>4.5</v>
      </c>
      <c r="P207" s="69">
        <v>5.4</v>
      </c>
      <c r="Q207" s="69">
        <v>4.8</v>
      </c>
      <c r="R207" s="69">
        <v>3.2</v>
      </c>
      <c r="S207" s="69">
        <v>6.2</v>
      </c>
    </row>
    <row r="208" spans="2:19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H208" s="69">
        <v>12.8</v>
      </c>
      <c r="I208" s="69">
        <v>6</v>
      </c>
      <c r="J208" s="69">
        <v>10</v>
      </c>
      <c r="K208" s="69">
        <v>15</v>
      </c>
      <c r="L208" s="69">
        <v>8</v>
      </c>
      <c r="M208" s="69">
        <v>13</v>
      </c>
      <c r="N208" s="69">
        <v>9.4</v>
      </c>
      <c r="O208" s="69">
        <v>8.6</v>
      </c>
      <c r="P208" s="69">
        <v>13</v>
      </c>
      <c r="Q208" s="69">
        <v>8.5</v>
      </c>
      <c r="R208" s="69">
        <v>5.8</v>
      </c>
      <c r="S208" s="69">
        <v>7</v>
      </c>
    </row>
    <row r="209" spans="2:19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H209" s="69">
        <v>7.4</v>
      </c>
      <c r="I209" s="69">
        <v>4</v>
      </c>
      <c r="J209" s="69">
        <v>6.8</v>
      </c>
      <c r="K209" s="69">
        <v>5.8</v>
      </c>
      <c r="L209" s="69">
        <v>6</v>
      </c>
      <c r="M209" s="69">
        <v>4</v>
      </c>
      <c r="N209" s="69">
        <v>4.8</v>
      </c>
      <c r="O209" s="69">
        <v>3.4</v>
      </c>
      <c r="P209" s="69">
        <v>4.8</v>
      </c>
      <c r="Q209" s="69">
        <v>4.9000000000000004</v>
      </c>
      <c r="R209" s="69">
        <v>2.8</v>
      </c>
      <c r="S209" s="69">
        <v>6.8</v>
      </c>
    </row>
    <row r="210" spans="2:19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H210" s="69">
        <v>16</v>
      </c>
      <c r="I210" s="69">
        <v>7.2</v>
      </c>
      <c r="J210" s="69">
        <v>12.4</v>
      </c>
      <c r="K210" s="69">
        <v>14.8</v>
      </c>
      <c r="L210" s="69">
        <v>9</v>
      </c>
      <c r="M210" s="69">
        <v>10.199999999999999</v>
      </c>
      <c r="N210" s="69">
        <v>9</v>
      </c>
      <c r="O210" s="69">
        <v>9</v>
      </c>
      <c r="P210" s="69">
        <v>11.7</v>
      </c>
      <c r="Q210" s="69">
        <v>7.8</v>
      </c>
      <c r="R210" s="69">
        <v>6.8</v>
      </c>
      <c r="S210" s="69">
        <v>12</v>
      </c>
    </row>
    <row r="211" spans="2:19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H211" s="69">
        <v>6</v>
      </c>
      <c r="I211" s="69">
        <v>1.2</v>
      </c>
      <c r="J211" s="69">
        <v>5.6</v>
      </c>
      <c r="K211" s="69">
        <v>7.4</v>
      </c>
      <c r="L211" s="69">
        <v>5</v>
      </c>
      <c r="M211" s="69">
        <v>6</v>
      </c>
      <c r="N211" s="69">
        <v>4.4000000000000004</v>
      </c>
      <c r="O211" s="69">
        <v>2.8</v>
      </c>
      <c r="P211" s="69">
        <v>5.6</v>
      </c>
      <c r="Q211" s="69">
        <v>5</v>
      </c>
      <c r="R211" s="69">
        <v>2</v>
      </c>
      <c r="S211" s="69">
        <v>6</v>
      </c>
    </row>
    <row r="212" spans="2:19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H212" s="69">
        <v>16.2</v>
      </c>
      <c r="I212" s="69">
        <v>7.6</v>
      </c>
      <c r="J212" s="69">
        <v>13</v>
      </c>
      <c r="K212" s="69">
        <v>13.6</v>
      </c>
      <c r="L212" s="69">
        <v>9</v>
      </c>
      <c r="M212" s="69">
        <v>10.4</v>
      </c>
      <c r="N212" s="69">
        <v>8.1999999999999993</v>
      </c>
      <c r="O212" s="69">
        <v>9</v>
      </c>
      <c r="P212" s="69">
        <v>10.6</v>
      </c>
      <c r="Q212" s="69">
        <v>6</v>
      </c>
      <c r="R212" s="69">
        <v>6</v>
      </c>
      <c r="S212" s="69">
        <v>11</v>
      </c>
    </row>
    <row r="213" spans="2:19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H213" s="69">
        <v>8.8000000000000007</v>
      </c>
      <c r="I213" s="69" t="s">
        <v>28</v>
      </c>
      <c r="J213" s="69">
        <v>6</v>
      </c>
      <c r="K213" s="69">
        <v>11</v>
      </c>
      <c r="L213" s="69">
        <v>5</v>
      </c>
      <c r="M213" s="69">
        <v>5.4</v>
      </c>
      <c r="N213" s="69">
        <v>4.2</v>
      </c>
      <c r="O213" s="69">
        <v>5</v>
      </c>
      <c r="P213" s="69">
        <v>4.2</v>
      </c>
      <c r="Q213" s="69">
        <v>4</v>
      </c>
      <c r="R213" s="69">
        <v>3.4</v>
      </c>
      <c r="S213" s="69">
        <v>5.8</v>
      </c>
    </row>
    <row r="214" spans="2:19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H214" s="69">
        <v>15.4</v>
      </c>
      <c r="I214" s="69">
        <v>7.7</v>
      </c>
      <c r="J214" s="69">
        <v>12.8</v>
      </c>
      <c r="K214" s="69">
        <v>14.6</v>
      </c>
      <c r="L214" s="69">
        <v>9.4</v>
      </c>
      <c r="M214" s="69">
        <v>10</v>
      </c>
      <c r="N214" s="69">
        <v>9</v>
      </c>
      <c r="O214" s="69">
        <v>9.4</v>
      </c>
      <c r="P214" s="69">
        <v>11</v>
      </c>
      <c r="Q214" s="69">
        <v>6</v>
      </c>
      <c r="R214" s="69">
        <v>13.4</v>
      </c>
      <c r="S214" s="69">
        <v>12</v>
      </c>
    </row>
    <row r="215" spans="2:19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H215" s="69">
        <v>7</v>
      </c>
      <c r="I215" s="69">
        <v>3.4</v>
      </c>
      <c r="J215" s="69">
        <v>6.6</v>
      </c>
      <c r="K215" s="69">
        <v>5.8</v>
      </c>
      <c r="L215" s="69">
        <v>5.4</v>
      </c>
      <c r="M215" s="69">
        <v>5.4</v>
      </c>
      <c r="N215" s="69">
        <v>4.0999999999999996</v>
      </c>
      <c r="O215" s="69">
        <v>3.2</v>
      </c>
      <c r="P215" s="69">
        <v>4.2</v>
      </c>
      <c r="Q215" s="69">
        <v>3.8</v>
      </c>
      <c r="R215" s="69" t="s">
        <v>28</v>
      </c>
      <c r="S215" s="69">
        <v>5.4</v>
      </c>
    </row>
    <row r="216" spans="2:19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H216" s="69">
        <v>16.2</v>
      </c>
      <c r="I216" s="69">
        <v>9.1999999999999993</v>
      </c>
      <c r="J216" s="69">
        <v>13.2</v>
      </c>
      <c r="K216" s="69">
        <v>14.4</v>
      </c>
      <c r="L216" s="69">
        <v>9</v>
      </c>
      <c r="M216" s="69">
        <v>9.8000000000000007</v>
      </c>
      <c r="N216" s="69">
        <v>10.199999999999999</v>
      </c>
      <c r="O216" s="69">
        <v>9.4</v>
      </c>
      <c r="P216" s="69">
        <v>11</v>
      </c>
      <c r="Q216" s="69">
        <v>8.4</v>
      </c>
      <c r="R216" s="69">
        <v>6.8</v>
      </c>
      <c r="S216" s="69">
        <v>11</v>
      </c>
    </row>
    <row r="217" spans="2:19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H217" s="69">
        <v>6.4</v>
      </c>
      <c r="I217" s="69">
        <v>4</v>
      </c>
      <c r="J217" s="69">
        <v>8</v>
      </c>
      <c r="K217" s="69">
        <v>6.6</v>
      </c>
      <c r="L217" s="69">
        <v>9</v>
      </c>
      <c r="M217" s="69">
        <v>4.8</v>
      </c>
      <c r="N217" s="69">
        <v>4.4000000000000004</v>
      </c>
      <c r="O217" s="69">
        <v>3.4</v>
      </c>
      <c r="P217" s="69">
        <v>5</v>
      </c>
      <c r="Q217" s="69">
        <v>3.8</v>
      </c>
      <c r="R217" s="69">
        <v>3</v>
      </c>
      <c r="S217" s="69">
        <v>4.5999999999999996</v>
      </c>
    </row>
    <row r="218" spans="2:19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H218" s="69">
        <v>16</v>
      </c>
      <c r="I218" s="69">
        <v>9.8000000000000007</v>
      </c>
      <c r="J218" s="69">
        <v>7.8</v>
      </c>
      <c r="K218" s="69">
        <v>13.5</v>
      </c>
      <c r="L218" s="69">
        <v>9</v>
      </c>
      <c r="M218" s="69">
        <v>10.6</v>
      </c>
      <c r="N218" s="69">
        <v>10.4</v>
      </c>
      <c r="O218" s="69">
        <v>9.1999999999999993</v>
      </c>
      <c r="P218" s="69">
        <v>8.9</v>
      </c>
      <c r="Q218" s="69">
        <v>9</v>
      </c>
      <c r="R218" s="69">
        <v>5.4</v>
      </c>
      <c r="S218" s="69">
        <v>12</v>
      </c>
    </row>
    <row r="219" spans="2:19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H219" s="69">
        <v>7</v>
      </c>
      <c r="I219" s="69">
        <v>2</v>
      </c>
      <c r="J219" s="69">
        <v>5</v>
      </c>
      <c r="K219" s="69">
        <v>4</v>
      </c>
      <c r="L219" s="69">
        <v>5</v>
      </c>
      <c r="M219" s="69">
        <v>4</v>
      </c>
      <c r="N219" s="69">
        <v>4.2</v>
      </c>
      <c r="O219" s="69">
        <v>4.8</v>
      </c>
      <c r="P219" s="69">
        <v>4.2</v>
      </c>
      <c r="Q219" s="69">
        <v>4.5999999999999996</v>
      </c>
      <c r="R219" s="69">
        <v>3</v>
      </c>
      <c r="S219" s="69">
        <v>5.2</v>
      </c>
    </row>
    <row r="220" spans="2:19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H220" s="69">
        <v>16</v>
      </c>
      <c r="I220" s="69">
        <v>10.4</v>
      </c>
      <c r="J220" s="69">
        <v>11</v>
      </c>
      <c r="K220" s="69">
        <v>17.600000000000001</v>
      </c>
      <c r="L220" s="69">
        <v>8.4</v>
      </c>
      <c r="M220" s="69">
        <v>11.2</v>
      </c>
      <c r="N220" s="69">
        <v>9.1999999999999993</v>
      </c>
      <c r="O220" s="69">
        <v>8.5</v>
      </c>
      <c r="P220" s="69">
        <v>10.4</v>
      </c>
      <c r="Q220" s="69">
        <v>7.6</v>
      </c>
      <c r="R220" s="69">
        <v>4.8</v>
      </c>
      <c r="S220" s="69">
        <v>8.1999999999999993</v>
      </c>
    </row>
    <row r="221" spans="2:19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H221" s="69">
        <v>7</v>
      </c>
      <c r="I221" s="69">
        <v>4.5999999999999996</v>
      </c>
      <c r="J221" s="69">
        <v>6</v>
      </c>
      <c r="K221" s="69">
        <v>3</v>
      </c>
      <c r="L221" s="69">
        <v>5</v>
      </c>
      <c r="M221" s="69">
        <v>2.1</v>
      </c>
      <c r="N221" s="69">
        <v>4.4000000000000004</v>
      </c>
      <c r="O221" s="69">
        <v>5</v>
      </c>
      <c r="P221" s="69">
        <v>4.2</v>
      </c>
      <c r="Q221" s="69">
        <v>5</v>
      </c>
      <c r="R221" s="69" t="s">
        <v>28</v>
      </c>
      <c r="S221" s="69">
        <v>5</v>
      </c>
    </row>
    <row r="222" spans="2:19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H222" s="69">
        <v>16</v>
      </c>
      <c r="I222" s="69">
        <v>6.4</v>
      </c>
      <c r="J222" s="69">
        <v>13.2</v>
      </c>
      <c r="K222" s="69">
        <v>15</v>
      </c>
      <c r="L222" s="69">
        <v>9.6</v>
      </c>
      <c r="M222" s="69">
        <v>10</v>
      </c>
      <c r="N222" s="69">
        <v>8.8000000000000007</v>
      </c>
      <c r="O222" s="69">
        <v>8.6</v>
      </c>
      <c r="P222" s="69">
        <v>9.8000000000000007</v>
      </c>
      <c r="Q222" s="69">
        <v>8.4</v>
      </c>
      <c r="R222" s="69">
        <v>5.8</v>
      </c>
      <c r="S222" s="69">
        <v>12</v>
      </c>
    </row>
    <row r="223" spans="2:19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H223" s="69">
        <v>7</v>
      </c>
      <c r="I223" s="69">
        <v>5.8</v>
      </c>
      <c r="J223" s="69">
        <v>6</v>
      </c>
      <c r="K223" s="69">
        <v>3</v>
      </c>
      <c r="L223" s="69">
        <v>5.2</v>
      </c>
      <c r="M223" s="125" t="s">
        <v>28</v>
      </c>
      <c r="N223" s="69">
        <v>4.2</v>
      </c>
      <c r="O223" s="69">
        <v>3.2</v>
      </c>
      <c r="P223" s="69">
        <v>5.2</v>
      </c>
      <c r="Q223" s="69">
        <v>4.2</v>
      </c>
      <c r="R223" s="69">
        <v>6.2</v>
      </c>
      <c r="S223" s="69">
        <v>6</v>
      </c>
    </row>
    <row r="224" spans="2:19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H224" s="69">
        <v>14.4</v>
      </c>
      <c r="I224" s="69">
        <v>8.6</v>
      </c>
      <c r="J224" s="69">
        <v>11.6</v>
      </c>
      <c r="K224" s="69">
        <v>13.4</v>
      </c>
      <c r="L224" s="69">
        <v>8</v>
      </c>
      <c r="M224" s="69">
        <v>10.6</v>
      </c>
      <c r="N224" s="69">
        <v>8.4</v>
      </c>
      <c r="O224" s="69">
        <v>9</v>
      </c>
      <c r="P224" s="69">
        <v>9.1</v>
      </c>
      <c r="Q224" s="69">
        <v>8.1999999999999993</v>
      </c>
      <c r="R224" s="69">
        <v>6.2</v>
      </c>
      <c r="S224" s="69">
        <v>9.8000000000000007</v>
      </c>
    </row>
    <row r="225" spans="2:19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H225" s="69">
        <v>7.4</v>
      </c>
      <c r="I225" s="69">
        <v>4.5999999999999996</v>
      </c>
      <c r="J225" s="69">
        <v>7.4</v>
      </c>
      <c r="K225" s="69">
        <v>5.8</v>
      </c>
      <c r="L225" s="69">
        <v>5.4</v>
      </c>
      <c r="M225" s="69">
        <v>5.3</v>
      </c>
      <c r="N225" s="69">
        <v>4.5999999999999996</v>
      </c>
      <c r="O225" s="69">
        <v>2.4</v>
      </c>
      <c r="P225" s="69">
        <v>4.5999999999999996</v>
      </c>
      <c r="Q225" s="69">
        <v>3</v>
      </c>
      <c r="R225" s="69">
        <v>3</v>
      </c>
      <c r="S225" s="69">
        <v>6</v>
      </c>
    </row>
    <row r="226" spans="2:19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H226" s="69">
        <v>14.8</v>
      </c>
      <c r="I226" s="69">
        <v>9.6</v>
      </c>
      <c r="J226" s="69">
        <v>13.4</v>
      </c>
      <c r="K226" s="69">
        <v>13.6</v>
      </c>
      <c r="L226" s="69">
        <v>8.6</v>
      </c>
      <c r="M226" s="69">
        <v>10.199999999999999</v>
      </c>
      <c r="N226" s="69">
        <v>9</v>
      </c>
      <c r="O226" s="69">
        <v>10.4</v>
      </c>
      <c r="P226" s="69">
        <v>9.6</v>
      </c>
      <c r="Q226" s="69" t="s">
        <v>28</v>
      </c>
      <c r="R226" s="69">
        <v>5.6</v>
      </c>
      <c r="S226" s="69">
        <v>12.2</v>
      </c>
    </row>
    <row r="227" spans="2:19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H227" s="69">
        <v>10</v>
      </c>
      <c r="I227" s="69">
        <v>4</v>
      </c>
      <c r="J227" s="69">
        <v>5.8</v>
      </c>
      <c r="K227" s="69">
        <v>4.2</v>
      </c>
      <c r="L227" s="69">
        <v>5.8</v>
      </c>
      <c r="M227" s="69">
        <v>5.2</v>
      </c>
      <c r="N227" s="69">
        <v>4</v>
      </c>
      <c r="O227" s="69">
        <v>5</v>
      </c>
      <c r="P227" s="69">
        <v>3</v>
      </c>
      <c r="Q227" s="69" t="s">
        <v>28</v>
      </c>
      <c r="R227" s="69">
        <v>3.2</v>
      </c>
      <c r="S227" s="69">
        <v>8.3000000000000007</v>
      </c>
    </row>
    <row r="228" spans="2:19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H228" s="69">
        <v>11.6</v>
      </c>
      <c r="I228" s="69">
        <v>7.3</v>
      </c>
      <c r="J228" s="69">
        <v>11</v>
      </c>
      <c r="K228" s="69">
        <v>13</v>
      </c>
      <c r="L228" s="69">
        <v>8.6</v>
      </c>
      <c r="M228" s="69">
        <v>11.4</v>
      </c>
      <c r="N228" s="69">
        <v>7.4</v>
      </c>
      <c r="O228" s="69">
        <v>9</v>
      </c>
      <c r="P228" s="69" t="s">
        <v>28</v>
      </c>
      <c r="Q228" s="69">
        <v>8.4</v>
      </c>
      <c r="R228" s="69">
        <v>6</v>
      </c>
      <c r="S228" s="69">
        <v>11.2</v>
      </c>
    </row>
    <row r="229" spans="2:19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H229" s="69">
        <v>6</v>
      </c>
      <c r="I229" s="69">
        <v>1.8</v>
      </c>
      <c r="J229" s="69">
        <v>7.4</v>
      </c>
      <c r="K229" s="69">
        <v>3</v>
      </c>
      <c r="L229" s="69">
        <v>5.2</v>
      </c>
      <c r="M229" s="69">
        <v>6</v>
      </c>
      <c r="N229" s="69">
        <v>5.2</v>
      </c>
      <c r="O229" s="69">
        <v>3</v>
      </c>
      <c r="P229" s="69" t="s">
        <v>28</v>
      </c>
      <c r="Q229" s="69">
        <v>2.2000000000000002</v>
      </c>
      <c r="R229" s="69">
        <v>2.4</v>
      </c>
      <c r="S229" s="69">
        <v>5.6</v>
      </c>
    </row>
    <row r="230" spans="2:19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H230" s="69">
        <v>15</v>
      </c>
      <c r="I230" s="69">
        <v>8.6</v>
      </c>
      <c r="J230" s="69">
        <v>12.4</v>
      </c>
      <c r="K230" s="69">
        <v>16.8</v>
      </c>
      <c r="L230" s="69">
        <v>8.6</v>
      </c>
      <c r="M230" s="69">
        <v>9.8000000000000007</v>
      </c>
      <c r="N230" s="69">
        <v>8.6</v>
      </c>
      <c r="O230" s="69">
        <v>8.6</v>
      </c>
      <c r="P230" s="69">
        <v>8.8000000000000007</v>
      </c>
      <c r="Q230" s="69">
        <v>7.4</v>
      </c>
      <c r="R230" s="69">
        <v>7.8</v>
      </c>
      <c r="S230" s="69">
        <v>7.7</v>
      </c>
    </row>
    <row r="231" spans="2:19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H231" s="69">
        <v>6</v>
      </c>
      <c r="I231" s="69">
        <v>4</v>
      </c>
      <c r="J231" s="69">
        <v>5.2</v>
      </c>
      <c r="K231" s="69">
        <v>4</v>
      </c>
      <c r="L231" s="69">
        <v>5.2</v>
      </c>
      <c r="M231" s="69">
        <v>5</v>
      </c>
      <c r="N231" s="69">
        <v>4.5999999999999996</v>
      </c>
      <c r="O231" s="69">
        <v>4.2</v>
      </c>
      <c r="P231" s="69">
        <v>4.2</v>
      </c>
      <c r="Q231" s="69">
        <v>3.4</v>
      </c>
      <c r="R231" s="69">
        <v>4.4000000000000004</v>
      </c>
      <c r="S231" s="69">
        <v>6.2</v>
      </c>
    </row>
    <row r="232" spans="2:19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H232" s="69">
        <v>14.4</v>
      </c>
      <c r="I232" s="69">
        <v>5.6</v>
      </c>
      <c r="J232" s="69">
        <v>12.2</v>
      </c>
      <c r="K232" s="69">
        <v>14.7</v>
      </c>
      <c r="L232" s="69">
        <v>8.6</v>
      </c>
      <c r="M232" s="69">
        <v>7.2</v>
      </c>
      <c r="N232" s="69">
        <v>8.6</v>
      </c>
      <c r="O232" s="69">
        <v>8.8000000000000007</v>
      </c>
      <c r="P232" s="69">
        <v>9</v>
      </c>
      <c r="Q232" s="69">
        <v>7.6</v>
      </c>
      <c r="R232" s="69">
        <v>5</v>
      </c>
      <c r="S232" s="114">
        <v>7</v>
      </c>
    </row>
    <row r="233" spans="2:19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H233" s="69">
        <v>7</v>
      </c>
      <c r="I233" s="69">
        <v>4.4000000000000004</v>
      </c>
      <c r="J233" s="69">
        <v>6.4</v>
      </c>
      <c r="K233" s="69">
        <v>5.6</v>
      </c>
      <c r="L233" s="69">
        <v>5.4</v>
      </c>
      <c r="M233" s="69">
        <v>4.5999999999999996</v>
      </c>
      <c r="N233" s="69">
        <v>4.2</v>
      </c>
      <c r="O233" s="69">
        <v>3.4</v>
      </c>
      <c r="P233" s="69">
        <v>2.6</v>
      </c>
      <c r="Q233" s="69">
        <v>3.4</v>
      </c>
      <c r="R233" s="69">
        <v>3.2</v>
      </c>
      <c r="S233" s="69">
        <v>5.4</v>
      </c>
    </row>
    <row r="234" spans="2:19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H234" s="69">
        <v>13</v>
      </c>
      <c r="I234" s="114">
        <v>7.6</v>
      </c>
      <c r="J234" s="69">
        <v>11</v>
      </c>
      <c r="K234" s="69">
        <v>13</v>
      </c>
      <c r="L234" s="69">
        <v>8.1999999999999993</v>
      </c>
      <c r="M234" s="69">
        <v>8.8000000000000007</v>
      </c>
      <c r="N234" s="69">
        <v>8</v>
      </c>
      <c r="O234" s="69">
        <v>9.4</v>
      </c>
      <c r="P234" s="69">
        <v>6.2</v>
      </c>
      <c r="Q234" s="69">
        <v>6.4</v>
      </c>
      <c r="R234" s="69">
        <v>5.8</v>
      </c>
      <c r="S234" s="69">
        <v>9.1999999999999993</v>
      </c>
    </row>
    <row r="235" spans="2:19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H235" s="69" t="s">
        <v>28</v>
      </c>
      <c r="I235" s="69">
        <v>4.4000000000000004</v>
      </c>
      <c r="J235" s="69">
        <v>5.2</v>
      </c>
      <c r="K235" s="69">
        <v>3.6</v>
      </c>
      <c r="L235" s="69">
        <v>5.2</v>
      </c>
      <c r="M235" s="69">
        <v>4.2</v>
      </c>
      <c r="N235" s="69">
        <v>3.6</v>
      </c>
      <c r="O235" s="69">
        <v>4.3</v>
      </c>
      <c r="P235" s="69">
        <v>2.6</v>
      </c>
      <c r="Q235" s="69">
        <v>4.4000000000000004</v>
      </c>
      <c r="R235" s="69">
        <v>2.8</v>
      </c>
      <c r="S235" s="69">
        <v>4</v>
      </c>
    </row>
    <row r="236" spans="2:19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H236" s="69">
        <v>13.6</v>
      </c>
      <c r="I236" s="69">
        <v>8</v>
      </c>
      <c r="J236" s="69">
        <v>11.6</v>
      </c>
      <c r="K236" s="69">
        <v>16.8</v>
      </c>
      <c r="L236" s="69">
        <v>8.1999999999999993</v>
      </c>
      <c r="M236" s="69">
        <v>9.1999999999999993</v>
      </c>
      <c r="N236" s="69">
        <v>9</v>
      </c>
      <c r="O236" s="69">
        <v>9.6</v>
      </c>
      <c r="P236" s="69">
        <v>7</v>
      </c>
      <c r="Q236" s="69">
        <v>9.6</v>
      </c>
      <c r="R236" s="69">
        <v>5.4</v>
      </c>
      <c r="S236" s="69">
        <v>9.4</v>
      </c>
    </row>
    <row r="237" spans="2:19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H237" s="69">
        <v>6</v>
      </c>
      <c r="I237" s="69">
        <v>3.2</v>
      </c>
      <c r="J237" s="69">
        <v>6</v>
      </c>
      <c r="K237" s="69">
        <v>1.8</v>
      </c>
      <c r="L237" s="69">
        <v>5</v>
      </c>
      <c r="M237" s="69">
        <v>4.2</v>
      </c>
      <c r="N237" s="69">
        <v>2</v>
      </c>
      <c r="O237" s="69">
        <v>2.6</v>
      </c>
      <c r="P237" s="69">
        <v>4.2</v>
      </c>
      <c r="Q237" s="69">
        <v>7.8</v>
      </c>
      <c r="R237" s="69">
        <v>2.8</v>
      </c>
      <c r="S237" s="69">
        <v>4.2</v>
      </c>
    </row>
    <row r="238" spans="2:19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H238" s="69">
        <v>14</v>
      </c>
      <c r="I238" s="69">
        <v>6.8</v>
      </c>
      <c r="J238" s="69">
        <v>11.4</v>
      </c>
      <c r="K238" s="69">
        <v>16.399999999999999</v>
      </c>
      <c r="L238" s="69">
        <v>8.8000000000000007</v>
      </c>
      <c r="M238" s="69">
        <v>9.8000000000000007</v>
      </c>
      <c r="N238" s="69">
        <v>11</v>
      </c>
      <c r="O238" s="69">
        <v>9.1999999999999993</v>
      </c>
      <c r="P238" s="69">
        <v>7</v>
      </c>
      <c r="Q238" s="69">
        <v>7.4</v>
      </c>
      <c r="R238" s="69">
        <v>4.4000000000000004</v>
      </c>
      <c r="S238" s="69">
        <v>11.2</v>
      </c>
    </row>
    <row r="239" spans="2:19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H239" s="69">
        <v>6.2</v>
      </c>
      <c r="I239" s="69">
        <v>3.6</v>
      </c>
      <c r="J239" s="69">
        <v>4.5999999999999996</v>
      </c>
      <c r="K239" s="69">
        <v>4</v>
      </c>
      <c r="L239" s="69">
        <v>5.6</v>
      </c>
      <c r="M239" s="69">
        <v>7.2</v>
      </c>
      <c r="N239" s="69">
        <v>4</v>
      </c>
      <c r="O239" s="69">
        <v>3.4</v>
      </c>
      <c r="P239" s="69">
        <v>3.6</v>
      </c>
      <c r="Q239" s="69">
        <v>9</v>
      </c>
      <c r="R239" s="69">
        <v>3</v>
      </c>
      <c r="S239" s="69">
        <v>6</v>
      </c>
    </row>
    <row r="240" spans="2:19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H240" s="69">
        <v>14</v>
      </c>
      <c r="I240" s="69">
        <v>7.2</v>
      </c>
      <c r="J240" s="69">
        <v>9.6300000000000008</v>
      </c>
      <c r="K240" s="69">
        <v>15</v>
      </c>
      <c r="L240" s="69">
        <v>8.6</v>
      </c>
      <c r="M240" s="69">
        <v>11</v>
      </c>
      <c r="N240" s="69">
        <v>8</v>
      </c>
      <c r="O240" s="69">
        <v>9.8000000000000007</v>
      </c>
      <c r="P240" s="69">
        <v>9</v>
      </c>
      <c r="Q240" s="69">
        <v>9.4</v>
      </c>
      <c r="R240" s="69">
        <v>5.8</v>
      </c>
      <c r="S240" s="69">
        <v>9.6</v>
      </c>
    </row>
    <row r="241" spans="2:19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H241" s="69">
        <v>6</v>
      </c>
      <c r="I241" s="69">
        <v>4</v>
      </c>
      <c r="J241" s="69">
        <v>5</v>
      </c>
      <c r="K241" s="69">
        <v>5.6</v>
      </c>
      <c r="L241" s="69">
        <v>5</v>
      </c>
      <c r="M241" s="69">
        <v>5</v>
      </c>
      <c r="N241" s="69">
        <v>3.4</v>
      </c>
      <c r="O241" s="69">
        <v>3.4</v>
      </c>
      <c r="P241" s="69">
        <v>3.4</v>
      </c>
      <c r="Q241" s="69">
        <v>4.4000000000000004</v>
      </c>
      <c r="R241" s="69">
        <v>2</v>
      </c>
      <c r="S241" s="69">
        <v>7.2</v>
      </c>
    </row>
    <row r="242" spans="2:19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H242" s="69">
        <v>14.6</v>
      </c>
      <c r="I242" s="69">
        <v>5.6</v>
      </c>
      <c r="J242" s="69">
        <v>10</v>
      </c>
      <c r="K242" s="69">
        <v>14</v>
      </c>
      <c r="L242" s="69">
        <v>9</v>
      </c>
      <c r="M242" s="69">
        <v>5.4</v>
      </c>
      <c r="N242" s="69">
        <v>9</v>
      </c>
      <c r="O242" s="69">
        <v>8.1999999999999993</v>
      </c>
      <c r="P242" s="69">
        <v>9.8000000000000007</v>
      </c>
      <c r="Q242" s="69">
        <v>7.2</v>
      </c>
      <c r="R242" s="69">
        <v>5.2</v>
      </c>
      <c r="S242" s="69">
        <v>13</v>
      </c>
    </row>
    <row r="243" spans="2:19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H243" s="69">
        <v>7</v>
      </c>
      <c r="I243" s="69">
        <v>4.3</v>
      </c>
      <c r="J243" s="69">
        <v>5</v>
      </c>
      <c r="K243" s="69">
        <v>5.8</v>
      </c>
      <c r="L243" s="69">
        <v>5.2</v>
      </c>
      <c r="M243" s="69">
        <v>5.6</v>
      </c>
      <c r="N243" s="69">
        <v>4.2</v>
      </c>
      <c r="O243" s="69">
        <v>5.2</v>
      </c>
      <c r="P243" s="69">
        <v>4</v>
      </c>
      <c r="Q243" s="69">
        <v>7</v>
      </c>
      <c r="R243" s="69">
        <v>2.6</v>
      </c>
      <c r="S243" s="69">
        <v>7</v>
      </c>
    </row>
    <row r="244" spans="2:19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H244" s="69">
        <v>6.6</v>
      </c>
      <c r="I244" s="69">
        <v>8.8000000000000007</v>
      </c>
      <c r="J244" s="69">
        <v>11.2</v>
      </c>
      <c r="K244" s="69">
        <v>13.6</v>
      </c>
      <c r="L244" s="69">
        <v>8</v>
      </c>
      <c r="M244" s="69">
        <v>6</v>
      </c>
      <c r="N244" s="69">
        <v>8.6</v>
      </c>
      <c r="O244" s="69">
        <v>9.1999999999999993</v>
      </c>
      <c r="P244" s="69">
        <v>10.4</v>
      </c>
      <c r="Q244" s="69">
        <v>6.2</v>
      </c>
      <c r="R244" s="69">
        <v>4</v>
      </c>
      <c r="S244" s="69">
        <v>12.6</v>
      </c>
    </row>
    <row r="245" spans="2:19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H245" s="69">
        <v>6.6</v>
      </c>
      <c r="I245" s="69">
        <v>4.2</v>
      </c>
      <c r="J245" s="69">
        <v>5.4</v>
      </c>
      <c r="K245" s="69">
        <v>7</v>
      </c>
      <c r="L245" s="69">
        <v>5</v>
      </c>
      <c r="M245" s="69">
        <v>3</v>
      </c>
      <c r="N245" s="69">
        <v>4.2</v>
      </c>
      <c r="O245" s="69">
        <v>5.6</v>
      </c>
      <c r="P245" s="69">
        <v>4.2</v>
      </c>
      <c r="Q245" s="69">
        <v>4</v>
      </c>
      <c r="R245" s="69">
        <v>2.4</v>
      </c>
      <c r="S245" s="69">
        <v>5.8</v>
      </c>
    </row>
    <row r="246" spans="2:19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H246" s="69">
        <v>14.8</v>
      </c>
      <c r="I246" s="69">
        <v>6.8</v>
      </c>
      <c r="J246" s="69">
        <v>11</v>
      </c>
      <c r="K246" s="69">
        <v>12.3</v>
      </c>
      <c r="L246" s="69">
        <v>9</v>
      </c>
      <c r="M246" s="69">
        <v>4.8</v>
      </c>
      <c r="N246" s="69">
        <v>9.8000000000000007</v>
      </c>
      <c r="O246" s="69">
        <v>9.4</v>
      </c>
      <c r="P246" s="69">
        <v>10</v>
      </c>
      <c r="Q246" s="69">
        <v>12</v>
      </c>
      <c r="R246" s="69">
        <v>5.8</v>
      </c>
      <c r="S246" s="69">
        <v>12</v>
      </c>
    </row>
    <row r="247" spans="2:19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H247" s="69">
        <v>7</v>
      </c>
      <c r="I247" s="69">
        <v>4.0999999999999996</v>
      </c>
      <c r="J247" s="69">
        <v>6.2</v>
      </c>
      <c r="K247" s="69">
        <v>7.2</v>
      </c>
      <c r="L247" s="69">
        <v>5.6</v>
      </c>
      <c r="M247" s="69">
        <v>3.4</v>
      </c>
      <c r="N247" s="69">
        <v>4</v>
      </c>
      <c r="O247" s="69">
        <v>4.5999999999999996</v>
      </c>
      <c r="P247" s="69">
        <v>4</v>
      </c>
      <c r="Q247" s="69">
        <v>3.4</v>
      </c>
      <c r="R247" s="69">
        <v>3.6</v>
      </c>
      <c r="S247" s="69">
        <v>7</v>
      </c>
    </row>
    <row r="248" spans="2:19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H248" s="69">
        <v>14</v>
      </c>
      <c r="I248" s="69">
        <v>9</v>
      </c>
      <c r="J248" s="69">
        <v>13</v>
      </c>
      <c r="K248" s="69">
        <v>14</v>
      </c>
      <c r="L248" s="69">
        <v>9</v>
      </c>
      <c r="M248" s="69">
        <v>8.4</v>
      </c>
      <c r="N248" s="69">
        <v>9.4</v>
      </c>
      <c r="O248" s="69">
        <v>9.1999999999999993</v>
      </c>
      <c r="P248" s="69">
        <v>9.4</v>
      </c>
      <c r="Q248" s="69">
        <v>7.8</v>
      </c>
      <c r="R248" s="69">
        <v>6</v>
      </c>
      <c r="S248" s="69">
        <v>14.4</v>
      </c>
    </row>
    <row r="249" spans="2:19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H249" s="69">
        <v>4</v>
      </c>
      <c r="I249" s="69">
        <v>5</v>
      </c>
      <c r="J249" s="69">
        <v>6</v>
      </c>
      <c r="K249" s="69">
        <v>4.5999999999999996</v>
      </c>
      <c r="L249" s="69">
        <v>5</v>
      </c>
      <c r="M249" s="69">
        <v>3.6</v>
      </c>
      <c r="N249" s="69">
        <v>5.2</v>
      </c>
      <c r="O249" s="69">
        <v>4.8</v>
      </c>
      <c r="P249" s="69">
        <v>3.6</v>
      </c>
      <c r="Q249" s="69">
        <v>3</v>
      </c>
      <c r="R249" s="69">
        <v>3</v>
      </c>
      <c r="S249" s="69">
        <v>5.2</v>
      </c>
    </row>
    <row r="250" spans="2:19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H250" s="69" t="s">
        <v>28</v>
      </c>
      <c r="I250" s="69">
        <v>8.1999999999999993</v>
      </c>
      <c r="J250" s="69">
        <v>10</v>
      </c>
      <c r="K250" s="69">
        <v>14.2</v>
      </c>
      <c r="L250" s="69">
        <v>6</v>
      </c>
      <c r="M250" s="69">
        <v>9.8000000000000007</v>
      </c>
      <c r="N250" s="69">
        <v>8.1999999999999993</v>
      </c>
      <c r="O250" s="69">
        <v>9.1999999999999993</v>
      </c>
      <c r="P250" s="69">
        <v>10.6</v>
      </c>
      <c r="Q250" s="69">
        <v>6.6</v>
      </c>
      <c r="R250" s="69">
        <v>5.5</v>
      </c>
      <c r="S250" s="69">
        <v>10.199999999999999</v>
      </c>
    </row>
    <row r="251" spans="2:19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H251" s="69" t="s">
        <v>28</v>
      </c>
      <c r="I251" s="69">
        <v>4</v>
      </c>
      <c r="J251" s="69">
        <v>4.8</v>
      </c>
      <c r="K251" s="69">
        <v>3.8</v>
      </c>
      <c r="L251" s="69">
        <v>3</v>
      </c>
      <c r="M251" s="69">
        <v>4.2</v>
      </c>
      <c r="N251" s="69">
        <v>5</v>
      </c>
      <c r="O251" s="69">
        <v>3.4</v>
      </c>
      <c r="P251" s="69">
        <v>4.8</v>
      </c>
      <c r="Q251" s="69">
        <v>3.3</v>
      </c>
      <c r="R251" s="69">
        <v>2.6</v>
      </c>
      <c r="S251" s="69">
        <v>2.6</v>
      </c>
    </row>
    <row r="252" spans="2:19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H252" s="69">
        <v>13</v>
      </c>
      <c r="I252" s="69">
        <v>8.6</v>
      </c>
      <c r="J252" s="69">
        <v>9.8000000000000007</v>
      </c>
      <c r="K252" s="69">
        <v>15.2</v>
      </c>
      <c r="L252" s="69">
        <v>8</v>
      </c>
      <c r="M252" s="69">
        <v>8.8000000000000007</v>
      </c>
      <c r="N252" s="69">
        <v>8.4</v>
      </c>
      <c r="O252" s="69">
        <v>9.6</v>
      </c>
      <c r="P252" s="69">
        <v>9.9</v>
      </c>
      <c r="Q252" s="69">
        <v>3.6</v>
      </c>
      <c r="R252" s="69">
        <v>5.4</v>
      </c>
      <c r="S252" s="69">
        <v>12</v>
      </c>
    </row>
    <row r="253" spans="2:19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H253" s="69">
        <v>4.4000000000000004</v>
      </c>
      <c r="I253" s="69">
        <v>3.2</v>
      </c>
      <c r="J253" s="69">
        <v>5</v>
      </c>
      <c r="K253" s="69">
        <v>6.2</v>
      </c>
      <c r="L253" s="69">
        <v>6</v>
      </c>
      <c r="M253" s="69">
        <v>5</v>
      </c>
      <c r="N253" s="69">
        <v>3.2</v>
      </c>
      <c r="O253" s="69">
        <v>3.8</v>
      </c>
      <c r="P253" s="69">
        <v>4.2</v>
      </c>
      <c r="Q253" s="69" t="s">
        <v>28</v>
      </c>
      <c r="R253" s="69">
        <v>2.6</v>
      </c>
      <c r="S253" s="69">
        <v>5</v>
      </c>
    </row>
    <row r="254" spans="2:19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H254" s="69">
        <v>11.2</v>
      </c>
      <c r="I254" s="69">
        <v>10.6</v>
      </c>
      <c r="J254" s="69">
        <v>12</v>
      </c>
      <c r="K254" s="69">
        <v>13.2</v>
      </c>
      <c r="L254" s="69">
        <v>5</v>
      </c>
      <c r="M254" s="69">
        <v>9.1999999999999993</v>
      </c>
      <c r="N254" s="69">
        <v>9</v>
      </c>
      <c r="O254" s="69">
        <v>9.6</v>
      </c>
      <c r="P254" s="69">
        <v>10.4</v>
      </c>
      <c r="Q254" s="69">
        <v>3.4</v>
      </c>
      <c r="R254" s="69" t="s">
        <v>28</v>
      </c>
      <c r="S254" s="69">
        <v>10</v>
      </c>
    </row>
    <row r="255" spans="2:19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H255" s="69">
        <v>5</v>
      </c>
      <c r="I255" s="69">
        <v>4.8</v>
      </c>
      <c r="J255" s="69">
        <v>6</v>
      </c>
      <c r="K255" s="69">
        <v>7</v>
      </c>
      <c r="L255" s="69">
        <v>4</v>
      </c>
      <c r="M255" s="69">
        <v>3.8</v>
      </c>
      <c r="N255" s="69">
        <v>4.4000000000000004</v>
      </c>
      <c r="O255" s="69">
        <v>4.5999999999999996</v>
      </c>
      <c r="P255" s="69" t="s">
        <v>28</v>
      </c>
      <c r="Q255" s="69">
        <v>5.2</v>
      </c>
      <c r="R255" s="69" t="s">
        <v>28</v>
      </c>
      <c r="S255" s="69">
        <v>2.8</v>
      </c>
    </row>
    <row r="256" spans="2:19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H256" s="69">
        <v>10</v>
      </c>
      <c r="I256" s="69">
        <v>7.2</v>
      </c>
      <c r="J256" s="69">
        <v>10</v>
      </c>
      <c r="K256" s="69">
        <v>14</v>
      </c>
      <c r="L256" s="69">
        <v>8</v>
      </c>
      <c r="M256" s="69">
        <v>7</v>
      </c>
      <c r="N256" s="69">
        <v>8.4</v>
      </c>
      <c r="O256" s="69">
        <v>10.199999999999999</v>
      </c>
      <c r="P256" s="69">
        <v>10</v>
      </c>
      <c r="Q256" s="69">
        <v>6.8</v>
      </c>
      <c r="R256" s="69">
        <v>4.5999999999999996</v>
      </c>
      <c r="S256" s="125" t="s">
        <v>28</v>
      </c>
    </row>
    <row r="257" spans="2:19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H257" s="69">
        <v>5.2</v>
      </c>
      <c r="I257" s="69">
        <v>4.7</v>
      </c>
      <c r="J257" s="69">
        <v>4</v>
      </c>
      <c r="K257" s="69">
        <v>5.4</v>
      </c>
      <c r="L257" s="69">
        <v>6</v>
      </c>
      <c r="M257" s="69">
        <v>3.4</v>
      </c>
      <c r="N257" s="69">
        <v>3.6</v>
      </c>
      <c r="O257" s="69">
        <v>4.5999999999999996</v>
      </c>
      <c r="P257" s="69">
        <v>4.5999999999999996</v>
      </c>
      <c r="Q257" s="69">
        <v>6.4</v>
      </c>
      <c r="R257" s="69">
        <v>6</v>
      </c>
      <c r="S257" s="69">
        <v>6.4</v>
      </c>
    </row>
    <row r="258" spans="2:19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H258" s="69">
        <v>13</v>
      </c>
      <c r="I258" s="69">
        <v>7.4</v>
      </c>
      <c r="J258" s="69">
        <v>13</v>
      </c>
      <c r="K258" s="69">
        <v>13.6</v>
      </c>
      <c r="L258" s="69">
        <v>7.2</v>
      </c>
      <c r="M258" s="69">
        <v>8</v>
      </c>
      <c r="N258" s="69">
        <v>7.8</v>
      </c>
      <c r="O258" s="69">
        <v>10</v>
      </c>
      <c r="P258" s="69">
        <v>6.8</v>
      </c>
      <c r="Q258" s="69">
        <v>8</v>
      </c>
      <c r="R258" s="69">
        <v>4.8</v>
      </c>
      <c r="S258" s="69">
        <v>11.4</v>
      </c>
    </row>
    <row r="259" spans="2:19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H259" s="69">
        <v>6.8</v>
      </c>
      <c r="I259" s="69">
        <v>5.4</v>
      </c>
      <c r="J259" s="69">
        <v>7</v>
      </c>
      <c r="K259" s="69">
        <v>5.2</v>
      </c>
      <c r="L259" s="69">
        <v>4</v>
      </c>
      <c r="M259" s="69">
        <v>2.8</v>
      </c>
      <c r="N259" s="69">
        <v>3.8</v>
      </c>
      <c r="O259" s="69">
        <v>3.8</v>
      </c>
      <c r="P259" s="69">
        <v>3.6</v>
      </c>
      <c r="Q259" s="69">
        <v>4.5999999999999996</v>
      </c>
      <c r="R259" s="69">
        <v>2</v>
      </c>
      <c r="S259" s="69">
        <v>2.4</v>
      </c>
    </row>
    <row r="260" spans="2:19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H260" s="69">
        <v>15</v>
      </c>
      <c r="I260" s="69">
        <v>7</v>
      </c>
      <c r="J260" s="69">
        <v>11</v>
      </c>
      <c r="K260" s="69">
        <v>12.6</v>
      </c>
      <c r="L260" s="69">
        <v>8</v>
      </c>
      <c r="M260" s="69">
        <v>7</v>
      </c>
      <c r="N260" s="69">
        <v>6.8</v>
      </c>
      <c r="O260" s="69">
        <v>10</v>
      </c>
      <c r="P260" s="69">
        <v>5.8</v>
      </c>
      <c r="Q260" s="69">
        <v>8.8000000000000007</v>
      </c>
      <c r="R260" s="69">
        <v>3.8</v>
      </c>
      <c r="S260" s="69">
        <v>10.199999999999999</v>
      </c>
    </row>
    <row r="261" spans="2:19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H261" s="69">
        <v>5.4</v>
      </c>
      <c r="I261" s="69">
        <v>3.2</v>
      </c>
      <c r="J261" s="69">
        <v>6.2</v>
      </c>
      <c r="K261" s="69">
        <v>6.7</v>
      </c>
      <c r="L261" s="69">
        <v>4</v>
      </c>
      <c r="M261" s="69">
        <v>6</v>
      </c>
      <c r="N261" s="69">
        <v>4.2</v>
      </c>
      <c r="O261" s="69">
        <v>3.8</v>
      </c>
      <c r="P261" s="69">
        <v>3.8</v>
      </c>
      <c r="Q261" s="69">
        <v>3.6</v>
      </c>
      <c r="R261" s="69">
        <v>2.2000000000000002</v>
      </c>
      <c r="S261" s="69">
        <v>4</v>
      </c>
    </row>
    <row r="262" spans="2:19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H262" s="69">
        <v>14</v>
      </c>
      <c r="I262" s="69">
        <v>8</v>
      </c>
      <c r="J262" s="69">
        <v>10.199999999999999</v>
      </c>
      <c r="K262" s="69">
        <v>12.2</v>
      </c>
      <c r="L262" s="69">
        <v>8</v>
      </c>
      <c r="M262" s="69">
        <v>9</v>
      </c>
      <c r="N262" s="69">
        <v>6.8</v>
      </c>
      <c r="O262" s="69">
        <v>10.1</v>
      </c>
      <c r="P262" s="69">
        <v>7</v>
      </c>
      <c r="Q262" s="69">
        <v>11</v>
      </c>
      <c r="R262" s="69">
        <v>3.8</v>
      </c>
      <c r="S262" s="69">
        <v>9.4</v>
      </c>
    </row>
    <row r="263" spans="2:19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H263" s="69" t="s">
        <v>28</v>
      </c>
      <c r="I263" s="69">
        <v>4.8</v>
      </c>
      <c r="J263" s="69">
        <v>4</v>
      </c>
      <c r="K263" s="69">
        <v>4</v>
      </c>
      <c r="L263" s="69">
        <v>3.2</v>
      </c>
      <c r="M263" s="69">
        <v>8</v>
      </c>
      <c r="N263" s="69">
        <v>5.2</v>
      </c>
      <c r="O263" s="69">
        <v>3.4</v>
      </c>
      <c r="P263" s="69">
        <v>3.8</v>
      </c>
      <c r="Q263" s="69" t="s">
        <v>28</v>
      </c>
      <c r="R263" s="69">
        <v>2.8</v>
      </c>
      <c r="S263" s="69">
        <v>2.8</v>
      </c>
    </row>
    <row r="264" spans="2:19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H264" s="69">
        <v>13.6</v>
      </c>
      <c r="I264" s="69">
        <v>7.8</v>
      </c>
      <c r="J264" s="69">
        <v>13.2</v>
      </c>
      <c r="K264" s="69">
        <v>13.2</v>
      </c>
      <c r="L264" s="69">
        <v>7</v>
      </c>
      <c r="M264" s="69">
        <v>8.8000000000000007</v>
      </c>
      <c r="N264" s="69">
        <v>6.8</v>
      </c>
      <c r="O264" s="69">
        <v>10</v>
      </c>
      <c r="P264" s="69">
        <v>10.199999999999999</v>
      </c>
      <c r="Q264" s="69">
        <v>8.9</v>
      </c>
      <c r="R264" s="69">
        <v>4</v>
      </c>
      <c r="S264" s="69">
        <v>7</v>
      </c>
    </row>
    <row r="265" spans="2:19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H265" s="69">
        <v>7.4</v>
      </c>
      <c r="I265" s="69">
        <v>4</v>
      </c>
      <c r="J265" s="69">
        <v>5.6</v>
      </c>
      <c r="K265" s="69">
        <v>4</v>
      </c>
      <c r="L265" s="69">
        <v>4</v>
      </c>
      <c r="M265" s="69">
        <v>4.8</v>
      </c>
      <c r="N265" s="69">
        <v>3.2</v>
      </c>
      <c r="O265" s="69">
        <v>3.4</v>
      </c>
      <c r="P265" s="69" t="s">
        <v>28</v>
      </c>
      <c r="Q265" s="69">
        <v>6.2</v>
      </c>
      <c r="R265" s="69">
        <v>1</v>
      </c>
      <c r="S265" s="69">
        <v>3.6</v>
      </c>
    </row>
    <row r="266" spans="2:19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H266" s="69">
        <v>13.8</v>
      </c>
      <c r="I266" s="69">
        <v>7</v>
      </c>
      <c r="J266" s="69">
        <v>12</v>
      </c>
      <c r="K266" s="69">
        <v>13</v>
      </c>
      <c r="L266" s="69">
        <v>7</v>
      </c>
      <c r="M266" s="69">
        <v>10.199999999999999</v>
      </c>
      <c r="N266" s="69">
        <v>7.6</v>
      </c>
      <c r="O266" s="69">
        <v>9.4</v>
      </c>
      <c r="P266" s="69">
        <v>9.5</v>
      </c>
      <c r="Q266" s="69">
        <v>5.4</v>
      </c>
      <c r="R266" s="69">
        <v>5</v>
      </c>
      <c r="S266" s="69">
        <v>8</v>
      </c>
    </row>
    <row r="267" spans="2:19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H267" s="69">
        <v>7</v>
      </c>
      <c r="I267" s="69">
        <v>5</v>
      </c>
      <c r="J267" s="69">
        <v>5.4</v>
      </c>
      <c r="K267" s="69">
        <v>6.8</v>
      </c>
      <c r="L267" s="69">
        <v>3</v>
      </c>
      <c r="M267" s="69">
        <v>4</v>
      </c>
      <c r="N267" s="69">
        <v>5.4</v>
      </c>
      <c r="O267" s="69">
        <v>3.8</v>
      </c>
      <c r="P267" s="69">
        <v>4.7</v>
      </c>
      <c r="Q267" s="69">
        <v>4</v>
      </c>
      <c r="R267" s="69">
        <v>3.6</v>
      </c>
      <c r="S267" s="69">
        <v>4.4000000000000004</v>
      </c>
    </row>
    <row r="268" spans="2:19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H268" s="69">
        <v>16.2</v>
      </c>
      <c r="I268" s="69">
        <v>10.199999999999999</v>
      </c>
      <c r="J268" s="69">
        <v>13</v>
      </c>
      <c r="K268" s="69">
        <v>12.8</v>
      </c>
      <c r="L268" s="69">
        <v>6</v>
      </c>
      <c r="M268" s="69">
        <v>7.8</v>
      </c>
      <c r="N268" s="69">
        <v>6.8</v>
      </c>
      <c r="O268" s="69">
        <v>9</v>
      </c>
      <c r="P268" s="69">
        <v>4.8</v>
      </c>
      <c r="Q268" s="69">
        <v>5.2</v>
      </c>
      <c r="R268" s="69">
        <v>1.8</v>
      </c>
      <c r="S268" s="69">
        <v>11.2</v>
      </c>
    </row>
    <row r="269" spans="2:19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H269" s="69">
        <v>5.4</v>
      </c>
      <c r="I269" s="69">
        <v>4.2</v>
      </c>
      <c r="J269" s="69">
        <v>6</v>
      </c>
      <c r="K269" s="69">
        <v>6.2</v>
      </c>
      <c r="L269" s="69">
        <v>6</v>
      </c>
      <c r="M269" s="69">
        <v>3</v>
      </c>
      <c r="N269" s="69">
        <v>3.6</v>
      </c>
      <c r="O269" s="69">
        <v>2.8</v>
      </c>
      <c r="P269" s="69">
        <v>5</v>
      </c>
      <c r="Q269" s="69">
        <v>3.2</v>
      </c>
      <c r="R269" s="69">
        <v>2.6</v>
      </c>
      <c r="S269" s="69">
        <v>10</v>
      </c>
    </row>
    <row r="270" spans="2:19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H270" s="69">
        <v>15.8</v>
      </c>
      <c r="I270" s="69">
        <v>6.8</v>
      </c>
      <c r="J270" s="69">
        <v>13.4</v>
      </c>
      <c r="K270" s="69">
        <v>12</v>
      </c>
      <c r="L270" s="69">
        <v>8</v>
      </c>
      <c r="M270" s="69">
        <v>7.8</v>
      </c>
      <c r="N270" s="69">
        <v>7</v>
      </c>
      <c r="O270" s="69">
        <v>8.8000000000000007</v>
      </c>
      <c r="P270" s="69">
        <v>13.2</v>
      </c>
      <c r="Q270" s="69">
        <v>8</v>
      </c>
      <c r="R270" s="69">
        <v>3.2</v>
      </c>
      <c r="S270" s="69">
        <v>13.4</v>
      </c>
    </row>
    <row r="271" spans="2:19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H271" s="69">
        <v>6.6</v>
      </c>
      <c r="I271" s="69">
        <v>4.9000000000000004</v>
      </c>
      <c r="J271" s="69">
        <v>5</v>
      </c>
      <c r="K271" s="69">
        <v>6</v>
      </c>
      <c r="L271" s="69">
        <v>3.2</v>
      </c>
      <c r="M271" s="69">
        <v>5</v>
      </c>
      <c r="N271" s="69">
        <v>4.7</v>
      </c>
      <c r="O271" s="69">
        <v>3.8</v>
      </c>
      <c r="P271" s="69">
        <v>2</v>
      </c>
      <c r="Q271" s="69">
        <v>2.4</v>
      </c>
      <c r="R271" s="69">
        <v>4</v>
      </c>
      <c r="S271" s="69">
        <v>7.2</v>
      </c>
    </row>
    <row r="272" spans="2:19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H272" s="69">
        <v>16.8</v>
      </c>
      <c r="I272" s="69">
        <v>7.2</v>
      </c>
      <c r="J272" s="69">
        <v>11</v>
      </c>
      <c r="K272" s="69">
        <v>12.4</v>
      </c>
      <c r="L272" s="69">
        <v>9</v>
      </c>
      <c r="M272" s="69">
        <v>8.8000000000000007</v>
      </c>
      <c r="N272" s="69">
        <v>8</v>
      </c>
      <c r="O272" s="69">
        <v>7.8</v>
      </c>
      <c r="P272" s="69">
        <v>13</v>
      </c>
      <c r="Q272" s="69">
        <v>7.2</v>
      </c>
      <c r="R272" s="69">
        <v>5.2</v>
      </c>
      <c r="S272" s="69">
        <v>9</v>
      </c>
    </row>
    <row r="273" spans="2:19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H273" s="69">
        <v>6.4</v>
      </c>
      <c r="I273" s="69">
        <v>4.5999999999999996</v>
      </c>
      <c r="J273" s="69">
        <v>5.8</v>
      </c>
      <c r="K273" s="69">
        <v>5.6</v>
      </c>
      <c r="L273" s="69">
        <v>4.2</v>
      </c>
      <c r="M273" s="69">
        <v>3.4</v>
      </c>
      <c r="N273" s="69">
        <v>3.8</v>
      </c>
      <c r="O273" s="69">
        <v>4.2</v>
      </c>
      <c r="P273" s="69">
        <v>4</v>
      </c>
      <c r="Q273" s="69">
        <v>5</v>
      </c>
      <c r="R273" s="69">
        <v>3</v>
      </c>
      <c r="S273" s="69">
        <v>4.4000000000000004</v>
      </c>
    </row>
    <row r="274" spans="2:19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H274" s="69">
        <v>15</v>
      </c>
      <c r="I274" s="69">
        <v>7.8</v>
      </c>
      <c r="J274" s="69">
        <v>11.8</v>
      </c>
      <c r="K274" s="69">
        <v>12</v>
      </c>
      <c r="L274" s="69">
        <v>8.8000000000000007</v>
      </c>
      <c r="M274" s="69">
        <v>8.8000000000000007</v>
      </c>
      <c r="N274" s="69">
        <v>7.6</v>
      </c>
      <c r="O274" s="69">
        <v>8.1999999999999993</v>
      </c>
      <c r="P274" s="69">
        <v>12</v>
      </c>
      <c r="Q274" s="69">
        <v>6.8</v>
      </c>
      <c r="R274" s="69">
        <v>4.2</v>
      </c>
      <c r="S274" s="69">
        <v>10.4</v>
      </c>
    </row>
    <row r="275" spans="2:19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H275" s="69">
        <v>8.4</v>
      </c>
      <c r="I275" s="69">
        <v>4.8</v>
      </c>
      <c r="J275" s="69">
        <v>7.8</v>
      </c>
      <c r="K275" s="69">
        <v>6.5</v>
      </c>
      <c r="L275" s="69">
        <v>3.8</v>
      </c>
      <c r="M275" s="69">
        <v>4.9000000000000004</v>
      </c>
      <c r="N275" s="69">
        <v>3.4</v>
      </c>
      <c r="O275" s="69">
        <v>2.6</v>
      </c>
      <c r="P275" s="69">
        <v>4.8</v>
      </c>
      <c r="Q275" s="69">
        <v>4.5999999999999996</v>
      </c>
      <c r="R275" s="69">
        <v>3</v>
      </c>
      <c r="S275" s="69">
        <v>5.2</v>
      </c>
    </row>
    <row r="276" spans="2:19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H276" s="69">
        <v>16</v>
      </c>
      <c r="I276" s="114">
        <v>9.1999999999999993</v>
      </c>
      <c r="J276" s="69">
        <v>13.2</v>
      </c>
      <c r="K276" s="69">
        <v>11.6</v>
      </c>
      <c r="L276" s="69">
        <v>12</v>
      </c>
      <c r="M276" s="69">
        <v>9</v>
      </c>
      <c r="N276" s="69">
        <v>8.9</v>
      </c>
      <c r="O276" s="69">
        <v>9.3000000000000007</v>
      </c>
      <c r="P276" s="69">
        <v>10.6</v>
      </c>
      <c r="Q276" s="69">
        <v>7</v>
      </c>
      <c r="R276" s="69">
        <v>3.8</v>
      </c>
      <c r="S276" s="125" t="s">
        <v>28</v>
      </c>
    </row>
    <row r="277" spans="2:19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H277" s="69">
        <v>6.2</v>
      </c>
      <c r="I277" s="69">
        <v>4</v>
      </c>
      <c r="J277" s="69">
        <v>5.6</v>
      </c>
      <c r="K277" s="69">
        <v>4</v>
      </c>
      <c r="L277" s="69">
        <v>4</v>
      </c>
      <c r="M277" s="69">
        <v>4.2</v>
      </c>
      <c r="N277" s="69">
        <v>5.2</v>
      </c>
      <c r="O277" s="69">
        <v>3.3</v>
      </c>
      <c r="P277" s="69">
        <v>4</v>
      </c>
      <c r="Q277" s="69">
        <v>4.2</v>
      </c>
      <c r="R277" s="69">
        <v>3.2</v>
      </c>
      <c r="S277" s="69">
        <v>5</v>
      </c>
    </row>
    <row r="278" spans="2:19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H278" s="69">
        <v>11.6</v>
      </c>
      <c r="I278" s="69">
        <v>7.8</v>
      </c>
      <c r="J278" s="69">
        <v>13.2</v>
      </c>
      <c r="K278" s="69">
        <v>13.2</v>
      </c>
      <c r="L278" s="114">
        <v>7</v>
      </c>
      <c r="M278" s="69">
        <v>9.4</v>
      </c>
      <c r="N278" s="69">
        <v>7.2</v>
      </c>
      <c r="O278" s="69">
        <v>9.1999999999999993</v>
      </c>
      <c r="P278" s="69">
        <v>12</v>
      </c>
      <c r="Q278" s="69">
        <v>7.3</v>
      </c>
      <c r="R278" s="69">
        <v>3.6</v>
      </c>
      <c r="S278" s="69">
        <v>10.199999999999999</v>
      </c>
    </row>
    <row r="279" spans="2:19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H279" s="69">
        <v>6.4</v>
      </c>
      <c r="I279" s="69">
        <v>4.4000000000000004</v>
      </c>
      <c r="J279" s="69">
        <v>6</v>
      </c>
      <c r="K279" s="69">
        <v>3.4</v>
      </c>
      <c r="L279" s="114">
        <v>4.8</v>
      </c>
      <c r="M279" s="69">
        <v>4.4000000000000004</v>
      </c>
      <c r="N279" s="69">
        <v>3.4</v>
      </c>
      <c r="O279" s="69">
        <v>3.4</v>
      </c>
      <c r="P279" s="69">
        <v>4.4000000000000004</v>
      </c>
      <c r="Q279" s="69">
        <v>4.0999999999999996</v>
      </c>
      <c r="R279" s="69">
        <v>2.7</v>
      </c>
      <c r="S279" s="69">
        <v>5.8</v>
      </c>
    </row>
    <row r="280" spans="2:19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H280" s="69">
        <v>12</v>
      </c>
      <c r="I280" s="69">
        <v>6.4</v>
      </c>
      <c r="J280" s="69">
        <v>13.8</v>
      </c>
      <c r="K280" s="69">
        <v>13.8</v>
      </c>
      <c r="L280" s="69">
        <v>4.2</v>
      </c>
      <c r="M280" s="69">
        <v>6</v>
      </c>
      <c r="N280" s="69">
        <v>7.8</v>
      </c>
      <c r="O280" s="69">
        <v>9.1999999999999993</v>
      </c>
      <c r="P280" s="69">
        <v>10.3</v>
      </c>
      <c r="Q280" s="69">
        <v>5.8</v>
      </c>
      <c r="R280" s="69">
        <v>5.6</v>
      </c>
      <c r="S280" s="69">
        <v>10</v>
      </c>
    </row>
    <row r="281" spans="2:19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H281" s="69">
        <v>5</v>
      </c>
      <c r="I281" s="69">
        <v>4.4000000000000004</v>
      </c>
      <c r="J281" s="69">
        <v>7</v>
      </c>
      <c r="K281" s="69">
        <v>6</v>
      </c>
      <c r="L281" s="69">
        <v>4</v>
      </c>
      <c r="M281" s="69">
        <v>5.2</v>
      </c>
      <c r="N281" s="69">
        <v>3.8</v>
      </c>
      <c r="O281" s="69">
        <v>3.6</v>
      </c>
      <c r="P281" s="69">
        <v>3.1</v>
      </c>
      <c r="Q281" s="69">
        <v>3.8</v>
      </c>
      <c r="R281" s="69" t="s">
        <v>28</v>
      </c>
      <c r="S281" s="69">
        <v>3</v>
      </c>
    </row>
    <row r="282" spans="2:19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H282" s="69">
        <v>13</v>
      </c>
      <c r="I282" s="69">
        <v>6.8</v>
      </c>
      <c r="J282" s="69">
        <v>13.4</v>
      </c>
      <c r="K282" s="69">
        <v>11.2</v>
      </c>
      <c r="L282" s="69">
        <v>8</v>
      </c>
      <c r="M282" s="69">
        <v>2.6</v>
      </c>
      <c r="N282" s="69">
        <v>7.6</v>
      </c>
      <c r="O282" s="69">
        <v>9.4</v>
      </c>
      <c r="P282" s="69">
        <v>11</v>
      </c>
      <c r="Q282" s="69">
        <v>6.8</v>
      </c>
      <c r="R282" s="69">
        <v>6.2</v>
      </c>
      <c r="S282" s="69">
        <v>4.4000000000000004</v>
      </c>
    </row>
    <row r="283" spans="2:19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H283" s="69">
        <v>5.2</v>
      </c>
      <c r="I283" s="69">
        <v>4</v>
      </c>
      <c r="J283" s="69" t="s">
        <v>28</v>
      </c>
      <c r="K283" s="69">
        <v>5</v>
      </c>
      <c r="L283" s="69">
        <v>7</v>
      </c>
      <c r="M283" s="69">
        <v>2.6</v>
      </c>
      <c r="N283" s="69">
        <v>3.8</v>
      </c>
      <c r="O283" s="69">
        <v>3.6</v>
      </c>
      <c r="P283" s="69">
        <v>4</v>
      </c>
      <c r="Q283" s="69">
        <v>4.2</v>
      </c>
      <c r="R283" s="69">
        <v>3.2</v>
      </c>
      <c r="S283" s="69">
        <v>3.6</v>
      </c>
    </row>
    <row r="284" spans="2:19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H284" s="69">
        <v>12.2</v>
      </c>
      <c r="I284" s="69">
        <v>5.9</v>
      </c>
      <c r="J284" s="69">
        <v>8.6</v>
      </c>
      <c r="K284" s="69">
        <v>12.2</v>
      </c>
      <c r="L284" s="69">
        <v>6</v>
      </c>
      <c r="M284" s="69">
        <v>8</v>
      </c>
      <c r="N284" s="69">
        <v>7.6</v>
      </c>
      <c r="O284" s="69">
        <v>6.6</v>
      </c>
      <c r="P284" s="69">
        <v>11.2</v>
      </c>
      <c r="Q284" s="114">
        <v>9.4</v>
      </c>
      <c r="R284" s="69">
        <v>5.8</v>
      </c>
      <c r="S284" s="69">
        <v>6.8</v>
      </c>
    </row>
    <row r="285" spans="2:19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H285" s="69">
        <v>5.2</v>
      </c>
      <c r="I285" s="69">
        <v>4.5</v>
      </c>
      <c r="J285" s="69">
        <v>5.8</v>
      </c>
      <c r="K285" s="69">
        <v>5.2</v>
      </c>
      <c r="L285" s="69">
        <v>5</v>
      </c>
      <c r="M285" s="69">
        <v>4</v>
      </c>
      <c r="N285" s="69">
        <v>3.8</v>
      </c>
      <c r="O285" s="69">
        <v>5.2</v>
      </c>
      <c r="P285" s="69">
        <v>4.2</v>
      </c>
      <c r="Q285" s="69">
        <v>3.8</v>
      </c>
      <c r="R285" s="69">
        <v>3.4</v>
      </c>
      <c r="S285" s="69">
        <v>5</v>
      </c>
    </row>
    <row r="286" spans="2:19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H286" s="69">
        <v>12.4</v>
      </c>
      <c r="I286" s="69">
        <v>4.5999999999999996</v>
      </c>
      <c r="J286" s="69">
        <v>8</v>
      </c>
      <c r="K286" s="69">
        <v>10.6</v>
      </c>
      <c r="L286" s="69">
        <v>8</v>
      </c>
      <c r="M286" s="69">
        <v>8.1999999999999993</v>
      </c>
      <c r="N286" s="69">
        <v>7.6</v>
      </c>
      <c r="O286" s="69">
        <v>8.6</v>
      </c>
      <c r="P286" s="114">
        <v>11.6</v>
      </c>
      <c r="Q286" s="69">
        <v>9</v>
      </c>
      <c r="R286" s="69">
        <v>4.5999999999999996</v>
      </c>
      <c r="S286" s="69">
        <v>3</v>
      </c>
    </row>
    <row r="287" spans="2:19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H287" s="69">
        <v>6</v>
      </c>
      <c r="I287" s="69">
        <v>3.6</v>
      </c>
      <c r="J287" s="69">
        <v>5.2</v>
      </c>
      <c r="K287" s="69">
        <v>5.8</v>
      </c>
      <c r="L287" s="69">
        <v>5.6</v>
      </c>
      <c r="M287" s="69">
        <v>5</v>
      </c>
      <c r="N287" s="69">
        <v>3.4</v>
      </c>
      <c r="O287" s="69">
        <v>3.8</v>
      </c>
      <c r="P287" s="69">
        <v>4.5999999999999996</v>
      </c>
      <c r="Q287" s="69">
        <v>3</v>
      </c>
      <c r="R287" s="69">
        <v>2.8</v>
      </c>
      <c r="S287" s="69">
        <v>3.8</v>
      </c>
    </row>
    <row r="288" spans="2:19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H288" s="69">
        <v>13.6</v>
      </c>
      <c r="I288" s="69">
        <v>8</v>
      </c>
      <c r="J288" s="69">
        <v>10.8</v>
      </c>
      <c r="K288" s="69">
        <v>10.8</v>
      </c>
      <c r="L288" s="69">
        <v>9</v>
      </c>
      <c r="M288" s="69">
        <v>8.3000000000000007</v>
      </c>
      <c r="N288" s="69">
        <v>8.8000000000000007</v>
      </c>
      <c r="O288" s="69">
        <v>9.1999999999999993</v>
      </c>
      <c r="P288" s="69">
        <v>12.8</v>
      </c>
      <c r="Q288" s="69">
        <v>7.2</v>
      </c>
      <c r="R288" s="69">
        <v>6.2</v>
      </c>
      <c r="S288" s="69">
        <v>7.4</v>
      </c>
    </row>
    <row r="289" spans="2:19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H289" s="69">
        <v>5</v>
      </c>
      <c r="I289" s="69">
        <v>3.4</v>
      </c>
      <c r="J289" s="69" t="s">
        <v>28</v>
      </c>
      <c r="K289" s="69">
        <v>8.5</v>
      </c>
      <c r="L289" s="69">
        <v>5.4</v>
      </c>
      <c r="M289" s="69">
        <v>2.1</v>
      </c>
      <c r="N289" s="69">
        <v>3.2</v>
      </c>
      <c r="O289" s="69">
        <v>4.2</v>
      </c>
      <c r="P289" s="69">
        <v>3</v>
      </c>
      <c r="Q289" s="69">
        <v>4</v>
      </c>
      <c r="R289" s="69">
        <v>4.5999999999999996</v>
      </c>
      <c r="S289" s="69">
        <v>7.7</v>
      </c>
    </row>
    <row r="290" spans="2:19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H290" s="69">
        <v>12</v>
      </c>
      <c r="I290" s="69">
        <v>8</v>
      </c>
      <c r="J290" s="69">
        <v>11.2</v>
      </c>
      <c r="K290" s="69">
        <v>10.8</v>
      </c>
      <c r="L290" s="69">
        <v>8</v>
      </c>
      <c r="M290" s="69">
        <v>6</v>
      </c>
      <c r="N290" s="69">
        <v>6.8</v>
      </c>
      <c r="O290" s="69">
        <v>8.1</v>
      </c>
      <c r="P290" s="69">
        <v>9.1999999999999993</v>
      </c>
      <c r="Q290" s="69">
        <v>8</v>
      </c>
      <c r="R290" s="69">
        <v>6.2</v>
      </c>
      <c r="S290" s="69">
        <v>9.1999999999999993</v>
      </c>
    </row>
    <row r="291" spans="2:19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H291" s="69">
        <v>6</v>
      </c>
      <c r="I291" s="69">
        <v>5</v>
      </c>
      <c r="J291" s="69">
        <v>6.2</v>
      </c>
      <c r="K291" s="69">
        <v>5</v>
      </c>
      <c r="L291" s="69">
        <v>6</v>
      </c>
      <c r="M291" s="69">
        <v>2.8</v>
      </c>
      <c r="N291" s="69">
        <v>5</v>
      </c>
      <c r="O291" s="69">
        <v>3.9</v>
      </c>
      <c r="P291" s="69">
        <v>1</v>
      </c>
      <c r="Q291" s="69">
        <v>1.8</v>
      </c>
      <c r="R291" s="69" t="s">
        <v>28</v>
      </c>
      <c r="S291" s="69">
        <v>7.4</v>
      </c>
    </row>
    <row r="292" spans="2:19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H292" s="124" t="s">
        <v>28</v>
      </c>
      <c r="I292" s="69">
        <v>7</v>
      </c>
      <c r="J292" s="69">
        <v>11</v>
      </c>
      <c r="K292" s="69">
        <v>11.4</v>
      </c>
      <c r="L292" s="69">
        <v>8.1999999999999993</v>
      </c>
      <c r="M292" s="69" t="s">
        <v>28</v>
      </c>
      <c r="N292" s="69">
        <v>5.2</v>
      </c>
      <c r="O292" s="69">
        <v>8.4</v>
      </c>
      <c r="P292" s="69">
        <v>9</v>
      </c>
      <c r="Q292" s="69">
        <v>8.6999999999999993</v>
      </c>
      <c r="R292" s="69">
        <v>4.4000000000000004</v>
      </c>
      <c r="S292" s="69">
        <v>8.4</v>
      </c>
    </row>
    <row r="293" spans="2:19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H293" s="124" t="s">
        <v>28</v>
      </c>
      <c r="I293" s="69">
        <v>3.6</v>
      </c>
      <c r="J293" s="69">
        <v>6</v>
      </c>
      <c r="K293" s="69">
        <v>5.2</v>
      </c>
      <c r="L293" s="69">
        <v>2.4</v>
      </c>
      <c r="M293" s="69" t="s">
        <v>28</v>
      </c>
      <c r="N293" s="69">
        <v>4.2</v>
      </c>
      <c r="O293" s="69">
        <v>5.6</v>
      </c>
      <c r="P293" s="69">
        <v>4.2</v>
      </c>
      <c r="Q293" s="69">
        <v>5.0999999999999996</v>
      </c>
      <c r="R293" s="69">
        <v>2.2999999999999998</v>
      </c>
      <c r="S293" s="69">
        <v>5.6</v>
      </c>
    </row>
    <row r="294" spans="2:19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H294" s="124" t="s">
        <v>28</v>
      </c>
      <c r="I294" s="69">
        <v>6.8</v>
      </c>
      <c r="J294" s="69">
        <v>10.8</v>
      </c>
      <c r="K294" s="69">
        <v>10.199999999999999</v>
      </c>
      <c r="L294" s="69">
        <v>7</v>
      </c>
      <c r="M294" s="69">
        <v>9</v>
      </c>
      <c r="N294" s="69">
        <v>7.6</v>
      </c>
      <c r="O294" s="69">
        <v>8.8000000000000007</v>
      </c>
      <c r="P294" s="69">
        <v>9.5</v>
      </c>
      <c r="Q294" s="69">
        <v>3.4</v>
      </c>
      <c r="R294" s="69">
        <v>8.1999999999999993</v>
      </c>
      <c r="S294" s="69">
        <v>9.4</v>
      </c>
    </row>
    <row r="295" spans="2:19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H295" s="124" t="s">
        <v>28</v>
      </c>
      <c r="I295" s="69">
        <v>3.6</v>
      </c>
      <c r="J295" s="69">
        <v>6.4</v>
      </c>
      <c r="K295" s="69">
        <v>5.2</v>
      </c>
      <c r="L295" s="69">
        <v>4</v>
      </c>
      <c r="M295" s="69">
        <v>4.2</v>
      </c>
      <c r="N295" s="69">
        <v>4.4000000000000004</v>
      </c>
      <c r="O295" s="69">
        <v>3.8</v>
      </c>
      <c r="P295" s="69">
        <v>4.5</v>
      </c>
      <c r="Q295" s="69">
        <v>4.2</v>
      </c>
      <c r="R295" s="69">
        <v>2.8</v>
      </c>
      <c r="S295" s="69">
        <v>6.6</v>
      </c>
    </row>
    <row r="296" spans="2:19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H296" s="124" t="s">
        <v>28</v>
      </c>
      <c r="I296" s="69">
        <v>7.41</v>
      </c>
      <c r="J296" s="69">
        <v>8.6</v>
      </c>
      <c r="K296" s="69">
        <v>10.199999999999999</v>
      </c>
      <c r="L296" s="69">
        <v>6.2</v>
      </c>
      <c r="M296" s="69">
        <v>8.1999999999999993</v>
      </c>
      <c r="N296" s="69">
        <v>7.6</v>
      </c>
      <c r="O296" s="69">
        <v>6.8</v>
      </c>
      <c r="P296" s="69">
        <v>8.8000000000000007</v>
      </c>
      <c r="Q296" s="69">
        <v>8</v>
      </c>
      <c r="R296" s="69">
        <v>4.4000000000000004</v>
      </c>
      <c r="S296" s="69">
        <v>6.2</v>
      </c>
    </row>
    <row r="297" spans="2:19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H297" s="124" t="s">
        <v>28</v>
      </c>
      <c r="I297" s="69">
        <v>3.4</v>
      </c>
      <c r="J297" s="69">
        <v>5.8</v>
      </c>
      <c r="K297" s="69">
        <v>5.2</v>
      </c>
      <c r="L297" s="69">
        <v>4.8</v>
      </c>
      <c r="M297" s="69">
        <v>2.6</v>
      </c>
      <c r="N297" s="69">
        <v>4.4000000000000004</v>
      </c>
      <c r="O297" s="69">
        <v>7.8</v>
      </c>
      <c r="P297" s="69">
        <v>3.2</v>
      </c>
      <c r="Q297" s="69">
        <v>3</v>
      </c>
      <c r="R297" s="69">
        <v>2.4</v>
      </c>
      <c r="S297" s="69">
        <v>6.8</v>
      </c>
    </row>
    <row r="298" spans="2:19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H298" s="124" t="s">
        <v>28</v>
      </c>
      <c r="I298" s="69">
        <v>7.5</v>
      </c>
      <c r="J298" s="69">
        <v>12</v>
      </c>
      <c r="K298" s="69">
        <v>11</v>
      </c>
      <c r="L298" s="69">
        <v>9.1999999999999993</v>
      </c>
      <c r="M298" s="69">
        <v>8.1999999999999993</v>
      </c>
      <c r="N298" s="69">
        <v>7</v>
      </c>
      <c r="O298" s="69">
        <v>7.2</v>
      </c>
      <c r="P298" s="69">
        <v>9.6</v>
      </c>
      <c r="Q298" s="69">
        <v>6</v>
      </c>
      <c r="R298" s="69">
        <v>5</v>
      </c>
      <c r="S298" s="69">
        <v>9</v>
      </c>
    </row>
    <row r="299" spans="2:19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H299" s="124" t="s">
        <v>28</v>
      </c>
      <c r="I299" s="69">
        <v>3.8</v>
      </c>
      <c r="J299" s="69">
        <v>5</v>
      </c>
      <c r="K299" s="69">
        <v>5.4</v>
      </c>
      <c r="L299" s="69">
        <v>4.5999999999999996</v>
      </c>
      <c r="M299" s="69">
        <v>2.6</v>
      </c>
      <c r="N299" s="69">
        <v>4.5</v>
      </c>
      <c r="O299" s="69">
        <v>4.63</v>
      </c>
      <c r="P299" s="69">
        <v>3.2</v>
      </c>
      <c r="Q299" s="69">
        <v>3.8</v>
      </c>
      <c r="R299" s="69">
        <v>2.4</v>
      </c>
      <c r="S299" s="69">
        <v>5.2</v>
      </c>
    </row>
    <row r="300" spans="2:19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H300" s="124" t="s">
        <v>28</v>
      </c>
      <c r="I300" s="69">
        <v>6.8</v>
      </c>
      <c r="J300" s="69">
        <v>13</v>
      </c>
      <c r="K300" s="69">
        <v>13</v>
      </c>
      <c r="L300" s="69">
        <v>8.8000000000000007</v>
      </c>
      <c r="M300" s="69">
        <v>10.199999999999999</v>
      </c>
      <c r="N300" s="69">
        <v>9.1999999999999993</v>
      </c>
      <c r="O300" s="69">
        <v>8.8000000000000007</v>
      </c>
      <c r="P300" s="69">
        <v>10</v>
      </c>
      <c r="Q300" s="69">
        <v>7</v>
      </c>
      <c r="R300" s="69">
        <v>5.6</v>
      </c>
      <c r="S300" s="69">
        <v>11</v>
      </c>
    </row>
    <row r="301" spans="2:19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H301" s="124" t="s">
        <v>28</v>
      </c>
      <c r="I301" s="69">
        <v>4.5999999999999996</v>
      </c>
      <c r="J301" s="69">
        <v>7</v>
      </c>
      <c r="K301" s="69">
        <v>5.2</v>
      </c>
      <c r="L301" s="69">
        <v>5.2</v>
      </c>
      <c r="M301" s="69">
        <v>3.2</v>
      </c>
      <c r="N301" s="69">
        <v>3</v>
      </c>
      <c r="O301" s="69">
        <v>2</v>
      </c>
      <c r="P301" s="69">
        <v>4.5999999999999996</v>
      </c>
      <c r="Q301" s="69">
        <v>3.5</v>
      </c>
      <c r="R301" s="69">
        <v>3</v>
      </c>
      <c r="S301" s="125" t="s">
        <v>28</v>
      </c>
    </row>
    <row r="302" spans="2:19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H302" s="69"/>
      <c r="I302" s="69">
        <v>6.8</v>
      </c>
      <c r="J302" s="69">
        <v>13</v>
      </c>
      <c r="K302" s="69">
        <v>6.6</v>
      </c>
      <c r="L302" s="69">
        <v>7.4</v>
      </c>
      <c r="M302" s="69">
        <v>9.8000000000000007</v>
      </c>
      <c r="N302" s="69">
        <v>9</v>
      </c>
      <c r="O302" s="69">
        <v>10.4</v>
      </c>
      <c r="P302" s="69">
        <v>10</v>
      </c>
      <c r="Q302" s="69">
        <v>9.4</v>
      </c>
      <c r="R302" s="69">
        <v>5.6</v>
      </c>
      <c r="S302" s="69">
        <v>4.8</v>
      </c>
    </row>
    <row r="303" spans="2:19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H303" s="69"/>
      <c r="I303" s="69">
        <v>4.2</v>
      </c>
      <c r="J303" s="69">
        <v>6</v>
      </c>
      <c r="K303" s="69">
        <v>9.1999999999999993</v>
      </c>
      <c r="L303" s="69">
        <v>8.1</v>
      </c>
      <c r="M303" s="69">
        <v>3.8</v>
      </c>
      <c r="N303" s="69">
        <v>3</v>
      </c>
      <c r="O303" s="69">
        <v>3.2</v>
      </c>
      <c r="P303" s="69">
        <v>4</v>
      </c>
      <c r="Q303" s="69">
        <v>3.6</v>
      </c>
      <c r="R303" s="69">
        <v>2</v>
      </c>
      <c r="S303" s="69">
        <v>7.4</v>
      </c>
    </row>
    <row r="304" spans="2:19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H304" s="69"/>
      <c r="I304" s="69">
        <v>8.6</v>
      </c>
      <c r="J304" s="69">
        <v>12.6</v>
      </c>
      <c r="K304" s="69">
        <v>8.8000000000000007</v>
      </c>
      <c r="L304" s="69">
        <v>10</v>
      </c>
      <c r="M304" s="69">
        <v>8.4</v>
      </c>
      <c r="N304" s="69">
        <v>8</v>
      </c>
      <c r="O304" s="69">
        <v>8.4</v>
      </c>
      <c r="P304" s="69">
        <v>8.6</v>
      </c>
      <c r="Q304" s="69">
        <v>11.4</v>
      </c>
      <c r="R304" s="69">
        <v>4.2</v>
      </c>
      <c r="S304" s="69">
        <v>11</v>
      </c>
    </row>
    <row r="305" spans="2:19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H305" s="69"/>
      <c r="I305" s="69">
        <v>5</v>
      </c>
      <c r="J305" s="69">
        <v>5.4</v>
      </c>
      <c r="K305" s="69">
        <v>4.2</v>
      </c>
      <c r="L305" s="69">
        <v>5</v>
      </c>
      <c r="M305" s="69">
        <v>3.8</v>
      </c>
      <c r="N305" s="69">
        <v>3.8</v>
      </c>
      <c r="O305" s="69">
        <v>4.4000000000000004</v>
      </c>
      <c r="P305" s="69">
        <v>3.6</v>
      </c>
      <c r="Q305" s="69">
        <v>4.4000000000000004</v>
      </c>
      <c r="R305" s="69">
        <v>3.2</v>
      </c>
      <c r="S305" s="69">
        <v>4.8</v>
      </c>
    </row>
    <row r="306" spans="2:19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H306" s="69"/>
      <c r="I306" s="69">
        <v>5</v>
      </c>
      <c r="J306" s="69">
        <v>12</v>
      </c>
      <c r="K306" s="69">
        <v>10.4</v>
      </c>
      <c r="L306" s="69">
        <v>8</v>
      </c>
      <c r="M306" s="69">
        <v>4.5999999999999996</v>
      </c>
      <c r="N306" s="69">
        <v>8.6</v>
      </c>
      <c r="O306" s="69">
        <v>8</v>
      </c>
      <c r="P306" s="69">
        <v>10.199999999999999</v>
      </c>
      <c r="Q306" s="69">
        <v>10.1</v>
      </c>
      <c r="R306" s="69">
        <v>5</v>
      </c>
      <c r="S306" s="69">
        <v>10.8</v>
      </c>
    </row>
    <row r="307" spans="2:19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H307" s="69"/>
      <c r="I307" s="69">
        <v>4.5999999999999996</v>
      </c>
      <c r="J307" s="69">
        <v>6</v>
      </c>
      <c r="K307" s="69">
        <v>4.5999999999999996</v>
      </c>
      <c r="L307" s="69">
        <v>4</v>
      </c>
      <c r="M307" s="69">
        <v>3.2</v>
      </c>
      <c r="N307" s="69">
        <v>3.8</v>
      </c>
      <c r="O307" s="69">
        <v>3.4</v>
      </c>
      <c r="P307" s="69">
        <v>5</v>
      </c>
      <c r="Q307" s="69">
        <v>4</v>
      </c>
      <c r="R307" s="69">
        <v>3.1</v>
      </c>
      <c r="S307" s="69">
        <v>3.4</v>
      </c>
    </row>
    <row r="308" spans="2:19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H308" s="69"/>
      <c r="I308" s="69">
        <v>8</v>
      </c>
      <c r="J308" s="69">
        <v>12</v>
      </c>
      <c r="K308" s="69">
        <v>10</v>
      </c>
      <c r="L308" s="69">
        <v>9.4</v>
      </c>
      <c r="M308" s="69">
        <v>9.4</v>
      </c>
      <c r="N308" s="69">
        <v>7.6</v>
      </c>
      <c r="O308" s="69">
        <v>8.8000000000000007</v>
      </c>
      <c r="P308" s="69">
        <v>9.6999999999999993</v>
      </c>
      <c r="Q308" s="69">
        <v>5</v>
      </c>
      <c r="R308" s="69">
        <v>4.2</v>
      </c>
      <c r="S308" s="69">
        <v>7</v>
      </c>
    </row>
    <row r="309" spans="2:19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H309" s="69"/>
      <c r="I309" s="69">
        <v>4.4000000000000004</v>
      </c>
      <c r="J309" s="69">
        <v>5.6</v>
      </c>
      <c r="K309" s="69">
        <v>6</v>
      </c>
      <c r="L309" s="69">
        <v>4.9000000000000004</v>
      </c>
      <c r="M309" s="69">
        <v>4</v>
      </c>
      <c r="N309" s="69">
        <v>4</v>
      </c>
      <c r="O309" s="69">
        <v>5</v>
      </c>
      <c r="P309" s="69">
        <v>4.8</v>
      </c>
      <c r="Q309" s="69">
        <v>5.2</v>
      </c>
      <c r="R309" s="69">
        <v>4.4000000000000004</v>
      </c>
      <c r="S309" s="69">
        <v>5.8</v>
      </c>
    </row>
    <row r="310" spans="2:19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H310" s="69"/>
      <c r="I310" s="69">
        <v>7.4</v>
      </c>
      <c r="J310" s="69">
        <v>13</v>
      </c>
      <c r="K310" s="69">
        <v>12</v>
      </c>
      <c r="L310" s="69">
        <v>9</v>
      </c>
      <c r="M310" s="69">
        <v>10.199999999999999</v>
      </c>
      <c r="N310" s="69">
        <v>7.4</v>
      </c>
      <c r="O310" s="69">
        <v>9.4</v>
      </c>
      <c r="P310" s="69">
        <v>8.6</v>
      </c>
      <c r="Q310" s="69">
        <v>9.1999999999999993</v>
      </c>
      <c r="R310" s="69">
        <v>6</v>
      </c>
      <c r="S310" s="69">
        <v>10</v>
      </c>
    </row>
    <row r="311" spans="2:19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H311" s="69"/>
      <c r="I311" s="69">
        <v>3.2</v>
      </c>
      <c r="J311" s="69">
        <v>5</v>
      </c>
      <c r="K311" s="69">
        <v>5</v>
      </c>
      <c r="L311" s="69">
        <v>4.2</v>
      </c>
      <c r="M311" s="69">
        <v>4</v>
      </c>
      <c r="N311" s="69">
        <v>4</v>
      </c>
      <c r="O311" s="69">
        <v>3.8</v>
      </c>
      <c r="P311" s="69">
        <v>5.6</v>
      </c>
      <c r="Q311" s="69">
        <v>3.6</v>
      </c>
      <c r="R311" s="69">
        <v>3</v>
      </c>
      <c r="S311" s="69">
        <v>5</v>
      </c>
    </row>
    <row r="312" spans="2:19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H312" s="69"/>
      <c r="I312" s="69">
        <v>8.3000000000000007</v>
      </c>
      <c r="J312" s="69">
        <v>12.2</v>
      </c>
      <c r="K312" s="69">
        <v>10</v>
      </c>
      <c r="L312" s="69">
        <v>8</v>
      </c>
      <c r="M312" s="69">
        <v>6.2</v>
      </c>
      <c r="N312" s="69">
        <v>7.1</v>
      </c>
      <c r="O312" s="69">
        <v>9.8000000000000007</v>
      </c>
      <c r="P312" s="69">
        <v>7.8</v>
      </c>
      <c r="Q312" s="69">
        <v>10</v>
      </c>
      <c r="R312" s="114">
        <v>6.4</v>
      </c>
      <c r="S312" s="69">
        <v>11</v>
      </c>
    </row>
    <row r="313" spans="2:19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H313" s="69"/>
      <c r="I313" s="69">
        <v>3.7</v>
      </c>
      <c r="J313" s="69">
        <v>5.8</v>
      </c>
      <c r="K313" s="69">
        <v>5</v>
      </c>
      <c r="L313" s="69">
        <v>4</v>
      </c>
      <c r="M313" s="69">
        <v>3.4</v>
      </c>
      <c r="N313" s="69">
        <v>3.5</v>
      </c>
      <c r="O313" s="69">
        <v>3.2</v>
      </c>
      <c r="P313" s="69">
        <v>3.4</v>
      </c>
      <c r="Q313" s="69">
        <v>6.2</v>
      </c>
      <c r="R313" s="69">
        <v>2</v>
      </c>
      <c r="S313" s="69">
        <v>5.4</v>
      </c>
    </row>
    <row r="314" spans="2:19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H314" s="69"/>
      <c r="I314" s="69">
        <v>5.2</v>
      </c>
      <c r="J314" s="69">
        <v>11</v>
      </c>
      <c r="K314" s="69">
        <v>6</v>
      </c>
      <c r="L314" s="69">
        <v>8.8000000000000007</v>
      </c>
      <c r="M314" s="69">
        <v>9</v>
      </c>
      <c r="N314" s="69">
        <v>7</v>
      </c>
      <c r="O314" s="69">
        <v>8.6</v>
      </c>
      <c r="P314" s="69">
        <v>9.6</v>
      </c>
      <c r="Q314" s="69">
        <v>9.8000000000000007</v>
      </c>
      <c r="R314" s="69">
        <v>5.6</v>
      </c>
      <c r="S314" s="69">
        <v>9</v>
      </c>
    </row>
    <row r="315" spans="2:19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H315" s="69"/>
      <c r="I315" s="69">
        <v>2.6</v>
      </c>
      <c r="J315" s="69">
        <v>5</v>
      </c>
      <c r="K315" s="69">
        <v>4.8</v>
      </c>
      <c r="L315" s="69">
        <v>3.2</v>
      </c>
      <c r="M315" s="69">
        <v>4.4000000000000004</v>
      </c>
      <c r="N315" s="69">
        <v>2.8</v>
      </c>
      <c r="O315" s="69">
        <v>4.4000000000000004</v>
      </c>
      <c r="P315" s="69">
        <v>5.2</v>
      </c>
      <c r="Q315" s="69">
        <v>4.8</v>
      </c>
      <c r="R315" s="69">
        <v>3</v>
      </c>
      <c r="S315" s="69">
        <v>4</v>
      </c>
    </row>
    <row r="316" spans="2:19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H316" s="69"/>
      <c r="I316" s="69">
        <v>7</v>
      </c>
      <c r="J316" s="69">
        <v>11</v>
      </c>
      <c r="K316" s="69">
        <v>11.63</v>
      </c>
      <c r="L316" s="69">
        <v>5.4</v>
      </c>
      <c r="M316" s="69">
        <v>8.9</v>
      </c>
      <c r="N316" s="69">
        <v>6</v>
      </c>
      <c r="O316" s="69">
        <v>8.6</v>
      </c>
      <c r="P316" s="69">
        <v>9.6</v>
      </c>
      <c r="Q316" s="69">
        <v>7.2</v>
      </c>
      <c r="R316" s="69">
        <v>5.4</v>
      </c>
      <c r="S316" s="69">
        <v>8.4</v>
      </c>
    </row>
    <row r="317" spans="2:19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H317" s="69"/>
      <c r="I317" s="69">
        <v>2.8</v>
      </c>
      <c r="J317" s="69">
        <v>6</v>
      </c>
      <c r="K317" s="69">
        <v>4.7</v>
      </c>
      <c r="L317" s="69">
        <v>4</v>
      </c>
      <c r="M317" s="69">
        <v>3.3</v>
      </c>
      <c r="N317" s="69">
        <v>2.4</v>
      </c>
      <c r="O317" s="69">
        <v>5</v>
      </c>
      <c r="P317" s="69">
        <v>4</v>
      </c>
      <c r="Q317" s="69">
        <v>5</v>
      </c>
      <c r="R317" s="69">
        <v>3</v>
      </c>
      <c r="S317" s="69">
        <v>6</v>
      </c>
    </row>
    <row r="318" spans="2:19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H318" s="69"/>
      <c r="I318" s="69">
        <v>8</v>
      </c>
      <c r="J318" s="69">
        <v>10.4</v>
      </c>
      <c r="K318" s="69">
        <v>6.4</v>
      </c>
      <c r="L318" s="69">
        <v>4</v>
      </c>
      <c r="M318" s="69">
        <v>8.8000000000000007</v>
      </c>
      <c r="N318" s="69">
        <v>7</v>
      </c>
      <c r="O318" s="69">
        <v>7.8</v>
      </c>
      <c r="P318" s="69">
        <v>8</v>
      </c>
      <c r="Q318" s="69">
        <v>10</v>
      </c>
      <c r="R318" s="69">
        <v>5.4</v>
      </c>
      <c r="S318" s="69">
        <v>10</v>
      </c>
    </row>
    <row r="319" spans="2:19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H319" s="69"/>
      <c r="I319" s="69">
        <v>5.4</v>
      </c>
      <c r="J319" s="69">
        <v>5</v>
      </c>
      <c r="K319" s="69">
        <v>5</v>
      </c>
      <c r="L319" s="69" t="s">
        <v>28</v>
      </c>
      <c r="M319" s="69" t="s">
        <v>28</v>
      </c>
      <c r="N319" s="69">
        <v>3.6</v>
      </c>
      <c r="O319" s="69">
        <v>3</v>
      </c>
      <c r="P319" s="69">
        <v>5.2</v>
      </c>
      <c r="Q319" s="69">
        <v>2.2000000000000002</v>
      </c>
      <c r="R319" s="69">
        <v>3</v>
      </c>
      <c r="S319" s="69">
        <v>6</v>
      </c>
    </row>
    <row r="320" spans="2:19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H320" s="69"/>
      <c r="I320" s="69">
        <v>8</v>
      </c>
      <c r="J320" s="69">
        <v>12</v>
      </c>
      <c r="K320" s="69">
        <v>8</v>
      </c>
      <c r="L320" s="69">
        <v>8.1999999999999993</v>
      </c>
      <c r="M320" s="69">
        <v>10.4</v>
      </c>
      <c r="N320" s="69">
        <v>6.2</v>
      </c>
      <c r="O320" s="69">
        <v>10.199999999999999</v>
      </c>
      <c r="P320" s="69">
        <v>9.1999999999999993</v>
      </c>
      <c r="Q320" s="69">
        <v>8.6</v>
      </c>
      <c r="R320" s="69">
        <v>4.5</v>
      </c>
      <c r="S320" s="69">
        <v>7.4</v>
      </c>
    </row>
    <row r="321" spans="2:19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H321" s="69"/>
      <c r="I321" s="69">
        <v>3.8</v>
      </c>
      <c r="J321" s="69">
        <v>6</v>
      </c>
      <c r="K321" s="69">
        <v>4.8</v>
      </c>
      <c r="L321" s="69">
        <v>4</v>
      </c>
      <c r="M321" s="69">
        <v>5</v>
      </c>
      <c r="N321" s="69">
        <v>3.8</v>
      </c>
      <c r="O321" s="69">
        <v>3</v>
      </c>
      <c r="P321" s="69">
        <v>4.5999999999999996</v>
      </c>
      <c r="Q321" s="69">
        <v>4.8</v>
      </c>
      <c r="R321" s="69">
        <v>2.8</v>
      </c>
      <c r="S321" s="69">
        <v>5</v>
      </c>
    </row>
    <row r="322" spans="2:19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H322" s="69"/>
      <c r="I322" s="69">
        <v>5.8</v>
      </c>
      <c r="J322" s="69">
        <v>13</v>
      </c>
      <c r="K322" s="69">
        <v>8</v>
      </c>
      <c r="L322" s="69">
        <v>8</v>
      </c>
      <c r="M322" s="69">
        <v>9.1999999999999993</v>
      </c>
      <c r="N322" s="69">
        <v>7</v>
      </c>
      <c r="O322" s="69">
        <v>9.4</v>
      </c>
      <c r="P322" s="69">
        <v>8.4</v>
      </c>
      <c r="Q322" s="69">
        <v>8.1999999999999993</v>
      </c>
      <c r="R322" s="69">
        <v>3.4</v>
      </c>
      <c r="S322" s="69">
        <v>8.1999999999999993</v>
      </c>
    </row>
    <row r="323" spans="2:19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H323" s="69"/>
      <c r="I323" s="69">
        <v>5.6</v>
      </c>
      <c r="J323" s="69">
        <v>6</v>
      </c>
      <c r="K323" s="69">
        <v>5.8</v>
      </c>
      <c r="L323" s="69">
        <v>2.8</v>
      </c>
      <c r="M323" s="69">
        <v>4.2</v>
      </c>
      <c r="N323" s="69">
        <v>4</v>
      </c>
      <c r="O323" s="69">
        <v>3</v>
      </c>
      <c r="P323" s="69">
        <v>4.5999999999999996</v>
      </c>
      <c r="Q323" s="69">
        <v>4.4000000000000004</v>
      </c>
      <c r="R323" s="69">
        <v>3.2</v>
      </c>
      <c r="S323" s="69">
        <v>3.4</v>
      </c>
    </row>
    <row r="324" spans="2:19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H324" s="69"/>
      <c r="I324" s="69">
        <v>9</v>
      </c>
      <c r="J324" s="69">
        <v>12</v>
      </c>
      <c r="K324" s="69">
        <v>8</v>
      </c>
      <c r="L324" s="69">
        <v>7.8</v>
      </c>
      <c r="M324" s="69">
        <v>8</v>
      </c>
      <c r="N324" s="69">
        <v>7</v>
      </c>
      <c r="O324" s="69">
        <v>8</v>
      </c>
      <c r="P324" s="69">
        <v>9.4</v>
      </c>
      <c r="Q324" s="69">
        <v>7.6</v>
      </c>
      <c r="R324" s="69">
        <v>5.8</v>
      </c>
      <c r="S324" s="69">
        <v>7.6</v>
      </c>
    </row>
    <row r="325" spans="2:19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H325" s="69"/>
      <c r="I325" s="69">
        <v>4</v>
      </c>
      <c r="J325" s="69">
        <v>5</v>
      </c>
      <c r="K325" s="69">
        <v>4</v>
      </c>
      <c r="L325" s="69">
        <v>4</v>
      </c>
      <c r="M325" s="69">
        <v>4.8</v>
      </c>
      <c r="N325" s="69">
        <v>2.6</v>
      </c>
      <c r="O325" s="69">
        <v>3.2</v>
      </c>
      <c r="P325" s="69">
        <v>4</v>
      </c>
      <c r="Q325" s="69">
        <v>4.2</v>
      </c>
      <c r="R325" s="69">
        <v>6</v>
      </c>
      <c r="S325" s="69">
        <v>4.3</v>
      </c>
    </row>
    <row r="326" spans="2:19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H326" s="69"/>
      <c r="I326" s="69">
        <v>7.4</v>
      </c>
      <c r="J326" s="69">
        <v>14.4</v>
      </c>
      <c r="K326" s="69">
        <v>8</v>
      </c>
      <c r="L326" s="69">
        <v>6.8</v>
      </c>
      <c r="M326" s="69">
        <v>11.2</v>
      </c>
      <c r="N326" s="69">
        <v>7.3</v>
      </c>
      <c r="O326" s="69">
        <v>10</v>
      </c>
      <c r="P326" s="69">
        <v>8.6</v>
      </c>
      <c r="Q326" s="114">
        <v>9.6</v>
      </c>
      <c r="R326" s="69">
        <v>5</v>
      </c>
      <c r="S326" s="69">
        <v>8</v>
      </c>
    </row>
    <row r="327" spans="2:19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H327" s="69"/>
      <c r="I327" s="69">
        <v>4.5</v>
      </c>
      <c r="J327" s="69">
        <v>6.3</v>
      </c>
      <c r="K327" s="69">
        <v>4</v>
      </c>
      <c r="L327" s="69">
        <v>5</v>
      </c>
      <c r="M327" s="69">
        <v>3.8</v>
      </c>
      <c r="N327" s="69">
        <v>3.1</v>
      </c>
      <c r="O327" s="69">
        <v>4.5999999999999996</v>
      </c>
      <c r="P327" s="69">
        <v>3.4</v>
      </c>
      <c r="Q327" s="69">
        <v>3.6</v>
      </c>
      <c r="R327" s="69">
        <v>2.2000000000000002</v>
      </c>
      <c r="S327" s="69">
        <v>5</v>
      </c>
    </row>
    <row r="328" spans="2:19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H328" s="69"/>
      <c r="I328" s="69">
        <v>6.8</v>
      </c>
      <c r="J328" s="69">
        <v>11.8</v>
      </c>
      <c r="K328" s="69">
        <v>7.8</v>
      </c>
      <c r="L328" s="69">
        <v>8.1999999999999993</v>
      </c>
      <c r="M328" s="69">
        <v>12</v>
      </c>
      <c r="N328" s="69">
        <v>6.6</v>
      </c>
      <c r="O328" s="69">
        <v>9.1999999999999993</v>
      </c>
      <c r="P328" s="114">
        <v>9.1999999999999993</v>
      </c>
      <c r="Q328" s="69">
        <v>6.6</v>
      </c>
      <c r="R328" s="69">
        <v>5.2</v>
      </c>
      <c r="S328" s="69">
        <v>7.8</v>
      </c>
    </row>
    <row r="329" spans="2:19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H329" s="69"/>
      <c r="I329" s="69">
        <v>2.8</v>
      </c>
      <c r="J329" s="69">
        <v>6.4</v>
      </c>
      <c r="K329" s="69">
        <v>4.5999999999999996</v>
      </c>
      <c r="L329" s="69">
        <v>4.5999999999999996</v>
      </c>
      <c r="M329" s="69" t="s">
        <v>28</v>
      </c>
      <c r="N329" s="69">
        <v>3.6</v>
      </c>
      <c r="O329" s="69">
        <v>3.4</v>
      </c>
      <c r="P329" s="69">
        <v>3.4</v>
      </c>
      <c r="Q329" s="69">
        <v>2</v>
      </c>
      <c r="R329" s="69">
        <v>2.4</v>
      </c>
      <c r="S329" s="69">
        <v>4.8</v>
      </c>
    </row>
    <row r="330" spans="2:19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H330" s="69"/>
      <c r="I330" s="69">
        <v>8</v>
      </c>
      <c r="J330" s="69">
        <v>14</v>
      </c>
      <c r="K330" s="69">
        <v>10</v>
      </c>
      <c r="L330" s="69">
        <v>7</v>
      </c>
      <c r="M330" s="69">
        <v>10</v>
      </c>
      <c r="N330" s="69">
        <v>7.8</v>
      </c>
      <c r="O330" s="69">
        <v>10.4</v>
      </c>
      <c r="P330" s="69">
        <v>6.4</v>
      </c>
      <c r="Q330" s="69">
        <v>6.8</v>
      </c>
      <c r="R330" s="69">
        <v>4.8</v>
      </c>
      <c r="S330" s="69">
        <v>8</v>
      </c>
    </row>
    <row r="331" spans="2:19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H331" s="69"/>
      <c r="I331" s="69">
        <v>4.4000000000000004</v>
      </c>
      <c r="J331" s="69">
        <v>5</v>
      </c>
      <c r="K331" s="69">
        <v>4.3</v>
      </c>
      <c r="L331" s="69">
        <v>3.2</v>
      </c>
      <c r="M331" s="69">
        <v>2.6</v>
      </c>
      <c r="N331" s="69">
        <v>3.8</v>
      </c>
      <c r="O331" s="69">
        <v>4</v>
      </c>
      <c r="P331" s="69">
        <v>3.6</v>
      </c>
      <c r="Q331" s="69">
        <v>3</v>
      </c>
      <c r="R331" s="69">
        <v>2</v>
      </c>
      <c r="S331" s="69">
        <v>5.2</v>
      </c>
    </row>
    <row r="332" spans="2:19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H332" s="69"/>
      <c r="I332" s="69">
        <v>8.6</v>
      </c>
      <c r="J332" s="69">
        <v>15</v>
      </c>
      <c r="K332" s="69">
        <v>9</v>
      </c>
      <c r="L332" s="69">
        <v>7</v>
      </c>
      <c r="M332" s="69">
        <v>6</v>
      </c>
      <c r="N332" s="69">
        <v>6.8</v>
      </c>
      <c r="O332" s="69">
        <v>10.199999999999999</v>
      </c>
      <c r="P332" s="69">
        <v>8</v>
      </c>
      <c r="Q332" s="69">
        <v>6.8</v>
      </c>
      <c r="R332" s="69">
        <v>5.2</v>
      </c>
      <c r="S332" s="69">
        <v>7.2</v>
      </c>
    </row>
    <row r="333" spans="2:19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H333" s="69"/>
      <c r="I333" s="69">
        <v>3.6</v>
      </c>
      <c r="J333" s="69">
        <v>4.8</v>
      </c>
      <c r="K333" s="69">
        <v>4</v>
      </c>
      <c r="L333" s="69">
        <v>4</v>
      </c>
      <c r="M333" s="69">
        <v>3.2</v>
      </c>
      <c r="N333" s="69">
        <v>6.6</v>
      </c>
      <c r="O333" s="69">
        <v>4</v>
      </c>
      <c r="P333" s="69">
        <v>3</v>
      </c>
      <c r="Q333" s="69">
        <v>3.4</v>
      </c>
      <c r="R333" s="69">
        <v>2.6</v>
      </c>
      <c r="S333" s="69">
        <v>5.2</v>
      </c>
    </row>
    <row r="334" spans="2:19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H334" s="69"/>
      <c r="I334" s="69">
        <v>9.1999999999999993</v>
      </c>
      <c r="J334" s="69">
        <v>12</v>
      </c>
      <c r="K334" s="69">
        <v>8.8000000000000007</v>
      </c>
      <c r="L334" s="69" t="s">
        <v>28</v>
      </c>
      <c r="M334" s="69">
        <v>10</v>
      </c>
      <c r="N334" s="69">
        <v>6.8</v>
      </c>
      <c r="O334" s="69">
        <v>8.8000000000000007</v>
      </c>
      <c r="P334" s="69">
        <v>6.8</v>
      </c>
      <c r="Q334" s="69">
        <v>6.7</v>
      </c>
      <c r="R334" s="69">
        <v>4.9000000000000004</v>
      </c>
      <c r="S334" s="69">
        <v>9.1999999999999993</v>
      </c>
    </row>
    <row r="335" spans="2:19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H335" s="69"/>
      <c r="I335" s="69">
        <v>4.2</v>
      </c>
      <c r="J335" s="69">
        <v>10.8</v>
      </c>
      <c r="K335" s="69">
        <v>4.2</v>
      </c>
      <c r="L335" s="69" t="s">
        <v>28</v>
      </c>
      <c r="M335" s="69">
        <v>4</v>
      </c>
      <c r="N335" s="69">
        <v>3.2</v>
      </c>
      <c r="O335" s="69">
        <v>4</v>
      </c>
      <c r="P335" s="69">
        <v>3.8</v>
      </c>
      <c r="Q335" s="69">
        <v>4.0999999999999996</v>
      </c>
      <c r="R335" s="69">
        <v>2.6</v>
      </c>
      <c r="S335" s="69">
        <v>4</v>
      </c>
    </row>
    <row r="336" spans="2:19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H336" s="69"/>
      <c r="I336" s="69">
        <v>5.8</v>
      </c>
      <c r="J336" s="69">
        <v>12.2</v>
      </c>
      <c r="K336" s="69">
        <v>7.8</v>
      </c>
      <c r="L336" s="69">
        <v>8.1999999999999993</v>
      </c>
      <c r="M336" s="69">
        <v>7.8</v>
      </c>
      <c r="N336" s="69">
        <v>7.2</v>
      </c>
      <c r="O336" s="69">
        <v>11.8</v>
      </c>
      <c r="P336" s="69">
        <v>6.7</v>
      </c>
      <c r="Q336" s="69">
        <v>7.2</v>
      </c>
      <c r="R336" s="69">
        <v>5</v>
      </c>
      <c r="S336" s="69">
        <v>7.4</v>
      </c>
    </row>
    <row r="337" spans="2:19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H337" s="69"/>
      <c r="I337" s="69">
        <v>3.6</v>
      </c>
      <c r="J337" s="69">
        <v>5.2</v>
      </c>
      <c r="K337" s="69">
        <v>5.4</v>
      </c>
      <c r="L337" s="69">
        <v>3.6</v>
      </c>
      <c r="M337" s="69">
        <v>4.2</v>
      </c>
      <c r="N337" s="69">
        <v>2.8</v>
      </c>
      <c r="O337" s="69">
        <v>3.4</v>
      </c>
      <c r="P337" s="69">
        <v>3.2</v>
      </c>
      <c r="Q337" s="69">
        <v>1.6</v>
      </c>
      <c r="R337" s="69">
        <v>2.8</v>
      </c>
      <c r="S337" s="69">
        <v>3.8</v>
      </c>
    </row>
    <row r="338" spans="2:19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H338" s="69"/>
      <c r="I338" s="69">
        <v>7.8</v>
      </c>
      <c r="J338" s="69">
        <v>9.4</v>
      </c>
      <c r="K338" s="69">
        <v>9.4</v>
      </c>
      <c r="L338" s="69">
        <v>7</v>
      </c>
      <c r="M338" s="69">
        <v>11</v>
      </c>
      <c r="N338" s="69">
        <v>6.4</v>
      </c>
      <c r="O338" s="69">
        <v>4.4000000000000004</v>
      </c>
      <c r="P338" s="69">
        <v>6.8</v>
      </c>
      <c r="Q338" s="69">
        <v>9.4</v>
      </c>
      <c r="R338" s="69">
        <v>1.8</v>
      </c>
      <c r="S338" s="69">
        <v>7</v>
      </c>
    </row>
    <row r="339" spans="2:19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H339" s="69"/>
      <c r="I339" s="69">
        <v>3.4</v>
      </c>
      <c r="J339" s="69">
        <v>5.6</v>
      </c>
      <c r="K339" s="69">
        <v>4.2</v>
      </c>
      <c r="L339" s="69">
        <v>3.2</v>
      </c>
      <c r="M339" s="69">
        <v>4</v>
      </c>
      <c r="N339" s="69">
        <v>3.8</v>
      </c>
      <c r="O339" s="69">
        <v>5.2</v>
      </c>
      <c r="P339" s="69">
        <v>3.2</v>
      </c>
      <c r="Q339" s="69">
        <v>4.2</v>
      </c>
      <c r="R339" s="69">
        <v>2</v>
      </c>
      <c r="S339" s="69">
        <v>3.5</v>
      </c>
    </row>
    <row r="340" spans="2:19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H340" s="69"/>
      <c r="I340" s="69">
        <v>6.6</v>
      </c>
      <c r="J340" s="124" t="s">
        <v>28</v>
      </c>
      <c r="K340" s="69">
        <v>9.1999999999999993</v>
      </c>
      <c r="L340" s="69">
        <v>6</v>
      </c>
      <c r="M340" s="69">
        <v>9.1999999999999993</v>
      </c>
      <c r="N340" s="69">
        <v>6.2</v>
      </c>
      <c r="O340" s="69">
        <v>9</v>
      </c>
      <c r="P340" s="69">
        <v>6.6</v>
      </c>
      <c r="Q340" s="69">
        <v>7.4</v>
      </c>
      <c r="R340" s="69">
        <v>5.6</v>
      </c>
      <c r="S340" s="69">
        <v>8.6</v>
      </c>
    </row>
    <row r="341" spans="2:19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H341" s="69"/>
      <c r="I341" s="69">
        <v>3.8</v>
      </c>
      <c r="J341" s="124" t="s">
        <v>28</v>
      </c>
      <c r="K341" s="69">
        <v>4.2</v>
      </c>
      <c r="L341" s="69">
        <v>6</v>
      </c>
      <c r="M341" s="69">
        <v>3.2</v>
      </c>
      <c r="N341" s="69">
        <v>4.5</v>
      </c>
      <c r="O341" s="69">
        <v>4.4000000000000004</v>
      </c>
      <c r="P341" s="69">
        <v>3.2</v>
      </c>
      <c r="Q341" s="69">
        <v>3.8</v>
      </c>
      <c r="R341" s="69">
        <v>4.8</v>
      </c>
      <c r="S341" s="69">
        <v>4.8</v>
      </c>
    </row>
    <row r="342" spans="2:19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H342" s="69"/>
      <c r="I342" s="69">
        <v>7</v>
      </c>
      <c r="J342" s="124" t="s">
        <v>28</v>
      </c>
      <c r="K342" s="69">
        <v>8.6</v>
      </c>
      <c r="L342" s="69">
        <v>7</v>
      </c>
      <c r="M342" s="69">
        <v>9</v>
      </c>
      <c r="N342" s="69">
        <v>6.4</v>
      </c>
      <c r="O342" s="69">
        <v>11.89</v>
      </c>
      <c r="P342" s="69">
        <v>7</v>
      </c>
      <c r="Q342" s="69">
        <v>9</v>
      </c>
      <c r="R342" s="69">
        <v>4.5999999999999996</v>
      </c>
      <c r="S342" s="69">
        <v>7.7</v>
      </c>
    </row>
    <row r="343" spans="2:19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H343" s="69"/>
      <c r="I343" s="69">
        <v>2.8</v>
      </c>
      <c r="J343" s="124" t="s">
        <v>28</v>
      </c>
      <c r="K343" s="69">
        <v>4.8</v>
      </c>
      <c r="L343" s="69">
        <v>4.2</v>
      </c>
      <c r="M343" s="69">
        <v>4</v>
      </c>
      <c r="N343" s="69">
        <v>3.2</v>
      </c>
      <c r="O343" s="69">
        <v>4.8</v>
      </c>
      <c r="P343" s="69">
        <v>2.6</v>
      </c>
      <c r="Q343" s="69">
        <v>3.2</v>
      </c>
      <c r="R343" s="69">
        <v>2.2000000000000002</v>
      </c>
      <c r="S343" s="69">
        <v>5</v>
      </c>
    </row>
    <row r="344" spans="2:19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H344" s="69"/>
      <c r="I344" s="69">
        <v>6.4</v>
      </c>
      <c r="J344" s="124" t="s">
        <v>28</v>
      </c>
      <c r="K344" s="69">
        <v>8.4</v>
      </c>
      <c r="L344" s="69">
        <v>7.6</v>
      </c>
      <c r="M344" s="69">
        <v>9.5</v>
      </c>
      <c r="N344" s="69">
        <v>7</v>
      </c>
      <c r="O344" s="69">
        <v>11.6</v>
      </c>
      <c r="P344" s="69">
        <v>7.8</v>
      </c>
      <c r="Q344" s="69">
        <v>7.4</v>
      </c>
      <c r="R344" s="69">
        <v>5</v>
      </c>
      <c r="S344" s="69">
        <v>7.6</v>
      </c>
    </row>
    <row r="345" spans="2:19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H345" s="69"/>
      <c r="I345" s="69">
        <v>3.2</v>
      </c>
      <c r="J345" s="124" t="s">
        <v>28</v>
      </c>
      <c r="K345" s="69">
        <v>4</v>
      </c>
      <c r="L345" s="69" t="s">
        <v>28</v>
      </c>
      <c r="M345" s="69">
        <v>3.4</v>
      </c>
      <c r="N345" s="69">
        <v>3.2</v>
      </c>
      <c r="O345" s="69">
        <v>2.6</v>
      </c>
      <c r="P345" s="69">
        <v>4</v>
      </c>
      <c r="Q345" s="69">
        <v>3.2</v>
      </c>
      <c r="R345" s="69">
        <v>2</v>
      </c>
      <c r="S345" s="69">
        <v>5.4</v>
      </c>
    </row>
    <row r="346" spans="2:19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H346" s="69"/>
      <c r="I346" s="69">
        <v>8</v>
      </c>
      <c r="J346" s="124" t="s">
        <v>28</v>
      </c>
      <c r="K346" s="69">
        <v>9</v>
      </c>
      <c r="L346" s="69">
        <v>7.4</v>
      </c>
      <c r="M346" s="69">
        <v>9</v>
      </c>
      <c r="N346" s="69">
        <v>6.2</v>
      </c>
      <c r="O346" s="69">
        <v>10.7</v>
      </c>
      <c r="P346" s="69">
        <v>7.4</v>
      </c>
      <c r="Q346" s="69">
        <v>8</v>
      </c>
      <c r="R346" s="69">
        <v>5</v>
      </c>
      <c r="S346" s="69">
        <v>10</v>
      </c>
    </row>
    <row r="347" spans="2:19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H347" s="69"/>
      <c r="I347" s="69">
        <v>3.2</v>
      </c>
      <c r="J347" s="124" t="s">
        <v>28</v>
      </c>
      <c r="K347" s="69">
        <v>4.4000000000000004</v>
      </c>
      <c r="L347" s="69" t="s">
        <v>28</v>
      </c>
      <c r="M347" s="69">
        <v>4</v>
      </c>
      <c r="N347" s="69">
        <v>4.8</v>
      </c>
      <c r="O347" s="69">
        <v>4.0999999999999996</v>
      </c>
      <c r="P347" s="69">
        <v>4</v>
      </c>
      <c r="Q347" s="69">
        <v>3.6</v>
      </c>
      <c r="R347" s="69">
        <v>2.8</v>
      </c>
      <c r="S347" s="69">
        <v>6</v>
      </c>
    </row>
    <row r="348" spans="2:19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H348" s="69"/>
      <c r="I348" s="69">
        <v>6.4</v>
      </c>
      <c r="J348" s="124" t="s">
        <v>28</v>
      </c>
      <c r="K348" s="69">
        <v>9</v>
      </c>
      <c r="L348" s="69">
        <v>7.8</v>
      </c>
      <c r="M348" s="69">
        <v>11.6</v>
      </c>
      <c r="N348" s="69">
        <v>7.2</v>
      </c>
      <c r="O348" s="69">
        <v>10.8</v>
      </c>
      <c r="P348" s="69">
        <v>8.4</v>
      </c>
      <c r="Q348" s="69">
        <v>7.4</v>
      </c>
      <c r="R348" s="69">
        <v>4.2</v>
      </c>
      <c r="S348" s="69">
        <v>8</v>
      </c>
    </row>
    <row r="349" spans="2:19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H349" s="69"/>
      <c r="I349" s="69">
        <v>3.4</v>
      </c>
      <c r="J349" s="124" t="s">
        <v>28</v>
      </c>
      <c r="K349" s="69">
        <v>4</v>
      </c>
      <c r="L349" s="69">
        <v>3.4</v>
      </c>
      <c r="M349" s="69">
        <v>3.6</v>
      </c>
      <c r="N349" s="69">
        <v>3</v>
      </c>
      <c r="O349" s="69">
        <v>3</v>
      </c>
      <c r="P349" s="69">
        <v>4</v>
      </c>
      <c r="Q349" s="69">
        <v>3.5</v>
      </c>
      <c r="R349" s="69">
        <v>2.5</v>
      </c>
      <c r="S349" s="69">
        <v>4.2</v>
      </c>
    </row>
    <row r="350" spans="2:19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H350" s="69"/>
      <c r="I350" s="69">
        <v>8.8000000000000007</v>
      </c>
      <c r="J350" s="124" t="s">
        <v>28</v>
      </c>
      <c r="K350" s="69">
        <v>9.8000000000000007</v>
      </c>
      <c r="L350" s="69">
        <v>8</v>
      </c>
      <c r="M350" s="114">
        <v>8</v>
      </c>
      <c r="N350" s="69">
        <v>7</v>
      </c>
      <c r="O350" s="69">
        <v>11.4</v>
      </c>
      <c r="P350" s="69">
        <v>7.5</v>
      </c>
      <c r="Q350" s="69">
        <v>8.6</v>
      </c>
      <c r="R350" s="69">
        <v>3.4</v>
      </c>
      <c r="S350" s="69">
        <v>9.1999999999999993</v>
      </c>
    </row>
    <row r="351" spans="2:19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H351" s="69"/>
      <c r="I351" s="69">
        <v>3.8</v>
      </c>
      <c r="J351" s="124" t="s">
        <v>28</v>
      </c>
      <c r="K351" s="69">
        <v>4</v>
      </c>
      <c r="L351" s="69">
        <v>7.8</v>
      </c>
      <c r="M351" s="69">
        <v>3</v>
      </c>
      <c r="N351" s="69">
        <v>2.8</v>
      </c>
      <c r="O351" s="69">
        <v>3.2</v>
      </c>
      <c r="P351" s="69">
        <v>3.8</v>
      </c>
      <c r="Q351" s="69">
        <v>4</v>
      </c>
      <c r="R351" s="69">
        <v>2.4</v>
      </c>
      <c r="S351" s="69">
        <v>5</v>
      </c>
    </row>
    <row r="352" spans="2:19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H352" s="69"/>
      <c r="I352" s="69">
        <v>7.6</v>
      </c>
      <c r="J352" s="124" t="s">
        <v>28</v>
      </c>
      <c r="K352" s="69">
        <v>8.6</v>
      </c>
      <c r="L352" s="69">
        <v>7</v>
      </c>
      <c r="M352" s="69">
        <v>8</v>
      </c>
      <c r="N352" s="69">
        <v>6.2</v>
      </c>
      <c r="O352" s="69">
        <v>9.8000000000000007</v>
      </c>
      <c r="P352" s="69">
        <v>8</v>
      </c>
      <c r="Q352" s="69">
        <v>9</v>
      </c>
      <c r="R352" s="69">
        <v>4.2</v>
      </c>
      <c r="S352" s="69">
        <v>8.6</v>
      </c>
    </row>
    <row r="353" spans="2:19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H353" s="69"/>
      <c r="I353" s="69">
        <v>4.4000000000000004</v>
      </c>
      <c r="J353" s="124" t="s">
        <v>28</v>
      </c>
      <c r="K353" s="69">
        <v>4.8</v>
      </c>
      <c r="L353" s="69">
        <v>4</v>
      </c>
      <c r="M353" s="69">
        <v>3</v>
      </c>
      <c r="N353" s="69">
        <v>2</v>
      </c>
      <c r="O353" s="69">
        <v>6.6</v>
      </c>
      <c r="P353" s="69">
        <v>3</v>
      </c>
      <c r="Q353" s="69">
        <v>3.6</v>
      </c>
      <c r="R353" s="69">
        <v>1</v>
      </c>
      <c r="S353" s="69">
        <v>4.8</v>
      </c>
    </row>
    <row r="354" spans="2:19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H354" s="69"/>
      <c r="I354" s="69">
        <v>8</v>
      </c>
      <c r="J354" s="69">
        <v>12</v>
      </c>
      <c r="K354" s="69">
        <v>8.1999999999999993</v>
      </c>
      <c r="L354" s="69">
        <v>7.4</v>
      </c>
      <c r="M354" s="69">
        <v>9.8000000000000007</v>
      </c>
      <c r="N354" s="69">
        <v>7.8</v>
      </c>
      <c r="O354" s="69">
        <v>9</v>
      </c>
      <c r="P354" s="69">
        <v>9.8000000000000007</v>
      </c>
      <c r="Q354" s="69">
        <v>7</v>
      </c>
      <c r="R354" s="114">
        <v>5.6</v>
      </c>
      <c r="S354" s="69">
        <v>10</v>
      </c>
    </row>
    <row r="355" spans="2:19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H355" s="69"/>
      <c r="I355" s="69">
        <v>3.4</v>
      </c>
      <c r="J355" s="69">
        <v>7</v>
      </c>
      <c r="K355" s="69">
        <v>5</v>
      </c>
      <c r="L355" s="69">
        <v>3.8</v>
      </c>
      <c r="M355" s="69">
        <v>2.6</v>
      </c>
      <c r="N355" s="69">
        <v>3.8</v>
      </c>
      <c r="O355" s="69">
        <v>2.6</v>
      </c>
      <c r="P355" s="69">
        <v>4.8</v>
      </c>
      <c r="Q355" s="69">
        <v>4.4000000000000004</v>
      </c>
      <c r="R355" s="69">
        <v>1.6</v>
      </c>
      <c r="S355" s="69">
        <v>4.2</v>
      </c>
    </row>
    <row r="356" spans="2:19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H356" s="69"/>
      <c r="I356" s="69">
        <v>9</v>
      </c>
      <c r="J356" s="69">
        <v>12</v>
      </c>
      <c r="K356" s="69">
        <v>9.6</v>
      </c>
      <c r="L356" s="69">
        <v>5.4</v>
      </c>
      <c r="M356" s="69">
        <v>8.1999999999999993</v>
      </c>
      <c r="N356" s="69">
        <v>6.4</v>
      </c>
      <c r="O356" s="69">
        <v>11.8</v>
      </c>
      <c r="P356" s="69">
        <v>8</v>
      </c>
      <c r="Q356" s="69">
        <v>6</v>
      </c>
      <c r="R356" s="69">
        <v>3.2</v>
      </c>
      <c r="S356" s="69">
        <v>5.6</v>
      </c>
    </row>
    <row r="357" spans="2:19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H357" s="69"/>
      <c r="I357" s="69">
        <v>3.6</v>
      </c>
      <c r="J357" s="69">
        <v>6</v>
      </c>
      <c r="K357" s="69">
        <v>5.2</v>
      </c>
      <c r="L357" s="69">
        <v>6</v>
      </c>
      <c r="M357" s="69">
        <v>4.2</v>
      </c>
      <c r="N357" s="69">
        <v>3.8</v>
      </c>
      <c r="O357" s="69">
        <v>4.8</v>
      </c>
      <c r="P357" s="69">
        <v>3.4</v>
      </c>
      <c r="Q357" s="69">
        <v>3.8</v>
      </c>
      <c r="R357" s="69">
        <v>2.8</v>
      </c>
      <c r="S357" s="69">
        <v>7</v>
      </c>
    </row>
    <row r="358" spans="2:19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H358" s="69"/>
      <c r="I358" s="69">
        <v>7.8</v>
      </c>
      <c r="J358" s="69">
        <v>13</v>
      </c>
      <c r="K358" s="69">
        <v>10.199999999999999</v>
      </c>
      <c r="L358" s="69">
        <v>7.4</v>
      </c>
      <c r="M358" s="69">
        <v>9.6</v>
      </c>
      <c r="N358" s="69">
        <v>7.8</v>
      </c>
      <c r="O358" s="69">
        <v>11.2</v>
      </c>
      <c r="P358" s="69">
        <v>7.8</v>
      </c>
      <c r="Q358" s="69">
        <v>5</v>
      </c>
      <c r="R358" s="69">
        <v>4.2</v>
      </c>
      <c r="S358" s="69">
        <v>8.1999999999999993</v>
      </c>
    </row>
    <row r="359" spans="2:19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H359" s="69"/>
      <c r="I359" s="69">
        <v>3.6</v>
      </c>
      <c r="J359" s="69">
        <v>8</v>
      </c>
      <c r="K359" s="69">
        <v>5.6</v>
      </c>
      <c r="L359" s="69">
        <v>3.4</v>
      </c>
      <c r="M359" s="69">
        <v>4.5</v>
      </c>
      <c r="N359" s="69">
        <v>1.8</v>
      </c>
      <c r="O359" s="69">
        <v>5.2</v>
      </c>
      <c r="P359" s="69">
        <v>3.6</v>
      </c>
      <c r="Q359" s="69">
        <v>3</v>
      </c>
      <c r="R359" s="69">
        <v>2</v>
      </c>
      <c r="S359" s="69">
        <v>4</v>
      </c>
    </row>
    <row r="360" spans="2:19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H360" s="69"/>
      <c r="I360" s="69">
        <v>8.8000000000000007</v>
      </c>
      <c r="J360" s="69">
        <v>12</v>
      </c>
      <c r="K360" s="69">
        <v>10.4</v>
      </c>
      <c r="L360" s="69">
        <v>7.8</v>
      </c>
      <c r="M360" s="69">
        <v>8.4</v>
      </c>
      <c r="N360" s="126">
        <v>5.8</v>
      </c>
      <c r="O360" s="69">
        <v>10.36</v>
      </c>
      <c r="P360" s="69">
        <v>7</v>
      </c>
      <c r="Q360" s="69">
        <v>7</v>
      </c>
      <c r="R360" s="69">
        <v>4.5999999999999996</v>
      </c>
      <c r="S360" s="69">
        <v>8.6</v>
      </c>
    </row>
    <row r="361" spans="2:19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H361" s="69"/>
      <c r="I361" s="69">
        <v>4.2</v>
      </c>
      <c r="J361" s="69">
        <v>6.4</v>
      </c>
      <c r="K361" s="69">
        <v>4.5999999999999996</v>
      </c>
      <c r="L361" s="69">
        <v>2</v>
      </c>
      <c r="M361" s="69">
        <v>4</v>
      </c>
      <c r="N361" s="126">
        <v>4.4000000000000004</v>
      </c>
      <c r="O361" s="69">
        <v>4.8</v>
      </c>
      <c r="P361" s="69">
        <v>2.6</v>
      </c>
      <c r="Q361" s="69">
        <v>3</v>
      </c>
      <c r="R361" s="69">
        <v>2.4</v>
      </c>
      <c r="S361" s="69">
        <v>5.4</v>
      </c>
    </row>
    <row r="362" spans="2:19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H362" s="69"/>
      <c r="I362" s="69">
        <v>7</v>
      </c>
      <c r="J362" s="69">
        <v>9.4</v>
      </c>
      <c r="K362" s="69">
        <v>11</v>
      </c>
      <c r="L362" s="69">
        <v>4</v>
      </c>
      <c r="M362" s="69">
        <v>9.1999999999999993</v>
      </c>
      <c r="N362" s="126">
        <v>6</v>
      </c>
      <c r="O362" s="69">
        <v>11.4</v>
      </c>
      <c r="P362" s="69">
        <v>7</v>
      </c>
      <c r="Q362" s="69">
        <v>7.6</v>
      </c>
      <c r="R362" s="69">
        <v>4.2</v>
      </c>
      <c r="S362" s="69">
        <v>7.8</v>
      </c>
    </row>
    <row r="363" spans="2:19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H363" s="69"/>
      <c r="I363" s="69">
        <v>4.8</v>
      </c>
      <c r="J363" s="69">
        <v>7</v>
      </c>
      <c r="K363" s="69">
        <v>5.6</v>
      </c>
      <c r="L363" s="69">
        <v>5.8</v>
      </c>
      <c r="M363" s="69">
        <v>4</v>
      </c>
      <c r="N363" s="126">
        <v>4.5999999999999996</v>
      </c>
      <c r="O363" s="69">
        <v>4.5999999999999996</v>
      </c>
      <c r="P363" s="69">
        <v>3</v>
      </c>
      <c r="Q363" s="69">
        <v>3.8</v>
      </c>
      <c r="R363" s="69">
        <v>1.9</v>
      </c>
      <c r="S363" s="69">
        <v>4</v>
      </c>
    </row>
    <row r="364" spans="2:19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H364" s="69"/>
      <c r="I364" s="69">
        <v>6.6</v>
      </c>
      <c r="J364" s="69">
        <v>12</v>
      </c>
      <c r="K364" s="69">
        <v>9.4</v>
      </c>
      <c r="L364" s="69">
        <v>8.4</v>
      </c>
      <c r="M364" s="69">
        <v>9.8000000000000007</v>
      </c>
      <c r="N364" s="126">
        <v>6.6</v>
      </c>
      <c r="O364" s="69">
        <v>10</v>
      </c>
      <c r="P364" s="69">
        <v>8.1</v>
      </c>
      <c r="Q364" s="69">
        <v>2.6</v>
      </c>
      <c r="R364" s="69">
        <v>5.2</v>
      </c>
      <c r="S364" s="69">
        <v>9.1999999999999993</v>
      </c>
    </row>
    <row r="365" spans="2:19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H365" s="69"/>
      <c r="I365" s="69">
        <v>7.6</v>
      </c>
      <c r="J365" s="69">
        <v>8</v>
      </c>
      <c r="K365" s="69">
        <v>6.2</v>
      </c>
      <c r="L365" s="69">
        <v>2.8</v>
      </c>
      <c r="M365" s="69">
        <v>4.5999999999999996</v>
      </c>
      <c r="N365" s="126">
        <v>3.6</v>
      </c>
      <c r="O365" s="69">
        <v>3.8</v>
      </c>
      <c r="P365" s="69">
        <v>2.9</v>
      </c>
      <c r="Q365" s="69">
        <v>5</v>
      </c>
      <c r="R365" s="69">
        <v>2.8</v>
      </c>
      <c r="S365" s="69">
        <v>5.2</v>
      </c>
    </row>
    <row r="366" spans="2:19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H366" s="69"/>
      <c r="I366" s="69">
        <v>7.2</v>
      </c>
      <c r="J366" s="69">
        <v>12.4</v>
      </c>
      <c r="K366" s="69">
        <v>10</v>
      </c>
      <c r="L366" s="69">
        <v>4.8</v>
      </c>
      <c r="M366" s="69">
        <v>9</v>
      </c>
      <c r="N366" s="126">
        <v>6</v>
      </c>
      <c r="O366" s="69">
        <v>9</v>
      </c>
      <c r="P366" s="69">
        <v>8.1999999999999993</v>
      </c>
      <c r="Q366" s="69">
        <v>6.4</v>
      </c>
      <c r="R366" s="69">
        <v>4.5999999999999996</v>
      </c>
      <c r="S366" s="69">
        <v>6.3</v>
      </c>
    </row>
    <row r="367" spans="2:19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H367" s="69"/>
      <c r="I367" s="69">
        <v>4</v>
      </c>
      <c r="J367" s="69">
        <v>5</v>
      </c>
      <c r="K367" s="69">
        <v>4.8</v>
      </c>
      <c r="L367" s="69">
        <v>4.8</v>
      </c>
      <c r="M367" s="69">
        <v>4</v>
      </c>
      <c r="N367" s="126">
        <v>3.4</v>
      </c>
      <c r="O367" s="69">
        <v>3.8</v>
      </c>
      <c r="P367" s="69">
        <v>3.8</v>
      </c>
      <c r="Q367" s="69">
        <v>1.6</v>
      </c>
      <c r="R367" s="69">
        <v>1.6</v>
      </c>
      <c r="S367" s="69">
        <v>2.9</v>
      </c>
    </row>
    <row r="368" spans="2:19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H368" s="69"/>
      <c r="I368" s="69">
        <v>6.96</v>
      </c>
      <c r="J368" s="69">
        <v>13</v>
      </c>
      <c r="K368" s="69">
        <v>9.8000000000000007</v>
      </c>
      <c r="L368" s="69">
        <v>6</v>
      </c>
      <c r="M368" s="69">
        <v>7</v>
      </c>
      <c r="N368" s="126">
        <v>5</v>
      </c>
      <c r="O368" s="69">
        <v>8.1999999999999993</v>
      </c>
      <c r="P368" s="69">
        <v>8</v>
      </c>
      <c r="Q368" s="69">
        <v>7.2</v>
      </c>
      <c r="R368" s="69">
        <v>3.8</v>
      </c>
      <c r="S368" s="69">
        <v>6</v>
      </c>
    </row>
    <row r="369" spans="2:19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H369" s="69"/>
      <c r="I369" s="69">
        <v>4.2</v>
      </c>
      <c r="J369" s="69">
        <v>7</v>
      </c>
      <c r="K369" s="69">
        <v>4</v>
      </c>
      <c r="L369" s="69">
        <v>5</v>
      </c>
      <c r="M369" s="69">
        <v>2.2000000000000002</v>
      </c>
      <c r="N369" s="126">
        <v>3.6</v>
      </c>
      <c r="O369" s="69">
        <v>4.4000000000000004</v>
      </c>
      <c r="P369" s="69">
        <v>3.4</v>
      </c>
      <c r="Q369" s="69">
        <v>4.5999999999999996</v>
      </c>
      <c r="R369" s="69">
        <v>2.4</v>
      </c>
      <c r="S369" s="69">
        <v>3</v>
      </c>
    </row>
    <row r="370" spans="2:19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H370" s="69"/>
      <c r="I370" s="69">
        <v>7</v>
      </c>
      <c r="J370" s="69">
        <v>13</v>
      </c>
      <c r="K370" s="69">
        <v>9.1999999999999993</v>
      </c>
      <c r="L370" s="69">
        <v>5.8</v>
      </c>
      <c r="M370" s="69">
        <v>10</v>
      </c>
      <c r="N370" s="126">
        <v>7</v>
      </c>
      <c r="O370" s="69">
        <v>8.8000000000000007</v>
      </c>
      <c r="P370" s="69">
        <v>8.1999999999999993</v>
      </c>
      <c r="Q370" s="69">
        <v>7.2</v>
      </c>
      <c r="R370" s="69">
        <v>3.4</v>
      </c>
      <c r="S370" s="69" t="s">
        <v>28</v>
      </c>
    </row>
    <row r="371" spans="2:19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H371" s="69"/>
      <c r="I371" s="69">
        <v>3.6</v>
      </c>
      <c r="J371" s="69">
        <v>7</v>
      </c>
      <c r="K371" s="69">
        <v>4.2</v>
      </c>
      <c r="L371" s="69">
        <v>3.3</v>
      </c>
      <c r="M371" s="69">
        <v>2.6</v>
      </c>
      <c r="N371" s="126">
        <v>3</v>
      </c>
      <c r="O371" s="69">
        <v>4.2</v>
      </c>
      <c r="P371" s="69">
        <v>4.2</v>
      </c>
      <c r="Q371" s="69">
        <v>4</v>
      </c>
      <c r="R371" s="69">
        <v>2.2000000000000002</v>
      </c>
      <c r="S371" s="69" t="s">
        <v>28</v>
      </c>
    </row>
    <row r="372" spans="2:19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H372" s="69"/>
      <c r="I372" s="69">
        <v>6.6</v>
      </c>
      <c r="J372" s="69">
        <v>11.4</v>
      </c>
      <c r="K372" s="69">
        <v>9</v>
      </c>
      <c r="L372" s="69">
        <v>6.8</v>
      </c>
      <c r="M372" s="69">
        <v>8.4</v>
      </c>
      <c r="N372" s="126">
        <v>6.6</v>
      </c>
      <c r="O372" s="69">
        <v>9.6</v>
      </c>
      <c r="P372" s="69">
        <v>8.1999999999999993</v>
      </c>
      <c r="Q372" s="69">
        <v>8.4</v>
      </c>
      <c r="R372" s="69">
        <v>3.4</v>
      </c>
      <c r="S372" s="69">
        <v>8.1999999999999993</v>
      </c>
    </row>
    <row r="373" spans="2:19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H373" s="69"/>
      <c r="I373" s="69">
        <v>4.4000000000000004</v>
      </c>
      <c r="J373" s="69">
        <v>8</v>
      </c>
      <c r="K373" s="69">
        <v>5.3</v>
      </c>
      <c r="L373" s="69">
        <v>3.2</v>
      </c>
      <c r="M373" s="69">
        <v>4.0999999999999996</v>
      </c>
      <c r="N373" s="126">
        <v>3</v>
      </c>
      <c r="O373" s="69">
        <v>3.6</v>
      </c>
      <c r="P373" s="69">
        <v>4</v>
      </c>
      <c r="Q373" s="69">
        <v>3</v>
      </c>
      <c r="R373" s="69">
        <v>3.6</v>
      </c>
      <c r="S373" s="69">
        <v>2</v>
      </c>
    </row>
    <row r="374" spans="2:19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H374" s="69"/>
      <c r="I374" s="69">
        <v>8.6</v>
      </c>
      <c r="J374" s="69">
        <v>13</v>
      </c>
      <c r="K374" s="69">
        <v>10</v>
      </c>
      <c r="L374" s="69">
        <v>7.2</v>
      </c>
      <c r="M374" s="69">
        <v>9</v>
      </c>
      <c r="N374" s="126">
        <v>6</v>
      </c>
      <c r="O374" s="69">
        <v>7.6</v>
      </c>
      <c r="P374" s="69">
        <v>8.8000000000000007</v>
      </c>
      <c r="Q374" s="69">
        <v>7.8</v>
      </c>
      <c r="R374" s="69">
        <v>3.8</v>
      </c>
      <c r="S374" s="69">
        <v>7.8</v>
      </c>
    </row>
    <row r="375" spans="2:19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H375" s="69"/>
      <c r="I375" s="69">
        <v>4.2</v>
      </c>
      <c r="J375" s="69">
        <v>6</v>
      </c>
      <c r="K375" s="69">
        <v>4.5999999999999996</v>
      </c>
      <c r="L375" s="69">
        <v>4.2</v>
      </c>
      <c r="M375" s="69">
        <v>4.4000000000000004</v>
      </c>
      <c r="N375" s="126">
        <v>3.8</v>
      </c>
      <c r="O375" s="69">
        <v>4</v>
      </c>
      <c r="P375" s="69">
        <v>5</v>
      </c>
      <c r="Q375" s="69">
        <v>3.4</v>
      </c>
      <c r="R375" s="69">
        <v>2.4</v>
      </c>
      <c r="S375" s="69">
        <v>4.2</v>
      </c>
    </row>
    <row r="376" spans="2:19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H376" s="69"/>
      <c r="I376" s="69">
        <v>6.4</v>
      </c>
      <c r="J376" s="69">
        <v>13</v>
      </c>
      <c r="K376" s="69">
        <v>8.8000000000000007</v>
      </c>
      <c r="L376" s="69">
        <v>6</v>
      </c>
      <c r="M376" s="69">
        <v>8</v>
      </c>
      <c r="N376" s="126">
        <v>5.6</v>
      </c>
      <c r="O376" s="69">
        <v>9.8000000000000007</v>
      </c>
      <c r="P376" s="69">
        <v>7</v>
      </c>
      <c r="Q376" s="69">
        <v>7.2</v>
      </c>
      <c r="R376" s="69">
        <v>3.5</v>
      </c>
      <c r="S376" s="69">
        <v>5</v>
      </c>
    </row>
    <row r="377" spans="2:19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H377" s="69"/>
      <c r="I377" s="69">
        <v>3.8</v>
      </c>
      <c r="J377" s="69">
        <v>11</v>
      </c>
      <c r="K377" s="69">
        <v>3.6</v>
      </c>
      <c r="L377" s="69">
        <v>3.6</v>
      </c>
      <c r="M377" s="69">
        <v>3</v>
      </c>
      <c r="N377" s="126">
        <v>2.8</v>
      </c>
      <c r="O377" s="69">
        <v>2.6</v>
      </c>
      <c r="P377" s="69">
        <v>5</v>
      </c>
      <c r="Q377" s="69">
        <v>4</v>
      </c>
      <c r="R377" s="69">
        <v>2.4</v>
      </c>
      <c r="S377" s="69">
        <v>4.2</v>
      </c>
    </row>
    <row r="378" spans="2:19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H378" s="69"/>
      <c r="I378" s="69">
        <v>9.8000000000000007</v>
      </c>
      <c r="J378" s="69">
        <v>11</v>
      </c>
      <c r="K378" s="69">
        <v>9.4</v>
      </c>
      <c r="L378" s="69">
        <v>8</v>
      </c>
      <c r="M378" s="69">
        <v>9.8000000000000007</v>
      </c>
      <c r="N378" s="126">
        <v>5.4</v>
      </c>
      <c r="O378" s="69">
        <v>9.8000000000000007</v>
      </c>
      <c r="P378" s="69">
        <v>8.5</v>
      </c>
      <c r="Q378" s="69">
        <v>5.8</v>
      </c>
      <c r="R378" s="69">
        <v>3.4</v>
      </c>
      <c r="S378" s="69">
        <v>9.1999999999999993</v>
      </c>
    </row>
    <row r="379" spans="2:19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H379" s="69"/>
      <c r="I379" s="69">
        <v>4</v>
      </c>
      <c r="J379" s="69">
        <v>4</v>
      </c>
      <c r="K379" s="69">
        <v>4.8</v>
      </c>
      <c r="L379" s="69">
        <v>4</v>
      </c>
      <c r="M379" s="69">
        <v>5</v>
      </c>
      <c r="N379" s="126">
        <v>3</v>
      </c>
      <c r="O379" s="69">
        <v>3</v>
      </c>
      <c r="P379" s="69">
        <v>3.6</v>
      </c>
      <c r="Q379" s="69">
        <v>3.8</v>
      </c>
      <c r="R379" s="69">
        <v>2</v>
      </c>
      <c r="S379" s="69">
        <v>3.2</v>
      </c>
    </row>
    <row r="380" spans="2:19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H380" s="69"/>
      <c r="I380" s="69">
        <v>6.2</v>
      </c>
      <c r="J380" s="69">
        <v>13</v>
      </c>
      <c r="K380" s="69">
        <v>9.4</v>
      </c>
      <c r="L380" s="69">
        <v>8.9</v>
      </c>
      <c r="M380" s="69">
        <v>8.1999999999999993</v>
      </c>
      <c r="N380" s="126">
        <v>6.6</v>
      </c>
      <c r="O380" s="69">
        <v>11.8</v>
      </c>
      <c r="P380" s="69">
        <v>8.8000000000000007</v>
      </c>
      <c r="Q380" s="69">
        <v>9.6</v>
      </c>
      <c r="R380" s="69">
        <v>5</v>
      </c>
      <c r="S380" s="69">
        <v>11</v>
      </c>
    </row>
    <row r="381" spans="2:19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H381" s="69"/>
      <c r="I381" s="69">
        <v>4.4000000000000004</v>
      </c>
      <c r="J381" s="69">
        <v>5</v>
      </c>
      <c r="K381" s="69">
        <v>4.8</v>
      </c>
      <c r="L381" s="69">
        <v>6</v>
      </c>
      <c r="M381" s="69">
        <v>3.8</v>
      </c>
      <c r="N381" s="126">
        <v>3.8</v>
      </c>
      <c r="O381" s="69">
        <v>3.6</v>
      </c>
      <c r="P381" s="69">
        <v>4.2</v>
      </c>
      <c r="Q381" s="69">
        <v>1.4</v>
      </c>
      <c r="R381" s="69">
        <v>2.4</v>
      </c>
      <c r="S381" s="69">
        <v>5.6</v>
      </c>
    </row>
    <row r="382" spans="2:19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H382" s="69"/>
      <c r="I382" s="69">
        <v>8.1999999999999993</v>
      </c>
      <c r="J382" s="69">
        <v>10.8</v>
      </c>
      <c r="K382" s="69">
        <v>9.6</v>
      </c>
      <c r="L382" s="69">
        <v>6.8</v>
      </c>
      <c r="M382" s="69">
        <v>7.2</v>
      </c>
      <c r="N382" s="126">
        <v>6</v>
      </c>
      <c r="O382" s="69">
        <v>8</v>
      </c>
      <c r="P382" s="69">
        <v>8.8000000000000007</v>
      </c>
      <c r="Q382" s="69">
        <v>9.8000000000000007</v>
      </c>
      <c r="R382" s="69">
        <v>3.6</v>
      </c>
      <c r="S382" s="69">
        <v>8.1999999999999993</v>
      </c>
    </row>
    <row r="383" spans="2:19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H383" s="69"/>
      <c r="I383" s="69">
        <v>3.9</v>
      </c>
      <c r="J383" s="69">
        <v>5.4</v>
      </c>
      <c r="K383" s="69">
        <v>4.4000000000000004</v>
      </c>
      <c r="L383" s="69">
        <v>7.2</v>
      </c>
      <c r="M383" s="69">
        <v>4.2</v>
      </c>
      <c r="N383" s="126">
        <v>3.6</v>
      </c>
      <c r="O383" s="69">
        <v>4.2</v>
      </c>
      <c r="P383" s="69">
        <v>4</v>
      </c>
      <c r="Q383" s="69">
        <v>3.8</v>
      </c>
      <c r="R383" s="69">
        <v>1.6</v>
      </c>
      <c r="S383" s="69">
        <v>3.2</v>
      </c>
    </row>
    <row r="384" spans="2:19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H384" s="69"/>
      <c r="I384" s="69">
        <v>7</v>
      </c>
      <c r="J384" s="69">
        <v>12</v>
      </c>
      <c r="K384" s="69">
        <v>9.6</v>
      </c>
      <c r="L384" s="69">
        <v>6.8</v>
      </c>
      <c r="M384" s="69">
        <v>9</v>
      </c>
      <c r="N384" s="126">
        <v>5.4</v>
      </c>
      <c r="O384" s="69">
        <v>5.4</v>
      </c>
      <c r="P384" s="69">
        <v>7.6</v>
      </c>
      <c r="Q384" s="69">
        <v>9.4</v>
      </c>
      <c r="R384" s="69">
        <v>5</v>
      </c>
      <c r="S384" s="69">
        <v>7.2</v>
      </c>
    </row>
    <row r="385" spans="2:19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H385" s="69"/>
      <c r="I385" s="69">
        <v>2.8</v>
      </c>
      <c r="J385" s="69">
        <v>6.2</v>
      </c>
      <c r="K385" s="69">
        <v>4</v>
      </c>
      <c r="L385" s="69">
        <v>2.8</v>
      </c>
      <c r="M385" s="69">
        <v>3.8</v>
      </c>
      <c r="N385" s="126">
        <v>3.6</v>
      </c>
      <c r="O385" s="69">
        <v>3.2</v>
      </c>
      <c r="P385" s="69">
        <v>3.8</v>
      </c>
      <c r="Q385" s="69">
        <v>4</v>
      </c>
      <c r="R385" s="69">
        <v>1.6</v>
      </c>
      <c r="S385" s="69">
        <v>3</v>
      </c>
    </row>
    <row r="386" spans="2:19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H386" s="69"/>
      <c r="I386" s="69">
        <v>8.8000000000000007</v>
      </c>
      <c r="J386" s="69">
        <v>12.6</v>
      </c>
      <c r="K386" s="69">
        <v>9.1999999999999993</v>
      </c>
      <c r="L386" s="69">
        <v>5.2</v>
      </c>
      <c r="M386" s="69">
        <v>8.8000000000000007</v>
      </c>
      <c r="N386" s="126">
        <v>6.6</v>
      </c>
      <c r="O386" s="69">
        <v>8.1999999999999993</v>
      </c>
      <c r="P386" s="69">
        <v>8.8000000000000007</v>
      </c>
      <c r="Q386" s="69">
        <v>6</v>
      </c>
      <c r="R386" s="69">
        <v>2.4</v>
      </c>
      <c r="S386" s="69">
        <v>7</v>
      </c>
    </row>
    <row r="387" spans="2:19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H387" s="69"/>
      <c r="I387" s="69">
        <v>4</v>
      </c>
      <c r="J387" s="69">
        <v>6.8</v>
      </c>
      <c r="K387" s="69">
        <v>4.5999999999999996</v>
      </c>
      <c r="L387" s="69">
        <v>5.6</v>
      </c>
      <c r="M387" s="69">
        <v>4.3</v>
      </c>
      <c r="N387" s="126">
        <v>2.6</v>
      </c>
      <c r="O387" s="69">
        <v>4.5999999999999996</v>
      </c>
      <c r="P387" s="69">
        <v>4.8</v>
      </c>
      <c r="Q387" s="69">
        <v>3.4</v>
      </c>
      <c r="R387" s="69">
        <v>1.4</v>
      </c>
      <c r="S387" s="69">
        <v>4.4000000000000004</v>
      </c>
    </row>
    <row r="388" spans="2:19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H388" s="69"/>
      <c r="I388" s="69">
        <v>9.1999999999999993</v>
      </c>
      <c r="J388" s="69">
        <v>12.6</v>
      </c>
      <c r="K388" s="69">
        <v>9</v>
      </c>
      <c r="L388" s="69">
        <v>6.2</v>
      </c>
      <c r="M388" s="69">
        <v>8.6</v>
      </c>
      <c r="N388" s="126">
        <v>5.6</v>
      </c>
      <c r="O388" s="69">
        <v>8</v>
      </c>
      <c r="P388" s="69">
        <v>8.4</v>
      </c>
      <c r="Q388" s="69">
        <v>7</v>
      </c>
      <c r="R388" s="69">
        <v>4</v>
      </c>
      <c r="S388" s="69">
        <v>7.6</v>
      </c>
    </row>
    <row r="389" spans="2:19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H389" s="69"/>
      <c r="I389" s="69">
        <v>3.8</v>
      </c>
      <c r="J389" s="69">
        <v>6.8</v>
      </c>
      <c r="K389" s="69">
        <v>5</v>
      </c>
      <c r="L389" s="69">
        <v>4.5999999999999996</v>
      </c>
      <c r="M389" s="69">
        <v>2.8</v>
      </c>
      <c r="N389" s="126">
        <v>3.2</v>
      </c>
      <c r="O389" s="69">
        <v>3.4</v>
      </c>
      <c r="P389" s="69">
        <v>5</v>
      </c>
      <c r="Q389" s="69">
        <v>2.8</v>
      </c>
      <c r="R389" s="69">
        <v>1.8</v>
      </c>
      <c r="S389" s="69">
        <v>4</v>
      </c>
    </row>
    <row r="390" spans="2:19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H390" s="69"/>
      <c r="I390" s="69">
        <v>7.6</v>
      </c>
      <c r="J390" s="69">
        <v>12</v>
      </c>
      <c r="K390" s="69">
        <v>10.4</v>
      </c>
      <c r="L390" s="69">
        <v>3.5</v>
      </c>
      <c r="M390" s="69">
        <v>10.4</v>
      </c>
      <c r="N390" s="126">
        <v>6.4</v>
      </c>
      <c r="O390" s="69">
        <v>8.8000000000000007</v>
      </c>
      <c r="P390" s="69">
        <v>10.4</v>
      </c>
      <c r="Q390" s="69">
        <v>6.5</v>
      </c>
      <c r="R390" s="69">
        <v>4.5</v>
      </c>
      <c r="S390" s="69">
        <v>7.2</v>
      </c>
    </row>
    <row r="391" spans="2:19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H391" s="69"/>
      <c r="I391" s="69">
        <v>5</v>
      </c>
      <c r="J391" s="69">
        <v>6.8</v>
      </c>
      <c r="K391" s="69">
        <v>4.4000000000000004</v>
      </c>
      <c r="L391" s="69">
        <v>3.2</v>
      </c>
      <c r="M391" s="69">
        <v>4.4000000000000004</v>
      </c>
      <c r="N391" s="126">
        <v>3</v>
      </c>
      <c r="O391" s="69">
        <v>1.2</v>
      </c>
      <c r="P391" s="69">
        <v>5.6</v>
      </c>
      <c r="Q391" s="69">
        <v>3.4</v>
      </c>
      <c r="R391" s="69">
        <v>2.1</v>
      </c>
      <c r="S391" s="69">
        <v>3</v>
      </c>
    </row>
    <row r="392" spans="2:19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H392" s="69"/>
      <c r="I392" s="69">
        <v>6</v>
      </c>
      <c r="J392" s="69">
        <v>13</v>
      </c>
      <c r="K392" s="69">
        <v>9</v>
      </c>
      <c r="L392" s="69">
        <v>5.2</v>
      </c>
      <c r="M392" s="114">
        <v>7.4</v>
      </c>
      <c r="N392" s="126">
        <v>7.4</v>
      </c>
      <c r="O392" s="69">
        <v>7.2</v>
      </c>
      <c r="P392" s="69">
        <v>8.6999999999999993</v>
      </c>
      <c r="Q392" s="69">
        <v>7.4</v>
      </c>
      <c r="R392" s="69">
        <v>3.2</v>
      </c>
      <c r="S392" s="69">
        <v>7.3</v>
      </c>
    </row>
    <row r="393" spans="2:19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H393" s="69"/>
      <c r="I393" s="69">
        <v>5</v>
      </c>
      <c r="J393" s="69">
        <v>6</v>
      </c>
      <c r="K393" s="69">
        <v>5</v>
      </c>
      <c r="L393" s="69">
        <v>3</v>
      </c>
      <c r="M393" s="69">
        <v>4.2</v>
      </c>
      <c r="N393" s="126">
        <v>3.6</v>
      </c>
      <c r="O393" s="69">
        <v>4</v>
      </c>
      <c r="P393" s="69">
        <v>4.4000000000000004</v>
      </c>
      <c r="Q393" s="69">
        <v>3.8</v>
      </c>
      <c r="R393" s="69">
        <v>2.4</v>
      </c>
      <c r="S393" s="69">
        <v>4</v>
      </c>
    </row>
    <row r="394" spans="2:19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H394" s="69"/>
      <c r="I394" s="69">
        <v>8.4</v>
      </c>
      <c r="J394" s="69">
        <v>12</v>
      </c>
      <c r="K394" s="69">
        <v>9.6</v>
      </c>
      <c r="L394" s="69">
        <v>5</v>
      </c>
      <c r="M394" s="69">
        <v>6.8</v>
      </c>
      <c r="N394" s="126">
        <v>6.8</v>
      </c>
      <c r="O394" s="69">
        <v>7.4</v>
      </c>
      <c r="P394" s="69">
        <v>10.6</v>
      </c>
      <c r="Q394" s="69">
        <v>8</v>
      </c>
      <c r="R394" s="69">
        <v>4.4000000000000004</v>
      </c>
      <c r="S394" s="69">
        <v>8.1999999999999993</v>
      </c>
    </row>
    <row r="395" spans="2:19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H395" s="69"/>
      <c r="I395" s="69">
        <v>4</v>
      </c>
      <c r="J395" s="69">
        <v>5.6</v>
      </c>
      <c r="K395" s="69">
        <v>4.4000000000000004</v>
      </c>
      <c r="L395" s="69">
        <v>3</v>
      </c>
      <c r="M395" s="69">
        <v>4</v>
      </c>
      <c r="N395" s="126">
        <v>2.8</v>
      </c>
      <c r="O395" s="69">
        <v>5</v>
      </c>
      <c r="P395" s="69">
        <v>4.2</v>
      </c>
      <c r="Q395" s="69">
        <v>2.6</v>
      </c>
      <c r="R395" s="69">
        <v>2</v>
      </c>
      <c r="S395" s="69">
        <v>3.5</v>
      </c>
    </row>
    <row r="396" spans="2:19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H396" s="69"/>
      <c r="I396" s="69">
        <v>7.6</v>
      </c>
      <c r="J396" s="69">
        <v>11.4</v>
      </c>
      <c r="K396" s="69">
        <v>9</v>
      </c>
      <c r="L396" s="69">
        <v>5</v>
      </c>
      <c r="M396" s="69">
        <v>7.8</v>
      </c>
      <c r="N396" s="126">
        <v>7.2</v>
      </c>
      <c r="O396" s="69">
        <v>7.6</v>
      </c>
      <c r="P396" s="69">
        <v>9</v>
      </c>
      <c r="Q396" s="69">
        <v>5.6</v>
      </c>
      <c r="R396" s="69">
        <v>4</v>
      </c>
      <c r="S396" s="69">
        <v>7</v>
      </c>
    </row>
    <row r="397" spans="2:19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H397" s="69"/>
      <c r="I397" s="69">
        <v>4.7</v>
      </c>
      <c r="J397" s="69">
        <v>5.8</v>
      </c>
      <c r="K397" s="69">
        <v>4.8</v>
      </c>
      <c r="L397" s="69">
        <v>2.4</v>
      </c>
      <c r="M397" s="69">
        <v>3.2</v>
      </c>
      <c r="N397" s="126">
        <v>4.5999999999999996</v>
      </c>
      <c r="O397" s="69">
        <v>4.4000000000000004</v>
      </c>
      <c r="P397" s="69">
        <v>2.6</v>
      </c>
      <c r="Q397" s="69">
        <v>4</v>
      </c>
      <c r="R397" s="69">
        <v>2</v>
      </c>
      <c r="S397" s="69" t="s">
        <v>28</v>
      </c>
    </row>
    <row r="398" spans="2:19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H398" s="69"/>
      <c r="I398" s="69">
        <v>9</v>
      </c>
      <c r="J398" s="69">
        <v>14</v>
      </c>
      <c r="K398" s="69">
        <v>10</v>
      </c>
      <c r="L398" s="69">
        <v>4.4000000000000004</v>
      </c>
      <c r="M398" s="69">
        <v>6.8</v>
      </c>
      <c r="N398" s="126">
        <v>6.6</v>
      </c>
      <c r="O398" s="69">
        <v>7.6</v>
      </c>
      <c r="P398" s="69">
        <v>8.8000000000000007</v>
      </c>
      <c r="Q398" s="69">
        <v>6.4</v>
      </c>
      <c r="R398" s="69">
        <v>4</v>
      </c>
      <c r="S398" s="69">
        <v>10.8</v>
      </c>
    </row>
    <row r="399" spans="2:19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H399" s="69"/>
      <c r="I399" s="69">
        <v>4</v>
      </c>
      <c r="J399" s="69">
        <v>6.4</v>
      </c>
      <c r="K399" s="69">
        <v>5.6</v>
      </c>
      <c r="L399" s="69">
        <v>1.6</v>
      </c>
      <c r="M399" s="69">
        <v>3</v>
      </c>
      <c r="N399" s="126">
        <v>4</v>
      </c>
      <c r="O399" s="69">
        <v>3</v>
      </c>
      <c r="P399" s="69">
        <v>5</v>
      </c>
      <c r="Q399" s="69">
        <v>3.4</v>
      </c>
      <c r="R399" s="69">
        <v>2.2000000000000002</v>
      </c>
      <c r="S399" s="69">
        <v>4</v>
      </c>
    </row>
    <row r="400" spans="2:19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H400" s="69"/>
      <c r="I400" s="69">
        <v>9.4</v>
      </c>
      <c r="J400" s="69">
        <v>12.6</v>
      </c>
      <c r="K400" s="69">
        <v>9.5</v>
      </c>
      <c r="L400" s="69">
        <v>4.2</v>
      </c>
      <c r="M400" s="69">
        <v>7.7</v>
      </c>
      <c r="N400" s="126">
        <v>7.6</v>
      </c>
      <c r="O400" s="69">
        <v>8.8000000000000007</v>
      </c>
      <c r="P400" s="69">
        <v>9.1999999999999993</v>
      </c>
      <c r="Q400" s="69">
        <v>8</v>
      </c>
      <c r="R400" s="69">
        <v>5</v>
      </c>
      <c r="S400" s="69">
        <v>6.4</v>
      </c>
    </row>
    <row r="401" spans="2:19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H401" s="69"/>
      <c r="I401" s="69">
        <v>3.2</v>
      </c>
      <c r="J401" s="69">
        <v>6.6</v>
      </c>
      <c r="K401" s="69">
        <v>4.4000000000000004</v>
      </c>
      <c r="L401" s="69">
        <v>2</v>
      </c>
      <c r="M401" s="69">
        <v>3.5</v>
      </c>
      <c r="N401" s="126">
        <v>2.8</v>
      </c>
      <c r="O401" s="69">
        <v>4</v>
      </c>
      <c r="P401" s="69">
        <v>5.2</v>
      </c>
      <c r="Q401" s="69">
        <v>3.2</v>
      </c>
      <c r="R401" s="69">
        <v>2.6</v>
      </c>
      <c r="S401" s="69">
        <v>7</v>
      </c>
    </row>
    <row r="402" spans="2:19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H402" s="69"/>
      <c r="I402" s="69">
        <v>8</v>
      </c>
      <c r="J402" s="69">
        <v>12</v>
      </c>
      <c r="K402" s="69">
        <v>9.1999999999999993</v>
      </c>
      <c r="L402" s="69">
        <v>4.4000000000000004</v>
      </c>
      <c r="M402" s="69">
        <v>7</v>
      </c>
      <c r="N402" s="126">
        <v>7.8</v>
      </c>
      <c r="O402" s="69">
        <v>9.1</v>
      </c>
      <c r="P402" s="69">
        <v>9.4</v>
      </c>
      <c r="Q402" s="69">
        <v>7.4</v>
      </c>
      <c r="R402" s="69">
        <v>4.8</v>
      </c>
      <c r="S402" s="69">
        <v>6</v>
      </c>
    </row>
    <row r="403" spans="2:19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H403" s="69"/>
      <c r="I403" s="69">
        <v>3</v>
      </c>
      <c r="J403" s="69">
        <v>6.6</v>
      </c>
      <c r="K403" s="69">
        <v>4.8</v>
      </c>
      <c r="L403" s="69">
        <v>2.2000000000000002</v>
      </c>
      <c r="M403" s="69">
        <v>4.2</v>
      </c>
      <c r="N403" s="126">
        <v>4.4000000000000004</v>
      </c>
      <c r="O403" s="69">
        <v>3.5</v>
      </c>
      <c r="P403" s="69">
        <v>4</v>
      </c>
      <c r="Q403" s="69">
        <v>4.8</v>
      </c>
      <c r="R403" s="69">
        <v>2</v>
      </c>
      <c r="S403" s="69">
        <v>4.2</v>
      </c>
    </row>
    <row r="404" spans="2:19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H404" s="69"/>
      <c r="I404" s="69">
        <v>8.8000000000000007</v>
      </c>
      <c r="J404" s="69">
        <v>12</v>
      </c>
      <c r="K404" s="69">
        <v>9.6</v>
      </c>
      <c r="L404" s="69">
        <v>5.2</v>
      </c>
      <c r="M404" s="69">
        <v>9.6</v>
      </c>
      <c r="N404" s="126">
        <v>6.6</v>
      </c>
      <c r="O404" s="69">
        <v>11.6</v>
      </c>
      <c r="P404" s="69">
        <v>10</v>
      </c>
      <c r="Q404" s="69">
        <v>7.4</v>
      </c>
      <c r="R404" s="69">
        <v>3.4</v>
      </c>
      <c r="S404" s="69">
        <v>7</v>
      </c>
    </row>
    <row r="405" spans="2:19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H405" s="69"/>
      <c r="I405" s="69">
        <v>4.8</v>
      </c>
      <c r="J405" s="69">
        <v>6.6</v>
      </c>
      <c r="K405" s="69">
        <v>5.2</v>
      </c>
      <c r="L405" s="69">
        <v>2.4</v>
      </c>
      <c r="M405" s="69">
        <v>3.4</v>
      </c>
      <c r="N405" s="126">
        <v>4</v>
      </c>
      <c r="O405" s="69">
        <v>3</v>
      </c>
      <c r="P405" s="69">
        <v>5</v>
      </c>
      <c r="Q405" s="69">
        <v>3.6</v>
      </c>
      <c r="R405" s="69">
        <v>2.2000000000000002</v>
      </c>
      <c r="S405" s="69">
        <v>3.4</v>
      </c>
    </row>
    <row r="406" spans="2:19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H406" s="69"/>
      <c r="I406" s="69">
        <v>7.4</v>
      </c>
      <c r="J406" s="69">
        <v>11.8</v>
      </c>
      <c r="K406" s="69">
        <v>10.199999999999999</v>
      </c>
      <c r="L406" s="69">
        <v>4.2</v>
      </c>
      <c r="M406" s="69">
        <v>7.2</v>
      </c>
      <c r="N406" s="126">
        <v>6</v>
      </c>
      <c r="O406" s="69">
        <v>9.1999999999999993</v>
      </c>
      <c r="P406" s="69">
        <v>8.5</v>
      </c>
      <c r="Q406" s="69">
        <v>7.69</v>
      </c>
      <c r="R406" s="69">
        <v>4.8</v>
      </c>
      <c r="S406" s="69">
        <v>9.1999999999999993</v>
      </c>
    </row>
    <row r="407" spans="2:19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H407" s="69"/>
      <c r="I407" s="69">
        <v>5.6</v>
      </c>
      <c r="J407" s="69">
        <v>5</v>
      </c>
      <c r="K407" s="69">
        <v>5.2</v>
      </c>
      <c r="L407" s="69">
        <v>2.2000000000000002</v>
      </c>
      <c r="M407" s="69">
        <v>3</v>
      </c>
      <c r="N407" s="126">
        <v>4</v>
      </c>
      <c r="O407" s="69">
        <v>3</v>
      </c>
      <c r="P407" s="69">
        <v>4.7</v>
      </c>
      <c r="Q407" s="69">
        <v>2.8</v>
      </c>
      <c r="R407" s="69">
        <v>2</v>
      </c>
      <c r="S407" s="69" t="s">
        <v>28</v>
      </c>
    </row>
    <row r="408" spans="2:19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H408" s="69"/>
      <c r="I408" s="69">
        <v>7.2</v>
      </c>
      <c r="J408" s="69">
        <v>12.6</v>
      </c>
      <c r="K408" s="69">
        <v>9.6</v>
      </c>
      <c r="L408" s="69">
        <v>4.8</v>
      </c>
      <c r="M408" s="69">
        <v>10</v>
      </c>
      <c r="N408" s="126">
        <v>5</v>
      </c>
      <c r="O408" s="69">
        <v>11</v>
      </c>
      <c r="P408" s="69">
        <v>9.8000000000000007</v>
      </c>
      <c r="Q408" s="69">
        <v>8.8000000000000007</v>
      </c>
      <c r="R408" s="69">
        <v>3.8</v>
      </c>
      <c r="S408" s="69">
        <v>7.6</v>
      </c>
    </row>
    <row r="409" spans="2:19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H409" s="69"/>
      <c r="I409" s="69">
        <v>4.8</v>
      </c>
      <c r="J409" s="69">
        <v>4.4000000000000004</v>
      </c>
      <c r="K409" s="69">
        <v>5.8</v>
      </c>
      <c r="L409" s="69">
        <v>2.4</v>
      </c>
      <c r="M409" s="69">
        <v>3</v>
      </c>
      <c r="N409" s="126">
        <v>3</v>
      </c>
      <c r="O409" s="69">
        <v>3.6</v>
      </c>
      <c r="P409" s="69">
        <v>4.8</v>
      </c>
      <c r="Q409" s="69">
        <v>3.2</v>
      </c>
      <c r="R409" s="69">
        <v>1.2</v>
      </c>
      <c r="S409" s="69">
        <v>4.2</v>
      </c>
    </row>
    <row r="410" spans="2:19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H410" s="69"/>
      <c r="I410" s="69">
        <v>8.6999999999999993</v>
      </c>
      <c r="J410" s="69">
        <v>8.6</v>
      </c>
      <c r="K410" s="69">
        <v>8.8000000000000007</v>
      </c>
      <c r="L410" s="69">
        <v>4.4000000000000004</v>
      </c>
      <c r="M410" s="69">
        <v>7.2</v>
      </c>
      <c r="N410" s="126">
        <v>6.6</v>
      </c>
      <c r="O410" s="69">
        <v>10</v>
      </c>
      <c r="P410" s="69">
        <v>8.6</v>
      </c>
      <c r="Q410" s="69">
        <v>8</v>
      </c>
      <c r="R410" s="69">
        <v>3.2</v>
      </c>
      <c r="S410" s="69">
        <v>9.1999999999999993</v>
      </c>
    </row>
    <row r="411" spans="2:19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H411" s="69"/>
      <c r="I411" s="69">
        <v>4.5999999999999996</v>
      </c>
      <c r="J411" s="69">
        <v>6</v>
      </c>
      <c r="K411" s="69">
        <v>4.5999999999999996</v>
      </c>
      <c r="L411" s="69">
        <v>2.2000000000000002</v>
      </c>
      <c r="M411" s="69">
        <v>3.2</v>
      </c>
      <c r="N411" s="126">
        <v>4.2</v>
      </c>
      <c r="O411" s="69">
        <v>6.2</v>
      </c>
      <c r="P411" s="69">
        <v>3.6</v>
      </c>
      <c r="Q411" s="69">
        <v>4.4000000000000004</v>
      </c>
      <c r="R411" s="69">
        <v>2.2000000000000002</v>
      </c>
      <c r="S411" s="69">
        <v>4</v>
      </c>
    </row>
    <row r="412" spans="2:19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H412" s="69"/>
      <c r="I412" s="69">
        <v>8.1999999999999993</v>
      </c>
      <c r="J412" s="69">
        <v>10</v>
      </c>
      <c r="K412" s="69">
        <v>9.6</v>
      </c>
      <c r="L412" s="69">
        <v>4.5999999999999996</v>
      </c>
      <c r="M412" s="69">
        <v>7.2</v>
      </c>
      <c r="N412" s="126">
        <v>7.6</v>
      </c>
      <c r="O412" s="69">
        <v>10</v>
      </c>
      <c r="P412" s="69">
        <v>8.8000000000000007</v>
      </c>
      <c r="Q412" s="69">
        <v>9</v>
      </c>
      <c r="R412" s="69">
        <v>3.8</v>
      </c>
      <c r="S412" s="69">
        <v>8.6</v>
      </c>
    </row>
    <row r="413" spans="2:19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H413" s="69"/>
      <c r="I413" s="69">
        <v>2.8</v>
      </c>
      <c r="J413" s="69">
        <v>6</v>
      </c>
      <c r="K413" s="69">
        <v>5</v>
      </c>
      <c r="L413" s="69">
        <v>2.4</v>
      </c>
      <c r="M413" s="69">
        <v>4.2</v>
      </c>
      <c r="N413" s="126">
        <v>4</v>
      </c>
      <c r="O413" s="69">
        <v>4</v>
      </c>
      <c r="P413" s="69">
        <v>4.2</v>
      </c>
      <c r="Q413" s="69">
        <v>4.2</v>
      </c>
      <c r="R413" s="69">
        <v>2</v>
      </c>
      <c r="S413" s="69">
        <v>3.8</v>
      </c>
    </row>
    <row r="414" spans="2:19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H414" s="69"/>
      <c r="I414" s="69">
        <v>8.8000000000000007</v>
      </c>
      <c r="J414" s="69">
        <v>8.8000000000000007</v>
      </c>
      <c r="K414" s="69">
        <v>10.5</v>
      </c>
      <c r="L414" s="69">
        <v>5.2</v>
      </c>
      <c r="M414" s="69">
        <v>6.8</v>
      </c>
      <c r="N414" s="126">
        <v>7</v>
      </c>
      <c r="O414" s="69">
        <v>11</v>
      </c>
      <c r="P414" s="69">
        <v>9.4</v>
      </c>
      <c r="Q414" s="69">
        <v>8</v>
      </c>
      <c r="R414" s="69">
        <v>3.6</v>
      </c>
      <c r="S414" s="69">
        <v>7</v>
      </c>
    </row>
    <row r="415" spans="2:19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H415" s="69"/>
      <c r="I415" s="69">
        <v>2.6</v>
      </c>
      <c r="J415" s="69">
        <v>5</v>
      </c>
      <c r="K415" s="69">
        <v>5.8</v>
      </c>
      <c r="L415" s="69">
        <v>2.4</v>
      </c>
      <c r="M415" s="69">
        <v>3.1</v>
      </c>
      <c r="N415" s="126">
        <v>2.8</v>
      </c>
      <c r="O415" s="69">
        <v>4</v>
      </c>
      <c r="P415" s="69">
        <v>3.8</v>
      </c>
      <c r="Q415" s="69">
        <v>4</v>
      </c>
      <c r="R415" s="69">
        <v>1.8</v>
      </c>
      <c r="S415" s="69">
        <v>3.8</v>
      </c>
    </row>
    <row r="416" spans="2:19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H416" s="69"/>
      <c r="I416" s="69">
        <v>7.6</v>
      </c>
      <c r="J416" s="69">
        <v>10</v>
      </c>
      <c r="K416" s="69">
        <v>10.199999999999999</v>
      </c>
      <c r="L416" s="69">
        <v>4.5999999999999996</v>
      </c>
      <c r="M416" s="69">
        <v>6.8</v>
      </c>
      <c r="N416" s="69"/>
      <c r="O416" s="69">
        <v>11</v>
      </c>
      <c r="P416" s="69">
        <v>8.4</v>
      </c>
      <c r="Q416" s="69">
        <v>9</v>
      </c>
      <c r="R416" s="69">
        <v>3.6</v>
      </c>
      <c r="S416" s="69">
        <v>9</v>
      </c>
    </row>
    <row r="417" spans="2:19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H417" s="69"/>
      <c r="I417" s="69">
        <v>4</v>
      </c>
      <c r="J417" s="69">
        <v>5</v>
      </c>
      <c r="K417" s="69">
        <v>5</v>
      </c>
      <c r="L417" s="69">
        <v>2.2000000000000002</v>
      </c>
      <c r="M417" s="69">
        <v>2.8</v>
      </c>
      <c r="N417" s="69"/>
      <c r="O417" s="69">
        <v>2</v>
      </c>
      <c r="P417" s="69">
        <v>4.4000000000000004</v>
      </c>
      <c r="Q417" s="69">
        <v>4.2</v>
      </c>
      <c r="R417" s="69">
        <v>2.2000000000000002</v>
      </c>
      <c r="S417" s="69">
        <v>4.4000000000000004</v>
      </c>
    </row>
    <row r="418" spans="2:19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H418" s="69"/>
      <c r="I418" s="69">
        <v>7.8</v>
      </c>
      <c r="J418" s="69">
        <v>8.6999999999999993</v>
      </c>
      <c r="K418" s="69">
        <v>9.8000000000000007</v>
      </c>
      <c r="L418" s="69">
        <v>3.8</v>
      </c>
      <c r="M418" s="69">
        <v>8</v>
      </c>
      <c r="N418" s="69"/>
      <c r="O418" s="69">
        <v>11</v>
      </c>
      <c r="P418" s="69">
        <v>10</v>
      </c>
      <c r="Q418" s="69">
        <v>7.4</v>
      </c>
      <c r="R418" s="69">
        <v>3.3</v>
      </c>
      <c r="S418" s="69">
        <v>7</v>
      </c>
    </row>
    <row r="419" spans="2:19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H419" s="69"/>
      <c r="I419" s="69">
        <v>3.4</v>
      </c>
      <c r="J419" s="69">
        <v>4</v>
      </c>
      <c r="K419" s="69">
        <v>4.2</v>
      </c>
      <c r="L419" s="69">
        <v>3.8</v>
      </c>
      <c r="M419" s="69">
        <v>3</v>
      </c>
      <c r="N419" s="69"/>
      <c r="O419" s="69">
        <v>1.2</v>
      </c>
      <c r="P419" s="69">
        <v>4</v>
      </c>
      <c r="Q419" s="69">
        <v>3.8</v>
      </c>
      <c r="R419" s="69">
        <v>2.2999999999999998</v>
      </c>
      <c r="S419" s="69">
        <v>3.4</v>
      </c>
    </row>
    <row r="420" spans="2:19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H420" s="69"/>
      <c r="I420" s="69">
        <v>7.2</v>
      </c>
      <c r="J420" s="69">
        <v>10</v>
      </c>
      <c r="K420" s="69">
        <v>10</v>
      </c>
      <c r="L420" s="69">
        <v>3</v>
      </c>
      <c r="M420" s="69">
        <v>7.8</v>
      </c>
      <c r="N420" s="69"/>
      <c r="O420" s="69">
        <v>12</v>
      </c>
      <c r="P420" s="69">
        <v>9.6</v>
      </c>
      <c r="Q420" s="69">
        <v>12</v>
      </c>
      <c r="R420" s="69">
        <v>3.8</v>
      </c>
      <c r="S420" s="69">
        <v>8</v>
      </c>
    </row>
    <row r="421" spans="2:19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H421" s="69"/>
      <c r="I421" s="69">
        <v>4.8</v>
      </c>
      <c r="J421" s="69">
        <v>5</v>
      </c>
      <c r="K421" s="69">
        <v>4.4000000000000004</v>
      </c>
      <c r="L421" s="69">
        <v>2.2000000000000002</v>
      </c>
      <c r="M421" s="69">
        <v>3.4</v>
      </c>
      <c r="N421" s="69"/>
      <c r="O421" s="69">
        <v>2</v>
      </c>
      <c r="P421" s="69">
        <v>5</v>
      </c>
      <c r="Q421" s="69">
        <v>3.2</v>
      </c>
      <c r="R421" s="69">
        <v>1.8</v>
      </c>
      <c r="S421" s="69">
        <v>3</v>
      </c>
    </row>
    <row r="422" spans="2:19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H422" s="69"/>
      <c r="I422" s="69">
        <v>8.6</v>
      </c>
      <c r="J422" s="69">
        <v>6.8</v>
      </c>
      <c r="K422" s="69">
        <v>9.6</v>
      </c>
      <c r="L422" s="69">
        <v>4.2</v>
      </c>
      <c r="M422" s="69">
        <v>9</v>
      </c>
      <c r="N422" s="69"/>
      <c r="O422" s="69">
        <v>10.199999999999999</v>
      </c>
      <c r="P422" s="69">
        <v>9.8000000000000007</v>
      </c>
      <c r="Q422" s="69">
        <v>9.1</v>
      </c>
      <c r="R422" s="69">
        <v>4.4000000000000004</v>
      </c>
      <c r="S422" s="69">
        <v>8.3000000000000007</v>
      </c>
    </row>
    <row r="423" spans="2:19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H423" s="69"/>
      <c r="I423" s="69">
        <v>5</v>
      </c>
      <c r="J423" s="69">
        <v>5.8</v>
      </c>
      <c r="K423" s="69">
        <v>5</v>
      </c>
      <c r="L423" s="69">
        <v>2.6</v>
      </c>
      <c r="M423" s="69">
        <v>4.4000000000000004</v>
      </c>
      <c r="N423" s="69"/>
      <c r="O423" s="69">
        <v>4.8</v>
      </c>
      <c r="P423" s="69">
        <v>4</v>
      </c>
      <c r="Q423" s="69">
        <v>3.2</v>
      </c>
      <c r="R423" s="69">
        <v>1</v>
      </c>
      <c r="S423" s="69">
        <v>3.2</v>
      </c>
    </row>
    <row r="424" spans="2:19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H424" s="69"/>
      <c r="I424" s="69">
        <v>7.7</v>
      </c>
      <c r="J424" s="69">
        <v>15</v>
      </c>
      <c r="K424" s="69">
        <v>9.4</v>
      </c>
      <c r="L424" s="69">
        <v>4.2</v>
      </c>
      <c r="M424" s="69">
        <v>6.4</v>
      </c>
      <c r="N424" s="69"/>
      <c r="O424" s="69">
        <v>10.199999999999999</v>
      </c>
      <c r="P424" s="69">
        <v>9.8000000000000007</v>
      </c>
      <c r="Q424" s="69">
        <v>9</v>
      </c>
      <c r="R424" s="69">
        <v>3</v>
      </c>
      <c r="S424" s="69">
        <v>7.8</v>
      </c>
    </row>
    <row r="425" spans="2:19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H425" s="69"/>
      <c r="I425" s="69">
        <v>4.8</v>
      </c>
      <c r="J425" s="69">
        <v>5</v>
      </c>
      <c r="K425" s="69">
        <v>5.2</v>
      </c>
      <c r="L425" s="69">
        <v>2.4</v>
      </c>
      <c r="M425" s="69">
        <v>3.8</v>
      </c>
      <c r="N425" s="69"/>
      <c r="O425" s="69">
        <v>3.4</v>
      </c>
      <c r="P425" s="69">
        <v>3.6</v>
      </c>
      <c r="Q425" s="69">
        <v>4.4000000000000004</v>
      </c>
      <c r="R425" s="69">
        <v>2.8</v>
      </c>
      <c r="S425" s="69">
        <v>3.4</v>
      </c>
    </row>
    <row r="426" spans="2:19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H426" s="69"/>
      <c r="I426" s="69">
        <v>10.6</v>
      </c>
      <c r="J426" s="69">
        <v>8.6</v>
      </c>
      <c r="K426" s="69">
        <v>10</v>
      </c>
      <c r="L426" s="69">
        <v>5</v>
      </c>
      <c r="M426" s="69">
        <v>6</v>
      </c>
      <c r="N426" s="69"/>
      <c r="O426" s="69">
        <v>9.6</v>
      </c>
      <c r="P426" s="69">
        <v>9.1999999999999993</v>
      </c>
      <c r="Q426" s="69">
        <v>11</v>
      </c>
      <c r="R426" s="69">
        <v>4</v>
      </c>
      <c r="S426" s="69">
        <v>7.8</v>
      </c>
    </row>
    <row r="427" spans="2:19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H427" s="69"/>
      <c r="I427" s="69">
        <v>4.2</v>
      </c>
      <c r="J427" s="69">
        <v>4</v>
      </c>
      <c r="K427" s="69">
        <v>4.5999999999999996</v>
      </c>
      <c r="L427" s="69">
        <v>3</v>
      </c>
      <c r="M427" s="69">
        <v>2</v>
      </c>
      <c r="N427" s="69"/>
      <c r="O427" s="69">
        <v>2</v>
      </c>
      <c r="P427" s="69">
        <v>4.2</v>
      </c>
      <c r="Q427" s="69">
        <v>3.2</v>
      </c>
      <c r="R427" s="69">
        <v>2.2000000000000002</v>
      </c>
      <c r="S427" s="69">
        <v>3.2</v>
      </c>
    </row>
    <row r="428" spans="2:19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H428" s="69"/>
      <c r="I428" s="69">
        <v>8.6</v>
      </c>
      <c r="J428" s="69">
        <v>8</v>
      </c>
      <c r="K428" s="69">
        <v>10</v>
      </c>
      <c r="L428" s="69">
        <v>5</v>
      </c>
      <c r="M428" s="69">
        <v>8.4</v>
      </c>
      <c r="N428" s="69"/>
      <c r="O428" s="69">
        <v>12</v>
      </c>
      <c r="P428" s="69">
        <v>9.8000000000000007</v>
      </c>
      <c r="Q428" s="69">
        <v>9.4</v>
      </c>
      <c r="R428" s="69">
        <v>3.8</v>
      </c>
      <c r="S428" s="114">
        <v>8.4</v>
      </c>
    </row>
    <row r="429" spans="2:19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H429" s="69"/>
      <c r="I429" s="69">
        <v>2.2000000000000002</v>
      </c>
      <c r="J429" s="69">
        <v>3.4</v>
      </c>
      <c r="K429" s="69">
        <v>4.5</v>
      </c>
      <c r="L429" s="69">
        <v>1.4</v>
      </c>
      <c r="M429" s="69">
        <v>2.9</v>
      </c>
      <c r="N429" s="69"/>
      <c r="O429" s="69">
        <v>3</v>
      </c>
      <c r="P429" s="69">
        <v>4</v>
      </c>
      <c r="Q429" s="69">
        <v>4</v>
      </c>
      <c r="R429" s="69">
        <v>2.2000000000000002</v>
      </c>
      <c r="S429" s="69">
        <v>3.6</v>
      </c>
    </row>
    <row r="430" spans="2:19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H430" s="69"/>
      <c r="I430" s="69">
        <v>9</v>
      </c>
      <c r="J430" s="69">
        <v>9</v>
      </c>
      <c r="K430" s="69">
        <v>10.8</v>
      </c>
      <c r="L430" s="69">
        <v>4</v>
      </c>
      <c r="M430" s="69">
        <v>7</v>
      </c>
      <c r="N430" s="69"/>
      <c r="O430" s="69">
        <v>9.9</v>
      </c>
      <c r="P430" s="69">
        <v>9.8000000000000007</v>
      </c>
      <c r="Q430" s="69">
        <v>8.1999999999999993</v>
      </c>
      <c r="R430" s="69">
        <v>4</v>
      </c>
      <c r="S430" s="69">
        <v>7</v>
      </c>
    </row>
    <row r="431" spans="2:19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H431" s="69"/>
      <c r="I431" s="69">
        <v>3.2</v>
      </c>
      <c r="J431" s="69">
        <v>6.2</v>
      </c>
      <c r="K431" s="69">
        <v>5</v>
      </c>
      <c r="L431" s="69">
        <v>1.2</v>
      </c>
      <c r="M431" s="69">
        <v>2.8</v>
      </c>
      <c r="N431" s="69"/>
      <c r="O431" s="69">
        <v>3.6</v>
      </c>
      <c r="P431" s="69">
        <v>4</v>
      </c>
      <c r="Q431" s="69">
        <v>3.8</v>
      </c>
      <c r="R431" s="69">
        <v>2.4</v>
      </c>
      <c r="S431" s="69">
        <v>2.8</v>
      </c>
    </row>
    <row r="432" spans="2:19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H432" s="113"/>
      <c r="I432" s="69">
        <v>5.8</v>
      </c>
      <c r="J432" s="69">
        <v>9</v>
      </c>
      <c r="K432" s="69">
        <v>12</v>
      </c>
      <c r="L432" s="69">
        <v>3.8</v>
      </c>
      <c r="M432" s="69">
        <v>7</v>
      </c>
      <c r="N432" s="113"/>
      <c r="O432" s="69">
        <v>7</v>
      </c>
      <c r="P432" s="69">
        <v>11</v>
      </c>
      <c r="Q432" s="69">
        <v>7.8</v>
      </c>
      <c r="R432" s="69">
        <v>3.2</v>
      </c>
      <c r="S432" s="69">
        <v>8.1999999999999993</v>
      </c>
    </row>
    <row r="433" spans="2:19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H433" s="69"/>
      <c r="I433" s="69">
        <v>4.4000000000000004</v>
      </c>
      <c r="J433" s="69">
        <v>4.5999999999999996</v>
      </c>
      <c r="K433" s="69">
        <v>4.2</v>
      </c>
      <c r="L433" s="69">
        <v>1.8</v>
      </c>
      <c r="M433" s="69">
        <v>3</v>
      </c>
      <c r="N433" s="69"/>
      <c r="O433" s="69">
        <v>3</v>
      </c>
      <c r="P433" s="69">
        <v>4</v>
      </c>
      <c r="Q433" s="69">
        <v>3.5</v>
      </c>
      <c r="R433" s="69">
        <v>2.2000000000000002</v>
      </c>
      <c r="S433" s="69">
        <v>4.4000000000000004</v>
      </c>
    </row>
    <row r="434" spans="2:19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H434" s="69"/>
      <c r="I434" s="69">
        <v>8.8000000000000007</v>
      </c>
      <c r="J434" s="69">
        <v>10</v>
      </c>
      <c r="K434" s="69">
        <v>10.199999999999999</v>
      </c>
      <c r="L434" s="69">
        <v>3.4</v>
      </c>
      <c r="M434" s="69">
        <v>7.4</v>
      </c>
      <c r="N434" s="69"/>
      <c r="O434" s="69">
        <v>9.8000000000000007</v>
      </c>
      <c r="P434" s="69">
        <v>9.1999999999999993</v>
      </c>
      <c r="Q434" s="69">
        <v>8.8000000000000007</v>
      </c>
      <c r="R434" s="69">
        <v>3.8</v>
      </c>
      <c r="S434" s="69">
        <v>6.8</v>
      </c>
    </row>
    <row r="435" spans="2:19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H435" s="69"/>
      <c r="I435" s="69">
        <v>3.6</v>
      </c>
      <c r="J435" s="69">
        <v>3.4</v>
      </c>
      <c r="K435" s="69">
        <v>4.2</v>
      </c>
      <c r="L435" s="69">
        <v>2.2000000000000002</v>
      </c>
      <c r="M435" s="69">
        <v>4.2</v>
      </c>
      <c r="N435" s="69"/>
      <c r="O435" s="69">
        <v>2.2000000000000002</v>
      </c>
      <c r="P435" s="69">
        <v>4.5999999999999996</v>
      </c>
      <c r="Q435" s="69">
        <v>3</v>
      </c>
      <c r="R435" s="69">
        <v>2.2000000000000002</v>
      </c>
      <c r="S435" s="69">
        <v>4.2</v>
      </c>
    </row>
    <row r="436" spans="2:19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H436" s="69"/>
      <c r="I436" s="69">
        <v>8.6</v>
      </c>
      <c r="J436" s="69">
        <v>9</v>
      </c>
      <c r="K436" s="69">
        <v>8.4</v>
      </c>
      <c r="L436" s="69">
        <v>4</v>
      </c>
      <c r="M436" s="69">
        <v>7.4</v>
      </c>
      <c r="N436" s="69"/>
      <c r="O436" s="69">
        <v>8.4</v>
      </c>
      <c r="P436" s="69">
        <v>10.6</v>
      </c>
      <c r="Q436" s="69">
        <v>9.6</v>
      </c>
      <c r="R436" s="69">
        <v>4.2</v>
      </c>
      <c r="S436" s="69">
        <v>8</v>
      </c>
    </row>
    <row r="437" spans="2:19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H437" s="69"/>
      <c r="I437" s="69">
        <v>4.2</v>
      </c>
      <c r="J437" s="69">
        <v>5.6</v>
      </c>
      <c r="K437" s="69">
        <v>4.4000000000000004</v>
      </c>
      <c r="L437" s="69">
        <v>6</v>
      </c>
      <c r="M437" s="69">
        <v>3.4</v>
      </c>
      <c r="N437" s="69"/>
      <c r="O437" s="69">
        <v>4.4000000000000004</v>
      </c>
      <c r="P437" s="69">
        <v>3.8</v>
      </c>
      <c r="Q437" s="69">
        <v>3</v>
      </c>
      <c r="R437" s="69">
        <v>1.2</v>
      </c>
      <c r="S437" s="69">
        <v>4.5999999999999996</v>
      </c>
    </row>
    <row r="438" spans="2:19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H438" s="69"/>
      <c r="I438" s="69">
        <v>7.8</v>
      </c>
      <c r="J438" s="114">
        <v>7.5</v>
      </c>
      <c r="K438" s="69">
        <v>9.4</v>
      </c>
      <c r="L438" s="69">
        <v>4</v>
      </c>
      <c r="M438" s="69">
        <v>8.4</v>
      </c>
      <c r="N438" s="69"/>
      <c r="O438" s="69">
        <v>11</v>
      </c>
      <c r="P438" s="69">
        <v>10</v>
      </c>
      <c r="Q438" s="69">
        <v>7</v>
      </c>
      <c r="R438" s="69">
        <v>2.8</v>
      </c>
      <c r="S438" s="69">
        <v>8.1999999999999993</v>
      </c>
    </row>
    <row r="439" spans="2:19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H439" s="69"/>
      <c r="I439" s="69">
        <v>4.4000000000000004</v>
      </c>
      <c r="J439" s="114">
        <v>4</v>
      </c>
      <c r="K439" s="69">
        <v>3.8</v>
      </c>
      <c r="L439" s="69">
        <v>3</v>
      </c>
      <c r="M439" s="69">
        <v>3.8</v>
      </c>
      <c r="N439" s="69"/>
      <c r="O439" s="69">
        <v>4.4000000000000004</v>
      </c>
      <c r="P439" s="69">
        <v>4</v>
      </c>
      <c r="Q439" s="69">
        <v>4.5999999999999996</v>
      </c>
      <c r="R439" s="69">
        <v>1.8</v>
      </c>
      <c r="S439" s="69">
        <v>3.8</v>
      </c>
    </row>
    <row r="440" spans="2:19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H440" s="69"/>
      <c r="I440" s="69">
        <v>7.2</v>
      </c>
      <c r="J440" s="69">
        <v>6.4</v>
      </c>
      <c r="K440" s="69">
        <v>9.1999999999999993</v>
      </c>
      <c r="L440" s="69">
        <v>4.8</v>
      </c>
      <c r="M440" s="69">
        <v>7.8</v>
      </c>
      <c r="N440" s="69"/>
      <c r="O440" s="69">
        <v>10.199999999999999</v>
      </c>
      <c r="P440" s="69">
        <v>10</v>
      </c>
      <c r="Q440" s="69">
        <v>8</v>
      </c>
      <c r="R440" s="69">
        <v>3.6</v>
      </c>
      <c r="S440" s="69">
        <v>10</v>
      </c>
    </row>
    <row r="441" spans="2:19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H441" s="69"/>
      <c r="I441" s="69">
        <v>4.2</v>
      </c>
      <c r="J441" s="69">
        <v>5.4</v>
      </c>
      <c r="K441" s="69">
        <v>3.8</v>
      </c>
      <c r="L441" s="69">
        <v>1.8</v>
      </c>
      <c r="M441" s="69">
        <v>4.4000000000000004</v>
      </c>
      <c r="N441" s="69"/>
      <c r="O441" s="69">
        <v>3.6</v>
      </c>
      <c r="P441" s="69">
        <v>4.5999999999999996</v>
      </c>
      <c r="Q441" s="69">
        <v>4.8</v>
      </c>
      <c r="R441" s="69">
        <v>1.8</v>
      </c>
      <c r="S441" s="69">
        <v>2.4</v>
      </c>
    </row>
    <row r="442" spans="2:19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H442" s="69"/>
      <c r="I442" s="69">
        <v>9</v>
      </c>
      <c r="J442" s="69" t="s">
        <v>28</v>
      </c>
      <c r="K442" s="69">
        <v>9.1999999999999993</v>
      </c>
      <c r="L442" s="69">
        <v>4.5999999999999996</v>
      </c>
      <c r="M442" s="69">
        <v>7.5</v>
      </c>
      <c r="N442" s="69"/>
      <c r="O442" s="69">
        <v>10</v>
      </c>
      <c r="P442" s="69">
        <v>10</v>
      </c>
      <c r="Q442" s="69">
        <v>7.4</v>
      </c>
      <c r="R442" s="69">
        <v>4</v>
      </c>
      <c r="S442" s="69">
        <v>10.8</v>
      </c>
    </row>
    <row r="443" spans="2:19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H443" s="69"/>
      <c r="I443" s="69">
        <v>3.2</v>
      </c>
      <c r="J443" s="69">
        <v>4</v>
      </c>
      <c r="K443" s="69">
        <v>4.2</v>
      </c>
      <c r="L443" s="69">
        <v>1.8</v>
      </c>
      <c r="M443" s="69">
        <v>2.9</v>
      </c>
      <c r="N443" s="69"/>
      <c r="O443" s="69">
        <v>5</v>
      </c>
      <c r="P443" s="69">
        <v>5.2</v>
      </c>
      <c r="Q443" s="69">
        <v>3</v>
      </c>
      <c r="R443" s="69">
        <v>1</v>
      </c>
      <c r="S443" s="69">
        <v>4.2</v>
      </c>
    </row>
    <row r="444" spans="2:19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H444" s="69"/>
      <c r="I444" s="69">
        <v>7.8</v>
      </c>
      <c r="J444" s="69">
        <v>8.6</v>
      </c>
      <c r="K444" s="69">
        <v>8.6</v>
      </c>
      <c r="L444" s="69">
        <v>4.8</v>
      </c>
      <c r="M444" s="69">
        <v>6.6</v>
      </c>
      <c r="N444" s="69"/>
      <c r="O444" s="69">
        <v>8.1</v>
      </c>
      <c r="P444" s="69">
        <v>9.6</v>
      </c>
      <c r="Q444" s="69">
        <v>9</v>
      </c>
      <c r="R444" s="69">
        <v>4.2</v>
      </c>
      <c r="S444" s="69">
        <v>7.6</v>
      </c>
    </row>
    <row r="445" spans="2:19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H445" s="69"/>
      <c r="I445" s="69">
        <v>3.2</v>
      </c>
      <c r="J445" s="69">
        <v>4.2</v>
      </c>
      <c r="K445" s="69">
        <v>3.8</v>
      </c>
      <c r="L445" s="69">
        <v>1.6</v>
      </c>
      <c r="M445" s="69">
        <v>2.6</v>
      </c>
      <c r="N445" s="69"/>
      <c r="O445" s="69">
        <v>7.1</v>
      </c>
      <c r="P445" s="69">
        <v>4.8</v>
      </c>
      <c r="Q445" s="69">
        <v>4.4000000000000004</v>
      </c>
      <c r="R445" s="69">
        <v>2.2000000000000002</v>
      </c>
      <c r="S445" s="69">
        <v>2</v>
      </c>
    </row>
    <row r="446" spans="2:19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H446" s="69"/>
      <c r="I446" s="69">
        <v>8.4</v>
      </c>
      <c r="J446" s="69">
        <v>7</v>
      </c>
      <c r="K446" s="69">
        <v>5.8</v>
      </c>
      <c r="L446" s="69">
        <v>5</v>
      </c>
      <c r="M446" s="69">
        <v>7.4</v>
      </c>
      <c r="N446" s="69"/>
      <c r="O446" s="69">
        <v>9.8000000000000007</v>
      </c>
      <c r="P446" s="69">
        <v>9.4</v>
      </c>
      <c r="Q446" s="69">
        <v>7.3</v>
      </c>
      <c r="R446" s="69">
        <v>3.4</v>
      </c>
      <c r="S446" s="69">
        <v>9.1999999999999993</v>
      </c>
    </row>
    <row r="447" spans="2:19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H447" s="69"/>
      <c r="I447" s="69">
        <v>3</v>
      </c>
      <c r="J447" s="69">
        <v>5.4</v>
      </c>
      <c r="K447" s="69">
        <v>5.8</v>
      </c>
      <c r="L447" s="69">
        <v>2.4</v>
      </c>
      <c r="M447" s="69">
        <v>3</v>
      </c>
      <c r="N447" s="69"/>
      <c r="O447" s="69">
        <v>2.6</v>
      </c>
      <c r="P447" s="69">
        <v>4.4000000000000004</v>
      </c>
      <c r="Q447" s="69">
        <v>3.9</v>
      </c>
      <c r="R447" s="69">
        <v>2</v>
      </c>
      <c r="S447" s="69">
        <v>3.4</v>
      </c>
    </row>
    <row r="448" spans="2:19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H448" s="69"/>
      <c r="I448" s="69">
        <v>8.8000000000000007</v>
      </c>
      <c r="J448" s="69">
        <v>12</v>
      </c>
      <c r="K448" s="69">
        <v>7.8</v>
      </c>
      <c r="L448" s="69">
        <v>7.2</v>
      </c>
      <c r="M448" s="69">
        <v>6.8</v>
      </c>
      <c r="N448" s="69"/>
      <c r="O448" s="69">
        <v>11.4</v>
      </c>
      <c r="P448" s="69">
        <v>9.5</v>
      </c>
      <c r="Q448" s="69">
        <v>8.1999999999999993</v>
      </c>
      <c r="R448" s="69">
        <v>3.6</v>
      </c>
      <c r="S448" s="69">
        <v>10</v>
      </c>
    </row>
    <row r="449" spans="2:19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H449" s="69"/>
      <c r="I449" s="69">
        <v>4</v>
      </c>
      <c r="J449" s="69">
        <v>4.4000000000000004</v>
      </c>
      <c r="K449" s="69">
        <v>3.6</v>
      </c>
      <c r="L449" s="69">
        <v>3.2</v>
      </c>
      <c r="M449" s="69">
        <v>2.2000000000000002</v>
      </c>
      <c r="N449" s="69"/>
      <c r="O449" s="69">
        <v>2</v>
      </c>
      <c r="P449" s="69">
        <v>5.4</v>
      </c>
      <c r="Q449" s="69">
        <v>3.2</v>
      </c>
      <c r="R449" s="69">
        <v>1.8</v>
      </c>
      <c r="S449" s="69">
        <v>5</v>
      </c>
    </row>
    <row r="450" spans="2:19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H450" s="69"/>
      <c r="I450" s="69">
        <v>7</v>
      </c>
      <c r="J450" s="69">
        <v>8</v>
      </c>
      <c r="K450" s="69">
        <v>7.2</v>
      </c>
      <c r="L450" s="69">
        <v>3.2</v>
      </c>
      <c r="M450" s="69">
        <v>5.8</v>
      </c>
      <c r="N450" s="69"/>
      <c r="O450" s="69">
        <v>10.4</v>
      </c>
      <c r="P450" s="69">
        <v>7.8</v>
      </c>
      <c r="Q450" s="69">
        <v>5</v>
      </c>
      <c r="R450" s="69">
        <v>3.8</v>
      </c>
      <c r="S450" s="69">
        <v>8.1999999999999993</v>
      </c>
    </row>
    <row r="451" spans="2:19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H451" s="69"/>
      <c r="I451" s="69">
        <v>4.2</v>
      </c>
      <c r="J451" s="69">
        <v>6</v>
      </c>
      <c r="K451" s="69">
        <v>4</v>
      </c>
      <c r="L451" s="69">
        <v>2</v>
      </c>
      <c r="M451" s="69">
        <v>3.2</v>
      </c>
      <c r="N451" s="69"/>
      <c r="O451" s="69">
        <v>4.2</v>
      </c>
      <c r="P451" s="69">
        <v>4.4000000000000004</v>
      </c>
      <c r="Q451" s="69">
        <v>3</v>
      </c>
      <c r="R451" s="69">
        <v>1.8</v>
      </c>
      <c r="S451" s="69">
        <v>4.8</v>
      </c>
    </row>
    <row r="452" spans="2:19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H452" s="69"/>
      <c r="I452" s="69">
        <v>7</v>
      </c>
      <c r="J452" s="69">
        <v>9.1999999999999993</v>
      </c>
      <c r="K452" s="69">
        <v>8</v>
      </c>
      <c r="L452" s="69">
        <v>7</v>
      </c>
      <c r="M452" s="69">
        <v>5.4</v>
      </c>
      <c r="N452" s="69"/>
      <c r="O452" s="69">
        <v>9</v>
      </c>
      <c r="P452" s="69">
        <v>11</v>
      </c>
      <c r="Q452" s="69">
        <v>9.1999999999999993</v>
      </c>
      <c r="R452" s="69">
        <v>4.4000000000000004</v>
      </c>
      <c r="S452" s="69">
        <v>8.6</v>
      </c>
    </row>
    <row r="453" spans="2:19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H453" s="69"/>
      <c r="I453" s="69">
        <v>4.5999999999999996</v>
      </c>
      <c r="J453" s="69">
        <v>4</v>
      </c>
      <c r="K453" s="69">
        <v>3.5</v>
      </c>
      <c r="L453" s="69">
        <v>2</v>
      </c>
      <c r="M453" s="69">
        <v>3.2</v>
      </c>
      <c r="N453" s="69"/>
      <c r="O453" s="69">
        <v>4.5999999999999996</v>
      </c>
      <c r="P453" s="69">
        <v>3.2</v>
      </c>
      <c r="Q453" s="69">
        <v>4</v>
      </c>
      <c r="R453" s="69">
        <v>1.8</v>
      </c>
      <c r="S453" s="69">
        <v>4.8</v>
      </c>
    </row>
    <row r="454" spans="2:19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H454" s="69"/>
      <c r="I454" s="69">
        <v>7</v>
      </c>
      <c r="J454" s="69">
        <v>9</v>
      </c>
      <c r="K454" s="69">
        <v>8</v>
      </c>
      <c r="L454" s="69">
        <v>3.8</v>
      </c>
      <c r="M454" s="69">
        <v>4</v>
      </c>
      <c r="N454" s="69"/>
      <c r="O454" s="69">
        <v>8.8000000000000007</v>
      </c>
      <c r="P454" s="69">
        <v>9</v>
      </c>
      <c r="Q454" s="69">
        <v>8.8000000000000007</v>
      </c>
      <c r="R454" s="69">
        <v>4.2</v>
      </c>
      <c r="S454" s="69">
        <v>8.8000000000000007</v>
      </c>
    </row>
    <row r="455" spans="2:19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H455" s="69"/>
      <c r="I455" s="69">
        <v>2.2000000000000002</v>
      </c>
      <c r="J455" s="69">
        <v>4</v>
      </c>
      <c r="K455" s="69">
        <v>3.6</v>
      </c>
      <c r="L455" s="69">
        <v>2</v>
      </c>
      <c r="M455" s="69">
        <v>2.2000000000000002</v>
      </c>
      <c r="N455" s="69"/>
      <c r="O455" s="69">
        <v>4.2</v>
      </c>
      <c r="P455" s="69">
        <v>4.8</v>
      </c>
      <c r="Q455" s="69">
        <v>4</v>
      </c>
      <c r="R455" s="69">
        <v>1.8</v>
      </c>
      <c r="S455" s="69">
        <v>3</v>
      </c>
    </row>
    <row r="456" spans="2:19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H456" s="69"/>
      <c r="I456" s="69">
        <v>9</v>
      </c>
      <c r="J456" s="69">
        <v>10</v>
      </c>
      <c r="K456" s="69">
        <v>8.4</v>
      </c>
      <c r="L456" s="69">
        <v>3.6</v>
      </c>
      <c r="M456" s="69">
        <v>6.5</v>
      </c>
      <c r="N456" s="69"/>
      <c r="O456" s="69">
        <v>9.4</v>
      </c>
      <c r="P456" s="69">
        <v>8.8000000000000007</v>
      </c>
      <c r="Q456" s="69">
        <v>8.6</v>
      </c>
      <c r="R456" s="69">
        <v>4.2</v>
      </c>
      <c r="S456" s="69">
        <v>10.199999999999999</v>
      </c>
    </row>
    <row r="457" spans="2:19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H457" s="69"/>
      <c r="I457" s="69">
        <v>3.4</v>
      </c>
      <c r="J457" s="69">
        <v>4</v>
      </c>
      <c r="K457" s="69">
        <v>3.4</v>
      </c>
      <c r="L457" s="69">
        <v>1.8</v>
      </c>
      <c r="M457" s="69">
        <v>3.2</v>
      </c>
      <c r="N457" s="69"/>
      <c r="O457" s="69">
        <v>3.6</v>
      </c>
      <c r="P457" s="69">
        <v>3.4</v>
      </c>
      <c r="Q457" s="69">
        <v>3.4</v>
      </c>
      <c r="R457" s="69">
        <v>2</v>
      </c>
      <c r="S457" s="69">
        <v>4.4000000000000004</v>
      </c>
    </row>
    <row r="458" spans="2:19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H458" s="113"/>
      <c r="I458" s="69">
        <v>8.1999999999999993</v>
      </c>
      <c r="J458" s="69">
        <v>10.4</v>
      </c>
      <c r="K458" s="69">
        <v>8.4</v>
      </c>
      <c r="L458" s="69">
        <v>3.8</v>
      </c>
      <c r="M458" s="69">
        <v>7</v>
      </c>
      <c r="N458" s="113"/>
      <c r="O458" s="69">
        <v>9.8000000000000007</v>
      </c>
      <c r="P458" s="69">
        <v>9.8000000000000007</v>
      </c>
      <c r="Q458" s="69">
        <v>8</v>
      </c>
      <c r="R458" s="69">
        <v>3</v>
      </c>
      <c r="S458" s="69">
        <v>8.6</v>
      </c>
    </row>
    <row r="459" spans="2:19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H459" s="69"/>
      <c r="I459" s="69">
        <v>4.4000000000000004</v>
      </c>
      <c r="J459" s="69">
        <v>4.2</v>
      </c>
      <c r="K459" s="69">
        <v>3.8</v>
      </c>
      <c r="L459" s="69">
        <v>2</v>
      </c>
      <c r="M459" s="69">
        <v>3</v>
      </c>
      <c r="N459" s="69"/>
      <c r="O459" s="69">
        <v>4.5999999999999996</v>
      </c>
      <c r="P459" s="69">
        <v>5</v>
      </c>
      <c r="Q459" s="69">
        <v>4.8</v>
      </c>
      <c r="R459" s="69">
        <v>2.2000000000000002</v>
      </c>
      <c r="S459" s="69">
        <v>9.1999999999999993</v>
      </c>
    </row>
    <row r="460" spans="2:19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H460" s="69"/>
      <c r="I460" s="69">
        <v>5.8</v>
      </c>
      <c r="J460" s="69">
        <v>8.4</v>
      </c>
      <c r="K460" s="69">
        <v>8.4</v>
      </c>
      <c r="L460" s="69">
        <v>3</v>
      </c>
      <c r="M460" s="69">
        <v>5.8</v>
      </c>
      <c r="N460" s="69"/>
      <c r="O460" s="69">
        <v>9</v>
      </c>
      <c r="P460" s="69">
        <v>11</v>
      </c>
      <c r="Q460" s="69">
        <v>8.4</v>
      </c>
      <c r="R460" s="69">
        <v>3.6</v>
      </c>
      <c r="S460" s="69">
        <v>7</v>
      </c>
    </row>
    <row r="461" spans="2:19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H461" s="69"/>
      <c r="I461" s="69">
        <v>3</v>
      </c>
      <c r="J461" s="69">
        <v>4</v>
      </c>
      <c r="K461" s="69">
        <v>3.8</v>
      </c>
      <c r="L461" s="69">
        <v>1.8</v>
      </c>
      <c r="M461" s="69">
        <v>1.8</v>
      </c>
      <c r="N461" s="69"/>
      <c r="O461" s="69">
        <v>3.4</v>
      </c>
      <c r="P461" s="69">
        <v>5</v>
      </c>
      <c r="Q461" s="69">
        <v>3.7</v>
      </c>
      <c r="R461" s="69">
        <v>1.7</v>
      </c>
      <c r="S461" s="69">
        <v>4</v>
      </c>
    </row>
    <row r="462" spans="2:19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H462" s="69"/>
      <c r="I462" s="69">
        <v>7.6</v>
      </c>
      <c r="J462" s="69">
        <v>10</v>
      </c>
      <c r="K462" s="69">
        <v>9</v>
      </c>
      <c r="L462" s="69">
        <v>3.2</v>
      </c>
      <c r="M462" s="69">
        <v>7</v>
      </c>
      <c r="N462" s="69"/>
      <c r="O462" s="69">
        <v>11</v>
      </c>
      <c r="P462" s="69">
        <v>10.63</v>
      </c>
      <c r="Q462" s="69">
        <v>7.6</v>
      </c>
      <c r="R462" s="69">
        <v>4</v>
      </c>
      <c r="S462" s="69">
        <v>8.4</v>
      </c>
    </row>
    <row r="463" spans="2:19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H463" s="69"/>
      <c r="I463" s="69">
        <v>4.2</v>
      </c>
      <c r="J463" s="69">
        <v>4</v>
      </c>
      <c r="K463" s="69">
        <v>4.8</v>
      </c>
      <c r="L463" s="69">
        <v>2</v>
      </c>
      <c r="M463" s="69">
        <v>3.6</v>
      </c>
      <c r="N463" s="69"/>
      <c r="O463" s="69">
        <v>3.2</v>
      </c>
      <c r="P463" s="69">
        <v>3.6</v>
      </c>
      <c r="Q463" s="69">
        <v>3.2</v>
      </c>
      <c r="R463" s="69">
        <v>1.6</v>
      </c>
      <c r="S463" s="69">
        <v>4.4000000000000004</v>
      </c>
    </row>
    <row r="464" spans="2:19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H464" s="69"/>
      <c r="I464" s="69">
        <v>8.1999999999999993</v>
      </c>
      <c r="J464" s="69">
        <v>8</v>
      </c>
      <c r="K464" s="69">
        <v>8.4</v>
      </c>
      <c r="L464" s="69">
        <v>3.2</v>
      </c>
      <c r="M464" s="69">
        <v>6.9</v>
      </c>
      <c r="N464" s="69"/>
      <c r="O464" s="69">
        <v>8.6</v>
      </c>
      <c r="P464" s="69">
        <v>9.1999999999999993</v>
      </c>
      <c r="Q464" s="69">
        <v>8.6</v>
      </c>
      <c r="R464" s="69">
        <v>4</v>
      </c>
      <c r="S464" s="69">
        <v>8.1999999999999993</v>
      </c>
    </row>
    <row r="465" spans="2:19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H465" s="69"/>
      <c r="I465" s="69">
        <v>4.8</v>
      </c>
      <c r="J465" s="69">
        <v>3</v>
      </c>
      <c r="K465" s="69">
        <v>4.8</v>
      </c>
      <c r="L465" s="69">
        <v>2.2000000000000002</v>
      </c>
      <c r="M465" s="69">
        <v>3.2</v>
      </c>
      <c r="N465" s="69"/>
      <c r="O465" s="69">
        <v>4.4000000000000004</v>
      </c>
      <c r="P465" s="69">
        <v>3.4</v>
      </c>
      <c r="Q465" s="69">
        <v>3.2</v>
      </c>
      <c r="R465" s="69">
        <v>1.8</v>
      </c>
      <c r="S465" s="69">
        <v>4.2</v>
      </c>
    </row>
    <row r="466" spans="2:19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H466" s="69"/>
      <c r="I466" s="69">
        <v>8.5</v>
      </c>
      <c r="J466" s="69">
        <v>9</v>
      </c>
      <c r="K466" s="69">
        <v>9.1999999999999993</v>
      </c>
      <c r="L466" s="69">
        <v>3.4</v>
      </c>
      <c r="M466" s="69">
        <v>6.6</v>
      </c>
      <c r="N466" s="69"/>
      <c r="O466" s="69">
        <v>9.4</v>
      </c>
      <c r="P466" s="69">
        <v>9.8000000000000007</v>
      </c>
      <c r="Q466" s="69">
        <v>7.8</v>
      </c>
      <c r="R466" s="69">
        <v>2.8</v>
      </c>
      <c r="S466" s="69">
        <v>9.1999999999999993</v>
      </c>
    </row>
    <row r="467" spans="2:19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H467" s="69"/>
      <c r="I467" s="69">
        <v>4.3</v>
      </c>
      <c r="J467" s="69">
        <v>4</v>
      </c>
      <c r="K467" s="69">
        <v>4.5999999999999996</v>
      </c>
      <c r="L467" s="69">
        <v>3.2</v>
      </c>
      <c r="M467" s="69">
        <v>3.4</v>
      </c>
      <c r="N467" s="69"/>
      <c r="O467" s="69">
        <v>4.2</v>
      </c>
      <c r="P467" s="69">
        <v>4</v>
      </c>
      <c r="Q467" s="69">
        <v>3</v>
      </c>
      <c r="R467" s="69">
        <v>2.2000000000000002</v>
      </c>
      <c r="S467" s="69">
        <v>3.6</v>
      </c>
    </row>
    <row r="468" spans="2:19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H468" s="69"/>
      <c r="I468" s="69">
        <v>9</v>
      </c>
      <c r="J468" s="69">
        <v>7.6</v>
      </c>
      <c r="K468" s="69">
        <v>10</v>
      </c>
      <c r="L468" s="125" t="s">
        <v>28</v>
      </c>
      <c r="M468" s="69">
        <v>7.6</v>
      </c>
      <c r="N468" s="69"/>
      <c r="O468" s="69">
        <v>7.4</v>
      </c>
      <c r="P468" s="69">
        <v>11.2</v>
      </c>
      <c r="Q468" s="69">
        <v>8.6</v>
      </c>
      <c r="R468" s="69">
        <v>4.5999999999999996</v>
      </c>
      <c r="S468" s="69">
        <v>7.4</v>
      </c>
    </row>
    <row r="469" spans="2:19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H469" s="69"/>
      <c r="I469" s="69">
        <v>4</v>
      </c>
      <c r="J469" s="69">
        <v>3.2</v>
      </c>
      <c r="K469" s="69">
        <v>4</v>
      </c>
      <c r="L469" s="69">
        <v>2.6</v>
      </c>
      <c r="M469" s="69">
        <v>3.4</v>
      </c>
      <c r="N469" s="69"/>
      <c r="O469" s="69">
        <v>5.2</v>
      </c>
      <c r="P469" s="69">
        <v>4</v>
      </c>
      <c r="Q469" s="69">
        <v>4</v>
      </c>
      <c r="R469" s="69">
        <v>2.2000000000000002</v>
      </c>
      <c r="S469" s="69">
        <v>3.8</v>
      </c>
    </row>
    <row r="470" spans="2:19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H470" s="69"/>
      <c r="I470" s="69">
        <v>9</v>
      </c>
      <c r="J470" s="69">
        <v>8.4</v>
      </c>
      <c r="K470" s="69">
        <v>10</v>
      </c>
      <c r="L470" s="69">
        <v>4.5999999999999996</v>
      </c>
      <c r="M470" s="69">
        <v>7.4</v>
      </c>
      <c r="N470" s="69"/>
      <c r="O470" s="69">
        <v>9.8000000000000007</v>
      </c>
      <c r="P470" s="69">
        <v>9.6</v>
      </c>
      <c r="Q470" s="69">
        <v>5.8</v>
      </c>
      <c r="R470" s="69">
        <v>3.8</v>
      </c>
      <c r="S470" s="114">
        <v>7.4</v>
      </c>
    </row>
    <row r="471" spans="2:19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H471" s="69"/>
      <c r="I471" s="69">
        <v>3.8</v>
      </c>
      <c r="J471" s="69">
        <v>3.8</v>
      </c>
      <c r="K471" s="69">
        <v>4.2</v>
      </c>
      <c r="L471" s="69">
        <v>3.6</v>
      </c>
      <c r="M471" s="69">
        <v>2.9</v>
      </c>
      <c r="N471" s="69"/>
      <c r="O471" s="69">
        <v>4.5999999999999996</v>
      </c>
      <c r="P471" s="69">
        <v>4.5999999999999996</v>
      </c>
      <c r="Q471" s="69">
        <v>5.8</v>
      </c>
      <c r="R471" s="69">
        <v>2.2000000000000002</v>
      </c>
      <c r="S471" s="69">
        <v>4.8</v>
      </c>
    </row>
    <row r="472" spans="2:19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H472" s="69"/>
      <c r="I472" s="69">
        <v>7.4</v>
      </c>
      <c r="J472" s="69">
        <v>7.8</v>
      </c>
      <c r="K472" s="69">
        <v>9</v>
      </c>
      <c r="L472" s="69">
        <v>7</v>
      </c>
      <c r="M472" s="69">
        <v>7.2</v>
      </c>
      <c r="N472" s="69"/>
      <c r="O472" s="69">
        <v>8.9</v>
      </c>
      <c r="P472" s="69">
        <v>10</v>
      </c>
      <c r="Q472" s="69">
        <v>7.6</v>
      </c>
      <c r="R472" s="69">
        <v>3.4</v>
      </c>
      <c r="S472" s="69">
        <v>7</v>
      </c>
    </row>
    <row r="473" spans="2:19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H473" s="69"/>
      <c r="I473" s="69">
        <v>3.8</v>
      </c>
      <c r="J473" s="69">
        <v>3.4</v>
      </c>
      <c r="K473" s="69">
        <v>4</v>
      </c>
      <c r="L473" s="69">
        <v>3</v>
      </c>
      <c r="M473" s="69">
        <v>3</v>
      </c>
      <c r="N473" s="69"/>
      <c r="O473" s="69">
        <v>5.4</v>
      </c>
      <c r="P473" s="69">
        <v>4.8</v>
      </c>
      <c r="Q473" s="69">
        <v>2.8</v>
      </c>
      <c r="R473" s="69">
        <v>1.8</v>
      </c>
      <c r="S473" s="69">
        <v>3.2</v>
      </c>
    </row>
    <row r="474" spans="2:19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H474" s="69"/>
      <c r="I474" s="69">
        <v>6.2</v>
      </c>
      <c r="J474" s="69">
        <v>8</v>
      </c>
      <c r="K474" s="69">
        <v>8</v>
      </c>
      <c r="L474" s="69">
        <v>5.2</v>
      </c>
      <c r="M474" s="69">
        <v>7.2</v>
      </c>
      <c r="N474" s="69"/>
      <c r="O474" s="69">
        <v>8.4</v>
      </c>
      <c r="P474" s="69">
        <v>9.1999999999999993</v>
      </c>
      <c r="Q474" s="69">
        <v>6.9</v>
      </c>
      <c r="R474" s="69">
        <v>3.1</v>
      </c>
      <c r="S474" s="69">
        <v>7</v>
      </c>
    </row>
    <row r="475" spans="2:19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H475" s="69"/>
      <c r="I475" s="69">
        <v>5.2</v>
      </c>
      <c r="J475" s="69">
        <v>4</v>
      </c>
      <c r="K475" s="69">
        <v>4</v>
      </c>
      <c r="L475" s="69">
        <v>2</v>
      </c>
      <c r="M475" s="69">
        <v>2.6</v>
      </c>
      <c r="N475" s="69"/>
      <c r="O475" s="69">
        <v>3</v>
      </c>
      <c r="P475" s="69">
        <v>4</v>
      </c>
      <c r="Q475" s="69">
        <v>2.5</v>
      </c>
      <c r="R475" s="69">
        <v>1.6</v>
      </c>
      <c r="S475" s="69">
        <v>3</v>
      </c>
    </row>
    <row r="476" spans="2:19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H476" s="69"/>
      <c r="I476" s="69">
        <v>5.6</v>
      </c>
      <c r="J476" s="69">
        <v>7.2</v>
      </c>
      <c r="K476" s="69">
        <v>9</v>
      </c>
      <c r="L476" s="69">
        <v>2.4</v>
      </c>
      <c r="M476" s="69">
        <v>7.4</v>
      </c>
      <c r="N476" s="69"/>
      <c r="O476" s="69">
        <v>9</v>
      </c>
      <c r="P476" s="69">
        <v>9.8000000000000007</v>
      </c>
      <c r="Q476" s="69">
        <v>7.6</v>
      </c>
      <c r="R476" s="69">
        <v>3.8</v>
      </c>
      <c r="S476" s="69">
        <v>6.6</v>
      </c>
    </row>
    <row r="477" spans="2:19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H477" s="69"/>
      <c r="I477" s="69">
        <v>4.2</v>
      </c>
      <c r="J477" s="69">
        <v>3</v>
      </c>
      <c r="K477" s="69">
        <v>4.4000000000000004</v>
      </c>
      <c r="L477" s="69">
        <v>3.2</v>
      </c>
      <c r="M477" s="69">
        <v>3.2</v>
      </c>
      <c r="N477" s="69"/>
      <c r="O477" s="69">
        <v>2.8</v>
      </c>
      <c r="P477" s="69">
        <v>4.8</v>
      </c>
      <c r="Q477" s="69">
        <v>4.2</v>
      </c>
      <c r="R477" s="69">
        <v>1.4</v>
      </c>
      <c r="S477" s="69">
        <v>3.8</v>
      </c>
    </row>
    <row r="478" spans="2:19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H478" s="69"/>
      <c r="I478" s="69">
        <v>6.6</v>
      </c>
      <c r="J478" s="69">
        <v>8</v>
      </c>
      <c r="K478" s="69">
        <v>7.4</v>
      </c>
      <c r="L478" s="69">
        <v>7</v>
      </c>
      <c r="M478" s="69">
        <v>7.8</v>
      </c>
      <c r="N478" s="69"/>
      <c r="O478" s="69">
        <v>9.8000000000000007</v>
      </c>
      <c r="P478" s="69">
        <v>9.6</v>
      </c>
      <c r="Q478" s="69">
        <v>8</v>
      </c>
      <c r="R478" s="69">
        <v>4</v>
      </c>
      <c r="S478" s="69">
        <v>6.9</v>
      </c>
    </row>
    <row r="479" spans="2:19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H479" s="69"/>
      <c r="I479" s="69">
        <v>6</v>
      </c>
      <c r="J479" s="69" t="s">
        <v>28</v>
      </c>
      <c r="K479" s="69">
        <v>6.4</v>
      </c>
      <c r="L479" s="69">
        <v>2</v>
      </c>
      <c r="M479" s="69">
        <v>3.2</v>
      </c>
      <c r="N479" s="69"/>
      <c r="O479" s="69">
        <v>5.4</v>
      </c>
      <c r="P479" s="69">
        <v>4.8</v>
      </c>
      <c r="Q479" s="69">
        <v>3.4</v>
      </c>
      <c r="R479" s="69">
        <v>1.2</v>
      </c>
      <c r="S479" s="69">
        <v>4</v>
      </c>
    </row>
    <row r="480" spans="2:19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H480" s="69"/>
      <c r="I480" s="69">
        <v>9.8000000000000007</v>
      </c>
      <c r="J480" s="69">
        <v>6.8</v>
      </c>
      <c r="K480" s="69">
        <v>9.4</v>
      </c>
      <c r="L480" s="69">
        <v>5.2</v>
      </c>
      <c r="M480" s="69">
        <v>9</v>
      </c>
      <c r="N480" s="69"/>
      <c r="O480" s="69">
        <v>8.8000000000000007</v>
      </c>
      <c r="P480" s="69">
        <v>9.1999999999999993</v>
      </c>
      <c r="Q480" s="69">
        <v>7.8</v>
      </c>
      <c r="R480" s="69">
        <v>4</v>
      </c>
      <c r="S480" s="69">
        <v>5</v>
      </c>
    </row>
    <row r="481" spans="2:19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H481" s="69"/>
      <c r="I481" s="69">
        <v>4</v>
      </c>
      <c r="J481" s="69">
        <v>3</v>
      </c>
      <c r="K481" s="69">
        <v>3.6</v>
      </c>
      <c r="L481" s="69">
        <v>7</v>
      </c>
      <c r="M481" s="69">
        <v>3.6</v>
      </c>
      <c r="N481" s="69"/>
      <c r="O481" s="69">
        <v>3.2</v>
      </c>
      <c r="P481" s="69">
        <v>3</v>
      </c>
      <c r="Q481" s="69">
        <v>2.6</v>
      </c>
      <c r="R481" s="69">
        <v>2</v>
      </c>
      <c r="S481" s="69">
        <v>4</v>
      </c>
    </row>
    <row r="482" spans="2:19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H482" s="69"/>
      <c r="I482" s="69">
        <v>8.8000000000000007</v>
      </c>
      <c r="J482" s="69">
        <v>6</v>
      </c>
      <c r="K482" s="69">
        <v>8</v>
      </c>
      <c r="L482" s="69">
        <v>7.1</v>
      </c>
      <c r="M482" s="69">
        <v>8.1999999999999993</v>
      </c>
      <c r="N482" s="69"/>
      <c r="O482" s="69">
        <v>8.6</v>
      </c>
      <c r="P482" s="69">
        <v>10.4</v>
      </c>
      <c r="Q482" s="69">
        <v>7.8</v>
      </c>
      <c r="R482" s="69">
        <v>3.4</v>
      </c>
      <c r="S482" s="69">
        <v>5.6</v>
      </c>
    </row>
    <row r="483" spans="2:19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H483" s="69"/>
      <c r="I483" s="69">
        <v>5.2</v>
      </c>
      <c r="J483" s="69">
        <v>3</v>
      </c>
      <c r="K483" s="69">
        <v>3.6</v>
      </c>
      <c r="L483" s="69">
        <v>4.2</v>
      </c>
      <c r="M483" s="69">
        <v>3</v>
      </c>
      <c r="N483" s="69"/>
      <c r="O483" s="69">
        <v>4.4000000000000004</v>
      </c>
      <c r="P483" s="69">
        <v>4.2</v>
      </c>
      <c r="Q483" s="69">
        <v>2</v>
      </c>
      <c r="R483" s="69">
        <v>2</v>
      </c>
      <c r="S483" s="69">
        <v>3.8</v>
      </c>
    </row>
    <row r="484" spans="2:19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H484" s="69"/>
      <c r="I484" s="69">
        <v>7.8</v>
      </c>
      <c r="J484" s="69">
        <v>5.8</v>
      </c>
      <c r="K484" s="69">
        <v>6.8</v>
      </c>
      <c r="L484" s="69">
        <v>5.8</v>
      </c>
      <c r="M484" s="69">
        <v>6.7</v>
      </c>
      <c r="N484" s="69"/>
      <c r="O484" s="69">
        <v>8.1999999999999993</v>
      </c>
      <c r="P484" s="69">
        <v>9.8000000000000007</v>
      </c>
      <c r="Q484" s="69">
        <v>6.6</v>
      </c>
      <c r="R484" s="69">
        <v>3.8</v>
      </c>
      <c r="S484" s="69">
        <v>7.2</v>
      </c>
    </row>
    <row r="485" spans="2:19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H485" s="69"/>
      <c r="I485" s="69">
        <v>2.8</v>
      </c>
      <c r="J485" s="69">
        <v>3.8</v>
      </c>
      <c r="K485" s="69">
        <v>4.0999999999999996</v>
      </c>
      <c r="L485" s="69">
        <v>4</v>
      </c>
      <c r="M485" s="69">
        <v>4</v>
      </c>
      <c r="N485" s="69"/>
      <c r="O485" s="69">
        <v>5.2</v>
      </c>
      <c r="P485" s="69">
        <v>4.4000000000000004</v>
      </c>
      <c r="Q485" s="69">
        <v>3.4</v>
      </c>
      <c r="R485" s="69">
        <v>1.8</v>
      </c>
      <c r="S485" s="69">
        <v>3</v>
      </c>
    </row>
    <row r="486" spans="2:19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H486" s="69"/>
      <c r="I486" s="69">
        <v>8</v>
      </c>
      <c r="J486" s="69">
        <v>6.8</v>
      </c>
      <c r="K486" s="69">
        <v>8.1999999999999993</v>
      </c>
      <c r="L486" s="69">
        <v>6.6</v>
      </c>
      <c r="M486" s="69">
        <v>6.8</v>
      </c>
      <c r="N486" s="69"/>
      <c r="O486" s="69">
        <v>9</v>
      </c>
      <c r="P486" s="69">
        <v>9</v>
      </c>
      <c r="Q486" s="69">
        <v>7.2</v>
      </c>
      <c r="R486" s="69">
        <v>3.8</v>
      </c>
      <c r="S486" s="69">
        <v>6.2</v>
      </c>
    </row>
    <row r="487" spans="2:19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H487" s="69"/>
      <c r="I487" s="69">
        <v>5.8</v>
      </c>
      <c r="J487" s="69">
        <v>3</v>
      </c>
      <c r="K487" s="69">
        <v>4.8</v>
      </c>
      <c r="L487" s="69">
        <v>4</v>
      </c>
      <c r="M487" s="69">
        <v>3.2</v>
      </c>
      <c r="N487" s="69"/>
      <c r="O487" s="69">
        <v>4.0999999999999996</v>
      </c>
      <c r="P487" s="69">
        <v>4.2</v>
      </c>
      <c r="Q487" s="69">
        <v>4</v>
      </c>
      <c r="R487" s="69">
        <v>2</v>
      </c>
      <c r="S487" s="69">
        <v>3.2</v>
      </c>
    </row>
    <row r="488" spans="2:19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H488" s="69"/>
      <c r="I488" s="69">
        <v>8</v>
      </c>
      <c r="J488" s="69">
        <v>6.8</v>
      </c>
      <c r="K488" s="69">
        <v>9.1999999999999993</v>
      </c>
      <c r="L488" s="69">
        <v>6</v>
      </c>
      <c r="M488" s="69">
        <v>8</v>
      </c>
      <c r="N488" s="69"/>
      <c r="O488" s="69">
        <v>6.4</v>
      </c>
      <c r="P488" s="69">
        <v>9.4</v>
      </c>
      <c r="Q488" s="69">
        <v>7</v>
      </c>
      <c r="R488" s="69">
        <v>3.7</v>
      </c>
      <c r="S488" s="69">
        <v>6</v>
      </c>
    </row>
    <row r="489" spans="2:19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H489" s="69"/>
      <c r="I489" s="69">
        <v>4.2</v>
      </c>
      <c r="J489" s="69">
        <v>3.6</v>
      </c>
      <c r="K489" s="69">
        <v>3</v>
      </c>
      <c r="L489" s="69">
        <v>6</v>
      </c>
      <c r="M489" s="69">
        <v>3.2</v>
      </c>
      <c r="N489" s="69"/>
      <c r="O489" s="69">
        <v>4.5999999999999996</v>
      </c>
      <c r="P489" s="69">
        <v>5.6</v>
      </c>
      <c r="Q489" s="69">
        <v>3.3</v>
      </c>
      <c r="R489" s="69">
        <v>1.5</v>
      </c>
      <c r="S489" s="69">
        <v>2.4</v>
      </c>
    </row>
    <row r="490" spans="2:19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H490" s="69"/>
      <c r="I490" s="69">
        <v>8.4</v>
      </c>
      <c r="J490" s="69">
        <v>7</v>
      </c>
      <c r="K490" s="69">
        <v>7.8</v>
      </c>
      <c r="L490" s="69">
        <v>6.8</v>
      </c>
      <c r="M490" s="69">
        <v>11</v>
      </c>
      <c r="N490" s="69"/>
      <c r="O490" s="69">
        <v>8.4</v>
      </c>
      <c r="P490" s="69">
        <v>9.1999999999999993</v>
      </c>
      <c r="Q490" s="69">
        <v>7</v>
      </c>
      <c r="R490" s="69">
        <v>3.4</v>
      </c>
      <c r="S490" s="69">
        <v>5.2</v>
      </c>
    </row>
    <row r="491" spans="2:19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H491" s="69"/>
      <c r="I491" s="69">
        <v>4.8</v>
      </c>
      <c r="J491" s="69">
        <v>3.4</v>
      </c>
      <c r="K491" s="69">
        <v>9</v>
      </c>
      <c r="L491" s="69">
        <v>4</v>
      </c>
      <c r="M491" s="69">
        <v>3.2</v>
      </c>
      <c r="N491" s="69"/>
      <c r="O491" s="69">
        <v>4.4000000000000004</v>
      </c>
      <c r="P491" s="69">
        <v>4.3</v>
      </c>
      <c r="Q491" s="69">
        <v>3.2</v>
      </c>
      <c r="R491" s="69">
        <v>1.8</v>
      </c>
      <c r="S491" s="69">
        <v>3.4</v>
      </c>
    </row>
    <row r="492" spans="2:19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H492" s="69"/>
      <c r="I492" s="69">
        <v>9.4</v>
      </c>
      <c r="J492" s="69">
        <v>7</v>
      </c>
      <c r="K492" s="69">
        <v>6.2</v>
      </c>
      <c r="L492" s="69">
        <v>6.4</v>
      </c>
      <c r="M492" s="69">
        <v>10</v>
      </c>
      <c r="N492" s="69"/>
      <c r="O492" s="69">
        <v>8.1999999999999993</v>
      </c>
      <c r="P492" s="69">
        <v>8.8000000000000007</v>
      </c>
      <c r="Q492" s="69">
        <v>7.8</v>
      </c>
      <c r="R492" s="69">
        <v>3.4</v>
      </c>
      <c r="S492" s="69">
        <v>5.7</v>
      </c>
    </row>
    <row r="493" spans="2:19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H493" s="69"/>
      <c r="I493" s="69">
        <v>4</v>
      </c>
      <c r="J493" s="69">
        <v>3</v>
      </c>
      <c r="K493" s="115">
        <v>2.5</v>
      </c>
      <c r="L493" s="125" t="s">
        <v>28</v>
      </c>
      <c r="M493" s="69">
        <v>2.8</v>
      </c>
      <c r="N493" s="69"/>
      <c r="O493" s="69">
        <v>4</v>
      </c>
      <c r="P493" s="69">
        <v>3.8</v>
      </c>
      <c r="Q493" s="69">
        <v>2.6</v>
      </c>
      <c r="R493" s="69">
        <v>1.8</v>
      </c>
      <c r="S493" s="69">
        <v>3</v>
      </c>
    </row>
    <row r="494" spans="2:19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H494" s="114"/>
      <c r="I494" s="69">
        <v>9.9</v>
      </c>
      <c r="J494" s="69" t="s">
        <v>28</v>
      </c>
      <c r="K494" s="115">
        <v>7</v>
      </c>
      <c r="L494" s="69">
        <v>7.4</v>
      </c>
      <c r="M494" s="69">
        <v>8.6</v>
      </c>
      <c r="N494" s="69"/>
      <c r="O494" s="69">
        <v>8</v>
      </c>
      <c r="P494" s="69">
        <v>10.199999999999999</v>
      </c>
      <c r="Q494" s="69">
        <v>7</v>
      </c>
      <c r="R494" s="69">
        <v>2.8</v>
      </c>
      <c r="S494" s="69">
        <v>6.6</v>
      </c>
    </row>
    <row r="495" spans="2:19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H495" s="69"/>
      <c r="I495" s="69">
        <v>4.7</v>
      </c>
      <c r="J495" s="69" t="s">
        <v>28</v>
      </c>
      <c r="K495" s="115">
        <v>4.2</v>
      </c>
      <c r="L495" s="69">
        <v>4</v>
      </c>
      <c r="M495" s="69">
        <v>3.2</v>
      </c>
      <c r="N495" s="69"/>
      <c r="O495" s="69">
        <v>5</v>
      </c>
      <c r="P495" s="69">
        <v>3</v>
      </c>
      <c r="Q495" s="69">
        <v>3</v>
      </c>
      <c r="R495" s="69">
        <v>1.6</v>
      </c>
      <c r="S495" s="69">
        <v>2.2000000000000002</v>
      </c>
    </row>
    <row r="496" spans="2:19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H496" s="69"/>
      <c r="I496" s="69">
        <v>7.8</v>
      </c>
      <c r="J496" s="69">
        <v>8.1999999999999993</v>
      </c>
      <c r="K496" s="115">
        <v>7.4</v>
      </c>
      <c r="L496" s="69">
        <v>7</v>
      </c>
      <c r="M496" s="69">
        <v>7.4</v>
      </c>
      <c r="N496" s="69"/>
      <c r="O496" s="69">
        <v>6.6</v>
      </c>
      <c r="P496" s="69">
        <v>9</v>
      </c>
      <c r="Q496" s="69">
        <v>6.2</v>
      </c>
      <c r="R496" s="69">
        <v>3.2</v>
      </c>
      <c r="S496" s="69">
        <v>7.4</v>
      </c>
    </row>
    <row r="497" spans="2:19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H497" s="69"/>
      <c r="I497" s="69">
        <v>4.4000000000000004</v>
      </c>
      <c r="J497" s="69">
        <v>2.6</v>
      </c>
      <c r="K497" s="115">
        <v>6.2</v>
      </c>
      <c r="L497" s="69">
        <v>9.4</v>
      </c>
      <c r="M497" s="69">
        <v>3.4</v>
      </c>
      <c r="N497" s="69"/>
      <c r="O497" s="69">
        <v>2.8</v>
      </c>
      <c r="P497" s="69">
        <v>3</v>
      </c>
      <c r="Q497" s="69">
        <v>4</v>
      </c>
      <c r="R497" s="69">
        <v>1.6</v>
      </c>
      <c r="S497" s="69">
        <v>3</v>
      </c>
    </row>
    <row r="498" spans="2:19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H498" s="69"/>
      <c r="I498" s="69">
        <v>11</v>
      </c>
      <c r="J498" s="69">
        <v>7</v>
      </c>
      <c r="K498" s="115">
        <v>7.1</v>
      </c>
      <c r="L498" s="69">
        <v>7.6</v>
      </c>
      <c r="M498" s="69">
        <v>7.4</v>
      </c>
      <c r="N498" s="69"/>
      <c r="O498" s="69">
        <v>9</v>
      </c>
      <c r="P498" s="69">
        <v>9.1999999999999993</v>
      </c>
      <c r="Q498" s="69">
        <v>7.8</v>
      </c>
      <c r="R498" s="69">
        <v>2.8</v>
      </c>
      <c r="S498" s="69">
        <v>6.8</v>
      </c>
    </row>
    <row r="499" spans="2:19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H499" s="69"/>
      <c r="I499" s="69">
        <v>3.8</v>
      </c>
      <c r="J499" s="69">
        <v>3.2</v>
      </c>
      <c r="K499" s="115">
        <v>4.5</v>
      </c>
      <c r="L499" s="69">
        <v>3</v>
      </c>
      <c r="M499" s="69">
        <v>3.5</v>
      </c>
      <c r="N499" s="69"/>
      <c r="O499" s="69">
        <v>3.6</v>
      </c>
      <c r="P499" s="69">
        <v>2.8</v>
      </c>
      <c r="Q499" s="69">
        <v>3.4</v>
      </c>
      <c r="R499" s="69">
        <v>2</v>
      </c>
      <c r="S499" s="69">
        <v>2.8</v>
      </c>
    </row>
    <row r="500" spans="2:19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H500" s="69"/>
      <c r="I500" s="69">
        <v>7.4</v>
      </c>
      <c r="J500" s="69">
        <v>7</v>
      </c>
      <c r="K500" s="115">
        <v>7</v>
      </c>
      <c r="L500" s="69">
        <v>6.2</v>
      </c>
      <c r="M500" s="69">
        <v>8</v>
      </c>
      <c r="N500" s="69"/>
      <c r="O500" s="69">
        <v>7.9</v>
      </c>
      <c r="P500" s="69">
        <v>10.6</v>
      </c>
      <c r="Q500" s="69">
        <v>6.6</v>
      </c>
      <c r="R500" s="69">
        <v>2.8</v>
      </c>
      <c r="S500" s="69">
        <v>5.4</v>
      </c>
    </row>
    <row r="501" spans="2:19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H501" s="69"/>
      <c r="I501" s="69">
        <v>5.4</v>
      </c>
      <c r="J501" s="69">
        <v>3.4</v>
      </c>
      <c r="K501" s="115">
        <v>3.6</v>
      </c>
      <c r="L501" s="69">
        <v>3.4</v>
      </c>
      <c r="M501" s="69">
        <v>3</v>
      </c>
      <c r="N501" s="69"/>
      <c r="O501" s="69">
        <v>3</v>
      </c>
      <c r="P501" s="69">
        <v>4</v>
      </c>
      <c r="Q501" s="69">
        <v>3.6</v>
      </c>
      <c r="R501" s="69">
        <v>1.6</v>
      </c>
      <c r="S501" s="69">
        <v>1.8</v>
      </c>
    </row>
    <row r="502" spans="2:19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H502" s="69"/>
      <c r="I502" s="69">
        <v>8.1999999999999993</v>
      </c>
      <c r="J502" s="69">
        <v>8</v>
      </c>
      <c r="K502" s="115">
        <v>7.8</v>
      </c>
      <c r="L502" s="69">
        <v>6.2</v>
      </c>
      <c r="M502" s="69">
        <v>8.8000000000000007</v>
      </c>
      <c r="N502" s="69"/>
      <c r="O502" s="69">
        <v>8.1999999999999993</v>
      </c>
      <c r="P502" s="69">
        <v>9</v>
      </c>
      <c r="Q502" s="69">
        <v>7.6</v>
      </c>
      <c r="R502" s="69">
        <v>3</v>
      </c>
      <c r="S502" s="69">
        <v>5.6</v>
      </c>
    </row>
    <row r="503" spans="2:19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H503" s="69"/>
      <c r="I503" s="69">
        <v>5</v>
      </c>
      <c r="J503" s="69">
        <v>3.4</v>
      </c>
      <c r="K503" s="115">
        <v>3</v>
      </c>
      <c r="L503" s="69">
        <v>3.8</v>
      </c>
      <c r="M503" s="69">
        <v>2.8</v>
      </c>
      <c r="N503" s="69"/>
      <c r="O503" s="69">
        <v>2.8</v>
      </c>
      <c r="P503" s="69">
        <v>5.2</v>
      </c>
      <c r="Q503" s="69">
        <v>3.5</v>
      </c>
      <c r="R503" s="69">
        <v>1.4</v>
      </c>
      <c r="S503" s="69">
        <v>2.6</v>
      </c>
    </row>
    <row r="504" spans="2:19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H504" s="69"/>
      <c r="I504" s="69">
        <v>10</v>
      </c>
      <c r="J504" s="69">
        <v>8</v>
      </c>
      <c r="K504" s="69">
        <v>7.4</v>
      </c>
      <c r="L504" s="69">
        <v>5.6</v>
      </c>
      <c r="M504" s="69">
        <v>8</v>
      </c>
      <c r="N504" s="69"/>
      <c r="O504" s="69">
        <v>7.6</v>
      </c>
      <c r="P504" s="69">
        <v>9.8000000000000007</v>
      </c>
      <c r="Q504" s="69">
        <v>7</v>
      </c>
      <c r="R504" s="69">
        <v>3.2</v>
      </c>
      <c r="S504" s="69">
        <v>5.6</v>
      </c>
    </row>
    <row r="505" spans="2:19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H505" s="69"/>
      <c r="I505" s="69">
        <v>3</v>
      </c>
      <c r="J505" s="69">
        <v>4</v>
      </c>
      <c r="K505" s="69">
        <v>2.8</v>
      </c>
      <c r="L505" s="69">
        <v>5</v>
      </c>
      <c r="M505" s="69">
        <v>3.6</v>
      </c>
      <c r="N505" s="69"/>
      <c r="O505" s="69">
        <v>2.6</v>
      </c>
      <c r="P505" s="69">
        <v>4.8</v>
      </c>
      <c r="Q505" s="69">
        <v>3</v>
      </c>
      <c r="R505" s="69">
        <v>2.2000000000000002</v>
      </c>
      <c r="S505" s="69">
        <v>3.4</v>
      </c>
    </row>
    <row r="506" spans="2:19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H506" s="69"/>
      <c r="I506" s="69">
        <v>9</v>
      </c>
      <c r="J506" s="69">
        <v>7.6</v>
      </c>
      <c r="K506" s="69">
        <v>5.6</v>
      </c>
      <c r="L506" s="69">
        <v>6.2</v>
      </c>
      <c r="M506" s="69">
        <v>8.1999999999999993</v>
      </c>
      <c r="N506" s="69"/>
      <c r="O506" s="69">
        <v>7.8</v>
      </c>
      <c r="P506" s="69">
        <v>7.8</v>
      </c>
      <c r="Q506" s="69">
        <v>7.4</v>
      </c>
      <c r="R506" s="69">
        <v>3</v>
      </c>
      <c r="S506" s="69">
        <v>6.9</v>
      </c>
    </row>
    <row r="507" spans="2:19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H507" s="69"/>
      <c r="I507" s="69">
        <v>5.6</v>
      </c>
      <c r="J507" s="69" t="s">
        <v>28</v>
      </c>
      <c r="K507" s="69">
        <v>4.8</v>
      </c>
      <c r="L507" s="69">
        <v>5.6</v>
      </c>
      <c r="M507" s="69">
        <v>3.8</v>
      </c>
      <c r="N507" s="69"/>
      <c r="O507" s="69">
        <v>4.4000000000000004</v>
      </c>
      <c r="P507" s="69">
        <v>4</v>
      </c>
      <c r="Q507" s="69">
        <v>3</v>
      </c>
      <c r="R507" s="69">
        <v>1.4</v>
      </c>
      <c r="S507" s="69">
        <v>2.8</v>
      </c>
    </row>
    <row r="508" spans="2:19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H508" s="69"/>
      <c r="I508" s="69">
        <v>7.9</v>
      </c>
      <c r="J508" s="69">
        <v>8.1999999999999993</v>
      </c>
      <c r="K508" s="69">
        <v>6.8</v>
      </c>
      <c r="L508" s="69">
        <v>6</v>
      </c>
      <c r="M508" s="69">
        <v>6.8</v>
      </c>
      <c r="N508" s="69"/>
      <c r="O508" s="69">
        <v>6.8</v>
      </c>
      <c r="P508" s="69">
        <v>10.8</v>
      </c>
      <c r="Q508" s="69">
        <v>8</v>
      </c>
      <c r="R508" s="69">
        <v>2.8</v>
      </c>
      <c r="S508" s="69">
        <v>5.6</v>
      </c>
    </row>
    <row r="509" spans="2:19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H509" s="69"/>
      <c r="I509" s="69">
        <v>5.7</v>
      </c>
      <c r="J509" s="69">
        <v>4</v>
      </c>
      <c r="K509" s="69">
        <v>3.6</v>
      </c>
      <c r="L509" s="69">
        <v>3.6</v>
      </c>
      <c r="M509" s="69">
        <v>3.8</v>
      </c>
      <c r="N509" s="69"/>
      <c r="O509" s="69">
        <v>4.4000000000000004</v>
      </c>
      <c r="P509" s="69">
        <v>3.2</v>
      </c>
      <c r="Q509" s="69">
        <v>2.8</v>
      </c>
      <c r="R509" s="69">
        <v>2.8</v>
      </c>
      <c r="S509" s="69">
        <v>3.4</v>
      </c>
    </row>
    <row r="510" spans="2:19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H510" s="69"/>
      <c r="I510" s="69">
        <v>8.4</v>
      </c>
      <c r="J510" s="69">
        <v>8</v>
      </c>
      <c r="K510" s="69">
        <v>6</v>
      </c>
      <c r="L510" s="69">
        <v>6.4</v>
      </c>
      <c r="M510" s="69">
        <v>7</v>
      </c>
      <c r="N510" s="69"/>
      <c r="O510" s="69">
        <v>5.8</v>
      </c>
      <c r="P510" s="69">
        <v>10.199999999999999</v>
      </c>
      <c r="Q510" s="69">
        <v>7.2</v>
      </c>
      <c r="R510" s="69">
        <v>2.8</v>
      </c>
      <c r="S510" s="69">
        <v>5</v>
      </c>
    </row>
    <row r="511" spans="2:19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H511" s="69"/>
      <c r="I511" s="69">
        <v>4.5999999999999996</v>
      </c>
      <c r="J511" s="69">
        <v>3.6</v>
      </c>
      <c r="K511" s="69">
        <v>3.4</v>
      </c>
      <c r="L511" s="69">
        <v>3.8</v>
      </c>
      <c r="M511" s="69">
        <v>3</v>
      </c>
      <c r="N511" s="69"/>
      <c r="O511" s="69">
        <v>6</v>
      </c>
      <c r="P511" s="69">
        <v>3</v>
      </c>
      <c r="Q511" s="69">
        <v>3.2</v>
      </c>
      <c r="R511" s="69">
        <v>1.6</v>
      </c>
      <c r="S511" s="69">
        <v>2.4</v>
      </c>
    </row>
    <row r="512" spans="2:19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H512" s="69"/>
      <c r="I512" s="69">
        <v>9.6</v>
      </c>
      <c r="J512" s="69">
        <v>7</v>
      </c>
      <c r="K512" s="69">
        <v>7.9</v>
      </c>
      <c r="L512" s="69">
        <v>6</v>
      </c>
      <c r="M512" s="69">
        <v>6.8</v>
      </c>
      <c r="N512" s="69"/>
      <c r="O512" s="69">
        <v>5.8</v>
      </c>
      <c r="P512" s="69">
        <v>10.199999999999999</v>
      </c>
      <c r="Q512" s="69">
        <v>6.6</v>
      </c>
      <c r="R512" s="69">
        <v>3.4</v>
      </c>
      <c r="S512" s="69">
        <v>6</v>
      </c>
    </row>
    <row r="513" spans="2:19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H513" s="69"/>
      <c r="I513" s="69">
        <v>3.6</v>
      </c>
      <c r="J513" s="69">
        <v>3.4</v>
      </c>
      <c r="K513" s="69">
        <v>3.1</v>
      </c>
      <c r="L513" s="69">
        <v>4.8</v>
      </c>
      <c r="M513" s="69">
        <v>3.1</v>
      </c>
      <c r="N513" s="69"/>
      <c r="O513" s="69">
        <v>4.5999999999999996</v>
      </c>
      <c r="P513" s="69">
        <v>4.2</v>
      </c>
      <c r="Q513" s="69">
        <v>3.6</v>
      </c>
      <c r="R513" s="69">
        <v>1.6</v>
      </c>
      <c r="S513" s="69">
        <v>2.8</v>
      </c>
    </row>
    <row r="514" spans="2:19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H514" s="69"/>
      <c r="I514" s="69">
        <v>9.8000000000000007</v>
      </c>
      <c r="J514" s="69">
        <v>8.6</v>
      </c>
      <c r="K514" s="69">
        <v>8.6</v>
      </c>
      <c r="L514" s="69">
        <v>3.3</v>
      </c>
      <c r="M514" s="69">
        <v>8</v>
      </c>
      <c r="N514" s="69"/>
      <c r="O514" s="69">
        <v>8.8000000000000007</v>
      </c>
      <c r="P514" s="69">
        <v>9.1999999999999993</v>
      </c>
      <c r="Q514" s="69">
        <v>7</v>
      </c>
      <c r="R514" s="69">
        <v>3.2</v>
      </c>
      <c r="S514" s="69">
        <v>6</v>
      </c>
    </row>
    <row r="515" spans="2:19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H515" s="69"/>
      <c r="I515" s="69">
        <v>5.8</v>
      </c>
      <c r="J515" s="69">
        <v>3.6</v>
      </c>
      <c r="K515" s="69">
        <v>3</v>
      </c>
      <c r="L515" s="69">
        <v>3.6</v>
      </c>
      <c r="M515" s="69">
        <v>3</v>
      </c>
      <c r="N515" s="69"/>
      <c r="O515" s="69">
        <v>3.2</v>
      </c>
      <c r="P515" s="69">
        <v>4.5999999999999996</v>
      </c>
      <c r="Q515" s="69">
        <v>4.4000000000000004</v>
      </c>
      <c r="R515" s="69">
        <v>1.8</v>
      </c>
      <c r="S515" s="69">
        <v>2.6</v>
      </c>
    </row>
    <row r="516" spans="2:19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H516" s="69"/>
      <c r="I516" s="69">
        <v>8.8000000000000007</v>
      </c>
      <c r="J516" s="69">
        <v>8.8000000000000007</v>
      </c>
      <c r="K516" s="69">
        <v>8</v>
      </c>
      <c r="L516" s="69">
        <v>4.8</v>
      </c>
      <c r="M516" s="69">
        <v>6.4</v>
      </c>
      <c r="N516" s="69"/>
      <c r="O516" s="69">
        <v>6.4</v>
      </c>
      <c r="P516" s="69">
        <v>9.6</v>
      </c>
      <c r="Q516" s="69">
        <v>6.7</v>
      </c>
      <c r="R516" s="69">
        <v>2.5</v>
      </c>
      <c r="S516" s="69">
        <v>5.8</v>
      </c>
    </row>
    <row r="517" spans="2:19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H517" s="69"/>
      <c r="I517" s="69">
        <v>5.2</v>
      </c>
      <c r="J517" s="69">
        <v>4.4000000000000004</v>
      </c>
      <c r="K517" s="69">
        <v>2</v>
      </c>
      <c r="L517" s="69">
        <v>2.6</v>
      </c>
      <c r="M517" s="69">
        <v>2.4</v>
      </c>
      <c r="N517" s="69"/>
      <c r="O517" s="69">
        <v>2</v>
      </c>
      <c r="P517" s="69">
        <v>5.4</v>
      </c>
      <c r="Q517" s="69">
        <v>2.9</v>
      </c>
      <c r="R517" s="69">
        <v>1</v>
      </c>
      <c r="S517" s="69">
        <v>2.6</v>
      </c>
    </row>
    <row r="518" spans="2:19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H518" s="69"/>
      <c r="I518" s="69">
        <v>7.2</v>
      </c>
      <c r="J518" s="69">
        <v>9</v>
      </c>
      <c r="K518" s="69">
        <v>10</v>
      </c>
      <c r="L518" s="69">
        <v>7</v>
      </c>
      <c r="M518" s="69">
        <v>7.6</v>
      </c>
      <c r="N518" s="69"/>
      <c r="O518" s="69">
        <v>7.8</v>
      </c>
      <c r="P518" s="69">
        <v>8.8000000000000007</v>
      </c>
      <c r="Q518" s="69">
        <v>7.8</v>
      </c>
      <c r="R518" s="69">
        <v>3.4</v>
      </c>
      <c r="S518" s="69">
        <v>4.5999999999999996</v>
      </c>
    </row>
    <row r="519" spans="2:19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H519" s="69"/>
      <c r="I519" s="69">
        <v>4.5999999999999996</v>
      </c>
      <c r="J519" s="69">
        <v>6.6</v>
      </c>
      <c r="K519" s="69">
        <v>3.6</v>
      </c>
      <c r="L519" s="69">
        <v>3.8</v>
      </c>
      <c r="M519" s="69">
        <v>3.8</v>
      </c>
      <c r="N519" s="69"/>
      <c r="O519" s="69">
        <v>2.8</v>
      </c>
      <c r="P519" s="69">
        <v>4.3</v>
      </c>
      <c r="Q519" s="69">
        <v>2.8</v>
      </c>
      <c r="R519" s="69">
        <v>1.4</v>
      </c>
      <c r="S519" s="69">
        <v>2.6</v>
      </c>
    </row>
    <row r="520" spans="2:19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H520" s="69"/>
      <c r="I520" s="69">
        <v>7.2</v>
      </c>
      <c r="J520" s="69">
        <v>10</v>
      </c>
      <c r="K520" s="69">
        <v>8.6</v>
      </c>
      <c r="L520" s="69">
        <v>8</v>
      </c>
      <c r="M520" s="69">
        <v>7.4</v>
      </c>
      <c r="N520" s="69"/>
      <c r="O520" s="69">
        <v>4.8</v>
      </c>
      <c r="P520" s="69">
        <v>10</v>
      </c>
      <c r="Q520" s="69">
        <v>8.1999999999999993</v>
      </c>
      <c r="R520" s="69">
        <v>3.4</v>
      </c>
      <c r="S520" s="69">
        <v>6.6</v>
      </c>
    </row>
    <row r="521" spans="2:19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H521" s="69"/>
      <c r="I521" s="69">
        <v>4</v>
      </c>
      <c r="J521" s="69">
        <v>3</v>
      </c>
      <c r="K521" s="69">
        <v>3.2</v>
      </c>
      <c r="L521" s="69">
        <v>3.4</v>
      </c>
      <c r="M521" s="69">
        <v>2.8</v>
      </c>
      <c r="N521" s="69"/>
      <c r="O521" s="69">
        <v>5.2</v>
      </c>
      <c r="P521" s="69">
        <v>3.6</v>
      </c>
      <c r="Q521" s="69">
        <v>3.2</v>
      </c>
      <c r="R521" s="69">
        <v>1.8</v>
      </c>
      <c r="S521" s="69">
        <v>3.2</v>
      </c>
    </row>
    <row r="522" spans="2:19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H522" s="69"/>
      <c r="I522" s="69">
        <v>7</v>
      </c>
      <c r="J522" s="69">
        <v>7.8</v>
      </c>
      <c r="K522" s="69">
        <v>8</v>
      </c>
      <c r="L522" s="69">
        <v>7.2</v>
      </c>
      <c r="M522" s="69">
        <v>8.6</v>
      </c>
      <c r="N522" s="69"/>
      <c r="O522" s="69">
        <v>6.2</v>
      </c>
      <c r="P522" s="69">
        <v>9</v>
      </c>
      <c r="Q522" s="69">
        <v>7</v>
      </c>
      <c r="R522" s="69">
        <v>3</v>
      </c>
      <c r="S522" s="69">
        <v>5.6</v>
      </c>
    </row>
    <row r="523" spans="2:19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H523" s="69"/>
      <c r="I523" s="69">
        <v>4.4000000000000004</v>
      </c>
      <c r="J523" s="69">
        <v>4.2</v>
      </c>
      <c r="K523" s="69">
        <v>4</v>
      </c>
      <c r="L523" s="69">
        <v>4.5999999999999996</v>
      </c>
      <c r="M523" s="69">
        <v>3.8</v>
      </c>
      <c r="N523" s="69"/>
      <c r="O523" s="69">
        <v>2.4</v>
      </c>
      <c r="P523" s="69">
        <v>3</v>
      </c>
      <c r="Q523" s="69">
        <v>3.6</v>
      </c>
      <c r="R523" s="69">
        <v>1.4</v>
      </c>
      <c r="S523" s="69">
        <v>1.6</v>
      </c>
    </row>
    <row r="524" spans="2:19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H524" s="69"/>
      <c r="I524" s="69">
        <v>7.6</v>
      </c>
      <c r="J524" s="69">
        <v>12</v>
      </c>
      <c r="K524" s="69">
        <v>7.6</v>
      </c>
      <c r="L524" s="69">
        <v>8.4</v>
      </c>
      <c r="M524" s="69">
        <v>8.4</v>
      </c>
      <c r="N524" s="69"/>
      <c r="O524" s="69">
        <v>6.2</v>
      </c>
      <c r="P524" s="69">
        <v>10.4</v>
      </c>
      <c r="Q524" s="69">
        <v>7.8</v>
      </c>
      <c r="R524" s="69">
        <v>3.2</v>
      </c>
      <c r="S524" s="69">
        <v>7.4</v>
      </c>
    </row>
    <row r="525" spans="2:19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H525" s="69"/>
      <c r="I525" s="69">
        <v>2.8</v>
      </c>
      <c r="J525" s="69">
        <v>3</v>
      </c>
      <c r="K525" s="69">
        <v>3.6</v>
      </c>
      <c r="L525" s="69">
        <v>4</v>
      </c>
      <c r="M525" s="69">
        <v>3</v>
      </c>
      <c r="N525" s="69"/>
      <c r="O525" s="69">
        <v>5</v>
      </c>
      <c r="P525" s="69">
        <v>3.6</v>
      </c>
      <c r="Q525" s="69">
        <v>3</v>
      </c>
      <c r="R525" s="69">
        <v>1</v>
      </c>
      <c r="S525" s="69">
        <v>2.6</v>
      </c>
    </row>
    <row r="526" spans="2:19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H526" s="69"/>
      <c r="I526" s="69">
        <v>8.8000000000000007</v>
      </c>
      <c r="J526" s="69" t="s">
        <v>28</v>
      </c>
      <c r="K526" s="69">
        <v>7.6</v>
      </c>
      <c r="L526" s="69">
        <v>4.8</v>
      </c>
      <c r="M526" s="69">
        <v>7.6</v>
      </c>
      <c r="N526" s="69"/>
      <c r="O526" s="69">
        <v>7</v>
      </c>
      <c r="P526" s="69">
        <v>10</v>
      </c>
      <c r="Q526" s="69">
        <v>7.2</v>
      </c>
      <c r="R526" s="69">
        <v>3.2</v>
      </c>
      <c r="S526" s="69">
        <v>5.8</v>
      </c>
    </row>
    <row r="527" spans="2:19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H527" s="69"/>
      <c r="I527" s="69">
        <v>2</v>
      </c>
      <c r="J527" s="69">
        <v>2</v>
      </c>
      <c r="K527" s="69">
        <v>3.6</v>
      </c>
      <c r="L527" s="69">
        <v>3</v>
      </c>
      <c r="M527" s="69">
        <v>3.2</v>
      </c>
      <c r="N527" s="69"/>
      <c r="O527" s="69">
        <v>3.6</v>
      </c>
      <c r="P527" s="69">
        <v>3.6</v>
      </c>
      <c r="Q527" s="69">
        <v>3</v>
      </c>
      <c r="R527" s="69">
        <v>1.2</v>
      </c>
      <c r="S527" s="69">
        <v>5</v>
      </c>
    </row>
    <row r="528" spans="2:19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H528" s="69"/>
      <c r="I528" s="69">
        <v>8.4</v>
      </c>
      <c r="J528" s="69">
        <v>8</v>
      </c>
      <c r="K528" s="69">
        <v>8</v>
      </c>
      <c r="L528" s="69">
        <v>5.8</v>
      </c>
      <c r="M528" s="69">
        <v>7.6</v>
      </c>
      <c r="N528" s="69"/>
      <c r="O528" s="69">
        <v>6.4</v>
      </c>
      <c r="P528" s="69">
        <v>10</v>
      </c>
      <c r="Q528" s="69">
        <v>7.4</v>
      </c>
      <c r="R528" s="69">
        <v>3</v>
      </c>
      <c r="S528" s="69">
        <v>5</v>
      </c>
    </row>
    <row r="529" spans="2:19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H529" s="69"/>
      <c r="I529" s="69">
        <v>4.4000000000000004</v>
      </c>
      <c r="J529" s="69">
        <v>3.6</v>
      </c>
      <c r="K529" s="69">
        <v>3.6</v>
      </c>
      <c r="L529" s="69">
        <v>2.6</v>
      </c>
      <c r="M529" s="69">
        <v>3</v>
      </c>
      <c r="N529" s="69"/>
      <c r="O529" s="69">
        <v>2.8</v>
      </c>
      <c r="P529" s="69">
        <v>4.5999999999999996</v>
      </c>
      <c r="Q529" s="69">
        <v>2</v>
      </c>
      <c r="R529" s="69">
        <v>1.4</v>
      </c>
      <c r="S529" s="69">
        <v>2.4</v>
      </c>
    </row>
    <row r="530" spans="2:19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H530" s="114"/>
      <c r="I530" s="69">
        <v>7.2</v>
      </c>
      <c r="J530" s="69">
        <v>5.9</v>
      </c>
      <c r="K530" s="69">
        <v>5.6</v>
      </c>
      <c r="L530" s="69">
        <v>6</v>
      </c>
      <c r="M530" s="69">
        <v>8.1999999999999993</v>
      </c>
      <c r="N530" s="114"/>
      <c r="O530" s="69">
        <v>6.6</v>
      </c>
      <c r="P530" s="69">
        <v>10.4</v>
      </c>
      <c r="Q530" s="69">
        <v>6.4</v>
      </c>
      <c r="R530" s="69">
        <v>2.9</v>
      </c>
      <c r="S530" s="69">
        <v>5.8</v>
      </c>
    </row>
    <row r="531" spans="2:19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H531" s="69"/>
      <c r="I531" s="69">
        <v>4.5999999999999996</v>
      </c>
      <c r="J531" s="69">
        <v>3</v>
      </c>
      <c r="K531" s="69">
        <v>3.2</v>
      </c>
      <c r="L531" s="69">
        <v>5.4</v>
      </c>
      <c r="M531" s="69">
        <v>3.2</v>
      </c>
      <c r="N531" s="69"/>
      <c r="O531" s="69">
        <v>2.6</v>
      </c>
      <c r="P531" s="69">
        <v>3</v>
      </c>
      <c r="Q531" s="69">
        <v>3.6</v>
      </c>
      <c r="R531" s="69">
        <v>1.2</v>
      </c>
      <c r="S531" s="69">
        <v>4.2</v>
      </c>
    </row>
    <row r="532" spans="2:19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H532" s="69"/>
      <c r="I532" s="69">
        <v>7</v>
      </c>
      <c r="J532" s="69">
        <v>8</v>
      </c>
      <c r="K532" s="69">
        <v>7.4</v>
      </c>
      <c r="L532" s="69">
        <v>3</v>
      </c>
      <c r="M532" s="69">
        <v>7.4</v>
      </c>
      <c r="N532" s="69"/>
      <c r="O532" s="69">
        <v>5.8</v>
      </c>
      <c r="P532" s="69">
        <v>8.8000000000000007</v>
      </c>
      <c r="Q532" s="69">
        <v>7.2</v>
      </c>
      <c r="R532" s="69">
        <v>2</v>
      </c>
      <c r="S532" s="69">
        <v>7.6</v>
      </c>
    </row>
    <row r="533" spans="2:19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H533" s="69"/>
      <c r="I533" s="69">
        <v>4</v>
      </c>
      <c r="J533" s="69">
        <v>2</v>
      </c>
      <c r="K533" s="69">
        <v>4.5999999999999996</v>
      </c>
      <c r="L533" s="69">
        <v>7.8</v>
      </c>
      <c r="M533" s="69">
        <v>3.4</v>
      </c>
      <c r="N533" s="69"/>
      <c r="O533" s="69">
        <v>3.6</v>
      </c>
      <c r="P533" s="69">
        <v>4</v>
      </c>
      <c r="Q533" s="69">
        <v>3.2</v>
      </c>
      <c r="R533" s="69">
        <v>1.2</v>
      </c>
      <c r="S533" s="69">
        <v>1.8</v>
      </c>
    </row>
    <row r="534" spans="2:19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H534" s="69"/>
      <c r="I534" s="69">
        <v>8.8000000000000007</v>
      </c>
      <c r="J534" s="69">
        <v>8</v>
      </c>
      <c r="K534" s="69">
        <v>7.6</v>
      </c>
      <c r="L534" s="69">
        <v>4.5999999999999996</v>
      </c>
      <c r="M534" s="69">
        <v>6.4</v>
      </c>
      <c r="N534" s="69"/>
      <c r="O534" s="69">
        <v>7</v>
      </c>
      <c r="P534" s="69">
        <v>10</v>
      </c>
      <c r="Q534" s="69">
        <v>6.8</v>
      </c>
      <c r="R534" s="69">
        <v>4</v>
      </c>
      <c r="S534" s="69">
        <v>6</v>
      </c>
    </row>
    <row r="535" spans="2:19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H535" s="69"/>
      <c r="I535" s="69">
        <v>4</v>
      </c>
      <c r="J535" s="69">
        <v>4</v>
      </c>
      <c r="K535" s="69">
        <v>3.2</v>
      </c>
      <c r="L535" s="69">
        <v>7.2</v>
      </c>
      <c r="M535" s="69">
        <v>3</v>
      </c>
      <c r="N535" s="69"/>
      <c r="O535" s="69">
        <v>4</v>
      </c>
      <c r="P535" s="69">
        <v>4</v>
      </c>
      <c r="Q535" s="69">
        <v>2</v>
      </c>
      <c r="R535" s="69">
        <v>1.4</v>
      </c>
      <c r="S535" s="69">
        <v>2.6</v>
      </c>
    </row>
    <row r="536" spans="2:19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H536" s="69"/>
      <c r="I536" s="69">
        <v>8.6999999999999993</v>
      </c>
      <c r="J536" s="124" t="s">
        <v>28</v>
      </c>
      <c r="K536" s="69">
        <v>8</v>
      </c>
      <c r="L536" s="69">
        <v>7.2</v>
      </c>
      <c r="M536" s="69">
        <v>7</v>
      </c>
      <c r="N536" s="69"/>
      <c r="O536" s="69">
        <v>5.6</v>
      </c>
      <c r="P536" s="69">
        <v>10</v>
      </c>
      <c r="Q536" s="69">
        <v>8.6</v>
      </c>
      <c r="R536" s="69">
        <v>1.8</v>
      </c>
      <c r="S536" s="69">
        <v>4.8</v>
      </c>
    </row>
    <row r="537" spans="2:19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H537" s="69"/>
      <c r="I537" s="69">
        <v>4.5</v>
      </c>
      <c r="J537" s="124" t="s">
        <v>28</v>
      </c>
      <c r="K537" s="69">
        <v>5</v>
      </c>
      <c r="L537" s="69">
        <v>4.5999999999999996</v>
      </c>
      <c r="M537" s="69">
        <v>3.4</v>
      </c>
      <c r="N537" s="69"/>
      <c r="O537" s="69">
        <v>2.6</v>
      </c>
      <c r="P537" s="69">
        <v>3.2</v>
      </c>
      <c r="Q537" s="69">
        <v>6</v>
      </c>
      <c r="R537" s="69">
        <v>2</v>
      </c>
      <c r="S537" s="69">
        <v>2.2000000000000002</v>
      </c>
    </row>
    <row r="538" spans="2:19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H538" s="69"/>
      <c r="I538" s="69">
        <v>9.4</v>
      </c>
      <c r="J538" s="124" t="s">
        <v>28</v>
      </c>
      <c r="K538" s="69">
        <v>8.6</v>
      </c>
      <c r="L538" s="69">
        <v>6.4</v>
      </c>
      <c r="M538" s="69">
        <v>6.6</v>
      </c>
      <c r="N538" s="69"/>
      <c r="O538" s="69">
        <v>6.4</v>
      </c>
      <c r="P538" s="69">
        <v>11.6</v>
      </c>
      <c r="Q538" s="69">
        <v>8</v>
      </c>
      <c r="R538" s="69">
        <v>2.6</v>
      </c>
      <c r="S538" s="69">
        <v>3.8</v>
      </c>
    </row>
    <row r="539" spans="2:19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H539" s="69"/>
      <c r="I539" s="69">
        <v>2.8</v>
      </c>
      <c r="J539" s="124" t="s">
        <v>28</v>
      </c>
      <c r="K539" s="69">
        <v>2.8</v>
      </c>
      <c r="L539" s="69">
        <v>3.8</v>
      </c>
      <c r="M539" s="69">
        <v>3.6</v>
      </c>
      <c r="N539" s="69"/>
      <c r="O539" s="69">
        <v>3</v>
      </c>
      <c r="P539" s="69">
        <v>4.5999999999999996</v>
      </c>
      <c r="Q539" s="69">
        <v>2.8</v>
      </c>
      <c r="R539" s="69">
        <v>1.2</v>
      </c>
      <c r="S539" s="69">
        <v>1.2</v>
      </c>
    </row>
    <row r="540" spans="2:19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H540" s="69"/>
      <c r="I540" s="69">
        <v>8.8000000000000007</v>
      </c>
      <c r="J540" s="124" t="s">
        <v>28</v>
      </c>
      <c r="K540" s="69">
        <v>9</v>
      </c>
      <c r="L540" s="69">
        <v>7.8</v>
      </c>
      <c r="M540" s="69">
        <v>6.4</v>
      </c>
      <c r="N540" s="69"/>
      <c r="O540" s="69">
        <v>6</v>
      </c>
      <c r="P540" s="69">
        <v>9.8000000000000007</v>
      </c>
      <c r="Q540" s="69">
        <v>6.8</v>
      </c>
      <c r="R540" s="69">
        <v>2.8</v>
      </c>
      <c r="S540" s="69">
        <v>4.2</v>
      </c>
    </row>
    <row r="541" spans="2:19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H541" s="69"/>
      <c r="I541" s="69">
        <v>2.8</v>
      </c>
      <c r="J541" s="124" t="s">
        <v>28</v>
      </c>
      <c r="K541" s="69">
        <v>3.5</v>
      </c>
      <c r="L541" s="69">
        <v>5</v>
      </c>
      <c r="M541" s="69">
        <v>2.9</v>
      </c>
      <c r="N541" s="69"/>
      <c r="O541" s="69">
        <v>3</v>
      </c>
      <c r="P541" s="69">
        <v>4.8</v>
      </c>
      <c r="Q541" s="69">
        <v>3.4</v>
      </c>
      <c r="R541" s="69">
        <v>1.6</v>
      </c>
      <c r="S541" s="69">
        <v>2.2000000000000002</v>
      </c>
    </row>
    <row r="542" spans="2:19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H542" s="69"/>
      <c r="I542" s="69">
        <v>7</v>
      </c>
      <c r="J542" s="124" t="s">
        <v>28</v>
      </c>
      <c r="K542" s="69">
        <v>7.4</v>
      </c>
      <c r="L542" s="69">
        <v>8</v>
      </c>
      <c r="M542" s="69">
        <v>7.8</v>
      </c>
      <c r="N542" s="69"/>
      <c r="O542" s="69">
        <v>6.2</v>
      </c>
      <c r="P542" s="69">
        <v>11.4</v>
      </c>
      <c r="Q542" s="69">
        <v>8</v>
      </c>
      <c r="R542" s="69">
        <v>2.6</v>
      </c>
      <c r="S542" s="69">
        <v>3.6</v>
      </c>
    </row>
    <row r="543" spans="2:19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H543" s="69"/>
      <c r="I543" s="69">
        <v>5.4</v>
      </c>
      <c r="J543" s="124" t="s">
        <v>28</v>
      </c>
      <c r="K543" s="69">
        <v>4.5999999999999996</v>
      </c>
      <c r="L543" s="69">
        <v>4</v>
      </c>
      <c r="M543" s="69">
        <v>4</v>
      </c>
      <c r="N543" s="69"/>
      <c r="O543" s="69">
        <v>2.8</v>
      </c>
      <c r="P543" s="69">
        <v>5.2</v>
      </c>
      <c r="Q543" s="69">
        <v>1.6</v>
      </c>
      <c r="R543" s="69">
        <v>2</v>
      </c>
      <c r="S543" s="69">
        <v>3</v>
      </c>
    </row>
    <row r="544" spans="2:19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H544" s="69"/>
      <c r="I544" s="69">
        <v>8.8000000000000007</v>
      </c>
      <c r="J544" s="124" t="s">
        <v>28</v>
      </c>
      <c r="K544" s="69">
        <v>7.2</v>
      </c>
      <c r="L544" s="69">
        <v>7.2</v>
      </c>
      <c r="M544" s="69">
        <v>7.4</v>
      </c>
      <c r="N544" s="69"/>
      <c r="O544" s="69">
        <v>6</v>
      </c>
      <c r="P544" s="69">
        <v>11</v>
      </c>
      <c r="Q544" s="69">
        <v>7</v>
      </c>
      <c r="R544" s="69">
        <v>1.9</v>
      </c>
      <c r="S544" s="69">
        <v>5.4</v>
      </c>
    </row>
    <row r="545" spans="2:19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H545" s="69"/>
      <c r="I545" s="69">
        <v>3.6</v>
      </c>
      <c r="J545" s="124" t="s">
        <v>28</v>
      </c>
      <c r="K545" s="69">
        <v>3.4</v>
      </c>
      <c r="L545" s="69">
        <v>4.5999999999999996</v>
      </c>
      <c r="M545" s="69">
        <v>3.8</v>
      </c>
      <c r="N545" s="69"/>
      <c r="O545" s="69">
        <v>4</v>
      </c>
      <c r="P545" s="69">
        <v>4.2</v>
      </c>
      <c r="Q545" s="69">
        <v>3</v>
      </c>
      <c r="R545" s="69">
        <v>1.5</v>
      </c>
      <c r="S545" s="69">
        <v>2</v>
      </c>
    </row>
    <row r="546" spans="2:19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H546" s="69"/>
      <c r="I546" s="69">
        <v>9.8000000000000007</v>
      </c>
      <c r="J546" s="124" t="s">
        <v>28</v>
      </c>
      <c r="K546" s="69">
        <v>7.8</v>
      </c>
      <c r="L546" s="69">
        <v>6</v>
      </c>
      <c r="M546" s="69">
        <v>8</v>
      </c>
      <c r="N546" s="69"/>
      <c r="O546" s="69">
        <v>7</v>
      </c>
      <c r="P546" s="69">
        <v>10.1</v>
      </c>
      <c r="Q546" s="69">
        <v>5.2</v>
      </c>
      <c r="R546" s="69">
        <v>2.6</v>
      </c>
      <c r="S546" s="69">
        <v>4</v>
      </c>
    </row>
    <row r="547" spans="2:19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H547" s="69"/>
      <c r="I547" s="69">
        <v>1.8</v>
      </c>
      <c r="J547" s="124" t="s">
        <v>28</v>
      </c>
      <c r="K547" s="69">
        <v>4.8</v>
      </c>
      <c r="L547" s="69">
        <v>4.5999999999999996</v>
      </c>
      <c r="M547" s="69">
        <v>3.4</v>
      </c>
      <c r="N547" s="69"/>
      <c r="O547" s="69">
        <v>3.2</v>
      </c>
      <c r="P547" s="69">
        <v>4.7</v>
      </c>
      <c r="Q547" s="69">
        <v>2.6</v>
      </c>
      <c r="R547" s="69">
        <v>1</v>
      </c>
      <c r="S547" s="69">
        <v>2.6</v>
      </c>
    </row>
    <row r="548" spans="2:19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H548" s="69"/>
      <c r="I548" s="69">
        <v>11.4</v>
      </c>
      <c r="J548" s="124" t="s">
        <v>28</v>
      </c>
      <c r="K548" s="69">
        <v>9.1999999999999993</v>
      </c>
      <c r="L548" s="69">
        <v>5.6</v>
      </c>
      <c r="M548" s="69">
        <v>7</v>
      </c>
      <c r="N548" s="69"/>
      <c r="O548" s="69">
        <v>7</v>
      </c>
      <c r="P548" s="69">
        <v>9.4</v>
      </c>
      <c r="Q548" s="69">
        <v>5.6</v>
      </c>
      <c r="R548" s="69">
        <v>3.8</v>
      </c>
      <c r="S548" s="69">
        <v>5.3</v>
      </c>
    </row>
    <row r="549" spans="2:19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H549" s="69"/>
      <c r="I549" s="69">
        <v>3.8</v>
      </c>
      <c r="J549" s="124" t="s">
        <v>28</v>
      </c>
      <c r="K549" s="69">
        <v>5</v>
      </c>
      <c r="L549" s="69">
        <v>4</v>
      </c>
      <c r="M549" s="69">
        <v>3.2</v>
      </c>
      <c r="N549" s="69"/>
      <c r="O549" s="69">
        <v>2.8</v>
      </c>
      <c r="P549" s="69">
        <v>3.8</v>
      </c>
      <c r="Q549" s="69">
        <v>3</v>
      </c>
      <c r="R549" s="69">
        <v>1</v>
      </c>
      <c r="S549" s="69">
        <v>2.6</v>
      </c>
    </row>
    <row r="550" spans="2:19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H550" s="69"/>
      <c r="I550" s="69">
        <v>8.1999999999999993</v>
      </c>
      <c r="J550" s="124" t="s">
        <v>28</v>
      </c>
      <c r="K550" s="69">
        <v>8.6</v>
      </c>
      <c r="L550" s="69">
        <v>7.8</v>
      </c>
      <c r="M550" s="69">
        <v>6.4</v>
      </c>
      <c r="N550" s="69"/>
      <c r="O550" s="69">
        <v>6.8</v>
      </c>
      <c r="P550" s="69">
        <v>11.4</v>
      </c>
      <c r="Q550" s="69">
        <v>7.8</v>
      </c>
      <c r="R550" s="69">
        <v>2</v>
      </c>
      <c r="S550" s="69">
        <v>5</v>
      </c>
    </row>
    <row r="551" spans="2:19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H551" s="69"/>
      <c r="I551" s="69">
        <v>2.7</v>
      </c>
      <c r="J551" s="124" t="s">
        <v>28</v>
      </c>
      <c r="K551" s="69">
        <v>4.8</v>
      </c>
      <c r="L551" s="69">
        <v>3.6</v>
      </c>
      <c r="M551" s="69">
        <v>3.4</v>
      </c>
      <c r="N551" s="69"/>
      <c r="O551" s="69">
        <v>2.4</v>
      </c>
      <c r="P551" s="69">
        <v>3.2</v>
      </c>
      <c r="Q551" s="69">
        <v>3.2</v>
      </c>
      <c r="R551" s="69">
        <v>1.4</v>
      </c>
      <c r="S551" s="69">
        <v>2.6</v>
      </c>
    </row>
    <row r="552" spans="2:19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H552" s="69"/>
      <c r="I552" s="69">
        <v>9.1999999999999993</v>
      </c>
      <c r="J552" s="124" t="s">
        <v>28</v>
      </c>
      <c r="K552" s="69">
        <v>7.2</v>
      </c>
      <c r="L552" s="69">
        <v>7.2</v>
      </c>
      <c r="M552" s="69">
        <v>7.2</v>
      </c>
      <c r="N552" s="69"/>
      <c r="O552" s="69">
        <v>7</v>
      </c>
      <c r="P552" s="69">
        <v>9</v>
      </c>
      <c r="Q552" s="69">
        <v>7.6</v>
      </c>
      <c r="R552" s="69">
        <v>3.2</v>
      </c>
      <c r="S552" s="69">
        <v>5.6</v>
      </c>
    </row>
    <row r="553" spans="2:19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H553" s="69"/>
      <c r="I553" s="69">
        <v>2.8</v>
      </c>
      <c r="J553" s="124" t="s">
        <v>28</v>
      </c>
      <c r="K553" s="69">
        <v>4</v>
      </c>
      <c r="L553" s="69">
        <v>2.6</v>
      </c>
      <c r="M553" s="69">
        <v>2.6</v>
      </c>
      <c r="N553" s="69"/>
      <c r="O553" s="69">
        <v>3</v>
      </c>
      <c r="P553" s="69">
        <v>4.8</v>
      </c>
      <c r="Q553" s="69">
        <v>4</v>
      </c>
      <c r="R553" s="69">
        <v>1</v>
      </c>
      <c r="S553" s="69">
        <v>2</v>
      </c>
    </row>
    <row r="554" spans="2:19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H554" s="69"/>
      <c r="I554" s="69">
        <v>8</v>
      </c>
      <c r="J554" s="124" t="s">
        <v>28</v>
      </c>
      <c r="K554" s="69">
        <v>8.1999999999999993</v>
      </c>
      <c r="L554" s="69">
        <v>8.4</v>
      </c>
      <c r="M554" s="69">
        <v>6.2</v>
      </c>
      <c r="N554" s="69"/>
      <c r="O554" s="69">
        <v>5.8</v>
      </c>
      <c r="P554" s="69">
        <v>11</v>
      </c>
      <c r="Q554" s="69">
        <v>7.2</v>
      </c>
      <c r="R554" s="69">
        <v>2.2000000000000002</v>
      </c>
      <c r="S554" s="69">
        <v>5.4</v>
      </c>
    </row>
    <row r="555" spans="2:19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H555" s="69"/>
      <c r="I555" s="69">
        <v>3.6</v>
      </c>
      <c r="J555" s="124" t="s">
        <v>28</v>
      </c>
      <c r="K555" s="69">
        <v>5.6</v>
      </c>
      <c r="L555" s="69">
        <v>4.2</v>
      </c>
      <c r="M555" s="69">
        <v>2.5</v>
      </c>
      <c r="N555" s="69"/>
      <c r="O555" s="69">
        <v>2</v>
      </c>
      <c r="P555" s="69">
        <v>5.6</v>
      </c>
      <c r="Q555" s="69">
        <v>1.8</v>
      </c>
      <c r="R555" s="69">
        <v>1</v>
      </c>
      <c r="S555" s="69">
        <v>2.8</v>
      </c>
    </row>
    <row r="556" spans="2:19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H556" s="69"/>
      <c r="I556" s="69">
        <v>7.4</v>
      </c>
      <c r="J556" s="124" t="s">
        <v>28</v>
      </c>
      <c r="K556" s="69">
        <v>8.4</v>
      </c>
      <c r="L556" s="69">
        <v>7.6</v>
      </c>
      <c r="M556" s="69">
        <v>7</v>
      </c>
      <c r="N556" s="69"/>
      <c r="O556" s="69">
        <v>6</v>
      </c>
      <c r="P556" s="69">
        <v>11.4</v>
      </c>
      <c r="Q556" s="69">
        <v>7.2</v>
      </c>
      <c r="R556" s="69">
        <v>2</v>
      </c>
      <c r="S556" s="69">
        <v>5.6</v>
      </c>
    </row>
    <row r="557" spans="2:19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H557" s="69"/>
      <c r="I557" s="69">
        <v>4.4000000000000004</v>
      </c>
      <c r="J557" s="124" t="s">
        <v>28</v>
      </c>
      <c r="K557" s="69">
        <v>3.2</v>
      </c>
      <c r="L557" s="69">
        <v>4</v>
      </c>
      <c r="M557" s="69">
        <v>2.4</v>
      </c>
      <c r="N557" s="69"/>
      <c r="O557" s="69">
        <v>3.4</v>
      </c>
      <c r="P557" s="69">
        <v>1.6</v>
      </c>
      <c r="Q557" s="69">
        <v>3.2</v>
      </c>
      <c r="R557" s="69">
        <v>1</v>
      </c>
      <c r="S557" s="69">
        <v>2.8</v>
      </c>
    </row>
    <row r="558" spans="2:19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H558" s="69"/>
      <c r="I558" s="69">
        <v>8.4</v>
      </c>
      <c r="J558" s="124" t="s">
        <v>28</v>
      </c>
      <c r="K558" s="69">
        <v>10</v>
      </c>
      <c r="L558" s="69">
        <v>6.9</v>
      </c>
      <c r="M558" s="69">
        <v>7.8</v>
      </c>
      <c r="N558" s="69"/>
      <c r="O558" s="69">
        <v>7.6</v>
      </c>
      <c r="P558" s="69">
        <v>12</v>
      </c>
      <c r="Q558" s="69">
        <v>7.1</v>
      </c>
      <c r="R558" s="69">
        <v>2.2000000000000002</v>
      </c>
      <c r="S558" s="69">
        <v>6.2</v>
      </c>
    </row>
    <row r="559" spans="2:19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H559" s="69"/>
      <c r="I559" s="69">
        <v>7.4</v>
      </c>
      <c r="J559" s="124" t="s">
        <v>28</v>
      </c>
      <c r="K559" s="115">
        <v>4</v>
      </c>
      <c r="L559" s="69">
        <v>4</v>
      </c>
      <c r="M559" s="69">
        <v>2.1</v>
      </c>
      <c r="N559" s="69"/>
      <c r="O559" s="69">
        <v>3.4</v>
      </c>
      <c r="P559" s="69">
        <v>5.6</v>
      </c>
      <c r="Q559" s="69">
        <v>3.2</v>
      </c>
      <c r="R559" s="69">
        <v>1</v>
      </c>
      <c r="S559" s="69">
        <v>3</v>
      </c>
    </row>
    <row r="560" spans="2:19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H560" s="69"/>
      <c r="I560" s="69">
        <v>8.6</v>
      </c>
      <c r="J560" s="124" t="s">
        <v>28</v>
      </c>
      <c r="K560" s="115">
        <v>9</v>
      </c>
      <c r="L560" s="69">
        <v>7</v>
      </c>
      <c r="M560" s="69">
        <v>7.2</v>
      </c>
      <c r="N560" s="69"/>
      <c r="O560" s="69">
        <v>7.6</v>
      </c>
      <c r="P560" s="69">
        <v>10.9</v>
      </c>
      <c r="Q560" s="69">
        <v>7.4</v>
      </c>
      <c r="R560" s="69">
        <v>1</v>
      </c>
      <c r="S560" s="69">
        <v>4.8</v>
      </c>
    </row>
    <row r="561" spans="2:19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H561" s="69"/>
      <c r="I561" s="69">
        <v>4</v>
      </c>
      <c r="J561" s="124" t="s">
        <v>28</v>
      </c>
      <c r="K561" s="115">
        <v>3</v>
      </c>
      <c r="L561" s="69">
        <v>2.6</v>
      </c>
      <c r="M561" s="69">
        <v>3.4</v>
      </c>
      <c r="N561" s="69"/>
      <c r="O561" s="69">
        <v>3.6</v>
      </c>
      <c r="P561" s="69">
        <v>5.4</v>
      </c>
      <c r="Q561" s="69">
        <v>1.8</v>
      </c>
      <c r="R561" s="69">
        <v>1</v>
      </c>
      <c r="S561" s="69">
        <v>3.8</v>
      </c>
    </row>
    <row r="562" spans="2:19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H562" s="69"/>
      <c r="I562" s="69">
        <v>7.4</v>
      </c>
      <c r="J562" s="124" t="s">
        <v>28</v>
      </c>
      <c r="K562" s="115">
        <v>6</v>
      </c>
      <c r="L562" s="69" t="s">
        <v>28</v>
      </c>
      <c r="M562" s="69">
        <v>7.2</v>
      </c>
      <c r="N562" s="69"/>
      <c r="O562" s="69">
        <v>6</v>
      </c>
      <c r="P562" s="69">
        <v>11.8</v>
      </c>
      <c r="Q562" s="69">
        <v>7.6</v>
      </c>
      <c r="R562" s="69">
        <v>2.4</v>
      </c>
      <c r="S562" s="69">
        <v>5.0999999999999996</v>
      </c>
    </row>
    <row r="563" spans="2:19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H563" s="69"/>
      <c r="I563" s="69">
        <v>5.2</v>
      </c>
      <c r="J563" s="124" t="s">
        <v>28</v>
      </c>
      <c r="K563" s="115">
        <v>3</v>
      </c>
      <c r="L563" s="69" t="s">
        <v>28</v>
      </c>
      <c r="M563" s="69">
        <v>2.4</v>
      </c>
      <c r="N563" s="69"/>
      <c r="O563" s="69">
        <v>4.5999999999999996</v>
      </c>
      <c r="P563" s="69">
        <v>5.4</v>
      </c>
      <c r="Q563" s="69">
        <v>2.2000000000000002</v>
      </c>
      <c r="R563" s="69">
        <v>0</v>
      </c>
      <c r="S563" s="69">
        <v>3.4</v>
      </c>
    </row>
    <row r="564" spans="2:19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H564" s="69"/>
      <c r="I564" s="69">
        <v>7.4</v>
      </c>
      <c r="J564" s="124" t="s">
        <v>28</v>
      </c>
      <c r="K564" s="115">
        <v>7.2</v>
      </c>
      <c r="L564" s="69">
        <v>9</v>
      </c>
      <c r="M564" s="69">
        <v>6</v>
      </c>
      <c r="N564" s="69"/>
      <c r="O564" s="69">
        <v>9</v>
      </c>
      <c r="P564" s="69">
        <v>10.8</v>
      </c>
      <c r="Q564" s="69">
        <v>6.4</v>
      </c>
      <c r="R564" s="69">
        <v>2</v>
      </c>
      <c r="S564" s="69">
        <v>5.2</v>
      </c>
    </row>
    <row r="565" spans="2:19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H565" s="69"/>
      <c r="I565" s="69">
        <v>1.8</v>
      </c>
      <c r="J565" s="124" t="s">
        <v>28</v>
      </c>
      <c r="K565" s="115">
        <v>4.4000000000000004</v>
      </c>
      <c r="L565" s="69">
        <v>3.8</v>
      </c>
      <c r="M565" s="69">
        <v>2.6</v>
      </c>
      <c r="N565" s="69"/>
      <c r="O565" s="69">
        <v>3.4</v>
      </c>
      <c r="P565" s="69">
        <v>3.2</v>
      </c>
      <c r="Q565" s="69">
        <v>4.4000000000000004</v>
      </c>
      <c r="R565" s="69">
        <v>0</v>
      </c>
      <c r="S565" s="69">
        <v>2.8</v>
      </c>
    </row>
    <row r="566" spans="2:19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H566" s="69"/>
      <c r="I566" s="69">
        <v>9.8000000000000007</v>
      </c>
      <c r="J566" s="124" t="s">
        <v>28</v>
      </c>
      <c r="K566" s="115">
        <v>6.8</v>
      </c>
      <c r="L566" s="69">
        <v>6.4</v>
      </c>
      <c r="M566" s="69">
        <v>6.2</v>
      </c>
      <c r="N566" s="69"/>
      <c r="O566" s="69">
        <v>6</v>
      </c>
      <c r="P566" s="69">
        <v>10.6</v>
      </c>
      <c r="Q566" s="69">
        <v>7.2</v>
      </c>
      <c r="R566" s="69">
        <v>3</v>
      </c>
      <c r="S566" s="69">
        <v>6.6</v>
      </c>
    </row>
    <row r="567" spans="2:19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H567" s="69"/>
      <c r="I567" s="69">
        <v>2.4</v>
      </c>
      <c r="J567" s="124" t="s">
        <v>28</v>
      </c>
      <c r="K567" s="115">
        <v>4</v>
      </c>
      <c r="L567" s="69">
        <v>5.2</v>
      </c>
      <c r="M567" s="69">
        <v>3</v>
      </c>
      <c r="N567" s="69"/>
      <c r="O567" s="69">
        <v>2.8</v>
      </c>
      <c r="P567" s="69">
        <v>4.8</v>
      </c>
      <c r="Q567" s="69">
        <v>2</v>
      </c>
      <c r="R567" s="69">
        <v>1</v>
      </c>
      <c r="S567" s="69">
        <v>2.2000000000000002</v>
      </c>
    </row>
    <row r="568" spans="2:19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H568" s="69"/>
      <c r="I568" s="69">
        <v>10.199999999999999</v>
      </c>
      <c r="J568" s="124" t="s">
        <v>28</v>
      </c>
      <c r="K568" s="115">
        <v>11</v>
      </c>
      <c r="L568" s="69">
        <v>8.8000000000000007</v>
      </c>
      <c r="M568" s="69">
        <v>5.9</v>
      </c>
      <c r="N568" s="69"/>
      <c r="O568" s="69">
        <v>6.4</v>
      </c>
      <c r="P568" s="69">
        <v>10.6</v>
      </c>
      <c r="Q568" s="69">
        <v>7</v>
      </c>
      <c r="R568" s="69">
        <v>2.4</v>
      </c>
      <c r="S568" s="69">
        <v>6.8</v>
      </c>
    </row>
    <row r="569" spans="2:19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H569" s="69"/>
      <c r="I569" s="69">
        <v>2.4</v>
      </c>
      <c r="J569" s="124" t="s">
        <v>28</v>
      </c>
      <c r="K569" s="115">
        <v>3.8</v>
      </c>
      <c r="L569" s="69">
        <v>4.8</v>
      </c>
      <c r="M569" s="69">
        <v>3</v>
      </c>
      <c r="N569" s="69"/>
      <c r="O569" s="69">
        <v>2.8</v>
      </c>
      <c r="P569" s="69">
        <v>5</v>
      </c>
      <c r="Q569" s="69">
        <v>3</v>
      </c>
      <c r="R569" s="69">
        <v>1</v>
      </c>
      <c r="S569" s="69">
        <v>2.8</v>
      </c>
    </row>
    <row r="570" spans="2:19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H570" s="69"/>
      <c r="I570" s="69">
        <v>8.8000000000000007</v>
      </c>
      <c r="J570" s="124" t="s">
        <v>28</v>
      </c>
      <c r="K570" s="115">
        <v>9.1999999999999993</v>
      </c>
      <c r="L570" s="69">
        <v>7.8</v>
      </c>
      <c r="M570" s="69">
        <v>6</v>
      </c>
      <c r="N570" s="69"/>
      <c r="O570" s="69">
        <v>7</v>
      </c>
      <c r="P570" s="69">
        <v>11.4</v>
      </c>
      <c r="Q570" s="69">
        <v>7.6</v>
      </c>
      <c r="R570" s="69">
        <v>2.6</v>
      </c>
      <c r="S570" s="69">
        <v>6.4</v>
      </c>
    </row>
    <row r="571" spans="2:19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H571" s="69"/>
      <c r="I571" s="69">
        <v>3.6</v>
      </c>
      <c r="J571" s="124" t="s">
        <v>28</v>
      </c>
      <c r="K571" s="115">
        <v>2.4</v>
      </c>
      <c r="L571" s="69">
        <v>4.2</v>
      </c>
      <c r="M571" s="69">
        <v>2.6</v>
      </c>
      <c r="N571" s="69"/>
      <c r="O571" s="69">
        <v>3.4</v>
      </c>
      <c r="P571" s="69">
        <v>4.8</v>
      </c>
      <c r="Q571" s="69">
        <v>3</v>
      </c>
      <c r="R571" s="69">
        <v>1</v>
      </c>
      <c r="S571" s="69">
        <v>2.2000000000000002</v>
      </c>
    </row>
    <row r="572" spans="2:19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H572" s="69"/>
      <c r="I572" s="69">
        <v>7.6</v>
      </c>
      <c r="J572" s="124" t="s">
        <v>28</v>
      </c>
      <c r="K572" s="115">
        <v>8</v>
      </c>
      <c r="L572" s="69">
        <v>8.6999999999999993</v>
      </c>
      <c r="M572" s="69">
        <v>7.4</v>
      </c>
      <c r="N572" s="69"/>
      <c r="O572" s="69">
        <v>6.2</v>
      </c>
      <c r="P572" s="69">
        <v>9.8000000000000007</v>
      </c>
      <c r="Q572" s="69">
        <v>6.4</v>
      </c>
      <c r="R572" s="69">
        <v>1.9</v>
      </c>
      <c r="S572" s="69">
        <v>7.6</v>
      </c>
    </row>
    <row r="573" spans="2:19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H573" s="69"/>
      <c r="I573" s="69">
        <v>4.2</v>
      </c>
      <c r="J573" s="124" t="s">
        <v>28</v>
      </c>
      <c r="K573" s="115">
        <v>3.8</v>
      </c>
      <c r="L573" s="69">
        <v>6.3</v>
      </c>
      <c r="M573" s="69">
        <v>3</v>
      </c>
      <c r="N573" s="69"/>
      <c r="O573" s="69">
        <v>2.8</v>
      </c>
      <c r="P573" s="69">
        <v>3.6</v>
      </c>
      <c r="Q573" s="69">
        <v>2.7</v>
      </c>
      <c r="R573" s="69">
        <v>0</v>
      </c>
      <c r="S573" s="69">
        <v>3</v>
      </c>
    </row>
    <row r="574" spans="2:19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H574" s="69"/>
      <c r="I574" s="69">
        <v>8.4</v>
      </c>
      <c r="J574" s="124" t="s">
        <v>28</v>
      </c>
      <c r="K574" s="126">
        <v>7</v>
      </c>
      <c r="L574" s="69">
        <v>6.4</v>
      </c>
      <c r="M574" s="69">
        <v>7</v>
      </c>
      <c r="N574" s="69"/>
      <c r="O574" s="69">
        <v>6.8</v>
      </c>
      <c r="P574" s="69">
        <v>7.6</v>
      </c>
      <c r="Q574" s="69">
        <v>6.6</v>
      </c>
      <c r="R574" s="69">
        <v>2</v>
      </c>
      <c r="S574" s="69">
        <v>5.2</v>
      </c>
    </row>
    <row r="575" spans="2:19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H575" s="69"/>
      <c r="I575" s="69">
        <v>2.2000000000000002</v>
      </c>
      <c r="J575" s="124" t="s">
        <v>28</v>
      </c>
      <c r="K575" s="126">
        <v>4</v>
      </c>
      <c r="L575" s="69">
        <v>3</v>
      </c>
      <c r="M575" s="69">
        <v>3.2</v>
      </c>
      <c r="N575" s="69"/>
      <c r="O575" s="69">
        <v>5.2</v>
      </c>
      <c r="P575" s="69">
        <v>4</v>
      </c>
      <c r="Q575" s="69">
        <v>2.8</v>
      </c>
      <c r="R575" s="69">
        <v>1</v>
      </c>
      <c r="S575" s="69">
        <v>3.4</v>
      </c>
    </row>
    <row r="576" spans="2:19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639" si="17">IF(COUNTIF(E515:E575,E546)=61,E546+1,E575)</f>
        <v>10</v>
      </c>
      <c r="F576" s="1">
        <v>1</v>
      </c>
      <c r="H576" s="69"/>
      <c r="I576" s="69">
        <v>10.6</v>
      </c>
      <c r="J576" s="124" t="s">
        <v>28</v>
      </c>
      <c r="K576" s="126">
        <v>9</v>
      </c>
      <c r="L576" s="69">
        <v>6.6</v>
      </c>
      <c r="M576" s="69">
        <v>5.6</v>
      </c>
      <c r="N576" s="69"/>
      <c r="O576" s="69">
        <v>6.8</v>
      </c>
      <c r="P576" s="69">
        <v>9.8000000000000007</v>
      </c>
      <c r="Q576" s="69">
        <v>7.6</v>
      </c>
      <c r="R576" s="69">
        <v>1.8</v>
      </c>
      <c r="S576" s="69">
        <v>6</v>
      </c>
    </row>
    <row r="577" spans="2:19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H577" s="69"/>
      <c r="I577" s="69">
        <v>2</v>
      </c>
      <c r="J577" s="124" t="s">
        <v>28</v>
      </c>
      <c r="K577" s="126">
        <v>4</v>
      </c>
      <c r="L577" s="69">
        <v>4</v>
      </c>
      <c r="M577" s="69">
        <v>2.8</v>
      </c>
      <c r="N577" s="69"/>
      <c r="O577" s="69">
        <v>3.6</v>
      </c>
      <c r="P577" s="69">
        <v>2.6</v>
      </c>
      <c r="Q577" s="69">
        <v>1.8</v>
      </c>
      <c r="R577" s="69">
        <v>1</v>
      </c>
      <c r="S577" s="69">
        <v>2.9</v>
      </c>
    </row>
    <row r="578" spans="2:19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H578" s="69"/>
      <c r="I578" s="69">
        <v>8.8000000000000007</v>
      </c>
      <c r="J578" s="124" t="s">
        <v>28</v>
      </c>
      <c r="K578" s="126">
        <v>8</v>
      </c>
      <c r="L578" s="69">
        <v>5</v>
      </c>
      <c r="M578" s="69">
        <v>6.8</v>
      </c>
      <c r="N578" s="69"/>
      <c r="O578" s="69">
        <v>4.8</v>
      </c>
      <c r="P578" s="69">
        <v>9.8000000000000007</v>
      </c>
      <c r="Q578" s="69">
        <v>7.2</v>
      </c>
      <c r="R578" s="69">
        <v>2.8</v>
      </c>
      <c r="S578" s="69">
        <v>6.6</v>
      </c>
    </row>
    <row r="579" spans="2:19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H579" s="69"/>
      <c r="I579" s="69">
        <v>4.2</v>
      </c>
      <c r="J579" s="124" t="s">
        <v>28</v>
      </c>
      <c r="K579" s="126">
        <v>2</v>
      </c>
      <c r="L579" s="69">
        <v>3.2</v>
      </c>
      <c r="M579" s="69">
        <v>3.2</v>
      </c>
      <c r="N579" s="69"/>
      <c r="O579" s="69">
        <v>2.6</v>
      </c>
      <c r="P579" s="69">
        <v>3</v>
      </c>
      <c r="Q579" s="69">
        <v>3</v>
      </c>
      <c r="R579" s="69">
        <v>1</v>
      </c>
      <c r="S579" s="69">
        <v>2.2000000000000002</v>
      </c>
    </row>
    <row r="580" spans="2:19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H580" s="69"/>
      <c r="I580" s="69">
        <v>7.6</v>
      </c>
      <c r="J580" s="124" t="s">
        <v>28</v>
      </c>
      <c r="K580" s="126">
        <v>11.2</v>
      </c>
      <c r="L580" s="69">
        <v>6</v>
      </c>
      <c r="M580" s="69">
        <v>6</v>
      </c>
      <c r="N580" s="69"/>
      <c r="O580" s="69">
        <v>4.4000000000000004</v>
      </c>
      <c r="P580" s="69">
        <v>10</v>
      </c>
      <c r="Q580" s="69">
        <v>6.4</v>
      </c>
      <c r="R580" s="69">
        <v>2</v>
      </c>
      <c r="S580" s="69">
        <v>6.8</v>
      </c>
    </row>
    <row r="581" spans="2:19" x14ac:dyDescent="0.25">
      <c r="B581" s="8">
        <v>580</v>
      </c>
      <c r="C581" s="9" t="s">
        <v>22</v>
      </c>
      <c r="D581" s="10">
        <f t="shared" ref="D581:D644" si="18">IF(B581=B579+2,IF(D580=D579,D580+1,D580))</f>
        <v>290</v>
      </c>
      <c r="E581" s="1">
        <f t="shared" si="17"/>
        <v>10</v>
      </c>
      <c r="F581" s="1">
        <v>1</v>
      </c>
      <c r="H581" s="69"/>
      <c r="I581" s="69">
        <v>3</v>
      </c>
      <c r="J581" s="124" t="s">
        <v>28</v>
      </c>
      <c r="K581" s="126">
        <v>4.2</v>
      </c>
      <c r="L581" s="69">
        <v>3.6</v>
      </c>
      <c r="M581" s="69">
        <v>3.6</v>
      </c>
      <c r="N581" s="69"/>
      <c r="O581" s="69">
        <v>1.8</v>
      </c>
      <c r="P581" s="69">
        <v>4.2</v>
      </c>
      <c r="Q581" s="69">
        <v>3.6</v>
      </c>
      <c r="R581" s="69">
        <v>1.2</v>
      </c>
      <c r="S581" s="69">
        <v>2.6</v>
      </c>
    </row>
    <row r="582" spans="2:19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H582" s="69"/>
      <c r="I582" s="69">
        <v>6.8</v>
      </c>
      <c r="J582" s="124" t="s">
        <v>28</v>
      </c>
      <c r="K582" s="126">
        <v>7.2</v>
      </c>
      <c r="L582" s="69">
        <v>6.8</v>
      </c>
      <c r="M582" s="69">
        <v>5.7</v>
      </c>
      <c r="N582" s="69"/>
      <c r="O582" s="69">
        <v>5</v>
      </c>
      <c r="P582" s="69">
        <v>9.6</v>
      </c>
      <c r="Q582" s="69">
        <v>3</v>
      </c>
      <c r="R582" s="69">
        <v>2</v>
      </c>
      <c r="S582" s="69">
        <v>8.8000000000000007</v>
      </c>
    </row>
    <row r="583" spans="2:19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H583" s="69"/>
      <c r="I583" s="69">
        <v>1.8</v>
      </c>
      <c r="J583" s="124" t="s">
        <v>28</v>
      </c>
      <c r="K583" s="126">
        <v>3.8</v>
      </c>
      <c r="L583" s="69">
        <v>3.6</v>
      </c>
      <c r="M583" s="69">
        <v>2.5</v>
      </c>
      <c r="N583" s="69"/>
      <c r="O583" s="69">
        <v>3.2</v>
      </c>
      <c r="P583" s="69">
        <v>4</v>
      </c>
      <c r="Q583" s="69">
        <v>1.4</v>
      </c>
      <c r="R583" s="69">
        <v>1</v>
      </c>
      <c r="S583" s="69">
        <v>3.4</v>
      </c>
    </row>
    <row r="584" spans="2:19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H584" s="69"/>
      <c r="I584" s="69">
        <v>8.8000000000000007</v>
      </c>
      <c r="J584" s="124" t="s">
        <v>28</v>
      </c>
      <c r="K584" s="126">
        <v>7.6</v>
      </c>
      <c r="L584" s="69">
        <v>5.2</v>
      </c>
      <c r="M584" s="69" t="s">
        <v>48</v>
      </c>
      <c r="N584" s="69"/>
      <c r="O584" s="69">
        <v>5.0999999999999996</v>
      </c>
      <c r="P584" s="69">
        <v>9.6</v>
      </c>
      <c r="Q584" s="69">
        <v>7.2</v>
      </c>
      <c r="R584" s="69">
        <v>2</v>
      </c>
      <c r="S584" s="69">
        <v>8</v>
      </c>
    </row>
    <row r="585" spans="2:19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H585" s="69"/>
      <c r="I585" s="69">
        <v>2.6</v>
      </c>
      <c r="J585" s="124" t="s">
        <v>28</v>
      </c>
      <c r="K585" s="126">
        <v>3.2</v>
      </c>
      <c r="L585" s="69">
        <v>5.8</v>
      </c>
      <c r="M585" s="69" t="s">
        <v>48</v>
      </c>
      <c r="N585" s="69"/>
      <c r="O585" s="69">
        <v>3.5</v>
      </c>
      <c r="P585" s="69">
        <v>4.2</v>
      </c>
      <c r="Q585" s="69">
        <v>3.4</v>
      </c>
      <c r="R585" s="69">
        <v>1</v>
      </c>
      <c r="S585" s="69">
        <v>3.6</v>
      </c>
    </row>
    <row r="586" spans="2:19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H586" s="69"/>
      <c r="I586" s="69">
        <v>8.1999999999999993</v>
      </c>
      <c r="J586" s="124" t="s">
        <v>28</v>
      </c>
      <c r="K586" s="126">
        <v>8</v>
      </c>
      <c r="L586" s="69">
        <v>3.3</v>
      </c>
      <c r="M586" s="69" t="s">
        <v>48</v>
      </c>
      <c r="N586" s="69"/>
      <c r="O586" s="69">
        <v>5.2</v>
      </c>
      <c r="P586" s="69">
        <v>10.199999999999999</v>
      </c>
      <c r="Q586" s="69">
        <v>6.4</v>
      </c>
      <c r="R586" s="69">
        <v>1.9</v>
      </c>
      <c r="S586" s="69">
        <v>6</v>
      </c>
    </row>
    <row r="587" spans="2:19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H587" s="69"/>
      <c r="I587" s="69">
        <v>4.4000000000000004</v>
      </c>
      <c r="J587" s="124" t="s">
        <v>28</v>
      </c>
      <c r="K587" s="126">
        <v>3.2</v>
      </c>
      <c r="L587" s="69">
        <v>2.2999999999999998</v>
      </c>
      <c r="M587" s="69" t="s">
        <v>48</v>
      </c>
      <c r="N587" s="69"/>
      <c r="O587" s="69">
        <v>3</v>
      </c>
      <c r="P587" s="69">
        <v>4</v>
      </c>
      <c r="Q587" s="69">
        <v>3.4</v>
      </c>
      <c r="R587" s="69">
        <v>0</v>
      </c>
      <c r="S587" s="69">
        <v>3.4</v>
      </c>
    </row>
    <row r="588" spans="2:19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H588" s="69"/>
      <c r="I588" s="69">
        <v>9.1999999999999993</v>
      </c>
      <c r="J588" s="124" t="s">
        <v>28</v>
      </c>
      <c r="K588" s="126">
        <v>7</v>
      </c>
      <c r="L588" s="69">
        <v>6</v>
      </c>
      <c r="M588" s="69" t="s">
        <v>48</v>
      </c>
      <c r="N588" s="69"/>
      <c r="O588" s="69">
        <v>2.8</v>
      </c>
      <c r="P588" s="69">
        <v>9.6999999999999993</v>
      </c>
      <c r="Q588" s="69">
        <v>6.6</v>
      </c>
      <c r="R588" s="69">
        <v>2.4</v>
      </c>
      <c r="S588" s="69">
        <v>6.8</v>
      </c>
    </row>
    <row r="589" spans="2:19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H589" s="69"/>
      <c r="I589" s="69">
        <v>3.8</v>
      </c>
      <c r="J589" s="124" t="s">
        <v>28</v>
      </c>
      <c r="K589" s="126">
        <v>3.8</v>
      </c>
      <c r="L589" s="69" t="s">
        <v>28</v>
      </c>
      <c r="M589" s="69" t="s">
        <v>48</v>
      </c>
      <c r="N589" s="69"/>
      <c r="O589" s="69">
        <v>2</v>
      </c>
      <c r="P589" s="69">
        <v>3.6</v>
      </c>
      <c r="Q589" s="69">
        <v>2.4</v>
      </c>
      <c r="R589" s="69">
        <v>1</v>
      </c>
      <c r="S589" s="69">
        <v>3</v>
      </c>
    </row>
    <row r="590" spans="2:19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H590" s="69"/>
      <c r="I590" s="69">
        <v>8.6</v>
      </c>
      <c r="J590" s="124" t="s">
        <v>28</v>
      </c>
      <c r="K590" s="126">
        <v>7.6</v>
      </c>
      <c r="L590" s="69">
        <v>6.8</v>
      </c>
      <c r="M590" s="69" t="s">
        <v>48</v>
      </c>
      <c r="N590" s="69"/>
      <c r="O590" s="69">
        <v>5.4</v>
      </c>
      <c r="P590" s="69">
        <v>10</v>
      </c>
      <c r="Q590" s="69">
        <v>7.4</v>
      </c>
      <c r="R590" s="69">
        <v>2.2000000000000002</v>
      </c>
      <c r="S590" s="69" t="s">
        <v>48</v>
      </c>
    </row>
    <row r="591" spans="2:19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H591" s="69"/>
      <c r="I591" s="69">
        <v>4.4000000000000004</v>
      </c>
      <c r="J591" s="124" t="s">
        <v>28</v>
      </c>
      <c r="K591" s="126">
        <v>3.8</v>
      </c>
      <c r="L591" s="69">
        <v>5.2</v>
      </c>
      <c r="M591" s="69" t="s">
        <v>48</v>
      </c>
      <c r="N591" s="69"/>
      <c r="O591" s="69">
        <v>2.6</v>
      </c>
      <c r="P591" s="69">
        <v>2.6</v>
      </c>
      <c r="Q591" s="69">
        <v>2.4</v>
      </c>
      <c r="R591" s="69">
        <v>0</v>
      </c>
      <c r="S591" s="69" t="s">
        <v>48</v>
      </c>
    </row>
    <row r="592" spans="2:19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H592" s="69"/>
      <c r="I592" s="69" t="s">
        <v>48</v>
      </c>
      <c r="J592" s="69" t="s">
        <v>48</v>
      </c>
      <c r="K592" s="126">
        <v>8</v>
      </c>
      <c r="L592" s="69">
        <v>6.6</v>
      </c>
      <c r="M592" s="69" t="s">
        <v>48</v>
      </c>
      <c r="N592" s="69"/>
      <c r="O592" s="69" t="s">
        <v>48</v>
      </c>
      <c r="P592" s="69" t="s">
        <v>48</v>
      </c>
      <c r="Q592" s="69">
        <v>6.2</v>
      </c>
      <c r="R592" s="69">
        <v>1.6</v>
      </c>
      <c r="S592" s="69" t="s">
        <v>48</v>
      </c>
    </row>
    <row r="593" spans="2:19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H593" s="69"/>
      <c r="I593" s="69" t="s">
        <v>48</v>
      </c>
      <c r="J593" s="69" t="s">
        <v>48</v>
      </c>
      <c r="K593" s="126">
        <v>5</v>
      </c>
      <c r="L593" s="69">
        <v>5.6</v>
      </c>
      <c r="M593" s="69" t="s">
        <v>48</v>
      </c>
      <c r="N593" s="69"/>
      <c r="O593" s="69" t="s">
        <v>48</v>
      </c>
      <c r="P593" s="69" t="s">
        <v>48</v>
      </c>
      <c r="Q593" s="69">
        <v>3.8</v>
      </c>
      <c r="R593" s="69">
        <v>1.2</v>
      </c>
      <c r="S593" s="69" t="s">
        <v>48</v>
      </c>
    </row>
    <row r="594" spans="2:19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H594" s="69"/>
      <c r="I594" s="69" t="s">
        <v>48</v>
      </c>
      <c r="J594" s="69" t="s">
        <v>48</v>
      </c>
      <c r="K594" s="126">
        <v>8</v>
      </c>
      <c r="L594" s="69">
        <v>7</v>
      </c>
      <c r="M594" s="69" t="s">
        <v>48</v>
      </c>
      <c r="N594" s="69"/>
      <c r="O594" s="69" t="s">
        <v>48</v>
      </c>
      <c r="P594" s="69" t="s">
        <v>48</v>
      </c>
      <c r="Q594" s="69">
        <v>6.2</v>
      </c>
      <c r="R594" s="69" t="s">
        <v>48</v>
      </c>
      <c r="S594" s="69" t="s">
        <v>48</v>
      </c>
    </row>
    <row r="595" spans="2:19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H595" s="69"/>
      <c r="I595" s="69" t="s">
        <v>48</v>
      </c>
      <c r="J595" s="69" t="s">
        <v>48</v>
      </c>
      <c r="K595" s="126">
        <v>5</v>
      </c>
      <c r="L595" s="69">
        <v>4</v>
      </c>
      <c r="M595" s="69" t="s">
        <v>48</v>
      </c>
      <c r="N595" s="69"/>
      <c r="O595" s="69" t="s">
        <v>48</v>
      </c>
      <c r="P595" s="69" t="s">
        <v>48</v>
      </c>
      <c r="Q595" s="69">
        <v>3</v>
      </c>
      <c r="R595" s="69" t="s">
        <v>48</v>
      </c>
      <c r="S595" s="69" t="s">
        <v>48</v>
      </c>
    </row>
    <row r="596" spans="2:19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H596" s="69"/>
      <c r="I596" s="69" t="s">
        <v>48</v>
      </c>
      <c r="J596" s="69" t="s">
        <v>48</v>
      </c>
      <c r="K596" s="126">
        <v>7.6</v>
      </c>
      <c r="L596" s="69">
        <v>6.6</v>
      </c>
      <c r="M596" s="69" t="s">
        <v>48</v>
      </c>
      <c r="N596" s="69"/>
      <c r="O596" s="69" t="s">
        <v>48</v>
      </c>
      <c r="P596" s="69" t="s">
        <v>48</v>
      </c>
      <c r="Q596" s="69">
        <v>8.4</v>
      </c>
      <c r="R596" s="69" t="s">
        <v>48</v>
      </c>
      <c r="S596" s="69" t="s">
        <v>48</v>
      </c>
    </row>
    <row r="597" spans="2:19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H597" s="69"/>
      <c r="I597" s="69" t="s">
        <v>48</v>
      </c>
      <c r="J597" s="69" t="s">
        <v>48</v>
      </c>
      <c r="K597" s="126">
        <v>4.5999999999999996</v>
      </c>
      <c r="L597" s="69">
        <v>3.8</v>
      </c>
      <c r="M597" s="69" t="s">
        <v>48</v>
      </c>
      <c r="N597" s="69"/>
      <c r="O597" s="69" t="s">
        <v>48</v>
      </c>
      <c r="P597" s="69" t="s">
        <v>48</v>
      </c>
      <c r="Q597" s="69">
        <v>3.4</v>
      </c>
      <c r="R597" s="69" t="s">
        <v>48</v>
      </c>
      <c r="S597" s="69" t="s">
        <v>48</v>
      </c>
    </row>
    <row r="598" spans="2:19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H598" s="69"/>
      <c r="I598" s="69" t="s">
        <v>48</v>
      </c>
      <c r="J598" s="69" t="s">
        <v>48</v>
      </c>
      <c r="K598" s="126">
        <v>7.8</v>
      </c>
      <c r="L598" s="69">
        <v>5.6</v>
      </c>
      <c r="M598" s="69" t="s">
        <v>48</v>
      </c>
      <c r="N598" s="69"/>
      <c r="O598" s="69" t="s">
        <v>48</v>
      </c>
      <c r="P598" s="69" t="s">
        <v>48</v>
      </c>
      <c r="Q598" s="69">
        <v>8.8000000000000007</v>
      </c>
      <c r="R598" s="69" t="s">
        <v>48</v>
      </c>
      <c r="S598" s="69" t="s">
        <v>48</v>
      </c>
    </row>
    <row r="599" spans="2:19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H599" s="69"/>
      <c r="I599" s="69" t="s">
        <v>48</v>
      </c>
      <c r="J599" s="69" t="s">
        <v>48</v>
      </c>
      <c r="K599" s="126">
        <v>3.8</v>
      </c>
      <c r="L599" s="69" t="s">
        <v>28</v>
      </c>
      <c r="M599" s="69" t="s">
        <v>48</v>
      </c>
      <c r="N599" s="69"/>
      <c r="O599" s="69" t="s">
        <v>48</v>
      </c>
      <c r="P599" s="69" t="s">
        <v>48</v>
      </c>
      <c r="Q599" s="69">
        <v>2.4</v>
      </c>
      <c r="R599" s="69" t="s">
        <v>48</v>
      </c>
      <c r="S599" s="69" t="s">
        <v>48</v>
      </c>
    </row>
    <row r="600" spans="2:19" x14ac:dyDescent="0.25">
      <c r="B600" s="8">
        <v>599</v>
      </c>
      <c r="C600" s="9" t="s">
        <v>21</v>
      </c>
      <c r="D600" s="10">
        <f t="shared" si="18"/>
        <v>300</v>
      </c>
      <c r="E600" s="1">
        <f t="shared" si="17"/>
        <v>10</v>
      </c>
      <c r="F600" s="1">
        <v>1</v>
      </c>
      <c r="H600" s="69"/>
      <c r="I600" s="69" t="s">
        <v>48</v>
      </c>
      <c r="J600" s="69" t="s">
        <v>48</v>
      </c>
      <c r="K600" s="126">
        <v>8</v>
      </c>
      <c r="L600" s="69">
        <v>4.8</v>
      </c>
      <c r="M600" s="69" t="s">
        <v>48</v>
      </c>
      <c r="N600" s="69"/>
      <c r="O600" s="69" t="s">
        <v>48</v>
      </c>
      <c r="P600" s="69" t="s">
        <v>48</v>
      </c>
      <c r="Q600" s="69">
        <v>5.7</v>
      </c>
      <c r="R600" s="69" t="s">
        <v>48</v>
      </c>
      <c r="S600" s="69" t="s">
        <v>48</v>
      </c>
    </row>
    <row r="601" spans="2:19" x14ac:dyDescent="0.25">
      <c r="B601" s="8">
        <v>600</v>
      </c>
      <c r="C601" s="9" t="s">
        <v>22</v>
      </c>
      <c r="D601" s="10">
        <f t="shared" si="18"/>
        <v>300</v>
      </c>
      <c r="E601" s="1">
        <f t="shared" si="17"/>
        <v>10</v>
      </c>
      <c r="F601" s="1">
        <v>1</v>
      </c>
      <c r="H601" s="69"/>
      <c r="I601" s="69" t="s">
        <v>48</v>
      </c>
      <c r="J601" s="69" t="s">
        <v>48</v>
      </c>
      <c r="K601" s="126">
        <v>2.6</v>
      </c>
      <c r="L601" s="69">
        <v>5.5</v>
      </c>
      <c r="M601" s="69" t="s">
        <v>48</v>
      </c>
      <c r="N601" s="69"/>
      <c r="O601" s="69" t="s">
        <v>48</v>
      </c>
      <c r="P601" s="69" t="s">
        <v>48</v>
      </c>
      <c r="Q601" s="69">
        <v>2.9</v>
      </c>
      <c r="R601" s="69" t="s">
        <v>48</v>
      </c>
      <c r="S601" s="69" t="s">
        <v>48</v>
      </c>
    </row>
    <row r="602" spans="2:19" x14ac:dyDescent="0.25">
      <c r="B602" s="8">
        <v>601</v>
      </c>
      <c r="C602" s="9" t="s">
        <v>21</v>
      </c>
      <c r="D602" s="10">
        <f t="shared" si="18"/>
        <v>301</v>
      </c>
      <c r="E602" s="1">
        <f t="shared" si="17"/>
        <v>10</v>
      </c>
      <c r="F602" s="1">
        <v>1</v>
      </c>
      <c r="H602" s="69"/>
      <c r="I602" s="69" t="s">
        <v>48</v>
      </c>
      <c r="J602" s="69" t="s">
        <v>48</v>
      </c>
      <c r="K602" s="126">
        <v>6.4</v>
      </c>
      <c r="L602" s="69">
        <v>6.2</v>
      </c>
      <c r="M602" s="69" t="s">
        <v>48</v>
      </c>
      <c r="N602" s="69"/>
      <c r="O602" s="69" t="s">
        <v>48</v>
      </c>
      <c r="P602" s="69" t="s">
        <v>48</v>
      </c>
      <c r="Q602" s="69">
        <v>7</v>
      </c>
      <c r="R602" s="69" t="s">
        <v>48</v>
      </c>
      <c r="S602" s="69" t="s">
        <v>48</v>
      </c>
    </row>
    <row r="603" spans="2:19" x14ac:dyDescent="0.25">
      <c r="B603" s="8">
        <v>602</v>
      </c>
      <c r="C603" s="9" t="s">
        <v>22</v>
      </c>
      <c r="D603" s="10">
        <f t="shared" si="18"/>
        <v>301</v>
      </c>
      <c r="E603" s="1">
        <f t="shared" si="17"/>
        <v>10</v>
      </c>
      <c r="F603" s="1">
        <v>1</v>
      </c>
      <c r="H603" s="69"/>
      <c r="I603" s="69" t="s">
        <v>48</v>
      </c>
      <c r="J603" s="69" t="s">
        <v>48</v>
      </c>
      <c r="K603" s="126">
        <v>3.8</v>
      </c>
      <c r="L603" s="69">
        <v>4.4000000000000004</v>
      </c>
      <c r="M603" s="69" t="s">
        <v>48</v>
      </c>
      <c r="N603" s="69"/>
      <c r="O603" s="69" t="s">
        <v>48</v>
      </c>
      <c r="P603" s="69" t="s">
        <v>48</v>
      </c>
      <c r="Q603" s="69">
        <v>2.8</v>
      </c>
      <c r="R603" s="69" t="s">
        <v>48</v>
      </c>
      <c r="S603" s="69" t="s">
        <v>48</v>
      </c>
    </row>
    <row r="604" spans="2:19" x14ac:dyDescent="0.25">
      <c r="B604" s="8">
        <v>603</v>
      </c>
      <c r="C604" s="9" t="s">
        <v>21</v>
      </c>
      <c r="D604" s="10">
        <f t="shared" si="18"/>
        <v>302</v>
      </c>
      <c r="E604" s="1">
        <f t="shared" si="17"/>
        <v>10</v>
      </c>
      <c r="F604" s="1">
        <v>1</v>
      </c>
      <c r="H604" s="69"/>
      <c r="I604" s="69" t="s">
        <v>48</v>
      </c>
      <c r="J604" s="69" t="s">
        <v>48</v>
      </c>
      <c r="K604" s="126">
        <v>8</v>
      </c>
      <c r="L604" s="69">
        <v>7.2</v>
      </c>
      <c r="M604" s="69" t="s">
        <v>48</v>
      </c>
      <c r="N604" s="69"/>
      <c r="O604" s="69" t="s">
        <v>48</v>
      </c>
      <c r="P604" s="69" t="s">
        <v>48</v>
      </c>
      <c r="Q604" s="69">
        <v>6.4</v>
      </c>
      <c r="R604" s="69" t="s">
        <v>48</v>
      </c>
      <c r="S604" s="69" t="s">
        <v>48</v>
      </c>
    </row>
    <row r="605" spans="2:19" x14ac:dyDescent="0.25">
      <c r="B605" s="8">
        <v>604</v>
      </c>
      <c r="C605" s="9" t="s">
        <v>22</v>
      </c>
      <c r="D605" s="10">
        <f t="shared" si="18"/>
        <v>302</v>
      </c>
      <c r="E605" s="1">
        <f t="shared" si="17"/>
        <v>10</v>
      </c>
      <c r="F605" s="1">
        <v>1</v>
      </c>
      <c r="H605" s="69"/>
      <c r="I605" s="69" t="s">
        <v>48</v>
      </c>
      <c r="J605" s="69" t="s">
        <v>48</v>
      </c>
      <c r="K605" s="126">
        <v>4.4000000000000004</v>
      </c>
      <c r="L605" s="69">
        <v>3.6</v>
      </c>
      <c r="M605" s="69" t="s">
        <v>48</v>
      </c>
      <c r="N605" s="69"/>
      <c r="O605" s="69" t="s">
        <v>48</v>
      </c>
      <c r="P605" s="69" t="s">
        <v>48</v>
      </c>
      <c r="Q605" s="69">
        <v>2</v>
      </c>
      <c r="R605" s="69" t="s">
        <v>48</v>
      </c>
      <c r="S605" s="69" t="s">
        <v>48</v>
      </c>
    </row>
    <row r="606" spans="2:19" x14ac:dyDescent="0.25">
      <c r="B606" s="8">
        <v>605</v>
      </c>
      <c r="C606" s="9" t="s">
        <v>21</v>
      </c>
      <c r="D606" s="10">
        <f t="shared" si="18"/>
        <v>303</v>
      </c>
      <c r="E606" s="1">
        <f t="shared" si="17"/>
        <v>10</v>
      </c>
      <c r="F606" s="1">
        <v>1</v>
      </c>
      <c r="H606" s="69"/>
      <c r="I606" s="69" t="s">
        <v>48</v>
      </c>
      <c r="J606" s="69" t="s">
        <v>48</v>
      </c>
      <c r="K606" s="126">
        <v>7.8</v>
      </c>
      <c r="L606" s="69" t="s">
        <v>48</v>
      </c>
      <c r="M606" s="69" t="s">
        <v>48</v>
      </c>
      <c r="N606" s="69"/>
      <c r="O606" s="69" t="s">
        <v>48</v>
      </c>
      <c r="P606" s="69" t="s">
        <v>48</v>
      </c>
      <c r="Q606" s="69">
        <v>6.2</v>
      </c>
      <c r="R606" s="69" t="s">
        <v>48</v>
      </c>
      <c r="S606" s="69" t="s">
        <v>48</v>
      </c>
    </row>
    <row r="607" spans="2:19" x14ac:dyDescent="0.25">
      <c r="B607" s="8">
        <v>606</v>
      </c>
      <c r="C607" s="9" t="s">
        <v>22</v>
      </c>
      <c r="D607" s="10">
        <f t="shared" si="18"/>
        <v>303</v>
      </c>
      <c r="E607" s="1">
        <f t="shared" si="17"/>
        <v>10</v>
      </c>
      <c r="F607" s="1">
        <v>1</v>
      </c>
      <c r="H607" s="69"/>
      <c r="I607" s="69" t="s">
        <v>48</v>
      </c>
      <c r="J607" s="69" t="s">
        <v>48</v>
      </c>
      <c r="K607" s="126">
        <v>4.2</v>
      </c>
      <c r="L607" s="69" t="s">
        <v>48</v>
      </c>
      <c r="M607" s="69" t="s">
        <v>48</v>
      </c>
      <c r="N607" s="69"/>
      <c r="O607" s="69" t="s">
        <v>48</v>
      </c>
      <c r="P607" s="69" t="s">
        <v>48</v>
      </c>
      <c r="Q607" s="69">
        <v>3.2</v>
      </c>
      <c r="R607" s="69" t="s">
        <v>48</v>
      </c>
      <c r="S607" s="69" t="s">
        <v>48</v>
      </c>
    </row>
    <row r="608" spans="2:19" x14ac:dyDescent="0.25">
      <c r="B608" s="8">
        <v>607</v>
      </c>
      <c r="C608" s="9" t="s">
        <v>21</v>
      </c>
      <c r="D608" s="10">
        <f t="shared" si="18"/>
        <v>304</v>
      </c>
      <c r="E608" s="1">
        <f t="shared" si="17"/>
        <v>10</v>
      </c>
      <c r="F608" s="1">
        <v>1</v>
      </c>
      <c r="H608" s="69"/>
      <c r="I608" s="69" t="s">
        <v>48</v>
      </c>
      <c r="J608" s="69" t="s">
        <v>48</v>
      </c>
      <c r="K608" s="126">
        <v>7.2</v>
      </c>
      <c r="L608" s="69" t="s">
        <v>48</v>
      </c>
      <c r="M608" s="69" t="s">
        <v>48</v>
      </c>
      <c r="N608" s="69"/>
      <c r="O608" s="69" t="s">
        <v>48</v>
      </c>
      <c r="P608" s="69" t="s">
        <v>48</v>
      </c>
      <c r="Q608" s="69" t="s">
        <v>48</v>
      </c>
      <c r="R608" s="69" t="s">
        <v>48</v>
      </c>
      <c r="S608" s="69" t="s">
        <v>48</v>
      </c>
    </row>
    <row r="609" spans="2:19" x14ac:dyDescent="0.25">
      <c r="B609" s="8">
        <v>608</v>
      </c>
      <c r="C609" s="9" t="s">
        <v>22</v>
      </c>
      <c r="D609" s="10">
        <f t="shared" si="18"/>
        <v>304</v>
      </c>
      <c r="E609" s="1">
        <f t="shared" si="17"/>
        <v>10</v>
      </c>
      <c r="F609" s="1">
        <v>1</v>
      </c>
      <c r="H609" s="69"/>
      <c r="I609" s="69" t="s">
        <v>48</v>
      </c>
      <c r="J609" s="69" t="s">
        <v>48</v>
      </c>
      <c r="K609" s="126">
        <v>5</v>
      </c>
      <c r="L609" s="69" t="s">
        <v>48</v>
      </c>
      <c r="M609" s="69" t="s">
        <v>48</v>
      </c>
      <c r="N609" s="69"/>
      <c r="O609" s="69" t="s">
        <v>48</v>
      </c>
      <c r="P609" s="69" t="s">
        <v>48</v>
      </c>
      <c r="Q609" s="69" t="s">
        <v>48</v>
      </c>
      <c r="R609" s="69" t="s">
        <v>48</v>
      </c>
      <c r="S609" s="69" t="s">
        <v>48</v>
      </c>
    </row>
    <row r="610" spans="2:19" x14ac:dyDescent="0.25">
      <c r="B610" s="8">
        <v>609</v>
      </c>
      <c r="C610" s="9" t="s">
        <v>21</v>
      </c>
      <c r="D610" s="10">
        <f t="shared" si="18"/>
        <v>305</v>
      </c>
      <c r="E610" s="1">
        <f t="shared" si="17"/>
        <v>10</v>
      </c>
      <c r="F610" s="1">
        <v>1</v>
      </c>
      <c r="H610" s="69"/>
      <c r="I610" s="69" t="s">
        <v>48</v>
      </c>
      <c r="J610" s="69" t="s">
        <v>48</v>
      </c>
      <c r="K610" s="126">
        <v>6.4</v>
      </c>
      <c r="L610" s="69" t="s">
        <v>48</v>
      </c>
      <c r="M610" s="69" t="s">
        <v>48</v>
      </c>
      <c r="N610" s="69"/>
      <c r="O610" s="69" t="s">
        <v>48</v>
      </c>
      <c r="P610" s="69" t="s">
        <v>48</v>
      </c>
      <c r="Q610" s="69" t="s">
        <v>48</v>
      </c>
      <c r="R610" s="69" t="s">
        <v>48</v>
      </c>
      <c r="S610" s="69" t="s">
        <v>48</v>
      </c>
    </row>
    <row r="611" spans="2:19" x14ac:dyDescent="0.25">
      <c r="B611" s="8">
        <v>610</v>
      </c>
      <c r="C611" s="9" t="s">
        <v>22</v>
      </c>
      <c r="D611" s="10">
        <f t="shared" si="18"/>
        <v>305</v>
      </c>
      <c r="E611" s="1">
        <f t="shared" si="17"/>
        <v>10</v>
      </c>
      <c r="F611" s="1">
        <v>1</v>
      </c>
      <c r="H611" s="69"/>
      <c r="I611" s="69" t="s">
        <v>48</v>
      </c>
      <c r="J611" s="69" t="s">
        <v>48</v>
      </c>
      <c r="K611" s="126">
        <v>5.8</v>
      </c>
      <c r="L611" s="69" t="s">
        <v>48</v>
      </c>
      <c r="M611" s="69" t="s">
        <v>48</v>
      </c>
      <c r="N611" s="69"/>
      <c r="O611" s="69" t="s">
        <v>48</v>
      </c>
      <c r="P611" s="69" t="s">
        <v>48</v>
      </c>
      <c r="Q611" s="69" t="s">
        <v>48</v>
      </c>
      <c r="R611" s="69" t="s">
        <v>48</v>
      </c>
      <c r="S611" s="69" t="s">
        <v>48</v>
      </c>
    </row>
    <row r="612" spans="2:19" x14ac:dyDescent="0.25">
      <c r="B612" s="8">
        <v>611</v>
      </c>
      <c r="C612" s="9" t="s">
        <v>21</v>
      </c>
      <c r="D612" s="10">
        <f t="shared" si="18"/>
        <v>306</v>
      </c>
      <c r="E612" s="1">
        <f t="shared" si="17"/>
        <v>11</v>
      </c>
      <c r="F612" s="1">
        <v>1</v>
      </c>
      <c r="H612" s="69"/>
      <c r="I612" s="69" t="s">
        <v>48</v>
      </c>
      <c r="J612" s="69" t="s">
        <v>48</v>
      </c>
      <c r="K612" s="126">
        <v>8</v>
      </c>
      <c r="L612" s="69" t="s">
        <v>48</v>
      </c>
      <c r="M612" s="69" t="s">
        <v>48</v>
      </c>
      <c r="N612" s="69"/>
      <c r="O612" s="69" t="s">
        <v>48</v>
      </c>
      <c r="P612" s="69" t="s">
        <v>48</v>
      </c>
      <c r="Q612" s="69" t="s">
        <v>48</v>
      </c>
      <c r="R612" s="69" t="s">
        <v>48</v>
      </c>
      <c r="S612" s="69" t="s">
        <v>48</v>
      </c>
    </row>
    <row r="613" spans="2:19" x14ac:dyDescent="0.25">
      <c r="B613" s="8">
        <v>612</v>
      </c>
      <c r="C613" s="9" t="s">
        <v>22</v>
      </c>
      <c r="D613" s="10">
        <f t="shared" si="18"/>
        <v>306</v>
      </c>
      <c r="E613" s="1">
        <f t="shared" si="17"/>
        <v>11</v>
      </c>
      <c r="F613" s="1">
        <v>1</v>
      </c>
      <c r="H613" s="69"/>
      <c r="I613" s="69" t="s">
        <v>48</v>
      </c>
      <c r="J613" s="69" t="s">
        <v>48</v>
      </c>
      <c r="K613" s="126">
        <v>3.8</v>
      </c>
      <c r="L613" s="69" t="s">
        <v>48</v>
      </c>
      <c r="M613" s="69" t="s">
        <v>48</v>
      </c>
      <c r="N613" s="69"/>
      <c r="O613" s="69" t="s">
        <v>48</v>
      </c>
      <c r="P613" s="69" t="s">
        <v>48</v>
      </c>
      <c r="Q613" s="69" t="s">
        <v>48</v>
      </c>
      <c r="R613" s="69" t="s">
        <v>48</v>
      </c>
      <c r="S613" s="69" t="s">
        <v>48</v>
      </c>
    </row>
    <row r="614" spans="2:19" x14ac:dyDescent="0.25">
      <c r="B614" s="8">
        <v>613</v>
      </c>
      <c r="C614" s="9" t="s">
        <v>21</v>
      </c>
      <c r="D614" s="10">
        <f t="shared" si="18"/>
        <v>307</v>
      </c>
      <c r="E614" s="1">
        <f t="shared" si="17"/>
        <v>11</v>
      </c>
      <c r="F614" s="1">
        <v>1</v>
      </c>
      <c r="H614" s="69"/>
      <c r="I614" s="69" t="s">
        <v>48</v>
      </c>
      <c r="J614" s="69" t="s">
        <v>48</v>
      </c>
      <c r="K614" s="126">
        <v>9.1999999999999993</v>
      </c>
      <c r="L614" s="69" t="s">
        <v>48</v>
      </c>
      <c r="M614" s="69" t="s">
        <v>48</v>
      </c>
      <c r="N614" s="69"/>
      <c r="O614" s="69" t="s">
        <v>48</v>
      </c>
      <c r="P614" s="69" t="s">
        <v>48</v>
      </c>
      <c r="Q614" s="69" t="s">
        <v>48</v>
      </c>
      <c r="R614" s="69" t="s">
        <v>48</v>
      </c>
      <c r="S614" s="69" t="s">
        <v>48</v>
      </c>
    </row>
    <row r="615" spans="2:19" x14ac:dyDescent="0.25">
      <c r="B615" s="8">
        <v>614</v>
      </c>
      <c r="C615" s="9" t="s">
        <v>22</v>
      </c>
      <c r="D615" s="10">
        <f t="shared" si="18"/>
        <v>307</v>
      </c>
      <c r="E615" s="1">
        <f t="shared" si="17"/>
        <v>11</v>
      </c>
      <c r="F615" s="1">
        <v>1</v>
      </c>
      <c r="H615" s="69"/>
      <c r="I615" s="69" t="s">
        <v>48</v>
      </c>
      <c r="J615" s="69" t="s">
        <v>48</v>
      </c>
      <c r="K615" s="126">
        <v>3.4</v>
      </c>
      <c r="L615" s="69" t="s">
        <v>48</v>
      </c>
      <c r="M615" s="69" t="s">
        <v>48</v>
      </c>
      <c r="N615" s="69"/>
      <c r="O615" s="69" t="s">
        <v>48</v>
      </c>
      <c r="P615" s="69" t="s">
        <v>48</v>
      </c>
      <c r="Q615" s="69" t="s">
        <v>48</v>
      </c>
      <c r="R615" s="69" t="s">
        <v>48</v>
      </c>
      <c r="S615" s="69" t="s">
        <v>48</v>
      </c>
    </row>
    <row r="616" spans="2:19" x14ac:dyDescent="0.25">
      <c r="B616" s="8">
        <v>615</v>
      </c>
      <c r="C616" s="9" t="s">
        <v>21</v>
      </c>
      <c r="D616" s="10">
        <f t="shared" si="18"/>
        <v>308</v>
      </c>
      <c r="E616" s="1">
        <f t="shared" si="17"/>
        <v>11</v>
      </c>
      <c r="F616" s="1">
        <v>1</v>
      </c>
      <c r="H616" s="69"/>
      <c r="I616" s="69" t="s">
        <v>48</v>
      </c>
      <c r="J616" s="69" t="s">
        <v>48</v>
      </c>
      <c r="K616" s="126">
        <v>9.1999999999999993</v>
      </c>
      <c r="L616" s="69" t="s">
        <v>48</v>
      </c>
      <c r="M616" s="69" t="s">
        <v>48</v>
      </c>
      <c r="N616" s="69"/>
      <c r="O616" s="69" t="s">
        <v>48</v>
      </c>
      <c r="P616" s="69" t="s">
        <v>48</v>
      </c>
      <c r="Q616" s="69" t="s">
        <v>48</v>
      </c>
      <c r="R616" s="69" t="s">
        <v>48</v>
      </c>
      <c r="S616" s="69" t="s">
        <v>48</v>
      </c>
    </row>
    <row r="617" spans="2:19" x14ac:dyDescent="0.25">
      <c r="B617" s="8">
        <v>616</v>
      </c>
      <c r="C617" s="9" t="s">
        <v>22</v>
      </c>
      <c r="D617" s="10">
        <f t="shared" si="18"/>
        <v>308</v>
      </c>
      <c r="E617" s="1">
        <f t="shared" si="17"/>
        <v>11</v>
      </c>
      <c r="F617" s="1">
        <v>1</v>
      </c>
      <c r="H617" s="69"/>
      <c r="I617" s="69" t="s">
        <v>48</v>
      </c>
      <c r="J617" s="69" t="s">
        <v>48</v>
      </c>
      <c r="K617" s="126">
        <v>5</v>
      </c>
      <c r="L617" s="69" t="s">
        <v>48</v>
      </c>
      <c r="M617" s="69" t="s">
        <v>48</v>
      </c>
      <c r="N617" s="69"/>
      <c r="O617" s="69" t="s">
        <v>48</v>
      </c>
      <c r="P617" s="69" t="s">
        <v>48</v>
      </c>
      <c r="Q617" s="69" t="s">
        <v>48</v>
      </c>
      <c r="R617" s="69" t="s">
        <v>48</v>
      </c>
      <c r="S617" s="69" t="s">
        <v>48</v>
      </c>
    </row>
    <row r="618" spans="2:19" x14ac:dyDescent="0.25">
      <c r="B618" s="8">
        <v>617</v>
      </c>
      <c r="C618" s="9" t="s">
        <v>21</v>
      </c>
      <c r="D618" s="10">
        <f t="shared" si="18"/>
        <v>309</v>
      </c>
      <c r="E618" s="1">
        <f t="shared" si="17"/>
        <v>11</v>
      </c>
      <c r="F618" s="1">
        <v>1</v>
      </c>
      <c r="H618" s="69"/>
      <c r="I618" s="69" t="s">
        <v>48</v>
      </c>
      <c r="J618" s="69" t="s">
        <v>48</v>
      </c>
      <c r="K618" s="126">
        <v>9.8000000000000007</v>
      </c>
      <c r="L618" s="69" t="s">
        <v>48</v>
      </c>
      <c r="M618" s="69" t="s">
        <v>48</v>
      </c>
      <c r="N618" s="69"/>
      <c r="O618" s="69" t="s">
        <v>48</v>
      </c>
      <c r="P618" s="69" t="s">
        <v>48</v>
      </c>
      <c r="Q618" s="69" t="s">
        <v>48</v>
      </c>
      <c r="R618" s="69" t="s">
        <v>48</v>
      </c>
      <c r="S618" s="69" t="s">
        <v>48</v>
      </c>
    </row>
    <row r="619" spans="2:19" x14ac:dyDescent="0.25">
      <c r="B619" s="8">
        <v>618</v>
      </c>
      <c r="C619" s="9" t="s">
        <v>22</v>
      </c>
      <c r="D619" s="10">
        <f t="shared" si="18"/>
        <v>309</v>
      </c>
      <c r="E619" s="1">
        <f t="shared" si="17"/>
        <v>11</v>
      </c>
      <c r="F619" s="1">
        <v>1</v>
      </c>
      <c r="H619" s="69"/>
      <c r="I619" s="69" t="s">
        <v>48</v>
      </c>
      <c r="J619" s="69" t="s">
        <v>48</v>
      </c>
      <c r="K619" s="126">
        <v>4.4000000000000004</v>
      </c>
      <c r="L619" s="69" t="s">
        <v>48</v>
      </c>
      <c r="M619" s="69" t="s">
        <v>48</v>
      </c>
      <c r="N619" s="69"/>
      <c r="O619" s="69" t="s">
        <v>48</v>
      </c>
      <c r="P619" s="69" t="s">
        <v>48</v>
      </c>
      <c r="Q619" s="69" t="s">
        <v>48</v>
      </c>
      <c r="R619" s="69" t="s">
        <v>48</v>
      </c>
      <c r="S619" s="69" t="s">
        <v>48</v>
      </c>
    </row>
    <row r="620" spans="2:19" x14ac:dyDescent="0.25">
      <c r="B620" s="8">
        <v>619</v>
      </c>
      <c r="C620" s="9" t="s">
        <v>21</v>
      </c>
      <c r="D620" s="10">
        <f t="shared" si="18"/>
        <v>310</v>
      </c>
      <c r="E620" s="1">
        <f t="shared" si="17"/>
        <v>11</v>
      </c>
      <c r="F620" s="1">
        <v>1</v>
      </c>
      <c r="H620" s="69"/>
      <c r="I620" s="69" t="s">
        <v>48</v>
      </c>
      <c r="J620" s="69" t="s">
        <v>48</v>
      </c>
      <c r="K620" s="126">
        <v>9.1999999999999993</v>
      </c>
      <c r="L620" s="69" t="s">
        <v>48</v>
      </c>
      <c r="M620" s="69" t="s">
        <v>48</v>
      </c>
      <c r="N620" s="69"/>
      <c r="O620" s="69" t="s">
        <v>48</v>
      </c>
      <c r="P620" s="69" t="s">
        <v>48</v>
      </c>
      <c r="Q620" s="69" t="s">
        <v>48</v>
      </c>
      <c r="R620" s="69" t="s">
        <v>48</v>
      </c>
      <c r="S620" s="69" t="s">
        <v>48</v>
      </c>
    </row>
    <row r="621" spans="2:19" x14ac:dyDescent="0.25">
      <c r="B621" s="8">
        <v>620</v>
      </c>
      <c r="C621" s="9" t="s">
        <v>22</v>
      </c>
      <c r="D621" s="10">
        <f t="shared" si="18"/>
        <v>310</v>
      </c>
      <c r="E621" s="1">
        <f t="shared" si="17"/>
        <v>11</v>
      </c>
      <c r="F621" s="1">
        <v>1</v>
      </c>
      <c r="H621" s="69"/>
      <c r="I621" s="69" t="s">
        <v>48</v>
      </c>
      <c r="J621" s="69" t="s">
        <v>48</v>
      </c>
      <c r="K621" s="126">
        <v>5.8</v>
      </c>
      <c r="L621" s="69" t="s">
        <v>48</v>
      </c>
      <c r="M621" s="69" t="s">
        <v>48</v>
      </c>
      <c r="N621" s="69"/>
      <c r="O621" s="69" t="s">
        <v>48</v>
      </c>
      <c r="P621" s="69" t="s">
        <v>48</v>
      </c>
      <c r="Q621" s="69" t="s">
        <v>48</v>
      </c>
      <c r="R621" s="69" t="s">
        <v>48</v>
      </c>
      <c r="S621" s="69" t="s">
        <v>48</v>
      </c>
    </row>
    <row r="622" spans="2:19" x14ac:dyDescent="0.25">
      <c r="B622" s="8">
        <v>621</v>
      </c>
      <c r="C622" s="9" t="s">
        <v>21</v>
      </c>
      <c r="D622" s="10">
        <f t="shared" si="18"/>
        <v>311</v>
      </c>
      <c r="E622" s="1">
        <f t="shared" si="17"/>
        <v>11</v>
      </c>
      <c r="F622" s="1">
        <v>1</v>
      </c>
      <c r="H622" s="69"/>
      <c r="I622" s="69" t="s">
        <v>48</v>
      </c>
      <c r="J622" s="69" t="s">
        <v>48</v>
      </c>
      <c r="K622" s="126">
        <v>9.8000000000000007</v>
      </c>
      <c r="L622" s="69" t="s">
        <v>48</v>
      </c>
      <c r="M622" s="69" t="s">
        <v>48</v>
      </c>
      <c r="N622" s="69"/>
      <c r="O622" s="69" t="s">
        <v>48</v>
      </c>
      <c r="P622" s="69" t="s">
        <v>48</v>
      </c>
      <c r="Q622" s="69" t="s">
        <v>48</v>
      </c>
      <c r="R622" s="69" t="s">
        <v>48</v>
      </c>
      <c r="S622" s="69" t="s">
        <v>48</v>
      </c>
    </row>
    <row r="623" spans="2:19" x14ac:dyDescent="0.25">
      <c r="B623" s="8">
        <v>622</v>
      </c>
      <c r="C623" s="9" t="s">
        <v>22</v>
      </c>
      <c r="D623" s="10">
        <f t="shared" si="18"/>
        <v>311</v>
      </c>
      <c r="E623" s="1">
        <f t="shared" si="17"/>
        <v>11</v>
      </c>
      <c r="F623" s="1">
        <v>1</v>
      </c>
      <c r="H623" s="69"/>
      <c r="I623" s="69" t="s">
        <v>48</v>
      </c>
      <c r="J623" s="69" t="s">
        <v>48</v>
      </c>
      <c r="K623" s="126">
        <v>5</v>
      </c>
      <c r="L623" s="69" t="s">
        <v>48</v>
      </c>
      <c r="M623" s="69" t="s">
        <v>48</v>
      </c>
      <c r="N623" s="69"/>
      <c r="O623" s="69" t="s">
        <v>48</v>
      </c>
      <c r="P623" s="69" t="s">
        <v>48</v>
      </c>
      <c r="Q623" s="69" t="s">
        <v>48</v>
      </c>
      <c r="R623" s="69" t="s">
        <v>48</v>
      </c>
      <c r="S623" s="69" t="s">
        <v>48</v>
      </c>
    </row>
    <row r="624" spans="2:19" x14ac:dyDescent="0.25">
      <c r="B624" s="8">
        <v>623</v>
      </c>
      <c r="C624" s="9" t="s">
        <v>21</v>
      </c>
      <c r="D624" s="10">
        <f t="shared" si="18"/>
        <v>312</v>
      </c>
      <c r="E624" s="1">
        <f t="shared" si="17"/>
        <v>11</v>
      </c>
      <c r="F624" s="1">
        <v>1</v>
      </c>
      <c r="H624" s="69"/>
      <c r="I624" s="69" t="s">
        <v>48</v>
      </c>
      <c r="J624" s="69" t="s">
        <v>48</v>
      </c>
      <c r="K624" s="126">
        <v>10.199999999999999</v>
      </c>
      <c r="L624" s="69" t="s">
        <v>48</v>
      </c>
      <c r="M624" s="69" t="s">
        <v>48</v>
      </c>
      <c r="N624" s="69"/>
      <c r="O624" s="69" t="s">
        <v>48</v>
      </c>
      <c r="P624" s="69" t="s">
        <v>48</v>
      </c>
      <c r="Q624" s="69" t="s">
        <v>48</v>
      </c>
      <c r="R624" s="69" t="s">
        <v>48</v>
      </c>
      <c r="S624" s="69" t="s">
        <v>48</v>
      </c>
    </row>
    <row r="625" spans="2:19" x14ac:dyDescent="0.25">
      <c r="B625" s="8">
        <v>624</v>
      </c>
      <c r="C625" s="9" t="s">
        <v>22</v>
      </c>
      <c r="D625" s="10">
        <f t="shared" si="18"/>
        <v>312</v>
      </c>
      <c r="E625" s="1">
        <f t="shared" si="17"/>
        <v>11</v>
      </c>
      <c r="F625" s="1">
        <v>1</v>
      </c>
      <c r="H625" s="69"/>
      <c r="I625" s="69" t="s">
        <v>48</v>
      </c>
      <c r="J625" s="69" t="s">
        <v>48</v>
      </c>
      <c r="K625" s="126">
        <v>4.8</v>
      </c>
      <c r="L625" s="69" t="s">
        <v>48</v>
      </c>
      <c r="M625" s="69" t="s">
        <v>48</v>
      </c>
      <c r="N625" s="69"/>
      <c r="O625" s="69" t="s">
        <v>48</v>
      </c>
      <c r="P625" s="69" t="s">
        <v>48</v>
      </c>
      <c r="Q625" s="69" t="s">
        <v>48</v>
      </c>
      <c r="R625" s="69" t="s">
        <v>48</v>
      </c>
      <c r="S625" s="69" t="s">
        <v>48</v>
      </c>
    </row>
    <row r="626" spans="2:19" x14ac:dyDescent="0.25">
      <c r="B626" s="8">
        <v>625</v>
      </c>
      <c r="C626" s="9" t="s">
        <v>21</v>
      </c>
      <c r="D626" s="10">
        <f t="shared" si="18"/>
        <v>313</v>
      </c>
      <c r="E626" s="1">
        <f t="shared" si="17"/>
        <v>11</v>
      </c>
      <c r="F626" s="1">
        <v>1</v>
      </c>
      <c r="H626" s="69"/>
      <c r="I626" s="69" t="s">
        <v>48</v>
      </c>
      <c r="J626" s="69" t="s">
        <v>48</v>
      </c>
      <c r="K626" s="126">
        <v>6.8</v>
      </c>
      <c r="L626" s="69" t="s">
        <v>48</v>
      </c>
      <c r="M626" s="69" t="s">
        <v>48</v>
      </c>
      <c r="N626" s="69"/>
      <c r="O626" s="69" t="s">
        <v>48</v>
      </c>
      <c r="P626" s="69" t="s">
        <v>48</v>
      </c>
      <c r="Q626" s="69" t="s">
        <v>48</v>
      </c>
      <c r="R626" s="69" t="s">
        <v>48</v>
      </c>
      <c r="S626" s="69" t="s">
        <v>48</v>
      </c>
    </row>
    <row r="627" spans="2:19" x14ac:dyDescent="0.25">
      <c r="B627" s="8">
        <v>626</v>
      </c>
      <c r="C627" s="9" t="s">
        <v>22</v>
      </c>
      <c r="D627" s="10">
        <f t="shared" si="18"/>
        <v>313</v>
      </c>
      <c r="E627" s="1">
        <f t="shared" si="17"/>
        <v>11</v>
      </c>
      <c r="F627" s="1">
        <v>1</v>
      </c>
      <c r="H627" s="69"/>
      <c r="I627" s="69" t="s">
        <v>48</v>
      </c>
      <c r="J627" s="69" t="s">
        <v>48</v>
      </c>
      <c r="K627" s="126">
        <v>5.6</v>
      </c>
      <c r="L627" s="69" t="s">
        <v>48</v>
      </c>
      <c r="M627" s="69" t="s">
        <v>48</v>
      </c>
      <c r="N627" s="69"/>
      <c r="O627" s="69" t="s">
        <v>48</v>
      </c>
      <c r="P627" s="69" t="s">
        <v>48</v>
      </c>
      <c r="Q627" s="69" t="s">
        <v>48</v>
      </c>
      <c r="R627" s="69" t="s">
        <v>48</v>
      </c>
      <c r="S627" s="69" t="s">
        <v>48</v>
      </c>
    </row>
    <row r="628" spans="2:19" x14ac:dyDescent="0.25">
      <c r="B628" s="8">
        <v>627</v>
      </c>
      <c r="C628" s="9" t="s">
        <v>21</v>
      </c>
      <c r="D628" s="10">
        <f t="shared" si="18"/>
        <v>314</v>
      </c>
      <c r="E628" s="1">
        <f t="shared" si="17"/>
        <v>11</v>
      </c>
      <c r="F628" s="1">
        <v>1</v>
      </c>
      <c r="H628" s="69"/>
      <c r="I628" s="69" t="s">
        <v>48</v>
      </c>
      <c r="J628" s="69" t="s">
        <v>48</v>
      </c>
      <c r="K628" s="126">
        <v>7.8</v>
      </c>
      <c r="L628" s="69" t="s">
        <v>48</v>
      </c>
      <c r="M628" s="69" t="s">
        <v>48</v>
      </c>
      <c r="N628" s="69"/>
      <c r="O628" s="69" t="s">
        <v>48</v>
      </c>
      <c r="P628" s="69" t="s">
        <v>48</v>
      </c>
      <c r="Q628" s="69" t="s">
        <v>48</v>
      </c>
      <c r="R628" s="69" t="s">
        <v>48</v>
      </c>
      <c r="S628" s="69" t="s">
        <v>48</v>
      </c>
    </row>
    <row r="629" spans="2:19" x14ac:dyDescent="0.25">
      <c r="B629" s="8">
        <v>628</v>
      </c>
      <c r="C629" s="9" t="s">
        <v>22</v>
      </c>
      <c r="D629" s="10">
        <f t="shared" si="18"/>
        <v>314</v>
      </c>
      <c r="E629" s="1">
        <f t="shared" si="17"/>
        <v>11</v>
      </c>
      <c r="F629" s="1">
        <v>1</v>
      </c>
      <c r="H629" s="69"/>
      <c r="I629" s="69" t="s">
        <v>48</v>
      </c>
      <c r="J629" s="69" t="s">
        <v>48</v>
      </c>
      <c r="K629" s="126">
        <v>4.4000000000000004</v>
      </c>
      <c r="L629" s="69" t="s">
        <v>48</v>
      </c>
      <c r="M629" s="69" t="s">
        <v>48</v>
      </c>
      <c r="N629" s="69"/>
      <c r="O629" s="69" t="s">
        <v>48</v>
      </c>
      <c r="P629" s="69" t="s">
        <v>48</v>
      </c>
      <c r="Q629" s="69" t="s">
        <v>48</v>
      </c>
      <c r="R629" s="69" t="s">
        <v>48</v>
      </c>
      <c r="S629" s="69" t="s">
        <v>48</v>
      </c>
    </row>
    <row r="630" spans="2:19" x14ac:dyDescent="0.25">
      <c r="B630" s="8">
        <v>629</v>
      </c>
      <c r="C630" s="9" t="s">
        <v>21</v>
      </c>
      <c r="D630" s="10">
        <f t="shared" si="18"/>
        <v>315</v>
      </c>
      <c r="E630" s="1">
        <f t="shared" si="17"/>
        <v>11</v>
      </c>
      <c r="F630" s="1">
        <v>1</v>
      </c>
      <c r="H630" s="69"/>
      <c r="I630" s="69" t="s">
        <v>48</v>
      </c>
      <c r="J630" s="69" t="s">
        <v>48</v>
      </c>
      <c r="K630" s="69"/>
      <c r="L630" s="69" t="s">
        <v>48</v>
      </c>
      <c r="M630" s="69" t="s">
        <v>48</v>
      </c>
      <c r="N630" s="69"/>
      <c r="O630" s="69" t="s">
        <v>48</v>
      </c>
      <c r="P630" s="69" t="s">
        <v>48</v>
      </c>
      <c r="Q630" s="69" t="s">
        <v>48</v>
      </c>
      <c r="R630" s="69" t="s">
        <v>48</v>
      </c>
      <c r="S630" s="69" t="s">
        <v>48</v>
      </c>
    </row>
    <row r="631" spans="2:19" x14ac:dyDescent="0.25">
      <c r="B631" s="8">
        <v>630</v>
      </c>
      <c r="C631" s="9" t="s">
        <v>22</v>
      </c>
      <c r="D631" s="10">
        <f t="shared" si="18"/>
        <v>315</v>
      </c>
      <c r="E631" s="1">
        <f t="shared" si="17"/>
        <v>11</v>
      </c>
      <c r="F631" s="1">
        <v>1</v>
      </c>
      <c r="H631" s="69"/>
      <c r="I631" s="69" t="s">
        <v>48</v>
      </c>
      <c r="J631" s="69" t="s">
        <v>48</v>
      </c>
      <c r="K631" s="69"/>
      <c r="L631" s="69" t="s">
        <v>48</v>
      </c>
      <c r="M631" s="69" t="s">
        <v>48</v>
      </c>
      <c r="N631" s="69"/>
      <c r="O631" s="69" t="s">
        <v>48</v>
      </c>
      <c r="P631" s="69" t="s">
        <v>48</v>
      </c>
      <c r="Q631" s="69" t="s">
        <v>48</v>
      </c>
      <c r="R631" s="69" t="s">
        <v>48</v>
      </c>
      <c r="S631" s="69" t="s">
        <v>48</v>
      </c>
    </row>
    <row r="632" spans="2:19" x14ac:dyDescent="0.25">
      <c r="B632" s="8">
        <v>631</v>
      </c>
      <c r="C632" s="9" t="s">
        <v>21</v>
      </c>
      <c r="D632" s="10">
        <f t="shared" si="18"/>
        <v>316</v>
      </c>
      <c r="E632" s="1">
        <f t="shared" si="17"/>
        <v>11</v>
      </c>
      <c r="F632" s="1">
        <v>1</v>
      </c>
      <c r="H632" s="69"/>
      <c r="I632" s="69" t="s">
        <v>48</v>
      </c>
      <c r="J632" s="69" t="s">
        <v>48</v>
      </c>
      <c r="K632" s="69"/>
      <c r="L632" s="69" t="s">
        <v>48</v>
      </c>
      <c r="M632" s="69" t="s">
        <v>48</v>
      </c>
      <c r="N632" s="69"/>
      <c r="O632" s="69" t="s">
        <v>48</v>
      </c>
      <c r="P632" s="69" t="s">
        <v>48</v>
      </c>
      <c r="Q632" s="69" t="s">
        <v>48</v>
      </c>
      <c r="R632" s="69" t="s">
        <v>48</v>
      </c>
      <c r="S632" s="69" t="s">
        <v>48</v>
      </c>
    </row>
    <row r="633" spans="2:19" x14ac:dyDescent="0.25">
      <c r="B633" s="8">
        <v>632</v>
      </c>
      <c r="C633" s="9" t="s">
        <v>22</v>
      </c>
      <c r="D633" s="10">
        <f t="shared" si="18"/>
        <v>316</v>
      </c>
      <c r="E633" s="1">
        <f t="shared" si="17"/>
        <v>11</v>
      </c>
      <c r="F633" s="1">
        <v>1</v>
      </c>
      <c r="H633" s="69"/>
      <c r="I633" s="69" t="s">
        <v>48</v>
      </c>
      <c r="J633" s="69" t="s">
        <v>48</v>
      </c>
      <c r="K633" s="69"/>
      <c r="L633" s="69" t="s">
        <v>48</v>
      </c>
      <c r="M633" s="69" t="s">
        <v>48</v>
      </c>
      <c r="N633" s="69"/>
      <c r="O633" s="69" t="s">
        <v>48</v>
      </c>
      <c r="P633" s="69" t="s">
        <v>48</v>
      </c>
      <c r="Q633" s="69" t="s">
        <v>48</v>
      </c>
      <c r="R633" s="69" t="s">
        <v>48</v>
      </c>
      <c r="S633" s="69" t="s">
        <v>48</v>
      </c>
    </row>
    <row r="634" spans="2:19" x14ac:dyDescent="0.25">
      <c r="B634" s="8">
        <v>633</v>
      </c>
      <c r="C634" s="9" t="s">
        <v>21</v>
      </c>
      <c r="D634" s="10">
        <f t="shared" si="18"/>
        <v>317</v>
      </c>
      <c r="E634" s="1">
        <f t="shared" si="17"/>
        <v>11</v>
      </c>
      <c r="F634" s="1">
        <v>1</v>
      </c>
      <c r="H634" s="69"/>
      <c r="I634" s="69" t="s">
        <v>48</v>
      </c>
      <c r="J634" s="69" t="s">
        <v>48</v>
      </c>
      <c r="K634" s="69"/>
      <c r="L634" s="69" t="s">
        <v>48</v>
      </c>
      <c r="M634" s="69" t="s">
        <v>48</v>
      </c>
      <c r="N634" s="69"/>
      <c r="O634" s="69" t="s">
        <v>48</v>
      </c>
      <c r="P634" s="69" t="s">
        <v>48</v>
      </c>
      <c r="Q634" s="69" t="s">
        <v>48</v>
      </c>
      <c r="R634" s="69" t="s">
        <v>48</v>
      </c>
      <c r="S634" s="69" t="s">
        <v>48</v>
      </c>
    </row>
    <row r="635" spans="2:19" x14ac:dyDescent="0.25">
      <c r="B635" s="8">
        <v>634</v>
      </c>
      <c r="C635" s="9" t="s">
        <v>22</v>
      </c>
      <c r="D635" s="10">
        <f t="shared" si="18"/>
        <v>317</v>
      </c>
      <c r="E635" s="1">
        <f t="shared" si="17"/>
        <v>11</v>
      </c>
      <c r="F635" s="1">
        <v>1</v>
      </c>
      <c r="H635" s="69"/>
      <c r="I635" s="69" t="s">
        <v>48</v>
      </c>
      <c r="J635" s="69" t="s">
        <v>48</v>
      </c>
      <c r="K635" s="69"/>
      <c r="L635" s="69" t="s">
        <v>48</v>
      </c>
      <c r="M635" s="69" t="s">
        <v>48</v>
      </c>
      <c r="N635" s="69"/>
      <c r="O635" s="69" t="s">
        <v>48</v>
      </c>
      <c r="P635" s="69" t="s">
        <v>48</v>
      </c>
      <c r="Q635" s="69" t="s">
        <v>48</v>
      </c>
      <c r="R635" s="69" t="s">
        <v>48</v>
      </c>
      <c r="S635" s="69" t="s">
        <v>48</v>
      </c>
    </row>
    <row r="636" spans="2:19" x14ac:dyDescent="0.25">
      <c r="B636" s="8">
        <v>635</v>
      </c>
      <c r="C636" s="9" t="s">
        <v>21</v>
      </c>
      <c r="D636" s="10">
        <f t="shared" si="18"/>
        <v>318</v>
      </c>
      <c r="E636" s="1">
        <f t="shared" si="17"/>
        <v>11</v>
      </c>
      <c r="F636" s="1">
        <v>1</v>
      </c>
      <c r="H636" s="69"/>
      <c r="I636" s="69" t="s">
        <v>48</v>
      </c>
      <c r="J636" s="69" t="s">
        <v>48</v>
      </c>
      <c r="K636" s="69"/>
      <c r="L636" s="69" t="s">
        <v>48</v>
      </c>
      <c r="M636" s="69" t="s">
        <v>48</v>
      </c>
      <c r="N636" s="69"/>
      <c r="O636" s="69" t="s">
        <v>48</v>
      </c>
      <c r="P636" s="69" t="s">
        <v>48</v>
      </c>
      <c r="Q636" s="69" t="s">
        <v>48</v>
      </c>
      <c r="R636" s="69" t="s">
        <v>48</v>
      </c>
      <c r="S636" s="69" t="s">
        <v>48</v>
      </c>
    </row>
    <row r="637" spans="2:19" x14ac:dyDescent="0.25">
      <c r="B637" s="8">
        <v>636</v>
      </c>
      <c r="C637" s="9" t="s">
        <v>22</v>
      </c>
      <c r="D637" s="10">
        <f t="shared" si="18"/>
        <v>318</v>
      </c>
      <c r="E637" s="1">
        <f t="shared" si="17"/>
        <v>11</v>
      </c>
      <c r="F637" s="1">
        <v>1</v>
      </c>
      <c r="H637" s="69"/>
      <c r="I637" s="69" t="s">
        <v>48</v>
      </c>
      <c r="J637" s="69" t="s">
        <v>48</v>
      </c>
      <c r="K637" s="69"/>
      <c r="L637" s="69" t="s">
        <v>48</v>
      </c>
      <c r="M637" s="69" t="s">
        <v>48</v>
      </c>
      <c r="N637" s="69"/>
      <c r="O637" s="69" t="s">
        <v>48</v>
      </c>
      <c r="P637" s="69" t="s">
        <v>48</v>
      </c>
      <c r="Q637" s="69" t="s">
        <v>48</v>
      </c>
      <c r="R637" s="69" t="s">
        <v>48</v>
      </c>
      <c r="S637" s="69" t="s">
        <v>48</v>
      </c>
    </row>
    <row r="638" spans="2:19" x14ac:dyDescent="0.25">
      <c r="B638" s="8">
        <v>637</v>
      </c>
      <c r="C638" s="9" t="s">
        <v>21</v>
      </c>
      <c r="D638" s="10">
        <f t="shared" si="18"/>
        <v>319</v>
      </c>
      <c r="E638" s="1">
        <f t="shared" si="17"/>
        <v>11</v>
      </c>
      <c r="F638" s="1">
        <v>1</v>
      </c>
      <c r="H638" s="69"/>
      <c r="I638" s="69" t="s">
        <v>48</v>
      </c>
      <c r="J638" s="69" t="s">
        <v>48</v>
      </c>
      <c r="K638" s="69"/>
      <c r="L638" s="69" t="s">
        <v>48</v>
      </c>
      <c r="M638" s="69" t="s">
        <v>48</v>
      </c>
      <c r="N638" s="69"/>
      <c r="O638" s="69" t="s">
        <v>48</v>
      </c>
      <c r="P638" s="69" t="s">
        <v>48</v>
      </c>
      <c r="Q638" s="69" t="s">
        <v>48</v>
      </c>
      <c r="R638" s="69" t="s">
        <v>48</v>
      </c>
      <c r="S638" s="69" t="s">
        <v>48</v>
      </c>
    </row>
    <row r="639" spans="2:19" x14ac:dyDescent="0.25">
      <c r="B639" s="8">
        <v>638</v>
      </c>
      <c r="C639" s="9" t="s">
        <v>22</v>
      </c>
      <c r="D639" s="10">
        <f t="shared" si="18"/>
        <v>319</v>
      </c>
      <c r="E639" s="1">
        <f t="shared" si="17"/>
        <v>11</v>
      </c>
      <c r="F639" s="1">
        <v>1</v>
      </c>
      <c r="H639" s="69"/>
      <c r="I639" s="69" t="s">
        <v>48</v>
      </c>
      <c r="J639" s="69" t="s">
        <v>48</v>
      </c>
      <c r="K639" s="69"/>
      <c r="L639" s="69" t="s">
        <v>48</v>
      </c>
      <c r="M639" s="69" t="s">
        <v>48</v>
      </c>
      <c r="N639" s="69"/>
      <c r="O639" s="69" t="s">
        <v>48</v>
      </c>
      <c r="P639" s="69" t="s">
        <v>48</v>
      </c>
      <c r="Q639" s="69" t="s">
        <v>48</v>
      </c>
      <c r="R639" s="69" t="s">
        <v>48</v>
      </c>
      <c r="S639" s="69" t="s">
        <v>48</v>
      </c>
    </row>
    <row r="640" spans="2:19" x14ac:dyDescent="0.25">
      <c r="B640" s="8">
        <v>639</v>
      </c>
      <c r="C640" s="9" t="s">
        <v>21</v>
      </c>
      <c r="D640" s="10">
        <f t="shared" si="18"/>
        <v>320</v>
      </c>
      <c r="E640" s="1">
        <f t="shared" ref="E640:E703" si="19">IF(COUNTIF(E579:E639,E610)=61,E610+1,E639)</f>
        <v>11</v>
      </c>
      <c r="F640" s="1">
        <v>1</v>
      </c>
      <c r="H640" s="69"/>
      <c r="I640" s="69" t="s">
        <v>48</v>
      </c>
      <c r="J640" s="69" t="s">
        <v>48</v>
      </c>
      <c r="K640" s="69"/>
      <c r="L640" s="69" t="s">
        <v>48</v>
      </c>
      <c r="M640" s="69" t="s">
        <v>48</v>
      </c>
      <c r="N640" s="69"/>
      <c r="O640" s="69" t="s">
        <v>48</v>
      </c>
      <c r="P640" s="69" t="s">
        <v>48</v>
      </c>
      <c r="Q640" s="69" t="s">
        <v>48</v>
      </c>
      <c r="R640" s="69" t="s">
        <v>48</v>
      </c>
      <c r="S640" s="69" t="s">
        <v>48</v>
      </c>
    </row>
    <row r="641" spans="2:19" x14ac:dyDescent="0.25">
      <c r="B641" s="8">
        <v>640</v>
      </c>
      <c r="C641" s="9" t="s">
        <v>22</v>
      </c>
      <c r="D641" s="10">
        <f t="shared" si="18"/>
        <v>320</v>
      </c>
      <c r="E641" s="1">
        <f t="shared" si="19"/>
        <v>11</v>
      </c>
      <c r="F641" s="1">
        <v>1</v>
      </c>
      <c r="H641" s="69"/>
      <c r="I641" s="69" t="s">
        <v>48</v>
      </c>
      <c r="J641" s="69" t="s">
        <v>48</v>
      </c>
      <c r="K641" s="69"/>
      <c r="L641" s="69" t="s">
        <v>48</v>
      </c>
      <c r="M641" s="69" t="s">
        <v>48</v>
      </c>
      <c r="N641" s="69"/>
      <c r="O641" s="69" t="s">
        <v>48</v>
      </c>
      <c r="P641" s="69" t="s">
        <v>48</v>
      </c>
      <c r="Q641" s="69" t="s">
        <v>48</v>
      </c>
      <c r="R641" s="69" t="s">
        <v>48</v>
      </c>
      <c r="S641" s="69" t="s">
        <v>48</v>
      </c>
    </row>
    <row r="642" spans="2:19" x14ac:dyDescent="0.25">
      <c r="B642" s="8">
        <v>641</v>
      </c>
      <c r="C642" s="9" t="s">
        <v>21</v>
      </c>
      <c r="D642" s="10">
        <f t="shared" si="18"/>
        <v>321</v>
      </c>
      <c r="E642" s="1">
        <f t="shared" si="19"/>
        <v>11</v>
      </c>
      <c r="F642" s="1">
        <v>1</v>
      </c>
      <c r="H642" s="69"/>
      <c r="I642" s="69" t="s">
        <v>48</v>
      </c>
      <c r="J642" s="69" t="s">
        <v>48</v>
      </c>
      <c r="K642" s="69"/>
      <c r="L642" s="69" t="s">
        <v>48</v>
      </c>
      <c r="M642" s="69" t="s">
        <v>48</v>
      </c>
      <c r="N642" s="69"/>
      <c r="O642" s="69" t="s">
        <v>48</v>
      </c>
      <c r="P642" s="69" t="s">
        <v>48</v>
      </c>
      <c r="Q642" s="69" t="s">
        <v>48</v>
      </c>
      <c r="R642" s="69" t="s">
        <v>48</v>
      </c>
      <c r="S642" s="69" t="s">
        <v>48</v>
      </c>
    </row>
    <row r="643" spans="2:19" x14ac:dyDescent="0.25">
      <c r="B643" s="8">
        <v>642</v>
      </c>
      <c r="C643" s="9" t="s">
        <v>22</v>
      </c>
      <c r="D643" s="10">
        <f t="shared" si="18"/>
        <v>321</v>
      </c>
      <c r="E643" s="1">
        <f t="shared" si="19"/>
        <v>11</v>
      </c>
      <c r="F643" s="1">
        <v>1</v>
      </c>
      <c r="H643" s="69"/>
      <c r="I643" s="69" t="s">
        <v>48</v>
      </c>
      <c r="J643" s="69" t="s">
        <v>48</v>
      </c>
      <c r="K643" s="69"/>
      <c r="L643" s="69" t="s">
        <v>48</v>
      </c>
      <c r="M643" s="69" t="s">
        <v>48</v>
      </c>
      <c r="N643" s="69"/>
      <c r="O643" s="69" t="s">
        <v>48</v>
      </c>
      <c r="P643" s="69" t="s">
        <v>48</v>
      </c>
      <c r="Q643" s="69" t="s">
        <v>48</v>
      </c>
      <c r="R643" s="69" t="s">
        <v>48</v>
      </c>
      <c r="S643" s="69" t="s">
        <v>48</v>
      </c>
    </row>
    <row r="644" spans="2:19" x14ac:dyDescent="0.25">
      <c r="B644" s="8">
        <v>643</v>
      </c>
      <c r="C644" s="9" t="s">
        <v>21</v>
      </c>
      <c r="D644" s="10">
        <f t="shared" si="18"/>
        <v>322</v>
      </c>
      <c r="E644" s="1">
        <f t="shared" si="19"/>
        <v>11</v>
      </c>
      <c r="F644" s="1">
        <v>1</v>
      </c>
      <c r="H644" s="69"/>
      <c r="I644" s="69" t="s">
        <v>48</v>
      </c>
      <c r="J644" s="69" t="s">
        <v>48</v>
      </c>
      <c r="K644" s="69"/>
      <c r="L644" s="69" t="s">
        <v>48</v>
      </c>
      <c r="M644" s="69" t="s">
        <v>48</v>
      </c>
      <c r="N644" s="69"/>
      <c r="O644" s="69" t="s">
        <v>48</v>
      </c>
      <c r="P644" s="69" t="s">
        <v>48</v>
      </c>
      <c r="Q644" s="69" t="s">
        <v>48</v>
      </c>
      <c r="R644" s="69" t="s">
        <v>48</v>
      </c>
      <c r="S644" s="69" t="s">
        <v>48</v>
      </c>
    </row>
    <row r="645" spans="2:19" x14ac:dyDescent="0.25">
      <c r="B645" s="8">
        <v>644</v>
      </c>
      <c r="C645" s="9" t="s">
        <v>22</v>
      </c>
      <c r="D645" s="10">
        <f t="shared" ref="D645:D702" si="20">IF(B645=B643+2,IF(D644=D643,D644+1,D644))</f>
        <v>322</v>
      </c>
      <c r="E645" s="1">
        <f t="shared" si="19"/>
        <v>11</v>
      </c>
      <c r="F645" s="1">
        <v>1</v>
      </c>
      <c r="H645" s="69"/>
      <c r="I645" s="69" t="s">
        <v>48</v>
      </c>
      <c r="J645" s="69" t="s">
        <v>48</v>
      </c>
      <c r="K645" s="69"/>
      <c r="L645" s="69" t="s">
        <v>48</v>
      </c>
      <c r="M645" s="69" t="s">
        <v>48</v>
      </c>
      <c r="N645" s="69"/>
      <c r="O645" s="69" t="s">
        <v>48</v>
      </c>
      <c r="P645" s="69" t="s">
        <v>48</v>
      </c>
      <c r="Q645" s="69" t="s">
        <v>48</v>
      </c>
      <c r="R645" s="69" t="s">
        <v>48</v>
      </c>
      <c r="S645" s="69" t="s">
        <v>48</v>
      </c>
    </row>
    <row r="646" spans="2:19" x14ac:dyDescent="0.25">
      <c r="B646" s="8">
        <v>645</v>
      </c>
      <c r="C646" s="9" t="s">
        <v>21</v>
      </c>
      <c r="D646" s="10">
        <f t="shared" si="20"/>
        <v>323</v>
      </c>
      <c r="E646" s="1">
        <f t="shared" si="19"/>
        <v>11</v>
      </c>
      <c r="F646" s="1">
        <v>1</v>
      </c>
      <c r="H646" s="69"/>
      <c r="I646" s="69" t="s">
        <v>48</v>
      </c>
      <c r="J646" s="69" t="s">
        <v>48</v>
      </c>
      <c r="K646" s="69"/>
      <c r="L646" s="69" t="s">
        <v>48</v>
      </c>
      <c r="M646" s="69" t="s">
        <v>48</v>
      </c>
      <c r="N646" s="69"/>
      <c r="O646" s="69" t="s">
        <v>48</v>
      </c>
      <c r="P646" s="69" t="s">
        <v>48</v>
      </c>
      <c r="Q646" s="69" t="s">
        <v>48</v>
      </c>
      <c r="R646" s="69" t="s">
        <v>48</v>
      </c>
      <c r="S646" s="69" t="s">
        <v>48</v>
      </c>
    </row>
    <row r="647" spans="2:19" x14ac:dyDescent="0.25">
      <c r="B647" s="8">
        <v>646</v>
      </c>
      <c r="C647" s="9" t="s">
        <v>22</v>
      </c>
      <c r="D647" s="10">
        <f t="shared" si="20"/>
        <v>323</v>
      </c>
      <c r="E647" s="1">
        <f t="shared" si="19"/>
        <v>11</v>
      </c>
      <c r="F647" s="1">
        <v>1</v>
      </c>
      <c r="H647" s="69"/>
      <c r="I647" s="69" t="s">
        <v>48</v>
      </c>
      <c r="J647" s="69" t="s">
        <v>48</v>
      </c>
      <c r="K647" s="69"/>
      <c r="L647" s="69" t="s">
        <v>48</v>
      </c>
      <c r="M647" s="69" t="s">
        <v>48</v>
      </c>
      <c r="N647" s="69"/>
      <c r="O647" s="69" t="s">
        <v>48</v>
      </c>
      <c r="P647" s="69" t="s">
        <v>48</v>
      </c>
      <c r="Q647" s="69" t="s">
        <v>48</v>
      </c>
      <c r="R647" s="69" t="s">
        <v>48</v>
      </c>
      <c r="S647" s="69" t="s">
        <v>48</v>
      </c>
    </row>
    <row r="648" spans="2:19" x14ac:dyDescent="0.25">
      <c r="B648" s="8">
        <v>647</v>
      </c>
      <c r="C648" s="9" t="s">
        <v>21</v>
      </c>
      <c r="D648" s="10">
        <f t="shared" si="20"/>
        <v>324</v>
      </c>
      <c r="E648" s="1">
        <f t="shared" si="19"/>
        <v>11</v>
      </c>
      <c r="F648" s="1">
        <v>1</v>
      </c>
      <c r="H648" s="69"/>
      <c r="I648" s="69" t="s">
        <v>48</v>
      </c>
      <c r="J648" s="69" t="s">
        <v>48</v>
      </c>
      <c r="K648" s="69"/>
      <c r="L648" s="69" t="s">
        <v>48</v>
      </c>
      <c r="M648" s="69" t="s">
        <v>48</v>
      </c>
      <c r="N648" s="69"/>
      <c r="O648" s="69" t="s">
        <v>48</v>
      </c>
      <c r="P648" s="69" t="s">
        <v>48</v>
      </c>
      <c r="Q648" s="69" t="s">
        <v>48</v>
      </c>
      <c r="R648" s="69" t="s">
        <v>48</v>
      </c>
      <c r="S648" s="69" t="s">
        <v>48</v>
      </c>
    </row>
    <row r="649" spans="2:19" x14ac:dyDescent="0.25">
      <c r="B649" s="8">
        <v>648</v>
      </c>
      <c r="C649" s="9" t="s">
        <v>22</v>
      </c>
      <c r="D649" s="10">
        <f t="shared" si="20"/>
        <v>324</v>
      </c>
      <c r="E649" s="1">
        <f t="shared" si="19"/>
        <v>11</v>
      </c>
      <c r="F649" s="1">
        <v>1</v>
      </c>
      <c r="H649" s="69"/>
      <c r="I649" s="69" t="s">
        <v>48</v>
      </c>
      <c r="J649" s="69" t="s">
        <v>48</v>
      </c>
      <c r="K649" s="69"/>
      <c r="L649" s="69" t="s">
        <v>48</v>
      </c>
      <c r="M649" s="69" t="s">
        <v>48</v>
      </c>
      <c r="N649" s="69"/>
      <c r="O649" s="69" t="s">
        <v>48</v>
      </c>
      <c r="P649" s="69" t="s">
        <v>48</v>
      </c>
      <c r="Q649" s="69" t="s">
        <v>48</v>
      </c>
      <c r="R649" s="69" t="s">
        <v>48</v>
      </c>
      <c r="S649" s="69" t="s">
        <v>48</v>
      </c>
    </row>
    <row r="650" spans="2:19" x14ac:dyDescent="0.25">
      <c r="B650" s="8">
        <v>649</v>
      </c>
      <c r="C650" s="9" t="s">
        <v>21</v>
      </c>
      <c r="D650" s="10">
        <f t="shared" si="20"/>
        <v>325</v>
      </c>
      <c r="E650" s="1">
        <f t="shared" si="19"/>
        <v>11</v>
      </c>
      <c r="F650" s="1">
        <v>1</v>
      </c>
      <c r="H650" s="69"/>
      <c r="I650" s="69" t="s">
        <v>48</v>
      </c>
      <c r="J650" s="69" t="s">
        <v>48</v>
      </c>
      <c r="K650" s="69"/>
      <c r="L650" s="69" t="s">
        <v>48</v>
      </c>
      <c r="M650" s="69" t="s">
        <v>48</v>
      </c>
      <c r="N650" s="69"/>
      <c r="O650" s="69" t="s">
        <v>48</v>
      </c>
      <c r="P650" s="69" t="s">
        <v>48</v>
      </c>
      <c r="Q650" s="69" t="s">
        <v>48</v>
      </c>
      <c r="R650" s="69" t="s">
        <v>48</v>
      </c>
      <c r="S650" s="69" t="s">
        <v>48</v>
      </c>
    </row>
    <row r="651" spans="2:19" x14ac:dyDescent="0.25">
      <c r="B651" s="8">
        <v>650</v>
      </c>
      <c r="C651" s="9" t="s">
        <v>22</v>
      </c>
      <c r="D651" s="10">
        <f t="shared" si="20"/>
        <v>325</v>
      </c>
      <c r="E651" s="1">
        <f t="shared" si="19"/>
        <v>11</v>
      </c>
      <c r="F651" s="1">
        <v>1</v>
      </c>
      <c r="H651" s="69"/>
      <c r="I651" s="69" t="s">
        <v>48</v>
      </c>
      <c r="J651" s="69" t="s">
        <v>48</v>
      </c>
      <c r="K651" s="69"/>
      <c r="L651" s="69" t="s">
        <v>48</v>
      </c>
      <c r="M651" s="69" t="s">
        <v>48</v>
      </c>
      <c r="N651" s="69"/>
      <c r="O651" s="69" t="s">
        <v>48</v>
      </c>
      <c r="P651" s="69" t="s">
        <v>48</v>
      </c>
      <c r="Q651" s="69" t="s">
        <v>48</v>
      </c>
      <c r="R651" s="69" t="s">
        <v>48</v>
      </c>
      <c r="S651" s="69" t="s">
        <v>48</v>
      </c>
    </row>
    <row r="652" spans="2:19" x14ac:dyDescent="0.25">
      <c r="B652" s="8">
        <v>651</v>
      </c>
      <c r="C652" s="9" t="s">
        <v>21</v>
      </c>
      <c r="D652" s="10">
        <f t="shared" si="20"/>
        <v>326</v>
      </c>
      <c r="E652" s="1">
        <f t="shared" si="19"/>
        <v>11</v>
      </c>
      <c r="F652" s="1">
        <v>1</v>
      </c>
      <c r="H652" s="69"/>
      <c r="I652" s="69" t="s">
        <v>48</v>
      </c>
      <c r="J652" s="69" t="s">
        <v>48</v>
      </c>
      <c r="K652" s="69"/>
      <c r="L652" s="69" t="s">
        <v>48</v>
      </c>
      <c r="M652" s="69" t="s">
        <v>48</v>
      </c>
      <c r="N652" s="69"/>
      <c r="O652" s="69" t="s">
        <v>48</v>
      </c>
      <c r="P652" s="69" t="s">
        <v>48</v>
      </c>
      <c r="Q652" s="69" t="s">
        <v>48</v>
      </c>
      <c r="R652" s="69" t="s">
        <v>48</v>
      </c>
      <c r="S652" s="69" t="s">
        <v>48</v>
      </c>
    </row>
    <row r="653" spans="2:19" x14ac:dyDescent="0.25">
      <c r="B653" s="8">
        <v>652</v>
      </c>
      <c r="C653" s="9" t="s">
        <v>22</v>
      </c>
      <c r="D653" s="10">
        <f t="shared" si="20"/>
        <v>326</v>
      </c>
      <c r="E653" s="1">
        <f t="shared" si="19"/>
        <v>11</v>
      </c>
      <c r="F653" s="1">
        <v>1</v>
      </c>
      <c r="H653" s="69"/>
      <c r="I653" s="69" t="s">
        <v>48</v>
      </c>
      <c r="J653" s="69" t="s">
        <v>48</v>
      </c>
      <c r="K653" s="69"/>
      <c r="L653" s="69" t="s">
        <v>48</v>
      </c>
      <c r="M653" s="69" t="s">
        <v>48</v>
      </c>
      <c r="N653" s="69"/>
      <c r="O653" s="69" t="s">
        <v>48</v>
      </c>
      <c r="P653" s="69" t="s">
        <v>48</v>
      </c>
      <c r="Q653" s="69" t="s">
        <v>48</v>
      </c>
      <c r="R653" s="69" t="s">
        <v>48</v>
      </c>
      <c r="S653" s="69" t="s">
        <v>48</v>
      </c>
    </row>
    <row r="654" spans="2:19" x14ac:dyDescent="0.25">
      <c r="B654" s="8">
        <v>653</v>
      </c>
      <c r="C654" s="9" t="s">
        <v>21</v>
      </c>
      <c r="D654" s="10">
        <f t="shared" si="20"/>
        <v>327</v>
      </c>
      <c r="E654" s="1">
        <f t="shared" si="19"/>
        <v>11</v>
      </c>
      <c r="F654" s="1">
        <v>1</v>
      </c>
      <c r="H654" s="69"/>
      <c r="I654" s="69" t="s">
        <v>48</v>
      </c>
      <c r="J654" s="69" t="s">
        <v>48</v>
      </c>
      <c r="K654" s="69"/>
      <c r="L654" s="69" t="s">
        <v>48</v>
      </c>
      <c r="M654" s="69" t="s">
        <v>48</v>
      </c>
      <c r="N654" s="69"/>
      <c r="O654" s="69" t="s">
        <v>48</v>
      </c>
      <c r="P654" s="69" t="s">
        <v>48</v>
      </c>
      <c r="Q654" s="69" t="s">
        <v>48</v>
      </c>
      <c r="R654" s="69" t="s">
        <v>48</v>
      </c>
      <c r="S654" s="69" t="s">
        <v>48</v>
      </c>
    </row>
    <row r="655" spans="2:19" x14ac:dyDescent="0.25">
      <c r="B655" s="8">
        <v>654</v>
      </c>
      <c r="C655" s="9" t="s">
        <v>22</v>
      </c>
      <c r="D655" s="10">
        <f t="shared" si="20"/>
        <v>327</v>
      </c>
      <c r="E655" s="1">
        <f t="shared" si="19"/>
        <v>11</v>
      </c>
      <c r="F655" s="1">
        <v>1</v>
      </c>
      <c r="H655" s="69"/>
      <c r="I655" s="69" t="s">
        <v>48</v>
      </c>
      <c r="J655" s="69" t="s">
        <v>48</v>
      </c>
      <c r="K655" s="69"/>
      <c r="L655" s="69" t="s">
        <v>48</v>
      </c>
      <c r="M655" s="69" t="s">
        <v>48</v>
      </c>
      <c r="N655" s="69"/>
      <c r="O655" s="69" t="s">
        <v>48</v>
      </c>
      <c r="P655" s="69" t="s">
        <v>48</v>
      </c>
      <c r="Q655" s="69" t="s">
        <v>48</v>
      </c>
      <c r="R655" s="69" t="s">
        <v>48</v>
      </c>
      <c r="S655" s="69" t="s">
        <v>48</v>
      </c>
    </row>
    <row r="656" spans="2:19" x14ac:dyDescent="0.25">
      <c r="B656" s="8">
        <v>655</v>
      </c>
      <c r="C656" s="9" t="s">
        <v>21</v>
      </c>
      <c r="D656" s="10">
        <f t="shared" si="20"/>
        <v>328</v>
      </c>
      <c r="E656" s="1">
        <f t="shared" si="19"/>
        <v>11</v>
      </c>
      <c r="F656" s="1">
        <v>1</v>
      </c>
      <c r="H656" s="69"/>
      <c r="I656" s="69" t="s">
        <v>48</v>
      </c>
      <c r="J656" s="69" t="s">
        <v>48</v>
      </c>
      <c r="K656" s="69"/>
      <c r="L656" s="69" t="s">
        <v>48</v>
      </c>
      <c r="M656" s="69" t="s">
        <v>48</v>
      </c>
      <c r="N656" s="69"/>
      <c r="O656" s="69" t="s">
        <v>48</v>
      </c>
      <c r="P656" s="69" t="s">
        <v>48</v>
      </c>
      <c r="Q656" s="69" t="s">
        <v>48</v>
      </c>
      <c r="R656" s="69" t="s">
        <v>48</v>
      </c>
      <c r="S656" s="69" t="s">
        <v>48</v>
      </c>
    </row>
    <row r="657" spans="2:19" x14ac:dyDescent="0.25">
      <c r="B657" s="8">
        <v>656</v>
      </c>
      <c r="C657" s="9" t="s">
        <v>22</v>
      </c>
      <c r="D657" s="10">
        <f t="shared" si="20"/>
        <v>328</v>
      </c>
      <c r="E657" s="1">
        <f t="shared" si="19"/>
        <v>11</v>
      </c>
      <c r="F657" s="1">
        <v>1</v>
      </c>
      <c r="H657" s="69"/>
      <c r="I657" s="69" t="s">
        <v>48</v>
      </c>
      <c r="J657" s="69" t="s">
        <v>48</v>
      </c>
      <c r="K657" s="69"/>
      <c r="L657" s="69" t="s">
        <v>48</v>
      </c>
      <c r="M657" s="69" t="s">
        <v>48</v>
      </c>
      <c r="N657" s="69"/>
      <c r="O657" s="69" t="s">
        <v>48</v>
      </c>
      <c r="P657" s="69" t="s">
        <v>48</v>
      </c>
      <c r="Q657" s="69" t="s">
        <v>48</v>
      </c>
      <c r="R657" s="69" t="s">
        <v>48</v>
      </c>
      <c r="S657" s="69" t="s">
        <v>48</v>
      </c>
    </row>
    <row r="658" spans="2:19" x14ac:dyDescent="0.25">
      <c r="B658" s="8">
        <v>657</v>
      </c>
      <c r="C658" s="9" t="s">
        <v>21</v>
      </c>
      <c r="D658" s="10">
        <f t="shared" si="20"/>
        <v>329</v>
      </c>
      <c r="E658" s="1">
        <f t="shared" si="19"/>
        <v>11</v>
      </c>
      <c r="F658" s="1">
        <v>1</v>
      </c>
      <c r="H658" s="69"/>
      <c r="I658" s="69" t="s">
        <v>48</v>
      </c>
      <c r="J658" s="69" t="s">
        <v>48</v>
      </c>
      <c r="K658" s="69"/>
      <c r="L658" s="69" t="s">
        <v>48</v>
      </c>
      <c r="M658" s="69" t="s">
        <v>48</v>
      </c>
      <c r="N658" s="69"/>
      <c r="O658" s="69" t="s">
        <v>48</v>
      </c>
      <c r="P658" s="69" t="s">
        <v>48</v>
      </c>
      <c r="Q658" s="69" t="s">
        <v>48</v>
      </c>
      <c r="R658" s="69" t="s">
        <v>48</v>
      </c>
      <c r="S658" s="69" t="s">
        <v>48</v>
      </c>
    </row>
    <row r="659" spans="2:19" x14ac:dyDescent="0.25">
      <c r="B659" s="8">
        <v>658</v>
      </c>
      <c r="C659" s="9" t="s">
        <v>22</v>
      </c>
      <c r="D659" s="10">
        <f t="shared" si="20"/>
        <v>329</v>
      </c>
      <c r="E659" s="1">
        <f t="shared" si="19"/>
        <v>11</v>
      </c>
      <c r="F659" s="1">
        <v>1</v>
      </c>
      <c r="H659" s="69"/>
      <c r="I659" s="69" t="s">
        <v>48</v>
      </c>
      <c r="J659" s="69" t="s">
        <v>48</v>
      </c>
      <c r="K659" s="69"/>
      <c r="L659" s="69" t="s">
        <v>48</v>
      </c>
      <c r="M659" s="69" t="s">
        <v>48</v>
      </c>
      <c r="N659" s="69"/>
      <c r="O659" s="69" t="s">
        <v>48</v>
      </c>
      <c r="P659" s="69" t="s">
        <v>48</v>
      </c>
      <c r="Q659" s="69" t="s">
        <v>48</v>
      </c>
      <c r="R659" s="69" t="s">
        <v>48</v>
      </c>
      <c r="S659" s="69" t="s">
        <v>48</v>
      </c>
    </row>
    <row r="660" spans="2:19" x14ac:dyDescent="0.25">
      <c r="B660" s="8">
        <v>659</v>
      </c>
      <c r="C660" s="9" t="s">
        <v>21</v>
      </c>
      <c r="D660" s="10">
        <f t="shared" si="20"/>
        <v>330</v>
      </c>
      <c r="E660" s="1">
        <f t="shared" si="19"/>
        <v>11</v>
      </c>
      <c r="F660" s="1">
        <v>1</v>
      </c>
      <c r="H660" s="69"/>
      <c r="I660" s="69" t="s">
        <v>48</v>
      </c>
      <c r="J660" s="69" t="s">
        <v>48</v>
      </c>
      <c r="K660" s="69"/>
      <c r="L660" s="69" t="s">
        <v>48</v>
      </c>
      <c r="M660" s="69" t="s">
        <v>48</v>
      </c>
      <c r="N660" s="69"/>
      <c r="O660" s="69" t="s">
        <v>48</v>
      </c>
      <c r="P660" s="69" t="s">
        <v>48</v>
      </c>
      <c r="Q660" s="69" t="s">
        <v>48</v>
      </c>
      <c r="R660" s="69" t="s">
        <v>48</v>
      </c>
      <c r="S660" s="69" t="s">
        <v>48</v>
      </c>
    </row>
    <row r="661" spans="2:19" x14ac:dyDescent="0.25">
      <c r="B661" s="8">
        <v>660</v>
      </c>
      <c r="C661" s="9" t="s">
        <v>22</v>
      </c>
      <c r="D661" s="10">
        <f t="shared" si="20"/>
        <v>330</v>
      </c>
      <c r="E661" s="1">
        <f t="shared" si="19"/>
        <v>11</v>
      </c>
      <c r="F661" s="1">
        <v>1</v>
      </c>
      <c r="H661" s="69"/>
      <c r="I661" s="69" t="s">
        <v>48</v>
      </c>
      <c r="J661" s="69" t="s">
        <v>48</v>
      </c>
      <c r="K661" s="69"/>
      <c r="L661" s="69" t="s">
        <v>48</v>
      </c>
      <c r="M661" s="69" t="s">
        <v>48</v>
      </c>
      <c r="N661" s="69"/>
      <c r="O661" s="69" t="s">
        <v>48</v>
      </c>
      <c r="P661" s="69" t="s">
        <v>48</v>
      </c>
      <c r="Q661" s="69" t="s">
        <v>48</v>
      </c>
      <c r="R661" s="69" t="s">
        <v>48</v>
      </c>
      <c r="S661" s="69" t="s">
        <v>48</v>
      </c>
    </row>
    <row r="662" spans="2:19" x14ac:dyDescent="0.25">
      <c r="B662" s="8">
        <v>661</v>
      </c>
      <c r="C662" s="9" t="s">
        <v>21</v>
      </c>
      <c r="D662" s="10">
        <f t="shared" si="20"/>
        <v>331</v>
      </c>
      <c r="E662" s="1">
        <f t="shared" si="19"/>
        <v>11</v>
      </c>
      <c r="F662" s="1">
        <v>1</v>
      </c>
      <c r="H662" s="69"/>
      <c r="I662" s="69" t="s">
        <v>48</v>
      </c>
      <c r="J662" s="69" t="s">
        <v>48</v>
      </c>
      <c r="K662" s="69"/>
      <c r="L662" s="69" t="s">
        <v>48</v>
      </c>
      <c r="M662" s="69" t="s">
        <v>48</v>
      </c>
      <c r="N662" s="69"/>
      <c r="O662" s="69" t="s">
        <v>48</v>
      </c>
      <c r="P662" s="69" t="s">
        <v>48</v>
      </c>
      <c r="Q662" s="69" t="s">
        <v>48</v>
      </c>
      <c r="R662" s="69" t="s">
        <v>48</v>
      </c>
      <c r="S662" s="69" t="s">
        <v>48</v>
      </c>
    </row>
    <row r="663" spans="2:19" x14ac:dyDescent="0.25">
      <c r="B663" s="8">
        <v>662</v>
      </c>
      <c r="C663" s="9" t="s">
        <v>22</v>
      </c>
      <c r="D663" s="10">
        <f t="shared" si="20"/>
        <v>331</v>
      </c>
      <c r="E663" s="1">
        <f t="shared" si="19"/>
        <v>11</v>
      </c>
      <c r="F663" s="1">
        <v>1</v>
      </c>
      <c r="H663" s="69"/>
      <c r="I663" s="69" t="s">
        <v>48</v>
      </c>
      <c r="J663" s="69" t="s">
        <v>48</v>
      </c>
      <c r="K663" s="69"/>
      <c r="L663" s="69" t="s">
        <v>48</v>
      </c>
      <c r="M663" s="69" t="s">
        <v>48</v>
      </c>
      <c r="N663" s="69"/>
      <c r="O663" s="69" t="s">
        <v>48</v>
      </c>
      <c r="P663" s="69" t="s">
        <v>48</v>
      </c>
      <c r="Q663" s="69" t="s">
        <v>48</v>
      </c>
      <c r="R663" s="69" t="s">
        <v>48</v>
      </c>
      <c r="S663" s="69" t="s">
        <v>48</v>
      </c>
    </row>
    <row r="664" spans="2:19" x14ac:dyDescent="0.25">
      <c r="B664" s="8">
        <v>663</v>
      </c>
      <c r="C664" s="9" t="s">
        <v>21</v>
      </c>
      <c r="D664" s="10">
        <f t="shared" si="20"/>
        <v>332</v>
      </c>
      <c r="E664" s="1">
        <f t="shared" si="19"/>
        <v>11</v>
      </c>
      <c r="F664" s="1">
        <v>1</v>
      </c>
      <c r="H664" s="69"/>
      <c r="I664" s="69" t="s">
        <v>48</v>
      </c>
      <c r="J664" s="69" t="s">
        <v>48</v>
      </c>
      <c r="K664" s="69"/>
      <c r="L664" s="69" t="s">
        <v>48</v>
      </c>
      <c r="M664" s="69" t="s">
        <v>48</v>
      </c>
      <c r="N664" s="69"/>
      <c r="O664" s="69" t="s">
        <v>48</v>
      </c>
      <c r="P664" s="69" t="s">
        <v>48</v>
      </c>
      <c r="Q664" s="69" t="s">
        <v>48</v>
      </c>
      <c r="R664" s="69" t="s">
        <v>48</v>
      </c>
      <c r="S664" s="69" t="s">
        <v>48</v>
      </c>
    </row>
    <row r="665" spans="2:19" x14ac:dyDescent="0.25">
      <c r="B665" s="8">
        <v>664</v>
      </c>
      <c r="C665" s="9" t="s">
        <v>22</v>
      </c>
      <c r="D665" s="10">
        <f t="shared" si="20"/>
        <v>332</v>
      </c>
      <c r="E665" s="1">
        <f t="shared" si="19"/>
        <v>11</v>
      </c>
      <c r="F665" s="1">
        <v>1</v>
      </c>
      <c r="H665" s="69"/>
      <c r="I665" s="69" t="s">
        <v>48</v>
      </c>
      <c r="J665" s="69" t="s">
        <v>48</v>
      </c>
      <c r="K665" s="69"/>
      <c r="L665" s="69" t="s">
        <v>48</v>
      </c>
      <c r="M665" s="69" t="s">
        <v>48</v>
      </c>
      <c r="N665" s="69"/>
      <c r="O665" s="69" t="s">
        <v>48</v>
      </c>
      <c r="P665" s="69" t="s">
        <v>48</v>
      </c>
      <c r="Q665" s="69" t="s">
        <v>48</v>
      </c>
      <c r="R665" s="69" t="s">
        <v>48</v>
      </c>
      <c r="S665" s="69" t="s">
        <v>48</v>
      </c>
    </row>
    <row r="666" spans="2:19" x14ac:dyDescent="0.25">
      <c r="B666" s="8">
        <v>665</v>
      </c>
      <c r="C666" s="9" t="s">
        <v>21</v>
      </c>
      <c r="D666" s="10">
        <f t="shared" si="20"/>
        <v>333</v>
      </c>
      <c r="E666" s="1">
        <f t="shared" si="19"/>
        <v>11</v>
      </c>
      <c r="F666" s="1">
        <v>1</v>
      </c>
      <c r="H666" s="69"/>
      <c r="I666" s="69" t="s">
        <v>48</v>
      </c>
      <c r="J666" s="69" t="s">
        <v>48</v>
      </c>
      <c r="K666" s="69"/>
      <c r="L666" s="69" t="s">
        <v>48</v>
      </c>
      <c r="M666" s="69" t="s">
        <v>48</v>
      </c>
      <c r="N666" s="69"/>
      <c r="O666" s="69" t="s">
        <v>48</v>
      </c>
      <c r="P666" s="69" t="s">
        <v>48</v>
      </c>
      <c r="Q666" s="69" t="s">
        <v>48</v>
      </c>
      <c r="R666" s="69" t="s">
        <v>48</v>
      </c>
      <c r="S666" s="69" t="s">
        <v>48</v>
      </c>
    </row>
    <row r="667" spans="2:19" x14ac:dyDescent="0.25">
      <c r="B667" s="8">
        <v>666</v>
      </c>
      <c r="C667" s="9" t="s">
        <v>22</v>
      </c>
      <c r="D667" s="10">
        <f t="shared" si="20"/>
        <v>333</v>
      </c>
      <c r="E667" s="1">
        <f t="shared" si="19"/>
        <v>11</v>
      </c>
      <c r="F667" s="1">
        <v>1</v>
      </c>
      <c r="H667" s="69"/>
      <c r="I667" s="69" t="s">
        <v>48</v>
      </c>
      <c r="J667" s="69" t="s">
        <v>48</v>
      </c>
      <c r="K667" s="69"/>
      <c r="L667" s="69" t="s">
        <v>48</v>
      </c>
      <c r="M667" s="69" t="s">
        <v>48</v>
      </c>
      <c r="N667" s="69"/>
      <c r="O667" s="69" t="s">
        <v>48</v>
      </c>
      <c r="P667" s="69" t="s">
        <v>48</v>
      </c>
      <c r="Q667" s="69" t="s">
        <v>48</v>
      </c>
      <c r="R667" s="69" t="s">
        <v>48</v>
      </c>
      <c r="S667" s="69" t="s">
        <v>48</v>
      </c>
    </row>
    <row r="668" spans="2:19" x14ac:dyDescent="0.25">
      <c r="B668" s="8">
        <v>667</v>
      </c>
      <c r="C668" s="9" t="s">
        <v>21</v>
      </c>
      <c r="D668" s="10">
        <f t="shared" si="20"/>
        <v>334</v>
      </c>
      <c r="E668" s="1">
        <f t="shared" si="19"/>
        <v>11</v>
      </c>
      <c r="F668" s="1">
        <v>1</v>
      </c>
      <c r="H668" s="69"/>
      <c r="I668" s="69" t="s">
        <v>48</v>
      </c>
      <c r="J668" s="69" t="s">
        <v>48</v>
      </c>
      <c r="K668" s="69"/>
      <c r="L668" s="69" t="s">
        <v>48</v>
      </c>
      <c r="M668" s="69" t="s">
        <v>48</v>
      </c>
      <c r="N668" s="69"/>
      <c r="O668" s="69" t="s">
        <v>48</v>
      </c>
      <c r="P668" s="69" t="s">
        <v>48</v>
      </c>
      <c r="Q668" s="69" t="s">
        <v>48</v>
      </c>
      <c r="R668" s="69" t="s">
        <v>48</v>
      </c>
      <c r="S668" s="69" t="s">
        <v>48</v>
      </c>
    </row>
    <row r="669" spans="2:19" x14ac:dyDescent="0.25">
      <c r="B669" s="8">
        <v>668</v>
      </c>
      <c r="C669" s="9" t="s">
        <v>22</v>
      </c>
      <c r="D669" s="10">
        <f t="shared" si="20"/>
        <v>334</v>
      </c>
      <c r="E669" s="1">
        <f t="shared" si="19"/>
        <v>11</v>
      </c>
      <c r="F669" s="1">
        <v>1</v>
      </c>
      <c r="H669" s="69"/>
      <c r="I669" s="69" t="s">
        <v>48</v>
      </c>
      <c r="J669" s="69" t="s">
        <v>48</v>
      </c>
      <c r="K669" s="69"/>
      <c r="L669" s="69" t="s">
        <v>48</v>
      </c>
      <c r="M669" s="69" t="s">
        <v>48</v>
      </c>
      <c r="N669" s="69"/>
      <c r="O669" s="69" t="s">
        <v>48</v>
      </c>
      <c r="P669" s="69" t="s">
        <v>48</v>
      </c>
      <c r="Q669" s="69" t="s">
        <v>48</v>
      </c>
      <c r="R669" s="69" t="s">
        <v>48</v>
      </c>
      <c r="S669" s="69" t="s">
        <v>48</v>
      </c>
    </row>
    <row r="670" spans="2:19" x14ac:dyDescent="0.25">
      <c r="B670" s="8">
        <v>669</v>
      </c>
      <c r="C670" s="9" t="s">
        <v>21</v>
      </c>
      <c r="D670" s="10">
        <f t="shared" si="20"/>
        <v>335</v>
      </c>
      <c r="E670" s="1">
        <f t="shared" si="19"/>
        <v>11</v>
      </c>
      <c r="F670" s="1">
        <v>1</v>
      </c>
      <c r="H670" s="69"/>
      <c r="I670" s="69" t="s">
        <v>48</v>
      </c>
      <c r="J670" s="69" t="s">
        <v>48</v>
      </c>
      <c r="K670" s="69"/>
      <c r="L670" s="69" t="s">
        <v>48</v>
      </c>
      <c r="M670" s="69" t="s">
        <v>48</v>
      </c>
      <c r="N670" s="69"/>
      <c r="O670" s="69" t="s">
        <v>48</v>
      </c>
      <c r="P670" s="69" t="s">
        <v>48</v>
      </c>
      <c r="Q670" s="69" t="s">
        <v>48</v>
      </c>
      <c r="R670" s="69" t="s">
        <v>48</v>
      </c>
      <c r="S670" s="69" t="s">
        <v>48</v>
      </c>
    </row>
    <row r="671" spans="2:19" x14ac:dyDescent="0.25">
      <c r="B671" s="8">
        <v>670</v>
      </c>
      <c r="C671" s="9" t="s">
        <v>22</v>
      </c>
      <c r="D671" s="10">
        <f t="shared" si="20"/>
        <v>335</v>
      </c>
      <c r="E671" s="1">
        <f t="shared" si="19"/>
        <v>11</v>
      </c>
      <c r="F671" s="1">
        <v>1</v>
      </c>
      <c r="H671" s="69"/>
      <c r="I671" s="69" t="s">
        <v>48</v>
      </c>
      <c r="J671" s="69" t="s">
        <v>48</v>
      </c>
      <c r="K671" s="69"/>
      <c r="L671" s="69" t="s">
        <v>48</v>
      </c>
      <c r="M671" s="69" t="s">
        <v>48</v>
      </c>
      <c r="N671" s="69"/>
      <c r="O671" s="69" t="s">
        <v>48</v>
      </c>
      <c r="P671" s="69" t="s">
        <v>48</v>
      </c>
      <c r="Q671" s="69" t="s">
        <v>48</v>
      </c>
      <c r="R671" s="69" t="s">
        <v>48</v>
      </c>
      <c r="S671" s="69" t="s">
        <v>48</v>
      </c>
    </row>
    <row r="672" spans="2:19" x14ac:dyDescent="0.25">
      <c r="B672" s="8">
        <v>671</v>
      </c>
      <c r="C672" s="9" t="s">
        <v>21</v>
      </c>
      <c r="D672" s="10">
        <f t="shared" si="20"/>
        <v>336</v>
      </c>
      <c r="E672" s="1">
        <f t="shared" si="19"/>
        <v>11</v>
      </c>
      <c r="F672" s="1">
        <v>1</v>
      </c>
      <c r="H672" s="69"/>
      <c r="I672" s="69" t="s">
        <v>48</v>
      </c>
      <c r="J672" s="69" t="s">
        <v>48</v>
      </c>
      <c r="K672" s="69"/>
      <c r="L672" s="69" t="s">
        <v>48</v>
      </c>
      <c r="M672" s="69" t="s">
        <v>48</v>
      </c>
      <c r="N672" s="69"/>
      <c r="O672" s="69" t="s">
        <v>48</v>
      </c>
      <c r="P672" s="69" t="s">
        <v>48</v>
      </c>
      <c r="Q672" s="69" t="s">
        <v>48</v>
      </c>
      <c r="R672" s="69" t="s">
        <v>48</v>
      </c>
      <c r="S672" s="69" t="s">
        <v>48</v>
      </c>
    </row>
    <row r="673" spans="2:19" x14ac:dyDescent="0.25">
      <c r="B673" s="8">
        <v>672</v>
      </c>
      <c r="C673" s="9" t="s">
        <v>22</v>
      </c>
      <c r="D673" s="10">
        <f t="shared" si="20"/>
        <v>336</v>
      </c>
      <c r="E673" s="1">
        <f t="shared" si="19"/>
        <v>12</v>
      </c>
      <c r="F673" s="1">
        <v>1</v>
      </c>
      <c r="H673" s="69"/>
      <c r="I673" s="69" t="s">
        <v>48</v>
      </c>
      <c r="J673" s="69" t="s">
        <v>48</v>
      </c>
      <c r="K673" s="69"/>
      <c r="L673" s="69" t="s">
        <v>48</v>
      </c>
      <c r="M673" s="69" t="s">
        <v>48</v>
      </c>
      <c r="N673" s="69"/>
      <c r="O673" s="69" t="s">
        <v>48</v>
      </c>
      <c r="P673" s="69" t="s">
        <v>48</v>
      </c>
      <c r="Q673" s="69" t="s">
        <v>48</v>
      </c>
      <c r="R673" s="69" t="s">
        <v>48</v>
      </c>
      <c r="S673" s="69" t="s">
        <v>48</v>
      </c>
    </row>
    <row r="674" spans="2:19" x14ac:dyDescent="0.25">
      <c r="B674" s="8">
        <v>673</v>
      </c>
      <c r="C674" s="9" t="s">
        <v>21</v>
      </c>
      <c r="D674" s="10">
        <f t="shared" si="20"/>
        <v>337</v>
      </c>
      <c r="E674" s="1">
        <f t="shared" si="19"/>
        <v>12</v>
      </c>
      <c r="F674" s="1">
        <v>1</v>
      </c>
      <c r="H674" s="69"/>
      <c r="I674" s="69" t="s">
        <v>48</v>
      </c>
      <c r="J674" s="69" t="s">
        <v>48</v>
      </c>
      <c r="K674" s="69"/>
      <c r="L674" s="69" t="s">
        <v>48</v>
      </c>
      <c r="M674" s="69" t="s">
        <v>48</v>
      </c>
      <c r="N674" s="69"/>
      <c r="O674" s="69" t="s">
        <v>48</v>
      </c>
      <c r="P674" s="69" t="s">
        <v>48</v>
      </c>
      <c r="Q674" s="69" t="s">
        <v>48</v>
      </c>
      <c r="R674" s="69" t="s">
        <v>48</v>
      </c>
      <c r="S674" s="69" t="s">
        <v>48</v>
      </c>
    </row>
    <row r="675" spans="2:19" x14ac:dyDescent="0.25">
      <c r="B675" s="8">
        <v>674</v>
      </c>
      <c r="C675" s="9" t="s">
        <v>22</v>
      </c>
      <c r="D675" s="10">
        <f t="shared" si="20"/>
        <v>337</v>
      </c>
      <c r="E675" s="1">
        <f t="shared" si="19"/>
        <v>12</v>
      </c>
      <c r="F675" s="1">
        <v>1</v>
      </c>
      <c r="H675" s="69"/>
      <c r="I675" s="69" t="s">
        <v>48</v>
      </c>
      <c r="J675" s="69" t="s">
        <v>48</v>
      </c>
      <c r="K675" s="69"/>
      <c r="L675" s="69" t="s">
        <v>48</v>
      </c>
      <c r="M675" s="69" t="s">
        <v>48</v>
      </c>
      <c r="N675" s="69"/>
      <c r="O675" s="69" t="s">
        <v>48</v>
      </c>
      <c r="P675" s="69" t="s">
        <v>48</v>
      </c>
      <c r="Q675" s="69" t="s">
        <v>48</v>
      </c>
      <c r="R675" s="69" t="s">
        <v>48</v>
      </c>
      <c r="S675" s="69" t="s">
        <v>48</v>
      </c>
    </row>
    <row r="676" spans="2:19" x14ac:dyDescent="0.25">
      <c r="B676" s="8">
        <v>675</v>
      </c>
      <c r="C676" s="9" t="s">
        <v>21</v>
      </c>
      <c r="D676" s="10">
        <f t="shared" si="20"/>
        <v>338</v>
      </c>
      <c r="E676" s="1">
        <f t="shared" si="19"/>
        <v>12</v>
      </c>
      <c r="F676" s="1">
        <v>1</v>
      </c>
      <c r="H676" s="69"/>
      <c r="I676" s="69" t="s">
        <v>48</v>
      </c>
      <c r="J676" s="69" t="s">
        <v>48</v>
      </c>
      <c r="K676" s="69"/>
      <c r="L676" s="69" t="s">
        <v>48</v>
      </c>
      <c r="M676" s="69" t="s">
        <v>48</v>
      </c>
      <c r="N676" s="69"/>
      <c r="O676" s="69" t="s">
        <v>48</v>
      </c>
      <c r="P676" s="69" t="s">
        <v>48</v>
      </c>
      <c r="Q676" s="69" t="s">
        <v>48</v>
      </c>
      <c r="R676" s="69" t="s">
        <v>48</v>
      </c>
      <c r="S676" s="69" t="s">
        <v>48</v>
      </c>
    </row>
    <row r="677" spans="2:19" x14ac:dyDescent="0.25">
      <c r="B677" s="8">
        <v>676</v>
      </c>
      <c r="C677" s="9" t="s">
        <v>22</v>
      </c>
      <c r="D677" s="10">
        <f t="shared" si="20"/>
        <v>338</v>
      </c>
      <c r="E677" s="1">
        <f t="shared" si="19"/>
        <v>12</v>
      </c>
      <c r="F677" s="1">
        <v>1</v>
      </c>
      <c r="H677" s="69"/>
      <c r="I677" s="69" t="s">
        <v>48</v>
      </c>
      <c r="J677" s="69" t="s">
        <v>48</v>
      </c>
      <c r="K677" s="69"/>
      <c r="L677" s="69" t="s">
        <v>48</v>
      </c>
      <c r="M677" s="69" t="s">
        <v>48</v>
      </c>
      <c r="N677" s="69"/>
      <c r="O677" s="69" t="s">
        <v>48</v>
      </c>
      <c r="P677" s="69" t="s">
        <v>48</v>
      </c>
      <c r="Q677" s="69" t="s">
        <v>48</v>
      </c>
      <c r="R677" s="69" t="s">
        <v>48</v>
      </c>
      <c r="S677" s="69" t="s">
        <v>48</v>
      </c>
    </row>
    <row r="678" spans="2:19" x14ac:dyDescent="0.25">
      <c r="B678" s="8">
        <v>677</v>
      </c>
      <c r="C678" s="9" t="s">
        <v>21</v>
      </c>
      <c r="D678" s="10">
        <f t="shared" si="20"/>
        <v>339</v>
      </c>
      <c r="E678" s="1">
        <f t="shared" si="19"/>
        <v>12</v>
      </c>
      <c r="F678" s="1">
        <v>1</v>
      </c>
      <c r="H678" s="69"/>
      <c r="I678" s="69" t="s">
        <v>48</v>
      </c>
      <c r="J678" s="69" t="s">
        <v>48</v>
      </c>
      <c r="K678" s="69"/>
      <c r="L678" s="69" t="s">
        <v>48</v>
      </c>
      <c r="M678" s="69" t="s">
        <v>48</v>
      </c>
      <c r="N678" s="69"/>
      <c r="O678" s="69" t="s">
        <v>48</v>
      </c>
      <c r="P678" s="69" t="s">
        <v>48</v>
      </c>
      <c r="Q678" s="69" t="s">
        <v>48</v>
      </c>
      <c r="R678" s="69" t="s">
        <v>48</v>
      </c>
      <c r="S678" s="69" t="s">
        <v>48</v>
      </c>
    </row>
    <row r="679" spans="2:19" x14ac:dyDescent="0.25">
      <c r="B679" s="8">
        <v>678</v>
      </c>
      <c r="C679" s="9" t="s">
        <v>22</v>
      </c>
      <c r="D679" s="10">
        <f t="shared" si="20"/>
        <v>339</v>
      </c>
      <c r="E679" s="1">
        <f t="shared" si="19"/>
        <v>12</v>
      </c>
      <c r="F679" s="1">
        <v>1</v>
      </c>
      <c r="H679" s="69"/>
      <c r="I679" s="69" t="s">
        <v>48</v>
      </c>
      <c r="J679" s="69" t="s">
        <v>48</v>
      </c>
      <c r="K679" s="69"/>
      <c r="L679" s="69" t="s">
        <v>48</v>
      </c>
      <c r="M679" s="69" t="s">
        <v>48</v>
      </c>
      <c r="N679" s="69"/>
      <c r="O679" s="69" t="s">
        <v>48</v>
      </c>
      <c r="P679" s="69" t="s">
        <v>48</v>
      </c>
      <c r="Q679" s="69" t="s">
        <v>48</v>
      </c>
      <c r="R679" s="69" t="s">
        <v>48</v>
      </c>
      <c r="S679" s="69" t="s">
        <v>48</v>
      </c>
    </row>
    <row r="680" spans="2:19" x14ac:dyDescent="0.25">
      <c r="B680" s="8">
        <v>679</v>
      </c>
      <c r="C680" s="9" t="s">
        <v>21</v>
      </c>
      <c r="D680" s="10">
        <f t="shared" si="20"/>
        <v>340</v>
      </c>
      <c r="E680" s="1">
        <f t="shared" si="19"/>
        <v>12</v>
      </c>
      <c r="F680" s="1">
        <v>1</v>
      </c>
      <c r="H680" s="69"/>
      <c r="I680" s="69" t="s">
        <v>48</v>
      </c>
      <c r="J680" s="69" t="s">
        <v>48</v>
      </c>
      <c r="K680" s="69"/>
      <c r="L680" s="69" t="s">
        <v>48</v>
      </c>
      <c r="M680" s="69" t="s">
        <v>48</v>
      </c>
      <c r="N680" s="69"/>
      <c r="O680" s="69" t="s">
        <v>48</v>
      </c>
      <c r="P680" s="69" t="s">
        <v>48</v>
      </c>
      <c r="Q680" s="69" t="s">
        <v>48</v>
      </c>
      <c r="R680" s="69" t="s">
        <v>48</v>
      </c>
      <c r="S680" s="69" t="s">
        <v>48</v>
      </c>
    </row>
    <row r="681" spans="2:19" x14ac:dyDescent="0.25">
      <c r="B681" s="8">
        <v>680</v>
      </c>
      <c r="C681" s="9" t="s">
        <v>22</v>
      </c>
      <c r="D681" s="10">
        <f t="shared" si="20"/>
        <v>340</v>
      </c>
      <c r="E681" s="1">
        <f t="shared" si="19"/>
        <v>12</v>
      </c>
      <c r="F681" s="1">
        <v>1</v>
      </c>
      <c r="H681" s="69"/>
      <c r="I681" s="69" t="s">
        <v>48</v>
      </c>
      <c r="J681" s="69" t="s">
        <v>48</v>
      </c>
      <c r="K681" s="69"/>
      <c r="L681" s="69" t="s">
        <v>48</v>
      </c>
      <c r="M681" s="69" t="s">
        <v>48</v>
      </c>
      <c r="N681" s="69"/>
      <c r="O681" s="69" t="s">
        <v>48</v>
      </c>
      <c r="P681" s="69" t="s">
        <v>48</v>
      </c>
      <c r="Q681" s="69" t="s">
        <v>48</v>
      </c>
      <c r="R681" s="69" t="s">
        <v>48</v>
      </c>
      <c r="S681" s="69" t="s">
        <v>48</v>
      </c>
    </row>
    <row r="682" spans="2:19" x14ac:dyDescent="0.25">
      <c r="B682" s="8">
        <v>681</v>
      </c>
      <c r="C682" s="9" t="s">
        <v>21</v>
      </c>
      <c r="D682" s="10">
        <f t="shared" si="20"/>
        <v>341</v>
      </c>
      <c r="E682" s="1">
        <f t="shared" si="19"/>
        <v>12</v>
      </c>
      <c r="F682" s="1">
        <v>1</v>
      </c>
      <c r="H682" s="69"/>
      <c r="I682" s="69" t="s">
        <v>48</v>
      </c>
      <c r="J682" s="69" t="s">
        <v>48</v>
      </c>
      <c r="K682" s="69"/>
      <c r="L682" s="69" t="s">
        <v>48</v>
      </c>
      <c r="M682" s="69" t="s">
        <v>48</v>
      </c>
      <c r="N682" s="69"/>
      <c r="O682" s="69" t="s">
        <v>48</v>
      </c>
      <c r="P682" s="69" t="s">
        <v>48</v>
      </c>
      <c r="Q682" s="69" t="s">
        <v>48</v>
      </c>
      <c r="R682" s="69" t="s">
        <v>48</v>
      </c>
      <c r="S682" s="69" t="s">
        <v>48</v>
      </c>
    </row>
    <row r="683" spans="2:19" x14ac:dyDescent="0.25">
      <c r="B683" s="8">
        <v>682</v>
      </c>
      <c r="C683" s="9" t="s">
        <v>22</v>
      </c>
      <c r="D683" s="10">
        <f t="shared" si="20"/>
        <v>341</v>
      </c>
      <c r="E683" s="1">
        <f t="shared" si="19"/>
        <v>12</v>
      </c>
      <c r="F683" s="1">
        <v>1</v>
      </c>
      <c r="H683" s="69"/>
      <c r="I683" s="69" t="s">
        <v>48</v>
      </c>
      <c r="J683" s="69" t="s">
        <v>48</v>
      </c>
      <c r="K683" s="69"/>
      <c r="L683" s="69" t="s">
        <v>48</v>
      </c>
      <c r="M683" s="69" t="s">
        <v>48</v>
      </c>
      <c r="N683" s="69"/>
      <c r="O683" s="69" t="s">
        <v>48</v>
      </c>
      <c r="P683" s="69" t="s">
        <v>48</v>
      </c>
      <c r="Q683" s="69" t="s">
        <v>48</v>
      </c>
      <c r="R683" s="69" t="s">
        <v>48</v>
      </c>
      <c r="S683" s="69" t="s">
        <v>48</v>
      </c>
    </row>
    <row r="684" spans="2:19" x14ac:dyDescent="0.25">
      <c r="B684" s="8">
        <v>683</v>
      </c>
      <c r="C684" s="9" t="s">
        <v>21</v>
      </c>
      <c r="D684" s="10">
        <f t="shared" si="20"/>
        <v>342</v>
      </c>
      <c r="E684" s="1">
        <f t="shared" si="19"/>
        <v>12</v>
      </c>
      <c r="F684" s="1">
        <v>1</v>
      </c>
      <c r="H684" s="69"/>
      <c r="I684" s="69" t="s">
        <v>48</v>
      </c>
      <c r="J684" s="69" t="s">
        <v>48</v>
      </c>
      <c r="K684" s="69"/>
      <c r="L684" s="69" t="s">
        <v>48</v>
      </c>
      <c r="M684" s="69" t="s">
        <v>48</v>
      </c>
      <c r="N684" s="69"/>
      <c r="O684" s="69" t="s">
        <v>48</v>
      </c>
      <c r="P684" s="69" t="s">
        <v>48</v>
      </c>
      <c r="Q684" s="69" t="s">
        <v>48</v>
      </c>
      <c r="R684" s="69" t="s">
        <v>48</v>
      </c>
      <c r="S684" s="69" t="s">
        <v>48</v>
      </c>
    </row>
    <row r="685" spans="2:19" x14ac:dyDescent="0.25">
      <c r="B685" s="8">
        <v>684</v>
      </c>
      <c r="C685" s="9" t="s">
        <v>22</v>
      </c>
      <c r="D685" s="10">
        <f t="shared" si="20"/>
        <v>342</v>
      </c>
      <c r="E685" s="1">
        <f t="shared" si="19"/>
        <v>12</v>
      </c>
      <c r="F685" s="1">
        <v>1</v>
      </c>
      <c r="H685" s="69"/>
      <c r="I685" s="69" t="s">
        <v>48</v>
      </c>
      <c r="J685" s="69" t="s">
        <v>48</v>
      </c>
      <c r="K685" s="69"/>
      <c r="L685" s="69" t="s">
        <v>48</v>
      </c>
      <c r="M685" s="69" t="s">
        <v>48</v>
      </c>
      <c r="N685" s="69"/>
      <c r="O685" s="69" t="s">
        <v>48</v>
      </c>
      <c r="P685" s="69" t="s">
        <v>48</v>
      </c>
      <c r="Q685" s="69" t="s">
        <v>48</v>
      </c>
      <c r="R685" s="69" t="s">
        <v>48</v>
      </c>
      <c r="S685" s="69" t="s">
        <v>48</v>
      </c>
    </row>
    <row r="686" spans="2:19" x14ac:dyDescent="0.25">
      <c r="B686" s="8">
        <v>685</v>
      </c>
      <c r="C686" s="9" t="s">
        <v>21</v>
      </c>
      <c r="D686" s="10">
        <f t="shared" si="20"/>
        <v>343</v>
      </c>
      <c r="E686" s="1">
        <f t="shared" si="19"/>
        <v>12</v>
      </c>
      <c r="F686" s="1">
        <v>1</v>
      </c>
      <c r="H686" s="69"/>
      <c r="I686" s="69" t="s">
        <v>48</v>
      </c>
      <c r="J686" s="69" t="s">
        <v>48</v>
      </c>
      <c r="K686" s="69"/>
      <c r="L686" s="69" t="s">
        <v>48</v>
      </c>
      <c r="M686" s="69" t="s">
        <v>48</v>
      </c>
      <c r="N686" s="69"/>
      <c r="O686" s="69" t="s">
        <v>48</v>
      </c>
      <c r="P686" s="69" t="s">
        <v>48</v>
      </c>
      <c r="Q686" s="69" t="s">
        <v>48</v>
      </c>
      <c r="R686" s="69" t="s">
        <v>48</v>
      </c>
      <c r="S686" s="69" t="s">
        <v>48</v>
      </c>
    </row>
    <row r="687" spans="2:19" x14ac:dyDescent="0.25">
      <c r="B687" s="8">
        <v>686</v>
      </c>
      <c r="C687" s="9" t="s">
        <v>22</v>
      </c>
      <c r="D687" s="10">
        <f t="shared" si="20"/>
        <v>343</v>
      </c>
      <c r="E687" s="1">
        <f t="shared" si="19"/>
        <v>12</v>
      </c>
      <c r="F687" s="1">
        <v>1</v>
      </c>
      <c r="H687" s="69"/>
      <c r="I687" s="69" t="s">
        <v>48</v>
      </c>
      <c r="J687" s="69" t="s">
        <v>48</v>
      </c>
      <c r="K687" s="69"/>
      <c r="L687" s="69" t="s">
        <v>48</v>
      </c>
      <c r="M687" s="69" t="s">
        <v>48</v>
      </c>
      <c r="N687" s="69"/>
      <c r="O687" s="69" t="s">
        <v>48</v>
      </c>
      <c r="P687" s="69" t="s">
        <v>48</v>
      </c>
      <c r="Q687" s="69" t="s">
        <v>48</v>
      </c>
      <c r="R687" s="69" t="s">
        <v>48</v>
      </c>
      <c r="S687" s="69" t="s">
        <v>48</v>
      </c>
    </row>
    <row r="688" spans="2:19" x14ac:dyDescent="0.25">
      <c r="B688" s="8">
        <v>687</v>
      </c>
      <c r="C688" s="9" t="s">
        <v>21</v>
      </c>
      <c r="D688" s="10">
        <f t="shared" si="20"/>
        <v>344</v>
      </c>
      <c r="E688" s="1">
        <f t="shared" si="19"/>
        <v>12</v>
      </c>
      <c r="F688" s="1">
        <v>1</v>
      </c>
      <c r="H688" s="69"/>
      <c r="I688" s="69" t="s">
        <v>48</v>
      </c>
      <c r="J688" s="69" t="s">
        <v>48</v>
      </c>
      <c r="K688" s="69"/>
      <c r="L688" s="69" t="s">
        <v>48</v>
      </c>
      <c r="M688" s="69" t="s">
        <v>48</v>
      </c>
      <c r="N688" s="69"/>
      <c r="O688" s="69" t="s">
        <v>48</v>
      </c>
      <c r="P688" s="69" t="s">
        <v>48</v>
      </c>
      <c r="Q688" s="69" t="s">
        <v>48</v>
      </c>
      <c r="R688" s="69" t="s">
        <v>48</v>
      </c>
      <c r="S688" s="69" t="s">
        <v>48</v>
      </c>
    </row>
    <row r="689" spans="2:20" x14ac:dyDescent="0.25">
      <c r="B689" s="8">
        <v>688</v>
      </c>
      <c r="C689" s="9" t="s">
        <v>22</v>
      </c>
      <c r="D689" s="10">
        <f t="shared" si="20"/>
        <v>344</v>
      </c>
      <c r="E689" s="1">
        <f t="shared" si="19"/>
        <v>12</v>
      </c>
      <c r="F689" s="1">
        <v>1</v>
      </c>
      <c r="H689" s="69"/>
      <c r="I689" s="69" t="s">
        <v>48</v>
      </c>
      <c r="J689" s="69" t="s">
        <v>48</v>
      </c>
      <c r="K689" s="69"/>
      <c r="L689" s="69" t="s">
        <v>48</v>
      </c>
      <c r="M689" s="69" t="s">
        <v>48</v>
      </c>
      <c r="N689" s="69"/>
      <c r="O689" s="69" t="s">
        <v>48</v>
      </c>
      <c r="P689" s="69" t="s">
        <v>48</v>
      </c>
      <c r="Q689" s="69" t="s">
        <v>48</v>
      </c>
      <c r="R689" s="69" t="s">
        <v>48</v>
      </c>
      <c r="S689" s="69" t="s">
        <v>48</v>
      </c>
    </row>
    <row r="690" spans="2:20" x14ac:dyDescent="0.25">
      <c r="B690" s="8">
        <v>689</v>
      </c>
      <c r="C690" s="9" t="s">
        <v>21</v>
      </c>
      <c r="D690" s="10">
        <f t="shared" si="20"/>
        <v>345</v>
      </c>
      <c r="E690" s="1">
        <f t="shared" si="19"/>
        <v>12</v>
      </c>
      <c r="F690" s="1">
        <v>1</v>
      </c>
      <c r="H690" s="69"/>
      <c r="I690" s="69" t="s">
        <v>48</v>
      </c>
      <c r="J690" s="69" t="s">
        <v>48</v>
      </c>
      <c r="K690" s="69"/>
      <c r="L690" s="69" t="s">
        <v>48</v>
      </c>
      <c r="M690" s="69" t="s">
        <v>48</v>
      </c>
      <c r="N690" s="69"/>
      <c r="O690" s="69" t="s">
        <v>48</v>
      </c>
      <c r="P690" s="69" t="s">
        <v>48</v>
      </c>
      <c r="Q690" s="69" t="s">
        <v>48</v>
      </c>
      <c r="R690" s="69" t="s">
        <v>48</v>
      </c>
      <c r="S690" s="69" t="s">
        <v>48</v>
      </c>
    </row>
    <row r="691" spans="2:20" x14ac:dyDescent="0.25">
      <c r="B691" s="8">
        <v>690</v>
      </c>
      <c r="C691" s="9" t="s">
        <v>22</v>
      </c>
      <c r="D691" s="10">
        <f t="shared" si="20"/>
        <v>345</v>
      </c>
      <c r="E691" s="1">
        <f t="shared" si="19"/>
        <v>12</v>
      </c>
      <c r="F691" s="1">
        <v>1</v>
      </c>
      <c r="H691" s="69"/>
      <c r="I691" s="69" t="s">
        <v>48</v>
      </c>
      <c r="J691" s="69" t="s">
        <v>48</v>
      </c>
      <c r="K691" s="69"/>
      <c r="L691" s="69" t="s">
        <v>48</v>
      </c>
      <c r="M691" s="69" t="s">
        <v>48</v>
      </c>
      <c r="N691" s="69"/>
      <c r="O691" s="69" t="s">
        <v>48</v>
      </c>
      <c r="P691" s="69" t="s">
        <v>48</v>
      </c>
      <c r="Q691" s="69" t="s">
        <v>48</v>
      </c>
      <c r="R691" s="69" t="s">
        <v>48</v>
      </c>
      <c r="S691" s="69" t="s">
        <v>48</v>
      </c>
    </row>
    <row r="692" spans="2:20" x14ac:dyDescent="0.25">
      <c r="B692" s="8">
        <v>691</v>
      </c>
      <c r="C692" s="9" t="s">
        <v>21</v>
      </c>
      <c r="D692" s="10">
        <f t="shared" si="20"/>
        <v>346</v>
      </c>
      <c r="E692" s="1">
        <f t="shared" si="19"/>
        <v>12</v>
      </c>
      <c r="F692" s="1">
        <v>1</v>
      </c>
      <c r="H692" s="69"/>
      <c r="I692" s="69" t="s">
        <v>48</v>
      </c>
      <c r="J692" s="69" t="s">
        <v>48</v>
      </c>
      <c r="K692" s="69"/>
      <c r="L692" s="69" t="s">
        <v>48</v>
      </c>
      <c r="M692" s="69" t="s">
        <v>48</v>
      </c>
      <c r="N692" s="69"/>
      <c r="O692" s="69" t="s">
        <v>48</v>
      </c>
      <c r="P692" s="69" t="s">
        <v>48</v>
      </c>
      <c r="Q692" s="69" t="s">
        <v>48</v>
      </c>
      <c r="R692" s="69" t="s">
        <v>48</v>
      </c>
      <c r="S692" s="69" t="s">
        <v>48</v>
      </c>
    </row>
    <row r="693" spans="2:20" x14ac:dyDescent="0.25">
      <c r="B693" s="8">
        <v>692</v>
      </c>
      <c r="C693" s="9" t="s">
        <v>22</v>
      </c>
      <c r="D693" s="10">
        <f t="shared" si="20"/>
        <v>346</v>
      </c>
      <c r="E693" s="1">
        <f t="shared" si="19"/>
        <v>12</v>
      </c>
      <c r="F693" s="1">
        <v>1</v>
      </c>
      <c r="H693" s="69"/>
      <c r="I693" s="69" t="s">
        <v>48</v>
      </c>
      <c r="J693" s="69" t="s">
        <v>48</v>
      </c>
      <c r="K693" s="69"/>
      <c r="L693" s="69" t="s">
        <v>48</v>
      </c>
      <c r="M693" s="69" t="s">
        <v>48</v>
      </c>
      <c r="N693" s="69"/>
      <c r="O693" s="69" t="s">
        <v>48</v>
      </c>
      <c r="P693" s="69" t="s">
        <v>48</v>
      </c>
      <c r="Q693" s="69" t="s">
        <v>48</v>
      </c>
      <c r="R693" s="69" t="s">
        <v>48</v>
      </c>
      <c r="S693" s="69" t="s">
        <v>48</v>
      </c>
    </row>
    <row r="694" spans="2:20" x14ac:dyDescent="0.25">
      <c r="B694" s="8">
        <v>693</v>
      </c>
      <c r="C694" s="9" t="s">
        <v>21</v>
      </c>
      <c r="D694" s="10">
        <f t="shared" si="20"/>
        <v>347</v>
      </c>
      <c r="E694" s="1">
        <f t="shared" si="19"/>
        <v>12</v>
      </c>
      <c r="F694" s="1">
        <v>1</v>
      </c>
      <c r="H694" s="69"/>
      <c r="I694" s="69" t="s">
        <v>48</v>
      </c>
      <c r="J694" s="69" t="s">
        <v>48</v>
      </c>
      <c r="K694" s="69"/>
      <c r="L694" s="69" t="s">
        <v>48</v>
      </c>
      <c r="M694" s="69" t="s">
        <v>48</v>
      </c>
      <c r="N694" s="69"/>
      <c r="O694" s="69" t="s">
        <v>48</v>
      </c>
      <c r="P694" s="69" t="s">
        <v>48</v>
      </c>
      <c r="Q694" s="69" t="s">
        <v>48</v>
      </c>
      <c r="R694" s="69" t="s">
        <v>48</v>
      </c>
      <c r="S694" s="69" t="s">
        <v>48</v>
      </c>
    </row>
    <row r="695" spans="2:20" x14ac:dyDescent="0.25">
      <c r="B695" s="8">
        <v>694</v>
      </c>
      <c r="C695" s="9" t="s">
        <v>22</v>
      </c>
      <c r="D695" s="10">
        <f t="shared" si="20"/>
        <v>347</v>
      </c>
      <c r="E695" s="1">
        <f t="shared" si="19"/>
        <v>12</v>
      </c>
      <c r="F695" s="1">
        <v>1</v>
      </c>
      <c r="H695" s="69"/>
      <c r="I695" s="69" t="s">
        <v>48</v>
      </c>
      <c r="J695" s="69" t="s">
        <v>48</v>
      </c>
      <c r="K695" s="69"/>
      <c r="L695" s="69" t="s">
        <v>48</v>
      </c>
      <c r="M695" s="69" t="s">
        <v>48</v>
      </c>
      <c r="N695" s="69"/>
      <c r="O695" s="69" t="s">
        <v>48</v>
      </c>
      <c r="P695" s="69" t="s">
        <v>48</v>
      </c>
      <c r="Q695" s="69" t="s">
        <v>48</v>
      </c>
      <c r="R695" s="69" t="s">
        <v>48</v>
      </c>
      <c r="S695" s="69" t="s">
        <v>48</v>
      </c>
    </row>
    <row r="696" spans="2:20" x14ac:dyDescent="0.25">
      <c r="B696" s="8">
        <v>695</v>
      </c>
      <c r="C696" s="9" t="s">
        <v>21</v>
      </c>
      <c r="D696" s="10">
        <f t="shared" si="20"/>
        <v>348</v>
      </c>
      <c r="E696" s="1">
        <f t="shared" si="19"/>
        <v>12</v>
      </c>
      <c r="F696" s="1">
        <v>1</v>
      </c>
      <c r="H696" s="69"/>
      <c r="I696" s="69" t="s">
        <v>48</v>
      </c>
      <c r="J696" s="69" t="s">
        <v>48</v>
      </c>
      <c r="K696" s="69"/>
      <c r="L696" s="69" t="s">
        <v>48</v>
      </c>
      <c r="M696" s="69" t="s">
        <v>48</v>
      </c>
      <c r="N696" s="69"/>
      <c r="O696" s="69" t="s">
        <v>48</v>
      </c>
      <c r="P696" s="69" t="s">
        <v>48</v>
      </c>
      <c r="Q696" s="69" t="s">
        <v>48</v>
      </c>
      <c r="R696" s="69" t="s">
        <v>48</v>
      </c>
      <c r="S696" s="69" t="s">
        <v>48</v>
      </c>
    </row>
    <row r="697" spans="2:20" x14ac:dyDescent="0.25">
      <c r="B697" s="8">
        <v>696</v>
      </c>
      <c r="C697" s="9" t="s">
        <v>22</v>
      </c>
      <c r="D697" s="10">
        <f t="shared" si="20"/>
        <v>348</v>
      </c>
      <c r="E697" s="1">
        <f t="shared" si="19"/>
        <v>12</v>
      </c>
      <c r="F697" s="1">
        <v>1</v>
      </c>
      <c r="H697" s="69"/>
      <c r="I697" s="69" t="s">
        <v>48</v>
      </c>
      <c r="J697" s="69" t="s">
        <v>48</v>
      </c>
      <c r="K697" s="69"/>
      <c r="L697" s="69" t="s">
        <v>48</v>
      </c>
      <c r="M697" s="69" t="s">
        <v>48</v>
      </c>
      <c r="N697" s="69"/>
      <c r="O697" s="69" t="s">
        <v>48</v>
      </c>
      <c r="P697" s="69" t="s">
        <v>48</v>
      </c>
      <c r="Q697" s="69" t="s">
        <v>48</v>
      </c>
      <c r="R697" s="69" t="s">
        <v>48</v>
      </c>
      <c r="S697" s="69" t="s">
        <v>48</v>
      </c>
    </row>
    <row r="698" spans="2:20" x14ac:dyDescent="0.25">
      <c r="B698" s="8">
        <v>697</v>
      </c>
      <c r="C698" s="9" t="s">
        <v>21</v>
      </c>
      <c r="D698" s="10">
        <f t="shared" si="20"/>
        <v>349</v>
      </c>
      <c r="E698" s="1">
        <f t="shared" si="19"/>
        <v>12</v>
      </c>
      <c r="F698" s="1">
        <v>1</v>
      </c>
      <c r="H698" s="69"/>
      <c r="I698" s="69" t="s">
        <v>48</v>
      </c>
      <c r="J698" s="69" t="s">
        <v>48</v>
      </c>
      <c r="K698" s="69"/>
      <c r="L698" s="69" t="s">
        <v>48</v>
      </c>
      <c r="M698" s="69" t="s">
        <v>48</v>
      </c>
      <c r="N698" s="69"/>
      <c r="O698" s="69" t="s">
        <v>48</v>
      </c>
      <c r="P698" s="69" t="s">
        <v>48</v>
      </c>
      <c r="Q698" s="69" t="s">
        <v>48</v>
      </c>
      <c r="R698" s="69" t="s">
        <v>48</v>
      </c>
      <c r="S698" s="69" t="s">
        <v>48</v>
      </c>
    </row>
    <row r="699" spans="2:20" x14ac:dyDescent="0.25">
      <c r="B699" s="8">
        <v>698</v>
      </c>
      <c r="C699" s="9" t="s">
        <v>22</v>
      </c>
      <c r="D699" s="10">
        <f t="shared" si="20"/>
        <v>349</v>
      </c>
      <c r="E699" s="1">
        <f t="shared" si="19"/>
        <v>12</v>
      </c>
      <c r="F699" s="1">
        <v>1</v>
      </c>
      <c r="H699" s="69"/>
      <c r="I699" s="69" t="s">
        <v>48</v>
      </c>
      <c r="J699" s="69" t="s">
        <v>48</v>
      </c>
      <c r="K699" s="69"/>
      <c r="L699" s="69" t="s">
        <v>48</v>
      </c>
      <c r="M699" s="69" t="s">
        <v>48</v>
      </c>
      <c r="N699" s="69"/>
      <c r="O699" s="69" t="s">
        <v>48</v>
      </c>
      <c r="P699" s="69" t="s">
        <v>48</v>
      </c>
      <c r="Q699" s="69" t="s">
        <v>48</v>
      </c>
      <c r="R699" s="69" t="s">
        <v>48</v>
      </c>
      <c r="S699" s="69" t="s">
        <v>48</v>
      </c>
    </row>
    <row r="700" spans="2:20" x14ac:dyDescent="0.25">
      <c r="B700" s="8">
        <v>699</v>
      </c>
      <c r="C700" s="9" t="s">
        <v>21</v>
      </c>
      <c r="D700" s="10">
        <f t="shared" si="20"/>
        <v>350</v>
      </c>
      <c r="E700" s="1">
        <f t="shared" si="19"/>
        <v>12</v>
      </c>
      <c r="F700" s="1">
        <v>1</v>
      </c>
      <c r="H700" s="69"/>
      <c r="I700" s="69" t="s">
        <v>48</v>
      </c>
      <c r="J700" s="69" t="s">
        <v>48</v>
      </c>
      <c r="K700" s="69"/>
      <c r="L700" s="69" t="s">
        <v>48</v>
      </c>
      <c r="M700" s="69" t="s">
        <v>48</v>
      </c>
      <c r="N700" s="69"/>
      <c r="O700" s="69" t="s">
        <v>48</v>
      </c>
      <c r="P700" s="69" t="s">
        <v>48</v>
      </c>
      <c r="Q700" s="69" t="s">
        <v>48</v>
      </c>
      <c r="R700" s="69" t="s">
        <v>48</v>
      </c>
      <c r="S700" s="69" t="s">
        <v>48</v>
      </c>
    </row>
    <row r="701" spans="2:20" x14ac:dyDescent="0.25">
      <c r="B701" s="8">
        <v>700</v>
      </c>
      <c r="C701" s="9" t="s">
        <v>22</v>
      </c>
      <c r="D701" s="10">
        <f t="shared" si="20"/>
        <v>350</v>
      </c>
      <c r="E701" s="1">
        <f t="shared" si="19"/>
        <v>12</v>
      </c>
      <c r="F701" s="1">
        <v>1</v>
      </c>
      <c r="H701" s="69"/>
      <c r="I701" s="69" t="s">
        <v>48</v>
      </c>
      <c r="J701" s="69" t="s">
        <v>48</v>
      </c>
      <c r="K701" s="69"/>
      <c r="L701" s="69" t="s">
        <v>48</v>
      </c>
      <c r="M701" s="69" t="s">
        <v>48</v>
      </c>
      <c r="N701" s="69"/>
      <c r="O701" s="69" t="s">
        <v>48</v>
      </c>
      <c r="P701" s="69" t="s">
        <v>48</v>
      </c>
      <c r="Q701" s="69" t="s">
        <v>48</v>
      </c>
      <c r="R701" s="69" t="s">
        <v>48</v>
      </c>
      <c r="S701" s="69" t="s">
        <v>48</v>
      </c>
    </row>
    <row r="702" spans="2:20" x14ac:dyDescent="0.25">
      <c r="B702" s="8">
        <v>701</v>
      </c>
      <c r="C702" s="9" t="s">
        <v>21</v>
      </c>
      <c r="D702" s="10">
        <f t="shared" si="20"/>
        <v>351</v>
      </c>
      <c r="E702" s="1">
        <f t="shared" si="19"/>
        <v>12</v>
      </c>
      <c r="F702" s="1">
        <v>1</v>
      </c>
      <c r="H702" s="69"/>
      <c r="I702" s="69" t="s">
        <v>48</v>
      </c>
      <c r="J702" s="69" t="s">
        <v>48</v>
      </c>
      <c r="K702" s="69"/>
      <c r="L702" s="69" t="s">
        <v>48</v>
      </c>
      <c r="M702" s="69" t="s">
        <v>48</v>
      </c>
      <c r="N702" s="69"/>
      <c r="O702" s="69" t="s">
        <v>48</v>
      </c>
      <c r="P702" s="69" t="s">
        <v>48</v>
      </c>
      <c r="Q702" s="69" t="s">
        <v>48</v>
      </c>
      <c r="R702" s="69" t="s">
        <v>48</v>
      </c>
      <c r="S702" s="69" t="s">
        <v>48</v>
      </c>
    </row>
    <row r="703" spans="2:20" x14ac:dyDescent="0.25">
      <c r="B703" s="8">
        <v>702</v>
      </c>
      <c r="C703" s="9" t="s">
        <v>22</v>
      </c>
      <c r="D703" s="10">
        <f t="shared" ref="D703:D711" si="21">IF(B703=B701+2,IF(D702=D701,D702+1,D702))</f>
        <v>351</v>
      </c>
      <c r="E703" s="1">
        <f t="shared" si="19"/>
        <v>12</v>
      </c>
      <c r="F703" s="1">
        <v>1</v>
      </c>
      <c r="H703" s="69"/>
      <c r="I703" s="69" t="s">
        <v>48</v>
      </c>
      <c r="J703" s="69" t="s">
        <v>48</v>
      </c>
      <c r="K703" s="69"/>
      <c r="L703" s="69" t="s">
        <v>48</v>
      </c>
      <c r="M703" s="69" t="s">
        <v>48</v>
      </c>
      <c r="N703" s="69"/>
      <c r="O703" s="69" t="s">
        <v>48</v>
      </c>
      <c r="P703" s="69" t="s">
        <v>48</v>
      </c>
      <c r="Q703" s="69" t="s">
        <v>48</v>
      </c>
      <c r="R703" s="69" t="s">
        <v>48</v>
      </c>
      <c r="S703" s="69" t="s">
        <v>48</v>
      </c>
      <c r="T703" s="1"/>
    </row>
    <row r="704" spans="2:20" x14ac:dyDescent="0.25">
      <c r="B704" s="8">
        <v>703</v>
      </c>
      <c r="C704" s="9" t="s">
        <v>21</v>
      </c>
      <c r="D704" s="10">
        <f t="shared" si="21"/>
        <v>352</v>
      </c>
      <c r="E704" s="1">
        <f t="shared" ref="E704:E711" si="22">IF(COUNTIF(E643:E703,E674)=61,E674+1,E703)</f>
        <v>12</v>
      </c>
      <c r="F704" s="1">
        <v>1</v>
      </c>
      <c r="H704" s="69"/>
      <c r="I704" s="69" t="s">
        <v>48</v>
      </c>
      <c r="J704" s="69" t="s">
        <v>48</v>
      </c>
      <c r="K704" s="69"/>
      <c r="L704" s="69" t="s">
        <v>48</v>
      </c>
      <c r="M704" s="69" t="s">
        <v>48</v>
      </c>
      <c r="N704" s="69"/>
      <c r="O704" s="69" t="s">
        <v>48</v>
      </c>
      <c r="P704" s="69" t="s">
        <v>48</v>
      </c>
      <c r="Q704" s="69" t="s">
        <v>48</v>
      </c>
      <c r="R704" s="69" t="s">
        <v>48</v>
      </c>
      <c r="S704" s="69" t="s">
        <v>48</v>
      </c>
    </row>
    <row r="705" spans="2:24" x14ac:dyDescent="0.25">
      <c r="B705" s="8">
        <v>704</v>
      </c>
      <c r="C705" s="9" t="s">
        <v>22</v>
      </c>
      <c r="D705" s="10">
        <f t="shared" si="21"/>
        <v>352</v>
      </c>
      <c r="E705" s="1">
        <f t="shared" si="22"/>
        <v>12</v>
      </c>
      <c r="F705" s="1">
        <v>1</v>
      </c>
      <c r="H705" s="69"/>
      <c r="I705" s="69" t="s">
        <v>48</v>
      </c>
      <c r="J705" s="69" t="s">
        <v>48</v>
      </c>
      <c r="K705" s="69"/>
      <c r="L705" s="69" t="s">
        <v>48</v>
      </c>
      <c r="M705" s="69" t="s">
        <v>48</v>
      </c>
      <c r="N705" s="69"/>
      <c r="O705" s="69" t="s">
        <v>48</v>
      </c>
      <c r="P705" s="69" t="s">
        <v>48</v>
      </c>
      <c r="Q705" s="69" t="s">
        <v>48</v>
      </c>
      <c r="R705" s="69" t="s">
        <v>48</v>
      </c>
      <c r="S705" s="69" t="s">
        <v>48</v>
      </c>
      <c r="T705" s="27"/>
    </row>
    <row r="706" spans="2:24" x14ac:dyDescent="0.25">
      <c r="B706" s="8">
        <v>705</v>
      </c>
      <c r="C706" s="9" t="s">
        <v>21</v>
      </c>
      <c r="D706" s="10">
        <f t="shared" si="21"/>
        <v>353</v>
      </c>
      <c r="E706" s="1">
        <f t="shared" si="22"/>
        <v>12</v>
      </c>
      <c r="F706" s="1">
        <v>1</v>
      </c>
      <c r="H706" s="69"/>
      <c r="I706" s="69" t="s">
        <v>48</v>
      </c>
      <c r="J706" s="69" t="s">
        <v>48</v>
      </c>
      <c r="K706" s="69"/>
      <c r="L706" s="69" t="s">
        <v>48</v>
      </c>
      <c r="M706" s="69" t="s">
        <v>48</v>
      </c>
      <c r="N706" s="69"/>
      <c r="O706" s="69" t="s">
        <v>48</v>
      </c>
      <c r="P706" s="69" t="s">
        <v>48</v>
      </c>
      <c r="Q706" s="69" t="s">
        <v>48</v>
      </c>
      <c r="R706" s="69" t="s">
        <v>48</v>
      </c>
      <c r="S706" s="69" t="s">
        <v>48</v>
      </c>
      <c r="T706" s="26"/>
    </row>
    <row r="707" spans="2:24" x14ac:dyDescent="0.25">
      <c r="B707" s="8">
        <v>706</v>
      </c>
      <c r="C707" s="9" t="s">
        <v>22</v>
      </c>
      <c r="D707" s="10">
        <f t="shared" si="21"/>
        <v>353</v>
      </c>
      <c r="E707" s="1">
        <f t="shared" si="22"/>
        <v>12</v>
      </c>
      <c r="F707" s="1">
        <v>1</v>
      </c>
      <c r="H707" s="69"/>
      <c r="I707" s="69" t="s">
        <v>48</v>
      </c>
      <c r="J707" s="69" t="s">
        <v>48</v>
      </c>
      <c r="K707" s="69"/>
      <c r="L707" s="69" t="s">
        <v>48</v>
      </c>
      <c r="M707" s="69" t="s">
        <v>48</v>
      </c>
      <c r="N707" s="69"/>
      <c r="O707" s="69" t="s">
        <v>48</v>
      </c>
      <c r="P707" s="69" t="s">
        <v>48</v>
      </c>
      <c r="Q707" s="69" t="s">
        <v>48</v>
      </c>
      <c r="R707" s="69" t="s">
        <v>48</v>
      </c>
      <c r="S707" s="69" t="s">
        <v>48</v>
      </c>
    </row>
    <row r="708" spans="2:24" x14ac:dyDescent="0.25">
      <c r="B708" s="8">
        <v>707</v>
      </c>
      <c r="C708" s="9" t="s">
        <v>21</v>
      </c>
      <c r="D708" s="10">
        <f t="shared" si="21"/>
        <v>354</v>
      </c>
      <c r="E708" s="1">
        <f t="shared" si="22"/>
        <v>12</v>
      </c>
      <c r="F708" s="1">
        <v>1</v>
      </c>
      <c r="H708" s="69"/>
      <c r="I708" s="69" t="s">
        <v>48</v>
      </c>
      <c r="J708" s="69" t="s">
        <v>48</v>
      </c>
      <c r="K708" s="69"/>
      <c r="L708" s="69" t="s">
        <v>48</v>
      </c>
      <c r="M708" s="69" t="s">
        <v>48</v>
      </c>
      <c r="N708" s="69"/>
      <c r="O708" s="69" t="s">
        <v>48</v>
      </c>
      <c r="P708" s="69" t="s">
        <v>48</v>
      </c>
      <c r="Q708" s="69" t="s">
        <v>48</v>
      </c>
      <c r="R708" s="69" t="s">
        <v>48</v>
      </c>
      <c r="S708" s="69" t="s">
        <v>48</v>
      </c>
    </row>
    <row r="709" spans="2:24" x14ac:dyDescent="0.25">
      <c r="B709" s="8">
        <v>708</v>
      </c>
      <c r="C709" s="9" t="s">
        <v>22</v>
      </c>
      <c r="D709" s="10">
        <f t="shared" si="21"/>
        <v>354</v>
      </c>
      <c r="E709" s="1">
        <f t="shared" si="22"/>
        <v>12</v>
      </c>
      <c r="F709" s="1">
        <v>1</v>
      </c>
      <c r="H709" s="69"/>
      <c r="I709" s="69" t="s">
        <v>48</v>
      </c>
      <c r="J709" s="69" t="s">
        <v>48</v>
      </c>
      <c r="K709" s="69"/>
      <c r="L709" s="69" t="s">
        <v>48</v>
      </c>
      <c r="M709" s="69" t="s">
        <v>48</v>
      </c>
      <c r="N709" s="69"/>
      <c r="O709" s="69" t="s">
        <v>48</v>
      </c>
      <c r="P709" s="69" t="s">
        <v>48</v>
      </c>
      <c r="Q709" s="69" t="s">
        <v>48</v>
      </c>
      <c r="R709" s="69" t="s">
        <v>48</v>
      </c>
      <c r="S709" s="69" t="s">
        <v>48</v>
      </c>
    </row>
    <row r="710" spans="2:24" x14ac:dyDescent="0.25">
      <c r="B710" s="8">
        <v>709</v>
      </c>
      <c r="C710" s="9" t="s">
        <v>21</v>
      </c>
      <c r="D710" s="10">
        <f t="shared" si="21"/>
        <v>355</v>
      </c>
      <c r="E710" s="1">
        <f t="shared" si="22"/>
        <v>12</v>
      </c>
      <c r="F710" s="1">
        <v>1</v>
      </c>
      <c r="H710" s="69"/>
      <c r="I710" s="69" t="s">
        <v>48</v>
      </c>
      <c r="J710" s="69" t="s">
        <v>48</v>
      </c>
      <c r="K710" s="69"/>
      <c r="L710" s="69" t="s">
        <v>48</v>
      </c>
      <c r="M710" s="69" t="s">
        <v>48</v>
      </c>
      <c r="N710" s="69"/>
      <c r="O710" s="69" t="s">
        <v>48</v>
      </c>
      <c r="P710" s="69" t="s">
        <v>48</v>
      </c>
      <c r="Q710" s="69" t="s">
        <v>48</v>
      </c>
      <c r="R710" s="69" t="s">
        <v>48</v>
      </c>
      <c r="S710" s="69" t="s">
        <v>48</v>
      </c>
    </row>
    <row r="711" spans="2:24" x14ac:dyDescent="0.25">
      <c r="B711" s="8">
        <v>710</v>
      </c>
      <c r="C711" s="9" t="s">
        <v>22</v>
      </c>
      <c r="D711" s="10">
        <f t="shared" si="21"/>
        <v>355</v>
      </c>
      <c r="E711" s="1">
        <f t="shared" si="22"/>
        <v>12</v>
      </c>
      <c r="F711" s="1">
        <v>1</v>
      </c>
      <c r="H711" s="69"/>
      <c r="I711" s="69" t="s">
        <v>48</v>
      </c>
      <c r="J711" s="69" t="s">
        <v>48</v>
      </c>
      <c r="K711" s="69"/>
      <c r="L711" s="69" t="s">
        <v>48</v>
      </c>
      <c r="M711" s="69" t="s">
        <v>48</v>
      </c>
      <c r="N711" s="69"/>
      <c r="O711" s="69" t="s">
        <v>48</v>
      </c>
      <c r="P711" s="69" t="s">
        <v>48</v>
      </c>
      <c r="Q711" s="69" t="s">
        <v>48</v>
      </c>
      <c r="R711" s="69" t="s">
        <v>48</v>
      </c>
      <c r="S711" s="69" t="s">
        <v>48</v>
      </c>
    </row>
    <row r="713" spans="2:24" x14ac:dyDescent="0.25">
      <c r="H713" s="4">
        <f>MAX(H14:H711)</f>
        <v>17.2</v>
      </c>
      <c r="I713" s="4">
        <f>MAX(I14:I711)</f>
        <v>11.4</v>
      </c>
      <c r="J713" s="4">
        <f>MAX(J14:J711)</f>
        <v>18.399999999999999</v>
      </c>
      <c r="K713" s="4">
        <f>MAX(K14:K573)</f>
        <v>18.600000000000001</v>
      </c>
      <c r="L713" s="4">
        <f>MAX(L14:L711)</f>
        <v>12</v>
      </c>
      <c r="M713" s="4">
        <f>MAX(M14:M711)</f>
        <v>15.2</v>
      </c>
      <c r="N713" s="4">
        <f>MAX(N14:N359)</f>
        <v>16</v>
      </c>
      <c r="O713" s="4">
        <f>MAX(O14:O711)</f>
        <v>12</v>
      </c>
      <c r="P713" s="4">
        <f>MAX(P14:P711)</f>
        <v>15.8</v>
      </c>
      <c r="Q713" s="4">
        <f>MAX(Q14:Q711)</f>
        <v>13.4</v>
      </c>
      <c r="R713" s="4">
        <f>MAX(R14:R711)</f>
        <v>13.4</v>
      </c>
      <c r="S713" s="4">
        <f>MAX(S14:S711)</f>
        <v>15</v>
      </c>
      <c r="V713" s="1">
        <v>305</v>
      </c>
      <c r="W713" s="1">
        <v>60</v>
      </c>
      <c r="X713" s="1">
        <f>V713+W713</f>
        <v>365</v>
      </c>
    </row>
    <row r="714" spans="2:24" x14ac:dyDescent="0.25">
      <c r="H714" s="27">
        <f>MATCH(MAX(H14:H711),H14:H711,0)</f>
        <v>81</v>
      </c>
      <c r="I714" s="27">
        <f>MATCH(MAX(I14:I711),I14:I711,0)</f>
        <v>105</v>
      </c>
      <c r="J714" s="27">
        <f>MATCH(MAX(J14:J711),J14:J711,0)</f>
        <v>91</v>
      </c>
      <c r="K714" s="27">
        <f>MATCH(MAX(K14:K573),K14:K573,0)</f>
        <v>33</v>
      </c>
      <c r="L714" s="27">
        <f>MATCH(MAX(L14:L711),L14:L711,0)</f>
        <v>263</v>
      </c>
      <c r="M714" s="27">
        <f>MATCH(MAX(M14:M711),M14:M711,0)</f>
        <v>191</v>
      </c>
      <c r="N714" s="27">
        <f>MATCH(MAX(N14:N359),N14:N359,0)</f>
        <v>33</v>
      </c>
      <c r="O714" s="27">
        <f>MATCH(MAX(O14:O711),O14:O711,0)</f>
        <v>407</v>
      </c>
      <c r="P714" s="27">
        <f>MATCH(MAX(P14:P711),P14:P711,0)</f>
        <v>141</v>
      </c>
      <c r="Q714" s="27">
        <f>MATCH(MAX(Q14:Q711),Q14:Q711,0)</f>
        <v>113</v>
      </c>
      <c r="R714" s="27">
        <f>MATCH(MAX(R14:R711),R14:R711,0)</f>
        <v>201</v>
      </c>
      <c r="S714" s="27">
        <f>MATCH(MAX(S14:S711),S14:S711,0)</f>
        <v>141</v>
      </c>
      <c r="V714" s="1">
        <f>V713*2</f>
        <v>610</v>
      </c>
      <c r="W714" s="1">
        <f>W713*2</f>
        <v>120</v>
      </c>
      <c r="X714" s="1">
        <f>V714+W714</f>
        <v>730</v>
      </c>
    </row>
    <row r="715" spans="2:24" x14ac:dyDescent="0.25">
      <c r="H715" s="26">
        <f t="shared" ref="H715:S715" si="23">AVERAGE(H14:H711)</f>
        <v>10.296511627906979</v>
      </c>
      <c r="I715" s="26">
        <f t="shared" si="23"/>
        <v>5.9910816326530654</v>
      </c>
      <c r="J715" s="26">
        <f t="shared" si="23"/>
        <v>8.5882600000000053</v>
      </c>
      <c r="K715" s="26">
        <f t="shared" si="23"/>
        <v>7.9845941558441602</v>
      </c>
      <c r="L715" s="26">
        <f t="shared" si="23"/>
        <v>5.6027343750000025</v>
      </c>
      <c r="M715" s="26">
        <f t="shared" si="23"/>
        <v>6.3739644970414222</v>
      </c>
      <c r="N715" s="26">
        <f t="shared" si="23"/>
        <v>6.6106965174129373</v>
      </c>
      <c r="O715" s="26">
        <f t="shared" si="23"/>
        <v>6.1129811320754719</v>
      </c>
      <c r="P715" s="26">
        <f t="shared" si="23"/>
        <v>7.0416592920353978</v>
      </c>
      <c r="Q715" s="26">
        <f t="shared" si="23"/>
        <v>5.9164187866927582</v>
      </c>
      <c r="R715" s="26">
        <f t="shared" si="23"/>
        <v>3.6908921933085517</v>
      </c>
      <c r="S715" s="26">
        <f t="shared" si="23"/>
        <v>6.7550495049504935</v>
      </c>
    </row>
    <row r="717" spans="2:24" x14ac:dyDescent="0.25">
      <c r="H717" s="4">
        <f t="shared" ref="H717:S717" si="24">COUNTIFS(H14:H711,"&lt;&gt;"&amp;"")</f>
        <v>288</v>
      </c>
      <c r="I717" s="4">
        <f t="shared" si="24"/>
        <v>616</v>
      </c>
      <c r="J717" s="4">
        <f t="shared" si="24"/>
        <v>698</v>
      </c>
      <c r="K717" s="4">
        <f t="shared" si="24"/>
        <v>616</v>
      </c>
      <c r="L717" s="4">
        <f t="shared" si="24"/>
        <v>644</v>
      </c>
      <c r="M717" s="4">
        <f t="shared" si="24"/>
        <v>642</v>
      </c>
      <c r="N717" s="4">
        <f t="shared" si="24"/>
        <v>402</v>
      </c>
      <c r="O717" s="4">
        <f t="shared" si="24"/>
        <v>651</v>
      </c>
      <c r="P717" s="4">
        <f t="shared" si="24"/>
        <v>580</v>
      </c>
      <c r="Q717" s="4">
        <f t="shared" si="24"/>
        <v>624</v>
      </c>
      <c r="R717" s="4">
        <f t="shared" si="24"/>
        <v>666</v>
      </c>
      <c r="S717" s="4">
        <f t="shared" si="24"/>
        <v>634</v>
      </c>
    </row>
  </sheetData>
  <conditionalFormatting sqref="I96:I711 H308:H711 H14:H301 K14:K629 N14:N415 P46:R711 O61:O711 L14:M67 J14:J711 H14:K19 T2:T702 Q14:S711 O14:P67 N418:N711 J637:K711 L606:L711 M69:M711 L68:L465">
    <cfRule type="cellIs" dxfId="209" priority="22" operator="equal">
      <formula>"H"</formula>
    </cfRule>
    <cfRule type="cellIs" dxfId="208" priority="23" operator="equal">
      <formula>"NE"</formula>
    </cfRule>
    <cfRule type="cellIs" dxfId="207" priority="24" operator="equal">
      <formula>"V"</formula>
    </cfRule>
    <cfRule type="cellIs" dxfId="206" priority="25" operator="equal">
      <formula>"PPS"</formula>
    </cfRule>
    <cfRule type="cellIs" dxfId="205" priority="26" operator="equal">
      <formula>"M"</formula>
    </cfRule>
    <cfRule type="cellIs" dxfId="204" priority="27" operator="equal">
      <formula>"UL"</formula>
    </cfRule>
    <cfRule type="cellIs" dxfId="203" priority="28" operator="equal">
      <formula>"?"</formula>
    </cfRule>
  </conditionalFormatting>
  <conditionalFormatting sqref="L466:L563">
    <cfRule type="cellIs" dxfId="202" priority="8" operator="equal">
      <formula>"H"</formula>
    </cfRule>
    <cfRule type="cellIs" dxfId="201" priority="9" operator="equal">
      <formula>"NE"</formula>
    </cfRule>
    <cfRule type="cellIs" dxfId="200" priority="10" operator="equal">
      <formula>"V"</formula>
    </cfRule>
    <cfRule type="cellIs" dxfId="199" priority="11" operator="equal">
      <formula>"PPS"</formula>
    </cfRule>
    <cfRule type="cellIs" dxfId="198" priority="12" operator="equal">
      <formula>"M"</formula>
    </cfRule>
    <cfRule type="cellIs" dxfId="197" priority="13" operator="equal">
      <formula>"UL"</formula>
    </cfRule>
    <cfRule type="cellIs" dxfId="196" priority="14" operator="equal">
      <formula>"?"</formula>
    </cfRule>
  </conditionalFormatting>
  <conditionalFormatting sqref="L564:L605">
    <cfRule type="cellIs" dxfId="195" priority="1" operator="equal">
      <formula>"H"</formula>
    </cfRule>
    <cfRule type="cellIs" dxfId="194" priority="2" operator="equal">
      <formula>"NE"</formula>
    </cfRule>
    <cfRule type="cellIs" dxfId="193" priority="3" operator="equal">
      <formula>"V"</formula>
    </cfRule>
    <cfRule type="cellIs" dxfId="192" priority="4" operator="equal">
      <formula>"PPS"</formula>
    </cfRule>
    <cfRule type="cellIs" dxfId="191" priority="5" operator="equal">
      <formula>"M"</formula>
    </cfRule>
    <cfRule type="cellIs" dxfId="190" priority="6" operator="equal">
      <formula>"UL"</formula>
    </cfRule>
    <cfRule type="cellIs" dxfId="189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B7CA-BA68-4B80-887E-7E91CFF0C20A}">
  <dimension ref="B1:AV556"/>
  <sheetViews>
    <sheetView tabSelected="1" topLeftCell="P1" zoomScale="110" zoomScaleNormal="110" workbookViewId="0">
      <pane ySplit="1" topLeftCell="A2" activePane="bottomLeft" state="frozen"/>
      <selection activeCell="F1" sqref="F1"/>
      <selection pane="bottomLeft" activeCell="AN5" sqref="AN5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7" width="5.625" style="1" customWidth="1"/>
    <col min="8" max="8" width="8.5" style="4" bestFit="1" customWidth="1"/>
    <col min="9" max="9" width="8.25" style="4" bestFit="1" customWidth="1"/>
    <col min="10" max="10" width="8" style="4" bestFit="1" customWidth="1"/>
    <col min="11" max="11" width="9.875" style="4" bestFit="1" customWidth="1"/>
    <col min="12" max="12" width="10.5" style="4" bestFit="1" customWidth="1"/>
    <col min="13" max="13" width="9.125" style="4" bestFit="1" customWidth="1"/>
    <col min="14" max="14" width="7.875" style="4" bestFit="1" customWidth="1"/>
    <col min="15" max="15" width="5.625" style="4" customWidth="1"/>
    <col min="16" max="16" width="5.375" style="1" customWidth="1"/>
    <col min="17" max="24" width="11" style="1"/>
    <col min="25" max="25" width="0" style="1" hidden="1" customWidth="1"/>
    <col min="26" max="26" width="12" style="1" hidden="1" customWidth="1"/>
    <col min="27" max="27" width="11.625" style="1" hidden="1" customWidth="1"/>
    <col min="28" max="28" width="13.5" style="1" hidden="1" customWidth="1"/>
    <col min="29" max="29" width="14.125" style="1" hidden="1" customWidth="1"/>
    <col min="30" max="30" width="11.375" style="1" hidden="1" customWidth="1"/>
    <col min="31" max="31" width="12.625" style="1" hidden="1" customWidth="1"/>
    <col min="32" max="32" width="11.75" style="1" hidden="1" customWidth="1"/>
    <col min="33" max="34" width="12" style="1" hidden="1" customWidth="1"/>
    <col min="35" max="35" width="13.5" style="1" hidden="1" customWidth="1"/>
    <col min="36" max="36" width="14.125" style="1" hidden="1" customWidth="1"/>
    <col min="37" max="37" width="11.375" style="1" hidden="1" customWidth="1"/>
    <col min="38" max="38" width="12.625" style="1" hidden="1" customWidth="1"/>
    <col min="39" max="39" width="11.75" style="1" hidden="1" customWidth="1"/>
    <col min="40" max="45" width="11" style="1"/>
    <col min="46" max="46" width="11" style="1" customWidth="1"/>
    <col min="47" max="16384" width="11" style="1"/>
  </cols>
  <sheetData>
    <row r="1" spans="2:48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2" t="s">
        <v>6</v>
      </c>
      <c r="I1" s="2" t="s">
        <v>9</v>
      </c>
      <c r="J1" s="2" t="s">
        <v>11</v>
      </c>
      <c r="K1" s="2" t="s">
        <v>14</v>
      </c>
      <c r="L1" s="2" t="s">
        <v>32</v>
      </c>
      <c r="M1" s="2" t="s">
        <v>33</v>
      </c>
      <c r="N1" s="2" t="s">
        <v>36</v>
      </c>
      <c r="O1" s="2"/>
      <c r="Q1" s="7" t="s">
        <v>71</v>
      </c>
      <c r="R1" s="2" t="s">
        <v>6</v>
      </c>
      <c r="S1" s="2" t="s">
        <v>11</v>
      </c>
      <c r="T1" s="2" t="s">
        <v>14</v>
      </c>
      <c r="U1" s="2" t="s">
        <v>32</v>
      </c>
      <c r="V1" s="2" t="s">
        <v>36</v>
      </c>
      <c r="W1" s="2" t="s">
        <v>33</v>
      </c>
      <c r="X1" s="2" t="s">
        <v>9</v>
      </c>
      <c r="Z1" s="2" t="s">
        <v>81</v>
      </c>
      <c r="AA1" s="2" t="s">
        <v>82</v>
      </c>
      <c r="AB1" s="2" t="s">
        <v>102</v>
      </c>
      <c r="AC1" s="2" t="s">
        <v>103</v>
      </c>
      <c r="AD1" s="2" t="s">
        <v>96</v>
      </c>
      <c r="AE1" s="2" t="s">
        <v>104</v>
      </c>
      <c r="AF1" s="2" t="s">
        <v>105</v>
      </c>
      <c r="AG1" s="2" t="s">
        <v>88</v>
      </c>
      <c r="AH1" s="2" t="s">
        <v>110</v>
      </c>
      <c r="AI1" s="2" t="s">
        <v>106</v>
      </c>
      <c r="AJ1" s="2" t="s">
        <v>107</v>
      </c>
      <c r="AK1" s="2" t="s">
        <v>101</v>
      </c>
      <c r="AL1" s="2" t="s">
        <v>108</v>
      </c>
      <c r="AM1" s="2" t="s">
        <v>109</v>
      </c>
    </row>
    <row r="2" spans="2:48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H2" s="69">
        <v>5.2</v>
      </c>
      <c r="I2" s="69">
        <v>5.6</v>
      </c>
      <c r="J2" s="69">
        <v>7.4</v>
      </c>
      <c r="K2" s="69">
        <v>1.6</v>
      </c>
      <c r="L2" s="114">
        <v>9.1999999999999993</v>
      </c>
      <c r="M2" s="69">
        <v>3</v>
      </c>
      <c r="N2" s="69">
        <v>11.2</v>
      </c>
      <c r="P2" s="69"/>
      <c r="Q2" s="1">
        <v>1</v>
      </c>
      <c r="R2" s="4">
        <f t="shared" ref="R2:R65" si="0">Z2+AG2</f>
        <v>10.199999999999999</v>
      </c>
      <c r="S2" s="4">
        <f t="shared" ref="S2:S65" si="1">AA2+AH2</f>
        <v>11</v>
      </c>
      <c r="T2" s="4">
        <f t="shared" ref="T2:T65" si="2">AB2+AI2</f>
        <v>12.600000000000001</v>
      </c>
      <c r="U2" s="4">
        <f t="shared" ref="U2:U65" si="3">AC2+AJ2</f>
        <v>6</v>
      </c>
      <c r="V2" s="4">
        <f t="shared" ref="V2:V65" si="4">AD2+AK2</f>
        <v>13.799999999999999</v>
      </c>
      <c r="W2" s="4">
        <f t="shared" ref="W2:W65" si="5">AF2+AM2</f>
        <v>15.799999999999999</v>
      </c>
      <c r="X2" s="4">
        <f t="shared" ref="X2:X65" si="6">AE2+AL2</f>
        <v>4.4000000000000004</v>
      </c>
      <c r="Z2" s="69">
        <v>5.2</v>
      </c>
      <c r="AA2" s="69">
        <v>5.6</v>
      </c>
      <c r="AB2" s="69">
        <v>7.4</v>
      </c>
      <c r="AC2" s="69">
        <v>1.6</v>
      </c>
      <c r="AD2" s="114">
        <v>9.1999999999999993</v>
      </c>
      <c r="AE2" s="69">
        <v>3</v>
      </c>
      <c r="AF2" s="69">
        <v>11.2</v>
      </c>
      <c r="AG2" s="69">
        <v>5</v>
      </c>
      <c r="AH2" s="69">
        <v>5.4</v>
      </c>
      <c r="AI2" s="69">
        <v>5.2</v>
      </c>
      <c r="AJ2" s="69">
        <v>4.4000000000000004</v>
      </c>
      <c r="AK2" s="69">
        <v>4.5999999999999996</v>
      </c>
      <c r="AL2" s="69">
        <v>1.4</v>
      </c>
      <c r="AM2" s="69">
        <v>4.5999999999999996</v>
      </c>
    </row>
    <row r="3" spans="2:48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H3" s="69">
        <v>5</v>
      </c>
      <c r="I3" s="69">
        <v>5.4</v>
      </c>
      <c r="J3" s="69">
        <v>5.2</v>
      </c>
      <c r="K3" s="69">
        <v>4.4000000000000004</v>
      </c>
      <c r="L3" s="69">
        <v>4.5999999999999996</v>
      </c>
      <c r="M3" s="69">
        <v>1.4</v>
      </c>
      <c r="N3" s="69">
        <v>4.5999999999999996</v>
      </c>
      <c r="P3" s="69"/>
      <c r="Q3" s="1">
        <v>2</v>
      </c>
      <c r="R3" s="4">
        <f t="shared" si="0"/>
        <v>5.8</v>
      </c>
      <c r="S3" s="4">
        <f t="shared" si="1"/>
        <v>12.4</v>
      </c>
      <c r="T3" s="4">
        <f t="shared" si="2"/>
        <v>18.399999999999999</v>
      </c>
      <c r="U3" s="4">
        <f t="shared" si="3"/>
        <v>7.8000000000000007</v>
      </c>
      <c r="V3" s="4">
        <f t="shared" si="4"/>
        <v>13.399999999999999</v>
      </c>
      <c r="W3" s="4">
        <f t="shared" si="5"/>
        <v>14</v>
      </c>
      <c r="X3" s="4">
        <f t="shared" si="6"/>
        <v>4.2</v>
      </c>
      <c r="Z3" s="69">
        <v>0</v>
      </c>
      <c r="AA3" s="69">
        <v>8.8000000000000007</v>
      </c>
      <c r="AB3" s="69">
        <v>8.1999999999999993</v>
      </c>
      <c r="AC3" s="69">
        <v>2.4</v>
      </c>
      <c r="AD3" s="69">
        <v>9.1999999999999993</v>
      </c>
      <c r="AE3" s="69">
        <v>3</v>
      </c>
      <c r="AF3" s="69">
        <v>7.8</v>
      </c>
      <c r="AG3" s="69">
        <v>5.8</v>
      </c>
      <c r="AH3" s="69">
        <v>3.6</v>
      </c>
      <c r="AI3" s="69">
        <v>10.199999999999999</v>
      </c>
      <c r="AJ3" s="69">
        <v>5.4</v>
      </c>
      <c r="AK3" s="69">
        <v>4.2</v>
      </c>
      <c r="AL3" s="69">
        <v>1.2</v>
      </c>
      <c r="AM3" s="69">
        <v>6.2</v>
      </c>
      <c r="AO3" s="204" t="s">
        <v>72</v>
      </c>
      <c r="AP3" s="204"/>
      <c r="AQ3" s="204"/>
      <c r="AR3" s="204"/>
      <c r="AS3" s="204"/>
      <c r="AT3" s="204"/>
      <c r="AU3" s="4"/>
      <c r="AV3" s="4"/>
    </row>
    <row r="4" spans="2:48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H4" s="69">
        <v>0</v>
      </c>
      <c r="I4" s="69">
        <v>8.8000000000000007</v>
      </c>
      <c r="J4" s="69">
        <v>8.1999999999999993</v>
      </c>
      <c r="K4" s="69">
        <v>2.4</v>
      </c>
      <c r="L4" s="69">
        <v>9.1999999999999993</v>
      </c>
      <c r="M4" s="69">
        <v>3</v>
      </c>
      <c r="N4" s="69">
        <v>7.8</v>
      </c>
      <c r="P4" s="69"/>
      <c r="Q4" s="1">
        <v>3</v>
      </c>
      <c r="R4" s="4">
        <f t="shared" si="0"/>
        <v>8.8000000000000007</v>
      </c>
      <c r="S4" s="4">
        <f t="shared" si="1"/>
        <v>12.2</v>
      </c>
      <c r="T4" s="4">
        <f t="shared" si="2"/>
        <v>16.2</v>
      </c>
      <c r="U4" s="4">
        <f t="shared" si="3"/>
        <v>5.5</v>
      </c>
      <c r="V4" s="4">
        <f t="shared" si="4"/>
        <v>14.2</v>
      </c>
      <c r="W4" s="4">
        <f t="shared" si="5"/>
        <v>20.399999999999999</v>
      </c>
      <c r="X4" s="4">
        <f t="shared" si="6"/>
        <v>4.8000000000000007</v>
      </c>
      <c r="Z4" s="69">
        <v>4</v>
      </c>
      <c r="AA4" s="69">
        <v>5</v>
      </c>
      <c r="AB4" s="69">
        <v>10.6</v>
      </c>
      <c r="AC4" s="69">
        <v>0</v>
      </c>
      <c r="AD4" s="69">
        <v>9.1999999999999993</v>
      </c>
      <c r="AE4" s="69">
        <v>3.2</v>
      </c>
      <c r="AF4" s="69">
        <v>12.2</v>
      </c>
      <c r="AG4" s="69">
        <v>4.8</v>
      </c>
      <c r="AH4" s="69">
        <v>7.2</v>
      </c>
      <c r="AI4" s="69">
        <v>5.6</v>
      </c>
      <c r="AJ4" s="69">
        <v>5.5</v>
      </c>
      <c r="AK4" s="69">
        <v>5</v>
      </c>
      <c r="AL4" s="69">
        <v>1.6</v>
      </c>
      <c r="AM4" s="69">
        <v>8.1999999999999993</v>
      </c>
      <c r="AO4" s="204"/>
      <c r="AP4" s="204"/>
      <c r="AQ4" s="204"/>
      <c r="AR4" s="204"/>
      <c r="AS4" s="204"/>
      <c r="AT4" s="204"/>
      <c r="AU4" s="4"/>
      <c r="AV4" s="4"/>
    </row>
    <row r="5" spans="2:48" x14ac:dyDescent="0.25">
      <c r="B5" s="8">
        <v>4</v>
      </c>
      <c r="C5" s="9" t="s">
        <v>22</v>
      </c>
      <c r="D5" s="10">
        <f t="shared" ref="D5:D68" si="7">IF(B5=B3+2,IF(D4=D3,D4+1,D4))</f>
        <v>2</v>
      </c>
      <c r="E5" s="1">
        <v>1</v>
      </c>
      <c r="F5" s="1">
        <v>1</v>
      </c>
      <c r="H5" s="69">
        <v>5.8</v>
      </c>
      <c r="I5" s="69">
        <v>3.6</v>
      </c>
      <c r="J5" s="69">
        <v>10.199999999999999</v>
      </c>
      <c r="K5" s="69">
        <v>5.4</v>
      </c>
      <c r="L5" s="69">
        <v>4.2</v>
      </c>
      <c r="M5" s="69">
        <v>1.2</v>
      </c>
      <c r="N5" s="69">
        <v>6.2</v>
      </c>
      <c r="P5" s="69"/>
      <c r="Q5" s="1">
        <v>4</v>
      </c>
      <c r="R5" s="4">
        <f t="shared" si="0"/>
        <v>12.2</v>
      </c>
      <c r="S5" s="4">
        <f t="shared" si="1"/>
        <v>11.4</v>
      </c>
      <c r="T5" s="4">
        <f t="shared" si="2"/>
        <v>15.3</v>
      </c>
      <c r="U5" s="4">
        <f t="shared" si="3"/>
        <v>6.6</v>
      </c>
      <c r="V5" s="4">
        <f t="shared" si="4"/>
        <v>15</v>
      </c>
      <c r="W5" s="4">
        <f t="shared" si="5"/>
        <v>16.2</v>
      </c>
      <c r="X5" s="4">
        <f t="shared" si="6"/>
        <v>4.8</v>
      </c>
      <c r="Z5" s="69">
        <v>6.4</v>
      </c>
      <c r="AA5" s="69">
        <v>7</v>
      </c>
      <c r="AB5" s="69">
        <v>10.4</v>
      </c>
      <c r="AC5" s="69">
        <v>1.6</v>
      </c>
      <c r="AD5" s="69">
        <v>9.8000000000000007</v>
      </c>
      <c r="AE5" s="69">
        <v>3</v>
      </c>
      <c r="AF5" s="69">
        <v>7.8</v>
      </c>
      <c r="AG5" s="69">
        <v>5.8</v>
      </c>
      <c r="AH5" s="69">
        <v>4.4000000000000004</v>
      </c>
      <c r="AI5" s="69">
        <v>4.9000000000000004</v>
      </c>
      <c r="AJ5" s="69">
        <v>5</v>
      </c>
      <c r="AK5" s="69">
        <v>5.2</v>
      </c>
      <c r="AL5" s="69">
        <v>1.8</v>
      </c>
      <c r="AM5" s="69">
        <v>8.4</v>
      </c>
      <c r="AO5" s="204"/>
      <c r="AP5" s="204"/>
      <c r="AQ5" s="204"/>
      <c r="AR5" s="204"/>
      <c r="AS5" s="204"/>
      <c r="AT5" s="204"/>
      <c r="AU5" s="4"/>
      <c r="AV5" s="4"/>
    </row>
    <row r="6" spans="2:48" x14ac:dyDescent="0.25">
      <c r="B6" s="8">
        <v>5</v>
      </c>
      <c r="C6" s="9" t="s">
        <v>21</v>
      </c>
      <c r="D6" s="10">
        <f t="shared" si="7"/>
        <v>3</v>
      </c>
      <c r="E6" s="1">
        <v>1</v>
      </c>
      <c r="F6" s="1">
        <v>1</v>
      </c>
      <c r="H6" s="69">
        <v>4</v>
      </c>
      <c r="I6" s="69">
        <v>5</v>
      </c>
      <c r="J6" s="69">
        <v>10.6</v>
      </c>
      <c r="K6" s="69">
        <v>0</v>
      </c>
      <c r="L6" s="69">
        <v>9.1999999999999993</v>
      </c>
      <c r="M6" s="69">
        <v>3.2</v>
      </c>
      <c r="N6" s="69">
        <v>12.2</v>
      </c>
      <c r="P6" s="69"/>
      <c r="Q6" s="1">
        <v>5</v>
      </c>
      <c r="R6" s="4">
        <f t="shared" si="0"/>
        <v>11.4</v>
      </c>
      <c r="S6" s="4">
        <f t="shared" si="1"/>
        <v>11.600000000000001</v>
      </c>
      <c r="T6" s="4">
        <f t="shared" si="2"/>
        <v>11.6</v>
      </c>
      <c r="U6" s="4">
        <f t="shared" si="3"/>
        <v>11.6</v>
      </c>
      <c r="V6" s="4">
        <f t="shared" si="4"/>
        <v>15</v>
      </c>
      <c r="W6" s="4">
        <f t="shared" si="5"/>
        <v>12.3</v>
      </c>
      <c r="X6" s="4">
        <f t="shared" si="6"/>
        <v>3.4</v>
      </c>
      <c r="Z6" s="69">
        <v>7.2</v>
      </c>
      <c r="AA6" s="69">
        <v>7.4</v>
      </c>
      <c r="AB6" s="69">
        <v>6.6</v>
      </c>
      <c r="AC6" s="69">
        <v>4</v>
      </c>
      <c r="AD6" s="69">
        <v>10</v>
      </c>
      <c r="AE6" s="69">
        <v>2.4</v>
      </c>
      <c r="AF6" s="69">
        <v>7.8</v>
      </c>
      <c r="AG6" s="69">
        <v>4.2</v>
      </c>
      <c r="AH6" s="69">
        <v>4.2</v>
      </c>
      <c r="AI6" s="69">
        <v>5</v>
      </c>
      <c r="AJ6" s="69">
        <v>7.6</v>
      </c>
      <c r="AK6" s="69">
        <v>5</v>
      </c>
      <c r="AL6" s="69">
        <v>1</v>
      </c>
      <c r="AM6" s="69">
        <v>4.5</v>
      </c>
      <c r="AO6" s="204"/>
      <c r="AP6" s="204"/>
      <c r="AQ6" s="204"/>
      <c r="AR6" s="204"/>
      <c r="AS6" s="204"/>
      <c r="AT6" s="204"/>
      <c r="AU6" s="4"/>
      <c r="AV6" s="4"/>
    </row>
    <row r="7" spans="2:48" x14ac:dyDescent="0.25">
      <c r="B7" s="8">
        <v>6</v>
      </c>
      <c r="C7" s="9" t="s">
        <v>22</v>
      </c>
      <c r="D7" s="10">
        <f t="shared" si="7"/>
        <v>3</v>
      </c>
      <c r="E7" s="1">
        <v>1</v>
      </c>
      <c r="F7" s="1">
        <v>1</v>
      </c>
      <c r="H7" s="69">
        <v>4.8</v>
      </c>
      <c r="I7" s="69">
        <v>7.2</v>
      </c>
      <c r="J7" s="69">
        <v>5.6</v>
      </c>
      <c r="K7" s="69">
        <v>5.5</v>
      </c>
      <c r="L7" s="69">
        <v>5</v>
      </c>
      <c r="M7" s="69">
        <v>1.6</v>
      </c>
      <c r="N7" s="69">
        <v>8.1999999999999993</v>
      </c>
      <c r="P7" s="69"/>
      <c r="Q7" s="1">
        <v>6</v>
      </c>
      <c r="R7" s="4">
        <f t="shared" si="0"/>
        <v>4.2</v>
      </c>
      <c r="S7" s="4">
        <f t="shared" si="1"/>
        <v>12.8</v>
      </c>
      <c r="T7" s="4">
        <f t="shared" si="2"/>
        <v>18.399999999999999</v>
      </c>
      <c r="U7" s="4">
        <f t="shared" si="3"/>
        <v>9.3999999999999986</v>
      </c>
      <c r="V7" s="4">
        <f t="shared" si="4"/>
        <v>13</v>
      </c>
      <c r="W7" s="4">
        <f t="shared" si="5"/>
        <v>15.2</v>
      </c>
      <c r="X7" s="4">
        <f t="shared" si="6"/>
        <v>4.1999999999999993</v>
      </c>
      <c r="Z7" s="69">
        <v>4.2</v>
      </c>
      <c r="AA7" s="69">
        <v>7.2</v>
      </c>
      <c r="AB7" s="69">
        <v>13.2</v>
      </c>
      <c r="AC7" s="69">
        <v>3.8</v>
      </c>
      <c r="AD7" s="69">
        <v>7.8</v>
      </c>
      <c r="AE7" s="69">
        <v>2.8</v>
      </c>
      <c r="AF7" s="69">
        <v>8.6</v>
      </c>
      <c r="AG7" s="69">
        <v>0</v>
      </c>
      <c r="AH7" s="69">
        <v>5.6</v>
      </c>
      <c r="AI7" s="69">
        <v>5.2</v>
      </c>
      <c r="AJ7" s="69">
        <v>5.6</v>
      </c>
      <c r="AK7" s="69">
        <v>5.2</v>
      </c>
      <c r="AL7" s="69">
        <v>1.4</v>
      </c>
      <c r="AM7" s="69">
        <v>6.6</v>
      </c>
      <c r="AU7" s="4"/>
      <c r="AV7" s="4"/>
    </row>
    <row r="8" spans="2:48" x14ac:dyDescent="0.25">
      <c r="B8" s="8">
        <v>7</v>
      </c>
      <c r="C8" s="9" t="s">
        <v>21</v>
      </c>
      <c r="D8" s="10">
        <f t="shared" si="7"/>
        <v>4</v>
      </c>
      <c r="E8" s="1">
        <v>1</v>
      </c>
      <c r="F8" s="1">
        <v>1</v>
      </c>
      <c r="H8" s="69">
        <v>6.4</v>
      </c>
      <c r="I8" s="69">
        <v>7</v>
      </c>
      <c r="J8" s="69">
        <v>10.4</v>
      </c>
      <c r="K8" s="69">
        <v>1.6</v>
      </c>
      <c r="L8" s="69">
        <v>9.8000000000000007</v>
      </c>
      <c r="M8" s="69">
        <v>3</v>
      </c>
      <c r="N8" s="69">
        <v>7.8</v>
      </c>
      <c r="P8" s="69"/>
      <c r="Q8" s="1">
        <v>7</v>
      </c>
      <c r="R8" s="4">
        <f t="shared" si="0"/>
        <v>9.4</v>
      </c>
      <c r="S8" s="4">
        <f t="shared" si="1"/>
        <v>10.6</v>
      </c>
      <c r="T8" s="4">
        <f t="shared" si="2"/>
        <v>13.8</v>
      </c>
      <c r="U8" s="4">
        <f t="shared" si="3"/>
        <v>11</v>
      </c>
      <c r="V8" s="4">
        <f t="shared" si="4"/>
        <v>13.4</v>
      </c>
      <c r="W8" s="4">
        <f t="shared" si="5"/>
        <v>13.6</v>
      </c>
      <c r="X8" s="4">
        <f t="shared" si="6"/>
        <v>2.4</v>
      </c>
      <c r="Z8" s="69">
        <v>5.4</v>
      </c>
      <c r="AA8" s="69">
        <v>7</v>
      </c>
      <c r="AB8" s="69">
        <v>7.8</v>
      </c>
      <c r="AC8" s="69">
        <v>3</v>
      </c>
      <c r="AD8" s="69">
        <v>8.4</v>
      </c>
      <c r="AE8" s="69">
        <v>0</v>
      </c>
      <c r="AF8" s="69">
        <v>11</v>
      </c>
      <c r="AG8" s="69">
        <v>4</v>
      </c>
      <c r="AH8" s="69">
        <v>3.6</v>
      </c>
      <c r="AI8" s="69">
        <v>6</v>
      </c>
      <c r="AJ8" s="69">
        <v>8</v>
      </c>
      <c r="AK8" s="69">
        <v>5</v>
      </c>
      <c r="AL8" s="69">
        <v>2.4</v>
      </c>
      <c r="AM8" s="69">
        <v>2.6</v>
      </c>
      <c r="AU8" s="4"/>
      <c r="AV8" s="4"/>
    </row>
    <row r="9" spans="2:48" x14ac:dyDescent="0.25">
      <c r="B9" s="8">
        <v>8</v>
      </c>
      <c r="C9" s="9" t="s">
        <v>22</v>
      </c>
      <c r="D9" s="10">
        <f t="shared" si="7"/>
        <v>4</v>
      </c>
      <c r="E9" s="1">
        <v>1</v>
      </c>
      <c r="F9" s="1">
        <v>1</v>
      </c>
      <c r="H9" s="69">
        <v>5.8</v>
      </c>
      <c r="I9" s="69">
        <v>4.4000000000000004</v>
      </c>
      <c r="J9" s="69">
        <v>4.9000000000000004</v>
      </c>
      <c r="K9" s="69">
        <v>5</v>
      </c>
      <c r="L9" s="69">
        <v>5.2</v>
      </c>
      <c r="M9" s="69">
        <v>1.8</v>
      </c>
      <c r="N9" s="69">
        <v>8.4</v>
      </c>
      <c r="P9" s="69"/>
      <c r="Q9" s="1">
        <v>8</v>
      </c>
      <c r="R9" s="4">
        <f t="shared" si="0"/>
        <v>10.199999999999999</v>
      </c>
      <c r="S9" s="4">
        <f t="shared" si="1"/>
        <v>11</v>
      </c>
      <c r="T9" s="4">
        <f t="shared" si="2"/>
        <v>15.2</v>
      </c>
      <c r="U9" s="4">
        <f t="shared" si="3"/>
        <v>12.6</v>
      </c>
      <c r="V9" s="4">
        <f t="shared" si="4"/>
        <v>14.600000000000001</v>
      </c>
      <c r="W9" s="4">
        <f t="shared" si="5"/>
        <v>18.600000000000001</v>
      </c>
      <c r="X9" s="4">
        <f t="shared" si="6"/>
        <v>13</v>
      </c>
      <c r="Z9" s="69">
        <v>6.2</v>
      </c>
      <c r="AA9" s="69">
        <v>7</v>
      </c>
      <c r="AB9" s="69">
        <v>10.6</v>
      </c>
      <c r="AC9" s="69">
        <v>5</v>
      </c>
      <c r="AD9" s="69">
        <v>10.4</v>
      </c>
      <c r="AE9" s="69">
        <v>8.4</v>
      </c>
      <c r="AF9" s="69">
        <v>12.6</v>
      </c>
      <c r="AG9" s="69">
        <v>4</v>
      </c>
      <c r="AH9" s="69">
        <v>4</v>
      </c>
      <c r="AI9" s="69">
        <v>4.5999999999999996</v>
      </c>
      <c r="AJ9" s="69">
        <v>7.6</v>
      </c>
      <c r="AK9" s="69">
        <v>4.2</v>
      </c>
      <c r="AL9" s="69">
        <v>4.5999999999999996</v>
      </c>
      <c r="AM9" s="69">
        <v>6</v>
      </c>
      <c r="AO9" s="178"/>
      <c r="AP9" s="197" t="str">
        <f t="shared" ref="AP9:AV10" si="8">R1</f>
        <v>Viviana</v>
      </c>
      <c r="AQ9" s="197" t="str">
        <f t="shared" si="8"/>
        <v>Dianita</v>
      </c>
      <c r="AR9" s="197" t="str">
        <f t="shared" si="8"/>
        <v>Morocha</v>
      </c>
      <c r="AS9" s="197" t="str">
        <f t="shared" si="8"/>
        <v>Centavito</v>
      </c>
      <c r="AT9" s="197" t="str">
        <f t="shared" si="8"/>
        <v>Leticia</v>
      </c>
      <c r="AU9" s="197" t="str">
        <f t="shared" si="8"/>
        <v>Muchira</v>
      </c>
      <c r="AV9" s="197" t="str">
        <f t="shared" si="8"/>
        <v>Soraya</v>
      </c>
    </row>
    <row r="10" spans="2:48" x14ac:dyDescent="0.25">
      <c r="B10" s="8">
        <v>9</v>
      </c>
      <c r="C10" s="9" t="s">
        <v>21</v>
      </c>
      <c r="D10" s="10">
        <f t="shared" si="7"/>
        <v>5</v>
      </c>
      <c r="E10" s="1">
        <v>1</v>
      </c>
      <c r="F10" s="1">
        <v>1</v>
      </c>
      <c r="H10" s="69">
        <v>7.2</v>
      </c>
      <c r="I10" s="69">
        <v>7.4</v>
      </c>
      <c r="J10" s="69">
        <v>6.6</v>
      </c>
      <c r="K10" s="69">
        <v>4</v>
      </c>
      <c r="L10" s="69">
        <v>10</v>
      </c>
      <c r="M10" s="69">
        <v>2.4</v>
      </c>
      <c r="N10" s="69">
        <v>7.8</v>
      </c>
      <c r="P10" s="69"/>
      <c r="Q10" s="1">
        <v>9</v>
      </c>
      <c r="R10" s="4">
        <f t="shared" si="0"/>
        <v>13</v>
      </c>
      <c r="S10" s="4">
        <f t="shared" si="1"/>
        <v>12</v>
      </c>
      <c r="T10" s="4">
        <f t="shared" si="2"/>
        <v>14.8</v>
      </c>
      <c r="U10" s="4">
        <f t="shared" si="3"/>
        <v>10.4</v>
      </c>
      <c r="V10" s="4">
        <f t="shared" si="4"/>
        <v>13.6</v>
      </c>
      <c r="W10" s="4">
        <f t="shared" si="5"/>
        <v>19.399999999999999</v>
      </c>
      <c r="X10" s="4">
        <f t="shared" si="6"/>
        <v>10.6</v>
      </c>
      <c r="Z10" s="69">
        <v>8</v>
      </c>
      <c r="AA10" s="69">
        <v>8</v>
      </c>
      <c r="AB10" s="69">
        <v>10.4</v>
      </c>
      <c r="AC10" s="69">
        <v>3.2</v>
      </c>
      <c r="AD10" s="69">
        <v>10.199999999999999</v>
      </c>
      <c r="AE10" s="69">
        <v>7</v>
      </c>
      <c r="AF10" s="69">
        <v>13</v>
      </c>
      <c r="AG10" s="69">
        <v>5</v>
      </c>
      <c r="AH10" s="69">
        <v>4</v>
      </c>
      <c r="AI10" s="69">
        <v>4.4000000000000004</v>
      </c>
      <c r="AJ10" s="69">
        <v>7.2</v>
      </c>
      <c r="AK10" s="69">
        <v>3.4</v>
      </c>
      <c r="AL10" s="69">
        <v>3.6</v>
      </c>
      <c r="AM10" s="69">
        <v>6.4</v>
      </c>
      <c r="AO10" s="178" t="s">
        <v>114</v>
      </c>
      <c r="AP10" s="157">
        <f t="shared" si="8"/>
        <v>10.199999999999999</v>
      </c>
      <c r="AQ10" s="157">
        <f t="shared" si="8"/>
        <v>11</v>
      </c>
      <c r="AR10" s="157">
        <f t="shared" si="8"/>
        <v>12.600000000000001</v>
      </c>
      <c r="AS10" s="157">
        <f t="shared" si="8"/>
        <v>6</v>
      </c>
      <c r="AT10" s="157">
        <f t="shared" si="8"/>
        <v>13.799999999999999</v>
      </c>
      <c r="AU10" s="157">
        <f t="shared" si="8"/>
        <v>15.799999999999999</v>
      </c>
      <c r="AV10" s="157">
        <f t="shared" si="8"/>
        <v>4.4000000000000004</v>
      </c>
    </row>
    <row r="11" spans="2:48" x14ac:dyDescent="0.25">
      <c r="B11" s="8">
        <v>10</v>
      </c>
      <c r="C11" s="9" t="s">
        <v>22</v>
      </c>
      <c r="D11" s="10">
        <f t="shared" si="7"/>
        <v>5</v>
      </c>
      <c r="E11" s="1">
        <v>1</v>
      </c>
      <c r="F11" s="1">
        <v>1</v>
      </c>
      <c r="H11" s="69">
        <v>4.2</v>
      </c>
      <c r="I11" s="69">
        <v>4.2</v>
      </c>
      <c r="J11" s="69">
        <v>5</v>
      </c>
      <c r="K11" s="69">
        <v>7.6</v>
      </c>
      <c r="L11" s="69">
        <v>5</v>
      </c>
      <c r="M11" s="69">
        <v>1</v>
      </c>
      <c r="N11" s="69">
        <v>4.5</v>
      </c>
      <c r="P11" s="69"/>
      <c r="Q11" s="1">
        <v>10</v>
      </c>
      <c r="R11" s="4">
        <f t="shared" si="0"/>
        <v>16.399999999999999</v>
      </c>
      <c r="S11" s="4">
        <f t="shared" si="1"/>
        <v>12</v>
      </c>
      <c r="T11" s="4">
        <f t="shared" si="2"/>
        <v>17.200000000000003</v>
      </c>
      <c r="U11" s="4">
        <f t="shared" si="3"/>
        <v>9.8000000000000007</v>
      </c>
      <c r="V11" s="4">
        <f t="shared" si="4"/>
        <v>14</v>
      </c>
      <c r="W11" s="4">
        <f t="shared" si="5"/>
        <v>19</v>
      </c>
      <c r="X11" s="4">
        <f t="shared" si="6"/>
        <v>11.2</v>
      </c>
      <c r="Z11" s="69">
        <v>10.199999999999999</v>
      </c>
      <c r="AA11" s="69">
        <v>7.2</v>
      </c>
      <c r="AB11" s="69">
        <v>11.8</v>
      </c>
      <c r="AC11" s="69">
        <v>3</v>
      </c>
      <c r="AD11" s="69">
        <v>10</v>
      </c>
      <c r="AE11" s="69">
        <v>8</v>
      </c>
      <c r="AF11" s="69">
        <v>13</v>
      </c>
      <c r="AG11" s="69">
        <v>6.2</v>
      </c>
      <c r="AH11" s="69">
        <v>4.8</v>
      </c>
      <c r="AI11" s="69">
        <v>5.4</v>
      </c>
      <c r="AJ11" s="69">
        <v>6.8</v>
      </c>
      <c r="AK11" s="69">
        <v>4</v>
      </c>
      <c r="AL11" s="69">
        <v>3.2</v>
      </c>
      <c r="AM11" s="69">
        <v>6</v>
      </c>
      <c r="AO11" s="178" t="s">
        <v>115</v>
      </c>
      <c r="AP11" s="157">
        <f t="shared" ref="AP11:AV11" si="9">MAX(R2:R274)</f>
        <v>17.2</v>
      </c>
      <c r="AQ11" s="157">
        <f t="shared" si="9"/>
        <v>18</v>
      </c>
      <c r="AR11" s="157">
        <f t="shared" si="9"/>
        <v>21.2</v>
      </c>
      <c r="AS11" s="157">
        <f t="shared" si="9"/>
        <v>16.899999999999999</v>
      </c>
      <c r="AT11" s="157">
        <f t="shared" si="9"/>
        <v>19.399999999999999</v>
      </c>
      <c r="AU11" s="157">
        <f t="shared" si="9"/>
        <v>22.6</v>
      </c>
      <c r="AV11" s="157">
        <f t="shared" si="9"/>
        <v>17.399999999999999</v>
      </c>
    </row>
    <row r="12" spans="2:48" x14ac:dyDescent="0.25">
      <c r="B12" s="8">
        <v>11</v>
      </c>
      <c r="C12" s="9" t="s">
        <v>21</v>
      </c>
      <c r="D12" s="10">
        <f t="shared" si="7"/>
        <v>6</v>
      </c>
      <c r="E12" s="1">
        <v>1</v>
      </c>
      <c r="F12" s="1">
        <v>1</v>
      </c>
      <c r="H12" s="69">
        <v>4.2</v>
      </c>
      <c r="I12" s="69">
        <v>7.2</v>
      </c>
      <c r="J12" s="69">
        <v>13.2</v>
      </c>
      <c r="K12" s="69">
        <v>3.8</v>
      </c>
      <c r="L12" s="69">
        <v>7.8</v>
      </c>
      <c r="M12" s="69">
        <v>2.8</v>
      </c>
      <c r="N12" s="69">
        <v>8.6</v>
      </c>
      <c r="P12" s="69"/>
      <c r="Q12" s="1">
        <v>11</v>
      </c>
      <c r="R12" s="4">
        <f t="shared" si="0"/>
        <v>16.8</v>
      </c>
      <c r="S12" s="4">
        <f t="shared" si="1"/>
        <v>10</v>
      </c>
      <c r="T12" s="4">
        <f t="shared" si="2"/>
        <v>17</v>
      </c>
      <c r="U12" s="4">
        <f t="shared" si="3"/>
        <v>11.9</v>
      </c>
      <c r="V12" s="4">
        <f t="shared" si="4"/>
        <v>15.600000000000001</v>
      </c>
      <c r="W12" s="4">
        <f t="shared" si="5"/>
        <v>16</v>
      </c>
      <c r="X12" s="4">
        <f t="shared" si="6"/>
        <v>12.2</v>
      </c>
      <c r="Z12" s="69">
        <v>11</v>
      </c>
      <c r="AA12" s="69">
        <v>6</v>
      </c>
      <c r="AB12" s="69">
        <v>12</v>
      </c>
      <c r="AC12" s="69">
        <v>3.5</v>
      </c>
      <c r="AD12" s="69">
        <v>10.4</v>
      </c>
      <c r="AE12" s="69">
        <v>7.8</v>
      </c>
      <c r="AF12" s="69">
        <v>10.6</v>
      </c>
      <c r="AG12" s="69">
        <v>5.8</v>
      </c>
      <c r="AH12" s="69">
        <v>4</v>
      </c>
      <c r="AI12" s="69">
        <v>5</v>
      </c>
      <c r="AJ12" s="69">
        <v>8.4</v>
      </c>
      <c r="AK12" s="69">
        <v>5.2</v>
      </c>
      <c r="AL12" s="69">
        <v>4.4000000000000004</v>
      </c>
      <c r="AM12" s="69">
        <v>5.4</v>
      </c>
      <c r="AO12" s="178" t="s">
        <v>116</v>
      </c>
      <c r="AP12" s="157">
        <f t="shared" ref="AP12:AV12" si="10">MATCH(MAX(R2:R274),R2:R274,0)</f>
        <v>12</v>
      </c>
      <c r="AQ12" s="157">
        <f t="shared" si="10"/>
        <v>75</v>
      </c>
      <c r="AR12" s="157">
        <f t="shared" si="10"/>
        <v>68</v>
      </c>
      <c r="AS12" s="157">
        <f t="shared" si="10"/>
        <v>193</v>
      </c>
      <c r="AT12" s="157">
        <f t="shared" si="10"/>
        <v>18</v>
      </c>
      <c r="AU12" s="157">
        <f t="shared" si="10"/>
        <v>44</v>
      </c>
      <c r="AV12" s="157">
        <f t="shared" si="10"/>
        <v>63</v>
      </c>
    </row>
    <row r="13" spans="2:48" x14ac:dyDescent="0.25">
      <c r="B13" s="8">
        <v>12</v>
      </c>
      <c r="C13" s="9" t="s">
        <v>22</v>
      </c>
      <c r="D13" s="10">
        <f t="shared" si="7"/>
        <v>6</v>
      </c>
      <c r="E13" s="1">
        <v>1</v>
      </c>
      <c r="F13" s="1">
        <v>1</v>
      </c>
      <c r="H13" s="69">
        <v>0</v>
      </c>
      <c r="I13" s="69">
        <v>5.6</v>
      </c>
      <c r="J13" s="69">
        <v>5.2</v>
      </c>
      <c r="K13" s="69">
        <v>5.6</v>
      </c>
      <c r="L13" s="69">
        <v>5.2</v>
      </c>
      <c r="M13" s="69">
        <v>1.4</v>
      </c>
      <c r="N13" s="69">
        <v>6.6</v>
      </c>
      <c r="P13" s="69"/>
      <c r="Q13" s="1">
        <v>12</v>
      </c>
      <c r="R13" s="4">
        <f t="shared" si="0"/>
        <v>17.2</v>
      </c>
      <c r="S13" s="4">
        <f t="shared" si="1"/>
        <v>12</v>
      </c>
      <c r="T13" s="4">
        <f t="shared" si="2"/>
        <v>13</v>
      </c>
      <c r="U13" s="4">
        <f t="shared" si="3"/>
        <v>10.199999999999999</v>
      </c>
      <c r="V13" s="4">
        <f t="shared" si="4"/>
        <v>16.399999999999999</v>
      </c>
      <c r="W13" s="4">
        <f t="shared" si="5"/>
        <v>15.600000000000001</v>
      </c>
      <c r="X13" s="4">
        <f t="shared" si="6"/>
        <v>11.1</v>
      </c>
      <c r="Z13" s="69">
        <v>11.4</v>
      </c>
      <c r="AA13" s="69">
        <v>5</v>
      </c>
      <c r="AB13" s="69">
        <v>8</v>
      </c>
      <c r="AC13" s="69">
        <v>2.4</v>
      </c>
      <c r="AD13" s="69">
        <v>11</v>
      </c>
      <c r="AE13" s="69">
        <v>7.5</v>
      </c>
      <c r="AF13" s="69">
        <v>9.4</v>
      </c>
      <c r="AG13" s="69">
        <v>5.8</v>
      </c>
      <c r="AH13" s="69">
        <v>7</v>
      </c>
      <c r="AI13" s="69">
        <v>5</v>
      </c>
      <c r="AJ13" s="69">
        <v>7.8</v>
      </c>
      <c r="AK13" s="69">
        <v>5.4</v>
      </c>
      <c r="AL13" s="69">
        <v>3.6</v>
      </c>
      <c r="AM13" s="69">
        <v>6.2</v>
      </c>
      <c r="AO13" s="1" t="s">
        <v>127</v>
      </c>
      <c r="AP13" s="157">
        <f t="shared" ref="AP13:AV13" si="11">SMALL(R2:R274,COUNTIF(R2:R274,0)+1)</f>
        <v>4.2</v>
      </c>
      <c r="AQ13" s="157">
        <f t="shared" si="11"/>
        <v>2.6</v>
      </c>
      <c r="AR13" s="157">
        <f t="shared" si="11"/>
        <v>3.4</v>
      </c>
      <c r="AS13" s="157">
        <f t="shared" si="11"/>
        <v>2.6</v>
      </c>
      <c r="AT13" s="157">
        <f t="shared" si="11"/>
        <v>2</v>
      </c>
      <c r="AU13" s="157">
        <f t="shared" si="11"/>
        <v>5</v>
      </c>
      <c r="AV13" s="157">
        <f t="shared" si="11"/>
        <v>1.9</v>
      </c>
    </row>
    <row r="14" spans="2:48" x14ac:dyDescent="0.25">
      <c r="B14" s="8">
        <v>13</v>
      </c>
      <c r="C14" s="9" t="s">
        <v>21</v>
      </c>
      <c r="D14" s="10">
        <f t="shared" si="7"/>
        <v>7</v>
      </c>
      <c r="E14" s="1">
        <v>1</v>
      </c>
      <c r="F14" s="1">
        <v>1</v>
      </c>
      <c r="H14" s="69">
        <v>5.4</v>
      </c>
      <c r="I14" s="69">
        <v>7</v>
      </c>
      <c r="J14" s="69">
        <v>7.8</v>
      </c>
      <c r="K14" s="69">
        <v>3</v>
      </c>
      <c r="L14" s="69">
        <v>8.4</v>
      </c>
      <c r="M14" s="69">
        <v>0</v>
      </c>
      <c r="N14" s="69">
        <v>11</v>
      </c>
      <c r="P14" s="69"/>
      <c r="Q14" s="1">
        <v>13</v>
      </c>
      <c r="R14" s="4">
        <f t="shared" si="0"/>
        <v>13.2</v>
      </c>
      <c r="S14" s="4">
        <f t="shared" si="1"/>
        <v>10.8</v>
      </c>
      <c r="T14" s="4">
        <f t="shared" si="2"/>
        <v>9.6</v>
      </c>
      <c r="U14" s="4">
        <f t="shared" si="3"/>
        <v>11.8</v>
      </c>
      <c r="V14" s="4">
        <f t="shared" si="4"/>
        <v>3.3</v>
      </c>
      <c r="W14" s="4">
        <f t="shared" si="5"/>
        <v>19.2</v>
      </c>
      <c r="X14" s="4">
        <f t="shared" si="6"/>
        <v>11.4</v>
      </c>
      <c r="Z14" s="69">
        <v>8.1999999999999993</v>
      </c>
      <c r="AA14" s="69">
        <v>7</v>
      </c>
      <c r="AB14" s="69">
        <v>6.8</v>
      </c>
      <c r="AC14" s="69">
        <v>3.8</v>
      </c>
      <c r="AD14" s="69">
        <v>0</v>
      </c>
      <c r="AE14" s="69">
        <v>7.8</v>
      </c>
      <c r="AF14" s="69">
        <v>12</v>
      </c>
      <c r="AG14" s="69">
        <v>5</v>
      </c>
      <c r="AH14" s="69">
        <v>3.8</v>
      </c>
      <c r="AI14" s="69">
        <v>2.8</v>
      </c>
      <c r="AJ14" s="114">
        <v>8</v>
      </c>
      <c r="AK14" s="69">
        <v>3.3</v>
      </c>
      <c r="AL14" s="69">
        <v>3.6</v>
      </c>
      <c r="AM14" s="69">
        <v>7.2</v>
      </c>
      <c r="AO14" s="1" t="s">
        <v>126</v>
      </c>
      <c r="AP14" s="157">
        <f t="shared" ref="AP14:AV14" si="12">240+(MATCH(MIN(R245:R275),R245:R275,0))</f>
        <v>246</v>
      </c>
      <c r="AQ14" s="157">
        <f t="shared" si="12"/>
        <v>245</v>
      </c>
      <c r="AR14" s="157">
        <f t="shared" si="12"/>
        <v>255</v>
      </c>
      <c r="AS14" s="157">
        <f t="shared" si="12"/>
        <v>264</v>
      </c>
      <c r="AT14" s="157">
        <f t="shared" si="12"/>
        <v>258</v>
      </c>
      <c r="AU14" s="157">
        <f t="shared" si="12"/>
        <v>254</v>
      </c>
      <c r="AV14" s="157">
        <f t="shared" si="12"/>
        <v>261</v>
      </c>
    </row>
    <row r="15" spans="2:48" x14ac:dyDescent="0.25">
      <c r="B15" s="8">
        <v>14</v>
      </c>
      <c r="C15" s="9" t="s">
        <v>22</v>
      </c>
      <c r="D15" s="10">
        <f t="shared" si="7"/>
        <v>7</v>
      </c>
      <c r="E15" s="1">
        <v>1</v>
      </c>
      <c r="F15" s="1">
        <v>1</v>
      </c>
      <c r="H15" s="69">
        <v>4</v>
      </c>
      <c r="I15" s="69">
        <v>3.6</v>
      </c>
      <c r="J15" s="69">
        <v>6</v>
      </c>
      <c r="K15" s="69">
        <v>8</v>
      </c>
      <c r="L15" s="69">
        <v>5</v>
      </c>
      <c r="M15" s="69">
        <v>2.4</v>
      </c>
      <c r="N15" s="69">
        <v>2.6</v>
      </c>
      <c r="P15" s="69"/>
      <c r="Q15" s="1">
        <v>14</v>
      </c>
      <c r="R15" s="4">
        <f t="shared" si="0"/>
        <v>16.399999999999999</v>
      </c>
      <c r="S15" s="4">
        <f t="shared" si="1"/>
        <v>13</v>
      </c>
      <c r="T15" s="4">
        <f t="shared" si="2"/>
        <v>16.399999999999999</v>
      </c>
      <c r="U15" s="4">
        <f t="shared" si="3"/>
        <v>10.4</v>
      </c>
      <c r="V15" s="4">
        <f t="shared" si="4"/>
        <v>13.8</v>
      </c>
      <c r="W15" s="4">
        <f t="shared" si="5"/>
        <v>17.2</v>
      </c>
      <c r="X15" s="4">
        <f t="shared" si="6"/>
        <v>11.8</v>
      </c>
      <c r="Z15" s="69">
        <v>11.2</v>
      </c>
      <c r="AA15" s="69">
        <v>8</v>
      </c>
      <c r="AB15" s="69">
        <v>12.6</v>
      </c>
      <c r="AC15" s="69">
        <v>4</v>
      </c>
      <c r="AD15" s="69">
        <v>8.8000000000000007</v>
      </c>
      <c r="AE15" s="69">
        <v>8.6</v>
      </c>
      <c r="AF15" s="69">
        <v>11</v>
      </c>
      <c r="AG15" s="69">
        <v>5.2</v>
      </c>
      <c r="AH15" s="69">
        <v>5</v>
      </c>
      <c r="AI15" s="69">
        <v>3.8</v>
      </c>
      <c r="AJ15" s="69">
        <v>6.4</v>
      </c>
      <c r="AK15" s="69">
        <v>5</v>
      </c>
      <c r="AL15" s="69">
        <v>3.2</v>
      </c>
      <c r="AM15" s="69">
        <v>6.2</v>
      </c>
    </row>
    <row r="16" spans="2:48" x14ac:dyDescent="0.25">
      <c r="B16" s="8">
        <v>15</v>
      </c>
      <c r="C16" s="9" t="s">
        <v>21</v>
      </c>
      <c r="D16" s="10">
        <f t="shared" si="7"/>
        <v>8</v>
      </c>
      <c r="E16" s="1">
        <v>1</v>
      </c>
      <c r="F16" s="1">
        <v>1</v>
      </c>
      <c r="H16" s="69">
        <v>6.2</v>
      </c>
      <c r="I16" s="69">
        <v>7</v>
      </c>
      <c r="J16" s="69">
        <v>10.6</v>
      </c>
      <c r="K16" s="69">
        <v>5</v>
      </c>
      <c r="L16" s="69">
        <v>10.4</v>
      </c>
      <c r="M16" s="69">
        <v>8.4</v>
      </c>
      <c r="N16" s="69">
        <v>12.6</v>
      </c>
      <c r="P16" s="69"/>
      <c r="Q16" s="1">
        <v>15</v>
      </c>
      <c r="R16" s="4">
        <f t="shared" si="0"/>
        <v>16.600000000000001</v>
      </c>
      <c r="S16" s="4">
        <f t="shared" si="1"/>
        <v>11.4</v>
      </c>
      <c r="T16" s="4">
        <f t="shared" si="2"/>
        <v>14.8</v>
      </c>
      <c r="U16" s="4">
        <f t="shared" si="3"/>
        <v>11</v>
      </c>
      <c r="V16" s="4">
        <f t="shared" si="4"/>
        <v>13.2</v>
      </c>
      <c r="W16" s="4">
        <f t="shared" si="5"/>
        <v>19</v>
      </c>
      <c r="X16" s="4">
        <f t="shared" si="6"/>
        <v>12.8</v>
      </c>
      <c r="Z16" s="69">
        <v>10</v>
      </c>
      <c r="AA16" s="69">
        <v>8</v>
      </c>
      <c r="AB16" s="69">
        <v>12.6</v>
      </c>
      <c r="AC16" s="69">
        <v>3</v>
      </c>
      <c r="AD16" s="69">
        <v>7.2</v>
      </c>
      <c r="AE16" s="69">
        <v>7.4</v>
      </c>
      <c r="AF16" s="69">
        <v>12.8</v>
      </c>
      <c r="AG16" s="69">
        <v>6.6</v>
      </c>
      <c r="AH16" s="69">
        <v>3.4</v>
      </c>
      <c r="AI16" s="69">
        <v>2.2000000000000002</v>
      </c>
      <c r="AJ16" s="69">
        <v>8</v>
      </c>
      <c r="AK16" s="69">
        <v>6</v>
      </c>
      <c r="AL16" s="69">
        <v>5.4</v>
      </c>
      <c r="AM16" s="69">
        <v>6.2</v>
      </c>
    </row>
    <row r="17" spans="2:39" s="4" customFormat="1" x14ac:dyDescent="0.25">
      <c r="B17" s="8">
        <v>16</v>
      </c>
      <c r="C17" s="9" t="s">
        <v>22</v>
      </c>
      <c r="D17" s="10">
        <f t="shared" si="7"/>
        <v>8</v>
      </c>
      <c r="E17" s="1">
        <v>1</v>
      </c>
      <c r="F17" s="1">
        <v>1</v>
      </c>
      <c r="G17" s="1"/>
      <c r="H17" s="69">
        <v>4</v>
      </c>
      <c r="I17" s="69">
        <v>4</v>
      </c>
      <c r="J17" s="69">
        <v>4.5999999999999996</v>
      </c>
      <c r="K17" s="69">
        <v>7.6</v>
      </c>
      <c r="L17" s="69">
        <v>4.2</v>
      </c>
      <c r="M17" s="69">
        <v>4.5999999999999996</v>
      </c>
      <c r="N17" s="69">
        <v>6</v>
      </c>
      <c r="P17" s="69"/>
      <c r="Q17" s="1">
        <v>16</v>
      </c>
      <c r="R17" s="4">
        <f t="shared" si="0"/>
        <v>15.4</v>
      </c>
      <c r="S17" s="4">
        <f t="shared" si="1"/>
        <v>10.6</v>
      </c>
      <c r="T17" s="4">
        <f t="shared" si="2"/>
        <v>14</v>
      </c>
      <c r="U17" s="4">
        <f t="shared" si="3"/>
        <v>8.4</v>
      </c>
      <c r="V17" s="4">
        <f t="shared" si="4"/>
        <v>15.6</v>
      </c>
      <c r="W17" s="4">
        <f t="shared" si="5"/>
        <v>19</v>
      </c>
      <c r="X17" s="4">
        <f t="shared" si="6"/>
        <v>8</v>
      </c>
      <c r="Y17" s="1"/>
      <c r="Z17" s="69">
        <v>9.8000000000000007</v>
      </c>
      <c r="AA17" s="69">
        <v>8</v>
      </c>
      <c r="AB17" s="69">
        <v>10</v>
      </c>
      <c r="AC17" s="69">
        <v>2.2000000000000002</v>
      </c>
      <c r="AD17" s="69">
        <v>9</v>
      </c>
      <c r="AE17" s="69">
        <v>4</v>
      </c>
      <c r="AF17" s="69">
        <v>12.2</v>
      </c>
      <c r="AG17" s="69">
        <v>5.6</v>
      </c>
      <c r="AH17" s="69">
        <v>2.6</v>
      </c>
      <c r="AI17" s="69">
        <v>4</v>
      </c>
      <c r="AJ17" s="69">
        <v>6.2</v>
      </c>
      <c r="AK17" s="69">
        <v>6.6</v>
      </c>
      <c r="AL17" s="69">
        <v>4</v>
      </c>
      <c r="AM17" s="69">
        <v>6.8</v>
      </c>
    </row>
    <row r="18" spans="2:39" s="4" customFormat="1" x14ac:dyDescent="0.25">
      <c r="B18" s="8">
        <v>17</v>
      </c>
      <c r="C18" s="9" t="s">
        <v>21</v>
      </c>
      <c r="D18" s="10">
        <f t="shared" si="7"/>
        <v>9</v>
      </c>
      <c r="E18" s="1">
        <v>1</v>
      </c>
      <c r="F18" s="1">
        <v>1</v>
      </c>
      <c r="G18" s="1"/>
      <c r="H18" s="69">
        <v>8</v>
      </c>
      <c r="I18" s="69">
        <v>8</v>
      </c>
      <c r="J18" s="69">
        <v>10.4</v>
      </c>
      <c r="K18" s="69">
        <v>3.2</v>
      </c>
      <c r="L18" s="69">
        <v>10.199999999999999</v>
      </c>
      <c r="M18" s="69">
        <v>7</v>
      </c>
      <c r="N18" s="69">
        <v>13</v>
      </c>
      <c r="P18" s="69"/>
      <c r="Q18" s="1">
        <v>17</v>
      </c>
      <c r="R18" s="4">
        <f t="shared" si="0"/>
        <v>10.199999999999999</v>
      </c>
      <c r="S18" s="4">
        <f t="shared" si="1"/>
        <v>11</v>
      </c>
      <c r="T18" s="4">
        <f t="shared" si="2"/>
        <v>12.6</v>
      </c>
      <c r="U18" s="4">
        <f t="shared" si="3"/>
        <v>11.899999999999999</v>
      </c>
      <c r="V18" s="4">
        <f t="shared" si="4"/>
        <v>15.2</v>
      </c>
      <c r="W18" s="4">
        <f t="shared" si="5"/>
        <v>18.8</v>
      </c>
      <c r="X18" s="4">
        <f t="shared" si="6"/>
        <v>11.6</v>
      </c>
      <c r="Y18" s="1"/>
      <c r="Z18" s="69">
        <v>6.6</v>
      </c>
      <c r="AA18" s="69">
        <v>6</v>
      </c>
      <c r="AB18" s="69">
        <v>9</v>
      </c>
      <c r="AC18" s="69">
        <v>3.8</v>
      </c>
      <c r="AD18" s="69">
        <v>9.1999999999999993</v>
      </c>
      <c r="AE18" s="69">
        <v>7.6</v>
      </c>
      <c r="AF18" s="69">
        <v>12.6</v>
      </c>
      <c r="AG18" s="69">
        <v>3.6</v>
      </c>
      <c r="AH18" s="69">
        <v>5</v>
      </c>
      <c r="AI18" s="69">
        <v>3.6</v>
      </c>
      <c r="AJ18" s="69">
        <v>8.1</v>
      </c>
      <c r="AK18" s="69">
        <v>6</v>
      </c>
      <c r="AL18" s="69">
        <v>4</v>
      </c>
      <c r="AM18" s="69">
        <v>6.2</v>
      </c>
    </row>
    <row r="19" spans="2:39" s="4" customFormat="1" x14ac:dyDescent="0.25">
      <c r="B19" s="8">
        <v>18</v>
      </c>
      <c r="C19" s="9" t="s">
        <v>22</v>
      </c>
      <c r="D19" s="10">
        <f t="shared" si="7"/>
        <v>9</v>
      </c>
      <c r="E19" s="1">
        <v>1</v>
      </c>
      <c r="F19" s="1">
        <v>1</v>
      </c>
      <c r="G19" s="1"/>
      <c r="H19" s="69">
        <v>5</v>
      </c>
      <c r="I19" s="69">
        <v>4</v>
      </c>
      <c r="J19" s="69">
        <v>4.4000000000000004</v>
      </c>
      <c r="K19" s="69">
        <v>7.2</v>
      </c>
      <c r="L19" s="69">
        <v>3.4</v>
      </c>
      <c r="M19" s="69">
        <v>3.6</v>
      </c>
      <c r="N19" s="69">
        <v>6.4</v>
      </c>
      <c r="P19" s="69"/>
      <c r="Q19" s="1">
        <v>18</v>
      </c>
      <c r="R19" s="4">
        <f t="shared" si="0"/>
        <v>7.4</v>
      </c>
      <c r="S19" s="4">
        <f t="shared" si="1"/>
        <v>11.2</v>
      </c>
      <c r="T19" s="4">
        <f t="shared" si="2"/>
        <v>12.8</v>
      </c>
      <c r="U19" s="4">
        <f t="shared" si="3"/>
        <v>11.3</v>
      </c>
      <c r="V19" s="4">
        <f t="shared" si="4"/>
        <v>19.399999999999999</v>
      </c>
      <c r="W19" s="4">
        <f t="shared" si="5"/>
        <v>19.2</v>
      </c>
      <c r="X19" s="4">
        <f t="shared" si="6"/>
        <v>10</v>
      </c>
      <c r="Y19" s="1"/>
      <c r="Z19" s="69">
        <v>6.2</v>
      </c>
      <c r="AA19" s="69">
        <v>8</v>
      </c>
      <c r="AB19" s="69">
        <v>9.4</v>
      </c>
      <c r="AC19" s="69">
        <v>4.0999999999999996</v>
      </c>
      <c r="AD19" s="69">
        <v>11.8</v>
      </c>
      <c r="AE19" s="69">
        <v>5.8</v>
      </c>
      <c r="AF19" s="69">
        <v>12.4</v>
      </c>
      <c r="AG19" s="69">
        <v>1.2</v>
      </c>
      <c r="AH19" s="69">
        <v>3.2</v>
      </c>
      <c r="AI19" s="69">
        <v>3.4</v>
      </c>
      <c r="AJ19" s="69">
        <v>7.2</v>
      </c>
      <c r="AK19" s="69">
        <v>7.6</v>
      </c>
      <c r="AL19" s="69">
        <v>4.2</v>
      </c>
      <c r="AM19" s="69">
        <v>6.8</v>
      </c>
    </row>
    <row r="20" spans="2:39" s="4" customFormat="1" x14ac:dyDescent="0.25">
      <c r="B20" s="8">
        <v>19</v>
      </c>
      <c r="C20" s="9" t="s">
        <v>21</v>
      </c>
      <c r="D20" s="10">
        <f t="shared" si="7"/>
        <v>10</v>
      </c>
      <c r="E20" s="1">
        <v>1</v>
      </c>
      <c r="F20" s="1">
        <v>1</v>
      </c>
      <c r="G20" s="1"/>
      <c r="H20" s="69">
        <v>10.199999999999999</v>
      </c>
      <c r="I20" s="69">
        <v>7.2</v>
      </c>
      <c r="J20" s="69">
        <v>11.8</v>
      </c>
      <c r="K20" s="69">
        <v>3</v>
      </c>
      <c r="L20" s="69">
        <v>10</v>
      </c>
      <c r="M20" s="69">
        <v>8</v>
      </c>
      <c r="N20" s="69">
        <v>13</v>
      </c>
      <c r="P20" s="69"/>
      <c r="Q20" s="1">
        <v>19</v>
      </c>
      <c r="R20" s="4">
        <f t="shared" si="0"/>
        <v>8.8000000000000007</v>
      </c>
      <c r="S20" s="4">
        <f t="shared" si="1"/>
        <v>11.6</v>
      </c>
      <c r="T20" s="4">
        <f t="shared" si="2"/>
        <v>17</v>
      </c>
      <c r="U20" s="4">
        <f t="shared" si="3"/>
        <v>10.6</v>
      </c>
      <c r="V20" s="4">
        <f t="shared" si="4"/>
        <v>19.399999999999999</v>
      </c>
      <c r="W20" s="4">
        <f t="shared" si="5"/>
        <v>20</v>
      </c>
      <c r="X20" s="4">
        <f t="shared" si="6"/>
        <v>12.399999999999999</v>
      </c>
      <c r="Y20" s="1"/>
      <c r="Z20" s="69">
        <v>6.8</v>
      </c>
      <c r="AA20" s="69">
        <v>8</v>
      </c>
      <c r="AB20" s="69">
        <v>10</v>
      </c>
      <c r="AC20" s="69">
        <v>3.4</v>
      </c>
      <c r="AD20" s="69">
        <v>10.199999999999999</v>
      </c>
      <c r="AE20" s="69">
        <v>7.8</v>
      </c>
      <c r="AF20" s="69">
        <v>12.4</v>
      </c>
      <c r="AG20" s="69">
        <v>2</v>
      </c>
      <c r="AH20" s="69">
        <v>3.6</v>
      </c>
      <c r="AI20" s="69">
        <v>7</v>
      </c>
      <c r="AJ20" s="69">
        <v>7.2</v>
      </c>
      <c r="AK20" s="69">
        <v>9.1999999999999993</v>
      </c>
      <c r="AL20" s="69">
        <v>4.5999999999999996</v>
      </c>
      <c r="AM20" s="69">
        <v>7.6</v>
      </c>
    </row>
    <row r="21" spans="2:39" s="4" customFormat="1" x14ac:dyDescent="0.25">
      <c r="B21" s="8">
        <v>20</v>
      </c>
      <c r="C21" s="9" t="s">
        <v>22</v>
      </c>
      <c r="D21" s="10">
        <f t="shared" si="7"/>
        <v>10</v>
      </c>
      <c r="E21" s="1">
        <v>1</v>
      </c>
      <c r="F21" s="1">
        <v>1</v>
      </c>
      <c r="G21" s="1"/>
      <c r="H21" s="69">
        <v>6.2</v>
      </c>
      <c r="I21" s="69">
        <v>4.8</v>
      </c>
      <c r="J21" s="69">
        <v>5.4</v>
      </c>
      <c r="K21" s="69">
        <v>6.8</v>
      </c>
      <c r="L21" s="69">
        <v>4</v>
      </c>
      <c r="M21" s="69">
        <v>3.2</v>
      </c>
      <c r="N21" s="69">
        <v>6</v>
      </c>
      <c r="P21" s="69"/>
      <c r="Q21" s="1">
        <v>20</v>
      </c>
      <c r="R21" s="4">
        <f t="shared" si="0"/>
        <v>10.199999999999999</v>
      </c>
      <c r="S21" s="4">
        <f t="shared" si="1"/>
        <v>11.4</v>
      </c>
      <c r="T21" s="4">
        <f t="shared" si="2"/>
        <v>16.2</v>
      </c>
      <c r="U21" s="4">
        <f t="shared" si="3"/>
        <v>11.799999999999999</v>
      </c>
      <c r="V21" s="4">
        <f t="shared" si="4"/>
        <v>19</v>
      </c>
      <c r="W21" s="4">
        <f t="shared" si="5"/>
        <v>20.2</v>
      </c>
      <c r="X21" s="4">
        <f t="shared" si="6"/>
        <v>12</v>
      </c>
      <c r="Y21" s="1"/>
      <c r="Z21" s="69">
        <v>7</v>
      </c>
      <c r="AA21" s="69">
        <v>8</v>
      </c>
      <c r="AB21" s="69">
        <v>11.2</v>
      </c>
      <c r="AC21" s="69">
        <v>2.6</v>
      </c>
      <c r="AD21" s="69">
        <v>13.4</v>
      </c>
      <c r="AE21" s="69">
        <v>8.1999999999999993</v>
      </c>
      <c r="AF21" s="69">
        <v>13.2</v>
      </c>
      <c r="AG21" s="69">
        <v>3.2</v>
      </c>
      <c r="AH21" s="69">
        <v>3.4</v>
      </c>
      <c r="AI21" s="69">
        <v>5</v>
      </c>
      <c r="AJ21" s="69">
        <v>9.1999999999999993</v>
      </c>
      <c r="AK21" s="69">
        <v>5.6</v>
      </c>
      <c r="AL21" s="69">
        <v>3.8</v>
      </c>
      <c r="AM21" s="69">
        <v>7</v>
      </c>
    </row>
    <row r="22" spans="2:39" s="4" customFormat="1" x14ac:dyDescent="0.25">
      <c r="B22" s="8">
        <v>21</v>
      </c>
      <c r="C22" s="9" t="s">
        <v>21</v>
      </c>
      <c r="D22" s="10">
        <f t="shared" si="7"/>
        <v>11</v>
      </c>
      <c r="E22" s="1">
        <v>1</v>
      </c>
      <c r="F22" s="1">
        <v>1</v>
      </c>
      <c r="G22" s="1"/>
      <c r="H22" s="69">
        <v>11</v>
      </c>
      <c r="I22" s="69">
        <v>6</v>
      </c>
      <c r="J22" s="69">
        <v>12</v>
      </c>
      <c r="K22" s="69">
        <v>3.5</v>
      </c>
      <c r="L22" s="69">
        <v>10.4</v>
      </c>
      <c r="M22" s="69">
        <v>7.8</v>
      </c>
      <c r="N22" s="69">
        <v>10.6</v>
      </c>
      <c r="P22" s="69"/>
      <c r="Q22" s="1">
        <v>21</v>
      </c>
      <c r="R22" s="4">
        <f t="shared" si="0"/>
        <v>9.6</v>
      </c>
      <c r="S22" s="4">
        <f t="shared" si="1"/>
        <v>11.6</v>
      </c>
      <c r="T22" s="4">
        <f t="shared" si="2"/>
        <v>18.600000000000001</v>
      </c>
      <c r="U22" s="4">
        <f t="shared" si="3"/>
        <v>11.4</v>
      </c>
      <c r="V22" s="4">
        <f t="shared" si="4"/>
        <v>14.8</v>
      </c>
      <c r="W22" s="4">
        <f t="shared" si="5"/>
        <v>18.2</v>
      </c>
      <c r="X22" s="4">
        <f t="shared" si="6"/>
        <v>12</v>
      </c>
      <c r="Y22" s="1"/>
      <c r="Z22" s="69">
        <v>6.2</v>
      </c>
      <c r="AA22" s="69">
        <v>8.6</v>
      </c>
      <c r="AB22" s="69">
        <v>12</v>
      </c>
      <c r="AC22" s="69">
        <v>4.2</v>
      </c>
      <c r="AD22" s="69">
        <v>10.6</v>
      </c>
      <c r="AE22" s="69">
        <v>8.1999999999999993</v>
      </c>
      <c r="AF22" s="69">
        <v>11</v>
      </c>
      <c r="AG22" s="69">
        <v>3.4</v>
      </c>
      <c r="AH22" s="69">
        <v>3</v>
      </c>
      <c r="AI22" s="69">
        <v>6.6</v>
      </c>
      <c r="AJ22" s="69">
        <v>7.2</v>
      </c>
      <c r="AK22" s="69">
        <v>4.2</v>
      </c>
      <c r="AL22" s="69">
        <v>3.8</v>
      </c>
      <c r="AM22" s="69">
        <v>7.2</v>
      </c>
    </row>
    <row r="23" spans="2:39" s="4" customFormat="1" x14ac:dyDescent="0.25">
      <c r="B23" s="8">
        <v>22</v>
      </c>
      <c r="C23" s="9" t="s">
        <v>22</v>
      </c>
      <c r="D23" s="10">
        <f t="shared" si="7"/>
        <v>11</v>
      </c>
      <c r="E23" s="1">
        <v>1</v>
      </c>
      <c r="F23" s="1">
        <v>1</v>
      </c>
      <c r="G23" s="1"/>
      <c r="H23" s="69">
        <v>5.8</v>
      </c>
      <c r="I23" s="69">
        <v>4</v>
      </c>
      <c r="J23" s="69">
        <v>5</v>
      </c>
      <c r="K23" s="69">
        <v>8.4</v>
      </c>
      <c r="L23" s="69">
        <v>5.2</v>
      </c>
      <c r="M23" s="69">
        <v>4.4000000000000004</v>
      </c>
      <c r="N23" s="69">
        <v>5.4</v>
      </c>
      <c r="P23" s="69"/>
      <c r="Q23" s="1">
        <v>22</v>
      </c>
      <c r="R23" s="4">
        <f t="shared" si="0"/>
        <v>13</v>
      </c>
      <c r="S23" s="4">
        <f t="shared" si="1"/>
        <v>11.2</v>
      </c>
      <c r="T23" s="4">
        <f t="shared" si="2"/>
        <v>17</v>
      </c>
      <c r="U23" s="4">
        <f t="shared" si="3"/>
        <v>12.4</v>
      </c>
      <c r="V23" s="4">
        <f t="shared" si="4"/>
        <v>17.2</v>
      </c>
      <c r="W23" s="4">
        <f t="shared" si="5"/>
        <v>15.8</v>
      </c>
      <c r="X23" s="4">
        <f t="shared" si="6"/>
        <v>7.6</v>
      </c>
      <c r="Y23" s="1"/>
      <c r="Z23" s="69">
        <v>8.4</v>
      </c>
      <c r="AA23" s="69">
        <v>7.2</v>
      </c>
      <c r="AB23" s="69">
        <v>11</v>
      </c>
      <c r="AC23" s="69">
        <v>4</v>
      </c>
      <c r="AD23" s="69">
        <v>10.199999999999999</v>
      </c>
      <c r="AE23" s="69">
        <v>5.2</v>
      </c>
      <c r="AF23" s="69">
        <v>13</v>
      </c>
      <c r="AG23" s="69">
        <v>4.5999999999999996</v>
      </c>
      <c r="AH23" s="69">
        <v>4</v>
      </c>
      <c r="AI23" s="69">
        <v>6</v>
      </c>
      <c r="AJ23" s="69">
        <v>8.4</v>
      </c>
      <c r="AK23" s="69">
        <v>7</v>
      </c>
      <c r="AL23" s="69">
        <v>2.4</v>
      </c>
      <c r="AM23" s="69">
        <v>2.8</v>
      </c>
    </row>
    <row r="24" spans="2:39" s="4" customFormat="1" x14ac:dyDescent="0.25">
      <c r="B24" s="8">
        <v>23</v>
      </c>
      <c r="C24" s="9" t="s">
        <v>21</v>
      </c>
      <c r="D24" s="10">
        <f t="shared" si="7"/>
        <v>12</v>
      </c>
      <c r="E24" s="1">
        <v>1</v>
      </c>
      <c r="F24" s="1">
        <v>1</v>
      </c>
      <c r="G24" s="1"/>
      <c r="H24" s="69">
        <v>11.4</v>
      </c>
      <c r="I24" s="69">
        <v>5</v>
      </c>
      <c r="J24" s="69">
        <v>8</v>
      </c>
      <c r="K24" s="69">
        <v>2.4</v>
      </c>
      <c r="L24" s="69">
        <v>11</v>
      </c>
      <c r="M24" s="69">
        <v>7.5</v>
      </c>
      <c r="N24" s="69">
        <v>9.4</v>
      </c>
      <c r="P24" s="69"/>
      <c r="Q24" s="1">
        <v>23</v>
      </c>
      <c r="R24" s="4">
        <f t="shared" si="0"/>
        <v>12.2</v>
      </c>
      <c r="S24" s="4">
        <f t="shared" si="1"/>
        <v>14</v>
      </c>
      <c r="T24" s="4">
        <f t="shared" si="2"/>
        <v>14.2</v>
      </c>
      <c r="U24" s="4">
        <f t="shared" si="3"/>
        <v>13.399999999999999</v>
      </c>
      <c r="V24" s="4">
        <f t="shared" si="4"/>
        <v>2</v>
      </c>
      <c r="W24" s="4">
        <f t="shared" si="5"/>
        <v>18</v>
      </c>
      <c r="X24" s="4">
        <f t="shared" si="6"/>
        <v>11.8</v>
      </c>
      <c r="Y24" s="1"/>
      <c r="Z24" s="69">
        <v>8.1999999999999993</v>
      </c>
      <c r="AA24" s="69">
        <v>9.1999999999999993</v>
      </c>
      <c r="AB24" s="69">
        <v>8.4</v>
      </c>
      <c r="AC24" s="69">
        <v>2.8</v>
      </c>
      <c r="AD24" s="69">
        <v>0</v>
      </c>
      <c r="AE24" s="69">
        <v>8.4</v>
      </c>
      <c r="AF24" s="69">
        <v>11</v>
      </c>
      <c r="AG24" s="69">
        <v>4</v>
      </c>
      <c r="AH24" s="69">
        <v>4.8</v>
      </c>
      <c r="AI24" s="69">
        <v>5.8</v>
      </c>
      <c r="AJ24" s="69">
        <v>10.6</v>
      </c>
      <c r="AK24" s="69">
        <v>2</v>
      </c>
      <c r="AL24" s="69">
        <v>3.4</v>
      </c>
      <c r="AM24" s="69">
        <v>7</v>
      </c>
    </row>
    <row r="25" spans="2:39" s="4" customFormat="1" x14ac:dyDescent="0.25">
      <c r="B25" s="8">
        <v>24</v>
      </c>
      <c r="C25" s="9" t="s">
        <v>22</v>
      </c>
      <c r="D25" s="10">
        <f t="shared" si="7"/>
        <v>12</v>
      </c>
      <c r="E25" s="1">
        <v>1</v>
      </c>
      <c r="F25" s="1">
        <v>1</v>
      </c>
      <c r="G25" s="1"/>
      <c r="H25" s="69">
        <v>5.8</v>
      </c>
      <c r="I25" s="69">
        <v>7</v>
      </c>
      <c r="J25" s="69">
        <v>5</v>
      </c>
      <c r="K25" s="69">
        <v>7.8</v>
      </c>
      <c r="L25" s="69">
        <v>5.4</v>
      </c>
      <c r="M25" s="69">
        <v>3.6</v>
      </c>
      <c r="N25" s="69">
        <v>6.2</v>
      </c>
      <c r="P25" s="69"/>
      <c r="Q25" s="1">
        <v>24</v>
      </c>
      <c r="R25" s="4">
        <f t="shared" si="0"/>
        <v>10.4</v>
      </c>
      <c r="S25" s="4">
        <f t="shared" si="1"/>
        <v>13.2</v>
      </c>
      <c r="T25" s="4">
        <f t="shared" si="2"/>
        <v>19</v>
      </c>
      <c r="U25" s="4">
        <f t="shared" si="3"/>
        <v>12.399999999999999</v>
      </c>
      <c r="V25" s="4">
        <f t="shared" si="4"/>
        <v>15.399999999999999</v>
      </c>
      <c r="W25" s="4">
        <f t="shared" si="5"/>
        <v>17.2</v>
      </c>
      <c r="X25" s="4">
        <f t="shared" si="6"/>
        <v>13.4</v>
      </c>
      <c r="Y25" s="1"/>
      <c r="Z25" s="69">
        <v>6.4</v>
      </c>
      <c r="AA25" s="69">
        <v>8</v>
      </c>
      <c r="AB25" s="69">
        <v>13.2</v>
      </c>
      <c r="AC25" s="69">
        <v>3.8</v>
      </c>
      <c r="AD25" s="69">
        <v>10.199999999999999</v>
      </c>
      <c r="AE25" s="69">
        <v>8</v>
      </c>
      <c r="AF25" s="69">
        <v>12.2</v>
      </c>
      <c r="AG25" s="69">
        <v>4</v>
      </c>
      <c r="AH25" s="69">
        <v>5.2</v>
      </c>
      <c r="AI25" s="69">
        <v>5.8</v>
      </c>
      <c r="AJ25" s="69">
        <v>8.6</v>
      </c>
      <c r="AK25" s="69">
        <v>5.2</v>
      </c>
      <c r="AL25" s="69">
        <v>5.4</v>
      </c>
      <c r="AM25" s="69">
        <v>5</v>
      </c>
    </row>
    <row r="26" spans="2:39" s="4" customFormat="1" x14ac:dyDescent="0.25">
      <c r="B26" s="8">
        <v>25</v>
      </c>
      <c r="C26" s="9" t="s">
        <v>21</v>
      </c>
      <c r="D26" s="10">
        <f t="shared" si="7"/>
        <v>13</v>
      </c>
      <c r="E26" s="1">
        <v>1</v>
      </c>
      <c r="F26" s="1">
        <v>1</v>
      </c>
      <c r="G26" s="1"/>
      <c r="H26" s="69">
        <v>8.1999999999999993</v>
      </c>
      <c r="I26" s="69">
        <v>7</v>
      </c>
      <c r="J26" s="69">
        <v>6.8</v>
      </c>
      <c r="K26" s="69">
        <v>3.8</v>
      </c>
      <c r="L26" s="69">
        <v>0</v>
      </c>
      <c r="M26" s="69">
        <v>7.8</v>
      </c>
      <c r="N26" s="69">
        <v>12</v>
      </c>
      <c r="P26" s="69"/>
      <c r="Q26" s="1">
        <v>25</v>
      </c>
      <c r="R26" s="4">
        <f t="shared" si="0"/>
        <v>11</v>
      </c>
      <c r="S26" s="4">
        <f t="shared" si="1"/>
        <v>13.8</v>
      </c>
      <c r="T26" s="4">
        <f t="shared" si="2"/>
        <v>14.8</v>
      </c>
      <c r="U26" s="4">
        <f t="shared" si="3"/>
        <v>12.3</v>
      </c>
      <c r="V26" s="4">
        <f t="shared" si="4"/>
        <v>0</v>
      </c>
      <c r="W26" s="4">
        <f t="shared" si="5"/>
        <v>21.4</v>
      </c>
      <c r="X26" s="4">
        <f t="shared" si="6"/>
        <v>12.2</v>
      </c>
      <c r="Y26" s="1"/>
      <c r="Z26" s="69">
        <v>7</v>
      </c>
      <c r="AA26" s="69">
        <v>8</v>
      </c>
      <c r="AB26" s="69">
        <v>10</v>
      </c>
      <c r="AC26" s="69">
        <v>4.3</v>
      </c>
      <c r="AD26" s="69">
        <v>0</v>
      </c>
      <c r="AE26" s="69">
        <v>8.6</v>
      </c>
      <c r="AF26" s="69">
        <v>13.8</v>
      </c>
      <c r="AG26" s="69">
        <v>4</v>
      </c>
      <c r="AH26" s="69">
        <v>5.8</v>
      </c>
      <c r="AI26" s="69">
        <v>4.8</v>
      </c>
      <c r="AJ26" s="69">
        <v>8</v>
      </c>
      <c r="AK26" s="69">
        <v>0</v>
      </c>
      <c r="AL26" s="69">
        <v>3.6</v>
      </c>
      <c r="AM26" s="69">
        <v>7.6</v>
      </c>
    </row>
    <row r="27" spans="2:39" s="4" customFormat="1" x14ac:dyDescent="0.25">
      <c r="B27" s="8">
        <v>26</v>
      </c>
      <c r="C27" s="9" t="s">
        <v>22</v>
      </c>
      <c r="D27" s="10">
        <f t="shared" si="7"/>
        <v>13</v>
      </c>
      <c r="E27" s="1">
        <v>1</v>
      </c>
      <c r="F27" s="1">
        <v>1</v>
      </c>
      <c r="G27" s="1"/>
      <c r="H27" s="69">
        <v>5</v>
      </c>
      <c r="I27" s="69">
        <v>3.8</v>
      </c>
      <c r="J27" s="69">
        <v>2.8</v>
      </c>
      <c r="K27" s="114">
        <v>8</v>
      </c>
      <c r="L27" s="69">
        <v>3.3</v>
      </c>
      <c r="M27" s="69">
        <v>3.6</v>
      </c>
      <c r="N27" s="69">
        <v>7.2</v>
      </c>
      <c r="P27" s="69"/>
      <c r="Q27" s="1">
        <v>26</v>
      </c>
      <c r="R27" s="4">
        <f t="shared" si="0"/>
        <v>14.600000000000001</v>
      </c>
      <c r="S27" s="4">
        <f t="shared" si="1"/>
        <v>13.8</v>
      </c>
      <c r="T27" s="4">
        <f t="shared" si="2"/>
        <v>20.6</v>
      </c>
      <c r="U27" s="4">
        <f t="shared" si="3"/>
        <v>13.2</v>
      </c>
      <c r="V27" s="4">
        <f t="shared" si="4"/>
        <v>16</v>
      </c>
      <c r="W27" s="4">
        <f t="shared" si="5"/>
        <v>15</v>
      </c>
      <c r="X27" s="4">
        <f t="shared" si="6"/>
        <v>11</v>
      </c>
      <c r="Y27" s="1"/>
      <c r="Z27" s="69">
        <v>7.4</v>
      </c>
      <c r="AA27" s="69">
        <v>9.4</v>
      </c>
      <c r="AB27" s="69">
        <v>11</v>
      </c>
      <c r="AC27" s="69">
        <v>5</v>
      </c>
      <c r="AD27" s="69">
        <v>11.4</v>
      </c>
      <c r="AE27" s="69">
        <v>7.2</v>
      </c>
      <c r="AF27" s="69">
        <v>11</v>
      </c>
      <c r="AG27" s="69">
        <v>7.2</v>
      </c>
      <c r="AH27" s="69">
        <v>4.4000000000000004</v>
      </c>
      <c r="AI27" s="69">
        <v>9.6</v>
      </c>
      <c r="AJ27" s="69">
        <v>8.1999999999999993</v>
      </c>
      <c r="AK27" s="69">
        <v>4.5999999999999996</v>
      </c>
      <c r="AL27" s="69">
        <v>3.8</v>
      </c>
      <c r="AM27" s="69">
        <v>4</v>
      </c>
    </row>
    <row r="28" spans="2:39" s="4" customFormat="1" x14ac:dyDescent="0.25">
      <c r="B28" s="8">
        <v>27</v>
      </c>
      <c r="C28" s="9" t="s">
        <v>21</v>
      </c>
      <c r="D28" s="10">
        <f t="shared" si="7"/>
        <v>14</v>
      </c>
      <c r="E28" s="1">
        <v>1</v>
      </c>
      <c r="F28" s="1">
        <v>1</v>
      </c>
      <c r="G28" s="1"/>
      <c r="H28" s="69">
        <v>11.2</v>
      </c>
      <c r="I28" s="69">
        <v>8</v>
      </c>
      <c r="J28" s="69">
        <v>12.6</v>
      </c>
      <c r="K28" s="69">
        <v>4</v>
      </c>
      <c r="L28" s="69">
        <v>8.8000000000000007</v>
      </c>
      <c r="M28" s="69">
        <v>8.6</v>
      </c>
      <c r="N28" s="69">
        <v>11</v>
      </c>
      <c r="P28" s="69"/>
      <c r="Q28" s="1">
        <v>27</v>
      </c>
      <c r="R28" s="4">
        <f t="shared" si="0"/>
        <v>11.5</v>
      </c>
      <c r="S28" s="4">
        <f t="shared" si="1"/>
        <v>12.4</v>
      </c>
      <c r="T28" s="4">
        <f t="shared" si="2"/>
        <v>19.600000000000001</v>
      </c>
      <c r="U28" s="4">
        <f t="shared" si="3"/>
        <v>12.8</v>
      </c>
      <c r="V28" s="4">
        <f t="shared" si="4"/>
        <v>15</v>
      </c>
      <c r="W28" s="4">
        <f t="shared" si="5"/>
        <v>17</v>
      </c>
      <c r="X28" s="4">
        <f t="shared" si="6"/>
        <v>8.4</v>
      </c>
      <c r="Y28" s="1"/>
      <c r="Z28" s="69">
        <v>7</v>
      </c>
      <c r="AA28" s="69">
        <v>7.4</v>
      </c>
      <c r="AB28" s="69">
        <v>10.199999999999999</v>
      </c>
      <c r="AC28" s="69">
        <v>3.2</v>
      </c>
      <c r="AD28" s="69">
        <v>10</v>
      </c>
      <c r="AE28" s="69">
        <v>4.4000000000000004</v>
      </c>
      <c r="AF28" s="69">
        <v>11.2</v>
      </c>
      <c r="AG28" s="69">
        <v>4.5</v>
      </c>
      <c r="AH28" s="69">
        <v>5</v>
      </c>
      <c r="AI28" s="69">
        <v>9.4</v>
      </c>
      <c r="AJ28" s="69">
        <v>9.6</v>
      </c>
      <c r="AK28" s="69">
        <v>5</v>
      </c>
      <c r="AL28" s="69">
        <v>4</v>
      </c>
      <c r="AM28" s="69">
        <v>5.8</v>
      </c>
    </row>
    <row r="29" spans="2:39" s="4" customFormat="1" x14ac:dyDescent="0.25">
      <c r="B29" s="8">
        <v>28</v>
      </c>
      <c r="C29" s="9" t="s">
        <v>22</v>
      </c>
      <c r="D29" s="10">
        <f t="shared" si="7"/>
        <v>14</v>
      </c>
      <c r="E29" s="1">
        <v>1</v>
      </c>
      <c r="F29" s="1">
        <v>1</v>
      </c>
      <c r="G29" s="1"/>
      <c r="H29" s="69">
        <v>5.2</v>
      </c>
      <c r="I29" s="69">
        <v>5</v>
      </c>
      <c r="J29" s="69">
        <v>3.8</v>
      </c>
      <c r="K29" s="69">
        <v>6.4</v>
      </c>
      <c r="L29" s="69">
        <v>5</v>
      </c>
      <c r="M29" s="69">
        <v>3.2</v>
      </c>
      <c r="N29" s="69">
        <v>6.2</v>
      </c>
      <c r="P29" s="69"/>
      <c r="Q29" s="1">
        <v>28</v>
      </c>
      <c r="R29" s="4">
        <f t="shared" si="0"/>
        <v>12.4</v>
      </c>
      <c r="S29" s="4">
        <f t="shared" si="1"/>
        <v>9.8000000000000007</v>
      </c>
      <c r="T29" s="4">
        <f t="shared" si="2"/>
        <v>16.799999999999997</v>
      </c>
      <c r="U29" s="4">
        <f t="shared" si="3"/>
        <v>13.399999999999999</v>
      </c>
      <c r="V29" s="4">
        <f t="shared" si="4"/>
        <v>16.2</v>
      </c>
      <c r="W29" s="4">
        <f t="shared" si="5"/>
        <v>16.600000000000001</v>
      </c>
      <c r="X29" s="4">
        <f t="shared" si="6"/>
        <v>13.2</v>
      </c>
      <c r="Y29" s="1"/>
      <c r="Z29" s="69">
        <v>7</v>
      </c>
      <c r="AA29" s="69">
        <v>9.8000000000000007</v>
      </c>
      <c r="AB29" s="69">
        <v>11.2</v>
      </c>
      <c r="AC29" s="69">
        <v>5.2</v>
      </c>
      <c r="AD29" s="69">
        <v>12.2</v>
      </c>
      <c r="AE29" s="69">
        <v>8.6</v>
      </c>
      <c r="AF29" s="69">
        <v>10.4</v>
      </c>
      <c r="AG29" s="69">
        <v>5.4</v>
      </c>
      <c r="AH29" s="69">
        <v>0</v>
      </c>
      <c r="AI29" s="69">
        <v>5.6</v>
      </c>
      <c r="AJ29" s="69">
        <v>8.1999999999999993</v>
      </c>
      <c r="AK29" s="69">
        <v>4</v>
      </c>
      <c r="AL29" s="69">
        <v>4.5999999999999996</v>
      </c>
      <c r="AM29" s="69">
        <v>6.2</v>
      </c>
    </row>
    <row r="30" spans="2:39" s="4" customFormat="1" x14ac:dyDescent="0.25">
      <c r="B30" s="8">
        <v>29</v>
      </c>
      <c r="C30" s="9" t="s">
        <v>21</v>
      </c>
      <c r="D30" s="10">
        <f t="shared" si="7"/>
        <v>15</v>
      </c>
      <c r="E30" s="1">
        <v>1</v>
      </c>
      <c r="F30" s="1">
        <v>1</v>
      </c>
      <c r="G30" s="1"/>
      <c r="H30" s="69">
        <v>10</v>
      </c>
      <c r="I30" s="69">
        <v>8</v>
      </c>
      <c r="J30" s="69">
        <v>12.6</v>
      </c>
      <c r="K30" s="69">
        <v>3</v>
      </c>
      <c r="L30" s="69">
        <v>7.2</v>
      </c>
      <c r="M30" s="69">
        <v>7.4</v>
      </c>
      <c r="N30" s="69">
        <v>12.8</v>
      </c>
      <c r="P30" s="69"/>
      <c r="Q30" s="1">
        <v>29</v>
      </c>
      <c r="R30" s="4">
        <f t="shared" si="0"/>
        <v>12.6</v>
      </c>
      <c r="S30" s="4">
        <f t="shared" si="1"/>
        <v>13</v>
      </c>
      <c r="T30" s="4">
        <f t="shared" si="2"/>
        <v>21</v>
      </c>
      <c r="U30" s="4">
        <f t="shared" si="3"/>
        <v>12</v>
      </c>
      <c r="V30" s="4">
        <f t="shared" si="4"/>
        <v>16.8</v>
      </c>
      <c r="W30" s="4">
        <f t="shared" si="5"/>
        <v>18.399999999999999</v>
      </c>
      <c r="X30" s="4">
        <f t="shared" si="6"/>
        <v>11.4</v>
      </c>
      <c r="Y30" s="1"/>
      <c r="Z30" s="69">
        <v>8</v>
      </c>
      <c r="AA30" s="69">
        <v>8.4</v>
      </c>
      <c r="AB30" s="69">
        <v>11.8</v>
      </c>
      <c r="AC30" s="69">
        <v>3.8</v>
      </c>
      <c r="AD30" s="69">
        <v>11</v>
      </c>
      <c r="AE30" s="69">
        <v>7.2</v>
      </c>
      <c r="AF30" s="69">
        <v>11.6</v>
      </c>
      <c r="AG30" s="69">
        <v>4.5999999999999996</v>
      </c>
      <c r="AH30" s="69">
        <v>4.5999999999999996</v>
      </c>
      <c r="AI30" s="69">
        <v>9.1999999999999993</v>
      </c>
      <c r="AJ30" s="69">
        <v>8.1999999999999993</v>
      </c>
      <c r="AK30" s="69">
        <v>5.8</v>
      </c>
      <c r="AL30" s="69">
        <v>4.2</v>
      </c>
      <c r="AM30" s="69">
        <v>6.8</v>
      </c>
    </row>
    <row r="31" spans="2:39" s="4" customFormat="1" x14ac:dyDescent="0.25">
      <c r="B31" s="8">
        <v>30</v>
      </c>
      <c r="C31" s="9" t="s">
        <v>22</v>
      </c>
      <c r="D31" s="10">
        <f t="shared" si="7"/>
        <v>15</v>
      </c>
      <c r="E31" s="1">
        <v>1</v>
      </c>
      <c r="F31" s="1">
        <v>1</v>
      </c>
      <c r="G31" s="1"/>
      <c r="H31" s="69">
        <v>6.6</v>
      </c>
      <c r="I31" s="69">
        <v>3.4</v>
      </c>
      <c r="J31" s="69">
        <v>2.2000000000000002</v>
      </c>
      <c r="K31" s="69">
        <v>8</v>
      </c>
      <c r="L31" s="69">
        <v>6</v>
      </c>
      <c r="M31" s="69">
        <v>5.4</v>
      </c>
      <c r="N31" s="69">
        <v>6.2</v>
      </c>
      <c r="P31" s="69"/>
      <c r="Q31" s="1">
        <v>30</v>
      </c>
      <c r="R31" s="4">
        <f t="shared" si="0"/>
        <v>13.6</v>
      </c>
      <c r="S31" s="4">
        <f t="shared" si="1"/>
        <v>14.2</v>
      </c>
      <c r="T31" s="4">
        <f t="shared" si="2"/>
        <v>17</v>
      </c>
      <c r="U31" s="4">
        <f t="shared" si="3"/>
        <v>13</v>
      </c>
      <c r="V31" s="4">
        <f t="shared" si="4"/>
        <v>15.2</v>
      </c>
      <c r="W31" s="4">
        <f t="shared" si="5"/>
        <v>20.399999999999999</v>
      </c>
      <c r="X31" s="4">
        <f t="shared" si="6"/>
        <v>14.600000000000001</v>
      </c>
      <c r="Y31" s="1"/>
      <c r="Z31" s="69">
        <v>9</v>
      </c>
      <c r="AA31" s="69">
        <v>8.6</v>
      </c>
      <c r="AB31" s="69">
        <v>11</v>
      </c>
      <c r="AC31" s="69">
        <v>4.8</v>
      </c>
      <c r="AD31" s="69">
        <v>10.4</v>
      </c>
      <c r="AE31" s="69">
        <v>9.8000000000000007</v>
      </c>
      <c r="AF31" s="69">
        <v>13</v>
      </c>
      <c r="AG31" s="69">
        <v>4.5999999999999996</v>
      </c>
      <c r="AH31" s="69">
        <v>5.6</v>
      </c>
      <c r="AI31" s="69">
        <v>6</v>
      </c>
      <c r="AJ31" s="69">
        <v>8.1999999999999993</v>
      </c>
      <c r="AK31" s="69">
        <v>4.8</v>
      </c>
      <c r="AL31" s="69">
        <v>4.8</v>
      </c>
      <c r="AM31" s="69">
        <v>7.4</v>
      </c>
    </row>
    <row r="32" spans="2:39" s="4" customFormat="1" x14ac:dyDescent="0.25">
      <c r="B32" s="8">
        <v>31</v>
      </c>
      <c r="C32" s="9" t="s">
        <v>21</v>
      </c>
      <c r="D32" s="10">
        <f t="shared" si="7"/>
        <v>16</v>
      </c>
      <c r="E32" s="1">
        <v>1</v>
      </c>
      <c r="F32" s="1">
        <v>1</v>
      </c>
      <c r="G32" s="1"/>
      <c r="H32" s="69">
        <v>9.8000000000000007</v>
      </c>
      <c r="I32" s="69">
        <v>8</v>
      </c>
      <c r="J32" s="69">
        <v>10</v>
      </c>
      <c r="K32" s="69">
        <v>2.2000000000000002</v>
      </c>
      <c r="L32" s="69">
        <v>9</v>
      </c>
      <c r="M32" s="69">
        <v>4</v>
      </c>
      <c r="N32" s="69">
        <v>12.2</v>
      </c>
      <c r="P32" s="69"/>
      <c r="Q32" s="1">
        <v>31</v>
      </c>
      <c r="R32" s="4">
        <f t="shared" si="0"/>
        <v>13.2</v>
      </c>
      <c r="S32" s="4">
        <f t="shared" si="1"/>
        <v>14.6</v>
      </c>
      <c r="T32" s="4">
        <f t="shared" si="2"/>
        <v>18.2</v>
      </c>
      <c r="U32" s="4">
        <f t="shared" si="3"/>
        <v>15.2</v>
      </c>
      <c r="V32" s="4">
        <f t="shared" si="4"/>
        <v>15.8</v>
      </c>
      <c r="W32" s="4">
        <f t="shared" si="5"/>
        <v>21.2</v>
      </c>
      <c r="X32" s="4">
        <f t="shared" si="6"/>
        <v>12.799999999999999</v>
      </c>
      <c r="Y32" s="1"/>
      <c r="Z32" s="69">
        <v>8.4</v>
      </c>
      <c r="AA32" s="69">
        <v>8.1999999999999993</v>
      </c>
      <c r="AB32" s="69">
        <v>12.4</v>
      </c>
      <c r="AC32" s="69">
        <v>5</v>
      </c>
      <c r="AD32" s="69">
        <v>11.8</v>
      </c>
      <c r="AE32" s="69">
        <v>8.1999999999999993</v>
      </c>
      <c r="AF32" s="69">
        <v>14</v>
      </c>
      <c r="AG32" s="69">
        <v>4.8</v>
      </c>
      <c r="AH32" s="69">
        <v>6.4</v>
      </c>
      <c r="AI32" s="69">
        <v>5.8</v>
      </c>
      <c r="AJ32" s="69">
        <v>10.199999999999999</v>
      </c>
      <c r="AK32" s="69">
        <v>4</v>
      </c>
      <c r="AL32" s="69">
        <v>4.5999999999999996</v>
      </c>
      <c r="AM32" s="69">
        <v>7.2</v>
      </c>
    </row>
    <row r="33" spans="2:39" s="4" customFormat="1" x14ac:dyDescent="0.25">
      <c r="B33" s="8">
        <v>32</v>
      </c>
      <c r="C33" s="9" t="s">
        <v>22</v>
      </c>
      <c r="D33" s="10">
        <f t="shared" si="7"/>
        <v>16</v>
      </c>
      <c r="E33" s="1">
        <v>1</v>
      </c>
      <c r="F33" s="1">
        <v>1</v>
      </c>
      <c r="G33" s="1"/>
      <c r="H33" s="69">
        <v>5.6</v>
      </c>
      <c r="I33" s="69">
        <v>2.6</v>
      </c>
      <c r="J33" s="69">
        <v>4</v>
      </c>
      <c r="K33" s="69">
        <v>6.2</v>
      </c>
      <c r="L33" s="69">
        <v>6.6</v>
      </c>
      <c r="M33" s="69">
        <v>4</v>
      </c>
      <c r="N33" s="69">
        <v>6.8</v>
      </c>
      <c r="P33" s="69"/>
      <c r="Q33" s="1">
        <v>32</v>
      </c>
      <c r="R33" s="4">
        <f t="shared" si="0"/>
        <v>12.66</v>
      </c>
      <c r="S33" s="4">
        <f t="shared" si="1"/>
        <v>14.2</v>
      </c>
      <c r="T33" s="4">
        <f t="shared" si="2"/>
        <v>18</v>
      </c>
      <c r="U33" s="4">
        <f t="shared" si="3"/>
        <v>12.2</v>
      </c>
      <c r="V33" s="4">
        <f t="shared" si="4"/>
        <v>16</v>
      </c>
      <c r="W33" s="4">
        <f t="shared" si="5"/>
        <v>21</v>
      </c>
      <c r="X33" s="4">
        <f t="shared" si="6"/>
        <v>11.399999999999999</v>
      </c>
      <c r="Y33" s="1"/>
      <c r="Z33" s="69">
        <v>8.36</v>
      </c>
      <c r="AA33" s="69">
        <v>8</v>
      </c>
      <c r="AB33" s="69">
        <v>13</v>
      </c>
      <c r="AC33" s="69">
        <v>3.7</v>
      </c>
      <c r="AD33" s="69">
        <v>10.199999999999999</v>
      </c>
      <c r="AE33" s="69">
        <v>7.6</v>
      </c>
      <c r="AF33" s="69">
        <v>14.2</v>
      </c>
      <c r="AG33" s="69">
        <v>4.3</v>
      </c>
      <c r="AH33" s="69">
        <v>6.2</v>
      </c>
      <c r="AI33" s="69">
        <v>5</v>
      </c>
      <c r="AJ33" s="69">
        <v>8.5</v>
      </c>
      <c r="AK33" s="69">
        <v>5.8</v>
      </c>
      <c r="AL33" s="69">
        <v>3.8</v>
      </c>
      <c r="AM33" s="69">
        <v>6.8</v>
      </c>
    </row>
    <row r="34" spans="2:39" s="4" customFormat="1" x14ac:dyDescent="0.25">
      <c r="B34" s="8">
        <v>33</v>
      </c>
      <c r="C34" s="9" t="s">
        <v>21</v>
      </c>
      <c r="D34" s="10">
        <f t="shared" si="7"/>
        <v>17</v>
      </c>
      <c r="E34" s="1">
        <v>1</v>
      </c>
      <c r="F34" s="1">
        <v>1</v>
      </c>
      <c r="G34" s="1"/>
      <c r="H34" s="69">
        <v>6.6</v>
      </c>
      <c r="I34" s="69">
        <v>6</v>
      </c>
      <c r="J34" s="69">
        <v>9</v>
      </c>
      <c r="K34" s="69">
        <v>3.8</v>
      </c>
      <c r="L34" s="69">
        <v>9.1999999999999993</v>
      </c>
      <c r="M34" s="69">
        <v>7.6</v>
      </c>
      <c r="N34" s="69">
        <v>12.6</v>
      </c>
      <c r="P34" s="69"/>
      <c r="Q34" s="1">
        <v>33</v>
      </c>
      <c r="R34" s="4">
        <f t="shared" si="0"/>
        <v>12.2</v>
      </c>
      <c r="S34" s="4">
        <f t="shared" si="1"/>
        <v>11.8</v>
      </c>
      <c r="T34" s="4">
        <f t="shared" si="2"/>
        <v>14.399999999999999</v>
      </c>
      <c r="U34" s="4">
        <f t="shared" si="3"/>
        <v>10.4</v>
      </c>
      <c r="V34" s="4">
        <f t="shared" si="4"/>
        <v>13.399999999999999</v>
      </c>
      <c r="W34" s="4">
        <f t="shared" si="5"/>
        <v>20.8</v>
      </c>
      <c r="X34" s="4">
        <f t="shared" si="6"/>
        <v>11.399999999999999</v>
      </c>
      <c r="Y34" s="1"/>
      <c r="Z34" s="69">
        <v>7.4</v>
      </c>
      <c r="AA34" s="69">
        <v>6.4</v>
      </c>
      <c r="AB34" s="69">
        <v>11.2</v>
      </c>
      <c r="AC34" s="69">
        <v>3.2</v>
      </c>
      <c r="AD34" s="69">
        <v>8.1999999999999993</v>
      </c>
      <c r="AE34" s="69">
        <v>8.6</v>
      </c>
      <c r="AF34" s="69">
        <v>14.4</v>
      </c>
      <c r="AG34" s="69">
        <v>4.8</v>
      </c>
      <c r="AH34" s="69">
        <v>5.4</v>
      </c>
      <c r="AI34" s="69">
        <v>3.2</v>
      </c>
      <c r="AJ34" s="69">
        <v>7.2</v>
      </c>
      <c r="AK34" s="69">
        <v>5.2</v>
      </c>
      <c r="AL34" s="69">
        <v>2.8</v>
      </c>
      <c r="AM34" s="69">
        <v>6.4</v>
      </c>
    </row>
    <row r="35" spans="2:39" s="4" customFormat="1" x14ac:dyDescent="0.25">
      <c r="B35" s="8">
        <v>34</v>
      </c>
      <c r="C35" s="9" t="s">
        <v>22</v>
      </c>
      <c r="D35" s="10">
        <f t="shared" si="7"/>
        <v>17</v>
      </c>
      <c r="E35" s="1">
        <v>1</v>
      </c>
      <c r="F35" s="1">
        <v>1</v>
      </c>
      <c r="G35" s="1"/>
      <c r="H35" s="69">
        <v>3.6</v>
      </c>
      <c r="I35" s="69">
        <v>5</v>
      </c>
      <c r="J35" s="69">
        <v>3.6</v>
      </c>
      <c r="K35" s="69">
        <v>8.1</v>
      </c>
      <c r="L35" s="69">
        <v>6</v>
      </c>
      <c r="M35" s="69">
        <v>4</v>
      </c>
      <c r="N35" s="69">
        <v>6.2</v>
      </c>
      <c r="P35" s="69"/>
      <c r="Q35" s="1">
        <v>34</v>
      </c>
      <c r="R35" s="4">
        <f t="shared" si="0"/>
        <v>13.600000000000001</v>
      </c>
      <c r="S35" s="4">
        <f t="shared" si="1"/>
        <v>15.399999999999999</v>
      </c>
      <c r="T35" s="4">
        <f t="shared" si="2"/>
        <v>12.2</v>
      </c>
      <c r="U35" s="4">
        <f t="shared" si="3"/>
        <v>13.399999999999999</v>
      </c>
      <c r="V35" s="4">
        <f t="shared" si="4"/>
        <v>14.6</v>
      </c>
      <c r="W35" s="4">
        <f t="shared" si="5"/>
        <v>18</v>
      </c>
      <c r="X35" s="4">
        <f t="shared" si="6"/>
        <v>11.4</v>
      </c>
      <c r="Y35" s="1"/>
      <c r="Z35" s="69">
        <v>9.4</v>
      </c>
      <c r="AA35" s="69">
        <v>8.1999999999999993</v>
      </c>
      <c r="AB35" s="69">
        <v>8.4</v>
      </c>
      <c r="AC35" s="69">
        <v>4.8</v>
      </c>
      <c r="AD35" s="69">
        <v>9.6</v>
      </c>
      <c r="AE35" s="69">
        <v>6.4</v>
      </c>
      <c r="AF35" s="69">
        <v>11.6</v>
      </c>
      <c r="AG35" s="69">
        <v>4.2</v>
      </c>
      <c r="AH35" s="69">
        <v>7.2</v>
      </c>
      <c r="AI35" s="69">
        <v>3.8</v>
      </c>
      <c r="AJ35" s="114">
        <v>8.6</v>
      </c>
      <c r="AK35" s="69">
        <v>5</v>
      </c>
      <c r="AL35" s="69">
        <v>5</v>
      </c>
      <c r="AM35" s="69">
        <v>6.4</v>
      </c>
    </row>
    <row r="36" spans="2:39" s="4" customFormat="1" x14ac:dyDescent="0.25">
      <c r="B36" s="8">
        <v>35</v>
      </c>
      <c r="C36" s="9" t="s">
        <v>21</v>
      </c>
      <c r="D36" s="10">
        <f t="shared" si="7"/>
        <v>18</v>
      </c>
      <c r="E36" s="1">
        <v>1</v>
      </c>
      <c r="F36" s="1">
        <v>1</v>
      </c>
      <c r="G36" s="1"/>
      <c r="H36" s="69">
        <v>6.2</v>
      </c>
      <c r="I36" s="69">
        <v>8</v>
      </c>
      <c r="J36" s="69">
        <v>9.4</v>
      </c>
      <c r="K36" s="69">
        <v>4.0999999999999996</v>
      </c>
      <c r="L36" s="69">
        <v>11.8</v>
      </c>
      <c r="M36" s="69">
        <v>5.8</v>
      </c>
      <c r="N36" s="69">
        <v>12.4</v>
      </c>
      <c r="P36" s="69"/>
      <c r="Q36" s="1">
        <v>35</v>
      </c>
      <c r="R36" s="4">
        <f t="shared" si="0"/>
        <v>10.399999999999999</v>
      </c>
      <c r="S36" s="4">
        <f t="shared" si="1"/>
        <v>14.6</v>
      </c>
      <c r="T36" s="4">
        <f t="shared" si="2"/>
        <v>14.399999999999999</v>
      </c>
      <c r="U36" s="4">
        <f t="shared" si="3"/>
        <v>14</v>
      </c>
      <c r="V36" s="4">
        <f t="shared" si="4"/>
        <v>7.8</v>
      </c>
      <c r="W36" s="4">
        <f t="shared" si="5"/>
        <v>18.399999999999999</v>
      </c>
      <c r="X36" s="4">
        <f t="shared" si="6"/>
        <v>10.8</v>
      </c>
      <c r="Y36" s="1"/>
      <c r="Z36" s="69">
        <v>5.8</v>
      </c>
      <c r="AA36" s="69">
        <v>9</v>
      </c>
      <c r="AB36" s="69">
        <v>9.6</v>
      </c>
      <c r="AC36" s="69">
        <v>4.5999999999999996</v>
      </c>
      <c r="AD36" s="69">
        <v>7.8</v>
      </c>
      <c r="AE36" s="69">
        <v>6.4</v>
      </c>
      <c r="AF36" s="69">
        <v>13.2</v>
      </c>
      <c r="AG36" s="69">
        <v>4.5999999999999996</v>
      </c>
      <c r="AH36" s="69">
        <v>5.6</v>
      </c>
      <c r="AI36" s="69">
        <v>4.8</v>
      </c>
      <c r="AJ36" s="69">
        <v>9.4</v>
      </c>
      <c r="AK36" s="69">
        <v>0</v>
      </c>
      <c r="AL36" s="69">
        <v>4.4000000000000004</v>
      </c>
      <c r="AM36" s="69">
        <v>5.2</v>
      </c>
    </row>
    <row r="37" spans="2:39" s="4" customFormat="1" x14ac:dyDescent="0.25">
      <c r="B37" s="8">
        <v>36</v>
      </c>
      <c r="C37" s="9" t="s">
        <v>22</v>
      </c>
      <c r="D37" s="10">
        <f t="shared" si="7"/>
        <v>18</v>
      </c>
      <c r="E37" s="1">
        <v>1</v>
      </c>
      <c r="F37" s="1">
        <v>1</v>
      </c>
      <c r="G37" s="1"/>
      <c r="H37" s="69">
        <v>1.2</v>
      </c>
      <c r="I37" s="69">
        <v>3.2</v>
      </c>
      <c r="J37" s="69">
        <v>3.4</v>
      </c>
      <c r="K37" s="69">
        <v>7.2</v>
      </c>
      <c r="L37" s="69">
        <v>7.6</v>
      </c>
      <c r="M37" s="69">
        <v>4.2</v>
      </c>
      <c r="N37" s="69">
        <v>6.8</v>
      </c>
      <c r="P37" s="69"/>
      <c r="Q37" s="1">
        <v>36</v>
      </c>
      <c r="R37" s="4">
        <f t="shared" si="0"/>
        <v>6.6</v>
      </c>
      <c r="S37" s="4">
        <f t="shared" si="1"/>
        <v>14</v>
      </c>
      <c r="T37" s="4">
        <f t="shared" si="2"/>
        <v>13.6</v>
      </c>
      <c r="U37" s="4">
        <f t="shared" si="3"/>
        <v>13.2</v>
      </c>
      <c r="V37" s="4">
        <f t="shared" si="4"/>
        <v>14.399999999999999</v>
      </c>
      <c r="W37" s="4">
        <f t="shared" si="5"/>
        <v>18.399999999999999</v>
      </c>
      <c r="X37" s="4">
        <f t="shared" si="6"/>
        <v>12.2</v>
      </c>
      <c r="Y37" s="1"/>
      <c r="Z37" s="69">
        <v>2.6</v>
      </c>
      <c r="AA37" s="69">
        <v>8</v>
      </c>
      <c r="AB37" s="69">
        <v>10.199999999999999</v>
      </c>
      <c r="AC37" s="69">
        <v>4.2</v>
      </c>
      <c r="AD37" s="69">
        <v>7.6</v>
      </c>
      <c r="AE37" s="114">
        <v>7.8</v>
      </c>
      <c r="AF37" s="69">
        <v>11.2</v>
      </c>
      <c r="AG37" s="69">
        <v>4</v>
      </c>
      <c r="AH37" s="69">
        <v>6</v>
      </c>
      <c r="AI37" s="69">
        <v>3.4</v>
      </c>
      <c r="AJ37" s="69">
        <v>9</v>
      </c>
      <c r="AK37" s="69">
        <v>6.8</v>
      </c>
      <c r="AL37" s="69">
        <v>4.4000000000000004</v>
      </c>
      <c r="AM37" s="69">
        <v>7.2</v>
      </c>
    </row>
    <row r="38" spans="2:39" s="4" customFormat="1" x14ac:dyDescent="0.25">
      <c r="B38" s="8">
        <v>37</v>
      </c>
      <c r="C38" s="9" t="s">
        <v>21</v>
      </c>
      <c r="D38" s="10">
        <f t="shared" si="7"/>
        <v>19</v>
      </c>
      <c r="E38" s="1">
        <v>1</v>
      </c>
      <c r="F38" s="1">
        <v>1</v>
      </c>
      <c r="G38" s="1"/>
      <c r="H38" s="69">
        <v>6.8</v>
      </c>
      <c r="I38" s="69">
        <v>8</v>
      </c>
      <c r="J38" s="69">
        <v>10</v>
      </c>
      <c r="K38" s="69">
        <v>3.4</v>
      </c>
      <c r="L38" s="69">
        <v>10.199999999999999</v>
      </c>
      <c r="M38" s="69">
        <v>7.8</v>
      </c>
      <c r="N38" s="69">
        <v>12.4</v>
      </c>
      <c r="P38" s="69"/>
      <c r="Q38" s="1">
        <v>37</v>
      </c>
      <c r="R38" s="4">
        <f t="shared" si="0"/>
        <v>13</v>
      </c>
      <c r="S38" s="4">
        <f t="shared" si="1"/>
        <v>12.600000000000001</v>
      </c>
      <c r="T38" s="4">
        <f t="shared" si="2"/>
        <v>15.2</v>
      </c>
      <c r="U38" s="4">
        <f t="shared" si="3"/>
        <v>13</v>
      </c>
      <c r="V38" s="4">
        <f t="shared" si="4"/>
        <v>15.399999999999999</v>
      </c>
      <c r="W38" s="4">
        <f t="shared" si="5"/>
        <v>9.8000000000000007</v>
      </c>
      <c r="X38" s="4">
        <f t="shared" si="6"/>
        <v>12</v>
      </c>
      <c r="Y38" s="1"/>
      <c r="Z38" s="69">
        <v>9</v>
      </c>
      <c r="AA38" s="69">
        <v>7.4</v>
      </c>
      <c r="AB38" s="69">
        <v>11</v>
      </c>
      <c r="AC38" s="69">
        <v>3.6</v>
      </c>
      <c r="AD38" s="69">
        <v>10.199999999999999</v>
      </c>
      <c r="AE38" s="69">
        <v>8.1999999999999993</v>
      </c>
      <c r="AF38" s="69">
        <v>3.4</v>
      </c>
      <c r="AG38" s="69">
        <v>4</v>
      </c>
      <c r="AH38" s="69">
        <v>5.2</v>
      </c>
      <c r="AI38" s="69">
        <v>4.2</v>
      </c>
      <c r="AJ38" s="69">
        <v>9.4</v>
      </c>
      <c r="AK38" s="69">
        <v>5.2</v>
      </c>
      <c r="AL38" s="69">
        <v>3.8</v>
      </c>
      <c r="AM38" s="69">
        <v>6.4</v>
      </c>
    </row>
    <row r="39" spans="2:39" s="4" customFormat="1" x14ac:dyDescent="0.25">
      <c r="B39" s="8">
        <v>38</v>
      </c>
      <c r="C39" s="9" t="s">
        <v>22</v>
      </c>
      <c r="D39" s="10">
        <f t="shared" si="7"/>
        <v>19</v>
      </c>
      <c r="E39" s="1">
        <v>1</v>
      </c>
      <c r="F39" s="1">
        <v>1</v>
      </c>
      <c r="G39" s="1"/>
      <c r="H39" s="69">
        <v>2</v>
      </c>
      <c r="I39" s="69">
        <v>3.6</v>
      </c>
      <c r="J39" s="69">
        <v>7</v>
      </c>
      <c r="K39" s="69">
        <v>7.2</v>
      </c>
      <c r="L39" s="69">
        <v>9.1999999999999993</v>
      </c>
      <c r="M39" s="69">
        <v>4.5999999999999996</v>
      </c>
      <c r="N39" s="69">
        <v>7.6</v>
      </c>
      <c r="P39" s="69"/>
      <c r="Q39" s="1">
        <v>38</v>
      </c>
      <c r="R39" s="4">
        <f t="shared" si="0"/>
        <v>13.2</v>
      </c>
      <c r="S39" s="4">
        <f t="shared" si="1"/>
        <v>17</v>
      </c>
      <c r="T39" s="4">
        <f t="shared" si="2"/>
        <v>18.2</v>
      </c>
      <c r="U39" s="4">
        <f t="shared" si="3"/>
        <v>13.1</v>
      </c>
      <c r="V39" s="4">
        <f t="shared" si="4"/>
        <v>13.4</v>
      </c>
      <c r="W39" s="4">
        <f t="shared" si="5"/>
        <v>9.6000000000000014</v>
      </c>
      <c r="X39" s="4">
        <f t="shared" si="6"/>
        <v>12.4</v>
      </c>
      <c r="Y39" s="1"/>
      <c r="Z39" s="69">
        <v>8.1999999999999993</v>
      </c>
      <c r="AA39" s="69">
        <v>11</v>
      </c>
      <c r="AB39" s="69">
        <v>13</v>
      </c>
      <c r="AC39" s="69">
        <v>4.5999999999999996</v>
      </c>
      <c r="AD39" s="69">
        <v>8.8000000000000007</v>
      </c>
      <c r="AE39" s="69">
        <v>8</v>
      </c>
      <c r="AF39" s="69">
        <v>6.4</v>
      </c>
      <c r="AG39" s="69">
        <v>5</v>
      </c>
      <c r="AH39" s="69">
        <v>6</v>
      </c>
      <c r="AI39" s="69">
        <v>5.2</v>
      </c>
      <c r="AJ39" s="69">
        <v>8.5</v>
      </c>
      <c r="AK39" s="69">
        <v>4.5999999999999996</v>
      </c>
      <c r="AL39" s="69">
        <v>4.4000000000000004</v>
      </c>
      <c r="AM39" s="69">
        <v>3.2</v>
      </c>
    </row>
    <row r="40" spans="2:39" s="4" customFormat="1" x14ac:dyDescent="0.25">
      <c r="B40" s="8">
        <v>39</v>
      </c>
      <c r="C40" s="9" t="s">
        <v>21</v>
      </c>
      <c r="D40" s="10">
        <f t="shared" si="7"/>
        <v>20</v>
      </c>
      <c r="E40" s="1">
        <v>1</v>
      </c>
      <c r="F40" s="1">
        <v>1</v>
      </c>
      <c r="G40" s="1"/>
      <c r="H40" s="69">
        <v>7</v>
      </c>
      <c r="I40" s="69">
        <v>8</v>
      </c>
      <c r="J40" s="69">
        <v>11.2</v>
      </c>
      <c r="K40" s="69">
        <v>2.6</v>
      </c>
      <c r="L40" s="69">
        <v>13.4</v>
      </c>
      <c r="M40" s="69">
        <v>8.1999999999999993</v>
      </c>
      <c r="N40" s="69">
        <v>13.2</v>
      </c>
      <c r="P40" s="69"/>
      <c r="Q40" s="1">
        <v>39</v>
      </c>
      <c r="R40" s="4">
        <f t="shared" si="0"/>
        <v>11.6</v>
      </c>
      <c r="S40" s="4">
        <f t="shared" si="1"/>
        <v>13.4</v>
      </c>
      <c r="T40" s="4">
        <f t="shared" si="2"/>
        <v>17.2</v>
      </c>
      <c r="U40" s="4">
        <f t="shared" si="3"/>
        <v>11.9</v>
      </c>
      <c r="V40" s="4">
        <f t="shared" si="4"/>
        <v>14.8</v>
      </c>
      <c r="W40" s="4">
        <f t="shared" si="5"/>
        <v>19.5</v>
      </c>
      <c r="X40" s="4">
        <f t="shared" si="6"/>
        <v>11.4</v>
      </c>
      <c r="Y40" s="1"/>
      <c r="Z40" s="69">
        <v>7.7</v>
      </c>
      <c r="AA40" s="69">
        <v>8</v>
      </c>
      <c r="AB40" s="69">
        <v>13.2</v>
      </c>
      <c r="AC40" s="69">
        <v>3.5</v>
      </c>
      <c r="AD40" s="69">
        <v>9.6</v>
      </c>
      <c r="AE40" s="69">
        <v>7.4</v>
      </c>
      <c r="AF40" s="69">
        <v>15</v>
      </c>
      <c r="AG40" s="69">
        <v>3.9</v>
      </c>
      <c r="AH40" s="69">
        <v>5.4</v>
      </c>
      <c r="AI40" s="69">
        <v>4</v>
      </c>
      <c r="AJ40" s="69">
        <v>8.4</v>
      </c>
      <c r="AK40" s="69">
        <v>5.2</v>
      </c>
      <c r="AL40" s="69">
        <v>4</v>
      </c>
      <c r="AM40" s="69">
        <v>4.5</v>
      </c>
    </row>
    <row r="41" spans="2:39" s="4" customFormat="1" x14ac:dyDescent="0.25">
      <c r="B41" s="8">
        <v>40</v>
      </c>
      <c r="C41" s="9" t="s">
        <v>22</v>
      </c>
      <c r="D41" s="10">
        <f t="shared" si="7"/>
        <v>20</v>
      </c>
      <c r="E41" s="1">
        <v>1</v>
      </c>
      <c r="F41" s="1">
        <v>1</v>
      </c>
      <c r="G41" s="1"/>
      <c r="H41" s="69">
        <v>3.2</v>
      </c>
      <c r="I41" s="69">
        <v>3.4</v>
      </c>
      <c r="J41" s="69">
        <v>5</v>
      </c>
      <c r="K41" s="69">
        <v>9.1999999999999993</v>
      </c>
      <c r="L41" s="69">
        <v>5.6</v>
      </c>
      <c r="M41" s="69">
        <v>3.8</v>
      </c>
      <c r="N41" s="69">
        <v>7</v>
      </c>
      <c r="P41" s="69"/>
      <c r="Q41" s="1">
        <v>40</v>
      </c>
      <c r="R41" s="4">
        <f t="shared" si="0"/>
        <v>12.2</v>
      </c>
      <c r="S41" s="4">
        <f t="shared" si="1"/>
        <v>13.4</v>
      </c>
      <c r="T41" s="4">
        <f t="shared" si="2"/>
        <v>16.2</v>
      </c>
      <c r="U41" s="4">
        <f t="shared" si="3"/>
        <v>12.6</v>
      </c>
      <c r="V41" s="4">
        <f t="shared" si="4"/>
        <v>11.2</v>
      </c>
      <c r="W41" s="4">
        <f t="shared" si="5"/>
        <v>19.8</v>
      </c>
      <c r="X41" s="4">
        <f t="shared" si="6"/>
        <v>12</v>
      </c>
      <c r="Y41" s="1"/>
      <c r="Z41" s="69">
        <v>9.6</v>
      </c>
      <c r="AA41" s="69">
        <v>8.4</v>
      </c>
      <c r="AB41" s="69">
        <v>12.2</v>
      </c>
      <c r="AC41" s="69">
        <v>3.4</v>
      </c>
      <c r="AD41" s="69">
        <v>7</v>
      </c>
      <c r="AE41" s="69">
        <v>8</v>
      </c>
      <c r="AF41" s="69">
        <v>13.4</v>
      </c>
      <c r="AG41" s="69">
        <v>2.6</v>
      </c>
      <c r="AH41" s="69">
        <v>5</v>
      </c>
      <c r="AI41" s="69">
        <v>4</v>
      </c>
      <c r="AJ41" s="69">
        <v>9.1999999999999993</v>
      </c>
      <c r="AK41" s="69">
        <v>4.2</v>
      </c>
      <c r="AL41" s="69">
        <v>4</v>
      </c>
      <c r="AM41" s="69">
        <v>6.4</v>
      </c>
    </row>
    <row r="42" spans="2:39" s="4" customFormat="1" x14ac:dyDescent="0.25">
      <c r="B42" s="8">
        <v>41</v>
      </c>
      <c r="C42" s="9" t="s">
        <v>21</v>
      </c>
      <c r="D42" s="10">
        <f t="shared" si="7"/>
        <v>21</v>
      </c>
      <c r="E42" s="1">
        <v>1</v>
      </c>
      <c r="F42" s="1">
        <v>1</v>
      </c>
      <c r="G42" s="1"/>
      <c r="H42" s="69">
        <v>6.2</v>
      </c>
      <c r="I42" s="69">
        <v>8.6</v>
      </c>
      <c r="J42" s="69">
        <v>12</v>
      </c>
      <c r="K42" s="69">
        <v>4.2</v>
      </c>
      <c r="L42" s="69">
        <v>10.6</v>
      </c>
      <c r="M42" s="69">
        <v>8.1999999999999993</v>
      </c>
      <c r="N42" s="69">
        <v>11</v>
      </c>
      <c r="P42" s="69"/>
      <c r="Q42" s="1">
        <v>41</v>
      </c>
      <c r="R42" s="4">
        <f t="shared" si="0"/>
        <v>0</v>
      </c>
      <c r="S42" s="4">
        <f t="shared" si="1"/>
        <v>12</v>
      </c>
      <c r="T42" s="4">
        <f t="shared" si="2"/>
        <v>19.2</v>
      </c>
      <c r="U42" s="4">
        <f t="shared" si="3"/>
        <v>12.4</v>
      </c>
      <c r="V42" s="4">
        <f t="shared" si="4"/>
        <v>13</v>
      </c>
      <c r="W42" s="4">
        <f t="shared" si="5"/>
        <v>21</v>
      </c>
      <c r="X42" s="4">
        <f t="shared" si="6"/>
        <v>11.6</v>
      </c>
      <c r="Y42" s="1"/>
      <c r="Z42" s="69">
        <v>0</v>
      </c>
      <c r="AA42" s="69">
        <v>8</v>
      </c>
      <c r="AB42" s="69">
        <v>13.4</v>
      </c>
      <c r="AC42" s="69">
        <v>3.6</v>
      </c>
      <c r="AD42" s="69">
        <v>9.1999999999999993</v>
      </c>
      <c r="AE42" s="69">
        <v>7.8</v>
      </c>
      <c r="AF42" s="69">
        <v>13.8</v>
      </c>
      <c r="AG42" s="69">
        <v>0</v>
      </c>
      <c r="AH42" s="69">
        <v>4</v>
      </c>
      <c r="AI42" s="69">
        <v>5.8</v>
      </c>
      <c r="AJ42" s="69">
        <v>8.8000000000000007</v>
      </c>
      <c r="AK42" s="69">
        <v>3.8</v>
      </c>
      <c r="AL42" s="69">
        <v>3.8</v>
      </c>
      <c r="AM42" s="69">
        <v>7.2</v>
      </c>
    </row>
    <row r="43" spans="2:39" s="4" customFormat="1" x14ac:dyDescent="0.25">
      <c r="B43" s="8">
        <v>42</v>
      </c>
      <c r="C43" s="9" t="s">
        <v>22</v>
      </c>
      <c r="D43" s="10">
        <f t="shared" si="7"/>
        <v>21</v>
      </c>
      <c r="E43" s="1">
        <v>1</v>
      </c>
      <c r="F43" s="1">
        <v>1</v>
      </c>
      <c r="G43" s="1"/>
      <c r="H43" s="69">
        <v>3.4</v>
      </c>
      <c r="I43" s="69">
        <v>3</v>
      </c>
      <c r="J43" s="69">
        <v>6.6</v>
      </c>
      <c r="K43" s="69">
        <v>7.2</v>
      </c>
      <c r="L43" s="69">
        <v>4.2</v>
      </c>
      <c r="M43" s="69">
        <v>3.8</v>
      </c>
      <c r="N43" s="69">
        <v>7.2</v>
      </c>
      <c r="P43" s="69"/>
      <c r="Q43" s="1">
        <v>42</v>
      </c>
      <c r="R43" s="4">
        <f t="shared" si="0"/>
        <v>11.8</v>
      </c>
      <c r="S43" s="4">
        <f t="shared" si="1"/>
        <v>14</v>
      </c>
      <c r="T43" s="4">
        <f t="shared" si="2"/>
        <v>16.8</v>
      </c>
      <c r="U43" s="4">
        <f t="shared" si="3"/>
        <v>13.8</v>
      </c>
      <c r="V43" s="4">
        <f t="shared" si="4"/>
        <v>13.8</v>
      </c>
      <c r="W43" s="4">
        <f t="shared" si="5"/>
        <v>22</v>
      </c>
      <c r="X43" s="4">
        <f t="shared" si="6"/>
        <v>11.2</v>
      </c>
      <c r="Y43" s="1"/>
      <c r="Z43" s="69">
        <v>7.4</v>
      </c>
      <c r="AA43" s="69">
        <v>8</v>
      </c>
      <c r="AB43" s="69">
        <v>13</v>
      </c>
      <c r="AC43" s="69">
        <v>4.8</v>
      </c>
      <c r="AD43" s="69">
        <v>9</v>
      </c>
      <c r="AE43" s="69">
        <v>7.2</v>
      </c>
      <c r="AF43" s="69">
        <v>14</v>
      </c>
      <c r="AG43" s="69">
        <v>4.4000000000000004</v>
      </c>
      <c r="AH43" s="69">
        <v>6</v>
      </c>
      <c r="AI43" s="69">
        <v>3.8</v>
      </c>
      <c r="AJ43" s="69">
        <v>9</v>
      </c>
      <c r="AK43" s="69">
        <v>4.8</v>
      </c>
      <c r="AL43" s="69">
        <v>4</v>
      </c>
      <c r="AM43" s="69">
        <v>8</v>
      </c>
    </row>
    <row r="44" spans="2:39" s="4" customFormat="1" x14ac:dyDescent="0.25">
      <c r="B44" s="8">
        <v>43</v>
      </c>
      <c r="C44" s="9" t="s">
        <v>21</v>
      </c>
      <c r="D44" s="10">
        <f t="shared" si="7"/>
        <v>22</v>
      </c>
      <c r="E44" s="1">
        <v>1</v>
      </c>
      <c r="F44" s="1">
        <v>1</v>
      </c>
      <c r="G44" s="1"/>
      <c r="H44" s="69">
        <v>8.4</v>
      </c>
      <c r="I44" s="69">
        <v>7.2</v>
      </c>
      <c r="J44" s="69">
        <v>11</v>
      </c>
      <c r="K44" s="69">
        <v>4</v>
      </c>
      <c r="L44" s="69">
        <v>10.199999999999999</v>
      </c>
      <c r="M44" s="69">
        <v>5.2</v>
      </c>
      <c r="N44" s="69">
        <v>13</v>
      </c>
      <c r="P44" s="69"/>
      <c r="Q44" s="1">
        <v>43</v>
      </c>
      <c r="R44" s="4">
        <f t="shared" si="0"/>
        <v>11</v>
      </c>
      <c r="S44" s="4">
        <f t="shared" si="1"/>
        <v>14.4</v>
      </c>
      <c r="T44" s="4">
        <f t="shared" si="2"/>
        <v>18</v>
      </c>
      <c r="U44" s="4">
        <f t="shared" si="3"/>
        <v>13.4</v>
      </c>
      <c r="V44" s="4">
        <f t="shared" si="4"/>
        <v>15.6</v>
      </c>
      <c r="W44" s="4">
        <f t="shared" si="5"/>
        <v>19.8</v>
      </c>
      <c r="X44" s="4">
        <f t="shared" si="6"/>
        <v>11.399999999999999</v>
      </c>
      <c r="Y44" s="1"/>
      <c r="Z44" s="69">
        <v>8.6</v>
      </c>
      <c r="AA44" s="69">
        <v>9</v>
      </c>
      <c r="AB44" s="114">
        <v>12</v>
      </c>
      <c r="AC44" s="69">
        <v>4</v>
      </c>
      <c r="AD44" s="69">
        <v>9.6</v>
      </c>
      <c r="AE44" s="69">
        <v>7.6</v>
      </c>
      <c r="AF44" s="69">
        <v>13</v>
      </c>
      <c r="AG44" s="69">
        <v>2.4</v>
      </c>
      <c r="AH44" s="69">
        <v>5.4</v>
      </c>
      <c r="AI44" s="69">
        <v>6</v>
      </c>
      <c r="AJ44" s="69">
        <v>9.4</v>
      </c>
      <c r="AK44" s="69">
        <v>6</v>
      </c>
      <c r="AL44" s="69">
        <v>3.8</v>
      </c>
      <c r="AM44" s="69">
        <v>6.8</v>
      </c>
    </row>
    <row r="45" spans="2:39" s="4" customFormat="1" x14ac:dyDescent="0.25">
      <c r="B45" s="8">
        <v>44</v>
      </c>
      <c r="C45" s="9" t="s">
        <v>22</v>
      </c>
      <c r="D45" s="10">
        <f t="shared" si="7"/>
        <v>22</v>
      </c>
      <c r="E45" s="1">
        <v>1</v>
      </c>
      <c r="F45" s="1">
        <v>1</v>
      </c>
      <c r="G45" s="1"/>
      <c r="H45" s="69">
        <v>4.5999999999999996</v>
      </c>
      <c r="I45" s="69">
        <v>4</v>
      </c>
      <c r="J45" s="69">
        <v>6</v>
      </c>
      <c r="K45" s="69">
        <v>8.4</v>
      </c>
      <c r="L45" s="69">
        <v>7</v>
      </c>
      <c r="M45" s="69">
        <v>2.4</v>
      </c>
      <c r="N45" s="69">
        <v>2.8</v>
      </c>
      <c r="P45" s="69"/>
      <c r="Q45" s="1">
        <v>44</v>
      </c>
      <c r="R45" s="4">
        <f t="shared" si="0"/>
        <v>8.1999999999999993</v>
      </c>
      <c r="S45" s="4">
        <f t="shared" si="1"/>
        <v>12</v>
      </c>
      <c r="T45" s="4">
        <f t="shared" si="2"/>
        <v>19.8</v>
      </c>
      <c r="U45" s="4">
        <f t="shared" si="3"/>
        <v>13</v>
      </c>
      <c r="V45" s="4">
        <f t="shared" si="4"/>
        <v>16.600000000000001</v>
      </c>
      <c r="W45" s="4">
        <f t="shared" si="5"/>
        <v>22.6</v>
      </c>
      <c r="X45" s="4">
        <f t="shared" si="6"/>
        <v>10.6</v>
      </c>
      <c r="Y45" s="1"/>
      <c r="Z45" s="69">
        <v>6</v>
      </c>
      <c r="AA45" s="69">
        <v>8</v>
      </c>
      <c r="AB45" s="69">
        <v>10.4</v>
      </c>
      <c r="AC45" s="69">
        <v>4</v>
      </c>
      <c r="AD45" s="69">
        <v>11.2</v>
      </c>
      <c r="AE45" s="69">
        <v>8.1999999999999993</v>
      </c>
      <c r="AF45" s="69">
        <v>15</v>
      </c>
      <c r="AG45" s="69">
        <v>2.2000000000000002</v>
      </c>
      <c r="AH45" s="69">
        <v>4</v>
      </c>
      <c r="AI45" s="69">
        <v>9.4</v>
      </c>
      <c r="AJ45" s="69">
        <v>9</v>
      </c>
      <c r="AK45" s="69">
        <v>5.4</v>
      </c>
      <c r="AL45" s="69">
        <v>2.4</v>
      </c>
      <c r="AM45" s="69">
        <v>7.6</v>
      </c>
    </row>
    <row r="46" spans="2:39" s="4" customFormat="1" x14ac:dyDescent="0.25">
      <c r="B46" s="8">
        <v>45</v>
      </c>
      <c r="C46" s="9" t="s">
        <v>21</v>
      </c>
      <c r="D46" s="10">
        <f t="shared" si="7"/>
        <v>23</v>
      </c>
      <c r="E46" s="1">
        <v>1</v>
      </c>
      <c r="F46" s="1">
        <v>1</v>
      </c>
      <c r="G46" s="1"/>
      <c r="H46" s="69">
        <v>8.1999999999999993</v>
      </c>
      <c r="I46" s="69">
        <v>9.1999999999999993</v>
      </c>
      <c r="J46" s="69">
        <v>8.4</v>
      </c>
      <c r="K46" s="69">
        <v>2.8</v>
      </c>
      <c r="L46" s="69">
        <v>0</v>
      </c>
      <c r="M46" s="69">
        <v>8.4</v>
      </c>
      <c r="N46" s="69">
        <v>11</v>
      </c>
      <c r="P46" s="69"/>
      <c r="Q46" s="1">
        <v>45</v>
      </c>
      <c r="R46" s="4">
        <f t="shared" si="0"/>
        <v>10.199999999999999</v>
      </c>
      <c r="S46" s="4">
        <f t="shared" si="1"/>
        <v>14</v>
      </c>
      <c r="T46" s="4">
        <f t="shared" si="2"/>
        <v>16.399999999999999</v>
      </c>
      <c r="U46" s="4">
        <f t="shared" si="3"/>
        <v>10.7</v>
      </c>
      <c r="V46" s="4">
        <f t="shared" si="4"/>
        <v>11</v>
      </c>
      <c r="W46" s="4">
        <f t="shared" si="5"/>
        <v>19.600000000000001</v>
      </c>
      <c r="X46" s="4">
        <f t="shared" si="6"/>
        <v>8.8000000000000007</v>
      </c>
      <c r="Y46" s="1"/>
      <c r="Z46" s="69">
        <v>6</v>
      </c>
      <c r="AA46" s="69">
        <v>10</v>
      </c>
      <c r="AB46" s="69">
        <v>10.4</v>
      </c>
      <c r="AC46" s="69">
        <v>2.8</v>
      </c>
      <c r="AD46" s="69">
        <v>5</v>
      </c>
      <c r="AE46" s="69">
        <v>7</v>
      </c>
      <c r="AF46" s="69">
        <v>13.4</v>
      </c>
      <c r="AG46" s="69">
        <v>4.2</v>
      </c>
      <c r="AH46" s="69">
        <v>4</v>
      </c>
      <c r="AI46" s="69">
        <v>6</v>
      </c>
      <c r="AJ46" s="69">
        <v>7.9</v>
      </c>
      <c r="AK46" s="69">
        <v>6</v>
      </c>
      <c r="AL46" s="69">
        <v>1.8</v>
      </c>
      <c r="AM46" s="69">
        <v>6.2</v>
      </c>
    </row>
    <row r="47" spans="2:39" s="4" customFormat="1" x14ac:dyDescent="0.25">
      <c r="B47" s="8">
        <v>46</v>
      </c>
      <c r="C47" s="9" t="s">
        <v>22</v>
      </c>
      <c r="D47" s="10">
        <f t="shared" si="7"/>
        <v>23</v>
      </c>
      <c r="E47" s="1">
        <v>1</v>
      </c>
      <c r="F47" s="1">
        <v>1</v>
      </c>
      <c r="G47" s="1"/>
      <c r="H47" s="69">
        <v>4</v>
      </c>
      <c r="I47" s="69">
        <v>4.8</v>
      </c>
      <c r="J47" s="69">
        <v>5.8</v>
      </c>
      <c r="K47" s="69">
        <v>10.6</v>
      </c>
      <c r="L47" s="69">
        <v>2</v>
      </c>
      <c r="M47" s="69">
        <v>3.4</v>
      </c>
      <c r="N47" s="69">
        <v>7</v>
      </c>
      <c r="P47" s="69"/>
      <c r="Q47" s="1">
        <v>46</v>
      </c>
      <c r="R47" s="4">
        <f t="shared" si="0"/>
        <v>8</v>
      </c>
      <c r="S47" s="4">
        <f t="shared" si="1"/>
        <v>15</v>
      </c>
      <c r="T47" s="4">
        <f t="shared" si="2"/>
        <v>15</v>
      </c>
      <c r="U47" s="4">
        <f t="shared" si="3"/>
        <v>13.5</v>
      </c>
      <c r="V47" s="4">
        <f t="shared" si="4"/>
        <v>12.4</v>
      </c>
      <c r="W47" s="4">
        <f t="shared" si="5"/>
        <v>20.200000000000003</v>
      </c>
      <c r="X47" s="4">
        <f t="shared" si="6"/>
        <v>11.399999999999999</v>
      </c>
      <c r="Y47" s="1"/>
      <c r="Z47" s="69">
        <v>5.2</v>
      </c>
      <c r="AA47" s="69">
        <v>9</v>
      </c>
      <c r="AB47" s="69">
        <v>8.4</v>
      </c>
      <c r="AC47" s="69">
        <v>3.7</v>
      </c>
      <c r="AD47" s="69">
        <v>8.4</v>
      </c>
      <c r="AE47" s="69">
        <v>7.6</v>
      </c>
      <c r="AF47" s="69">
        <v>12.8</v>
      </c>
      <c r="AG47" s="69">
        <v>2.8</v>
      </c>
      <c r="AH47" s="69">
        <v>6</v>
      </c>
      <c r="AI47" s="69">
        <v>6.6</v>
      </c>
      <c r="AJ47" s="69">
        <v>9.8000000000000007</v>
      </c>
      <c r="AK47" s="69">
        <v>4</v>
      </c>
      <c r="AL47" s="69">
        <v>3.8</v>
      </c>
      <c r="AM47" s="69">
        <v>7.4</v>
      </c>
    </row>
    <row r="48" spans="2:39" s="4" customFormat="1" x14ac:dyDescent="0.25">
      <c r="B48" s="8">
        <v>47</v>
      </c>
      <c r="C48" s="9" t="s">
        <v>21</v>
      </c>
      <c r="D48" s="10">
        <f t="shared" si="7"/>
        <v>24</v>
      </c>
      <c r="E48" s="1">
        <v>1</v>
      </c>
      <c r="F48" s="1">
        <v>1</v>
      </c>
      <c r="G48" s="1"/>
      <c r="H48" s="69">
        <v>6.4</v>
      </c>
      <c r="I48" s="69">
        <v>8</v>
      </c>
      <c r="J48" s="69">
        <v>13.2</v>
      </c>
      <c r="K48" s="69">
        <v>3.8</v>
      </c>
      <c r="L48" s="69">
        <v>10.199999999999999</v>
      </c>
      <c r="M48" s="69">
        <v>8</v>
      </c>
      <c r="N48" s="69">
        <v>12.2</v>
      </c>
      <c r="P48" s="69"/>
      <c r="Q48" s="1">
        <v>47</v>
      </c>
      <c r="R48" s="4">
        <f t="shared" si="0"/>
        <v>12.4</v>
      </c>
      <c r="S48" s="4">
        <f t="shared" si="1"/>
        <v>14</v>
      </c>
      <c r="T48" s="4">
        <f t="shared" si="2"/>
        <v>17</v>
      </c>
      <c r="U48" s="4">
        <f t="shared" si="3"/>
        <v>13.8</v>
      </c>
      <c r="V48" s="4">
        <f t="shared" si="4"/>
        <v>11.600000000000001</v>
      </c>
      <c r="W48" s="4">
        <f t="shared" si="5"/>
        <v>17.2</v>
      </c>
      <c r="X48" s="4">
        <f t="shared" si="6"/>
        <v>11</v>
      </c>
      <c r="Y48" s="1"/>
      <c r="Z48" s="69">
        <v>9</v>
      </c>
      <c r="AA48" s="69">
        <v>9</v>
      </c>
      <c r="AB48" s="69">
        <v>10.199999999999999</v>
      </c>
      <c r="AC48" s="69">
        <v>3.8</v>
      </c>
      <c r="AD48" s="69">
        <v>8.4</v>
      </c>
      <c r="AE48" s="69">
        <v>7</v>
      </c>
      <c r="AF48" s="69">
        <v>10</v>
      </c>
      <c r="AG48" s="69">
        <v>3.4</v>
      </c>
      <c r="AH48" s="69">
        <v>5</v>
      </c>
      <c r="AI48" s="69">
        <v>6.8</v>
      </c>
      <c r="AJ48" s="69">
        <v>10</v>
      </c>
      <c r="AK48" s="69">
        <v>3.2</v>
      </c>
      <c r="AL48" s="69">
        <v>4</v>
      </c>
      <c r="AM48" s="69">
        <v>7.2</v>
      </c>
    </row>
    <row r="49" spans="2:46" s="4" customFormat="1" x14ac:dyDescent="0.25">
      <c r="B49" s="8">
        <v>48</v>
      </c>
      <c r="C49" s="9" t="s">
        <v>22</v>
      </c>
      <c r="D49" s="10">
        <f t="shared" si="7"/>
        <v>24</v>
      </c>
      <c r="E49" s="1">
        <v>1</v>
      </c>
      <c r="F49" s="1">
        <v>1</v>
      </c>
      <c r="G49" s="1"/>
      <c r="H49" s="69">
        <v>4</v>
      </c>
      <c r="I49" s="69">
        <v>5.2</v>
      </c>
      <c r="J49" s="69">
        <v>5.8</v>
      </c>
      <c r="K49" s="69">
        <v>8.6</v>
      </c>
      <c r="L49" s="69">
        <v>5.2</v>
      </c>
      <c r="M49" s="69">
        <v>5.4</v>
      </c>
      <c r="N49" s="69">
        <v>5</v>
      </c>
      <c r="P49" s="69"/>
      <c r="Q49" s="1">
        <v>48</v>
      </c>
      <c r="R49" s="4">
        <f t="shared" si="0"/>
        <v>13.2</v>
      </c>
      <c r="S49" s="4">
        <f t="shared" si="1"/>
        <v>14</v>
      </c>
      <c r="T49" s="4">
        <f t="shared" si="2"/>
        <v>17.399999999999999</v>
      </c>
      <c r="U49" s="4">
        <f t="shared" si="3"/>
        <v>13.6</v>
      </c>
      <c r="V49" s="4">
        <f t="shared" si="4"/>
        <v>13.2</v>
      </c>
      <c r="W49" s="4">
        <f t="shared" si="5"/>
        <v>19.8</v>
      </c>
      <c r="X49" s="4">
        <f t="shared" si="6"/>
        <v>2.8</v>
      </c>
      <c r="Y49" s="1"/>
      <c r="Z49" s="69">
        <v>9</v>
      </c>
      <c r="AA49" s="69">
        <v>9</v>
      </c>
      <c r="AB49" s="69">
        <v>11.6</v>
      </c>
      <c r="AC49" s="69">
        <v>5.4</v>
      </c>
      <c r="AD49" s="69">
        <v>9</v>
      </c>
      <c r="AE49" s="69">
        <v>0</v>
      </c>
      <c r="AF49" s="69">
        <v>12</v>
      </c>
      <c r="AG49" s="69">
        <v>4.2</v>
      </c>
      <c r="AH49" s="69">
        <v>5</v>
      </c>
      <c r="AI49" s="69">
        <v>5.8</v>
      </c>
      <c r="AJ49" s="69">
        <v>8.1999999999999993</v>
      </c>
      <c r="AK49" s="69">
        <v>4.2</v>
      </c>
      <c r="AL49" s="69">
        <v>2.8</v>
      </c>
      <c r="AM49" s="69">
        <v>7.8</v>
      </c>
      <c r="AN49" s="1"/>
      <c r="AO49" s="1"/>
      <c r="AP49" s="1"/>
      <c r="AQ49" s="1"/>
      <c r="AR49" s="1"/>
      <c r="AS49" s="1"/>
      <c r="AT49" s="1"/>
    </row>
    <row r="50" spans="2:46" s="4" customFormat="1" x14ac:dyDescent="0.25">
      <c r="B50" s="8">
        <v>49</v>
      </c>
      <c r="C50" s="9" t="s">
        <v>21</v>
      </c>
      <c r="D50" s="10">
        <f t="shared" si="7"/>
        <v>25</v>
      </c>
      <c r="E50" s="1">
        <v>1</v>
      </c>
      <c r="F50" s="1">
        <v>1</v>
      </c>
      <c r="G50" s="1"/>
      <c r="H50" s="69">
        <v>7</v>
      </c>
      <c r="I50" s="69">
        <v>8</v>
      </c>
      <c r="J50" s="69">
        <v>10</v>
      </c>
      <c r="K50" s="69">
        <v>4.3</v>
      </c>
      <c r="L50" s="69">
        <v>0</v>
      </c>
      <c r="M50" s="69">
        <v>8.6</v>
      </c>
      <c r="N50" s="69">
        <v>13.8</v>
      </c>
      <c r="P50" s="69"/>
      <c r="Q50" s="1">
        <v>49</v>
      </c>
      <c r="R50" s="4">
        <f t="shared" si="0"/>
        <v>14.2</v>
      </c>
      <c r="S50" s="4">
        <f t="shared" si="1"/>
        <v>12</v>
      </c>
      <c r="T50" s="4">
        <f t="shared" si="2"/>
        <v>13.6</v>
      </c>
      <c r="U50" s="4">
        <f t="shared" si="3"/>
        <v>12</v>
      </c>
      <c r="V50" s="4">
        <f t="shared" si="4"/>
        <v>13</v>
      </c>
      <c r="W50" s="4">
        <f t="shared" si="5"/>
        <v>19</v>
      </c>
      <c r="X50" s="4">
        <f t="shared" si="6"/>
        <v>10.4</v>
      </c>
      <c r="Y50" s="1"/>
      <c r="Z50" s="69">
        <v>8</v>
      </c>
      <c r="AA50" s="69">
        <v>8</v>
      </c>
      <c r="AB50" s="69">
        <v>9.6</v>
      </c>
      <c r="AC50" s="69">
        <v>4.4000000000000004</v>
      </c>
      <c r="AD50" s="69">
        <v>9.6</v>
      </c>
      <c r="AE50" s="69">
        <v>7.2</v>
      </c>
      <c r="AF50" s="69">
        <v>13</v>
      </c>
      <c r="AG50" s="69">
        <v>6.2</v>
      </c>
      <c r="AH50" s="69">
        <v>4</v>
      </c>
      <c r="AI50" s="69">
        <v>4</v>
      </c>
      <c r="AJ50" s="69">
        <v>7.6</v>
      </c>
      <c r="AK50" s="69">
        <v>3.4</v>
      </c>
      <c r="AL50" s="69">
        <v>3.2</v>
      </c>
      <c r="AM50" s="69">
        <v>6</v>
      </c>
      <c r="AN50" s="1"/>
      <c r="AO50" s="1"/>
      <c r="AP50" s="1"/>
      <c r="AQ50" s="1"/>
      <c r="AR50" s="1"/>
      <c r="AS50" s="1"/>
      <c r="AT50" s="1"/>
    </row>
    <row r="51" spans="2:46" s="4" customFormat="1" x14ac:dyDescent="0.25">
      <c r="B51" s="8">
        <v>50</v>
      </c>
      <c r="C51" s="9" t="s">
        <v>22</v>
      </c>
      <c r="D51" s="10">
        <f t="shared" si="7"/>
        <v>25</v>
      </c>
      <c r="E51" s="1">
        <v>1</v>
      </c>
      <c r="F51" s="1">
        <v>1</v>
      </c>
      <c r="G51" s="1"/>
      <c r="H51" s="69">
        <v>4</v>
      </c>
      <c r="I51" s="69">
        <v>5.8</v>
      </c>
      <c r="J51" s="69">
        <v>4.8</v>
      </c>
      <c r="K51" s="69">
        <v>8</v>
      </c>
      <c r="L51" s="69">
        <v>0</v>
      </c>
      <c r="M51" s="69">
        <v>3.6</v>
      </c>
      <c r="N51" s="69">
        <v>7.6</v>
      </c>
      <c r="P51" s="69"/>
      <c r="Q51" s="1">
        <v>50</v>
      </c>
      <c r="R51" s="4">
        <f t="shared" si="0"/>
        <v>13.8</v>
      </c>
      <c r="S51" s="4">
        <f t="shared" si="1"/>
        <v>11.2</v>
      </c>
      <c r="T51" s="4">
        <f t="shared" si="2"/>
        <v>10</v>
      </c>
      <c r="U51" s="4">
        <f t="shared" si="3"/>
        <v>14.8</v>
      </c>
      <c r="V51" s="4">
        <f t="shared" si="4"/>
        <v>13.8</v>
      </c>
      <c r="W51" s="4">
        <f t="shared" si="5"/>
        <v>16.8</v>
      </c>
      <c r="X51" s="4">
        <f t="shared" si="6"/>
        <v>11</v>
      </c>
      <c r="Y51" s="1"/>
      <c r="Z51" s="69">
        <v>9</v>
      </c>
      <c r="AA51" s="69">
        <v>7.2</v>
      </c>
      <c r="AB51" s="69">
        <v>6</v>
      </c>
      <c r="AC51" s="69">
        <v>4.8</v>
      </c>
      <c r="AD51" s="69">
        <v>8.4</v>
      </c>
      <c r="AE51" s="69">
        <v>7</v>
      </c>
      <c r="AF51" s="69">
        <v>11.4</v>
      </c>
      <c r="AG51" s="69">
        <v>4.8</v>
      </c>
      <c r="AH51" s="69">
        <v>4</v>
      </c>
      <c r="AI51" s="69">
        <v>4</v>
      </c>
      <c r="AJ51" s="69">
        <v>10</v>
      </c>
      <c r="AK51" s="69">
        <v>5.4</v>
      </c>
      <c r="AL51" s="69">
        <v>4</v>
      </c>
      <c r="AM51" s="69">
        <v>5.4</v>
      </c>
      <c r="AN51" s="1"/>
      <c r="AO51" s="1"/>
      <c r="AP51" s="1"/>
      <c r="AQ51" s="1"/>
      <c r="AR51" s="1"/>
      <c r="AS51" s="1"/>
      <c r="AT51" s="1"/>
    </row>
    <row r="52" spans="2:46" s="4" customFormat="1" x14ac:dyDescent="0.25">
      <c r="B52" s="8">
        <v>51</v>
      </c>
      <c r="C52" s="9" t="s">
        <v>21</v>
      </c>
      <c r="D52" s="10">
        <f t="shared" si="7"/>
        <v>26</v>
      </c>
      <c r="E52" s="1">
        <v>1</v>
      </c>
      <c r="F52" s="1">
        <v>1</v>
      </c>
      <c r="G52" s="1"/>
      <c r="H52" s="69">
        <v>7.4</v>
      </c>
      <c r="I52" s="69">
        <v>9.4</v>
      </c>
      <c r="J52" s="69">
        <v>11</v>
      </c>
      <c r="K52" s="69">
        <v>5</v>
      </c>
      <c r="L52" s="69">
        <v>11.4</v>
      </c>
      <c r="M52" s="69">
        <v>7.2</v>
      </c>
      <c r="N52" s="69">
        <v>11</v>
      </c>
      <c r="P52" s="69"/>
      <c r="Q52" s="1">
        <v>51</v>
      </c>
      <c r="R52" s="4">
        <f t="shared" si="0"/>
        <v>9.8000000000000007</v>
      </c>
      <c r="S52" s="4">
        <f t="shared" si="1"/>
        <v>14.6</v>
      </c>
      <c r="T52" s="4">
        <f t="shared" si="2"/>
        <v>15.8</v>
      </c>
      <c r="U52" s="4">
        <f t="shared" si="3"/>
        <v>12.8</v>
      </c>
      <c r="V52" s="4">
        <f t="shared" si="4"/>
        <v>14.4</v>
      </c>
      <c r="W52" s="4">
        <f t="shared" si="5"/>
        <v>18.2</v>
      </c>
      <c r="X52" s="4">
        <f t="shared" si="6"/>
        <v>7.4</v>
      </c>
      <c r="Y52" s="1"/>
      <c r="Z52" s="69">
        <v>5.8</v>
      </c>
      <c r="AA52" s="69">
        <v>8</v>
      </c>
      <c r="AB52" s="69">
        <v>13</v>
      </c>
      <c r="AC52" s="69">
        <v>3.8</v>
      </c>
      <c r="AD52" s="69">
        <v>8.8000000000000007</v>
      </c>
      <c r="AE52" s="69">
        <v>5</v>
      </c>
      <c r="AF52" s="69">
        <v>12.2</v>
      </c>
      <c r="AG52" s="69">
        <v>4</v>
      </c>
      <c r="AH52" s="69">
        <v>6.6</v>
      </c>
      <c r="AI52" s="69">
        <v>2.8</v>
      </c>
      <c r="AJ52" s="69">
        <v>9</v>
      </c>
      <c r="AK52" s="69">
        <v>5.6</v>
      </c>
      <c r="AL52" s="69">
        <v>2.4</v>
      </c>
      <c r="AM52" s="69">
        <v>6</v>
      </c>
      <c r="AN52" s="1"/>
      <c r="AO52" s="1"/>
      <c r="AP52" s="1"/>
      <c r="AQ52" s="1"/>
      <c r="AR52" s="1"/>
      <c r="AS52" s="1"/>
      <c r="AT52" s="1"/>
    </row>
    <row r="53" spans="2:46" s="4" customFormat="1" x14ac:dyDescent="0.25">
      <c r="B53" s="8">
        <v>52</v>
      </c>
      <c r="C53" s="9" t="s">
        <v>22</v>
      </c>
      <c r="D53" s="10">
        <f t="shared" si="7"/>
        <v>26</v>
      </c>
      <c r="E53" s="1">
        <v>1</v>
      </c>
      <c r="F53" s="1">
        <v>1</v>
      </c>
      <c r="G53" s="1"/>
      <c r="H53" s="69">
        <v>7.2</v>
      </c>
      <c r="I53" s="69">
        <v>4.4000000000000004</v>
      </c>
      <c r="J53" s="69">
        <v>9.6</v>
      </c>
      <c r="K53" s="69">
        <v>8.1999999999999993</v>
      </c>
      <c r="L53" s="69">
        <v>4.5999999999999996</v>
      </c>
      <c r="M53" s="69">
        <v>3.8</v>
      </c>
      <c r="N53" s="69">
        <v>4</v>
      </c>
      <c r="P53" s="69"/>
      <c r="Q53" s="1">
        <v>52</v>
      </c>
      <c r="R53" s="4">
        <f t="shared" si="0"/>
        <v>12.4</v>
      </c>
      <c r="S53" s="4">
        <f t="shared" si="1"/>
        <v>14.2</v>
      </c>
      <c r="T53" s="4">
        <f t="shared" si="2"/>
        <v>15.8</v>
      </c>
      <c r="U53" s="4">
        <f t="shared" si="3"/>
        <v>13.7</v>
      </c>
      <c r="V53" s="4">
        <f t="shared" si="4"/>
        <v>12</v>
      </c>
      <c r="W53" s="4">
        <f t="shared" si="5"/>
        <v>19</v>
      </c>
      <c r="X53" s="4">
        <f t="shared" si="6"/>
        <v>7.6000000000000005</v>
      </c>
      <c r="Y53" s="1"/>
      <c r="Z53" s="69">
        <v>8.4</v>
      </c>
      <c r="AA53" s="69">
        <v>8.6</v>
      </c>
      <c r="AB53" s="69">
        <v>10</v>
      </c>
      <c r="AC53" s="69">
        <v>4.2</v>
      </c>
      <c r="AD53" s="69">
        <v>7.6</v>
      </c>
      <c r="AE53" s="69">
        <v>5.4</v>
      </c>
      <c r="AF53" s="69">
        <v>12</v>
      </c>
      <c r="AG53" s="69">
        <v>4</v>
      </c>
      <c r="AH53" s="69">
        <v>5.6</v>
      </c>
      <c r="AI53" s="69">
        <v>5.8</v>
      </c>
      <c r="AJ53" s="69">
        <v>9.5</v>
      </c>
      <c r="AK53" s="69">
        <v>4.4000000000000004</v>
      </c>
      <c r="AL53" s="69">
        <v>2.2000000000000002</v>
      </c>
      <c r="AM53" s="69">
        <v>7</v>
      </c>
      <c r="AN53" s="1"/>
      <c r="AO53" s="1"/>
      <c r="AP53" s="1"/>
      <c r="AQ53" s="1"/>
      <c r="AR53" s="1"/>
      <c r="AS53" s="1"/>
      <c r="AT53" s="1"/>
    </row>
    <row r="54" spans="2:46" s="4" customFormat="1" x14ac:dyDescent="0.25">
      <c r="B54" s="8">
        <v>53</v>
      </c>
      <c r="C54" s="9" t="s">
        <v>21</v>
      </c>
      <c r="D54" s="10">
        <f t="shared" si="7"/>
        <v>27</v>
      </c>
      <c r="E54" s="1">
        <v>1</v>
      </c>
      <c r="F54" s="1">
        <v>1</v>
      </c>
      <c r="G54" s="1"/>
      <c r="H54" s="69">
        <v>7</v>
      </c>
      <c r="I54" s="69">
        <v>7.4</v>
      </c>
      <c r="J54" s="69">
        <v>10.199999999999999</v>
      </c>
      <c r="K54" s="69">
        <v>3.2</v>
      </c>
      <c r="L54" s="69">
        <v>10</v>
      </c>
      <c r="M54" s="69">
        <v>4.4000000000000004</v>
      </c>
      <c r="N54" s="69">
        <v>11.2</v>
      </c>
      <c r="P54" s="69"/>
      <c r="Q54" s="1">
        <v>53</v>
      </c>
      <c r="R54" s="4">
        <f t="shared" si="0"/>
        <v>13.8</v>
      </c>
      <c r="S54" s="4">
        <f t="shared" si="1"/>
        <v>13.2</v>
      </c>
      <c r="T54" s="4">
        <f t="shared" si="2"/>
        <v>11.8</v>
      </c>
      <c r="U54" s="4">
        <f t="shared" si="3"/>
        <v>14.9</v>
      </c>
      <c r="V54" s="4">
        <f t="shared" si="4"/>
        <v>10.199999999999999</v>
      </c>
      <c r="W54" s="4">
        <f t="shared" si="5"/>
        <v>16.600000000000001</v>
      </c>
      <c r="X54" s="4">
        <f t="shared" si="6"/>
        <v>9.8000000000000007</v>
      </c>
      <c r="Y54" s="1"/>
      <c r="Z54" s="69">
        <v>8.6</v>
      </c>
      <c r="AA54" s="69">
        <v>8.6</v>
      </c>
      <c r="AB54" s="69">
        <v>9</v>
      </c>
      <c r="AC54" s="69">
        <v>4.0999999999999996</v>
      </c>
      <c r="AD54" s="69">
        <v>7.2</v>
      </c>
      <c r="AE54" s="69">
        <v>7</v>
      </c>
      <c r="AF54" s="69">
        <v>11.4</v>
      </c>
      <c r="AG54" s="69">
        <v>5.2</v>
      </c>
      <c r="AH54" s="69">
        <v>4.5999999999999996</v>
      </c>
      <c r="AI54" s="69">
        <v>2.8</v>
      </c>
      <c r="AJ54" s="69">
        <v>10.8</v>
      </c>
      <c r="AK54" s="69">
        <v>3</v>
      </c>
      <c r="AL54" s="69">
        <v>2.8</v>
      </c>
      <c r="AM54" s="69">
        <v>5.2</v>
      </c>
      <c r="AN54" s="1"/>
      <c r="AO54" s="1"/>
      <c r="AP54" s="1"/>
      <c r="AQ54" s="1"/>
      <c r="AR54" s="1"/>
      <c r="AS54" s="1"/>
      <c r="AT54" s="1"/>
    </row>
    <row r="55" spans="2:46" s="4" customFormat="1" x14ac:dyDescent="0.25">
      <c r="B55" s="8">
        <v>54</v>
      </c>
      <c r="C55" s="9" t="s">
        <v>22</v>
      </c>
      <c r="D55" s="10">
        <f t="shared" si="7"/>
        <v>27</v>
      </c>
      <c r="E55" s="1">
        <v>1</v>
      </c>
      <c r="F55" s="1">
        <v>1</v>
      </c>
      <c r="G55" s="1"/>
      <c r="H55" s="69">
        <v>4.5</v>
      </c>
      <c r="I55" s="69">
        <v>5</v>
      </c>
      <c r="J55" s="69">
        <v>9.4</v>
      </c>
      <c r="K55" s="69">
        <v>9.6</v>
      </c>
      <c r="L55" s="69">
        <v>5</v>
      </c>
      <c r="M55" s="69">
        <v>4</v>
      </c>
      <c r="N55" s="69">
        <v>5.8</v>
      </c>
      <c r="P55" s="69"/>
      <c r="Q55" s="1">
        <v>54</v>
      </c>
      <c r="R55" s="4">
        <f t="shared" si="0"/>
        <v>7.4</v>
      </c>
      <c r="S55" s="4">
        <f t="shared" si="1"/>
        <v>11.600000000000001</v>
      </c>
      <c r="T55" s="4">
        <f t="shared" si="2"/>
        <v>11.8</v>
      </c>
      <c r="U55" s="4">
        <f t="shared" si="3"/>
        <v>11.8</v>
      </c>
      <c r="V55" s="4">
        <f t="shared" si="4"/>
        <v>10.6</v>
      </c>
      <c r="W55" s="4">
        <f t="shared" si="5"/>
        <v>17.2</v>
      </c>
      <c r="X55" s="4">
        <f t="shared" si="6"/>
        <v>10.5</v>
      </c>
      <c r="Y55" s="1"/>
      <c r="Z55" s="69">
        <v>7.4</v>
      </c>
      <c r="AA55" s="69">
        <v>7.2</v>
      </c>
      <c r="AB55" s="69">
        <v>8</v>
      </c>
      <c r="AC55" s="69">
        <v>3.8</v>
      </c>
      <c r="AD55" s="69">
        <v>7</v>
      </c>
      <c r="AE55" s="69">
        <v>6.4</v>
      </c>
      <c r="AF55" s="69">
        <v>11</v>
      </c>
      <c r="AG55" s="69">
        <v>0</v>
      </c>
      <c r="AH55" s="69">
        <v>4.4000000000000004</v>
      </c>
      <c r="AI55" s="69">
        <v>3.8</v>
      </c>
      <c r="AJ55" s="69">
        <v>8</v>
      </c>
      <c r="AK55" s="69">
        <v>3.6</v>
      </c>
      <c r="AL55" s="69">
        <v>4.0999999999999996</v>
      </c>
      <c r="AM55" s="69">
        <v>6.2</v>
      </c>
      <c r="AN55" s="1"/>
      <c r="AO55" s="1"/>
      <c r="AP55" s="1"/>
      <c r="AQ55" s="1"/>
      <c r="AR55" s="1"/>
      <c r="AS55" s="1"/>
      <c r="AT55" s="1"/>
    </row>
    <row r="56" spans="2:46" s="4" customFormat="1" x14ac:dyDescent="0.25">
      <c r="B56" s="8">
        <v>55</v>
      </c>
      <c r="C56" s="9" t="s">
        <v>21</v>
      </c>
      <c r="D56" s="10">
        <f t="shared" si="7"/>
        <v>28</v>
      </c>
      <c r="E56" s="1">
        <v>1</v>
      </c>
      <c r="F56" s="1">
        <v>1</v>
      </c>
      <c r="G56" s="1"/>
      <c r="H56" s="69">
        <v>7</v>
      </c>
      <c r="I56" s="69">
        <v>9.8000000000000007</v>
      </c>
      <c r="J56" s="69">
        <v>11.2</v>
      </c>
      <c r="K56" s="69">
        <v>5.2</v>
      </c>
      <c r="L56" s="69">
        <v>12.2</v>
      </c>
      <c r="M56" s="69">
        <v>8.6</v>
      </c>
      <c r="N56" s="69">
        <v>10.4</v>
      </c>
      <c r="P56" s="69"/>
      <c r="Q56" s="1">
        <v>55</v>
      </c>
      <c r="R56" s="4">
        <f t="shared" si="0"/>
        <v>13.2</v>
      </c>
      <c r="S56" s="4">
        <f t="shared" si="1"/>
        <v>14.4</v>
      </c>
      <c r="T56" s="4">
        <f t="shared" si="2"/>
        <v>3.4</v>
      </c>
      <c r="U56" s="4">
        <f t="shared" si="3"/>
        <v>12.8</v>
      </c>
      <c r="V56" s="4">
        <f t="shared" si="4"/>
        <v>15.2</v>
      </c>
      <c r="W56" s="4">
        <f t="shared" si="5"/>
        <v>18.100000000000001</v>
      </c>
      <c r="X56" s="4">
        <f t="shared" si="6"/>
        <v>8.1999999999999993</v>
      </c>
      <c r="Y56" s="1"/>
      <c r="Z56" s="69">
        <v>7.6</v>
      </c>
      <c r="AA56" s="69">
        <v>9</v>
      </c>
      <c r="AB56" s="69">
        <v>0</v>
      </c>
      <c r="AC56" s="69">
        <v>3.8</v>
      </c>
      <c r="AD56" s="69">
        <v>10</v>
      </c>
      <c r="AE56" s="69">
        <v>5</v>
      </c>
      <c r="AF56" s="69">
        <v>12.5</v>
      </c>
      <c r="AG56" s="69">
        <v>5.6</v>
      </c>
      <c r="AH56" s="69">
        <v>5.4</v>
      </c>
      <c r="AI56" s="69">
        <v>3.4</v>
      </c>
      <c r="AJ56" s="69">
        <v>9</v>
      </c>
      <c r="AK56" s="69">
        <v>5.2</v>
      </c>
      <c r="AL56" s="69">
        <v>3.2</v>
      </c>
      <c r="AM56" s="69">
        <v>5.6</v>
      </c>
      <c r="AN56" s="1"/>
    </row>
    <row r="57" spans="2:46" s="4" customFormat="1" x14ac:dyDescent="0.25">
      <c r="B57" s="8">
        <v>56</v>
      </c>
      <c r="C57" s="9" t="s">
        <v>22</v>
      </c>
      <c r="D57" s="10">
        <f t="shared" si="7"/>
        <v>28</v>
      </c>
      <c r="E57" s="1">
        <v>1</v>
      </c>
      <c r="F57" s="1">
        <v>1</v>
      </c>
      <c r="G57" s="1"/>
      <c r="H57" s="69">
        <v>5.4</v>
      </c>
      <c r="I57" s="69">
        <v>0</v>
      </c>
      <c r="J57" s="69">
        <v>5.6</v>
      </c>
      <c r="K57" s="69">
        <v>8.1999999999999993</v>
      </c>
      <c r="L57" s="69">
        <v>4</v>
      </c>
      <c r="M57" s="69">
        <v>4.5999999999999996</v>
      </c>
      <c r="N57" s="69">
        <v>6.2</v>
      </c>
      <c r="P57" s="69"/>
      <c r="Q57" s="1">
        <v>56</v>
      </c>
      <c r="R57" s="4">
        <f t="shared" si="0"/>
        <v>13.6</v>
      </c>
      <c r="S57" s="4">
        <f t="shared" si="1"/>
        <v>12.6</v>
      </c>
      <c r="T57" s="4">
        <f t="shared" si="2"/>
        <v>14.4</v>
      </c>
      <c r="U57" s="4">
        <f t="shared" si="3"/>
        <v>12.4</v>
      </c>
      <c r="V57" s="4">
        <f t="shared" si="4"/>
        <v>13.8</v>
      </c>
      <c r="W57" s="4">
        <f t="shared" si="5"/>
        <v>18.2</v>
      </c>
      <c r="X57" s="4">
        <f t="shared" si="6"/>
        <v>9.1999999999999993</v>
      </c>
      <c r="Y57" s="1"/>
      <c r="Z57" s="69">
        <v>7.6</v>
      </c>
      <c r="AA57" s="69">
        <v>8.6</v>
      </c>
      <c r="AB57" s="69">
        <v>10</v>
      </c>
      <c r="AC57" s="69">
        <v>3.4</v>
      </c>
      <c r="AD57" s="69">
        <v>9</v>
      </c>
      <c r="AE57" s="69">
        <v>6.4</v>
      </c>
      <c r="AF57" s="69">
        <v>12</v>
      </c>
      <c r="AG57" s="69">
        <v>6</v>
      </c>
      <c r="AH57" s="69">
        <v>4</v>
      </c>
      <c r="AI57" s="69">
        <v>4.4000000000000004</v>
      </c>
      <c r="AJ57" s="69">
        <v>9</v>
      </c>
      <c r="AK57" s="69">
        <v>4.8</v>
      </c>
      <c r="AL57" s="69">
        <v>2.8</v>
      </c>
      <c r="AM57" s="69">
        <v>6.2</v>
      </c>
      <c r="AN57" s="1"/>
    </row>
    <row r="58" spans="2:46" s="4" customFormat="1" x14ac:dyDescent="0.25">
      <c r="B58" s="1">
        <v>57</v>
      </c>
      <c r="C58" s="1" t="s">
        <v>21</v>
      </c>
      <c r="D58" s="10">
        <f t="shared" si="7"/>
        <v>29</v>
      </c>
      <c r="E58" s="1">
        <v>1</v>
      </c>
      <c r="F58" s="1">
        <v>1</v>
      </c>
      <c r="G58" s="1"/>
      <c r="H58" s="69">
        <v>8</v>
      </c>
      <c r="I58" s="69">
        <v>8.4</v>
      </c>
      <c r="J58" s="69">
        <v>11.8</v>
      </c>
      <c r="K58" s="69">
        <v>3.8</v>
      </c>
      <c r="L58" s="69">
        <v>11</v>
      </c>
      <c r="M58" s="69">
        <v>7.2</v>
      </c>
      <c r="N58" s="69">
        <v>11.6</v>
      </c>
      <c r="P58" s="69"/>
      <c r="Q58" s="1">
        <v>57</v>
      </c>
      <c r="R58" s="4">
        <f t="shared" si="0"/>
        <v>10</v>
      </c>
      <c r="S58" s="4">
        <f t="shared" si="1"/>
        <v>0</v>
      </c>
      <c r="T58" s="4">
        <f t="shared" si="2"/>
        <v>13</v>
      </c>
      <c r="U58" s="4">
        <f t="shared" si="3"/>
        <v>13.4</v>
      </c>
      <c r="V58" s="4">
        <f t="shared" si="4"/>
        <v>11.4</v>
      </c>
      <c r="W58" s="4">
        <f t="shared" si="5"/>
        <v>17.600000000000001</v>
      </c>
      <c r="X58" s="4">
        <f t="shared" si="6"/>
        <v>12.600000000000001</v>
      </c>
      <c r="Y58" s="1"/>
      <c r="Z58" s="69">
        <v>6</v>
      </c>
      <c r="AA58" s="69">
        <v>0</v>
      </c>
      <c r="AB58" s="69">
        <v>8.8000000000000007</v>
      </c>
      <c r="AC58" s="69">
        <v>4.5999999999999996</v>
      </c>
      <c r="AD58" s="69">
        <v>6.4</v>
      </c>
      <c r="AE58" s="69">
        <v>6.2</v>
      </c>
      <c r="AF58" s="69">
        <v>10.4</v>
      </c>
      <c r="AG58" s="69">
        <v>4</v>
      </c>
      <c r="AH58" s="69">
        <v>0</v>
      </c>
      <c r="AI58" s="69">
        <v>4.2</v>
      </c>
      <c r="AJ58" s="69">
        <v>8.8000000000000007</v>
      </c>
      <c r="AK58" s="69">
        <v>5</v>
      </c>
      <c r="AL58" s="69">
        <v>6.4</v>
      </c>
      <c r="AM58" s="69">
        <v>7.2</v>
      </c>
      <c r="AN58" s="1"/>
    </row>
    <row r="59" spans="2:46" s="4" customFormat="1" x14ac:dyDescent="0.25">
      <c r="B59" s="8">
        <v>58</v>
      </c>
      <c r="C59" s="9" t="s">
        <v>22</v>
      </c>
      <c r="D59" s="10">
        <f t="shared" si="7"/>
        <v>29</v>
      </c>
      <c r="E59" s="1">
        <v>1</v>
      </c>
      <c r="F59" s="1">
        <v>1</v>
      </c>
      <c r="G59" s="1"/>
      <c r="H59" s="69">
        <v>4.5999999999999996</v>
      </c>
      <c r="I59" s="69">
        <v>4.5999999999999996</v>
      </c>
      <c r="J59" s="69">
        <v>9.1999999999999993</v>
      </c>
      <c r="K59" s="69">
        <v>8.1999999999999993</v>
      </c>
      <c r="L59" s="69">
        <v>5.8</v>
      </c>
      <c r="M59" s="69">
        <v>4.2</v>
      </c>
      <c r="N59" s="69">
        <v>6.8</v>
      </c>
      <c r="P59" s="69"/>
      <c r="Q59" s="1">
        <v>58</v>
      </c>
      <c r="R59" s="4">
        <f t="shared" si="0"/>
        <v>8.4</v>
      </c>
      <c r="S59" s="4">
        <f t="shared" si="1"/>
        <v>0</v>
      </c>
      <c r="T59" s="4">
        <f t="shared" si="2"/>
        <v>15.8</v>
      </c>
      <c r="U59" s="4">
        <f t="shared" si="3"/>
        <v>12.6</v>
      </c>
      <c r="V59" s="4">
        <f t="shared" si="4"/>
        <v>12.4</v>
      </c>
      <c r="W59" s="4">
        <f t="shared" si="5"/>
        <v>15.200000000000001</v>
      </c>
      <c r="X59" s="4">
        <f t="shared" si="6"/>
        <v>5.2</v>
      </c>
      <c r="Y59" s="1"/>
      <c r="Z59" s="69">
        <v>7.2</v>
      </c>
      <c r="AA59" s="69">
        <v>0</v>
      </c>
      <c r="AB59" s="69">
        <v>10</v>
      </c>
      <c r="AC59" s="69">
        <v>4.4000000000000004</v>
      </c>
      <c r="AD59" s="69">
        <v>7</v>
      </c>
      <c r="AE59" s="69">
        <v>0</v>
      </c>
      <c r="AF59" s="69">
        <v>9.8000000000000007</v>
      </c>
      <c r="AG59" s="69">
        <v>1.2</v>
      </c>
      <c r="AH59" s="69">
        <v>0</v>
      </c>
      <c r="AI59" s="69">
        <v>5.8</v>
      </c>
      <c r="AJ59" s="69">
        <v>8.1999999999999993</v>
      </c>
      <c r="AK59" s="69">
        <v>5.4</v>
      </c>
      <c r="AL59" s="69">
        <v>5.2</v>
      </c>
      <c r="AM59" s="69">
        <v>5.4</v>
      </c>
      <c r="AN59" s="1"/>
    </row>
    <row r="60" spans="2:46" s="4" customFormat="1" x14ac:dyDescent="0.25">
      <c r="B60" s="8">
        <v>59</v>
      </c>
      <c r="C60" s="9" t="s">
        <v>21</v>
      </c>
      <c r="D60" s="10">
        <f t="shared" si="7"/>
        <v>30</v>
      </c>
      <c r="E60" s="1">
        <v>1</v>
      </c>
      <c r="F60" s="1">
        <v>1</v>
      </c>
      <c r="G60" s="1"/>
      <c r="H60" s="69">
        <v>9</v>
      </c>
      <c r="I60" s="69">
        <v>8.6</v>
      </c>
      <c r="J60" s="69">
        <v>11</v>
      </c>
      <c r="K60" s="69">
        <v>4.8</v>
      </c>
      <c r="L60" s="69">
        <v>10.4</v>
      </c>
      <c r="M60" s="69">
        <v>9.8000000000000007</v>
      </c>
      <c r="N60" s="69">
        <v>13</v>
      </c>
      <c r="P60" s="69"/>
      <c r="Q60" s="1">
        <v>59</v>
      </c>
      <c r="R60" s="4">
        <f t="shared" si="0"/>
        <v>7.6</v>
      </c>
      <c r="S60" s="4">
        <f t="shared" si="1"/>
        <v>0</v>
      </c>
      <c r="T60" s="4">
        <f t="shared" si="2"/>
        <v>15.2</v>
      </c>
      <c r="U60" s="4">
        <f t="shared" si="3"/>
        <v>13</v>
      </c>
      <c r="V60" s="4">
        <f t="shared" si="4"/>
        <v>13.8</v>
      </c>
      <c r="W60" s="4">
        <f t="shared" si="5"/>
        <v>18.600000000000001</v>
      </c>
      <c r="X60" s="4">
        <f t="shared" si="6"/>
        <v>9.4</v>
      </c>
      <c r="Y60" s="1"/>
      <c r="Z60" s="69">
        <v>7.6</v>
      </c>
      <c r="AA60" s="69">
        <v>0</v>
      </c>
      <c r="AB60" s="69">
        <v>11</v>
      </c>
      <c r="AC60" s="69">
        <v>5</v>
      </c>
      <c r="AD60" s="69">
        <v>7.8</v>
      </c>
      <c r="AE60" s="69">
        <v>6.2</v>
      </c>
      <c r="AF60" s="69">
        <v>11</v>
      </c>
      <c r="AG60" s="69">
        <v>0</v>
      </c>
      <c r="AH60" s="69">
        <v>0</v>
      </c>
      <c r="AI60" s="69">
        <v>4.2</v>
      </c>
      <c r="AJ60" s="69">
        <v>8</v>
      </c>
      <c r="AK60" s="69">
        <v>6</v>
      </c>
      <c r="AL60" s="69">
        <v>3.2</v>
      </c>
      <c r="AM60" s="69">
        <v>7.6</v>
      </c>
      <c r="AN60" s="1"/>
    </row>
    <row r="61" spans="2:46" s="4" customFormat="1" x14ac:dyDescent="0.25">
      <c r="B61" s="8">
        <v>60</v>
      </c>
      <c r="C61" s="9" t="s">
        <v>22</v>
      </c>
      <c r="D61" s="10">
        <f t="shared" si="7"/>
        <v>30</v>
      </c>
      <c r="E61" s="1">
        <v>1</v>
      </c>
      <c r="F61" s="1">
        <v>1</v>
      </c>
      <c r="G61" s="1"/>
      <c r="H61" s="69">
        <v>4.5999999999999996</v>
      </c>
      <c r="I61" s="69">
        <v>5.6</v>
      </c>
      <c r="J61" s="69">
        <v>6</v>
      </c>
      <c r="K61" s="69">
        <v>8.1999999999999993</v>
      </c>
      <c r="L61" s="69">
        <v>4.8</v>
      </c>
      <c r="M61" s="69">
        <v>4.8</v>
      </c>
      <c r="N61" s="69">
        <v>7.4</v>
      </c>
      <c r="P61" s="69"/>
      <c r="Q61" s="1">
        <v>60</v>
      </c>
      <c r="R61" s="4">
        <f t="shared" si="0"/>
        <v>11.1</v>
      </c>
      <c r="S61" s="4">
        <f t="shared" si="1"/>
        <v>0</v>
      </c>
      <c r="T61" s="4">
        <f t="shared" si="2"/>
        <v>14.8</v>
      </c>
      <c r="U61" s="4">
        <f t="shared" si="3"/>
        <v>9.6999999999999993</v>
      </c>
      <c r="V61" s="4">
        <f t="shared" si="4"/>
        <v>11.8</v>
      </c>
      <c r="W61" s="4">
        <f t="shared" si="5"/>
        <v>18.299999999999997</v>
      </c>
      <c r="X61" s="4">
        <f t="shared" si="6"/>
        <v>12.6</v>
      </c>
      <c r="Y61" s="1"/>
      <c r="Z61" s="69">
        <v>7.7</v>
      </c>
      <c r="AA61" s="69">
        <v>0</v>
      </c>
      <c r="AB61" s="69">
        <v>9.8000000000000007</v>
      </c>
      <c r="AC61" s="69">
        <v>3.7</v>
      </c>
      <c r="AD61" s="69">
        <v>7</v>
      </c>
      <c r="AE61" s="69">
        <v>6</v>
      </c>
      <c r="AF61" s="69">
        <v>12.7</v>
      </c>
      <c r="AG61" s="69">
        <v>3.4</v>
      </c>
      <c r="AH61" s="69">
        <v>0</v>
      </c>
      <c r="AI61" s="69">
        <v>5</v>
      </c>
      <c r="AJ61" s="69">
        <v>6</v>
      </c>
      <c r="AK61" s="69">
        <v>4.8</v>
      </c>
      <c r="AL61" s="69">
        <v>6.6</v>
      </c>
      <c r="AM61" s="69">
        <v>5.6</v>
      </c>
      <c r="AN61" s="1"/>
    </row>
    <row r="62" spans="2:46" s="4" customFormat="1" x14ac:dyDescent="0.25">
      <c r="B62" s="8">
        <v>61</v>
      </c>
      <c r="C62" s="9" t="s">
        <v>21</v>
      </c>
      <c r="D62" s="10">
        <f t="shared" si="7"/>
        <v>31</v>
      </c>
      <c r="E62" s="1">
        <v>1</v>
      </c>
      <c r="F62" s="1">
        <v>1</v>
      </c>
      <c r="G62" s="1"/>
      <c r="H62" s="69">
        <v>8.4</v>
      </c>
      <c r="I62" s="69">
        <v>8.1999999999999993</v>
      </c>
      <c r="J62" s="69">
        <v>12.4</v>
      </c>
      <c r="K62" s="69">
        <v>5</v>
      </c>
      <c r="L62" s="69">
        <v>11.8</v>
      </c>
      <c r="M62" s="69">
        <v>8.1999999999999993</v>
      </c>
      <c r="N62" s="69">
        <v>14</v>
      </c>
      <c r="P62" s="69"/>
      <c r="Q62" s="1">
        <v>61</v>
      </c>
      <c r="R62" s="4">
        <f t="shared" si="0"/>
        <v>13.2</v>
      </c>
      <c r="S62" s="4">
        <f t="shared" si="1"/>
        <v>0</v>
      </c>
      <c r="T62" s="4">
        <f t="shared" si="2"/>
        <v>16.399999999999999</v>
      </c>
      <c r="U62" s="4">
        <f t="shared" si="3"/>
        <v>12</v>
      </c>
      <c r="V62" s="4">
        <f t="shared" si="4"/>
        <v>13.4</v>
      </c>
      <c r="W62" s="4">
        <f t="shared" si="5"/>
        <v>17.399999999999999</v>
      </c>
      <c r="X62" s="4">
        <f t="shared" si="6"/>
        <v>17.2</v>
      </c>
      <c r="Y62" s="1"/>
      <c r="Z62" s="69">
        <v>9.1999999999999993</v>
      </c>
      <c r="AA62" s="69">
        <v>0</v>
      </c>
      <c r="AB62" s="69">
        <v>11.8</v>
      </c>
      <c r="AC62" s="69">
        <v>3</v>
      </c>
      <c r="AD62" s="69">
        <v>8.5</v>
      </c>
      <c r="AE62" s="69">
        <v>12</v>
      </c>
      <c r="AF62" s="69">
        <v>11.2</v>
      </c>
      <c r="AG62" s="69">
        <v>4</v>
      </c>
      <c r="AH62" s="69">
        <v>0</v>
      </c>
      <c r="AI62" s="69">
        <v>4.5999999999999996</v>
      </c>
      <c r="AJ62" s="69">
        <v>9</v>
      </c>
      <c r="AK62" s="69">
        <v>4.9000000000000004</v>
      </c>
      <c r="AL62" s="69">
        <v>5.2</v>
      </c>
      <c r="AM62" s="69">
        <v>6.2</v>
      </c>
      <c r="AN62" s="1"/>
    </row>
    <row r="63" spans="2:46" s="4" customFormat="1" x14ac:dyDescent="0.25">
      <c r="B63" s="8">
        <v>62</v>
      </c>
      <c r="C63" s="9" t="s">
        <v>22</v>
      </c>
      <c r="D63" s="10">
        <f t="shared" si="7"/>
        <v>31</v>
      </c>
      <c r="E63" s="1">
        <f>IF(COUNTIF(E2:E62,E33)=61,E33+1,E62)</f>
        <v>2</v>
      </c>
      <c r="F63" s="1">
        <v>1</v>
      </c>
      <c r="G63" s="1"/>
      <c r="H63" s="69">
        <v>4.8</v>
      </c>
      <c r="I63" s="69">
        <v>6.4</v>
      </c>
      <c r="J63" s="69">
        <v>5.8</v>
      </c>
      <c r="K63" s="69">
        <v>10.199999999999999</v>
      </c>
      <c r="L63" s="69">
        <v>4</v>
      </c>
      <c r="M63" s="69">
        <v>4.5999999999999996</v>
      </c>
      <c r="N63" s="69">
        <v>7.2</v>
      </c>
      <c r="P63" s="69"/>
      <c r="Q63" s="1">
        <v>62</v>
      </c>
      <c r="R63" s="4">
        <f t="shared" si="0"/>
        <v>11.8</v>
      </c>
      <c r="S63" s="4">
        <f t="shared" si="1"/>
        <v>0</v>
      </c>
      <c r="T63" s="4">
        <f t="shared" si="2"/>
        <v>17</v>
      </c>
      <c r="U63" s="4">
        <f t="shared" si="3"/>
        <v>11.399999999999999</v>
      </c>
      <c r="V63" s="4">
        <f t="shared" si="4"/>
        <v>12.8</v>
      </c>
      <c r="W63" s="4">
        <f t="shared" si="5"/>
        <v>15.8</v>
      </c>
      <c r="X63" s="4">
        <f t="shared" si="6"/>
        <v>16.8</v>
      </c>
      <c r="Y63" s="1"/>
      <c r="Z63" s="69">
        <v>9.8000000000000007</v>
      </c>
      <c r="AA63" s="69">
        <v>0</v>
      </c>
      <c r="AB63" s="69">
        <v>11.4</v>
      </c>
      <c r="AC63" s="69">
        <v>3.8</v>
      </c>
      <c r="AD63" s="69">
        <v>7.8</v>
      </c>
      <c r="AE63" s="69">
        <v>11.8</v>
      </c>
      <c r="AF63" s="69">
        <v>11</v>
      </c>
      <c r="AG63" s="69">
        <v>2</v>
      </c>
      <c r="AH63" s="69">
        <v>0</v>
      </c>
      <c r="AI63" s="69">
        <v>5.6</v>
      </c>
      <c r="AJ63" s="69">
        <v>7.6</v>
      </c>
      <c r="AK63" s="69">
        <v>5</v>
      </c>
      <c r="AL63" s="69">
        <v>5</v>
      </c>
      <c r="AM63" s="69">
        <v>4.8</v>
      </c>
      <c r="AN63" s="1"/>
    </row>
    <row r="64" spans="2:46" s="4" customFormat="1" x14ac:dyDescent="0.25">
      <c r="B64" s="8">
        <v>63</v>
      </c>
      <c r="C64" s="9" t="s">
        <v>21</v>
      </c>
      <c r="D64" s="10">
        <f t="shared" si="7"/>
        <v>32</v>
      </c>
      <c r="E64" s="1">
        <f t="shared" ref="E64:E127" si="13">IF(COUNTIF(E3:E63,E34)=61,E34+1,E63)</f>
        <v>2</v>
      </c>
      <c r="F64" s="1">
        <v>1</v>
      </c>
      <c r="G64" s="1"/>
      <c r="H64" s="69">
        <v>8.36</v>
      </c>
      <c r="I64" s="69">
        <v>8</v>
      </c>
      <c r="J64" s="69">
        <v>13</v>
      </c>
      <c r="K64" s="69">
        <v>3.7</v>
      </c>
      <c r="L64" s="69">
        <v>10.199999999999999</v>
      </c>
      <c r="M64" s="69">
        <v>7.6</v>
      </c>
      <c r="N64" s="69">
        <v>14.2</v>
      </c>
      <c r="P64" s="69"/>
      <c r="Q64" s="1">
        <v>63</v>
      </c>
      <c r="R64" s="4">
        <f t="shared" si="0"/>
        <v>15</v>
      </c>
      <c r="S64" s="4">
        <f t="shared" si="1"/>
        <v>0</v>
      </c>
      <c r="T64" s="4">
        <f t="shared" si="2"/>
        <v>16.600000000000001</v>
      </c>
      <c r="U64" s="4">
        <f t="shared" si="3"/>
        <v>11.6</v>
      </c>
      <c r="V64" s="4">
        <f t="shared" si="4"/>
        <v>10</v>
      </c>
      <c r="W64" s="4">
        <f t="shared" si="5"/>
        <v>14.799999999999999</v>
      </c>
      <c r="X64" s="4">
        <f t="shared" si="6"/>
        <v>17.399999999999999</v>
      </c>
      <c r="Y64" s="1"/>
      <c r="Z64" s="69">
        <v>10.4</v>
      </c>
      <c r="AA64" s="69">
        <v>0</v>
      </c>
      <c r="AB64" s="69">
        <v>12.6</v>
      </c>
      <c r="AC64" s="69">
        <v>4</v>
      </c>
      <c r="AD64" s="69">
        <v>6</v>
      </c>
      <c r="AE64" s="69">
        <v>13</v>
      </c>
      <c r="AF64" s="69">
        <v>11.2</v>
      </c>
      <c r="AG64" s="69">
        <v>4.5999999999999996</v>
      </c>
      <c r="AH64" s="69">
        <v>0</v>
      </c>
      <c r="AI64" s="69">
        <v>4</v>
      </c>
      <c r="AJ64" s="69">
        <v>7.6</v>
      </c>
      <c r="AK64" s="69">
        <v>4</v>
      </c>
      <c r="AL64" s="69">
        <v>4.4000000000000004</v>
      </c>
      <c r="AM64" s="69">
        <v>3.6</v>
      </c>
      <c r="AN64" s="1"/>
    </row>
    <row r="65" spans="2:39" s="4" customFormat="1" x14ac:dyDescent="0.25">
      <c r="B65" s="8">
        <v>64</v>
      </c>
      <c r="C65" s="9" t="s">
        <v>22</v>
      </c>
      <c r="D65" s="10">
        <f t="shared" si="7"/>
        <v>32</v>
      </c>
      <c r="E65" s="1">
        <f t="shared" si="13"/>
        <v>2</v>
      </c>
      <c r="F65" s="1">
        <v>1</v>
      </c>
      <c r="G65" s="1"/>
      <c r="H65" s="69">
        <v>4.3</v>
      </c>
      <c r="I65" s="69">
        <v>6.2</v>
      </c>
      <c r="J65" s="69">
        <v>5</v>
      </c>
      <c r="K65" s="69">
        <v>8.5</v>
      </c>
      <c r="L65" s="69">
        <v>5.8</v>
      </c>
      <c r="M65" s="69">
        <v>3.8</v>
      </c>
      <c r="N65" s="69">
        <v>6.8</v>
      </c>
      <c r="P65" s="69"/>
      <c r="Q65" s="1">
        <v>64</v>
      </c>
      <c r="R65" s="4">
        <f t="shared" si="0"/>
        <v>12.2</v>
      </c>
      <c r="S65" s="4">
        <f t="shared" si="1"/>
        <v>14</v>
      </c>
      <c r="T65" s="4">
        <f t="shared" si="2"/>
        <v>17.399999999999999</v>
      </c>
      <c r="U65" s="4">
        <f t="shared" si="3"/>
        <v>11.4</v>
      </c>
      <c r="V65" s="4">
        <f t="shared" si="4"/>
        <v>9.8000000000000007</v>
      </c>
      <c r="W65" s="4">
        <f t="shared" si="5"/>
        <v>17.2</v>
      </c>
      <c r="X65" s="4">
        <f t="shared" si="6"/>
        <v>8.8000000000000007</v>
      </c>
      <c r="Y65" s="1"/>
      <c r="Z65" s="69">
        <v>6.4</v>
      </c>
      <c r="AA65" s="69">
        <v>9</v>
      </c>
      <c r="AB65" s="69">
        <v>11.2</v>
      </c>
      <c r="AC65" s="69">
        <v>4</v>
      </c>
      <c r="AD65" s="69">
        <v>6</v>
      </c>
      <c r="AE65" s="69">
        <v>5.8</v>
      </c>
      <c r="AF65" s="69">
        <v>11.4</v>
      </c>
      <c r="AG65" s="69">
        <v>5.8</v>
      </c>
      <c r="AH65" s="69">
        <v>5</v>
      </c>
      <c r="AI65" s="69">
        <v>6.2</v>
      </c>
      <c r="AJ65" s="69">
        <v>7.4</v>
      </c>
      <c r="AK65" s="69">
        <v>3.8</v>
      </c>
      <c r="AL65" s="69">
        <v>3</v>
      </c>
      <c r="AM65" s="69">
        <v>5.8</v>
      </c>
    </row>
    <row r="66" spans="2:39" s="4" customFormat="1" x14ac:dyDescent="0.25">
      <c r="B66" s="8">
        <v>65</v>
      </c>
      <c r="C66" s="9" t="s">
        <v>21</v>
      </c>
      <c r="D66" s="10">
        <f t="shared" si="7"/>
        <v>33</v>
      </c>
      <c r="E66" s="1">
        <f t="shared" si="13"/>
        <v>2</v>
      </c>
      <c r="F66" s="1">
        <v>1</v>
      </c>
      <c r="G66" s="1"/>
      <c r="H66" s="69">
        <v>7.4</v>
      </c>
      <c r="I66" s="69">
        <v>6.4</v>
      </c>
      <c r="J66" s="69">
        <v>11.2</v>
      </c>
      <c r="K66" s="69">
        <v>3.2</v>
      </c>
      <c r="L66" s="69">
        <v>8.1999999999999993</v>
      </c>
      <c r="M66" s="69">
        <v>8.6</v>
      </c>
      <c r="N66" s="69">
        <v>14.4</v>
      </c>
      <c r="P66" s="69"/>
      <c r="Q66" s="1">
        <v>65</v>
      </c>
      <c r="R66" s="4">
        <f t="shared" ref="R66:R129" si="14">Z66+AG66</f>
        <v>13.2</v>
      </c>
      <c r="S66" s="4">
        <f t="shared" ref="S66:S129" si="15">AA66+AH66</f>
        <v>13</v>
      </c>
      <c r="T66" s="4">
        <f t="shared" ref="T66:T129" si="16">AB66+AI66</f>
        <v>5</v>
      </c>
      <c r="U66" s="4">
        <f t="shared" ref="U66:U129" si="17">AC66+AJ66</f>
        <v>12</v>
      </c>
      <c r="V66" s="4">
        <f t="shared" ref="V66:V129" si="18">AD66+AK66</f>
        <v>12.2</v>
      </c>
      <c r="W66" s="4">
        <f t="shared" ref="W66:W129" si="19">AF66+AM66</f>
        <v>15.600000000000001</v>
      </c>
      <c r="X66" s="4">
        <f t="shared" ref="X66:X129" si="20">AE66+AL66</f>
        <v>10.4</v>
      </c>
      <c r="Y66" s="1"/>
      <c r="Z66" s="69">
        <v>8.6</v>
      </c>
      <c r="AA66" s="69">
        <v>9</v>
      </c>
      <c r="AB66" s="69">
        <v>0</v>
      </c>
      <c r="AC66" s="69">
        <v>4</v>
      </c>
      <c r="AD66" s="69">
        <v>8.4</v>
      </c>
      <c r="AE66" s="69">
        <v>6.4</v>
      </c>
      <c r="AF66" s="69">
        <v>9.4</v>
      </c>
      <c r="AG66" s="69">
        <v>4.5999999999999996</v>
      </c>
      <c r="AH66" s="69">
        <v>4</v>
      </c>
      <c r="AI66" s="69">
        <v>5</v>
      </c>
      <c r="AJ66" s="69">
        <v>8</v>
      </c>
      <c r="AK66" s="69">
        <v>3.8</v>
      </c>
      <c r="AL66" s="69">
        <v>4</v>
      </c>
      <c r="AM66" s="69">
        <v>6.2</v>
      </c>
    </row>
    <row r="67" spans="2:39" s="4" customFormat="1" x14ac:dyDescent="0.25">
      <c r="B67" s="8">
        <v>66</v>
      </c>
      <c r="C67" s="9" t="s">
        <v>22</v>
      </c>
      <c r="D67" s="10">
        <f t="shared" si="7"/>
        <v>33</v>
      </c>
      <c r="E67" s="1">
        <f t="shared" si="13"/>
        <v>2</v>
      </c>
      <c r="F67" s="1">
        <v>1</v>
      </c>
      <c r="G67" s="1"/>
      <c r="H67" s="69">
        <v>4.8</v>
      </c>
      <c r="I67" s="69">
        <v>5.4</v>
      </c>
      <c r="J67" s="69">
        <v>3.2</v>
      </c>
      <c r="K67" s="69">
        <v>7.2</v>
      </c>
      <c r="L67" s="69">
        <v>5.2</v>
      </c>
      <c r="M67" s="69">
        <v>2.8</v>
      </c>
      <c r="N67" s="69">
        <v>6.4</v>
      </c>
      <c r="P67" s="69"/>
      <c r="Q67" s="1">
        <v>66</v>
      </c>
      <c r="R67" s="4">
        <f t="shared" si="14"/>
        <v>13.6</v>
      </c>
      <c r="S67" s="4">
        <f t="shared" si="15"/>
        <v>15</v>
      </c>
      <c r="T67" s="4">
        <f t="shared" si="16"/>
        <v>9.8000000000000007</v>
      </c>
      <c r="U67" s="4">
        <f t="shared" si="17"/>
        <v>12.2</v>
      </c>
      <c r="V67" s="4">
        <f t="shared" si="18"/>
        <v>13.6</v>
      </c>
      <c r="W67" s="4">
        <f t="shared" si="19"/>
        <v>13.8</v>
      </c>
      <c r="X67" s="4">
        <f t="shared" si="20"/>
        <v>10.199999999999999</v>
      </c>
      <c r="Y67" s="1"/>
      <c r="Z67" s="69">
        <v>9.6</v>
      </c>
      <c r="AA67" s="69">
        <v>10</v>
      </c>
      <c r="AB67" s="69">
        <v>4.4000000000000004</v>
      </c>
      <c r="AC67" s="69">
        <v>3.8</v>
      </c>
      <c r="AD67" s="69">
        <v>9</v>
      </c>
      <c r="AE67" s="69">
        <v>6</v>
      </c>
      <c r="AF67" s="69">
        <v>7</v>
      </c>
      <c r="AG67" s="69">
        <v>4</v>
      </c>
      <c r="AH67" s="69">
        <v>5</v>
      </c>
      <c r="AI67" s="69">
        <v>5.4</v>
      </c>
      <c r="AJ67" s="69">
        <v>8.4</v>
      </c>
      <c r="AK67" s="69">
        <v>4.5999999999999996</v>
      </c>
      <c r="AL67" s="69">
        <v>4.2</v>
      </c>
      <c r="AM67" s="69">
        <v>6.8</v>
      </c>
    </row>
    <row r="68" spans="2:39" s="4" customFormat="1" x14ac:dyDescent="0.25">
      <c r="B68" s="8">
        <v>67</v>
      </c>
      <c r="C68" s="9" t="s">
        <v>21</v>
      </c>
      <c r="D68" s="10">
        <f t="shared" si="7"/>
        <v>34</v>
      </c>
      <c r="E68" s="1">
        <f t="shared" si="13"/>
        <v>2</v>
      </c>
      <c r="F68" s="1">
        <v>1</v>
      </c>
      <c r="G68" s="1"/>
      <c r="H68" s="69">
        <v>9.4</v>
      </c>
      <c r="I68" s="69">
        <v>8.1999999999999993</v>
      </c>
      <c r="J68" s="69">
        <v>8.4</v>
      </c>
      <c r="K68" s="69">
        <v>4.8</v>
      </c>
      <c r="L68" s="69">
        <v>9.6</v>
      </c>
      <c r="M68" s="69">
        <v>6.4</v>
      </c>
      <c r="N68" s="69">
        <v>11.6</v>
      </c>
      <c r="P68" s="69"/>
      <c r="Q68" s="1">
        <v>67</v>
      </c>
      <c r="R68" s="4">
        <f t="shared" si="14"/>
        <v>9.1</v>
      </c>
      <c r="S68" s="4">
        <f t="shared" si="15"/>
        <v>14</v>
      </c>
      <c r="T68" s="4">
        <f t="shared" si="16"/>
        <v>17</v>
      </c>
      <c r="U68" s="4">
        <f t="shared" si="17"/>
        <v>12.5</v>
      </c>
      <c r="V68" s="4">
        <f t="shared" si="18"/>
        <v>12.6</v>
      </c>
      <c r="W68" s="4">
        <f t="shared" si="19"/>
        <v>18</v>
      </c>
      <c r="X68" s="4">
        <f t="shared" si="20"/>
        <v>5.2</v>
      </c>
      <c r="Y68" s="1"/>
      <c r="Z68" s="69">
        <v>7.3</v>
      </c>
      <c r="AA68" s="69">
        <v>8</v>
      </c>
      <c r="AB68" s="69">
        <v>10</v>
      </c>
      <c r="AC68" s="69">
        <v>3.7</v>
      </c>
      <c r="AD68" s="69">
        <v>7.6</v>
      </c>
      <c r="AE68" s="69">
        <v>2.2000000000000002</v>
      </c>
      <c r="AF68" s="69">
        <v>12</v>
      </c>
      <c r="AG68" s="69">
        <v>1.8</v>
      </c>
      <c r="AH68" s="69">
        <v>6</v>
      </c>
      <c r="AI68" s="69">
        <v>7</v>
      </c>
      <c r="AJ68" s="69">
        <v>8.8000000000000007</v>
      </c>
      <c r="AK68" s="69">
        <v>5</v>
      </c>
      <c r="AL68" s="69">
        <v>3</v>
      </c>
      <c r="AM68" s="69">
        <v>6</v>
      </c>
    </row>
    <row r="69" spans="2:39" s="4" customFormat="1" x14ac:dyDescent="0.25">
      <c r="B69" s="8">
        <v>68</v>
      </c>
      <c r="C69" s="9" t="s">
        <v>22</v>
      </c>
      <c r="D69" s="10">
        <f t="shared" ref="D69:D132" si="21">IF(B69=B67+2,IF(D68=D67,D68+1,D68))</f>
        <v>34</v>
      </c>
      <c r="E69" s="1">
        <f t="shared" si="13"/>
        <v>2</v>
      </c>
      <c r="F69" s="1">
        <v>1</v>
      </c>
      <c r="G69" s="1"/>
      <c r="H69" s="69">
        <v>4.2</v>
      </c>
      <c r="I69" s="69">
        <v>7.2</v>
      </c>
      <c r="J69" s="69">
        <v>3.8</v>
      </c>
      <c r="K69" s="114">
        <v>8.6</v>
      </c>
      <c r="L69" s="69">
        <v>5</v>
      </c>
      <c r="M69" s="69">
        <v>5</v>
      </c>
      <c r="N69" s="69">
        <v>6.4</v>
      </c>
      <c r="P69" s="69"/>
      <c r="Q69" s="1">
        <v>68</v>
      </c>
      <c r="R69" s="4">
        <f t="shared" si="14"/>
        <v>12.6</v>
      </c>
      <c r="S69" s="4">
        <f t="shared" si="15"/>
        <v>15</v>
      </c>
      <c r="T69" s="4">
        <f t="shared" si="16"/>
        <v>21.2</v>
      </c>
      <c r="U69" s="4">
        <f t="shared" si="17"/>
        <v>11.6</v>
      </c>
      <c r="V69" s="4">
        <f t="shared" si="18"/>
        <v>12.600000000000001</v>
      </c>
      <c r="W69" s="4">
        <f t="shared" si="19"/>
        <v>16.8</v>
      </c>
      <c r="X69" s="4">
        <f t="shared" si="20"/>
        <v>10</v>
      </c>
      <c r="Y69" s="1"/>
      <c r="Z69" s="69">
        <v>8.6</v>
      </c>
      <c r="AA69" s="69">
        <v>9</v>
      </c>
      <c r="AB69" s="69">
        <v>15.2</v>
      </c>
      <c r="AC69" s="69">
        <v>4.5999999999999996</v>
      </c>
      <c r="AD69" s="69">
        <v>8.4</v>
      </c>
      <c r="AE69" s="69">
        <v>7</v>
      </c>
      <c r="AF69" s="69">
        <v>11</v>
      </c>
      <c r="AG69" s="69">
        <v>4</v>
      </c>
      <c r="AH69" s="69">
        <v>6</v>
      </c>
      <c r="AI69" s="69">
        <v>6</v>
      </c>
      <c r="AJ69" s="69">
        <v>7</v>
      </c>
      <c r="AK69" s="69">
        <v>4.2</v>
      </c>
      <c r="AL69" s="69">
        <v>3</v>
      </c>
      <c r="AM69" s="69">
        <v>5.8</v>
      </c>
    </row>
    <row r="70" spans="2:39" s="4" customFormat="1" x14ac:dyDescent="0.25">
      <c r="B70" s="8">
        <v>69</v>
      </c>
      <c r="C70" s="9" t="s">
        <v>21</v>
      </c>
      <c r="D70" s="10">
        <f t="shared" si="21"/>
        <v>35</v>
      </c>
      <c r="E70" s="1">
        <f t="shared" si="13"/>
        <v>2</v>
      </c>
      <c r="F70" s="1">
        <v>1</v>
      </c>
      <c r="G70" s="1"/>
      <c r="H70" s="69">
        <v>5.8</v>
      </c>
      <c r="I70" s="69">
        <v>9</v>
      </c>
      <c r="J70" s="69">
        <v>9.6</v>
      </c>
      <c r="K70" s="69">
        <v>4.5999999999999996</v>
      </c>
      <c r="L70" s="69">
        <v>7.8</v>
      </c>
      <c r="M70" s="69">
        <v>6.4</v>
      </c>
      <c r="N70" s="69">
        <v>13.2</v>
      </c>
      <c r="P70" s="69"/>
      <c r="Q70" s="1">
        <v>69</v>
      </c>
      <c r="R70" s="4">
        <f t="shared" si="14"/>
        <v>10</v>
      </c>
      <c r="S70" s="4">
        <f t="shared" si="15"/>
        <v>14.5</v>
      </c>
      <c r="T70" s="4">
        <f t="shared" si="16"/>
        <v>16</v>
      </c>
      <c r="U70" s="4">
        <f t="shared" si="17"/>
        <v>10.6</v>
      </c>
      <c r="V70" s="4">
        <f t="shared" si="18"/>
        <v>11.2</v>
      </c>
      <c r="W70" s="4">
        <f t="shared" si="19"/>
        <v>17.399999999999999</v>
      </c>
      <c r="X70" s="4">
        <f t="shared" si="20"/>
        <v>9.8000000000000007</v>
      </c>
      <c r="Y70" s="1"/>
      <c r="Z70" s="69">
        <v>5.6</v>
      </c>
      <c r="AA70" s="69">
        <v>8.5</v>
      </c>
      <c r="AB70" s="69">
        <v>11</v>
      </c>
      <c r="AC70" s="69">
        <v>1.6</v>
      </c>
      <c r="AD70" s="69">
        <v>8.1999999999999993</v>
      </c>
      <c r="AE70" s="69">
        <v>6</v>
      </c>
      <c r="AF70" s="69">
        <v>12</v>
      </c>
      <c r="AG70" s="69">
        <v>4.4000000000000004</v>
      </c>
      <c r="AH70" s="69">
        <v>6</v>
      </c>
      <c r="AI70" s="69">
        <v>5</v>
      </c>
      <c r="AJ70" s="69">
        <v>9</v>
      </c>
      <c r="AK70" s="69">
        <v>3</v>
      </c>
      <c r="AL70" s="69">
        <v>3.8</v>
      </c>
      <c r="AM70" s="69">
        <v>5.4</v>
      </c>
    </row>
    <row r="71" spans="2:39" s="4" customFormat="1" x14ac:dyDescent="0.25">
      <c r="B71" s="8">
        <v>70</v>
      </c>
      <c r="C71" s="9" t="s">
        <v>22</v>
      </c>
      <c r="D71" s="10">
        <f t="shared" si="21"/>
        <v>35</v>
      </c>
      <c r="E71" s="1">
        <f t="shared" si="13"/>
        <v>2</v>
      </c>
      <c r="F71" s="1">
        <v>1</v>
      </c>
      <c r="G71" s="1"/>
      <c r="H71" s="69">
        <v>4.5999999999999996</v>
      </c>
      <c r="I71" s="69">
        <v>5.6</v>
      </c>
      <c r="J71" s="69">
        <v>4.8</v>
      </c>
      <c r="K71" s="69">
        <v>9.4</v>
      </c>
      <c r="L71" s="69">
        <v>0</v>
      </c>
      <c r="M71" s="69">
        <v>4.4000000000000004</v>
      </c>
      <c r="N71" s="69">
        <v>5.2</v>
      </c>
      <c r="P71" s="69"/>
      <c r="Q71" s="1">
        <v>70</v>
      </c>
      <c r="R71" s="4">
        <f t="shared" si="14"/>
        <v>12</v>
      </c>
      <c r="S71" s="4">
        <f t="shared" si="15"/>
        <v>13.4</v>
      </c>
      <c r="T71" s="4">
        <f t="shared" si="16"/>
        <v>17</v>
      </c>
      <c r="U71" s="4">
        <f t="shared" si="17"/>
        <v>12.2</v>
      </c>
      <c r="V71" s="4">
        <f t="shared" si="18"/>
        <v>0</v>
      </c>
      <c r="W71" s="4">
        <f t="shared" si="19"/>
        <v>15.6</v>
      </c>
      <c r="X71" s="4">
        <f t="shared" si="20"/>
        <v>5.8</v>
      </c>
      <c r="Y71" s="1"/>
      <c r="Z71" s="114">
        <v>7.6</v>
      </c>
      <c r="AA71" s="69">
        <v>8.4</v>
      </c>
      <c r="AB71" s="69">
        <v>13</v>
      </c>
      <c r="AC71" s="69">
        <v>3.6</v>
      </c>
      <c r="AD71" s="69">
        <v>0</v>
      </c>
      <c r="AE71" s="69">
        <v>5.8</v>
      </c>
      <c r="AF71" s="69">
        <v>11</v>
      </c>
      <c r="AG71" s="69">
        <v>4.4000000000000004</v>
      </c>
      <c r="AH71" s="69">
        <v>5</v>
      </c>
      <c r="AI71" s="69">
        <v>4</v>
      </c>
      <c r="AJ71" s="69">
        <v>8.6</v>
      </c>
      <c r="AK71" s="69">
        <v>0</v>
      </c>
      <c r="AL71" s="69">
        <v>0</v>
      </c>
      <c r="AM71" s="69">
        <v>4.5999999999999996</v>
      </c>
    </row>
    <row r="72" spans="2:39" s="4" customFormat="1" x14ac:dyDescent="0.25">
      <c r="B72" s="8">
        <v>71</v>
      </c>
      <c r="C72" s="9" t="s">
        <v>21</v>
      </c>
      <c r="D72" s="10">
        <f t="shared" si="21"/>
        <v>36</v>
      </c>
      <c r="E72" s="1">
        <f t="shared" si="13"/>
        <v>2</v>
      </c>
      <c r="F72" s="1">
        <v>1</v>
      </c>
      <c r="G72" s="1"/>
      <c r="H72" s="69">
        <v>2.6</v>
      </c>
      <c r="I72" s="69">
        <v>8</v>
      </c>
      <c r="J72" s="69">
        <v>10.199999999999999</v>
      </c>
      <c r="K72" s="69">
        <v>4.2</v>
      </c>
      <c r="L72" s="69">
        <v>7.6</v>
      </c>
      <c r="M72" s="114">
        <v>7.8</v>
      </c>
      <c r="N72" s="69">
        <v>11.2</v>
      </c>
      <c r="P72" s="69"/>
      <c r="Q72" s="1">
        <v>71</v>
      </c>
      <c r="R72" s="4">
        <f t="shared" si="14"/>
        <v>11.2</v>
      </c>
      <c r="S72" s="4">
        <f t="shared" si="15"/>
        <v>14</v>
      </c>
      <c r="T72" s="4">
        <f t="shared" si="16"/>
        <v>16.2</v>
      </c>
      <c r="U72" s="4">
        <f t="shared" si="17"/>
        <v>16.200000000000003</v>
      </c>
      <c r="V72" s="4">
        <f t="shared" si="18"/>
        <v>10.600000000000001</v>
      </c>
      <c r="W72" s="4">
        <f t="shared" si="19"/>
        <v>17.2</v>
      </c>
      <c r="X72" s="4">
        <f t="shared" si="20"/>
        <v>10.8</v>
      </c>
      <c r="Y72" s="1"/>
      <c r="Z72" s="69">
        <v>8</v>
      </c>
      <c r="AA72" s="69">
        <v>8</v>
      </c>
      <c r="AB72" s="69">
        <v>10.199999999999999</v>
      </c>
      <c r="AC72" s="69">
        <v>6.4</v>
      </c>
      <c r="AD72" s="69">
        <v>8.4</v>
      </c>
      <c r="AE72" s="69">
        <v>7.4</v>
      </c>
      <c r="AF72" s="69">
        <v>12</v>
      </c>
      <c r="AG72" s="69">
        <v>3.2</v>
      </c>
      <c r="AH72" s="69">
        <v>6</v>
      </c>
      <c r="AI72" s="69">
        <v>6</v>
      </c>
      <c r="AJ72" s="69">
        <v>9.8000000000000007</v>
      </c>
      <c r="AK72" s="69">
        <v>2.2000000000000002</v>
      </c>
      <c r="AL72" s="69">
        <v>3.4</v>
      </c>
      <c r="AM72" s="69">
        <v>5.2</v>
      </c>
    </row>
    <row r="73" spans="2:39" s="4" customFormat="1" x14ac:dyDescent="0.25">
      <c r="B73" s="8">
        <v>72</v>
      </c>
      <c r="C73" s="9" t="s">
        <v>22</v>
      </c>
      <c r="D73" s="10">
        <f t="shared" si="21"/>
        <v>36</v>
      </c>
      <c r="E73" s="1">
        <f t="shared" si="13"/>
        <v>2</v>
      </c>
      <c r="F73" s="1">
        <v>1</v>
      </c>
      <c r="G73" s="1"/>
      <c r="H73" s="69">
        <v>4</v>
      </c>
      <c r="I73" s="69">
        <v>6</v>
      </c>
      <c r="J73" s="69">
        <v>3.4</v>
      </c>
      <c r="K73" s="69">
        <v>9</v>
      </c>
      <c r="L73" s="69">
        <v>6.8</v>
      </c>
      <c r="M73" s="69">
        <v>4.4000000000000004</v>
      </c>
      <c r="N73" s="69">
        <v>7.2</v>
      </c>
      <c r="P73" s="69"/>
      <c r="Q73" s="1">
        <v>72</v>
      </c>
      <c r="R73" s="4">
        <f t="shared" si="14"/>
        <v>10.4</v>
      </c>
      <c r="S73" s="4">
        <f t="shared" si="15"/>
        <v>14</v>
      </c>
      <c r="T73" s="4">
        <f t="shared" si="16"/>
        <v>15.8</v>
      </c>
      <c r="U73" s="4">
        <f t="shared" si="17"/>
        <v>13.6</v>
      </c>
      <c r="V73" s="4">
        <f t="shared" si="18"/>
        <v>10.8</v>
      </c>
      <c r="W73" s="4">
        <f t="shared" si="19"/>
        <v>13.2</v>
      </c>
      <c r="X73" s="4">
        <f t="shared" si="20"/>
        <v>8.8000000000000007</v>
      </c>
      <c r="Y73" s="1"/>
      <c r="Z73" s="69">
        <v>6.8</v>
      </c>
      <c r="AA73" s="69">
        <v>9</v>
      </c>
      <c r="AB73" s="69">
        <v>10.4</v>
      </c>
      <c r="AC73" s="69">
        <v>3</v>
      </c>
      <c r="AD73" s="69">
        <v>7.4</v>
      </c>
      <c r="AE73" s="69">
        <v>5.2</v>
      </c>
      <c r="AF73" s="69">
        <v>8.1999999999999993</v>
      </c>
      <c r="AG73" s="69">
        <v>3.6</v>
      </c>
      <c r="AH73" s="69">
        <v>5</v>
      </c>
      <c r="AI73" s="69">
        <v>5.4</v>
      </c>
      <c r="AJ73" s="69">
        <v>10.6</v>
      </c>
      <c r="AK73" s="69">
        <v>3.4</v>
      </c>
      <c r="AL73" s="69">
        <v>3.6</v>
      </c>
      <c r="AM73" s="69">
        <v>5</v>
      </c>
    </row>
    <row r="74" spans="2:39" s="4" customFormat="1" x14ac:dyDescent="0.25">
      <c r="B74" s="8">
        <v>73</v>
      </c>
      <c r="C74" s="9" t="s">
        <v>21</v>
      </c>
      <c r="D74" s="10">
        <f t="shared" si="21"/>
        <v>37</v>
      </c>
      <c r="E74" s="1">
        <f t="shared" si="13"/>
        <v>2</v>
      </c>
      <c r="F74" s="1">
        <v>1</v>
      </c>
      <c r="G74" s="1"/>
      <c r="H74" s="69">
        <v>9</v>
      </c>
      <c r="I74" s="69">
        <v>7.4</v>
      </c>
      <c r="J74" s="69">
        <v>11</v>
      </c>
      <c r="K74" s="69">
        <v>3.6</v>
      </c>
      <c r="L74" s="69">
        <v>10.199999999999999</v>
      </c>
      <c r="M74" s="69">
        <v>8.1999999999999993</v>
      </c>
      <c r="N74" s="69">
        <v>3.4</v>
      </c>
      <c r="P74" s="69"/>
      <c r="Q74" s="1">
        <v>73</v>
      </c>
      <c r="R74" s="4">
        <f t="shared" si="14"/>
        <v>11.2</v>
      </c>
      <c r="S74" s="4">
        <f t="shared" si="15"/>
        <v>14</v>
      </c>
      <c r="T74" s="4">
        <f t="shared" si="16"/>
        <v>15.4</v>
      </c>
      <c r="U74" s="4">
        <f t="shared" si="17"/>
        <v>12.1</v>
      </c>
      <c r="V74" s="4">
        <f t="shared" si="18"/>
        <v>11</v>
      </c>
      <c r="W74" s="4">
        <f t="shared" si="19"/>
        <v>18</v>
      </c>
      <c r="X74" s="4">
        <f t="shared" si="20"/>
        <v>9</v>
      </c>
      <c r="Y74" s="1"/>
      <c r="Z74" s="69">
        <v>7.2</v>
      </c>
      <c r="AA74" s="69">
        <v>9</v>
      </c>
      <c r="AB74" s="69">
        <v>10</v>
      </c>
      <c r="AC74" s="69">
        <v>3.6</v>
      </c>
      <c r="AD74" s="69">
        <v>7.6</v>
      </c>
      <c r="AE74" s="69">
        <v>5.8</v>
      </c>
      <c r="AF74" s="69">
        <v>12</v>
      </c>
      <c r="AG74" s="69">
        <v>4</v>
      </c>
      <c r="AH74" s="69">
        <v>5</v>
      </c>
      <c r="AI74" s="69">
        <v>5.4</v>
      </c>
      <c r="AJ74" s="69">
        <v>8.5</v>
      </c>
      <c r="AK74" s="69">
        <v>3.4</v>
      </c>
      <c r="AL74" s="69">
        <v>3.2</v>
      </c>
      <c r="AM74" s="69">
        <v>6</v>
      </c>
    </row>
    <row r="75" spans="2:39" s="4" customFormat="1" x14ac:dyDescent="0.25">
      <c r="B75" s="8">
        <v>74</v>
      </c>
      <c r="C75" s="9" t="s">
        <v>22</v>
      </c>
      <c r="D75" s="10">
        <f t="shared" si="21"/>
        <v>37</v>
      </c>
      <c r="E75" s="1">
        <f t="shared" si="13"/>
        <v>2</v>
      </c>
      <c r="F75" s="1">
        <v>1</v>
      </c>
      <c r="G75" s="1"/>
      <c r="H75" s="69">
        <v>4</v>
      </c>
      <c r="I75" s="69">
        <v>5.2</v>
      </c>
      <c r="J75" s="69">
        <v>4.2</v>
      </c>
      <c r="K75" s="69">
        <v>9.4</v>
      </c>
      <c r="L75" s="69">
        <v>5.2</v>
      </c>
      <c r="M75" s="69">
        <v>3.8</v>
      </c>
      <c r="N75" s="69">
        <v>6.4</v>
      </c>
      <c r="P75" s="69"/>
      <c r="Q75" s="1">
        <v>74</v>
      </c>
      <c r="R75" s="4">
        <f t="shared" si="14"/>
        <v>9.8999999999999986</v>
      </c>
      <c r="S75" s="4">
        <f t="shared" si="15"/>
        <v>14.8</v>
      </c>
      <c r="T75" s="4">
        <f t="shared" si="16"/>
        <v>14.600000000000001</v>
      </c>
      <c r="U75" s="4">
        <f t="shared" si="17"/>
        <v>13.1</v>
      </c>
      <c r="V75" s="4">
        <f t="shared" si="18"/>
        <v>10.8</v>
      </c>
      <c r="W75" s="4">
        <f t="shared" si="19"/>
        <v>15.8</v>
      </c>
      <c r="X75" s="4">
        <f t="shared" si="20"/>
        <v>9</v>
      </c>
      <c r="Y75" s="1"/>
      <c r="Z75" s="69">
        <v>5.6</v>
      </c>
      <c r="AA75" s="69">
        <v>9.4</v>
      </c>
      <c r="AB75" s="69">
        <v>9.8000000000000007</v>
      </c>
      <c r="AC75" s="69">
        <v>4.5</v>
      </c>
      <c r="AD75" s="69">
        <v>6.4</v>
      </c>
      <c r="AE75" s="69">
        <v>6</v>
      </c>
      <c r="AF75" s="69">
        <v>9.8000000000000007</v>
      </c>
      <c r="AG75" s="69">
        <v>4.3</v>
      </c>
      <c r="AH75" s="69">
        <v>5.4</v>
      </c>
      <c r="AI75" s="69">
        <v>4.8</v>
      </c>
      <c r="AJ75" s="69">
        <v>8.6</v>
      </c>
      <c r="AK75" s="69">
        <v>4.4000000000000004</v>
      </c>
      <c r="AL75" s="69">
        <v>3</v>
      </c>
      <c r="AM75" s="69">
        <v>6</v>
      </c>
    </row>
    <row r="76" spans="2:39" s="4" customFormat="1" x14ac:dyDescent="0.25">
      <c r="B76" s="8">
        <v>75</v>
      </c>
      <c r="C76" s="9" t="s">
        <v>21</v>
      </c>
      <c r="D76" s="10">
        <f t="shared" si="21"/>
        <v>38</v>
      </c>
      <c r="E76" s="1">
        <f t="shared" si="13"/>
        <v>2</v>
      </c>
      <c r="F76" s="1">
        <v>1</v>
      </c>
      <c r="G76" s="1"/>
      <c r="H76" s="69">
        <v>8.1999999999999993</v>
      </c>
      <c r="I76" s="69">
        <v>11</v>
      </c>
      <c r="J76" s="69">
        <v>13</v>
      </c>
      <c r="K76" s="69">
        <v>4.5999999999999996</v>
      </c>
      <c r="L76" s="69">
        <v>8.8000000000000007</v>
      </c>
      <c r="M76" s="69">
        <v>8</v>
      </c>
      <c r="N76" s="69">
        <v>6.4</v>
      </c>
      <c r="P76" s="69"/>
      <c r="Q76" s="1">
        <v>75</v>
      </c>
      <c r="R76" s="4">
        <f t="shared" si="14"/>
        <v>13</v>
      </c>
      <c r="S76" s="4">
        <f t="shared" si="15"/>
        <v>18</v>
      </c>
      <c r="T76" s="4">
        <f t="shared" si="16"/>
        <v>14.6</v>
      </c>
      <c r="U76" s="4">
        <f t="shared" si="17"/>
        <v>12.4</v>
      </c>
      <c r="V76" s="4">
        <f t="shared" si="18"/>
        <v>17.399999999999999</v>
      </c>
      <c r="W76" s="4">
        <f t="shared" si="19"/>
        <v>20.5</v>
      </c>
      <c r="X76" s="4">
        <f t="shared" si="20"/>
        <v>7.4</v>
      </c>
      <c r="Y76" s="1"/>
      <c r="Z76" s="69">
        <v>8.8000000000000007</v>
      </c>
      <c r="AA76" s="69">
        <v>9</v>
      </c>
      <c r="AB76" s="69">
        <v>10.6</v>
      </c>
      <c r="AC76" s="69">
        <v>3.4</v>
      </c>
      <c r="AD76" s="69">
        <v>9.6</v>
      </c>
      <c r="AE76" s="69">
        <v>5</v>
      </c>
      <c r="AF76" s="69">
        <v>12.2</v>
      </c>
      <c r="AG76" s="69">
        <v>4.2</v>
      </c>
      <c r="AH76" s="69">
        <v>9</v>
      </c>
      <c r="AI76" s="69">
        <v>4</v>
      </c>
      <c r="AJ76" s="69">
        <v>9</v>
      </c>
      <c r="AK76" s="69">
        <v>7.8</v>
      </c>
      <c r="AL76" s="69">
        <v>2.4</v>
      </c>
      <c r="AM76" s="69">
        <v>8.3000000000000007</v>
      </c>
    </row>
    <row r="77" spans="2:39" s="4" customFormat="1" x14ac:dyDescent="0.25">
      <c r="B77" s="8">
        <v>76</v>
      </c>
      <c r="C77" s="9" t="s">
        <v>22</v>
      </c>
      <c r="D77" s="10">
        <f t="shared" si="21"/>
        <v>38</v>
      </c>
      <c r="E77" s="1">
        <f t="shared" si="13"/>
        <v>2</v>
      </c>
      <c r="F77" s="1">
        <v>1</v>
      </c>
      <c r="G77" s="1"/>
      <c r="H77" s="69">
        <v>5</v>
      </c>
      <c r="I77" s="69">
        <v>6</v>
      </c>
      <c r="J77" s="69">
        <v>5.2</v>
      </c>
      <c r="K77" s="69">
        <v>8.5</v>
      </c>
      <c r="L77" s="69">
        <v>4.5999999999999996</v>
      </c>
      <c r="M77" s="69">
        <v>4.4000000000000004</v>
      </c>
      <c r="N77" s="69">
        <v>3.2</v>
      </c>
      <c r="P77" s="69"/>
      <c r="Q77" s="1">
        <v>76</v>
      </c>
      <c r="R77" s="4">
        <f t="shared" si="14"/>
        <v>10.899999999999999</v>
      </c>
      <c r="S77" s="4">
        <f t="shared" si="15"/>
        <v>14</v>
      </c>
      <c r="T77" s="4">
        <f t="shared" si="16"/>
        <v>13.299999999999999</v>
      </c>
      <c r="U77" s="4">
        <f t="shared" si="17"/>
        <v>11.8</v>
      </c>
      <c r="V77" s="4">
        <f t="shared" si="18"/>
        <v>16.399999999999999</v>
      </c>
      <c r="W77" s="4">
        <f t="shared" si="19"/>
        <v>16.799999999999997</v>
      </c>
      <c r="X77" s="4">
        <f t="shared" si="20"/>
        <v>8.6</v>
      </c>
      <c r="Y77" s="1"/>
      <c r="Z77" s="69">
        <v>6.8</v>
      </c>
      <c r="AA77" s="69">
        <v>9</v>
      </c>
      <c r="AB77" s="69">
        <v>11.2</v>
      </c>
      <c r="AC77" s="69">
        <v>2.8</v>
      </c>
      <c r="AD77" s="69">
        <v>7.4</v>
      </c>
      <c r="AE77" s="69">
        <v>5.8</v>
      </c>
      <c r="AF77" s="69">
        <v>11.2</v>
      </c>
      <c r="AG77" s="69">
        <v>4.0999999999999996</v>
      </c>
      <c r="AH77" s="69">
        <v>5</v>
      </c>
      <c r="AI77" s="69">
        <v>2.1</v>
      </c>
      <c r="AJ77" s="69">
        <v>9</v>
      </c>
      <c r="AK77" s="69">
        <v>9</v>
      </c>
      <c r="AL77" s="69">
        <v>2.8</v>
      </c>
      <c r="AM77" s="69">
        <v>5.6</v>
      </c>
    </row>
    <row r="78" spans="2:39" s="4" customFormat="1" x14ac:dyDescent="0.25">
      <c r="B78" s="8">
        <v>77</v>
      </c>
      <c r="C78" s="9" t="s">
        <v>21</v>
      </c>
      <c r="D78" s="10">
        <f t="shared" si="21"/>
        <v>39</v>
      </c>
      <c r="E78" s="1">
        <f t="shared" si="13"/>
        <v>2</v>
      </c>
      <c r="F78" s="1">
        <v>1</v>
      </c>
      <c r="G78" s="1"/>
      <c r="H78" s="69">
        <v>7.7</v>
      </c>
      <c r="I78" s="69">
        <v>8</v>
      </c>
      <c r="J78" s="69">
        <v>13.2</v>
      </c>
      <c r="K78" s="69">
        <v>3.5</v>
      </c>
      <c r="L78" s="69">
        <v>9.6</v>
      </c>
      <c r="M78" s="69">
        <v>7.4</v>
      </c>
      <c r="N78" s="69">
        <v>15</v>
      </c>
      <c r="P78" s="69"/>
      <c r="Q78" s="1">
        <v>77</v>
      </c>
      <c r="R78" s="4">
        <f t="shared" si="14"/>
        <v>14</v>
      </c>
      <c r="S78" s="4">
        <f t="shared" si="15"/>
        <v>13.4</v>
      </c>
      <c r="T78" s="4">
        <f t="shared" si="16"/>
        <v>10</v>
      </c>
      <c r="U78" s="4">
        <f t="shared" si="17"/>
        <v>14.4</v>
      </c>
      <c r="V78" s="4">
        <f t="shared" si="18"/>
        <v>13.8</v>
      </c>
      <c r="W78" s="4">
        <f t="shared" si="19"/>
        <v>13.9</v>
      </c>
      <c r="X78" s="4">
        <f t="shared" si="20"/>
        <v>9</v>
      </c>
      <c r="Y78" s="1"/>
      <c r="Z78" s="69">
        <v>9</v>
      </c>
      <c r="AA78" s="69">
        <v>8.4</v>
      </c>
      <c r="AB78" s="69">
        <v>10</v>
      </c>
      <c r="AC78" s="69">
        <v>5</v>
      </c>
      <c r="AD78" s="69">
        <v>9.4</v>
      </c>
      <c r="AE78" s="69">
        <v>5</v>
      </c>
      <c r="AF78" s="69">
        <v>7.7</v>
      </c>
      <c r="AG78" s="69">
        <v>5</v>
      </c>
      <c r="AH78" s="69">
        <v>5</v>
      </c>
      <c r="AI78" s="69">
        <v>0</v>
      </c>
      <c r="AJ78" s="69">
        <v>9.4</v>
      </c>
      <c r="AK78" s="69">
        <v>4.4000000000000004</v>
      </c>
      <c r="AL78" s="69">
        <v>4</v>
      </c>
      <c r="AM78" s="69">
        <v>6.2</v>
      </c>
    </row>
    <row r="79" spans="2:39" s="4" customFormat="1" x14ac:dyDescent="0.25">
      <c r="B79" s="8">
        <v>78</v>
      </c>
      <c r="C79" s="9" t="s">
        <v>22</v>
      </c>
      <c r="D79" s="10">
        <f t="shared" si="21"/>
        <v>39</v>
      </c>
      <c r="E79" s="1">
        <f t="shared" si="13"/>
        <v>2</v>
      </c>
      <c r="F79" s="1">
        <v>1</v>
      </c>
      <c r="G79" s="1"/>
      <c r="H79" s="69">
        <v>3.9</v>
      </c>
      <c r="I79" s="69">
        <v>5.4</v>
      </c>
      <c r="J79" s="69">
        <v>4</v>
      </c>
      <c r="K79" s="69">
        <v>8.4</v>
      </c>
      <c r="L79" s="69">
        <v>5.2</v>
      </c>
      <c r="M79" s="69">
        <v>4</v>
      </c>
      <c r="N79" s="69">
        <v>4.5</v>
      </c>
      <c r="P79" s="69"/>
      <c r="Q79" s="1">
        <v>78</v>
      </c>
      <c r="R79" s="4">
        <f t="shared" si="14"/>
        <v>12.2</v>
      </c>
      <c r="S79" s="4">
        <f t="shared" si="15"/>
        <v>14.8</v>
      </c>
      <c r="T79" s="4">
        <f t="shared" si="16"/>
        <v>15.899999999999999</v>
      </c>
      <c r="U79" s="4">
        <f t="shared" si="17"/>
        <v>12.600000000000001</v>
      </c>
      <c r="V79" s="4">
        <f t="shared" si="18"/>
        <v>14.2</v>
      </c>
      <c r="W79" s="4">
        <f t="shared" si="19"/>
        <v>12.4</v>
      </c>
      <c r="X79" s="4">
        <f t="shared" si="20"/>
        <v>6</v>
      </c>
      <c r="Y79" s="1"/>
      <c r="Z79" s="69">
        <v>8.1999999999999993</v>
      </c>
      <c r="AA79" s="69">
        <v>9.6</v>
      </c>
      <c r="AB79" s="69">
        <v>10.6</v>
      </c>
      <c r="AC79" s="69">
        <v>3.2</v>
      </c>
      <c r="AD79" s="69">
        <v>7.2</v>
      </c>
      <c r="AE79" s="69">
        <v>2.2000000000000002</v>
      </c>
      <c r="AF79" s="114">
        <v>7</v>
      </c>
      <c r="AG79" s="69">
        <v>4</v>
      </c>
      <c r="AH79" s="69">
        <v>5.2</v>
      </c>
      <c r="AI79" s="69">
        <v>5.3</v>
      </c>
      <c r="AJ79" s="69">
        <v>9.4</v>
      </c>
      <c r="AK79" s="69">
        <v>7</v>
      </c>
      <c r="AL79" s="69">
        <v>3.8</v>
      </c>
      <c r="AM79" s="69">
        <v>5.4</v>
      </c>
    </row>
    <row r="80" spans="2:39" s="4" customFormat="1" x14ac:dyDescent="0.25">
      <c r="B80" s="8">
        <v>79</v>
      </c>
      <c r="C80" s="9" t="s">
        <v>21</v>
      </c>
      <c r="D80" s="10">
        <f t="shared" si="21"/>
        <v>40</v>
      </c>
      <c r="E80" s="1">
        <f t="shared" si="13"/>
        <v>2</v>
      </c>
      <c r="F80" s="1">
        <v>1</v>
      </c>
      <c r="G80" s="1"/>
      <c r="H80" s="69">
        <v>9.6</v>
      </c>
      <c r="I80" s="69">
        <v>8.4</v>
      </c>
      <c r="J80" s="69">
        <v>12.2</v>
      </c>
      <c r="K80" s="69">
        <v>3.4</v>
      </c>
      <c r="L80" s="69">
        <v>7</v>
      </c>
      <c r="M80" s="69">
        <v>8</v>
      </c>
      <c r="N80" s="69">
        <v>13.4</v>
      </c>
      <c r="P80" s="69"/>
      <c r="Q80" s="1">
        <v>79</v>
      </c>
      <c r="R80" s="4">
        <f t="shared" si="14"/>
        <v>11.8</v>
      </c>
      <c r="S80" s="4">
        <f t="shared" si="15"/>
        <v>13.4</v>
      </c>
      <c r="T80" s="4">
        <f t="shared" si="16"/>
        <v>15.399999999999999</v>
      </c>
      <c r="U80" s="4">
        <f t="shared" si="17"/>
        <v>12.6</v>
      </c>
      <c r="V80" s="4">
        <f t="shared" si="18"/>
        <v>10.199999999999999</v>
      </c>
      <c r="W80" s="4">
        <f t="shared" si="19"/>
        <v>13.2</v>
      </c>
      <c r="X80" s="4">
        <f t="shared" si="20"/>
        <v>8.1999999999999993</v>
      </c>
      <c r="Y80" s="1"/>
      <c r="Z80" s="69">
        <v>8.6</v>
      </c>
      <c r="AA80" s="69">
        <v>8</v>
      </c>
      <c r="AB80" s="69">
        <v>10.199999999999999</v>
      </c>
      <c r="AC80" s="69">
        <v>3.4</v>
      </c>
      <c r="AD80" s="69">
        <v>6.2</v>
      </c>
      <c r="AE80" s="69">
        <v>5</v>
      </c>
      <c r="AF80" s="69">
        <v>9.1999999999999993</v>
      </c>
      <c r="AG80" s="69">
        <v>3.2</v>
      </c>
      <c r="AH80" s="69">
        <v>5.4</v>
      </c>
      <c r="AI80" s="69">
        <v>5.2</v>
      </c>
      <c r="AJ80" s="69">
        <v>9.1999999999999993</v>
      </c>
      <c r="AK80" s="69">
        <v>4</v>
      </c>
      <c r="AL80" s="69">
        <v>3.2</v>
      </c>
      <c r="AM80" s="69">
        <v>4</v>
      </c>
    </row>
    <row r="81" spans="2:39" s="4" customFormat="1" x14ac:dyDescent="0.25">
      <c r="B81" s="8">
        <v>80</v>
      </c>
      <c r="C81" s="9" t="s">
        <v>22</v>
      </c>
      <c r="D81" s="10">
        <f t="shared" si="21"/>
        <v>40</v>
      </c>
      <c r="E81" s="1">
        <f t="shared" si="13"/>
        <v>2</v>
      </c>
      <c r="F81" s="1">
        <v>1</v>
      </c>
      <c r="G81" s="1"/>
      <c r="H81" s="69">
        <v>2.6</v>
      </c>
      <c r="I81" s="69">
        <v>5</v>
      </c>
      <c r="J81" s="69">
        <v>4</v>
      </c>
      <c r="K81" s="69">
        <v>9.1999999999999993</v>
      </c>
      <c r="L81" s="69">
        <v>4.2</v>
      </c>
      <c r="M81" s="69">
        <v>4</v>
      </c>
      <c r="N81" s="69">
        <v>6.4</v>
      </c>
      <c r="P81" s="69"/>
      <c r="Q81" s="1">
        <v>80</v>
      </c>
      <c r="R81" s="4">
        <f t="shared" si="14"/>
        <v>15.399999999999999</v>
      </c>
      <c r="S81" s="4">
        <f t="shared" si="15"/>
        <v>14.399999999999999</v>
      </c>
      <c r="T81" s="4">
        <f t="shared" si="16"/>
        <v>17.399999999999999</v>
      </c>
      <c r="U81" s="4">
        <f t="shared" si="17"/>
        <v>13.3</v>
      </c>
      <c r="V81" s="4">
        <f t="shared" si="18"/>
        <v>15.4</v>
      </c>
      <c r="W81" s="4">
        <f t="shared" si="19"/>
        <v>13.600000000000001</v>
      </c>
      <c r="X81" s="4">
        <f t="shared" si="20"/>
        <v>12.4</v>
      </c>
      <c r="Y81" s="1"/>
      <c r="Z81" s="69">
        <v>10.6</v>
      </c>
      <c r="AA81" s="69">
        <v>8.6</v>
      </c>
      <c r="AB81" s="69">
        <v>11.4</v>
      </c>
      <c r="AC81" s="69">
        <v>4.8</v>
      </c>
      <c r="AD81" s="69">
        <v>12</v>
      </c>
      <c r="AE81" s="69">
        <v>10.4</v>
      </c>
      <c r="AF81" s="69">
        <v>9.4</v>
      </c>
      <c r="AG81" s="69">
        <v>4.8</v>
      </c>
      <c r="AH81" s="69">
        <v>5.8</v>
      </c>
      <c r="AI81" s="69">
        <v>6</v>
      </c>
      <c r="AJ81" s="69">
        <v>8.5</v>
      </c>
      <c r="AK81" s="69">
        <v>3.4</v>
      </c>
      <c r="AL81" s="69">
        <v>2</v>
      </c>
      <c r="AM81" s="69">
        <v>4.2</v>
      </c>
    </row>
    <row r="82" spans="2:39" s="4" customFormat="1" x14ac:dyDescent="0.25">
      <c r="B82" s="8">
        <v>81</v>
      </c>
      <c r="C82" s="9" t="s">
        <v>21</v>
      </c>
      <c r="D82" s="10">
        <f t="shared" si="21"/>
        <v>41</v>
      </c>
      <c r="E82" s="1">
        <f t="shared" si="13"/>
        <v>2</v>
      </c>
      <c r="F82" s="1">
        <v>1</v>
      </c>
      <c r="G82" s="1"/>
      <c r="H82" s="69">
        <v>0</v>
      </c>
      <c r="I82" s="69">
        <v>8</v>
      </c>
      <c r="J82" s="69">
        <v>13.4</v>
      </c>
      <c r="K82" s="69">
        <v>3.6</v>
      </c>
      <c r="L82" s="69">
        <v>9.1999999999999993</v>
      </c>
      <c r="M82" s="69">
        <v>7.8</v>
      </c>
      <c r="N82" s="69">
        <v>13.8</v>
      </c>
      <c r="P82" s="69"/>
      <c r="Q82" s="1">
        <v>81</v>
      </c>
      <c r="R82" s="4">
        <f t="shared" si="14"/>
        <v>11.9</v>
      </c>
      <c r="S82" s="4">
        <f t="shared" si="15"/>
        <v>13.8</v>
      </c>
      <c r="T82" s="4">
        <f t="shared" si="16"/>
        <v>14.8</v>
      </c>
      <c r="U82" s="4">
        <f t="shared" si="17"/>
        <v>13.6</v>
      </c>
      <c r="V82" s="4">
        <f t="shared" si="18"/>
        <v>10.8</v>
      </c>
      <c r="W82" s="4">
        <f t="shared" si="19"/>
        <v>17.2</v>
      </c>
      <c r="X82" s="4">
        <f t="shared" si="20"/>
        <v>9.1999999999999993</v>
      </c>
      <c r="Y82" s="1"/>
      <c r="Z82" s="69">
        <v>7.2</v>
      </c>
      <c r="AA82" s="69">
        <v>8.6</v>
      </c>
      <c r="AB82" s="69">
        <v>9.8000000000000007</v>
      </c>
      <c r="AC82" s="69">
        <v>5</v>
      </c>
      <c r="AD82" s="69">
        <v>7.8</v>
      </c>
      <c r="AE82" s="69">
        <v>6</v>
      </c>
      <c r="AF82" s="69">
        <v>11.2</v>
      </c>
      <c r="AG82" s="69">
        <v>4.7</v>
      </c>
      <c r="AH82" s="69">
        <v>5.2</v>
      </c>
      <c r="AI82" s="69">
        <v>5</v>
      </c>
      <c r="AJ82" s="69">
        <v>8.6</v>
      </c>
      <c r="AK82" s="69">
        <v>3</v>
      </c>
      <c r="AL82" s="69">
        <v>3.2</v>
      </c>
      <c r="AM82" s="69">
        <v>6</v>
      </c>
    </row>
    <row r="83" spans="2:39" s="4" customFormat="1" x14ac:dyDescent="0.25">
      <c r="B83" s="8">
        <v>82</v>
      </c>
      <c r="C83" s="9" t="s">
        <v>22</v>
      </c>
      <c r="D83" s="10">
        <f t="shared" si="21"/>
        <v>41</v>
      </c>
      <c r="E83" s="1">
        <f t="shared" si="13"/>
        <v>2</v>
      </c>
      <c r="F83" s="1">
        <v>1</v>
      </c>
      <c r="G83" s="1"/>
      <c r="H83" s="69">
        <v>0</v>
      </c>
      <c r="I83" s="69">
        <v>4</v>
      </c>
      <c r="J83" s="69">
        <v>5.8</v>
      </c>
      <c r="K83" s="69">
        <v>8.8000000000000007</v>
      </c>
      <c r="L83" s="69">
        <v>3.8</v>
      </c>
      <c r="M83" s="69">
        <v>3.8</v>
      </c>
      <c r="N83" s="69">
        <v>7.2</v>
      </c>
      <c r="P83" s="69"/>
      <c r="Q83" s="1">
        <v>82</v>
      </c>
      <c r="R83" s="4">
        <f t="shared" si="14"/>
        <v>12.8</v>
      </c>
      <c r="S83" s="4">
        <f t="shared" si="15"/>
        <v>13.8</v>
      </c>
      <c r="T83" s="4">
        <f t="shared" si="16"/>
        <v>11.8</v>
      </c>
      <c r="U83" s="4">
        <f t="shared" si="17"/>
        <v>12.2</v>
      </c>
      <c r="V83" s="4">
        <f t="shared" si="18"/>
        <v>9.8999999999999986</v>
      </c>
      <c r="W83" s="4">
        <f t="shared" si="19"/>
        <v>16.8</v>
      </c>
      <c r="X83" s="4">
        <f t="shared" si="20"/>
        <v>8.6</v>
      </c>
      <c r="Y83" s="1"/>
      <c r="Z83" s="69">
        <v>7.4</v>
      </c>
      <c r="AA83" s="69">
        <v>8.6</v>
      </c>
      <c r="AB83" s="69">
        <v>7.2</v>
      </c>
      <c r="AC83" s="69">
        <v>3.2</v>
      </c>
      <c r="AD83" s="69">
        <v>6.6</v>
      </c>
      <c r="AE83" s="69">
        <v>5.8</v>
      </c>
      <c r="AF83" s="69">
        <v>9.6</v>
      </c>
      <c r="AG83" s="69">
        <v>5.4</v>
      </c>
      <c r="AH83" s="69">
        <v>5.2</v>
      </c>
      <c r="AI83" s="69">
        <v>4.5999999999999996</v>
      </c>
      <c r="AJ83" s="69">
        <v>9</v>
      </c>
      <c r="AK83" s="69">
        <v>3.3</v>
      </c>
      <c r="AL83" s="69">
        <v>2.8</v>
      </c>
      <c r="AM83" s="69">
        <v>7.2</v>
      </c>
    </row>
    <row r="84" spans="2:39" s="4" customFormat="1" x14ac:dyDescent="0.25">
      <c r="B84" s="8">
        <v>83</v>
      </c>
      <c r="C84" s="9" t="s">
        <v>21</v>
      </c>
      <c r="D84" s="10">
        <f t="shared" si="21"/>
        <v>42</v>
      </c>
      <c r="E84" s="1">
        <f t="shared" si="13"/>
        <v>2</v>
      </c>
      <c r="F84" s="1">
        <v>1</v>
      </c>
      <c r="G84" s="1"/>
      <c r="H84" s="69">
        <v>7.4</v>
      </c>
      <c r="I84" s="69">
        <v>8</v>
      </c>
      <c r="J84" s="69">
        <v>13</v>
      </c>
      <c r="K84" s="69">
        <v>4.8</v>
      </c>
      <c r="L84" s="69">
        <v>9</v>
      </c>
      <c r="M84" s="69">
        <v>7.2</v>
      </c>
      <c r="N84" s="69">
        <v>14</v>
      </c>
      <c r="P84" s="69"/>
      <c r="Q84" s="1">
        <v>83</v>
      </c>
      <c r="R84" s="4">
        <f t="shared" si="14"/>
        <v>10.199999999999999</v>
      </c>
      <c r="S84" s="4">
        <f t="shared" si="15"/>
        <v>14</v>
      </c>
      <c r="T84" s="4">
        <f t="shared" si="16"/>
        <v>13</v>
      </c>
      <c r="U84" s="4">
        <f t="shared" si="17"/>
        <v>12.8</v>
      </c>
      <c r="V84" s="4">
        <f t="shared" si="18"/>
        <v>3.6</v>
      </c>
      <c r="W84" s="4">
        <f t="shared" si="19"/>
        <v>20</v>
      </c>
      <c r="X84" s="4">
        <f t="shared" si="20"/>
        <v>8.8000000000000007</v>
      </c>
      <c r="Y84" s="1"/>
      <c r="Z84" s="69">
        <v>7</v>
      </c>
      <c r="AA84" s="69">
        <v>8.6</v>
      </c>
      <c r="AB84" s="69">
        <v>8.8000000000000007</v>
      </c>
      <c r="AC84" s="69">
        <v>2.4</v>
      </c>
      <c r="AD84" s="69">
        <v>3.6</v>
      </c>
      <c r="AE84" s="69">
        <v>6.8</v>
      </c>
      <c r="AF84" s="69">
        <v>13</v>
      </c>
      <c r="AG84" s="69">
        <v>3.2</v>
      </c>
      <c r="AH84" s="69">
        <v>5.4</v>
      </c>
      <c r="AI84" s="69">
        <v>4.2</v>
      </c>
      <c r="AJ84" s="69">
        <v>10.4</v>
      </c>
      <c r="AK84" s="69">
        <v>0</v>
      </c>
      <c r="AL84" s="69">
        <v>2</v>
      </c>
      <c r="AM84" s="69">
        <v>7</v>
      </c>
    </row>
    <row r="85" spans="2:39" s="4" customFormat="1" x14ac:dyDescent="0.25">
      <c r="B85" s="8">
        <v>84</v>
      </c>
      <c r="C85" s="9" t="s">
        <v>22</v>
      </c>
      <c r="D85" s="10">
        <f t="shared" si="21"/>
        <v>42</v>
      </c>
      <c r="E85" s="1">
        <f t="shared" si="13"/>
        <v>2</v>
      </c>
      <c r="F85" s="1">
        <v>1</v>
      </c>
      <c r="G85" s="1"/>
      <c r="H85" s="69">
        <v>4.4000000000000004</v>
      </c>
      <c r="I85" s="69">
        <v>6</v>
      </c>
      <c r="J85" s="69">
        <v>3.8</v>
      </c>
      <c r="K85" s="69">
        <v>9</v>
      </c>
      <c r="L85" s="69">
        <v>4.8</v>
      </c>
      <c r="M85" s="69">
        <v>4</v>
      </c>
      <c r="N85" s="69">
        <v>8</v>
      </c>
      <c r="P85" s="69"/>
      <c r="Q85" s="1">
        <v>84</v>
      </c>
      <c r="R85" s="4">
        <f t="shared" si="14"/>
        <v>12.8</v>
      </c>
      <c r="S85" s="4">
        <f t="shared" si="15"/>
        <v>13.399999999999999</v>
      </c>
      <c r="T85" s="4">
        <f t="shared" si="16"/>
        <v>13.399999999999999</v>
      </c>
      <c r="U85" s="4">
        <f t="shared" si="17"/>
        <v>14</v>
      </c>
      <c r="V85" s="4">
        <f t="shared" si="18"/>
        <v>8.6</v>
      </c>
      <c r="W85" s="4">
        <f t="shared" si="19"/>
        <v>18.399999999999999</v>
      </c>
      <c r="X85" s="4">
        <f t="shared" si="20"/>
        <v>9.4</v>
      </c>
      <c r="Y85" s="1"/>
      <c r="Z85" s="69">
        <v>8</v>
      </c>
      <c r="AA85" s="69">
        <v>8.1999999999999993</v>
      </c>
      <c r="AB85" s="69">
        <v>9.1999999999999993</v>
      </c>
      <c r="AC85" s="69">
        <v>5</v>
      </c>
      <c r="AD85" s="69">
        <v>3.4</v>
      </c>
      <c r="AE85" s="69">
        <v>6</v>
      </c>
      <c r="AF85" s="69">
        <v>12.6</v>
      </c>
      <c r="AG85" s="69">
        <v>4.8</v>
      </c>
      <c r="AH85" s="69">
        <v>5.2</v>
      </c>
      <c r="AI85" s="69">
        <v>4.2</v>
      </c>
      <c r="AJ85" s="69">
        <v>9</v>
      </c>
      <c r="AK85" s="69">
        <v>5.2</v>
      </c>
      <c r="AL85" s="69">
        <v>3.4</v>
      </c>
      <c r="AM85" s="69">
        <v>5.8</v>
      </c>
    </row>
    <row r="86" spans="2:39" s="4" customFormat="1" x14ac:dyDescent="0.25">
      <c r="B86" s="8">
        <v>85</v>
      </c>
      <c r="C86" s="9" t="s">
        <v>21</v>
      </c>
      <c r="D86" s="10">
        <f t="shared" si="21"/>
        <v>43</v>
      </c>
      <c r="E86" s="1">
        <f t="shared" si="13"/>
        <v>2</v>
      </c>
      <c r="F86" s="1">
        <v>1</v>
      </c>
      <c r="G86" s="1"/>
      <c r="H86" s="69">
        <v>8.6</v>
      </c>
      <c r="I86" s="69">
        <v>9</v>
      </c>
      <c r="J86" s="114">
        <v>12</v>
      </c>
      <c r="K86" s="69">
        <v>4</v>
      </c>
      <c r="L86" s="69">
        <v>9.6</v>
      </c>
      <c r="M86" s="69">
        <v>7.6</v>
      </c>
      <c r="N86" s="69">
        <v>13</v>
      </c>
      <c r="P86" s="69"/>
      <c r="Q86" s="1">
        <v>85</v>
      </c>
      <c r="R86" s="4">
        <f t="shared" si="14"/>
        <v>11.8</v>
      </c>
      <c r="S86" s="4">
        <f t="shared" si="15"/>
        <v>13.2</v>
      </c>
      <c r="T86" s="4">
        <f t="shared" si="16"/>
        <v>17</v>
      </c>
      <c r="U86" s="4">
        <f t="shared" si="17"/>
        <v>11.6</v>
      </c>
      <c r="V86" s="4">
        <f t="shared" si="18"/>
        <v>13.2</v>
      </c>
      <c r="W86" s="4">
        <f t="shared" si="19"/>
        <v>19</v>
      </c>
      <c r="X86" s="4">
        <f t="shared" si="20"/>
        <v>13.4</v>
      </c>
      <c r="Y86" s="1"/>
      <c r="Z86" s="69">
        <v>7.8</v>
      </c>
      <c r="AA86" s="69">
        <v>8.1999999999999993</v>
      </c>
      <c r="AB86" s="69">
        <v>9.8000000000000007</v>
      </c>
      <c r="AC86" s="69">
        <v>3</v>
      </c>
      <c r="AD86" s="69">
        <v>6.8</v>
      </c>
      <c r="AE86" s="69">
        <v>13.4</v>
      </c>
      <c r="AF86" s="69">
        <v>12</v>
      </c>
      <c r="AG86" s="69">
        <v>4</v>
      </c>
      <c r="AH86" s="69">
        <v>5</v>
      </c>
      <c r="AI86" s="69">
        <v>7.2</v>
      </c>
      <c r="AJ86" s="69">
        <v>8.6</v>
      </c>
      <c r="AK86" s="69">
        <v>6.4</v>
      </c>
      <c r="AL86" s="69">
        <v>0</v>
      </c>
      <c r="AM86" s="69">
        <v>7</v>
      </c>
    </row>
    <row r="87" spans="2:39" s="4" customFormat="1" x14ac:dyDescent="0.25">
      <c r="B87" s="8">
        <v>86</v>
      </c>
      <c r="C87" s="9" t="s">
        <v>22</v>
      </c>
      <c r="D87" s="10">
        <f t="shared" si="21"/>
        <v>43</v>
      </c>
      <c r="E87" s="1">
        <f t="shared" si="13"/>
        <v>2</v>
      </c>
      <c r="F87" s="1">
        <v>1</v>
      </c>
      <c r="G87" s="1"/>
      <c r="H87" s="69">
        <v>2.4</v>
      </c>
      <c r="I87" s="69">
        <v>5.4</v>
      </c>
      <c r="J87" s="69">
        <v>6</v>
      </c>
      <c r="K87" s="69">
        <v>9.4</v>
      </c>
      <c r="L87" s="69">
        <v>6</v>
      </c>
      <c r="M87" s="69">
        <v>3.8</v>
      </c>
      <c r="N87" s="69">
        <v>6.8</v>
      </c>
      <c r="P87" s="69"/>
      <c r="Q87" s="1">
        <v>86</v>
      </c>
      <c r="R87" s="4">
        <f t="shared" si="14"/>
        <v>12</v>
      </c>
      <c r="S87" s="4">
        <f t="shared" si="15"/>
        <v>14.4</v>
      </c>
      <c r="T87" s="4">
        <f t="shared" si="16"/>
        <v>16</v>
      </c>
      <c r="U87" s="4">
        <f t="shared" si="17"/>
        <v>13</v>
      </c>
      <c r="V87" s="4">
        <f t="shared" si="18"/>
        <v>12.6</v>
      </c>
      <c r="W87" s="4">
        <f t="shared" si="19"/>
        <v>19.600000000000001</v>
      </c>
      <c r="X87" s="4">
        <f t="shared" si="20"/>
        <v>9.8000000000000007</v>
      </c>
      <c r="Y87" s="1"/>
      <c r="Z87" s="69">
        <v>7</v>
      </c>
      <c r="AA87" s="69">
        <v>8.8000000000000007</v>
      </c>
      <c r="AB87" s="69">
        <v>11</v>
      </c>
      <c r="AC87" s="69">
        <v>4.2</v>
      </c>
      <c r="AD87" s="69">
        <v>8</v>
      </c>
      <c r="AE87" s="69">
        <v>6.8</v>
      </c>
      <c r="AF87" s="69">
        <v>14.4</v>
      </c>
      <c r="AG87" s="69">
        <v>5</v>
      </c>
      <c r="AH87" s="69">
        <v>5.6</v>
      </c>
      <c r="AI87" s="69">
        <v>5</v>
      </c>
      <c r="AJ87" s="69">
        <v>8.8000000000000007</v>
      </c>
      <c r="AK87" s="69">
        <v>4.5999999999999996</v>
      </c>
      <c r="AL87" s="69">
        <v>3</v>
      </c>
      <c r="AM87" s="69">
        <v>5.2</v>
      </c>
    </row>
    <row r="88" spans="2:39" s="4" customFormat="1" x14ac:dyDescent="0.25">
      <c r="B88" s="8">
        <v>87</v>
      </c>
      <c r="C88" s="9" t="s">
        <v>21</v>
      </c>
      <c r="D88" s="10">
        <f t="shared" si="21"/>
        <v>44</v>
      </c>
      <c r="E88" s="1">
        <f t="shared" si="13"/>
        <v>2</v>
      </c>
      <c r="F88" s="1">
        <v>1</v>
      </c>
      <c r="G88" s="1"/>
      <c r="H88" s="69">
        <v>6</v>
      </c>
      <c r="I88" s="69">
        <v>8</v>
      </c>
      <c r="J88" s="69">
        <v>10.4</v>
      </c>
      <c r="K88" s="69">
        <v>4</v>
      </c>
      <c r="L88" s="69">
        <v>11.2</v>
      </c>
      <c r="M88" s="69">
        <v>8.1999999999999993</v>
      </c>
      <c r="N88" s="69">
        <v>15</v>
      </c>
      <c r="P88" s="69"/>
      <c r="Q88" s="1">
        <v>87</v>
      </c>
      <c r="R88" s="4">
        <f t="shared" si="14"/>
        <v>14.399999999999999</v>
      </c>
      <c r="S88" s="4">
        <f t="shared" si="15"/>
        <v>13.6</v>
      </c>
      <c r="T88" s="4">
        <f t="shared" si="16"/>
        <v>11</v>
      </c>
      <c r="U88" s="4">
        <f t="shared" si="17"/>
        <v>12.8</v>
      </c>
      <c r="V88" s="4">
        <f t="shared" si="18"/>
        <v>12.4</v>
      </c>
      <c r="W88" s="4">
        <f t="shared" si="19"/>
        <v>12.799999999999999</v>
      </c>
      <c r="X88" s="4">
        <f t="shared" si="20"/>
        <v>8.4</v>
      </c>
      <c r="Y88" s="1"/>
      <c r="Z88" s="69">
        <v>10.199999999999999</v>
      </c>
      <c r="AA88" s="69">
        <v>8.6</v>
      </c>
      <c r="AB88" s="69">
        <v>5.4</v>
      </c>
      <c r="AC88" s="69">
        <v>3.4</v>
      </c>
      <c r="AD88" s="69">
        <v>8.8000000000000007</v>
      </c>
      <c r="AE88" s="69">
        <v>5.4</v>
      </c>
      <c r="AF88" s="69">
        <v>10.199999999999999</v>
      </c>
      <c r="AG88" s="69">
        <v>4.2</v>
      </c>
      <c r="AH88" s="69">
        <v>5</v>
      </c>
      <c r="AI88" s="69">
        <v>5.6</v>
      </c>
      <c r="AJ88" s="69">
        <v>9.4</v>
      </c>
      <c r="AK88" s="69">
        <v>3.6</v>
      </c>
      <c r="AL88" s="69">
        <v>3</v>
      </c>
      <c r="AM88" s="69">
        <v>2.6</v>
      </c>
    </row>
    <row r="89" spans="2:39" s="4" customFormat="1" x14ac:dyDescent="0.25">
      <c r="B89" s="8">
        <v>88</v>
      </c>
      <c r="C89" s="9" t="s">
        <v>22</v>
      </c>
      <c r="D89" s="10">
        <f t="shared" si="21"/>
        <v>44</v>
      </c>
      <c r="E89" s="1">
        <f t="shared" si="13"/>
        <v>2</v>
      </c>
      <c r="F89" s="1">
        <v>1</v>
      </c>
      <c r="G89" s="1"/>
      <c r="H89" s="69">
        <v>2.2000000000000002</v>
      </c>
      <c r="I89" s="69">
        <v>4</v>
      </c>
      <c r="J89" s="69">
        <v>9.4</v>
      </c>
      <c r="K89" s="69">
        <v>9</v>
      </c>
      <c r="L89" s="69">
        <v>5.4</v>
      </c>
      <c r="M89" s="69">
        <v>2.4</v>
      </c>
      <c r="N89" s="69">
        <v>7.6</v>
      </c>
      <c r="P89" s="69"/>
      <c r="Q89" s="1">
        <v>88</v>
      </c>
      <c r="R89" s="4">
        <f t="shared" si="14"/>
        <v>11.7</v>
      </c>
      <c r="S89" s="4">
        <f t="shared" si="15"/>
        <v>14.2</v>
      </c>
      <c r="T89" s="4">
        <f t="shared" si="16"/>
        <v>9</v>
      </c>
      <c r="U89" s="4">
        <f t="shared" si="17"/>
        <v>13.899999999999999</v>
      </c>
      <c r="V89" s="4">
        <f t="shared" si="18"/>
        <v>11</v>
      </c>
      <c r="W89" s="4">
        <f t="shared" si="19"/>
        <v>17</v>
      </c>
      <c r="X89" s="4">
        <f t="shared" si="20"/>
        <v>4.8</v>
      </c>
      <c r="Y89" s="1"/>
      <c r="Z89" s="69">
        <v>6.8</v>
      </c>
      <c r="AA89" s="69">
        <v>9</v>
      </c>
      <c r="AB89" s="69">
        <v>6</v>
      </c>
      <c r="AC89" s="69">
        <v>4.3</v>
      </c>
      <c r="AD89" s="69">
        <v>11</v>
      </c>
      <c r="AE89" s="69">
        <v>4.8</v>
      </c>
      <c r="AF89" s="69">
        <v>12</v>
      </c>
      <c r="AG89" s="69">
        <v>4.9000000000000004</v>
      </c>
      <c r="AH89" s="69">
        <v>5.2</v>
      </c>
      <c r="AI89" s="69">
        <v>3</v>
      </c>
      <c r="AJ89" s="69">
        <v>9.6</v>
      </c>
      <c r="AK89" s="69">
        <v>0</v>
      </c>
      <c r="AL89" s="69">
        <v>0</v>
      </c>
      <c r="AM89" s="69">
        <v>5</v>
      </c>
    </row>
    <row r="90" spans="2:39" s="4" customFormat="1" x14ac:dyDescent="0.25">
      <c r="B90" s="8">
        <v>89</v>
      </c>
      <c r="C90" s="9" t="s">
        <v>21</v>
      </c>
      <c r="D90" s="10">
        <f t="shared" si="21"/>
        <v>45</v>
      </c>
      <c r="E90" s="1">
        <f t="shared" si="13"/>
        <v>2</v>
      </c>
      <c r="F90" s="1">
        <v>1</v>
      </c>
      <c r="G90" s="1"/>
      <c r="H90" s="69">
        <v>6</v>
      </c>
      <c r="I90" s="69">
        <v>10</v>
      </c>
      <c r="J90" s="69">
        <v>10.4</v>
      </c>
      <c r="K90" s="69">
        <v>2.8</v>
      </c>
      <c r="L90" s="69">
        <v>5</v>
      </c>
      <c r="M90" s="69">
        <v>7</v>
      </c>
      <c r="N90" s="69">
        <v>13.4</v>
      </c>
      <c r="P90" s="69"/>
      <c r="Q90" s="1">
        <v>89</v>
      </c>
      <c r="R90" s="4">
        <f t="shared" si="14"/>
        <v>11.8</v>
      </c>
      <c r="S90" s="4">
        <f t="shared" si="15"/>
        <v>13</v>
      </c>
      <c r="T90" s="4">
        <f t="shared" si="16"/>
        <v>8.1999999999999993</v>
      </c>
      <c r="U90" s="4">
        <f t="shared" si="17"/>
        <v>11.799999999999999</v>
      </c>
      <c r="V90" s="4">
        <f t="shared" si="18"/>
        <v>15.100000000000001</v>
      </c>
      <c r="W90" s="4">
        <f t="shared" si="19"/>
        <v>12.8</v>
      </c>
      <c r="X90" s="4">
        <f t="shared" si="20"/>
        <v>12</v>
      </c>
      <c r="Y90" s="1"/>
      <c r="Z90" s="69">
        <v>7.2</v>
      </c>
      <c r="AA90" s="69">
        <v>8</v>
      </c>
      <c r="AB90" s="69">
        <v>4.8</v>
      </c>
      <c r="AC90" s="69">
        <v>2.6</v>
      </c>
      <c r="AD90" s="69">
        <v>8.9</v>
      </c>
      <c r="AE90" s="69">
        <v>5.8</v>
      </c>
      <c r="AF90" s="69">
        <v>10</v>
      </c>
      <c r="AG90" s="69">
        <v>4.5999999999999996</v>
      </c>
      <c r="AH90" s="69">
        <v>5</v>
      </c>
      <c r="AI90" s="69">
        <v>3.4</v>
      </c>
      <c r="AJ90" s="69">
        <v>9.1999999999999993</v>
      </c>
      <c r="AK90" s="69">
        <v>6.2</v>
      </c>
      <c r="AL90" s="69">
        <v>6.2</v>
      </c>
      <c r="AM90" s="69">
        <v>2.8</v>
      </c>
    </row>
    <row r="91" spans="2:39" s="4" customFormat="1" x14ac:dyDescent="0.25">
      <c r="B91" s="8">
        <v>90</v>
      </c>
      <c r="C91" s="9" t="s">
        <v>22</v>
      </c>
      <c r="D91" s="10">
        <f t="shared" si="21"/>
        <v>45</v>
      </c>
      <c r="E91" s="1">
        <f t="shared" si="13"/>
        <v>2</v>
      </c>
      <c r="F91" s="1">
        <v>1</v>
      </c>
      <c r="G91" s="1"/>
      <c r="H91" s="69">
        <v>4.2</v>
      </c>
      <c r="I91" s="69">
        <v>4</v>
      </c>
      <c r="J91" s="69">
        <v>6</v>
      </c>
      <c r="K91" s="69">
        <v>7.9</v>
      </c>
      <c r="L91" s="69">
        <v>6</v>
      </c>
      <c r="M91" s="69">
        <v>1.8</v>
      </c>
      <c r="N91" s="69">
        <v>6.2</v>
      </c>
      <c r="P91" s="69"/>
      <c r="Q91" s="1">
        <v>90</v>
      </c>
      <c r="R91" s="4">
        <f t="shared" si="14"/>
        <v>12.6</v>
      </c>
      <c r="S91" s="4">
        <f t="shared" si="15"/>
        <v>14.6</v>
      </c>
      <c r="T91" s="4">
        <f t="shared" si="16"/>
        <v>12</v>
      </c>
      <c r="U91" s="4">
        <f t="shared" si="17"/>
        <v>13.200000000000001</v>
      </c>
      <c r="V91" s="4">
        <f t="shared" si="18"/>
        <v>9.4</v>
      </c>
      <c r="W91" s="4">
        <f t="shared" si="19"/>
        <v>6.4</v>
      </c>
      <c r="X91" s="4">
        <f t="shared" si="20"/>
        <v>9.1999999999999993</v>
      </c>
      <c r="Y91" s="1"/>
      <c r="Z91" s="69">
        <v>7.8</v>
      </c>
      <c r="AA91" s="69">
        <v>9</v>
      </c>
      <c r="AB91" s="69">
        <v>8.4</v>
      </c>
      <c r="AC91" s="69">
        <v>3.4</v>
      </c>
      <c r="AD91" s="69">
        <v>5.4</v>
      </c>
      <c r="AE91" s="69">
        <v>6.2</v>
      </c>
      <c r="AF91" s="69">
        <v>0</v>
      </c>
      <c r="AG91" s="69">
        <v>4.8</v>
      </c>
      <c r="AH91" s="69">
        <v>5.6</v>
      </c>
      <c r="AI91" s="69">
        <v>3.6</v>
      </c>
      <c r="AJ91" s="69">
        <v>9.8000000000000007</v>
      </c>
      <c r="AK91" s="69">
        <v>4</v>
      </c>
      <c r="AL91" s="69">
        <v>3</v>
      </c>
      <c r="AM91" s="69">
        <v>6.4</v>
      </c>
    </row>
    <row r="92" spans="2:39" s="4" customFormat="1" x14ac:dyDescent="0.25">
      <c r="B92" s="8">
        <v>91</v>
      </c>
      <c r="C92" s="9" t="s">
        <v>21</v>
      </c>
      <c r="D92" s="10">
        <f t="shared" si="21"/>
        <v>46</v>
      </c>
      <c r="E92" s="1">
        <f t="shared" si="13"/>
        <v>2</v>
      </c>
      <c r="F92" s="1">
        <v>1</v>
      </c>
      <c r="G92" s="1"/>
      <c r="H92" s="69">
        <v>5.2</v>
      </c>
      <c r="I92" s="69">
        <v>9</v>
      </c>
      <c r="J92" s="69">
        <v>8.4</v>
      </c>
      <c r="K92" s="69">
        <v>3.7</v>
      </c>
      <c r="L92" s="69">
        <v>8.4</v>
      </c>
      <c r="M92" s="69">
        <v>7.6</v>
      </c>
      <c r="N92" s="69">
        <v>12.8</v>
      </c>
      <c r="P92" s="69"/>
      <c r="Q92" s="1">
        <v>91</v>
      </c>
      <c r="R92" s="4">
        <f t="shared" si="14"/>
        <v>13.2</v>
      </c>
      <c r="S92" s="4">
        <f t="shared" si="15"/>
        <v>14</v>
      </c>
      <c r="T92" s="4">
        <f t="shared" si="16"/>
        <v>14</v>
      </c>
      <c r="U92" s="4">
        <f t="shared" si="17"/>
        <v>11.6</v>
      </c>
      <c r="V92" s="4">
        <f t="shared" si="18"/>
        <v>8.4</v>
      </c>
      <c r="W92" s="4">
        <f t="shared" si="19"/>
        <v>13.8</v>
      </c>
      <c r="X92" s="4">
        <f t="shared" si="20"/>
        <v>8.8000000000000007</v>
      </c>
      <c r="Y92" s="1"/>
      <c r="Z92" s="114">
        <v>9.1999999999999993</v>
      </c>
      <c r="AA92" s="69">
        <v>9</v>
      </c>
      <c r="AB92" s="69">
        <v>9.8000000000000007</v>
      </c>
      <c r="AC92" s="69">
        <v>3.4</v>
      </c>
      <c r="AD92" s="69">
        <v>5.2</v>
      </c>
      <c r="AE92" s="69">
        <v>5.6</v>
      </c>
      <c r="AF92" s="69">
        <v>11.4</v>
      </c>
      <c r="AG92" s="69">
        <v>4</v>
      </c>
      <c r="AH92" s="69">
        <v>5</v>
      </c>
      <c r="AI92" s="69">
        <v>4.2</v>
      </c>
      <c r="AJ92" s="69">
        <v>8.1999999999999993</v>
      </c>
      <c r="AK92" s="69">
        <v>3.2</v>
      </c>
      <c r="AL92" s="69">
        <v>3.2</v>
      </c>
      <c r="AM92" s="69">
        <v>2.4</v>
      </c>
    </row>
    <row r="93" spans="2:39" s="4" customFormat="1" x14ac:dyDescent="0.25">
      <c r="B93" s="8">
        <v>92</v>
      </c>
      <c r="C93" s="9" t="s">
        <v>22</v>
      </c>
      <c r="D93" s="10">
        <f t="shared" si="21"/>
        <v>46</v>
      </c>
      <c r="E93" s="1">
        <f t="shared" si="13"/>
        <v>2</v>
      </c>
      <c r="F93" s="1">
        <v>1</v>
      </c>
      <c r="G93" s="1"/>
      <c r="H93" s="69">
        <v>2.8</v>
      </c>
      <c r="I93" s="69">
        <v>6</v>
      </c>
      <c r="J93" s="69">
        <v>6.6</v>
      </c>
      <c r="K93" s="69">
        <v>9.8000000000000007</v>
      </c>
      <c r="L93" s="69">
        <v>4</v>
      </c>
      <c r="M93" s="69">
        <v>3.8</v>
      </c>
      <c r="N93" s="69">
        <v>7.4</v>
      </c>
      <c r="P93" s="69"/>
      <c r="Q93" s="1">
        <v>92</v>
      </c>
      <c r="R93" s="4">
        <f t="shared" si="14"/>
        <v>12.2</v>
      </c>
      <c r="S93" s="4">
        <f t="shared" si="15"/>
        <v>9</v>
      </c>
      <c r="T93" s="4">
        <f t="shared" si="16"/>
        <v>13.8</v>
      </c>
      <c r="U93" s="4">
        <f t="shared" si="17"/>
        <v>14.399999999999999</v>
      </c>
      <c r="V93" s="4">
        <f t="shared" si="18"/>
        <v>10.4</v>
      </c>
      <c r="W93" s="4">
        <f t="shared" si="19"/>
        <v>14.2</v>
      </c>
      <c r="X93" s="4">
        <f t="shared" si="20"/>
        <v>8.4</v>
      </c>
      <c r="Y93" s="1"/>
      <c r="Z93" s="69">
        <v>7.8</v>
      </c>
      <c r="AA93" s="69">
        <v>6</v>
      </c>
      <c r="AB93" s="69">
        <v>8.8000000000000007</v>
      </c>
      <c r="AC93" s="69">
        <v>5.2</v>
      </c>
      <c r="AD93" s="69">
        <v>8</v>
      </c>
      <c r="AE93" s="69">
        <v>6</v>
      </c>
      <c r="AF93" s="69">
        <v>10.199999999999999</v>
      </c>
      <c r="AG93" s="69">
        <v>4.4000000000000004</v>
      </c>
      <c r="AH93" s="69">
        <v>3</v>
      </c>
      <c r="AI93" s="69">
        <v>5</v>
      </c>
      <c r="AJ93" s="69">
        <v>9.1999999999999993</v>
      </c>
      <c r="AK93" s="69">
        <v>2.4</v>
      </c>
      <c r="AL93" s="69">
        <v>2.4</v>
      </c>
      <c r="AM93" s="69">
        <v>4</v>
      </c>
    </row>
    <row r="94" spans="2:39" s="4" customFormat="1" x14ac:dyDescent="0.25">
      <c r="B94" s="8">
        <v>93</v>
      </c>
      <c r="C94" s="9" t="s">
        <v>21</v>
      </c>
      <c r="D94" s="10">
        <f t="shared" si="21"/>
        <v>47</v>
      </c>
      <c r="E94" s="1">
        <f t="shared" si="13"/>
        <v>2</v>
      </c>
      <c r="F94" s="1">
        <v>1</v>
      </c>
      <c r="G94" s="1"/>
      <c r="H94" s="69">
        <v>9</v>
      </c>
      <c r="I94" s="69">
        <v>9</v>
      </c>
      <c r="J94" s="69">
        <v>10.199999999999999</v>
      </c>
      <c r="K94" s="69">
        <v>3.8</v>
      </c>
      <c r="L94" s="69">
        <v>8.4</v>
      </c>
      <c r="M94" s="69">
        <v>7</v>
      </c>
      <c r="N94" s="69">
        <v>10</v>
      </c>
      <c r="P94" s="69"/>
      <c r="Q94" s="1">
        <v>93</v>
      </c>
      <c r="R94" s="4">
        <f t="shared" si="14"/>
        <v>10.8</v>
      </c>
      <c r="S94" s="4">
        <f t="shared" si="15"/>
        <v>14</v>
      </c>
      <c r="T94" s="4">
        <f t="shared" si="16"/>
        <v>13</v>
      </c>
      <c r="U94" s="4">
        <f t="shared" si="17"/>
        <v>15</v>
      </c>
      <c r="V94" s="4">
        <f t="shared" si="18"/>
        <v>12.2</v>
      </c>
      <c r="W94" s="4">
        <f t="shared" si="19"/>
        <v>12.2</v>
      </c>
      <c r="X94" s="4">
        <f t="shared" si="20"/>
        <v>12.2</v>
      </c>
      <c r="Y94" s="1"/>
      <c r="Z94" s="69">
        <v>6.4</v>
      </c>
      <c r="AA94" s="69">
        <v>8</v>
      </c>
      <c r="AB94" s="69">
        <v>9.1999999999999993</v>
      </c>
      <c r="AC94" s="69">
        <v>5.6</v>
      </c>
      <c r="AD94" s="69">
        <v>7.2</v>
      </c>
      <c r="AE94" s="69">
        <v>7.8</v>
      </c>
      <c r="AF94" s="69">
        <v>9.4</v>
      </c>
      <c r="AG94" s="69">
        <v>4.4000000000000004</v>
      </c>
      <c r="AH94" s="69">
        <v>6</v>
      </c>
      <c r="AI94" s="69">
        <v>3.8</v>
      </c>
      <c r="AJ94" s="69">
        <v>9.4</v>
      </c>
      <c r="AK94" s="69">
        <v>5</v>
      </c>
      <c r="AL94" s="69">
        <v>4.4000000000000004</v>
      </c>
      <c r="AM94" s="69">
        <v>2.8</v>
      </c>
    </row>
    <row r="95" spans="2:39" s="4" customFormat="1" x14ac:dyDescent="0.25">
      <c r="B95" s="8">
        <v>94</v>
      </c>
      <c r="C95" s="9" t="s">
        <v>22</v>
      </c>
      <c r="D95" s="10">
        <f t="shared" si="21"/>
        <v>47</v>
      </c>
      <c r="E95" s="1">
        <f t="shared" si="13"/>
        <v>2</v>
      </c>
      <c r="F95" s="1">
        <v>1</v>
      </c>
      <c r="G95" s="1"/>
      <c r="H95" s="69">
        <v>3.4</v>
      </c>
      <c r="I95" s="69">
        <v>5</v>
      </c>
      <c r="J95" s="69">
        <v>6.8</v>
      </c>
      <c r="K95" s="69">
        <v>10</v>
      </c>
      <c r="L95" s="69">
        <v>3.2</v>
      </c>
      <c r="M95" s="69">
        <v>4</v>
      </c>
      <c r="N95" s="69">
        <v>7.2</v>
      </c>
      <c r="P95" s="69"/>
      <c r="Q95" s="1">
        <v>94</v>
      </c>
      <c r="R95" s="4">
        <f t="shared" si="14"/>
        <v>10.8</v>
      </c>
      <c r="S95" s="4">
        <f t="shared" si="15"/>
        <v>9</v>
      </c>
      <c r="T95" s="4">
        <f t="shared" si="16"/>
        <v>10.4</v>
      </c>
      <c r="U95" s="4">
        <f t="shared" si="17"/>
        <v>13.799999999999999</v>
      </c>
      <c r="V95" s="4">
        <f t="shared" si="18"/>
        <v>11.399999999999999</v>
      </c>
      <c r="W95" s="4">
        <f t="shared" si="19"/>
        <v>10.6</v>
      </c>
      <c r="X95" s="4">
        <f t="shared" si="20"/>
        <v>8.1999999999999993</v>
      </c>
      <c r="Y95" s="1"/>
      <c r="Z95" s="69">
        <v>6.8</v>
      </c>
      <c r="AA95" s="69">
        <v>5</v>
      </c>
      <c r="AB95" s="69">
        <v>7</v>
      </c>
      <c r="AC95" s="69">
        <v>4.5999999999999996</v>
      </c>
      <c r="AD95" s="69">
        <v>6.8</v>
      </c>
      <c r="AE95" s="69">
        <v>5</v>
      </c>
      <c r="AF95" s="69">
        <v>7</v>
      </c>
      <c r="AG95" s="69">
        <v>4</v>
      </c>
      <c r="AH95" s="69">
        <v>4</v>
      </c>
      <c r="AI95" s="69">
        <v>3.4</v>
      </c>
      <c r="AJ95" s="69">
        <v>9.1999999999999993</v>
      </c>
      <c r="AK95" s="69">
        <v>4.5999999999999996</v>
      </c>
      <c r="AL95" s="69">
        <v>3.2</v>
      </c>
      <c r="AM95" s="69">
        <v>3.6</v>
      </c>
    </row>
    <row r="96" spans="2:39" s="4" customFormat="1" x14ac:dyDescent="0.25">
      <c r="B96" s="8">
        <v>95</v>
      </c>
      <c r="C96" s="9" t="s">
        <v>21</v>
      </c>
      <c r="D96" s="10">
        <f t="shared" si="21"/>
        <v>48</v>
      </c>
      <c r="E96" s="1">
        <f t="shared" si="13"/>
        <v>2</v>
      </c>
      <c r="F96" s="1">
        <v>1</v>
      </c>
      <c r="G96" s="1"/>
      <c r="H96" s="69">
        <v>9</v>
      </c>
      <c r="I96" s="69">
        <v>9</v>
      </c>
      <c r="J96" s="69">
        <v>11.6</v>
      </c>
      <c r="K96" s="69">
        <v>5.4</v>
      </c>
      <c r="L96" s="69">
        <v>9</v>
      </c>
      <c r="M96" s="69">
        <v>0</v>
      </c>
      <c r="N96" s="69">
        <v>12</v>
      </c>
      <c r="P96" s="69"/>
      <c r="Q96" s="1">
        <v>95</v>
      </c>
      <c r="R96" s="4">
        <f t="shared" si="14"/>
        <v>10.4</v>
      </c>
      <c r="S96" s="4">
        <f t="shared" si="15"/>
        <v>14</v>
      </c>
      <c r="T96" s="4">
        <f t="shared" si="16"/>
        <v>10.8</v>
      </c>
      <c r="U96" s="4">
        <f t="shared" si="17"/>
        <v>14</v>
      </c>
      <c r="V96" s="4">
        <f t="shared" si="18"/>
        <v>11.2</v>
      </c>
      <c r="W96" s="4">
        <f t="shared" si="19"/>
        <v>12.4</v>
      </c>
      <c r="X96" s="4">
        <f t="shared" si="20"/>
        <v>8.6</v>
      </c>
      <c r="Y96" s="1"/>
      <c r="Z96" s="69">
        <v>5.9</v>
      </c>
      <c r="AA96" s="69">
        <v>8</v>
      </c>
      <c r="AB96" s="69">
        <v>8</v>
      </c>
      <c r="AC96" s="69">
        <v>4.8</v>
      </c>
      <c r="AD96" s="69">
        <v>7</v>
      </c>
      <c r="AE96" s="69">
        <v>5.8</v>
      </c>
      <c r="AF96" s="69">
        <v>8</v>
      </c>
      <c r="AG96" s="69">
        <v>4.5</v>
      </c>
      <c r="AH96" s="69">
        <v>6</v>
      </c>
      <c r="AI96" s="69">
        <v>2.8</v>
      </c>
      <c r="AJ96" s="69">
        <v>9.1999999999999993</v>
      </c>
      <c r="AK96" s="69">
        <v>4.2</v>
      </c>
      <c r="AL96" s="69">
        <v>2.8</v>
      </c>
      <c r="AM96" s="69">
        <v>4.4000000000000004</v>
      </c>
    </row>
    <row r="97" spans="2:39" s="4" customFormat="1" x14ac:dyDescent="0.25">
      <c r="B97" s="8">
        <v>96</v>
      </c>
      <c r="C97" s="9" t="s">
        <v>22</v>
      </c>
      <c r="D97" s="10">
        <f t="shared" si="21"/>
        <v>48</v>
      </c>
      <c r="E97" s="1">
        <f t="shared" si="13"/>
        <v>2</v>
      </c>
      <c r="F97" s="1">
        <v>1</v>
      </c>
      <c r="G97" s="1"/>
      <c r="H97" s="69">
        <v>4.2</v>
      </c>
      <c r="I97" s="69">
        <v>5</v>
      </c>
      <c r="J97" s="69">
        <v>5.8</v>
      </c>
      <c r="K97" s="69">
        <v>8.1999999999999993</v>
      </c>
      <c r="L97" s="69">
        <v>4.2</v>
      </c>
      <c r="M97" s="69">
        <v>2.8</v>
      </c>
      <c r="N97" s="69">
        <v>7.8</v>
      </c>
      <c r="P97" s="69"/>
      <c r="Q97" s="1">
        <v>96</v>
      </c>
      <c r="R97" s="4">
        <f t="shared" si="14"/>
        <v>8.1999999999999993</v>
      </c>
      <c r="S97" s="4">
        <f t="shared" si="15"/>
        <v>11.2</v>
      </c>
      <c r="T97" s="4">
        <f t="shared" si="16"/>
        <v>13</v>
      </c>
      <c r="U97" s="4">
        <f t="shared" si="17"/>
        <v>13</v>
      </c>
      <c r="V97" s="4">
        <f t="shared" si="18"/>
        <v>11.399999999999999</v>
      </c>
      <c r="W97" s="4">
        <f t="shared" si="19"/>
        <v>21.2</v>
      </c>
      <c r="X97" s="4">
        <f t="shared" si="20"/>
        <v>8.1999999999999993</v>
      </c>
      <c r="Y97" s="1"/>
      <c r="Z97" s="69">
        <v>4.5999999999999996</v>
      </c>
      <c r="AA97" s="69">
        <v>7.2</v>
      </c>
      <c r="AB97" s="69">
        <v>7</v>
      </c>
      <c r="AC97" s="69">
        <v>3.4</v>
      </c>
      <c r="AD97" s="69">
        <v>7.3</v>
      </c>
      <c r="AE97" s="69">
        <v>5.4</v>
      </c>
      <c r="AF97" s="69">
        <v>11.2</v>
      </c>
      <c r="AG97" s="69">
        <v>3.6</v>
      </c>
      <c r="AH97" s="69">
        <v>4</v>
      </c>
      <c r="AI97" s="69">
        <v>6</v>
      </c>
      <c r="AJ97" s="69">
        <v>9.6</v>
      </c>
      <c r="AK97" s="69">
        <v>4.0999999999999996</v>
      </c>
      <c r="AL97" s="69">
        <v>2.8</v>
      </c>
      <c r="AM97" s="69">
        <v>10</v>
      </c>
    </row>
    <row r="98" spans="2:39" s="4" customFormat="1" x14ac:dyDescent="0.25">
      <c r="B98" s="8">
        <v>97</v>
      </c>
      <c r="C98" s="9" t="s">
        <v>21</v>
      </c>
      <c r="D98" s="10">
        <f t="shared" si="21"/>
        <v>49</v>
      </c>
      <c r="E98" s="1">
        <f t="shared" si="13"/>
        <v>2</v>
      </c>
      <c r="F98" s="1">
        <v>1</v>
      </c>
      <c r="G98" s="1"/>
      <c r="H98" s="69">
        <v>8</v>
      </c>
      <c r="I98" s="69">
        <v>8</v>
      </c>
      <c r="J98" s="69">
        <v>9.6</v>
      </c>
      <c r="K98" s="69">
        <v>4.4000000000000004</v>
      </c>
      <c r="L98" s="69">
        <v>9.6</v>
      </c>
      <c r="M98" s="69">
        <v>7.2</v>
      </c>
      <c r="N98" s="69">
        <v>13</v>
      </c>
      <c r="P98" s="69"/>
      <c r="Q98" s="1">
        <v>97</v>
      </c>
      <c r="R98" s="4">
        <f t="shared" si="14"/>
        <v>11.4</v>
      </c>
      <c r="S98" s="4">
        <f t="shared" si="15"/>
        <v>12</v>
      </c>
      <c r="T98" s="4">
        <f t="shared" si="16"/>
        <v>17</v>
      </c>
      <c r="U98" s="4">
        <f t="shared" si="17"/>
        <v>13.399999999999999</v>
      </c>
      <c r="V98" s="4">
        <f t="shared" si="18"/>
        <v>9.6</v>
      </c>
      <c r="W98" s="4">
        <f t="shared" si="19"/>
        <v>20.6</v>
      </c>
      <c r="X98" s="4">
        <f t="shared" si="20"/>
        <v>7.4</v>
      </c>
      <c r="Y98" s="1"/>
      <c r="Z98" s="69">
        <v>8</v>
      </c>
      <c r="AA98" s="69">
        <v>8</v>
      </c>
      <c r="AB98" s="69">
        <v>9</v>
      </c>
      <c r="AC98" s="69">
        <v>3.8</v>
      </c>
      <c r="AD98" s="69">
        <v>5.8</v>
      </c>
      <c r="AE98" s="69">
        <v>4.4000000000000004</v>
      </c>
      <c r="AF98" s="69">
        <v>13.4</v>
      </c>
      <c r="AG98" s="69">
        <v>3.4</v>
      </c>
      <c r="AH98" s="69">
        <v>4</v>
      </c>
      <c r="AI98" s="69">
        <v>8</v>
      </c>
      <c r="AJ98" s="69">
        <v>9.6</v>
      </c>
      <c r="AK98" s="69">
        <v>3.8</v>
      </c>
      <c r="AL98" s="69">
        <v>3</v>
      </c>
      <c r="AM98" s="69">
        <v>7.2</v>
      </c>
    </row>
    <row r="99" spans="2:39" s="4" customFormat="1" x14ac:dyDescent="0.25">
      <c r="B99" s="8">
        <v>98</v>
      </c>
      <c r="C99" s="9" t="s">
        <v>22</v>
      </c>
      <c r="D99" s="10">
        <f t="shared" si="21"/>
        <v>49</v>
      </c>
      <c r="E99" s="1">
        <f t="shared" si="13"/>
        <v>2</v>
      </c>
      <c r="F99" s="1">
        <v>1</v>
      </c>
      <c r="G99" s="1"/>
      <c r="H99" s="69">
        <v>6.2</v>
      </c>
      <c r="I99" s="69">
        <v>4</v>
      </c>
      <c r="J99" s="69">
        <v>4</v>
      </c>
      <c r="K99" s="69">
        <v>7.6</v>
      </c>
      <c r="L99" s="69">
        <v>3.4</v>
      </c>
      <c r="M99" s="69">
        <v>3.2</v>
      </c>
      <c r="N99" s="69">
        <v>6</v>
      </c>
      <c r="P99" s="69"/>
      <c r="Q99" s="1">
        <v>98</v>
      </c>
      <c r="R99" s="4">
        <f t="shared" si="14"/>
        <v>13</v>
      </c>
      <c r="S99" s="4">
        <f t="shared" si="15"/>
        <v>11.2</v>
      </c>
      <c r="T99" s="4">
        <f t="shared" si="16"/>
        <v>13.600000000000001</v>
      </c>
      <c r="U99" s="4">
        <f t="shared" si="17"/>
        <v>14.799999999999999</v>
      </c>
      <c r="V99" s="4">
        <f t="shared" si="18"/>
        <v>11</v>
      </c>
      <c r="W99" s="4">
        <f t="shared" si="19"/>
        <v>13.4</v>
      </c>
      <c r="X99" s="4">
        <f t="shared" si="20"/>
        <v>7.8</v>
      </c>
      <c r="Y99" s="1"/>
      <c r="Z99" s="69">
        <v>8</v>
      </c>
      <c r="AA99" s="69">
        <v>8</v>
      </c>
      <c r="AB99" s="69">
        <v>8.8000000000000007</v>
      </c>
      <c r="AC99" s="69">
        <v>4.5999999999999996</v>
      </c>
      <c r="AD99" s="69">
        <v>6.8</v>
      </c>
      <c r="AE99" s="69">
        <v>5.8</v>
      </c>
      <c r="AF99" s="69">
        <v>9</v>
      </c>
      <c r="AG99" s="69">
        <v>5</v>
      </c>
      <c r="AH99" s="69">
        <v>3.2</v>
      </c>
      <c r="AI99" s="69">
        <v>4.8</v>
      </c>
      <c r="AJ99" s="69">
        <v>10.199999999999999</v>
      </c>
      <c r="AK99" s="69">
        <v>4.2</v>
      </c>
      <c r="AL99" s="69">
        <v>2</v>
      </c>
      <c r="AM99" s="69">
        <v>4.4000000000000004</v>
      </c>
    </row>
    <row r="100" spans="2:39" s="4" customFormat="1" x14ac:dyDescent="0.25">
      <c r="B100" s="8">
        <v>99</v>
      </c>
      <c r="C100" s="9" t="s">
        <v>21</v>
      </c>
      <c r="D100" s="10">
        <f t="shared" si="21"/>
        <v>50</v>
      </c>
      <c r="E100" s="1">
        <f t="shared" si="13"/>
        <v>2</v>
      </c>
      <c r="F100" s="1">
        <v>1</v>
      </c>
      <c r="G100" s="1"/>
      <c r="H100" s="69">
        <v>9</v>
      </c>
      <c r="I100" s="69">
        <v>7.2</v>
      </c>
      <c r="J100" s="69">
        <v>6</v>
      </c>
      <c r="K100" s="69">
        <v>4.8</v>
      </c>
      <c r="L100" s="69">
        <v>8.4</v>
      </c>
      <c r="M100" s="69">
        <v>7</v>
      </c>
      <c r="N100" s="69">
        <v>11.4</v>
      </c>
      <c r="P100" s="69"/>
      <c r="Q100" s="1">
        <v>99</v>
      </c>
      <c r="R100" s="4">
        <f t="shared" si="14"/>
        <v>10.6</v>
      </c>
      <c r="S100" s="4">
        <f t="shared" si="15"/>
        <v>11</v>
      </c>
      <c r="T100" s="4">
        <f t="shared" si="16"/>
        <v>14.2</v>
      </c>
      <c r="U100" s="4">
        <f t="shared" si="17"/>
        <v>14.6</v>
      </c>
      <c r="V100" s="4">
        <f t="shared" si="18"/>
        <v>13.2</v>
      </c>
      <c r="W100" s="4">
        <f t="shared" si="19"/>
        <v>15.600000000000001</v>
      </c>
      <c r="X100" s="4">
        <f t="shared" si="20"/>
        <v>7.8000000000000007</v>
      </c>
      <c r="Y100" s="1"/>
      <c r="Z100" s="69">
        <v>7</v>
      </c>
      <c r="AA100" s="69">
        <v>7</v>
      </c>
      <c r="AB100" s="69">
        <v>10.199999999999999</v>
      </c>
      <c r="AC100" s="69">
        <v>4.5999999999999996</v>
      </c>
      <c r="AD100" s="114">
        <v>9.4</v>
      </c>
      <c r="AE100" s="69">
        <v>5.2</v>
      </c>
      <c r="AF100" s="69">
        <v>10.4</v>
      </c>
      <c r="AG100" s="69">
        <v>3.6</v>
      </c>
      <c r="AH100" s="69">
        <v>4</v>
      </c>
      <c r="AI100" s="69">
        <v>4</v>
      </c>
      <c r="AJ100" s="69">
        <v>10</v>
      </c>
      <c r="AK100" s="69">
        <v>3.8</v>
      </c>
      <c r="AL100" s="69">
        <v>2.6</v>
      </c>
      <c r="AM100" s="69">
        <v>5.2</v>
      </c>
    </row>
    <row r="101" spans="2:39" s="4" customFormat="1" x14ac:dyDescent="0.25">
      <c r="B101" s="8">
        <v>100</v>
      </c>
      <c r="C101" s="9" t="s">
        <v>22</v>
      </c>
      <c r="D101" s="10">
        <f t="shared" si="21"/>
        <v>50</v>
      </c>
      <c r="E101" s="1">
        <f t="shared" si="13"/>
        <v>2</v>
      </c>
      <c r="F101" s="1">
        <v>1</v>
      </c>
      <c r="G101" s="1"/>
      <c r="H101" s="69">
        <v>4.8</v>
      </c>
      <c r="I101" s="69">
        <v>4</v>
      </c>
      <c r="J101" s="69">
        <v>4</v>
      </c>
      <c r="K101" s="69">
        <v>10</v>
      </c>
      <c r="L101" s="69">
        <v>5.4</v>
      </c>
      <c r="M101" s="69">
        <v>4</v>
      </c>
      <c r="N101" s="69">
        <v>5.4</v>
      </c>
      <c r="P101" s="69"/>
      <c r="Q101" s="1">
        <v>100</v>
      </c>
      <c r="R101" s="4">
        <f t="shared" si="14"/>
        <v>10.4</v>
      </c>
      <c r="S101" s="4">
        <f t="shared" si="15"/>
        <v>10</v>
      </c>
      <c r="T101" s="4">
        <f t="shared" si="16"/>
        <v>10.8</v>
      </c>
      <c r="U101" s="4">
        <f t="shared" si="17"/>
        <v>13.8</v>
      </c>
      <c r="V101" s="4">
        <f t="shared" si="18"/>
        <v>12</v>
      </c>
      <c r="W101" s="4">
        <f t="shared" si="19"/>
        <v>5</v>
      </c>
      <c r="X101" s="4">
        <f t="shared" si="20"/>
        <v>6.4</v>
      </c>
      <c r="Y101" s="1"/>
      <c r="Z101" s="69">
        <v>6.8</v>
      </c>
      <c r="AA101" s="69">
        <v>7</v>
      </c>
      <c r="AB101" s="69">
        <v>7.8</v>
      </c>
      <c r="AC101" s="69">
        <v>3.8</v>
      </c>
      <c r="AD101" s="69">
        <v>9</v>
      </c>
      <c r="AE101" s="69">
        <v>4</v>
      </c>
      <c r="AF101" s="69">
        <v>0</v>
      </c>
      <c r="AG101" s="69">
        <v>3.6</v>
      </c>
      <c r="AH101" s="69">
        <v>3</v>
      </c>
      <c r="AI101" s="69">
        <v>3</v>
      </c>
      <c r="AJ101" s="69">
        <v>10</v>
      </c>
      <c r="AK101" s="69">
        <v>3</v>
      </c>
      <c r="AL101" s="69">
        <v>2.4</v>
      </c>
      <c r="AM101" s="69">
        <v>5</v>
      </c>
    </row>
    <row r="102" spans="2:39" s="4" customFormat="1" x14ac:dyDescent="0.25">
      <c r="B102" s="8">
        <v>101</v>
      </c>
      <c r="C102" s="9" t="s">
        <v>21</v>
      </c>
      <c r="D102" s="10">
        <f t="shared" si="21"/>
        <v>51</v>
      </c>
      <c r="E102" s="1">
        <f t="shared" si="13"/>
        <v>2</v>
      </c>
      <c r="F102" s="1">
        <v>1</v>
      </c>
      <c r="G102" s="1"/>
      <c r="H102" s="69">
        <v>5.8</v>
      </c>
      <c r="I102" s="69">
        <v>8</v>
      </c>
      <c r="J102" s="69">
        <v>13</v>
      </c>
      <c r="K102" s="69">
        <v>3.8</v>
      </c>
      <c r="L102" s="69">
        <v>8.8000000000000007</v>
      </c>
      <c r="M102" s="69">
        <v>5</v>
      </c>
      <c r="N102" s="69">
        <v>12.2</v>
      </c>
      <c r="P102" s="69"/>
      <c r="Q102" s="1">
        <v>101</v>
      </c>
      <c r="R102" s="4">
        <f t="shared" si="14"/>
        <v>10.81</v>
      </c>
      <c r="S102" s="4">
        <f t="shared" si="15"/>
        <v>12</v>
      </c>
      <c r="T102" s="4">
        <f t="shared" si="16"/>
        <v>12.8</v>
      </c>
      <c r="U102" s="4">
        <f t="shared" si="17"/>
        <v>13.899999999999999</v>
      </c>
      <c r="V102" s="4">
        <f t="shared" si="18"/>
        <v>11.2</v>
      </c>
      <c r="W102" s="4">
        <f t="shared" si="19"/>
        <v>16</v>
      </c>
      <c r="X102" s="4">
        <f t="shared" si="20"/>
        <v>9.4</v>
      </c>
      <c r="Y102" s="1"/>
      <c r="Z102" s="69">
        <v>7.41</v>
      </c>
      <c r="AA102" s="69">
        <v>6</v>
      </c>
      <c r="AB102" s="69">
        <v>7.8</v>
      </c>
      <c r="AC102" s="69">
        <v>3.8</v>
      </c>
      <c r="AD102" s="69">
        <v>7.2</v>
      </c>
      <c r="AE102" s="69">
        <v>5.8</v>
      </c>
      <c r="AF102" s="69">
        <v>10.199999999999999</v>
      </c>
      <c r="AG102" s="69">
        <v>3.4</v>
      </c>
      <c r="AH102" s="69">
        <v>6</v>
      </c>
      <c r="AI102" s="69">
        <v>5</v>
      </c>
      <c r="AJ102" s="69">
        <v>10.1</v>
      </c>
      <c r="AK102" s="69">
        <v>4</v>
      </c>
      <c r="AL102" s="69">
        <v>3.6</v>
      </c>
      <c r="AM102" s="69">
        <v>5.8</v>
      </c>
    </row>
    <row r="103" spans="2:39" s="4" customFormat="1" x14ac:dyDescent="0.25">
      <c r="B103" s="8">
        <v>102</v>
      </c>
      <c r="C103" s="9" t="s">
        <v>22</v>
      </c>
      <c r="D103" s="10">
        <f t="shared" si="21"/>
        <v>51</v>
      </c>
      <c r="E103" s="1">
        <f t="shared" si="13"/>
        <v>2</v>
      </c>
      <c r="F103" s="1">
        <v>1</v>
      </c>
      <c r="G103" s="1"/>
      <c r="H103" s="69">
        <v>4</v>
      </c>
      <c r="I103" s="69">
        <v>6.6</v>
      </c>
      <c r="J103" s="69">
        <v>2.8</v>
      </c>
      <c r="K103" s="69">
        <v>9</v>
      </c>
      <c r="L103" s="69">
        <v>5.6</v>
      </c>
      <c r="M103" s="69">
        <v>2.4</v>
      </c>
      <c r="N103" s="69">
        <v>6</v>
      </c>
      <c r="P103" s="69"/>
      <c r="Q103" s="1">
        <v>102</v>
      </c>
      <c r="R103" s="4">
        <f t="shared" si="14"/>
        <v>11.3</v>
      </c>
      <c r="S103" s="4">
        <f t="shared" si="15"/>
        <v>11.2</v>
      </c>
      <c r="T103" s="4">
        <f t="shared" si="16"/>
        <v>12.200000000000001</v>
      </c>
      <c r="U103" s="4">
        <f t="shared" si="17"/>
        <v>13.4</v>
      </c>
      <c r="V103" s="4">
        <f t="shared" si="18"/>
        <v>9.8000000000000007</v>
      </c>
      <c r="W103" s="4">
        <f t="shared" si="19"/>
        <v>13</v>
      </c>
      <c r="X103" s="4">
        <f t="shared" si="20"/>
        <v>9</v>
      </c>
      <c r="Y103" s="1"/>
      <c r="Z103" s="69">
        <v>7.5</v>
      </c>
      <c r="AA103" s="69">
        <v>8</v>
      </c>
      <c r="AB103" s="69">
        <v>8.8000000000000007</v>
      </c>
      <c r="AC103" s="69">
        <v>3.4</v>
      </c>
      <c r="AD103" s="69">
        <v>8</v>
      </c>
      <c r="AE103" s="69">
        <v>6</v>
      </c>
      <c r="AF103" s="69">
        <v>10</v>
      </c>
      <c r="AG103" s="69">
        <v>3.8</v>
      </c>
      <c r="AH103" s="69">
        <v>3.2</v>
      </c>
      <c r="AI103" s="69">
        <v>3.4</v>
      </c>
      <c r="AJ103" s="69">
        <v>10</v>
      </c>
      <c r="AK103" s="69">
        <v>1.8</v>
      </c>
      <c r="AL103" s="69">
        <v>3</v>
      </c>
      <c r="AM103" s="69">
        <v>3</v>
      </c>
    </row>
    <row r="104" spans="2:39" s="4" customFormat="1" x14ac:dyDescent="0.25">
      <c r="B104" s="8">
        <v>103</v>
      </c>
      <c r="C104" s="9" t="s">
        <v>21</v>
      </c>
      <c r="D104" s="10">
        <f t="shared" si="21"/>
        <v>52</v>
      </c>
      <c r="E104" s="1">
        <f t="shared" si="13"/>
        <v>2</v>
      </c>
      <c r="F104" s="1">
        <v>1</v>
      </c>
      <c r="G104" s="1"/>
      <c r="H104" s="69">
        <v>8.4</v>
      </c>
      <c r="I104" s="69">
        <v>8.6</v>
      </c>
      <c r="J104" s="69">
        <v>10</v>
      </c>
      <c r="K104" s="69">
        <v>4.2</v>
      </c>
      <c r="L104" s="69">
        <v>7.6</v>
      </c>
      <c r="M104" s="69">
        <v>5.4</v>
      </c>
      <c r="N104" s="69">
        <v>12</v>
      </c>
      <c r="P104" s="69"/>
      <c r="Q104" s="1">
        <v>103</v>
      </c>
      <c r="R104" s="4">
        <f t="shared" si="14"/>
        <v>11.399999999999999</v>
      </c>
      <c r="S104" s="4">
        <f t="shared" si="15"/>
        <v>13.2</v>
      </c>
      <c r="T104" s="4">
        <f t="shared" si="16"/>
        <v>13.700000000000001</v>
      </c>
      <c r="U104" s="4">
        <f t="shared" si="17"/>
        <v>12.8</v>
      </c>
      <c r="V104" s="4">
        <f t="shared" si="18"/>
        <v>13.799999999999999</v>
      </c>
      <c r="W104" s="4">
        <f t="shared" si="19"/>
        <v>8</v>
      </c>
      <c r="X104" s="4">
        <f t="shared" si="20"/>
        <v>8.1</v>
      </c>
      <c r="Y104" s="1"/>
      <c r="Z104" s="69">
        <v>6.8</v>
      </c>
      <c r="AA104" s="69">
        <v>9</v>
      </c>
      <c r="AB104" s="69">
        <v>8.8000000000000007</v>
      </c>
      <c r="AC104" s="69">
        <v>3.4</v>
      </c>
      <c r="AD104" s="69">
        <v>8.6999999999999993</v>
      </c>
      <c r="AE104" s="69">
        <v>5.5</v>
      </c>
      <c r="AF104" s="69">
        <v>4.4000000000000004</v>
      </c>
      <c r="AG104" s="69">
        <v>4.5999999999999996</v>
      </c>
      <c r="AH104" s="69">
        <v>4.2</v>
      </c>
      <c r="AI104" s="69">
        <v>4.9000000000000004</v>
      </c>
      <c r="AJ104" s="69">
        <v>9.4</v>
      </c>
      <c r="AK104" s="69">
        <v>5.0999999999999996</v>
      </c>
      <c r="AL104" s="69">
        <v>2.6</v>
      </c>
      <c r="AM104" s="69">
        <v>3.6</v>
      </c>
    </row>
    <row r="105" spans="2:39" s="4" customFormat="1" x14ac:dyDescent="0.25">
      <c r="B105" s="8">
        <v>104</v>
      </c>
      <c r="C105" s="9" t="s">
        <v>22</v>
      </c>
      <c r="D105" s="10">
        <f t="shared" si="21"/>
        <v>52</v>
      </c>
      <c r="E105" s="1">
        <f t="shared" si="13"/>
        <v>2</v>
      </c>
      <c r="F105" s="1">
        <v>1</v>
      </c>
      <c r="G105" s="1"/>
      <c r="H105" s="69">
        <v>4</v>
      </c>
      <c r="I105" s="69">
        <v>5.6</v>
      </c>
      <c r="J105" s="69">
        <v>5.8</v>
      </c>
      <c r="K105" s="69">
        <v>9.5</v>
      </c>
      <c r="L105" s="69">
        <v>4.4000000000000004</v>
      </c>
      <c r="M105" s="69">
        <v>2.2000000000000002</v>
      </c>
      <c r="N105" s="69">
        <v>7</v>
      </c>
      <c r="P105" s="69"/>
      <c r="Q105" s="1">
        <v>104</v>
      </c>
      <c r="R105" s="4">
        <f t="shared" si="14"/>
        <v>11</v>
      </c>
      <c r="S105" s="4">
        <f t="shared" si="15"/>
        <v>12.600000000000001</v>
      </c>
      <c r="T105" s="4">
        <f t="shared" si="16"/>
        <v>13.2</v>
      </c>
      <c r="U105" s="4">
        <f t="shared" si="17"/>
        <v>12.8</v>
      </c>
      <c r="V105" s="4">
        <f t="shared" si="18"/>
        <v>7.6</v>
      </c>
      <c r="W105" s="4">
        <f t="shared" si="19"/>
        <v>11.8</v>
      </c>
      <c r="X105" s="4">
        <f t="shared" si="20"/>
        <v>8</v>
      </c>
      <c r="Y105" s="1"/>
      <c r="Z105" s="69">
        <v>6.8</v>
      </c>
      <c r="AA105" s="69">
        <v>8.8000000000000007</v>
      </c>
      <c r="AB105" s="69">
        <v>9</v>
      </c>
      <c r="AC105" s="69">
        <v>3.8</v>
      </c>
      <c r="AD105" s="69">
        <v>3.4</v>
      </c>
      <c r="AE105" s="69">
        <v>5.4</v>
      </c>
      <c r="AF105" s="69">
        <v>6.8</v>
      </c>
      <c r="AG105" s="69">
        <v>4.2</v>
      </c>
      <c r="AH105" s="69">
        <v>3.8</v>
      </c>
      <c r="AI105" s="69">
        <v>4.2</v>
      </c>
      <c r="AJ105" s="69">
        <v>9</v>
      </c>
      <c r="AK105" s="69">
        <v>4.2</v>
      </c>
      <c r="AL105" s="69">
        <v>2.6</v>
      </c>
      <c r="AM105" s="69">
        <v>5</v>
      </c>
    </row>
    <row r="106" spans="2:39" s="4" customFormat="1" x14ac:dyDescent="0.25">
      <c r="B106" s="8">
        <v>105</v>
      </c>
      <c r="C106" s="9" t="s">
        <v>21</v>
      </c>
      <c r="D106" s="10">
        <f t="shared" si="21"/>
        <v>53</v>
      </c>
      <c r="E106" s="1">
        <f t="shared" si="13"/>
        <v>2</v>
      </c>
      <c r="F106" s="1">
        <v>1</v>
      </c>
      <c r="G106" s="1"/>
      <c r="H106" s="69">
        <v>8.6</v>
      </c>
      <c r="I106" s="69">
        <v>8.6</v>
      </c>
      <c r="J106" s="69">
        <v>9</v>
      </c>
      <c r="K106" s="69">
        <v>4.0999999999999996</v>
      </c>
      <c r="L106" s="69">
        <v>7.2</v>
      </c>
      <c r="M106" s="69">
        <v>7</v>
      </c>
      <c r="N106" s="69">
        <v>11.4</v>
      </c>
      <c r="P106" s="69"/>
      <c r="Q106" s="1">
        <v>105</v>
      </c>
      <c r="R106" s="4">
        <f t="shared" si="14"/>
        <v>13.6</v>
      </c>
      <c r="S106" s="4">
        <f t="shared" si="15"/>
        <v>16</v>
      </c>
      <c r="T106" s="4">
        <f t="shared" si="16"/>
        <v>13.8</v>
      </c>
      <c r="U106" s="4">
        <f t="shared" si="17"/>
        <v>11.600000000000001</v>
      </c>
      <c r="V106" s="4">
        <f t="shared" si="18"/>
        <v>11</v>
      </c>
      <c r="W106" s="4">
        <f t="shared" si="19"/>
        <v>6.8</v>
      </c>
      <c r="X106" s="4">
        <f t="shared" si="20"/>
        <v>0</v>
      </c>
      <c r="Y106" s="1"/>
      <c r="Z106" s="69">
        <v>8.6</v>
      </c>
      <c r="AA106" s="69">
        <v>12</v>
      </c>
      <c r="AB106" s="69">
        <v>9.4</v>
      </c>
      <c r="AC106" s="69">
        <v>2.8</v>
      </c>
      <c r="AD106" s="69">
        <v>8</v>
      </c>
      <c r="AE106" s="69">
        <v>0</v>
      </c>
      <c r="AF106" s="69">
        <v>3</v>
      </c>
      <c r="AG106" s="69">
        <v>5</v>
      </c>
      <c r="AH106" s="69">
        <v>4</v>
      </c>
      <c r="AI106" s="69">
        <v>4.4000000000000004</v>
      </c>
      <c r="AJ106" s="69">
        <v>8.8000000000000007</v>
      </c>
      <c r="AK106" s="69">
        <v>3</v>
      </c>
      <c r="AL106" s="69">
        <v>0</v>
      </c>
      <c r="AM106" s="69">
        <v>3.8</v>
      </c>
    </row>
    <row r="107" spans="2:39" s="4" customFormat="1" x14ac:dyDescent="0.25">
      <c r="B107" s="8">
        <v>106</v>
      </c>
      <c r="C107" s="9" t="s">
        <v>22</v>
      </c>
      <c r="D107" s="10">
        <f t="shared" si="21"/>
        <v>53</v>
      </c>
      <c r="E107" s="1">
        <f t="shared" si="13"/>
        <v>2</v>
      </c>
      <c r="F107" s="1">
        <v>1</v>
      </c>
      <c r="G107" s="1"/>
      <c r="H107" s="69">
        <v>5.2</v>
      </c>
      <c r="I107" s="69">
        <v>4.5999999999999996</v>
      </c>
      <c r="J107" s="69">
        <v>2.8</v>
      </c>
      <c r="K107" s="69">
        <v>10.8</v>
      </c>
      <c r="L107" s="69">
        <v>3</v>
      </c>
      <c r="M107" s="69">
        <v>2.8</v>
      </c>
      <c r="N107" s="69">
        <v>5.2</v>
      </c>
      <c r="P107" s="69"/>
      <c r="Q107" s="1">
        <v>106</v>
      </c>
      <c r="R107" s="4">
        <f t="shared" si="14"/>
        <v>9.6</v>
      </c>
      <c r="S107" s="4">
        <f t="shared" si="15"/>
        <v>11.8</v>
      </c>
      <c r="T107" s="4">
        <f t="shared" si="16"/>
        <v>11.2</v>
      </c>
      <c r="U107" s="4">
        <f t="shared" si="17"/>
        <v>11.6</v>
      </c>
      <c r="V107" s="4">
        <f t="shared" si="18"/>
        <v>9.8000000000000007</v>
      </c>
      <c r="W107" s="4">
        <f t="shared" si="19"/>
        <v>15.100000000000001</v>
      </c>
      <c r="X107" s="4">
        <f t="shared" si="20"/>
        <v>10.6</v>
      </c>
      <c r="Y107" s="1"/>
      <c r="Z107" s="69">
        <v>5</v>
      </c>
      <c r="AA107" s="114">
        <v>7</v>
      </c>
      <c r="AB107" s="69">
        <v>6</v>
      </c>
      <c r="AC107" s="69">
        <v>3.8</v>
      </c>
      <c r="AD107" s="69">
        <v>6</v>
      </c>
      <c r="AE107" s="69">
        <v>4.5999999999999996</v>
      </c>
      <c r="AF107" s="69">
        <v>7.4</v>
      </c>
      <c r="AG107" s="69">
        <v>4.5999999999999996</v>
      </c>
      <c r="AH107" s="114">
        <v>4.8</v>
      </c>
      <c r="AI107" s="69">
        <v>5.2</v>
      </c>
      <c r="AJ107" s="69">
        <v>7.8</v>
      </c>
      <c r="AK107" s="69">
        <v>3.8</v>
      </c>
      <c r="AL107" s="69">
        <v>6</v>
      </c>
      <c r="AM107" s="69">
        <v>7.7</v>
      </c>
    </row>
    <row r="108" spans="2:39" s="4" customFormat="1" x14ac:dyDescent="0.25">
      <c r="B108" s="8">
        <v>107</v>
      </c>
      <c r="C108" s="9" t="s">
        <v>21</v>
      </c>
      <c r="D108" s="10">
        <f t="shared" si="21"/>
        <v>54</v>
      </c>
      <c r="E108" s="1">
        <f t="shared" si="13"/>
        <v>2</v>
      </c>
      <c r="F108" s="1">
        <v>1</v>
      </c>
      <c r="G108" s="1"/>
      <c r="H108" s="69">
        <v>7.4</v>
      </c>
      <c r="I108" s="69">
        <v>7.2</v>
      </c>
      <c r="J108" s="69">
        <v>8</v>
      </c>
      <c r="K108" s="69">
        <v>3.8</v>
      </c>
      <c r="L108" s="69">
        <v>7</v>
      </c>
      <c r="M108" s="69">
        <v>6.4</v>
      </c>
      <c r="N108" s="69">
        <v>11</v>
      </c>
      <c r="P108" s="69"/>
      <c r="Q108" s="1">
        <v>107</v>
      </c>
      <c r="R108" s="4">
        <f t="shared" si="14"/>
        <v>12.4</v>
      </c>
      <c r="S108" s="4">
        <f t="shared" si="15"/>
        <v>8.1999999999999993</v>
      </c>
      <c r="T108" s="4">
        <f t="shared" si="16"/>
        <v>5.2</v>
      </c>
      <c r="U108" s="4">
        <f t="shared" si="17"/>
        <v>12.399999999999999</v>
      </c>
      <c r="V108" s="4">
        <f t="shared" si="18"/>
        <v>10.5</v>
      </c>
      <c r="W108" s="4">
        <f t="shared" si="19"/>
        <v>16.600000000000001</v>
      </c>
      <c r="X108" s="4">
        <f t="shared" si="20"/>
        <v>6.8</v>
      </c>
      <c r="Y108" s="1"/>
      <c r="Z108" s="69">
        <v>8</v>
      </c>
      <c r="AA108" s="69">
        <v>4.2</v>
      </c>
      <c r="AB108" s="69">
        <v>2.6</v>
      </c>
      <c r="AC108" s="69">
        <v>4.2</v>
      </c>
      <c r="AD108" s="69">
        <v>7</v>
      </c>
      <c r="AE108" s="69">
        <v>4.8</v>
      </c>
      <c r="AF108" s="69">
        <v>9.1999999999999993</v>
      </c>
      <c r="AG108" s="69">
        <v>4.4000000000000004</v>
      </c>
      <c r="AH108" s="69">
        <v>4</v>
      </c>
      <c r="AI108" s="69">
        <v>2.6</v>
      </c>
      <c r="AJ108" s="69">
        <v>8.1999999999999993</v>
      </c>
      <c r="AK108" s="69">
        <v>3.5</v>
      </c>
      <c r="AL108" s="69">
        <v>2</v>
      </c>
      <c r="AM108" s="69">
        <v>7.4</v>
      </c>
    </row>
    <row r="109" spans="2:39" s="4" customFormat="1" x14ac:dyDescent="0.25">
      <c r="B109" s="8">
        <v>108</v>
      </c>
      <c r="C109" s="9" t="s">
        <v>22</v>
      </c>
      <c r="D109" s="10">
        <f t="shared" si="21"/>
        <v>54</v>
      </c>
      <c r="E109" s="1">
        <f t="shared" si="13"/>
        <v>2</v>
      </c>
      <c r="F109" s="1">
        <v>1</v>
      </c>
      <c r="G109" s="1"/>
      <c r="H109" s="69">
        <v>0</v>
      </c>
      <c r="I109" s="69">
        <v>4.4000000000000004</v>
      </c>
      <c r="J109" s="69">
        <v>3.8</v>
      </c>
      <c r="K109" s="69">
        <v>8</v>
      </c>
      <c r="L109" s="69">
        <v>3.6</v>
      </c>
      <c r="M109" s="69">
        <v>4.0999999999999996</v>
      </c>
      <c r="N109" s="69">
        <v>6.2</v>
      </c>
      <c r="P109" s="69"/>
      <c r="Q109" s="1">
        <v>108</v>
      </c>
      <c r="R109" s="4">
        <f t="shared" si="14"/>
        <v>10.600000000000001</v>
      </c>
      <c r="S109" s="4">
        <f t="shared" si="15"/>
        <v>15</v>
      </c>
      <c r="T109" s="4">
        <f t="shared" si="16"/>
        <v>12</v>
      </c>
      <c r="U109" s="4">
        <f t="shared" si="17"/>
        <v>11.9</v>
      </c>
      <c r="V109" s="4">
        <f t="shared" si="18"/>
        <v>13</v>
      </c>
      <c r="W109" s="4">
        <f t="shared" si="19"/>
        <v>14</v>
      </c>
      <c r="X109" s="4">
        <f t="shared" si="20"/>
        <v>6</v>
      </c>
      <c r="Y109" s="1"/>
      <c r="Z109" s="69">
        <v>7.4</v>
      </c>
      <c r="AA109" s="69">
        <v>8</v>
      </c>
      <c r="AB109" s="69">
        <v>8</v>
      </c>
      <c r="AC109" s="69">
        <v>2.6</v>
      </c>
      <c r="AD109" s="69">
        <v>9.4</v>
      </c>
      <c r="AE109" s="69">
        <v>3.8</v>
      </c>
      <c r="AF109" s="69">
        <v>8.4</v>
      </c>
      <c r="AG109" s="69">
        <v>3.2</v>
      </c>
      <c r="AH109" s="69">
        <v>7</v>
      </c>
      <c r="AI109" s="69">
        <v>4</v>
      </c>
      <c r="AJ109" s="69">
        <v>9.3000000000000007</v>
      </c>
      <c r="AK109" s="69">
        <v>3.6</v>
      </c>
      <c r="AL109" s="69">
        <v>2.2000000000000002</v>
      </c>
      <c r="AM109" s="69">
        <v>5.6</v>
      </c>
    </row>
    <row r="110" spans="2:39" s="4" customFormat="1" x14ac:dyDescent="0.25">
      <c r="B110" s="8">
        <v>109</v>
      </c>
      <c r="C110" s="9" t="s">
        <v>21</v>
      </c>
      <c r="D110" s="10">
        <f t="shared" si="21"/>
        <v>55</v>
      </c>
      <c r="E110" s="1">
        <f t="shared" si="13"/>
        <v>2</v>
      </c>
      <c r="F110" s="1">
        <v>1</v>
      </c>
      <c r="G110" s="1"/>
      <c r="H110" s="69">
        <v>7.6</v>
      </c>
      <c r="I110" s="69">
        <v>9</v>
      </c>
      <c r="J110" s="69">
        <v>0</v>
      </c>
      <c r="K110" s="69">
        <v>3.8</v>
      </c>
      <c r="L110" s="69">
        <v>10</v>
      </c>
      <c r="M110" s="69">
        <v>5</v>
      </c>
      <c r="N110" s="69">
        <v>12.5</v>
      </c>
      <c r="P110" s="69"/>
      <c r="Q110" s="1">
        <v>109</v>
      </c>
      <c r="R110" s="4">
        <f t="shared" si="14"/>
        <v>12</v>
      </c>
      <c r="S110" s="4">
        <f t="shared" si="15"/>
        <v>11</v>
      </c>
      <c r="T110" s="4">
        <f t="shared" si="16"/>
        <v>13.2</v>
      </c>
      <c r="U110" s="4">
        <f t="shared" si="17"/>
        <v>12.5</v>
      </c>
      <c r="V110" s="4">
        <f t="shared" si="18"/>
        <v>15.8</v>
      </c>
      <c r="W110" s="4">
        <f t="shared" si="19"/>
        <v>16</v>
      </c>
      <c r="X110" s="4">
        <f t="shared" si="20"/>
        <v>6.6</v>
      </c>
      <c r="Y110" s="1"/>
      <c r="Z110" s="69">
        <v>8.3000000000000007</v>
      </c>
      <c r="AA110" s="69">
        <v>6</v>
      </c>
      <c r="AB110" s="69">
        <v>8.1999999999999993</v>
      </c>
      <c r="AC110" s="69">
        <v>3.3</v>
      </c>
      <c r="AD110" s="69">
        <v>11.4</v>
      </c>
      <c r="AE110" s="69">
        <v>3.8</v>
      </c>
      <c r="AF110" s="69">
        <v>9.4</v>
      </c>
      <c r="AG110" s="69">
        <v>3.7</v>
      </c>
      <c r="AH110" s="69">
        <v>5</v>
      </c>
      <c r="AI110" s="69">
        <v>5</v>
      </c>
      <c r="AJ110" s="69">
        <v>9.1999999999999993</v>
      </c>
      <c r="AK110" s="69">
        <v>4.4000000000000004</v>
      </c>
      <c r="AL110" s="69">
        <v>2.8</v>
      </c>
      <c r="AM110" s="69">
        <v>6.6</v>
      </c>
    </row>
    <row r="111" spans="2:39" s="4" customFormat="1" x14ac:dyDescent="0.25">
      <c r="B111" s="8">
        <v>110</v>
      </c>
      <c r="C111" s="9" t="s">
        <v>22</v>
      </c>
      <c r="D111" s="10">
        <f t="shared" si="21"/>
        <v>55</v>
      </c>
      <c r="E111" s="1">
        <f t="shared" si="13"/>
        <v>2</v>
      </c>
      <c r="F111" s="1">
        <v>1</v>
      </c>
      <c r="G111" s="1"/>
      <c r="H111" s="69">
        <v>5.6</v>
      </c>
      <c r="I111" s="69">
        <v>5.4</v>
      </c>
      <c r="J111" s="69">
        <v>3.4</v>
      </c>
      <c r="K111" s="69">
        <v>9</v>
      </c>
      <c r="L111" s="69">
        <v>5.2</v>
      </c>
      <c r="M111" s="69">
        <v>3.2</v>
      </c>
      <c r="N111" s="69">
        <v>5.6</v>
      </c>
      <c r="P111" s="69"/>
      <c r="Q111" s="1">
        <v>110</v>
      </c>
      <c r="R111" s="4">
        <f t="shared" si="14"/>
        <v>7.8000000000000007</v>
      </c>
      <c r="S111" s="4">
        <f t="shared" si="15"/>
        <v>13.6</v>
      </c>
      <c r="T111" s="4">
        <f t="shared" si="16"/>
        <v>10.4</v>
      </c>
      <c r="U111" s="4">
        <f t="shared" si="17"/>
        <v>12.6</v>
      </c>
      <c r="V111" s="4">
        <f t="shared" si="18"/>
        <v>14.1</v>
      </c>
      <c r="W111" s="4">
        <f t="shared" si="19"/>
        <v>13</v>
      </c>
      <c r="X111" s="4">
        <f t="shared" si="20"/>
        <v>5</v>
      </c>
      <c r="Y111" s="1"/>
      <c r="Z111" s="69">
        <v>5.2</v>
      </c>
      <c r="AA111" s="69">
        <v>8</v>
      </c>
      <c r="AB111" s="69">
        <v>8.3000000000000007</v>
      </c>
      <c r="AC111" s="69">
        <v>3.4</v>
      </c>
      <c r="AD111" s="69">
        <v>10.1</v>
      </c>
      <c r="AE111" s="69">
        <v>4</v>
      </c>
      <c r="AF111" s="69">
        <v>6.2</v>
      </c>
      <c r="AG111" s="69">
        <v>2.6</v>
      </c>
      <c r="AH111" s="69">
        <v>5.6</v>
      </c>
      <c r="AI111" s="69">
        <v>2.1</v>
      </c>
      <c r="AJ111" s="69">
        <v>9.1999999999999993</v>
      </c>
      <c r="AK111" s="69">
        <v>4</v>
      </c>
      <c r="AL111" s="69">
        <v>1</v>
      </c>
      <c r="AM111" s="69">
        <v>6.8</v>
      </c>
    </row>
    <row r="112" spans="2:39" s="4" customFormat="1" x14ac:dyDescent="0.25">
      <c r="B112" s="8">
        <v>111</v>
      </c>
      <c r="C112" s="9" t="s">
        <v>21</v>
      </c>
      <c r="D112" s="10">
        <f t="shared" si="21"/>
        <v>56</v>
      </c>
      <c r="E112" s="1">
        <f t="shared" si="13"/>
        <v>2</v>
      </c>
      <c r="F112" s="1">
        <v>1</v>
      </c>
      <c r="G112" s="1"/>
      <c r="H112" s="69">
        <v>7.6</v>
      </c>
      <c r="I112" s="69">
        <v>8.6</v>
      </c>
      <c r="J112" s="69">
        <v>10</v>
      </c>
      <c r="K112" s="69">
        <v>3.4</v>
      </c>
      <c r="L112" s="69">
        <v>9</v>
      </c>
      <c r="M112" s="69">
        <v>6.4</v>
      </c>
      <c r="N112" s="69">
        <v>12</v>
      </c>
      <c r="P112" s="69"/>
      <c r="Q112" s="1">
        <v>111</v>
      </c>
      <c r="R112" s="4">
        <f t="shared" si="14"/>
        <v>9.8000000000000007</v>
      </c>
      <c r="S112" s="4">
        <f t="shared" si="15"/>
        <v>14.4</v>
      </c>
      <c r="T112" s="4">
        <f t="shared" si="16"/>
        <v>8.8000000000000007</v>
      </c>
      <c r="U112" s="4">
        <f t="shared" si="17"/>
        <v>13</v>
      </c>
      <c r="V112" s="4">
        <f t="shared" si="18"/>
        <v>10.199999999999999</v>
      </c>
      <c r="W112" s="4">
        <f t="shared" si="19"/>
        <v>14.2</v>
      </c>
      <c r="X112" s="4">
        <f t="shared" si="20"/>
        <v>8.6</v>
      </c>
      <c r="Y112" s="1"/>
      <c r="Z112" s="69">
        <v>7</v>
      </c>
      <c r="AA112" s="69">
        <v>9</v>
      </c>
      <c r="AB112" s="69">
        <v>6</v>
      </c>
      <c r="AC112" s="69">
        <v>3.6</v>
      </c>
      <c r="AD112" s="69">
        <v>5</v>
      </c>
      <c r="AE112" s="69">
        <v>5</v>
      </c>
      <c r="AF112" s="69">
        <v>9</v>
      </c>
      <c r="AG112" s="69">
        <v>2.8</v>
      </c>
      <c r="AH112" s="69">
        <v>5.4</v>
      </c>
      <c r="AI112" s="69">
        <v>2.8</v>
      </c>
      <c r="AJ112" s="69">
        <v>9.4</v>
      </c>
      <c r="AK112" s="69">
        <v>5.2</v>
      </c>
      <c r="AL112" s="69">
        <v>3.6</v>
      </c>
      <c r="AM112" s="69">
        <v>5.2</v>
      </c>
    </row>
    <row r="113" spans="2:39" s="4" customFormat="1" x14ac:dyDescent="0.25">
      <c r="B113" s="8">
        <v>112</v>
      </c>
      <c r="C113" s="9" t="s">
        <v>22</v>
      </c>
      <c r="D113" s="10">
        <f t="shared" si="21"/>
        <v>56</v>
      </c>
      <c r="E113" s="1">
        <f t="shared" si="13"/>
        <v>2</v>
      </c>
      <c r="F113" s="1">
        <v>1</v>
      </c>
      <c r="G113" s="1"/>
      <c r="H113" s="69">
        <v>6</v>
      </c>
      <c r="I113" s="69">
        <v>4</v>
      </c>
      <c r="J113" s="69">
        <v>4.4000000000000004</v>
      </c>
      <c r="K113" s="69">
        <v>9</v>
      </c>
      <c r="L113" s="69">
        <v>4.8</v>
      </c>
      <c r="M113" s="69">
        <v>2.8</v>
      </c>
      <c r="N113" s="69">
        <v>6.2</v>
      </c>
      <c r="P113" s="69"/>
      <c r="Q113" s="1">
        <v>112</v>
      </c>
      <c r="R113" s="4">
        <f t="shared" si="14"/>
        <v>13.4</v>
      </c>
      <c r="S113" s="4">
        <f t="shared" si="15"/>
        <v>14</v>
      </c>
      <c r="T113" s="4">
        <f t="shared" si="16"/>
        <v>0</v>
      </c>
      <c r="U113" s="4">
        <f t="shared" si="17"/>
        <v>10.199999999999999</v>
      </c>
      <c r="V113" s="4">
        <f t="shared" si="18"/>
        <v>12.799999999999999</v>
      </c>
      <c r="W113" s="4">
        <f t="shared" si="19"/>
        <v>11</v>
      </c>
      <c r="X113" s="4">
        <f t="shared" si="20"/>
        <v>4.4000000000000004</v>
      </c>
      <c r="Y113" s="1"/>
      <c r="Z113" s="69">
        <v>8</v>
      </c>
      <c r="AA113" s="69">
        <v>8</v>
      </c>
      <c r="AB113" s="69">
        <v>0</v>
      </c>
      <c r="AC113" s="69">
        <v>3.6</v>
      </c>
      <c r="AD113" s="69">
        <v>9.1999999999999993</v>
      </c>
      <c r="AE113" s="69">
        <v>1.8</v>
      </c>
      <c r="AF113" s="69">
        <v>11</v>
      </c>
      <c r="AG113" s="69">
        <v>5.4</v>
      </c>
      <c r="AH113" s="69">
        <v>6</v>
      </c>
      <c r="AI113" s="69">
        <v>0</v>
      </c>
      <c r="AJ113" s="69">
        <v>6.6</v>
      </c>
      <c r="AK113" s="69">
        <v>3.6</v>
      </c>
      <c r="AL113" s="69">
        <v>2.6</v>
      </c>
      <c r="AM113" s="69">
        <v>0</v>
      </c>
    </row>
    <row r="114" spans="2:39" s="4" customFormat="1" x14ac:dyDescent="0.25">
      <c r="B114" s="8">
        <v>113</v>
      </c>
      <c r="C114" s="9" t="s">
        <v>21</v>
      </c>
      <c r="D114" s="10">
        <f t="shared" si="21"/>
        <v>57</v>
      </c>
      <c r="E114" s="1">
        <f t="shared" si="13"/>
        <v>2</v>
      </c>
      <c r="F114" s="1">
        <v>1</v>
      </c>
      <c r="G114" s="1"/>
      <c r="H114" s="69">
        <v>6</v>
      </c>
      <c r="I114" s="69">
        <v>0</v>
      </c>
      <c r="J114" s="69">
        <v>8.8000000000000007</v>
      </c>
      <c r="K114" s="69">
        <v>4.5999999999999996</v>
      </c>
      <c r="L114" s="69">
        <v>6.4</v>
      </c>
      <c r="M114" s="69">
        <v>6.2</v>
      </c>
      <c r="N114" s="69">
        <v>10.4</v>
      </c>
      <c r="P114" s="69"/>
      <c r="Q114" s="1">
        <v>113</v>
      </c>
      <c r="R114" s="4">
        <f t="shared" si="14"/>
        <v>11.8</v>
      </c>
      <c r="S114" s="4">
        <f t="shared" si="15"/>
        <v>10.6</v>
      </c>
      <c r="T114" s="4">
        <f t="shared" si="16"/>
        <v>13.2</v>
      </c>
      <c r="U114" s="4">
        <f t="shared" si="17"/>
        <v>13.8</v>
      </c>
      <c r="V114" s="4">
        <f t="shared" si="18"/>
        <v>16.2</v>
      </c>
      <c r="W114" s="4">
        <f t="shared" si="19"/>
        <v>12.2</v>
      </c>
      <c r="X114" s="4">
        <f t="shared" si="20"/>
        <v>7.2</v>
      </c>
      <c r="Y114" s="1"/>
      <c r="Z114" s="69">
        <v>8</v>
      </c>
      <c r="AA114" s="69">
        <v>8.1999999999999993</v>
      </c>
      <c r="AB114" s="69">
        <v>9</v>
      </c>
      <c r="AC114" s="69">
        <v>5.2</v>
      </c>
      <c r="AD114" s="69">
        <v>10</v>
      </c>
      <c r="AE114" s="69">
        <v>3.2</v>
      </c>
      <c r="AF114" s="69">
        <v>4.8</v>
      </c>
      <c r="AG114" s="69">
        <v>3.8</v>
      </c>
      <c r="AH114" s="69">
        <v>2.4</v>
      </c>
      <c r="AI114" s="69">
        <v>4.2</v>
      </c>
      <c r="AJ114" s="69">
        <v>8.6</v>
      </c>
      <c r="AK114" s="69">
        <v>6.2</v>
      </c>
      <c r="AL114" s="69">
        <v>4</v>
      </c>
      <c r="AM114" s="69">
        <v>7.4</v>
      </c>
    </row>
    <row r="115" spans="2:39" s="4" customFormat="1" x14ac:dyDescent="0.25">
      <c r="B115" s="8">
        <v>114</v>
      </c>
      <c r="C115" s="9" t="s">
        <v>22</v>
      </c>
      <c r="D115" s="10">
        <f t="shared" si="21"/>
        <v>57</v>
      </c>
      <c r="E115" s="1">
        <f t="shared" si="13"/>
        <v>2</v>
      </c>
      <c r="F115" s="1">
        <v>1</v>
      </c>
      <c r="G115" s="1"/>
      <c r="H115" s="69">
        <v>4</v>
      </c>
      <c r="I115" s="69">
        <v>0</v>
      </c>
      <c r="J115" s="69">
        <v>4.2</v>
      </c>
      <c r="K115" s="69">
        <v>8.8000000000000007</v>
      </c>
      <c r="L115" s="69">
        <v>5</v>
      </c>
      <c r="M115" s="69">
        <v>6.4</v>
      </c>
      <c r="N115" s="69">
        <v>7.2</v>
      </c>
      <c r="P115" s="69"/>
      <c r="Q115" s="1">
        <v>114</v>
      </c>
      <c r="R115" s="4">
        <f t="shared" si="14"/>
        <v>11.399999999999999</v>
      </c>
      <c r="S115" s="4">
        <f t="shared" si="15"/>
        <v>11</v>
      </c>
      <c r="T115" s="4">
        <f t="shared" si="16"/>
        <v>10.799999999999999</v>
      </c>
      <c r="U115" s="4">
        <f t="shared" si="17"/>
        <v>13</v>
      </c>
      <c r="V115" s="4">
        <f t="shared" si="18"/>
        <v>14.600000000000001</v>
      </c>
      <c r="W115" s="4">
        <f t="shared" si="19"/>
        <v>15.8</v>
      </c>
      <c r="X115" s="4">
        <f t="shared" si="20"/>
        <v>8.1999999999999993</v>
      </c>
      <c r="Y115" s="1"/>
      <c r="Z115" s="69">
        <v>5.8</v>
      </c>
      <c r="AA115" s="69">
        <v>7</v>
      </c>
      <c r="AB115" s="69">
        <v>8.1999999999999993</v>
      </c>
      <c r="AC115" s="69">
        <v>3.8</v>
      </c>
      <c r="AD115" s="69">
        <v>9.8000000000000007</v>
      </c>
      <c r="AE115" s="69">
        <v>5.2</v>
      </c>
      <c r="AF115" s="69">
        <v>11</v>
      </c>
      <c r="AG115" s="69">
        <v>5.6</v>
      </c>
      <c r="AH115" s="69">
        <v>4</v>
      </c>
      <c r="AI115" s="69">
        <v>2.6</v>
      </c>
      <c r="AJ115" s="69">
        <v>9.1999999999999993</v>
      </c>
      <c r="AK115" s="69">
        <v>4.8</v>
      </c>
      <c r="AL115" s="69">
        <v>3</v>
      </c>
      <c r="AM115" s="69">
        <v>4.8</v>
      </c>
    </row>
    <row r="116" spans="2:39" s="4" customFormat="1" x14ac:dyDescent="0.25">
      <c r="B116" s="8">
        <v>115</v>
      </c>
      <c r="C116" s="9" t="s">
        <v>21</v>
      </c>
      <c r="D116" s="10">
        <f t="shared" si="21"/>
        <v>58</v>
      </c>
      <c r="E116" s="1">
        <f t="shared" si="13"/>
        <v>2</v>
      </c>
      <c r="F116" s="1">
        <v>1</v>
      </c>
      <c r="G116" s="1"/>
      <c r="H116" s="69">
        <v>7.2</v>
      </c>
      <c r="I116" s="69">
        <v>0</v>
      </c>
      <c r="J116" s="69">
        <v>10</v>
      </c>
      <c r="K116" s="69">
        <v>4.4000000000000004</v>
      </c>
      <c r="L116" s="69">
        <v>7</v>
      </c>
      <c r="M116" s="69">
        <v>0</v>
      </c>
      <c r="N116" s="69">
        <v>9.8000000000000007</v>
      </c>
      <c r="P116" s="69"/>
      <c r="Q116" s="1">
        <v>115</v>
      </c>
      <c r="R116" s="4">
        <f t="shared" si="14"/>
        <v>13</v>
      </c>
      <c r="S116" s="4">
        <f t="shared" si="15"/>
        <v>11</v>
      </c>
      <c r="T116" s="4">
        <f t="shared" si="16"/>
        <v>10.799999999999999</v>
      </c>
      <c r="U116" s="4">
        <f t="shared" si="17"/>
        <v>12.3</v>
      </c>
      <c r="V116" s="4">
        <f t="shared" si="18"/>
        <v>12.2</v>
      </c>
      <c r="W116" s="4">
        <f t="shared" si="19"/>
        <v>14.200000000000001</v>
      </c>
      <c r="X116" s="4">
        <f t="shared" si="20"/>
        <v>7.2</v>
      </c>
      <c r="Y116" s="1"/>
      <c r="Z116" s="69">
        <v>9</v>
      </c>
      <c r="AA116" s="69">
        <v>6.2</v>
      </c>
      <c r="AB116" s="69">
        <v>8.1999999999999993</v>
      </c>
      <c r="AC116" s="69">
        <v>4.2</v>
      </c>
      <c r="AD116" s="69">
        <v>7.2</v>
      </c>
      <c r="AE116" s="69">
        <v>4.2</v>
      </c>
      <c r="AF116" s="69">
        <v>10.8</v>
      </c>
      <c r="AG116" s="69">
        <v>4</v>
      </c>
      <c r="AH116" s="69">
        <v>4.8</v>
      </c>
      <c r="AI116" s="69">
        <v>2.6</v>
      </c>
      <c r="AJ116" s="69">
        <v>8.1</v>
      </c>
      <c r="AK116" s="69">
        <v>5</v>
      </c>
      <c r="AL116" s="69">
        <v>3</v>
      </c>
      <c r="AM116" s="69">
        <v>3.4</v>
      </c>
    </row>
    <row r="117" spans="2:39" s="4" customFormat="1" x14ac:dyDescent="0.25">
      <c r="B117" s="8">
        <v>116</v>
      </c>
      <c r="C117" s="9" t="s">
        <v>22</v>
      </c>
      <c r="D117" s="10">
        <f t="shared" si="21"/>
        <v>58</v>
      </c>
      <c r="E117" s="1">
        <f t="shared" si="13"/>
        <v>2</v>
      </c>
      <c r="F117" s="1">
        <v>1</v>
      </c>
      <c r="G117" s="1"/>
      <c r="H117" s="69">
        <v>1.2</v>
      </c>
      <c r="I117" s="69">
        <v>0</v>
      </c>
      <c r="J117" s="69">
        <v>5.8</v>
      </c>
      <c r="K117" s="69">
        <v>8.1999999999999993</v>
      </c>
      <c r="L117" s="69">
        <v>5.4</v>
      </c>
      <c r="M117" s="69">
        <v>5.2</v>
      </c>
      <c r="N117" s="69">
        <v>5.4</v>
      </c>
      <c r="P117" s="69"/>
      <c r="Q117" s="1">
        <v>116</v>
      </c>
      <c r="R117" s="4">
        <f t="shared" si="14"/>
        <v>11.9</v>
      </c>
      <c r="S117" s="4">
        <f t="shared" si="15"/>
        <v>13.799999999999999</v>
      </c>
      <c r="T117" s="4">
        <f t="shared" si="16"/>
        <v>13.399999999999999</v>
      </c>
      <c r="U117" s="4">
        <f t="shared" si="17"/>
        <v>12.3</v>
      </c>
      <c r="V117" s="4">
        <f t="shared" si="18"/>
        <v>12.2</v>
      </c>
      <c r="W117" s="4">
        <f t="shared" si="19"/>
        <v>12.8</v>
      </c>
      <c r="X117" s="4">
        <f t="shared" si="20"/>
        <v>7</v>
      </c>
      <c r="Y117" s="1"/>
      <c r="Z117" s="69">
        <v>7.4</v>
      </c>
      <c r="AA117" s="69">
        <v>9.1999999999999993</v>
      </c>
      <c r="AB117" s="69">
        <v>10.199999999999999</v>
      </c>
      <c r="AC117" s="69">
        <v>3.9</v>
      </c>
      <c r="AD117" s="69">
        <v>10</v>
      </c>
      <c r="AE117" s="69">
        <v>3.8</v>
      </c>
      <c r="AF117" s="69">
        <v>7</v>
      </c>
      <c r="AG117" s="69">
        <v>4.5</v>
      </c>
      <c r="AH117" s="69">
        <v>4.5999999999999996</v>
      </c>
      <c r="AI117" s="69">
        <v>3.2</v>
      </c>
      <c r="AJ117" s="69">
        <v>8.4</v>
      </c>
      <c r="AK117" s="69">
        <v>2.2000000000000002</v>
      </c>
      <c r="AL117" s="69">
        <v>3.2</v>
      </c>
      <c r="AM117" s="69">
        <v>5.8</v>
      </c>
    </row>
    <row r="118" spans="2:39" s="4" customFormat="1" x14ac:dyDescent="0.25">
      <c r="B118" s="8">
        <v>117</v>
      </c>
      <c r="C118" s="9" t="s">
        <v>21</v>
      </c>
      <c r="D118" s="10">
        <f t="shared" si="21"/>
        <v>59</v>
      </c>
      <c r="E118" s="1">
        <f t="shared" si="13"/>
        <v>2</v>
      </c>
      <c r="F118" s="1">
        <v>1</v>
      </c>
      <c r="G118" s="1"/>
      <c r="H118" s="69">
        <v>7.6</v>
      </c>
      <c r="I118" s="69">
        <v>0</v>
      </c>
      <c r="J118" s="69">
        <v>11</v>
      </c>
      <c r="K118" s="69">
        <v>5</v>
      </c>
      <c r="L118" s="69">
        <v>7.8</v>
      </c>
      <c r="M118" s="69">
        <v>6.2</v>
      </c>
      <c r="N118" s="69">
        <v>11</v>
      </c>
      <c r="P118" s="69"/>
      <c r="Q118" s="1">
        <v>117</v>
      </c>
      <c r="R118" s="4">
        <f t="shared" si="14"/>
        <v>9.6</v>
      </c>
      <c r="S118" s="4">
        <f t="shared" si="15"/>
        <v>14</v>
      </c>
      <c r="T118" s="4">
        <f t="shared" si="16"/>
        <v>13.600000000000001</v>
      </c>
      <c r="U118" s="4">
        <f t="shared" si="17"/>
        <v>14.4</v>
      </c>
      <c r="V118" s="4">
        <f t="shared" si="18"/>
        <v>13.399999999999999</v>
      </c>
      <c r="W118" s="4">
        <f t="shared" si="19"/>
        <v>15</v>
      </c>
      <c r="X118" s="4">
        <f t="shared" si="20"/>
        <v>6.3000000000000007</v>
      </c>
      <c r="Y118" s="1"/>
      <c r="Z118" s="69">
        <v>6.8</v>
      </c>
      <c r="AA118" s="69">
        <v>8.8000000000000007</v>
      </c>
      <c r="AB118" s="69">
        <v>9.8000000000000007</v>
      </c>
      <c r="AC118" s="69">
        <v>5.6</v>
      </c>
      <c r="AD118" s="69">
        <v>8.6</v>
      </c>
      <c r="AE118" s="69">
        <v>3.6</v>
      </c>
      <c r="AF118" s="69">
        <v>10</v>
      </c>
      <c r="AG118" s="69">
        <v>2.8</v>
      </c>
      <c r="AH118" s="69">
        <v>5.2</v>
      </c>
      <c r="AI118" s="69">
        <v>3.8</v>
      </c>
      <c r="AJ118" s="69">
        <v>8.8000000000000007</v>
      </c>
      <c r="AK118" s="69">
        <v>4.8</v>
      </c>
      <c r="AL118" s="69">
        <v>2.7</v>
      </c>
      <c r="AM118" s="69">
        <v>5</v>
      </c>
    </row>
    <row r="119" spans="2:39" s="4" customFormat="1" x14ac:dyDescent="0.25">
      <c r="B119" s="8">
        <v>118</v>
      </c>
      <c r="C119" s="9" t="s">
        <v>22</v>
      </c>
      <c r="D119" s="10">
        <f t="shared" si="21"/>
        <v>59</v>
      </c>
      <c r="E119" s="1">
        <f t="shared" si="13"/>
        <v>2</v>
      </c>
      <c r="F119" s="1">
        <v>1</v>
      </c>
      <c r="G119" s="1"/>
      <c r="H119" s="69">
        <v>0</v>
      </c>
      <c r="I119" s="69">
        <v>0</v>
      </c>
      <c r="J119" s="69">
        <v>4.2</v>
      </c>
      <c r="K119" s="69">
        <v>8</v>
      </c>
      <c r="L119" s="69">
        <v>6</v>
      </c>
      <c r="M119" s="69">
        <v>3.2</v>
      </c>
      <c r="N119" s="69">
        <v>7.6</v>
      </c>
      <c r="P119" s="69"/>
      <c r="Q119" s="1">
        <v>118</v>
      </c>
      <c r="R119" s="4">
        <f t="shared" si="14"/>
        <v>12.4</v>
      </c>
      <c r="S119" s="4">
        <f t="shared" si="15"/>
        <v>15.5</v>
      </c>
      <c r="T119" s="4">
        <f t="shared" si="16"/>
        <v>12.2</v>
      </c>
      <c r="U119" s="4">
        <f t="shared" si="17"/>
        <v>10.6</v>
      </c>
      <c r="V119" s="4">
        <f t="shared" si="18"/>
        <v>12.6</v>
      </c>
      <c r="W119" s="4">
        <f t="shared" si="19"/>
        <v>16.399999999999999</v>
      </c>
      <c r="X119" s="4">
        <f t="shared" si="20"/>
        <v>5.6</v>
      </c>
      <c r="Y119" s="1"/>
      <c r="Z119" s="69">
        <v>8</v>
      </c>
      <c r="AA119" s="69">
        <v>7.4</v>
      </c>
      <c r="AB119" s="69">
        <v>8.4</v>
      </c>
      <c r="AC119" s="69">
        <v>3.8</v>
      </c>
      <c r="AD119" s="69">
        <v>8.1999999999999993</v>
      </c>
      <c r="AE119" s="69">
        <v>5.6</v>
      </c>
      <c r="AF119" s="69">
        <v>11</v>
      </c>
      <c r="AG119" s="69">
        <v>4.4000000000000004</v>
      </c>
      <c r="AH119" s="69">
        <v>8.1</v>
      </c>
      <c r="AI119" s="69">
        <v>3.8</v>
      </c>
      <c r="AJ119" s="69">
        <v>6.8</v>
      </c>
      <c r="AK119" s="69">
        <v>4.4000000000000004</v>
      </c>
      <c r="AL119" s="69">
        <v>0</v>
      </c>
      <c r="AM119" s="69">
        <v>5.4</v>
      </c>
    </row>
    <row r="120" spans="2:39" s="4" customFormat="1" x14ac:dyDescent="0.25">
      <c r="B120" s="8">
        <v>119</v>
      </c>
      <c r="C120" s="9" t="s">
        <v>21</v>
      </c>
      <c r="D120" s="10">
        <f t="shared" si="21"/>
        <v>60</v>
      </c>
      <c r="E120" s="1">
        <f t="shared" si="13"/>
        <v>2</v>
      </c>
      <c r="F120" s="1">
        <v>1</v>
      </c>
      <c r="G120" s="1"/>
      <c r="H120" s="69">
        <v>7.7</v>
      </c>
      <c r="I120" s="69">
        <v>0</v>
      </c>
      <c r="J120" s="69">
        <v>9.8000000000000007</v>
      </c>
      <c r="K120" s="69">
        <v>3.7</v>
      </c>
      <c r="L120" s="69">
        <v>7</v>
      </c>
      <c r="M120" s="69">
        <v>6</v>
      </c>
      <c r="N120" s="69">
        <v>12.7</v>
      </c>
      <c r="P120" s="69"/>
      <c r="Q120" s="1">
        <v>119</v>
      </c>
      <c r="R120" s="4">
        <f t="shared" si="14"/>
        <v>12.2</v>
      </c>
      <c r="S120" s="4">
        <f t="shared" si="15"/>
        <v>15</v>
      </c>
      <c r="T120" s="4">
        <f t="shared" si="16"/>
        <v>7.8</v>
      </c>
      <c r="U120" s="4">
        <f t="shared" si="17"/>
        <v>15</v>
      </c>
      <c r="V120" s="4">
        <f t="shared" si="18"/>
        <v>11.8</v>
      </c>
      <c r="W120" s="4">
        <f t="shared" si="19"/>
        <v>13</v>
      </c>
      <c r="X120" s="4">
        <f t="shared" si="20"/>
        <v>9.4</v>
      </c>
      <c r="Y120" s="1"/>
      <c r="Z120" s="69">
        <v>8.6</v>
      </c>
      <c r="AA120" s="69">
        <v>10</v>
      </c>
      <c r="AB120" s="69">
        <v>4.5999999999999996</v>
      </c>
      <c r="AC120" s="69">
        <v>7.8</v>
      </c>
      <c r="AD120" s="69">
        <v>7.6</v>
      </c>
      <c r="AE120" s="69">
        <v>6.2</v>
      </c>
      <c r="AF120" s="69">
        <v>9</v>
      </c>
      <c r="AG120" s="69">
        <v>3.6</v>
      </c>
      <c r="AH120" s="69">
        <v>5</v>
      </c>
      <c r="AI120" s="69">
        <v>3.2</v>
      </c>
      <c r="AJ120" s="69">
        <v>7.2</v>
      </c>
      <c r="AK120" s="69">
        <v>4.2</v>
      </c>
      <c r="AL120" s="69">
        <v>3.2</v>
      </c>
      <c r="AM120" s="69">
        <v>4</v>
      </c>
    </row>
    <row r="121" spans="2:39" s="4" customFormat="1" x14ac:dyDescent="0.25">
      <c r="B121" s="8">
        <v>120</v>
      </c>
      <c r="C121" s="9" t="s">
        <v>22</v>
      </c>
      <c r="D121" s="10">
        <f t="shared" si="21"/>
        <v>60</v>
      </c>
      <c r="E121" s="1">
        <f t="shared" si="13"/>
        <v>2</v>
      </c>
      <c r="F121" s="1">
        <v>1</v>
      </c>
      <c r="G121" s="1"/>
      <c r="H121" s="69">
        <v>3.4</v>
      </c>
      <c r="I121" s="69">
        <v>0</v>
      </c>
      <c r="J121" s="69">
        <v>5</v>
      </c>
      <c r="K121" s="69">
        <v>6</v>
      </c>
      <c r="L121" s="69">
        <v>4.8</v>
      </c>
      <c r="M121" s="69">
        <v>6.6</v>
      </c>
      <c r="N121" s="69">
        <v>5.6</v>
      </c>
      <c r="P121" s="69"/>
      <c r="Q121" s="1">
        <v>120</v>
      </c>
      <c r="R121" s="4">
        <f t="shared" si="14"/>
        <v>13.399999999999999</v>
      </c>
      <c r="S121" s="4">
        <f t="shared" si="15"/>
        <v>12</v>
      </c>
      <c r="T121" s="4">
        <f t="shared" si="16"/>
        <v>13.4</v>
      </c>
      <c r="U121" s="4">
        <f t="shared" si="17"/>
        <v>13.43</v>
      </c>
      <c r="V121" s="4">
        <f t="shared" si="18"/>
        <v>13.2</v>
      </c>
      <c r="W121" s="4">
        <f t="shared" si="19"/>
        <v>14.4</v>
      </c>
      <c r="X121" s="4">
        <f t="shared" si="20"/>
        <v>9.1999999999999993</v>
      </c>
      <c r="Y121" s="1"/>
      <c r="Z121" s="69">
        <v>9.1999999999999993</v>
      </c>
      <c r="AA121" s="69">
        <v>8</v>
      </c>
      <c r="AB121" s="69">
        <v>9.4</v>
      </c>
      <c r="AC121" s="69">
        <v>4.63</v>
      </c>
      <c r="AD121" s="114">
        <v>9.6</v>
      </c>
      <c r="AE121" s="69">
        <v>5.8</v>
      </c>
      <c r="AF121" s="69">
        <v>8.4</v>
      </c>
      <c r="AG121" s="69">
        <v>4.2</v>
      </c>
      <c r="AH121" s="69">
        <v>4</v>
      </c>
      <c r="AI121" s="69">
        <v>4</v>
      </c>
      <c r="AJ121" s="69">
        <v>8.8000000000000007</v>
      </c>
      <c r="AK121" s="69">
        <v>3.6</v>
      </c>
      <c r="AL121" s="69">
        <v>3.4</v>
      </c>
      <c r="AM121" s="69">
        <v>6</v>
      </c>
    </row>
    <row r="122" spans="2:39" s="4" customFormat="1" x14ac:dyDescent="0.25">
      <c r="B122" s="8">
        <v>121</v>
      </c>
      <c r="C122" s="9" t="s">
        <v>21</v>
      </c>
      <c r="D122" s="10">
        <f t="shared" si="21"/>
        <v>61</v>
      </c>
      <c r="E122" s="1">
        <f t="shared" si="13"/>
        <v>2</v>
      </c>
      <c r="F122" s="1">
        <v>1</v>
      </c>
      <c r="G122" s="1"/>
      <c r="H122" s="69">
        <v>9.1999999999999993</v>
      </c>
      <c r="I122" s="69">
        <v>0</v>
      </c>
      <c r="J122" s="69">
        <v>11.8</v>
      </c>
      <c r="K122" s="69">
        <v>3</v>
      </c>
      <c r="L122" s="69">
        <v>8.5</v>
      </c>
      <c r="M122" s="69">
        <v>12</v>
      </c>
      <c r="N122" s="69">
        <v>11.2</v>
      </c>
      <c r="P122" s="69"/>
      <c r="Q122" s="1">
        <v>121</v>
      </c>
      <c r="R122" s="4">
        <f t="shared" si="14"/>
        <v>9.4</v>
      </c>
      <c r="S122" s="4">
        <f t="shared" si="15"/>
        <v>14.3</v>
      </c>
      <c r="T122" s="4">
        <f t="shared" si="16"/>
        <v>14.2</v>
      </c>
      <c r="U122" s="4">
        <f t="shared" si="17"/>
        <v>12.4</v>
      </c>
      <c r="V122" s="4">
        <f t="shared" si="18"/>
        <v>8.6</v>
      </c>
      <c r="W122" s="4">
        <f t="shared" si="19"/>
        <v>16</v>
      </c>
      <c r="X122" s="4">
        <f t="shared" si="20"/>
        <v>7.3999999999999995</v>
      </c>
      <c r="Y122" s="1"/>
      <c r="Z122" s="69">
        <v>5.8</v>
      </c>
      <c r="AA122" s="69">
        <v>9.4</v>
      </c>
      <c r="AB122" s="69">
        <v>10.199999999999999</v>
      </c>
      <c r="AC122" s="69">
        <v>2</v>
      </c>
      <c r="AD122" s="69">
        <v>6.6</v>
      </c>
      <c r="AE122" s="69">
        <v>4.5999999999999996</v>
      </c>
      <c r="AF122" s="69">
        <v>10</v>
      </c>
      <c r="AG122" s="69">
        <v>3.6</v>
      </c>
      <c r="AH122" s="69">
        <v>4.9000000000000004</v>
      </c>
      <c r="AI122" s="69">
        <v>4</v>
      </c>
      <c r="AJ122" s="69">
        <v>10.4</v>
      </c>
      <c r="AK122" s="69">
        <v>2</v>
      </c>
      <c r="AL122" s="69">
        <v>2.8</v>
      </c>
      <c r="AM122" s="69">
        <v>6</v>
      </c>
    </row>
    <row r="123" spans="2:39" s="4" customFormat="1" x14ac:dyDescent="0.25">
      <c r="B123" s="8">
        <v>122</v>
      </c>
      <c r="C123" s="9" t="s">
        <v>22</v>
      </c>
      <c r="D123" s="10">
        <f t="shared" si="21"/>
        <v>61</v>
      </c>
      <c r="E123" s="1">
        <f t="shared" si="13"/>
        <v>2</v>
      </c>
      <c r="F123" s="1">
        <v>1</v>
      </c>
      <c r="G123" s="1"/>
      <c r="H123" s="69">
        <v>4</v>
      </c>
      <c r="I123" s="69">
        <v>0</v>
      </c>
      <c r="J123" s="69">
        <v>4.5999999999999996</v>
      </c>
      <c r="K123" s="69">
        <v>9</v>
      </c>
      <c r="L123" s="69">
        <v>4.9000000000000004</v>
      </c>
      <c r="M123" s="69">
        <v>5.2</v>
      </c>
      <c r="N123" s="69">
        <v>6.2</v>
      </c>
      <c r="P123" s="69"/>
      <c r="Q123" s="1">
        <v>122</v>
      </c>
      <c r="R123" s="4">
        <f t="shared" si="14"/>
        <v>11.2</v>
      </c>
      <c r="S123" s="4">
        <f t="shared" si="15"/>
        <v>13.2</v>
      </c>
      <c r="T123" s="4">
        <f t="shared" si="16"/>
        <v>9.6</v>
      </c>
      <c r="U123" s="4">
        <f t="shared" si="17"/>
        <v>11.600000000000001</v>
      </c>
      <c r="V123" s="4">
        <f t="shared" si="18"/>
        <v>9.8000000000000007</v>
      </c>
      <c r="W123" s="4">
        <f t="shared" si="19"/>
        <v>12.4</v>
      </c>
      <c r="X123" s="4">
        <f t="shared" si="20"/>
        <v>10.8</v>
      </c>
      <c r="Y123" s="1"/>
      <c r="Z123" s="69">
        <v>7.8</v>
      </c>
      <c r="AA123" s="69">
        <v>9</v>
      </c>
      <c r="AB123" s="69">
        <v>6.2</v>
      </c>
      <c r="AC123" s="69">
        <v>3.2</v>
      </c>
      <c r="AD123" s="69">
        <v>6.8</v>
      </c>
      <c r="AE123" s="69">
        <v>6.2</v>
      </c>
      <c r="AF123" s="69">
        <v>7.4</v>
      </c>
      <c r="AG123" s="69">
        <v>3.4</v>
      </c>
      <c r="AH123" s="69">
        <v>4.2</v>
      </c>
      <c r="AI123" s="69">
        <v>3.4</v>
      </c>
      <c r="AJ123" s="69">
        <v>8.4</v>
      </c>
      <c r="AK123" s="69">
        <v>3</v>
      </c>
      <c r="AL123" s="69">
        <v>4.5999999999999996</v>
      </c>
      <c r="AM123" s="69">
        <v>5</v>
      </c>
    </row>
    <row r="124" spans="2:39" s="4" customFormat="1" x14ac:dyDescent="0.25">
      <c r="B124" s="8">
        <v>123</v>
      </c>
      <c r="C124" s="9" t="s">
        <v>21</v>
      </c>
      <c r="D124" s="10">
        <f t="shared" si="21"/>
        <v>62</v>
      </c>
      <c r="E124" s="1">
        <f>IF(COUNTIF(E63:E123,E94)=61,E94+1,E123)</f>
        <v>3</v>
      </c>
      <c r="F124" s="1">
        <v>1</v>
      </c>
      <c r="G124" s="1"/>
      <c r="H124" s="69">
        <v>9.8000000000000007</v>
      </c>
      <c r="I124" s="69">
        <v>0</v>
      </c>
      <c r="J124" s="69">
        <v>11.4</v>
      </c>
      <c r="K124" s="69">
        <v>3.8</v>
      </c>
      <c r="L124" s="69">
        <v>7.8</v>
      </c>
      <c r="M124" s="69">
        <v>11.8</v>
      </c>
      <c r="N124" s="69">
        <v>11</v>
      </c>
      <c r="P124" s="69"/>
      <c r="Q124" s="1">
        <v>123</v>
      </c>
      <c r="R124" s="4">
        <f t="shared" si="14"/>
        <v>10.399999999999999</v>
      </c>
      <c r="S124" s="4">
        <f t="shared" si="15"/>
        <v>12</v>
      </c>
      <c r="T124" s="4">
        <f t="shared" si="16"/>
        <v>13.4</v>
      </c>
      <c r="U124" s="4">
        <f t="shared" si="17"/>
        <v>12.4</v>
      </c>
      <c r="V124" s="4">
        <f t="shared" si="18"/>
        <v>10.199999999999999</v>
      </c>
      <c r="W124" s="4">
        <f t="shared" si="19"/>
        <v>11.6</v>
      </c>
      <c r="X124" s="4">
        <f t="shared" si="20"/>
        <v>6.2</v>
      </c>
      <c r="Y124" s="1"/>
      <c r="Z124" s="69">
        <v>6.6</v>
      </c>
      <c r="AA124" s="69">
        <v>8</v>
      </c>
      <c r="AB124" s="69">
        <v>9</v>
      </c>
      <c r="AC124" s="69">
        <v>4.4000000000000004</v>
      </c>
      <c r="AD124" s="69">
        <v>6.8</v>
      </c>
      <c r="AE124" s="69">
        <v>6.2</v>
      </c>
      <c r="AF124" s="69">
        <v>8.1999999999999993</v>
      </c>
      <c r="AG124" s="69">
        <v>3.8</v>
      </c>
      <c r="AH124" s="69">
        <v>4</v>
      </c>
      <c r="AI124" s="69">
        <v>4.4000000000000004</v>
      </c>
      <c r="AJ124" s="69">
        <v>8</v>
      </c>
      <c r="AK124" s="69">
        <v>3.4</v>
      </c>
      <c r="AL124" s="69">
        <v>0</v>
      </c>
      <c r="AM124" s="69">
        <v>3.4</v>
      </c>
    </row>
    <row r="125" spans="2:39" s="4" customFormat="1" x14ac:dyDescent="0.25">
      <c r="B125" s="8">
        <v>124</v>
      </c>
      <c r="C125" s="9" t="s">
        <v>22</v>
      </c>
      <c r="D125" s="10">
        <f t="shared" si="21"/>
        <v>62</v>
      </c>
      <c r="E125" s="1">
        <f t="shared" si="13"/>
        <v>3</v>
      </c>
      <c r="F125" s="1">
        <v>1</v>
      </c>
      <c r="G125" s="1"/>
      <c r="H125" s="69">
        <v>2</v>
      </c>
      <c r="I125" s="69">
        <v>0</v>
      </c>
      <c r="J125" s="69">
        <v>5.6</v>
      </c>
      <c r="K125" s="69">
        <v>7.6</v>
      </c>
      <c r="L125" s="69">
        <v>5</v>
      </c>
      <c r="M125" s="69">
        <v>5</v>
      </c>
      <c r="N125" s="69">
        <v>4.8</v>
      </c>
      <c r="P125" s="69"/>
      <c r="Q125" s="1">
        <v>124</v>
      </c>
      <c r="R125" s="4">
        <f t="shared" si="14"/>
        <v>9.8000000000000007</v>
      </c>
      <c r="S125" s="4">
        <f t="shared" si="15"/>
        <v>12</v>
      </c>
      <c r="T125" s="4">
        <f t="shared" si="16"/>
        <v>12.2</v>
      </c>
      <c r="U125" s="4">
        <f t="shared" si="17"/>
        <v>12.200000000000001</v>
      </c>
      <c r="V125" s="4">
        <f t="shared" si="18"/>
        <v>10.8</v>
      </c>
      <c r="W125" s="4">
        <f t="shared" si="19"/>
        <v>11.899999999999999</v>
      </c>
      <c r="X125" s="4">
        <f t="shared" si="20"/>
        <v>6.7</v>
      </c>
      <c r="Y125" s="1"/>
      <c r="Z125" s="69">
        <v>7</v>
      </c>
      <c r="AA125" s="69">
        <v>8.8000000000000007</v>
      </c>
      <c r="AB125" s="69">
        <v>8.9</v>
      </c>
      <c r="AC125" s="69">
        <v>3.4</v>
      </c>
      <c r="AD125" s="69">
        <v>6.7</v>
      </c>
      <c r="AE125" s="69">
        <v>4.4000000000000004</v>
      </c>
      <c r="AF125" s="69">
        <v>7.6</v>
      </c>
      <c r="AG125" s="69">
        <v>2.8</v>
      </c>
      <c r="AH125" s="69">
        <v>3.2</v>
      </c>
      <c r="AI125" s="69">
        <v>3.3</v>
      </c>
      <c r="AJ125" s="69">
        <v>8.8000000000000007</v>
      </c>
      <c r="AK125" s="69">
        <v>4.0999999999999996</v>
      </c>
      <c r="AL125" s="69">
        <v>2.2999999999999998</v>
      </c>
      <c r="AM125" s="69">
        <v>4.3</v>
      </c>
    </row>
    <row r="126" spans="2:39" s="4" customFormat="1" x14ac:dyDescent="0.25">
      <c r="B126" s="8">
        <v>125</v>
      </c>
      <c r="C126" s="9" t="s">
        <v>21</v>
      </c>
      <c r="D126" s="10">
        <f t="shared" si="21"/>
        <v>63</v>
      </c>
      <c r="E126" s="1">
        <f t="shared" si="13"/>
        <v>3</v>
      </c>
      <c r="F126" s="1">
        <v>1</v>
      </c>
      <c r="G126" s="1"/>
      <c r="H126" s="69">
        <v>10.4</v>
      </c>
      <c r="I126" s="69">
        <v>0</v>
      </c>
      <c r="J126" s="69">
        <v>12.6</v>
      </c>
      <c r="K126" s="69">
        <v>4</v>
      </c>
      <c r="L126" s="69">
        <v>6</v>
      </c>
      <c r="M126" s="69">
        <v>13</v>
      </c>
      <c r="N126" s="69">
        <v>11.2</v>
      </c>
      <c r="P126" s="69"/>
      <c r="Q126" s="1">
        <v>125</v>
      </c>
      <c r="R126" s="4">
        <f t="shared" si="14"/>
        <v>9.6000000000000014</v>
      </c>
      <c r="S126" s="4">
        <f t="shared" si="15"/>
        <v>9.4</v>
      </c>
      <c r="T126" s="4">
        <f t="shared" si="16"/>
        <v>8.8000000000000007</v>
      </c>
      <c r="U126" s="4">
        <f t="shared" si="17"/>
        <v>14.4</v>
      </c>
      <c r="V126" s="4">
        <f t="shared" si="18"/>
        <v>8.8000000000000007</v>
      </c>
      <c r="W126" s="4">
        <f t="shared" si="19"/>
        <v>13</v>
      </c>
      <c r="X126" s="4">
        <f t="shared" si="20"/>
        <v>11</v>
      </c>
      <c r="Y126" s="1"/>
      <c r="Z126" s="69">
        <v>6.4</v>
      </c>
      <c r="AA126" s="69">
        <v>5.4</v>
      </c>
      <c r="AB126" s="69">
        <v>8.8000000000000007</v>
      </c>
      <c r="AC126" s="69">
        <v>5</v>
      </c>
      <c r="AD126" s="69">
        <v>7.2</v>
      </c>
      <c r="AE126" s="69">
        <v>8.1999999999999993</v>
      </c>
      <c r="AF126" s="69">
        <v>8</v>
      </c>
      <c r="AG126" s="69">
        <v>3.2</v>
      </c>
      <c r="AH126" s="69">
        <v>4</v>
      </c>
      <c r="AI126" s="69">
        <v>0</v>
      </c>
      <c r="AJ126" s="69">
        <v>9.4</v>
      </c>
      <c r="AK126" s="69">
        <v>1.6</v>
      </c>
      <c r="AL126" s="69">
        <v>2.8</v>
      </c>
      <c r="AM126" s="69">
        <v>5</v>
      </c>
    </row>
    <row r="127" spans="2:39" s="4" customFormat="1" x14ac:dyDescent="0.25">
      <c r="B127" s="8">
        <v>126</v>
      </c>
      <c r="C127" s="9" t="s">
        <v>22</v>
      </c>
      <c r="D127" s="10">
        <f t="shared" si="21"/>
        <v>63</v>
      </c>
      <c r="E127" s="1">
        <f t="shared" si="13"/>
        <v>3</v>
      </c>
      <c r="F127" s="1">
        <v>1</v>
      </c>
      <c r="G127" s="1"/>
      <c r="H127" s="69">
        <v>4.5999999999999996</v>
      </c>
      <c r="I127" s="69">
        <v>0</v>
      </c>
      <c r="J127" s="69">
        <v>4</v>
      </c>
      <c r="K127" s="69">
        <v>7.6</v>
      </c>
      <c r="L127" s="69">
        <v>4</v>
      </c>
      <c r="M127" s="69">
        <v>4.4000000000000004</v>
      </c>
      <c r="N127" s="69">
        <v>3.6</v>
      </c>
      <c r="P127" s="69"/>
      <c r="Q127" s="1">
        <v>126</v>
      </c>
      <c r="R127" s="4">
        <f t="shared" si="14"/>
        <v>11.2</v>
      </c>
      <c r="S127" s="4">
        <f t="shared" si="15"/>
        <v>4</v>
      </c>
      <c r="T127" s="4">
        <f t="shared" si="16"/>
        <v>15.4</v>
      </c>
      <c r="U127" s="4">
        <f t="shared" si="17"/>
        <v>13.600000000000001</v>
      </c>
      <c r="V127" s="4">
        <f t="shared" si="18"/>
        <v>13.600000000000001</v>
      </c>
      <c r="W127" s="4">
        <f t="shared" si="19"/>
        <v>12.6</v>
      </c>
      <c r="X127" s="4">
        <f t="shared" si="20"/>
        <v>6.8000000000000007</v>
      </c>
      <c r="Y127" s="1"/>
      <c r="Z127" s="69">
        <v>8</v>
      </c>
      <c r="AA127" s="69">
        <v>4</v>
      </c>
      <c r="AB127" s="69">
        <v>10.4</v>
      </c>
      <c r="AC127" s="69">
        <v>3.8</v>
      </c>
      <c r="AD127" s="69">
        <v>9.4</v>
      </c>
      <c r="AE127" s="69">
        <v>4.4000000000000004</v>
      </c>
      <c r="AF127" s="69">
        <v>7.8</v>
      </c>
      <c r="AG127" s="69">
        <v>3.2</v>
      </c>
      <c r="AH127" s="69">
        <v>0</v>
      </c>
      <c r="AI127" s="69">
        <v>5</v>
      </c>
      <c r="AJ127" s="69">
        <v>9.8000000000000007</v>
      </c>
      <c r="AK127" s="69">
        <v>4.2</v>
      </c>
      <c r="AL127" s="69">
        <v>2.4</v>
      </c>
      <c r="AM127" s="69">
        <v>4.8</v>
      </c>
    </row>
    <row r="128" spans="2:39" s="4" customFormat="1" x14ac:dyDescent="0.25">
      <c r="B128" s="8">
        <v>127</v>
      </c>
      <c r="C128" s="9" t="s">
        <v>21</v>
      </c>
      <c r="D128" s="10">
        <f t="shared" si="21"/>
        <v>64</v>
      </c>
      <c r="E128" s="1">
        <f t="shared" ref="E128:E191" si="22">IF(COUNTIF(E67:E127,E98)=61,E98+1,E127)</f>
        <v>3</v>
      </c>
      <c r="F128" s="1">
        <v>1</v>
      </c>
      <c r="G128" s="1"/>
      <c r="H128" s="69">
        <v>6.4</v>
      </c>
      <c r="I128" s="69">
        <v>9</v>
      </c>
      <c r="J128" s="69">
        <v>11.2</v>
      </c>
      <c r="K128" s="69">
        <v>4</v>
      </c>
      <c r="L128" s="69">
        <v>6</v>
      </c>
      <c r="M128" s="69">
        <v>5.8</v>
      </c>
      <c r="N128" s="69">
        <v>11.4</v>
      </c>
      <c r="P128" s="69"/>
      <c r="Q128" s="1">
        <v>127</v>
      </c>
      <c r="R128" s="4">
        <f t="shared" si="14"/>
        <v>9.8000000000000007</v>
      </c>
      <c r="S128" s="4">
        <f t="shared" si="15"/>
        <v>12.2</v>
      </c>
      <c r="T128" s="4">
        <f t="shared" si="16"/>
        <v>13.399999999999999</v>
      </c>
      <c r="U128" s="4">
        <f t="shared" si="17"/>
        <v>11.8</v>
      </c>
      <c r="V128" s="4">
        <f t="shared" si="18"/>
        <v>11.2</v>
      </c>
      <c r="W128" s="4">
        <f t="shared" si="19"/>
        <v>13.2</v>
      </c>
      <c r="X128" s="4">
        <f t="shared" si="20"/>
        <v>7.4</v>
      </c>
      <c r="Y128" s="1"/>
      <c r="Z128" s="69">
        <v>6.4</v>
      </c>
      <c r="AA128" s="69">
        <v>8.1999999999999993</v>
      </c>
      <c r="AB128" s="69">
        <v>9.1999999999999993</v>
      </c>
      <c r="AC128" s="69">
        <v>3.2</v>
      </c>
      <c r="AD128" s="69">
        <v>7.4</v>
      </c>
      <c r="AE128" s="69">
        <v>5</v>
      </c>
      <c r="AF128" s="69">
        <v>8</v>
      </c>
      <c r="AG128" s="69">
        <v>3.4</v>
      </c>
      <c r="AH128" s="69">
        <v>4</v>
      </c>
      <c r="AI128" s="69">
        <v>4.2</v>
      </c>
      <c r="AJ128" s="69">
        <v>8.6</v>
      </c>
      <c r="AK128" s="69">
        <v>3.8</v>
      </c>
      <c r="AL128" s="69">
        <v>2.4</v>
      </c>
      <c r="AM128" s="69">
        <v>5.2</v>
      </c>
    </row>
    <row r="129" spans="2:39" s="4" customFormat="1" x14ac:dyDescent="0.25">
      <c r="B129" s="8">
        <v>128</v>
      </c>
      <c r="C129" s="9" t="s">
        <v>22</v>
      </c>
      <c r="D129" s="10">
        <f t="shared" si="21"/>
        <v>64</v>
      </c>
      <c r="E129" s="1">
        <f t="shared" si="22"/>
        <v>3</v>
      </c>
      <c r="F129" s="1">
        <v>1</v>
      </c>
      <c r="G129" s="1"/>
      <c r="H129" s="69">
        <v>5.8</v>
      </c>
      <c r="I129" s="69">
        <v>5</v>
      </c>
      <c r="J129" s="69">
        <v>6.2</v>
      </c>
      <c r="K129" s="69">
        <v>7.4</v>
      </c>
      <c r="L129" s="69">
        <v>3.8</v>
      </c>
      <c r="M129" s="69">
        <v>3</v>
      </c>
      <c r="N129" s="69">
        <v>5.8</v>
      </c>
      <c r="P129" s="69"/>
      <c r="Q129" s="1">
        <v>128</v>
      </c>
      <c r="R129" s="4">
        <f t="shared" si="14"/>
        <v>12.600000000000001</v>
      </c>
      <c r="S129" s="4">
        <f t="shared" si="15"/>
        <v>10.8</v>
      </c>
      <c r="T129" s="4">
        <f t="shared" si="16"/>
        <v>12.8</v>
      </c>
      <c r="U129" s="4">
        <f t="shared" si="17"/>
        <v>13</v>
      </c>
      <c r="V129" s="4">
        <f t="shared" si="18"/>
        <v>12.2</v>
      </c>
      <c r="W129" s="4">
        <f t="shared" si="19"/>
        <v>12.4</v>
      </c>
      <c r="X129" s="4">
        <f t="shared" si="20"/>
        <v>8.6</v>
      </c>
      <c r="Y129" s="1"/>
      <c r="Z129" s="69">
        <v>8.8000000000000007</v>
      </c>
      <c r="AA129" s="69">
        <v>8</v>
      </c>
      <c r="AB129" s="69">
        <v>8</v>
      </c>
      <c r="AC129" s="69">
        <v>4.4000000000000004</v>
      </c>
      <c r="AD129" s="69">
        <v>9</v>
      </c>
      <c r="AE129" s="69">
        <v>5.6</v>
      </c>
      <c r="AF129" s="69">
        <v>7.2</v>
      </c>
      <c r="AG129" s="69">
        <v>3.8</v>
      </c>
      <c r="AH129" s="69">
        <v>2.8</v>
      </c>
      <c r="AI129" s="69">
        <v>4.8</v>
      </c>
      <c r="AJ129" s="69">
        <v>8.6</v>
      </c>
      <c r="AK129" s="69">
        <v>3.2</v>
      </c>
      <c r="AL129" s="69">
        <v>3</v>
      </c>
      <c r="AM129" s="69">
        <v>5.2</v>
      </c>
    </row>
    <row r="130" spans="2:39" s="4" customFormat="1" x14ac:dyDescent="0.25">
      <c r="B130" s="8">
        <v>129</v>
      </c>
      <c r="C130" s="9" t="s">
        <v>21</v>
      </c>
      <c r="D130" s="10">
        <f t="shared" si="21"/>
        <v>65</v>
      </c>
      <c r="E130" s="1">
        <f t="shared" si="22"/>
        <v>3</v>
      </c>
      <c r="F130" s="1">
        <v>1</v>
      </c>
      <c r="G130" s="1"/>
      <c r="H130" s="69">
        <v>8.6</v>
      </c>
      <c r="I130" s="69">
        <v>9</v>
      </c>
      <c r="J130" s="69">
        <v>0</v>
      </c>
      <c r="K130" s="69">
        <v>4</v>
      </c>
      <c r="L130" s="69">
        <v>8.4</v>
      </c>
      <c r="M130" s="69">
        <v>6.4</v>
      </c>
      <c r="N130" s="69">
        <v>9.4</v>
      </c>
      <c r="P130" s="69"/>
      <c r="Q130" s="1">
        <v>129</v>
      </c>
      <c r="R130" s="4">
        <f t="shared" ref="R130:R193" si="23">Z130+AG130</f>
        <v>12</v>
      </c>
      <c r="S130" s="4">
        <f t="shared" ref="S130:S193" si="24">AA130+AH130</f>
        <v>11.8</v>
      </c>
      <c r="T130" s="4">
        <f t="shared" ref="T130:T193" si="25">AB130+AI130</f>
        <v>15</v>
      </c>
      <c r="U130" s="4">
        <f t="shared" ref="U130:U193" si="26">AC130+AJ130</f>
        <v>12.8</v>
      </c>
      <c r="V130" s="4">
        <f t="shared" ref="V130:V193" si="27">AD130+AK130</f>
        <v>10.600000000000001</v>
      </c>
      <c r="W130" s="4">
        <f t="shared" ref="W130:W193" si="28">AF130+AM130</f>
        <v>13.2</v>
      </c>
      <c r="X130" s="4">
        <f t="shared" ref="X130:X193" si="29">AE130+AL130</f>
        <v>7.6</v>
      </c>
      <c r="Y130" s="1"/>
      <c r="Z130" s="69">
        <v>7.6</v>
      </c>
      <c r="AA130" s="69">
        <v>7.8</v>
      </c>
      <c r="AB130" s="69">
        <v>11.2</v>
      </c>
      <c r="AC130" s="69">
        <v>5</v>
      </c>
      <c r="AD130" s="69">
        <v>7.4</v>
      </c>
      <c r="AE130" s="69">
        <v>5.6</v>
      </c>
      <c r="AF130" s="69">
        <v>9.1999999999999993</v>
      </c>
      <c r="AG130" s="69">
        <v>4.4000000000000004</v>
      </c>
      <c r="AH130" s="69">
        <v>4</v>
      </c>
      <c r="AI130" s="69">
        <v>3.8</v>
      </c>
      <c r="AJ130" s="69">
        <v>7.8</v>
      </c>
      <c r="AK130" s="69">
        <v>3.2</v>
      </c>
      <c r="AL130" s="69">
        <v>2</v>
      </c>
      <c r="AM130" s="69">
        <v>4</v>
      </c>
    </row>
    <row r="131" spans="2:39" s="4" customFormat="1" x14ac:dyDescent="0.25">
      <c r="B131" s="8">
        <v>130</v>
      </c>
      <c r="C131" s="9" t="s">
        <v>22</v>
      </c>
      <c r="D131" s="10">
        <f t="shared" si="21"/>
        <v>65</v>
      </c>
      <c r="E131" s="1">
        <f t="shared" si="22"/>
        <v>3</v>
      </c>
      <c r="F131" s="1">
        <v>1</v>
      </c>
      <c r="G131" s="1"/>
      <c r="H131" s="69">
        <v>4.5999999999999996</v>
      </c>
      <c r="I131" s="69">
        <v>4</v>
      </c>
      <c r="J131" s="69">
        <v>5</v>
      </c>
      <c r="K131" s="69">
        <v>8</v>
      </c>
      <c r="L131" s="69">
        <v>3.8</v>
      </c>
      <c r="M131" s="69">
        <v>4</v>
      </c>
      <c r="N131" s="69">
        <v>6.2</v>
      </c>
      <c r="P131" s="69"/>
      <c r="Q131" s="1">
        <v>130</v>
      </c>
      <c r="R131" s="4">
        <f t="shared" si="23"/>
        <v>11.4</v>
      </c>
      <c r="S131" s="4">
        <f t="shared" si="24"/>
        <v>11.8</v>
      </c>
      <c r="T131" s="4">
        <f t="shared" si="25"/>
        <v>12</v>
      </c>
      <c r="U131" s="4">
        <f t="shared" si="26"/>
        <v>13.2</v>
      </c>
      <c r="V131" s="4">
        <f t="shared" si="27"/>
        <v>11.6</v>
      </c>
      <c r="W131" s="4">
        <f t="shared" si="28"/>
        <v>11.2</v>
      </c>
      <c r="X131" s="4">
        <f t="shared" si="29"/>
        <v>7.4</v>
      </c>
      <c r="Y131" s="1"/>
      <c r="Z131" s="69">
        <v>8</v>
      </c>
      <c r="AA131" s="69">
        <v>6.8</v>
      </c>
      <c r="AB131" s="69">
        <v>12</v>
      </c>
      <c r="AC131" s="69">
        <v>3</v>
      </c>
      <c r="AD131" s="69">
        <v>8</v>
      </c>
      <c r="AE131" s="69">
        <v>4.2</v>
      </c>
      <c r="AF131" s="69">
        <v>7.4</v>
      </c>
      <c r="AG131" s="69">
        <v>3.4</v>
      </c>
      <c r="AH131" s="69">
        <v>5</v>
      </c>
      <c r="AI131" s="69">
        <v>0</v>
      </c>
      <c r="AJ131" s="69">
        <v>10.199999999999999</v>
      </c>
      <c r="AK131" s="69">
        <v>3.6</v>
      </c>
      <c r="AL131" s="69">
        <v>3.2</v>
      </c>
      <c r="AM131" s="69">
        <v>3.8</v>
      </c>
    </row>
    <row r="132" spans="2:39" s="4" customFormat="1" x14ac:dyDescent="0.25">
      <c r="B132" s="8">
        <v>131</v>
      </c>
      <c r="C132" s="9" t="s">
        <v>21</v>
      </c>
      <c r="D132" s="10">
        <f t="shared" si="21"/>
        <v>66</v>
      </c>
      <c r="E132" s="1">
        <f t="shared" si="22"/>
        <v>3</v>
      </c>
      <c r="F132" s="1">
        <v>1</v>
      </c>
      <c r="G132" s="1"/>
      <c r="H132" s="69">
        <v>9.6</v>
      </c>
      <c r="I132" s="69">
        <v>10</v>
      </c>
      <c r="J132" s="69">
        <v>4.4000000000000004</v>
      </c>
      <c r="K132" s="69">
        <v>3.8</v>
      </c>
      <c r="L132" s="69">
        <v>9</v>
      </c>
      <c r="M132" s="69">
        <v>6</v>
      </c>
      <c r="N132" s="69">
        <v>7</v>
      </c>
      <c r="P132" s="69"/>
      <c r="Q132" s="1">
        <v>131</v>
      </c>
      <c r="R132" s="4">
        <f t="shared" si="23"/>
        <v>12.6</v>
      </c>
      <c r="S132" s="4">
        <f t="shared" si="24"/>
        <v>12.799999999999999</v>
      </c>
      <c r="T132" s="4">
        <f t="shared" si="25"/>
        <v>12.6</v>
      </c>
      <c r="U132" s="4">
        <f t="shared" si="26"/>
        <v>12.4</v>
      </c>
      <c r="V132" s="4">
        <f t="shared" si="27"/>
        <v>10.9</v>
      </c>
      <c r="W132" s="4">
        <f t="shared" si="28"/>
        <v>10.5</v>
      </c>
      <c r="X132" s="4">
        <f t="shared" si="29"/>
        <v>8.1</v>
      </c>
      <c r="Y132" s="1"/>
      <c r="Z132" s="69">
        <v>9</v>
      </c>
      <c r="AA132" s="69">
        <v>8.1999999999999993</v>
      </c>
      <c r="AB132" s="69">
        <v>10</v>
      </c>
      <c r="AC132" s="69">
        <v>3</v>
      </c>
      <c r="AD132" s="69">
        <v>7.4</v>
      </c>
      <c r="AE132" s="69">
        <v>5</v>
      </c>
      <c r="AF132" s="69">
        <v>7</v>
      </c>
      <c r="AG132" s="69">
        <v>3.6</v>
      </c>
      <c r="AH132" s="69">
        <v>4.5999999999999996</v>
      </c>
      <c r="AI132" s="69">
        <v>2.6</v>
      </c>
      <c r="AJ132" s="69">
        <v>9.4</v>
      </c>
      <c r="AK132" s="69">
        <v>3.5</v>
      </c>
      <c r="AL132" s="69">
        <v>3.1</v>
      </c>
      <c r="AM132" s="69">
        <v>3.5</v>
      </c>
    </row>
    <row r="133" spans="2:39" s="4" customFormat="1" x14ac:dyDescent="0.25">
      <c r="B133" s="8">
        <v>132</v>
      </c>
      <c r="C133" s="9" t="s">
        <v>22</v>
      </c>
      <c r="D133" s="10">
        <f t="shared" ref="D133:D196" si="30">IF(B133=B131+2,IF(D132=D131,D132+1,D132))</f>
        <v>66</v>
      </c>
      <c r="E133" s="1">
        <f t="shared" si="22"/>
        <v>3</v>
      </c>
      <c r="F133" s="1">
        <v>1</v>
      </c>
      <c r="G133" s="1"/>
      <c r="H133" s="69">
        <v>4</v>
      </c>
      <c r="I133" s="69">
        <v>5</v>
      </c>
      <c r="J133" s="69">
        <v>5.4</v>
      </c>
      <c r="K133" s="69">
        <v>8.4</v>
      </c>
      <c r="L133" s="69">
        <v>4.5999999999999996</v>
      </c>
      <c r="M133" s="69">
        <v>4.2</v>
      </c>
      <c r="N133" s="69">
        <v>6.8</v>
      </c>
      <c r="P133" s="69"/>
      <c r="Q133" s="1">
        <v>132</v>
      </c>
      <c r="R133" s="4">
        <f t="shared" si="23"/>
        <v>11.4</v>
      </c>
      <c r="S133" s="4">
        <f t="shared" si="24"/>
        <v>10.199999999999999</v>
      </c>
      <c r="T133" s="4">
        <f t="shared" si="25"/>
        <v>9.1999999999999993</v>
      </c>
      <c r="U133" s="4">
        <f t="shared" si="26"/>
        <v>11</v>
      </c>
      <c r="V133" s="4">
        <f t="shared" si="27"/>
        <v>12.6</v>
      </c>
      <c r="W133" s="4">
        <f t="shared" si="28"/>
        <v>13.399999999999999</v>
      </c>
      <c r="X133" s="4">
        <f t="shared" si="29"/>
        <v>8.6000000000000014</v>
      </c>
      <c r="Y133" s="1"/>
      <c r="Z133" s="69">
        <v>7.8</v>
      </c>
      <c r="AA133" s="69">
        <v>7</v>
      </c>
      <c r="AB133" s="69">
        <v>6</v>
      </c>
      <c r="AC133" s="69">
        <v>3</v>
      </c>
      <c r="AD133" s="69">
        <v>8.6</v>
      </c>
      <c r="AE133" s="69">
        <v>4.2</v>
      </c>
      <c r="AF133" s="69">
        <v>8.6</v>
      </c>
      <c r="AG133" s="69">
        <v>3.6</v>
      </c>
      <c r="AH133" s="69">
        <v>3.2</v>
      </c>
      <c r="AI133" s="69">
        <v>3.2</v>
      </c>
      <c r="AJ133" s="69">
        <v>8</v>
      </c>
      <c r="AK133" s="69">
        <v>4</v>
      </c>
      <c r="AL133" s="69">
        <v>4.4000000000000004</v>
      </c>
      <c r="AM133" s="69">
        <v>4.8</v>
      </c>
    </row>
    <row r="134" spans="2:39" s="4" customFormat="1" x14ac:dyDescent="0.25">
      <c r="B134" s="8">
        <v>133</v>
      </c>
      <c r="C134" s="9" t="s">
        <v>21</v>
      </c>
      <c r="D134" s="10">
        <f t="shared" si="30"/>
        <v>67</v>
      </c>
      <c r="E134" s="1">
        <f t="shared" si="22"/>
        <v>3</v>
      </c>
      <c r="F134" s="1">
        <v>1</v>
      </c>
      <c r="G134" s="1"/>
      <c r="H134" s="69">
        <v>7.3</v>
      </c>
      <c r="I134" s="69">
        <v>8</v>
      </c>
      <c r="J134" s="69">
        <v>10</v>
      </c>
      <c r="K134" s="69">
        <v>3.7</v>
      </c>
      <c r="L134" s="69">
        <v>7.6</v>
      </c>
      <c r="M134" s="69">
        <v>2.2000000000000002</v>
      </c>
      <c r="N134" s="69">
        <v>12</v>
      </c>
      <c r="P134" s="69"/>
      <c r="Q134" s="1">
        <v>133</v>
      </c>
      <c r="R134" s="4">
        <f t="shared" si="23"/>
        <v>13</v>
      </c>
      <c r="S134" s="4">
        <f t="shared" si="24"/>
        <v>11</v>
      </c>
      <c r="T134" s="4">
        <f t="shared" si="25"/>
        <v>14</v>
      </c>
      <c r="U134" s="4">
        <f t="shared" si="26"/>
        <v>13.2</v>
      </c>
      <c r="V134" s="4">
        <f t="shared" si="27"/>
        <v>12.6</v>
      </c>
      <c r="W134" s="4">
        <f t="shared" si="28"/>
        <v>12.7</v>
      </c>
      <c r="X134" s="4">
        <f t="shared" si="29"/>
        <v>9</v>
      </c>
      <c r="Y134" s="1"/>
      <c r="Z134" s="69">
        <v>8.8000000000000007</v>
      </c>
      <c r="AA134" s="69">
        <v>7</v>
      </c>
      <c r="AB134" s="69">
        <v>10</v>
      </c>
      <c r="AC134" s="69">
        <v>3.2</v>
      </c>
      <c r="AD134" s="69">
        <v>9</v>
      </c>
      <c r="AE134" s="69">
        <v>6</v>
      </c>
      <c r="AF134" s="69">
        <v>7.7</v>
      </c>
      <c r="AG134" s="69">
        <v>4.2</v>
      </c>
      <c r="AH134" s="69">
        <v>4</v>
      </c>
      <c r="AI134" s="69">
        <v>4</v>
      </c>
      <c r="AJ134" s="69">
        <v>10</v>
      </c>
      <c r="AK134" s="69">
        <v>3.6</v>
      </c>
      <c r="AL134" s="69">
        <v>3</v>
      </c>
      <c r="AM134" s="69">
        <v>5</v>
      </c>
    </row>
    <row r="135" spans="2:39" s="4" customFormat="1" x14ac:dyDescent="0.25">
      <c r="B135" s="8">
        <v>134</v>
      </c>
      <c r="C135" s="9" t="s">
        <v>22</v>
      </c>
      <c r="D135" s="10">
        <f t="shared" si="30"/>
        <v>67</v>
      </c>
      <c r="E135" s="1">
        <f t="shared" si="22"/>
        <v>3</v>
      </c>
      <c r="F135" s="1">
        <v>1</v>
      </c>
      <c r="G135" s="1"/>
      <c r="H135" s="69">
        <v>1.8</v>
      </c>
      <c r="I135" s="69">
        <v>6</v>
      </c>
      <c r="J135" s="69">
        <v>7</v>
      </c>
      <c r="K135" s="69">
        <v>8.8000000000000007</v>
      </c>
      <c r="L135" s="69">
        <v>5</v>
      </c>
      <c r="M135" s="69">
        <v>3</v>
      </c>
      <c r="N135" s="69">
        <v>6</v>
      </c>
      <c r="P135" s="69"/>
      <c r="Q135" s="1">
        <v>134</v>
      </c>
      <c r="R135" s="4">
        <f t="shared" si="23"/>
        <v>11.8</v>
      </c>
      <c r="S135" s="4">
        <f t="shared" si="24"/>
        <v>0</v>
      </c>
      <c r="T135" s="4">
        <f t="shared" si="25"/>
        <v>12</v>
      </c>
      <c r="U135" s="4">
        <f t="shared" si="26"/>
        <v>13.799999999999999</v>
      </c>
      <c r="V135" s="4">
        <f t="shared" si="27"/>
        <v>11.4</v>
      </c>
      <c r="W135" s="4">
        <f t="shared" si="28"/>
        <v>13</v>
      </c>
      <c r="X135" s="4">
        <f t="shared" si="29"/>
        <v>8.4</v>
      </c>
      <c r="Y135" s="1"/>
      <c r="Z135" s="69">
        <v>7</v>
      </c>
      <c r="AA135" s="69">
        <v>0</v>
      </c>
      <c r="AB135" s="69">
        <v>7.8</v>
      </c>
      <c r="AC135" s="69">
        <v>4.5999999999999996</v>
      </c>
      <c r="AD135" s="69">
        <v>7</v>
      </c>
      <c r="AE135" s="114">
        <v>6.4</v>
      </c>
      <c r="AF135" s="69">
        <v>7.6</v>
      </c>
      <c r="AG135" s="69">
        <v>4.8</v>
      </c>
      <c r="AH135" s="69">
        <v>0</v>
      </c>
      <c r="AI135" s="69">
        <v>4.2</v>
      </c>
      <c r="AJ135" s="69">
        <v>9.1999999999999993</v>
      </c>
      <c r="AK135" s="69">
        <v>4.4000000000000004</v>
      </c>
      <c r="AL135" s="69">
        <v>2</v>
      </c>
      <c r="AM135" s="69">
        <v>5.4</v>
      </c>
    </row>
    <row r="136" spans="2:39" s="4" customFormat="1" x14ac:dyDescent="0.25">
      <c r="B136" s="8">
        <v>135</v>
      </c>
      <c r="C136" s="9" t="s">
        <v>21</v>
      </c>
      <c r="D136" s="10">
        <f t="shared" si="30"/>
        <v>68</v>
      </c>
      <c r="E136" s="1">
        <f t="shared" si="22"/>
        <v>3</v>
      </c>
      <c r="F136" s="1">
        <v>1</v>
      </c>
      <c r="G136" s="1"/>
      <c r="H136" s="69">
        <v>8.6</v>
      </c>
      <c r="I136" s="69">
        <v>9</v>
      </c>
      <c r="J136" s="69">
        <v>15.2</v>
      </c>
      <c r="K136" s="69">
        <v>4.5999999999999996</v>
      </c>
      <c r="L136" s="69">
        <v>8.4</v>
      </c>
      <c r="M136" s="69">
        <v>7</v>
      </c>
      <c r="N136" s="69">
        <v>11</v>
      </c>
      <c r="P136" s="69"/>
      <c r="Q136" s="1">
        <v>135</v>
      </c>
      <c r="R136" s="4">
        <f t="shared" si="23"/>
        <v>14.2</v>
      </c>
      <c r="S136" s="4">
        <f t="shared" si="24"/>
        <v>11.799999999999999</v>
      </c>
      <c r="T136" s="4">
        <f t="shared" si="25"/>
        <v>15</v>
      </c>
      <c r="U136" s="4">
        <f t="shared" si="26"/>
        <v>13.8</v>
      </c>
      <c r="V136" s="4">
        <f t="shared" si="27"/>
        <v>9.8000000000000007</v>
      </c>
      <c r="W136" s="4">
        <f t="shared" si="28"/>
        <v>16</v>
      </c>
      <c r="X136" s="4">
        <f t="shared" si="29"/>
        <v>8.6</v>
      </c>
      <c r="Y136" s="1"/>
      <c r="Z136" s="69">
        <v>6.6</v>
      </c>
      <c r="AA136" s="69">
        <v>8.1999999999999993</v>
      </c>
      <c r="AB136" s="69">
        <v>11</v>
      </c>
      <c r="AC136" s="69">
        <v>3.4</v>
      </c>
      <c r="AD136" s="69">
        <v>6</v>
      </c>
      <c r="AE136" s="69">
        <v>5.6</v>
      </c>
      <c r="AF136" s="69">
        <v>10</v>
      </c>
      <c r="AG136" s="69">
        <v>7.6</v>
      </c>
      <c r="AH136" s="69">
        <v>3.6</v>
      </c>
      <c r="AI136" s="69">
        <v>4</v>
      </c>
      <c r="AJ136" s="69">
        <v>10.4</v>
      </c>
      <c r="AK136" s="69">
        <v>3.8</v>
      </c>
      <c r="AL136" s="69">
        <v>3</v>
      </c>
      <c r="AM136" s="69">
        <v>6</v>
      </c>
    </row>
    <row r="137" spans="2:39" s="4" customFormat="1" x14ac:dyDescent="0.25">
      <c r="B137" s="8">
        <v>136</v>
      </c>
      <c r="C137" s="9" t="s">
        <v>22</v>
      </c>
      <c r="D137" s="10">
        <f t="shared" si="30"/>
        <v>68</v>
      </c>
      <c r="E137" s="1">
        <f t="shared" si="22"/>
        <v>3</v>
      </c>
      <c r="F137" s="1">
        <v>1</v>
      </c>
      <c r="G137" s="1"/>
      <c r="H137" s="69">
        <v>4</v>
      </c>
      <c r="I137" s="69">
        <v>6</v>
      </c>
      <c r="J137" s="69">
        <v>6</v>
      </c>
      <c r="K137" s="69">
        <v>7</v>
      </c>
      <c r="L137" s="69">
        <v>4.2</v>
      </c>
      <c r="M137" s="69">
        <v>3</v>
      </c>
      <c r="N137" s="69">
        <v>5.8</v>
      </c>
      <c r="P137" s="69"/>
      <c r="Q137" s="1">
        <v>136</v>
      </c>
      <c r="R137" s="4">
        <f t="shared" si="23"/>
        <v>11.2</v>
      </c>
      <c r="S137" s="4">
        <f t="shared" si="24"/>
        <v>10.199999999999999</v>
      </c>
      <c r="T137" s="4">
        <f t="shared" si="25"/>
        <v>12.399999999999999</v>
      </c>
      <c r="U137" s="4">
        <f t="shared" si="26"/>
        <v>14.2</v>
      </c>
      <c r="V137" s="4">
        <f t="shared" si="27"/>
        <v>8</v>
      </c>
      <c r="W137" s="4">
        <f t="shared" si="28"/>
        <v>12.2</v>
      </c>
      <c r="X137" s="4">
        <f t="shared" si="29"/>
        <v>8.4</v>
      </c>
      <c r="Y137" s="1"/>
      <c r="Z137" s="69">
        <v>7.2</v>
      </c>
      <c r="AA137" s="69">
        <v>7</v>
      </c>
      <c r="AB137" s="69">
        <v>9.1999999999999993</v>
      </c>
      <c r="AC137" s="69">
        <v>4</v>
      </c>
      <c r="AD137" s="69">
        <v>5</v>
      </c>
      <c r="AE137" s="69">
        <v>5.4</v>
      </c>
      <c r="AF137" s="69">
        <v>8</v>
      </c>
      <c r="AG137" s="69">
        <v>4</v>
      </c>
      <c r="AH137" s="69">
        <v>3.2</v>
      </c>
      <c r="AI137" s="69">
        <v>3.2</v>
      </c>
      <c r="AJ137" s="69">
        <v>10.199999999999999</v>
      </c>
      <c r="AK137" s="69">
        <v>3</v>
      </c>
      <c r="AL137" s="69">
        <v>3</v>
      </c>
      <c r="AM137" s="69">
        <v>4.2</v>
      </c>
    </row>
    <row r="138" spans="2:39" s="4" customFormat="1" x14ac:dyDescent="0.25">
      <c r="B138" s="8">
        <v>137</v>
      </c>
      <c r="C138" s="9" t="s">
        <v>21</v>
      </c>
      <c r="D138" s="10">
        <f t="shared" si="30"/>
        <v>69</v>
      </c>
      <c r="E138" s="1">
        <f t="shared" si="22"/>
        <v>3</v>
      </c>
      <c r="F138" s="1">
        <v>1</v>
      </c>
      <c r="G138" s="1"/>
      <c r="H138" s="69">
        <v>5.6</v>
      </c>
      <c r="I138" s="69">
        <v>8.5</v>
      </c>
      <c r="J138" s="69">
        <v>11</v>
      </c>
      <c r="K138" s="69">
        <v>1.6</v>
      </c>
      <c r="L138" s="69">
        <v>8.1999999999999993</v>
      </c>
      <c r="M138" s="69">
        <v>6</v>
      </c>
      <c r="N138" s="69">
        <v>12</v>
      </c>
      <c r="P138" s="69"/>
      <c r="Q138" s="1">
        <v>137</v>
      </c>
      <c r="R138" s="4">
        <f t="shared" si="23"/>
        <v>11.16</v>
      </c>
      <c r="S138" s="4">
        <f t="shared" si="24"/>
        <v>12</v>
      </c>
      <c r="T138" s="4">
        <f t="shared" si="25"/>
        <v>13</v>
      </c>
      <c r="U138" s="4">
        <f t="shared" si="26"/>
        <v>12.8</v>
      </c>
      <c r="V138" s="4">
        <f t="shared" si="27"/>
        <v>10</v>
      </c>
      <c r="W138" s="4">
        <f t="shared" si="28"/>
        <v>14.2</v>
      </c>
      <c r="X138" s="4">
        <f t="shared" si="29"/>
        <v>8.4</v>
      </c>
      <c r="Y138" s="1"/>
      <c r="Z138" s="69">
        <v>6.96</v>
      </c>
      <c r="AA138" s="69">
        <v>6</v>
      </c>
      <c r="AB138" s="69">
        <v>9</v>
      </c>
      <c r="AC138" s="69">
        <v>4</v>
      </c>
      <c r="AD138" s="69">
        <v>7</v>
      </c>
      <c r="AE138" s="69">
        <v>5.4</v>
      </c>
      <c r="AF138" s="69">
        <v>9.1999999999999993</v>
      </c>
      <c r="AG138" s="69">
        <v>4.2</v>
      </c>
      <c r="AH138" s="69">
        <v>6</v>
      </c>
      <c r="AI138" s="69">
        <v>4</v>
      </c>
      <c r="AJ138" s="69">
        <v>8.8000000000000007</v>
      </c>
      <c r="AK138" s="69">
        <v>3</v>
      </c>
      <c r="AL138" s="69">
        <v>3</v>
      </c>
      <c r="AM138" s="69">
        <v>5</v>
      </c>
    </row>
    <row r="139" spans="2:39" s="4" customFormat="1" x14ac:dyDescent="0.25">
      <c r="B139" s="8">
        <v>138</v>
      </c>
      <c r="C139" s="9" t="s">
        <v>22</v>
      </c>
      <c r="D139" s="10">
        <f t="shared" si="30"/>
        <v>69</v>
      </c>
      <c r="E139" s="1">
        <f t="shared" si="22"/>
        <v>3</v>
      </c>
      <c r="F139" s="1">
        <v>1</v>
      </c>
      <c r="G139" s="1"/>
      <c r="H139" s="69">
        <v>4.4000000000000004</v>
      </c>
      <c r="I139" s="69">
        <v>6</v>
      </c>
      <c r="J139" s="69">
        <v>5</v>
      </c>
      <c r="K139" s="69">
        <v>9</v>
      </c>
      <c r="L139" s="69">
        <v>3</v>
      </c>
      <c r="M139" s="69">
        <v>3.8</v>
      </c>
      <c r="N139" s="69">
        <v>5.4</v>
      </c>
      <c r="P139" s="69"/>
      <c r="Q139" s="1">
        <v>138</v>
      </c>
      <c r="R139" s="4">
        <f t="shared" si="23"/>
        <v>10.6</v>
      </c>
      <c r="S139" s="4">
        <f t="shared" si="24"/>
        <v>11.2</v>
      </c>
      <c r="T139" s="4">
        <f t="shared" si="25"/>
        <v>12.9</v>
      </c>
      <c r="U139" s="4">
        <f t="shared" si="26"/>
        <v>15.8</v>
      </c>
      <c r="V139" s="4">
        <f t="shared" si="27"/>
        <v>11.399999999999999</v>
      </c>
      <c r="W139" s="4">
        <f t="shared" si="28"/>
        <v>13.399999999999999</v>
      </c>
      <c r="X139" s="4">
        <f t="shared" si="29"/>
        <v>7.3</v>
      </c>
      <c r="Y139" s="1"/>
      <c r="Z139" s="69">
        <v>7</v>
      </c>
      <c r="AA139" s="69">
        <v>7</v>
      </c>
      <c r="AB139" s="69">
        <v>9.5</v>
      </c>
      <c r="AC139" s="69">
        <v>4</v>
      </c>
      <c r="AD139" s="69">
        <v>7.6</v>
      </c>
      <c r="AE139" s="69">
        <v>4.5</v>
      </c>
      <c r="AF139" s="69">
        <v>8.6</v>
      </c>
      <c r="AG139" s="69">
        <v>3.6</v>
      </c>
      <c r="AH139" s="69">
        <v>4.2</v>
      </c>
      <c r="AI139" s="69">
        <v>3.4</v>
      </c>
      <c r="AJ139" s="69">
        <v>11.8</v>
      </c>
      <c r="AK139" s="69">
        <v>3.8</v>
      </c>
      <c r="AL139" s="69">
        <v>2.8</v>
      </c>
      <c r="AM139" s="69">
        <v>4.8</v>
      </c>
    </row>
    <row r="140" spans="2:39" s="4" customFormat="1" x14ac:dyDescent="0.25">
      <c r="B140" s="8">
        <v>139</v>
      </c>
      <c r="C140" s="9" t="s">
        <v>21</v>
      </c>
      <c r="D140" s="10">
        <f t="shared" si="30"/>
        <v>70</v>
      </c>
      <c r="E140" s="1">
        <f t="shared" si="22"/>
        <v>3</v>
      </c>
      <c r="F140" s="1">
        <v>1</v>
      </c>
      <c r="G140" s="1"/>
      <c r="H140" s="114">
        <v>7.6</v>
      </c>
      <c r="I140" s="69">
        <v>8.4</v>
      </c>
      <c r="J140" s="69">
        <v>13</v>
      </c>
      <c r="K140" s="69">
        <v>3.6</v>
      </c>
      <c r="L140" s="69">
        <v>0</v>
      </c>
      <c r="M140" s="69">
        <v>5.8</v>
      </c>
      <c r="N140" s="69">
        <v>11</v>
      </c>
      <c r="P140" s="69"/>
      <c r="Q140" s="1">
        <v>139</v>
      </c>
      <c r="R140" s="4">
        <f t="shared" si="23"/>
        <v>11</v>
      </c>
      <c r="S140" s="4">
        <f t="shared" si="24"/>
        <v>7.6</v>
      </c>
      <c r="T140" s="4">
        <f t="shared" si="25"/>
        <v>13</v>
      </c>
      <c r="U140" s="4">
        <f t="shared" si="26"/>
        <v>7.8000000000000007</v>
      </c>
      <c r="V140" s="4">
        <f t="shared" si="27"/>
        <v>7.6</v>
      </c>
      <c r="W140" s="4">
        <f t="shared" si="28"/>
        <v>14.2</v>
      </c>
      <c r="X140" s="4">
        <f t="shared" si="29"/>
        <v>6.6</v>
      </c>
      <c r="Y140" s="1"/>
      <c r="Z140" s="69">
        <v>6.6</v>
      </c>
      <c r="AA140" s="69">
        <v>7.6</v>
      </c>
      <c r="AB140" s="69">
        <v>9</v>
      </c>
      <c r="AC140" s="69">
        <v>3.4</v>
      </c>
      <c r="AD140" s="69">
        <v>2.6</v>
      </c>
      <c r="AE140" s="69">
        <v>3.4</v>
      </c>
      <c r="AF140" s="69">
        <v>10</v>
      </c>
      <c r="AG140" s="69">
        <v>4.4000000000000004</v>
      </c>
      <c r="AH140" s="69">
        <v>0</v>
      </c>
      <c r="AI140" s="69">
        <v>4</v>
      </c>
      <c r="AJ140" s="69">
        <v>4.4000000000000004</v>
      </c>
      <c r="AK140" s="69">
        <v>5</v>
      </c>
      <c r="AL140" s="69">
        <v>3.2</v>
      </c>
      <c r="AM140" s="69">
        <v>4.2</v>
      </c>
    </row>
    <row r="141" spans="2:39" s="4" customFormat="1" x14ac:dyDescent="0.25">
      <c r="B141" s="8">
        <v>140</v>
      </c>
      <c r="C141" s="9" t="s">
        <v>22</v>
      </c>
      <c r="D141" s="10">
        <f t="shared" si="30"/>
        <v>70</v>
      </c>
      <c r="E141" s="1">
        <f t="shared" si="22"/>
        <v>3</v>
      </c>
      <c r="F141" s="1">
        <v>1</v>
      </c>
      <c r="G141" s="1"/>
      <c r="H141" s="69">
        <v>4.4000000000000004</v>
      </c>
      <c r="I141" s="69">
        <v>5</v>
      </c>
      <c r="J141" s="69">
        <v>4</v>
      </c>
      <c r="K141" s="69">
        <v>8.6</v>
      </c>
      <c r="L141" s="69">
        <v>0</v>
      </c>
      <c r="M141" s="69">
        <v>0</v>
      </c>
      <c r="N141" s="69">
        <v>4.5999999999999996</v>
      </c>
      <c r="P141" s="69"/>
      <c r="Q141" s="1">
        <v>140</v>
      </c>
      <c r="R141" s="4">
        <f t="shared" si="23"/>
        <v>12.8</v>
      </c>
      <c r="S141" s="4">
        <f t="shared" si="24"/>
        <v>7.4</v>
      </c>
      <c r="T141" s="4">
        <f t="shared" si="25"/>
        <v>15.2</v>
      </c>
      <c r="U141" s="4">
        <f t="shared" si="26"/>
        <v>14.2</v>
      </c>
      <c r="V141" s="4">
        <f t="shared" si="27"/>
        <v>8</v>
      </c>
      <c r="W141" s="4">
        <f t="shared" si="28"/>
        <v>12.6</v>
      </c>
      <c r="X141" s="4">
        <f t="shared" si="29"/>
        <v>11.8</v>
      </c>
      <c r="Y141" s="1"/>
      <c r="Z141" s="69">
        <v>8.6</v>
      </c>
      <c r="AA141" s="69">
        <v>7.4</v>
      </c>
      <c r="AB141" s="69">
        <v>11.6</v>
      </c>
      <c r="AC141" s="69">
        <v>5.2</v>
      </c>
      <c r="AD141" s="69">
        <v>6.4</v>
      </c>
      <c r="AE141" s="69">
        <v>5.8</v>
      </c>
      <c r="AF141" s="69">
        <v>5.6</v>
      </c>
      <c r="AG141" s="69">
        <v>4.2</v>
      </c>
      <c r="AH141" s="69">
        <v>0</v>
      </c>
      <c r="AI141" s="69">
        <v>3.6</v>
      </c>
      <c r="AJ141" s="69">
        <v>9</v>
      </c>
      <c r="AK141" s="69">
        <v>1.6</v>
      </c>
      <c r="AL141" s="69">
        <v>6</v>
      </c>
      <c r="AM141" s="69">
        <v>7</v>
      </c>
    </row>
    <row r="142" spans="2:39" s="4" customFormat="1" x14ac:dyDescent="0.25">
      <c r="B142" s="8">
        <v>141</v>
      </c>
      <c r="C142" s="9" t="s">
        <v>21</v>
      </c>
      <c r="D142" s="10">
        <f t="shared" si="30"/>
        <v>71</v>
      </c>
      <c r="E142" s="1">
        <f t="shared" si="22"/>
        <v>3</v>
      </c>
      <c r="F142" s="1">
        <v>1</v>
      </c>
      <c r="G142" s="1"/>
      <c r="H142" s="69">
        <v>8</v>
      </c>
      <c r="I142" s="69">
        <v>8</v>
      </c>
      <c r="J142" s="69">
        <v>10.199999999999999</v>
      </c>
      <c r="K142" s="69">
        <v>6.4</v>
      </c>
      <c r="L142" s="69">
        <v>8.4</v>
      </c>
      <c r="M142" s="69">
        <v>7.4</v>
      </c>
      <c r="N142" s="69">
        <v>12</v>
      </c>
      <c r="P142" s="69"/>
      <c r="Q142" s="1">
        <v>141</v>
      </c>
      <c r="R142" s="4">
        <f t="shared" si="23"/>
        <v>10.199999999999999</v>
      </c>
      <c r="S142" s="4">
        <f t="shared" si="24"/>
        <v>11.2</v>
      </c>
      <c r="T142" s="4">
        <f t="shared" si="25"/>
        <v>11</v>
      </c>
      <c r="U142" s="4">
        <f t="shared" si="26"/>
        <v>16.29</v>
      </c>
      <c r="V142" s="4">
        <f t="shared" si="27"/>
        <v>11.8</v>
      </c>
      <c r="W142" s="4">
        <f t="shared" si="28"/>
        <v>12.2</v>
      </c>
      <c r="X142" s="4">
        <f t="shared" si="29"/>
        <v>7.2</v>
      </c>
      <c r="Y142" s="1"/>
      <c r="Z142" s="69">
        <v>6.4</v>
      </c>
      <c r="AA142" s="69">
        <v>7.8</v>
      </c>
      <c r="AB142" s="114">
        <v>8</v>
      </c>
      <c r="AC142" s="69">
        <v>4.4000000000000004</v>
      </c>
      <c r="AD142" s="69">
        <v>7.2</v>
      </c>
      <c r="AE142" s="69">
        <v>5</v>
      </c>
      <c r="AF142" s="69">
        <v>8.1999999999999993</v>
      </c>
      <c r="AG142" s="69">
        <v>3.8</v>
      </c>
      <c r="AH142" s="69">
        <v>3.4</v>
      </c>
      <c r="AI142" s="69">
        <v>3</v>
      </c>
      <c r="AJ142" s="69">
        <v>11.89</v>
      </c>
      <c r="AK142" s="69">
        <v>4.5999999999999996</v>
      </c>
      <c r="AL142" s="69">
        <v>2.2000000000000002</v>
      </c>
      <c r="AM142" s="69">
        <v>4</v>
      </c>
    </row>
    <row r="143" spans="2:39" s="4" customFormat="1" x14ac:dyDescent="0.25">
      <c r="B143" s="8">
        <v>142</v>
      </c>
      <c r="C143" s="9" t="s">
        <v>22</v>
      </c>
      <c r="D143" s="10">
        <f t="shared" si="30"/>
        <v>71</v>
      </c>
      <c r="E143" s="1">
        <f t="shared" si="22"/>
        <v>3</v>
      </c>
      <c r="F143" s="1">
        <v>1</v>
      </c>
      <c r="G143" s="1"/>
      <c r="H143" s="69">
        <v>3.2</v>
      </c>
      <c r="I143" s="69">
        <v>6</v>
      </c>
      <c r="J143" s="69">
        <v>6</v>
      </c>
      <c r="K143" s="69">
        <v>9.8000000000000007</v>
      </c>
      <c r="L143" s="69">
        <v>2.2000000000000002</v>
      </c>
      <c r="M143" s="69">
        <v>3.4</v>
      </c>
      <c r="N143" s="69">
        <v>5.2</v>
      </c>
      <c r="P143" s="69"/>
      <c r="Q143" s="1">
        <v>142</v>
      </c>
      <c r="R143" s="4">
        <f t="shared" si="23"/>
        <v>13.8</v>
      </c>
      <c r="S143" s="4">
        <f t="shared" si="24"/>
        <v>15.8</v>
      </c>
      <c r="T143" s="4">
        <f t="shared" si="25"/>
        <v>11</v>
      </c>
      <c r="U143" s="4">
        <f t="shared" si="26"/>
        <v>16.399999999999999</v>
      </c>
      <c r="V143" s="4">
        <f t="shared" si="27"/>
        <v>11.2</v>
      </c>
      <c r="W143" s="4">
        <f t="shared" si="28"/>
        <v>14</v>
      </c>
      <c r="X143" s="4">
        <f t="shared" si="29"/>
        <v>7.6</v>
      </c>
      <c r="Y143" s="1"/>
      <c r="Z143" s="69">
        <v>9.8000000000000007</v>
      </c>
      <c r="AA143" s="69">
        <v>8</v>
      </c>
      <c r="AB143" s="69">
        <v>8</v>
      </c>
      <c r="AC143" s="69">
        <v>4.8</v>
      </c>
      <c r="AD143" s="69">
        <v>7.2</v>
      </c>
      <c r="AE143" s="69">
        <v>5.2</v>
      </c>
      <c r="AF143" s="69">
        <v>8.6</v>
      </c>
      <c r="AG143" s="69">
        <v>4</v>
      </c>
      <c r="AH143" s="69">
        <v>7.8</v>
      </c>
      <c r="AI143" s="69">
        <v>3</v>
      </c>
      <c r="AJ143" s="69">
        <v>11.6</v>
      </c>
      <c r="AK143" s="69">
        <v>4</v>
      </c>
      <c r="AL143" s="69">
        <v>2.4</v>
      </c>
      <c r="AM143" s="69">
        <v>5.4</v>
      </c>
    </row>
    <row r="144" spans="2:39" s="4" customFormat="1" x14ac:dyDescent="0.25">
      <c r="B144" s="8">
        <v>143</v>
      </c>
      <c r="C144" s="9" t="s">
        <v>21</v>
      </c>
      <c r="D144" s="10">
        <f t="shared" si="30"/>
        <v>72</v>
      </c>
      <c r="E144" s="1">
        <f t="shared" si="22"/>
        <v>3</v>
      </c>
      <c r="F144" s="1">
        <v>1</v>
      </c>
      <c r="G144" s="1"/>
      <c r="H144" s="69">
        <v>6.8</v>
      </c>
      <c r="I144" s="69">
        <v>9</v>
      </c>
      <c r="J144" s="69">
        <v>10.4</v>
      </c>
      <c r="K144" s="69">
        <v>3</v>
      </c>
      <c r="L144" s="69">
        <v>7.4</v>
      </c>
      <c r="M144" s="69">
        <v>5.2</v>
      </c>
      <c r="N144" s="69">
        <v>8.1999999999999993</v>
      </c>
      <c r="P144" s="69"/>
      <c r="Q144" s="1">
        <v>143</v>
      </c>
      <c r="R144" s="4">
        <f t="shared" si="23"/>
        <v>10.600000000000001</v>
      </c>
      <c r="S144" s="4">
        <f t="shared" si="24"/>
        <v>11</v>
      </c>
      <c r="T144" s="4">
        <f t="shared" si="25"/>
        <v>12.4</v>
      </c>
      <c r="U144" s="4">
        <f t="shared" si="26"/>
        <v>13.299999999999999</v>
      </c>
      <c r="V144" s="4">
        <f t="shared" si="27"/>
        <v>11.4</v>
      </c>
      <c r="W144" s="4">
        <f t="shared" si="28"/>
        <v>11.8</v>
      </c>
      <c r="X144" s="4">
        <f t="shared" si="29"/>
        <v>6.8</v>
      </c>
      <c r="Y144" s="1"/>
      <c r="Z144" s="69">
        <v>6.2</v>
      </c>
      <c r="AA144" s="69">
        <v>7</v>
      </c>
      <c r="AB144" s="69">
        <v>9.8000000000000007</v>
      </c>
      <c r="AC144" s="69">
        <v>2.6</v>
      </c>
      <c r="AD144" s="69">
        <v>8.4</v>
      </c>
      <c r="AE144" s="69">
        <v>4.8</v>
      </c>
      <c r="AF144" s="69">
        <v>7.8</v>
      </c>
      <c r="AG144" s="69">
        <v>4.4000000000000004</v>
      </c>
      <c r="AH144" s="69">
        <v>4</v>
      </c>
      <c r="AI144" s="69">
        <v>2.6</v>
      </c>
      <c r="AJ144" s="69">
        <v>10.7</v>
      </c>
      <c r="AK144" s="69">
        <v>3</v>
      </c>
      <c r="AL144" s="69">
        <v>2</v>
      </c>
      <c r="AM144" s="69">
        <v>4</v>
      </c>
    </row>
    <row r="145" spans="2:39" s="4" customFormat="1" x14ac:dyDescent="0.25">
      <c r="B145" s="8">
        <v>144</v>
      </c>
      <c r="C145" s="9" t="s">
        <v>22</v>
      </c>
      <c r="D145" s="10">
        <f t="shared" si="30"/>
        <v>72</v>
      </c>
      <c r="E145" s="1">
        <f t="shared" si="22"/>
        <v>3</v>
      </c>
      <c r="F145" s="1">
        <v>1</v>
      </c>
      <c r="G145" s="1"/>
      <c r="H145" s="69">
        <v>3.6</v>
      </c>
      <c r="I145" s="69">
        <v>5</v>
      </c>
      <c r="J145" s="69">
        <v>5.4</v>
      </c>
      <c r="K145" s="69">
        <v>10.6</v>
      </c>
      <c r="L145" s="69">
        <v>3.4</v>
      </c>
      <c r="M145" s="69">
        <v>3.6</v>
      </c>
      <c r="N145" s="69">
        <v>5</v>
      </c>
      <c r="P145" s="69"/>
      <c r="Q145" s="1">
        <v>144</v>
      </c>
      <c r="R145" s="4">
        <f t="shared" si="23"/>
        <v>12.1</v>
      </c>
      <c r="S145" s="4">
        <f t="shared" si="24"/>
        <v>11.2</v>
      </c>
      <c r="T145" s="4">
        <f t="shared" si="25"/>
        <v>12.399999999999999</v>
      </c>
      <c r="U145" s="4">
        <f t="shared" si="26"/>
        <v>14.9</v>
      </c>
      <c r="V145" s="4">
        <f t="shared" si="27"/>
        <v>11.2</v>
      </c>
      <c r="W145" s="4">
        <f t="shared" si="28"/>
        <v>14.399999999999999</v>
      </c>
      <c r="X145" s="4">
        <f t="shared" si="29"/>
        <v>7.8000000000000007</v>
      </c>
      <c r="Y145" s="1"/>
      <c r="Z145" s="69">
        <v>8.1999999999999993</v>
      </c>
      <c r="AA145" s="69">
        <v>7.4</v>
      </c>
      <c r="AB145" s="69">
        <v>8.1999999999999993</v>
      </c>
      <c r="AC145" s="69">
        <v>4.0999999999999996</v>
      </c>
      <c r="AD145" s="69">
        <v>7.8</v>
      </c>
      <c r="AE145" s="69">
        <v>5.2</v>
      </c>
      <c r="AF145" s="69">
        <v>9.1999999999999993</v>
      </c>
      <c r="AG145" s="69">
        <v>3.9</v>
      </c>
      <c r="AH145" s="69">
        <v>3.8</v>
      </c>
      <c r="AI145" s="69">
        <v>4.2</v>
      </c>
      <c r="AJ145" s="69">
        <v>10.8</v>
      </c>
      <c r="AK145" s="69">
        <v>3.4</v>
      </c>
      <c r="AL145" s="69">
        <v>2.6</v>
      </c>
      <c r="AM145" s="69">
        <v>5.2</v>
      </c>
    </row>
    <row r="146" spans="2:39" s="4" customFormat="1" x14ac:dyDescent="0.25">
      <c r="B146" s="8">
        <v>145</v>
      </c>
      <c r="C146" s="9" t="s">
        <v>21</v>
      </c>
      <c r="D146" s="10">
        <f t="shared" si="30"/>
        <v>73</v>
      </c>
      <c r="E146" s="1">
        <f t="shared" si="22"/>
        <v>3</v>
      </c>
      <c r="F146" s="1">
        <v>1</v>
      </c>
      <c r="G146" s="1"/>
      <c r="H146" s="69">
        <v>7.2</v>
      </c>
      <c r="I146" s="69">
        <v>9</v>
      </c>
      <c r="J146" s="69">
        <v>10</v>
      </c>
      <c r="K146" s="69">
        <v>3.6</v>
      </c>
      <c r="L146" s="69">
        <v>7.6</v>
      </c>
      <c r="M146" s="69">
        <v>5.8</v>
      </c>
      <c r="N146" s="69">
        <v>12</v>
      </c>
      <c r="P146" s="69"/>
      <c r="Q146" s="1">
        <v>145</v>
      </c>
      <c r="R146" s="4">
        <f t="shared" si="23"/>
        <v>9.8000000000000007</v>
      </c>
      <c r="S146" s="4">
        <f t="shared" si="24"/>
        <v>11.4</v>
      </c>
      <c r="T146" s="4">
        <f t="shared" si="25"/>
        <v>14.1</v>
      </c>
      <c r="U146" s="4">
        <f t="shared" si="26"/>
        <v>14.4</v>
      </c>
      <c r="V146" s="4">
        <f t="shared" si="27"/>
        <v>11.2</v>
      </c>
      <c r="W146" s="4">
        <f t="shared" si="28"/>
        <v>9.1999999999999993</v>
      </c>
      <c r="X146" s="4">
        <f t="shared" si="29"/>
        <v>7.5</v>
      </c>
      <c r="Y146" s="1"/>
      <c r="Z146" s="69">
        <v>7</v>
      </c>
      <c r="AA146" s="69">
        <v>5.4</v>
      </c>
      <c r="AB146" s="69">
        <v>9.6</v>
      </c>
      <c r="AC146" s="69">
        <v>3</v>
      </c>
      <c r="AD146" s="69">
        <v>7.2</v>
      </c>
      <c r="AE146" s="69">
        <v>4.9000000000000004</v>
      </c>
      <c r="AF146" s="69">
        <v>6.3</v>
      </c>
      <c r="AG146" s="69">
        <v>2.8</v>
      </c>
      <c r="AH146" s="69">
        <v>6</v>
      </c>
      <c r="AI146" s="69">
        <v>4.5</v>
      </c>
      <c r="AJ146" s="69">
        <v>11.4</v>
      </c>
      <c r="AK146" s="69">
        <v>4</v>
      </c>
      <c r="AL146" s="69">
        <v>2.6</v>
      </c>
      <c r="AM146" s="69">
        <v>2.9</v>
      </c>
    </row>
    <row r="147" spans="2:39" s="4" customFormat="1" x14ac:dyDescent="0.25">
      <c r="B147" s="8">
        <v>146</v>
      </c>
      <c r="C147" s="9" t="s">
        <v>22</v>
      </c>
      <c r="D147" s="10">
        <f t="shared" si="30"/>
        <v>73</v>
      </c>
      <c r="E147" s="1">
        <f t="shared" si="22"/>
        <v>3</v>
      </c>
      <c r="F147" s="1">
        <v>1</v>
      </c>
      <c r="G147" s="1"/>
      <c r="H147" s="69">
        <v>4</v>
      </c>
      <c r="I147" s="69">
        <v>5</v>
      </c>
      <c r="J147" s="69">
        <v>5.4</v>
      </c>
      <c r="K147" s="69">
        <v>8.5</v>
      </c>
      <c r="L147" s="69">
        <v>3.4</v>
      </c>
      <c r="M147" s="69">
        <v>3.2</v>
      </c>
      <c r="N147" s="69">
        <v>6</v>
      </c>
      <c r="P147" s="69"/>
      <c r="Q147" s="1">
        <v>146</v>
      </c>
      <c r="R147" s="4">
        <f t="shared" si="23"/>
        <v>12.8</v>
      </c>
      <c r="S147" s="4">
        <f t="shared" si="24"/>
        <v>10.8</v>
      </c>
      <c r="T147" s="4">
        <f t="shared" si="25"/>
        <v>12.4</v>
      </c>
      <c r="U147" s="4">
        <f t="shared" si="26"/>
        <v>13</v>
      </c>
      <c r="V147" s="4">
        <f t="shared" si="27"/>
        <v>9.6</v>
      </c>
      <c r="W147" s="4">
        <f t="shared" si="28"/>
        <v>9</v>
      </c>
      <c r="X147" s="4">
        <f t="shared" si="29"/>
        <v>7.8</v>
      </c>
      <c r="Y147" s="1"/>
      <c r="Z147" s="69">
        <v>8.8000000000000007</v>
      </c>
      <c r="AA147" s="69">
        <v>7.4</v>
      </c>
      <c r="AB147" s="69">
        <v>8.4</v>
      </c>
      <c r="AC147" s="69">
        <v>3.2</v>
      </c>
      <c r="AD147" s="69">
        <v>5.8</v>
      </c>
      <c r="AE147" s="69">
        <v>5</v>
      </c>
      <c r="AF147" s="69">
        <v>6</v>
      </c>
      <c r="AG147" s="69">
        <v>4</v>
      </c>
      <c r="AH147" s="69">
        <v>3.4</v>
      </c>
      <c r="AI147" s="69">
        <v>4</v>
      </c>
      <c r="AJ147" s="69">
        <v>9.8000000000000007</v>
      </c>
      <c r="AK147" s="69">
        <v>3.8</v>
      </c>
      <c r="AL147" s="69">
        <v>2.8</v>
      </c>
      <c r="AM147" s="69">
        <v>3</v>
      </c>
    </row>
    <row r="148" spans="2:39" s="4" customFormat="1" x14ac:dyDescent="0.25">
      <c r="B148" s="8">
        <v>147</v>
      </c>
      <c r="C148" s="9" t="s">
        <v>21</v>
      </c>
      <c r="D148" s="10">
        <f t="shared" si="30"/>
        <v>74</v>
      </c>
      <c r="E148" s="1">
        <f t="shared" si="22"/>
        <v>3</v>
      </c>
      <c r="F148" s="1">
        <v>1</v>
      </c>
      <c r="G148" s="1"/>
      <c r="H148" s="69">
        <v>5.6</v>
      </c>
      <c r="I148" s="69">
        <v>9.4</v>
      </c>
      <c r="J148" s="69">
        <v>9.8000000000000007</v>
      </c>
      <c r="K148" s="69">
        <v>4.5</v>
      </c>
      <c r="L148" s="69">
        <v>6.4</v>
      </c>
      <c r="M148" s="69">
        <v>6</v>
      </c>
      <c r="N148" s="69">
        <v>9.8000000000000007</v>
      </c>
      <c r="P148" s="69"/>
      <c r="Q148" s="1">
        <v>147</v>
      </c>
      <c r="R148" s="4">
        <f t="shared" si="23"/>
        <v>13</v>
      </c>
      <c r="S148" s="4">
        <f t="shared" si="24"/>
        <v>9.8000000000000007</v>
      </c>
      <c r="T148" s="4">
        <f t="shared" si="25"/>
        <v>13.2</v>
      </c>
      <c r="U148" s="4">
        <f t="shared" si="26"/>
        <v>15.6</v>
      </c>
      <c r="V148" s="4">
        <f t="shared" si="27"/>
        <v>11</v>
      </c>
      <c r="W148" s="4">
        <f t="shared" si="28"/>
        <v>0</v>
      </c>
      <c r="X148" s="4">
        <f t="shared" si="29"/>
        <v>3.8</v>
      </c>
      <c r="Y148" s="1"/>
      <c r="Z148" s="69">
        <v>9.1999999999999993</v>
      </c>
      <c r="AA148" s="69">
        <v>7.8</v>
      </c>
      <c r="AB148" s="69">
        <v>9.1999999999999993</v>
      </c>
      <c r="AC148" s="69">
        <v>6.6</v>
      </c>
      <c r="AD148" s="69">
        <v>9.6</v>
      </c>
      <c r="AE148" s="69">
        <v>1.8</v>
      </c>
      <c r="AF148" s="69">
        <v>0</v>
      </c>
      <c r="AG148" s="69">
        <v>3.8</v>
      </c>
      <c r="AH148" s="69">
        <v>2</v>
      </c>
      <c r="AI148" s="69">
        <v>4</v>
      </c>
      <c r="AJ148" s="69">
        <v>9</v>
      </c>
      <c r="AK148" s="69">
        <v>1.4</v>
      </c>
      <c r="AL148" s="69">
        <v>2</v>
      </c>
      <c r="AM148" s="69">
        <v>0</v>
      </c>
    </row>
    <row r="149" spans="2:39" s="4" customFormat="1" x14ac:dyDescent="0.25">
      <c r="B149" s="8">
        <v>148</v>
      </c>
      <c r="C149" s="9" t="s">
        <v>22</v>
      </c>
      <c r="D149" s="10">
        <f t="shared" si="30"/>
        <v>74</v>
      </c>
      <c r="E149" s="1">
        <f t="shared" si="22"/>
        <v>3</v>
      </c>
      <c r="F149" s="1">
        <v>1</v>
      </c>
      <c r="G149" s="1"/>
      <c r="H149" s="69">
        <v>4.3</v>
      </c>
      <c r="I149" s="69">
        <v>5.4</v>
      </c>
      <c r="J149" s="69">
        <v>4.8</v>
      </c>
      <c r="K149" s="69">
        <v>8.6</v>
      </c>
      <c r="L149" s="69">
        <v>4.4000000000000004</v>
      </c>
      <c r="M149" s="69">
        <v>3</v>
      </c>
      <c r="N149" s="69">
        <v>6</v>
      </c>
      <c r="P149" s="69"/>
      <c r="Q149" s="1">
        <v>148</v>
      </c>
      <c r="R149" s="4">
        <f t="shared" si="23"/>
        <v>12.6</v>
      </c>
      <c r="S149" s="4">
        <f t="shared" si="24"/>
        <v>9.8000000000000007</v>
      </c>
      <c r="T149" s="4">
        <f t="shared" si="25"/>
        <v>14.4</v>
      </c>
      <c r="U149" s="4">
        <f t="shared" si="26"/>
        <v>14.4</v>
      </c>
      <c r="V149" s="4">
        <f t="shared" si="27"/>
        <v>13.600000000000001</v>
      </c>
      <c r="W149" s="4">
        <f t="shared" si="28"/>
        <v>10.199999999999999</v>
      </c>
      <c r="X149" s="4">
        <f t="shared" si="29"/>
        <v>10.399999999999999</v>
      </c>
      <c r="Y149" s="1"/>
      <c r="Z149" s="69">
        <v>7.6</v>
      </c>
      <c r="AA149" s="69">
        <v>4</v>
      </c>
      <c r="AB149" s="69">
        <v>9.8000000000000007</v>
      </c>
      <c r="AC149" s="69">
        <v>2.6</v>
      </c>
      <c r="AD149" s="69">
        <v>9.8000000000000007</v>
      </c>
      <c r="AE149" s="69">
        <v>5.6</v>
      </c>
      <c r="AF149" s="69">
        <v>8.1999999999999993</v>
      </c>
      <c r="AG149" s="69">
        <v>5</v>
      </c>
      <c r="AH149" s="69">
        <v>5.8</v>
      </c>
      <c r="AI149" s="69">
        <v>4.5999999999999996</v>
      </c>
      <c r="AJ149" s="69">
        <v>11.8</v>
      </c>
      <c r="AK149" s="69">
        <v>3.8</v>
      </c>
      <c r="AL149" s="69">
        <v>4.8</v>
      </c>
      <c r="AM149" s="69">
        <v>2</v>
      </c>
    </row>
    <row r="150" spans="2:39" s="4" customFormat="1" x14ac:dyDescent="0.25">
      <c r="B150" s="8">
        <v>149</v>
      </c>
      <c r="C150" s="9" t="s">
        <v>21</v>
      </c>
      <c r="D150" s="10">
        <f t="shared" si="30"/>
        <v>75</v>
      </c>
      <c r="E150" s="1">
        <f t="shared" si="22"/>
        <v>3</v>
      </c>
      <c r="F150" s="1">
        <v>1</v>
      </c>
      <c r="G150" s="1"/>
      <c r="H150" s="69">
        <v>8.8000000000000007</v>
      </c>
      <c r="I150" s="69">
        <v>9</v>
      </c>
      <c r="J150" s="69">
        <v>10.6</v>
      </c>
      <c r="K150" s="69">
        <v>3.4</v>
      </c>
      <c r="L150" s="69">
        <v>9.6</v>
      </c>
      <c r="M150" s="69">
        <v>5</v>
      </c>
      <c r="N150" s="69">
        <v>12.2</v>
      </c>
      <c r="P150" s="69"/>
      <c r="Q150" s="1">
        <v>149</v>
      </c>
      <c r="R150" s="4">
        <f t="shared" si="23"/>
        <v>11</v>
      </c>
      <c r="S150" s="4">
        <f t="shared" si="24"/>
        <v>11.2</v>
      </c>
      <c r="T150" s="4">
        <f t="shared" si="25"/>
        <v>13</v>
      </c>
      <c r="U150" s="4">
        <f t="shared" si="26"/>
        <v>16</v>
      </c>
      <c r="V150" s="4">
        <f t="shared" si="27"/>
        <v>13.4</v>
      </c>
      <c r="W150" s="4">
        <f t="shared" si="28"/>
        <v>12</v>
      </c>
      <c r="X150" s="4">
        <f t="shared" si="29"/>
        <v>6.8</v>
      </c>
      <c r="Y150" s="1"/>
      <c r="Z150" s="69">
        <v>6</v>
      </c>
      <c r="AA150" s="69">
        <v>8.4</v>
      </c>
      <c r="AB150" s="69">
        <v>9</v>
      </c>
      <c r="AC150" s="69">
        <v>4.8</v>
      </c>
      <c r="AD150" s="69">
        <v>9.4</v>
      </c>
      <c r="AE150" s="69">
        <v>4.5999999999999996</v>
      </c>
      <c r="AF150" s="69">
        <v>7.8</v>
      </c>
      <c r="AG150" s="69">
        <v>5</v>
      </c>
      <c r="AH150" s="69">
        <v>2.8</v>
      </c>
      <c r="AI150" s="69">
        <v>4</v>
      </c>
      <c r="AJ150" s="69">
        <v>11.2</v>
      </c>
      <c r="AK150" s="69">
        <v>4</v>
      </c>
      <c r="AL150" s="69">
        <v>2.2000000000000002</v>
      </c>
      <c r="AM150" s="69">
        <v>4.2</v>
      </c>
    </row>
    <row r="151" spans="2:39" s="4" customFormat="1" x14ac:dyDescent="0.25">
      <c r="B151" s="8">
        <v>150</v>
      </c>
      <c r="C151" s="9" t="s">
        <v>22</v>
      </c>
      <c r="D151" s="10">
        <f t="shared" si="30"/>
        <v>75</v>
      </c>
      <c r="E151" s="1">
        <f t="shared" si="22"/>
        <v>3</v>
      </c>
      <c r="F151" s="1">
        <v>1</v>
      </c>
      <c r="G151" s="1"/>
      <c r="H151" s="69">
        <v>4.2</v>
      </c>
      <c r="I151" s="69">
        <v>9</v>
      </c>
      <c r="J151" s="69">
        <v>4</v>
      </c>
      <c r="K151" s="69">
        <v>9</v>
      </c>
      <c r="L151" s="69">
        <v>7.8</v>
      </c>
      <c r="M151" s="69">
        <v>2.4</v>
      </c>
      <c r="N151" s="69">
        <v>8.3000000000000007</v>
      </c>
      <c r="P151" s="69"/>
      <c r="Q151" s="1">
        <v>150</v>
      </c>
      <c r="R151" s="4">
        <f t="shared" si="23"/>
        <v>12.4</v>
      </c>
      <c r="S151" s="4">
        <f t="shared" si="24"/>
        <v>9.6</v>
      </c>
      <c r="T151" s="4">
        <f t="shared" si="25"/>
        <v>9.1999999999999993</v>
      </c>
      <c r="U151" s="4">
        <f t="shared" si="26"/>
        <v>15.559999999999999</v>
      </c>
      <c r="V151" s="4">
        <f t="shared" si="27"/>
        <v>9.4</v>
      </c>
      <c r="W151" s="4">
        <f t="shared" si="28"/>
        <v>9.1999999999999993</v>
      </c>
      <c r="X151" s="4">
        <f t="shared" si="29"/>
        <v>7</v>
      </c>
      <c r="Y151" s="1"/>
      <c r="Z151" s="69">
        <v>8.4</v>
      </c>
      <c r="AA151" s="69">
        <v>4.8</v>
      </c>
      <c r="AB151" s="69">
        <v>7</v>
      </c>
      <c r="AC151" s="69">
        <v>5.2</v>
      </c>
      <c r="AD151" s="69">
        <v>6</v>
      </c>
      <c r="AE151" s="69">
        <v>5</v>
      </c>
      <c r="AF151" s="69">
        <v>5</v>
      </c>
      <c r="AG151" s="69">
        <v>4</v>
      </c>
      <c r="AH151" s="69">
        <v>4.8</v>
      </c>
      <c r="AI151" s="69">
        <v>2.2000000000000002</v>
      </c>
      <c r="AJ151" s="69">
        <v>10.36</v>
      </c>
      <c r="AK151" s="69">
        <v>3.4</v>
      </c>
      <c r="AL151" s="69">
        <v>2</v>
      </c>
      <c r="AM151" s="69">
        <v>4.2</v>
      </c>
    </row>
    <row r="152" spans="2:39" s="4" customFormat="1" x14ac:dyDescent="0.25">
      <c r="B152" s="8">
        <v>151</v>
      </c>
      <c r="C152" s="9" t="s">
        <v>21</v>
      </c>
      <c r="D152" s="10">
        <f t="shared" si="30"/>
        <v>76</v>
      </c>
      <c r="E152" s="1">
        <f t="shared" si="22"/>
        <v>3</v>
      </c>
      <c r="F152" s="1">
        <v>1</v>
      </c>
      <c r="G152" s="1"/>
      <c r="H152" s="69">
        <v>6.8</v>
      </c>
      <c r="I152" s="69">
        <v>9</v>
      </c>
      <c r="J152" s="69">
        <v>11.2</v>
      </c>
      <c r="K152" s="69">
        <v>2.8</v>
      </c>
      <c r="L152" s="69">
        <v>7.4</v>
      </c>
      <c r="M152" s="69">
        <v>5.8</v>
      </c>
      <c r="N152" s="69">
        <v>11.2</v>
      </c>
      <c r="P152" s="69"/>
      <c r="Q152" s="1">
        <v>151</v>
      </c>
      <c r="R152" s="4">
        <f t="shared" si="23"/>
        <v>12.3</v>
      </c>
      <c r="S152" s="4">
        <f t="shared" si="24"/>
        <v>11</v>
      </c>
      <c r="T152" s="4">
        <f t="shared" si="25"/>
        <v>12.6</v>
      </c>
      <c r="U152" s="4">
        <f t="shared" si="26"/>
        <v>16.2</v>
      </c>
      <c r="V152" s="4">
        <f t="shared" si="27"/>
        <v>9.8000000000000007</v>
      </c>
      <c r="W152" s="4">
        <f t="shared" si="28"/>
        <v>12.399999999999999</v>
      </c>
      <c r="X152" s="4">
        <f t="shared" si="29"/>
        <v>7.8</v>
      </c>
      <c r="Y152" s="1"/>
      <c r="Z152" s="69">
        <v>7.6</v>
      </c>
      <c r="AA152" s="69">
        <v>6</v>
      </c>
      <c r="AB152" s="69">
        <v>10</v>
      </c>
      <c r="AC152" s="69">
        <v>4.8</v>
      </c>
      <c r="AD152" s="69">
        <v>7</v>
      </c>
      <c r="AE152" s="69">
        <v>5</v>
      </c>
      <c r="AF152" s="69">
        <v>9.1999999999999993</v>
      </c>
      <c r="AG152" s="69">
        <v>4.7</v>
      </c>
      <c r="AH152" s="69">
        <v>5</v>
      </c>
      <c r="AI152" s="69">
        <v>2.6</v>
      </c>
      <c r="AJ152" s="69">
        <v>11.4</v>
      </c>
      <c r="AK152" s="69">
        <v>2.8</v>
      </c>
      <c r="AL152" s="69">
        <v>2.8</v>
      </c>
      <c r="AM152" s="69">
        <v>3.2</v>
      </c>
    </row>
    <row r="153" spans="2:39" s="4" customFormat="1" x14ac:dyDescent="0.25">
      <c r="B153" s="8">
        <v>152</v>
      </c>
      <c r="C153" s="9" t="s">
        <v>22</v>
      </c>
      <c r="D153" s="10">
        <f t="shared" si="30"/>
        <v>76</v>
      </c>
      <c r="E153" s="1">
        <f t="shared" si="22"/>
        <v>3</v>
      </c>
      <c r="F153" s="1">
        <v>1</v>
      </c>
      <c r="G153" s="1"/>
      <c r="H153" s="69">
        <v>4.0999999999999996</v>
      </c>
      <c r="I153" s="69">
        <v>5</v>
      </c>
      <c r="J153" s="69">
        <v>2.1</v>
      </c>
      <c r="K153" s="69">
        <v>9</v>
      </c>
      <c r="L153" s="69">
        <v>9</v>
      </c>
      <c r="M153" s="69">
        <v>2.8</v>
      </c>
      <c r="N153" s="69">
        <v>5.6</v>
      </c>
      <c r="P153" s="69"/>
      <c r="Q153" s="1">
        <v>152</v>
      </c>
      <c r="R153" s="4">
        <f t="shared" si="23"/>
        <v>13</v>
      </c>
      <c r="S153" s="4">
        <f t="shared" si="24"/>
        <v>9.1</v>
      </c>
      <c r="T153" s="4">
        <f t="shared" si="25"/>
        <v>12.5</v>
      </c>
      <c r="U153" s="4">
        <f t="shared" si="26"/>
        <v>14.6</v>
      </c>
      <c r="V153" s="4">
        <f t="shared" si="27"/>
        <v>9.9</v>
      </c>
      <c r="W153" s="4">
        <f t="shared" si="28"/>
        <v>16.600000000000001</v>
      </c>
      <c r="X153" s="4">
        <f t="shared" si="29"/>
        <v>6.7</v>
      </c>
      <c r="Y153" s="1"/>
      <c r="Z153" s="69">
        <v>9</v>
      </c>
      <c r="AA153" s="69">
        <v>5.8</v>
      </c>
      <c r="AB153" s="69">
        <v>8.4</v>
      </c>
      <c r="AC153" s="69">
        <v>4.5999999999999996</v>
      </c>
      <c r="AD153" s="69">
        <v>6.5</v>
      </c>
      <c r="AE153" s="69">
        <v>4.2</v>
      </c>
      <c r="AF153" s="69">
        <v>11</v>
      </c>
      <c r="AG153" s="69">
        <v>4</v>
      </c>
      <c r="AH153" s="69">
        <v>3.3</v>
      </c>
      <c r="AI153" s="69">
        <v>4.0999999999999996</v>
      </c>
      <c r="AJ153" s="69">
        <v>10</v>
      </c>
      <c r="AK153" s="69">
        <v>3.4</v>
      </c>
      <c r="AL153" s="69">
        <v>2.5</v>
      </c>
      <c r="AM153" s="69">
        <v>5.6</v>
      </c>
    </row>
    <row r="154" spans="2:39" s="4" customFormat="1" x14ac:dyDescent="0.25">
      <c r="B154" s="8">
        <v>153</v>
      </c>
      <c r="C154" s="9" t="s">
        <v>21</v>
      </c>
      <c r="D154" s="10">
        <f t="shared" si="30"/>
        <v>77</v>
      </c>
      <c r="E154" s="1">
        <f t="shared" si="22"/>
        <v>3</v>
      </c>
      <c r="F154" s="1">
        <v>1</v>
      </c>
      <c r="G154" s="1"/>
      <c r="H154" s="69">
        <v>9</v>
      </c>
      <c r="I154" s="69">
        <v>8.4</v>
      </c>
      <c r="J154" s="69">
        <v>10</v>
      </c>
      <c r="K154" s="69">
        <v>5</v>
      </c>
      <c r="L154" s="69">
        <v>9.4</v>
      </c>
      <c r="M154" s="69">
        <v>5</v>
      </c>
      <c r="N154" s="69">
        <v>7.7</v>
      </c>
      <c r="P154" s="69"/>
      <c r="Q154" s="1">
        <v>153</v>
      </c>
      <c r="R154" s="4">
        <f t="shared" si="23"/>
        <v>12.600000000000001</v>
      </c>
      <c r="S154" s="4">
        <f t="shared" si="24"/>
        <v>10</v>
      </c>
      <c r="T154" s="4">
        <f t="shared" si="25"/>
        <v>13.4</v>
      </c>
      <c r="U154" s="4">
        <f t="shared" si="26"/>
        <v>12.8</v>
      </c>
      <c r="V154" s="4">
        <f t="shared" si="27"/>
        <v>11.2</v>
      </c>
      <c r="W154" s="4">
        <f t="shared" si="28"/>
        <v>11.399999999999999</v>
      </c>
      <c r="X154" s="4">
        <f t="shared" si="29"/>
        <v>5.8</v>
      </c>
      <c r="Y154" s="1"/>
      <c r="Z154" s="69">
        <v>9.4</v>
      </c>
      <c r="AA154" s="69">
        <v>6.8</v>
      </c>
      <c r="AB154" s="69">
        <v>9</v>
      </c>
      <c r="AC154" s="69">
        <v>3.8</v>
      </c>
      <c r="AD154" s="69">
        <v>7.4</v>
      </c>
      <c r="AE154" s="69">
        <v>3.4</v>
      </c>
      <c r="AF154" s="69">
        <v>8.1999999999999993</v>
      </c>
      <c r="AG154" s="69">
        <v>3.2</v>
      </c>
      <c r="AH154" s="69">
        <v>3.2</v>
      </c>
      <c r="AI154" s="69">
        <v>4.4000000000000004</v>
      </c>
      <c r="AJ154" s="69">
        <v>9</v>
      </c>
      <c r="AK154" s="69">
        <v>3.8</v>
      </c>
      <c r="AL154" s="69">
        <v>2.4</v>
      </c>
      <c r="AM154" s="69">
        <v>3.2</v>
      </c>
    </row>
    <row r="155" spans="2:39" s="4" customFormat="1" x14ac:dyDescent="0.25">
      <c r="B155" s="8">
        <v>154</v>
      </c>
      <c r="C155" s="9" t="s">
        <v>22</v>
      </c>
      <c r="D155" s="10">
        <f t="shared" si="30"/>
        <v>77</v>
      </c>
      <c r="E155" s="1">
        <f t="shared" si="22"/>
        <v>3</v>
      </c>
      <c r="F155" s="1">
        <v>1</v>
      </c>
      <c r="G155" s="1"/>
      <c r="H155" s="69">
        <v>5</v>
      </c>
      <c r="I155" s="69">
        <v>5</v>
      </c>
      <c r="J155" s="69">
        <v>0</v>
      </c>
      <c r="K155" s="69">
        <v>9.4</v>
      </c>
      <c r="L155" s="69">
        <v>4.4000000000000004</v>
      </c>
      <c r="M155" s="69">
        <v>4</v>
      </c>
      <c r="N155" s="69">
        <v>6.2</v>
      </c>
      <c r="P155" s="69"/>
      <c r="Q155" s="1">
        <v>154</v>
      </c>
      <c r="R155" s="4">
        <f t="shared" si="23"/>
        <v>11</v>
      </c>
      <c r="S155" s="4">
        <f t="shared" si="24"/>
        <v>11.4</v>
      </c>
      <c r="T155" s="4">
        <f t="shared" si="25"/>
        <v>11</v>
      </c>
      <c r="U155" s="4">
        <f t="shared" si="26"/>
        <v>12</v>
      </c>
      <c r="V155" s="4">
        <f t="shared" si="27"/>
        <v>10.6</v>
      </c>
      <c r="W155" s="4">
        <f t="shared" si="28"/>
        <v>10.199999999999999</v>
      </c>
      <c r="X155" s="4">
        <f t="shared" si="29"/>
        <v>5.2</v>
      </c>
      <c r="Y155" s="1"/>
      <c r="Z155" s="69">
        <v>8</v>
      </c>
      <c r="AA155" s="69">
        <v>7.2</v>
      </c>
      <c r="AB155" s="69">
        <v>8</v>
      </c>
      <c r="AC155" s="69">
        <v>3.8</v>
      </c>
      <c r="AD155" s="69">
        <v>8</v>
      </c>
      <c r="AE155" s="69">
        <v>4.2</v>
      </c>
      <c r="AF155" s="69">
        <v>7.2</v>
      </c>
      <c r="AG155" s="69">
        <v>3</v>
      </c>
      <c r="AH155" s="69">
        <v>4.2</v>
      </c>
      <c r="AI155" s="69">
        <v>3</v>
      </c>
      <c r="AJ155" s="69">
        <v>8.1999999999999993</v>
      </c>
      <c r="AK155" s="69">
        <v>2.6</v>
      </c>
      <c r="AL155" s="69">
        <v>1</v>
      </c>
      <c r="AM155" s="69">
        <v>3</v>
      </c>
    </row>
    <row r="156" spans="2:39" s="4" customFormat="1" x14ac:dyDescent="0.25">
      <c r="B156" s="8">
        <v>155</v>
      </c>
      <c r="C156" s="9" t="s">
        <v>21</v>
      </c>
      <c r="D156" s="10">
        <f t="shared" si="30"/>
        <v>78</v>
      </c>
      <c r="E156" s="1">
        <f t="shared" si="22"/>
        <v>3</v>
      </c>
      <c r="F156" s="1">
        <v>1</v>
      </c>
      <c r="G156" s="1"/>
      <c r="H156" s="69">
        <v>8.1999999999999993</v>
      </c>
      <c r="I156" s="69">
        <v>9.6</v>
      </c>
      <c r="J156" s="69">
        <v>10.6</v>
      </c>
      <c r="K156" s="69">
        <v>3.2</v>
      </c>
      <c r="L156" s="69">
        <v>7.2</v>
      </c>
      <c r="M156" s="69">
        <v>2.2000000000000002</v>
      </c>
      <c r="N156" s="114">
        <v>7</v>
      </c>
      <c r="P156" s="69"/>
      <c r="Q156" s="1">
        <v>155</v>
      </c>
      <c r="R156" s="4">
        <f t="shared" si="23"/>
        <v>13.600000000000001</v>
      </c>
      <c r="S156" s="4">
        <f t="shared" si="24"/>
        <v>9.6</v>
      </c>
      <c r="T156" s="4">
        <f t="shared" si="25"/>
        <v>14.8</v>
      </c>
      <c r="U156" s="4">
        <f t="shared" si="26"/>
        <v>13.200000000000001</v>
      </c>
      <c r="V156" s="4">
        <f t="shared" si="27"/>
        <v>9.6</v>
      </c>
      <c r="W156" s="4">
        <f t="shared" si="28"/>
        <v>11.4</v>
      </c>
      <c r="X156" s="4">
        <f t="shared" si="29"/>
        <v>7.1999999999999993</v>
      </c>
      <c r="Y156" s="1"/>
      <c r="Z156" s="69">
        <v>8.8000000000000007</v>
      </c>
      <c r="AA156" s="69">
        <v>6</v>
      </c>
      <c r="AB156" s="69">
        <v>9.8000000000000007</v>
      </c>
      <c r="AC156" s="69">
        <v>4.4000000000000004</v>
      </c>
      <c r="AD156" s="69">
        <v>5.6</v>
      </c>
      <c r="AE156" s="114">
        <v>5.6</v>
      </c>
      <c r="AF156" s="69">
        <v>7</v>
      </c>
      <c r="AG156" s="69">
        <v>4.8</v>
      </c>
      <c r="AH156" s="69">
        <v>3.6</v>
      </c>
      <c r="AI156" s="69">
        <v>5</v>
      </c>
      <c r="AJ156" s="69">
        <v>8.8000000000000007</v>
      </c>
      <c r="AK156" s="69">
        <v>4</v>
      </c>
      <c r="AL156" s="69">
        <v>1.6</v>
      </c>
      <c r="AM156" s="69">
        <v>4.4000000000000004</v>
      </c>
    </row>
    <row r="157" spans="2:39" s="4" customFormat="1" x14ac:dyDescent="0.25">
      <c r="B157" s="8">
        <v>156</v>
      </c>
      <c r="C157" s="9" t="s">
        <v>22</v>
      </c>
      <c r="D157" s="10">
        <f t="shared" si="30"/>
        <v>78</v>
      </c>
      <c r="E157" s="1">
        <f t="shared" si="22"/>
        <v>3</v>
      </c>
      <c r="F157" s="1">
        <v>1</v>
      </c>
      <c r="G157" s="1"/>
      <c r="H157" s="69">
        <v>4</v>
      </c>
      <c r="I157" s="69">
        <v>5.2</v>
      </c>
      <c r="J157" s="69">
        <v>5.3</v>
      </c>
      <c r="K157" s="69">
        <v>9.4</v>
      </c>
      <c r="L157" s="69">
        <v>7</v>
      </c>
      <c r="M157" s="69">
        <v>3.8</v>
      </c>
      <c r="N157" s="69">
        <v>5.4</v>
      </c>
      <c r="P157" s="69"/>
      <c r="Q157" s="1">
        <v>156</v>
      </c>
      <c r="R157" s="4">
        <f t="shared" si="23"/>
        <v>13</v>
      </c>
      <c r="S157" s="4">
        <f t="shared" si="24"/>
        <v>12</v>
      </c>
      <c r="T157" s="4">
        <f t="shared" si="25"/>
        <v>12</v>
      </c>
      <c r="U157" s="4">
        <f t="shared" si="26"/>
        <v>13.8</v>
      </c>
      <c r="V157" s="4">
        <f t="shared" si="27"/>
        <v>9.8000000000000007</v>
      </c>
      <c r="W157" s="4">
        <f t="shared" si="28"/>
        <v>11.6</v>
      </c>
      <c r="X157" s="4">
        <f t="shared" si="29"/>
        <v>6</v>
      </c>
      <c r="Y157" s="1"/>
      <c r="Z157" s="69">
        <v>7.4</v>
      </c>
      <c r="AA157" s="69">
        <v>8</v>
      </c>
      <c r="AB157" s="69">
        <v>8.1999999999999993</v>
      </c>
      <c r="AC157" s="69">
        <v>4.2</v>
      </c>
      <c r="AD157" s="69">
        <v>6.4</v>
      </c>
      <c r="AE157" s="69">
        <v>3.2</v>
      </c>
      <c r="AF157" s="69">
        <v>7.6</v>
      </c>
      <c r="AG157" s="69">
        <v>5.6</v>
      </c>
      <c r="AH157" s="69">
        <v>4</v>
      </c>
      <c r="AI157" s="69">
        <v>3.8</v>
      </c>
      <c r="AJ157" s="69">
        <v>9.6</v>
      </c>
      <c r="AK157" s="69">
        <v>3.4</v>
      </c>
      <c r="AL157" s="69">
        <v>2.8</v>
      </c>
      <c r="AM157" s="69">
        <v>4</v>
      </c>
    </row>
    <row r="158" spans="2:39" s="4" customFormat="1" x14ac:dyDescent="0.25">
      <c r="B158" s="8">
        <v>157</v>
      </c>
      <c r="C158" s="9" t="s">
        <v>21</v>
      </c>
      <c r="D158" s="10">
        <f t="shared" si="30"/>
        <v>79</v>
      </c>
      <c r="E158" s="1">
        <f t="shared" si="22"/>
        <v>3</v>
      </c>
      <c r="F158" s="1">
        <v>1</v>
      </c>
      <c r="G158" s="1"/>
      <c r="H158" s="69">
        <v>8.6</v>
      </c>
      <c r="I158" s="69">
        <v>8</v>
      </c>
      <c r="J158" s="69">
        <v>10.199999999999999</v>
      </c>
      <c r="K158" s="69">
        <v>3.4</v>
      </c>
      <c r="L158" s="69">
        <v>6.2</v>
      </c>
      <c r="M158" s="69">
        <v>5</v>
      </c>
      <c r="N158" s="69">
        <v>9.1999999999999993</v>
      </c>
      <c r="P158" s="69"/>
      <c r="Q158" s="1">
        <v>157</v>
      </c>
      <c r="R158" s="4">
        <f t="shared" si="23"/>
        <v>12</v>
      </c>
      <c r="S158" s="4">
        <f t="shared" si="24"/>
        <v>14.9</v>
      </c>
      <c r="T158" s="4">
        <f t="shared" si="25"/>
        <v>11.4</v>
      </c>
      <c r="U158" s="4">
        <f t="shared" si="26"/>
        <v>11.2</v>
      </c>
      <c r="V158" s="4">
        <f t="shared" si="27"/>
        <v>11.2</v>
      </c>
      <c r="W158" s="4">
        <f t="shared" si="28"/>
        <v>10.199999999999999</v>
      </c>
      <c r="X158" s="4">
        <f t="shared" si="29"/>
        <v>6.2</v>
      </c>
      <c r="Y158" s="1"/>
      <c r="Z158" s="69">
        <v>7.2</v>
      </c>
      <c r="AA158" s="69">
        <v>8.9</v>
      </c>
      <c r="AB158" s="69">
        <v>7.2</v>
      </c>
      <c r="AC158" s="69">
        <v>3.6</v>
      </c>
      <c r="AD158" s="69">
        <v>8</v>
      </c>
      <c r="AE158" s="69">
        <v>4.2</v>
      </c>
      <c r="AF158" s="69">
        <v>7.2</v>
      </c>
      <c r="AG158" s="69">
        <v>4.8</v>
      </c>
      <c r="AH158" s="69">
        <v>6</v>
      </c>
      <c r="AI158" s="69">
        <v>4.2</v>
      </c>
      <c r="AJ158" s="69">
        <v>7.6</v>
      </c>
      <c r="AK158" s="69">
        <v>3.2</v>
      </c>
      <c r="AL158" s="69">
        <v>2</v>
      </c>
      <c r="AM158" s="69">
        <v>3</v>
      </c>
    </row>
    <row r="159" spans="2:39" s="4" customFormat="1" x14ac:dyDescent="0.25">
      <c r="B159" s="8">
        <v>158</v>
      </c>
      <c r="C159" s="9" t="s">
        <v>22</v>
      </c>
      <c r="D159" s="10">
        <f t="shared" si="30"/>
        <v>79</v>
      </c>
      <c r="E159" s="1">
        <f t="shared" si="22"/>
        <v>3</v>
      </c>
      <c r="F159" s="1">
        <v>1</v>
      </c>
      <c r="G159" s="1"/>
      <c r="H159" s="69">
        <v>3.2</v>
      </c>
      <c r="I159" s="69">
        <v>5.4</v>
      </c>
      <c r="J159" s="69">
        <v>5.2</v>
      </c>
      <c r="K159" s="69">
        <v>9.1999999999999993</v>
      </c>
      <c r="L159" s="69">
        <v>4</v>
      </c>
      <c r="M159" s="69">
        <v>3.2</v>
      </c>
      <c r="N159" s="69">
        <v>4</v>
      </c>
      <c r="P159" s="69"/>
      <c r="Q159" s="1">
        <v>158</v>
      </c>
      <c r="R159" s="4">
        <f t="shared" si="23"/>
        <v>13.299999999999999</v>
      </c>
      <c r="S159" s="4">
        <f t="shared" si="24"/>
        <v>14</v>
      </c>
      <c r="T159" s="4">
        <f t="shared" si="25"/>
        <v>12.8</v>
      </c>
      <c r="U159" s="4">
        <f t="shared" si="26"/>
        <v>13.8</v>
      </c>
      <c r="V159" s="4">
        <f t="shared" si="27"/>
        <v>12.2</v>
      </c>
      <c r="W159" s="4">
        <f t="shared" si="28"/>
        <v>11.3</v>
      </c>
      <c r="X159" s="4">
        <f t="shared" si="29"/>
        <v>7</v>
      </c>
      <c r="Y159" s="1"/>
      <c r="Z159" s="69">
        <v>8.6999999999999993</v>
      </c>
      <c r="AA159" s="69">
        <v>6.8</v>
      </c>
      <c r="AB159" s="69">
        <v>9</v>
      </c>
      <c r="AC159" s="69">
        <v>4</v>
      </c>
      <c r="AD159" s="69">
        <v>7.4</v>
      </c>
      <c r="AE159" s="69">
        <v>4.5999999999999996</v>
      </c>
      <c r="AF159" s="69">
        <v>7.3</v>
      </c>
      <c r="AG159" s="69">
        <v>4.5999999999999996</v>
      </c>
      <c r="AH159" s="69">
        <v>7.2</v>
      </c>
      <c r="AI159" s="69">
        <v>3.8</v>
      </c>
      <c r="AJ159" s="69">
        <v>9.8000000000000007</v>
      </c>
      <c r="AK159" s="69">
        <v>4.8</v>
      </c>
      <c r="AL159" s="69">
        <v>2.4</v>
      </c>
      <c r="AM159" s="69">
        <v>4</v>
      </c>
    </row>
    <row r="160" spans="2:39" s="4" customFormat="1" x14ac:dyDescent="0.25">
      <c r="B160" s="8">
        <v>159</v>
      </c>
      <c r="C160" s="9" t="s">
        <v>21</v>
      </c>
      <c r="D160" s="10">
        <f t="shared" si="30"/>
        <v>80</v>
      </c>
      <c r="E160" s="1">
        <f t="shared" si="22"/>
        <v>3</v>
      </c>
      <c r="F160" s="1">
        <v>1</v>
      </c>
      <c r="G160" s="1"/>
      <c r="H160" s="69">
        <v>10.6</v>
      </c>
      <c r="I160" s="69">
        <v>8.6</v>
      </c>
      <c r="J160" s="69">
        <v>11.4</v>
      </c>
      <c r="K160" s="69">
        <v>4.8</v>
      </c>
      <c r="L160" s="69">
        <v>12</v>
      </c>
      <c r="M160" s="69">
        <v>10.4</v>
      </c>
      <c r="N160" s="69">
        <v>9.4</v>
      </c>
      <c r="P160" s="69"/>
      <c r="Q160" s="1">
        <v>159</v>
      </c>
      <c r="R160" s="4">
        <f t="shared" si="23"/>
        <v>11</v>
      </c>
      <c r="S160" s="4">
        <f t="shared" si="24"/>
        <v>9.6</v>
      </c>
      <c r="T160" s="4">
        <f t="shared" si="25"/>
        <v>13.100000000000001</v>
      </c>
      <c r="U160" s="4">
        <f t="shared" si="26"/>
        <v>12.4</v>
      </c>
      <c r="V160" s="4">
        <f t="shared" si="27"/>
        <v>11</v>
      </c>
      <c r="W160" s="4">
        <f t="shared" si="28"/>
        <v>11.7</v>
      </c>
      <c r="X160" s="4">
        <f t="shared" si="29"/>
        <v>6.1</v>
      </c>
      <c r="Y160" s="1"/>
      <c r="Z160" s="69">
        <v>8.1999999999999993</v>
      </c>
      <c r="AA160" s="69">
        <v>6.8</v>
      </c>
      <c r="AB160" s="69">
        <v>8.8000000000000007</v>
      </c>
      <c r="AC160" s="69">
        <v>2.6</v>
      </c>
      <c r="AD160" s="69">
        <v>7.4</v>
      </c>
      <c r="AE160" s="69">
        <v>4.2</v>
      </c>
      <c r="AF160" s="69">
        <v>8.1999999999999993</v>
      </c>
      <c r="AG160" s="69">
        <v>2.8</v>
      </c>
      <c r="AH160" s="69">
        <v>2.8</v>
      </c>
      <c r="AI160" s="69">
        <v>4.3</v>
      </c>
      <c r="AJ160" s="69">
        <v>9.8000000000000007</v>
      </c>
      <c r="AK160" s="69">
        <v>3.6</v>
      </c>
      <c r="AL160" s="69">
        <v>1.9</v>
      </c>
      <c r="AM160" s="69">
        <v>3.5</v>
      </c>
    </row>
    <row r="161" spans="2:39" s="4" customFormat="1" x14ac:dyDescent="0.25">
      <c r="B161" s="8">
        <v>160</v>
      </c>
      <c r="C161" s="9" t="s">
        <v>22</v>
      </c>
      <c r="D161" s="10">
        <f t="shared" si="30"/>
        <v>80</v>
      </c>
      <c r="E161" s="1">
        <f t="shared" si="22"/>
        <v>3</v>
      </c>
      <c r="F161" s="1">
        <v>1</v>
      </c>
      <c r="G161" s="1"/>
      <c r="H161" s="69">
        <v>4.8</v>
      </c>
      <c r="I161" s="69">
        <v>5.8</v>
      </c>
      <c r="J161" s="69">
        <v>6</v>
      </c>
      <c r="K161" s="69">
        <v>8.5</v>
      </c>
      <c r="L161" s="69">
        <v>3.4</v>
      </c>
      <c r="M161" s="69">
        <v>2</v>
      </c>
      <c r="N161" s="69">
        <v>4.2</v>
      </c>
      <c r="P161" s="69"/>
      <c r="Q161" s="1">
        <v>160</v>
      </c>
      <c r="R161" s="4">
        <f t="shared" si="23"/>
        <v>11.4</v>
      </c>
      <c r="S161" s="4">
        <f t="shared" si="24"/>
        <v>10.8</v>
      </c>
      <c r="T161" s="4">
        <f t="shared" si="25"/>
        <v>11.399999999999999</v>
      </c>
      <c r="U161" s="4">
        <f t="shared" si="26"/>
        <v>14.8</v>
      </c>
      <c r="V161" s="4">
        <f t="shared" si="27"/>
        <v>10.49</v>
      </c>
      <c r="W161" s="4">
        <f t="shared" si="28"/>
        <v>7</v>
      </c>
      <c r="X161" s="4">
        <f t="shared" si="29"/>
        <v>8</v>
      </c>
      <c r="Y161" s="1"/>
      <c r="Z161" s="69">
        <v>8.8000000000000007</v>
      </c>
      <c r="AA161" s="69">
        <v>5.2</v>
      </c>
      <c r="AB161" s="69">
        <v>8.6</v>
      </c>
      <c r="AC161" s="69">
        <v>3</v>
      </c>
      <c r="AD161" s="69">
        <v>7.69</v>
      </c>
      <c r="AE161" s="69">
        <v>5.2</v>
      </c>
      <c r="AF161" s="69">
        <v>7</v>
      </c>
      <c r="AG161" s="69">
        <v>2.6</v>
      </c>
      <c r="AH161" s="69">
        <v>5.6</v>
      </c>
      <c r="AI161" s="69">
        <v>2.8</v>
      </c>
      <c r="AJ161" s="69">
        <v>11.8</v>
      </c>
      <c r="AK161" s="69">
        <v>2.8</v>
      </c>
      <c r="AL161" s="69">
        <v>2.8</v>
      </c>
      <c r="AM161" s="69">
        <v>0</v>
      </c>
    </row>
    <row r="162" spans="2:39" s="4" customFormat="1" x14ac:dyDescent="0.25">
      <c r="B162" s="8">
        <v>161</v>
      </c>
      <c r="C162" s="9" t="s">
        <v>21</v>
      </c>
      <c r="D162" s="10">
        <f t="shared" si="30"/>
        <v>81</v>
      </c>
      <c r="E162" s="1">
        <f t="shared" si="22"/>
        <v>3</v>
      </c>
      <c r="F162" s="1">
        <v>1</v>
      </c>
      <c r="G162" s="1"/>
      <c r="H162" s="69">
        <v>7.2</v>
      </c>
      <c r="I162" s="69">
        <v>8.6</v>
      </c>
      <c r="J162" s="69">
        <v>9.8000000000000007</v>
      </c>
      <c r="K162" s="69">
        <v>5</v>
      </c>
      <c r="L162" s="69">
        <v>7.8</v>
      </c>
      <c r="M162" s="69">
        <v>6</v>
      </c>
      <c r="N162" s="69">
        <v>11.2</v>
      </c>
      <c r="P162" s="69"/>
      <c r="Q162" s="1">
        <v>161</v>
      </c>
      <c r="R162" s="4">
        <f t="shared" si="23"/>
        <v>11.6</v>
      </c>
      <c r="S162" s="4">
        <f t="shared" si="24"/>
        <v>10.8</v>
      </c>
      <c r="T162" s="4">
        <f t="shared" si="25"/>
        <v>14.8</v>
      </c>
      <c r="U162" s="4">
        <f t="shared" si="26"/>
        <v>11.6</v>
      </c>
      <c r="V162" s="4">
        <f t="shared" si="27"/>
        <v>12</v>
      </c>
      <c r="W162" s="4">
        <f t="shared" si="28"/>
        <v>14.8</v>
      </c>
      <c r="X162" s="4">
        <f t="shared" si="29"/>
        <v>6.1999999999999993</v>
      </c>
      <c r="Y162" s="1"/>
      <c r="Z162" s="69">
        <v>7.6</v>
      </c>
      <c r="AA162" s="69">
        <v>6.2</v>
      </c>
      <c r="AB162" s="69">
        <v>10.4</v>
      </c>
      <c r="AC162" s="69">
        <v>3.6</v>
      </c>
      <c r="AD162" s="69">
        <v>8.8000000000000007</v>
      </c>
      <c r="AE162" s="69">
        <v>4.5999999999999996</v>
      </c>
      <c r="AF162" s="69">
        <v>10.8</v>
      </c>
      <c r="AG162" s="69">
        <v>4</v>
      </c>
      <c r="AH162" s="69">
        <v>4.5999999999999996</v>
      </c>
      <c r="AI162" s="69">
        <v>4.4000000000000004</v>
      </c>
      <c r="AJ162" s="69">
        <v>8</v>
      </c>
      <c r="AK162" s="69">
        <v>3.2</v>
      </c>
      <c r="AL162" s="69">
        <v>1.6</v>
      </c>
      <c r="AM162" s="69">
        <v>4</v>
      </c>
    </row>
    <row r="163" spans="2:39" s="4" customFormat="1" x14ac:dyDescent="0.25">
      <c r="B163" s="8">
        <v>162</v>
      </c>
      <c r="C163" s="9" t="s">
        <v>22</v>
      </c>
      <c r="D163" s="10">
        <f t="shared" si="30"/>
        <v>81</v>
      </c>
      <c r="E163" s="1">
        <f t="shared" si="22"/>
        <v>3</v>
      </c>
      <c r="F163" s="1">
        <v>1</v>
      </c>
      <c r="G163" s="1"/>
      <c r="H163" s="69">
        <v>4.7</v>
      </c>
      <c r="I163" s="69">
        <v>5.2</v>
      </c>
      <c r="J163" s="69">
        <v>5</v>
      </c>
      <c r="K163" s="69">
        <v>8.6</v>
      </c>
      <c r="L163" s="69">
        <v>3</v>
      </c>
      <c r="M163" s="69">
        <v>3.2</v>
      </c>
      <c r="N163" s="69">
        <v>6</v>
      </c>
      <c r="P163" s="69"/>
      <c r="Q163" s="1">
        <v>162</v>
      </c>
      <c r="R163" s="4">
        <f t="shared" si="23"/>
        <v>11.2</v>
      </c>
      <c r="S163" s="4">
        <f t="shared" si="24"/>
        <v>6.7</v>
      </c>
      <c r="T163" s="4">
        <f t="shared" si="25"/>
        <v>11.600000000000001</v>
      </c>
      <c r="U163" s="4">
        <f t="shared" si="26"/>
        <v>9.6000000000000014</v>
      </c>
      <c r="V163" s="4">
        <f t="shared" si="27"/>
        <v>12.4</v>
      </c>
      <c r="W163" s="4">
        <f t="shared" si="28"/>
        <v>13.4</v>
      </c>
      <c r="X163" s="4">
        <f t="shared" si="29"/>
        <v>6.1999999999999993</v>
      </c>
      <c r="Y163" s="1"/>
      <c r="Z163" s="69">
        <v>7.8</v>
      </c>
      <c r="AA163" s="69">
        <v>3.5</v>
      </c>
      <c r="AB163" s="114">
        <v>7.4</v>
      </c>
      <c r="AC163" s="69">
        <v>4.2</v>
      </c>
      <c r="AD163" s="69">
        <v>8</v>
      </c>
      <c r="AE163" s="69">
        <v>3.8</v>
      </c>
      <c r="AF163" s="69">
        <v>6.4</v>
      </c>
      <c r="AG163" s="69">
        <v>3.4</v>
      </c>
      <c r="AH163" s="69">
        <v>3.2</v>
      </c>
      <c r="AI163" s="69">
        <v>4.2</v>
      </c>
      <c r="AJ163" s="69">
        <v>5.4</v>
      </c>
      <c r="AK163" s="69">
        <v>4.4000000000000004</v>
      </c>
      <c r="AL163" s="69">
        <v>2.4</v>
      </c>
      <c r="AM163" s="69">
        <v>7</v>
      </c>
    </row>
    <row r="164" spans="2:39" s="4" customFormat="1" x14ac:dyDescent="0.25">
      <c r="B164" s="8">
        <v>163</v>
      </c>
      <c r="C164" s="9" t="s">
        <v>21</v>
      </c>
      <c r="D164" s="10">
        <f t="shared" si="30"/>
        <v>82</v>
      </c>
      <c r="E164" s="1">
        <f t="shared" si="22"/>
        <v>3</v>
      </c>
      <c r="F164" s="1">
        <v>1</v>
      </c>
      <c r="G164" s="1"/>
      <c r="H164" s="69">
        <v>7.4</v>
      </c>
      <c r="I164" s="69">
        <v>8.6</v>
      </c>
      <c r="J164" s="69">
        <v>7.2</v>
      </c>
      <c r="K164" s="69">
        <v>3.2</v>
      </c>
      <c r="L164" s="69">
        <v>6.6</v>
      </c>
      <c r="M164" s="69">
        <v>5.8</v>
      </c>
      <c r="N164" s="69">
        <v>9.6</v>
      </c>
      <c r="P164" s="69"/>
      <c r="Q164" s="1">
        <v>163</v>
      </c>
      <c r="R164" s="4">
        <f t="shared" si="23"/>
        <v>12</v>
      </c>
      <c r="S164" s="4">
        <f t="shared" si="24"/>
        <v>8.1999999999999993</v>
      </c>
      <c r="T164" s="4">
        <f t="shared" si="25"/>
        <v>10.8</v>
      </c>
      <c r="U164" s="4">
        <f t="shared" si="26"/>
        <v>11.399999999999999</v>
      </c>
      <c r="V164" s="4">
        <f t="shared" si="27"/>
        <v>13.2</v>
      </c>
      <c r="W164" s="4">
        <f t="shared" si="28"/>
        <v>10.199999999999999</v>
      </c>
      <c r="X164" s="4">
        <f t="shared" si="29"/>
        <v>5.6</v>
      </c>
      <c r="Y164" s="1"/>
      <c r="Z164" s="69">
        <v>7.2</v>
      </c>
      <c r="AA164" s="69">
        <v>5.2</v>
      </c>
      <c r="AB164" s="69">
        <v>6.8</v>
      </c>
      <c r="AC164" s="69">
        <v>3.2</v>
      </c>
      <c r="AD164" s="69">
        <v>9</v>
      </c>
      <c r="AE164" s="69">
        <v>3.4</v>
      </c>
      <c r="AF164" s="69">
        <v>6</v>
      </c>
      <c r="AG164" s="69">
        <v>4.8</v>
      </c>
      <c r="AH164" s="69">
        <v>3</v>
      </c>
      <c r="AI164" s="69">
        <v>4</v>
      </c>
      <c r="AJ164" s="69">
        <v>8.1999999999999993</v>
      </c>
      <c r="AK164" s="69">
        <v>4.2</v>
      </c>
      <c r="AL164" s="69">
        <v>2.2000000000000002</v>
      </c>
      <c r="AM164" s="69">
        <v>4.2</v>
      </c>
    </row>
    <row r="165" spans="2:39" s="4" customFormat="1" x14ac:dyDescent="0.25">
      <c r="B165" s="8">
        <v>164</v>
      </c>
      <c r="C165" s="9" t="s">
        <v>22</v>
      </c>
      <c r="D165" s="10">
        <f t="shared" si="30"/>
        <v>82</v>
      </c>
      <c r="E165" s="1">
        <f t="shared" si="22"/>
        <v>3</v>
      </c>
      <c r="F165" s="1">
        <v>1</v>
      </c>
      <c r="G165" s="1"/>
      <c r="H165" s="69">
        <v>5.4</v>
      </c>
      <c r="I165" s="69">
        <v>5.2</v>
      </c>
      <c r="J165" s="69">
        <v>4.5999999999999996</v>
      </c>
      <c r="K165" s="69">
        <v>9</v>
      </c>
      <c r="L165" s="69">
        <v>3.3</v>
      </c>
      <c r="M165" s="69">
        <v>2.8</v>
      </c>
      <c r="N165" s="69">
        <v>7.2</v>
      </c>
      <c r="P165" s="69"/>
      <c r="Q165" s="1">
        <v>164</v>
      </c>
      <c r="R165" s="4">
        <f t="shared" si="23"/>
        <v>13.6</v>
      </c>
      <c r="S165" s="4">
        <f t="shared" si="24"/>
        <v>8</v>
      </c>
      <c r="T165" s="4">
        <f t="shared" si="25"/>
        <v>11</v>
      </c>
      <c r="U165" s="4">
        <f t="shared" si="26"/>
        <v>12.6</v>
      </c>
      <c r="V165" s="4">
        <f t="shared" si="27"/>
        <v>12</v>
      </c>
      <c r="W165" s="4">
        <f t="shared" si="28"/>
        <v>10.4</v>
      </c>
      <c r="X165" s="4">
        <f t="shared" si="29"/>
        <v>7</v>
      </c>
      <c r="Y165" s="1"/>
      <c r="Z165" s="69">
        <v>8.6</v>
      </c>
      <c r="AA165" s="69">
        <v>5</v>
      </c>
      <c r="AB165" s="69">
        <v>7.8</v>
      </c>
      <c r="AC165" s="69">
        <v>4.5999999999999996</v>
      </c>
      <c r="AD165" s="69">
        <v>8</v>
      </c>
      <c r="AE165" s="69">
        <v>3.4</v>
      </c>
      <c r="AF165" s="69">
        <v>7</v>
      </c>
      <c r="AG165" s="69">
        <v>5</v>
      </c>
      <c r="AH165" s="69">
        <v>3</v>
      </c>
      <c r="AI165" s="69">
        <v>3.2</v>
      </c>
      <c r="AJ165" s="69">
        <v>8</v>
      </c>
      <c r="AK165" s="69">
        <v>4</v>
      </c>
      <c r="AL165" s="69">
        <v>3.6</v>
      </c>
      <c r="AM165" s="69">
        <v>3.4</v>
      </c>
    </row>
    <row r="166" spans="2:39" s="4" customFormat="1" x14ac:dyDescent="0.25">
      <c r="B166" s="8">
        <v>165</v>
      </c>
      <c r="C166" s="9" t="s">
        <v>21</v>
      </c>
      <c r="D166" s="10">
        <f t="shared" si="30"/>
        <v>83</v>
      </c>
      <c r="E166" s="1">
        <f t="shared" si="22"/>
        <v>3</v>
      </c>
      <c r="F166" s="1">
        <v>1</v>
      </c>
      <c r="G166" s="1"/>
      <c r="H166" s="69">
        <v>7</v>
      </c>
      <c r="I166" s="69">
        <v>8.6</v>
      </c>
      <c r="J166" s="69">
        <v>8.8000000000000007</v>
      </c>
      <c r="K166" s="69">
        <v>2.4</v>
      </c>
      <c r="L166" s="69">
        <v>3.6</v>
      </c>
      <c r="M166" s="69">
        <v>6.8</v>
      </c>
      <c r="N166" s="69">
        <v>13</v>
      </c>
      <c r="P166" s="69"/>
      <c r="Q166" s="1">
        <v>165</v>
      </c>
      <c r="R166" s="4">
        <f t="shared" si="23"/>
        <v>12.5</v>
      </c>
      <c r="S166" s="4">
        <f t="shared" si="24"/>
        <v>7.4</v>
      </c>
      <c r="T166" s="4">
        <f t="shared" si="25"/>
        <v>9.8000000000000007</v>
      </c>
      <c r="U166" s="4">
        <f t="shared" si="26"/>
        <v>12.200000000000001</v>
      </c>
      <c r="V166" s="4">
        <f t="shared" si="27"/>
        <v>13.2</v>
      </c>
      <c r="W166" s="4">
        <f t="shared" si="28"/>
        <v>9.1999999999999993</v>
      </c>
      <c r="X166" s="4">
        <f t="shared" si="29"/>
        <v>6.1999999999999993</v>
      </c>
      <c r="Y166" s="1"/>
      <c r="Z166" s="69">
        <v>7.7</v>
      </c>
      <c r="AA166" s="69">
        <v>5</v>
      </c>
      <c r="AB166" s="69">
        <v>6.8</v>
      </c>
      <c r="AC166" s="69">
        <v>3.4</v>
      </c>
      <c r="AD166" s="69">
        <v>9</v>
      </c>
      <c r="AE166" s="69">
        <v>3.8</v>
      </c>
      <c r="AF166" s="69">
        <v>9.1999999999999993</v>
      </c>
      <c r="AG166" s="69">
        <v>4.8</v>
      </c>
      <c r="AH166" s="69">
        <v>2.4</v>
      </c>
      <c r="AI166" s="69">
        <v>3</v>
      </c>
      <c r="AJ166" s="69">
        <v>8.8000000000000007</v>
      </c>
      <c r="AK166" s="69">
        <v>4.2</v>
      </c>
      <c r="AL166" s="69">
        <v>2.4</v>
      </c>
      <c r="AM166" s="69">
        <v>0</v>
      </c>
    </row>
    <row r="167" spans="2:39" s="4" customFormat="1" x14ac:dyDescent="0.25">
      <c r="B167" s="8">
        <v>166</v>
      </c>
      <c r="C167" s="9" t="s">
        <v>22</v>
      </c>
      <c r="D167" s="10">
        <f t="shared" si="30"/>
        <v>83</v>
      </c>
      <c r="E167" s="1">
        <f t="shared" si="22"/>
        <v>3</v>
      </c>
      <c r="F167" s="1">
        <v>1</v>
      </c>
      <c r="G167" s="1"/>
      <c r="H167" s="69">
        <v>3.2</v>
      </c>
      <c r="I167" s="69">
        <v>5.4</v>
      </c>
      <c r="J167" s="69">
        <v>4.2</v>
      </c>
      <c r="K167" s="69">
        <v>10.4</v>
      </c>
      <c r="L167" s="69">
        <v>0</v>
      </c>
      <c r="M167" s="69">
        <v>2</v>
      </c>
      <c r="N167" s="69">
        <v>7</v>
      </c>
      <c r="P167" s="69"/>
      <c r="Q167" s="1">
        <v>166</v>
      </c>
      <c r="R167" s="4">
        <f t="shared" si="23"/>
        <v>14.8</v>
      </c>
      <c r="S167" s="4">
        <f t="shared" si="24"/>
        <v>6</v>
      </c>
      <c r="T167" s="4">
        <f t="shared" si="25"/>
        <v>11.2</v>
      </c>
      <c r="U167" s="4">
        <f t="shared" si="26"/>
        <v>8.4</v>
      </c>
      <c r="V167" s="4">
        <f t="shared" si="27"/>
        <v>11.2</v>
      </c>
      <c r="W167" s="4">
        <f t="shared" si="28"/>
        <v>11.8</v>
      </c>
      <c r="X167" s="4">
        <f t="shared" si="29"/>
        <v>5.9</v>
      </c>
      <c r="Y167" s="1"/>
      <c r="Z167" s="69">
        <v>10.6</v>
      </c>
      <c r="AA167" s="69">
        <v>4.4000000000000004</v>
      </c>
      <c r="AB167" s="69">
        <v>7.7</v>
      </c>
      <c r="AC167" s="69">
        <v>1.2</v>
      </c>
      <c r="AD167" s="69">
        <v>7.4</v>
      </c>
      <c r="AE167" s="69">
        <v>3.5</v>
      </c>
      <c r="AF167" s="69">
        <v>7.6</v>
      </c>
      <c r="AG167" s="69">
        <v>4.2</v>
      </c>
      <c r="AH167" s="69">
        <v>1.6</v>
      </c>
      <c r="AI167" s="69">
        <v>3.5</v>
      </c>
      <c r="AJ167" s="69">
        <v>7.2</v>
      </c>
      <c r="AK167" s="69">
        <v>3.8</v>
      </c>
      <c r="AL167" s="69">
        <v>2.4</v>
      </c>
      <c r="AM167" s="69">
        <v>4.2</v>
      </c>
    </row>
    <row r="168" spans="2:39" s="4" customFormat="1" x14ac:dyDescent="0.25">
      <c r="B168" s="8">
        <v>167</v>
      </c>
      <c r="C168" s="9" t="s">
        <v>21</v>
      </c>
      <c r="D168" s="10">
        <f t="shared" si="30"/>
        <v>84</v>
      </c>
      <c r="E168" s="1">
        <f t="shared" si="22"/>
        <v>3</v>
      </c>
      <c r="F168" s="1">
        <v>1</v>
      </c>
      <c r="G168" s="1"/>
      <c r="H168" s="69">
        <v>8</v>
      </c>
      <c r="I168" s="69">
        <v>8.1999999999999993</v>
      </c>
      <c r="J168" s="69">
        <v>9.1999999999999993</v>
      </c>
      <c r="K168" s="69">
        <v>5</v>
      </c>
      <c r="L168" s="69">
        <v>3.4</v>
      </c>
      <c r="M168" s="69">
        <v>6</v>
      </c>
      <c r="N168" s="69">
        <v>12.6</v>
      </c>
      <c r="P168" s="69"/>
      <c r="Q168" s="1">
        <v>167</v>
      </c>
      <c r="R168" s="4">
        <f t="shared" si="23"/>
        <v>10.8</v>
      </c>
      <c r="S168" s="4">
        <f t="shared" si="24"/>
        <v>6.2</v>
      </c>
      <c r="T168" s="4">
        <f t="shared" si="25"/>
        <v>11.2</v>
      </c>
      <c r="U168" s="4">
        <f t="shared" si="26"/>
        <v>11.4</v>
      </c>
      <c r="V168" s="4">
        <f t="shared" si="27"/>
        <v>15.2</v>
      </c>
      <c r="W168" s="4">
        <f t="shared" si="28"/>
        <v>13.2</v>
      </c>
      <c r="X168" s="4">
        <f t="shared" si="29"/>
        <v>5.4</v>
      </c>
      <c r="Y168" s="1"/>
      <c r="Z168" s="69">
        <v>8.6</v>
      </c>
      <c r="AA168" s="69">
        <v>4.2</v>
      </c>
      <c r="AB168" s="69">
        <v>7</v>
      </c>
      <c r="AC168" s="69">
        <v>4</v>
      </c>
      <c r="AD168" s="69">
        <v>12</v>
      </c>
      <c r="AE168" s="69">
        <v>3.4</v>
      </c>
      <c r="AF168" s="69">
        <v>9.1999999999999993</v>
      </c>
      <c r="AG168" s="69">
        <v>2.2000000000000002</v>
      </c>
      <c r="AH168" s="69">
        <v>2</v>
      </c>
      <c r="AI168" s="69">
        <v>4.2</v>
      </c>
      <c r="AJ168" s="69">
        <v>7.4</v>
      </c>
      <c r="AK168" s="69">
        <v>3.2</v>
      </c>
      <c r="AL168" s="69">
        <v>2</v>
      </c>
      <c r="AM168" s="69">
        <v>4</v>
      </c>
    </row>
    <row r="169" spans="2:39" s="4" customFormat="1" x14ac:dyDescent="0.25">
      <c r="B169" s="8">
        <v>168</v>
      </c>
      <c r="C169" s="9" t="s">
        <v>22</v>
      </c>
      <c r="D169" s="10">
        <f t="shared" si="30"/>
        <v>84</v>
      </c>
      <c r="E169" s="1">
        <f t="shared" si="22"/>
        <v>3</v>
      </c>
      <c r="F169" s="1">
        <v>1</v>
      </c>
      <c r="G169" s="1"/>
      <c r="H169" s="69">
        <v>4.8</v>
      </c>
      <c r="I169" s="69">
        <v>5.2</v>
      </c>
      <c r="J169" s="69">
        <v>4.2</v>
      </c>
      <c r="K169" s="69">
        <v>9</v>
      </c>
      <c r="L169" s="69">
        <v>5.2</v>
      </c>
      <c r="M169" s="69">
        <v>3.4</v>
      </c>
      <c r="N169" s="69">
        <v>5.8</v>
      </c>
      <c r="P169" s="69"/>
      <c r="Q169" s="1">
        <v>168</v>
      </c>
      <c r="R169" s="4">
        <f t="shared" si="23"/>
        <v>12.2</v>
      </c>
      <c r="S169" s="4">
        <f t="shared" si="24"/>
        <v>6.6000000000000005</v>
      </c>
      <c r="T169" s="4">
        <f t="shared" si="25"/>
        <v>13</v>
      </c>
      <c r="U169" s="4">
        <f t="shared" si="26"/>
        <v>12.6</v>
      </c>
      <c r="V169" s="4">
        <f t="shared" si="27"/>
        <v>12.3</v>
      </c>
      <c r="W169" s="4">
        <f t="shared" si="28"/>
        <v>12.399999999999999</v>
      </c>
      <c r="X169" s="4">
        <f t="shared" si="29"/>
        <v>7.4</v>
      </c>
      <c r="Y169" s="1"/>
      <c r="Z169" s="69">
        <v>9</v>
      </c>
      <c r="AA169" s="69">
        <v>4.4000000000000004</v>
      </c>
      <c r="AB169" s="69">
        <v>9.6</v>
      </c>
      <c r="AC169" s="69">
        <v>5</v>
      </c>
      <c r="AD169" s="69">
        <v>9.1</v>
      </c>
      <c r="AE169" s="69">
        <v>5</v>
      </c>
      <c r="AF169" s="69">
        <v>8.6</v>
      </c>
      <c r="AG169" s="69">
        <v>3.2</v>
      </c>
      <c r="AH169" s="69">
        <v>2.2000000000000002</v>
      </c>
      <c r="AI169" s="69">
        <v>3.4</v>
      </c>
      <c r="AJ169" s="69">
        <v>7.6</v>
      </c>
      <c r="AK169" s="69">
        <v>3.2</v>
      </c>
      <c r="AL169" s="69">
        <v>2.4</v>
      </c>
      <c r="AM169" s="69">
        <v>3.8</v>
      </c>
    </row>
    <row r="170" spans="2:39" s="4" customFormat="1" x14ac:dyDescent="0.25">
      <c r="B170" s="8">
        <v>169</v>
      </c>
      <c r="C170" s="9" t="s">
        <v>21</v>
      </c>
      <c r="D170" s="10">
        <f t="shared" si="30"/>
        <v>85</v>
      </c>
      <c r="E170" s="1">
        <f t="shared" si="22"/>
        <v>3</v>
      </c>
      <c r="F170" s="1">
        <v>1</v>
      </c>
      <c r="G170" s="1"/>
      <c r="H170" s="69">
        <v>7.8</v>
      </c>
      <c r="I170" s="69">
        <v>8.1999999999999993</v>
      </c>
      <c r="J170" s="69">
        <v>9.8000000000000007</v>
      </c>
      <c r="K170" s="69">
        <v>3</v>
      </c>
      <c r="L170" s="69">
        <v>6.8</v>
      </c>
      <c r="M170" s="69">
        <v>13.4</v>
      </c>
      <c r="N170" s="69">
        <v>12</v>
      </c>
      <c r="P170" s="69"/>
      <c r="Q170" s="1">
        <v>169</v>
      </c>
      <c r="R170" s="4">
        <f t="shared" si="23"/>
        <v>10.199999999999999</v>
      </c>
      <c r="S170" s="4">
        <f t="shared" si="24"/>
        <v>7.6</v>
      </c>
      <c r="T170" s="4">
        <f t="shared" si="25"/>
        <v>10.199999999999999</v>
      </c>
      <c r="U170" s="4">
        <f t="shared" si="26"/>
        <v>12</v>
      </c>
      <c r="V170" s="4">
        <f t="shared" si="27"/>
        <v>13.4</v>
      </c>
      <c r="W170" s="4">
        <f t="shared" si="28"/>
        <v>10.8</v>
      </c>
      <c r="X170" s="4">
        <f t="shared" si="29"/>
        <v>5.2</v>
      </c>
      <c r="Y170" s="1"/>
      <c r="Z170" s="69">
        <v>5.8</v>
      </c>
      <c r="AA170" s="69">
        <v>5.2</v>
      </c>
      <c r="AB170" s="69">
        <v>7.2</v>
      </c>
      <c r="AC170" s="69">
        <v>4.4000000000000004</v>
      </c>
      <c r="AD170" s="69">
        <v>9</v>
      </c>
      <c r="AE170" s="69">
        <v>3.6</v>
      </c>
      <c r="AF170" s="69">
        <v>7</v>
      </c>
      <c r="AG170" s="69">
        <v>4.4000000000000004</v>
      </c>
      <c r="AH170" s="69">
        <v>2.4</v>
      </c>
      <c r="AI170" s="69">
        <v>3</v>
      </c>
      <c r="AJ170" s="69">
        <v>7.6</v>
      </c>
      <c r="AK170" s="69">
        <v>4.4000000000000004</v>
      </c>
      <c r="AL170" s="69">
        <v>1.6</v>
      </c>
      <c r="AM170" s="69">
        <v>3.8</v>
      </c>
    </row>
    <row r="171" spans="2:39" s="4" customFormat="1" x14ac:dyDescent="0.25">
      <c r="B171" s="8">
        <v>170</v>
      </c>
      <c r="C171" s="9" t="s">
        <v>22</v>
      </c>
      <c r="D171" s="10">
        <f t="shared" si="30"/>
        <v>85</v>
      </c>
      <c r="E171" s="1">
        <f t="shared" si="22"/>
        <v>3</v>
      </c>
      <c r="F171" s="1">
        <v>1</v>
      </c>
      <c r="G171" s="1"/>
      <c r="H171" s="69">
        <v>4</v>
      </c>
      <c r="I171" s="69">
        <v>5</v>
      </c>
      <c r="J171" s="69">
        <v>7.2</v>
      </c>
      <c r="K171" s="69">
        <v>8.6</v>
      </c>
      <c r="L171" s="69">
        <v>6.4</v>
      </c>
      <c r="M171" s="69">
        <v>0</v>
      </c>
      <c r="N171" s="69">
        <v>7</v>
      </c>
      <c r="P171" s="69"/>
      <c r="Q171" s="1">
        <v>170</v>
      </c>
      <c r="R171" s="4">
        <f t="shared" si="23"/>
        <v>12.4</v>
      </c>
      <c r="S171" s="4">
        <f t="shared" si="24"/>
        <v>6.4</v>
      </c>
      <c r="T171" s="4">
        <f t="shared" si="25"/>
        <v>13</v>
      </c>
      <c r="U171" s="4">
        <f t="shared" si="26"/>
        <v>11.8</v>
      </c>
      <c r="V171" s="4">
        <f t="shared" si="27"/>
        <v>14.2</v>
      </c>
      <c r="W171" s="4">
        <f t="shared" si="28"/>
        <v>13.4</v>
      </c>
      <c r="X171" s="4">
        <f t="shared" si="29"/>
        <v>6.6</v>
      </c>
      <c r="Y171" s="1"/>
      <c r="Z171" s="69">
        <v>8.8000000000000007</v>
      </c>
      <c r="AA171" s="69">
        <v>4.2</v>
      </c>
      <c r="AB171" s="69">
        <v>10</v>
      </c>
      <c r="AC171" s="69">
        <v>3</v>
      </c>
      <c r="AD171" s="69">
        <v>11</v>
      </c>
      <c r="AE171" s="69">
        <v>5</v>
      </c>
      <c r="AF171" s="69">
        <v>9</v>
      </c>
      <c r="AG171" s="69">
        <v>3.6</v>
      </c>
      <c r="AH171" s="69">
        <v>2.2000000000000002</v>
      </c>
      <c r="AI171" s="69">
        <v>3</v>
      </c>
      <c r="AJ171" s="69">
        <v>8.8000000000000007</v>
      </c>
      <c r="AK171" s="69">
        <v>3.2</v>
      </c>
      <c r="AL171" s="69">
        <v>1.6</v>
      </c>
      <c r="AM171" s="69">
        <v>4.4000000000000004</v>
      </c>
    </row>
    <row r="172" spans="2:39" s="4" customFormat="1" x14ac:dyDescent="0.25">
      <c r="B172" s="8">
        <v>171</v>
      </c>
      <c r="C172" s="9" t="s">
        <v>21</v>
      </c>
      <c r="D172" s="10">
        <f t="shared" si="30"/>
        <v>86</v>
      </c>
      <c r="E172" s="1">
        <f t="shared" si="22"/>
        <v>3</v>
      </c>
      <c r="F172" s="1">
        <v>1</v>
      </c>
      <c r="G172" s="1"/>
      <c r="H172" s="69">
        <v>7</v>
      </c>
      <c r="I172" s="69">
        <v>8.8000000000000007</v>
      </c>
      <c r="J172" s="69">
        <v>11</v>
      </c>
      <c r="K172" s="69">
        <v>4.2</v>
      </c>
      <c r="L172" s="69">
        <v>8</v>
      </c>
      <c r="M172" s="69">
        <v>6.8</v>
      </c>
      <c r="N172" s="69">
        <v>14.4</v>
      </c>
      <c r="P172" s="69"/>
      <c r="Q172" s="1">
        <v>171</v>
      </c>
      <c r="R172" s="4">
        <f t="shared" si="23"/>
        <v>12.8</v>
      </c>
      <c r="S172" s="4">
        <f t="shared" si="24"/>
        <v>7.1999999999999993</v>
      </c>
      <c r="T172" s="4">
        <f t="shared" si="25"/>
        <v>10.4</v>
      </c>
      <c r="U172" s="4">
        <f t="shared" si="26"/>
        <v>13.1</v>
      </c>
      <c r="V172" s="4">
        <f t="shared" si="27"/>
        <v>13.4</v>
      </c>
      <c r="W172" s="4">
        <f t="shared" si="28"/>
        <v>10.4</v>
      </c>
      <c r="X172" s="4">
        <f t="shared" si="29"/>
        <v>3.8</v>
      </c>
      <c r="Y172" s="1"/>
      <c r="Z172" s="69">
        <v>8.6</v>
      </c>
      <c r="AA172" s="69">
        <v>4.8</v>
      </c>
      <c r="AB172" s="69">
        <v>7.2</v>
      </c>
      <c r="AC172" s="69">
        <v>4</v>
      </c>
      <c r="AD172" s="69">
        <v>9.4</v>
      </c>
      <c r="AE172" s="69">
        <v>2.4</v>
      </c>
      <c r="AF172" s="69">
        <v>7</v>
      </c>
      <c r="AG172" s="69">
        <v>4.2</v>
      </c>
      <c r="AH172" s="69">
        <v>2.4</v>
      </c>
      <c r="AI172" s="69">
        <v>3.2</v>
      </c>
      <c r="AJ172" s="69">
        <v>9.1</v>
      </c>
      <c r="AK172" s="69">
        <v>4</v>
      </c>
      <c r="AL172" s="69">
        <v>1.4</v>
      </c>
      <c r="AM172" s="69">
        <v>3.4</v>
      </c>
    </row>
    <row r="173" spans="2:39" s="4" customFormat="1" x14ac:dyDescent="0.25">
      <c r="B173" s="8">
        <v>172</v>
      </c>
      <c r="C173" s="9" t="s">
        <v>22</v>
      </c>
      <c r="D173" s="10">
        <f t="shared" si="30"/>
        <v>86</v>
      </c>
      <c r="E173" s="1">
        <f t="shared" si="22"/>
        <v>3</v>
      </c>
      <c r="F173" s="1">
        <v>1</v>
      </c>
      <c r="G173" s="1"/>
      <c r="H173" s="69">
        <v>5</v>
      </c>
      <c r="I173" s="69">
        <v>5.6</v>
      </c>
      <c r="J173" s="69">
        <v>5</v>
      </c>
      <c r="K173" s="69">
        <v>8.8000000000000007</v>
      </c>
      <c r="L173" s="69">
        <v>4.5999999999999996</v>
      </c>
      <c r="M173" s="69">
        <v>3</v>
      </c>
      <c r="N173" s="69">
        <v>5.2</v>
      </c>
      <c r="P173" s="69"/>
      <c r="Q173" s="1">
        <v>172</v>
      </c>
      <c r="R173" s="4">
        <f t="shared" si="23"/>
        <v>12.2</v>
      </c>
      <c r="S173" s="4">
        <f t="shared" si="24"/>
        <v>6.6000000000000005</v>
      </c>
      <c r="T173" s="4">
        <f t="shared" si="25"/>
        <v>11.4</v>
      </c>
      <c r="U173" s="4">
        <f t="shared" si="26"/>
        <v>15.1</v>
      </c>
      <c r="V173" s="4">
        <f t="shared" si="27"/>
        <v>12</v>
      </c>
      <c r="W173" s="4">
        <f t="shared" si="28"/>
        <v>11</v>
      </c>
      <c r="X173" s="4">
        <f t="shared" si="29"/>
        <v>5.8</v>
      </c>
      <c r="Y173" s="1"/>
      <c r="Z173" s="69">
        <v>7.8</v>
      </c>
      <c r="AA173" s="69">
        <v>4.4000000000000004</v>
      </c>
      <c r="AB173" s="69">
        <v>7.2</v>
      </c>
      <c r="AC173" s="69">
        <v>3.5</v>
      </c>
      <c r="AD173" s="69">
        <v>8.1999999999999993</v>
      </c>
      <c r="AE173" s="69">
        <v>4</v>
      </c>
      <c r="AF173" s="69">
        <v>8</v>
      </c>
      <c r="AG173" s="69">
        <v>4.4000000000000004</v>
      </c>
      <c r="AH173" s="69">
        <v>2.2000000000000002</v>
      </c>
      <c r="AI173" s="69">
        <v>4.2</v>
      </c>
      <c r="AJ173" s="69">
        <v>11.6</v>
      </c>
      <c r="AK173" s="69">
        <v>3.8</v>
      </c>
      <c r="AL173" s="69">
        <v>1.8</v>
      </c>
      <c r="AM173" s="69">
        <v>3</v>
      </c>
    </row>
    <row r="174" spans="2:39" s="4" customFormat="1" x14ac:dyDescent="0.25">
      <c r="B174" s="8">
        <v>173</v>
      </c>
      <c r="C174" s="9" t="s">
        <v>21</v>
      </c>
      <c r="D174" s="10">
        <f t="shared" si="30"/>
        <v>87</v>
      </c>
      <c r="E174" s="1">
        <f t="shared" si="22"/>
        <v>3</v>
      </c>
      <c r="F174" s="1">
        <v>1</v>
      </c>
      <c r="G174" s="1"/>
      <c r="H174" s="69">
        <v>10.199999999999999</v>
      </c>
      <c r="I174" s="69">
        <v>8.6</v>
      </c>
      <c r="J174" s="69">
        <v>5.4</v>
      </c>
      <c r="K174" s="69">
        <v>3.4</v>
      </c>
      <c r="L174" s="69">
        <v>8.8000000000000007</v>
      </c>
      <c r="M174" s="69">
        <v>5.4</v>
      </c>
      <c r="N174" s="69">
        <v>10.199999999999999</v>
      </c>
      <c r="P174" s="69"/>
      <c r="Q174" s="1">
        <v>173</v>
      </c>
      <c r="R174" s="4">
        <f t="shared" si="23"/>
        <v>11.4</v>
      </c>
      <c r="S174" s="4">
        <f t="shared" si="24"/>
        <v>7</v>
      </c>
      <c r="T174" s="4">
        <f t="shared" si="25"/>
        <v>9.9</v>
      </c>
      <c r="U174" s="4">
        <f t="shared" si="26"/>
        <v>12.2</v>
      </c>
      <c r="V174" s="4">
        <f t="shared" si="27"/>
        <v>11.3</v>
      </c>
      <c r="W174" s="4">
        <f t="shared" si="28"/>
        <v>11.5</v>
      </c>
      <c r="X174" s="4">
        <f t="shared" si="29"/>
        <v>6.6</v>
      </c>
      <c r="Y174" s="1"/>
      <c r="Z174" s="69">
        <v>7.2</v>
      </c>
      <c r="AA174" s="69">
        <v>4.5999999999999996</v>
      </c>
      <c r="AB174" s="69">
        <v>6.8</v>
      </c>
      <c r="AC174" s="69">
        <v>3</v>
      </c>
      <c r="AD174" s="69">
        <v>7.8</v>
      </c>
      <c r="AE174" s="69">
        <v>4.5</v>
      </c>
      <c r="AF174" s="69">
        <v>8.3000000000000007</v>
      </c>
      <c r="AG174" s="69">
        <v>4.2</v>
      </c>
      <c r="AH174" s="69">
        <v>2.4</v>
      </c>
      <c r="AI174" s="69">
        <v>3.1</v>
      </c>
      <c r="AJ174" s="69">
        <v>9.1999999999999993</v>
      </c>
      <c r="AK174" s="69">
        <v>3.5</v>
      </c>
      <c r="AL174" s="69">
        <v>2.1</v>
      </c>
      <c r="AM174" s="69">
        <v>3.2</v>
      </c>
    </row>
    <row r="175" spans="2:39" s="4" customFormat="1" x14ac:dyDescent="0.25">
      <c r="B175" s="8">
        <v>174</v>
      </c>
      <c r="C175" s="9" t="s">
        <v>22</v>
      </c>
      <c r="D175" s="10">
        <f t="shared" si="30"/>
        <v>87</v>
      </c>
      <c r="E175" s="1">
        <f t="shared" si="22"/>
        <v>3</v>
      </c>
      <c r="F175" s="1">
        <v>1</v>
      </c>
      <c r="G175" s="1"/>
      <c r="H175" s="69">
        <v>4.2</v>
      </c>
      <c r="I175" s="69">
        <v>5</v>
      </c>
      <c r="J175" s="69">
        <v>5.6</v>
      </c>
      <c r="K175" s="69">
        <v>9.4</v>
      </c>
      <c r="L175" s="69">
        <v>3.6</v>
      </c>
      <c r="M175" s="69">
        <v>3</v>
      </c>
      <c r="N175" s="69">
        <v>2.6</v>
      </c>
      <c r="P175" s="69"/>
      <c r="Q175" s="1">
        <v>174</v>
      </c>
      <c r="R175" s="4">
        <f t="shared" si="23"/>
        <v>12.2</v>
      </c>
      <c r="S175" s="4">
        <f t="shared" si="24"/>
        <v>7.6</v>
      </c>
      <c r="T175" s="4">
        <f t="shared" si="25"/>
        <v>9.6</v>
      </c>
      <c r="U175" s="4">
        <f t="shared" si="26"/>
        <v>14</v>
      </c>
      <c r="V175" s="4">
        <f t="shared" si="27"/>
        <v>11.8</v>
      </c>
      <c r="W175" s="4">
        <f t="shared" si="28"/>
        <v>11.2</v>
      </c>
      <c r="X175" s="4">
        <f t="shared" si="29"/>
        <v>5.6</v>
      </c>
      <c r="Y175" s="1"/>
      <c r="Z175" s="69">
        <v>9</v>
      </c>
      <c r="AA175" s="69">
        <v>5.2</v>
      </c>
      <c r="AB175" s="69">
        <v>6.8</v>
      </c>
      <c r="AC175" s="69">
        <v>3</v>
      </c>
      <c r="AD175" s="69">
        <v>8.8000000000000007</v>
      </c>
      <c r="AE175" s="69">
        <v>3.2</v>
      </c>
      <c r="AF175" s="69">
        <v>7.8</v>
      </c>
      <c r="AG175" s="69">
        <v>3.2</v>
      </c>
      <c r="AH175" s="69">
        <v>2.4</v>
      </c>
      <c r="AI175" s="69">
        <v>2.8</v>
      </c>
      <c r="AJ175" s="69">
        <v>11</v>
      </c>
      <c r="AK175" s="69">
        <v>3</v>
      </c>
      <c r="AL175" s="69">
        <v>2.4</v>
      </c>
      <c r="AM175" s="69">
        <v>3.4</v>
      </c>
    </row>
    <row r="176" spans="2:39" s="4" customFormat="1" x14ac:dyDescent="0.25">
      <c r="B176" s="8">
        <v>175</v>
      </c>
      <c r="C176" s="9" t="s">
        <v>21</v>
      </c>
      <c r="D176" s="10">
        <f t="shared" si="30"/>
        <v>88</v>
      </c>
      <c r="E176" s="1">
        <f t="shared" si="22"/>
        <v>3</v>
      </c>
      <c r="F176" s="1">
        <v>1</v>
      </c>
      <c r="G176" s="1"/>
      <c r="H176" s="69">
        <v>6.8</v>
      </c>
      <c r="I176" s="69">
        <v>9</v>
      </c>
      <c r="J176" s="69">
        <v>6</v>
      </c>
      <c r="K176" s="69">
        <v>4.3</v>
      </c>
      <c r="L176" s="69">
        <v>11</v>
      </c>
      <c r="M176" s="69">
        <v>4.8</v>
      </c>
      <c r="N176" s="69">
        <v>12</v>
      </c>
      <c r="P176" s="69"/>
      <c r="Q176" s="1">
        <v>175</v>
      </c>
      <c r="R176" s="4">
        <f t="shared" si="23"/>
        <v>11</v>
      </c>
      <c r="S176" s="4">
        <f t="shared" si="24"/>
        <v>6.8</v>
      </c>
      <c r="T176" s="4">
        <f t="shared" si="25"/>
        <v>11</v>
      </c>
      <c r="U176" s="4">
        <f t="shared" si="26"/>
        <v>13.6</v>
      </c>
      <c r="V176" s="4">
        <f t="shared" si="27"/>
        <v>12.6</v>
      </c>
      <c r="W176" s="4">
        <f t="shared" si="28"/>
        <v>11</v>
      </c>
      <c r="X176" s="4">
        <f t="shared" si="29"/>
        <v>6.4</v>
      </c>
      <c r="Y176" s="1"/>
      <c r="Z176" s="69">
        <v>7.8</v>
      </c>
      <c r="AA176" s="69">
        <v>4.5999999999999996</v>
      </c>
      <c r="AB176" s="69">
        <v>8</v>
      </c>
      <c r="AC176" s="69">
        <v>3.6</v>
      </c>
      <c r="AD176" s="69">
        <v>9.6</v>
      </c>
      <c r="AE176" s="69">
        <v>4.4000000000000004</v>
      </c>
      <c r="AF176" s="69">
        <v>7.8</v>
      </c>
      <c r="AG176" s="69">
        <v>3.2</v>
      </c>
      <c r="AH176" s="69">
        <v>2.2000000000000002</v>
      </c>
      <c r="AI176" s="69">
        <v>3</v>
      </c>
      <c r="AJ176" s="69">
        <v>10</v>
      </c>
      <c r="AK176" s="69">
        <v>3</v>
      </c>
      <c r="AL176" s="69">
        <v>2</v>
      </c>
      <c r="AM176" s="69">
        <v>3.2</v>
      </c>
    </row>
    <row r="177" spans="2:39" s="4" customFormat="1" x14ac:dyDescent="0.25">
      <c r="B177" s="8">
        <v>176</v>
      </c>
      <c r="C177" s="9" t="s">
        <v>22</v>
      </c>
      <c r="D177" s="10">
        <f t="shared" si="30"/>
        <v>88</v>
      </c>
      <c r="E177" s="1">
        <f t="shared" si="22"/>
        <v>3</v>
      </c>
      <c r="F177" s="1">
        <v>1</v>
      </c>
      <c r="G177" s="1"/>
      <c r="H177" s="69">
        <v>4.9000000000000004</v>
      </c>
      <c r="I177" s="69">
        <v>5.2</v>
      </c>
      <c r="J177" s="69">
        <v>3</v>
      </c>
      <c r="K177" s="69">
        <v>9.6</v>
      </c>
      <c r="L177" s="69">
        <v>0</v>
      </c>
      <c r="M177" s="69">
        <v>0</v>
      </c>
      <c r="N177" s="69">
        <v>5</v>
      </c>
      <c r="P177" s="69"/>
      <c r="Q177" s="1">
        <v>176</v>
      </c>
      <c r="R177" s="4">
        <f t="shared" si="23"/>
        <v>11.4</v>
      </c>
      <c r="S177" s="4">
        <f t="shared" si="24"/>
        <v>7.6</v>
      </c>
      <c r="T177" s="4">
        <f t="shared" si="25"/>
        <v>11.2</v>
      </c>
      <c r="U177" s="4">
        <f t="shared" si="26"/>
        <v>16.2</v>
      </c>
      <c r="V177" s="4">
        <f t="shared" si="27"/>
        <v>11.6</v>
      </c>
      <c r="W177" s="4">
        <f t="shared" si="28"/>
        <v>12</v>
      </c>
      <c r="X177" s="4">
        <f t="shared" si="29"/>
        <v>6</v>
      </c>
      <c r="Y177" s="1"/>
      <c r="Z177" s="69">
        <v>8.4</v>
      </c>
      <c r="AA177" s="69">
        <v>3.8</v>
      </c>
      <c r="AB177" s="69">
        <v>7.8</v>
      </c>
      <c r="AC177" s="69">
        <v>6.2</v>
      </c>
      <c r="AD177" s="69">
        <v>7</v>
      </c>
      <c r="AE177" s="69">
        <v>4</v>
      </c>
      <c r="AF177" s="114">
        <v>8.4</v>
      </c>
      <c r="AG177" s="69">
        <v>3</v>
      </c>
      <c r="AH177" s="69">
        <v>3.8</v>
      </c>
      <c r="AI177" s="69">
        <v>3.4</v>
      </c>
      <c r="AJ177" s="69">
        <v>10</v>
      </c>
      <c r="AK177" s="69">
        <v>4.5999999999999996</v>
      </c>
      <c r="AL177" s="69">
        <v>2</v>
      </c>
      <c r="AM177" s="69">
        <v>3.6</v>
      </c>
    </row>
    <row r="178" spans="2:39" s="4" customFormat="1" x14ac:dyDescent="0.25">
      <c r="B178" s="8">
        <v>177</v>
      </c>
      <c r="C178" s="9" t="s">
        <v>21</v>
      </c>
      <c r="D178" s="10">
        <f t="shared" si="30"/>
        <v>89</v>
      </c>
      <c r="E178" s="1">
        <f t="shared" si="22"/>
        <v>3</v>
      </c>
      <c r="F178" s="1">
        <v>1</v>
      </c>
      <c r="G178" s="1"/>
      <c r="H178" s="69">
        <v>7.2</v>
      </c>
      <c r="I178" s="69">
        <v>8</v>
      </c>
      <c r="J178" s="69">
        <v>4.8</v>
      </c>
      <c r="K178" s="69">
        <v>2.6</v>
      </c>
      <c r="L178" s="69">
        <v>8.9</v>
      </c>
      <c r="M178" s="69">
        <v>5.8</v>
      </c>
      <c r="N178" s="69">
        <v>10</v>
      </c>
      <c r="P178" s="69"/>
      <c r="Q178" s="1">
        <v>177</v>
      </c>
      <c r="R178" s="4">
        <f t="shared" si="23"/>
        <v>12.8</v>
      </c>
      <c r="S178" s="4">
        <f t="shared" si="24"/>
        <v>5.2</v>
      </c>
      <c r="T178" s="4">
        <f t="shared" si="25"/>
        <v>13.4</v>
      </c>
      <c r="U178" s="4">
        <f t="shared" si="26"/>
        <v>15</v>
      </c>
      <c r="V178" s="4">
        <f t="shared" si="27"/>
        <v>12.8</v>
      </c>
      <c r="W178" s="4">
        <f t="shared" si="28"/>
        <v>9.8000000000000007</v>
      </c>
      <c r="X178" s="4">
        <f t="shared" si="29"/>
        <v>6.2</v>
      </c>
      <c r="Y178" s="1"/>
      <c r="Z178" s="69">
        <v>8.8000000000000007</v>
      </c>
      <c r="AA178" s="69">
        <v>3</v>
      </c>
      <c r="AB178" s="69">
        <v>9</v>
      </c>
      <c r="AC178" s="69">
        <v>4</v>
      </c>
      <c r="AD178" s="69">
        <v>8</v>
      </c>
      <c r="AE178" s="69">
        <v>4</v>
      </c>
      <c r="AF178" s="69">
        <v>7</v>
      </c>
      <c r="AG178" s="69">
        <v>4</v>
      </c>
      <c r="AH178" s="69">
        <v>2.2000000000000002</v>
      </c>
      <c r="AI178" s="69">
        <v>4.4000000000000004</v>
      </c>
      <c r="AJ178" s="69">
        <v>11</v>
      </c>
      <c r="AK178" s="69">
        <v>4.8</v>
      </c>
      <c r="AL178" s="69">
        <v>2.2000000000000002</v>
      </c>
      <c r="AM178" s="69">
        <v>2.8</v>
      </c>
    </row>
    <row r="179" spans="2:39" s="4" customFormat="1" x14ac:dyDescent="0.25">
      <c r="B179" s="8">
        <v>178</v>
      </c>
      <c r="C179" s="9" t="s">
        <v>22</v>
      </c>
      <c r="D179" s="10">
        <f t="shared" si="30"/>
        <v>89</v>
      </c>
      <c r="E179" s="1">
        <f t="shared" si="22"/>
        <v>3</v>
      </c>
      <c r="F179" s="1">
        <v>1</v>
      </c>
      <c r="G179" s="1"/>
      <c r="H179" s="69">
        <v>4.5999999999999996</v>
      </c>
      <c r="I179" s="69">
        <v>5</v>
      </c>
      <c r="J179" s="69">
        <v>3.4</v>
      </c>
      <c r="K179" s="69">
        <v>9.1999999999999993</v>
      </c>
      <c r="L179" s="69">
        <v>6.2</v>
      </c>
      <c r="M179" s="69">
        <v>6.2</v>
      </c>
      <c r="N179" s="69">
        <v>2.8</v>
      </c>
      <c r="P179" s="69"/>
      <c r="Q179" s="1">
        <v>178</v>
      </c>
      <c r="R179" s="4">
        <f t="shared" si="23"/>
        <v>11.2</v>
      </c>
      <c r="S179" s="4">
        <f t="shared" si="24"/>
        <v>6.8000000000000007</v>
      </c>
      <c r="T179" s="4">
        <f t="shared" si="25"/>
        <v>10.199999999999999</v>
      </c>
      <c r="U179" s="4">
        <f t="shared" si="26"/>
        <v>15</v>
      </c>
      <c r="V179" s="4">
        <f t="shared" si="27"/>
        <v>10.4</v>
      </c>
      <c r="W179" s="4">
        <f t="shared" si="28"/>
        <v>12.6</v>
      </c>
      <c r="X179" s="4">
        <f t="shared" si="29"/>
        <v>7.6</v>
      </c>
      <c r="Y179" s="1"/>
      <c r="Z179" s="69">
        <v>7</v>
      </c>
      <c r="AA179" s="69">
        <v>4.2</v>
      </c>
      <c r="AB179" s="69">
        <v>6.4</v>
      </c>
      <c r="AC179" s="69">
        <v>4</v>
      </c>
      <c r="AD179" s="69">
        <v>7.4</v>
      </c>
      <c r="AE179" s="69">
        <v>5</v>
      </c>
      <c r="AF179" s="69">
        <v>8.1999999999999993</v>
      </c>
      <c r="AG179" s="69">
        <v>4.2</v>
      </c>
      <c r="AH179" s="69">
        <v>2.6</v>
      </c>
      <c r="AI179" s="69">
        <v>3.8</v>
      </c>
      <c r="AJ179" s="69">
        <v>11</v>
      </c>
      <c r="AK179" s="69">
        <v>3</v>
      </c>
      <c r="AL179" s="69">
        <v>2.6</v>
      </c>
      <c r="AM179" s="69">
        <v>4.4000000000000004</v>
      </c>
    </row>
    <row r="180" spans="2:39" s="4" customFormat="1" x14ac:dyDescent="0.25">
      <c r="B180" s="8">
        <v>179</v>
      </c>
      <c r="C180" s="9" t="s">
        <v>21</v>
      </c>
      <c r="D180" s="10">
        <f t="shared" si="30"/>
        <v>90</v>
      </c>
      <c r="E180" s="1">
        <f t="shared" si="22"/>
        <v>3</v>
      </c>
      <c r="F180" s="1">
        <v>1</v>
      </c>
      <c r="G180" s="1"/>
      <c r="H180" s="69">
        <v>7.8</v>
      </c>
      <c r="I180" s="69">
        <v>9</v>
      </c>
      <c r="J180" s="69">
        <v>8.4</v>
      </c>
      <c r="K180" s="69">
        <v>3.4</v>
      </c>
      <c r="L180" s="69">
        <v>5.4</v>
      </c>
      <c r="M180" s="69">
        <v>6.2</v>
      </c>
      <c r="N180" s="69">
        <v>0</v>
      </c>
      <c r="P180" s="69"/>
      <c r="Q180" s="1">
        <v>179</v>
      </c>
      <c r="R180" s="4">
        <f t="shared" si="23"/>
        <v>11.6</v>
      </c>
      <c r="S180" s="4">
        <f t="shared" si="24"/>
        <v>6.6</v>
      </c>
      <c r="T180" s="4">
        <f t="shared" si="25"/>
        <v>8</v>
      </c>
      <c r="U180" s="4">
        <f t="shared" si="26"/>
        <v>13</v>
      </c>
      <c r="V180" s="4">
        <f t="shared" si="27"/>
        <v>13.4</v>
      </c>
      <c r="W180" s="4">
        <f t="shared" si="28"/>
        <v>11</v>
      </c>
      <c r="X180" s="4">
        <f t="shared" si="29"/>
        <v>6.8</v>
      </c>
      <c r="Y180" s="1"/>
      <c r="Z180" s="69">
        <v>7</v>
      </c>
      <c r="AA180" s="69">
        <v>4.2</v>
      </c>
      <c r="AB180" s="69">
        <v>6</v>
      </c>
      <c r="AC180" s="69">
        <v>2</v>
      </c>
      <c r="AD180" s="69">
        <v>9</v>
      </c>
      <c r="AE180" s="69">
        <v>4.8</v>
      </c>
      <c r="AF180" s="69">
        <v>6.8</v>
      </c>
      <c r="AG180" s="69">
        <v>4.5999999999999996</v>
      </c>
      <c r="AH180" s="69">
        <v>2.4</v>
      </c>
      <c r="AI180" s="69">
        <v>2</v>
      </c>
      <c r="AJ180" s="69">
        <v>11</v>
      </c>
      <c r="AK180" s="69">
        <v>4.4000000000000004</v>
      </c>
      <c r="AL180" s="69">
        <v>2</v>
      </c>
      <c r="AM180" s="69">
        <v>4.2</v>
      </c>
    </row>
    <row r="181" spans="2:39" s="4" customFormat="1" x14ac:dyDescent="0.25">
      <c r="B181" s="8">
        <v>180</v>
      </c>
      <c r="C181" s="9" t="s">
        <v>22</v>
      </c>
      <c r="D181" s="10">
        <f t="shared" si="30"/>
        <v>90</v>
      </c>
      <c r="E181" s="1">
        <f t="shared" si="22"/>
        <v>3</v>
      </c>
      <c r="F181" s="1">
        <v>1</v>
      </c>
      <c r="G181" s="1"/>
      <c r="H181" s="69">
        <v>4.8</v>
      </c>
      <c r="I181" s="69">
        <v>5.6</v>
      </c>
      <c r="J181" s="69">
        <v>3.6</v>
      </c>
      <c r="K181" s="69">
        <v>9.8000000000000007</v>
      </c>
      <c r="L181" s="69">
        <v>4</v>
      </c>
      <c r="M181" s="69">
        <v>3</v>
      </c>
      <c r="N181" s="69">
        <v>6.4</v>
      </c>
      <c r="P181" s="69"/>
      <c r="Q181" s="1">
        <v>180</v>
      </c>
      <c r="R181" s="4">
        <f t="shared" si="23"/>
        <v>9.1999999999999993</v>
      </c>
      <c r="S181" s="4">
        <f t="shared" si="24"/>
        <v>8</v>
      </c>
      <c r="T181" s="4">
        <f t="shared" si="25"/>
        <v>11.3</v>
      </c>
      <c r="U181" s="4">
        <f t="shared" si="26"/>
        <v>13.2</v>
      </c>
      <c r="V181" s="4">
        <f t="shared" si="27"/>
        <v>11.2</v>
      </c>
      <c r="W181" s="4">
        <f t="shared" si="28"/>
        <v>12.6</v>
      </c>
      <c r="X181" s="4">
        <f t="shared" si="29"/>
        <v>5.6</v>
      </c>
      <c r="Y181" s="1"/>
      <c r="Z181" s="69">
        <v>7</v>
      </c>
      <c r="AA181" s="69">
        <v>5</v>
      </c>
      <c r="AB181" s="69">
        <v>8.4</v>
      </c>
      <c r="AC181" s="69">
        <v>1.2</v>
      </c>
      <c r="AD181" s="69">
        <v>7.3</v>
      </c>
      <c r="AE181" s="69">
        <v>3.4</v>
      </c>
      <c r="AF181" s="69">
        <v>8</v>
      </c>
      <c r="AG181" s="69">
        <v>2.2000000000000002</v>
      </c>
      <c r="AH181" s="69">
        <v>3</v>
      </c>
      <c r="AI181" s="69">
        <v>2.9</v>
      </c>
      <c r="AJ181" s="69">
        <v>12</v>
      </c>
      <c r="AK181" s="69">
        <v>3.9</v>
      </c>
      <c r="AL181" s="69">
        <v>2.2000000000000002</v>
      </c>
      <c r="AM181" s="69">
        <v>4.5999999999999996</v>
      </c>
    </row>
    <row r="182" spans="2:39" s="4" customFormat="1" x14ac:dyDescent="0.25">
      <c r="B182" s="8">
        <v>181</v>
      </c>
      <c r="C182" s="9" t="s">
        <v>21</v>
      </c>
      <c r="D182" s="10">
        <f t="shared" si="30"/>
        <v>91</v>
      </c>
      <c r="E182" s="1">
        <f t="shared" si="22"/>
        <v>3</v>
      </c>
      <c r="F182" s="1">
        <v>1</v>
      </c>
      <c r="G182" s="1"/>
      <c r="H182" s="114">
        <v>9.1999999999999993</v>
      </c>
      <c r="I182" s="69">
        <v>9</v>
      </c>
      <c r="J182" s="69">
        <v>9.8000000000000007</v>
      </c>
      <c r="K182" s="69">
        <v>3.4</v>
      </c>
      <c r="L182" s="69">
        <v>5.2</v>
      </c>
      <c r="M182" s="69">
        <v>5.6</v>
      </c>
      <c r="N182" s="69">
        <v>11.4</v>
      </c>
      <c r="P182" s="69"/>
      <c r="Q182" s="1">
        <v>181</v>
      </c>
      <c r="R182" s="4">
        <f t="shared" si="23"/>
        <v>12.4</v>
      </c>
      <c r="S182" s="4">
        <f t="shared" si="24"/>
        <v>6.4</v>
      </c>
      <c r="T182" s="4">
        <f t="shared" si="25"/>
        <v>9.8000000000000007</v>
      </c>
      <c r="U182" s="4">
        <f t="shared" si="26"/>
        <v>12.2</v>
      </c>
      <c r="V182" s="4">
        <f t="shared" si="27"/>
        <v>11.399999999999999</v>
      </c>
      <c r="W182" s="4">
        <f t="shared" si="28"/>
        <v>12</v>
      </c>
      <c r="X182" s="4">
        <f t="shared" si="29"/>
        <v>6.8</v>
      </c>
      <c r="Y182" s="1"/>
      <c r="Z182" s="69">
        <v>9</v>
      </c>
      <c r="AA182" s="69">
        <v>5</v>
      </c>
      <c r="AB182" s="69">
        <v>7</v>
      </c>
      <c r="AC182" s="69">
        <v>2</v>
      </c>
      <c r="AD182" s="69">
        <v>8.1999999999999993</v>
      </c>
      <c r="AE182" s="69">
        <v>4.8</v>
      </c>
      <c r="AF182" s="69">
        <v>8.1999999999999993</v>
      </c>
      <c r="AG182" s="69">
        <v>3.4</v>
      </c>
      <c r="AH182" s="69">
        <v>1.4</v>
      </c>
      <c r="AI182" s="69">
        <v>2.8</v>
      </c>
      <c r="AJ182" s="69">
        <v>10.199999999999999</v>
      </c>
      <c r="AK182" s="69">
        <v>3.2</v>
      </c>
      <c r="AL182" s="69">
        <v>2</v>
      </c>
      <c r="AM182" s="69">
        <v>3.8</v>
      </c>
    </row>
    <row r="183" spans="2:39" s="4" customFormat="1" x14ac:dyDescent="0.25">
      <c r="B183" s="8">
        <v>182</v>
      </c>
      <c r="C183" s="9" t="s">
        <v>22</v>
      </c>
      <c r="D183" s="10">
        <f t="shared" si="30"/>
        <v>91</v>
      </c>
      <c r="E183" s="1">
        <f t="shared" si="22"/>
        <v>3</v>
      </c>
      <c r="F183" s="1">
        <v>1</v>
      </c>
      <c r="G183" s="1"/>
      <c r="H183" s="69">
        <v>4</v>
      </c>
      <c r="I183" s="69">
        <v>5</v>
      </c>
      <c r="J183" s="69">
        <v>4.2</v>
      </c>
      <c r="K183" s="69">
        <v>8.1999999999999993</v>
      </c>
      <c r="L183" s="69">
        <v>3.2</v>
      </c>
      <c r="M183" s="69">
        <v>3.2</v>
      </c>
      <c r="N183" s="69">
        <v>2.4</v>
      </c>
      <c r="P183" s="69"/>
      <c r="Q183" s="1">
        <v>182</v>
      </c>
      <c r="R183" s="4">
        <f t="shared" si="23"/>
        <v>12.6</v>
      </c>
      <c r="S183" s="4">
        <f t="shared" si="24"/>
        <v>5.2</v>
      </c>
      <c r="T183" s="4">
        <f t="shared" si="25"/>
        <v>10</v>
      </c>
      <c r="U183" s="4">
        <f t="shared" si="26"/>
        <v>15</v>
      </c>
      <c r="V183" s="4">
        <f t="shared" si="27"/>
        <v>8</v>
      </c>
      <c r="W183" s="4">
        <f t="shared" si="28"/>
        <v>12.4</v>
      </c>
      <c r="X183" s="4">
        <f t="shared" si="29"/>
        <v>5</v>
      </c>
      <c r="Y183" s="1"/>
      <c r="Z183" s="69">
        <v>8.1999999999999993</v>
      </c>
      <c r="AA183" s="69">
        <v>4</v>
      </c>
      <c r="AB183" s="69">
        <v>7</v>
      </c>
      <c r="AC183" s="69">
        <v>4.8</v>
      </c>
      <c r="AD183" s="69">
        <v>5</v>
      </c>
      <c r="AE183" s="69">
        <v>3.8</v>
      </c>
      <c r="AF183" s="69">
        <v>10</v>
      </c>
      <c r="AG183" s="69">
        <v>4.4000000000000004</v>
      </c>
      <c r="AH183" s="69">
        <v>1.2</v>
      </c>
      <c r="AI183" s="69">
        <v>3</v>
      </c>
      <c r="AJ183" s="69">
        <v>10.199999999999999</v>
      </c>
      <c r="AK183" s="69">
        <v>3</v>
      </c>
      <c r="AL183" s="69">
        <v>1.2</v>
      </c>
      <c r="AM183" s="69">
        <v>2.4</v>
      </c>
    </row>
    <row r="184" spans="2:39" s="4" customFormat="1" x14ac:dyDescent="0.25">
      <c r="B184" s="8">
        <v>183</v>
      </c>
      <c r="C184" s="9" t="s">
        <v>21</v>
      </c>
      <c r="D184" s="10">
        <f t="shared" si="30"/>
        <v>92</v>
      </c>
      <c r="E184" s="1">
        <f t="shared" si="22"/>
        <v>3</v>
      </c>
      <c r="F184" s="1">
        <v>1</v>
      </c>
      <c r="G184" s="1"/>
      <c r="H184" s="69">
        <v>7.8</v>
      </c>
      <c r="I184" s="69">
        <v>6</v>
      </c>
      <c r="J184" s="69">
        <v>8.8000000000000007</v>
      </c>
      <c r="K184" s="69">
        <v>5.2</v>
      </c>
      <c r="L184" s="69">
        <v>8</v>
      </c>
      <c r="M184" s="69">
        <v>6</v>
      </c>
      <c r="N184" s="69">
        <v>10.199999999999999</v>
      </c>
      <c r="P184" s="69"/>
      <c r="Q184" s="1">
        <v>183</v>
      </c>
      <c r="R184" s="4">
        <f t="shared" si="23"/>
        <v>8.8000000000000007</v>
      </c>
      <c r="S184" s="4">
        <f t="shared" si="24"/>
        <v>5.6</v>
      </c>
      <c r="T184" s="4">
        <f t="shared" si="25"/>
        <v>11.600000000000001</v>
      </c>
      <c r="U184" s="4">
        <f t="shared" si="26"/>
        <v>13</v>
      </c>
      <c r="V184" s="4">
        <f t="shared" si="27"/>
        <v>13.2</v>
      </c>
      <c r="W184" s="4">
        <f t="shared" si="28"/>
        <v>15</v>
      </c>
      <c r="X184" s="4">
        <f t="shared" si="29"/>
        <v>5.4</v>
      </c>
      <c r="Y184" s="1"/>
      <c r="Z184" s="69">
        <v>5.8</v>
      </c>
      <c r="AA184" s="69">
        <v>3.8</v>
      </c>
      <c r="AB184" s="69">
        <v>7.4</v>
      </c>
      <c r="AC184" s="69">
        <v>3.4</v>
      </c>
      <c r="AD184" s="69">
        <v>9.1999999999999993</v>
      </c>
      <c r="AE184" s="69">
        <v>3.2</v>
      </c>
      <c r="AF184" s="69">
        <v>10.8</v>
      </c>
      <c r="AG184" s="69">
        <v>3</v>
      </c>
      <c r="AH184" s="69">
        <v>1.8</v>
      </c>
      <c r="AI184" s="69">
        <v>4.2</v>
      </c>
      <c r="AJ184" s="69">
        <v>9.6</v>
      </c>
      <c r="AK184" s="69">
        <v>4</v>
      </c>
      <c r="AL184" s="69">
        <v>2.2000000000000002</v>
      </c>
      <c r="AM184" s="69">
        <v>4.2</v>
      </c>
    </row>
    <row r="185" spans="2:39" s="4" customFormat="1" x14ac:dyDescent="0.25">
      <c r="B185" s="8">
        <v>184</v>
      </c>
      <c r="C185" s="9" t="s">
        <v>22</v>
      </c>
      <c r="D185" s="10">
        <f t="shared" si="30"/>
        <v>92</v>
      </c>
      <c r="E185" s="1">
        <f t="shared" si="22"/>
        <v>4</v>
      </c>
      <c r="F185" s="1">
        <v>1</v>
      </c>
      <c r="G185" s="1"/>
      <c r="H185" s="69">
        <v>4.4000000000000004</v>
      </c>
      <c r="I185" s="69">
        <v>3</v>
      </c>
      <c r="J185" s="69">
        <v>5</v>
      </c>
      <c r="K185" s="69">
        <v>9.1999999999999993</v>
      </c>
      <c r="L185" s="69">
        <v>2.4</v>
      </c>
      <c r="M185" s="69">
        <v>2.4</v>
      </c>
      <c r="N185" s="69">
        <v>4</v>
      </c>
      <c r="P185" s="69"/>
      <c r="Q185" s="1">
        <v>184</v>
      </c>
      <c r="R185" s="4">
        <f t="shared" si="23"/>
        <v>11.8</v>
      </c>
      <c r="S185" s="4">
        <f t="shared" si="24"/>
        <v>5.6</v>
      </c>
      <c r="T185" s="4">
        <f t="shared" si="25"/>
        <v>10.8</v>
      </c>
      <c r="U185" s="4">
        <f t="shared" si="26"/>
        <v>14</v>
      </c>
      <c r="V185" s="4">
        <f t="shared" si="27"/>
        <v>12.8</v>
      </c>
      <c r="W185" s="4">
        <f t="shared" si="28"/>
        <v>9.6</v>
      </c>
      <c r="X185" s="4">
        <f t="shared" si="29"/>
        <v>5.8</v>
      </c>
      <c r="Y185" s="1"/>
      <c r="Z185" s="69">
        <v>7.6</v>
      </c>
      <c r="AA185" s="69">
        <v>3.4</v>
      </c>
      <c r="AB185" s="69">
        <v>7.4</v>
      </c>
      <c r="AC185" s="69">
        <v>2</v>
      </c>
      <c r="AD185" s="69">
        <v>8.8000000000000007</v>
      </c>
      <c r="AE185" s="69">
        <v>3.8</v>
      </c>
      <c r="AF185" s="69">
        <v>7.6</v>
      </c>
      <c r="AG185" s="69">
        <v>4.2</v>
      </c>
      <c r="AH185" s="69">
        <v>2.2000000000000002</v>
      </c>
      <c r="AI185" s="69">
        <v>3.4</v>
      </c>
      <c r="AJ185" s="69">
        <v>12</v>
      </c>
      <c r="AK185" s="69">
        <v>4</v>
      </c>
      <c r="AL185" s="69">
        <v>2</v>
      </c>
      <c r="AM185" s="69">
        <v>2</v>
      </c>
    </row>
    <row r="186" spans="2:39" s="4" customFormat="1" x14ac:dyDescent="0.25">
      <c r="B186" s="8">
        <v>185</v>
      </c>
      <c r="C186" s="9" t="s">
        <v>21</v>
      </c>
      <c r="D186" s="10">
        <f t="shared" si="30"/>
        <v>93</v>
      </c>
      <c r="E186" s="1">
        <f t="shared" si="22"/>
        <v>4</v>
      </c>
      <c r="F186" s="1">
        <v>1</v>
      </c>
      <c r="G186" s="1"/>
      <c r="H186" s="69">
        <v>6.4</v>
      </c>
      <c r="I186" s="69">
        <v>8</v>
      </c>
      <c r="J186" s="69">
        <v>9.1999999999999993</v>
      </c>
      <c r="K186" s="69">
        <v>5.6</v>
      </c>
      <c r="L186" s="69">
        <v>7.2</v>
      </c>
      <c r="M186" s="69">
        <v>7.8</v>
      </c>
      <c r="N186" s="69">
        <v>9.4</v>
      </c>
      <c r="P186" s="69"/>
      <c r="Q186" s="1">
        <v>185</v>
      </c>
      <c r="R186" s="4">
        <f t="shared" si="23"/>
        <v>13</v>
      </c>
      <c r="S186" s="4">
        <f t="shared" si="24"/>
        <v>10</v>
      </c>
      <c r="T186" s="4">
        <f t="shared" si="25"/>
        <v>12.2</v>
      </c>
      <c r="U186" s="4">
        <f t="shared" si="26"/>
        <v>12.9</v>
      </c>
      <c r="V186" s="4">
        <f t="shared" si="27"/>
        <v>12</v>
      </c>
      <c r="W186" s="4">
        <f t="shared" si="28"/>
        <v>12.6</v>
      </c>
      <c r="X186" s="4">
        <f t="shared" si="29"/>
        <v>5.4</v>
      </c>
      <c r="Y186" s="1"/>
      <c r="Z186" s="69">
        <v>8.1999999999999993</v>
      </c>
      <c r="AA186" s="69">
        <v>4</v>
      </c>
      <c r="AB186" s="69">
        <v>8.4</v>
      </c>
      <c r="AC186" s="69">
        <v>3</v>
      </c>
      <c r="AD186" s="69">
        <v>8.6</v>
      </c>
      <c r="AE186" s="69">
        <v>3.6</v>
      </c>
      <c r="AF186" s="69">
        <v>9.1999999999999993</v>
      </c>
      <c r="AG186" s="69">
        <v>4.8</v>
      </c>
      <c r="AH186" s="69">
        <v>6</v>
      </c>
      <c r="AI186" s="69">
        <v>3.8</v>
      </c>
      <c r="AJ186" s="69">
        <v>9.9</v>
      </c>
      <c r="AK186" s="69">
        <v>3.4</v>
      </c>
      <c r="AL186" s="69">
        <v>1.8</v>
      </c>
      <c r="AM186" s="69">
        <v>3.4</v>
      </c>
    </row>
    <row r="187" spans="2:39" s="4" customFormat="1" x14ac:dyDescent="0.25">
      <c r="B187" s="8">
        <v>186</v>
      </c>
      <c r="C187" s="9" t="s">
        <v>22</v>
      </c>
      <c r="D187" s="10">
        <f t="shared" si="30"/>
        <v>93</v>
      </c>
      <c r="E187" s="1">
        <f t="shared" si="22"/>
        <v>4</v>
      </c>
      <c r="F187" s="1">
        <v>1</v>
      </c>
      <c r="G187" s="1"/>
      <c r="H187" s="69">
        <v>4.4000000000000004</v>
      </c>
      <c r="I187" s="69">
        <v>6</v>
      </c>
      <c r="J187" s="69">
        <v>3.8</v>
      </c>
      <c r="K187" s="69">
        <v>9.4</v>
      </c>
      <c r="L187" s="69">
        <v>5</v>
      </c>
      <c r="M187" s="69">
        <v>4.4000000000000004</v>
      </c>
      <c r="N187" s="69">
        <v>2.8</v>
      </c>
      <c r="P187" s="69"/>
      <c r="Q187" s="1">
        <v>186</v>
      </c>
      <c r="R187" s="4">
        <f t="shared" si="23"/>
        <v>12.8</v>
      </c>
      <c r="S187" s="4">
        <f t="shared" si="24"/>
        <v>7</v>
      </c>
      <c r="T187" s="4">
        <f t="shared" si="25"/>
        <v>12.2</v>
      </c>
      <c r="U187" s="4">
        <f t="shared" si="26"/>
        <v>10.6</v>
      </c>
      <c r="V187" s="4">
        <f t="shared" si="27"/>
        <v>12.8</v>
      </c>
      <c r="W187" s="4">
        <f t="shared" si="28"/>
        <v>15</v>
      </c>
      <c r="X187" s="4">
        <f t="shared" si="29"/>
        <v>5.8000000000000007</v>
      </c>
      <c r="Y187" s="1"/>
      <c r="Z187" s="69">
        <v>8.5</v>
      </c>
      <c r="AA187" s="69">
        <v>4</v>
      </c>
      <c r="AB187" s="69">
        <v>7.8</v>
      </c>
      <c r="AC187" s="69">
        <v>3.6</v>
      </c>
      <c r="AD187" s="69">
        <v>8</v>
      </c>
      <c r="AE187" s="69">
        <v>3.6</v>
      </c>
      <c r="AF187" s="69">
        <v>10</v>
      </c>
      <c r="AG187" s="69">
        <v>4.3</v>
      </c>
      <c r="AH187" s="69">
        <v>3</v>
      </c>
      <c r="AI187" s="69">
        <v>4.4000000000000004</v>
      </c>
      <c r="AJ187" s="69">
        <v>7</v>
      </c>
      <c r="AK187" s="69">
        <v>4.8</v>
      </c>
      <c r="AL187" s="69">
        <v>2.2000000000000002</v>
      </c>
      <c r="AM187" s="69">
        <v>5</v>
      </c>
    </row>
    <row r="188" spans="2:39" s="4" customFormat="1" x14ac:dyDescent="0.25">
      <c r="B188" s="8">
        <v>187</v>
      </c>
      <c r="C188" s="9" t="s">
        <v>21</v>
      </c>
      <c r="D188" s="10">
        <f t="shared" si="30"/>
        <v>94</v>
      </c>
      <c r="E188" s="1">
        <f t="shared" si="22"/>
        <v>4</v>
      </c>
      <c r="F188" s="1">
        <v>1</v>
      </c>
      <c r="G188" s="1"/>
      <c r="H188" s="69">
        <v>6.8</v>
      </c>
      <c r="I188" s="69">
        <v>5</v>
      </c>
      <c r="J188" s="69">
        <v>7</v>
      </c>
      <c r="K188" s="69">
        <v>4.5999999999999996</v>
      </c>
      <c r="L188" s="69">
        <v>6.8</v>
      </c>
      <c r="M188" s="69">
        <v>5</v>
      </c>
      <c r="N188" s="69">
        <v>7</v>
      </c>
      <c r="P188" s="69"/>
      <c r="Q188" s="1">
        <v>187</v>
      </c>
      <c r="R188" s="4">
        <f t="shared" si="23"/>
        <v>13</v>
      </c>
      <c r="S188" s="4">
        <f t="shared" si="24"/>
        <v>6.6</v>
      </c>
      <c r="T188" s="4">
        <f t="shared" si="25"/>
        <v>10.4</v>
      </c>
      <c r="U188" s="4">
        <f t="shared" si="26"/>
        <v>12.8</v>
      </c>
      <c r="V188" s="4">
        <f t="shared" si="27"/>
        <v>12.100000000000001</v>
      </c>
      <c r="W188" s="4">
        <f t="shared" si="28"/>
        <v>13</v>
      </c>
      <c r="X188" s="4">
        <f t="shared" si="29"/>
        <v>5.6</v>
      </c>
      <c r="Y188" s="1"/>
      <c r="Z188" s="69">
        <v>9</v>
      </c>
      <c r="AA188" s="69">
        <v>4.8</v>
      </c>
      <c r="AB188" s="69">
        <v>7.5</v>
      </c>
      <c r="AC188" s="69">
        <v>3</v>
      </c>
      <c r="AD188" s="69">
        <v>8.4</v>
      </c>
      <c r="AE188" s="69">
        <v>3.3</v>
      </c>
      <c r="AF188" s="69">
        <v>8.1999999999999993</v>
      </c>
      <c r="AG188" s="69">
        <v>4</v>
      </c>
      <c r="AH188" s="69">
        <v>1.8</v>
      </c>
      <c r="AI188" s="69">
        <v>2.9</v>
      </c>
      <c r="AJ188" s="69">
        <v>9.8000000000000007</v>
      </c>
      <c r="AK188" s="69">
        <v>3.7</v>
      </c>
      <c r="AL188" s="69">
        <v>2.2999999999999998</v>
      </c>
      <c r="AM188" s="69">
        <v>4.8</v>
      </c>
    </row>
    <row r="189" spans="2:39" s="4" customFormat="1" x14ac:dyDescent="0.25">
      <c r="B189" s="8">
        <v>188</v>
      </c>
      <c r="C189" s="9" t="s">
        <v>22</v>
      </c>
      <c r="D189" s="10">
        <f t="shared" si="30"/>
        <v>94</v>
      </c>
      <c r="E189" s="1">
        <f t="shared" si="22"/>
        <v>4</v>
      </c>
      <c r="F189" s="1">
        <v>1</v>
      </c>
      <c r="G189" s="1"/>
      <c r="H189" s="69">
        <v>4</v>
      </c>
      <c r="I189" s="69">
        <v>4</v>
      </c>
      <c r="J189" s="69">
        <v>3.4</v>
      </c>
      <c r="K189" s="69">
        <v>9.1999999999999993</v>
      </c>
      <c r="L189" s="69">
        <v>4.5999999999999996</v>
      </c>
      <c r="M189" s="69">
        <v>3.2</v>
      </c>
      <c r="N189" s="69">
        <v>3.6</v>
      </c>
      <c r="P189" s="69"/>
      <c r="Q189" s="1">
        <v>188</v>
      </c>
      <c r="R189" s="4">
        <f t="shared" si="23"/>
        <v>12.8</v>
      </c>
      <c r="S189" s="4">
        <f t="shared" si="24"/>
        <v>6.3999999999999995</v>
      </c>
      <c r="T189" s="4">
        <f t="shared" si="25"/>
        <v>9.1999999999999993</v>
      </c>
      <c r="U189" s="4">
        <f t="shared" si="26"/>
        <v>10.600000000000001</v>
      </c>
      <c r="V189" s="4">
        <f t="shared" si="27"/>
        <v>10.8</v>
      </c>
      <c r="W189" s="4">
        <f t="shared" si="28"/>
        <v>13.399999999999999</v>
      </c>
      <c r="X189" s="4">
        <f t="shared" si="29"/>
        <v>5.6</v>
      </c>
      <c r="Y189" s="1"/>
      <c r="Z189" s="69">
        <v>9</v>
      </c>
      <c r="AA189" s="69">
        <v>4.5999999999999996</v>
      </c>
      <c r="AB189" s="69">
        <v>6.6</v>
      </c>
      <c r="AC189" s="69">
        <v>2.2000000000000002</v>
      </c>
      <c r="AD189" s="69">
        <v>7.6</v>
      </c>
      <c r="AE189" s="69">
        <v>3.8</v>
      </c>
      <c r="AF189" s="69">
        <v>8.6</v>
      </c>
      <c r="AG189" s="69">
        <v>3.8</v>
      </c>
      <c r="AH189" s="69">
        <v>1.8</v>
      </c>
      <c r="AI189" s="69">
        <v>2.6</v>
      </c>
      <c r="AJ189" s="69">
        <v>8.4</v>
      </c>
      <c r="AK189" s="69">
        <v>3.2</v>
      </c>
      <c r="AL189" s="69">
        <v>1.8</v>
      </c>
      <c r="AM189" s="69">
        <v>4.8</v>
      </c>
    </row>
    <row r="190" spans="2:39" s="4" customFormat="1" x14ac:dyDescent="0.25">
      <c r="B190" s="8">
        <v>189</v>
      </c>
      <c r="C190" s="9" t="s">
        <v>21</v>
      </c>
      <c r="D190" s="10">
        <f t="shared" si="30"/>
        <v>95</v>
      </c>
      <c r="E190" s="1">
        <f t="shared" si="22"/>
        <v>4</v>
      </c>
      <c r="F190" s="1">
        <v>1</v>
      </c>
      <c r="G190" s="1"/>
      <c r="H190" s="69">
        <v>5.9</v>
      </c>
      <c r="I190" s="69">
        <v>8</v>
      </c>
      <c r="J190" s="69">
        <v>8</v>
      </c>
      <c r="K190" s="69">
        <v>4.8</v>
      </c>
      <c r="L190" s="69">
        <v>7</v>
      </c>
      <c r="M190" s="69">
        <v>5.8</v>
      </c>
      <c r="N190" s="69">
        <v>8</v>
      </c>
      <c r="P190" s="69"/>
      <c r="Q190" s="1">
        <v>189</v>
      </c>
      <c r="R190" s="4">
        <f t="shared" si="23"/>
        <v>11.2</v>
      </c>
      <c r="S190" s="4">
        <f t="shared" si="24"/>
        <v>6.4</v>
      </c>
      <c r="T190" s="4">
        <f t="shared" si="25"/>
        <v>10.4</v>
      </c>
      <c r="U190" s="4">
        <f t="shared" si="26"/>
        <v>15.4</v>
      </c>
      <c r="V190" s="4">
        <f t="shared" si="27"/>
        <v>11.8</v>
      </c>
      <c r="W190" s="4">
        <f t="shared" si="28"/>
        <v>11.8</v>
      </c>
      <c r="X190" s="4">
        <f t="shared" si="29"/>
        <v>5.4</v>
      </c>
      <c r="Y190" s="1"/>
      <c r="Z190" s="69">
        <v>7.4</v>
      </c>
      <c r="AA190" s="69">
        <v>4.8</v>
      </c>
      <c r="AB190" s="69">
        <v>7.4</v>
      </c>
      <c r="AC190" s="69">
        <v>4.4000000000000004</v>
      </c>
      <c r="AD190" s="69">
        <v>8.6</v>
      </c>
      <c r="AE190" s="69">
        <v>4.4000000000000004</v>
      </c>
      <c r="AF190" s="69">
        <v>8.8000000000000007</v>
      </c>
      <c r="AG190" s="69">
        <v>3.8</v>
      </c>
      <c r="AH190" s="69">
        <v>1.6</v>
      </c>
      <c r="AI190" s="69">
        <v>3</v>
      </c>
      <c r="AJ190" s="69">
        <v>11</v>
      </c>
      <c r="AK190" s="69">
        <v>3.2</v>
      </c>
      <c r="AL190" s="69">
        <v>1</v>
      </c>
      <c r="AM190" s="69">
        <v>3</v>
      </c>
    </row>
    <row r="191" spans="2:39" s="4" customFormat="1" x14ac:dyDescent="0.25">
      <c r="B191" s="8">
        <v>190</v>
      </c>
      <c r="C191" s="9" t="s">
        <v>22</v>
      </c>
      <c r="D191" s="10">
        <f t="shared" si="30"/>
        <v>95</v>
      </c>
      <c r="E191" s="1">
        <f t="shared" si="22"/>
        <v>4</v>
      </c>
      <c r="F191" s="1">
        <v>1</v>
      </c>
      <c r="G191" s="1"/>
      <c r="H191" s="69">
        <v>4.5</v>
      </c>
      <c r="I191" s="69">
        <v>6</v>
      </c>
      <c r="J191" s="69">
        <v>2.8</v>
      </c>
      <c r="K191" s="69">
        <v>9.1999999999999993</v>
      </c>
      <c r="L191" s="69">
        <v>4.2</v>
      </c>
      <c r="M191" s="69">
        <v>2.8</v>
      </c>
      <c r="N191" s="69">
        <v>4.4000000000000004</v>
      </c>
      <c r="P191" s="69"/>
      <c r="Q191" s="1">
        <v>190</v>
      </c>
      <c r="R191" s="4">
        <f t="shared" si="23"/>
        <v>11.4</v>
      </c>
      <c r="S191" s="4">
        <f t="shared" si="24"/>
        <v>7.4</v>
      </c>
      <c r="T191" s="4">
        <f t="shared" si="25"/>
        <v>9</v>
      </c>
      <c r="U191" s="4">
        <f t="shared" si="26"/>
        <v>14.6</v>
      </c>
      <c r="V191" s="4">
        <f t="shared" si="27"/>
        <v>10.8</v>
      </c>
      <c r="W191" s="4">
        <f t="shared" si="28"/>
        <v>14.6</v>
      </c>
      <c r="X191" s="4">
        <f t="shared" si="29"/>
        <v>5.8</v>
      </c>
      <c r="Y191" s="1"/>
      <c r="Z191" s="69">
        <v>6.2</v>
      </c>
      <c r="AA191" s="69">
        <v>5</v>
      </c>
      <c r="AB191" s="69">
        <v>6.8</v>
      </c>
      <c r="AC191" s="69">
        <v>4.4000000000000004</v>
      </c>
      <c r="AD191" s="69">
        <v>7.8</v>
      </c>
      <c r="AE191" s="69">
        <v>3</v>
      </c>
      <c r="AF191" s="69">
        <v>10.199999999999999</v>
      </c>
      <c r="AG191" s="69">
        <v>5.2</v>
      </c>
      <c r="AH191" s="69">
        <v>2.4</v>
      </c>
      <c r="AI191" s="69">
        <v>2.2000000000000002</v>
      </c>
      <c r="AJ191" s="69">
        <v>10.199999999999999</v>
      </c>
      <c r="AK191" s="69">
        <v>3</v>
      </c>
      <c r="AL191" s="69">
        <v>2.8</v>
      </c>
      <c r="AM191" s="69">
        <v>4.4000000000000004</v>
      </c>
    </row>
    <row r="192" spans="2:39" s="4" customFormat="1" x14ac:dyDescent="0.25">
      <c r="B192" s="8">
        <v>191</v>
      </c>
      <c r="C192" s="9" t="s">
        <v>21</v>
      </c>
      <c r="D192" s="10">
        <f t="shared" si="30"/>
        <v>96</v>
      </c>
      <c r="E192" s="1">
        <f t="shared" ref="E192:E255" si="31">IF(COUNTIF(E131:E191,E162)=61,E162+1,E191)</f>
        <v>4</v>
      </c>
      <c r="F192" s="1">
        <v>1</v>
      </c>
      <c r="G192" s="1"/>
      <c r="H192" s="69">
        <v>4.5999999999999996</v>
      </c>
      <c r="I192" s="69">
        <v>7.2</v>
      </c>
      <c r="J192" s="69">
        <v>7</v>
      </c>
      <c r="K192" s="69">
        <v>3.4</v>
      </c>
      <c r="L192" s="69">
        <v>7.3</v>
      </c>
      <c r="M192" s="69">
        <v>5.4</v>
      </c>
      <c r="N192" s="69">
        <v>11.2</v>
      </c>
      <c r="P192" s="69"/>
      <c r="Q192" s="1">
        <v>191</v>
      </c>
      <c r="R192" s="4">
        <f t="shared" si="23"/>
        <v>9.8000000000000007</v>
      </c>
      <c r="S192" s="4">
        <f t="shared" si="24"/>
        <v>10.4</v>
      </c>
      <c r="T192" s="4">
        <f t="shared" si="25"/>
        <v>9</v>
      </c>
      <c r="U192" s="4">
        <f t="shared" si="26"/>
        <v>13.6</v>
      </c>
      <c r="V192" s="4">
        <f t="shared" si="27"/>
        <v>12.6</v>
      </c>
      <c r="W192" s="4">
        <f t="shared" si="28"/>
        <v>17.799999999999997</v>
      </c>
      <c r="X192" s="4">
        <f t="shared" si="29"/>
        <v>6.2</v>
      </c>
      <c r="Y192" s="1"/>
      <c r="Z192" s="69">
        <v>5.6</v>
      </c>
      <c r="AA192" s="69">
        <v>7.2</v>
      </c>
      <c r="AB192" s="69">
        <v>5.8</v>
      </c>
      <c r="AC192" s="69">
        <v>3.6</v>
      </c>
      <c r="AD192" s="69">
        <v>8.6</v>
      </c>
      <c r="AE192" s="69">
        <v>4</v>
      </c>
      <c r="AF192" s="69">
        <v>8.6</v>
      </c>
      <c r="AG192" s="69">
        <v>4.2</v>
      </c>
      <c r="AH192" s="69">
        <v>3.2</v>
      </c>
      <c r="AI192" s="69">
        <v>3.2</v>
      </c>
      <c r="AJ192" s="69">
        <v>10</v>
      </c>
      <c r="AK192" s="69">
        <v>4</v>
      </c>
      <c r="AL192" s="69">
        <v>2.2000000000000002</v>
      </c>
      <c r="AM192" s="69">
        <v>9.1999999999999993</v>
      </c>
    </row>
    <row r="193" spans="2:39" s="4" customFormat="1" x14ac:dyDescent="0.25">
      <c r="B193" s="8">
        <v>192</v>
      </c>
      <c r="C193" s="9" t="s">
        <v>22</v>
      </c>
      <c r="D193" s="10">
        <f t="shared" si="30"/>
        <v>96</v>
      </c>
      <c r="E193" s="1">
        <f t="shared" si="31"/>
        <v>4</v>
      </c>
      <c r="F193" s="1">
        <v>1</v>
      </c>
      <c r="G193" s="1"/>
      <c r="H193" s="69">
        <v>3.6</v>
      </c>
      <c r="I193" s="69">
        <v>4</v>
      </c>
      <c r="J193" s="69">
        <v>6</v>
      </c>
      <c r="K193" s="69">
        <v>9.6</v>
      </c>
      <c r="L193" s="69">
        <v>4.0999999999999996</v>
      </c>
      <c r="M193" s="69">
        <v>2.8</v>
      </c>
      <c r="N193" s="69">
        <v>10</v>
      </c>
      <c r="P193" s="69"/>
      <c r="Q193" s="1">
        <v>192</v>
      </c>
      <c r="R193" s="4">
        <f t="shared" si="23"/>
        <v>12.6</v>
      </c>
      <c r="S193" s="4">
        <f t="shared" si="24"/>
        <v>5.2</v>
      </c>
      <c r="T193" s="4">
        <f t="shared" si="25"/>
        <v>8.6000000000000014</v>
      </c>
      <c r="U193" s="4">
        <f t="shared" si="26"/>
        <v>13.1</v>
      </c>
      <c r="V193" s="4">
        <f t="shared" si="27"/>
        <v>11.6</v>
      </c>
      <c r="W193" s="4">
        <f t="shared" si="28"/>
        <v>11</v>
      </c>
      <c r="X193" s="4">
        <f t="shared" si="29"/>
        <v>6</v>
      </c>
      <c r="Y193" s="1"/>
      <c r="Z193" s="69">
        <v>6.6</v>
      </c>
      <c r="AA193" s="69">
        <v>3.2</v>
      </c>
      <c r="AB193" s="69">
        <v>5.4</v>
      </c>
      <c r="AC193" s="69">
        <v>5</v>
      </c>
      <c r="AD193" s="69">
        <v>5.8</v>
      </c>
      <c r="AE193" s="69">
        <v>3.8</v>
      </c>
      <c r="AF193" s="69">
        <v>7</v>
      </c>
      <c r="AG193" s="69">
        <v>6</v>
      </c>
      <c r="AH193" s="69">
        <v>2</v>
      </c>
      <c r="AI193" s="69">
        <v>3.2</v>
      </c>
      <c r="AJ193" s="69">
        <v>8.1</v>
      </c>
      <c r="AK193" s="69">
        <v>5.8</v>
      </c>
      <c r="AL193" s="69">
        <v>2.2000000000000002</v>
      </c>
      <c r="AM193" s="69">
        <v>4</v>
      </c>
    </row>
    <row r="194" spans="2:39" s="4" customFormat="1" x14ac:dyDescent="0.25">
      <c r="B194" s="8">
        <v>193</v>
      </c>
      <c r="C194" s="9" t="s">
        <v>21</v>
      </c>
      <c r="D194" s="10">
        <f t="shared" si="30"/>
        <v>97</v>
      </c>
      <c r="E194" s="1">
        <f t="shared" si="31"/>
        <v>4</v>
      </c>
      <c r="F194" s="1">
        <v>1</v>
      </c>
      <c r="G194" s="1"/>
      <c r="H194" s="69">
        <v>8</v>
      </c>
      <c r="I194" s="69">
        <v>8</v>
      </c>
      <c r="J194" s="69">
        <v>9</v>
      </c>
      <c r="K194" s="69">
        <v>3.8</v>
      </c>
      <c r="L194" s="69">
        <v>5.8</v>
      </c>
      <c r="M194" s="69">
        <v>4.4000000000000004</v>
      </c>
      <c r="N194" s="69">
        <v>13.4</v>
      </c>
      <c r="P194" s="69"/>
      <c r="Q194" s="1">
        <v>193</v>
      </c>
      <c r="R194" s="4">
        <f t="shared" ref="R194:R257" si="32">Z194+AG194</f>
        <v>13.8</v>
      </c>
      <c r="S194" s="4">
        <f t="shared" ref="S194:S257" si="33">AA194+AH194</f>
        <v>9</v>
      </c>
      <c r="T194" s="4">
        <f t="shared" ref="T194:T257" si="34">AB194+AI194</f>
        <v>6.2</v>
      </c>
      <c r="U194" s="4">
        <f t="shared" ref="U194:U257" si="35">AC194+AJ194</f>
        <v>16.899999999999999</v>
      </c>
      <c r="V194" s="4">
        <f t="shared" ref="V194:V257" si="36">AD194+AK194</f>
        <v>10.399999999999999</v>
      </c>
      <c r="W194" s="4">
        <f t="shared" ref="W194:W257" si="37">AF194+AM194</f>
        <v>12.8</v>
      </c>
      <c r="X194" s="4">
        <f t="shared" ref="X194:X257" si="38">AE194+AL194</f>
        <v>6.4</v>
      </c>
      <c r="Y194" s="1"/>
      <c r="Z194" s="69">
        <v>9.8000000000000007</v>
      </c>
      <c r="AA194" s="69">
        <v>7</v>
      </c>
      <c r="AB194" s="69">
        <v>4</v>
      </c>
      <c r="AC194" s="69">
        <v>7.1</v>
      </c>
      <c r="AD194" s="69">
        <v>7.6</v>
      </c>
      <c r="AE194" s="69">
        <v>4</v>
      </c>
      <c r="AF194" s="69">
        <v>8.4</v>
      </c>
      <c r="AG194" s="69">
        <v>4</v>
      </c>
      <c r="AH194" s="69">
        <v>2</v>
      </c>
      <c r="AI194" s="69">
        <v>2.2000000000000002</v>
      </c>
      <c r="AJ194" s="69">
        <v>9.8000000000000007</v>
      </c>
      <c r="AK194" s="69">
        <v>2.8</v>
      </c>
      <c r="AL194" s="69">
        <v>2.4</v>
      </c>
      <c r="AM194" s="69">
        <v>4.4000000000000004</v>
      </c>
    </row>
    <row r="195" spans="2:39" s="4" customFormat="1" x14ac:dyDescent="0.25">
      <c r="B195" s="8">
        <v>194</v>
      </c>
      <c r="C195" s="9" t="s">
        <v>22</v>
      </c>
      <c r="D195" s="10">
        <f t="shared" si="30"/>
        <v>97</v>
      </c>
      <c r="E195" s="1">
        <f t="shared" si="31"/>
        <v>4</v>
      </c>
      <c r="F195" s="1">
        <v>1</v>
      </c>
      <c r="G195" s="1"/>
      <c r="H195" s="69">
        <v>3.4</v>
      </c>
      <c r="I195" s="69">
        <v>4</v>
      </c>
      <c r="J195" s="69">
        <v>8</v>
      </c>
      <c r="K195" s="69">
        <v>9.6</v>
      </c>
      <c r="L195" s="69">
        <v>3.8</v>
      </c>
      <c r="M195" s="69">
        <v>3</v>
      </c>
      <c r="N195" s="69">
        <v>7.2</v>
      </c>
      <c r="P195" s="69"/>
      <c r="Q195" s="1">
        <v>194</v>
      </c>
      <c r="R195" s="4">
        <f t="shared" si="32"/>
        <v>14</v>
      </c>
      <c r="S195" s="4">
        <f t="shared" si="33"/>
        <v>5.8</v>
      </c>
      <c r="T195" s="4">
        <f t="shared" si="34"/>
        <v>9.6999999999999993</v>
      </c>
      <c r="U195" s="4">
        <f t="shared" si="35"/>
        <v>14</v>
      </c>
      <c r="V195" s="4">
        <f t="shared" si="36"/>
        <v>9.4</v>
      </c>
      <c r="W195" s="4">
        <f t="shared" si="37"/>
        <v>12.399999999999999</v>
      </c>
      <c r="X195" s="4">
        <f t="shared" si="38"/>
        <v>5.4</v>
      </c>
      <c r="Y195" s="1"/>
      <c r="Z195" s="69">
        <v>8.8000000000000007</v>
      </c>
      <c r="AA195" s="69">
        <v>3.8</v>
      </c>
      <c r="AB195" s="69">
        <v>6.5</v>
      </c>
      <c r="AC195" s="69">
        <v>2.6</v>
      </c>
      <c r="AD195" s="69">
        <v>6.9</v>
      </c>
      <c r="AE195" s="69">
        <v>3.2</v>
      </c>
      <c r="AF195" s="69">
        <v>8.1999999999999993</v>
      </c>
      <c r="AG195" s="69">
        <v>5.2</v>
      </c>
      <c r="AH195" s="69">
        <v>2</v>
      </c>
      <c r="AI195" s="69">
        <v>3.2</v>
      </c>
      <c r="AJ195" s="69">
        <v>11.4</v>
      </c>
      <c r="AK195" s="69">
        <v>2.5</v>
      </c>
      <c r="AL195" s="69">
        <v>2.2000000000000002</v>
      </c>
      <c r="AM195" s="69">
        <v>4.2</v>
      </c>
    </row>
    <row r="196" spans="2:39" s="4" customFormat="1" x14ac:dyDescent="0.25">
      <c r="B196" s="8">
        <v>195</v>
      </c>
      <c r="C196" s="9" t="s">
        <v>21</v>
      </c>
      <c r="D196" s="10">
        <f t="shared" si="30"/>
        <v>98</v>
      </c>
      <c r="E196" s="1">
        <f t="shared" si="31"/>
        <v>4</v>
      </c>
      <c r="F196" s="1">
        <v>1</v>
      </c>
      <c r="G196" s="1"/>
      <c r="H196" s="69">
        <v>8</v>
      </c>
      <c r="I196" s="69">
        <v>8</v>
      </c>
      <c r="J196" s="69">
        <v>8.8000000000000007</v>
      </c>
      <c r="K196" s="69">
        <v>4.5999999999999996</v>
      </c>
      <c r="L196" s="69">
        <v>6.8</v>
      </c>
      <c r="M196" s="69">
        <v>5.8</v>
      </c>
      <c r="N196" s="69">
        <v>9</v>
      </c>
      <c r="P196" s="69"/>
      <c r="Q196" s="1">
        <v>195</v>
      </c>
      <c r="R196" s="4">
        <f t="shared" si="32"/>
        <v>10.6</v>
      </c>
      <c r="S196" s="4">
        <f t="shared" si="33"/>
        <v>5.4</v>
      </c>
      <c r="T196" s="4">
        <f t="shared" si="34"/>
        <v>10</v>
      </c>
      <c r="U196" s="4">
        <f t="shared" si="35"/>
        <v>12.4</v>
      </c>
      <c r="V196" s="4">
        <f t="shared" si="36"/>
        <v>11.8</v>
      </c>
      <c r="W196" s="4">
        <f t="shared" si="37"/>
        <v>12.799999999999999</v>
      </c>
      <c r="X196" s="4">
        <f t="shared" si="38"/>
        <v>6</v>
      </c>
      <c r="Y196" s="1"/>
      <c r="Z196" s="69">
        <v>7.8</v>
      </c>
      <c r="AA196" s="69">
        <v>3.6</v>
      </c>
      <c r="AB196" s="69">
        <v>7</v>
      </c>
      <c r="AC196" s="69">
        <v>2</v>
      </c>
      <c r="AD196" s="69">
        <v>7.6</v>
      </c>
      <c r="AE196" s="69">
        <v>3.8</v>
      </c>
      <c r="AF196" s="69">
        <v>9.1999999999999993</v>
      </c>
      <c r="AG196" s="69">
        <v>2.8</v>
      </c>
      <c r="AH196" s="69">
        <v>1.8</v>
      </c>
      <c r="AI196" s="69">
        <v>3</v>
      </c>
      <c r="AJ196" s="69">
        <v>10.4</v>
      </c>
      <c r="AK196" s="69">
        <v>4.2</v>
      </c>
      <c r="AL196" s="69">
        <v>2.2000000000000002</v>
      </c>
      <c r="AM196" s="69">
        <v>3.6</v>
      </c>
    </row>
    <row r="197" spans="2:39" s="4" customFormat="1" x14ac:dyDescent="0.25">
      <c r="B197" s="8">
        <v>196</v>
      </c>
      <c r="C197" s="9" t="s">
        <v>22</v>
      </c>
      <c r="D197" s="10">
        <f t="shared" ref="D197:D260" si="39">IF(B197=B195+2,IF(D196=D195,D196+1,D196))</f>
        <v>98</v>
      </c>
      <c r="E197" s="1">
        <f t="shared" si="31"/>
        <v>4</v>
      </c>
      <c r="F197" s="1">
        <v>1</v>
      </c>
      <c r="G197" s="1"/>
      <c r="H197" s="69">
        <v>5</v>
      </c>
      <c r="I197" s="69">
        <v>3.2</v>
      </c>
      <c r="J197" s="69">
        <v>4.8</v>
      </c>
      <c r="K197" s="69">
        <v>10.199999999999999</v>
      </c>
      <c r="L197" s="69">
        <v>4.2</v>
      </c>
      <c r="M197" s="69">
        <v>2</v>
      </c>
      <c r="N197" s="69">
        <v>4.4000000000000004</v>
      </c>
      <c r="P197" s="69"/>
      <c r="Q197" s="1">
        <v>196</v>
      </c>
      <c r="R197" s="4">
        <f t="shared" si="32"/>
        <v>13.8</v>
      </c>
      <c r="S197" s="4">
        <f t="shared" si="33"/>
        <v>5.8</v>
      </c>
      <c r="T197" s="4">
        <f t="shared" si="34"/>
        <v>7.6</v>
      </c>
      <c r="U197" s="4">
        <f t="shared" si="35"/>
        <v>13.2</v>
      </c>
      <c r="V197" s="4">
        <f t="shared" si="36"/>
        <v>11.4</v>
      </c>
      <c r="W197" s="4">
        <f t="shared" si="37"/>
        <v>11.2</v>
      </c>
      <c r="X197" s="4">
        <f t="shared" si="38"/>
        <v>5.4</v>
      </c>
      <c r="Y197" s="1"/>
      <c r="Z197" s="69">
        <v>8</v>
      </c>
      <c r="AA197" s="69">
        <v>3.8</v>
      </c>
      <c r="AB197" s="69">
        <v>5.8</v>
      </c>
      <c r="AC197" s="69">
        <v>4.2</v>
      </c>
      <c r="AD197" s="69">
        <v>8</v>
      </c>
      <c r="AE197" s="69">
        <v>4.2</v>
      </c>
      <c r="AF197" s="69">
        <v>7.4</v>
      </c>
      <c r="AG197" s="69">
        <v>5.8</v>
      </c>
      <c r="AH197" s="69">
        <v>2</v>
      </c>
      <c r="AI197" s="69">
        <v>1.8</v>
      </c>
      <c r="AJ197" s="69">
        <v>9</v>
      </c>
      <c r="AK197" s="69">
        <v>3.4</v>
      </c>
      <c r="AL197" s="69">
        <v>1.2</v>
      </c>
      <c r="AM197" s="69">
        <v>3.8</v>
      </c>
    </row>
    <row r="198" spans="2:39" s="4" customFormat="1" x14ac:dyDescent="0.25">
      <c r="B198" s="8">
        <v>197</v>
      </c>
      <c r="C198" s="9" t="s">
        <v>21</v>
      </c>
      <c r="D198" s="10">
        <f t="shared" si="39"/>
        <v>99</v>
      </c>
      <c r="E198" s="1">
        <f t="shared" si="31"/>
        <v>4</v>
      </c>
      <c r="F198" s="1">
        <v>1</v>
      </c>
      <c r="G198" s="1"/>
      <c r="H198" s="69">
        <v>7</v>
      </c>
      <c r="I198" s="69">
        <v>7</v>
      </c>
      <c r="J198" s="69">
        <v>10.199999999999999</v>
      </c>
      <c r="K198" s="69">
        <v>4.5999999999999996</v>
      </c>
      <c r="L198" s="114">
        <v>9.4</v>
      </c>
      <c r="M198" s="69">
        <v>5.2</v>
      </c>
      <c r="N198" s="69">
        <v>10.4</v>
      </c>
      <c r="P198" s="69"/>
      <c r="Q198" s="1">
        <v>197</v>
      </c>
      <c r="R198" s="4">
        <f t="shared" si="32"/>
        <v>12.2</v>
      </c>
      <c r="S198" s="4">
        <f t="shared" si="33"/>
        <v>4.8</v>
      </c>
      <c r="T198" s="4">
        <f t="shared" si="34"/>
        <v>10.6</v>
      </c>
      <c r="U198" s="4">
        <f t="shared" si="35"/>
        <v>13.4</v>
      </c>
      <c r="V198" s="4">
        <f t="shared" si="36"/>
        <v>10.4</v>
      </c>
      <c r="W198" s="4">
        <f t="shared" si="37"/>
        <v>12.2</v>
      </c>
      <c r="X198" s="4">
        <f t="shared" si="38"/>
        <v>4.5999999999999996</v>
      </c>
      <c r="Y198" s="1"/>
      <c r="Z198" s="69">
        <v>8</v>
      </c>
      <c r="AA198" s="69">
        <v>3</v>
      </c>
      <c r="AB198" s="69">
        <v>7</v>
      </c>
      <c r="AC198" s="69">
        <v>4.5999999999999996</v>
      </c>
      <c r="AD198" s="69">
        <v>7.8</v>
      </c>
      <c r="AE198" s="69">
        <v>2.8</v>
      </c>
      <c r="AF198" s="114">
        <v>7.4</v>
      </c>
      <c r="AG198" s="69">
        <v>4.2</v>
      </c>
      <c r="AH198" s="69">
        <v>1.8</v>
      </c>
      <c r="AI198" s="69">
        <v>3.6</v>
      </c>
      <c r="AJ198" s="69">
        <v>8.8000000000000007</v>
      </c>
      <c r="AK198" s="69">
        <v>2.6</v>
      </c>
      <c r="AL198" s="69">
        <v>1.8</v>
      </c>
      <c r="AM198" s="69">
        <v>4.8</v>
      </c>
    </row>
    <row r="199" spans="2:39" s="4" customFormat="1" x14ac:dyDescent="0.25">
      <c r="B199" s="8">
        <v>198</v>
      </c>
      <c r="C199" s="9" t="s">
        <v>22</v>
      </c>
      <c r="D199" s="10">
        <f t="shared" si="39"/>
        <v>99</v>
      </c>
      <c r="E199" s="1">
        <f t="shared" si="31"/>
        <v>4</v>
      </c>
      <c r="F199" s="1">
        <v>1</v>
      </c>
      <c r="G199" s="1"/>
      <c r="H199" s="69">
        <v>3.6</v>
      </c>
      <c r="I199" s="69">
        <v>4</v>
      </c>
      <c r="J199" s="69">
        <v>4</v>
      </c>
      <c r="K199" s="69">
        <v>10</v>
      </c>
      <c r="L199" s="69">
        <v>3.8</v>
      </c>
      <c r="M199" s="69">
        <v>2.6</v>
      </c>
      <c r="N199" s="69">
        <v>5.2</v>
      </c>
      <c r="P199" s="69"/>
      <c r="Q199" s="1">
        <v>198</v>
      </c>
      <c r="R199" s="4">
        <f t="shared" si="32"/>
        <v>13.2</v>
      </c>
      <c r="S199" s="4">
        <f t="shared" si="33"/>
        <v>5.2</v>
      </c>
      <c r="T199" s="4">
        <f t="shared" si="34"/>
        <v>10.100000000000001</v>
      </c>
      <c r="U199" s="4">
        <f t="shared" si="35"/>
        <v>13.600000000000001</v>
      </c>
      <c r="V199" s="4">
        <f t="shared" si="36"/>
        <v>9.8000000000000007</v>
      </c>
      <c r="W199" s="4">
        <f t="shared" si="37"/>
        <v>10.199999999999999</v>
      </c>
      <c r="X199" s="4">
        <f t="shared" si="38"/>
        <v>5.4</v>
      </c>
      <c r="Y199" s="1"/>
      <c r="Z199" s="69">
        <v>8.4</v>
      </c>
      <c r="AA199" s="69">
        <v>3.2</v>
      </c>
      <c r="AB199" s="69">
        <v>6.9</v>
      </c>
      <c r="AC199" s="69">
        <v>4.2</v>
      </c>
      <c r="AD199" s="69">
        <v>7.8</v>
      </c>
      <c r="AE199" s="69">
        <v>3.6</v>
      </c>
      <c r="AF199" s="69">
        <v>7</v>
      </c>
      <c r="AG199" s="69">
        <v>4.8</v>
      </c>
      <c r="AH199" s="69">
        <v>2</v>
      </c>
      <c r="AI199" s="69">
        <v>3.2</v>
      </c>
      <c r="AJ199" s="69">
        <v>9.4</v>
      </c>
      <c r="AK199" s="69">
        <v>2</v>
      </c>
      <c r="AL199" s="69">
        <v>1.8</v>
      </c>
      <c r="AM199" s="69">
        <v>3.2</v>
      </c>
    </row>
    <row r="200" spans="2:39" s="4" customFormat="1" x14ac:dyDescent="0.25">
      <c r="B200" s="8">
        <v>199</v>
      </c>
      <c r="C200" s="9" t="s">
        <v>21</v>
      </c>
      <c r="D200" s="10">
        <f t="shared" si="39"/>
        <v>100</v>
      </c>
      <c r="E200" s="1">
        <f t="shared" si="31"/>
        <v>4</v>
      </c>
      <c r="F200" s="1">
        <v>1</v>
      </c>
      <c r="G200" s="1"/>
      <c r="H200" s="69">
        <v>6.8</v>
      </c>
      <c r="I200" s="69">
        <v>7</v>
      </c>
      <c r="J200" s="69">
        <v>7.8</v>
      </c>
      <c r="K200" s="69">
        <v>3.8</v>
      </c>
      <c r="L200" s="69">
        <v>9</v>
      </c>
      <c r="M200" s="69">
        <v>4</v>
      </c>
      <c r="N200" s="69">
        <v>0</v>
      </c>
      <c r="P200" s="69"/>
      <c r="Q200" s="1">
        <v>199</v>
      </c>
      <c r="R200" s="4">
        <f t="shared" si="32"/>
        <v>13.4</v>
      </c>
      <c r="S200" s="4">
        <f t="shared" si="33"/>
        <v>5.4</v>
      </c>
      <c r="T200" s="4">
        <f t="shared" si="34"/>
        <v>10</v>
      </c>
      <c r="U200" s="4">
        <f t="shared" si="35"/>
        <v>13.4</v>
      </c>
      <c r="V200" s="4">
        <f t="shared" si="36"/>
        <v>10</v>
      </c>
      <c r="W200" s="4">
        <f t="shared" si="37"/>
        <v>10</v>
      </c>
      <c r="X200" s="4">
        <f t="shared" si="38"/>
        <v>5</v>
      </c>
      <c r="Y200" s="1"/>
      <c r="Z200" s="69">
        <v>9.4</v>
      </c>
      <c r="AA200" s="69">
        <v>3.2</v>
      </c>
      <c r="AB200" s="69">
        <v>6.6</v>
      </c>
      <c r="AC200" s="69">
        <v>3.6</v>
      </c>
      <c r="AD200" s="69">
        <v>6.6</v>
      </c>
      <c r="AE200" s="69">
        <v>4</v>
      </c>
      <c r="AF200" s="69">
        <v>7</v>
      </c>
      <c r="AG200" s="69">
        <v>4</v>
      </c>
      <c r="AH200" s="69">
        <v>2.2000000000000002</v>
      </c>
      <c r="AI200" s="69">
        <v>3.4</v>
      </c>
      <c r="AJ200" s="69">
        <v>9.8000000000000007</v>
      </c>
      <c r="AK200" s="69">
        <v>3.4</v>
      </c>
      <c r="AL200" s="69">
        <v>1</v>
      </c>
      <c r="AM200" s="69">
        <v>3</v>
      </c>
    </row>
    <row r="201" spans="2:39" s="4" customFormat="1" x14ac:dyDescent="0.25">
      <c r="B201" s="8">
        <v>200</v>
      </c>
      <c r="C201" s="9" t="s">
        <v>22</v>
      </c>
      <c r="D201" s="10">
        <f t="shared" si="39"/>
        <v>100</v>
      </c>
      <c r="E201" s="1">
        <f t="shared" si="31"/>
        <v>4</v>
      </c>
      <c r="F201" s="1">
        <v>1</v>
      </c>
      <c r="G201" s="1"/>
      <c r="H201" s="69">
        <v>3.6</v>
      </c>
      <c r="I201" s="69">
        <v>3</v>
      </c>
      <c r="J201" s="69">
        <v>3</v>
      </c>
      <c r="K201" s="69">
        <v>10</v>
      </c>
      <c r="L201" s="69">
        <v>3</v>
      </c>
      <c r="M201" s="69">
        <v>2.4</v>
      </c>
      <c r="N201" s="69">
        <v>5</v>
      </c>
      <c r="P201" s="69"/>
      <c r="Q201" s="1">
        <v>200</v>
      </c>
      <c r="R201" s="4">
        <f t="shared" si="32"/>
        <v>14.600000000000001</v>
      </c>
      <c r="S201" s="4">
        <f t="shared" si="33"/>
        <v>6.6</v>
      </c>
      <c r="T201" s="4">
        <f t="shared" si="34"/>
        <v>11</v>
      </c>
      <c r="U201" s="4">
        <f t="shared" si="35"/>
        <v>13.6</v>
      </c>
      <c r="V201" s="4">
        <f t="shared" si="36"/>
        <v>11.2</v>
      </c>
      <c r="W201" s="4">
        <f t="shared" si="37"/>
        <v>10.399999999999999</v>
      </c>
      <c r="X201" s="4">
        <f t="shared" si="38"/>
        <v>6.4</v>
      </c>
      <c r="Y201" s="1"/>
      <c r="Z201" s="69">
        <v>9.9</v>
      </c>
      <c r="AA201" s="69">
        <v>3.4</v>
      </c>
      <c r="AB201" s="69">
        <v>7.6</v>
      </c>
      <c r="AC201" s="69">
        <v>4.5999999999999996</v>
      </c>
      <c r="AD201" s="69">
        <v>7.2</v>
      </c>
      <c r="AE201" s="69">
        <v>4.2</v>
      </c>
      <c r="AF201" s="69">
        <v>6.6</v>
      </c>
      <c r="AG201" s="69">
        <v>4.7</v>
      </c>
      <c r="AH201" s="69">
        <v>3.2</v>
      </c>
      <c r="AI201" s="69">
        <v>3.4</v>
      </c>
      <c r="AJ201" s="69">
        <v>9</v>
      </c>
      <c r="AK201" s="69">
        <v>4</v>
      </c>
      <c r="AL201" s="69">
        <v>2.2000000000000002</v>
      </c>
      <c r="AM201" s="69">
        <v>3.8</v>
      </c>
    </row>
    <row r="202" spans="2:39" s="4" customFormat="1" x14ac:dyDescent="0.25">
      <c r="B202" s="8">
        <v>201</v>
      </c>
      <c r="C202" s="9" t="s">
        <v>21</v>
      </c>
      <c r="D202" s="10">
        <f t="shared" si="39"/>
        <v>101</v>
      </c>
      <c r="E202" s="1">
        <f t="shared" si="31"/>
        <v>4</v>
      </c>
      <c r="F202" s="1">
        <v>1</v>
      </c>
      <c r="G202" s="1"/>
      <c r="H202" s="69">
        <v>7.41</v>
      </c>
      <c r="I202" s="69">
        <v>6</v>
      </c>
      <c r="J202" s="69">
        <v>7.8</v>
      </c>
      <c r="K202" s="69">
        <v>3.8</v>
      </c>
      <c r="L202" s="69">
        <v>7.2</v>
      </c>
      <c r="M202" s="69">
        <v>5.8</v>
      </c>
      <c r="N202" s="69">
        <v>10.199999999999999</v>
      </c>
      <c r="P202" s="69"/>
      <c r="Q202" s="1">
        <v>201</v>
      </c>
      <c r="R202" s="4">
        <f t="shared" si="32"/>
        <v>12.2</v>
      </c>
      <c r="S202" s="4">
        <f t="shared" si="33"/>
        <v>2.6</v>
      </c>
      <c r="T202" s="4">
        <f t="shared" si="34"/>
        <v>10.3</v>
      </c>
      <c r="U202" s="4">
        <f t="shared" si="35"/>
        <v>14.4</v>
      </c>
      <c r="V202" s="4">
        <f t="shared" si="36"/>
        <v>10.3</v>
      </c>
      <c r="W202" s="4">
        <f t="shared" si="37"/>
        <v>10.9</v>
      </c>
      <c r="X202" s="4">
        <f t="shared" si="38"/>
        <v>5.4</v>
      </c>
      <c r="Y202" s="1"/>
      <c r="Z202" s="69">
        <v>7.8</v>
      </c>
      <c r="AA202" s="69">
        <v>0</v>
      </c>
      <c r="AB202" s="69">
        <v>7.4</v>
      </c>
      <c r="AC202" s="69">
        <v>3.4</v>
      </c>
      <c r="AD202" s="69">
        <v>7</v>
      </c>
      <c r="AE202" s="69">
        <v>3.4</v>
      </c>
      <c r="AF202" s="69">
        <v>6.9</v>
      </c>
      <c r="AG202" s="69">
        <v>4.4000000000000004</v>
      </c>
      <c r="AH202" s="69">
        <v>2.6</v>
      </c>
      <c r="AI202" s="69">
        <v>2.9</v>
      </c>
      <c r="AJ202" s="69">
        <v>11</v>
      </c>
      <c r="AK202" s="69">
        <v>3.3</v>
      </c>
      <c r="AL202" s="69">
        <v>2</v>
      </c>
      <c r="AM202" s="69">
        <v>4</v>
      </c>
    </row>
    <row r="203" spans="2:39" s="4" customFormat="1" x14ac:dyDescent="0.25">
      <c r="B203" s="8">
        <v>202</v>
      </c>
      <c r="C203" s="9" t="s">
        <v>22</v>
      </c>
      <c r="D203" s="10">
        <f t="shared" si="39"/>
        <v>101</v>
      </c>
      <c r="E203" s="1">
        <f t="shared" si="31"/>
        <v>4</v>
      </c>
      <c r="F203" s="1">
        <v>1</v>
      </c>
      <c r="G203" s="1"/>
      <c r="H203" s="69">
        <v>3.4</v>
      </c>
      <c r="I203" s="69">
        <v>6</v>
      </c>
      <c r="J203" s="69">
        <v>5</v>
      </c>
      <c r="K203" s="69">
        <v>10.1</v>
      </c>
      <c r="L203" s="69">
        <v>4</v>
      </c>
      <c r="M203" s="69">
        <v>3.6</v>
      </c>
      <c r="N203" s="69">
        <v>5.8</v>
      </c>
      <c r="P203" s="69"/>
      <c r="Q203" s="1">
        <v>202</v>
      </c>
      <c r="R203" s="4">
        <f t="shared" si="32"/>
        <v>14.8</v>
      </c>
      <c r="S203" s="4">
        <f t="shared" si="33"/>
        <v>8.1999999999999993</v>
      </c>
      <c r="T203" s="4">
        <f t="shared" si="34"/>
        <v>10.199999999999999</v>
      </c>
      <c r="U203" s="4">
        <f t="shared" si="35"/>
        <v>11.8</v>
      </c>
      <c r="V203" s="4">
        <f t="shared" si="36"/>
        <v>10.199999999999999</v>
      </c>
      <c r="W203" s="4">
        <f t="shared" si="37"/>
        <v>9</v>
      </c>
      <c r="X203" s="4">
        <f t="shared" si="38"/>
        <v>5.4</v>
      </c>
      <c r="Y203" s="1"/>
      <c r="Z203" s="69">
        <v>11</v>
      </c>
      <c r="AA203" s="69">
        <v>4.5999999999999996</v>
      </c>
      <c r="AB203" s="69">
        <v>7.2</v>
      </c>
      <c r="AC203" s="69">
        <v>3.2</v>
      </c>
      <c r="AD203" s="69">
        <v>7</v>
      </c>
      <c r="AE203" s="69">
        <v>3.6</v>
      </c>
      <c r="AF203" s="69">
        <v>5</v>
      </c>
      <c r="AG203" s="69">
        <v>3.8</v>
      </c>
      <c r="AH203" s="69">
        <v>3.6</v>
      </c>
      <c r="AI203" s="69">
        <v>3</v>
      </c>
      <c r="AJ203" s="69">
        <v>8.6</v>
      </c>
      <c r="AK203" s="69">
        <v>3.2</v>
      </c>
      <c r="AL203" s="69">
        <v>1.8</v>
      </c>
      <c r="AM203" s="69">
        <v>4</v>
      </c>
    </row>
    <row r="204" spans="2:39" s="4" customFormat="1" x14ac:dyDescent="0.25">
      <c r="B204" s="8">
        <v>203</v>
      </c>
      <c r="C204" s="9" t="s">
        <v>21</v>
      </c>
      <c r="D204" s="10">
        <f t="shared" si="39"/>
        <v>102</v>
      </c>
      <c r="E204" s="1">
        <f t="shared" si="31"/>
        <v>4</v>
      </c>
      <c r="F204" s="1">
        <v>1</v>
      </c>
      <c r="G204" s="1"/>
      <c r="H204" s="69">
        <v>7.5</v>
      </c>
      <c r="I204" s="69">
        <v>8</v>
      </c>
      <c r="J204" s="69">
        <v>8.8000000000000007</v>
      </c>
      <c r="K204" s="69">
        <v>3.4</v>
      </c>
      <c r="L204" s="69">
        <v>8</v>
      </c>
      <c r="M204" s="69">
        <v>6</v>
      </c>
      <c r="N204" s="69">
        <v>10</v>
      </c>
      <c r="P204" s="69"/>
      <c r="Q204" s="1">
        <v>203</v>
      </c>
      <c r="R204" s="4">
        <f t="shared" si="32"/>
        <v>12.8</v>
      </c>
      <c r="S204" s="4">
        <f t="shared" si="33"/>
        <v>10</v>
      </c>
      <c r="T204" s="4">
        <f t="shared" si="34"/>
        <v>9.8000000000000007</v>
      </c>
      <c r="U204" s="4">
        <f t="shared" si="35"/>
        <v>13.8</v>
      </c>
      <c r="V204" s="4">
        <f t="shared" si="36"/>
        <v>10.4</v>
      </c>
      <c r="W204" s="4">
        <f t="shared" si="37"/>
        <v>9.3999999999999986</v>
      </c>
      <c r="X204" s="4">
        <f t="shared" si="38"/>
        <v>5.6</v>
      </c>
      <c r="Y204" s="1"/>
      <c r="Z204" s="69">
        <v>7.4</v>
      </c>
      <c r="AA204" s="69">
        <v>7</v>
      </c>
      <c r="AB204" s="69">
        <v>7.2</v>
      </c>
      <c r="AC204" s="69">
        <v>4.4000000000000004</v>
      </c>
      <c r="AD204" s="69">
        <v>7.8</v>
      </c>
      <c r="AE204" s="69">
        <v>3.8</v>
      </c>
      <c r="AF204" s="69">
        <v>5.6</v>
      </c>
      <c r="AG204" s="69">
        <v>5.4</v>
      </c>
      <c r="AH204" s="69">
        <v>3</v>
      </c>
      <c r="AI204" s="69">
        <v>2.6</v>
      </c>
      <c r="AJ204" s="69">
        <v>9.4</v>
      </c>
      <c r="AK204" s="69">
        <v>2.6</v>
      </c>
      <c r="AL204" s="69">
        <v>1.8</v>
      </c>
      <c r="AM204" s="69">
        <v>3.8</v>
      </c>
    </row>
    <row r="205" spans="2:39" s="4" customFormat="1" x14ac:dyDescent="0.25">
      <c r="B205" s="8">
        <v>204</v>
      </c>
      <c r="C205" s="9" t="s">
        <v>22</v>
      </c>
      <c r="D205" s="10">
        <f t="shared" si="39"/>
        <v>102</v>
      </c>
      <c r="E205" s="1">
        <f t="shared" si="31"/>
        <v>4</v>
      </c>
      <c r="F205" s="1">
        <v>1</v>
      </c>
      <c r="G205" s="1"/>
      <c r="H205" s="69">
        <v>3.8</v>
      </c>
      <c r="I205" s="69">
        <v>3.2</v>
      </c>
      <c r="J205" s="69">
        <v>3.4</v>
      </c>
      <c r="K205" s="69">
        <v>10</v>
      </c>
      <c r="L205" s="69">
        <v>1.8</v>
      </c>
      <c r="M205" s="69">
        <v>3</v>
      </c>
      <c r="N205" s="69">
        <v>3</v>
      </c>
      <c r="P205" s="69"/>
      <c r="Q205" s="1">
        <v>204</v>
      </c>
      <c r="R205" s="4">
        <f t="shared" si="32"/>
        <v>13.2</v>
      </c>
      <c r="S205" s="4">
        <f t="shared" si="33"/>
        <v>7.2</v>
      </c>
      <c r="T205" s="4">
        <f t="shared" si="34"/>
        <v>10.600000000000001</v>
      </c>
      <c r="U205" s="4">
        <f t="shared" si="35"/>
        <v>11.600000000000001</v>
      </c>
      <c r="V205" s="4">
        <f t="shared" si="36"/>
        <v>10</v>
      </c>
      <c r="W205" s="4">
        <f t="shared" si="37"/>
        <v>10.199999999999999</v>
      </c>
      <c r="X205" s="4">
        <f t="shared" si="38"/>
        <v>6.2</v>
      </c>
      <c r="Y205" s="1"/>
      <c r="Z205" s="69">
        <v>8.1999999999999993</v>
      </c>
      <c r="AA205" s="69">
        <v>5.2</v>
      </c>
      <c r="AB205" s="69">
        <v>7.4</v>
      </c>
      <c r="AC205" s="69">
        <v>4.2</v>
      </c>
      <c r="AD205" s="69">
        <v>7</v>
      </c>
      <c r="AE205" s="69">
        <v>4.4000000000000004</v>
      </c>
      <c r="AF205" s="69">
        <v>7.2</v>
      </c>
      <c r="AG205" s="69">
        <v>5</v>
      </c>
      <c r="AH205" s="69">
        <v>2</v>
      </c>
      <c r="AI205" s="69">
        <v>3.2</v>
      </c>
      <c r="AJ205" s="69">
        <v>7.4</v>
      </c>
      <c r="AK205" s="69">
        <v>3</v>
      </c>
      <c r="AL205" s="69">
        <v>1.8</v>
      </c>
      <c r="AM205" s="69">
        <v>3</v>
      </c>
    </row>
    <row r="206" spans="2:39" s="4" customFormat="1" x14ac:dyDescent="0.25">
      <c r="B206" s="8">
        <v>205</v>
      </c>
      <c r="C206" s="9" t="s">
        <v>21</v>
      </c>
      <c r="D206" s="10">
        <f t="shared" si="39"/>
        <v>103</v>
      </c>
      <c r="E206" s="1">
        <f t="shared" si="31"/>
        <v>4</v>
      </c>
      <c r="F206" s="1">
        <v>1</v>
      </c>
      <c r="G206" s="1"/>
      <c r="H206" s="69">
        <v>6.8</v>
      </c>
      <c r="I206" s="69">
        <v>9</v>
      </c>
      <c r="J206" s="69">
        <v>8.8000000000000007</v>
      </c>
      <c r="K206" s="69">
        <v>3.4</v>
      </c>
      <c r="L206" s="69">
        <v>8.6999999999999993</v>
      </c>
      <c r="M206" s="69">
        <v>5.5</v>
      </c>
      <c r="N206" s="69">
        <v>4.4000000000000004</v>
      </c>
      <c r="P206" s="69"/>
      <c r="Q206" s="1">
        <v>205</v>
      </c>
      <c r="R206" s="4">
        <f t="shared" si="32"/>
        <v>13</v>
      </c>
      <c r="S206" s="4">
        <f t="shared" si="33"/>
        <v>5.6</v>
      </c>
      <c r="T206" s="4">
        <f t="shared" si="34"/>
        <v>11</v>
      </c>
      <c r="U206" s="4">
        <f t="shared" si="35"/>
        <v>15</v>
      </c>
      <c r="V206" s="4">
        <f t="shared" si="36"/>
        <v>10.199999999999999</v>
      </c>
      <c r="W206" s="4">
        <f t="shared" si="37"/>
        <v>9.4</v>
      </c>
      <c r="X206" s="4">
        <f t="shared" si="38"/>
        <v>6</v>
      </c>
      <c r="Y206" s="1"/>
      <c r="Z206" s="69">
        <v>10</v>
      </c>
      <c r="AA206" s="69">
        <v>2.4</v>
      </c>
      <c r="AB206" s="69">
        <v>7.8</v>
      </c>
      <c r="AC206" s="69">
        <v>5.2</v>
      </c>
      <c r="AD206" s="69">
        <v>6.2</v>
      </c>
      <c r="AE206" s="69">
        <v>4.2</v>
      </c>
      <c r="AF206" s="69">
        <v>6.2</v>
      </c>
      <c r="AG206" s="69">
        <v>3</v>
      </c>
      <c r="AH206" s="69">
        <v>3.2</v>
      </c>
      <c r="AI206" s="69">
        <v>3.2</v>
      </c>
      <c r="AJ206" s="69">
        <v>9.8000000000000007</v>
      </c>
      <c r="AK206" s="69">
        <v>4</v>
      </c>
      <c r="AL206" s="69">
        <v>1.8</v>
      </c>
      <c r="AM206" s="69">
        <v>3.2</v>
      </c>
    </row>
    <row r="207" spans="2:39" s="4" customFormat="1" x14ac:dyDescent="0.25">
      <c r="B207" s="8">
        <v>206</v>
      </c>
      <c r="C207" s="9" t="s">
        <v>22</v>
      </c>
      <c r="D207" s="10">
        <f t="shared" si="39"/>
        <v>103</v>
      </c>
      <c r="E207" s="1">
        <f t="shared" si="31"/>
        <v>4</v>
      </c>
      <c r="F207" s="1">
        <v>1</v>
      </c>
      <c r="G207" s="1"/>
      <c r="H207" s="69">
        <v>4.5999999999999996</v>
      </c>
      <c r="I207" s="69">
        <v>4.2</v>
      </c>
      <c r="J207" s="69">
        <v>4.9000000000000004</v>
      </c>
      <c r="K207" s="69">
        <v>9.4</v>
      </c>
      <c r="L207" s="69">
        <v>5.0999999999999996</v>
      </c>
      <c r="M207" s="69">
        <v>2.6</v>
      </c>
      <c r="N207" s="69">
        <v>3.6</v>
      </c>
      <c r="P207" s="69"/>
      <c r="Q207" s="1">
        <v>206</v>
      </c>
      <c r="R207" s="4">
        <f t="shared" si="32"/>
        <v>14.6</v>
      </c>
      <c r="S207" s="4">
        <f t="shared" si="33"/>
        <v>9</v>
      </c>
      <c r="T207" s="4">
        <f t="shared" si="34"/>
        <v>12.6</v>
      </c>
      <c r="U207" s="4">
        <f t="shared" si="35"/>
        <v>13.5</v>
      </c>
      <c r="V207" s="4">
        <f t="shared" si="36"/>
        <v>11.2</v>
      </c>
      <c r="W207" s="4">
        <f t="shared" si="37"/>
        <v>8.4</v>
      </c>
      <c r="X207" s="4">
        <f t="shared" si="38"/>
        <v>6.2</v>
      </c>
      <c r="Y207" s="1"/>
      <c r="Z207" s="69">
        <v>9</v>
      </c>
      <c r="AA207" s="69">
        <v>7</v>
      </c>
      <c r="AB207" s="69">
        <v>9</v>
      </c>
      <c r="AC207" s="69">
        <v>4.5999999999999996</v>
      </c>
      <c r="AD207" s="69">
        <v>7.8</v>
      </c>
      <c r="AE207" s="69">
        <v>4.2</v>
      </c>
      <c r="AF207" s="69">
        <v>6</v>
      </c>
      <c r="AG207" s="69">
        <v>5.6</v>
      </c>
      <c r="AH207" s="69">
        <v>2</v>
      </c>
      <c r="AI207" s="69">
        <v>3.6</v>
      </c>
      <c r="AJ207" s="69">
        <v>8.9</v>
      </c>
      <c r="AK207" s="69">
        <v>3.4</v>
      </c>
      <c r="AL207" s="69">
        <v>2</v>
      </c>
      <c r="AM207" s="69">
        <v>2.4</v>
      </c>
    </row>
    <row r="208" spans="2:39" s="4" customFormat="1" x14ac:dyDescent="0.25">
      <c r="B208" s="8">
        <v>207</v>
      </c>
      <c r="C208" s="9" t="s">
        <v>21</v>
      </c>
      <c r="D208" s="10">
        <f t="shared" si="39"/>
        <v>104</v>
      </c>
      <c r="E208" s="1">
        <f t="shared" si="31"/>
        <v>4</v>
      </c>
      <c r="F208" s="1">
        <v>1</v>
      </c>
      <c r="G208" s="1"/>
      <c r="H208" s="69">
        <v>6.8</v>
      </c>
      <c r="I208" s="69">
        <v>8.8000000000000007</v>
      </c>
      <c r="J208" s="69">
        <v>9</v>
      </c>
      <c r="K208" s="69">
        <v>3.8</v>
      </c>
      <c r="L208" s="69">
        <v>3.4</v>
      </c>
      <c r="M208" s="69">
        <v>5.4</v>
      </c>
      <c r="N208" s="69">
        <v>6.8</v>
      </c>
      <c r="P208" s="69"/>
      <c r="Q208" s="1">
        <v>207</v>
      </c>
      <c r="R208" s="4">
        <f t="shared" si="32"/>
        <v>13.600000000000001</v>
      </c>
      <c r="S208" s="4">
        <f t="shared" si="33"/>
        <v>12.2</v>
      </c>
      <c r="T208" s="4">
        <f t="shared" si="34"/>
        <v>11.2</v>
      </c>
      <c r="U208" s="4">
        <f t="shared" si="35"/>
        <v>13.8</v>
      </c>
      <c r="V208" s="4">
        <f t="shared" si="36"/>
        <v>10.199999999999999</v>
      </c>
      <c r="W208" s="4">
        <f t="shared" si="37"/>
        <v>8.6</v>
      </c>
      <c r="X208" s="4">
        <f t="shared" si="38"/>
        <v>5.2</v>
      </c>
      <c r="Y208" s="1"/>
      <c r="Z208" s="69">
        <v>7.9</v>
      </c>
      <c r="AA208" s="69">
        <v>5.2</v>
      </c>
      <c r="AB208" s="69">
        <v>8.1999999999999993</v>
      </c>
      <c r="AC208" s="69">
        <v>5.4</v>
      </c>
      <c r="AD208" s="69">
        <v>6.6</v>
      </c>
      <c r="AE208" s="69">
        <v>3</v>
      </c>
      <c r="AF208" s="69">
        <v>5.2</v>
      </c>
      <c r="AG208" s="69">
        <v>5.7</v>
      </c>
      <c r="AH208" s="69">
        <v>7</v>
      </c>
      <c r="AI208" s="69">
        <v>3</v>
      </c>
      <c r="AJ208" s="69">
        <v>8.4</v>
      </c>
      <c r="AK208" s="69">
        <v>3.6</v>
      </c>
      <c r="AL208" s="69">
        <v>2.2000000000000002</v>
      </c>
      <c r="AM208" s="69">
        <v>3.4</v>
      </c>
    </row>
    <row r="209" spans="2:39" s="4" customFormat="1" x14ac:dyDescent="0.25">
      <c r="B209" s="8">
        <v>208</v>
      </c>
      <c r="C209" s="9" t="s">
        <v>22</v>
      </c>
      <c r="D209" s="10">
        <f t="shared" si="39"/>
        <v>104</v>
      </c>
      <c r="E209" s="1">
        <f t="shared" si="31"/>
        <v>4</v>
      </c>
      <c r="F209" s="1">
        <v>1</v>
      </c>
      <c r="G209" s="1"/>
      <c r="H209" s="69">
        <v>4.2</v>
      </c>
      <c r="I209" s="69">
        <v>3.8</v>
      </c>
      <c r="J209" s="69">
        <v>4.2</v>
      </c>
      <c r="K209" s="69">
        <v>9</v>
      </c>
      <c r="L209" s="69">
        <v>4.2</v>
      </c>
      <c r="M209" s="69">
        <v>2.6</v>
      </c>
      <c r="N209" s="69">
        <v>5</v>
      </c>
      <c r="P209" s="69"/>
      <c r="Q209" s="1">
        <v>208</v>
      </c>
      <c r="R209" s="4">
        <f t="shared" si="32"/>
        <v>13</v>
      </c>
      <c r="S209" s="4">
        <f t="shared" si="33"/>
        <v>11.3</v>
      </c>
      <c r="T209" s="4">
        <f t="shared" si="34"/>
        <v>10.7</v>
      </c>
      <c r="U209" s="4">
        <f t="shared" si="35"/>
        <v>12</v>
      </c>
      <c r="V209" s="4">
        <f t="shared" si="36"/>
        <v>11.1</v>
      </c>
      <c r="W209" s="4">
        <f t="shared" si="37"/>
        <v>8.6999999999999993</v>
      </c>
      <c r="X209" s="4">
        <f t="shared" si="38"/>
        <v>5.3</v>
      </c>
      <c r="Y209" s="1"/>
      <c r="Z209" s="69">
        <v>8.4</v>
      </c>
      <c r="AA209" s="69">
        <v>7.1</v>
      </c>
      <c r="AB209" s="69">
        <v>6.7</v>
      </c>
      <c r="AC209" s="69">
        <v>3</v>
      </c>
      <c r="AD209" s="69">
        <v>7.6</v>
      </c>
      <c r="AE209" s="69">
        <v>3.6</v>
      </c>
      <c r="AF209" s="69">
        <v>5.7</v>
      </c>
      <c r="AG209" s="69">
        <v>4.5999999999999996</v>
      </c>
      <c r="AH209" s="69">
        <v>4.2</v>
      </c>
      <c r="AI209" s="69">
        <v>4</v>
      </c>
      <c r="AJ209" s="69">
        <v>9</v>
      </c>
      <c r="AK209" s="69">
        <v>3.5</v>
      </c>
      <c r="AL209" s="69">
        <v>1.7</v>
      </c>
      <c r="AM209" s="69">
        <v>3</v>
      </c>
    </row>
    <row r="210" spans="2:39" s="4" customFormat="1" x14ac:dyDescent="0.25">
      <c r="B210" s="8">
        <v>209</v>
      </c>
      <c r="C210" s="9" t="s">
        <v>21</v>
      </c>
      <c r="D210" s="10">
        <f t="shared" si="39"/>
        <v>105</v>
      </c>
      <c r="E210" s="1">
        <f t="shared" si="31"/>
        <v>4</v>
      </c>
      <c r="F210" s="1">
        <v>1</v>
      </c>
      <c r="G210" s="1"/>
      <c r="H210" s="69">
        <v>8.6</v>
      </c>
      <c r="I210" s="69">
        <v>12</v>
      </c>
      <c r="J210" s="69">
        <v>9.4</v>
      </c>
      <c r="K210" s="69">
        <v>2.8</v>
      </c>
      <c r="L210" s="69">
        <v>8</v>
      </c>
      <c r="M210" s="69">
        <v>0</v>
      </c>
      <c r="N210" s="69">
        <v>3</v>
      </c>
      <c r="P210" s="69"/>
      <c r="Q210" s="1">
        <v>209</v>
      </c>
      <c r="R210" s="4">
        <f t="shared" si="32"/>
        <v>13.2</v>
      </c>
      <c r="S210" s="4">
        <f t="shared" si="33"/>
        <v>9.8000000000000007</v>
      </c>
      <c r="T210" s="4">
        <f t="shared" si="34"/>
        <v>10</v>
      </c>
      <c r="U210" s="4">
        <f t="shared" si="35"/>
        <v>12.600000000000001</v>
      </c>
      <c r="V210" s="4">
        <f t="shared" si="36"/>
        <v>10</v>
      </c>
      <c r="W210" s="4">
        <f t="shared" si="37"/>
        <v>8.8000000000000007</v>
      </c>
      <c r="X210" s="4">
        <f t="shared" si="38"/>
        <v>5.6</v>
      </c>
      <c r="Y210" s="1"/>
      <c r="Z210" s="69">
        <v>9.6</v>
      </c>
      <c r="AA210" s="69">
        <v>5.8</v>
      </c>
      <c r="AB210" s="69">
        <v>6.8</v>
      </c>
      <c r="AC210" s="69">
        <v>2.8</v>
      </c>
      <c r="AD210" s="69">
        <v>7</v>
      </c>
      <c r="AE210" s="69">
        <v>4</v>
      </c>
      <c r="AF210" s="69">
        <v>6.6</v>
      </c>
      <c r="AG210" s="69">
        <v>3.6</v>
      </c>
      <c r="AH210" s="69">
        <v>4</v>
      </c>
      <c r="AI210" s="69">
        <v>3.2</v>
      </c>
      <c r="AJ210" s="69">
        <v>9.8000000000000007</v>
      </c>
      <c r="AK210" s="69">
        <v>3</v>
      </c>
      <c r="AL210" s="69">
        <v>1.6</v>
      </c>
      <c r="AM210" s="69">
        <v>2.2000000000000002</v>
      </c>
    </row>
    <row r="211" spans="2:39" s="4" customFormat="1" x14ac:dyDescent="0.25">
      <c r="B211" s="8">
        <v>210</v>
      </c>
      <c r="C211" s="9" t="s">
        <v>22</v>
      </c>
      <c r="D211" s="10">
        <f t="shared" si="39"/>
        <v>105</v>
      </c>
      <c r="E211" s="1">
        <f t="shared" si="31"/>
        <v>4</v>
      </c>
      <c r="F211" s="1">
        <v>1</v>
      </c>
      <c r="G211" s="1"/>
      <c r="H211" s="69">
        <v>5</v>
      </c>
      <c r="I211" s="69">
        <v>4</v>
      </c>
      <c r="J211" s="69">
        <v>4.4000000000000004</v>
      </c>
      <c r="K211" s="69">
        <v>8.8000000000000007</v>
      </c>
      <c r="L211" s="69">
        <v>3</v>
      </c>
      <c r="M211" s="69">
        <v>0</v>
      </c>
      <c r="N211" s="69">
        <v>3.8</v>
      </c>
      <c r="P211" s="69"/>
      <c r="Q211" s="1">
        <v>210</v>
      </c>
      <c r="R211" s="4">
        <f t="shared" si="32"/>
        <v>15.600000000000001</v>
      </c>
      <c r="S211" s="4">
        <f t="shared" si="33"/>
        <v>10.6</v>
      </c>
      <c r="T211" s="4">
        <f t="shared" si="34"/>
        <v>11.2</v>
      </c>
      <c r="U211" s="4">
        <f t="shared" si="35"/>
        <v>14.200000000000001</v>
      </c>
      <c r="V211" s="4">
        <f t="shared" si="36"/>
        <v>10.4</v>
      </c>
      <c r="W211" s="4">
        <f t="shared" si="37"/>
        <v>10.4</v>
      </c>
      <c r="X211" s="4">
        <f t="shared" si="38"/>
        <v>5.8</v>
      </c>
      <c r="Y211" s="1"/>
      <c r="Z211" s="69">
        <v>9.8000000000000007</v>
      </c>
      <c r="AA211" s="69">
        <v>6.6</v>
      </c>
      <c r="AB211" s="69">
        <v>8</v>
      </c>
      <c r="AC211" s="69">
        <v>5.4</v>
      </c>
      <c r="AD211" s="69">
        <v>7.4</v>
      </c>
      <c r="AE211" s="69">
        <v>4</v>
      </c>
      <c r="AF211" s="69">
        <v>7.4</v>
      </c>
      <c r="AG211" s="69">
        <v>5.8</v>
      </c>
      <c r="AH211" s="69">
        <v>4</v>
      </c>
      <c r="AI211" s="69">
        <v>3.2</v>
      </c>
      <c r="AJ211" s="69">
        <v>8.8000000000000007</v>
      </c>
      <c r="AK211" s="69">
        <v>3</v>
      </c>
      <c r="AL211" s="69">
        <v>1.8</v>
      </c>
      <c r="AM211" s="69">
        <v>3</v>
      </c>
    </row>
    <row r="212" spans="2:39" s="4" customFormat="1" x14ac:dyDescent="0.25">
      <c r="B212" s="8">
        <v>211</v>
      </c>
      <c r="C212" s="9" t="s">
        <v>21</v>
      </c>
      <c r="D212" s="10">
        <f t="shared" si="39"/>
        <v>106</v>
      </c>
      <c r="E212" s="1">
        <f t="shared" si="31"/>
        <v>4</v>
      </c>
      <c r="F212" s="1">
        <v>1</v>
      </c>
      <c r="G212" s="1"/>
      <c r="H212" s="69">
        <v>5</v>
      </c>
      <c r="I212" s="114">
        <v>7</v>
      </c>
      <c r="J212" s="69">
        <v>6</v>
      </c>
      <c r="K212" s="69">
        <v>3.8</v>
      </c>
      <c r="L212" s="69">
        <v>6</v>
      </c>
      <c r="M212" s="69">
        <v>4.5999999999999996</v>
      </c>
      <c r="N212" s="69">
        <v>7.4</v>
      </c>
      <c r="P212" s="69"/>
      <c r="Q212" s="1">
        <v>211</v>
      </c>
      <c r="R212" s="4">
        <f t="shared" si="32"/>
        <v>14</v>
      </c>
      <c r="S212" s="4">
        <f t="shared" si="33"/>
        <v>12</v>
      </c>
      <c r="T212" s="4">
        <f t="shared" si="34"/>
        <v>14.2</v>
      </c>
      <c r="U212" s="4">
        <f t="shared" si="35"/>
        <v>11.8</v>
      </c>
      <c r="V212" s="4">
        <f t="shared" si="36"/>
        <v>10.8</v>
      </c>
      <c r="W212" s="4">
        <f t="shared" si="37"/>
        <v>9.6</v>
      </c>
      <c r="X212" s="4">
        <f t="shared" si="38"/>
        <v>5</v>
      </c>
      <c r="Y212" s="1"/>
      <c r="Z212" s="69">
        <v>8.8000000000000007</v>
      </c>
      <c r="AA212" s="69">
        <v>6</v>
      </c>
      <c r="AB212" s="69">
        <v>11</v>
      </c>
      <c r="AC212" s="69">
        <v>3.2</v>
      </c>
      <c r="AD212" s="69">
        <v>8</v>
      </c>
      <c r="AE212" s="69">
        <v>2.8</v>
      </c>
      <c r="AF212" s="69">
        <v>6.8</v>
      </c>
      <c r="AG212" s="69">
        <v>5.2</v>
      </c>
      <c r="AH212" s="69">
        <v>6</v>
      </c>
      <c r="AI212" s="69">
        <v>3.2</v>
      </c>
      <c r="AJ212" s="69">
        <v>8.6</v>
      </c>
      <c r="AK212" s="69">
        <v>2.8</v>
      </c>
      <c r="AL212" s="69">
        <v>2.2000000000000002</v>
      </c>
      <c r="AM212" s="69">
        <v>2.8</v>
      </c>
    </row>
    <row r="213" spans="2:39" s="4" customFormat="1" x14ac:dyDescent="0.25">
      <c r="B213" s="8">
        <v>212</v>
      </c>
      <c r="C213" s="9" t="s">
        <v>22</v>
      </c>
      <c r="D213" s="10">
        <f t="shared" si="39"/>
        <v>106</v>
      </c>
      <c r="E213" s="1">
        <f t="shared" si="31"/>
        <v>4</v>
      </c>
      <c r="F213" s="1">
        <v>1</v>
      </c>
      <c r="G213" s="1"/>
      <c r="H213" s="69">
        <v>4.5999999999999996</v>
      </c>
      <c r="I213" s="114">
        <v>4.8</v>
      </c>
      <c r="J213" s="69">
        <v>5.2</v>
      </c>
      <c r="K213" s="69">
        <v>7.8</v>
      </c>
      <c r="L213" s="69">
        <v>3.8</v>
      </c>
      <c r="M213" s="69">
        <v>6</v>
      </c>
      <c r="N213" s="69">
        <v>7.7</v>
      </c>
      <c r="P213" s="69"/>
      <c r="Q213" s="1">
        <v>212</v>
      </c>
      <c r="R213" s="4">
        <f t="shared" si="32"/>
        <v>11.8</v>
      </c>
      <c r="S213" s="4">
        <f t="shared" si="33"/>
        <v>10.8</v>
      </c>
      <c r="T213" s="4">
        <f t="shared" si="34"/>
        <v>12.8</v>
      </c>
      <c r="U213" s="4">
        <f t="shared" si="35"/>
        <v>12.6</v>
      </c>
      <c r="V213" s="4">
        <f t="shared" si="36"/>
        <v>10.4</v>
      </c>
      <c r="W213" s="4">
        <f t="shared" si="37"/>
        <v>7.2</v>
      </c>
      <c r="X213" s="4">
        <f t="shared" si="38"/>
        <v>6.8</v>
      </c>
      <c r="Y213" s="1"/>
      <c r="Z213" s="69">
        <v>7.2</v>
      </c>
      <c r="AA213" s="69">
        <v>6.8</v>
      </c>
      <c r="AB213" s="69">
        <v>10</v>
      </c>
      <c r="AC213" s="69">
        <v>4.4000000000000004</v>
      </c>
      <c r="AD213" s="69">
        <v>7.2</v>
      </c>
      <c r="AE213" s="69">
        <v>4.5999999999999996</v>
      </c>
      <c r="AF213" s="69">
        <v>5.4</v>
      </c>
      <c r="AG213" s="69">
        <v>4.5999999999999996</v>
      </c>
      <c r="AH213" s="69">
        <v>4</v>
      </c>
      <c r="AI213" s="69">
        <v>2.8</v>
      </c>
      <c r="AJ213" s="69">
        <v>8.1999999999999993</v>
      </c>
      <c r="AK213" s="69">
        <v>3.2</v>
      </c>
      <c r="AL213" s="69">
        <v>2.2000000000000002</v>
      </c>
      <c r="AM213" s="69">
        <v>1.8</v>
      </c>
    </row>
    <row r="214" spans="2:39" s="4" customFormat="1" x14ac:dyDescent="0.25">
      <c r="B214" s="8">
        <v>213</v>
      </c>
      <c r="C214" s="9" t="s">
        <v>21</v>
      </c>
      <c r="D214" s="10">
        <f t="shared" si="39"/>
        <v>107</v>
      </c>
      <c r="E214" s="1">
        <f t="shared" si="31"/>
        <v>4</v>
      </c>
      <c r="F214" s="1">
        <v>1</v>
      </c>
      <c r="G214" s="1"/>
      <c r="H214" s="69">
        <v>8</v>
      </c>
      <c r="I214" s="69">
        <v>4.2</v>
      </c>
      <c r="J214" s="69">
        <v>2.6</v>
      </c>
      <c r="K214" s="69">
        <v>4.2</v>
      </c>
      <c r="L214" s="69">
        <v>7</v>
      </c>
      <c r="M214" s="69">
        <v>4.8</v>
      </c>
      <c r="N214" s="69">
        <v>9.1999999999999993</v>
      </c>
      <c r="P214" s="69"/>
      <c r="Q214" s="1">
        <v>213</v>
      </c>
      <c r="R214" s="4">
        <f t="shared" si="32"/>
        <v>11.2</v>
      </c>
      <c r="S214" s="4">
        <f t="shared" si="33"/>
        <v>6.4</v>
      </c>
      <c r="T214" s="4">
        <f t="shared" si="34"/>
        <v>11.8</v>
      </c>
      <c r="U214" s="4">
        <f t="shared" si="35"/>
        <v>14.2</v>
      </c>
      <c r="V214" s="4">
        <f t="shared" si="36"/>
        <v>10.199999999999999</v>
      </c>
      <c r="W214" s="4">
        <f t="shared" si="37"/>
        <v>8.1999999999999993</v>
      </c>
      <c r="X214" s="4">
        <f t="shared" si="38"/>
        <v>6</v>
      </c>
      <c r="Y214" s="1"/>
      <c r="Z214" s="69">
        <v>7.2</v>
      </c>
      <c r="AA214" s="69">
        <v>6.4</v>
      </c>
      <c r="AB214" s="69">
        <v>8.6</v>
      </c>
      <c r="AC214" s="69">
        <v>5.2</v>
      </c>
      <c r="AD214" s="69">
        <v>6.6</v>
      </c>
      <c r="AE214" s="69">
        <v>3.8</v>
      </c>
      <c r="AF214" s="69">
        <v>5.6</v>
      </c>
      <c r="AG214" s="69">
        <v>4</v>
      </c>
      <c r="AH214" s="69">
        <v>0</v>
      </c>
      <c r="AI214" s="69">
        <v>3.2</v>
      </c>
      <c r="AJ214" s="69">
        <v>9</v>
      </c>
      <c r="AK214" s="69">
        <v>3.6</v>
      </c>
      <c r="AL214" s="69">
        <v>2.2000000000000002</v>
      </c>
      <c r="AM214" s="69">
        <v>2.6</v>
      </c>
    </row>
    <row r="215" spans="2:39" s="4" customFormat="1" x14ac:dyDescent="0.25">
      <c r="B215" s="8">
        <v>214</v>
      </c>
      <c r="C215" s="9" t="s">
        <v>22</v>
      </c>
      <c r="D215" s="10">
        <f t="shared" si="39"/>
        <v>107</v>
      </c>
      <c r="E215" s="1">
        <f t="shared" si="31"/>
        <v>4</v>
      </c>
      <c r="F215" s="1">
        <v>1</v>
      </c>
      <c r="G215" s="1"/>
      <c r="H215" s="69">
        <v>4.4000000000000004</v>
      </c>
      <c r="I215" s="69">
        <v>4</v>
      </c>
      <c r="J215" s="69">
        <v>2.6</v>
      </c>
      <c r="K215" s="69">
        <v>8.1999999999999993</v>
      </c>
      <c r="L215" s="69">
        <v>3.5</v>
      </c>
      <c r="M215" s="69">
        <v>2</v>
      </c>
      <c r="N215" s="69">
        <v>7.4</v>
      </c>
      <c r="P215" s="69"/>
      <c r="Q215" s="1">
        <v>214</v>
      </c>
      <c r="R215" s="4">
        <f t="shared" si="32"/>
        <v>11.4</v>
      </c>
      <c r="S215" s="4">
        <f t="shared" si="33"/>
        <v>11.4</v>
      </c>
      <c r="T215" s="4">
        <f t="shared" si="34"/>
        <v>10.8</v>
      </c>
      <c r="U215" s="4">
        <f t="shared" si="35"/>
        <v>10.5</v>
      </c>
      <c r="V215" s="4">
        <f t="shared" si="36"/>
        <v>11.4</v>
      </c>
      <c r="W215" s="4">
        <f t="shared" si="37"/>
        <v>9</v>
      </c>
      <c r="X215" s="4">
        <f t="shared" si="38"/>
        <v>5.2</v>
      </c>
      <c r="Y215" s="1"/>
      <c r="Z215" s="69">
        <v>7</v>
      </c>
      <c r="AA215" s="69">
        <v>7.4</v>
      </c>
      <c r="AB215" s="69">
        <v>7.4</v>
      </c>
      <c r="AC215" s="69">
        <v>4.0999999999999996</v>
      </c>
      <c r="AD215" s="69">
        <v>7</v>
      </c>
      <c r="AE215" s="69">
        <v>3.4</v>
      </c>
      <c r="AF215" s="69">
        <v>5.6</v>
      </c>
      <c r="AG215" s="69">
        <v>4.4000000000000004</v>
      </c>
      <c r="AH215" s="69">
        <v>4</v>
      </c>
      <c r="AI215" s="69">
        <v>3.4</v>
      </c>
      <c r="AJ215" s="69">
        <v>6.4</v>
      </c>
      <c r="AK215" s="69">
        <v>4.4000000000000004</v>
      </c>
      <c r="AL215" s="69">
        <v>1.8</v>
      </c>
      <c r="AM215" s="69">
        <v>3.4</v>
      </c>
    </row>
    <row r="216" spans="2:39" s="4" customFormat="1" x14ac:dyDescent="0.25">
      <c r="B216" s="8">
        <v>215</v>
      </c>
      <c r="C216" s="9" t="s">
        <v>21</v>
      </c>
      <c r="D216" s="10">
        <f t="shared" si="39"/>
        <v>108</v>
      </c>
      <c r="E216" s="1">
        <f t="shared" si="31"/>
        <v>4</v>
      </c>
      <c r="F216" s="1">
        <v>1</v>
      </c>
      <c r="G216" s="1"/>
      <c r="H216" s="69">
        <v>7.4</v>
      </c>
      <c r="I216" s="69">
        <v>8</v>
      </c>
      <c r="J216" s="69">
        <v>8</v>
      </c>
      <c r="K216" s="69">
        <v>2.6</v>
      </c>
      <c r="L216" s="69">
        <v>9.4</v>
      </c>
      <c r="M216" s="69">
        <v>3.8</v>
      </c>
      <c r="N216" s="69">
        <v>8.4</v>
      </c>
      <c r="P216" s="69"/>
      <c r="Q216" s="1">
        <v>215</v>
      </c>
      <c r="R216" s="4">
        <f t="shared" si="32"/>
        <v>10.399999999999999</v>
      </c>
      <c r="S216" s="4">
        <f t="shared" si="33"/>
        <v>16.399999999999999</v>
      </c>
      <c r="T216" s="4">
        <f t="shared" si="34"/>
        <v>10.9</v>
      </c>
      <c r="U216" s="4">
        <f t="shared" si="35"/>
        <v>13</v>
      </c>
      <c r="V216" s="4">
        <f t="shared" si="36"/>
        <v>9.6</v>
      </c>
      <c r="W216" s="4">
        <f t="shared" si="37"/>
        <v>9.6999999999999993</v>
      </c>
      <c r="X216" s="4">
        <f t="shared" si="38"/>
        <v>4.7</v>
      </c>
      <c r="Y216" s="1"/>
      <c r="Z216" s="69">
        <v>7.6</v>
      </c>
      <c r="AA216" s="69">
        <v>7</v>
      </c>
      <c r="AB216" s="69">
        <v>7.4</v>
      </c>
      <c r="AC216" s="69">
        <v>4.5999999999999996</v>
      </c>
      <c r="AD216" s="69">
        <v>6.7</v>
      </c>
      <c r="AE216" s="69">
        <v>3.1</v>
      </c>
      <c r="AF216" s="69">
        <v>6.9</v>
      </c>
      <c r="AG216" s="69">
        <v>2.8</v>
      </c>
      <c r="AH216" s="69">
        <v>9.4</v>
      </c>
      <c r="AI216" s="69">
        <v>3.5</v>
      </c>
      <c r="AJ216" s="69">
        <v>8.4</v>
      </c>
      <c r="AK216" s="69">
        <v>2.9</v>
      </c>
      <c r="AL216" s="69">
        <v>1.6</v>
      </c>
      <c r="AM216" s="69">
        <v>2.8</v>
      </c>
    </row>
    <row r="217" spans="2:39" s="4" customFormat="1" x14ac:dyDescent="0.25">
      <c r="B217" s="8">
        <v>216</v>
      </c>
      <c r="C217" s="9" t="s">
        <v>22</v>
      </c>
      <c r="D217" s="10">
        <f t="shared" si="39"/>
        <v>108</v>
      </c>
      <c r="E217" s="1">
        <f t="shared" si="31"/>
        <v>4</v>
      </c>
      <c r="F217" s="1">
        <v>1</v>
      </c>
      <c r="G217" s="1"/>
      <c r="H217" s="69">
        <v>3.2</v>
      </c>
      <c r="I217" s="69">
        <v>7</v>
      </c>
      <c r="J217" s="69">
        <v>4</v>
      </c>
      <c r="K217" s="69">
        <v>9.3000000000000007</v>
      </c>
      <c r="L217" s="69">
        <v>3.6</v>
      </c>
      <c r="M217" s="69">
        <v>2.2000000000000002</v>
      </c>
      <c r="N217" s="69">
        <v>5.6</v>
      </c>
      <c r="P217" s="69"/>
      <c r="Q217" s="1">
        <v>216</v>
      </c>
      <c r="R217" s="4">
        <f t="shared" si="32"/>
        <v>10.8</v>
      </c>
      <c r="S217" s="4">
        <f t="shared" si="33"/>
        <v>10.6</v>
      </c>
      <c r="T217" s="4">
        <f t="shared" si="34"/>
        <v>11</v>
      </c>
      <c r="U217" s="4">
        <f t="shared" si="35"/>
        <v>12.6</v>
      </c>
      <c r="V217" s="4">
        <f t="shared" si="36"/>
        <v>10.6</v>
      </c>
      <c r="W217" s="4">
        <f t="shared" si="37"/>
        <v>9</v>
      </c>
      <c r="X217" s="4">
        <f t="shared" si="38"/>
        <v>5.1999999999999993</v>
      </c>
      <c r="Y217" s="1"/>
      <c r="Z217" s="69">
        <v>8.8000000000000007</v>
      </c>
      <c r="AA217" s="69">
        <v>7.6</v>
      </c>
      <c r="AB217" s="69">
        <v>8</v>
      </c>
      <c r="AC217" s="69">
        <v>4.4000000000000004</v>
      </c>
      <c r="AD217" s="69">
        <v>7.8</v>
      </c>
      <c r="AE217" s="69">
        <v>3.8</v>
      </c>
      <c r="AF217" s="69">
        <v>5.6</v>
      </c>
      <c r="AG217" s="69">
        <v>2</v>
      </c>
      <c r="AH217" s="69">
        <v>3</v>
      </c>
      <c r="AI217" s="69">
        <v>3</v>
      </c>
      <c r="AJ217" s="69">
        <v>8.1999999999999993</v>
      </c>
      <c r="AK217" s="69">
        <v>2.8</v>
      </c>
      <c r="AL217" s="69">
        <v>1.4</v>
      </c>
      <c r="AM217" s="69">
        <v>3.4</v>
      </c>
    </row>
    <row r="218" spans="2:39" s="4" customFormat="1" x14ac:dyDescent="0.25">
      <c r="B218" s="8">
        <v>217</v>
      </c>
      <c r="C218" s="9" t="s">
        <v>21</v>
      </c>
      <c r="D218" s="10">
        <f t="shared" si="39"/>
        <v>109</v>
      </c>
      <c r="E218" s="1">
        <f t="shared" si="31"/>
        <v>4</v>
      </c>
      <c r="F218" s="1">
        <v>1</v>
      </c>
      <c r="G218" s="1"/>
      <c r="H218" s="69">
        <v>8.3000000000000007</v>
      </c>
      <c r="I218" s="69">
        <v>6</v>
      </c>
      <c r="J218" s="69">
        <v>8.1999999999999993</v>
      </c>
      <c r="K218" s="69">
        <v>3.3</v>
      </c>
      <c r="L218" s="69">
        <v>11.4</v>
      </c>
      <c r="M218" s="69">
        <v>3.8</v>
      </c>
      <c r="N218" s="69">
        <v>9.4</v>
      </c>
      <c r="P218" s="69"/>
      <c r="Q218" s="1">
        <v>217</v>
      </c>
      <c r="R218" s="4">
        <f t="shared" si="32"/>
        <v>12.8</v>
      </c>
      <c r="S218" s="4">
        <f t="shared" si="33"/>
        <v>9.6</v>
      </c>
      <c r="T218" s="4">
        <f t="shared" si="34"/>
        <v>11.600000000000001</v>
      </c>
      <c r="U218" s="4">
        <f t="shared" si="35"/>
        <v>12</v>
      </c>
      <c r="V218" s="4">
        <f t="shared" si="36"/>
        <v>11.399999999999999</v>
      </c>
      <c r="W218" s="4">
        <f t="shared" si="37"/>
        <v>7.4</v>
      </c>
      <c r="X218" s="4">
        <f t="shared" si="38"/>
        <v>5.2</v>
      </c>
      <c r="Y218" s="1"/>
      <c r="Z218" s="69">
        <v>8.4</v>
      </c>
      <c r="AA218" s="69">
        <v>6.2</v>
      </c>
      <c r="AB218" s="69">
        <v>8.8000000000000007</v>
      </c>
      <c r="AC218" s="69">
        <v>4</v>
      </c>
      <c r="AD218" s="69">
        <v>8.1999999999999993</v>
      </c>
      <c r="AE218" s="69">
        <v>4</v>
      </c>
      <c r="AF218" s="69">
        <v>5</v>
      </c>
      <c r="AG218" s="69">
        <v>4.4000000000000004</v>
      </c>
      <c r="AH218" s="69">
        <v>3.4</v>
      </c>
      <c r="AI218" s="69">
        <v>2.8</v>
      </c>
      <c r="AJ218" s="69">
        <v>8</v>
      </c>
      <c r="AK218" s="69">
        <v>3.2</v>
      </c>
      <c r="AL218" s="69">
        <v>1.2</v>
      </c>
      <c r="AM218" s="69">
        <v>2.4</v>
      </c>
    </row>
    <row r="219" spans="2:39" s="4" customFormat="1" x14ac:dyDescent="0.25">
      <c r="B219" s="8">
        <v>218</v>
      </c>
      <c r="C219" s="9" t="s">
        <v>22</v>
      </c>
      <c r="D219" s="10">
        <f t="shared" si="39"/>
        <v>109</v>
      </c>
      <c r="E219" s="1">
        <f t="shared" si="31"/>
        <v>4</v>
      </c>
      <c r="F219" s="1">
        <v>1</v>
      </c>
      <c r="G219" s="1"/>
      <c r="H219" s="69">
        <v>3.7</v>
      </c>
      <c r="I219" s="69">
        <v>5</v>
      </c>
      <c r="J219" s="69">
        <v>5</v>
      </c>
      <c r="K219" s="69">
        <v>9.1999999999999993</v>
      </c>
      <c r="L219" s="69">
        <v>4.4000000000000004</v>
      </c>
      <c r="M219" s="69">
        <v>2.8</v>
      </c>
      <c r="N219" s="69">
        <v>6.6</v>
      </c>
      <c r="P219" s="69"/>
      <c r="Q219" s="1">
        <v>218</v>
      </c>
      <c r="R219" s="4">
        <f t="shared" si="32"/>
        <v>11.8</v>
      </c>
      <c r="S219" s="4">
        <f t="shared" si="33"/>
        <v>10</v>
      </c>
      <c r="T219" s="4">
        <f t="shared" si="34"/>
        <v>11.6</v>
      </c>
      <c r="U219" s="4">
        <f t="shared" si="35"/>
        <v>11.6</v>
      </c>
      <c r="V219" s="4">
        <f t="shared" si="36"/>
        <v>10.6</v>
      </c>
      <c r="W219" s="4">
        <f t="shared" si="37"/>
        <v>8.8000000000000007</v>
      </c>
      <c r="X219" s="4">
        <f t="shared" si="38"/>
        <v>6</v>
      </c>
      <c r="Y219" s="1"/>
      <c r="Z219" s="69">
        <v>7.2</v>
      </c>
      <c r="AA219" s="69">
        <v>6.2</v>
      </c>
      <c r="AB219" s="69">
        <v>8</v>
      </c>
      <c r="AC219" s="69">
        <v>5</v>
      </c>
      <c r="AD219" s="69">
        <v>7</v>
      </c>
      <c r="AE219" s="69">
        <v>4</v>
      </c>
      <c r="AF219" s="69">
        <v>6</v>
      </c>
      <c r="AG219" s="69">
        <v>4.5999999999999996</v>
      </c>
      <c r="AH219" s="69">
        <v>3.8</v>
      </c>
      <c r="AI219" s="69">
        <v>3.6</v>
      </c>
      <c r="AJ219" s="69">
        <v>6.6</v>
      </c>
      <c r="AK219" s="69">
        <v>3.6</v>
      </c>
      <c r="AL219" s="69">
        <v>2</v>
      </c>
      <c r="AM219" s="69">
        <v>2.8</v>
      </c>
    </row>
    <row r="220" spans="2:39" s="4" customFormat="1" x14ac:dyDescent="0.25">
      <c r="B220" s="8">
        <v>219</v>
      </c>
      <c r="C220" s="9" t="s">
        <v>21</v>
      </c>
      <c r="D220" s="10">
        <f t="shared" si="39"/>
        <v>110</v>
      </c>
      <c r="E220" s="1">
        <f t="shared" si="31"/>
        <v>4</v>
      </c>
      <c r="F220" s="1">
        <v>1</v>
      </c>
      <c r="G220" s="1"/>
      <c r="H220" s="69">
        <v>5.2</v>
      </c>
      <c r="I220" s="69">
        <v>8</v>
      </c>
      <c r="J220" s="69">
        <v>8.3000000000000007</v>
      </c>
      <c r="K220" s="69">
        <v>3.4</v>
      </c>
      <c r="L220" s="69">
        <v>10.1</v>
      </c>
      <c r="M220" s="69">
        <v>4</v>
      </c>
      <c r="N220" s="69">
        <v>6.2</v>
      </c>
      <c r="P220" s="69"/>
      <c r="Q220" s="1">
        <v>219</v>
      </c>
      <c r="R220" s="4">
        <f t="shared" si="32"/>
        <v>11</v>
      </c>
      <c r="S220" s="4">
        <f t="shared" si="33"/>
        <v>10.6</v>
      </c>
      <c r="T220" s="4">
        <f t="shared" si="34"/>
        <v>12</v>
      </c>
      <c r="U220" s="4">
        <f t="shared" si="35"/>
        <v>11.8</v>
      </c>
      <c r="V220" s="4">
        <f t="shared" si="36"/>
        <v>10.8</v>
      </c>
      <c r="W220" s="4">
        <f t="shared" si="37"/>
        <v>8.6</v>
      </c>
      <c r="X220" s="4">
        <f t="shared" si="38"/>
        <v>5.4</v>
      </c>
      <c r="Y220" s="1"/>
      <c r="Z220" s="69">
        <v>7</v>
      </c>
      <c r="AA220" s="69">
        <v>5.6</v>
      </c>
      <c r="AB220" s="69">
        <v>8.1999999999999993</v>
      </c>
      <c r="AC220" s="69">
        <v>2.8</v>
      </c>
      <c r="AD220" s="69">
        <v>7.8</v>
      </c>
      <c r="AE220" s="69">
        <v>3.4</v>
      </c>
      <c r="AF220" s="69">
        <v>6</v>
      </c>
      <c r="AG220" s="69">
        <v>4</v>
      </c>
      <c r="AH220" s="69">
        <v>5</v>
      </c>
      <c r="AI220" s="69">
        <v>3.8</v>
      </c>
      <c r="AJ220" s="69">
        <v>9</v>
      </c>
      <c r="AK220" s="69">
        <v>3</v>
      </c>
      <c r="AL220" s="69">
        <v>2</v>
      </c>
      <c r="AM220" s="69">
        <v>2.6</v>
      </c>
    </row>
    <row r="221" spans="2:39" s="4" customFormat="1" x14ac:dyDescent="0.25">
      <c r="B221" s="8">
        <v>220</v>
      </c>
      <c r="C221" s="9" t="s">
        <v>22</v>
      </c>
      <c r="D221" s="10">
        <f t="shared" si="39"/>
        <v>110</v>
      </c>
      <c r="E221" s="1">
        <f t="shared" si="31"/>
        <v>4</v>
      </c>
      <c r="F221" s="1">
        <v>1</v>
      </c>
      <c r="G221" s="1"/>
      <c r="H221" s="69">
        <v>2.6</v>
      </c>
      <c r="I221" s="69">
        <v>5.6</v>
      </c>
      <c r="J221" s="69">
        <v>2.1</v>
      </c>
      <c r="K221" s="69">
        <v>9.1999999999999993</v>
      </c>
      <c r="L221" s="69">
        <v>4</v>
      </c>
      <c r="M221" s="69">
        <v>1</v>
      </c>
      <c r="N221" s="69">
        <v>6.8</v>
      </c>
      <c r="P221" s="69"/>
      <c r="Q221" s="1">
        <v>220</v>
      </c>
      <c r="R221" s="4">
        <f t="shared" si="32"/>
        <v>12.8</v>
      </c>
      <c r="S221" s="4">
        <f t="shared" si="33"/>
        <v>11.8</v>
      </c>
      <c r="T221" s="4">
        <f t="shared" si="34"/>
        <v>10.6</v>
      </c>
      <c r="U221" s="4">
        <f t="shared" si="35"/>
        <v>11.5</v>
      </c>
      <c r="V221" s="4">
        <f t="shared" si="36"/>
        <v>10.199999999999999</v>
      </c>
      <c r="W221" s="4">
        <f t="shared" si="37"/>
        <v>8.4</v>
      </c>
      <c r="X221" s="4">
        <f t="shared" si="38"/>
        <v>5.6</v>
      </c>
      <c r="Y221" s="1"/>
      <c r="Z221" s="69">
        <v>8.8000000000000007</v>
      </c>
      <c r="AA221" s="69">
        <v>6.2</v>
      </c>
      <c r="AB221" s="69">
        <v>6.8</v>
      </c>
      <c r="AC221" s="69">
        <v>3.6</v>
      </c>
      <c r="AD221" s="69">
        <v>7.2</v>
      </c>
      <c r="AE221" s="69">
        <v>3.8</v>
      </c>
      <c r="AF221" s="69">
        <v>5.8</v>
      </c>
      <c r="AG221" s="69">
        <v>4</v>
      </c>
      <c r="AH221" s="69">
        <v>5.6</v>
      </c>
      <c r="AI221" s="69">
        <v>3.8</v>
      </c>
      <c r="AJ221" s="69">
        <v>7.9</v>
      </c>
      <c r="AK221" s="69">
        <v>3</v>
      </c>
      <c r="AL221" s="69">
        <v>1.8</v>
      </c>
      <c r="AM221" s="69">
        <v>2.6</v>
      </c>
    </row>
    <row r="222" spans="2:39" s="4" customFormat="1" x14ac:dyDescent="0.25">
      <c r="B222" s="8">
        <v>221</v>
      </c>
      <c r="C222" s="9" t="s">
        <v>21</v>
      </c>
      <c r="D222" s="10">
        <f t="shared" si="39"/>
        <v>111</v>
      </c>
      <c r="E222" s="1">
        <f t="shared" si="31"/>
        <v>4</v>
      </c>
      <c r="F222" s="1">
        <v>1</v>
      </c>
      <c r="G222" s="1"/>
      <c r="H222" s="69">
        <v>7</v>
      </c>
      <c r="I222" s="69">
        <v>9</v>
      </c>
      <c r="J222" s="69">
        <v>6</v>
      </c>
      <c r="K222" s="69">
        <v>3.6</v>
      </c>
      <c r="L222" s="69">
        <v>5</v>
      </c>
      <c r="M222" s="69">
        <v>5</v>
      </c>
      <c r="N222" s="69">
        <v>9</v>
      </c>
      <c r="P222" s="69"/>
      <c r="Q222" s="1">
        <v>221</v>
      </c>
      <c r="R222" s="4">
        <f t="shared" si="32"/>
        <v>13.2</v>
      </c>
      <c r="S222" s="4">
        <f t="shared" si="33"/>
        <v>9.6</v>
      </c>
      <c r="T222" s="4">
        <f t="shared" si="34"/>
        <v>10</v>
      </c>
      <c r="U222" s="4">
        <f t="shared" si="35"/>
        <v>11.2</v>
      </c>
      <c r="V222" s="4">
        <f t="shared" si="36"/>
        <v>9.4</v>
      </c>
      <c r="W222" s="4">
        <f t="shared" si="37"/>
        <v>7.1999999999999993</v>
      </c>
      <c r="X222" s="4">
        <f t="shared" si="38"/>
        <v>5.8</v>
      </c>
      <c r="Y222" s="1"/>
      <c r="Z222" s="69">
        <v>8.6999999999999993</v>
      </c>
      <c r="AA222" s="69">
        <v>6</v>
      </c>
      <c r="AB222" s="69">
        <v>7</v>
      </c>
      <c r="AC222" s="69">
        <v>3</v>
      </c>
      <c r="AD222" s="69">
        <v>7.4</v>
      </c>
      <c r="AE222" s="69">
        <v>3.8</v>
      </c>
      <c r="AF222" s="69">
        <v>4.5999999999999996</v>
      </c>
      <c r="AG222" s="69">
        <v>4.5</v>
      </c>
      <c r="AH222" s="69">
        <v>3.6</v>
      </c>
      <c r="AI222" s="69">
        <v>3</v>
      </c>
      <c r="AJ222" s="69">
        <v>8.1999999999999993</v>
      </c>
      <c r="AK222" s="69">
        <v>2</v>
      </c>
      <c r="AL222" s="69">
        <v>2</v>
      </c>
      <c r="AM222" s="69">
        <v>2.6</v>
      </c>
    </row>
    <row r="223" spans="2:39" s="4" customFormat="1" x14ac:dyDescent="0.25">
      <c r="B223" s="8">
        <v>222</v>
      </c>
      <c r="C223" s="9" t="s">
        <v>22</v>
      </c>
      <c r="D223" s="10">
        <f t="shared" si="39"/>
        <v>111</v>
      </c>
      <c r="E223" s="1">
        <f t="shared" si="31"/>
        <v>4</v>
      </c>
      <c r="F223" s="1">
        <v>1</v>
      </c>
      <c r="G223" s="1"/>
      <c r="H223" s="69">
        <v>2.8</v>
      </c>
      <c r="I223" s="69">
        <v>5.4</v>
      </c>
      <c r="J223" s="69">
        <v>2.8</v>
      </c>
      <c r="K223" s="69">
        <v>9.4</v>
      </c>
      <c r="L223" s="69">
        <v>5.2</v>
      </c>
      <c r="M223" s="69">
        <v>3.6</v>
      </c>
      <c r="N223" s="69">
        <v>5.2</v>
      </c>
      <c r="P223" s="69"/>
      <c r="Q223" s="1">
        <v>222</v>
      </c>
      <c r="R223" s="4">
        <f t="shared" si="32"/>
        <v>12.2</v>
      </c>
      <c r="S223" s="4">
        <f t="shared" si="33"/>
        <v>10.199999999999999</v>
      </c>
      <c r="T223" s="4">
        <f t="shared" si="34"/>
        <v>9.9</v>
      </c>
      <c r="U223" s="4">
        <f t="shared" si="35"/>
        <v>10.399999999999999</v>
      </c>
      <c r="V223" s="4">
        <f t="shared" si="36"/>
        <v>10</v>
      </c>
      <c r="W223" s="4">
        <f t="shared" si="37"/>
        <v>9.8000000000000007</v>
      </c>
      <c r="X223" s="4">
        <f t="shared" si="38"/>
        <v>5.2</v>
      </c>
      <c r="Y223" s="1"/>
      <c r="Z223" s="69">
        <v>9.4</v>
      </c>
      <c r="AA223" s="69">
        <v>6.4</v>
      </c>
      <c r="AB223" s="69">
        <v>6.8</v>
      </c>
      <c r="AC223" s="69">
        <v>2.8</v>
      </c>
      <c r="AD223" s="69">
        <v>6.4</v>
      </c>
      <c r="AE223" s="69">
        <v>3.7</v>
      </c>
      <c r="AF223" s="69">
        <v>6.6</v>
      </c>
      <c r="AG223" s="69">
        <v>2.8</v>
      </c>
      <c r="AH223" s="69">
        <v>3.8</v>
      </c>
      <c r="AI223" s="69">
        <v>3.1</v>
      </c>
      <c r="AJ223" s="69">
        <v>7.6</v>
      </c>
      <c r="AK223" s="69">
        <v>3.6</v>
      </c>
      <c r="AL223" s="69">
        <v>1.5</v>
      </c>
      <c r="AM223" s="69">
        <v>3.2</v>
      </c>
    </row>
    <row r="224" spans="2:39" s="4" customFormat="1" x14ac:dyDescent="0.25">
      <c r="B224" s="8">
        <v>223</v>
      </c>
      <c r="C224" s="9" t="s">
        <v>21</v>
      </c>
      <c r="D224" s="10">
        <f t="shared" si="39"/>
        <v>112</v>
      </c>
      <c r="E224" s="1">
        <f t="shared" si="31"/>
        <v>4</v>
      </c>
      <c r="F224" s="1">
        <v>1</v>
      </c>
      <c r="G224" s="1"/>
      <c r="H224" s="69">
        <v>8</v>
      </c>
      <c r="I224" s="69">
        <v>8</v>
      </c>
      <c r="J224" s="69">
        <v>0</v>
      </c>
      <c r="K224" s="69">
        <v>3.6</v>
      </c>
      <c r="L224" s="69">
        <v>9.1999999999999993</v>
      </c>
      <c r="M224" s="69">
        <v>1.8</v>
      </c>
      <c r="N224" s="69">
        <v>11</v>
      </c>
      <c r="P224" s="69"/>
      <c r="Q224" s="1">
        <v>223</v>
      </c>
      <c r="R224" s="4">
        <f t="shared" si="32"/>
        <v>11.600000000000001</v>
      </c>
      <c r="S224" s="4">
        <f t="shared" si="33"/>
        <v>10.8</v>
      </c>
      <c r="T224" s="4">
        <f t="shared" si="34"/>
        <v>11</v>
      </c>
      <c r="U224" s="4">
        <f t="shared" si="35"/>
        <v>10.4</v>
      </c>
      <c r="V224" s="4">
        <f t="shared" si="36"/>
        <v>10.4</v>
      </c>
      <c r="W224" s="4">
        <f t="shared" si="37"/>
        <v>7.1999999999999993</v>
      </c>
      <c r="X224" s="4">
        <f t="shared" si="38"/>
        <v>5.2</v>
      </c>
      <c r="Y224" s="1"/>
      <c r="Z224" s="69">
        <v>8.8000000000000007</v>
      </c>
      <c r="AA224" s="69">
        <v>6</v>
      </c>
      <c r="AB224" s="69">
        <v>8</v>
      </c>
      <c r="AC224" s="69">
        <v>2.6</v>
      </c>
      <c r="AD224" s="69">
        <v>7.2</v>
      </c>
      <c r="AE224" s="69">
        <v>3.4</v>
      </c>
      <c r="AF224" s="69">
        <v>5.6</v>
      </c>
      <c r="AG224" s="69">
        <v>2.8</v>
      </c>
      <c r="AH224" s="69">
        <v>4.8</v>
      </c>
      <c r="AI224" s="69">
        <v>3</v>
      </c>
      <c r="AJ224" s="69">
        <v>7.8</v>
      </c>
      <c r="AK224" s="69">
        <v>3.2</v>
      </c>
      <c r="AL224" s="69">
        <v>1.8</v>
      </c>
      <c r="AM224" s="69">
        <v>1.6</v>
      </c>
    </row>
    <row r="225" spans="2:39" s="4" customFormat="1" x14ac:dyDescent="0.25">
      <c r="B225" s="8">
        <v>224</v>
      </c>
      <c r="C225" s="9" t="s">
        <v>22</v>
      </c>
      <c r="D225" s="10">
        <f t="shared" si="39"/>
        <v>112</v>
      </c>
      <c r="E225" s="1">
        <f t="shared" si="31"/>
        <v>4</v>
      </c>
      <c r="F225" s="1">
        <v>1</v>
      </c>
      <c r="G225" s="1"/>
      <c r="H225" s="69">
        <v>5.4</v>
      </c>
      <c r="I225" s="69">
        <v>6</v>
      </c>
      <c r="J225" s="69">
        <v>0</v>
      </c>
      <c r="K225" s="69">
        <v>6.6</v>
      </c>
      <c r="L225" s="69">
        <v>3.6</v>
      </c>
      <c r="M225" s="69">
        <v>2.6</v>
      </c>
      <c r="N225" s="69">
        <v>0</v>
      </c>
      <c r="P225" s="69"/>
      <c r="Q225" s="1">
        <v>224</v>
      </c>
      <c r="R225" s="4">
        <f t="shared" si="32"/>
        <v>12.4</v>
      </c>
      <c r="S225" s="4">
        <f t="shared" si="33"/>
        <v>6.9</v>
      </c>
      <c r="T225" s="4">
        <f t="shared" si="34"/>
        <v>8.8000000000000007</v>
      </c>
      <c r="U225" s="4">
        <f t="shared" si="35"/>
        <v>11.2</v>
      </c>
      <c r="V225" s="4">
        <f t="shared" si="36"/>
        <v>8.8000000000000007</v>
      </c>
      <c r="W225" s="4">
        <f t="shared" si="37"/>
        <v>10</v>
      </c>
      <c r="X225" s="4">
        <f t="shared" si="38"/>
        <v>5.2</v>
      </c>
      <c r="Y225" s="1"/>
      <c r="Z225" s="69">
        <v>7</v>
      </c>
      <c r="AA225" s="69">
        <v>3.3</v>
      </c>
      <c r="AB225" s="69">
        <v>6.4</v>
      </c>
      <c r="AC225" s="69">
        <v>4.4000000000000004</v>
      </c>
      <c r="AD225" s="69">
        <v>6.8</v>
      </c>
      <c r="AE225" s="69">
        <v>3.4</v>
      </c>
      <c r="AF225" s="69">
        <v>7.4</v>
      </c>
      <c r="AG225" s="69">
        <v>5.4</v>
      </c>
      <c r="AH225" s="69">
        <v>3.6</v>
      </c>
      <c r="AI225" s="69">
        <v>2.4</v>
      </c>
      <c r="AJ225" s="69">
        <v>6.8</v>
      </c>
      <c r="AK225" s="69">
        <v>2</v>
      </c>
      <c r="AL225" s="69">
        <v>1.8</v>
      </c>
      <c r="AM225" s="69">
        <v>2.6</v>
      </c>
    </row>
    <row r="226" spans="2:39" s="4" customFormat="1" x14ac:dyDescent="0.25">
      <c r="B226" s="8">
        <v>225</v>
      </c>
      <c r="C226" s="9" t="s">
        <v>21</v>
      </c>
      <c r="D226" s="10">
        <f t="shared" si="39"/>
        <v>113</v>
      </c>
      <c r="E226" s="1">
        <f t="shared" si="31"/>
        <v>4</v>
      </c>
      <c r="F226" s="1">
        <v>1</v>
      </c>
      <c r="G226" s="1"/>
      <c r="H226" s="69">
        <v>8</v>
      </c>
      <c r="I226" s="69">
        <v>8.1999999999999993</v>
      </c>
      <c r="J226" s="69">
        <v>9</v>
      </c>
      <c r="K226" s="69">
        <v>5.2</v>
      </c>
      <c r="L226" s="69">
        <v>10</v>
      </c>
      <c r="M226" s="69">
        <v>3.2</v>
      </c>
      <c r="N226" s="69">
        <v>4.8</v>
      </c>
      <c r="P226" s="69"/>
      <c r="Q226" s="1">
        <v>225</v>
      </c>
      <c r="R226" s="4">
        <f t="shared" si="32"/>
        <v>12.4</v>
      </c>
      <c r="S226" s="4">
        <f t="shared" si="33"/>
        <v>7.4</v>
      </c>
      <c r="T226" s="4">
        <f t="shared" si="34"/>
        <v>11.399999999999999</v>
      </c>
      <c r="U226" s="4">
        <f t="shared" si="35"/>
        <v>10.199999999999999</v>
      </c>
      <c r="V226" s="4">
        <f t="shared" si="36"/>
        <v>14.6</v>
      </c>
      <c r="W226" s="4">
        <f t="shared" si="37"/>
        <v>10.8</v>
      </c>
      <c r="X226" s="4">
        <f t="shared" si="38"/>
        <v>4.4000000000000004</v>
      </c>
      <c r="Y226" s="1"/>
      <c r="Z226" s="69">
        <v>8.8000000000000007</v>
      </c>
      <c r="AA226" s="69">
        <v>4.8</v>
      </c>
      <c r="AB226" s="69">
        <v>7.6</v>
      </c>
      <c r="AC226" s="69">
        <v>4.4000000000000004</v>
      </c>
      <c r="AD226" s="69">
        <v>8.6</v>
      </c>
      <c r="AE226" s="69">
        <v>2.8</v>
      </c>
      <c r="AF226" s="69">
        <v>5.8</v>
      </c>
      <c r="AG226" s="69">
        <v>3.6</v>
      </c>
      <c r="AH226" s="69">
        <v>2.6</v>
      </c>
      <c r="AI226" s="69">
        <v>3.8</v>
      </c>
      <c r="AJ226" s="69">
        <v>5.8</v>
      </c>
      <c r="AK226" s="69">
        <v>6</v>
      </c>
      <c r="AL226" s="69">
        <v>1.6</v>
      </c>
      <c r="AM226" s="69">
        <v>5</v>
      </c>
    </row>
    <row r="227" spans="2:39" s="4" customFormat="1" x14ac:dyDescent="0.25">
      <c r="B227" s="8">
        <v>226</v>
      </c>
      <c r="C227" s="9" t="s">
        <v>22</v>
      </c>
      <c r="D227" s="10">
        <f t="shared" si="39"/>
        <v>113</v>
      </c>
      <c r="E227" s="1">
        <f t="shared" si="31"/>
        <v>4</v>
      </c>
      <c r="F227" s="1">
        <v>1</v>
      </c>
      <c r="G227" s="1"/>
      <c r="H227" s="69">
        <v>3.8</v>
      </c>
      <c r="I227" s="69">
        <v>2.4</v>
      </c>
      <c r="J227" s="69">
        <v>4.2</v>
      </c>
      <c r="K227" s="69">
        <v>8.6</v>
      </c>
      <c r="L227" s="69">
        <v>6.2</v>
      </c>
      <c r="M227" s="69">
        <v>4</v>
      </c>
      <c r="N227" s="69">
        <v>7.4</v>
      </c>
      <c r="P227" s="69"/>
      <c r="Q227" s="1">
        <v>226</v>
      </c>
      <c r="R227" s="4">
        <f t="shared" si="32"/>
        <v>11.600000000000001</v>
      </c>
      <c r="S227" s="4">
        <f t="shared" si="33"/>
        <v>10.8</v>
      </c>
      <c r="T227" s="4">
        <f t="shared" si="34"/>
        <v>10.199999999999999</v>
      </c>
      <c r="U227" s="4">
        <f t="shared" si="35"/>
        <v>11.8</v>
      </c>
      <c r="V227" s="4">
        <f t="shared" si="36"/>
        <v>10.8</v>
      </c>
      <c r="W227" s="4">
        <f t="shared" si="37"/>
        <v>7.4</v>
      </c>
      <c r="X227" s="4">
        <f t="shared" si="38"/>
        <v>4.8000000000000007</v>
      </c>
      <c r="Y227" s="1"/>
      <c r="Z227" s="69">
        <v>9.8000000000000007</v>
      </c>
      <c r="AA227" s="69">
        <v>7</v>
      </c>
      <c r="AB227" s="69">
        <v>7.4</v>
      </c>
      <c r="AC227" s="69">
        <v>6</v>
      </c>
      <c r="AD227" s="69">
        <v>8</v>
      </c>
      <c r="AE227" s="69">
        <v>3.2</v>
      </c>
      <c r="AF227" s="69">
        <v>5</v>
      </c>
      <c r="AG227" s="69">
        <v>1.8</v>
      </c>
      <c r="AH227" s="69">
        <v>3.8</v>
      </c>
      <c r="AI227" s="69">
        <v>2.8</v>
      </c>
      <c r="AJ227" s="69">
        <v>5.8</v>
      </c>
      <c r="AK227" s="69">
        <v>2.8</v>
      </c>
      <c r="AL227" s="69">
        <v>1.6</v>
      </c>
      <c r="AM227" s="69">
        <v>2.4</v>
      </c>
    </row>
    <row r="228" spans="2:39" s="4" customFormat="1" x14ac:dyDescent="0.25">
      <c r="B228" s="8">
        <v>227</v>
      </c>
      <c r="C228" s="9" t="s">
        <v>21</v>
      </c>
      <c r="D228" s="10">
        <f t="shared" si="39"/>
        <v>114</v>
      </c>
      <c r="E228" s="1">
        <f t="shared" si="31"/>
        <v>4</v>
      </c>
      <c r="F228" s="1">
        <v>1</v>
      </c>
      <c r="G228" s="1"/>
      <c r="H228" s="69">
        <v>5.8</v>
      </c>
      <c r="I228" s="69">
        <v>7</v>
      </c>
      <c r="J228" s="69">
        <v>8.1999999999999993</v>
      </c>
      <c r="K228" s="69">
        <v>3.8</v>
      </c>
      <c r="L228" s="69">
        <v>9.8000000000000007</v>
      </c>
      <c r="M228" s="69">
        <v>5.2</v>
      </c>
      <c r="N228" s="69">
        <v>11</v>
      </c>
      <c r="P228" s="69"/>
      <c r="Q228" s="1">
        <v>227</v>
      </c>
      <c r="R228" s="4">
        <f t="shared" si="32"/>
        <v>15.2</v>
      </c>
      <c r="S228" s="4">
        <f t="shared" si="33"/>
        <v>11.4</v>
      </c>
      <c r="T228" s="4">
        <f t="shared" si="34"/>
        <v>12.399999999999999</v>
      </c>
      <c r="U228" s="4">
        <f t="shared" si="35"/>
        <v>13.4</v>
      </c>
      <c r="V228" s="4">
        <f t="shared" si="36"/>
        <v>10.199999999999999</v>
      </c>
      <c r="W228" s="4">
        <f t="shared" si="37"/>
        <v>10</v>
      </c>
      <c r="X228" s="4">
        <f t="shared" si="38"/>
        <v>4.8</v>
      </c>
      <c r="Y228" s="1"/>
      <c r="Z228" s="69">
        <v>11.4</v>
      </c>
      <c r="AA228" s="69">
        <v>8</v>
      </c>
      <c r="AB228" s="69">
        <v>8.6</v>
      </c>
      <c r="AC228" s="69">
        <v>4.5999999999999996</v>
      </c>
      <c r="AD228" s="69">
        <v>6.8</v>
      </c>
      <c r="AE228" s="69">
        <v>2.8</v>
      </c>
      <c r="AF228" s="69">
        <v>5.8</v>
      </c>
      <c r="AG228" s="69">
        <v>3.8</v>
      </c>
      <c r="AH228" s="69">
        <v>3.4</v>
      </c>
      <c r="AI228" s="69">
        <v>3.8</v>
      </c>
      <c r="AJ228" s="69">
        <v>8.8000000000000007</v>
      </c>
      <c r="AK228" s="69">
        <v>3.4</v>
      </c>
      <c r="AL228" s="69">
        <v>2</v>
      </c>
      <c r="AM228" s="69">
        <v>4.2</v>
      </c>
    </row>
    <row r="229" spans="2:39" s="4" customFormat="1" x14ac:dyDescent="0.25">
      <c r="B229" s="8">
        <v>228</v>
      </c>
      <c r="C229" s="9" t="s">
        <v>22</v>
      </c>
      <c r="D229" s="10">
        <f t="shared" si="39"/>
        <v>114</v>
      </c>
      <c r="E229" s="1">
        <f t="shared" si="31"/>
        <v>4</v>
      </c>
      <c r="F229" s="1">
        <v>1</v>
      </c>
      <c r="G229" s="1"/>
      <c r="H229" s="69">
        <v>5.6</v>
      </c>
      <c r="I229" s="69">
        <v>4</v>
      </c>
      <c r="J229" s="69">
        <v>2.6</v>
      </c>
      <c r="K229" s="69">
        <v>9.1999999999999993</v>
      </c>
      <c r="L229" s="69">
        <v>4.8</v>
      </c>
      <c r="M229" s="69">
        <v>3</v>
      </c>
      <c r="N229" s="69">
        <v>4.8</v>
      </c>
      <c r="P229" s="69"/>
      <c r="Q229" s="1">
        <v>228</v>
      </c>
      <c r="R229" s="4">
        <f t="shared" si="32"/>
        <v>10.899999999999999</v>
      </c>
      <c r="S229" s="4">
        <f t="shared" si="33"/>
        <v>11.8</v>
      </c>
      <c r="T229" s="4">
        <f t="shared" si="34"/>
        <v>11.4</v>
      </c>
      <c r="U229" s="4">
        <f t="shared" si="35"/>
        <v>9.6000000000000014</v>
      </c>
      <c r="V229" s="4">
        <f t="shared" si="36"/>
        <v>9.6</v>
      </c>
      <c r="W229" s="4">
        <f t="shared" si="37"/>
        <v>9.4</v>
      </c>
      <c r="X229" s="4">
        <f t="shared" si="38"/>
        <v>4.4000000000000004</v>
      </c>
      <c r="Y229" s="1"/>
      <c r="Z229" s="69">
        <v>8.1999999999999993</v>
      </c>
      <c r="AA229" s="69">
        <v>7.2</v>
      </c>
      <c r="AB229" s="69">
        <v>8.4</v>
      </c>
      <c r="AC229" s="69">
        <v>3.2</v>
      </c>
      <c r="AD229" s="69">
        <v>8</v>
      </c>
      <c r="AE229" s="69">
        <v>2.8</v>
      </c>
      <c r="AF229" s="69">
        <v>7.6</v>
      </c>
      <c r="AG229" s="69">
        <v>2.7</v>
      </c>
      <c r="AH229" s="69">
        <v>4.5999999999999996</v>
      </c>
      <c r="AI229" s="69">
        <v>3</v>
      </c>
      <c r="AJ229" s="69">
        <v>6.4</v>
      </c>
      <c r="AK229" s="69">
        <v>1.6</v>
      </c>
      <c r="AL229" s="69">
        <v>1.6</v>
      </c>
      <c r="AM229" s="69">
        <v>1.8</v>
      </c>
    </row>
    <row r="230" spans="2:39" s="4" customFormat="1" x14ac:dyDescent="0.25">
      <c r="B230" s="8">
        <v>229</v>
      </c>
      <c r="C230" s="9" t="s">
        <v>21</v>
      </c>
      <c r="D230" s="10">
        <f t="shared" si="39"/>
        <v>115</v>
      </c>
      <c r="E230" s="1">
        <f t="shared" si="31"/>
        <v>4</v>
      </c>
      <c r="F230" s="1">
        <v>1</v>
      </c>
      <c r="G230" s="1"/>
      <c r="H230" s="69">
        <v>9</v>
      </c>
      <c r="I230" s="69">
        <v>6.2</v>
      </c>
      <c r="J230" s="69">
        <v>8.1999999999999993</v>
      </c>
      <c r="K230" s="69">
        <v>4.2</v>
      </c>
      <c r="L230" s="69">
        <v>7.2</v>
      </c>
      <c r="M230" s="69">
        <v>4.2</v>
      </c>
      <c r="N230" s="69">
        <v>10.8</v>
      </c>
      <c r="P230" s="69"/>
      <c r="Q230" s="1">
        <v>229</v>
      </c>
      <c r="R230" s="4">
        <f t="shared" si="32"/>
        <v>12</v>
      </c>
      <c r="S230" s="4">
        <f t="shared" si="33"/>
        <v>12.4</v>
      </c>
      <c r="T230" s="4">
        <f t="shared" si="34"/>
        <v>10.8</v>
      </c>
      <c r="U230" s="4">
        <f t="shared" si="35"/>
        <v>9.8000000000000007</v>
      </c>
      <c r="V230" s="4">
        <f t="shared" si="36"/>
        <v>10</v>
      </c>
      <c r="W230" s="4">
        <f t="shared" si="37"/>
        <v>8.6</v>
      </c>
      <c r="X230" s="4">
        <f t="shared" si="38"/>
        <v>4.4000000000000004</v>
      </c>
      <c r="Y230" s="1"/>
      <c r="Z230" s="69">
        <v>9.1999999999999993</v>
      </c>
      <c r="AA230" s="69">
        <v>8.4</v>
      </c>
      <c r="AB230" s="69">
        <v>7.6</v>
      </c>
      <c r="AC230" s="69">
        <v>2</v>
      </c>
      <c r="AD230" s="69">
        <v>7</v>
      </c>
      <c r="AE230" s="69">
        <v>3</v>
      </c>
      <c r="AF230" s="69">
        <v>6</v>
      </c>
      <c r="AG230" s="69">
        <v>2.8</v>
      </c>
      <c r="AH230" s="69">
        <v>4</v>
      </c>
      <c r="AI230" s="69">
        <v>3.2</v>
      </c>
      <c r="AJ230" s="69">
        <v>7.8</v>
      </c>
      <c r="AK230" s="69">
        <v>3</v>
      </c>
      <c r="AL230" s="69">
        <v>1.4</v>
      </c>
      <c r="AM230" s="69">
        <v>2.6</v>
      </c>
    </row>
    <row r="231" spans="2:39" s="4" customFormat="1" x14ac:dyDescent="0.25">
      <c r="B231" s="8">
        <v>230</v>
      </c>
      <c r="C231" s="9" t="s">
        <v>22</v>
      </c>
      <c r="D231" s="10">
        <f t="shared" si="39"/>
        <v>115</v>
      </c>
      <c r="E231" s="1">
        <f t="shared" si="31"/>
        <v>4</v>
      </c>
      <c r="F231" s="1">
        <v>1</v>
      </c>
      <c r="G231" s="1"/>
      <c r="H231" s="69">
        <v>4</v>
      </c>
      <c r="I231" s="69">
        <v>4.8</v>
      </c>
      <c r="J231" s="69">
        <v>2.6</v>
      </c>
      <c r="K231" s="69">
        <v>8.1</v>
      </c>
      <c r="L231" s="69">
        <v>5</v>
      </c>
      <c r="M231" s="69">
        <v>3</v>
      </c>
      <c r="N231" s="69">
        <v>3.4</v>
      </c>
      <c r="P231" s="69"/>
      <c r="Q231" s="1">
        <v>230</v>
      </c>
      <c r="R231" s="4">
        <f t="shared" si="32"/>
        <v>11.6</v>
      </c>
      <c r="S231" s="4">
        <f t="shared" si="33"/>
        <v>7.8</v>
      </c>
      <c r="T231" s="4">
        <f t="shared" si="34"/>
        <v>10.6</v>
      </c>
      <c r="U231" s="4">
        <f t="shared" si="35"/>
        <v>7.6</v>
      </c>
      <c r="V231" s="4">
        <f t="shared" si="36"/>
        <v>7.8000000000000007</v>
      </c>
      <c r="W231" s="4">
        <f t="shared" si="37"/>
        <v>7</v>
      </c>
      <c r="X231" s="4">
        <f t="shared" si="38"/>
        <v>5.4</v>
      </c>
      <c r="Y231" s="1"/>
      <c r="Z231" s="69">
        <v>8</v>
      </c>
      <c r="AA231" s="69">
        <v>4.8</v>
      </c>
      <c r="AB231" s="69">
        <v>7.6</v>
      </c>
      <c r="AC231" s="69">
        <v>2.8</v>
      </c>
      <c r="AD231" s="69">
        <v>5.2</v>
      </c>
      <c r="AE231" s="69">
        <v>3.2</v>
      </c>
      <c r="AF231" s="69">
        <v>4.8</v>
      </c>
      <c r="AG231" s="69">
        <v>3.6</v>
      </c>
      <c r="AH231" s="69">
        <v>3</v>
      </c>
      <c r="AI231" s="69">
        <v>3</v>
      </c>
      <c r="AJ231" s="69">
        <v>4.8</v>
      </c>
      <c r="AK231" s="69">
        <v>2.6</v>
      </c>
      <c r="AL231" s="69">
        <v>2.2000000000000002</v>
      </c>
      <c r="AM231" s="69">
        <v>2.2000000000000002</v>
      </c>
    </row>
    <row r="232" spans="2:39" s="4" customFormat="1" x14ac:dyDescent="0.25">
      <c r="B232" s="8">
        <v>231</v>
      </c>
      <c r="C232" s="9" t="s">
        <v>21</v>
      </c>
      <c r="D232" s="10">
        <f t="shared" si="39"/>
        <v>116</v>
      </c>
      <c r="E232" s="1">
        <f t="shared" si="31"/>
        <v>4</v>
      </c>
      <c r="F232" s="1">
        <v>1</v>
      </c>
      <c r="G232" s="1"/>
      <c r="H232" s="69">
        <v>7.4</v>
      </c>
      <c r="I232" s="69">
        <v>9.1999999999999993</v>
      </c>
      <c r="J232" s="69">
        <v>10.199999999999999</v>
      </c>
      <c r="K232" s="69">
        <v>3.9</v>
      </c>
      <c r="L232" s="69">
        <v>10</v>
      </c>
      <c r="M232" s="69">
        <v>3.8</v>
      </c>
      <c r="N232" s="69">
        <v>7</v>
      </c>
      <c r="P232" s="69"/>
      <c r="Q232" s="1">
        <v>231</v>
      </c>
      <c r="R232" s="4">
        <f t="shared" si="32"/>
        <v>11.8</v>
      </c>
      <c r="S232" s="4">
        <f t="shared" si="33"/>
        <v>8.4</v>
      </c>
      <c r="T232" s="4">
        <f t="shared" si="34"/>
        <v>11.399999999999999</v>
      </c>
      <c r="U232" s="4">
        <f t="shared" si="35"/>
        <v>11.4</v>
      </c>
      <c r="V232" s="4">
        <f t="shared" si="36"/>
        <v>8.6</v>
      </c>
      <c r="W232" s="4">
        <f t="shared" si="37"/>
        <v>5</v>
      </c>
      <c r="X232" s="4">
        <f t="shared" si="38"/>
        <v>4.4000000000000004</v>
      </c>
      <c r="Y232" s="1"/>
      <c r="Z232" s="69">
        <v>7.4</v>
      </c>
      <c r="AA232" s="69">
        <v>5.8</v>
      </c>
      <c r="AB232" s="69">
        <v>8.1999999999999993</v>
      </c>
      <c r="AC232" s="69">
        <v>5.2</v>
      </c>
      <c r="AD232" s="69">
        <v>5.6</v>
      </c>
      <c r="AE232" s="69">
        <v>3</v>
      </c>
      <c r="AF232" s="69">
        <v>3.8</v>
      </c>
      <c r="AG232" s="69">
        <v>4.4000000000000004</v>
      </c>
      <c r="AH232" s="69">
        <v>2.6</v>
      </c>
      <c r="AI232" s="69">
        <v>3.2</v>
      </c>
      <c r="AJ232" s="69">
        <v>6.2</v>
      </c>
      <c r="AK232" s="69">
        <v>3</v>
      </c>
      <c r="AL232" s="69">
        <v>1.4</v>
      </c>
      <c r="AM232" s="69">
        <v>1.2</v>
      </c>
    </row>
    <row r="233" spans="2:39" s="4" customFormat="1" x14ac:dyDescent="0.25">
      <c r="B233" s="8">
        <v>232</v>
      </c>
      <c r="C233" s="9" t="s">
        <v>22</v>
      </c>
      <c r="D233" s="10">
        <f t="shared" si="39"/>
        <v>116</v>
      </c>
      <c r="E233" s="1">
        <f t="shared" si="31"/>
        <v>4</v>
      </c>
      <c r="F233" s="1">
        <v>1</v>
      </c>
      <c r="G233" s="1"/>
      <c r="H233" s="69">
        <v>4.5</v>
      </c>
      <c r="I233" s="69">
        <v>4.5999999999999996</v>
      </c>
      <c r="J233" s="69">
        <v>3.2</v>
      </c>
      <c r="K233" s="69">
        <v>8.4</v>
      </c>
      <c r="L233" s="69">
        <v>2.2000000000000002</v>
      </c>
      <c r="M233" s="69">
        <v>3.2</v>
      </c>
      <c r="N233" s="69">
        <v>5.8</v>
      </c>
      <c r="P233" s="69"/>
      <c r="Q233" s="1">
        <v>232</v>
      </c>
      <c r="R233" s="4">
        <f t="shared" si="32"/>
        <v>15.8</v>
      </c>
      <c r="S233" s="4">
        <f t="shared" si="33"/>
        <v>11.4</v>
      </c>
      <c r="T233" s="4">
        <f t="shared" si="34"/>
        <v>10.8</v>
      </c>
      <c r="U233" s="4">
        <f t="shared" si="35"/>
        <v>8.6</v>
      </c>
      <c r="V233" s="4">
        <f t="shared" si="36"/>
        <v>11</v>
      </c>
      <c r="W233" s="4">
        <f t="shared" si="37"/>
        <v>6.4</v>
      </c>
      <c r="X233" s="4">
        <f t="shared" si="38"/>
        <v>5.6</v>
      </c>
      <c r="Y233" s="1"/>
      <c r="Z233" s="69">
        <v>8.4</v>
      </c>
      <c r="AA233" s="69">
        <v>6</v>
      </c>
      <c r="AB233" s="69">
        <v>7.4</v>
      </c>
      <c r="AC233" s="69">
        <v>2.4</v>
      </c>
      <c r="AD233" s="69">
        <v>7.8</v>
      </c>
      <c r="AE233" s="69">
        <v>2.8</v>
      </c>
      <c r="AF233" s="69">
        <v>4.2</v>
      </c>
      <c r="AG233" s="69">
        <v>7.4</v>
      </c>
      <c r="AH233" s="69">
        <v>5.4</v>
      </c>
      <c r="AI233" s="69">
        <v>3.4</v>
      </c>
      <c r="AJ233" s="69">
        <v>6.2</v>
      </c>
      <c r="AK233" s="69">
        <v>3.2</v>
      </c>
      <c r="AL233" s="69">
        <v>2.8</v>
      </c>
      <c r="AM233" s="69">
        <v>2.2000000000000002</v>
      </c>
    </row>
    <row r="234" spans="2:39" s="4" customFormat="1" x14ac:dyDescent="0.25">
      <c r="B234" s="8">
        <v>233</v>
      </c>
      <c r="C234" s="9" t="s">
        <v>21</v>
      </c>
      <c r="D234" s="10">
        <f t="shared" si="39"/>
        <v>117</v>
      </c>
      <c r="E234" s="1">
        <f t="shared" si="31"/>
        <v>4</v>
      </c>
      <c r="F234" s="1">
        <v>1</v>
      </c>
      <c r="G234" s="1"/>
      <c r="H234" s="69">
        <v>6.8</v>
      </c>
      <c r="I234" s="69">
        <v>8.8000000000000007</v>
      </c>
      <c r="J234" s="69">
        <v>9.8000000000000007</v>
      </c>
      <c r="K234" s="69">
        <v>5.6</v>
      </c>
      <c r="L234" s="69">
        <v>8.6</v>
      </c>
      <c r="M234" s="69">
        <v>3.6</v>
      </c>
      <c r="N234" s="69">
        <v>10</v>
      </c>
      <c r="P234" s="69"/>
      <c r="Q234" s="1">
        <v>233</v>
      </c>
      <c r="R234" s="4">
        <f t="shared" si="32"/>
        <v>12.6</v>
      </c>
      <c r="S234" s="4">
        <f t="shared" si="33"/>
        <v>10.8</v>
      </c>
      <c r="T234" s="4">
        <f t="shared" si="34"/>
        <v>9.4</v>
      </c>
      <c r="U234" s="4">
        <f t="shared" si="35"/>
        <v>12</v>
      </c>
      <c r="V234" s="4">
        <f t="shared" si="36"/>
        <v>11.6</v>
      </c>
      <c r="W234" s="4">
        <f t="shared" si="37"/>
        <v>6.6</v>
      </c>
      <c r="X234" s="4">
        <f t="shared" si="38"/>
        <v>4.4000000000000004</v>
      </c>
      <c r="Y234" s="1"/>
      <c r="Z234" s="69">
        <v>8.6</v>
      </c>
      <c r="AA234" s="69">
        <v>3</v>
      </c>
      <c r="AB234" s="69">
        <v>6.4</v>
      </c>
      <c r="AC234" s="69">
        <v>5</v>
      </c>
      <c r="AD234" s="69">
        <v>7.6</v>
      </c>
      <c r="AE234" s="69">
        <v>2.8</v>
      </c>
      <c r="AF234" s="69">
        <v>3.6</v>
      </c>
      <c r="AG234" s="69">
        <v>4</v>
      </c>
      <c r="AH234" s="69">
        <v>7.8</v>
      </c>
      <c r="AI234" s="69">
        <v>3</v>
      </c>
      <c r="AJ234" s="69">
        <v>7</v>
      </c>
      <c r="AK234" s="69">
        <v>4</v>
      </c>
      <c r="AL234" s="69">
        <v>1.6</v>
      </c>
      <c r="AM234" s="69">
        <v>3</v>
      </c>
    </row>
    <row r="235" spans="2:39" s="4" customFormat="1" x14ac:dyDescent="0.25">
      <c r="B235" s="8">
        <v>234</v>
      </c>
      <c r="C235" s="9" t="s">
        <v>22</v>
      </c>
      <c r="D235" s="10">
        <f t="shared" si="39"/>
        <v>117</v>
      </c>
      <c r="E235" s="1">
        <f t="shared" si="31"/>
        <v>4</v>
      </c>
      <c r="F235" s="1">
        <v>1</v>
      </c>
      <c r="G235" s="1"/>
      <c r="H235" s="69">
        <v>2.8</v>
      </c>
      <c r="I235" s="69">
        <v>5.2</v>
      </c>
      <c r="J235" s="69">
        <v>3.8</v>
      </c>
      <c r="K235" s="69">
        <v>8.8000000000000007</v>
      </c>
      <c r="L235" s="69">
        <v>4.8</v>
      </c>
      <c r="M235" s="69">
        <v>2.7</v>
      </c>
      <c r="N235" s="69">
        <v>5</v>
      </c>
      <c r="P235" s="69"/>
      <c r="Q235" s="1">
        <v>234</v>
      </c>
      <c r="R235" s="4">
        <f t="shared" si="32"/>
        <v>12.600000000000001</v>
      </c>
      <c r="S235" s="4">
        <f t="shared" si="33"/>
        <v>11.8</v>
      </c>
      <c r="T235" s="4">
        <f t="shared" si="34"/>
        <v>10.4</v>
      </c>
      <c r="U235" s="4">
        <f t="shared" si="35"/>
        <v>10</v>
      </c>
      <c r="V235" s="4">
        <f t="shared" si="36"/>
        <v>9</v>
      </c>
      <c r="W235" s="4">
        <f t="shared" si="37"/>
        <v>7.4</v>
      </c>
      <c r="X235" s="4">
        <f t="shared" si="38"/>
        <v>5</v>
      </c>
      <c r="Y235" s="1"/>
      <c r="Z235" s="69">
        <v>7.4</v>
      </c>
      <c r="AA235" s="69">
        <v>4.5999999999999996</v>
      </c>
      <c r="AB235" s="69">
        <v>7</v>
      </c>
      <c r="AC235" s="69">
        <v>3.6</v>
      </c>
      <c r="AD235" s="69">
        <v>7.2</v>
      </c>
      <c r="AE235" s="69">
        <v>3.4</v>
      </c>
      <c r="AF235" s="69">
        <v>5.4</v>
      </c>
      <c r="AG235" s="69">
        <v>5.2</v>
      </c>
      <c r="AH235" s="69">
        <v>7.2</v>
      </c>
      <c r="AI235" s="69">
        <v>3.4</v>
      </c>
      <c r="AJ235" s="69">
        <v>6.4</v>
      </c>
      <c r="AK235" s="69">
        <v>1.8</v>
      </c>
      <c r="AL235" s="69">
        <v>1.6</v>
      </c>
      <c r="AM235" s="69">
        <v>2</v>
      </c>
    </row>
    <row r="236" spans="2:39" s="4" customFormat="1" x14ac:dyDescent="0.25">
      <c r="B236" s="8">
        <v>235</v>
      </c>
      <c r="C236" s="9" t="s">
        <v>21</v>
      </c>
      <c r="D236" s="10">
        <f t="shared" si="39"/>
        <v>118</v>
      </c>
      <c r="E236" s="1">
        <f t="shared" si="31"/>
        <v>4</v>
      </c>
      <c r="F236" s="1">
        <v>1</v>
      </c>
      <c r="G236" s="1"/>
      <c r="H236" s="69">
        <v>8</v>
      </c>
      <c r="I236" s="69">
        <v>7.4</v>
      </c>
      <c r="J236" s="69">
        <v>8.4</v>
      </c>
      <c r="K236" s="69">
        <v>3.8</v>
      </c>
      <c r="L236" s="69">
        <v>8.1999999999999993</v>
      </c>
      <c r="M236" s="69">
        <v>5.6</v>
      </c>
      <c r="N236" s="69">
        <v>11</v>
      </c>
      <c r="P236" s="69"/>
      <c r="Q236" s="1">
        <v>235</v>
      </c>
      <c r="R236" s="4">
        <f t="shared" si="32"/>
        <v>9.2000000000000011</v>
      </c>
      <c r="S236" s="4">
        <f t="shared" si="33"/>
        <v>11.8</v>
      </c>
      <c r="T236" s="4">
        <f t="shared" si="34"/>
        <v>10.199999999999999</v>
      </c>
      <c r="U236" s="4">
        <f t="shared" si="35"/>
        <v>9.3999999999999986</v>
      </c>
      <c r="V236" s="4">
        <f t="shared" si="36"/>
        <v>10.4</v>
      </c>
      <c r="W236" s="4">
        <f t="shared" si="37"/>
        <v>6.6</v>
      </c>
      <c r="X236" s="4">
        <f t="shared" si="38"/>
        <v>5</v>
      </c>
      <c r="Y236" s="1"/>
      <c r="Z236" s="69">
        <v>7.4</v>
      </c>
      <c r="AA236" s="69">
        <v>7.2</v>
      </c>
      <c r="AB236" s="69">
        <v>6.6</v>
      </c>
      <c r="AC236" s="69">
        <v>2.8</v>
      </c>
      <c r="AD236" s="69">
        <v>7.2</v>
      </c>
      <c r="AE236" s="69">
        <v>3.2</v>
      </c>
      <c r="AF236" s="69">
        <v>4</v>
      </c>
      <c r="AG236" s="69">
        <v>1.8</v>
      </c>
      <c r="AH236" s="69">
        <v>4.5999999999999996</v>
      </c>
      <c r="AI236" s="69">
        <v>3.6</v>
      </c>
      <c r="AJ236" s="69">
        <v>6.6</v>
      </c>
      <c r="AK236" s="69">
        <v>3.2</v>
      </c>
      <c r="AL236" s="69">
        <v>1.8</v>
      </c>
      <c r="AM236" s="69">
        <v>2.6</v>
      </c>
    </row>
    <row r="237" spans="2:39" s="4" customFormat="1" x14ac:dyDescent="0.25">
      <c r="B237" s="8">
        <v>236</v>
      </c>
      <c r="C237" s="9" t="s">
        <v>22</v>
      </c>
      <c r="D237" s="10">
        <f t="shared" si="39"/>
        <v>118</v>
      </c>
      <c r="E237" s="1">
        <f t="shared" si="31"/>
        <v>4</v>
      </c>
      <c r="F237" s="1">
        <v>1</v>
      </c>
      <c r="G237" s="1"/>
      <c r="H237" s="69">
        <v>4.4000000000000004</v>
      </c>
      <c r="I237" s="69">
        <v>8.1</v>
      </c>
      <c r="J237" s="69">
        <v>3.8</v>
      </c>
      <c r="K237" s="69">
        <v>6.8</v>
      </c>
      <c r="L237" s="69">
        <v>4.4000000000000004</v>
      </c>
      <c r="M237" s="69">
        <v>0</v>
      </c>
      <c r="N237" s="69">
        <v>5.4</v>
      </c>
      <c r="P237" s="69"/>
      <c r="Q237" s="1">
        <v>236</v>
      </c>
      <c r="R237" s="4">
        <f t="shared" si="32"/>
        <v>12.200000000000001</v>
      </c>
      <c r="S237" s="4">
        <f t="shared" si="33"/>
        <v>10.199999999999999</v>
      </c>
      <c r="T237" s="4">
        <f t="shared" si="34"/>
        <v>9.3000000000000007</v>
      </c>
      <c r="U237" s="4">
        <f t="shared" si="35"/>
        <v>8.4</v>
      </c>
      <c r="V237" s="4">
        <f t="shared" si="36"/>
        <v>10.3</v>
      </c>
      <c r="W237" s="4">
        <f t="shared" si="37"/>
        <v>7.9</v>
      </c>
      <c r="X237" s="4">
        <f t="shared" si="38"/>
        <v>3.5</v>
      </c>
      <c r="Y237" s="1"/>
      <c r="Z237" s="69">
        <v>9.8000000000000007</v>
      </c>
      <c r="AA237" s="69">
        <v>6.4</v>
      </c>
      <c r="AB237" s="69">
        <v>6.4</v>
      </c>
      <c r="AC237" s="69">
        <v>2.6</v>
      </c>
      <c r="AD237" s="69">
        <v>7.1</v>
      </c>
      <c r="AE237" s="69">
        <v>2.5</v>
      </c>
      <c r="AF237" s="69">
        <v>5.3</v>
      </c>
      <c r="AG237" s="69">
        <v>2.4</v>
      </c>
      <c r="AH237" s="69">
        <v>3.8</v>
      </c>
      <c r="AI237" s="69">
        <v>2.9</v>
      </c>
      <c r="AJ237" s="69">
        <v>5.8</v>
      </c>
      <c r="AK237" s="69">
        <v>3.2</v>
      </c>
      <c r="AL237" s="69">
        <v>1</v>
      </c>
      <c r="AM237" s="69">
        <v>2.6</v>
      </c>
    </row>
    <row r="238" spans="2:39" s="4" customFormat="1" x14ac:dyDescent="0.25">
      <c r="B238" s="8">
        <v>237</v>
      </c>
      <c r="C238" s="9" t="s">
        <v>21</v>
      </c>
      <c r="D238" s="10">
        <f t="shared" si="39"/>
        <v>119</v>
      </c>
      <c r="E238" s="1">
        <f t="shared" si="31"/>
        <v>4</v>
      </c>
      <c r="F238" s="1">
        <v>1</v>
      </c>
      <c r="G238" s="1"/>
      <c r="H238" s="69">
        <v>8.6</v>
      </c>
      <c r="I238" s="69">
        <v>10</v>
      </c>
      <c r="J238" s="69">
        <v>4.5999999999999996</v>
      </c>
      <c r="K238" s="69">
        <v>7.8</v>
      </c>
      <c r="L238" s="69">
        <v>7.6</v>
      </c>
      <c r="M238" s="69">
        <v>6.2</v>
      </c>
      <c r="N238" s="69">
        <v>9</v>
      </c>
      <c r="P238" s="69"/>
      <c r="Q238" s="1">
        <v>237</v>
      </c>
      <c r="R238" s="4">
        <f t="shared" si="32"/>
        <v>12.6</v>
      </c>
      <c r="S238" s="4">
        <f t="shared" si="33"/>
        <v>12.8</v>
      </c>
      <c r="T238" s="4">
        <f t="shared" si="34"/>
        <v>11.8</v>
      </c>
      <c r="U238" s="4">
        <f t="shared" si="35"/>
        <v>10.6</v>
      </c>
      <c r="V238" s="4">
        <f t="shared" si="36"/>
        <v>9.2000000000000011</v>
      </c>
      <c r="W238" s="4">
        <f t="shared" si="37"/>
        <v>7.6</v>
      </c>
      <c r="X238" s="4">
        <f t="shared" si="38"/>
        <v>4.8</v>
      </c>
      <c r="Y238" s="1"/>
      <c r="Z238" s="69">
        <v>10.199999999999999</v>
      </c>
      <c r="AA238" s="69">
        <v>7.8</v>
      </c>
      <c r="AB238" s="69">
        <v>7.8</v>
      </c>
      <c r="AC238" s="69">
        <v>3.6</v>
      </c>
      <c r="AD238" s="69">
        <v>7.4</v>
      </c>
      <c r="AE238" s="69">
        <v>3.4</v>
      </c>
      <c r="AF238" s="69">
        <v>5</v>
      </c>
      <c r="AG238" s="69">
        <v>2.4</v>
      </c>
      <c r="AH238" s="69">
        <v>5</v>
      </c>
      <c r="AI238" s="69">
        <v>4</v>
      </c>
      <c r="AJ238" s="69">
        <v>7</v>
      </c>
      <c r="AK238" s="69">
        <v>1.8</v>
      </c>
      <c r="AL238" s="69">
        <v>1.4</v>
      </c>
      <c r="AM238" s="69">
        <v>2.6</v>
      </c>
    </row>
    <row r="239" spans="2:39" s="4" customFormat="1" x14ac:dyDescent="0.25">
      <c r="B239" s="8">
        <v>238</v>
      </c>
      <c r="C239" s="9" t="s">
        <v>22</v>
      </c>
      <c r="D239" s="10">
        <f t="shared" si="39"/>
        <v>119</v>
      </c>
      <c r="E239" s="1">
        <f t="shared" si="31"/>
        <v>4</v>
      </c>
      <c r="F239" s="1">
        <v>1</v>
      </c>
      <c r="G239" s="1"/>
      <c r="H239" s="69">
        <v>3.6</v>
      </c>
      <c r="I239" s="69">
        <v>5</v>
      </c>
      <c r="J239" s="69">
        <v>3.2</v>
      </c>
      <c r="K239" s="69">
        <v>7.2</v>
      </c>
      <c r="L239" s="69">
        <v>4.2</v>
      </c>
      <c r="M239" s="69">
        <v>3.2</v>
      </c>
      <c r="N239" s="69">
        <v>4</v>
      </c>
      <c r="P239" s="69"/>
      <c r="Q239" s="1">
        <v>238</v>
      </c>
      <c r="R239" s="4">
        <f t="shared" si="32"/>
        <v>12.4</v>
      </c>
      <c r="S239" s="4">
        <f t="shared" si="33"/>
        <v>12</v>
      </c>
      <c r="T239" s="4">
        <f t="shared" si="34"/>
        <v>11.2</v>
      </c>
      <c r="U239" s="4">
        <f t="shared" si="35"/>
        <v>9.6</v>
      </c>
      <c r="V239" s="4">
        <f t="shared" si="36"/>
        <v>9.8000000000000007</v>
      </c>
      <c r="W239" s="4">
        <f t="shared" si="37"/>
        <v>7.6</v>
      </c>
      <c r="X239" s="4">
        <f t="shared" si="38"/>
        <v>5.2</v>
      </c>
      <c r="Y239" s="1"/>
      <c r="Z239" s="69">
        <v>8.8000000000000007</v>
      </c>
      <c r="AA239" s="69">
        <v>8</v>
      </c>
      <c r="AB239" s="69">
        <v>7.4</v>
      </c>
      <c r="AC239" s="69">
        <v>4</v>
      </c>
      <c r="AD239" s="69">
        <v>7.6</v>
      </c>
      <c r="AE239" s="69">
        <v>3.4</v>
      </c>
      <c r="AF239" s="69">
        <v>5.6</v>
      </c>
      <c r="AG239" s="69">
        <v>3.6</v>
      </c>
      <c r="AH239" s="69">
        <v>4</v>
      </c>
      <c r="AI239" s="69">
        <v>3.8</v>
      </c>
      <c r="AJ239" s="69">
        <v>5.6</v>
      </c>
      <c r="AK239" s="69">
        <v>2.2000000000000002</v>
      </c>
      <c r="AL239" s="69">
        <v>1.8</v>
      </c>
      <c r="AM239" s="69">
        <v>2</v>
      </c>
    </row>
    <row r="240" spans="2:39" s="4" customFormat="1" x14ac:dyDescent="0.25">
      <c r="B240" s="8">
        <v>239</v>
      </c>
      <c r="C240" s="9" t="s">
        <v>21</v>
      </c>
      <c r="D240" s="10">
        <f t="shared" si="39"/>
        <v>120</v>
      </c>
      <c r="E240" s="1">
        <f t="shared" si="31"/>
        <v>4</v>
      </c>
      <c r="F240" s="1">
        <v>1</v>
      </c>
      <c r="G240" s="1"/>
      <c r="H240" s="69">
        <v>9.1999999999999993</v>
      </c>
      <c r="I240" s="69">
        <v>8</v>
      </c>
      <c r="J240" s="69">
        <v>9.4</v>
      </c>
      <c r="K240" s="69">
        <v>4.63</v>
      </c>
      <c r="L240" s="114">
        <v>9.6</v>
      </c>
      <c r="M240" s="69">
        <v>5.8</v>
      </c>
      <c r="N240" s="69">
        <v>8.4</v>
      </c>
      <c r="P240" s="69"/>
      <c r="Q240" s="1">
        <v>239</v>
      </c>
      <c r="R240" s="4">
        <f t="shared" si="32"/>
        <v>11.8</v>
      </c>
      <c r="S240" s="4">
        <f t="shared" si="33"/>
        <v>11.8</v>
      </c>
      <c r="T240" s="4">
        <f t="shared" si="34"/>
        <v>11.4</v>
      </c>
      <c r="U240" s="4">
        <f t="shared" si="35"/>
        <v>9</v>
      </c>
      <c r="V240" s="4">
        <f t="shared" si="36"/>
        <v>10.8</v>
      </c>
      <c r="W240" s="4">
        <f t="shared" si="37"/>
        <v>8.1999999999999993</v>
      </c>
      <c r="X240" s="4">
        <f t="shared" si="38"/>
        <v>4.4000000000000004</v>
      </c>
      <c r="Y240" s="1"/>
      <c r="Z240" s="69">
        <v>7.6</v>
      </c>
      <c r="AA240" s="69">
        <v>7.2</v>
      </c>
      <c r="AB240" s="69">
        <v>8</v>
      </c>
      <c r="AC240" s="69">
        <v>2.6</v>
      </c>
      <c r="AD240" s="69">
        <v>6.4</v>
      </c>
      <c r="AE240" s="69">
        <v>3</v>
      </c>
      <c r="AF240" s="69">
        <v>5.4</v>
      </c>
      <c r="AG240" s="69">
        <v>4.2</v>
      </c>
      <c r="AH240" s="69">
        <v>4.5999999999999996</v>
      </c>
      <c r="AI240" s="69">
        <v>3.4</v>
      </c>
      <c r="AJ240" s="69">
        <v>6.4</v>
      </c>
      <c r="AK240" s="69">
        <v>4.4000000000000004</v>
      </c>
      <c r="AL240" s="69">
        <v>1.4</v>
      </c>
      <c r="AM240" s="69">
        <v>2.8</v>
      </c>
    </row>
    <row r="241" spans="2:39" s="4" customFormat="1" x14ac:dyDescent="0.25">
      <c r="B241" s="8">
        <v>240</v>
      </c>
      <c r="C241" s="9" t="s">
        <v>22</v>
      </c>
      <c r="D241" s="10">
        <f t="shared" si="39"/>
        <v>120</v>
      </c>
      <c r="E241" s="1">
        <f t="shared" si="31"/>
        <v>4</v>
      </c>
      <c r="F241" s="1">
        <v>1</v>
      </c>
      <c r="G241" s="1"/>
      <c r="H241" s="69">
        <v>4.2</v>
      </c>
      <c r="I241" s="69">
        <v>4</v>
      </c>
      <c r="J241" s="69">
        <v>4</v>
      </c>
      <c r="K241" s="69">
        <v>8.8000000000000007</v>
      </c>
      <c r="L241" s="69">
        <v>3.6</v>
      </c>
      <c r="M241" s="69">
        <v>3.4</v>
      </c>
      <c r="N241" s="69">
        <v>6</v>
      </c>
      <c r="P241" s="69"/>
      <c r="Q241" s="1">
        <v>240</v>
      </c>
      <c r="R241" s="4">
        <f t="shared" si="32"/>
        <v>10.600000000000001</v>
      </c>
      <c r="S241" s="4">
        <f t="shared" si="33"/>
        <v>10.6</v>
      </c>
      <c r="T241" s="4">
        <f t="shared" si="34"/>
        <v>10.199999999999999</v>
      </c>
      <c r="U241" s="4">
        <f t="shared" si="35"/>
        <v>9</v>
      </c>
      <c r="V241" s="4">
        <f t="shared" si="36"/>
        <v>9.1999999999999993</v>
      </c>
      <c r="W241" s="4">
        <f t="shared" si="37"/>
        <v>8.3999999999999986</v>
      </c>
      <c r="X241" s="4">
        <f t="shared" si="38"/>
        <v>4.2</v>
      </c>
      <c r="Y241" s="1"/>
      <c r="Z241" s="69">
        <v>8.4</v>
      </c>
      <c r="AA241" s="69">
        <v>6</v>
      </c>
      <c r="AB241" s="69">
        <v>7</v>
      </c>
      <c r="AC241" s="69">
        <v>3</v>
      </c>
      <c r="AD241" s="69">
        <v>7.2</v>
      </c>
      <c r="AE241" s="69">
        <v>3.2</v>
      </c>
      <c r="AF241" s="69">
        <v>5.6</v>
      </c>
      <c r="AG241" s="69">
        <v>2.2000000000000002</v>
      </c>
      <c r="AH241" s="69">
        <v>4.5999999999999996</v>
      </c>
      <c r="AI241" s="69">
        <v>3.2</v>
      </c>
      <c r="AJ241" s="69">
        <v>6</v>
      </c>
      <c r="AK241" s="69">
        <v>2</v>
      </c>
      <c r="AL241" s="69">
        <v>1</v>
      </c>
      <c r="AM241" s="69">
        <v>2.8</v>
      </c>
    </row>
    <row r="242" spans="2:39" s="4" customFormat="1" x14ac:dyDescent="0.25">
      <c r="B242" s="8">
        <v>241</v>
      </c>
      <c r="C242" s="9" t="s">
        <v>21</v>
      </c>
      <c r="D242" s="10">
        <f t="shared" si="39"/>
        <v>121</v>
      </c>
      <c r="E242" s="1">
        <f t="shared" si="31"/>
        <v>4</v>
      </c>
      <c r="F242" s="1">
        <v>1</v>
      </c>
      <c r="G242" s="1"/>
      <c r="H242" s="69">
        <v>5.8</v>
      </c>
      <c r="I242" s="69">
        <v>9.4</v>
      </c>
      <c r="J242" s="69">
        <v>10.199999999999999</v>
      </c>
      <c r="K242" s="69">
        <v>2</v>
      </c>
      <c r="L242" s="69">
        <v>6.6</v>
      </c>
      <c r="M242" s="69">
        <v>4.5999999999999996</v>
      </c>
      <c r="N242" s="69">
        <v>10</v>
      </c>
      <c r="P242" s="69"/>
      <c r="Q242" s="1">
        <v>241</v>
      </c>
      <c r="R242" s="4">
        <f t="shared" si="32"/>
        <v>12.6</v>
      </c>
      <c r="S242" s="4">
        <f t="shared" si="33"/>
        <v>9.6</v>
      </c>
      <c r="T242" s="4">
        <f t="shared" si="34"/>
        <v>9.8000000000000007</v>
      </c>
      <c r="U242" s="4">
        <f t="shared" si="35"/>
        <v>9.1999999999999993</v>
      </c>
      <c r="V242" s="4">
        <f t="shared" si="36"/>
        <v>10</v>
      </c>
      <c r="W242" s="4">
        <f t="shared" si="37"/>
        <v>9.1999999999999993</v>
      </c>
      <c r="X242" s="4">
        <f t="shared" si="38"/>
        <v>4.4000000000000004</v>
      </c>
      <c r="Y242" s="1"/>
      <c r="Z242" s="69">
        <v>10.6</v>
      </c>
      <c r="AA242" s="69">
        <v>5.6</v>
      </c>
      <c r="AB242" s="69">
        <v>6.4</v>
      </c>
      <c r="AC242" s="69">
        <v>3</v>
      </c>
      <c r="AD242" s="69">
        <v>7</v>
      </c>
      <c r="AE242" s="69">
        <v>3.2</v>
      </c>
      <c r="AF242" s="69">
        <v>6.2</v>
      </c>
      <c r="AG242" s="69">
        <v>2</v>
      </c>
      <c r="AH242" s="69">
        <v>4</v>
      </c>
      <c r="AI242" s="69">
        <v>3.4</v>
      </c>
      <c r="AJ242" s="69">
        <v>6.2</v>
      </c>
      <c r="AK242" s="69">
        <v>3</v>
      </c>
      <c r="AL242" s="69">
        <v>1.2</v>
      </c>
      <c r="AM242" s="69">
        <v>3</v>
      </c>
    </row>
    <row r="243" spans="2:39" s="4" customFormat="1" x14ac:dyDescent="0.25">
      <c r="B243" s="8">
        <v>242</v>
      </c>
      <c r="C243" s="9" t="s">
        <v>22</v>
      </c>
      <c r="D243" s="10">
        <f t="shared" si="39"/>
        <v>121</v>
      </c>
      <c r="E243" s="1">
        <f t="shared" si="31"/>
        <v>4</v>
      </c>
      <c r="F243" s="1">
        <v>1</v>
      </c>
      <c r="G243" s="1"/>
      <c r="H243" s="69">
        <v>3.6</v>
      </c>
      <c r="I243" s="69">
        <v>4.9000000000000004</v>
      </c>
      <c r="J243" s="69">
        <v>4</v>
      </c>
      <c r="K243" s="69">
        <v>10.4</v>
      </c>
      <c r="L243" s="69">
        <v>2</v>
      </c>
      <c r="M243" s="69">
        <v>2.8</v>
      </c>
      <c r="N243" s="69">
        <v>6</v>
      </c>
      <c r="P243" s="69"/>
      <c r="Q243" s="1">
        <v>242</v>
      </c>
      <c r="R243" s="4">
        <f t="shared" si="32"/>
        <v>13</v>
      </c>
      <c r="S243" s="4">
        <f t="shared" si="33"/>
        <v>11.4</v>
      </c>
      <c r="T243" s="4">
        <f t="shared" si="34"/>
        <v>9.8000000000000007</v>
      </c>
      <c r="U243" s="4">
        <f t="shared" si="35"/>
        <v>8.8000000000000007</v>
      </c>
      <c r="V243" s="4">
        <f t="shared" si="36"/>
        <v>10.6</v>
      </c>
      <c r="W243" s="4">
        <f t="shared" si="37"/>
        <v>8.6</v>
      </c>
      <c r="X243" s="4">
        <f t="shared" si="38"/>
        <v>4.4000000000000004</v>
      </c>
      <c r="Y243" s="1"/>
      <c r="Z243" s="69">
        <v>8.8000000000000007</v>
      </c>
      <c r="AA243" s="69">
        <v>7.8</v>
      </c>
      <c r="AB243" s="69">
        <v>7.2</v>
      </c>
      <c r="AC243" s="69">
        <v>2.8</v>
      </c>
      <c r="AD243" s="69">
        <v>7.6</v>
      </c>
      <c r="AE243" s="69">
        <v>3</v>
      </c>
      <c r="AF243" s="69">
        <v>4.8</v>
      </c>
      <c r="AG243" s="69">
        <v>4.2</v>
      </c>
      <c r="AH243" s="69">
        <v>3.6</v>
      </c>
      <c r="AI243" s="69">
        <v>2.6</v>
      </c>
      <c r="AJ243" s="69">
        <v>6</v>
      </c>
      <c r="AK243" s="69">
        <v>3</v>
      </c>
      <c r="AL243" s="69">
        <v>1.4</v>
      </c>
      <c r="AM243" s="69">
        <v>3.8</v>
      </c>
    </row>
    <row r="244" spans="2:39" s="4" customFormat="1" x14ac:dyDescent="0.25">
      <c r="B244" s="8">
        <v>243</v>
      </c>
      <c r="C244" s="9" t="s">
        <v>21</v>
      </c>
      <c r="D244" s="10">
        <f t="shared" si="39"/>
        <v>122</v>
      </c>
      <c r="E244" s="1">
        <f t="shared" si="31"/>
        <v>4</v>
      </c>
      <c r="F244" s="1">
        <v>1</v>
      </c>
      <c r="G244" s="1"/>
      <c r="H244" s="69">
        <v>7.8</v>
      </c>
      <c r="I244" s="69">
        <v>9</v>
      </c>
      <c r="J244" s="69">
        <v>6.2</v>
      </c>
      <c r="K244" s="69">
        <v>3.2</v>
      </c>
      <c r="L244" s="69">
        <v>6.8</v>
      </c>
      <c r="M244" s="69">
        <v>6.2</v>
      </c>
      <c r="N244" s="69">
        <v>7.4</v>
      </c>
      <c r="P244" s="69"/>
      <c r="Q244" s="1">
        <v>243</v>
      </c>
      <c r="R244" s="4">
        <f t="shared" si="32"/>
        <v>10.6</v>
      </c>
      <c r="S244" s="4">
        <f t="shared" si="33"/>
        <v>9.8000000000000007</v>
      </c>
      <c r="T244" s="4">
        <f t="shared" si="34"/>
        <v>8.6999999999999993</v>
      </c>
      <c r="U244" s="4">
        <f t="shared" si="35"/>
        <v>11</v>
      </c>
      <c r="V244" s="4">
        <f t="shared" si="36"/>
        <v>9.1000000000000014</v>
      </c>
      <c r="W244" s="4">
        <f t="shared" si="37"/>
        <v>8.5</v>
      </c>
      <c r="X244" s="4">
        <f t="shared" si="38"/>
        <v>4.0999999999999996</v>
      </c>
      <c r="Y244" s="1"/>
      <c r="Z244" s="69">
        <v>7.6</v>
      </c>
      <c r="AA244" s="69">
        <v>7.2</v>
      </c>
      <c r="AB244" s="69">
        <v>6.2</v>
      </c>
      <c r="AC244" s="69">
        <v>4</v>
      </c>
      <c r="AD244" s="69">
        <v>6.4</v>
      </c>
      <c r="AE244" s="69">
        <v>2.9</v>
      </c>
      <c r="AF244" s="69">
        <v>5.0999999999999996</v>
      </c>
      <c r="AG244" s="69">
        <v>3</v>
      </c>
      <c r="AH244" s="69">
        <v>2.6</v>
      </c>
      <c r="AI244" s="69">
        <v>2.5</v>
      </c>
      <c r="AJ244" s="69">
        <v>7</v>
      </c>
      <c r="AK244" s="69">
        <v>2.7</v>
      </c>
      <c r="AL244" s="69">
        <v>1.2</v>
      </c>
      <c r="AM244" s="69">
        <v>3.4</v>
      </c>
    </row>
    <row r="245" spans="2:39" s="4" customFormat="1" x14ac:dyDescent="0.25">
      <c r="B245" s="8">
        <v>244</v>
      </c>
      <c r="C245" s="9" t="s">
        <v>22</v>
      </c>
      <c r="D245" s="10">
        <f t="shared" si="39"/>
        <v>122</v>
      </c>
      <c r="E245" s="1">
        <f t="shared" si="31"/>
        <v>4</v>
      </c>
      <c r="F245" s="1">
        <v>1</v>
      </c>
      <c r="G245" s="1"/>
      <c r="H245" s="69">
        <v>3.4</v>
      </c>
      <c r="I245" s="69">
        <v>4.2</v>
      </c>
      <c r="J245" s="69">
        <v>3.4</v>
      </c>
      <c r="K245" s="69">
        <v>8.4</v>
      </c>
      <c r="L245" s="69">
        <v>3</v>
      </c>
      <c r="M245" s="69">
        <v>4.5999999999999996</v>
      </c>
      <c r="N245" s="69">
        <v>5</v>
      </c>
      <c r="P245" s="69"/>
      <c r="Q245" s="1">
        <v>244</v>
      </c>
      <c r="R245" s="4">
        <f t="shared" si="32"/>
        <v>8.6</v>
      </c>
      <c r="S245" s="4">
        <f t="shared" si="33"/>
        <v>12.600000000000001</v>
      </c>
      <c r="T245" s="4">
        <f t="shared" si="34"/>
        <v>9.4</v>
      </c>
      <c r="U245" s="4">
        <f t="shared" si="35"/>
        <v>10.199999999999999</v>
      </c>
      <c r="V245" s="4">
        <f t="shared" si="36"/>
        <v>9.3999999999999986</v>
      </c>
      <c r="W245" s="4">
        <f t="shared" si="37"/>
        <v>8</v>
      </c>
      <c r="X245" s="4">
        <f t="shared" si="38"/>
        <v>3.2</v>
      </c>
      <c r="Y245" s="1"/>
      <c r="Z245" s="69">
        <v>6.8</v>
      </c>
      <c r="AA245" s="69">
        <v>8.4</v>
      </c>
      <c r="AB245" s="69">
        <v>7</v>
      </c>
      <c r="AC245" s="69">
        <v>3.2</v>
      </c>
      <c r="AD245" s="69">
        <v>6.6</v>
      </c>
      <c r="AE245" s="69">
        <v>2</v>
      </c>
      <c r="AF245" s="69">
        <v>5.2</v>
      </c>
      <c r="AG245" s="69">
        <v>1.8</v>
      </c>
      <c r="AH245" s="69">
        <v>4.2</v>
      </c>
      <c r="AI245" s="69">
        <v>2.4</v>
      </c>
      <c r="AJ245" s="69">
        <v>7</v>
      </c>
      <c r="AK245" s="69">
        <v>2.8</v>
      </c>
      <c r="AL245" s="69">
        <v>1.2</v>
      </c>
      <c r="AM245" s="69">
        <v>2.8</v>
      </c>
    </row>
    <row r="246" spans="2:39" s="4" customFormat="1" x14ac:dyDescent="0.25">
      <c r="B246" s="8">
        <v>245</v>
      </c>
      <c r="C246" s="9" t="s">
        <v>21</v>
      </c>
      <c r="D246" s="10">
        <f t="shared" si="39"/>
        <v>123</v>
      </c>
      <c r="E246" s="1">
        <f t="shared" si="31"/>
        <v>5</v>
      </c>
      <c r="F246" s="1">
        <v>1</v>
      </c>
      <c r="G246" s="1"/>
      <c r="H246" s="69">
        <v>6.6</v>
      </c>
      <c r="I246" s="69">
        <v>8</v>
      </c>
      <c r="J246" s="69">
        <v>9</v>
      </c>
      <c r="K246" s="69">
        <v>4.4000000000000004</v>
      </c>
      <c r="L246" s="69">
        <v>6.8</v>
      </c>
      <c r="M246" s="69">
        <v>6.2</v>
      </c>
      <c r="N246" s="69">
        <v>8.1999999999999993</v>
      </c>
      <c r="P246" s="69"/>
      <c r="Q246" s="1">
        <v>245</v>
      </c>
      <c r="R246" s="4">
        <f t="shared" si="32"/>
        <v>11.4</v>
      </c>
      <c r="S246" s="4">
        <f t="shared" si="33"/>
        <v>11.6</v>
      </c>
      <c r="T246" s="4">
        <f t="shared" si="34"/>
        <v>9.9</v>
      </c>
      <c r="U246" s="4">
        <f t="shared" si="35"/>
        <v>9.6</v>
      </c>
      <c r="V246" s="4">
        <f t="shared" si="36"/>
        <v>9.4</v>
      </c>
      <c r="W246" s="4">
        <f t="shared" si="37"/>
        <v>8.8000000000000007</v>
      </c>
      <c r="X246" s="4">
        <f t="shared" si="38"/>
        <v>5.4</v>
      </c>
      <c r="Y246" s="1"/>
      <c r="Z246" s="69">
        <v>8.8000000000000007</v>
      </c>
      <c r="AA246" s="69">
        <v>7.6</v>
      </c>
      <c r="AB246" s="69">
        <v>7.8</v>
      </c>
      <c r="AC246" s="69">
        <v>2.8</v>
      </c>
      <c r="AD246" s="69">
        <v>7.6</v>
      </c>
      <c r="AE246" s="69">
        <v>4</v>
      </c>
      <c r="AF246" s="69">
        <v>6.6</v>
      </c>
      <c r="AG246" s="69">
        <v>2.6</v>
      </c>
      <c r="AH246" s="69">
        <v>4</v>
      </c>
      <c r="AI246" s="69">
        <v>2.1</v>
      </c>
      <c r="AJ246" s="69">
        <v>6.8</v>
      </c>
      <c r="AK246" s="69">
        <v>1.8</v>
      </c>
      <c r="AL246" s="69">
        <v>1.4</v>
      </c>
      <c r="AM246" s="69">
        <v>2.2000000000000002</v>
      </c>
    </row>
    <row r="247" spans="2:39" s="4" customFormat="1" x14ac:dyDescent="0.25">
      <c r="B247" s="8">
        <v>246</v>
      </c>
      <c r="C247" s="9" t="s">
        <v>22</v>
      </c>
      <c r="D247" s="10">
        <f t="shared" si="39"/>
        <v>123</v>
      </c>
      <c r="E247" s="1">
        <f t="shared" si="31"/>
        <v>5</v>
      </c>
      <c r="F247" s="1">
        <v>1</v>
      </c>
      <c r="G247" s="1"/>
      <c r="H247" s="69">
        <v>3.8</v>
      </c>
      <c r="I247" s="69">
        <v>4</v>
      </c>
      <c r="J247" s="69">
        <v>4.4000000000000004</v>
      </c>
      <c r="K247" s="69">
        <v>8</v>
      </c>
      <c r="L247" s="69">
        <v>3.4</v>
      </c>
      <c r="M247" s="69">
        <v>0</v>
      </c>
      <c r="N247" s="69">
        <v>3.4</v>
      </c>
      <c r="P247" s="69"/>
      <c r="Q247" s="1">
        <v>246</v>
      </c>
      <c r="R247" s="4">
        <f t="shared" si="32"/>
        <v>12.6</v>
      </c>
      <c r="S247" s="4">
        <f t="shared" si="33"/>
        <v>10.9</v>
      </c>
      <c r="T247" s="4">
        <f t="shared" si="34"/>
        <v>10.6</v>
      </c>
      <c r="U247" s="4">
        <f t="shared" si="35"/>
        <v>9.4</v>
      </c>
      <c r="V247" s="4">
        <f t="shared" si="36"/>
        <v>10.199999999999999</v>
      </c>
      <c r="W247" s="4">
        <f t="shared" si="37"/>
        <v>9.6</v>
      </c>
      <c r="X247" s="4">
        <f t="shared" si="38"/>
        <v>3.8</v>
      </c>
      <c r="Y247" s="1"/>
      <c r="Z247" s="69">
        <v>8.1999999999999993</v>
      </c>
      <c r="AA247" s="69">
        <v>6.9</v>
      </c>
      <c r="AB247" s="69">
        <v>7.2</v>
      </c>
      <c r="AC247" s="69">
        <v>2.4</v>
      </c>
      <c r="AD247" s="69">
        <v>7.2</v>
      </c>
      <c r="AE247" s="69">
        <v>1.8</v>
      </c>
      <c r="AF247" s="69">
        <v>6.8</v>
      </c>
      <c r="AG247" s="69">
        <v>4.4000000000000004</v>
      </c>
      <c r="AH247" s="69">
        <v>4</v>
      </c>
      <c r="AI247" s="69">
        <v>3.4</v>
      </c>
      <c r="AJ247" s="69">
        <v>7</v>
      </c>
      <c r="AK247" s="69">
        <v>3</v>
      </c>
      <c r="AL247" s="69">
        <v>2</v>
      </c>
      <c r="AM247" s="69">
        <v>2.8</v>
      </c>
    </row>
    <row r="248" spans="2:39" s="4" customFormat="1" x14ac:dyDescent="0.25">
      <c r="B248" s="8">
        <v>247</v>
      </c>
      <c r="C248" s="9" t="s">
        <v>21</v>
      </c>
      <c r="D248" s="10">
        <f t="shared" si="39"/>
        <v>124</v>
      </c>
      <c r="E248" s="1">
        <f t="shared" si="31"/>
        <v>5</v>
      </c>
      <c r="F248" s="1">
        <v>1</v>
      </c>
      <c r="G248" s="1"/>
      <c r="H248" s="69">
        <v>7</v>
      </c>
      <c r="I248" s="69">
        <v>8.8000000000000007</v>
      </c>
      <c r="J248" s="69">
        <v>8.9</v>
      </c>
      <c r="K248" s="69">
        <v>3.4</v>
      </c>
      <c r="L248" s="69">
        <v>6.7</v>
      </c>
      <c r="M248" s="69">
        <v>4.4000000000000004</v>
      </c>
      <c r="N248" s="69">
        <v>7.6</v>
      </c>
      <c r="P248" s="69"/>
      <c r="Q248" s="1">
        <v>247</v>
      </c>
      <c r="R248" s="4">
        <f t="shared" si="32"/>
        <v>13</v>
      </c>
      <c r="S248" s="4">
        <f t="shared" si="33"/>
        <v>9.6</v>
      </c>
      <c r="T248" s="4">
        <f t="shared" si="34"/>
        <v>9.6</v>
      </c>
      <c r="U248" s="4">
        <f t="shared" si="35"/>
        <v>8.8000000000000007</v>
      </c>
      <c r="V248" s="4">
        <f t="shared" si="36"/>
        <v>10</v>
      </c>
      <c r="W248" s="4">
        <f t="shared" si="37"/>
        <v>8.6000000000000014</v>
      </c>
      <c r="X248" s="4">
        <f t="shared" si="38"/>
        <v>3.8</v>
      </c>
      <c r="Y248" s="1"/>
      <c r="Z248" s="69">
        <v>9.1999999999999993</v>
      </c>
      <c r="AA248" s="69">
        <v>7</v>
      </c>
      <c r="AB248" s="69">
        <v>7.2</v>
      </c>
      <c r="AC248" s="69">
        <v>3</v>
      </c>
      <c r="AD248" s="69">
        <v>6.4</v>
      </c>
      <c r="AE248" s="69">
        <v>2.6</v>
      </c>
      <c r="AF248" s="69">
        <v>6.4</v>
      </c>
      <c r="AG248" s="69">
        <v>3.8</v>
      </c>
      <c r="AH248" s="69">
        <v>2.6</v>
      </c>
      <c r="AI248" s="69">
        <v>2.4</v>
      </c>
      <c r="AJ248" s="69">
        <v>5.8</v>
      </c>
      <c r="AK248" s="69">
        <v>3.6</v>
      </c>
      <c r="AL248" s="69">
        <v>1.2</v>
      </c>
      <c r="AM248" s="69">
        <v>2.2000000000000002</v>
      </c>
    </row>
    <row r="249" spans="2:39" s="4" customFormat="1" x14ac:dyDescent="0.25">
      <c r="B249" s="8">
        <v>248</v>
      </c>
      <c r="C249" s="9" t="s">
        <v>22</v>
      </c>
      <c r="D249" s="10">
        <f t="shared" si="39"/>
        <v>124</v>
      </c>
      <c r="E249" s="1">
        <f t="shared" si="31"/>
        <v>5</v>
      </c>
      <c r="F249" s="1">
        <v>1</v>
      </c>
      <c r="G249" s="1"/>
      <c r="H249" s="69">
        <v>2.8</v>
      </c>
      <c r="I249" s="69">
        <v>3.2</v>
      </c>
      <c r="J249" s="69">
        <v>3.3</v>
      </c>
      <c r="K249" s="69">
        <v>8.8000000000000007</v>
      </c>
      <c r="L249" s="69">
        <v>4.0999999999999996</v>
      </c>
      <c r="M249" s="69">
        <v>2.2999999999999998</v>
      </c>
      <c r="N249" s="69">
        <v>4.3</v>
      </c>
      <c r="P249" s="69"/>
      <c r="Q249" s="1">
        <v>248</v>
      </c>
      <c r="R249" s="4">
        <f t="shared" si="32"/>
        <v>13</v>
      </c>
      <c r="S249" s="4">
        <f t="shared" si="33"/>
        <v>0</v>
      </c>
      <c r="T249" s="4">
        <f t="shared" si="34"/>
        <v>8.6</v>
      </c>
      <c r="U249" s="4">
        <f t="shared" si="35"/>
        <v>8</v>
      </c>
      <c r="V249" s="4">
        <f t="shared" si="36"/>
        <v>4.4000000000000004</v>
      </c>
      <c r="W249" s="4">
        <f t="shared" si="37"/>
        <v>10.6</v>
      </c>
      <c r="X249" s="4">
        <f t="shared" si="38"/>
        <v>4.4000000000000004</v>
      </c>
      <c r="Y249" s="1"/>
      <c r="Z249" s="69">
        <v>8.6</v>
      </c>
      <c r="AA249" s="69">
        <v>0</v>
      </c>
      <c r="AB249" s="69">
        <v>6</v>
      </c>
      <c r="AC249" s="69">
        <v>2</v>
      </c>
      <c r="AD249" s="69">
        <v>3</v>
      </c>
      <c r="AE249" s="69">
        <v>2.8</v>
      </c>
      <c r="AF249" s="69">
        <v>7.6</v>
      </c>
      <c r="AG249" s="69">
        <v>4.4000000000000004</v>
      </c>
      <c r="AH249" s="69">
        <v>0</v>
      </c>
      <c r="AI249" s="69">
        <v>2.6</v>
      </c>
      <c r="AJ249" s="69">
        <v>6</v>
      </c>
      <c r="AK249" s="69">
        <v>1.4</v>
      </c>
      <c r="AL249" s="69">
        <v>1.6</v>
      </c>
      <c r="AM249" s="69">
        <v>3</v>
      </c>
    </row>
    <row r="250" spans="2:39" s="4" customFormat="1" x14ac:dyDescent="0.25">
      <c r="B250" s="8">
        <v>249</v>
      </c>
      <c r="C250" s="9" t="s">
        <v>21</v>
      </c>
      <c r="D250" s="10">
        <f t="shared" si="39"/>
        <v>125</v>
      </c>
      <c r="E250" s="1">
        <f t="shared" si="31"/>
        <v>5</v>
      </c>
      <c r="F250" s="1">
        <v>1</v>
      </c>
      <c r="G250" s="1"/>
      <c r="H250" s="69">
        <v>6.4</v>
      </c>
      <c r="I250" s="69">
        <v>5.4</v>
      </c>
      <c r="J250" s="69">
        <v>8.8000000000000007</v>
      </c>
      <c r="K250" s="69">
        <v>5</v>
      </c>
      <c r="L250" s="69">
        <v>7.2</v>
      </c>
      <c r="M250" s="69">
        <v>8.1999999999999993</v>
      </c>
      <c r="N250" s="69">
        <v>8</v>
      </c>
      <c r="P250" s="1"/>
      <c r="Q250" s="1">
        <v>249</v>
      </c>
      <c r="R250" s="4">
        <f t="shared" si="32"/>
        <v>0</v>
      </c>
      <c r="S250" s="4">
        <f t="shared" si="33"/>
        <v>12.8</v>
      </c>
      <c r="T250" s="4">
        <f t="shared" si="34"/>
        <v>9.1999999999999993</v>
      </c>
      <c r="U250" s="4">
        <f t="shared" si="35"/>
        <v>11</v>
      </c>
      <c r="V250" s="4">
        <f t="shared" si="36"/>
        <v>10.6</v>
      </c>
      <c r="W250" s="4">
        <f t="shared" si="37"/>
        <v>8.6</v>
      </c>
      <c r="X250" s="4">
        <f t="shared" si="38"/>
        <v>4.5999999999999996</v>
      </c>
      <c r="Y250" s="1"/>
      <c r="AA250" s="69">
        <v>9</v>
      </c>
      <c r="AB250" s="69">
        <v>6.2</v>
      </c>
      <c r="AC250" s="69">
        <v>3.4</v>
      </c>
      <c r="AD250" s="69">
        <v>7.2</v>
      </c>
      <c r="AE250" s="69">
        <v>2.6</v>
      </c>
      <c r="AF250" s="69">
        <v>5.2</v>
      </c>
      <c r="AH250" s="69">
        <v>3.8</v>
      </c>
      <c r="AI250" s="69">
        <v>3</v>
      </c>
      <c r="AJ250" s="69">
        <v>7.6</v>
      </c>
      <c r="AK250" s="69">
        <v>3.4</v>
      </c>
      <c r="AL250" s="69">
        <v>2</v>
      </c>
      <c r="AM250" s="69">
        <v>3.4</v>
      </c>
    </row>
    <row r="251" spans="2:39" s="4" customFormat="1" x14ac:dyDescent="0.25">
      <c r="B251" s="8">
        <v>250</v>
      </c>
      <c r="C251" s="9" t="s">
        <v>22</v>
      </c>
      <c r="D251" s="10">
        <f t="shared" si="39"/>
        <v>125</v>
      </c>
      <c r="E251" s="1">
        <f t="shared" si="31"/>
        <v>5</v>
      </c>
      <c r="F251" s="1">
        <v>1</v>
      </c>
      <c r="G251" s="1"/>
      <c r="H251" s="69">
        <v>3.2</v>
      </c>
      <c r="I251" s="69">
        <v>4</v>
      </c>
      <c r="J251" s="69">
        <v>0</v>
      </c>
      <c r="K251" s="69">
        <v>9.4</v>
      </c>
      <c r="L251" s="69">
        <v>1.6</v>
      </c>
      <c r="M251" s="69">
        <v>2.8</v>
      </c>
      <c r="N251" s="69">
        <v>5</v>
      </c>
      <c r="P251" s="1"/>
      <c r="Q251" s="1">
        <v>250</v>
      </c>
      <c r="R251" s="4">
        <f t="shared" si="32"/>
        <v>0</v>
      </c>
      <c r="S251" s="4">
        <f t="shared" si="33"/>
        <v>11.600000000000001</v>
      </c>
      <c r="T251" s="4">
        <f t="shared" si="34"/>
        <v>8.9</v>
      </c>
      <c r="U251" s="4">
        <f t="shared" si="35"/>
        <v>11</v>
      </c>
      <c r="V251" s="4">
        <f t="shared" si="36"/>
        <v>9.8000000000000007</v>
      </c>
      <c r="W251" s="4">
        <f t="shared" si="37"/>
        <v>8.9</v>
      </c>
      <c r="X251" s="4">
        <f t="shared" si="38"/>
        <v>3.4</v>
      </c>
      <c r="Y251" s="1"/>
      <c r="AA251" s="69">
        <v>6.4</v>
      </c>
      <c r="AB251" s="69">
        <v>5.9</v>
      </c>
      <c r="AC251" s="69">
        <v>3.4</v>
      </c>
      <c r="AD251" s="69">
        <v>6.4</v>
      </c>
      <c r="AE251" s="69">
        <v>1.9</v>
      </c>
      <c r="AF251" s="69">
        <v>6</v>
      </c>
      <c r="AH251" s="69">
        <v>5.2</v>
      </c>
      <c r="AI251" s="69">
        <v>3</v>
      </c>
      <c r="AJ251" s="69">
        <v>7.6</v>
      </c>
      <c r="AK251" s="69">
        <v>3.4</v>
      </c>
      <c r="AL251" s="69">
        <v>1.5</v>
      </c>
      <c r="AM251" s="69">
        <v>2.9</v>
      </c>
    </row>
    <row r="252" spans="2:39" s="4" customFormat="1" x14ac:dyDescent="0.25">
      <c r="B252" s="8">
        <v>251</v>
      </c>
      <c r="C252" s="9" t="s">
        <v>21</v>
      </c>
      <c r="D252" s="10">
        <f t="shared" si="39"/>
        <v>126</v>
      </c>
      <c r="E252" s="1">
        <f t="shared" si="31"/>
        <v>5</v>
      </c>
      <c r="F252" s="1">
        <v>1</v>
      </c>
      <c r="G252" s="1"/>
      <c r="H252" s="69">
        <v>8</v>
      </c>
      <c r="I252" s="69">
        <v>4</v>
      </c>
      <c r="J252" s="69">
        <v>10.4</v>
      </c>
      <c r="K252" s="69">
        <v>3.8</v>
      </c>
      <c r="L252" s="69">
        <v>9.4</v>
      </c>
      <c r="M252" s="69">
        <v>4.4000000000000004</v>
      </c>
      <c r="N252" s="69">
        <v>7.8</v>
      </c>
      <c r="P252" s="1"/>
      <c r="Q252" s="1">
        <v>251</v>
      </c>
      <c r="R252" s="4">
        <f t="shared" si="32"/>
        <v>0</v>
      </c>
      <c r="S252" s="4">
        <f t="shared" si="33"/>
        <v>13.600000000000001</v>
      </c>
      <c r="T252" s="4">
        <f t="shared" si="34"/>
        <v>8.6</v>
      </c>
      <c r="U252" s="4">
        <f t="shared" si="35"/>
        <v>9.6</v>
      </c>
      <c r="V252" s="4">
        <f t="shared" si="36"/>
        <v>9</v>
      </c>
      <c r="W252" s="4">
        <f t="shared" si="37"/>
        <v>8.8000000000000007</v>
      </c>
      <c r="X252" s="4">
        <f t="shared" si="38"/>
        <v>3.6</v>
      </c>
      <c r="Y252" s="1"/>
      <c r="AA252" s="69">
        <v>8.8000000000000007</v>
      </c>
      <c r="AB252" s="69">
        <v>6</v>
      </c>
      <c r="AC252" s="69">
        <v>3.6</v>
      </c>
      <c r="AD252" s="69">
        <v>6.6</v>
      </c>
      <c r="AE252" s="69">
        <v>2.6</v>
      </c>
      <c r="AF252" s="69">
        <v>6.6</v>
      </c>
      <c r="AH252" s="69">
        <v>4.8</v>
      </c>
      <c r="AI252" s="69">
        <v>2.6</v>
      </c>
      <c r="AJ252" s="69">
        <v>6</v>
      </c>
      <c r="AK252" s="69">
        <v>2.4</v>
      </c>
      <c r="AL252" s="69">
        <v>1</v>
      </c>
      <c r="AM252" s="69">
        <v>2.2000000000000002</v>
      </c>
    </row>
    <row r="253" spans="2:39" s="4" customFormat="1" x14ac:dyDescent="0.25">
      <c r="B253" s="8">
        <v>252</v>
      </c>
      <c r="C253" s="9" t="s">
        <v>22</v>
      </c>
      <c r="D253" s="10">
        <f t="shared" si="39"/>
        <v>126</v>
      </c>
      <c r="E253" s="1">
        <f t="shared" si="31"/>
        <v>5</v>
      </c>
      <c r="F253" s="1">
        <v>1</v>
      </c>
      <c r="G253" s="1"/>
      <c r="H253" s="69">
        <v>3.2</v>
      </c>
      <c r="I253" s="69">
        <v>0</v>
      </c>
      <c r="J253" s="69">
        <v>5</v>
      </c>
      <c r="K253" s="69">
        <v>9.8000000000000007</v>
      </c>
      <c r="L253" s="69">
        <v>4.2</v>
      </c>
      <c r="M253" s="69">
        <v>2.4</v>
      </c>
      <c r="N253" s="69">
        <v>4.8</v>
      </c>
      <c r="P253" s="1"/>
      <c r="Q253" s="1">
        <v>252</v>
      </c>
      <c r="R253" s="4">
        <f t="shared" si="32"/>
        <v>0</v>
      </c>
      <c r="S253" s="4">
        <f t="shared" si="33"/>
        <v>12</v>
      </c>
      <c r="T253" s="4">
        <f t="shared" si="34"/>
        <v>10.4</v>
      </c>
      <c r="U253" s="4">
        <f t="shared" si="35"/>
        <v>13.6</v>
      </c>
      <c r="V253" s="4">
        <f t="shared" si="36"/>
        <v>9.8000000000000007</v>
      </c>
      <c r="W253" s="4">
        <f t="shared" si="37"/>
        <v>9.4</v>
      </c>
      <c r="X253" s="4">
        <f t="shared" si="38"/>
        <v>4.8</v>
      </c>
      <c r="Y253" s="1"/>
      <c r="AA253" s="69">
        <v>7.8</v>
      </c>
      <c r="AB253" s="69">
        <v>7.4</v>
      </c>
      <c r="AC253" s="69">
        <v>4.5999999999999996</v>
      </c>
      <c r="AD253" s="69">
        <v>7.4</v>
      </c>
      <c r="AE253" s="69">
        <v>3.8</v>
      </c>
      <c r="AF253" s="69">
        <v>6.8</v>
      </c>
      <c r="AH253" s="69">
        <v>4.2</v>
      </c>
      <c r="AI253" s="69">
        <v>3</v>
      </c>
      <c r="AJ253" s="69">
        <v>9</v>
      </c>
      <c r="AK253" s="69">
        <v>2.4</v>
      </c>
      <c r="AL253" s="69">
        <v>1</v>
      </c>
      <c r="AM253" s="69">
        <v>2.6</v>
      </c>
    </row>
    <row r="254" spans="2:39" s="4" customFormat="1" x14ac:dyDescent="0.25">
      <c r="B254" s="8">
        <v>253</v>
      </c>
      <c r="C254" s="9" t="s">
        <v>21</v>
      </c>
      <c r="D254" s="10">
        <f t="shared" si="39"/>
        <v>127</v>
      </c>
      <c r="E254" s="1">
        <f t="shared" si="31"/>
        <v>5</v>
      </c>
      <c r="F254" s="1">
        <v>1</v>
      </c>
      <c r="G254" s="1"/>
      <c r="H254" s="69">
        <v>6.4</v>
      </c>
      <c r="I254" s="69">
        <v>8.1999999999999993</v>
      </c>
      <c r="J254" s="69">
        <v>9.1999999999999993</v>
      </c>
      <c r="K254" s="69">
        <v>3.2</v>
      </c>
      <c r="L254" s="69">
        <v>7.4</v>
      </c>
      <c r="M254" s="69">
        <v>5</v>
      </c>
      <c r="N254" s="69">
        <v>8</v>
      </c>
      <c r="P254" s="1"/>
      <c r="Q254" s="1">
        <v>253</v>
      </c>
      <c r="R254" s="4">
        <f t="shared" si="32"/>
        <v>0</v>
      </c>
      <c r="S254" s="4">
        <f t="shared" si="33"/>
        <v>15</v>
      </c>
      <c r="T254" s="4">
        <f t="shared" si="34"/>
        <v>10.199999999999999</v>
      </c>
      <c r="U254" s="4">
        <f t="shared" si="35"/>
        <v>9.4</v>
      </c>
      <c r="V254" s="4">
        <f t="shared" si="36"/>
        <v>10</v>
      </c>
      <c r="W254" s="4">
        <f t="shared" si="37"/>
        <v>12.200000000000001</v>
      </c>
      <c r="X254" s="4">
        <f t="shared" si="38"/>
        <v>3.4</v>
      </c>
      <c r="Y254" s="1"/>
      <c r="AA254" s="69">
        <v>8.6999999999999993</v>
      </c>
      <c r="AB254" s="69">
        <v>7</v>
      </c>
      <c r="AC254" s="69">
        <v>3.4</v>
      </c>
      <c r="AD254" s="69">
        <v>6.2</v>
      </c>
      <c r="AE254" s="69">
        <v>2</v>
      </c>
      <c r="AF254" s="69">
        <v>8.8000000000000007</v>
      </c>
      <c r="AH254" s="69">
        <v>6.3</v>
      </c>
      <c r="AI254" s="69">
        <v>3.2</v>
      </c>
      <c r="AJ254" s="69">
        <v>6</v>
      </c>
      <c r="AK254" s="69">
        <v>3.8</v>
      </c>
      <c r="AL254" s="69">
        <v>1.4</v>
      </c>
      <c r="AM254" s="69">
        <v>3.4</v>
      </c>
    </row>
    <row r="255" spans="2:39" s="4" customFormat="1" x14ac:dyDescent="0.25">
      <c r="B255" s="8">
        <v>254</v>
      </c>
      <c r="C255" s="9" t="s">
        <v>22</v>
      </c>
      <c r="D255" s="10">
        <f t="shared" si="39"/>
        <v>127</v>
      </c>
      <c r="E255" s="1">
        <f t="shared" si="31"/>
        <v>5</v>
      </c>
      <c r="F255" s="1">
        <v>1</v>
      </c>
      <c r="G255" s="1"/>
      <c r="H255" s="69">
        <v>3.4</v>
      </c>
      <c r="I255" s="69">
        <v>4</v>
      </c>
      <c r="J255" s="69">
        <v>4.2</v>
      </c>
      <c r="K255" s="69">
        <v>8.6</v>
      </c>
      <c r="L255" s="69">
        <v>3.8</v>
      </c>
      <c r="M255" s="69">
        <v>2.4</v>
      </c>
      <c r="N255" s="69">
        <v>5.2</v>
      </c>
      <c r="P255" s="1"/>
      <c r="Q255" s="1">
        <v>254</v>
      </c>
      <c r="R255" s="4">
        <f t="shared" si="32"/>
        <v>0</v>
      </c>
      <c r="S255" s="4">
        <f t="shared" si="33"/>
        <v>9.4</v>
      </c>
      <c r="T255" s="4">
        <f t="shared" si="34"/>
        <v>8.3999999999999986</v>
      </c>
      <c r="U255" s="4">
        <f t="shared" si="35"/>
        <v>9.1999999999999993</v>
      </c>
      <c r="V255" s="4">
        <f t="shared" si="36"/>
        <v>9.1999999999999993</v>
      </c>
      <c r="W255" s="4">
        <f t="shared" si="37"/>
        <v>11.6</v>
      </c>
      <c r="X255" s="4">
        <f t="shared" si="38"/>
        <v>4.2</v>
      </c>
      <c r="Y255" s="1"/>
      <c r="AA255" s="69">
        <v>6.4</v>
      </c>
      <c r="AB255" s="69">
        <v>5.6</v>
      </c>
      <c r="AC255" s="69">
        <v>2.8</v>
      </c>
      <c r="AD255" s="69">
        <v>6.2</v>
      </c>
      <c r="AE255" s="69">
        <v>3.2</v>
      </c>
      <c r="AF255" s="69">
        <v>8</v>
      </c>
      <c r="AH255" s="69">
        <v>3</v>
      </c>
      <c r="AI255" s="69">
        <v>2.8</v>
      </c>
      <c r="AJ255" s="69">
        <v>6.4</v>
      </c>
      <c r="AK255" s="69">
        <v>3</v>
      </c>
      <c r="AL255" s="69">
        <v>1</v>
      </c>
      <c r="AM255" s="69">
        <v>3.6</v>
      </c>
    </row>
    <row r="256" spans="2:39" s="4" customFormat="1" x14ac:dyDescent="0.25">
      <c r="B256" s="8">
        <v>255</v>
      </c>
      <c r="C256" s="9" t="s">
        <v>21</v>
      </c>
      <c r="D256" s="10">
        <f t="shared" si="39"/>
        <v>128</v>
      </c>
      <c r="E256" s="1">
        <f t="shared" ref="E256:E319" si="40">IF(COUNTIF(E195:E255,E226)=61,E226+1,E255)</f>
        <v>5</v>
      </c>
      <c r="F256" s="1">
        <v>1</v>
      </c>
      <c r="G256" s="1"/>
      <c r="H256" s="69">
        <v>8.8000000000000007</v>
      </c>
      <c r="I256" s="69">
        <v>8</v>
      </c>
      <c r="J256" s="69">
        <v>8</v>
      </c>
      <c r="K256" s="69">
        <v>4.4000000000000004</v>
      </c>
      <c r="L256" s="69">
        <v>9</v>
      </c>
      <c r="M256" s="69">
        <v>5.6</v>
      </c>
      <c r="N256" s="69">
        <v>7.2</v>
      </c>
      <c r="P256" s="1"/>
      <c r="Q256" s="1">
        <v>255</v>
      </c>
      <c r="R256" s="4">
        <f t="shared" si="32"/>
        <v>0</v>
      </c>
      <c r="S256" s="4">
        <f t="shared" si="33"/>
        <v>10.6</v>
      </c>
      <c r="T256" s="4">
        <f t="shared" si="34"/>
        <v>10</v>
      </c>
      <c r="U256" s="4">
        <f t="shared" si="35"/>
        <v>9.8000000000000007</v>
      </c>
      <c r="V256" s="4">
        <f t="shared" si="36"/>
        <v>11.8</v>
      </c>
      <c r="W256" s="4">
        <f t="shared" si="37"/>
        <v>9.4</v>
      </c>
      <c r="X256" s="4">
        <f t="shared" si="38"/>
        <v>3.2</v>
      </c>
      <c r="Y256" s="1"/>
      <c r="AA256" s="69">
        <v>6.6</v>
      </c>
      <c r="AB256" s="69">
        <v>6.8</v>
      </c>
      <c r="AC256" s="69">
        <v>2.8</v>
      </c>
      <c r="AD256" s="69">
        <v>8.4</v>
      </c>
      <c r="AE256" s="69">
        <v>2.2000000000000002</v>
      </c>
      <c r="AF256" s="69">
        <v>6</v>
      </c>
      <c r="AH256" s="69">
        <v>4</v>
      </c>
      <c r="AI256" s="69">
        <v>3.2</v>
      </c>
      <c r="AJ256" s="69">
        <v>7</v>
      </c>
      <c r="AK256" s="69">
        <v>3.4</v>
      </c>
      <c r="AL256" s="69">
        <v>1</v>
      </c>
      <c r="AM256" s="69">
        <v>3.4</v>
      </c>
    </row>
    <row r="257" spans="2:39" s="4" customFormat="1" x14ac:dyDescent="0.25">
      <c r="B257" s="8">
        <v>256</v>
      </c>
      <c r="C257" s="9" t="s">
        <v>22</v>
      </c>
      <c r="D257" s="10">
        <f t="shared" si="39"/>
        <v>128</v>
      </c>
      <c r="E257" s="1">
        <f t="shared" si="40"/>
        <v>5</v>
      </c>
      <c r="F257" s="1">
        <v>1</v>
      </c>
      <c r="G257" s="1"/>
      <c r="H257" s="69">
        <v>3.8</v>
      </c>
      <c r="I257" s="69">
        <v>2.8</v>
      </c>
      <c r="J257" s="69">
        <v>4.8</v>
      </c>
      <c r="K257" s="69">
        <v>8.6</v>
      </c>
      <c r="L257" s="69">
        <v>3.2</v>
      </c>
      <c r="M257" s="69">
        <v>3</v>
      </c>
      <c r="N257" s="69">
        <v>5.2</v>
      </c>
      <c r="P257" s="1"/>
      <c r="Q257" s="1">
        <v>256</v>
      </c>
      <c r="R257" s="4">
        <f t="shared" si="32"/>
        <v>0</v>
      </c>
      <c r="S257" s="4">
        <f t="shared" si="33"/>
        <v>8.1999999999999993</v>
      </c>
      <c r="T257" s="4">
        <f t="shared" si="34"/>
        <v>9.6</v>
      </c>
      <c r="U257" s="4">
        <f t="shared" si="35"/>
        <v>9.6</v>
      </c>
      <c r="V257" s="4">
        <f t="shared" si="36"/>
        <v>11.200000000000001</v>
      </c>
      <c r="W257" s="4">
        <f t="shared" si="37"/>
        <v>9.8000000000000007</v>
      </c>
      <c r="X257" s="4">
        <f t="shared" si="38"/>
        <v>3</v>
      </c>
      <c r="Y257" s="1"/>
      <c r="AA257" s="69">
        <v>5</v>
      </c>
      <c r="AB257" s="69">
        <v>6</v>
      </c>
      <c r="AC257" s="69">
        <v>3.4</v>
      </c>
      <c r="AD257" s="69">
        <v>8.8000000000000007</v>
      </c>
      <c r="AE257" s="69">
        <v>2</v>
      </c>
      <c r="AF257" s="69">
        <v>6.8</v>
      </c>
      <c r="AH257" s="69">
        <v>3.2</v>
      </c>
      <c r="AI257" s="69">
        <v>3.6</v>
      </c>
      <c r="AJ257" s="69">
        <v>6.2</v>
      </c>
      <c r="AK257" s="69">
        <v>2.4</v>
      </c>
      <c r="AL257" s="69">
        <v>1</v>
      </c>
      <c r="AM257" s="69">
        <v>3</v>
      </c>
    </row>
    <row r="258" spans="2:39" s="4" customFormat="1" x14ac:dyDescent="0.25">
      <c r="B258" s="8">
        <v>257</v>
      </c>
      <c r="C258" s="9" t="s">
        <v>21</v>
      </c>
      <c r="D258" s="10">
        <f t="shared" si="39"/>
        <v>129</v>
      </c>
      <c r="E258" s="1">
        <f t="shared" si="40"/>
        <v>5</v>
      </c>
      <c r="F258" s="1">
        <v>1</v>
      </c>
      <c r="G258" s="1"/>
      <c r="H258" s="69">
        <v>7.6</v>
      </c>
      <c r="I258" s="69">
        <v>7.8</v>
      </c>
      <c r="J258" s="69">
        <v>11.2</v>
      </c>
      <c r="K258" s="69">
        <v>5</v>
      </c>
      <c r="L258" s="69">
        <v>7.4</v>
      </c>
      <c r="M258" s="69">
        <v>5.6</v>
      </c>
      <c r="N258" s="69">
        <v>9.1999999999999993</v>
      </c>
      <c r="P258" s="1"/>
      <c r="Q258" s="1">
        <v>257</v>
      </c>
      <c r="R258" s="4">
        <f t="shared" ref="R258:R275" si="41">Z258+AG258</f>
        <v>0</v>
      </c>
      <c r="S258" s="4">
        <f t="shared" ref="S258:S275" si="42">AA258+AH258</f>
        <v>9.6</v>
      </c>
      <c r="T258" s="4">
        <f t="shared" ref="T258:T275" si="43">AB258+AI258</f>
        <v>8.1999999999999993</v>
      </c>
      <c r="U258" s="4">
        <f t="shared" ref="U258:U275" si="44">AC258+AJ258</f>
        <v>9.6</v>
      </c>
      <c r="V258" s="4">
        <f t="shared" ref="V258:V275" si="45">AD258+AK258</f>
        <v>8.6</v>
      </c>
      <c r="W258" s="4">
        <f t="shared" ref="W258:W275" si="46">AF258+AM258</f>
        <v>0</v>
      </c>
      <c r="X258" s="4">
        <f t="shared" ref="X258:X275" si="47">AE258+AL258</f>
        <v>3.2</v>
      </c>
      <c r="Y258" s="1"/>
      <c r="AA258" s="69">
        <v>6</v>
      </c>
      <c r="AB258" s="69">
        <v>5.7</v>
      </c>
      <c r="AC258" s="69">
        <v>2.8</v>
      </c>
      <c r="AD258" s="69">
        <v>5.7</v>
      </c>
      <c r="AE258" s="69">
        <v>2.2000000000000002</v>
      </c>
      <c r="AH258" s="69">
        <v>3.6</v>
      </c>
      <c r="AI258" s="69">
        <v>2.5</v>
      </c>
      <c r="AJ258" s="69">
        <v>6.8</v>
      </c>
      <c r="AK258" s="69">
        <v>2.9</v>
      </c>
      <c r="AL258" s="69">
        <v>1</v>
      </c>
    </row>
    <row r="259" spans="2:39" s="4" customFormat="1" x14ac:dyDescent="0.25">
      <c r="B259" s="8">
        <v>258</v>
      </c>
      <c r="C259" s="9" t="s">
        <v>22</v>
      </c>
      <c r="D259" s="10">
        <f t="shared" si="39"/>
        <v>129</v>
      </c>
      <c r="E259" s="1">
        <f t="shared" si="40"/>
        <v>5</v>
      </c>
      <c r="F259" s="1">
        <v>1</v>
      </c>
      <c r="G259" s="1"/>
      <c r="H259" s="69">
        <v>4.4000000000000004</v>
      </c>
      <c r="I259" s="69">
        <v>4</v>
      </c>
      <c r="J259" s="69">
        <v>3.8</v>
      </c>
      <c r="K259" s="69">
        <v>7.8</v>
      </c>
      <c r="L259" s="69">
        <v>3.2</v>
      </c>
      <c r="M259" s="69">
        <v>2</v>
      </c>
      <c r="N259" s="69">
        <v>4</v>
      </c>
      <c r="P259" s="1"/>
      <c r="Q259" s="1">
        <v>258</v>
      </c>
      <c r="R259" s="4">
        <f t="shared" si="41"/>
        <v>0</v>
      </c>
      <c r="S259" s="4">
        <f t="shared" si="42"/>
        <v>10.4</v>
      </c>
      <c r="T259" s="4">
        <f t="shared" si="43"/>
        <v>0</v>
      </c>
      <c r="U259" s="4">
        <f t="shared" si="44"/>
        <v>12</v>
      </c>
      <c r="V259" s="4">
        <f t="shared" si="45"/>
        <v>9.8000000000000007</v>
      </c>
      <c r="W259" s="4">
        <f t="shared" si="46"/>
        <v>0</v>
      </c>
      <c r="X259" s="4">
        <f t="shared" si="47"/>
        <v>2</v>
      </c>
      <c r="Y259" s="1"/>
      <c r="AA259" s="69">
        <v>6.8</v>
      </c>
      <c r="AC259" s="69">
        <v>5.2</v>
      </c>
      <c r="AD259" s="69">
        <v>7</v>
      </c>
      <c r="AE259" s="69">
        <v>1</v>
      </c>
      <c r="AH259" s="69">
        <v>3.6</v>
      </c>
      <c r="AJ259" s="69">
        <v>6.8</v>
      </c>
      <c r="AK259" s="69">
        <v>2.8</v>
      </c>
      <c r="AL259" s="69">
        <v>1</v>
      </c>
    </row>
    <row r="260" spans="2:39" s="4" customFormat="1" x14ac:dyDescent="0.25">
      <c r="B260" s="8">
        <v>259</v>
      </c>
      <c r="C260" s="9" t="s">
        <v>21</v>
      </c>
      <c r="D260" s="10">
        <f t="shared" si="39"/>
        <v>130</v>
      </c>
      <c r="E260" s="1">
        <f t="shared" si="40"/>
        <v>5</v>
      </c>
      <c r="F260" s="1">
        <v>1</v>
      </c>
      <c r="G260" s="1"/>
      <c r="H260" s="69">
        <v>8</v>
      </c>
      <c r="I260" s="69">
        <v>6.8</v>
      </c>
      <c r="J260" s="69">
        <v>12</v>
      </c>
      <c r="K260" s="69">
        <v>3</v>
      </c>
      <c r="L260" s="69">
        <v>8</v>
      </c>
      <c r="M260" s="69">
        <v>4.2</v>
      </c>
      <c r="N260" s="69">
        <v>7.4</v>
      </c>
      <c r="P260" s="1"/>
      <c r="Q260" s="1">
        <v>259</v>
      </c>
      <c r="R260" s="4">
        <f t="shared" si="41"/>
        <v>0</v>
      </c>
      <c r="S260" s="4">
        <f t="shared" si="42"/>
        <v>11</v>
      </c>
      <c r="T260" s="4">
        <f t="shared" si="43"/>
        <v>0</v>
      </c>
      <c r="U260" s="4">
        <f t="shared" si="44"/>
        <v>8.4</v>
      </c>
      <c r="V260" s="4">
        <f t="shared" si="45"/>
        <v>8.4</v>
      </c>
      <c r="W260" s="4">
        <f t="shared" si="46"/>
        <v>0</v>
      </c>
      <c r="X260" s="4">
        <f t="shared" si="47"/>
        <v>2.4</v>
      </c>
      <c r="Y260" s="1"/>
      <c r="AA260" s="69">
        <v>5.2</v>
      </c>
      <c r="AC260" s="69">
        <v>3.6</v>
      </c>
      <c r="AD260" s="69">
        <v>6.4</v>
      </c>
      <c r="AE260" s="69">
        <v>2.4</v>
      </c>
      <c r="AH260" s="69">
        <v>5.8</v>
      </c>
      <c r="AJ260" s="69">
        <v>4.8</v>
      </c>
      <c r="AK260" s="69">
        <v>2</v>
      </c>
      <c r="AL260" s="69">
        <v>0</v>
      </c>
    </row>
    <row r="261" spans="2:39" s="4" customFormat="1" x14ac:dyDescent="0.25">
      <c r="B261" s="8">
        <v>260</v>
      </c>
      <c r="C261" s="9" t="s">
        <v>22</v>
      </c>
      <c r="D261" s="10">
        <f t="shared" ref="D261:D324" si="48">IF(B261=B259+2,IF(D260=D259,D260+1,D260))</f>
        <v>130</v>
      </c>
      <c r="E261" s="1">
        <f t="shared" si="40"/>
        <v>5</v>
      </c>
      <c r="F261" s="1">
        <v>1</v>
      </c>
      <c r="G261" s="1"/>
      <c r="H261" s="69">
        <v>3.4</v>
      </c>
      <c r="I261" s="69">
        <v>5</v>
      </c>
      <c r="J261" s="69">
        <v>0</v>
      </c>
      <c r="K261" s="69">
        <v>10.199999999999999</v>
      </c>
      <c r="L261" s="69">
        <v>3.6</v>
      </c>
      <c r="M261" s="69">
        <v>3.2</v>
      </c>
      <c r="N261" s="69">
        <v>3.8</v>
      </c>
      <c r="P261" s="1"/>
      <c r="Q261" s="1">
        <v>260</v>
      </c>
      <c r="R261" s="4">
        <f t="shared" si="41"/>
        <v>0</v>
      </c>
      <c r="S261" s="4">
        <f t="shared" si="42"/>
        <v>5.6</v>
      </c>
      <c r="T261" s="4">
        <f t="shared" si="43"/>
        <v>0</v>
      </c>
      <c r="U261" s="4">
        <f t="shared" si="44"/>
        <v>7</v>
      </c>
      <c r="V261" s="4">
        <f t="shared" si="45"/>
        <v>9.4</v>
      </c>
      <c r="W261" s="4">
        <f t="shared" si="46"/>
        <v>0</v>
      </c>
      <c r="X261" s="4">
        <f t="shared" si="47"/>
        <v>2</v>
      </c>
      <c r="Y261" s="1"/>
      <c r="AA261" s="69">
        <v>3.3</v>
      </c>
      <c r="AC261" s="69">
        <v>2.6</v>
      </c>
      <c r="AD261" s="69">
        <v>6.2</v>
      </c>
      <c r="AE261" s="69">
        <v>2</v>
      </c>
      <c r="AH261" s="69">
        <v>2.2999999999999998</v>
      </c>
      <c r="AJ261" s="69">
        <v>4.4000000000000004</v>
      </c>
      <c r="AK261" s="69">
        <v>3.2</v>
      </c>
      <c r="AL261" s="69">
        <v>0</v>
      </c>
    </row>
    <row r="262" spans="2:39" s="4" customFormat="1" x14ac:dyDescent="0.25">
      <c r="B262" s="8">
        <v>261</v>
      </c>
      <c r="C262" s="9" t="s">
        <v>21</v>
      </c>
      <c r="D262" s="10">
        <f t="shared" si="48"/>
        <v>131</v>
      </c>
      <c r="E262" s="1">
        <f t="shared" si="40"/>
        <v>5</v>
      </c>
      <c r="F262" s="1">
        <v>1</v>
      </c>
      <c r="G262" s="1"/>
      <c r="H262" s="69">
        <v>9</v>
      </c>
      <c r="I262" s="69">
        <v>8.1999999999999993</v>
      </c>
      <c r="J262" s="69">
        <v>10</v>
      </c>
      <c r="K262" s="69">
        <v>3</v>
      </c>
      <c r="L262" s="69">
        <v>7.4</v>
      </c>
      <c r="M262" s="69">
        <v>5</v>
      </c>
      <c r="N262" s="69">
        <v>7</v>
      </c>
      <c r="P262" s="1"/>
      <c r="Q262" s="1">
        <v>261</v>
      </c>
      <c r="R262" s="4">
        <f t="shared" si="41"/>
        <v>0</v>
      </c>
      <c r="S262" s="4">
        <f t="shared" si="42"/>
        <v>6</v>
      </c>
      <c r="T262" s="4">
        <f t="shared" si="43"/>
        <v>0</v>
      </c>
      <c r="U262" s="4">
        <f t="shared" si="44"/>
        <v>6.8</v>
      </c>
      <c r="V262" s="4">
        <f t="shared" si="45"/>
        <v>0</v>
      </c>
      <c r="W262" s="4">
        <f t="shared" si="46"/>
        <v>0</v>
      </c>
      <c r="X262" s="4">
        <f t="shared" si="47"/>
        <v>4</v>
      </c>
      <c r="Y262" s="1"/>
      <c r="AA262" s="69">
        <v>6</v>
      </c>
      <c r="AC262" s="69">
        <v>1.8</v>
      </c>
      <c r="AE262" s="69">
        <v>3</v>
      </c>
      <c r="AH262" s="69">
        <v>0</v>
      </c>
      <c r="AJ262" s="69">
        <v>5</v>
      </c>
      <c r="AL262" s="69">
        <v>1</v>
      </c>
    </row>
    <row r="263" spans="2:39" s="4" customFormat="1" x14ac:dyDescent="0.25">
      <c r="B263" s="8">
        <v>262</v>
      </c>
      <c r="C263" s="9" t="s">
        <v>22</v>
      </c>
      <c r="D263" s="10">
        <f t="shared" si="48"/>
        <v>131</v>
      </c>
      <c r="E263" s="1">
        <f t="shared" si="40"/>
        <v>5</v>
      </c>
      <c r="F263" s="1">
        <v>1</v>
      </c>
      <c r="G263" s="1"/>
      <c r="H263" s="69">
        <v>3.6</v>
      </c>
      <c r="I263" s="69">
        <v>4.5999999999999996</v>
      </c>
      <c r="J263" s="69">
        <v>2.6</v>
      </c>
      <c r="K263" s="69">
        <v>9.4</v>
      </c>
      <c r="L263" s="69">
        <v>3.5</v>
      </c>
      <c r="M263" s="69">
        <v>3.1</v>
      </c>
      <c r="N263" s="69">
        <v>3.5</v>
      </c>
      <c r="P263" s="1"/>
      <c r="Q263" s="1">
        <v>262</v>
      </c>
      <c r="R263" s="4">
        <f t="shared" si="41"/>
        <v>0</v>
      </c>
      <c r="S263" s="4">
        <f t="shared" si="42"/>
        <v>12</v>
      </c>
      <c r="T263" s="4">
        <f t="shared" si="43"/>
        <v>0</v>
      </c>
      <c r="U263" s="4">
        <f t="shared" si="44"/>
        <v>8.3000000000000007</v>
      </c>
      <c r="V263" s="4">
        <f t="shared" si="45"/>
        <v>0</v>
      </c>
      <c r="W263" s="4">
        <f t="shared" si="46"/>
        <v>0</v>
      </c>
      <c r="X263" s="4">
        <f t="shared" si="47"/>
        <v>3.4</v>
      </c>
      <c r="Y263" s="1"/>
      <c r="AA263" s="69">
        <v>6.8</v>
      </c>
      <c r="AC263" s="69">
        <v>3.2</v>
      </c>
      <c r="AE263" s="69">
        <v>2.4</v>
      </c>
      <c r="AH263" s="69">
        <v>5.2</v>
      </c>
      <c r="AJ263" s="69">
        <v>5.0999999999999996</v>
      </c>
      <c r="AL263" s="69">
        <v>1</v>
      </c>
    </row>
    <row r="264" spans="2:39" s="4" customFormat="1" x14ac:dyDescent="0.25">
      <c r="B264" s="8">
        <v>263</v>
      </c>
      <c r="C264" s="9" t="s">
        <v>21</v>
      </c>
      <c r="D264" s="10">
        <f t="shared" si="48"/>
        <v>132</v>
      </c>
      <c r="E264" s="1">
        <f t="shared" si="40"/>
        <v>5</v>
      </c>
      <c r="F264" s="1">
        <v>1</v>
      </c>
      <c r="G264" s="1"/>
      <c r="H264" s="69">
        <v>7.8</v>
      </c>
      <c r="I264" s="69">
        <v>7</v>
      </c>
      <c r="J264" s="69">
        <v>6</v>
      </c>
      <c r="K264" s="69">
        <v>3</v>
      </c>
      <c r="L264" s="69">
        <v>8.6</v>
      </c>
      <c r="M264" s="69">
        <v>4.2</v>
      </c>
      <c r="N264" s="69">
        <v>8.6</v>
      </c>
      <c r="P264" s="1"/>
      <c r="Q264" s="1">
        <v>263</v>
      </c>
      <c r="R264" s="4">
        <f t="shared" si="41"/>
        <v>0</v>
      </c>
      <c r="S264" s="4">
        <f t="shared" si="42"/>
        <v>12.2</v>
      </c>
      <c r="T264" s="4">
        <f t="shared" si="43"/>
        <v>0</v>
      </c>
      <c r="U264" s="4">
        <f t="shared" si="44"/>
        <v>8.6999999999999993</v>
      </c>
      <c r="V264" s="4">
        <f t="shared" si="45"/>
        <v>0</v>
      </c>
      <c r="W264" s="4">
        <f t="shared" si="46"/>
        <v>0</v>
      </c>
      <c r="X264" s="4">
        <f t="shared" si="47"/>
        <v>3.6</v>
      </c>
      <c r="Y264" s="1"/>
      <c r="AA264" s="69">
        <v>6.6</v>
      </c>
      <c r="AC264" s="69">
        <v>3.5</v>
      </c>
      <c r="AE264" s="69">
        <v>2.6</v>
      </c>
      <c r="AH264" s="69">
        <v>5.6</v>
      </c>
      <c r="AJ264" s="69">
        <v>5.2</v>
      </c>
      <c r="AL264" s="69">
        <v>1</v>
      </c>
    </row>
    <row r="265" spans="2:39" s="4" customFormat="1" x14ac:dyDescent="0.25">
      <c r="B265" s="8">
        <v>264</v>
      </c>
      <c r="C265" s="9" t="s">
        <v>22</v>
      </c>
      <c r="D265" s="10">
        <f t="shared" si="48"/>
        <v>132</v>
      </c>
      <c r="E265" s="1">
        <f t="shared" si="40"/>
        <v>5</v>
      </c>
      <c r="F265" s="1">
        <v>1</v>
      </c>
      <c r="G265" s="1"/>
      <c r="H265" s="69">
        <v>3.6</v>
      </c>
      <c r="I265" s="69">
        <v>3.2</v>
      </c>
      <c r="J265" s="69">
        <v>3.2</v>
      </c>
      <c r="K265" s="69">
        <v>8</v>
      </c>
      <c r="L265" s="69">
        <v>4</v>
      </c>
      <c r="M265" s="69">
        <v>4.4000000000000004</v>
      </c>
      <c r="N265" s="69">
        <v>4.8</v>
      </c>
      <c r="P265" s="1"/>
      <c r="Q265" s="1">
        <v>264</v>
      </c>
      <c r="R265" s="4">
        <f t="shared" si="41"/>
        <v>0</v>
      </c>
      <c r="S265" s="4">
        <f t="shared" si="42"/>
        <v>11</v>
      </c>
      <c r="T265" s="4">
        <f t="shared" si="43"/>
        <v>0</v>
      </c>
      <c r="U265" s="4">
        <f t="shared" si="44"/>
        <v>5.8</v>
      </c>
      <c r="V265" s="4">
        <f t="shared" si="45"/>
        <v>0</v>
      </c>
      <c r="W265" s="4">
        <f t="shared" si="46"/>
        <v>0</v>
      </c>
      <c r="X265" s="4">
        <f t="shared" si="47"/>
        <v>1.9</v>
      </c>
      <c r="Y265" s="1"/>
      <c r="AA265" s="69">
        <v>7</v>
      </c>
      <c r="AC265" s="69">
        <v>3</v>
      </c>
      <c r="AE265" s="69">
        <v>1.9</v>
      </c>
      <c r="AH265" s="69">
        <v>4</v>
      </c>
      <c r="AJ265" s="69">
        <v>2.8</v>
      </c>
      <c r="AL265" s="69">
        <v>0</v>
      </c>
    </row>
    <row r="266" spans="2:39" s="4" customFormat="1" x14ac:dyDescent="0.25">
      <c r="B266" s="8">
        <v>265</v>
      </c>
      <c r="C266" s="9" t="s">
        <v>21</v>
      </c>
      <c r="D266" s="10">
        <f t="shared" si="48"/>
        <v>133</v>
      </c>
      <c r="E266" s="1">
        <f t="shared" si="40"/>
        <v>5</v>
      </c>
      <c r="F266" s="1">
        <v>1</v>
      </c>
      <c r="G266" s="1"/>
      <c r="H266" s="69">
        <v>8.8000000000000007</v>
      </c>
      <c r="I266" s="69">
        <v>7</v>
      </c>
      <c r="J266" s="69">
        <v>10</v>
      </c>
      <c r="K266" s="69">
        <v>3.2</v>
      </c>
      <c r="L266" s="69">
        <v>9</v>
      </c>
      <c r="M266" s="69">
        <v>6</v>
      </c>
      <c r="N266" s="69">
        <v>7.7</v>
      </c>
      <c r="P266" s="1"/>
      <c r="Q266" s="1">
        <v>265</v>
      </c>
      <c r="R266" s="4">
        <f t="shared" si="41"/>
        <v>0</v>
      </c>
      <c r="S266" s="4">
        <f t="shared" si="42"/>
        <v>10.399999999999999</v>
      </c>
      <c r="T266" s="4">
        <f t="shared" si="43"/>
        <v>0</v>
      </c>
      <c r="U266" s="4">
        <f t="shared" si="44"/>
        <v>7.4</v>
      </c>
      <c r="V266" s="4">
        <f t="shared" si="45"/>
        <v>0</v>
      </c>
      <c r="W266" s="4">
        <f t="shared" si="46"/>
        <v>0</v>
      </c>
      <c r="X266" s="4">
        <f t="shared" si="47"/>
        <v>3</v>
      </c>
      <c r="Y266" s="1"/>
      <c r="AA266" s="69">
        <v>6.6</v>
      </c>
      <c r="AC266" s="69">
        <v>2</v>
      </c>
      <c r="AE266" s="69">
        <v>2</v>
      </c>
      <c r="AH266" s="69">
        <v>3.8</v>
      </c>
      <c r="AJ266" s="69">
        <v>5.4</v>
      </c>
      <c r="AL266" s="69">
        <v>1</v>
      </c>
    </row>
    <row r="267" spans="2:39" s="4" customFormat="1" x14ac:dyDescent="0.25">
      <c r="B267" s="8">
        <v>266</v>
      </c>
      <c r="C267" s="9" t="s">
        <v>22</v>
      </c>
      <c r="D267" s="10">
        <f t="shared" si="48"/>
        <v>133</v>
      </c>
      <c r="E267" s="1">
        <f t="shared" si="40"/>
        <v>5</v>
      </c>
      <c r="F267" s="1">
        <v>1</v>
      </c>
      <c r="G267" s="1"/>
      <c r="H267" s="69">
        <v>4.2</v>
      </c>
      <c r="I267" s="69">
        <v>4</v>
      </c>
      <c r="J267" s="69">
        <v>4</v>
      </c>
      <c r="K267" s="69">
        <v>10</v>
      </c>
      <c r="L267" s="69">
        <v>3.6</v>
      </c>
      <c r="M267" s="69">
        <v>3</v>
      </c>
      <c r="N267" s="69">
        <v>5</v>
      </c>
      <c r="P267" s="1"/>
      <c r="Q267" s="1">
        <v>266</v>
      </c>
      <c r="R267" s="4">
        <f t="shared" si="41"/>
        <v>0</v>
      </c>
      <c r="S267" s="4">
        <f t="shared" si="42"/>
        <v>5.6</v>
      </c>
      <c r="T267" s="4">
        <f t="shared" si="43"/>
        <v>0</v>
      </c>
      <c r="U267" s="4">
        <f t="shared" si="44"/>
        <v>2.6</v>
      </c>
      <c r="V267" s="4">
        <f t="shared" si="45"/>
        <v>0</v>
      </c>
      <c r="W267" s="4">
        <f t="shared" si="46"/>
        <v>0</v>
      </c>
      <c r="X267" s="4">
        <f t="shared" si="47"/>
        <v>2.8</v>
      </c>
      <c r="Y267" s="1"/>
      <c r="AA267" s="69">
        <v>5.6</v>
      </c>
      <c r="AC267" s="69">
        <v>2.6</v>
      </c>
      <c r="AE267" s="69">
        <v>1.8</v>
      </c>
      <c r="AH267" s="69">
        <v>0</v>
      </c>
      <c r="AL267" s="69">
        <v>1</v>
      </c>
    </row>
    <row r="268" spans="2:39" s="4" customFormat="1" x14ac:dyDescent="0.25">
      <c r="B268" s="8">
        <v>267</v>
      </c>
      <c r="C268" s="9" t="s">
        <v>21</v>
      </c>
      <c r="D268" s="10">
        <f t="shared" si="48"/>
        <v>134</v>
      </c>
      <c r="E268" s="1">
        <f t="shared" si="40"/>
        <v>5</v>
      </c>
      <c r="F268" s="1">
        <v>1</v>
      </c>
      <c r="G268" s="1"/>
      <c r="H268" s="69">
        <v>7</v>
      </c>
      <c r="I268" s="69">
        <v>0</v>
      </c>
      <c r="J268" s="69">
        <v>7.8</v>
      </c>
      <c r="K268" s="69">
        <v>4.5999999999999996</v>
      </c>
      <c r="L268" s="69">
        <v>7</v>
      </c>
      <c r="M268" s="114">
        <v>6.4</v>
      </c>
      <c r="N268" s="69">
        <v>7.6</v>
      </c>
      <c r="P268" s="1"/>
      <c r="Q268" s="1">
        <v>267</v>
      </c>
      <c r="R268" s="4">
        <f t="shared" si="41"/>
        <v>0</v>
      </c>
      <c r="S268" s="4">
        <f t="shared" si="42"/>
        <v>10.3</v>
      </c>
      <c r="T268" s="4">
        <f t="shared" si="43"/>
        <v>0</v>
      </c>
      <c r="U268" s="4">
        <f t="shared" si="44"/>
        <v>0</v>
      </c>
      <c r="V268" s="4">
        <f t="shared" si="45"/>
        <v>0</v>
      </c>
      <c r="W268" s="4">
        <f t="shared" si="46"/>
        <v>0</v>
      </c>
      <c r="X268" s="4">
        <f t="shared" si="47"/>
        <v>3.8</v>
      </c>
      <c r="Y268" s="1"/>
      <c r="AA268" s="69">
        <v>4.8</v>
      </c>
      <c r="AE268" s="69">
        <v>2.8</v>
      </c>
      <c r="AH268" s="69">
        <v>5.5</v>
      </c>
      <c r="AL268" s="69">
        <v>1</v>
      </c>
    </row>
    <row r="269" spans="2:39" s="4" customFormat="1" x14ac:dyDescent="0.25">
      <c r="B269" s="8">
        <v>268</v>
      </c>
      <c r="C269" s="9" t="s">
        <v>22</v>
      </c>
      <c r="D269" s="10">
        <f t="shared" si="48"/>
        <v>134</v>
      </c>
      <c r="E269" s="1">
        <f t="shared" si="40"/>
        <v>5</v>
      </c>
      <c r="F269" s="1">
        <v>1</v>
      </c>
      <c r="G269" s="1"/>
      <c r="H269" s="69">
        <v>4.8</v>
      </c>
      <c r="I269" s="69">
        <v>0</v>
      </c>
      <c r="J269" s="69">
        <v>4.2</v>
      </c>
      <c r="K269" s="69">
        <v>9.1999999999999993</v>
      </c>
      <c r="L269" s="69">
        <v>4.4000000000000004</v>
      </c>
      <c r="M269" s="69">
        <v>2</v>
      </c>
      <c r="N269" s="69">
        <v>5.4</v>
      </c>
      <c r="P269" s="1"/>
      <c r="Q269" s="1">
        <v>268</v>
      </c>
      <c r="R269" s="4">
        <f t="shared" si="41"/>
        <v>0</v>
      </c>
      <c r="S269" s="4">
        <f t="shared" si="42"/>
        <v>10.600000000000001</v>
      </c>
      <c r="T269" s="4">
        <f t="shared" si="43"/>
        <v>0</v>
      </c>
      <c r="U269" s="4">
        <f t="shared" si="44"/>
        <v>0</v>
      </c>
      <c r="V269" s="4">
        <f t="shared" si="45"/>
        <v>0</v>
      </c>
      <c r="W269" s="4">
        <f t="shared" si="46"/>
        <v>0</v>
      </c>
      <c r="X269" s="4">
        <f t="shared" si="47"/>
        <v>3.2</v>
      </c>
      <c r="Y269" s="1"/>
      <c r="AA269" s="69">
        <v>6.2</v>
      </c>
      <c r="AE269" s="69">
        <v>2</v>
      </c>
      <c r="AH269" s="69">
        <v>4.4000000000000004</v>
      </c>
      <c r="AL269" s="69">
        <v>1.2</v>
      </c>
    </row>
    <row r="270" spans="2:39" s="4" customFormat="1" x14ac:dyDescent="0.25">
      <c r="B270" s="8">
        <v>269</v>
      </c>
      <c r="C270" s="9" t="s">
        <v>21</v>
      </c>
      <c r="D270" s="10">
        <f t="shared" si="48"/>
        <v>135</v>
      </c>
      <c r="E270" s="1">
        <f t="shared" si="40"/>
        <v>5</v>
      </c>
      <c r="F270" s="1">
        <v>1</v>
      </c>
      <c r="G270" s="1"/>
      <c r="H270" s="69">
        <v>6.6</v>
      </c>
      <c r="I270" s="69">
        <v>8.1999999999999993</v>
      </c>
      <c r="J270" s="69">
        <v>11</v>
      </c>
      <c r="K270" s="69">
        <v>3.4</v>
      </c>
      <c r="L270" s="69">
        <v>6</v>
      </c>
      <c r="M270" s="69">
        <v>5.6</v>
      </c>
      <c r="N270" s="69">
        <v>10</v>
      </c>
      <c r="P270" s="1"/>
      <c r="Q270" s="1">
        <v>269</v>
      </c>
      <c r="R270" s="4">
        <f t="shared" si="41"/>
        <v>0</v>
      </c>
      <c r="S270" s="4">
        <f t="shared" si="42"/>
        <v>10.8</v>
      </c>
      <c r="T270" s="4">
        <f t="shared" si="43"/>
        <v>0</v>
      </c>
      <c r="U270" s="4">
        <f t="shared" si="44"/>
        <v>0</v>
      </c>
      <c r="V270" s="4">
        <f t="shared" si="45"/>
        <v>0</v>
      </c>
      <c r="W270" s="4">
        <f t="shared" si="46"/>
        <v>0</v>
      </c>
      <c r="X270" s="4">
        <f t="shared" si="47"/>
        <v>3</v>
      </c>
      <c r="Y270" s="1"/>
      <c r="AA270" s="69">
        <v>7.2</v>
      </c>
      <c r="AE270" s="69">
        <v>2</v>
      </c>
      <c r="AH270" s="69">
        <v>3.6</v>
      </c>
      <c r="AL270" s="69">
        <v>1</v>
      </c>
    </row>
    <row r="271" spans="2:39" s="4" customFormat="1" x14ac:dyDescent="0.25">
      <c r="B271" s="8">
        <v>270</v>
      </c>
      <c r="C271" s="9" t="s">
        <v>22</v>
      </c>
      <c r="D271" s="10">
        <f t="shared" si="48"/>
        <v>135</v>
      </c>
      <c r="E271" s="1">
        <f t="shared" si="40"/>
        <v>5</v>
      </c>
      <c r="F271" s="1">
        <v>1</v>
      </c>
      <c r="G271" s="1"/>
      <c r="H271" s="69">
        <v>7.6</v>
      </c>
      <c r="I271" s="69">
        <v>3.6</v>
      </c>
      <c r="J271" s="69">
        <v>4</v>
      </c>
      <c r="K271" s="69">
        <v>10.4</v>
      </c>
      <c r="L271" s="69">
        <v>3.8</v>
      </c>
      <c r="M271" s="69">
        <v>3</v>
      </c>
      <c r="N271" s="69">
        <v>6</v>
      </c>
      <c r="P271" s="1"/>
      <c r="Q271" s="1">
        <v>270</v>
      </c>
      <c r="R271" s="4">
        <f t="shared" si="41"/>
        <v>0</v>
      </c>
      <c r="S271" s="4">
        <f t="shared" si="42"/>
        <v>0</v>
      </c>
      <c r="T271" s="4">
        <f t="shared" si="43"/>
        <v>0</v>
      </c>
      <c r="U271" s="4">
        <f t="shared" si="44"/>
        <v>0</v>
      </c>
      <c r="V271" s="4">
        <f t="shared" si="45"/>
        <v>0</v>
      </c>
      <c r="W271" s="4">
        <f t="shared" si="46"/>
        <v>0</v>
      </c>
      <c r="X271" s="4">
        <f t="shared" si="47"/>
        <v>3</v>
      </c>
      <c r="Y271" s="1"/>
      <c r="AB271" s="69"/>
      <c r="AE271" s="69">
        <v>2</v>
      </c>
      <c r="AI271" s="69"/>
      <c r="AL271" s="69">
        <v>1</v>
      </c>
    </row>
    <row r="272" spans="2:39" s="4" customFormat="1" x14ac:dyDescent="0.25">
      <c r="B272" s="8">
        <v>271</v>
      </c>
      <c r="C272" s="9" t="s">
        <v>21</v>
      </c>
      <c r="D272" s="10">
        <f t="shared" si="48"/>
        <v>136</v>
      </c>
      <c r="E272" s="1">
        <f t="shared" si="40"/>
        <v>5</v>
      </c>
      <c r="F272" s="1">
        <v>1</v>
      </c>
      <c r="G272" s="1"/>
      <c r="H272" s="69">
        <v>7.2</v>
      </c>
      <c r="I272" s="69">
        <v>7</v>
      </c>
      <c r="J272" s="69">
        <v>9.1999999999999993</v>
      </c>
      <c r="K272" s="69">
        <v>4</v>
      </c>
      <c r="L272" s="69">
        <v>5</v>
      </c>
      <c r="M272" s="69">
        <v>5.4</v>
      </c>
      <c r="N272" s="69">
        <v>8</v>
      </c>
      <c r="P272" s="1"/>
      <c r="Q272" s="1">
        <v>271</v>
      </c>
      <c r="R272" s="4">
        <f t="shared" si="41"/>
        <v>0</v>
      </c>
      <c r="S272" s="4">
        <f t="shared" si="42"/>
        <v>0</v>
      </c>
      <c r="T272" s="4">
        <f t="shared" si="43"/>
        <v>0</v>
      </c>
      <c r="U272" s="4">
        <f t="shared" si="44"/>
        <v>0</v>
      </c>
      <c r="V272" s="4">
        <f t="shared" si="45"/>
        <v>0</v>
      </c>
      <c r="W272" s="4">
        <f t="shared" si="46"/>
        <v>0</v>
      </c>
      <c r="X272" s="4">
        <f t="shared" si="47"/>
        <v>1.9</v>
      </c>
      <c r="Y272" s="1"/>
      <c r="AB272" s="69"/>
      <c r="AE272" s="69">
        <v>1.9</v>
      </c>
      <c r="AI272" s="69"/>
      <c r="AL272" s="69">
        <v>0</v>
      </c>
    </row>
    <row r="273" spans="2:39" s="4" customFormat="1" x14ac:dyDescent="0.25">
      <c r="B273" s="8">
        <v>272</v>
      </c>
      <c r="C273" s="9" t="s">
        <v>22</v>
      </c>
      <c r="D273" s="10">
        <f t="shared" si="48"/>
        <v>136</v>
      </c>
      <c r="E273" s="1">
        <f t="shared" si="40"/>
        <v>5</v>
      </c>
      <c r="F273" s="1">
        <v>1</v>
      </c>
      <c r="G273" s="1"/>
      <c r="H273" s="69">
        <v>4</v>
      </c>
      <c r="I273" s="69">
        <v>3.2</v>
      </c>
      <c r="J273" s="69">
        <v>3.2</v>
      </c>
      <c r="K273" s="69">
        <v>10.199999999999999</v>
      </c>
      <c r="L273" s="69">
        <v>3</v>
      </c>
      <c r="M273" s="69">
        <v>3</v>
      </c>
      <c r="N273" s="69">
        <v>4.2</v>
      </c>
      <c r="P273" s="1"/>
      <c r="Q273" s="1">
        <v>272</v>
      </c>
      <c r="R273" s="4">
        <f t="shared" si="41"/>
        <v>0</v>
      </c>
      <c r="S273" s="4">
        <f t="shared" si="42"/>
        <v>0</v>
      </c>
      <c r="T273" s="4">
        <f t="shared" si="43"/>
        <v>0</v>
      </c>
      <c r="U273" s="4">
        <f t="shared" si="44"/>
        <v>0</v>
      </c>
      <c r="V273" s="4">
        <f t="shared" si="45"/>
        <v>0</v>
      </c>
      <c r="W273" s="4">
        <f t="shared" si="46"/>
        <v>0</v>
      </c>
      <c r="X273" s="4">
        <f t="shared" si="47"/>
        <v>3.4</v>
      </c>
      <c r="Y273" s="1"/>
      <c r="AB273" s="69"/>
      <c r="AE273" s="69">
        <v>2.4</v>
      </c>
      <c r="AI273" s="69"/>
      <c r="AL273" s="69">
        <v>1</v>
      </c>
    </row>
    <row r="274" spans="2:39" s="4" customFormat="1" x14ac:dyDescent="0.25">
      <c r="B274" s="8">
        <v>273</v>
      </c>
      <c r="C274" s="9" t="s">
        <v>21</v>
      </c>
      <c r="D274" s="10">
        <f t="shared" si="48"/>
        <v>137</v>
      </c>
      <c r="E274" s="1">
        <f t="shared" si="40"/>
        <v>5</v>
      </c>
      <c r="F274" s="1">
        <v>1</v>
      </c>
      <c r="G274" s="1"/>
      <c r="H274" s="69">
        <v>6.96</v>
      </c>
      <c r="I274" s="69">
        <v>6</v>
      </c>
      <c r="J274" s="69">
        <v>9</v>
      </c>
      <c r="K274" s="69">
        <v>4</v>
      </c>
      <c r="L274" s="69">
        <v>7</v>
      </c>
      <c r="M274" s="69">
        <v>5.4</v>
      </c>
      <c r="N274" s="69">
        <v>9.1999999999999993</v>
      </c>
      <c r="P274" s="1"/>
      <c r="Q274" s="1">
        <v>273</v>
      </c>
      <c r="R274" s="4">
        <f t="shared" si="41"/>
        <v>0</v>
      </c>
      <c r="S274" s="4">
        <f t="shared" si="42"/>
        <v>0</v>
      </c>
      <c r="T274" s="4">
        <f t="shared" si="43"/>
        <v>0</v>
      </c>
      <c r="U274" s="4">
        <f t="shared" si="44"/>
        <v>0</v>
      </c>
      <c r="V274" s="4">
        <f t="shared" si="45"/>
        <v>0</v>
      </c>
      <c r="W274" s="4">
        <f t="shared" si="46"/>
        <v>0</v>
      </c>
      <c r="X274" s="4">
        <f t="shared" si="47"/>
        <v>2.2000000000000002</v>
      </c>
      <c r="Y274" s="1"/>
      <c r="AB274" s="69"/>
      <c r="AE274" s="69">
        <v>2.2000000000000002</v>
      </c>
      <c r="AF274" s="69"/>
      <c r="AI274" s="69"/>
      <c r="AL274" s="69">
        <v>0</v>
      </c>
      <c r="AM274" s="69"/>
    </row>
    <row r="275" spans="2:39" s="4" customFormat="1" x14ac:dyDescent="0.25">
      <c r="B275" s="8">
        <v>274</v>
      </c>
      <c r="C275" s="9" t="s">
        <v>22</v>
      </c>
      <c r="D275" s="10">
        <f t="shared" si="48"/>
        <v>137</v>
      </c>
      <c r="E275" s="1">
        <f t="shared" si="40"/>
        <v>5</v>
      </c>
      <c r="F275" s="1">
        <v>1</v>
      </c>
      <c r="G275" s="1"/>
      <c r="H275" s="69">
        <v>4.2</v>
      </c>
      <c r="I275" s="69">
        <v>6</v>
      </c>
      <c r="J275" s="69">
        <v>4</v>
      </c>
      <c r="K275" s="69">
        <v>8.8000000000000007</v>
      </c>
      <c r="L275" s="69">
        <v>3</v>
      </c>
      <c r="M275" s="69">
        <v>3</v>
      </c>
      <c r="N275" s="69">
        <v>5</v>
      </c>
      <c r="P275" s="1"/>
      <c r="Q275" s="1">
        <v>274</v>
      </c>
      <c r="R275" s="4">
        <f t="shared" si="41"/>
        <v>0</v>
      </c>
      <c r="S275" s="4">
        <f t="shared" si="42"/>
        <v>0</v>
      </c>
      <c r="T275" s="4">
        <f t="shared" si="43"/>
        <v>0</v>
      </c>
      <c r="U275" s="4">
        <f t="shared" si="44"/>
        <v>0</v>
      </c>
      <c r="V275" s="4">
        <f t="shared" si="45"/>
        <v>0</v>
      </c>
      <c r="W275" s="4">
        <f t="shared" si="46"/>
        <v>0</v>
      </c>
      <c r="X275" s="4">
        <f t="shared" si="47"/>
        <v>2.8</v>
      </c>
      <c r="Y275" s="1"/>
      <c r="Z275" s="69"/>
      <c r="AB275" s="69"/>
      <c r="AC275" s="69"/>
      <c r="AE275" s="69">
        <v>1.6</v>
      </c>
      <c r="AF275" s="69"/>
      <c r="AG275" s="69"/>
      <c r="AI275" s="69"/>
      <c r="AJ275" s="69"/>
      <c r="AL275" s="69">
        <v>1.2</v>
      </c>
      <c r="AM275" s="69"/>
    </row>
    <row r="276" spans="2:39" s="4" customFormat="1" x14ac:dyDescent="0.25">
      <c r="B276" s="8">
        <v>275</v>
      </c>
      <c r="C276" s="9" t="s">
        <v>21</v>
      </c>
      <c r="D276" s="10">
        <f t="shared" si="48"/>
        <v>138</v>
      </c>
      <c r="E276" s="1">
        <f t="shared" si="40"/>
        <v>5</v>
      </c>
      <c r="F276" s="1">
        <v>1</v>
      </c>
      <c r="G276" s="1"/>
      <c r="H276" s="69">
        <v>7</v>
      </c>
      <c r="I276" s="69">
        <v>7</v>
      </c>
      <c r="J276" s="69">
        <v>9.5</v>
      </c>
      <c r="K276" s="69">
        <v>4</v>
      </c>
      <c r="L276" s="69">
        <v>7.6</v>
      </c>
      <c r="M276" s="69">
        <v>4.5</v>
      </c>
      <c r="N276" s="69">
        <v>8.6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2:39" s="4" customFormat="1" x14ac:dyDescent="0.25">
      <c r="B277" s="8">
        <v>276</v>
      </c>
      <c r="C277" s="9" t="s">
        <v>22</v>
      </c>
      <c r="D277" s="10">
        <f t="shared" si="48"/>
        <v>138</v>
      </c>
      <c r="E277" s="1">
        <f t="shared" si="40"/>
        <v>5</v>
      </c>
      <c r="F277" s="1">
        <v>1</v>
      </c>
      <c r="G277" s="1"/>
      <c r="H277" s="69">
        <v>3.6</v>
      </c>
      <c r="I277" s="69">
        <v>4.2</v>
      </c>
      <c r="J277" s="69">
        <v>3.4</v>
      </c>
      <c r="K277" s="69">
        <v>11.8</v>
      </c>
      <c r="L277" s="69">
        <v>3.8</v>
      </c>
      <c r="M277" s="69">
        <v>2.8</v>
      </c>
      <c r="N277" s="69">
        <v>4.8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2:39" s="4" customFormat="1" x14ac:dyDescent="0.25">
      <c r="B278" s="8">
        <v>277</v>
      </c>
      <c r="C278" s="9" t="s">
        <v>21</v>
      </c>
      <c r="D278" s="10">
        <f t="shared" si="48"/>
        <v>139</v>
      </c>
      <c r="E278" s="1">
        <f t="shared" si="40"/>
        <v>5</v>
      </c>
      <c r="F278" s="1">
        <v>1</v>
      </c>
      <c r="G278" s="1"/>
      <c r="H278" s="69">
        <v>6.6</v>
      </c>
      <c r="I278" s="69">
        <v>7.6</v>
      </c>
      <c r="J278" s="69">
        <v>9</v>
      </c>
      <c r="K278" s="69">
        <v>3.4</v>
      </c>
      <c r="L278" s="69">
        <v>2.6</v>
      </c>
      <c r="M278" s="69">
        <v>3.4</v>
      </c>
      <c r="N278" s="69">
        <v>10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2:39" s="4" customFormat="1" x14ac:dyDescent="0.25">
      <c r="B279" s="8">
        <v>278</v>
      </c>
      <c r="C279" s="9" t="s">
        <v>22</v>
      </c>
      <c r="D279" s="10">
        <f t="shared" si="48"/>
        <v>139</v>
      </c>
      <c r="E279" s="1">
        <f t="shared" si="40"/>
        <v>5</v>
      </c>
      <c r="F279" s="1">
        <v>1</v>
      </c>
      <c r="G279" s="1"/>
      <c r="H279" s="69">
        <v>4.4000000000000004</v>
      </c>
      <c r="I279" s="69">
        <v>0</v>
      </c>
      <c r="J279" s="69">
        <v>4</v>
      </c>
      <c r="K279" s="69">
        <v>4.4000000000000004</v>
      </c>
      <c r="L279" s="69">
        <v>5</v>
      </c>
      <c r="M279" s="69">
        <v>3.2</v>
      </c>
      <c r="N279" s="69">
        <v>4.2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2:39" s="4" customFormat="1" x14ac:dyDescent="0.25">
      <c r="B280" s="8">
        <v>279</v>
      </c>
      <c r="C280" s="9" t="s">
        <v>21</v>
      </c>
      <c r="D280" s="10">
        <f t="shared" si="48"/>
        <v>140</v>
      </c>
      <c r="E280" s="1">
        <f t="shared" si="40"/>
        <v>5</v>
      </c>
      <c r="F280" s="1">
        <v>1</v>
      </c>
      <c r="G280" s="1"/>
      <c r="H280" s="69">
        <v>8.6</v>
      </c>
      <c r="I280" s="69">
        <v>7.4</v>
      </c>
      <c r="J280" s="69">
        <v>11.6</v>
      </c>
      <c r="K280" s="69">
        <v>5.2</v>
      </c>
      <c r="L280" s="69">
        <v>6.4</v>
      </c>
      <c r="M280" s="69">
        <v>5.8</v>
      </c>
      <c r="N280" s="69">
        <v>5.6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2:39" s="4" customFormat="1" x14ac:dyDescent="0.25">
      <c r="B281" s="8">
        <v>280</v>
      </c>
      <c r="C281" s="9" t="s">
        <v>22</v>
      </c>
      <c r="D281" s="10">
        <f t="shared" si="48"/>
        <v>140</v>
      </c>
      <c r="E281" s="1">
        <f t="shared" si="40"/>
        <v>5</v>
      </c>
      <c r="F281" s="1">
        <v>1</v>
      </c>
      <c r="G281" s="1"/>
      <c r="H281" s="69">
        <v>4.2</v>
      </c>
      <c r="I281" s="69">
        <v>0</v>
      </c>
      <c r="J281" s="69">
        <v>3.6</v>
      </c>
      <c r="K281" s="69">
        <v>9</v>
      </c>
      <c r="L281" s="69">
        <v>1.6</v>
      </c>
      <c r="M281" s="69">
        <v>6</v>
      </c>
      <c r="N281" s="69">
        <v>7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2:39" s="4" customFormat="1" x14ac:dyDescent="0.25">
      <c r="B282" s="8">
        <v>281</v>
      </c>
      <c r="C282" s="9" t="s">
        <v>21</v>
      </c>
      <c r="D282" s="10">
        <f t="shared" si="48"/>
        <v>141</v>
      </c>
      <c r="E282" s="1">
        <f t="shared" si="40"/>
        <v>5</v>
      </c>
      <c r="F282" s="1">
        <v>1</v>
      </c>
      <c r="G282" s="1"/>
      <c r="H282" s="69">
        <v>6.4</v>
      </c>
      <c r="I282" s="69">
        <v>7.8</v>
      </c>
      <c r="J282" s="114">
        <v>8</v>
      </c>
      <c r="K282" s="69">
        <v>4.4000000000000004</v>
      </c>
      <c r="L282" s="69">
        <v>7.2</v>
      </c>
      <c r="M282" s="69">
        <v>5</v>
      </c>
      <c r="N282" s="69">
        <v>8.1999999999999993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2:39" s="4" customFormat="1" x14ac:dyDescent="0.25">
      <c r="B283" s="8">
        <v>282</v>
      </c>
      <c r="C283" s="9" t="s">
        <v>22</v>
      </c>
      <c r="D283" s="10">
        <f t="shared" si="48"/>
        <v>141</v>
      </c>
      <c r="E283" s="1">
        <f t="shared" si="40"/>
        <v>5</v>
      </c>
      <c r="F283" s="1">
        <v>1</v>
      </c>
      <c r="G283" s="1"/>
      <c r="H283" s="69">
        <v>3.8</v>
      </c>
      <c r="I283" s="69">
        <v>3.4</v>
      </c>
      <c r="J283" s="69">
        <v>3</v>
      </c>
      <c r="K283" s="69">
        <v>11.89</v>
      </c>
      <c r="L283" s="69">
        <v>4.5999999999999996</v>
      </c>
      <c r="M283" s="69">
        <v>2.2000000000000002</v>
      </c>
      <c r="N283" s="69">
        <v>4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2:39" s="4" customFormat="1" x14ac:dyDescent="0.25">
      <c r="B284" s="8">
        <v>283</v>
      </c>
      <c r="C284" s="9" t="s">
        <v>21</v>
      </c>
      <c r="D284" s="10">
        <f t="shared" si="48"/>
        <v>142</v>
      </c>
      <c r="E284" s="1">
        <f t="shared" si="40"/>
        <v>5</v>
      </c>
      <c r="F284" s="1">
        <v>1</v>
      </c>
      <c r="G284" s="1"/>
      <c r="H284" s="69">
        <v>9.8000000000000007</v>
      </c>
      <c r="I284" s="69">
        <v>8</v>
      </c>
      <c r="J284" s="69">
        <v>8</v>
      </c>
      <c r="K284" s="69">
        <v>4.8</v>
      </c>
      <c r="L284" s="69">
        <v>7.2</v>
      </c>
      <c r="M284" s="69">
        <v>5.2</v>
      </c>
      <c r="N284" s="69">
        <v>8.6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2:39" s="4" customFormat="1" x14ac:dyDescent="0.25">
      <c r="B285" s="8">
        <v>284</v>
      </c>
      <c r="C285" s="9" t="s">
        <v>22</v>
      </c>
      <c r="D285" s="10">
        <f t="shared" si="48"/>
        <v>142</v>
      </c>
      <c r="E285" s="1">
        <f t="shared" si="40"/>
        <v>5</v>
      </c>
      <c r="F285" s="1">
        <v>1</v>
      </c>
      <c r="G285" s="1"/>
      <c r="H285" s="69">
        <v>4</v>
      </c>
      <c r="I285" s="69">
        <v>7.8</v>
      </c>
      <c r="J285" s="69">
        <v>3</v>
      </c>
      <c r="K285" s="69">
        <v>11.6</v>
      </c>
      <c r="L285" s="69">
        <v>4</v>
      </c>
      <c r="M285" s="69">
        <v>2.4</v>
      </c>
      <c r="N285" s="69">
        <v>5.4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2:39" s="4" customFormat="1" x14ac:dyDescent="0.25">
      <c r="B286" s="8">
        <v>285</v>
      </c>
      <c r="C286" s="9" t="s">
        <v>21</v>
      </c>
      <c r="D286" s="10">
        <f t="shared" si="48"/>
        <v>143</v>
      </c>
      <c r="E286" s="1">
        <f t="shared" si="40"/>
        <v>5</v>
      </c>
      <c r="F286" s="1">
        <v>1</v>
      </c>
      <c r="G286" s="1"/>
      <c r="H286" s="69">
        <v>6.2</v>
      </c>
      <c r="I286" s="69">
        <v>7</v>
      </c>
      <c r="J286" s="69">
        <v>9.8000000000000007</v>
      </c>
      <c r="K286" s="69">
        <v>2.6</v>
      </c>
      <c r="L286" s="69">
        <v>8.4</v>
      </c>
      <c r="M286" s="69">
        <v>4.8</v>
      </c>
      <c r="N286" s="69">
        <v>7.8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2:39" s="4" customFormat="1" x14ac:dyDescent="0.25">
      <c r="B287" s="8">
        <v>286</v>
      </c>
      <c r="C287" s="9" t="s">
        <v>22</v>
      </c>
      <c r="D287" s="10">
        <f t="shared" si="48"/>
        <v>143</v>
      </c>
      <c r="E287" s="1">
        <f t="shared" si="40"/>
        <v>5</v>
      </c>
      <c r="F287" s="1">
        <v>1</v>
      </c>
      <c r="G287" s="1"/>
      <c r="H287" s="69">
        <v>4.4000000000000004</v>
      </c>
      <c r="I287" s="69">
        <v>4</v>
      </c>
      <c r="J287" s="69">
        <v>2.6</v>
      </c>
      <c r="K287" s="69">
        <v>10.7</v>
      </c>
      <c r="L287" s="69">
        <v>3</v>
      </c>
      <c r="M287" s="69">
        <v>2</v>
      </c>
      <c r="N287" s="69">
        <v>4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2:39" s="4" customFormat="1" x14ac:dyDescent="0.25">
      <c r="B288" s="8">
        <v>287</v>
      </c>
      <c r="C288" s="9" t="s">
        <v>21</v>
      </c>
      <c r="D288" s="10">
        <f t="shared" si="48"/>
        <v>144</v>
      </c>
      <c r="E288" s="1">
        <f t="shared" si="40"/>
        <v>5</v>
      </c>
      <c r="F288" s="1">
        <v>1</v>
      </c>
      <c r="G288" s="1"/>
      <c r="H288" s="69">
        <v>8.1999999999999993</v>
      </c>
      <c r="I288" s="69">
        <v>7.4</v>
      </c>
      <c r="J288" s="69">
        <v>8.1999999999999993</v>
      </c>
      <c r="K288" s="69">
        <v>4.0999999999999996</v>
      </c>
      <c r="L288" s="69">
        <v>7.8</v>
      </c>
      <c r="M288" s="69">
        <v>5.2</v>
      </c>
      <c r="N288" s="69">
        <v>9.1999999999999993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2:14" s="4" customFormat="1" x14ac:dyDescent="0.25">
      <c r="B289" s="8">
        <v>288</v>
      </c>
      <c r="C289" s="9" t="s">
        <v>22</v>
      </c>
      <c r="D289" s="10">
        <f t="shared" si="48"/>
        <v>144</v>
      </c>
      <c r="E289" s="1">
        <f t="shared" si="40"/>
        <v>5</v>
      </c>
      <c r="F289" s="1">
        <v>1</v>
      </c>
      <c r="G289" s="1"/>
      <c r="H289" s="69">
        <v>3.9</v>
      </c>
      <c r="I289" s="69">
        <v>3.8</v>
      </c>
      <c r="J289" s="69">
        <v>4.2</v>
      </c>
      <c r="K289" s="69">
        <v>10.8</v>
      </c>
      <c r="L289" s="69">
        <v>3.4</v>
      </c>
      <c r="M289" s="69">
        <v>2.6</v>
      </c>
      <c r="N289" s="69">
        <v>5.2</v>
      </c>
    </row>
    <row r="290" spans="2:14" s="4" customFormat="1" x14ac:dyDescent="0.25">
      <c r="B290" s="8">
        <v>289</v>
      </c>
      <c r="C290" s="9" t="s">
        <v>21</v>
      </c>
      <c r="D290" s="10">
        <f t="shared" si="48"/>
        <v>145</v>
      </c>
      <c r="E290" s="1">
        <f t="shared" si="40"/>
        <v>5</v>
      </c>
      <c r="F290" s="1">
        <v>1</v>
      </c>
      <c r="G290" s="1"/>
      <c r="H290" s="69">
        <v>7</v>
      </c>
      <c r="I290" s="69">
        <v>5.4</v>
      </c>
      <c r="J290" s="69">
        <v>9.6</v>
      </c>
      <c r="K290" s="69">
        <v>3</v>
      </c>
      <c r="L290" s="69">
        <v>7.2</v>
      </c>
      <c r="M290" s="69">
        <v>4.9000000000000004</v>
      </c>
      <c r="N290" s="69">
        <v>6.3</v>
      </c>
    </row>
    <row r="291" spans="2:14" s="4" customFormat="1" x14ac:dyDescent="0.25">
      <c r="B291" s="8">
        <v>290</v>
      </c>
      <c r="C291" s="9" t="s">
        <v>22</v>
      </c>
      <c r="D291" s="10">
        <f t="shared" si="48"/>
        <v>145</v>
      </c>
      <c r="E291" s="1">
        <f t="shared" si="40"/>
        <v>5</v>
      </c>
      <c r="F291" s="1">
        <v>1</v>
      </c>
      <c r="G291" s="1"/>
      <c r="H291" s="69">
        <v>2.8</v>
      </c>
      <c r="I291" s="69">
        <v>6</v>
      </c>
      <c r="J291" s="69">
        <v>4.5</v>
      </c>
      <c r="K291" s="69">
        <v>11.4</v>
      </c>
      <c r="L291" s="69">
        <v>4</v>
      </c>
      <c r="M291" s="69">
        <v>2.6</v>
      </c>
      <c r="N291" s="69">
        <v>2.9</v>
      </c>
    </row>
    <row r="292" spans="2:14" s="4" customFormat="1" x14ac:dyDescent="0.25">
      <c r="B292" s="8">
        <v>291</v>
      </c>
      <c r="C292" s="9" t="s">
        <v>21</v>
      </c>
      <c r="D292" s="10">
        <f t="shared" si="48"/>
        <v>146</v>
      </c>
      <c r="E292" s="1">
        <f t="shared" si="40"/>
        <v>5</v>
      </c>
      <c r="F292" s="1">
        <v>1</v>
      </c>
      <c r="G292" s="1"/>
      <c r="H292" s="69">
        <v>8.8000000000000007</v>
      </c>
      <c r="I292" s="69">
        <v>7.4</v>
      </c>
      <c r="J292" s="69">
        <v>8.4</v>
      </c>
      <c r="K292" s="69">
        <v>3.2</v>
      </c>
      <c r="L292" s="69">
        <v>5.8</v>
      </c>
      <c r="M292" s="69">
        <v>5</v>
      </c>
      <c r="N292" s="69">
        <v>6</v>
      </c>
    </row>
    <row r="293" spans="2:14" s="4" customFormat="1" x14ac:dyDescent="0.25">
      <c r="B293" s="8">
        <v>292</v>
      </c>
      <c r="C293" s="9" t="s">
        <v>22</v>
      </c>
      <c r="D293" s="10">
        <f t="shared" si="48"/>
        <v>146</v>
      </c>
      <c r="E293" s="1">
        <f t="shared" si="40"/>
        <v>5</v>
      </c>
      <c r="F293" s="1">
        <v>1</v>
      </c>
      <c r="G293" s="1"/>
      <c r="H293" s="69">
        <v>4</v>
      </c>
      <c r="I293" s="69">
        <v>3.4</v>
      </c>
      <c r="J293" s="69">
        <v>4</v>
      </c>
      <c r="K293" s="69">
        <v>9.8000000000000007</v>
      </c>
      <c r="L293" s="69">
        <v>3.8</v>
      </c>
      <c r="M293" s="69">
        <v>2.8</v>
      </c>
      <c r="N293" s="69">
        <v>3</v>
      </c>
    </row>
    <row r="294" spans="2:14" s="4" customFormat="1" x14ac:dyDescent="0.25">
      <c r="B294" s="8">
        <v>293</v>
      </c>
      <c r="C294" s="9" t="s">
        <v>21</v>
      </c>
      <c r="D294" s="10">
        <f t="shared" si="48"/>
        <v>147</v>
      </c>
      <c r="E294" s="1">
        <f t="shared" si="40"/>
        <v>5</v>
      </c>
      <c r="F294" s="1">
        <v>1</v>
      </c>
      <c r="G294" s="1"/>
      <c r="H294" s="69">
        <v>9.1999999999999993</v>
      </c>
      <c r="I294" s="69">
        <v>7.8</v>
      </c>
      <c r="J294" s="69">
        <v>9.1999999999999993</v>
      </c>
      <c r="K294" s="69">
        <v>6.6</v>
      </c>
      <c r="L294" s="69">
        <v>9.6</v>
      </c>
      <c r="M294" s="69">
        <v>1.8</v>
      </c>
      <c r="N294" s="69">
        <v>0</v>
      </c>
    </row>
    <row r="295" spans="2:14" s="4" customFormat="1" x14ac:dyDescent="0.25">
      <c r="B295" s="8">
        <v>294</v>
      </c>
      <c r="C295" s="9" t="s">
        <v>22</v>
      </c>
      <c r="D295" s="10">
        <f t="shared" si="48"/>
        <v>147</v>
      </c>
      <c r="E295" s="1">
        <f t="shared" si="40"/>
        <v>5</v>
      </c>
      <c r="F295" s="1">
        <v>1</v>
      </c>
      <c r="G295" s="1"/>
      <c r="H295" s="69">
        <v>3.8</v>
      </c>
      <c r="I295" s="69">
        <v>2</v>
      </c>
      <c r="J295" s="69">
        <v>4</v>
      </c>
      <c r="K295" s="69">
        <v>9</v>
      </c>
      <c r="L295" s="69">
        <v>1.4</v>
      </c>
      <c r="M295" s="69">
        <v>2</v>
      </c>
      <c r="N295" s="69">
        <v>0</v>
      </c>
    </row>
    <row r="296" spans="2:14" s="4" customFormat="1" x14ac:dyDescent="0.25">
      <c r="B296" s="8">
        <v>295</v>
      </c>
      <c r="C296" s="9" t="s">
        <v>21</v>
      </c>
      <c r="D296" s="10">
        <f t="shared" si="48"/>
        <v>148</v>
      </c>
      <c r="E296" s="1">
        <f t="shared" si="40"/>
        <v>5</v>
      </c>
      <c r="F296" s="1">
        <v>1</v>
      </c>
      <c r="G296" s="1"/>
      <c r="H296" s="69">
        <v>7.6</v>
      </c>
      <c r="I296" s="69">
        <v>4</v>
      </c>
      <c r="J296" s="69">
        <v>9.8000000000000007</v>
      </c>
      <c r="K296" s="69">
        <v>2.6</v>
      </c>
      <c r="L296" s="69">
        <v>9.8000000000000007</v>
      </c>
      <c r="M296" s="69">
        <v>5.6</v>
      </c>
      <c r="N296" s="69">
        <v>8.1999999999999993</v>
      </c>
    </row>
    <row r="297" spans="2:14" s="4" customFormat="1" x14ac:dyDescent="0.25">
      <c r="B297" s="8">
        <v>296</v>
      </c>
      <c r="C297" s="9" t="s">
        <v>22</v>
      </c>
      <c r="D297" s="10">
        <f t="shared" si="48"/>
        <v>148</v>
      </c>
      <c r="E297" s="1">
        <f t="shared" si="40"/>
        <v>5</v>
      </c>
      <c r="F297" s="1">
        <v>1</v>
      </c>
      <c r="G297" s="1"/>
      <c r="H297" s="69">
        <v>5</v>
      </c>
      <c r="I297" s="69">
        <v>5.8</v>
      </c>
      <c r="J297" s="69">
        <v>4.5999999999999996</v>
      </c>
      <c r="K297" s="69">
        <v>11.8</v>
      </c>
      <c r="L297" s="69">
        <v>3.8</v>
      </c>
      <c r="M297" s="69">
        <v>4.8</v>
      </c>
      <c r="N297" s="69">
        <v>2</v>
      </c>
    </row>
    <row r="298" spans="2:14" s="4" customFormat="1" x14ac:dyDescent="0.25">
      <c r="B298" s="8">
        <v>297</v>
      </c>
      <c r="C298" s="9" t="s">
        <v>21</v>
      </c>
      <c r="D298" s="10">
        <f t="shared" si="48"/>
        <v>149</v>
      </c>
      <c r="E298" s="1">
        <f t="shared" si="40"/>
        <v>5</v>
      </c>
      <c r="F298" s="1">
        <v>1</v>
      </c>
      <c r="G298" s="1"/>
      <c r="H298" s="69">
        <v>6</v>
      </c>
      <c r="I298" s="69">
        <v>8.4</v>
      </c>
      <c r="J298" s="69">
        <v>9</v>
      </c>
      <c r="K298" s="69">
        <v>4.8</v>
      </c>
      <c r="L298" s="69">
        <v>9.4</v>
      </c>
      <c r="M298" s="69">
        <v>4.5999999999999996</v>
      </c>
      <c r="N298" s="69">
        <v>7.8</v>
      </c>
    </row>
    <row r="299" spans="2:14" s="4" customFormat="1" x14ac:dyDescent="0.25">
      <c r="B299" s="8">
        <v>298</v>
      </c>
      <c r="C299" s="9" t="s">
        <v>22</v>
      </c>
      <c r="D299" s="10">
        <f t="shared" si="48"/>
        <v>149</v>
      </c>
      <c r="E299" s="1">
        <f t="shared" si="40"/>
        <v>5</v>
      </c>
      <c r="F299" s="1">
        <v>1</v>
      </c>
      <c r="G299" s="1"/>
      <c r="H299" s="69">
        <v>5</v>
      </c>
      <c r="I299" s="69">
        <v>2.8</v>
      </c>
      <c r="J299" s="69">
        <v>4</v>
      </c>
      <c r="K299" s="69">
        <v>11.2</v>
      </c>
      <c r="L299" s="69">
        <v>4</v>
      </c>
      <c r="M299" s="69">
        <v>2.2000000000000002</v>
      </c>
      <c r="N299" s="69">
        <v>4.2</v>
      </c>
    </row>
    <row r="300" spans="2:14" s="4" customFormat="1" x14ac:dyDescent="0.25">
      <c r="B300" s="8">
        <v>299</v>
      </c>
      <c r="C300" s="9" t="s">
        <v>21</v>
      </c>
      <c r="D300" s="10">
        <f t="shared" si="48"/>
        <v>150</v>
      </c>
      <c r="E300" s="1">
        <f t="shared" si="40"/>
        <v>5</v>
      </c>
      <c r="F300" s="1">
        <v>1</v>
      </c>
      <c r="G300" s="1"/>
      <c r="H300" s="69">
        <v>8.4</v>
      </c>
      <c r="I300" s="69">
        <v>4.8</v>
      </c>
      <c r="J300" s="69">
        <v>7</v>
      </c>
      <c r="K300" s="69">
        <v>5.2</v>
      </c>
      <c r="L300" s="69">
        <v>6</v>
      </c>
      <c r="M300" s="69">
        <v>5</v>
      </c>
      <c r="N300" s="69">
        <v>5</v>
      </c>
    </row>
    <row r="301" spans="2:14" s="4" customFormat="1" x14ac:dyDescent="0.25">
      <c r="B301" s="8">
        <v>300</v>
      </c>
      <c r="C301" s="9" t="s">
        <v>22</v>
      </c>
      <c r="D301" s="10">
        <f t="shared" si="48"/>
        <v>150</v>
      </c>
      <c r="E301" s="1">
        <f t="shared" si="40"/>
        <v>5</v>
      </c>
      <c r="F301" s="1">
        <v>1</v>
      </c>
      <c r="G301" s="1"/>
      <c r="H301" s="69">
        <v>4</v>
      </c>
      <c r="I301" s="69">
        <v>4.8</v>
      </c>
      <c r="J301" s="69">
        <v>2.2000000000000002</v>
      </c>
      <c r="K301" s="69">
        <v>10.36</v>
      </c>
      <c r="L301" s="69">
        <v>3.4</v>
      </c>
      <c r="M301" s="69">
        <v>2</v>
      </c>
      <c r="N301" s="69">
        <v>4.2</v>
      </c>
    </row>
    <row r="302" spans="2:14" s="4" customFormat="1" x14ac:dyDescent="0.25">
      <c r="B302" s="8">
        <v>301</v>
      </c>
      <c r="C302" s="9" t="s">
        <v>21</v>
      </c>
      <c r="D302" s="10">
        <f t="shared" si="48"/>
        <v>151</v>
      </c>
      <c r="E302" s="1">
        <f t="shared" si="40"/>
        <v>5</v>
      </c>
      <c r="F302" s="1">
        <v>1</v>
      </c>
      <c r="G302" s="1"/>
      <c r="H302" s="69">
        <v>7.6</v>
      </c>
      <c r="I302" s="69">
        <v>6</v>
      </c>
      <c r="J302" s="69">
        <v>10</v>
      </c>
      <c r="K302" s="69">
        <v>4.8</v>
      </c>
      <c r="L302" s="69">
        <v>7</v>
      </c>
      <c r="M302" s="69">
        <v>5</v>
      </c>
      <c r="N302" s="69">
        <v>9.1999999999999993</v>
      </c>
    </row>
    <row r="303" spans="2:14" s="4" customFormat="1" x14ac:dyDescent="0.25">
      <c r="B303" s="8">
        <v>302</v>
      </c>
      <c r="C303" s="9" t="s">
        <v>22</v>
      </c>
      <c r="D303" s="10">
        <f t="shared" si="48"/>
        <v>151</v>
      </c>
      <c r="E303" s="1">
        <f t="shared" si="40"/>
        <v>5</v>
      </c>
      <c r="F303" s="1">
        <v>1</v>
      </c>
      <c r="G303" s="1"/>
      <c r="H303" s="69">
        <v>4.7</v>
      </c>
      <c r="I303" s="69">
        <v>5</v>
      </c>
      <c r="J303" s="69">
        <v>2.6</v>
      </c>
      <c r="K303" s="69">
        <v>11.4</v>
      </c>
      <c r="L303" s="69">
        <v>2.8</v>
      </c>
      <c r="M303" s="69">
        <v>2.8</v>
      </c>
      <c r="N303" s="69">
        <v>3.2</v>
      </c>
    </row>
    <row r="304" spans="2:14" s="4" customFormat="1" x14ac:dyDescent="0.25">
      <c r="B304" s="8">
        <v>303</v>
      </c>
      <c r="C304" s="9" t="s">
        <v>21</v>
      </c>
      <c r="D304" s="10">
        <f t="shared" si="48"/>
        <v>152</v>
      </c>
      <c r="E304" s="1">
        <f t="shared" si="40"/>
        <v>5</v>
      </c>
      <c r="F304" s="1">
        <v>1</v>
      </c>
      <c r="G304" s="1"/>
      <c r="H304" s="69">
        <v>9</v>
      </c>
      <c r="I304" s="69">
        <v>5.8</v>
      </c>
      <c r="J304" s="69">
        <v>8.4</v>
      </c>
      <c r="K304" s="69">
        <v>4.5999999999999996</v>
      </c>
      <c r="L304" s="69">
        <v>6.5</v>
      </c>
      <c r="M304" s="69">
        <v>4.2</v>
      </c>
      <c r="N304" s="69">
        <v>11</v>
      </c>
    </row>
    <row r="305" spans="2:14" s="4" customFormat="1" x14ac:dyDescent="0.25">
      <c r="B305" s="8">
        <v>304</v>
      </c>
      <c r="C305" s="9" t="s">
        <v>22</v>
      </c>
      <c r="D305" s="10">
        <f t="shared" si="48"/>
        <v>152</v>
      </c>
      <c r="E305" s="1">
        <f t="shared" si="40"/>
        <v>5</v>
      </c>
      <c r="F305" s="1">
        <v>1</v>
      </c>
      <c r="G305" s="1"/>
      <c r="H305" s="69">
        <v>4</v>
      </c>
      <c r="I305" s="69">
        <v>3.3</v>
      </c>
      <c r="J305" s="69">
        <v>4.0999999999999996</v>
      </c>
      <c r="K305" s="69">
        <v>10</v>
      </c>
      <c r="L305" s="69">
        <v>3.4</v>
      </c>
      <c r="M305" s="69">
        <v>2.5</v>
      </c>
      <c r="N305" s="69">
        <v>5.6</v>
      </c>
    </row>
    <row r="306" spans="2:14" s="4" customFormat="1" x14ac:dyDescent="0.25">
      <c r="B306" s="8">
        <v>305</v>
      </c>
      <c r="C306" s="9" t="s">
        <v>21</v>
      </c>
      <c r="D306" s="10">
        <f t="shared" si="48"/>
        <v>153</v>
      </c>
      <c r="E306" s="1">
        <f t="shared" si="40"/>
        <v>5</v>
      </c>
      <c r="F306" s="1">
        <v>1</v>
      </c>
      <c r="G306" s="1"/>
      <c r="H306" s="69">
        <v>9.4</v>
      </c>
      <c r="I306" s="69">
        <v>6.8</v>
      </c>
      <c r="J306" s="69">
        <v>9</v>
      </c>
      <c r="K306" s="69">
        <v>3.8</v>
      </c>
      <c r="L306" s="69">
        <v>7.4</v>
      </c>
      <c r="M306" s="69">
        <v>3.4</v>
      </c>
      <c r="N306" s="69">
        <v>8.1999999999999993</v>
      </c>
    </row>
    <row r="307" spans="2:14" s="4" customFormat="1" x14ac:dyDescent="0.25">
      <c r="B307" s="8">
        <v>306</v>
      </c>
      <c r="C307" s="9" t="s">
        <v>22</v>
      </c>
      <c r="D307" s="10">
        <f t="shared" si="48"/>
        <v>153</v>
      </c>
      <c r="E307" s="1">
        <f t="shared" si="40"/>
        <v>6</v>
      </c>
      <c r="F307" s="1">
        <v>1</v>
      </c>
      <c r="G307" s="1"/>
      <c r="H307" s="69">
        <v>3.2</v>
      </c>
      <c r="I307" s="69">
        <v>3.2</v>
      </c>
      <c r="J307" s="69">
        <v>4.4000000000000004</v>
      </c>
      <c r="K307" s="69">
        <v>9</v>
      </c>
      <c r="L307" s="69">
        <v>3.8</v>
      </c>
      <c r="M307" s="69">
        <v>2.4</v>
      </c>
      <c r="N307" s="69">
        <v>3.2</v>
      </c>
    </row>
    <row r="308" spans="2:14" s="4" customFormat="1" x14ac:dyDescent="0.25">
      <c r="B308" s="8">
        <v>307</v>
      </c>
      <c r="C308" s="9" t="s">
        <v>21</v>
      </c>
      <c r="D308" s="10">
        <f t="shared" si="48"/>
        <v>154</v>
      </c>
      <c r="E308" s="1">
        <f t="shared" si="40"/>
        <v>6</v>
      </c>
      <c r="F308" s="1">
        <v>1</v>
      </c>
      <c r="G308" s="1"/>
      <c r="H308" s="69">
        <v>8</v>
      </c>
      <c r="I308" s="69">
        <v>7.2</v>
      </c>
      <c r="J308" s="69">
        <v>8</v>
      </c>
      <c r="K308" s="69">
        <v>3.8</v>
      </c>
      <c r="L308" s="69">
        <v>8</v>
      </c>
      <c r="M308" s="69">
        <v>4.2</v>
      </c>
      <c r="N308" s="69">
        <v>7.2</v>
      </c>
    </row>
    <row r="309" spans="2:14" s="4" customFormat="1" x14ac:dyDescent="0.25">
      <c r="B309" s="8">
        <v>308</v>
      </c>
      <c r="C309" s="9" t="s">
        <v>22</v>
      </c>
      <c r="D309" s="10">
        <f t="shared" si="48"/>
        <v>154</v>
      </c>
      <c r="E309" s="1">
        <f t="shared" si="40"/>
        <v>6</v>
      </c>
      <c r="F309" s="1">
        <v>1</v>
      </c>
      <c r="G309" s="1"/>
      <c r="H309" s="69">
        <v>3</v>
      </c>
      <c r="I309" s="69">
        <v>4.2</v>
      </c>
      <c r="J309" s="69">
        <v>3</v>
      </c>
      <c r="K309" s="69">
        <v>8.1999999999999993</v>
      </c>
      <c r="L309" s="69">
        <v>2.6</v>
      </c>
      <c r="M309" s="69">
        <v>1</v>
      </c>
      <c r="N309" s="69">
        <v>3</v>
      </c>
    </row>
    <row r="310" spans="2:14" s="4" customFormat="1" x14ac:dyDescent="0.25">
      <c r="B310" s="8">
        <v>309</v>
      </c>
      <c r="C310" s="9" t="s">
        <v>21</v>
      </c>
      <c r="D310" s="10">
        <f t="shared" si="48"/>
        <v>155</v>
      </c>
      <c r="E310" s="1">
        <f t="shared" si="40"/>
        <v>6</v>
      </c>
      <c r="F310" s="1">
        <v>1</v>
      </c>
      <c r="G310" s="1"/>
      <c r="H310" s="69">
        <v>8.8000000000000007</v>
      </c>
      <c r="I310" s="69">
        <v>6</v>
      </c>
      <c r="J310" s="69">
        <v>9.8000000000000007</v>
      </c>
      <c r="K310" s="69">
        <v>4.4000000000000004</v>
      </c>
      <c r="L310" s="69">
        <v>5.6</v>
      </c>
      <c r="M310" s="114">
        <v>5.6</v>
      </c>
      <c r="N310" s="69">
        <v>7</v>
      </c>
    </row>
    <row r="311" spans="2:14" s="4" customFormat="1" x14ac:dyDescent="0.25">
      <c r="B311" s="8">
        <v>310</v>
      </c>
      <c r="C311" s="9" t="s">
        <v>22</v>
      </c>
      <c r="D311" s="10">
        <f t="shared" si="48"/>
        <v>155</v>
      </c>
      <c r="E311" s="1">
        <f t="shared" si="40"/>
        <v>6</v>
      </c>
      <c r="F311" s="1">
        <v>1</v>
      </c>
      <c r="G311" s="1"/>
      <c r="H311" s="69">
        <v>4.8</v>
      </c>
      <c r="I311" s="69">
        <v>3.6</v>
      </c>
      <c r="J311" s="69">
        <v>5</v>
      </c>
      <c r="K311" s="69">
        <v>8.8000000000000007</v>
      </c>
      <c r="L311" s="69">
        <v>4</v>
      </c>
      <c r="M311" s="69">
        <v>1.6</v>
      </c>
      <c r="N311" s="69">
        <v>4.4000000000000004</v>
      </c>
    </row>
    <row r="312" spans="2:14" s="4" customFormat="1" x14ac:dyDescent="0.25">
      <c r="B312" s="8">
        <v>311</v>
      </c>
      <c r="C312" s="9" t="s">
        <v>21</v>
      </c>
      <c r="D312" s="10">
        <f t="shared" si="48"/>
        <v>156</v>
      </c>
      <c r="E312" s="1">
        <f t="shared" si="40"/>
        <v>6</v>
      </c>
      <c r="F312" s="1">
        <v>1</v>
      </c>
      <c r="G312" s="1"/>
      <c r="H312" s="69">
        <v>7.4</v>
      </c>
      <c r="I312" s="69">
        <v>8</v>
      </c>
      <c r="J312" s="69">
        <v>8.1999999999999993</v>
      </c>
      <c r="K312" s="69">
        <v>4.2</v>
      </c>
      <c r="L312" s="69">
        <v>6.4</v>
      </c>
      <c r="M312" s="69">
        <v>3.2</v>
      </c>
      <c r="N312" s="69">
        <v>7.6</v>
      </c>
    </row>
    <row r="313" spans="2:14" s="4" customFormat="1" x14ac:dyDescent="0.25">
      <c r="B313" s="8">
        <v>312</v>
      </c>
      <c r="C313" s="9" t="s">
        <v>22</v>
      </c>
      <c r="D313" s="10">
        <f t="shared" si="48"/>
        <v>156</v>
      </c>
      <c r="E313" s="1">
        <f t="shared" si="40"/>
        <v>6</v>
      </c>
      <c r="F313" s="1">
        <v>1</v>
      </c>
      <c r="G313" s="1"/>
      <c r="H313" s="69">
        <v>5.6</v>
      </c>
      <c r="I313" s="69">
        <v>4</v>
      </c>
      <c r="J313" s="69">
        <v>3.8</v>
      </c>
      <c r="K313" s="69">
        <v>9.6</v>
      </c>
      <c r="L313" s="69">
        <v>3.4</v>
      </c>
      <c r="M313" s="69">
        <v>2.8</v>
      </c>
      <c r="N313" s="69">
        <v>4</v>
      </c>
    </row>
    <row r="314" spans="2:14" s="4" customFormat="1" x14ac:dyDescent="0.25">
      <c r="B314" s="8">
        <v>313</v>
      </c>
      <c r="C314" s="9" t="s">
        <v>21</v>
      </c>
      <c r="D314" s="10">
        <f t="shared" si="48"/>
        <v>157</v>
      </c>
      <c r="E314" s="1">
        <f t="shared" si="40"/>
        <v>6</v>
      </c>
      <c r="F314" s="1">
        <v>1</v>
      </c>
      <c r="G314" s="1"/>
      <c r="H314" s="69">
        <v>7.2</v>
      </c>
      <c r="I314" s="69">
        <v>8.9</v>
      </c>
      <c r="J314" s="69">
        <v>7.2</v>
      </c>
      <c r="K314" s="69">
        <v>3.6</v>
      </c>
      <c r="L314" s="69">
        <v>8</v>
      </c>
      <c r="M314" s="69">
        <v>4.2</v>
      </c>
      <c r="N314" s="69">
        <v>7.2</v>
      </c>
    </row>
    <row r="315" spans="2:14" s="4" customFormat="1" x14ac:dyDescent="0.25">
      <c r="B315" s="8">
        <v>314</v>
      </c>
      <c r="C315" s="9" t="s">
        <v>22</v>
      </c>
      <c r="D315" s="10">
        <f t="shared" si="48"/>
        <v>157</v>
      </c>
      <c r="E315" s="1">
        <f t="shared" si="40"/>
        <v>6</v>
      </c>
      <c r="F315" s="1">
        <v>1</v>
      </c>
      <c r="G315" s="1"/>
      <c r="H315" s="69">
        <v>4.8</v>
      </c>
      <c r="I315" s="69">
        <v>6</v>
      </c>
      <c r="J315" s="69">
        <v>4.2</v>
      </c>
      <c r="K315" s="69">
        <v>7.6</v>
      </c>
      <c r="L315" s="69">
        <v>3.2</v>
      </c>
      <c r="M315" s="69">
        <v>2</v>
      </c>
      <c r="N315" s="69">
        <v>3</v>
      </c>
    </row>
    <row r="316" spans="2:14" s="4" customFormat="1" x14ac:dyDescent="0.25">
      <c r="B316" s="8">
        <v>315</v>
      </c>
      <c r="C316" s="9" t="s">
        <v>21</v>
      </c>
      <c r="D316" s="10">
        <f t="shared" si="48"/>
        <v>158</v>
      </c>
      <c r="E316" s="1">
        <f t="shared" si="40"/>
        <v>6</v>
      </c>
      <c r="F316" s="1">
        <v>1</v>
      </c>
      <c r="G316" s="1"/>
      <c r="H316" s="69">
        <v>8.6999999999999993</v>
      </c>
      <c r="I316" s="69">
        <v>6.8</v>
      </c>
      <c r="J316" s="69">
        <v>9</v>
      </c>
      <c r="K316" s="69">
        <v>4</v>
      </c>
      <c r="L316" s="69">
        <v>7.4</v>
      </c>
      <c r="M316" s="69">
        <v>4.5999999999999996</v>
      </c>
      <c r="N316" s="69">
        <v>7.3</v>
      </c>
    </row>
    <row r="317" spans="2:14" s="4" customFormat="1" x14ac:dyDescent="0.25">
      <c r="B317" s="8">
        <v>316</v>
      </c>
      <c r="C317" s="9" t="s">
        <v>22</v>
      </c>
      <c r="D317" s="10">
        <f t="shared" si="48"/>
        <v>158</v>
      </c>
      <c r="E317" s="1">
        <f t="shared" si="40"/>
        <v>6</v>
      </c>
      <c r="F317" s="1">
        <v>1</v>
      </c>
      <c r="G317" s="1"/>
      <c r="H317" s="69">
        <v>4.5999999999999996</v>
      </c>
      <c r="I317" s="69">
        <v>7.2</v>
      </c>
      <c r="J317" s="69">
        <v>3.8</v>
      </c>
      <c r="K317" s="69">
        <v>9.8000000000000007</v>
      </c>
      <c r="L317" s="69">
        <v>4.8</v>
      </c>
      <c r="M317" s="69">
        <v>2.4</v>
      </c>
      <c r="N317" s="69">
        <v>4</v>
      </c>
    </row>
    <row r="318" spans="2:14" s="4" customFormat="1" x14ac:dyDescent="0.25">
      <c r="B318" s="8">
        <v>317</v>
      </c>
      <c r="C318" s="9" t="s">
        <v>21</v>
      </c>
      <c r="D318" s="10">
        <f t="shared" si="48"/>
        <v>159</v>
      </c>
      <c r="E318" s="1">
        <f t="shared" si="40"/>
        <v>6</v>
      </c>
      <c r="F318" s="1">
        <v>1</v>
      </c>
      <c r="G318" s="1"/>
      <c r="H318" s="69">
        <v>8.1999999999999993</v>
      </c>
      <c r="I318" s="69">
        <v>6.8</v>
      </c>
      <c r="J318" s="69">
        <v>8.8000000000000007</v>
      </c>
      <c r="K318" s="69">
        <v>2.6</v>
      </c>
      <c r="L318" s="69">
        <v>7.4</v>
      </c>
      <c r="M318" s="69">
        <v>4.2</v>
      </c>
      <c r="N318" s="69">
        <v>8.1999999999999993</v>
      </c>
    </row>
    <row r="319" spans="2:14" s="4" customFormat="1" x14ac:dyDescent="0.25">
      <c r="B319" s="8">
        <v>318</v>
      </c>
      <c r="C319" s="9" t="s">
        <v>22</v>
      </c>
      <c r="D319" s="10">
        <f t="shared" si="48"/>
        <v>159</v>
      </c>
      <c r="E319" s="1">
        <f t="shared" si="40"/>
        <v>6</v>
      </c>
      <c r="F319" s="1">
        <v>1</v>
      </c>
      <c r="G319" s="1"/>
      <c r="H319" s="69">
        <v>2.8</v>
      </c>
      <c r="I319" s="69">
        <v>2.8</v>
      </c>
      <c r="J319" s="69">
        <v>4.3</v>
      </c>
      <c r="K319" s="69">
        <v>9.8000000000000007</v>
      </c>
      <c r="L319" s="69">
        <v>3.6</v>
      </c>
      <c r="M319" s="69">
        <v>1.9</v>
      </c>
      <c r="N319" s="69">
        <v>3.5</v>
      </c>
    </row>
    <row r="320" spans="2:14" s="4" customFormat="1" x14ac:dyDescent="0.25">
      <c r="B320" s="8">
        <v>319</v>
      </c>
      <c r="C320" s="9" t="s">
        <v>21</v>
      </c>
      <c r="D320" s="10">
        <f t="shared" si="48"/>
        <v>160</v>
      </c>
      <c r="E320" s="1">
        <f t="shared" ref="E320:E383" si="49">IF(COUNTIF(E259:E319,E290)=61,E290+1,E319)</f>
        <v>6</v>
      </c>
      <c r="F320" s="1">
        <v>1</v>
      </c>
      <c r="G320" s="1"/>
      <c r="H320" s="69">
        <v>8.8000000000000007</v>
      </c>
      <c r="I320" s="69">
        <v>5.2</v>
      </c>
      <c r="J320" s="69">
        <v>8.6</v>
      </c>
      <c r="K320" s="69">
        <v>3</v>
      </c>
      <c r="L320" s="69">
        <v>7.69</v>
      </c>
      <c r="M320" s="69">
        <v>5.2</v>
      </c>
      <c r="N320" s="69">
        <v>7</v>
      </c>
    </row>
    <row r="321" spans="2:14" s="4" customFormat="1" x14ac:dyDescent="0.25">
      <c r="B321" s="8">
        <v>320</v>
      </c>
      <c r="C321" s="9" t="s">
        <v>22</v>
      </c>
      <c r="D321" s="10">
        <f t="shared" si="48"/>
        <v>160</v>
      </c>
      <c r="E321" s="1">
        <f t="shared" si="49"/>
        <v>6</v>
      </c>
      <c r="F321" s="1">
        <v>1</v>
      </c>
      <c r="G321" s="1"/>
      <c r="H321" s="69">
        <v>2.6</v>
      </c>
      <c r="I321" s="69">
        <v>5.6</v>
      </c>
      <c r="J321" s="69">
        <v>2.8</v>
      </c>
      <c r="K321" s="69">
        <v>11.8</v>
      </c>
      <c r="L321" s="69">
        <v>2.8</v>
      </c>
      <c r="M321" s="69">
        <v>2.8</v>
      </c>
      <c r="N321" s="69">
        <v>0</v>
      </c>
    </row>
    <row r="322" spans="2:14" s="4" customFormat="1" x14ac:dyDescent="0.25">
      <c r="B322" s="8">
        <v>321</v>
      </c>
      <c r="C322" s="9" t="s">
        <v>21</v>
      </c>
      <c r="D322" s="10">
        <f t="shared" si="48"/>
        <v>161</v>
      </c>
      <c r="E322" s="1">
        <f t="shared" si="49"/>
        <v>6</v>
      </c>
      <c r="F322" s="1">
        <v>1</v>
      </c>
      <c r="G322" s="1"/>
      <c r="H322" s="69">
        <v>7.6</v>
      </c>
      <c r="I322" s="69">
        <v>6.2</v>
      </c>
      <c r="J322" s="69">
        <v>10.4</v>
      </c>
      <c r="K322" s="69">
        <v>3.6</v>
      </c>
      <c r="L322" s="69">
        <v>8.8000000000000007</v>
      </c>
      <c r="M322" s="69">
        <v>4.5999999999999996</v>
      </c>
      <c r="N322" s="69">
        <v>10.8</v>
      </c>
    </row>
    <row r="323" spans="2:14" s="4" customFormat="1" x14ac:dyDescent="0.25">
      <c r="B323" s="8">
        <v>322</v>
      </c>
      <c r="C323" s="9" t="s">
        <v>22</v>
      </c>
      <c r="D323" s="10">
        <f t="shared" si="48"/>
        <v>161</v>
      </c>
      <c r="E323" s="1">
        <f t="shared" si="49"/>
        <v>6</v>
      </c>
      <c r="F323" s="1">
        <v>1</v>
      </c>
      <c r="G323" s="1"/>
      <c r="H323" s="69">
        <v>4</v>
      </c>
      <c r="I323" s="69">
        <v>4.5999999999999996</v>
      </c>
      <c r="J323" s="69">
        <v>4.4000000000000004</v>
      </c>
      <c r="K323" s="69">
        <v>8</v>
      </c>
      <c r="L323" s="69">
        <v>3.2</v>
      </c>
      <c r="M323" s="69">
        <v>1.6</v>
      </c>
      <c r="N323" s="69">
        <v>4</v>
      </c>
    </row>
    <row r="324" spans="2:14" s="4" customFormat="1" x14ac:dyDescent="0.25">
      <c r="B324" s="8">
        <v>323</v>
      </c>
      <c r="C324" s="9" t="s">
        <v>21</v>
      </c>
      <c r="D324" s="10">
        <f t="shared" si="48"/>
        <v>162</v>
      </c>
      <c r="E324" s="1">
        <f t="shared" si="49"/>
        <v>6</v>
      </c>
      <c r="F324" s="1">
        <v>1</v>
      </c>
      <c r="G324" s="1"/>
      <c r="H324" s="69">
        <v>7.8</v>
      </c>
      <c r="I324" s="69">
        <v>3.5</v>
      </c>
      <c r="J324" s="114">
        <v>7.4</v>
      </c>
      <c r="K324" s="69">
        <v>4.2</v>
      </c>
      <c r="L324" s="69">
        <v>8</v>
      </c>
      <c r="M324" s="69">
        <v>3.8</v>
      </c>
      <c r="N324" s="69">
        <v>6.4</v>
      </c>
    </row>
    <row r="325" spans="2:14" s="4" customFormat="1" x14ac:dyDescent="0.25">
      <c r="B325" s="8">
        <v>324</v>
      </c>
      <c r="C325" s="9" t="s">
        <v>22</v>
      </c>
      <c r="D325" s="10">
        <f t="shared" ref="D325:D388" si="50">IF(B325=B323+2,IF(D324=D323,D324+1,D324))</f>
        <v>162</v>
      </c>
      <c r="E325" s="1">
        <f t="shared" si="49"/>
        <v>6</v>
      </c>
      <c r="F325" s="1">
        <v>1</v>
      </c>
      <c r="G325" s="1"/>
      <c r="H325" s="69">
        <v>3.4</v>
      </c>
      <c r="I325" s="69">
        <v>3.2</v>
      </c>
      <c r="J325" s="69">
        <v>4.2</v>
      </c>
      <c r="K325" s="69">
        <v>5.4</v>
      </c>
      <c r="L325" s="69">
        <v>4.4000000000000004</v>
      </c>
      <c r="M325" s="69">
        <v>2.4</v>
      </c>
      <c r="N325" s="69">
        <v>7</v>
      </c>
    </row>
    <row r="326" spans="2:14" s="4" customFormat="1" x14ac:dyDescent="0.25">
      <c r="B326" s="8">
        <v>325</v>
      </c>
      <c r="C326" s="9" t="s">
        <v>21</v>
      </c>
      <c r="D326" s="10">
        <f t="shared" si="50"/>
        <v>163</v>
      </c>
      <c r="E326" s="1">
        <f t="shared" si="49"/>
        <v>6</v>
      </c>
      <c r="F326" s="1">
        <v>1</v>
      </c>
      <c r="G326" s="1"/>
      <c r="H326" s="69">
        <v>7.2</v>
      </c>
      <c r="I326" s="69">
        <v>5.2</v>
      </c>
      <c r="J326" s="69">
        <v>6.8</v>
      </c>
      <c r="K326" s="69">
        <v>3.2</v>
      </c>
      <c r="L326" s="69">
        <v>9</v>
      </c>
      <c r="M326" s="69">
        <v>3.4</v>
      </c>
      <c r="N326" s="69">
        <v>6</v>
      </c>
    </row>
    <row r="327" spans="2:14" s="4" customFormat="1" x14ac:dyDescent="0.25">
      <c r="B327" s="8">
        <v>326</v>
      </c>
      <c r="C327" s="9" t="s">
        <v>22</v>
      </c>
      <c r="D327" s="10">
        <f t="shared" si="50"/>
        <v>163</v>
      </c>
      <c r="E327" s="1">
        <f t="shared" si="49"/>
        <v>6</v>
      </c>
      <c r="F327" s="1">
        <v>1</v>
      </c>
      <c r="G327" s="1"/>
      <c r="H327" s="69">
        <v>4.8</v>
      </c>
      <c r="I327" s="69">
        <v>3</v>
      </c>
      <c r="J327" s="69">
        <v>4</v>
      </c>
      <c r="K327" s="69">
        <v>8.1999999999999993</v>
      </c>
      <c r="L327" s="69">
        <v>4.2</v>
      </c>
      <c r="M327" s="69">
        <v>2.2000000000000002</v>
      </c>
      <c r="N327" s="69">
        <v>4.2</v>
      </c>
    </row>
    <row r="328" spans="2:14" s="4" customFormat="1" x14ac:dyDescent="0.25">
      <c r="B328" s="8">
        <v>327</v>
      </c>
      <c r="C328" s="9" t="s">
        <v>21</v>
      </c>
      <c r="D328" s="10">
        <f t="shared" si="50"/>
        <v>164</v>
      </c>
      <c r="E328" s="1">
        <f t="shared" si="49"/>
        <v>6</v>
      </c>
      <c r="F328" s="1">
        <v>1</v>
      </c>
      <c r="G328" s="1"/>
      <c r="H328" s="69">
        <v>8.6</v>
      </c>
      <c r="I328" s="69">
        <v>5</v>
      </c>
      <c r="J328" s="69">
        <v>7.8</v>
      </c>
      <c r="K328" s="69">
        <v>4.5999999999999996</v>
      </c>
      <c r="L328" s="69">
        <v>8</v>
      </c>
      <c r="M328" s="69">
        <v>3.4</v>
      </c>
      <c r="N328" s="69">
        <v>7</v>
      </c>
    </row>
    <row r="329" spans="2:14" s="4" customFormat="1" x14ac:dyDescent="0.25">
      <c r="B329" s="8">
        <v>328</v>
      </c>
      <c r="C329" s="9" t="s">
        <v>22</v>
      </c>
      <c r="D329" s="10">
        <f t="shared" si="50"/>
        <v>164</v>
      </c>
      <c r="E329" s="1">
        <f t="shared" si="49"/>
        <v>6</v>
      </c>
      <c r="F329" s="1">
        <v>1</v>
      </c>
      <c r="G329" s="1"/>
      <c r="H329" s="69">
        <v>5</v>
      </c>
      <c r="I329" s="69">
        <v>3</v>
      </c>
      <c r="J329" s="69">
        <v>3.2</v>
      </c>
      <c r="K329" s="69">
        <v>8</v>
      </c>
      <c r="L329" s="69">
        <v>4</v>
      </c>
      <c r="M329" s="69">
        <v>3.6</v>
      </c>
      <c r="N329" s="69">
        <v>3.4</v>
      </c>
    </row>
    <row r="330" spans="2:14" s="4" customFormat="1" x14ac:dyDescent="0.25">
      <c r="B330" s="8">
        <v>329</v>
      </c>
      <c r="C330" s="9" t="s">
        <v>21</v>
      </c>
      <c r="D330" s="10">
        <f t="shared" si="50"/>
        <v>165</v>
      </c>
      <c r="E330" s="1">
        <f t="shared" si="49"/>
        <v>6</v>
      </c>
      <c r="F330" s="1">
        <v>1</v>
      </c>
      <c r="G330" s="1"/>
      <c r="H330" s="69">
        <v>7.7</v>
      </c>
      <c r="I330" s="69">
        <v>5</v>
      </c>
      <c r="J330" s="69">
        <v>6.8</v>
      </c>
      <c r="K330" s="69">
        <v>3.4</v>
      </c>
      <c r="L330" s="69">
        <v>9</v>
      </c>
      <c r="M330" s="69">
        <v>3.8</v>
      </c>
      <c r="N330" s="69">
        <v>9.1999999999999993</v>
      </c>
    </row>
    <row r="331" spans="2:14" s="4" customFormat="1" x14ac:dyDescent="0.25">
      <c r="B331" s="8">
        <v>330</v>
      </c>
      <c r="C331" s="9" t="s">
        <v>22</v>
      </c>
      <c r="D331" s="10">
        <f t="shared" si="50"/>
        <v>165</v>
      </c>
      <c r="E331" s="1">
        <f t="shared" si="49"/>
        <v>6</v>
      </c>
      <c r="F331" s="1">
        <v>1</v>
      </c>
      <c r="G331" s="1"/>
      <c r="H331" s="69">
        <v>4.8</v>
      </c>
      <c r="I331" s="69">
        <v>2.4</v>
      </c>
      <c r="J331" s="69">
        <v>3</v>
      </c>
      <c r="K331" s="69">
        <v>8.8000000000000007</v>
      </c>
      <c r="L331" s="69">
        <v>4.2</v>
      </c>
      <c r="M331" s="69">
        <v>2.4</v>
      </c>
      <c r="N331" s="69">
        <v>0</v>
      </c>
    </row>
    <row r="332" spans="2:14" s="4" customFormat="1" x14ac:dyDescent="0.25">
      <c r="B332" s="8">
        <v>331</v>
      </c>
      <c r="C332" s="9" t="s">
        <v>21</v>
      </c>
      <c r="D332" s="10">
        <f t="shared" si="50"/>
        <v>166</v>
      </c>
      <c r="E332" s="1">
        <f t="shared" si="49"/>
        <v>6</v>
      </c>
      <c r="F332" s="1">
        <v>1</v>
      </c>
      <c r="G332" s="1"/>
      <c r="H332" s="69">
        <v>10.6</v>
      </c>
      <c r="I332" s="69">
        <v>4.4000000000000004</v>
      </c>
      <c r="J332" s="69">
        <v>7.7</v>
      </c>
      <c r="K332" s="69">
        <v>1.2</v>
      </c>
      <c r="L332" s="69">
        <v>7.4</v>
      </c>
      <c r="M332" s="69">
        <v>3.5</v>
      </c>
      <c r="N332" s="69">
        <v>7.6</v>
      </c>
    </row>
    <row r="333" spans="2:14" s="4" customFormat="1" x14ac:dyDescent="0.25">
      <c r="B333" s="8">
        <v>332</v>
      </c>
      <c r="C333" s="9" t="s">
        <v>22</v>
      </c>
      <c r="D333" s="10">
        <f t="shared" si="50"/>
        <v>166</v>
      </c>
      <c r="E333" s="1">
        <f t="shared" si="49"/>
        <v>6</v>
      </c>
      <c r="F333" s="1">
        <v>1</v>
      </c>
      <c r="G333" s="1"/>
      <c r="H333" s="69">
        <v>4.2</v>
      </c>
      <c r="I333" s="69">
        <v>1.6</v>
      </c>
      <c r="J333" s="69">
        <v>3.5</v>
      </c>
      <c r="K333" s="69">
        <v>7.2</v>
      </c>
      <c r="L333" s="69">
        <v>3.8</v>
      </c>
      <c r="M333" s="69">
        <v>2.4</v>
      </c>
      <c r="N333" s="69">
        <v>4.2</v>
      </c>
    </row>
    <row r="334" spans="2:14" s="4" customFormat="1" x14ac:dyDescent="0.25">
      <c r="B334" s="8">
        <v>333</v>
      </c>
      <c r="C334" s="9" t="s">
        <v>21</v>
      </c>
      <c r="D334" s="10">
        <f t="shared" si="50"/>
        <v>167</v>
      </c>
      <c r="E334" s="1">
        <f t="shared" si="49"/>
        <v>6</v>
      </c>
      <c r="F334" s="1">
        <v>1</v>
      </c>
      <c r="G334" s="1"/>
      <c r="H334" s="69">
        <v>8.6</v>
      </c>
      <c r="I334" s="69">
        <v>4.2</v>
      </c>
      <c r="J334" s="69">
        <v>7</v>
      </c>
      <c r="K334" s="69">
        <v>4</v>
      </c>
      <c r="L334" s="69">
        <v>12</v>
      </c>
      <c r="M334" s="69">
        <v>3.4</v>
      </c>
      <c r="N334" s="69">
        <v>9.1999999999999993</v>
      </c>
    </row>
    <row r="335" spans="2:14" s="4" customFormat="1" x14ac:dyDescent="0.25">
      <c r="B335" s="8">
        <v>334</v>
      </c>
      <c r="C335" s="9" t="s">
        <v>22</v>
      </c>
      <c r="D335" s="10">
        <f t="shared" si="50"/>
        <v>167</v>
      </c>
      <c r="E335" s="1">
        <f t="shared" si="49"/>
        <v>6</v>
      </c>
      <c r="F335" s="1">
        <v>1</v>
      </c>
      <c r="G335" s="1"/>
      <c r="H335" s="69">
        <v>2.2000000000000002</v>
      </c>
      <c r="I335" s="69">
        <v>2</v>
      </c>
      <c r="J335" s="69">
        <v>4.2</v>
      </c>
      <c r="K335" s="69">
        <v>7.4</v>
      </c>
      <c r="L335" s="69">
        <v>3.2</v>
      </c>
      <c r="M335" s="69">
        <v>2</v>
      </c>
      <c r="N335" s="69">
        <v>4</v>
      </c>
    </row>
    <row r="336" spans="2:14" s="4" customFormat="1" x14ac:dyDescent="0.25">
      <c r="B336" s="8">
        <v>335</v>
      </c>
      <c r="C336" s="9" t="s">
        <v>21</v>
      </c>
      <c r="D336" s="10">
        <f t="shared" si="50"/>
        <v>168</v>
      </c>
      <c r="E336" s="1">
        <f t="shared" si="49"/>
        <v>6</v>
      </c>
      <c r="F336" s="1">
        <v>1</v>
      </c>
      <c r="G336" s="1"/>
      <c r="H336" s="69">
        <v>9</v>
      </c>
      <c r="I336" s="69">
        <v>4.4000000000000004</v>
      </c>
      <c r="J336" s="69">
        <v>9.6</v>
      </c>
      <c r="K336" s="69">
        <v>5</v>
      </c>
      <c r="L336" s="69">
        <v>9.1</v>
      </c>
      <c r="M336" s="69">
        <v>5</v>
      </c>
      <c r="N336" s="69">
        <v>8.6</v>
      </c>
    </row>
    <row r="337" spans="2:14" s="4" customFormat="1" x14ac:dyDescent="0.25">
      <c r="B337" s="8">
        <v>336</v>
      </c>
      <c r="C337" s="9" t="s">
        <v>22</v>
      </c>
      <c r="D337" s="10">
        <f t="shared" si="50"/>
        <v>168</v>
      </c>
      <c r="E337" s="1">
        <f t="shared" si="49"/>
        <v>6</v>
      </c>
      <c r="F337" s="1">
        <v>1</v>
      </c>
      <c r="G337" s="1"/>
      <c r="H337" s="69">
        <v>3.2</v>
      </c>
      <c r="I337" s="69">
        <v>2.2000000000000002</v>
      </c>
      <c r="J337" s="69">
        <v>3.4</v>
      </c>
      <c r="K337" s="69">
        <v>7.6</v>
      </c>
      <c r="L337" s="69">
        <v>3.2</v>
      </c>
      <c r="M337" s="69">
        <v>2.4</v>
      </c>
      <c r="N337" s="69">
        <v>3.8</v>
      </c>
    </row>
    <row r="338" spans="2:14" s="4" customFormat="1" x14ac:dyDescent="0.25">
      <c r="B338" s="8">
        <v>337</v>
      </c>
      <c r="C338" s="9" t="s">
        <v>21</v>
      </c>
      <c r="D338" s="10">
        <f t="shared" si="50"/>
        <v>169</v>
      </c>
      <c r="E338" s="1">
        <f t="shared" si="49"/>
        <v>6</v>
      </c>
      <c r="F338" s="1">
        <v>1</v>
      </c>
      <c r="G338" s="1"/>
      <c r="H338" s="69">
        <v>5.8</v>
      </c>
      <c r="I338" s="69">
        <v>5.2</v>
      </c>
      <c r="J338" s="69">
        <v>7.2</v>
      </c>
      <c r="K338" s="69">
        <v>4.4000000000000004</v>
      </c>
      <c r="L338" s="69">
        <v>9</v>
      </c>
      <c r="M338" s="69">
        <v>3.6</v>
      </c>
      <c r="N338" s="69">
        <v>7</v>
      </c>
    </row>
    <row r="339" spans="2:14" s="4" customFormat="1" x14ac:dyDescent="0.25">
      <c r="B339" s="8">
        <v>338</v>
      </c>
      <c r="C339" s="9" t="s">
        <v>22</v>
      </c>
      <c r="D339" s="10">
        <f t="shared" si="50"/>
        <v>169</v>
      </c>
      <c r="E339" s="1">
        <f t="shared" si="49"/>
        <v>6</v>
      </c>
      <c r="F339" s="1">
        <v>1</v>
      </c>
      <c r="G339" s="1"/>
      <c r="H339" s="69">
        <v>4.4000000000000004</v>
      </c>
      <c r="I339" s="69">
        <v>2.4</v>
      </c>
      <c r="J339" s="69">
        <v>3</v>
      </c>
      <c r="K339" s="69">
        <v>7.6</v>
      </c>
      <c r="L339" s="69">
        <v>4.4000000000000004</v>
      </c>
      <c r="M339" s="69">
        <v>1.6</v>
      </c>
      <c r="N339" s="69">
        <v>3.8</v>
      </c>
    </row>
    <row r="340" spans="2:14" s="4" customFormat="1" x14ac:dyDescent="0.25">
      <c r="B340" s="8">
        <v>339</v>
      </c>
      <c r="C340" s="9" t="s">
        <v>21</v>
      </c>
      <c r="D340" s="10">
        <f t="shared" si="50"/>
        <v>170</v>
      </c>
      <c r="E340" s="1">
        <f t="shared" si="49"/>
        <v>6</v>
      </c>
      <c r="F340" s="1">
        <v>1</v>
      </c>
      <c r="G340" s="1"/>
      <c r="H340" s="69">
        <v>8.8000000000000007</v>
      </c>
      <c r="I340" s="69">
        <v>4.2</v>
      </c>
      <c r="J340" s="69">
        <v>10</v>
      </c>
      <c r="K340" s="69">
        <v>3</v>
      </c>
      <c r="L340" s="69">
        <v>11</v>
      </c>
      <c r="M340" s="69">
        <v>5</v>
      </c>
      <c r="N340" s="69">
        <v>9</v>
      </c>
    </row>
    <row r="341" spans="2:14" s="4" customFormat="1" x14ac:dyDescent="0.25">
      <c r="B341" s="8">
        <v>340</v>
      </c>
      <c r="C341" s="9" t="s">
        <v>22</v>
      </c>
      <c r="D341" s="10">
        <f t="shared" si="50"/>
        <v>170</v>
      </c>
      <c r="E341" s="1">
        <f t="shared" si="49"/>
        <v>6</v>
      </c>
      <c r="F341" s="1">
        <v>1</v>
      </c>
      <c r="G341" s="1"/>
      <c r="H341" s="69">
        <v>3.6</v>
      </c>
      <c r="I341" s="69">
        <v>2.2000000000000002</v>
      </c>
      <c r="J341" s="69">
        <v>3</v>
      </c>
      <c r="K341" s="69">
        <v>8.8000000000000007</v>
      </c>
      <c r="L341" s="69">
        <v>3.2</v>
      </c>
      <c r="M341" s="69">
        <v>1.6</v>
      </c>
      <c r="N341" s="69">
        <v>4.4000000000000004</v>
      </c>
    </row>
    <row r="342" spans="2:14" s="4" customFormat="1" x14ac:dyDescent="0.25">
      <c r="B342" s="8">
        <v>341</v>
      </c>
      <c r="C342" s="9" t="s">
        <v>21</v>
      </c>
      <c r="D342" s="10">
        <f t="shared" si="50"/>
        <v>171</v>
      </c>
      <c r="E342" s="1">
        <f t="shared" si="49"/>
        <v>6</v>
      </c>
      <c r="F342" s="1">
        <v>1</v>
      </c>
      <c r="G342" s="1"/>
      <c r="H342" s="69">
        <v>8.6</v>
      </c>
      <c r="I342" s="69">
        <v>4.8</v>
      </c>
      <c r="J342" s="69">
        <v>7.2</v>
      </c>
      <c r="K342" s="69">
        <v>4</v>
      </c>
      <c r="L342" s="69">
        <v>9.4</v>
      </c>
      <c r="M342" s="69">
        <v>2.4</v>
      </c>
      <c r="N342" s="69">
        <v>7</v>
      </c>
    </row>
    <row r="343" spans="2:14" s="4" customFormat="1" x14ac:dyDescent="0.25">
      <c r="B343" s="8">
        <v>342</v>
      </c>
      <c r="C343" s="9" t="s">
        <v>22</v>
      </c>
      <c r="D343" s="10">
        <f t="shared" si="50"/>
        <v>171</v>
      </c>
      <c r="E343" s="1">
        <f t="shared" si="49"/>
        <v>6</v>
      </c>
      <c r="F343" s="1">
        <v>1</v>
      </c>
      <c r="G343" s="1"/>
      <c r="H343" s="69">
        <v>4.2</v>
      </c>
      <c r="I343" s="69">
        <v>2.4</v>
      </c>
      <c r="J343" s="69">
        <v>3.2</v>
      </c>
      <c r="K343" s="69">
        <v>9.1</v>
      </c>
      <c r="L343" s="69">
        <v>4</v>
      </c>
      <c r="M343" s="69">
        <v>1.4</v>
      </c>
      <c r="N343" s="69">
        <v>3.4</v>
      </c>
    </row>
    <row r="344" spans="2:14" s="4" customFormat="1" x14ac:dyDescent="0.25">
      <c r="B344" s="8">
        <v>343</v>
      </c>
      <c r="C344" s="9" t="s">
        <v>21</v>
      </c>
      <c r="D344" s="10">
        <f t="shared" si="50"/>
        <v>172</v>
      </c>
      <c r="E344" s="1">
        <f t="shared" si="49"/>
        <v>6</v>
      </c>
      <c r="F344" s="1">
        <v>1</v>
      </c>
      <c r="G344" s="1"/>
      <c r="H344" s="69">
        <v>7.8</v>
      </c>
      <c r="I344" s="69">
        <v>4.4000000000000004</v>
      </c>
      <c r="J344" s="69">
        <v>7.2</v>
      </c>
      <c r="K344" s="69">
        <v>3.5</v>
      </c>
      <c r="L344" s="69">
        <v>8.1999999999999993</v>
      </c>
      <c r="M344" s="69">
        <v>4</v>
      </c>
      <c r="N344" s="69">
        <v>8</v>
      </c>
    </row>
    <row r="345" spans="2:14" s="4" customFormat="1" x14ac:dyDescent="0.25">
      <c r="B345" s="8">
        <v>344</v>
      </c>
      <c r="C345" s="9" t="s">
        <v>22</v>
      </c>
      <c r="D345" s="10">
        <f t="shared" si="50"/>
        <v>172</v>
      </c>
      <c r="E345" s="1">
        <f t="shared" si="49"/>
        <v>6</v>
      </c>
      <c r="F345" s="1">
        <v>1</v>
      </c>
      <c r="G345" s="1"/>
      <c r="H345" s="69">
        <v>4.4000000000000004</v>
      </c>
      <c r="I345" s="69">
        <v>2.2000000000000002</v>
      </c>
      <c r="J345" s="69">
        <v>4.2</v>
      </c>
      <c r="K345" s="69">
        <v>11.6</v>
      </c>
      <c r="L345" s="69">
        <v>3.8</v>
      </c>
      <c r="M345" s="69">
        <v>1.8</v>
      </c>
      <c r="N345" s="69">
        <v>3</v>
      </c>
    </row>
    <row r="346" spans="2:14" s="4" customFormat="1" x14ac:dyDescent="0.25">
      <c r="B346" s="8">
        <v>345</v>
      </c>
      <c r="C346" s="9" t="s">
        <v>21</v>
      </c>
      <c r="D346" s="10">
        <f t="shared" si="50"/>
        <v>173</v>
      </c>
      <c r="E346" s="1">
        <f t="shared" si="49"/>
        <v>6</v>
      </c>
      <c r="F346" s="1">
        <v>1</v>
      </c>
      <c r="G346" s="1"/>
      <c r="H346" s="69">
        <v>7.2</v>
      </c>
      <c r="I346" s="69">
        <v>4.5999999999999996</v>
      </c>
      <c r="J346" s="69">
        <v>6.8</v>
      </c>
      <c r="K346" s="69">
        <v>3</v>
      </c>
      <c r="L346" s="69">
        <v>7.8</v>
      </c>
      <c r="M346" s="69">
        <v>4.5</v>
      </c>
      <c r="N346" s="69">
        <v>8.3000000000000007</v>
      </c>
    </row>
    <row r="347" spans="2:14" s="4" customFormat="1" x14ac:dyDescent="0.25">
      <c r="B347" s="8">
        <v>346</v>
      </c>
      <c r="C347" s="9" t="s">
        <v>22</v>
      </c>
      <c r="D347" s="10">
        <f t="shared" si="50"/>
        <v>173</v>
      </c>
      <c r="E347" s="1">
        <f t="shared" si="49"/>
        <v>6</v>
      </c>
      <c r="F347" s="1">
        <v>1</v>
      </c>
      <c r="G347" s="1"/>
      <c r="H347" s="69">
        <v>4.2</v>
      </c>
      <c r="I347" s="69">
        <v>2.4</v>
      </c>
      <c r="J347" s="69">
        <v>3.1</v>
      </c>
      <c r="K347" s="69">
        <v>9.1999999999999993</v>
      </c>
      <c r="L347" s="69">
        <v>3.5</v>
      </c>
      <c r="M347" s="69">
        <v>2.1</v>
      </c>
      <c r="N347" s="69">
        <v>3.2</v>
      </c>
    </row>
    <row r="348" spans="2:14" s="4" customFormat="1" x14ac:dyDescent="0.25">
      <c r="B348" s="8">
        <v>347</v>
      </c>
      <c r="C348" s="9" t="s">
        <v>21</v>
      </c>
      <c r="D348" s="10">
        <f t="shared" si="50"/>
        <v>174</v>
      </c>
      <c r="E348" s="1">
        <f t="shared" si="49"/>
        <v>6</v>
      </c>
      <c r="F348" s="1">
        <v>1</v>
      </c>
      <c r="G348" s="1"/>
      <c r="H348" s="69">
        <v>9</v>
      </c>
      <c r="I348" s="69">
        <v>5.2</v>
      </c>
      <c r="J348" s="69">
        <v>6.8</v>
      </c>
      <c r="K348" s="69">
        <v>3</v>
      </c>
      <c r="L348" s="69">
        <v>8.8000000000000007</v>
      </c>
      <c r="M348" s="69">
        <v>3.2</v>
      </c>
      <c r="N348" s="69">
        <v>7.8</v>
      </c>
    </row>
    <row r="349" spans="2:14" s="4" customFormat="1" x14ac:dyDescent="0.25">
      <c r="B349" s="8">
        <v>348</v>
      </c>
      <c r="C349" s="9" t="s">
        <v>22</v>
      </c>
      <c r="D349" s="10">
        <f t="shared" si="50"/>
        <v>174</v>
      </c>
      <c r="E349" s="1">
        <f t="shared" si="49"/>
        <v>6</v>
      </c>
      <c r="F349" s="1">
        <v>1</v>
      </c>
      <c r="G349" s="1"/>
      <c r="H349" s="69">
        <v>3.2</v>
      </c>
      <c r="I349" s="69">
        <v>2.4</v>
      </c>
      <c r="J349" s="69">
        <v>2.8</v>
      </c>
      <c r="K349" s="69">
        <v>11</v>
      </c>
      <c r="L349" s="69">
        <v>3</v>
      </c>
      <c r="M349" s="69">
        <v>2.4</v>
      </c>
      <c r="N349" s="69">
        <v>3.4</v>
      </c>
    </row>
    <row r="350" spans="2:14" s="4" customFormat="1" x14ac:dyDescent="0.25">
      <c r="B350" s="8">
        <v>349</v>
      </c>
      <c r="C350" s="9" t="s">
        <v>21</v>
      </c>
      <c r="D350" s="10">
        <f t="shared" si="50"/>
        <v>175</v>
      </c>
      <c r="E350" s="1">
        <f t="shared" si="49"/>
        <v>6</v>
      </c>
      <c r="F350" s="1">
        <v>1</v>
      </c>
      <c r="G350" s="1"/>
      <c r="H350" s="69">
        <v>7.8</v>
      </c>
      <c r="I350" s="69">
        <v>4.5999999999999996</v>
      </c>
      <c r="J350" s="69">
        <v>8</v>
      </c>
      <c r="K350" s="69">
        <v>3.6</v>
      </c>
      <c r="L350" s="69">
        <v>9.6</v>
      </c>
      <c r="M350" s="69">
        <v>4.4000000000000004</v>
      </c>
      <c r="N350" s="69">
        <v>7.8</v>
      </c>
    </row>
    <row r="351" spans="2:14" s="4" customFormat="1" x14ac:dyDescent="0.25">
      <c r="B351" s="8">
        <v>350</v>
      </c>
      <c r="C351" s="9" t="s">
        <v>22</v>
      </c>
      <c r="D351" s="10">
        <f t="shared" si="50"/>
        <v>175</v>
      </c>
      <c r="E351" s="1">
        <f t="shared" si="49"/>
        <v>6</v>
      </c>
      <c r="F351" s="1">
        <v>1</v>
      </c>
      <c r="G351" s="1"/>
      <c r="H351" s="69">
        <v>3.2</v>
      </c>
      <c r="I351" s="69">
        <v>2.2000000000000002</v>
      </c>
      <c r="J351" s="69">
        <v>3</v>
      </c>
      <c r="K351" s="69">
        <v>10</v>
      </c>
      <c r="L351" s="69">
        <v>3</v>
      </c>
      <c r="M351" s="69">
        <v>2</v>
      </c>
      <c r="N351" s="69">
        <v>3.2</v>
      </c>
    </row>
    <row r="352" spans="2:14" s="4" customFormat="1" x14ac:dyDescent="0.25">
      <c r="B352" s="8">
        <v>351</v>
      </c>
      <c r="C352" s="9" t="s">
        <v>21</v>
      </c>
      <c r="D352" s="10">
        <f t="shared" si="50"/>
        <v>176</v>
      </c>
      <c r="E352" s="1">
        <f t="shared" si="49"/>
        <v>6</v>
      </c>
      <c r="F352" s="1">
        <v>1</v>
      </c>
      <c r="G352" s="1"/>
      <c r="H352" s="69">
        <v>8.4</v>
      </c>
      <c r="I352" s="69">
        <v>3.8</v>
      </c>
      <c r="J352" s="69">
        <v>7.8</v>
      </c>
      <c r="K352" s="69">
        <v>6.2</v>
      </c>
      <c r="L352" s="69">
        <v>7</v>
      </c>
      <c r="M352" s="69">
        <v>4</v>
      </c>
      <c r="N352" s="114">
        <v>8.4</v>
      </c>
    </row>
    <row r="353" spans="2:14" s="4" customFormat="1" x14ac:dyDescent="0.25">
      <c r="B353" s="8">
        <v>352</v>
      </c>
      <c r="C353" s="9" t="s">
        <v>22</v>
      </c>
      <c r="D353" s="10">
        <f t="shared" si="50"/>
        <v>176</v>
      </c>
      <c r="E353" s="1">
        <f t="shared" si="49"/>
        <v>6</v>
      </c>
      <c r="F353" s="1">
        <v>1</v>
      </c>
      <c r="G353" s="1"/>
      <c r="H353" s="69">
        <v>3</v>
      </c>
      <c r="I353" s="69">
        <v>3.8</v>
      </c>
      <c r="J353" s="69">
        <v>3.4</v>
      </c>
      <c r="K353" s="69">
        <v>10</v>
      </c>
      <c r="L353" s="69">
        <v>4.5999999999999996</v>
      </c>
      <c r="M353" s="69">
        <v>2</v>
      </c>
      <c r="N353" s="69">
        <v>3.6</v>
      </c>
    </row>
    <row r="354" spans="2:14" s="4" customFormat="1" x14ac:dyDescent="0.25">
      <c r="B354" s="8">
        <v>353</v>
      </c>
      <c r="C354" s="9" t="s">
        <v>21</v>
      </c>
      <c r="D354" s="10">
        <f t="shared" si="50"/>
        <v>177</v>
      </c>
      <c r="E354" s="1">
        <f t="shared" si="49"/>
        <v>6</v>
      </c>
      <c r="F354" s="1">
        <v>1</v>
      </c>
      <c r="G354" s="1"/>
      <c r="H354" s="69">
        <v>8.8000000000000007</v>
      </c>
      <c r="I354" s="69">
        <v>3</v>
      </c>
      <c r="J354" s="69">
        <v>9</v>
      </c>
      <c r="K354" s="69">
        <v>4</v>
      </c>
      <c r="L354" s="69">
        <v>8</v>
      </c>
      <c r="M354" s="69">
        <v>4</v>
      </c>
      <c r="N354" s="69">
        <v>7</v>
      </c>
    </row>
    <row r="355" spans="2:14" s="4" customFormat="1" x14ac:dyDescent="0.25">
      <c r="B355" s="8">
        <v>354</v>
      </c>
      <c r="C355" s="9" t="s">
        <v>22</v>
      </c>
      <c r="D355" s="10">
        <f t="shared" si="50"/>
        <v>177</v>
      </c>
      <c r="E355" s="1">
        <f t="shared" si="49"/>
        <v>6</v>
      </c>
      <c r="F355" s="1">
        <v>1</v>
      </c>
      <c r="G355" s="1"/>
      <c r="H355" s="69">
        <v>4</v>
      </c>
      <c r="I355" s="69">
        <v>2.2000000000000002</v>
      </c>
      <c r="J355" s="69">
        <v>4.4000000000000004</v>
      </c>
      <c r="K355" s="69">
        <v>11</v>
      </c>
      <c r="L355" s="69">
        <v>4.8</v>
      </c>
      <c r="M355" s="69">
        <v>2.2000000000000002</v>
      </c>
      <c r="N355" s="69">
        <v>2.8</v>
      </c>
    </row>
    <row r="356" spans="2:14" s="4" customFormat="1" x14ac:dyDescent="0.25">
      <c r="B356" s="8">
        <v>355</v>
      </c>
      <c r="C356" s="9" t="s">
        <v>21</v>
      </c>
      <c r="D356" s="10">
        <f t="shared" si="50"/>
        <v>178</v>
      </c>
      <c r="E356" s="1">
        <f t="shared" si="49"/>
        <v>6</v>
      </c>
      <c r="F356" s="1">
        <v>1</v>
      </c>
      <c r="G356" s="1"/>
      <c r="H356" s="69">
        <v>7</v>
      </c>
      <c r="I356" s="69">
        <v>4.2</v>
      </c>
      <c r="J356" s="69">
        <v>6.4</v>
      </c>
      <c r="K356" s="69">
        <v>4</v>
      </c>
      <c r="L356" s="69">
        <v>7.4</v>
      </c>
      <c r="M356" s="69">
        <v>5</v>
      </c>
      <c r="N356" s="69">
        <v>8.1999999999999993</v>
      </c>
    </row>
    <row r="357" spans="2:14" s="4" customFormat="1" x14ac:dyDescent="0.25">
      <c r="B357" s="8">
        <v>356</v>
      </c>
      <c r="C357" s="9" t="s">
        <v>22</v>
      </c>
      <c r="D357" s="10">
        <f t="shared" si="50"/>
        <v>178</v>
      </c>
      <c r="E357" s="1">
        <f t="shared" si="49"/>
        <v>6</v>
      </c>
      <c r="F357" s="1">
        <v>1</v>
      </c>
      <c r="G357" s="1"/>
      <c r="H357" s="69">
        <v>4.2</v>
      </c>
      <c r="I357" s="69">
        <v>2.6</v>
      </c>
      <c r="J357" s="69">
        <v>3.8</v>
      </c>
      <c r="K357" s="69">
        <v>11</v>
      </c>
      <c r="L357" s="69">
        <v>3</v>
      </c>
      <c r="M357" s="69">
        <v>2.6</v>
      </c>
      <c r="N357" s="69">
        <v>4.4000000000000004</v>
      </c>
    </row>
    <row r="358" spans="2:14" s="4" customFormat="1" x14ac:dyDescent="0.25">
      <c r="B358" s="8">
        <v>357</v>
      </c>
      <c r="C358" s="9" t="s">
        <v>21</v>
      </c>
      <c r="D358" s="10">
        <f t="shared" si="50"/>
        <v>179</v>
      </c>
      <c r="E358" s="1">
        <f t="shared" si="49"/>
        <v>6</v>
      </c>
      <c r="F358" s="1">
        <v>1</v>
      </c>
      <c r="G358" s="1"/>
      <c r="H358" s="69">
        <v>7</v>
      </c>
      <c r="I358" s="69">
        <v>4.2</v>
      </c>
      <c r="J358" s="69">
        <v>6</v>
      </c>
      <c r="K358" s="69">
        <v>2</v>
      </c>
      <c r="L358" s="69">
        <v>9</v>
      </c>
      <c r="M358" s="69">
        <v>4.8</v>
      </c>
      <c r="N358" s="69">
        <v>6.8</v>
      </c>
    </row>
    <row r="359" spans="2:14" s="4" customFormat="1" x14ac:dyDescent="0.25">
      <c r="B359" s="8">
        <v>358</v>
      </c>
      <c r="C359" s="9" t="s">
        <v>22</v>
      </c>
      <c r="D359" s="10">
        <f t="shared" si="50"/>
        <v>179</v>
      </c>
      <c r="E359" s="1">
        <f t="shared" si="49"/>
        <v>6</v>
      </c>
      <c r="F359" s="1">
        <v>1</v>
      </c>
      <c r="G359" s="1"/>
      <c r="H359" s="69">
        <v>4.5999999999999996</v>
      </c>
      <c r="I359" s="69">
        <v>2.4</v>
      </c>
      <c r="J359" s="69">
        <v>2</v>
      </c>
      <c r="K359" s="69">
        <v>11</v>
      </c>
      <c r="L359" s="69">
        <v>4.4000000000000004</v>
      </c>
      <c r="M359" s="69">
        <v>2</v>
      </c>
      <c r="N359" s="69">
        <v>4.2</v>
      </c>
    </row>
    <row r="360" spans="2:14" s="4" customFormat="1" x14ac:dyDescent="0.25">
      <c r="B360" s="8">
        <v>359</v>
      </c>
      <c r="C360" s="9" t="s">
        <v>21</v>
      </c>
      <c r="D360" s="10">
        <f t="shared" si="50"/>
        <v>180</v>
      </c>
      <c r="E360" s="1">
        <f t="shared" si="49"/>
        <v>6</v>
      </c>
      <c r="F360" s="1">
        <v>1</v>
      </c>
      <c r="G360" s="1"/>
      <c r="H360" s="69">
        <v>7</v>
      </c>
      <c r="I360" s="69">
        <v>5</v>
      </c>
      <c r="J360" s="69">
        <v>8.4</v>
      </c>
      <c r="K360" s="69">
        <v>1.2</v>
      </c>
      <c r="L360" s="69">
        <v>7.3</v>
      </c>
      <c r="M360" s="69">
        <v>3.4</v>
      </c>
      <c r="N360" s="69">
        <v>8</v>
      </c>
    </row>
    <row r="361" spans="2:14" s="4" customFormat="1" x14ac:dyDescent="0.25">
      <c r="B361" s="8">
        <v>360</v>
      </c>
      <c r="C361" s="9" t="s">
        <v>22</v>
      </c>
      <c r="D361" s="10">
        <f t="shared" si="50"/>
        <v>180</v>
      </c>
      <c r="E361" s="1">
        <f t="shared" si="49"/>
        <v>6</v>
      </c>
      <c r="F361" s="1">
        <v>1</v>
      </c>
      <c r="G361" s="1"/>
      <c r="H361" s="69">
        <v>2.2000000000000002</v>
      </c>
      <c r="I361" s="69">
        <v>3</v>
      </c>
      <c r="J361" s="69">
        <v>2.9</v>
      </c>
      <c r="K361" s="69">
        <v>12</v>
      </c>
      <c r="L361" s="69">
        <v>3.9</v>
      </c>
      <c r="M361" s="69">
        <v>2.2000000000000002</v>
      </c>
      <c r="N361" s="69">
        <v>4.5999999999999996</v>
      </c>
    </row>
    <row r="362" spans="2:14" s="4" customFormat="1" x14ac:dyDescent="0.25">
      <c r="B362" s="8">
        <v>361</v>
      </c>
      <c r="C362" s="9" t="s">
        <v>21</v>
      </c>
      <c r="D362" s="10">
        <f t="shared" si="50"/>
        <v>181</v>
      </c>
      <c r="E362" s="1">
        <f t="shared" si="49"/>
        <v>6</v>
      </c>
      <c r="F362" s="1">
        <v>1</v>
      </c>
      <c r="G362" s="1"/>
      <c r="H362" s="69">
        <v>9</v>
      </c>
      <c r="I362" s="69">
        <v>5</v>
      </c>
      <c r="J362" s="69">
        <v>7</v>
      </c>
      <c r="K362" s="69">
        <v>2</v>
      </c>
      <c r="L362" s="69">
        <v>8.1999999999999993</v>
      </c>
      <c r="M362" s="69">
        <v>4.8</v>
      </c>
      <c r="N362" s="69">
        <v>8.1999999999999993</v>
      </c>
    </row>
    <row r="363" spans="2:14" s="4" customFormat="1" x14ac:dyDescent="0.25">
      <c r="B363" s="8">
        <v>362</v>
      </c>
      <c r="C363" s="9" t="s">
        <v>22</v>
      </c>
      <c r="D363" s="10">
        <f t="shared" si="50"/>
        <v>181</v>
      </c>
      <c r="E363" s="1">
        <f t="shared" si="49"/>
        <v>6</v>
      </c>
      <c r="F363" s="1">
        <v>1</v>
      </c>
      <c r="G363" s="1"/>
      <c r="H363" s="69">
        <v>3.4</v>
      </c>
      <c r="I363" s="69">
        <v>1.4</v>
      </c>
      <c r="J363" s="69">
        <v>2.8</v>
      </c>
      <c r="K363" s="69">
        <v>10.199999999999999</v>
      </c>
      <c r="L363" s="69">
        <v>3.2</v>
      </c>
      <c r="M363" s="69">
        <v>2</v>
      </c>
      <c r="N363" s="69">
        <v>3.8</v>
      </c>
    </row>
    <row r="364" spans="2:14" s="4" customFormat="1" x14ac:dyDescent="0.25">
      <c r="B364" s="8">
        <v>363</v>
      </c>
      <c r="C364" s="9" t="s">
        <v>21</v>
      </c>
      <c r="D364" s="10">
        <f t="shared" si="50"/>
        <v>182</v>
      </c>
      <c r="E364" s="1">
        <f t="shared" si="49"/>
        <v>6</v>
      </c>
      <c r="F364" s="1">
        <v>1</v>
      </c>
      <c r="G364" s="1"/>
      <c r="H364" s="69">
        <v>8.1999999999999993</v>
      </c>
      <c r="I364" s="69">
        <v>4</v>
      </c>
      <c r="J364" s="69">
        <v>7</v>
      </c>
      <c r="K364" s="69">
        <v>4.8</v>
      </c>
      <c r="L364" s="69">
        <v>5</v>
      </c>
      <c r="M364" s="69">
        <v>3.8</v>
      </c>
      <c r="N364" s="69">
        <v>10</v>
      </c>
    </row>
    <row r="365" spans="2:14" s="4" customFormat="1" x14ac:dyDescent="0.25">
      <c r="B365" s="8">
        <v>364</v>
      </c>
      <c r="C365" s="9" t="s">
        <v>22</v>
      </c>
      <c r="D365" s="10">
        <f t="shared" si="50"/>
        <v>182</v>
      </c>
      <c r="E365" s="1">
        <f t="shared" si="49"/>
        <v>6</v>
      </c>
      <c r="F365" s="1">
        <v>1</v>
      </c>
      <c r="G365" s="1"/>
      <c r="H365" s="69">
        <v>4.4000000000000004</v>
      </c>
      <c r="I365" s="69">
        <v>1.2</v>
      </c>
      <c r="J365" s="69">
        <v>3</v>
      </c>
      <c r="K365" s="69">
        <v>10.199999999999999</v>
      </c>
      <c r="L365" s="69">
        <v>3</v>
      </c>
      <c r="M365" s="69">
        <v>1.2</v>
      </c>
      <c r="N365" s="69">
        <v>2.4</v>
      </c>
    </row>
    <row r="366" spans="2:14" s="4" customFormat="1" x14ac:dyDescent="0.25">
      <c r="B366" s="8">
        <v>365</v>
      </c>
      <c r="C366" s="9" t="s">
        <v>21</v>
      </c>
      <c r="D366" s="10">
        <f t="shared" si="50"/>
        <v>183</v>
      </c>
      <c r="E366" s="1">
        <f t="shared" si="49"/>
        <v>6</v>
      </c>
      <c r="F366" s="1">
        <v>1</v>
      </c>
      <c r="G366" s="1"/>
      <c r="H366" s="69">
        <v>5.8</v>
      </c>
      <c r="I366" s="69">
        <v>3.8</v>
      </c>
      <c r="J366" s="69">
        <v>7.4</v>
      </c>
      <c r="K366" s="69">
        <v>3.4</v>
      </c>
      <c r="L366" s="69">
        <v>9.1999999999999993</v>
      </c>
      <c r="M366" s="69">
        <v>3.2</v>
      </c>
      <c r="N366" s="69">
        <v>10.8</v>
      </c>
    </row>
    <row r="367" spans="2:14" s="4" customFormat="1" x14ac:dyDescent="0.25">
      <c r="B367" s="8">
        <v>366</v>
      </c>
      <c r="C367" s="9" t="s">
        <v>22</v>
      </c>
      <c r="D367" s="10">
        <f t="shared" si="50"/>
        <v>183</v>
      </c>
      <c r="E367" s="1">
        <f t="shared" si="49"/>
        <v>6</v>
      </c>
      <c r="F367" s="1">
        <v>1</v>
      </c>
      <c r="G367" s="1"/>
      <c r="H367" s="69">
        <v>3</v>
      </c>
      <c r="I367" s="69">
        <v>1.8</v>
      </c>
      <c r="J367" s="69">
        <v>4.2</v>
      </c>
      <c r="K367" s="69">
        <v>9.6</v>
      </c>
      <c r="L367" s="69">
        <v>4</v>
      </c>
      <c r="M367" s="69">
        <v>2.2000000000000002</v>
      </c>
      <c r="N367" s="69">
        <v>4.2</v>
      </c>
    </row>
    <row r="368" spans="2:14" s="4" customFormat="1" x14ac:dyDescent="0.25">
      <c r="B368" s="8">
        <v>367</v>
      </c>
      <c r="C368" s="9" t="s">
        <v>21</v>
      </c>
      <c r="D368" s="10">
        <f t="shared" si="50"/>
        <v>184</v>
      </c>
      <c r="E368" s="1">
        <f t="shared" si="49"/>
        <v>7</v>
      </c>
      <c r="F368" s="1">
        <v>1</v>
      </c>
      <c r="G368" s="1"/>
      <c r="H368" s="69">
        <v>7.6</v>
      </c>
      <c r="I368" s="69">
        <v>3.4</v>
      </c>
      <c r="J368" s="69">
        <v>7.4</v>
      </c>
      <c r="K368" s="69">
        <v>2</v>
      </c>
      <c r="L368" s="69">
        <v>8.8000000000000007</v>
      </c>
      <c r="M368" s="69">
        <v>3.8</v>
      </c>
      <c r="N368" s="69">
        <v>7.6</v>
      </c>
    </row>
    <row r="369" spans="2:14" s="4" customFormat="1" x14ac:dyDescent="0.25">
      <c r="B369" s="8">
        <v>368</v>
      </c>
      <c r="C369" s="9" t="s">
        <v>22</v>
      </c>
      <c r="D369" s="10">
        <f t="shared" si="50"/>
        <v>184</v>
      </c>
      <c r="E369" s="1">
        <f t="shared" si="49"/>
        <v>7</v>
      </c>
      <c r="F369" s="1">
        <v>1</v>
      </c>
      <c r="G369" s="1"/>
      <c r="H369" s="69">
        <v>4.2</v>
      </c>
      <c r="I369" s="69">
        <v>2.2000000000000002</v>
      </c>
      <c r="J369" s="69">
        <v>3.4</v>
      </c>
      <c r="K369" s="69">
        <v>12</v>
      </c>
      <c r="L369" s="69">
        <v>4</v>
      </c>
      <c r="M369" s="69">
        <v>2</v>
      </c>
      <c r="N369" s="69">
        <v>2</v>
      </c>
    </row>
    <row r="370" spans="2:14" s="4" customFormat="1" x14ac:dyDescent="0.25">
      <c r="B370" s="8">
        <v>369</v>
      </c>
      <c r="C370" s="9" t="s">
        <v>21</v>
      </c>
      <c r="D370" s="10">
        <f t="shared" si="50"/>
        <v>185</v>
      </c>
      <c r="E370" s="1">
        <f t="shared" si="49"/>
        <v>7</v>
      </c>
      <c r="F370" s="1">
        <v>1</v>
      </c>
      <c r="G370" s="1"/>
      <c r="H370" s="69">
        <v>8.1999999999999993</v>
      </c>
      <c r="I370" s="69">
        <v>4</v>
      </c>
      <c r="J370" s="69">
        <v>8.4</v>
      </c>
      <c r="K370" s="69">
        <v>3</v>
      </c>
      <c r="L370" s="69">
        <v>8.6</v>
      </c>
      <c r="M370" s="69">
        <v>3.6</v>
      </c>
      <c r="N370" s="69">
        <v>9.1999999999999993</v>
      </c>
    </row>
    <row r="371" spans="2:14" s="4" customFormat="1" x14ac:dyDescent="0.25">
      <c r="B371" s="8">
        <v>370</v>
      </c>
      <c r="C371" s="9" t="s">
        <v>22</v>
      </c>
      <c r="D371" s="10">
        <f t="shared" si="50"/>
        <v>185</v>
      </c>
      <c r="E371" s="1">
        <f t="shared" si="49"/>
        <v>7</v>
      </c>
      <c r="F371" s="1">
        <v>1</v>
      </c>
      <c r="G371" s="1"/>
      <c r="H371" s="69">
        <v>4.8</v>
      </c>
      <c r="I371" s="69">
        <v>6</v>
      </c>
      <c r="J371" s="69">
        <v>3.8</v>
      </c>
      <c r="K371" s="69">
        <v>9.9</v>
      </c>
      <c r="L371" s="69">
        <v>3.4</v>
      </c>
      <c r="M371" s="69">
        <v>1.8</v>
      </c>
      <c r="N371" s="69">
        <v>3.4</v>
      </c>
    </row>
    <row r="372" spans="2:14" s="4" customFormat="1" x14ac:dyDescent="0.25">
      <c r="B372" s="8">
        <v>371</v>
      </c>
      <c r="C372" s="9" t="s">
        <v>21</v>
      </c>
      <c r="D372" s="10">
        <f t="shared" si="50"/>
        <v>186</v>
      </c>
      <c r="E372" s="1">
        <f t="shared" si="49"/>
        <v>7</v>
      </c>
      <c r="F372" s="1">
        <v>1</v>
      </c>
      <c r="G372" s="1"/>
      <c r="H372" s="69">
        <v>8.5</v>
      </c>
      <c r="I372" s="69">
        <v>4</v>
      </c>
      <c r="J372" s="69">
        <v>7.8</v>
      </c>
      <c r="K372" s="69">
        <v>3.6</v>
      </c>
      <c r="L372" s="69">
        <v>8</v>
      </c>
      <c r="M372" s="69">
        <v>3.6</v>
      </c>
      <c r="N372" s="69">
        <v>10</v>
      </c>
    </row>
    <row r="373" spans="2:14" s="4" customFormat="1" x14ac:dyDescent="0.25">
      <c r="B373" s="8">
        <v>372</v>
      </c>
      <c r="C373" s="9" t="s">
        <v>22</v>
      </c>
      <c r="D373" s="10">
        <f t="shared" si="50"/>
        <v>186</v>
      </c>
      <c r="E373" s="1">
        <f t="shared" si="49"/>
        <v>7</v>
      </c>
      <c r="F373" s="1">
        <v>1</v>
      </c>
      <c r="G373" s="1"/>
      <c r="H373" s="69">
        <v>4.3</v>
      </c>
      <c r="I373" s="69">
        <v>3</v>
      </c>
      <c r="J373" s="69">
        <v>4.4000000000000004</v>
      </c>
      <c r="K373" s="69">
        <v>7</v>
      </c>
      <c r="L373" s="69">
        <v>4.8</v>
      </c>
      <c r="M373" s="69">
        <v>2.2000000000000002</v>
      </c>
      <c r="N373" s="69">
        <v>5</v>
      </c>
    </row>
    <row r="374" spans="2:14" s="4" customFormat="1" x14ac:dyDescent="0.25">
      <c r="B374" s="8">
        <v>373</v>
      </c>
      <c r="C374" s="9" t="s">
        <v>21</v>
      </c>
      <c r="D374" s="10">
        <f t="shared" si="50"/>
        <v>187</v>
      </c>
      <c r="E374" s="1">
        <f t="shared" si="49"/>
        <v>7</v>
      </c>
      <c r="F374" s="1">
        <v>1</v>
      </c>
      <c r="G374" s="1"/>
      <c r="H374" s="69">
        <v>9</v>
      </c>
      <c r="I374" s="69">
        <v>4.8</v>
      </c>
      <c r="J374" s="69">
        <v>7.5</v>
      </c>
      <c r="K374" s="69">
        <v>3</v>
      </c>
      <c r="L374" s="69">
        <v>8.4</v>
      </c>
      <c r="M374" s="69">
        <v>3.3</v>
      </c>
      <c r="N374" s="69">
        <v>8.1999999999999993</v>
      </c>
    </row>
    <row r="375" spans="2:14" s="4" customFormat="1" x14ac:dyDescent="0.25">
      <c r="B375" s="8">
        <v>374</v>
      </c>
      <c r="C375" s="9" t="s">
        <v>22</v>
      </c>
      <c r="D375" s="10">
        <f t="shared" si="50"/>
        <v>187</v>
      </c>
      <c r="E375" s="1">
        <f t="shared" si="49"/>
        <v>7</v>
      </c>
      <c r="F375" s="1">
        <v>1</v>
      </c>
      <c r="G375" s="1"/>
      <c r="H375" s="69">
        <v>4</v>
      </c>
      <c r="I375" s="69">
        <v>1.8</v>
      </c>
      <c r="J375" s="69">
        <v>2.9</v>
      </c>
      <c r="K375" s="69">
        <v>9.8000000000000007</v>
      </c>
      <c r="L375" s="69">
        <v>3.7</v>
      </c>
      <c r="M375" s="69">
        <v>2.2999999999999998</v>
      </c>
      <c r="N375" s="69">
        <v>4.8</v>
      </c>
    </row>
    <row r="376" spans="2:14" s="4" customFormat="1" x14ac:dyDescent="0.25">
      <c r="B376" s="8">
        <v>375</v>
      </c>
      <c r="C376" s="9" t="s">
        <v>21</v>
      </c>
      <c r="D376" s="10">
        <f t="shared" si="50"/>
        <v>188</v>
      </c>
      <c r="E376" s="1">
        <f t="shared" si="49"/>
        <v>7</v>
      </c>
      <c r="F376" s="1">
        <v>1</v>
      </c>
      <c r="G376" s="1"/>
      <c r="H376" s="69">
        <v>9</v>
      </c>
      <c r="I376" s="69">
        <v>4.5999999999999996</v>
      </c>
      <c r="J376" s="69">
        <v>6.6</v>
      </c>
      <c r="K376" s="69">
        <v>2.2000000000000002</v>
      </c>
      <c r="L376" s="69">
        <v>7.6</v>
      </c>
      <c r="M376" s="69">
        <v>3.8</v>
      </c>
      <c r="N376" s="69">
        <v>8.6</v>
      </c>
    </row>
    <row r="377" spans="2:14" s="4" customFormat="1" x14ac:dyDescent="0.25">
      <c r="B377" s="8">
        <v>376</v>
      </c>
      <c r="C377" s="9" t="s">
        <v>22</v>
      </c>
      <c r="D377" s="10">
        <f t="shared" si="50"/>
        <v>188</v>
      </c>
      <c r="E377" s="1">
        <f t="shared" si="49"/>
        <v>7</v>
      </c>
      <c r="F377" s="1">
        <v>1</v>
      </c>
      <c r="G377" s="1"/>
      <c r="H377" s="69">
        <v>3.8</v>
      </c>
      <c r="I377" s="69">
        <v>1.8</v>
      </c>
      <c r="J377" s="69">
        <v>2.6</v>
      </c>
      <c r="K377" s="69">
        <v>8.4</v>
      </c>
      <c r="L377" s="69">
        <v>3.2</v>
      </c>
      <c r="M377" s="69">
        <v>1.8</v>
      </c>
      <c r="N377" s="69">
        <v>4.8</v>
      </c>
    </row>
    <row r="378" spans="2:14" s="4" customFormat="1" x14ac:dyDescent="0.25">
      <c r="B378" s="8">
        <v>377</v>
      </c>
      <c r="C378" s="9" t="s">
        <v>21</v>
      </c>
      <c r="D378" s="10">
        <f t="shared" si="50"/>
        <v>189</v>
      </c>
      <c r="E378" s="1">
        <f t="shared" si="49"/>
        <v>7</v>
      </c>
      <c r="F378" s="1">
        <v>1</v>
      </c>
      <c r="G378" s="1"/>
      <c r="H378" s="69">
        <v>7.4</v>
      </c>
      <c r="I378" s="69">
        <v>4.8</v>
      </c>
      <c r="J378" s="69">
        <v>7.4</v>
      </c>
      <c r="K378" s="69">
        <v>4.4000000000000004</v>
      </c>
      <c r="L378" s="69">
        <v>8.6</v>
      </c>
      <c r="M378" s="69">
        <v>4.4000000000000004</v>
      </c>
      <c r="N378" s="69">
        <v>8.8000000000000007</v>
      </c>
    </row>
    <row r="379" spans="2:14" s="4" customFormat="1" x14ac:dyDescent="0.25">
      <c r="B379" s="8">
        <v>378</v>
      </c>
      <c r="C379" s="9" t="s">
        <v>22</v>
      </c>
      <c r="D379" s="10">
        <f t="shared" si="50"/>
        <v>189</v>
      </c>
      <c r="E379" s="1">
        <f t="shared" si="49"/>
        <v>7</v>
      </c>
      <c r="F379" s="1">
        <v>1</v>
      </c>
      <c r="G379" s="1"/>
      <c r="H379" s="69">
        <v>3.8</v>
      </c>
      <c r="I379" s="69">
        <v>1.6</v>
      </c>
      <c r="J379" s="69">
        <v>3</v>
      </c>
      <c r="K379" s="69">
        <v>11</v>
      </c>
      <c r="L379" s="69">
        <v>3.2</v>
      </c>
      <c r="M379" s="69">
        <v>1</v>
      </c>
      <c r="N379" s="69">
        <v>3</v>
      </c>
    </row>
    <row r="380" spans="2:14" s="4" customFormat="1" x14ac:dyDescent="0.25">
      <c r="B380" s="8">
        <v>379</v>
      </c>
      <c r="C380" s="9" t="s">
        <v>21</v>
      </c>
      <c r="D380" s="10">
        <f t="shared" si="50"/>
        <v>190</v>
      </c>
      <c r="E380" s="1">
        <f t="shared" si="49"/>
        <v>7</v>
      </c>
      <c r="F380" s="1">
        <v>1</v>
      </c>
      <c r="G380" s="1"/>
      <c r="H380" s="69">
        <v>6.2</v>
      </c>
      <c r="I380" s="69">
        <v>5</v>
      </c>
      <c r="J380" s="69">
        <v>6.8</v>
      </c>
      <c r="K380" s="69">
        <v>4.4000000000000004</v>
      </c>
      <c r="L380" s="69">
        <v>7.8</v>
      </c>
      <c r="M380" s="69">
        <v>3</v>
      </c>
      <c r="N380" s="69">
        <v>10.199999999999999</v>
      </c>
    </row>
    <row r="381" spans="2:14" s="4" customFormat="1" x14ac:dyDescent="0.25">
      <c r="B381" s="8">
        <v>380</v>
      </c>
      <c r="C381" s="9" t="s">
        <v>22</v>
      </c>
      <c r="D381" s="10">
        <f t="shared" si="50"/>
        <v>190</v>
      </c>
      <c r="E381" s="1">
        <f t="shared" si="49"/>
        <v>7</v>
      </c>
      <c r="F381" s="1">
        <v>1</v>
      </c>
      <c r="G381" s="1"/>
      <c r="H381" s="69">
        <v>5.2</v>
      </c>
      <c r="I381" s="69">
        <v>2.4</v>
      </c>
      <c r="J381" s="69">
        <v>2.2000000000000002</v>
      </c>
      <c r="K381" s="69">
        <v>10.199999999999999</v>
      </c>
      <c r="L381" s="69">
        <v>3</v>
      </c>
      <c r="M381" s="69">
        <v>2.8</v>
      </c>
      <c r="N381" s="69">
        <v>4.4000000000000004</v>
      </c>
    </row>
    <row r="382" spans="2:14" s="4" customFormat="1" x14ac:dyDescent="0.25">
      <c r="B382" s="8">
        <v>381</v>
      </c>
      <c r="C382" s="9" t="s">
        <v>21</v>
      </c>
      <c r="D382" s="10">
        <f t="shared" si="50"/>
        <v>191</v>
      </c>
      <c r="E382" s="1">
        <f t="shared" si="49"/>
        <v>7</v>
      </c>
      <c r="F382" s="1">
        <v>1</v>
      </c>
      <c r="G382" s="1"/>
      <c r="H382" s="69">
        <v>5.6</v>
      </c>
      <c r="I382" s="69">
        <v>7.2</v>
      </c>
      <c r="J382" s="69">
        <v>5.8</v>
      </c>
      <c r="K382" s="69">
        <v>3.6</v>
      </c>
      <c r="L382" s="69">
        <v>8.6</v>
      </c>
      <c r="M382" s="69">
        <v>4</v>
      </c>
      <c r="N382" s="69">
        <v>8.6</v>
      </c>
    </row>
    <row r="383" spans="2:14" s="4" customFormat="1" x14ac:dyDescent="0.25">
      <c r="B383" s="8">
        <v>382</v>
      </c>
      <c r="C383" s="9" t="s">
        <v>22</v>
      </c>
      <c r="D383" s="10">
        <f t="shared" si="50"/>
        <v>191</v>
      </c>
      <c r="E383" s="1">
        <f t="shared" si="49"/>
        <v>7</v>
      </c>
      <c r="F383" s="1">
        <v>1</v>
      </c>
      <c r="G383" s="1"/>
      <c r="H383" s="69">
        <v>4.2</v>
      </c>
      <c r="I383" s="69">
        <v>3.2</v>
      </c>
      <c r="J383" s="69">
        <v>3.2</v>
      </c>
      <c r="K383" s="69">
        <v>10</v>
      </c>
      <c r="L383" s="69">
        <v>4</v>
      </c>
      <c r="M383" s="69">
        <v>2.2000000000000002</v>
      </c>
      <c r="N383" s="69">
        <v>9.1999999999999993</v>
      </c>
    </row>
    <row r="384" spans="2:14" s="4" customFormat="1" x14ac:dyDescent="0.25">
      <c r="B384" s="8">
        <v>383</v>
      </c>
      <c r="C384" s="9" t="s">
        <v>21</v>
      </c>
      <c r="D384" s="10">
        <f t="shared" si="50"/>
        <v>192</v>
      </c>
      <c r="E384" s="1">
        <f t="shared" ref="E384:E447" si="51">IF(COUNTIF(E323:E383,E354)=61,E354+1,E383)</f>
        <v>7</v>
      </c>
      <c r="F384" s="1">
        <v>1</v>
      </c>
      <c r="G384" s="1"/>
      <c r="H384" s="69">
        <v>6.6</v>
      </c>
      <c r="I384" s="69">
        <v>3.2</v>
      </c>
      <c r="J384" s="69">
        <v>5.4</v>
      </c>
      <c r="K384" s="69">
        <v>5</v>
      </c>
      <c r="L384" s="69">
        <v>5.8</v>
      </c>
      <c r="M384" s="69">
        <v>3.8</v>
      </c>
      <c r="N384" s="69">
        <v>7</v>
      </c>
    </row>
    <row r="385" spans="2:14" s="4" customFormat="1" x14ac:dyDescent="0.25">
      <c r="B385" s="8">
        <v>384</v>
      </c>
      <c r="C385" s="9" t="s">
        <v>22</v>
      </c>
      <c r="D385" s="10">
        <f t="shared" si="50"/>
        <v>192</v>
      </c>
      <c r="E385" s="1">
        <f t="shared" si="51"/>
        <v>7</v>
      </c>
      <c r="F385" s="1">
        <v>1</v>
      </c>
      <c r="G385" s="1"/>
      <c r="H385" s="69">
        <v>6</v>
      </c>
      <c r="I385" s="69">
        <v>2</v>
      </c>
      <c r="J385" s="69">
        <v>3.2</v>
      </c>
      <c r="K385" s="69">
        <v>8.1</v>
      </c>
      <c r="L385" s="69">
        <v>5.8</v>
      </c>
      <c r="M385" s="69">
        <v>2.2000000000000002</v>
      </c>
      <c r="N385" s="69">
        <v>4</v>
      </c>
    </row>
    <row r="386" spans="2:14" s="4" customFormat="1" x14ac:dyDescent="0.25">
      <c r="B386" s="8">
        <v>385</v>
      </c>
      <c r="C386" s="9" t="s">
        <v>21</v>
      </c>
      <c r="D386" s="10">
        <f t="shared" si="50"/>
        <v>193</v>
      </c>
      <c r="E386" s="1">
        <f t="shared" si="51"/>
        <v>7</v>
      </c>
      <c r="F386" s="1">
        <v>1</v>
      </c>
      <c r="G386" s="1"/>
      <c r="H386" s="69">
        <v>9.8000000000000007</v>
      </c>
      <c r="I386" s="69">
        <v>7</v>
      </c>
      <c r="J386" s="69">
        <v>4</v>
      </c>
      <c r="K386" s="69">
        <v>7.1</v>
      </c>
      <c r="L386" s="69">
        <v>7.6</v>
      </c>
      <c r="M386" s="69">
        <v>4</v>
      </c>
      <c r="N386" s="69">
        <v>8.4</v>
      </c>
    </row>
    <row r="387" spans="2:14" s="4" customFormat="1" x14ac:dyDescent="0.25">
      <c r="B387" s="8">
        <v>386</v>
      </c>
      <c r="C387" s="9" t="s">
        <v>22</v>
      </c>
      <c r="D387" s="10">
        <f t="shared" si="50"/>
        <v>193</v>
      </c>
      <c r="E387" s="1">
        <f t="shared" si="51"/>
        <v>7</v>
      </c>
      <c r="F387" s="1">
        <v>1</v>
      </c>
      <c r="G387" s="1"/>
      <c r="H387" s="69">
        <v>4</v>
      </c>
      <c r="I387" s="69">
        <v>2</v>
      </c>
      <c r="J387" s="69">
        <v>2.2000000000000002</v>
      </c>
      <c r="K387" s="69">
        <v>9.8000000000000007</v>
      </c>
      <c r="L387" s="69">
        <v>2.8</v>
      </c>
      <c r="M387" s="69">
        <v>2.4</v>
      </c>
      <c r="N387" s="69">
        <v>4.4000000000000004</v>
      </c>
    </row>
    <row r="388" spans="2:14" s="4" customFormat="1" x14ac:dyDescent="0.25">
      <c r="B388" s="8">
        <v>387</v>
      </c>
      <c r="C388" s="9" t="s">
        <v>21</v>
      </c>
      <c r="D388" s="10">
        <f t="shared" si="50"/>
        <v>194</v>
      </c>
      <c r="E388" s="1">
        <f t="shared" si="51"/>
        <v>7</v>
      </c>
      <c r="F388" s="1">
        <v>1</v>
      </c>
      <c r="G388" s="1"/>
      <c r="H388" s="69">
        <v>8.8000000000000007</v>
      </c>
      <c r="I388" s="69">
        <v>3.8</v>
      </c>
      <c r="J388" s="69">
        <v>6.5</v>
      </c>
      <c r="K388" s="69">
        <v>2.6</v>
      </c>
      <c r="L388" s="69">
        <v>6.9</v>
      </c>
      <c r="M388" s="69">
        <v>3.2</v>
      </c>
      <c r="N388" s="69">
        <v>8.1999999999999993</v>
      </c>
    </row>
    <row r="389" spans="2:14" s="4" customFormat="1" x14ac:dyDescent="0.25">
      <c r="B389" s="8">
        <v>388</v>
      </c>
      <c r="C389" s="9" t="s">
        <v>22</v>
      </c>
      <c r="D389" s="10">
        <f t="shared" ref="D389:D452" si="52">IF(B389=B387+2,IF(D388=D387,D388+1,D388))</f>
        <v>194</v>
      </c>
      <c r="E389" s="1">
        <f t="shared" si="51"/>
        <v>7</v>
      </c>
      <c r="F389" s="1">
        <v>1</v>
      </c>
      <c r="G389" s="1"/>
      <c r="H389" s="69">
        <v>5.2</v>
      </c>
      <c r="I389" s="69">
        <v>2</v>
      </c>
      <c r="J389" s="69">
        <v>3.2</v>
      </c>
      <c r="K389" s="69">
        <v>11.4</v>
      </c>
      <c r="L389" s="69">
        <v>2.5</v>
      </c>
      <c r="M389" s="69">
        <v>2.2000000000000002</v>
      </c>
      <c r="N389" s="69">
        <v>4.2</v>
      </c>
    </row>
    <row r="390" spans="2:14" s="4" customFormat="1" x14ac:dyDescent="0.25">
      <c r="B390" s="8">
        <v>389</v>
      </c>
      <c r="C390" s="9" t="s">
        <v>21</v>
      </c>
      <c r="D390" s="10">
        <f t="shared" si="52"/>
        <v>195</v>
      </c>
      <c r="E390" s="1">
        <f t="shared" si="51"/>
        <v>7</v>
      </c>
      <c r="F390" s="1">
        <v>1</v>
      </c>
      <c r="G390" s="1"/>
      <c r="H390" s="69">
        <v>7.8</v>
      </c>
      <c r="I390" s="69">
        <v>3.6</v>
      </c>
      <c r="J390" s="69">
        <v>7</v>
      </c>
      <c r="K390" s="69">
        <v>2</v>
      </c>
      <c r="L390" s="69">
        <v>7.6</v>
      </c>
      <c r="M390" s="69">
        <v>3.8</v>
      </c>
      <c r="N390" s="69">
        <v>9.1999999999999993</v>
      </c>
    </row>
    <row r="391" spans="2:14" s="4" customFormat="1" x14ac:dyDescent="0.25">
      <c r="B391" s="8">
        <v>390</v>
      </c>
      <c r="C391" s="9" t="s">
        <v>22</v>
      </c>
      <c r="D391" s="10">
        <f t="shared" si="52"/>
        <v>195</v>
      </c>
      <c r="E391" s="1">
        <f t="shared" si="51"/>
        <v>7</v>
      </c>
      <c r="F391" s="1">
        <v>1</v>
      </c>
      <c r="G391" s="1"/>
      <c r="H391" s="69">
        <v>2.8</v>
      </c>
      <c r="I391" s="69">
        <v>1.8</v>
      </c>
      <c r="J391" s="69">
        <v>3</v>
      </c>
      <c r="K391" s="69">
        <v>10.4</v>
      </c>
      <c r="L391" s="69">
        <v>4.2</v>
      </c>
      <c r="M391" s="69">
        <v>2.2000000000000002</v>
      </c>
      <c r="N391" s="69">
        <v>3.6</v>
      </c>
    </row>
    <row r="392" spans="2:14" s="4" customFormat="1" x14ac:dyDescent="0.25">
      <c r="B392" s="8">
        <v>391</v>
      </c>
      <c r="C392" s="9" t="s">
        <v>21</v>
      </c>
      <c r="D392" s="10">
        <f t="shared" si="52"/>
        <v>196</v>
      </c>
      <c r="E392" s="1">
        <f t="shared" si="51"/>
        <v>7</v>
      </c>
      <c r="F392" s="1">
        <v>1</v>
      </c>
      <c r="G392" s="1"/>
      <c r="H392" s="69">
        <v>8</v>
      </c>
      <c r="I392" s="69">
        <v>3.8</v>
      </c>
      <c r="J392" s="69">
        <v>5.8</v>
      </c>
      <c r="K392" s="69">
        <v>4.2</v>
      </c>
      <c r="L392" s="69">
        <v>8</v>
      </c>
      <c r="M392" s="69">
        <v>4.2</v>
      </c>
      <c r="N392" s="69">
        <v>7.4</v>
      </c>
    </row>
    <row r="393" spans="2:14" s="4" customFormat="1" x14ac:dyDescent="0.25">
      <c r="B393" s="8">
        <v>392</v>
      </c>
      <c r="C393" s="9" t="s">
        <v>22</v>
      </c>
      <c r="D393" s="10">
        <f t="shared" si="52"/>
        <v>196</v>
      </c>
      <c r="E393" s="1">
        <f t="shared" si="51"/>
        <v>7</v>
      </c>
      <c r="F393" s="1">
        <v>1</v>
      </c>
      <c r="G393" s="1"/>
      <c r="H393" s="69">
        <v>5.8</v>
      </c>
      <c r="I393" s="69">
        <v>2</v>
      </c>
      <c r="J393" s="69">
        <v>1.8</v>
      </c>
      <c r="K393" s="69">
        <v>9</v>
      </c>
      <c r="L393" s="69">
        <v>3.4</v>
      </c>
      <c r="M393" s="69">
        <v>1.2</v>
      </c>
      <c r="N393" s="69">
        <v>3.8</v>
      </c>
    </row>
    <row r="394" spans="2:14" s="4" customFormat="1" x14ac:dyDescent="0.25">
      <c r="B394" s="8">
        <v>393</v>
      </c>
      <c r="C394" s="9" t="s">
        <v>21</v>
      </c>
      <c r="D394" s="10">
        <f t="shared" si="52"/>
        <v>197</v>
      </c>
      <c r="E394" s="1">
        <f t="shared" si="51"/>
        <v>7</v>
      </c>
      <c r="F394" s="1">
        <v>1</v>
      </c>
      <c r="G394" s="1"/>
      <c r="H394" s="69">
        <v>8</v>
      </c>
      <c r="I394" s="69">
        <v>3</v>
      </c>
      <c r="J394" s="69">
        <v>7</v>
      </c>
      <c r="K394" s="69">
        <v>4.5999999999999996</v>
      </c>
      <c r="L394" s="69">
        <v>7.8</v>
      </c>
      <c r="M394" s="69">
        <v>2.8</v>
      </c>
      <c r="N394" s="114">
        <v>7.4</v>
      </c>
    </row>
    <row r="395" spans="2:14" s="4" customFormat="1" x14ac:dyDescent="0.25">
      <c r="B395" s="8">
        <v>394</v>
      </c>
      <c r="C395" s="9" t="s">
        <v>22</v>
      </c>
      <c r="D395" s="10">
        <f t="shared" si="52"/>
        <v>197</v>
      </c>
      <c r="E395" s="1">
        <f t="shared" si="51"/>
        <v>7</v>
      </c>
      <c r="F395" s="1">
        <v>1</v>
      </c>
      <c r="G395" s="1"/>
      <c r="H395" s="69">
        <v>4.2</v>
      </c>
      <c r="I395" s="69">
        <v>1.8</v>
      </c>
      <c r="J395" s="69">
        <v>3.6</v>
      </c>
      <c r="K395" s="69">
        <v>8.8000000000000007</v>
      </c>
      <c r="L395" s="69">
        <v>2.6</v>
      </c>
      <c r="M395" s="69">
        <v>1.8</v>
      </c>
      <c r="N395" s="69">
        <v>4.8</v>
      </c>
    </row>
    <row r="396" spans="2:14" s="4" customFormat="1" x14ac:dyDescent="0.25">
      <c r="B396" s="8">
        <v>395</v>
      </c>
      <c r="C396" s="9" t="s">
        <v>21</v>
      </c>
      <c r="D396" s="10">
        <f t="shared" si="52"/>
        <v>198</v>
      </c>
      <c r="E396" s="1">
        <f t="shared" si="51"/>
        <v>7</v>
      </c>
      <c r="F396" s="1">
        <v>1</v>
      </c>
      <c r="G396" s="1"/>
      <c r="H396" s="69">
        <v>8.4</v>
      </c>
      <c r="I396" s="69">
        <v>3.2</v>
      </c>
      <c r="J396" s="69">
        <v>6.9</v>
      </c>
      <c r="K396" s="69">
        <v>4.2</v>
      </c>
      <c r="L396" s="69">
        <v>7.8</v>
      </c>
      <c r="M396" s="69">
        <v>3.6</v>
      </c>
      <c r="N396" s="69">
        <v>7</v>
      </c>
    </row>
    <row r="397" spans="2:14" s="4" customFormat="1" x14ac:dyDescent="0.25">
      <c r="B397" s="8">
        <v>396</v>
      </c>
      <c r="C397" s="9" t="s">
        <v>22</v>
      </c>
      <c r="D397" s="10">
        <f t="shared" si="52"/>
        <v>198</v>
      </c>
      <c r="E397" s="1">
        <f t="shared" si="51"/>
        <v>7</v>
      </c>
      <c r="F397" s="1">
        <v>1</v>
      </c>
      <c r="G397" s="1"/>
      <c r="H397" s="69">
        <v>4.8</v>
      </c>
      <c r="I397" s="69">
        <v>2</v>
      </c>
      <c r="J397" s="69">
        <v>3.2</v>
      </c>
      <c r="K397" s="69">
        <v>9.4</v>
      </c>
      <c r="L397" s="69">
        <v>2</v>
      </c>
      <c r="M397" s="69">
        <v>1.8</v>
      </c>
      <c r="N397" s="69">
        <v>3.2</v>
      </c>
    </row>
    <row r="398" spans="2:14" s="4" customFormat="1" x14ac:dyDescent="0.25">
      <c r="B398" s="8">
        <v>397</v>
      </c>
      <c r="C398" s="9" t="s">
        <v>21</v>
      </c>
      <c r="D398" s="10">
        <f t="shared" si="52"/>
        <v>199</v>
      </c>
      <c r="E398" s="1">
        <f t="shared" si="51"/>
        <v>7</v>
      </c>
      <c r="F398" s="1">
        <v>1</v>
      </c>
      <c r="G398" s="1"/>
      <c r="H398" s="69">
        <v>9.4</v>
      </c>
      <c r="I398" s="69">
        <v>3.2</v>
      </c>
      <c r="J398" s="69">
        <v>6.6</v>
      </c>
      <c r="K398" s="69">
        <v>3.6</v>
      </c>
      <c r="L398" s="69">
        <v>6.6</v>
      </c>
      <c r="M398" s="69">
        <v>4</v>
      </c>
      <c r="N398" s="69">
        <v>7</v>
      </c>
    </row>
    <row r="399" spans="2:14" s="4" customFormat="1" x14ac:dyDescent="0.25">
      <c r="B399" s="8">
        <v>398</v>
      </c>
      <c r="C399" s="9" t="s">
        <v>22</v>
      </c>
      <c r="D399" s="10">
        <f t="shared" si="52"/>
        <v>199</v>
      </c>
      <c r="E399" s="1">
        <f t="shared" si="51"/>
        <v>7</v>
      </c>
      <c r="F399" s="1">
        <v>1</v>
      </c>
      <c r="G399" s="1"/>
      <c r="H399" s="69">
        <v>4</v>
      </c>
      <c r="I399" s="69">
        <v>2.2000000000000002</v>
      </c>
      <c r="J399" s="69">
        <v>3.4</v>
      </c>
      <c r="K399" s="69">
        <v>9.8000000000000007</v>
      </c>
      <c r="L399" s="69">
        <v>3.4</v>
      </c>
      <c r="M399" s="69">
        <v>1</v>
      </c>
      <c r="N399" s="69">
        <v>3</v>
      </c>
    </row>
    <row r="400" spans="2:14" s="4" customFormat="1" x14ac:dyDescent="0.25">
      <c r="B400" s="8">
        <v>399</v>
      </c>
      <c r="C400" s="9" t="s">
        <v>21</v>
      </c>
      <c r="D400" s="10">
        <f t="shared" si="52"/>
        <v>200</v>
      </c>
      <c r="E400" s="1">
        <f t="shared" si="51"/>
        <v>7</v>
      </c>
      <c r="F400" s="1">
        <v>1</v>
      </c>
      <c r="G400" s="1"/>
      <c r="H400" s="69">
        <v>9.9</v>
      </c>
      <c r="I400" s="69">
        <v>3.4</v>
      </c>
      <c r="J400" s="69">
        <v>7.6</v>
      </c>
      <c r="K400" s="69">
        <v>4.5999999999999996</v>
      </c>
      <c r="L400" s="69">
        <v>7.2</v>
      </c>
      <c r="M400" s="69">
        <v>4.2</v>
      </c>
      <c r="N400" s="69">
        <v>6.6</v>
      </c>
    </row>
    <row r="401" spans="2:14" s="4" customFormat="1" x14ac:dyDescent="0.25">
      <c r="B401" s="8">
        <v>400</v>
      </c>
      <c r="C401" s="9" t="s">
        <v>22</v>
      </c>
      <c r="D401" s="10">
        <f t="shared" si="52"/>
        <v>200</v>
      </c>
      <c r="E401" s="1">
        <f t="shared" si="51"/>
        <v>7</v>
      </c>
      <c r="F401" s="1">
        <v>1</v>
      </c>
      <c r="G401" s="1"/>
      <c r="H401" s="69">
        <v>4.7</v>
      </c>
      <c r="I401" s="69">
        <v>3.2</v>
      </c>
      <c r="J401" s="69">
        <v>3.4</v>
      </c>
      <c r="K401" s="69">
        <v>9</v>
      </c>
      <c r="L401" s="69">
        <v>4</v>
      </c>
      <c r="M401" s="69">
        <v>2.2000000000000002</v>
      </c>
      <c r="N401" s="69">
        <v>3.8</v>
      </c>
    </row>
    <row r="402" spans="2:14" s="4" customFormat="1" x14ac:dyDescent="0.25">
      <c r="B402" s="8">
        <v>401</v>
      </c>
      <c r="C402" s="9" t="s">
        <v>21</v>
      </c>
      <c r="D402" s="10">
        <f t="shared" si="52"/>
        <v>201</v>
      </c>
      <c r="E402" s="1">
        <f t="shared" si="51"/>
        <v>7</v>
      </c>
      <c r="F402" s="1">
        <v>1</v>
      </c>
      <c r="G402" s="1"/>
      <c r="H402" s="69">
        <v>7.8</v>
      </c>
      <c r="I402" s="69">
        <v>0</v>
      </c>
      <c r="J402" s="69">
        <v>7.4</v>
      </c>
      <c r="K402" s="69">
        <v>3.4</v>
      </c>
      <c r="L402" s="69">
        <v>7</v>
      </c>
      <c r="M402" s="69">
        <v>3.4</v>
      </c>
      <c r="N402" s="69">
        <v>6.9</v>
      </c>
    </row>
    <row r="403" spans="2:14" s="4" customFormat="1" x14ac:dyDescent="0.25">
      <c r="B403" s="8">
        <v>402</v>
      </c>
      <c r="C403" s="9" t="s">
        <v>22</v>
      </c>
      <c r="D403" s="10">
        <f t="shared" si="52"/>
        <v>201</v>
      </c>
      <c r="E403" s="1">
        <f t="shared" si="51"/>
        <v>7</v>
      </c>
      <c r="F403" s="1">
        <v>1</v>
      </c>
      <c r="G403" s="1"/>
      <c r="H403" s="69">
        <v>4.4000000000000004</v>
      </c>
      <c r="I403" s="69">
        <v>2.6</v>
      </c>
      <c r="J403" s="69">
        <v>2.9</v>
      </c>
      <c r="K403" s="69">
        <v>11</v>
      </c>
      <c r="L403" s="69">
        <v>3.3</v>
      </c>
      <c r="M403" s="69">
        <v>2</v>
      </c>
      <c r="N403" s="69">
        <v>4</v>
      </c>
    </row>
    <row r="404" spans="2:14" s="4" customFormat="1" x14ac:dyDescent="0.25">
      <c r="B404" s="8">
        <v>403</v>
      </c>
      <c r="C404" s="9" t="s">
        <v>21</v>
      </c>
      <c r="D404" s="10">
        <f t="shared" si="52"/>
        <v>202</v>
      </c>
      <c r="E404" s="1">
        <f t="shared" si="51"/>
        <v>7</v>
      </c>
      <c r="F404" s="1">
        <v>1</v>
      </c>
      <c r="G404" s="1"/>
      <c r="H404" s="69">
        <v>11</v>
      </c>
      <c r="I404" s="69">
        <v>4.5999999999999996</v>
      </c>
      <c r="J404" s="69">
        <v>7.2</v>
      </c>
      <c r="K404" s="69">
        <v>3.2</v>
      </c>
      <c r="L404" s="69">
        <v>7</v>
      </c>
      <c r="M404" s="69">
        <v>3.6</v>
      </c>
      <c r="N404" s="69">
        <v>5</v>
      </c>
    </row>
    <row r="405" spans="2:14" s="4" customFormat="1" x14ac:dyDescent="0.25">
      <c r="B405" s="8">
        <v>404</v>
      </c>
      <c r="C405" s="9" t="s">
        <v>22</v>
      </c>
      <c r="D405" s="10">
        <f t="shared" si="52"/>
        <v>202</v>
      </c>
      <c r="E405" s="1">
        <f t="shared" si="51"/>
        <v>7</v>
      </c>
      <c r="F405" s="1">
        <v>1</v>
      </c>
      <c r="G405" s="1"/>
      <c r="H405" s="69">
        <v>3.8</v>
      </c>
      <c r="I405" s="69">
        <v>3.6</v>
      </c>
      <c r="J405" s="69">
        <v>3</v>
      </c>
      <c r="K405" s="69">
        <v>8.6</v>
      </c>
      <c r="L405" s="69">
        <v>3.2</v>
      </c>
      <c r="M405" s="69">
        <v>1.8</v>
      </c>
      <c r="N405" s="69">
        <v>4</v>
      </c>
    </row>
    <row r="406" spans="2:14" s="4" customFormat="1" x14ac:dyDescent="0.25">
      <c r="B406" s="8">
        <v>405</v>
      </c>
      <c r="C406" s="9" t="s">
        <v>21</v>
      </c>
      <c r="D406" s="10">
        <f t="shared" si="52"/>
        <v>203</v>
      </c>
      <c r="E406" s="1">
        <f t="shared" si="51"/>
        <v>7</v>
      </c>
      <c r="F406" s="1">
        <v>1</v>
      </c>
      <c r="G406" s="1"/>
      <c r="H406" s="69">
        <v>7.4</v>
      </c>
      <c r="I406" s="69">
        <v>7</v>
      </c>
      <c r="J406" s="69">
        <v>7.2</v>
      </c>
      <c r="K406" s="69">
        <v>4.4000000000000004</v>
      </c>
      <c r="L406" s="69">
        <v>7.8</v>
      </c>
      <c r="M406" s="69">
        <v>3.8</v>
      </c>
      <c r="N406" s="69">
        <v>5.6</v>
      </c>
    </row>
    <row r="407" spans="2:14" s="4" customFormat="1" x14ac:dyDescent="0.25">
      <c r="B407" s="8">
        <v>406</v>
      </c>
      <c r="C407" s="9" t="s">
        <v>22</v>
      </c>
      <c r="D407" s="10">
        <f t="shared" si="52"/>
        <v>203</v>
      </c>
      <c r="E407" s="1">
        <f t="shared" si="51"/>
        <v>7</v>
      </c>
      <c r="F407" s="1">
        <v>1</v>
      </c>
      <c r="G407" s="1"/>
      <c r="H407" s="69">
        <v>5.4</v>
      </c>
      <c r="I407" s="69">
        <v>3</v>
      </c>
      <c r="J407" s="69">
        <v>2.6</v>
      </c>
      <c r="K407" s="69">
        <v>9.4</v>
      </c>
      <c r="L407" s="69">
        <v>2.6</v>
      </c>
      <c r="M407" s="69">
        <v>1.8</v>
      </c>
      <c r="N407" s="69">
        <v>3.8</v>
      </c>
    </row>
    <row r="408" spans="2:14" s="4" customFormat="1" x14ac:dyDescent="0.25">
      <c r="B408" s="8">
        <v>407</v>
      </c>
      <c r="C408" s="9" t="s">
        <v>21</v>
      </c>
      <c r="D408" s="10">
        <f t="shared" si="52"/>
        <v>204</v>
      </c>
      <c r="E408" s="1">
        <f t="shared" si="51"/>
        <v>7</v>
      </c>
      <c r="F408" s="1">
        <v>1</v>
      </c>
      <c r="G408" s="1"/>
      <c r="H408" s="69">
        <v>8.1999999999999993</v>
      </c>
      <c r="I408" s="69">
        <v>5.2</v>
      </c>
      <c r="J408" s="69">
        <v>7.4</v>
      </c>
      <c r="K408" s="69">
        <v>4.2</v>
      </c>
      <c r="L408" s="69">
        <v>7</v>
      </c>
      <c r="M408" s="69">
        <v>4.4000000000000004</v>
      </c>
      <c r="N408" s="69">
        <v>7.2</v>
      </c>
    </row>
    <row r="409" spans="2:14" s="4" customFormat="1" x14ac:dyDescent="0.25">
      <c r="B409" s="8">
        <v>408</v>
      </c>
      <c r="C409" s="9" t="s">
        <v>22</v>
      </c>
      <c r="D409" s="10">
        <f t="shared" si="52"/>
        <v>204</v>
      </c>
      <c r="E409" s="1">
        <f t="shared" si="51"/>
        <v>7</v>
      </c>
      <c r="F409" s="1">
        <v>1</v>
      </c>
      <c r="G409" s="1"/>
      <c r="H409" s="69">
        <v>5</v>
      </c>
      <c r="I409" s="69">
        <v>2</v>
      </c>
      <c r="J409" s="69">
        <v>3.2</v>
      </c>
      <c r="K409" s="69">
        <v>7.4</v>
      </c>
      <c r="L409" s="69">
        <v>3</v>
      </c>
      <c r="M409" s="69">
        <v>1.8</v>
      </c>
      <c r="N409" s="69">
        <v>3</v>
      </c>
    </row>
    <row r="410" spans="2:14" s="4" customFormat="1" x14ac:dyDescent="0.25">
      <c r="B410" s="8">
        <v>409</v>
      </c>
      <c r="C410" s="9" t="s">
        <v>21</v>
      </c>
      <c r="D410" s="10">
        <f t="shared" si="52"/>
        <v>205</v>
      </c>
      <c r="E410" s="1">
        <f t="shared" si="51"/>
        <v>7</v>
      </c>
      <c r="F410" s="1">
        <v>1</v>
      </c>
      <c r="G410" s="1"/>
      <c r="H410" s="69">
        <v>10</v>
      </c>
      <c r="I410" s="69">
        <v>2.4</v>
      </c>
      <c r="J410" s="69">
        <v>7.8</v>
      </c>
      <c r="K410" s="69">
        <v>5.2</v>
      </c>
      <c r="L410" s="69">
        <v>6.2</v>
      </c>
      <c r="M410" s="69">
        <v>4.2</v>
      </c>
      <c r="N410" s="69">
        <v>6.2</v>
      </c>
    </row>
    <row r="411" spans="2:14" s="4" customFormat="1" x14ac:dyDescent="0.25">
      <c r="B411" s="8">
        <v>410</v>
      </c>
      <c r="C411" s="9" t="s">
        <v>22</v>
      </c>
      <c r="D411" s="10">
        <f t="shared" si="52"/>
        <v>205</v>
      </c>
      <c r="E411" s="1">
        <f t="shared" si="51"/>
        <v>7</v>
      </c>
      <c r="F411" s="1">
        <v>1</v>
      </c>
      <c r="G411" s="1"/>
      <c r="H411" s="69">
        <v>3</v>
      </c>
      <c r="I411" s="69">
        <v>3.2</v>
      </c>
      <c r="J411" s="69">
        <v>3.2</v>
      </c>
      <c r="K411" s="69">
        <v>9.8000000000000007</v>
      </c>
      <c r="L411" s="69">
        <v>4</v>
      </c>
      <c r="M411" s="69">
        <v>1.8</v>
      </c>
      <c r="N411" s="69">
        <v>3.2</v>
      </c>
    </row>
    <row r="412" spans="2:14" s="4" customFormat="1" x14ac:dyDescent="0.25">
      <c r="B412" s="8">
        <v>411</v>
      </c>
      <c r="C412" s="9" t="s">
        <v>21</v>
      </c>
      <c r="D412" s="10">
        <f t="shared" si="52"/>
        <v>206</v>
      </c>
      <c r="E412" s="1">
        <f t="shared" si="51"/>
        <v>7</v>
      </c>
      <c r="F412" s="1">
        <v>1</v>
      </c>
      <c r="G412" s="1"/>
      <c r="H412" s="69">
        <v>9</v>
      </c>
      <c r="I412" s="69">
        <v>7</v>
      </c>
      <c r="J412" s="69">
        <v>9</v>
      </c>
      <c r="K412" s="69">
        <v>4.5999999999999996</v>
      </c>
      <c r="L412" s="69">
        <v>7.8</v>
      </c>
      <c r="M412" s="69">
        <v>4.2</v>
      </c>
      <c r="N412" s="69">
        <v>6</v>
      </c>
    </row>
    <row r="413" spans="2:14" s="4" customFormat="1" x14ac:dyDescent="0.25">
      <c r="B413" s="8">
        <v>412</v>
      </c>
      <c r="C413" s="9" t="s">
        <v>22</v>
      </c>
      <c r="D413" s="10">
        <f t="shared" si="52"/>
        <v>206</v>
      </c>
      <c r="E413" s="1">
        <f t="shared" si="51"/>
        <v>7</v>
      </c>
      <c r="F413" s="1">
        <v>1</v>
      </c>
      <c r="G413" s="1"/>
      <c r="H413" s="69">
        <v>5.6</v>
      </c>
      <c r="I413" s="69">
        <v>2</v>
      </c>
      <c r="J413" s="69">
        <v>3.6</v>
      </c>
      <c r="K413" s="69">
        <v>8.9</v>
      </c>
      <c r="L413" s="69">
        <v>3.4</v>
      </c>
      <c r="M413" s="69">
        <v>2</v>
      </c>
      <c r="N413" s="69">
        <v>2.4</v>
      </c>
    </row>
    <row r="414" spans="2:14" s="4" customFormat="1" x14ac:dyDescent="0.25">
      <c r="B414" s="8">
        <v>413</v>
      </c>
      <c r="C414" s="9" t="s">
        <v>21</v>
      </c>
      <c r="D414" s="10">
        <f t="shared" si="52"/>
        <v>207</v>
      </c>
      <c r="E414" s="1">
        <f t="shared" si="51"/>
        <v>7</v>
      </c>
      <c r="F414" s="1">
        <v>1</v>
      </c>
      <c r="G414" s="1"/>
      <c r="H414" s="69">
        <v>7.9</v>
      </c>
      <c r="I414" s="69">
        <v>5.2</v>
      </c>
      <c r="J414" s="69">
        <v>8.1999999999999993</v>
      </c>
      <c r="K414" s="69">
        <v>5.4</v>
      </c>
      <c r="L414" s="69">
        <v>6.6</v>
      </c>
      <c r="M414" s="69">
        <v>3</v>
      </c>
      <c r="N414" s="69">
        <v>5.2</v>
      </c>
    </row>
    <row r="415" spans="2:14" s="4" customFormat="1" x14ac:dyDescent="0.25">
      <c r="B415" s="8">
        <v>414</v>
      </c>
      <c r="C415" s="9" t="s">
        <v>22</v>
      </c>
      <c r="D415" s="10">
        <f t="shared" si="52"/>
        <v>207</v>
      </c>
      <c r="E415" s="1">
        <f t="shared" si="51"/>
        <v>7</v>
      </c>
      <c r="F415" s="1">
        <v>1</v>
      </c>
      <c r="G415" s="1"/>
      <c r="H415" s="69">
        <v>5.7</v>
      </c>
      <c r="I415" s="69">
        <v>7</v>
      </c>
      <c r="J415" s="69">
        <v>3</v>
      </c>
      <c r="K415" s="69">
        <v>8.4</v>
      </c>
      <c r="L415" s="69">
        <v>3.6</v>
      </c>
      <c r="M415" s="69">
        <v>2.2000000000000002</v>
      </c>
      <c r="N415" s="69">
        <v>3.4</v>
      </c>
    </row>
    <row r="416" spans="2:14" s="4" customFormat="1" x14ac:dyDescent="0.25">
      <c r="B416" s="8">
        <v>415</v>
      </c>
      <c r="C416" s="9" t="s">
        <v>21</v>
      </c>
      <c r="D416" s="10">
        <f t="shared" si="52"/>
        <v>208</v>
      </c>
      <c r="E416" s="1">
        <f t="shared" si="51"/>
        <v>7</v>
      </c>
      <c r="F416" s="1">
        <v>1</v>
      </c>
      <c r="G416" s="1"/>
      <c r="H416" s="69">
        <v>8.4</v>
      </c>
      <c r="I416" s="69">
        <v>7.1</v>
      </c>
      <c r="J416" s="69">
        <v>6.7</v>
      </c>
      <c r="K416" s="69">
        <v>3</v>
      </c>
      <c r="L416" s="69">
        <v>7.6</v>
      </c>
      <c r="M416" s="69">
        <v>3.6</v>
      </c>
      <c r="N416" s="69">
        <v>5.7</v>
      </c>
    </row>
    <row r="417" spans="2:14" s="4" customFormat="1" x14ac:dyDescent="0.25">
      <c r="B417" s="8">
        <v>416</v>
      </c>
      <c r="C417" s="9" t="s">
        <v>22</v>
      </c>
      <c r="D417" s="10">
        <f t="shared" si="52"/>
        <v>208</v>
      </c>
      <c r="E417" s="1">
        <f t="shared" si="51"/>
        <v>7</v>
      </c>
      <c r="F417" s="1">
        <v>1</v>
      </c>
      <c r="G417" s="1"/>
      <c r="H417" s="69">
        <v>4.5999999999999996</v>
      </c>
      <c r="I417" s="69">
        <v>4.2</v>
      </c>
      <c r="J417" s="69">
        <v>4</v>
      </c>
      <c r="K417" s="69">
        <v>9</v>
      </c>
      <c r="L417" s="69">
        <v>3.5</v>
      </c>
      <c r="M417" s="69">
        <v>1.7</v>
      </c>
      <c r="N417" s="69">
        <v>3</v>
      </c>
    </row>
    <row r="418" spans="2:14" s="4" customFormat="1" x14ac:dyDescent="0.25">
      <c r="B418" s="8">
        <v>417</v>
      </c>
      <c r="C418" s="9" t="s">
        <v>21</v>
      </c>
      <c r="D418" s="10">
        <f t="shared" si="52"/>
        <v>209</v>
      </c>
      <c r="E418" s="1">
        <f t="shared" si="51"/>
        <v>7</v>
      </c>
      <c r="F418" s="1">
        <v>1</v>
      </c>
      <c r="G418" s="1"/>
      <c r="H418" s="69">
        <v>9.6</v>
      </c>
      <c r="I418" s="69">
        <v>5.8</v>
      </c>
      <c r="J418" s="69">
        <v>6.8</v>
      </c>
      <c r="K418" s="69">
        <v>2.8</v>
      </c>
      <c r="L418" s="69">
        <v>7</v>
      </c>
      <c r="M418" s="69">
        <v>4</v>
      </c>
      <c r="N418" s="69">
        <v>6.6</v>
      </c>
    </row>
    <row r="419" spans="2:14" s="4" customFormat="1" x14ac:dyDescent="0.25">
      <c r="B419" s="8">
        <v>418</v>
      </c>
      <c r="C419" s="9" t="s">
        <v>22</v>
      </c>
      <c r="D419" s="10">
        <f t="shared" si="52"/>
        <v>209</v>
      </c>
      <c r="E419" s="1">
        <f t="shared" si="51"/>
        <v>7</v>
      </c>
      <c r="F419" s="1">
        <v>1</v>
      </c>
      <c r="G419" s="1"/>
      <c r="H419" s="69">
        <v>3.6</v>
      </c>
      <c r="I419" s="69">
        <v>4</v>
      </c>
      <c r="J419" s="69">
        <v>3.2</v>
      </c>
      <c r="K419" s="69">
        <v>9.8000000000000007</v>
      </c>
      <c r="L419" s="69">
        <v>3</v>
      </c>
      <c r="M419" s="69">
        <v>1.6</v>
      </c>
      <c r="N419" s="69">
        <v>2.2000000000000002</v>
      </c>
    </row>
    <row r="420" spans="2:14" s="4" customFormat="1" x14ac:dyDescent="0.25">
      <c r="B420" s="8">
        <v>419</v>
      </c>
      <c r="C420" s="9" t="s">
        <v>21</v>
      </c>
      <c r="D420" s="10">
        <f t="shared" si="52"/>
        <v>210</v>
      </c>
      <c r="E420" s="1">
        <f t="shared" si="51"/>
        <v>7</v>
      </c>
      <c r="F420" s="1">
        <v>1</v>
      </c>
      <c r="G420" s="1"/>
      <c r="H420" s="69">
        <v>9.8000000000000007</v>
      </c>
      <c r="I420" s="69">
        <v>6.6</v>
      </c>
      <c r="J420" s="69">
        <v>8</v>
      </c>
      <c r="K420" s="69">
        <v>5.4</v>
      </c>
      <c r="L420" s="69">
        <v>7.4</v>
      </c>
      <c r="M420" s="69">
        <v>4</v>
      </c>
      <c r="N420" s="69">
        <v>7.4</v>
      </c>
    </row>
    <row r="421" spans="2:14" s="4" customFormat="1" x14ac:dyDescent="0.25">
      <c r="B421" s="8">
        <v>420</v>
      </c>
      <c r="C421" s="9" t="s">
        <v>22</v>
      </c>
      <c r="D421" s="10">
        <f t="shared" si="52"/>
        <v>210</v>
      </c>
      <c r="E421" s="1">
        <f t="shared" si="51"/>
        <v>7</v>
      </c>
      <c r="F421" s="1">
        <v>1</v>
      </c>
      <c r="G421" s="1"/>
      <c r="H421" s="69">
        <v>5.8</v>
      </c>
      <c r="I421" s="69">
        <v>4</v>
      </c>
      <c r="J421" s="69">
        <v>3.2</v>
      </c>
      <c r="K421" s="69">
        <v>8.8000000000000007</v>
      </c>
      <c r="L421" s="69">
        <v>3</v>
      </c>
      <c r="M421" s="69">
        <v>1.8</v>
      </c>
      <c r="N421" s="69">
        <v>3</v>
      </c>
    </row>
    <row r="422" spans="2:14" s="4" customFormat="1" x14ac:dyDescent="0.25">
      <c r="B422" s="8">
        <v>421</v>
      </c>
      <c r="C422" s="9" t="s">
        <v>21</v>
      </c>
      <c r="D422" s="10">
        <f t="shared" si="52"/>
        <v>211</v>
      </c>
      <c r="E422" s="1">
        <f t="shared" si="51"/>
        <v>7</v>
      </c>
      <c r="F422" s="1">
        <v>1</v>
      </c>
      <c r="G422" s="1"/>
      <c r="H422" s="69">
        <v>8.8000000000000007</v>
      </c>
      <c r="I422" s="69">
        <v>6</v>
      </c>
      <c r="J422" s="69">
        <v>11</v>
      </c>
      <c r="K422" s="69">
        <v>3.2</v>
      </c>
      <c r="L422" s="69">
        <v>8</v>
      </c>
      <c r="M422" s="69">
        <v>2.8</v>
      </c>
      <c r="N422" s="69">
        <v>6.8</v>
      </c>
    </row>
    <row r="423" spans="2:14" s="4" customFormat="1" x14ac:dyDescent="0.25">
      <c r="B423" s="8">
        <v>422</v>
      </c>
      <c r="C423" s="9" t="s">
        <v>22</v>
      </c>
      <c r="D423" s="10">
        <f t="shared" si="52"/>
        <v>211</v>
      </c>
      <c r="E423" s="1">
        <f t="shared" si="51"/>
        <v>7</v>
      </c>
      <c r="F423" s="1">
        <v>1</v>
      </c>
      <c r="G423" s="1"/>
      <c r="H423" s="69">
        <v>5.2</v>
      </c>
      <c r="I423" s="69">
        <v>6</v>
      </c>
      <c r="J423" s="69">
        <v>3.2</v>
      </c>
      <c r="K423" s="69">
        <v>8.6</v>
      </c>
      <c r="L423" s="69">
        <v>2.8</v>
      </c>
      <c r="M423" s="69">
        <v>2.2000000000000002</v>
      </c>
      <c r="N423" s="69">
        <v>2.8</v>
      </c>
    </row>
    <row r="424" spans="2:14" s="4" customFormat="1" x14ac:dyDescent="0.25">
      <c r="B424" s="8">
        <v>423</v>
      </c>
      <c r="C424" s="9" t="s">
        <v>21</v>
      </c>
      <c r="D424" s="10">
        <f t="shared" si="52"/>
        <v>212</v>
      </c>
      <c r="E424" s="1">
        <f t="shared" si="51"/>
        <v>7</v>
      </c>
      <c r="F424" s="1">
        <v>1</v>
      </c>
      <c r="G424" s="1"/>
      <c r="H424" s="69">
        <v>7.2</v>
      </c>
      <c r="I424" s="69">
        <v>6.8</v>
      </c>
      <c r="J424" s="69">
        <v>10</v>
      </c>
      <c r="K424" s="69">
        <v>4.4000000000000004</v>
      </c>
      <c r="L424" s="69">
        <v>7.2</v>
      </c>
      <c r="M424" s="69">
        <v>4.5999999999999996</v>
      </c>
      <c r="N424" s="69">
        <v>5.4</v>
      </c>
    </row>
    <row r="425" spans="2:14" s="4" customFormat="1" x14ac:dyDescent="0.25">
      <c r="B425" s="8">
        <v>424</v>
      </c>
      <c r="C425" s="9" t="s">
        <v>22</v>
      </c>
      <c r="D425" s="10">
        <f t="shared" si="52"/>
        <v>212</v>
      </c>
      <c r="E425" s="1">
        <f t="shared" si="51"/>
        <v>7</v>
      </c>
      <c r="F425" s="1">
        <v>1</v>
      </c>
      <c r="G425" s="1"/>
      <c r="H425" s="69">
        <v>4.5999999999999996</v>
      </c>
      <c r="I425" s="69">
        <v>4</v>
      </c>
      <c r="J425" s="69">
        <v>2.8</v>
      </c>
      <c r="K425" s="69">
        <v>8.1999999999999993</v>
      </c>
      <c r="L425" s="69">
        <v>3.2</v>
      </c>
      <c r="M425" s="69">
        <v>2.2000000000000002</v>
      </c>
      <c r="N425" s="69">
        <v>1.8</v>
      </c>
    </row>
    <row r="426" spans="2:14" s="4" customFormat="1" x14ac:dyDescent="0.25">
      <c r="B426" s="8">
        <v>425</v>
      </c>
      <c r="C426" s="9" t="s">
        <v>21</v>
      </c>
      <c r="D426" s="10">
        <f t="shared" si="52"/>
        <v>213</v>
      </c>
      <c r="E426" s="1">
        <f t="shared" si="51"/>
        <v>7</v>
      </c>
      <c r="F426" s="1">
        <v>1</v>
      </c>
      <c r="G426" s="1"/>
      <c r="H426" s="69">
        <v>7.2</v>
      </c>
      <c r="I426" s="69">
        <v>6.4</v>
      </c>
      <c r="J426" s="69">
        <v>8.6</v>
      </c>
      <c r="K426" s="69">
        <v>5.2</v>
      </c>
      <c r="L426" s="69">
        <v>6.6</v>
      </c>
      <c r="M426" s="69">
        <v>3.8</v>
      </c>
      <c r="N426" s="69">
        <v>5.6</v>
      </c>
    </row>
    <row r="427" spans="2:14" s="4" customFormat="1" x14ac:dyDescent="0.25">
      <c r="B427" s="8">
        <v>426</v>
      </c>
      <c r="C427" s="9" t="s">
        <v>22</v>
      </c>
      <c r="D427" s="10">
        <f t="shared" si="52"/>
        <v>213</v>
      </c>
      <c r="E427" s="1">
        <f t="shared" si="51"/>
        <v>7</v>
      </c>
      <c r="F427" s="1">
        <v>1</v>
      </c>
      <c r="G427" s="1"/>
      <c r="H427" s="69">
        <v>4</v>
      </c>
      <c r="I427" s="69">
        <v>0</v>
      </c>
      <c r="J427" s="69">
        <v>3.2</v>
      </c>
      <c r="K427" s="69">
        <v>9</v>
      </c>
      <c r="L427" s="69">
        <v>3.6</v>
      </c>
      <c r="M427" s="69">
        <v>2.2000000000000002</v>
      </c>
      <c r="N427" s="69">
        <v>2.6</v>
      </c>
    </row>
    <row r="428" spans="2:14" s="4" customFormat="1" x14ac:dyDescent="0.25">
      <c r="B428" s="8">
        <v>427</v>
      </c>
      <c r="C428" s="9" t="s">
        <v>21</v>
      </c>
      <c r="D428" s="10">
        <f t="shared" si="52"/>
        <v>214</v>
      </c>
      <c r="E428" s="1">
        <f t="shared" si="51"/>
        <v>7</v>
      </c>
      <c r="F428" s="1">
        <v>1</v>
      </c>
      <c r="G428" s="1"/>
      <c r="H428" s="69">
        <v>7</v>
      </c>
      <c r="I428" s="69">
        <v>7.4</v>
      </c>
      <c r="J428" s="69">
        <v>7.4</v>
      </c>
      <c r="K428" s="69">
        <v>4.0999999999999996</v>
      </c>
      <c r="L428" s="69">
        <v>7</v>
      </c>
      <c r="M428" s="69">
        <v>3.4</v>
      </c>
      <c r="N428" s="69">
        <v>5.6</v>
      </c>
    </row>
    <row r="429" spans="2:14" s="4" customFormat="1" x14ac:dyDescent="0.25">
      <c r="B429" s="8">
        <v>428</v>
      </c>
      <c r="C429" s="9" t="s">
        <v>22</v>
      </c>
      <c r="D429" s="10">
        <f t="shared" si="52"/>
        <v>214</v>
      </c>
      <c r="E429" s="1">
        <f t="shared" si="51"/>
        <v>8</v>
      </c>
      <c r="F429" s="1">
        <v>1</v>
      </c>
      <c r="G429" s="1"/>
      <c r="H429" s="69">
        <v>4.4000000000000004</v>
      </c>
      <c r="I429" s="69">
        <v>4</v>
      </c>
      <c r="J429" s="69">
        <v>3.4</v>
      </c>
      <c r="K429" s="69">
        <v>6.4</v>
      </c>
      <c r="L429" s="69">
        <v>4.4000000000000004</v>
      </c>
      <c r="M429" s="69">
        <v>1.8</v>
      </c>
      <c r="N429" s="69">
        <v>3.4</v>
      </c>
    </row>
    <row r="430" spans="2:14" s="4" customFormat="1" x14ac:dyDescent="0.25">
      <c r="B430" s="8">
        <v>429</v>
      </c>
      <c r="C430" s="9" t="s">
        <v>21</v>
      </c>
      <c r="D430" s="10">
        <f t="shared" si="52"/>
        <v>215</v>
      </c>
      <c r="E430" s="1">
        <f t="shared" si="51"/>
        <v>8</v>
      </c>
      <c r="F430" s="1">
        <v>1</v>
      </c>
      <c r="G430" s="1"/>
      <c r="H430" s="69">
        <v>7.6</v>
      </c>
      <c r="I430" s="69">
        <v>7</v>
      </c>
      <c r="J430" s="69">
        <v>7.4</v>
      </c>
      <c r="K430" s="69">
        <v>4.5999999999999996</v>
      </c>
      <c r="L430" s="69">
        <v>6.7</v>
      </c>
      <c r="M430" s="69">
        <v>3.1</v>
      </c>
      <c r="N430" s="69">
        <v>6.9</v>
      </c>
    </row>
    <row r="431" spans="2:14" s="4" customFormat="1" x14ac:dyDescent="0.25">
      <c r="B431" s="8">
        <v>430</v>
      </c>
      <c r="C431" s="9" t="s">
        <v>22</v>
      </c>
      <c r="D431" s="10">
        <f t="shared" si="52"/>
        <v>215</v>
      </c>
      <c r="E431" s="1">
        <f t="shared" si="51"/>
        <v>8</v>
      </c>
      <c r="F431" s="1">
        <v>1</v>
      </c>
      <c r="G431" s="1"/>
      <c r="H431" s="69">
        <v>2.8</v>
      </c>
      <c r="I431" s="69">
        <v>9.4</v>
      </c>
      <c r="J431" s="69">
        <v>3.5</v>
      </c>
      <c r="K431" s="69">
        <v>8.4</v>
      </c>
      <c r="L431" s="69">
        <v>2.9</v>
      </c>
      <c r="M431" s="69">
        <v>1.6</v>
      </c>
      <c r="N431" s="69">
        <v>2.8</v>
      </c>
    </row>
    <row r="432" spans="2:14" s="4" customFormat="1" x14ac:dyDescent="0.25">
      <c r="B432" s="8">
        <v>431</v>
      </c>
      <c r="C432" s="9" t="s">
        <v>21</v>
      </c>
      <c r="D432" s="10">
        <f t="shared" si="52"/>
        <v>216</v>
      </c>
      <c r="E432" s="1">
        <f t="shared" si="51"/>
        <v>8</v>
      </c>
      <c r="F432" s="1">
        <v>1</v>
      </c>
      <c r="G432" s="1"/>
      <c r="H432" s="69">
        <v>8.8000000000000007</v>
      </c>
      <c r="I432" s="69">
        <v>7.6</v>
      </c>
      <c r="J432" s="69">
        <v>8</v>
      </c>
      <c r="K432" s="69">
        <v>4.4000000000000004</v>
      </c>
      <c r="L432" s="69">
        <v>7.8</v>
      </c>
      <c r="M432" s="69">
        <v>3.8</v>
      </c>
      <c r="N432" s="69">
        <v>5.6</v>
      </c>
    </row>
    <row r="433" spans="2:14" s="4" customFormat="1" x14ac:dyDescent="0.25">
      <c r="B433" s="8">
        <v>432</v>
      </c>
      <c r="C433" s="9" t="s">
        <v>22</v>
      </c>
      <c r="D433" s="10">
        <f t="shared" si="52"/>
        <v>216</v>
      </c>
      <c r="E433" s="1">
        <f t="shared" si="51"/>
        <v>8</v>
      </c>
      <c r="F433" s="1">
        <v>1</v>
      </c>
      <c r="G433" s="1"/>
      <c r="H433" s="69">
        <v>2</v>
      </c>
      <c r="I433" s="69">
        <v>3</v>
      </c>
      <c r="J433" s="69">
        <v>3</v>
      </c>
      <c r="K433" s="69">
        <v>8.1999999999999993</v>
      </c>
      <c r="L433" s="69">
        <v>2.8</v>
      </c>
      <c r="M433" s="69">
        <v>1.4</v>
      </c>
      <c r="N433" s="69">
        <v>3.4</v>
      </c>
    </row>
    <row r="434" spans="2:14" s="4" customFormat="1" x14ac:dyDescent="0.25">
      <c r="B434" s="8">
        <v>433</v>
      </c>
      <c r="C434" s="9" t="s">
        <v>21</v>
      </c>
      <c r="D434" s="10">
        <f t="shared" si="52"/>
        <v>217</v>
      </c>
      <c r="E434" s="1">
        <f t="shared" si="51"/>
        <v>8</v>
      </c>
      <c r="F434" s="1">
        <v>1</v>
      </c>
      <c r="G434" s="1"/>
      <c r="H434" s="69">
        <v>8.4</v>
      </c>
      <c r="I434" s="69">
        <v>6.2</v>
      </c>
      <c r="J434" s="69">
        <v>8.8000000000000007</v>
      </c>
      <c r="K434" s="69">
        <v>4</v>
      </c>
      <c r="L434" s="69">
        <v>8.1999999999999993</v>
      </c>
      <c r="M434" s="69">
        <v>4</v>
      </c>
      <c r="N434" s="69">
        <v>5</v>
      </c>
    </row>
    <row r="435" spans="2:14" s="4" customFormat="1" x14ac:dyDescent="0.25">
      <c r="B435" s="8">
        <v>434</v>
      </c>
      <c r="C435" s="9" t="s">
        <v>22</v>
      </c>
      <c r="D435" s="10">
        <f t="shared" si="52"/>
        <v>217</v>
      </c>
      <c r="E435" s="1">
        <f t="shared" si="51"/>
        <v>8</v>
      </c>
      <c r="F435" s="1">
        <v>1</v>
      </c>
      <c r="G435" s="1"/>
      <c r="H435" s="69">
        <v>4.4000000000000004</v>
      </c>
      <c r="I435" s="69">
        <v>3.4</v>
      </c>
      <c r="J435" s="69">
        <v>2.8</v>
      </c>
      <c r="K435" s="69">
        <v>8</v>
      </c>
      <c r="L435" s="69">
        <v>3.2</v>
      </c>
      <c r="M435" s="69">
        <v>1.2</v>
      </c>
      <c r="N435" s="69">
        <v>2.4</v>
      </c>
    </row>
    <row r="436" spans="2:14" s="4" customFormat="1" x14ac:dyDescent="0.25">
      <c r="B436" s="8">
        <v>435</v>
      </c>
      <c r="C436" s="9" t="s">
        <v>21</v>
      </c>
      <c r="D436" s="10">
        <f t="shared" si="52"/>
        <v>218</v>
      </c>
      <c r="E436" s="1">
        <f t="shared" si="51"/>
        <v>8</v>
      </c>
      <c r="F436" s="1">
        <v>1</v>
      </c>
      <c r="G436" s="1"/>
      <c r="H436" s="69">
        <v>7.2</v>
      </c>
      <c r="I436" s="69">
        <v>6.2</v>
      </c>
      <c r="J436" s="69">
        <v>8</v>
      </c>
      <c r="K436" s="69">
        <v>5</v>
      </c>
      <c r="L436" s="69">
        <v>7</v>
      </c>
      <c r="M436" s="69">
        <v>4</v>
      </c>
      <c r="N436" s="69">
        <v>6</v>
      </c>
    </row>
    <row r="437" spans="2:14" s="4" customFormat="1" x14ac:dyDescent="0.25">
      <c r="B437" s="8">
        <v>436</v>
      </c>
      <c r="C437" s="9" t="s">
        <v>22</v>
      </c>
      <c r="D437" s="10">
        <f t="shared" si="52"/>
        <v>218</v>
      </c>
      <c r="E437" s="1">
        <f t="shared" si="51"/>
        <v>8</v>
      </c>
      <c r="F437" s="1">
        <v>1</v>
      </c>
      <c r="G437" s="1"/>
      <c r="H437" s="69">
        <v>4.5999999999999996</v>
      </c>
      <c r="I437" s="69">
        <v>3.8</v>
      </c>
      <c r="J437" s="69">
        <v>3.6</v>
      </c>
      <c r="K437" s="69">
        <v>6.6</v>
      </c>
      <c r="L437" s="69">
        <v>3.6</v>
      </c>
      <c r="M437" s="69">
        <v>2</v>
      </c>
      <c r="N437" s="69">
        <v>2.8</v>
      </c>
    </row>
    <row r="438" spans="2:14" s="4" customFormat="1" x14ac:dyDescent="0.25">
      <c r="B438" s="8">
        <v>437</v>
      </c>
      <c r="C438" s="9" t="s">
        <v>21</v>
      </c>
      <c r="D438" s="10">
        <f t="shared" si="52"/>
        <v>219</v>
      </c>
      <c r="E438" s="1">
        <f t="shared" si="51"/>
        <v>8</v>
      </c>
      <c r="F438" s="1">
        <v>1</v>
      </c>
      <c r="G438" s="1"/>
      <c r="H438" s="69">
        <v>7</v>
      </c>
      <c r="I438" s="69">
        <v>5.6</v>
      </c>
      <c r="J438" s="69">
        <v>8.1999999999999993</v>
      </c>
      <c r="K438" s="69">
        <v>2.8</v>
      </c>
      <c r="L438" s="69">
        <v>7.8</v>
      </c>
      <c r="M438" s="69">
        <v>3.4</v>
      </c>
      <c r="N438" s="69">
        <v>6</v>
      </c>
    </row>
    <row r="439" spans="2:14" s="4" customFormat="1" x14ac:dyDescent="0.25">
      <c r="B439" s="8">
        <v>438</v>
      </c>
      <c r="C439" s="9" t="s">
        <v>22</v>
      </c>
      <c r="D439" s="10">
        <f t="shared" si="52"/>
        <v>219</v>
      </c>
      <c r="E439" s="1">
        <f t="shared" si="51"/>
        <v>8</v>
      </c>
      <c r="F439" s="1">
        <v>1</v>
      </c>
      <c r="G439" s="1"/>
      <c r="H439" s="69">
        <v>4</v>
      </c>
      <c r="I439" s="69">
        <v>5</v>
      </c>
      <c r="J439" s="69">
        <v>3.8</v>
      </c>
      <c r="K439" s="69">
        <v>9</v>
      </c>
      <c r="L439" s="69">
        <v>3</v>
      </c>
      <c r="M439" s="69">
        <v>2</v>
      </c>
      <c r="N439" s="69">
        <v>2.6</v>
      </c>
    </row>
    <row r="440" spans="2:14" s="4" customFormat="1" x14ac:dyDescent="0.25">
      <c r="B440" s="8">
        <v>439</v>
      </c>
      <c r="C440" s="9" t="s">
        <v>21</v>
      </c>
      <c r="D440" s="10">
        <f t="shared" si="52"/>
        <v>220</v>
      </c>
      <c r="E440" s="1">
        <f t="shared" si="51"/>
        <v>8</v>
      </c>
      <c r="F440" s="1">
        <v>1</v>
      </c>
      <c r="G440" s="1"/>
      <c r="H440" s="69">
        <v>8.8000000000000007</v>
      </c>
      <c r="I440" s="69">
        <v>6.2</v>
      </c>
      <c r="J440" s="69">
        <v>6.8</v>
      </c>
      <c r="K440" s="69">
        <v>3.6</v>
      </c>
      <c r="L440" s="69">
        <v>7.2</v>
      </c>
      <c r="M440" s="69">
        <v>3.8</v>
      </c>
      <c r="N440" s="69">
        <v>5.8</v>
      </c>
    </row>
    <row r="441" spans="2:14" s="4" customFormat="1" x14ac:dyDescent="0.25">
      <c r="B441" s="8">
        <v>440</v>
      </c>
      <c r="C441" s="9" t="s">
        <v>22</v>
      </c>
      <c r="D441" s="10">
        <f t="shared" si="52"/>
        <v>220</v>
      </c>
      <c r="E441" s="1">
        <f t="shared" si="51"/>
        <v>8</v>
      </c>
      <c r="F441" s="1">
        <v>1</v>
      </c>
      <c r="G441" s="1"/>
      <c r="H441" s="69">
        <v>4</v>
      </c>
      <c r="I441" s="69">
        <v>5.6</v>
      </c>
      <c r="J441" s="69">
        <v>3.8</v>
      </c>
      <c r="K441" s="69">
        <v>7.9</v>
      </c>
      <c r="L441" s="69">
        <v>3</v>
      </c>
      <c r="M441" s="69">
        <v>1.8</v>
      </c>
      <c r="N441" s="69">
        <v>2.6</v>
      </c>
    </row>
    <row r="442" spans="2:14" s="4" customFormat="1" x14ac:dyDescent="0.25">
      <c r="B442" s="8">
        <v>441</v>
      </c>
      <c r="C442" s="9" t="s">
        <v>21</v>
      </c>
      <c r="D442" s="10">
        <f t="shared" si="52"/>
        <v>221</v>
      </c>
      <c r="E442" s="1">
        <f t="shared" si="51"/>
        <v>8</v>
      </c>
      <c r="F442" s="1">
        <v>1</v>
      </c>
      <c r="G442" s="1"/>
      <c r="H442" s="69">
        <v>8.6999999999999993</v>
      </c>
      <c r="I442" s="69">
        <v>6</v>
      </c>
      <c r="J442" s="69">
        <v>7</v>
      </c>
      <c r="K442" s="69">
        <v>3</v>
      </c>
      <c r="L442" s="69">
        <v>7.4</v>
      </c>
      <c r="M442" s="69">
        <v>3.8</v>
      </c>
      <c r="N442" s="69">
        <v>4.5999999999999996</v>
      </c>
    </row>
    <row r="443" spans="2:14" s="4" customFormat="1" x14ac:dyDescent="0.25">
      <c r="B443" s="8">
        <v>442</v>
      </c>
      <c r="C443" s="9" t="s">
        <v>22</v>
      </c>
      <c r="D443" s="10">
        <f t="shared" si="52"/>
        <v>221</v>
      </c>
      <c r="E443" s="1">
        <f t="shared" si="51"/>
        <v>8</v>
      </c>
      <c r="F443" s="1">
        <v>1</v>
      </c>
      <c r="G443" s="1"/>
      <c r="H443" s="69">
        <v>4.5</v>
      </c>
      <c r="I443" s="69">
        <v>3.6</v>
      </c>
      <c r="J443" s="69">
        <v>3</v>
      </c>
      <c r="K443" s="69">
        <v>8.1999999999999993</v>
      </c>
      <c r="L443" s="69">
        <v>2</v>
      </c>
      <c r="M443" s="69">
        <v>2</v>
      </c>
      <c r="N443" s="69">
        <v>2.6</v>
      </c>
    </row>
    <row r="444" spans="2:14" s="4" customFormat="1" x14ac:dyDescent="0.25">
      <c r="B444" s="8">
        <v>443</v>
      </c>
      <c r="C444" s="9" t="s">
        <v>21</v>
      </c>
      <c r="D444" s="10">
        <f t="shared" si="52"/>
        <v>222</v>
      </c>
      <c r="E444" s="1">
        <f t="shared" si="51"/>
        <v>8</v>
      </c>
      <c r="F444" s="1">
        <v>1</v>
      </c>
      <c r="G444" s="1"/>
      <c r="H444" s="69">
        <v>9.4</v>
      </c>
      <c r="I444" s="69">
        <v>6.4</v>
      </c>
      <c r="J444" s="69">
        <v>6.8</v>
      </c>
      <c r="K444" s="69">
        <v>2.8</v>
      </c>
      <c r="L444" s="69">
        <v>6.4</v>
      </c>
      <c r="M444" s="69">
        <v>3.7</v>
      </c>
      <c r="N444" s="69">
        <v>6.6</v>
      </c>
    </row>
    <row r="445" spans="2:14" s="4" customFormat="1" x14ac:dyDescent="0.25">
      <c r="B445" s="8">
        <v>444</v>
      </c>
      <c r="C445" s="9" t="s">
        <v>22</v>
      </c>
      <c r="D445" s="10">
        <f t="shared" si="52"/>
        <v>222</v>
      </c>
      <c r="E445" s="1">
        <f t="shared" si="51"/>
        <v>8</v>
      </c>
      <c r="F445" s="1">
        <v>1</v>
      </c>
      <c r="G445" s="1"/>
      <c r="H445" s="69">
        <v>2.8</v>
      </c>
      <c r="I445" s="69">
        <v>3.8</v>
      </c>
      <c r="J445" s="69">
        <v>3.1</v>
      </c>
      <c r="K445" s="69">
        <v>7.6</v>
      </c>
      <c r="L445" s="69">
        <v>3.6</v>
      </c>
      <c r="M445" s="69">
        <v>1.5</v>
      </c>
      <c r="N445" s="69">
        <v>3.2</v>
      </c>
    </row>
    <row r="446" spans="2:14" s="4" customFormat="1" x14ac:dyDescent="0.25">
      <c r="B446" s="8">
        <v>445</v>
      </c>
      <c r="C446" s="9" t="s">
        <v>21</v>
      </c>
      <c r="D446" s="10">
        <f t="shared" si="52"/>
        <v>223</v>
      </c>
      <c r="E446" s="1">
        <f t="shared" si="51"/>
        <v>8</v>
      </c>
      <c r="F446" s="1">
        <v>1</v>
      </c>
      <c r="G446" s="1"/>
      <c r="H446" s="69">
        <v>8.8000000000000007</v>
      </c>
      <c r="I446" s="69">
        <v>6</v>
      </c>
      <c r="J446" s="69">
        <v>8</v>
      </c>
      <c r="K446" s="69">
        <v>2.6</v>
      </c>
      <c r="L446" s="69">
        <v>7.2</v>
      </c>
      <c r="M446" s="69">
        <v>3.4</v>
      </c>
      <c r="N446" s="69">
        <v>5.6</v>
      </c>
    </row>
    <row r="447" spans="2:14" s="4" customFormat="1" x14ac:dyDescent="0.25">
      <c r="B447" s="8">
        <v>446</v>
      </c>
      <c r="C447" s="9" t="s">
        <v>22</v>
      </c>
      <c r="D447" s="10">
        <f t="shared" si="52"/>
        <v>223</v>
      </c>
      <c r="E447" s="1">
        <f t="shared" si="51"/>
        <v>8</v>
      </c>
      <c r="F447" s="1">
        <v>1</v>
      </c>
      <c r="G447" s="1"/>
      <c r="H447" s="69">
        <v>2.8</v>
      </c>
      <c r="I447" s="69">
        <v>4.8</v>
      </c>
      <c r="J447" s="69">
        <v>3</v>
      </c>
      <c r="K447" s="69">
        <v>7.8</v>
      </c>
      <c r="L447" s="69">
        <v>3.2</v>
      </c>
      <c r="M447" s="69">
        <v>1.8</v>
      </c>
      <c r="N447" s="69">
        <v>1.6</v>
      </c>
    </row>
    <row r="448" spans="2:14" s="4" customFormat="1" x14ac:dyDescent="0.25">
      <c r="B448" s="8">
        <v>447</v>
      </c>
      <c r="C448" s="9" t="s">
        <v>21</v>
      </c>
      <c r="D448" s="10">
        <f t="shared" si="52"/>
        <v>224</v>
      </c>
      <c r="E448" s="1">
        <f t="shared" ref="E448:E511" si="53">IF(COUNTIF(E387:E447,E418)=61,E418+1,E447)</f>
        <v>8</v>
      </c>
      <c r="F448" s="1">
        <v>1</v>
      </c>
      <c r="G448" s="1"/>
      <c r="H448" s="69">
        <v>7</v>
      </c>
      <c r="I448" s="69">
        <v>3.3</v>
      </c>
      <c r="J448" s="69">
        <v>6.4</v>
      </c>
      <c r="K448" s="69">
        <v>4.4000000000000004</v>
      </c>
      <c r="L448" s="69">
        <v>6.8</v>
      </c>
      <c r="M448" s="69">
        <v>3.4</v>
      </c>
      <c r="N448" s="69">
        <v>7.4</v>
      </c>
    </row>
    <row r="449" spans="2:14" s="4" customFormat="1" x14ac:dyDescent="0.25">
      <c r="B449" s="8">
        <v>448</v>
      </c>
      <c r="C449" s="9" t="s">
        <v>22</v>
      </c>
      <c r="D449" s="10">
        <f t="shared" si="52"/>
        <v>224</v>
      </c>
      <c r="E449" s="1">
        <f t="shared" si="53"/>
        <v>8</v>
      </c>
      <c r="F449" s="1">
        <v>1</v>
      </c>
      <c r="G449" s="1"/>
      <c r="H449" s="69">
        <v>5.4</v>
      </c>
      <c r="I449" s="69">
        <v>3.6</v>
      </c>
      <c r="J449" s="69">
        <v>2.4</v>
      </c>
      <c r="K449" s="69">
        <v>6.8</v>
      </c>
      <c r="L449" s="69">
        <v>2</v>
      </c>
      <c r="M449" s="69">
        <v>1.8</v>
      </c>
      <c r="N449" s="69">
        <v>2.6</v>
      </c>
    </row>
    <row r="450" spans="2:14" s="4" customFormat="1" x14ac:dyDescent="0.25">
      <c r="B450" s="8">
        <v>449</v>
      </c>
      <c r="C450" s="9" t="s">
        <v>21</v>
      </c>
      <c r="D450" s="10">
        <f t="shared" si="52"/>
        <v>225</v>
      </c>
      <c r="E450" s="1">
        <f t="shared" si="53"/>
        <v>8</v>
      </c>
      <c r="F450" s="1">
        <v>1</v>
      </c>
      <c r="G450" s="1"/>
      <c r="H450" s="69">
        <v>8.8000000000000007</v>
      </c>
      <c r="I450" s="69">
        <v>4.8</v>
      </c>
      <c r="J450" s="69">
        <v>7.6</v>
      </c>
      <c r="K450" s="69">
        <v>4.4000000000000004</v>
      </c>
      <c r="L450" s="69">
        <v>8.6</v>
      </c>
      <c r="M450" s="69">
        <v>2.8</v>
      </c>
      <c r="N450" s="69">
        <v>5.8</v>
      </c>
    </row>
    <row r="451" spans="2:14" s="4" customFormat="1" x14ac:dyDescent="0.25">
      <c r="B451" s="8">
        <v>450</v>
      </c>
      <c r="C451" s="9" t="s">
        <v>22</v>
      </c>
      <c r="D451" s="10">
        <f t="shared" si="52"/>
        <v>225</v>
      </c>
      <c r="E451" s="1">
        <f t="shared" si="53"/>
        <v>8</v>
      </c>
      <c r="F451" s="1">
        <v>1</v>
      </c>
      <c r="G451" s="1"/>
      <c r="H451" s="69">
        <v>3.6</v>
      </c>
      <c r="I451" s="69">
        <v>2.6</v>
      </c>
      <c r="J451" s="69">
        <v>3.8</v>
      </c>
      <c r="K451" s="69">
        <v>5.8</v>
      </c>
      <c r="L451" s="69">
        <v>6</v>
      </c>
      <c r="M451" s="69">
        <v>1.6</v>
      </c>
      <c r="N451" s="69">
        <v>5</v>
      </c>
    </row>
    <row r="452" spans="2:14" s="4" customFormat="1" x14ac:dyDescent="0.25">
      <c r="B452" s="8">
        <v>451</v>
      </c>
      <c r="C452" s="9" t="s">
        <v>21</v>
      </c>
      <c r="D452" s="10">
        <f t="shared" si="52"/>
        <v>226</v>
      </c>
      <c r="E452" s="1">
        <f t="shared" si="53"/>
        <v>8</v>
      </c>
      <c r="F452" s="1">
        <v>1</v>
      </c>
      <c r="G452" s="1"/>
      <c r="H452" s="69">
        <v>9.8000000000000007</v>
      </c>
      <c r="I452" s="69">
        <v>7</v>
      </c>
      <c r="J452" s="69">
        <v>7.4</v>
      </c>
      <c r="K452" s="69">
        <v>6</v>
      </c>
      <c r="L452" s="69">
        <v>8</v>
      </c>
      <c r="M452" s="69">
        <v>3.2</v>
      </c>
      <c r="N452" s="69">
        <v>5</v>
      </c>
    </row>
    <row r="453" spans="2:14" s="4" customFormat="1" x14ac:dyDescent="0.25">
      <c r="B453" s="8">
        <v>452</v>
      </c>
      <c r="C453" s="9" t="s">
        <v>22</v>
      </c>
      <c r="D453" s="10">
        <f t="shared" ref="D453:D516" si="54">IF(B453=B451+2,IF(D452=D451,D452+1,D452))</f>
        <v>226</v>
      </c>
      <c r="E453" s="1">
        <f t="shared" si="53"/>
        <v>8</v>
      </c>
      <c r="F453" s="1">
        <v>1</v>
      </c>
      <c r="G453" s="1"/>
      <c r="H453" s="69">
        <v>1.8</v>
      </c>
      <c r="I453" s="69">
        <v>3.8</v>
      </c>
      <c r="J453" s="69">
        <v>2.8</v>
      </c>
      <c r="K453" s="69">
        <v>5.8</v>
      </c>
      <c r="L453" s="69">
        <v>2.8</v>
      </c>
      <c r="M453" s="69">
        <v>1.6</v>
      </c>
      <c r="N453" s="69">
        <v>2.4</v>
      </c>
    </row>
    <row r="454" spans="2:14" s="4" customFormat="1" x14ac:dyDescent="0.25">
      <c r="B454" s="8">
        <v>453</v>
      </c>
      <c r="C454" s="9" t="s">
        <v>21</v>
      </c>
      <c r="D454" s="10">
        <f t="shared" si="54"/>
        <v>227</v>
      </c>
      <c r="E454" s="1">
        <f t="shared" si="53"/>
        <v>8</v>
      </c>
      <c r="F454" s="1">
        <v>1</v>
      </c>
      <c r="G454" s="1"/>
      <c r="H454" s="69">
        <v>11.4</v>
      </c>
      <c r="I454" s="69">
        <v>8</v>
      </c>
      <c r="J454" s="69">
        <v>8.6</v>
      </c>
      <c r="K454" s="69">
        <v>4.5999999999999996</v>
      </c>
      <c r="L454" s="69">
        <v>6.8</v>
      </c>
      <c r="M454" s="69">
        <v>2.8</v>
      </c>
      <c r="N454" s="69">
        <v>5.8</v>
      </c>
    </row>
    <row r="455" spans="2:14" s="4" customFormat="1" x14ac:dyDescent="0.25">
      <c r="B455" s="8">
        <v>454</v>
      </c>
      <c r="C455" s="9" t="s">
        <v>22</v>
      </c>
      <c r="D455" s="10">
        <f t="shared" si="54"/>
        <v>227</v>
      </c>
      <c r="E455" s="1">
        <f t="shared" si="53"/>
        <v>8</v>
      </c>
      <c r="F455" s="1">
        <v>1</v>
      </c>
      <c r="G455" s="1"/>
      <c r="H455" s="69">
        <v>3.8</v>
      </c>
      <c r="I455" s="69">
        <v>3.4</v>
      </c>
      <c r="J455" s="69">
        <v>3.8</v>
      </c>
      <c r="K455" s="69">
        <v>8.8000000000000007</v>
      </c>
      <c r="L455" s="69">
        <v>3.4</v>
      </c>
      <c r="M455" s="69">
        <v>2</v>
      </c>
      <c r="N455" s="69">
        <v>4.2</v>
      </c>
    </row>
    <row r="456" spans="2:14" s="4" customFormat="1" x14ac:dyDescent="0.25">
      <c r="B456" s="8">
        <v>455</v>
      </c>
      <c r="C456" s="9" t="s">
        <v>21</v>
      </c>
      <c r="D456" s="10">
        <f t="shared" si="54"/>
        <v>228</v>
      </c>
      <c r="E456" s="1">
        <f t="shared" si="53"/>
        <v>8</v>
      </c>
      <c r="F456" s="1">
        <v>1</v>
      </c>
      <c r="G456" s="1"/>
      <c r="H456" s="69">
        <v>8.1999999999999993</v>
      </c>
      <c r="I456" s="69">
        <v>7.2</v>
      </c>
      <c r="J456" s="69">
        <v>8.4</v>
      </c>
      <c r="K456" s="69">
        <v>3.2</v>
      </c>
      <c r="L456" s="69">
        <v>8</v>
      </c>
      <c r="M456" s="69">
        <v>2.8</v>
      </c>
      <c r="N456" s="69">
        <v>7.6</v>
      </c>
    </row>
    <row r="457" spans="2:14" s="4" customFormat="1" x14ac:dyDescent="0.25">
      <c r="B457" s="8">
        <v>456</v>
      </c>
      <c r="C457" s="9" t="s">
        <v>22</v>
      </c>
      <c r="D457" s="10">
        <f t="shared" si="54"/>
        <v>228</v>
      </c>
      <c r="E457" s="1">
        <f t="shared" si="53"/>
        <v>8</v>
      </c>
      <c r="F457" s="1">
        <v>1</v>
      </c>
      <c r="G457" s="1"/>
      <c r="H457" s="69">
        <v>2.7</v>
      </c>
      <c r="I457" s="69">
        <v>4.5999999999999996</v>
      </c>
      <c r="J457" s="69">
        <v>3</v>
      </c>
      <c r="K457" s="69">
        <v>6.4</v>
      </c>
      <c r="L457" s="69">
        <v>1.6</v>
      </c>
      <c r="M457" s="69">
        <v>1.6</v>
      </c>
      <c r="N457" s="69">
        <v>1.8</v>
      </c>
    </row>
    <row r="458" spans="2:14" s="4" customFormat="1" x14ac:dyDescent="0.25">
      <c r="B458" s="8">
        <v>457</v>
      </c>
      <c r="C458" s="9" t="s">
        <v>21</v>
      </c>
      <c r="D458" s="10">
        <f t="shared" si="54"/>
        <v>229</v>
      </c>
      <c r="E458" s="1">
        <f t="shared" si="53"/>
        <v>8</v>
      </c>
      <c r="F458" s="1">
        <v>1</v>
      </c>
      <c r="G458" s="1"/>
      <c r="H458" s="69">
        <v>9.1999999999999993</v>
      </c>
      <c r="I458" s="69">
        <v>8.4</v>
      </c>
      <c r="J458" s="69">
        <v>7.6</v>
      </c>
      <c r="K458" s="69">
        <v>2</v>
      </c>
      <c r="L458" s="69">
        <v>7</v>
      </c>
      <c r="M458" s="69">
        <v>3</v>
      </c>
      <c r="N458" s="69">
        <v>6</v>
      </c>
    </row>
    <row r="459" spans="2:14" s="4" customFormat="1" x14ac:dyDescent="0.25">
      <c r="B459" s="8">
        <v>458</v>
      </c>
      <c r="C459" s="9" t="s">
        <v>22</v>
      </c>
      <c r="D459" s="10">
        <f t="shared" si="54"/>
        <v>229</v>
      </c>
      <c r="E459" s="1">
        <f t="shared" si="53"/>
        <v>8</v>
      </c>
      <c r="F459" s="1">
        <v>1</v>
      </c>
      <c r="G459" s="1"/>
      <c r="H459" s="69">
        <v>2.8</v>
      </c>
      <c r="I459" s="69">
        <v>4</v>
      </c>
      <c r="J459" s="69">
        <v>3.2</v>
      </c>
      <c r="K459" s="69">
        <v>7.8</v>
      </c>
      <c r="L459" s="69">
        <v>3</v>
      </c>
      <c r="M459" s="69">
        <v>1.4</v>
      </c>
      <c r="N459" s="69">
        <v>2.6</v>
      </c>
    </row>
    <row r="460" spans="2:14" s="4" customFormat="1" x14ac:dyDescent="0.25">
      <c r="B460" s="8">
        <v>459</v>
      </c>
      <c r="C460" s="9" t="s">
        <v>21</v>
      </c>
      <c r="D460" s="10">
        <f t="shared" si="54"/>
        <v>230</v>
      </c>
      <c r="E460" s="1">
        <f t="shared" si="53"/>
        <v>8</v>
      </c>
      <c r="F460" s="1">
        <v>1</v>
      </c>
      <c r="G460" s="1"/>
      <c r="H460" s="69">
        <v>8</v>
      </c>
      <c r="I460" s="69">
        <v>4.8</v>
      </c>
      <c r="J460" s="69">
        <v>7.6</v>
      </c>
      <c r="K460" s="69">
        <v>2.8</v>
      </c>
      <c r="L460" s="69">
        <v>5.2</v>
      </c>
      <c r="M460" s="69">
        <v>3.2</v>
      </c>
      <c r="N460" s="69">
        <v>4.8</v>
      </c>
    </row>
    <row r="461" spans="2:14" s="4" customFormat="1" x14ac:dyDescent="0.25">
      <c r="B461" s="8">
        <v>460</v>
      </c>
      <c r="C461" s="9" t="s">
        <v>22</v>
      </c>
      <c r="D461" s="10">
        <f t="shared" si="54"/>
        <v>230</v>
      </c>
      <c r="E461" s="1">
        <f t="shared" si="53"/>
        <v>8</v>
      </c>
      <c r="F461" s="1">
        <v>1</v>
      </c>
      <c r="G461" s="1"/>
      <c r="H461" s="69">
        <v>3.6</v>
      </c>
      <c r="I461" s="69">
        <v>3</v>
      </c>
      <c r="J461" s="69">
        <v>3</v>
      </c>
      <c r="K461" s="69">
        <v>4.8</v>
      </c>
      <c r="L461" s="69">
        <v>2.6</v>
      </c>
      <c r="M461" s="69">
        <v>2.2000000000000002</v>
      </c>
      <c r="N461" s="69">
        <v>2.2000000000000002</v>
      </c>
    </row>
    <row r="462" spans="2:14" s="4" customFormat="1" x14ac:dyDescent="0.25">
      <c r="B462" s="8">
        <v>461</v>
      </c>
      <c r="C462" s="9" t="s">
        <v>21</v>
      </c>
      <c r="D462" s="10">
        <f t="shared" si="54"/>
        <v>231</v>
      </c>
      <c r="E462" s="1">
        <f t="shared" si="53"/>
        <v>8</v>
      </c>
      <c r="F462" s="1">
        <v>1</v>
      </c>
      <c r="G462" s="1"/>
      <c r="H462" s="69">
        <v>7.4</v>
      </c>
      <c r="I462" s="69">
        <v>5.8</v>
      </c>
      <c r="J462" s="69">
        <v>8.1999999999999993</v>
      </c>
      <c r="K462" s="69">
        <v>5.2</v>
      </c>
      <c r="L462" s="69">
        <v>5.6</v>
      </c>
      <c r="M462" s="69">
        <v>3</v>
      </c>
      <c r="N462" s="69">
        <v>3.8</v>
      </c>
    </row>
    <row r="463" spans="2:14" s="4" customFormat="1" x14ac:dyDescent="0.25">
      <c r="B463" s="8">
        <v>462</v>
      </c>
      <c r="C463" s="9" t="s">
        <v>22</v>
      </c>
      <c r="D463" s="10">
        <f t="shared" si="54"/>
        <v>231</v>
      </c>
      <c r="E463" s="1">
        <f t="shared" si="53"/>
        <v>8</v>
      </c>
      <c r="F463" s="1">
        <v>1</v>
      </c>
      <c r="G463" s="1"/>
      <c r="H463" s="69">
        <v>4.4000000000000004</v>
      </c>
      <c r="I463" s="69">
        <v>2.6</v>
      </c>
      <c r="J463" s="69">
        <v>3.2</v>
      </c>
      <c r="K463" s="69">
        <v>6.2</v>
      </c>
      <c r="L463" s="69">
        <v>3</v>
      </c>
      <c r="M463" s="69">
        <v>1.4</v>
      </c>
      <c r="N463" s="69">
        <v>1.2</v>
      </c>
    </row>
    <row r="464" spans="2:14" s="4" customFormat="1" x14ac:dyDescent="0.25">
      <c r="B464" s="8">
        <v>463</v>
      </c>
      <c r="C464" s="9" t="s">
        <v>21</v>
      </c>
      <c r="D464" s="10">
        <f t="shared" si="54"/>
        <v>232</v>
      </c>
      <c r="E464" s="1">
        <f t="shared" si="53"/>
        <v>8</v>
      </c>
      <c r="F464" s="1">
        <v>1</v>
      </c>
      <c r="G464" s="1"/>
      <c r="H464" s="69">
        <v>8.4</v>
      </c>
      <c r="I464" s="69">
        <v>6</v>
      </c>
      <c r="J464" s="69">
        <v>7.4</v>
      </c>
      <c r="K464" s="69">
        <v>2.4</v>
      </c>
      <c r="L464" s="69">
        <v>7.8</v>
      </c>
      <c r="M464" s="69">
        <v>2.8</v>
      </c>
      <c r="N464" s="69">
        <v>4.2</v>
      </c>
    </row>
    <row r="465" spans="2:14" s="4" customFormat="1" x14ac:dyDescent="0.25">
      <c r="B465" s="8">
        <v>464</v>
      </c>
      <c r="C465" s="9" t="s">
        <v>22</v>
      </c>
      <c r="D465" s="10">
        <f t="shared" si="54"/>
        <v>232</v>
      </c>
      <c r="E465" s="1">
        <f t="shared" si="53"/>
        <v>8</v>
      </c>
      <c r="F465" s="1">
        <v>1</v>
      </c>
      <c r="G465" s="1"/>
      <c r="H465" s="69">
        <v>7.4</v>
      </c>
      <c r="I465" s="69">
        <v>5.4</v>
      </c>
      <c r="J465" s="69">
        <v>3.4</v>
      </c>
      <c r="K465" s="69">
        <v>6.2</v>
      </c>
      <c r="L465" s="69">
        <v>3.2</v>
      </c>
      <c r="M465" s="69">
        <v>2.8</v>
      </c>
      <c r="N465" s="69">
        <v>2.2000000000000002</v>
      </c>
    </row>
    <row r="466" spans="2:14" s="4" customFormat="1" x14ac:dyDescent="0.25">
      <c r="B466" s="8">
        <v>465</v>
      </c>
      <c r="C466" s="9" t="s">
        <v>21</v>
      </c>
      <c r="D466" s="10">
        <f t="shared" si="54"/>
        <v>233</v>
      </c>
      <c r="E466" s="1">
        <f t="shared" si="53"/>
        <v>8</v>
      </c>
      <c r="F466" s="1">
        <v>1</v>
      </c>
      <c r="G466" s="1"/>
      <c r="H466" s="69">
        <v>8.6</v>
      </c>
      <c r="I466" s="69">
        <v>3</v>
      </c>
      <c r="J466" s="69">
        <v>6.4</v>
      </c>
      <c r="K466" s="69">
        <v>5</v>
      </c>
      <c r="L466" s="69">
        <v>7.6</v>
      </c>
      <c r="M466" s="69">
        <v>2.8</v>
      </c>
      <c r="N466" s="69">
        <v>3.6</v>
      </c>
    </row>
    <row r="467" spans="2:14" s="4" customFormat="1" x14ac:dyDescent="0.25">
      <c r="B467" s="8">
        <v>466</v>
      </c>
      <c r="C467" s="9" t="s">
        <v>22</v>
      </c>
      <c r="D467" s="10">
        <f t="shared" si="54"/>
        <v>233</v>
      </c>
      <c r="E467" s="1">
        <f t="shared" si="53"/>
        <v>8</v>
      </c>
      <c r="F467" s="1">
        <v>1</v>
      </c>
      <c r="G467" s="1"/>
      <c r="H467" s="69">
        <v>4</v>
      </c>
      <c r="I467" s="69">
        <v>7.8</v>
      </c>
      <c r="J467" s="69">
        <v>3</v>
      </c>
      <c r="K467" s="69">
        <v>7</v>
      </c>
      <c r="L467" s="69">
        <v>4</v>
      </c>
      <c r="M467" s="69">
        <v>1.6</v>
      </c>
      <c r="N467" s="69">
        <v>3</v>
      </c>
    </row>
    <row r="468" spans="2:14" s="4" customFormat="1" x14ac:dyDescent="0.25">
      <c r="B468" s="8">
        <v>467</v>
      </c>
      <c r="C468" s="9" t="s">
        <v>21</v>
      </c>
      <c r="D468" s="10">
        <f t="shared" si="54"/>
        <v>234</v>
      </c>
      <c r="E468" s="1">
        <f t="shared" si="53"/>
        <v>8</v>
      </c>
      <c r="F468" s="1">
        <v>1</v>
      </c>
      <c r="G468" s="1"/>
      <c r="H468" s="69">
        <v>7.4</v>
      </c>
      <c r="I468" s="69">
        <v>4.5999999999999996</v>
      </c>
      <c r="J468" s="69">
        <v>7</v>
      </c>
      <c r="K468" s="69">
        <v>3.6</v>
      </c>
      <c r="L468" s="69">
        <v>7.2</v>
      </c>
      <c r="M468" s="69">
        <v>3.4</v>
      </c>
      <c r="N468" s="69">
        <v>5.4</v>
      </c>
    </row>
    <row r="469" spans="2:14" s="4" customFormat="1" x14ac:dyDescent="0.25">
      <c r="B469" s="8">
        <v>468</v>
      </c>
      <c r="C469" s="9" t="s">
        <v>22</v>
      </c>
      <c r="D469" s="10">
        <f t="shared" si="54"/>
        <v>234</v>
      </c>
      <c r="E469" s="1">
        <f t="shared" si="53"/>
        <v>8</v>
      </c>
      <c r="F469" s="1">
        <v>1</v>
      </c>
      <c r="G469" s="1"/>
      <c r="H469" s="69">
        <v>5.2</v>
      </c>
      <c r="I469" s="69">
        <v>7.2</v>
      </c>
      <c r="J469" s="69">
        <v>3.4</v>
      </c>
      <c r="K469" s="69">
        <v>6.4</v>
      </c>
      <c r="L469" s="69">
        <v>1.8</v>
      </c>
      <c r="M469" s="69">
        <v>1.6</v>
      </c>
      <c r="N469" s="69">
        <v>2</v>
      </c>
    </row>
    <row r="470" spans="2:14" s="4" customFormat="1" x14ac:dyDescent="0.25">
      <c r="B470" s="8">
        <v>469</v>
      </c>
      <c r="C470" s="9" t="s">
        <v>21</v>
      </c>
      <c r="D470" s="10">
        <f t="shared" si="54"/>
        <v>235</v>
      </c>
      <c r="E470" s="1">
        <f t="shared" si="53"/>
        <v>8</v>
      </c>
      <c r="F470" s="1">
        <v>1</v>
      </c>
      <c r="G470" s="1"/>
      <c r="H470" s="69">
        <v>7.4</v>
      </c>
      <c r="I470" s="69">
        <v>7.2</v>
      </c>
      <c r="J470" s="69">
        <v>6.6</v>
      </c>
      <c r="K470" s="69">
        <v>2.8</v>
      </c>
      <c r="L470" s="69">
        <v>7.2</v>
      </c>
      <c r="M470" s="69">
        <v>3.2</v>
      </c>
      <c r="N470" s="69">
        <v>4</v>
      </c>
    </row>
    <row r="471" spans="2:14" s="4" customFormat="1" x14ac:dyDescent="0.25">
      <c r="B471" s="8">
        <v>470</v>
      </c>
      <c r="C471" s="9" t="s">
        <v>22</v>
      </c>
      <c r="D471" s="10">
        <f t="shared" si="54"/>
        <v>235</v>
      </c>
      <c r="E471" s="1">
        <f t="shared" si="53"/>
        <v>8</v>
      </c>
      <c r="F471" s="1">
        <v>1</v>
      </c>
      <c r="G471" s="1"/>
      <c r="H471" s="69">
        <v>1.8</v>
      </c>
      <c r="I471" s="69">
        <v>4.5999999999999996</v>
      </c>
      <c r="J471" s="69">
        <v>3.6</v>
      </c>
      <c r="K471" s="69">
        <v>6.6</v>
      </c>
      <c r="L471" s="69">
        <v>3.2</v>
      </c>
      <c r="M471" s="69">
        <v>1.8</v>
      </c>
      <c r="N471" s="69">
        <v>2.6</v>
      </c>
    </row>
    <row r="472" spans="2:14" s="4" customFormat="1" x14ac:dyDescent="0.25">
      <c r="B472" s="8">
        <v>471</v>
      </c>
      <c r="C472" s="9" t="s">
        <v>21</v>
      </c>
      <c r="D472" s="10">
        <f t="shared" si="54"/>
        <v>236</v>
      </c>
      <c r="E472" s="1">
        <f t="shared" si="53"/>
        <v>8</v>
      </c>
      <c r="F472" s="1">
        <v>1</v>
      </c>
      <c r="G472" s="1"/>
      <c r="H472" s="69">
        <v>9.8000000000000007</v>
      </c>
      <c r="I472" s="69">
        <v>6.4</v>
      </c>
      <c r="J472" s="69">
        <v>6.4</v>
      </c>
      <c r="K472" s="69">
        <v>2.6</v>
      </c>
      <c r="L472" s="69">
        <v>7.1</v>
      </c>
      <c r="M472" s="69">
        <v>2.5</v>
      </c>
      <c r="N472" s="69">
        <v>5.3</v>
      </c>
    </row>
    <row r="473" spans="2:14" s="4" customFormat="1" x14ac:dyDescent="0.25">
      <c r="B473" s="8">
        <v>472</v>
      </c>
      <c r="C473" s="9" t="s">
        <v>22</v>
      </c>
      <c r="D473" s="10">
        <f t="shared" si="54"/>
        <v>236</v>
      </c>
      <c r="E473" s="1">
        <f t="shared" si="53"/>
        <v>8</v>
      </c>
      <c r="F473" s="1">
        <v>1</v>
      </c>
      <c r="G473" s="1"/>
      <c r="H473" s="69">
        <v>2.4</v>
      </c>
      <c r="I473" s="69">
        <v>3.8</v>
      </c>
      <c r="J473" s="69">
        <v>2.9</v>
      </c>
      <c r="K473" s="69">
        <v>5.8</v>
      </c>
      <c r="L473" s="69">
        <v>3.2</v>
      </c>
      <c r="M473" s="69">
        <v>1</v>
      </c>
      <c r="N473" s="69">
        <v>2.6</v>
      </c>
    </row>
    <row r="474" spans="2:14" s="4" customFormat="1" x14ac:dyDescent="0.25">
      <c r="B474" s="8">
        <v>473</v>
      </c>
      <c r="C474" s="9" t="s">
        <v>21</v>
      </c>
      <c r="D474" s="10">
        <f t="shared" si="54"/>
        <v>237</v>
      </c>
      <c r="E474" s="1">
        <f t="shared" si="53"/>
        <v>8</v>
      </c>
      <c r="F474" s="1">
        <v>1</v>
      </c>
      <c r="G474" s="1"/>
      <c r="H474" s="69">
        <v>10.199999999999999</v>
      </c>
      <c r="I474" s="69">
        <v>7.8</v>
      </c>
      <c r="J474" s="69">
        <v>7.8</v>
      </c>
      <c r="K474" s="69">
        <v>3.6</v>
      </c>
      <c r="L474" s="69">
        <v>7.4</v>
      </c>
      <c r="M474" s="69">
        <v>3.4</v>
      </c>
      <c r="N474" s="69">
        <v>5</v>
      </c>
    </row>
    <row r="475" spans="2:14" s="4" customFormat="1" x14ac:dyDescent="0.25">
      <c r="B475" s="8">
        <v>474</v>
      </c>
      <c r="C475" s="9" t="s">
        <v>22</v>
      </c>
      <c r="D475" s="10">
        <f t="shared" si="54"/>
        <v>237</v>
      </c>
      <c r="E475" s="1">
        <f t="shared" si="53"/>
        <v>8</v>
      </c>
      <c r="F475" s="1">
        <v>1</v>
      </c>
      <c r="G475" s="1"/>
      <c r="H475" s="69">
        <v>2.4</v>
      </c>
      <c r="I475" s="69">
        <v>5</v>
      </c>
      <c r="J475" s="69">
        <v>4</v>
      </c>
      <c r="K475" s="69">
        <v>7</v>
      </c>
      <c r="L475" s="69">
        <v>1.8</v>
      </c>
      <c r="M475" s="69">
        <v>1.4</v>
      </c>
      <c r="N475" s="69">
        <v>2.6</v>
      </c>
    </row>
    <row r="476" spans="2:14" s="4" customFormat="1" x14ac:dyDescent="0.25">
      <c r="B476" s="8">
        <v>475</v>
      </c>
      <c r="C476" s="9" t="s">
        <v>21</v>
      </c>
      <c r="D476" s="10">
        <f t="shared" si="54"/>
        <v>238</v>
      </c>
      <c r="E476" s="1">
        <f t="shared" si="53"/>
        <v>8</v>
      </c>
      <c r="F476" s="1">
        <v>1</v>
      </c>
      <c r="G476" s="1"/>
      <c r="H476" s="69">
        <v>8.8000000000000007</v>
      </c>
      <c r="I476" s="69">
        <v>8</v>
      </c>
      <c r="J476" s="69">
        <v>7.4</v>
      </c>
      <c r="K476" s="69">
        <v>4</v>
      </c>
      <c r="L476" s="69">
        <v>7.6</v>
      </c>
      <c r="M476" s="69">
        <v>3.4</v>
      </c>
      <c r="N476" s="69">
        <v>5.6</v>
      </c>
    </row>
    <row r="477" spans="2:14" s="4" customFormat="1" x14ac:dyDescent="0.25">
      <c r="B477" s="8">
        <v>476</v>
      </c>
      <c r="C477" s="9" t="s">
        <v>22</v>
      </c>
      <c r="D477" s="10">
        <f t="shared" si="54"/>
        <v>238</v>
      </c>
      <c r="E477" s="1">
        <f t="shared" si="53"/>
        <v>8</v>
      </c>
      <c r="F477" s="1">
        <v>1</v>
      </c>
      <c r="G477" s="1"/>
      <c r="H477" s="69">
        <v>3.6</v>
      </c>
      <c r="I477" s="69">
        <v>4</v>
      </c>
      <c r="J477" s="69">
        <v>3.8</v>
      </c>
      <c r="K477" s="69">
        <v>5.6</v>
      </c>
      <c r="L477" s="69">
        <v>2.2000000000000002</v>
      </c>
      <c r="M477" s="69">
        <v>1.8</v>
      </c>
      <c r="N477" s="69">
        <v>2</v>
      </c>
    </row>
    <row r="478" spans="2:14" s="4" customFormat="1" x14ac:dyDescent="0.25">
      <c r="B478" s="8">
        <v>477</v>
      </c>
      <c r="C478" s="9" t="s">
        <v>21</v>
      </c>
      <c r="D478" s="10">
        <f t="shared" si="54"/>
        <v>239</v>
      </c>
      <c r="E478" s="1">
        <f t="shared" si="53"/>
        <v>8</v>
      </c>
      <c r="F478" s="1">
        <v>1</v>
      </c>
      <c r="G478" s="1"/>
      <c r="H478" s="69">
        <v>7.6</v>
      </c>
      <c r="I478" s="69">
        <v>7.2</v>
      </c>
      <c r="J478" s="69">
        <v>8</v>
      </c>
      <c r="K478" s="69">
        <v>2.6</v>
      </c>
      <c r="L478" s="69">
        <v>6.4</v>
      </c>
      <c r="M478" s="69">
        <v>3</v>
      </c>
      <c r="N478" s="69">
        <v>5.4</v>
      </c>
    </row>
    <row r="479" spans="2:14" s="4" customFormat="1" x14ac:dyDescent="0.25">
      <c r="B479" s="8">
        <v>478</v>
      </c>
      <c r="C479" s="9" t="s">
        <v>22</v>
      </c>
      <c r="D479" s="10">
        <f t="shared" si="54"/>
        <v>239</v>
      </c>
      <c r="E479" s="1">
        <f t="shared" si="53"/>
        <v>8</v>
      </c>
      <c r="F479" s="1">
        <v>1</v>
      </c>
      <c r="G479" s="1"/>
      <c r="H479" s="69">
        <v>4.2</v>
      </c>
      <c r="I479" s="69">
        <v>4.5999999999999996</v>
      </c>
      <c r="J479" s="69">
        <v>3.4</v>
      </c>
      <c r="K479" s="69">
        <v>6.4</v>
      </c>
      <c r="L479" s="69">
        <v>4.4000000000000004</v>
      </c>
      <c r="M479" s="69">
        <v>1.4</v>
      </c>
      <c r="N479" s="69">
        <v>2.8</v>
      </c>
    </row>
    <row r="480" spans="2:14" s="4" customFormat="1" x14ac:dyDescent="0.25">
      <c r="B480" s="8">
        <v>479</v>
      </c>
      <c r="C480" s="9" t="s">
        <v>21</v>
      </c>
      <c r="D480" s="10">
        <f t="shared" si="54"/>
        <v>240</v>
      </c>
      <c r="E480" s="1">
        <f t="shared" si="53"/>
        <v>8</v>
      </c>
      <c r="F480" s="1">
        <v>1</v>
      </c>
      <c r="G480" s="1"/>
      <c r="H480" s="69">
        <v>8.4</v>
      </c>
      <c r="I480" s="69">
        <v>6</v>
      </c>
      <c r="J480" s="69">
        <v>7</v>
      </c>
      <c r="K480" s="69">
        <v>3</v>
      </c>
      <c r="L480" s="69">
        <v>7.2</v>
      </c>
      <c r="M480" s="69">
        <v>3.2</v>
      </c>
      <c r="N480" s="69">
        <v>5.6</v>
      </c>
    </row>
    <row r="481" spans="2:14" s="4" customFormat="1" x14ac:dyDescent="0.25">
      <c r="B481" s="8">
        <v>480</v>
      </c>
      <c r="C481" s="9" t="s">
        <v>22</v>
      </c>
      <c r="D481" s="10">
        <f t="shared" si="54"/>
        <v>240</v>
      </c>
      <c r="E481" s="1">
        <f t="shared" si="53"/>
        <v>8</v>
      </c>
      <c r="F481" s="1">
        <v>1</v>
      </c>
      <c r="G481" s="1"/>
      <c r="H481" s="69">
        <v>2.2000000000000002</v>
      </c>
      <c r="I481" s="69">
        <v>4.5999999999999996</v>
      </c>
      <c r="J481" s="69">
        <v>3.2</v>
      </c>
      <c r="K481" s="69">
        <v>6</v>
      </c>
      <c r="L481" s="69">
        <v>2</v>
      </c>
      <c r="M481" s="69">
        <v>1</v>
      </c>
      <c r="N481" s="69">
        <v>2.8</v>
      </c>
    </row>
    <row r="482" spans="2:14" s="4" customFormat="1" x14ac:dyDescent="0.25">
      <c r="B482" s="8">
        <v>481</v>
      </c>
      <c r="C482" s="9" t="s">
        <v>21</v>
      </c>
      <c r="D482" s="10">
        <f t="shared" si="54"/>
        <v>241</v>
      </c>
      <c r="E482" s="1">
        <f t="shared" si="53"/>
        <v>8</v>
      </c>
      <c r="F482" s="1">
        <v>1</v>
      </c>
      <c r="G482" s="1"/>
      <c r="H482" s="69">
        <v>10.6</v>
      </c>
      <c r="I482" s="69">
        <v>5.6</v>
      </c>
      <c r="J482" s="69">
        <v>6.4</v>
      </c>
      <c r="K482" s="69">
        <v>3</v>
      </c>
      <c r="L482" s="69">
        <v>7</v>
      </c>
      <c r="M482" s="69">
        <v>3.2</v>
      </c>
      <c r="N482" s="69">
        <v>6.2</v>
      </c>
    </row>
    <row r="483" spans="2:14" s="4" customFormat="1" x14ac:dyDescent="0.25">
      <c r="B483" s="8">
        <v>482</v>
      </c>
      <c r="C483" s="9" t="s">
        <v>22</v>
      </c>
      <c r="D483" s="10">
        <f t="shared" si="54"/>
        <v>241</v>
      </c>
      <c r="E483" s="1">
        <f t="shared" si="53"/>
        <v>8</v>
      </c>
      <c r="F483" s="1">
        <v>1</v>
      </c>
      <c r="G483" s="1"/>
      <c r="H483" s="69">
        <v>2</v>
      </c>
      <c r="I483" s="69">
        <v>4</v>
      </c>
      <c r="J483" s="69">
        <v>3.4</v>
      </c>
      <c r="K483" s="69">
        <v>6.2</v>
      </c>
      <c r="L483" s="69">
        <v>3</v>
      </c>
      <c r="M483" s="69">
        <v>1.2</v>
      </c>
      <c r="N483" s="69">
        <v>3</v>
      </c>
    </row>
    <row r="484" spans="2:14" s="4" customFormat="1" x14ac:dyDescent="0.25">
      <c r="B484" s="8">
        <v>483</v>
      </c>
      <c r="C484" s="9" t="s">
        <v>21</v>
      </c>
      <c r="D484" s="10">
        <f t="shared" si="54"/>
        <v>242</v>
      </c>
      <c r="E484" s="1">
        <f t="shared" si="53"/>
        <v>8</v>
      </c>
      <c r="F484" s="1">
        <v>1</v>
      </c>
      <c r="G484" s="1"/>
      <c r="H484" s="69">
        <v>8.8000000000000007</v>
      </c>
      <c r="I484" s="69">
        <v>7.8</v>
      </c>
      <c r="J484" s="69">
        <v>7.2</v>
      </c>
      <c r="K484" s="69">
        <v>2.8</v>
      </c>
      <c r="L484" s="69">
        <v>7.6</v>
      </c>
      <c r="M484" s="69">
        <v>3</v>
      </c>
      <c r="N484" s="69">
        <v>4.8</v>
      </c>
    </row>
    <row r="485" spans="2:14" s="4" customFormat="1" x14ac:dyDescent="0.25">
      <c r="B485" s="8">
        <v>484</v>
      </c>
      <c r="C485" s="9" t="s">
        <v>22</v>
      </c>
      <c r="D485" s="10">
        <f t="shared" si="54"/>
        <v>242</v>
      </c>
      <c r="E485" s="1">
        <f t="shared" si="53"/>
        <v>8</v>
      </c>
      <c r="F485" s="1">
        <v>1</v>
      </c>
      <c r="G485" s="1"/>
      <c r="H485" s="69">
        <v>4.2</v>
      </c>
      <c r="I485" s="69">
        <v>3.6</v>
      </c>
      <c r="J485" s="69">
        <v>2.6</v>
      </c>
      <c r="K485" s="69">
        <v>6</v>
      </c>
      <c r="L485" s="69">
        <v>3</v>
      </c>
      <c r="M485" s="69">
        <v>1.4</v>
      </c>
      <c r="N485" s="69">
        <v>3.8</v>
      </c>
    </row>
    <row r="486" spans="2:14" s="4" customFormat="1" x14ac:dyDescent="0.25">
      <c r="B486" s="8">
        <v>485</v>
      </c>
      <c r="C486" s="9" t="s">
        <v>21</v>
      </c>
      <c r="D486" s="10">
        <f t="shared" si="54"/>
        <v>243</v>
      </c>
      <c r="E486" s="1">
        <f t="shared" si="53"/>
        <v>8</v>
      </c>
      <c r="F486" s="1">
        <v>1</v>
      </c>
      <c r="G486" s="1"/>
      <c r="H486" s="69">
        <v>7.6</v>
      </c>
      <c r="I486" s="69">
        <v>7.2</v>
      </c>
      <c r="J486" s="69">
        <v>6.2</v>
      </c>
      <c r="K486" s="69">
        <v>4</v>
      </c>
      <c r="L486" s="69">
        <v>6.4</v>
      </c>
      <c r="M486" s="69">
        <v>2.9</v>
      </c>
      <c r="N486" s="69">
        <v>5.0999999999999996</v>
      </c>
    </row>
    <row r="487" spans="2:14" s="4" customFormat="1" x14ac:dyDescent="0.25">
      <c r="B487" s="8">
        <v>486</v>
      </c>
      <c r="C487" s="9" t="s">
        <v>22</v>
      </c>
      <c r="D487" s="10">
        <f t="shared" si="54"/>
        <v>243</v>
      </c>
      <c r="E487" s="1">
        <f t="shared" si="53"/>
        <v>8</v>
      </c>
      <c r="F487" s="1">
        <v>1</v>
      </c>
      <c r="G487" s="1"/>
      <c r="H487" s="69">
        <v>3</v>
      </c>
      <c r="I487" s="69">
        <v>2.6</v>
      </c>
      <c r="J487" s="69">
        <v>2.5</v>
      </c>
      <c r="K487" s="69">
        <v>7</v>
      </c>
      <c r="L487" s="69">
        <v>2.7</v>
      </c>
      <c r="M487" s="69">
        <v>1.2</v>
      </c>
      <c r="N487" s="69">
        <v>3.4</v>
      </c>
    </row>
    <row r="488" spans="2:14" s="4" customFormat="1" x14ac:dyDescent="0.25">
      <c r="B488" s="8">
        <v>487</v>
      </c>
      <c r="C488" s="9" t="s">
        <v>21</v>
      </c>
      <c r="D488" s="10">
        <f t="shared" si="54"/>
        <v>244</v>
      </c>
      <c r="E488" s="1">
        <f t="shared" si="53"/>
        <v>8</v>
      </c>
      <c r="F488" s="1">
        <v>1</v>
      </c>
      <c r="G488" s="1"/>
      <c r="H488" s="69">
        <v>6.8</v>
      </c>
      <c r="I488" s="69">
        <v>8.4</v>
      </c>
      <c r="J488" s="69">
        <v>7</v>
      </c>
      <c r="K488" s="69">
        <v>3.2</v>
      </c>
      <c r="L488" s="69">
        <v>6.6</v>
      </c>
      <c r="M488" s="69">
        <v>2</v>
      </c>
      <c r="N488" s="69">
        <v>5.2</v>
      </c>
    </row>
    <row r="489" spans="2:14" s="4" customFormat="1" x14ac:dyDescent="0.25">
      <c r="B489" s="8">
        <v>488</v>
      </c>
      <c r="C489" s="9" t="s">
        <v>22</v>
      </c>
      <c r="D489" s="10">
        <f t="shared" si="54"/>
        <v>244</v>
      </c>
      <c r="E489" s="1">
        <f t="shared" si="53"/>
        <v>8</v>
      </c>
      <c r="F489" s="1">
        <v>1</v>
      </c>
      <c r="G489" s="1"/>
      <c r="H489" s="69">
        <v>1.8</v>
      </c>
      <c r="I489" s="69">
        <v>4.2</v>
      </c>
      <c r="J489" s="69">
        <v>2.4</v>
      </c>
      <c r="K489" s="69">
        <v>7</v>
      </c>
      <c r="L489" s="69">
        <v>2.8</v>
      </c>
      <c r="M489" s="69">
        <v>1.2</v>
      </c>
      <c r="N489" s="69">
        <v>2.8</v>
      </c>
    </row>
    <row r="490" spans="2:14" s="4" customFormat="1" x14ac:dyDescent="0.25">
      <c r="B490" s="8">
        <v>489</v>
      </c>
      <c r="C490" s="9" t="s">
        <v>21</v>
      </c>
      <c r="D490" s="10">
        <f t="shared" si="54"/>
        <v>245</v>
      </c>
      <c r="E490" s="1">
        <f t="shared" si="53"/>
        <v>9</v>
      </c>
      <c r="F490" s="1">
        <v>1</v>
      </c>
      <c r="G490" s="1"/>
      <c r="H490" s="69">
        <v>8.8000000000000007</v>
      </c>
      <c r="I490" s="69">
        <v>7.6</v>
      </c>
      <c r="J490" s="69">
        <v>7.8</v>
      </c>
      <c r="K490" s="69">
        <v>2.8</v>
      </c>
      <c r="L490" s="69">
        <v>7.6</v>
      </c>
      <c r="M490" s="69">
        <v>4</v>
      </c>
      <c r="N490" s="69">
        <v>6.6</v>
      </c>
    </row>
    <row r="491" spans="2:14" s="4" customFormat="1" x14ac:dyDescent="0.25">
      <c r="B491" s="8">
        <v>490</v>
      </c>
      <c r="C491" s="9" t="s">
        <v>22</v>
      </c>
      <c r="D491" s="10">
        <f t="shared" si="54"/>
        <v>245</v>
      </c>
      <c r="E491" s="1">
        <f t="shared" si="53"/>
        <v>9</v>
      </c>
      <c r="F491" s="1">
        <v>1</v>
      </c>
      <c r="G491" s="1"/>
      <c r="H491" s="69">
        <v>2.6</v>
      </c>
      <c r="I491" s="69">
        <v>4</v>
      </c>
      <c r="J491" s="69">
        <v>2.1</v>
      </c>
      <c r="K491" s="69">
        <v>6.8</v>
      </c>
      <c r="L491" s="69">
        <v>1.8</v>
      </c>
      <c r="M491" s="69">
        <v>1.4</v>
      </c>
      <c r="N491" s="69">
        <v>2.2000000000000002</v>
      </c>
    </row>
    <row r="492" spans="2:14" s="4" customFormat="1" x14ac:dyDescent="0.25">
      <c r="B492" s="8">
        <v>491</v>
      </c>
      <c r="C492" s="9" t="s">
        <v>21</v>
      </c>
      <c r="D492" s="10">
        <f t="shared" si="54"/>
        <v>246</v>
      </c>
      <c r="E492" s="1">
        <f t="shared" si="53"/>
        <v>9</v>
      </c>
      <c r="F492" s="1">
        <v>1</v>
      </c>
      <c r="G492" s="1"/>
      <c r="H492" s="69">
        <v>8.1999999999999993</v>
      </c>
      <c r="I492" s="69">
        <v>6.9</v>
      </c>
      <c r="J492" s="69">
        <v>7.2</v>
      </c>
      <c r="K492" s="69">
        <v>2.4</v>
      </c>
      <c r="L492" s="69">
        <v>7.2</v>
      </c>
      <c r="M492" s="69">
        <v>1.8</v>
      </c>
      <c r="N492" s="69">
        <v>6.8</v>
      </c>
    </row>
    <row r="493" spans="2:14" s="4" customFormat="1" x14ac:dyDescent="0.25">
      <c r="B493" s="8">
        <v>492</v>
      </c>
      <c r="C493" s="9" t="s">
        <v>22</v>
      </c>
      <c r="D493" s="10">
        <f t="shared" si="54"/>
        <v>246</v>
      </c>
      <c r="E493" s="1">
        <f t="shared" si="53"/>
        <v>9</v>
      </c>
      <c r="F493" s="1">
        <v>1</v>
      </c>
      <c r="G493" s="1"/>
      <c r="H493" s="69">
        <v>4.4000000000000004</v>
      </c>
      <c r="I493" s="69">
        <v>4</v>
      </c>
      <c r="J493" s="69">
        <v>3.4</v>
      </c>
      <c r="K493" s="69">
        <v>7</v>
      </c>
      <c r="L493" s="69">
        <v>3</v>
      </c>
      <c r="M493" s="69">
        <v>2</v>
      </c>
      <c r="N493" s="69">
        <v>2.8</v>
      </c>
    </row>
    <row r="494" spans="2:14" s="4" customFormat="1" x14ac:dyDescent="0.25">
      <c r="B494" s="8">
        <v>493</v>
      </c>
      <c r="C494" s="9" t="s">
        <v>21</v>
      </c>
      <c r="D494" s="10">
        <f t="shared" si="54"/>
        <v>247</v>
      </c>
      <c r="E494" s="1">
        <f t="shared" si="53"/>
        <v>9</v>
      </c>
      <c r="F494" s="1">
        <v>1</v>
      </c>
      <c r="G494" s="1"/>
      <c r="H494" s="69">
        <v>9.1999999999999993</v>
      </c>
      <c r="I494" s="69">
        <v>7</v>
      </c>
      <c r="J494" s="69">
        <v>7.2</v>
      </c>
      <c r="K494" s="69">
        <v>3</v>
      </c>
      <c r="L494" s="69">
        <v>6.4</v>
      </c>
      <c r="M494" s="69">
        <v>2.6</v>
      </c>
      <c r="N494" s="69">
        <v>6.4</v>
      </c>
    </row>
    <row r="495" spans="2:14" s="4" customFormat="1" x14ac:dyDescent="0.25">
      <c r="B495" s="8">
        <v>494</v>
      </c>
      <c r="C495" s="9" t="s">
        <v>22</v>
      </c>
      <c r="D495" s="10">
        <f t="shared" si="54"/>
        <v>247</v>
      </c>
      <c r="E495" s="1">
        <f t="shared" si="53"/>
        <v>9</v>
      </c>
      <c r="F495" s="1">
        <v>1</v>
      </c>
      <c r="G495" s="1"/>
      <c r="H495" s="69">
        <v>3.8</v>
      </c>
      <c r="I495" s="69">
        <v>2.6</v>
      </c>
      <c r="J495" s="69">
        <v>2.4</v>
      </c>
      <c r="K495" s="69">
        <v>5.8</v>
      </c>
      <c r="L495" s="69">
        <v>3.6</v>
      </c>
      <c r="M495" s="69">
        <v>1.2</v>
      </c>
      <c r="N495" s="69">
        <v>2.2000000000000002</v>
      </c>
    </row>
    <row r="496" spans="2:14" s="4" customFormat="1" x14ac:dyDescent="0.25">
      <c r="B496" s="8">
        <v>495</v>
      </c>
      <c r="C496" s="9" t="s">
        <v>21</v>
      </c>
      <c r="D496" s="10">
        <f t="shared" si="54"/>
        <v>248</v>
      </c>
      <c r="E496" s="1">
        <f t="shared" si="53"/>
        <v>9</v>
      </c>
      <c r="F496" s="1">
        <v>1</v>
      </c>
      <c r="G496" s="1"/>
      <c r="H496" s="69">
        <v>8.6</v>
      </c>
      <c r="I496" s="69">
        <v>0</v>
      </c>
      <c r="J496" s="69">
        <v>6</v>
      </c>
      <c r="K496" s="69">
        <v>2</v>
      </c>
      <c r="L496" s="69">
        <v>3</v>
      </c>
      <c r="M496" s="69">
        <v>2.8</v>
      </c>
      <c r="N496" s="69">
        <v>7.6</v>
      </c>
    </row>
    <row r="497" spans="2:14" s="4" customFormat="1" x14ac:dyDescent="0.25">
      <c r="B497" s="8">
        <v>496</v>
      </c>
      <c r="C497" s="9" t="s">
        <v>22</v>
      </c>
      <c r="D497" s="10">
        <f t="shared" si="54"/>
        <v>248</v>
      </c>
      <c r="E497" s="1">
        <f t="shared" si="53"/>
        <v>9</v>
      </c>
      <c r="F497" s="1">
        <v>1</v>
      </c>
      <c r="G497" s="1"/>
      <c r="H497" s="69">
        <v>4.4000000000000004</v>
      </c>
      <c r="I497" s="69">
        <v>0</v>
      </c>
      <c r="J497" s="69">
        <v>2.6</v>
      </c>
      <c r="K497" s="69">
        <v>6</v>
      </c>
      <c r="L497" s="69">
        <v>1.4</v>
      </c>
      <c r="M497" s="69">
        <v>1.6</v>
      </c>
      <c r="N497" s="69">
        <v>3</v>
      </c>
    </row>
    <row r="498" spans="2:14" s="4" customFormat="1" x14ac:dyDescent="0.25">
      <c r="B498" s="8">
        <v>497</v>
      </c>
      <c r="C498" s="9" t="s">
        <v>21</v>
      </c>
      <c r="D498" s="10">
        <f t="shared" si="54"/>
        <v>249</v>
      </c>
      <c r="E498" s="1">
        <f t="shared" si="53"/>
        <v>9</v>
      </c>
      <c r="F498" s="1">
        <v>1</v>
      </c>
      <c r="G498" s="1"/>
      <c r="I498" s="69">
        <v>9</v>
      </c>
      <c r="J498" s="69">
        <v>6.2</v>
      </c>
      <c r="K498" s="69">
        <v>3.4</v>
      </c>
      <c r="L498" s="69">
        <v>7.2</v>
      </c>
      <c r="M498" s="69">
        <v>2.6</v>
      </c>
      <c r="N498" s="69">
        <v>5.2</v>
      </c>
    </row>
    <row r="499" spans="2:14" s="4" customFormat="1" x14ac:dyDescent="0.25">
      <c r="B499" s="8">
        <v>498</v>
      </c>
      <c r="C499" s="9" t="s">
        <v>22</v>
      </c>
      <c r="D499" s="10">
        <f t="shared" si="54"/>
        <v>249</v>
      </c>
      <c r="E499" s="1">
        <f t="shared" si="53"/>
        <v>9</v>
      </c>
      <c r="F499" s="1">
        <v>1</v>
      </c>
      <c r="G499" s="1"/>
      <c r="I499" s="69">
        <v>3.8</v>
      </c>
      <c r="J499" s="69">
        <v>3</v>
      </c>
      <c r="K499" s="69">
        <v>7.6</v>
      </c>
      <c r="L499" s="69">
        <v>3.4</v>
      </c>
      <c r="M499" s="69">
        <v>2</v>
      </c>
      <c r="N499" s="69">
        <v>3.4</v>
      </c>
    </row>
    <row r="500" spans="2:14" s="4" customFormat="1" x14ac:dyDescent="0.25">
      <c r="B500" s="8">
        <v>499</v>
      </c>
      <c r="C500" s="9" t="s">
        <v>21</v>
      </c>
      <c r="D500" s="10">
        <f t="shared" si="54"/>
        <v>250</v>
      </c>
      <c r="E500" s="1">
        <f t="shared" si="53"/>
        <v>9</v>
      </c>
      <c r="F500" s="1">
        <v>1</v>
      </c>
      <c r="G500" s="1"/>
      <c r="I500" s="69">
        <v>6.4</v>
      </c>
      <c r="J500" s="69">
        <v>5.9</v>
      </c>
      <c r="K500" s="69">
        <v>3.4</v>
      </c>
      <c r="L500" s="69">
        <v>6.4</v>
      </c>
      <c r="M500" s="69">
        <v>1.9</v>
      </c>
      <c r="N500" s="69">
        <v>6</v>
      </c>
    </row>
    <row r="501" spans="2:14" s="4" customFormat="1" x14ac:dyDescent="0.25">
      <c r="B501" s="8">
        <v>500</v>
      </c>
      <c r="C501" s="9" t="s">
        <v>22</v>
      </c>
      <c r="D501" s="10">
        <f t="shared" si="54"/>
        <v>250</v>
      </c>
      <c r="E501" s="1">
        <f t="shared" si="53"/>
        <v>9</v>
      </c>
      <c r="F501" s="1">
        <v>1</v>
      </c>
      <c r="G501" s="1"/>
      <c r="I501" s="69">
        <v>5.2</v>
      </c>
      <c r="J501" s="69">
        <v>3</v>
      </c>
      <c r="K501" s="69">
        <v>7.6</v>
      </c>
      <c r="L501" s="69">
        <v>3.4</v>
      </c>
      <c r="M501" s="69">
        <v>1.5</v>
      </c>
      <c r="N501" s="69">
        <v>2.9</v>
      </c>
    </row>
    <row r="502" spans="2:14" s="4" customFormat="1" x14ac:dyDescent="0.25">
      <c r="B502" s="8">
        <v>501</v>
      </c>
      <c r="C502" s="9" t="s">
        <v>21</v>
      </c>
      <c r="D502" s="10">
        <f t="shared" si="54"/>
        <v>251</v>
      </c>
      <c r="E502" s="1">
        <f t="shared" si="53"/>
        <v>9</v>
      </c>
      <c r="F502" s="1">
        <v>1</v>
      </c>
      <c r="G502" s="1"/>
      <c r="I502" s="69">
        <v>8.8000000000000007</v>
      </c>
      <c r="J502" s="69">
        <v>6</v>
      </c>
      <c r="K502" s="69">
        <v>3.6</v>
      </c>
      <c r="L502" s="69">
        <v>6.6</v>
      </c>
      <c r="M502" s="69">
        <v>2.6</v>
      </c>
      <c r="N502" s="69">
        <v>6.6</v>
      </c>
    </row>
    <row r="503" spans="2:14" s="4" customFormat="1" x14ac:dyDescent="0.25">
      <c r="B503" s="8">
        <v>502</v>
      </c>
      <c r="C503" s="9" t="s">
        <v>22</v>
      </c>
      <c r="D503" s="10">
        <f t="shared" si="54"/>
        <v>251</v>
      </c>
      <c r="E503" s="1">
        <f t="shared" si="53"/>
        <v>9</v>
      </c>
      <c r="F503" s="1">
        <v>1</v>
      </c>
      <c r="G503" s="1"/>
      <c r="I503" s="69">
        <v>4.8</v>
      </c>
      <c r="J503" s="69">
        <v>2.6</v>
      </c>
      <c r="K503" s="69">
        <v>6</v>
      </c>
      <c r="L503" s="69">
        <v>2.4</v>
      </c>
      <c r="M503" s="69">
        <v>1</v>
      </c>
      <c r="N503" s="69">
        <v>2.2000000000000002</v>
      </c>
    </row>
    <row r="504" spans="2:14" s="4" customFormat="1" x14ac:dyDescent="0.25">
      <c r="B504" s="8">
        <v>503</v>
      </c>
      <c r="C504" s="9" t="s">
        <v>21</v>
      </c>
      <c r="D504" s="10">
        <f t="shared" si="54"/>
        <v>252</v>
      </c>
      <c r="E504" s="1">
        <f t="shared" si="53"/>
        <v>9</v>
      </c>
      <c r="F504" s="1">
        <v>1</v>
      </c>
      <c r="G504" s="1"/>
      <c r="I504" s="69">
        <v>7.8</v>
      </c>
      <c r="J504" s="69">
        <v>7.4</v>
      </c>
      <c r="K504" s="69">
        <v>4.5999999999999996</v>
      </c>
      <c r="L504" s="69">
        <v>7.4</v>
      </c>
      <c r="M504" s="69">
        <v>3.8</v>
      </c>
      <c r="N504" s="69">
        <v>6.8</v>
      </c>
    </row>
    <row r="505" spans="2:14" s="4" customFormat="1" x14ac:dyDescent="0.25">
      <c r="B505" s="8">
        <v>504</v>
      </c>
      <c r="C505" s="9" t="s">
        <v>22</v>
      </c>
      <c r="D505" s="10">
        <f t="shared" si="54"/>
        <v>252</v>
      </c>
      <c r="E505" s="1">
        <f t="shared" si="53"/>
        <v>9</v>
      </c>
      <c r="F505" s="1">
        <v>1</v>
      </c>
      <c r="G505" s="1"/>
      <c r="I505" s="69">
        <v>4.2</v>
      </c>
      <c r="J505" s="69">
        <v>3</v>
      </c>
      <c r="K505" s="69">
        <v>9</v>
      </c>
      <c r="L505" s="69">
        <v>2.4</v>
      </c>
      <c r="M505" s="69">
        <v>1</v>
      </c>
      <c r="N505" s="69">
        <v>2.6</v>
      </c>
    </row>
    <row r="506" spans="2:14" s="4" customFormat="1" x14ac:dyDescent="0.25">
      <c r="B506" s="8">
        <v>505</v>
      </c>
      <c r="C506" s="9" t="s">
        <v>21</v>
      </c>
      <c r="D506" s="10">
        <f t="shared" si="54"/>
        <v>253</v>
      </c>
      <c r="E506" s="1">
        <f t="shared" si="53"/>
        <v>9</v>
      </c>
      <c r="F506" s="1">
        <v>1</v>
      </c>
      <c r="G506" s="1"/>
      <c r="I506" s="69">
        <v>8.6999999999999993</v>
      </c>
      <c r="J506" s="69">
        <v>7</v>
      </c>
      <c r="K506" s="69">
        <v>3.4</v>
      </c>
      <c r="L506" s="69">
        <v>6.2</v>
      </c>
      <c r="M506" s="69">
        <v>2</v>
      </c>
      <c r="N506" s="69">
        <v>8.8000000000000007</v>
      </c>
    </row>
    <row r="507" spans="2:14" s="4" customFormat="1" x14ac:dyDescent="0.25">
      <c r="B507" s="8">
        <v>506</v>
      </c>
      <c r="C507" s="9" t="s">
        <v>22</v>
      </c>
      <c r="D507" s="10">
        <f t="shared" si="54"/>
        <v>253</v>
      </c>
      <c r="E507" s="1">
        <f t="shared" si="53"/>
        <v>9</v>
      </c>
      <c r="F507" s="1">
        <v>1</v>
      </c>
      <c r="G507" s="1"/>
      <c r="I507" s="69">
        <v>6.3</v>
      </c>
      <c r="J507" s="69">
        <v>3.2</v>
      </c>
      <c r="K507" s="69">
        <v>6</v>
      </c>
      <c r="L507" s="69">
        <v>3.8</v>
      </c>
      <c r="M507" s="69">
        <v>1.4</v>
      </c>
      <c r="N507" s="69">
        <v>3.4</v>
      </c>
    </row>
    <row r="508" spans="2:14" s="4" customFormat="1" x14ac:dyDescent="0.25">
      <c r="B508" s="8">
        <v>507</v>
      </c>
      <c r="C508" s="9" t="s">
        <v>21</v>
      </c>
      <c r="D508" s="10">
        <f t="shared" si="54"/>
        <v>254</v>
      </c>
      <c r="E508" s="1">
        <f t="shared" si="53"/>
        <v>9</v>
      </c>
      <c r="F508" s="1">
        <v>1</v>
      </c>
      <c r="G508" s="1"/>
      <c r="I508" s="69">
        <v>6.4</v>
      </c>
      <c r="J508" s="69">
        <v>5.6</v>
      </c>
      <c r="K508" s="69">
        <v>2.8</v>
      </c>
      <c r="L508" s="69">
        <v>6.2</v>
      </c>
      <c r="M508" s="69">
        <v>3.2</v>
      </c>
      <c r="N508" s="69">
        <v>8</v>
      </c>
    </row>
    <row r="509" spans="2:14" s="4" customFormat="1" x14ac:dyDescent="0.25">
      <c r="B509" s="8">
        <v>508</v>
      </c>
      <c r="C509" s="9" t="s">
        <v>22</v>
      </c>
      <c r="D509" s="10">
        <f t="shared" si="54"/>
        <v>254</v>
      </c>
      <c r="E509" s="1">
        <f t="shared" si="53"/>
        <v>9</v>
      </c>
      <c r="F509" s="1">
        <v>1</v>
      </c>
      <c r="G509" s="1"/>
      <c r="I509" s="69">
        <v>3</v>
      </c>
      <c r="J509" s="69">
        <v>2.8</v>
      </c>
      <c r="K509" s="69">
        <v>6.4</v>
      </c>
      <c r="L509" s="69">
        <v>3</v>
      </c>
      <c r="M509" s="69">
        <v>1</v>
      </c>
      <c r="N509" s="69">
        <v>3.6</v>
      </c>
    </row>
    <row r="510" spans="2:14" s="4" customFormat="1" x14ac:dyDescent="0.25">
      <c r="B510" s="8">
        <v>509</v>
      </c>
      <c r="C510" s="9" t="s">
        <v>21</v>
      </c>
      <c r="D510" s="10">
        <f t="shared" si="54"/>
        <v>255</v>
      </c>
      <c r="E510" s="1">
        <f t="shared" si="53"/>
        <v>9</v>
      </c>
      <c r="F510" s="1">
        <v>1</v>
      </c>
      <c r="G510" s="1"/>
      <c r="I510" s="69">
        <v>6.6</v>
      </c>
      <c r="J510" s="69">
        <v>6.8</v>
      </c>
      <c r="K510" s="69">
        <v>2.8</v>
      </c>
      <c r="L510" s="69">
        <v>8.4</v>
      </c>
      <c r="M510" s="69">
        <v>2.2000000000000002</v>
      </c>
      <c r="N510" s="69">
        <v>6</v>
      </c>
    </row>
    <row r="511" spans="2:14" s="4" customFormat="1" x14ac:dyDescent="0.25">
      <c r="B511" s="8">
        <v>510</v>
      </c>
      <c r="C511" s="9" t="s">
        <v>22</v>
      </c>
      <c r="D511" s="10">
        <f t="shared" si="54"/>
        <v>255</v>
      </c>
      <c r="E511" s="1">
        <f t="shared" si="53"/>
        <v>9</v>
      </c>
      <c r="F511" s="1">
        <v>1</v>
      </c>
      <c r="G511" s="1"/>
      <c r="I511" s="69">
        <v>4</v>
      </c>
      <c r="J511" s="69">
        <v>3.2</v>
      </c>
      <c r="K511" s="69">
        <v>7</v>
      </c>
      <c r="L511" s="69">
        <v>3.4</v>
      </c>
      <c r="M511" s="69">
        <v>1</v>
      </c>
      <c r="N511" s="69">
        <v>3.4</v>
      </c>
    </row>
    <row r="512" spans="2:14" s="4" customFormat="1" x14ac:dyDescent="0.25">
      <c r="B512" s="8">
        <v>511</v>
      </c>
      <c r="C512" s="9" t="s">
        <v>21</v>
      </c>
      <c r="D512" s="10">
        <f t="shared" si="54"/>
        <v>256</v>
      </c>
      <c r="E512" s="1">
        <f t="shared" ref="E512:E549" si="55">IF(COUNTIF(E451:E511,E482)=61,E482+1,E511)</f>
        <v>9</v>
      </c>
      <c r="F512" s="1">
        <v>1</v>
      </c>
      <c r="G512" s="1"/>
      <c r="I512" s="69">
        <v>5</v>
      </c>
      <c r="J512" s="69">
        <v>6</v>
      </c>
      <c r="K512" s="69">
        <v>3.4</v>
      </c>
      <c r="L512" s="69">
        <v>8.8000000000000007</v>
      </c>
      <c r="M512" s="69">
        <v>2</v>
      </c>
      <c r="N512" s="69">
        <v>6.8</v>
      </c>
    </row>
    <row r="513" spans="2:14" s="4" customFormat="1" x14ac:dyDescent="0.25">
      <c r="B513" s="8">
        <v>512</v>
      </c>
      <c r="C513" s="9" t="s">
        <v>22</v>
      </c>
      <c r="D513" s="10">
        <f t="shared" si="54"/>
        <v>256</v>
      </c>
      <c r="E513" s="1">
        <f t="shared" si="55"/>
        <v>9</v>
      </c>
      <c r="F513" s="1">
        <v>1</v>
      </c>
      <c r="G513" s="1"/>
      <c r="I513" s="69">
        <v>3.2</v>
      </c>
      <c r="J513" s="69">
        <v>3.6</v>
      </c>
      <c r="K513" s="69">
        <v>6.2</v>
      </c>
      <c r="L513" s="69">
        <v>2.4</v>
      </c>
      <c r="M513" s="69">
        <v>1</v>
      </c>
      <c r="N513" s="69">
        <v>3</v>
      </c>
    </row>
    <row r="514" spans="2:14" s="4" customFormat="1" x14ac:dyDescent="0.25">
      <c r="B514" s="8">
        <v>513</v>
      </c>
      <c r="C514" s="9" t="s">
        <v>21</v>
      </c>
      <c r="D514" s="10">
        <f t="shared" si="54"/>
        <v>257</v>
      </c>
      <c r="E514" s="1">
        <f t="shared" si="55"/>
        <v>9</v>
      </c>
      <c r="F514" s="1">
        <v>1</v>
      </c>
      <c r="G514" s="1"/>
      <c r="I514" s="69">
        <v>6</v>
      </c>
      <c r="J514" s="69">
        <v>5.7</v>
      </c>
      <c r="K514" s="69">
        <v>2.8</v>
      </c>
      <c r="L514" s="69">
        <v>5.7</v>
      </c>
      <c r="M514" s="69">
        <v>2.2000000000000002</v>
      </c>
    </row>
    <row r="515" spans="2:14" s="4" customFormat="1" x14ac:dyDescent="0.25">
      <c r="B515" s="8">
        <v>514</v>
      </c>
      <c r="C515" s="9" t="s">
        <v>22</v>
      </c>
      <c r="D515" s="10">
        <f t="shared" si="54"/>
        <v>257</v>
      </c>
      <c r="E515" s="1">
        <f t="shared" si="55"/>
        <v>9</v>
      </c>
      <c r="F515" s="1">
        <v>1</v>
      </c>
      <c r="G515" s="1"/>
      <c r="I515" s="69">
        <v>3.6</v>
      </c>
      <c r="J515" s="69">
        <v>2.5</v>
      </c>
      <c r="K515" s="69">
        <v>6.8</v>
      </c>
      <c r="L515" s="69">
        <v>2.9</v>
      </c>
      <c r="M515" s="69">
        <v>1</v>
      </c>
    </row>
    <row r="516" spans="2:14" s="4" customFormat="1" x14ac:dyDescent="0.25">
      <c r="B516" s="8">
        <v>515</v>
      </c>
      <c r="C516" s="9" t="s">
        <v>21</v>
      </c>
      <c r="D516" s="10">
        <f t="shared" si="54"/>
        <v>258</v>
      </c>
      <c r="E516" s="1">
        <f t="shared" si="55"/>
        <v>9</v>
      </c>
      <c r="F516" s="1">
        <v>1</v>
      </c>
      <c r="G516" s="1"/>
      <c r="I516" s="69">
        <v>6.8</v>
      </c>
      <c r="K516" s="69">
        <v>5.2</v>
      </c>
      <c r="L516" s="69">
        <v>7</v>
      </c>
      <c r="M516" s="69">
        <v>1</v>
      </c>
    </row>
    <row r="517" spans="2:14" s="4" customFormat="1" x14ac:dyDescent="0.25">
      <c r="B517" s="8">
        <v>516</v>
      </c>
      <c r="C517" s="9" t="s">
        <v>22</v>
      </c>
      <c r="D517" s="10">
        <f t="shared" ref="D517:D549" si="56">IF(B517=B515+2,IF(D516=D515,D516+1,D516))</f>
        <v>258</v>
      </c>
      <c r="E517" s="1">
        <f t="shared" si="55"/>
        <v>9</v>
      </c>
      <c r="F517" s="1">
        <v>1</v>
      </c>
      <c r="G517" s="1"/>
      <c r="I517" s="69">
        <v>3.6</v>
      </c>
      <c r="K517" s="69">
        <v>6.8</v>
      </c>
      <c r="L517" s="69">
        <v>2.8</v>
      </c>
      <c r="M517" s="69">
        <v>1</v>
      </c>
    </row>
    <row r="518" spans="2:14" s="4" customFormat="1" x14ac:dyDescent="0.25">
      <c r="B518" s="8">
        <v>517</v>
      </c>
      <c r="C518" s="9" t="s">
        <v>21</v>
      </c>
      <c r="D518" s="10">
        <f t="shared" si="56"/>
        <v>259</v>
      </c>
      <c r="E518" s="1">
        <f t="shared" si="55"/>
        <v>9</v>
      </c>
      <c r="F518" s="1">
        <v>1</v>
      </c>
      <c r="G518" s="1"/>
      <c r="I518" s="69">
        <v>5.2</v>
      </c>
      <c r="K518" s="69">
        <v>3.6</v>
      </c>
      <c r="L518" s="69">
        <v>6.4</v>
      </c>
      <c r="M518" s="69">
        <v>2.4</v>
      </c>
    </row>
    <row r="519" spans="2:14" s="4" customFormat="1" x14ac:dyDescent="0.25">
      <c r="B519" s="8">
        <v>518</v>
      </c>
      <c r="C519" s="9" t="s">
        <v>22</v>
      </c>
      <c r="D519" s="10">
        <f t="shared" si="56"/>
        <v>259</v>
      </c>
      <c r="E519" s="1">
        <f t="shared" si="55"/>
        <v>9</v>
      </c>
      <c r="F519" s="1">
        <v>1</v>
      </c>
      <c r="G519" s="1"/>
      <c r="I519" s="69">
        <v>5.8</v>
      </c>
      <c r="K519" s="69">
        <v>4.8</v>
      </c>
      <c r="L519" s="69">
        <v>2</v>
      </c>
      <c r="M519" s="69">
        <v>0</v>
      </c>
    </row>
    <row r="520" spans="2:14" s="4" customFormat="1" x14ac:dyDescent="0.25">
      <c r="B520" s="8">
        <v>519</v>
      </c>
      <c r="C520" s="9" t="s">
        <v>21</v>
      </c>
      <c r="D520" s="10">
        <f t="shared" si="56"/>
        <v>260</v>
      </c>
      <c r="E520" s="1">
        <f t="shared" si="55"/>
        <v>9</v>
      </c>
      <c r="F520" s="1">
        <v>1</v>
      </c>
      <c r="G520" s="1"/>
      <c r="I520" s="69">
        <v>3.3</v>
      </c>
      <c r="K520" s="69">
        <v>2.6</v>
      </c>
      <c r="L520" s="69">
        <v>6.2</v>
      </c>
      <c r="M520" s="69">
        <v>2</v>
      </c>
    </row>
    <row r="521" spans="2:14" s="4" customFormat="1" x14ac:dyDescent="0.25">
      <c r="B521" s="8">
        <v>520</v>
      </c>
      <c r="C521" s="9" t="s">
        <v>22</v>
      </c>
      <c r="D521" s="10">
        <f t="shared" si="56"/>
        <v>260</v>
      </c>
      <c r="E521" s="1">
        <f t="shared" si="55"/>
        <v>9</v>
      </c>
      <c r="F521" s="1">
        <v>1</v>
      </c>
      <c r="G521" s="1"/>
      <c r="I521" s="69">
        <v>2.2999999999999998</v>
      </c>
      <c r="K521" s="69">
        <v>4.4000000000000004</v>
      </c>
      <c r="L521" s="69">
        <v>3.2</v>
      </c>
      <c r="M521" s="69">
        <v>0</v>
      </c>
    </row>
    <row r="522" spans="2:14" s="4" customFormat="1" x14ac:dyDescent="0.25">
      <c r="B522" s="8">
        <v>521</v>
      </c>
      <c r="C522" s="9" t="s">
        <v>21</v>
      </c>
      <c r="D522" s="10">
        <f t="shared" si="56"/>
        <v>261</v>
      </c>
      <c r="E522" s="1">
        <f t="shared" si="55"/>
        <v>9</v>
      </c>
      <c r="F522" s="1">
        <v>1</v>
      </c>
      <c r="G522" s="1"/>
      <c r="I522" s="69">
        <v>6</v>
      </c>
      <c r="K522" s="69">
        <v>1.8</v>
      </c>
      <c r="M522" s="69">
        <v>3</v>
      </c>
    </row>
    <row r="523" spans="2:14" s="4" customFormat="1" x14ac:dyDescent="0.25">
      <c r="B523" s="8">
        <v>522</v>
      </c>
      <c r="C523" s="9" t="s">
        <v>22</v>
      </c>
      <c r="D523" s="10">
        <f t="shared" si="56"/>
        <v>261</v>
      </c>
      <c r="E523" s="1">
        <f t="shared" si="55"/>
        <v>9</v>
      </c>
      <c r="F523" s="1">
        <v>1</v>
      </c>
      <c r="G523" s="1"/>
      <c r="I523" s="69">
        <v>0</v>
      </c>
      <c r="K523" s="69">
        <v>5</v>
      </c>
      <c r="M523" s="69">
        <v>1</v>
      </c>
    </row>
    <row r="524" spans="2:14" s="4" customFormat="1" x14ac:dyDescent="0.25">
      <c r="B524" s="8">
        <v>523</v>
      </c>
      <c r="C524" s="9" t="s">
        <v>21</v>
      </c>
      <c r="D524" s="10">
        <f t="shared" si="56"/>
        <v>262</v>
      </c>
      <c r="E524" s="1">
        <f t="shared" si="55"/>
        <v>9</v>
      </c>
      <c r="F524" s="1">
        <v>1</v>
      </c>
      <c r="G524" s="1"/>
      <c r="I524" s="69">
        <v>6.8</v>
      </c>
      <c r="K524" s="69">
        <v>3.2</v>
      </c>
      <c r="M524" s="69">
        <v>2.4</v>
      </c>
    </row>
    <row r="525" spans="2:14" s="4" customFormat="1" x14ac:dyDescent="0.25">
      <c r="B525" s="8">
        <v>524</v>
      </c>
      <c r="C525" s="9" t="s">
        <v>22</v>
      </c>
      <c r="D525" s="10">
        <f t="shared" si="56"/>
        <v>262</v>
      </c>
      <c r="E525" s="1">
        <f t="shared" si="55"/>
        <v>9</v>
      </c>
      <c r="F525" s="1">
        <v>1</v>
      </c>
      <c r="G525" s="1"/>
      <c r="I525" s="69">
        <v>5.2</v>
      </c>
      <c r="K525" s="69">
        <v>5.0999999999999996</v>
      </c>
      <c r="M525" s="69">
        <v>1</v>
      </c>
    </row>
    <row r="526" spans="2:14" s="4" customFormat="1" x14ac:dyDescent="0.25">
      <c r="B526" s="8">
        <v>525</v>
      </c>
      <c r="C526" s="9" t="s">
        <v>21</v>
      </c>
      <c r="D526" s="10">
        <f t="shared" si="56"/>
        <v>263</v>
      </c>
      <c r="E526" s="1">
        <f t="shared" si="55"/>
        <v>9</v>
      </c>
      <c r="F526" s="1">
        <v>1</v>
      </c>
      <c r="G526" s="1"/>
      <c r="I526" s="69">
        <v>6.6</v>
      </c>
      <c r="K526" s="69">
        <v>3.5</v>
      </c>
      <c r="M526" s="69">
        <v>2.6</v>
      </c>
    </row>
    <row r="527" spans="2:14" s="4" customFormat="1" x14ac:dyDescent="0.25">
      <c r="B527" s="8">
        <v>526</v>
      </c>
      <c r="C527" s="9" t="s">
        <v>22</v>
      </c>
      <c r="D527" s="10">
        <f t="shared" si="56"/>
        <v>263</v>
      </c>
      <c r="E527" s="1">
        <f t="shared" si="55"/>
        <v>9</v>
      </c>
      <c r="F527" s="1">
        <v>1</v>
      </c>
      <c r="G527" s="1"/>
      <c r="I527" s="69">
        <v>5.6</v>
      </c>
      <c r="K527" s="69">
        <v>5.2</v>
      </c>
      <c r="M527" s="69">
        <v>1</v>
      </c>
    </row>
    <row r="528" spans="2:14" s="4" customFormat="1" x14ac:dyDescent="0.25">
      <c r="B528" s="8">
        <v>527</v>
      </c>
      <c r="C528" s="9" t="s">
        <v>21</v>
      </c>
      <c r="D528" s="10">
        <f t="shared" si="56"/>
        <v>264</v>
      </c>
      <c r="E528" s="1">
        <f t="shared" si="55"/>
        <v>9</v>
      </c>
      <c r="F528" s="1">
        <v>1</v>
      </c>
      <c r="G528" s="1"/>
      <c r="I528" s="69">
        <v>7</v>
      </c>
      <c r="K528" s="69">
        <v>3</v>
      </c>
      <c r="M528" s="69">
        <v>1.9</v>
      </c>
    </row>
    <row r="529" spans="2:13" s="4" customFormat="1" x14ac:dyDescent="0.25">
      <c r="B529" s="8">
        <v>528</v>
      </c>
      <c r="C529" s="9" t="s">
        <v>22</v>
      </c>
      <c r="D529" s="10">
        <f t="shared" si="56"/>
        <v>264</v>
      </c>
      <c r="E529" s="1">
        <f t="shared" si="55"/>
        <v>9</v>
      </c>
      <c r="F529" s="1">
        <v>1</v>
      </c>
      <c r="G529" s="1"/>
      <c r="I529" s="69">
        <v>4</v>
      </c>
      <c r="K529" s="69">
        <v>2.8</v>
      </c>
      <c r="M529" s="69">
        <v>0</v>
      </c>
    </row>
    <row r="530" spans="2:13" s="4" customFormat="1" x14ac:dyDescent="0.25">
      <c r="B530" s="8">
        <v>529</v>
      </c>
      <c r="C530" s="9" t="s">
        <v>21</v>
      </c>
      <c r="D530" s="10">
        <f t="shared" si="56"/>
        <v>265</v>
      </c>
      <c r="E530" s="1">
        <f t="shared" si="55"/>
        <v>9</v>
      </c>
      <c r="F530" s="1">
        <v>1</v>
      </c>
      <c r="G530" s="1"/>
      <c r="I530" s="69">
        <v>6.6</v>
      </c>
      <c r="K530" s="69">
        <v>2</v>
      </c>
      <c r="M530" s="69">
        <v>2</v>
      </c>
    </row>
    <row r="531" spans="2:13" s="4" customFormat="1" x14ac:dyDescent="0.25">
      <c r="B531" s="8">
        <v>530</v>
      </c>
      <c r="C531" s="9" t="s">
        <v>22</v>
      </c>
      <c r="D531" s="10">
        <f t="shared" si="56"/>
        <v>265</v>
      </c>
      <c r="E531" s="1">
        <f t="shared" si="55"/>
        <v>9</v>
      </c>
      <c r="F531" s="1">
        <v>1</v>
      </c>
      <c r="G531" s="1"/>
      <c r="I531" s="69">
        <v>3.8</v>
      </c>
      <c r="K531" s="69">
        <v>5.4</v>
      </c>
      <c r="M531" s="69">
        <v>1</v>
      </c>
    </row>
    <row r="532" spans="2:13" s="4" customFormat="1" x14ac:dyDescent="0.25">
      <c r="B532" s="8">
        <v>531</v>
      </c>
      <c r="C532" s="9" t="s">
        <v>21</v>
      </c>
      <c r="D532" s="10">
        <f t="shared" si="56"/>
        <v>266</v>
      </c>
      <c r="E532" s="1">
        <f t="shared" si="55"/>
        <v>9</v>
      </c>
      <c r="F532" s="1">
        <v>1</v>
      </c>
      <c r="G532" s="1"/>
      <c r="I532" s="69">
        <v>5.6</v>
      </c>
      <c r="K532" s="69">
        <v>2.6</v>
      </c>
      <c r="M532" s="69">
        <v>1.8</v>
      </c>
    </row>
    <row r="533" spans="2:13" s="4" customFormat="1" x14ac:dyDescent="0.25">
      <c r="B533" s="8">
        <v>532</v>
      </c>
      <c r="C533" s="9" t="s">
        <v>22</v>
      </c>
      <c r="D533" s="10">
        <f t="shared" si="56"/>
        <v>266</v>
      </c>
      <c r="E533" s="1">
        <f t="shared" si="55"/>
        <v>9</v>
      </c>
      <c r="F533" s="1">
        <v>1</v>
      </c>
      <c r="G533" s="1"/>
      <c r="I533" s="69">
        <v>0</v>
      </c>
      <c r="M533" s="69">
        <v>1</v>
      </c>
    </row>
    <row r="534" spans="2:13" s="4" customFormat="1" x14ac:dyDescent="0.25">
      <c r="B534" s="8">
        <v>533</v>
      </c>
      <c r="C534" s="9" t="s">
        <v>21</v>
      </c>
      <c r="D534" s="10">
        <f t="shared" si="56"/>
        <v>267</v>
      </c>
      <c r="E534" s="1">
        <f t="shared" si="55"/>
        <v>9</v>
      </c>
      <c r="F534" s="1">
        <v>1</v>
      </c>
      <c r="G534" s="1"/>
      <c r="I534" s="69">
        <v>4.8</v>
      </c>
      <c r="M534" s="69">
        <v>2.8</v>
      </c>
    </row>
    <row r="535" spans="2:13" s="4" customFormat="1" x14ac:dyDescent="0.25">
      <c r="B535" s="8">
        <v>534</v>
      </c>
      <c r="C535" s="9" t="s">
        <v>22</v>
      </c>
      <c r="D535" s="10">
        <f t="shared" si="56"/>
        <v>267</v>
      </c>
      <c r="E535" s="1">
        <f t="shared" si="55"/>
        <v>9</v>
      </c>
      <c r="F535" s="1">
        <v>1</v>
      </c>
      <c r="G535" s="1"/>
      <c r="I535" s="69">
        <v>5.5</v>
      </c>
      <c r="M535" s="69">
        <v>1</v>
      </c>
    </row>
    <row r="536" spans="2:13" s="4" customFormat="1" x14ac:dyDescent="0.25">
      <c r="B536" s="8">
        <v>535</v>
      </c>
      <c r="C536" s="9" t="s">
        <v>21</v>
      </c>
      <c r="D536" s="10">
        <f t="shared" si="56"/>
        <v>268</v>
      </c>
      <c r="E536" s="1">
        <f t="shared" si="55"/>
        <v>9</v>
      </c>
      <c r="F536" s="1">
        <v>1</v>
      </c>
      <c r="G536" s="1"/>
      <c r="I536" s="69">
        <v>6.2</v>
      </c>
      <c r="M536" s="69">
        <v>2</v>
      </c>
    </row>
    <row r="537" spans="2:13" s="4" customFormat="1" x14ac:dyDescent="0.25">
      <c r="B537" s="8">
        <v>536</v>
      </c>
      <c r="C537" s="9" t="s">
        <v>22</v>
      </c>
      <c r="D537" s="10">
        <f t="shared" si="56"/>
        <v>268</v>
      </c>
      <c r="E537" s="1">
        <f t="shared" si="55"/>
        <v>9</v>
      </c>
      <c r="F537" s="1">
        <v>1</v>
      </c>
      <c r="G537" s="1"/>
      <c r="I537" s="69">
        <v>4.4000000000000004</v>
      </c>
      <c r="M537" s="69">
        <v>1.2</v>
      </c>
    </row>
    <row r="538" spans="2:13" s="4" customFormat="1" x14ac:dyDescent="0.25">
      <c r="B538" s="8">
        <v>537</v>
      </c>
      <c r="C538" s="9" t="s">
        <v>21</v>
      </c>
      <c r="D538" s="10">
        <f t="shared" si="56"/>
        <v>269</v>
      </c>
      <c r="E538" s="1">
        <f t="shared" si="55"/>
        <v>9</v>
      </c>
      <c r="F538" s="1">
        <v>1</v>
      </c>
      <c r="G538" s="1"/>
      <c r="I538" s="69">
        <v>7.2</v>
      </c>
      <c r="M538" s="69">
        <v>2</v>
      </c>
    </row>
    <row r="539" spans="2:13" s="4" customFormat="1" x14ac:dyDescent="0.25">
      <c r="B539" s="8">
        <v>538</v>
      </c>
      <c r="C539" s="9" t="s">
        <v>22</v>
      </c>
      <c r="D539" s="10">
        <f t="shared" si="56"/>
        <v>269</v>
      </c>
      <c r="E539" s="1">
        <f t="shared" si="55"/>
        <v>9</v>
      </c>
      <c r="F539" s="1">
        <v>1</v>
      </c>
      <c r="G539" s="1"/>
      <c r="I539" s="69">
        <v>3.6</v>
      </c>
      <c r="M539" s="69">
        <v>1</v>
      </c>
    </row>
    <row r="540" spans="2:13" s="4" customFormat="1" x14ac:dyDescent="0.25">
      <c r="B540" s="8">
        <v>539</v>
      </c>
      <c r="C540" s="9" t="s">
        <v>21</v>
      </c>
      <c r="D540" s="10">
        <f t="shared" si="56"/>
        <v>270</v>
      </c>
      <c r="E540" s="1">
        <f t="shared" si="55"/>
        <v>9</v>
      </c>
      <c r="F540" s="1">
        <v>1</v>
      </c>
      <c r="G540" s="1"/>
      <c r="J540" s="69"/>
      <c r="M540" s="69">
        <v>2</v>
      </c>
    </row>
    <row r="541" spans="2:13" s="4" customFormat="1" x14ac:dyDescent="0.25">
      <c r="B541" s="8">
        <v>540</v>
      </c>
      <c r="C541" s="9" t="s">
        <v>22</v>
      </c>
      <c r="D541" s="10">
        <f t="shared" si="56"/>
        <v>270</v>
      </c>
      <c r="E541" s="1">
        <f t="shared" si="55"/>
        <v>9</v>
      </c>
      <c r="F541" s="1">
        <v>1</v>
      </c>
      <c r="G541" s="1"/>
      <c r="J541" s="69"/>
      <c r="M541" s="69">
        <v>1</v>
      </c>
    </row>
    <row r="542" spans="2:13" s="4" customFormat="1" x14ac:dyDescent="0.25">
      <c r="B542" s="8">
        <v>541</v>
      </c>
      <c r="C542" s="9" t="s">
        <v>21</v>
      </c>
      <c r="D542" s="10">
        <f t="shared" si="56"/>
        <v>271</v>
      </c>
      <c r="E542" s="1">
        <f t="shared" si="55"/>
        <v>9</v>
      </c>
      <c r="F542" s="1">
        <v>1</v>
      </c>
      <c r="G542" s="1"/>
      <c r="J542" s="69"/>
      <c r="M542" s="69">
        <v>1.9</v>
      </c>
    </row>
    <row r="543" spans="2:13" s="4" customFormat="1" x14ac:dyDescent="0.25">
      <c r="B543" s="8">
        <v>542</v>
      </c>
      <c r="C543" s="9" t="s">
        <v>22</v>
      </c>
      <c r="D543" s="10">
        <f t="shared" si="56"/>
        <v>271</v>
      </c>
      <c r="E543" s="1">
        <f t="shared" si="55"/>
        <v>9</v>
      </c>
      <c r="F543" s="1">
        <v>1</v>
      </c>
      <c r="G543" s="1"/>
      <c r="J543" s="69"/>
      <c r="M543" s="69">
        <v>0</v>
      </c>
    </row>
    <row r="544" spans="2:13" s="4" customFormat="1" x14ac:dyDescent="0.25">
      <c r="B544" s="8">
        <v>543</v>
      </c>
      <c r="C544" s="9" t="s">
        <v>21</v>
      </c>
      <c r="D544" s="10">
        <f t="shared" si="56"/>
        <v>272</v>
      </c>
      <c r="E544" s="1">
        <f t="shared" si="55"/>
        <v>9</v>
      </c>
      <c r="F544" s="1">
        <v>1</v>
      </c>
      <c r="G544" s="1"/>
      <c r="J544" s="69"/>
      <c r="M544" s="69">
        <v>2.4</v>
      </c>
    </row>
    <row r="545" spans="2:15" s="4" customFormat="1" x14ac:dyDescent="0.25">
      <c r="B545" s="8">
        <v>544</v>
      </c>
      <c r="C545" s="9" t="s">
        <v>22</v>
      </c>
      <c r="D545" s="10">
        <f t="shared" si="56"/>
        <v>272</v>
      </c>
      <c r="E545" s="1">
        <f t="shared" si="55"/>
        <v>9</v>
      </c>
      <c r="F545" s="1">
        <v>1</v>
      </c>
      <c r="G545" s="1"/>
      <c r="J545" s="69"/>
      <c r="M545" s="69">
        <v>1</v>
      </c>
    </row>
    <row r="546" spans="2:15" s="4" customFormat="1" x14ac:dyDescent="0.25">
      <c r="B546" s="8">
        <v>545</v>
      </c>
      <c r="C546" s="9" t="s">
        <v>21</v>
      </c>
      <c r="D546" s="10">
        <f t="shared" si="56"/>
        <v>273</v>
      </c>
      <c r="E546" s="1">
        <f t="shared" si="55"/>
        <v>9</v>
      </c>
      <c r="F546" s="1">
        <v>1</v>
      </c>
      <c r="G546" s="1"/>
      <c r="J546" s="69"/>
      <c r="M546" s="69">
        <v>2.2000000000000002</v>
      </c>
      <c r="N546" s="69"/>
    </row>
    <row r="547" spans="2:15" s="4" customFormat="1" x14ac:dyDescent="0.25">
      <c r="B547" s="8">
        <v>546</v>
      </c>
      <c r="C547" s="9" t="s">
        <v>22</v>
      </c>
      <c r="D547" s="10">
        <f t="shared" si="56"/>
        <v>273</v>
      </c>
      <c r="E547" s="1">
        <f t="shared" si="55"/>
        <v>9</v>
      </c>
      <c r="F547" s="1">
        <v>1</v>
      </c>
      <c r="G547" s="1"/>
      <c r="J547" s="69"/>
      <c r="M547" s="69">
        <v>0</v>
      </c>
      <c r="N547" s="69"/>
    </row>
    <row r="548" spans="2:15" s="4" customFormat="1" x14ac:dyDescent="0.25">
      <c r="B548" s="8">
        <v>547</v>
      </c>
      <c r="C548" s="9" t="s">
        <v>21</v>
      </c>
      <c r="D548" s="10">
        <f t="shared" si="56"/>
        <v>274</v>
      </c>
      <c r="E548" s="1">
        <f t="shared" si="55"/>
        <v>9</v>
      </c>
      <c r="F548" s="1">
        <v>1</v>
      </c>
      <c r="G548" s="1"/>
      <c r="H548" s="69"/>
      <c r="J548" s="69"/>
      <c r="K548" s="69"/>
      <c r="M548" s="69">
        <v>1.6</v>
      </c>
      <c r="N548" s="69"/>
    </row>
    <row r="549" spans="2:15" s="4" customFormat="1" x14ac:dyDescent="0.25">
      <c r="B549" s="8">
        <v>548</v>
      </c>
      <c r="C549" s="9" t="s">
        <v>22</v>
      </c>
      <c r="D549" s="10">
        <f t="shared" si="56"/>
        <v>274</v>
      </c>
      <c r="E549" s="1">
        <f t="shared" si="55"/>
        <v>9</v>
      </c>
      <c r="F549" s="1">
        <v>1</v>
      </c>
      <c r="G549" s="1"/>
      <c r="H549" s="69"/>
      <c r="J549" s="69"/>
      <c r="K549" s="69"/>
      <c r="M549" s="69">
        <v>1.2</v>
      </c>
      <c r="N549" s="69"/>
    </row>
    <row r="551" spans="2:15" x14ac:dyDescent="0.25">
      <c r="H551" s="4">
        <f>MAX(H2:H549)</f>
        <v>11.4</v>
      </c>
      <c r="I551" s="4">
        <f>MAX(I2:I539)</f>
        <v>12</v>
      </c>
      <c r="J551" s="4">
        <f>MAX(J2:J549)</f>
        <v>15.2</v>
      </c>
      <c r="K551" s="4">
        <f>MAX(K2:K549)</f>
        <v>12</v>
      </c>
      <c r="L551" s="4">
        <f>MAX(L2:L521)</f>
        <v>13.4</v>
      </c>
      <c r="M551" s="4">
        <f>MAX(M2:M549)</f>
        <v>13.4</v>
      </c>
      <c r="N551" s="4">
        <f>MAX(N2:N549)</f>
        <v>15</v>
      </c>
      <c r="O551" s="1"/>
    </row>
    <row r="552" spans="2:15" x14ac:dyDescent="0.25">
      <c r="H552" s="27">
        <f>MATCH(MAX(H2:H549),H2:H549,0)</f>
        <v>23</v>
      </c>
      <c r="I552" s="27">
        <f>MATCH(MAX(I2:I539),I2:I539,0)</f>
        <v>209</v>
      </c>
      <c r="J552" s="27">
        <f>MATCH(MAX(J2:J549),J2:J549,0)</f>
        <v>135</v>
      </c>
      <c r="K552" s="27">
        <f>MATCH(MAX(K2:K549),K2:K549,0)</f>
        <v>360</v>
      </c>
      <c r="L552" s="27">
        <f>MATCH(MAX(L2:L521),L2:L521,0)</f>
        <v>39</v>
      </c>
      <c r="M552" s="27">
        <f>MATCH(MAX(M2:M549),M2:M549,0)</f>
        <v>169</v>
      </c>
      <c r="N552" s="27">
        <f>MATCH(MAX(N2:N549),N2:N549,0)</f>
        <v>77</v>
      </c>
      <c r="O552" s="1"/>
    </row>
    <row r="553" spans="2:15" x14ac:dyDescent="0.25">
      <c r="H553" s="26">
        <f>AVERAGE(H2:H549)</f>
        <v>5.9186088709677458</v>
      </c>
      <c r="I553" s="26">
        <f>AVERAGE(I2:I539)</f>
        <v>5.3319702602230503</v>
      </c>
      <c r="J553" s="26">
        <f>AVERAGE(J2:J549)</f>
        <v>6.2871595330739325</v>
      </c>
      <c r="K553" s="26">
        <f>AVERAGE(K2:K549)</f>
        <v>6.1014689265536726</v>
      </c>
      <c r="L553" s="26">
        <f>AVERAGE(L2:L521)</f>
        <v>5.8140192307692296</v>
      </c>
      <c r="M553" s="26">
        <f>AVERAGE(M2:M549)</f>
        <v>3.6235401459854026</v>
      </c>
      <c r="N553" s="26">
        <f>AVERAGE(N2:N549)</f>
        <v>6.6626953124999986</v>
      </c>
      <c r="O553" s="1"/>
    </row>
    <row r="555" spans="2:15" x14ac:dyDescent="0.25">
      <c r="H555" s="4">
        <f>COUNTIFS(H2:H549,"&lt;&gt;"&amp;"")</f>
        <v>496</v>
      </c>
      <c r="I555" s="4">
        <f>COUNTIFS(I2:I539,"&lt;&gt;"&amp;"")</f>
        <v>538</v>
      </c>
      <c r="J555" s="4">
        <f>COUNTIFS(J2:J549,"&lt;&gt;"&amp;"")</f>
        <v>514</v>
      </c>
      <c r="K555" s="4">
        <f>COUNTIFS(K2:K549,"&lt;&gt;"&amp;"")</f>
        <v>531</v>
      </c>
      <c r="L555" s="4">
        <f>COUNTIFS(L2:L521,"&lt;&gt;"&amp;"")</f>
        <v>520</v>
      </c>
      <c r="M555" s="4">
        <f>COUNTIFS(M2:M549,"&lt;&gt;"&amp;"")</f>
        <v>548</v>
      </c>
      <c r="N555" s="4">
        <f>COUNTIFS(N2:N549,"&lt;&gt;"&amp;"")</f>
        <v>512</v>
      </c>
      <c r="O555" s="1"/>
    </row>
    <row r="556" spans="2:15" x14ac:dyDescent="0.25">
      <c r="H556" s="4" t="s">
        <v>67</v>
      </c>
      <c r="I556" s="4" t="s">
        <v>67</v>
      </c>
      <c r="J556" s="4" t="s">
        <v>67</v>
      </c>
      <c r="K556" s="4" t="s">
        <v>67</v>
      </c>
      <c r="L556" s="4" t="s">
        <v>67</v>
      </c>
      <c r="M556" s="4" t="s">
        <v>67</v>
      </c>
      <c r="N556" s="4" t="s">
        <v>67</v>
      </c>
      <c r="O556" s="1"/>
    </row>
  </sheetData>
  <autoFilter ref="B1:N549" xr:uid="{A517A6D9-769A-4DB4-97A9-1CF9931DE213}"/>
  <mergeCells count="1">
    <mergeCell ref="AO3:AT6"/>
  </mergeCells>
  <conditionalFormatting sqref="K2:K532 H548:H549 H2:H497 I2:I399 J540:J549 J2:J515 K548:K549 L2:L521 M546:O549 M2:M545 O250:O545 N2:N513">
    <cfRule type="cellIs" dxfId="188" priority="141" operator="equal">
      <formula>"H"</formula>
    </cfRule>
    <cfRule type="cellIs" dxfId="187" priority="142" operator="equal">
      <formula>"NE"</formula>
    </cfRule>
    <cfRule type="cellIs" dxfId="186" priority="143" operator="equal">
      <formula>"V"</formula>
    </cfRule>
    <cfRule type="cellIs" dxfId="185" priority="144" operator="equal">
      <formula>"PPS"</formula>
    </cfRule>
    <cfRule type="cellIs" dxfId="184" priority="145" operator="equal">
      <formula>"M"</formula>
    </cfRule>
    <cfRule type="cellIs" dxfId="183" priority="146" operator="equal">
      <formula>"UL"</formula>
    </cfRule>
    <cfRule type="cellIs" dxfId="182" priority="147" operator="equal">
      <formula>"?"</formula>
    </cfRule>
  </conditionalFormatting>
  <conditionalFormatting sqref="I400:I401 I403:I426 I428:I495">
    <cfRule type="cellIs" dxfId="181" priority="134" operator="equal">
      <formula>"H"</formula>
    </cfRule>
    <cfRule type="cellIs" dxfId="180" priority="135" operator="equal">
      <formula>"NE"</formula>
    </cfRule>
    <cfRule type="cellIs" dxfId="179" priority="136" operator="equal">
      <formula>"V"</formula>
    </cfRule>
    <cfRule type="cellIs" dxfId="178" priority="137" operator="equal">
      <formula>"PPS"</formula>
    </cfRule>
    <cfRule type="cellIs" dxfId="177" priority="138" operator="equal">
      <formula>"M"</formula>
    </cfRule>
    <cfRule type="cellIs" dxfId="176" priority="139" operator="equal">
      <formula>"UL"</formula>
    </cfRule>
    <cfRule type="cellIs" dxfId="175" priority="140" operator="equal">
      <formula>"?"</formula>
    </cfRule>
  </conditionalFormatting>
  <conditionalFormatting sqref="I498:I522 I524:I532 I534:I539">
    <cfRule type="cellIs" dxfId="174" priority="127" operator="equal">
      <formula>"H"</formula>
    </cfRule>
    <cfRule type="cellIs" dxfId="173" priority="128" operator="equal">
      <formula>"NE"</formula>
    </cfRule>
    <cfRule type="cellIs" dxfId="172" priority="129" operator="equal">
      <formula>"V"</formula>
    </cfRule>
    <cfRule type="cellIs" dxfId="171" priority="130" operator="equal">
      <formula>"PPS"</formula>
    </cfRule>
    <cfRule type="cellIs" dxfId="170" priority="131" operator="equal">
      <formula>"M"</formula>
    </cfRule>
    <cfRule type="cellIs" dxfId="169" priority="132" operator="equal">
      <formula>"UL"</formula>
    </cfRule>
    <cfRule type="cellIs" dxfId="168" priority="133" operator="equal">
      <formula>"?"</formula>
    </cfRule>
  </conditionalFormatting>
  <conditionalFormatting sqref="I523 I496:I497 I427 I402">
    <cfRule type="cellIs" dxfId="167" priority="113" operator="equal">
      <formula>"H"</formula>
    </cfRule>
    <cfRule type="cellIs" dxfId="166" priority="114" operator="equal">
      <formula>"NE"</formula>
    </cfRule>
    <cfRule type="cellIs" dxfId="165" priority="115" operator="equal">
      <formula>"V"</formula>
    </cfRule>
    <cfRule type="cellIs" dxfId="164" priority="116" operator="equal">
      <formula>"PPS"</formula>
    </cfRule>
    <cfRule type="cellIs" dxfId="163" priority="117" operator="equal">
      <formula>"M"</formula>
    </cfRule>
    <cfRule type="cellIs" dxfId="162" priority="118" operator="equal">
      <formula>"UL"</formula>
    </cfRule>
    <cfRule type="cellIs" dxfId="161" priority="119" operator="equal">
      <formula>"?"</formula>
    </cfRule>
  </conditionalFormatting>
  <conditionalFormatting sqref="I533">
    <cfRule type="cellIs" dxfId="160" priority="106" operator="equal">
      <formula>"H"</formula>
    </cfRule>
    <cfRule type="cellIs" dxfId="159" priority="107" operator="equal">
      <formula>"NE"</formula>
    </cfRule>
    <cfRule type="cellIs" dxfId="158" priority="108" operator="equal">
      <formula>"V"</formula>
    </cfRule>
    <cfRule type="cellIs" dxfId="157" priority="109" operator="equal">
      <formula>"PPS"</formula>
    </cfRule>
    <cfRule type="cellIs" dxfId="156" priority="110" operator="equal">
      <formula>"M"</formula>
    </cfRule>
    <cfRule type="cellIs" dxfId="155" priority="111" operator="equal">
      <formula>"UL"</formula>
    </cfRule>
    <cfRule type="cellIs" dxfId="154" priority="112" operator="equal">
      <formula>"?"</formula>
    </cfRule>
  </conditionalFormatting>
  <conditionalFormatting sqref="Z275 AC275 AE274:AF275 AB271:AB275 AC262:AC267 AE262:AE273 AC259:AE261 AB258:AE258 AB201:AF257 Z201:Z249 Z2:AF200">
    <cfRule type="cellIs" dxfId="153" priority="57" operator="equal">
      <formula>"H"</formula>
    </cfRule>
    <cfRule type="cellIs" dxfId="152" priority="58" operator="equal">
      <formula>"NE"</formula>
    </cfRule>
    <cfRule type="cellIs" dxfId="151" priority="59" operator="equal">
      <formula>"V"</formula>
    </cfRule>
    <cfRule type="cellIs" dxfId="150" priority="60" operator="equal">
      <formula>"PPS"</formula>
    </cfRule>
    <cfRule type="cellIs" dxfId="149" priority="61" operator="equal">
      <formula>"M"</formula>
    </cfRule>
    <cfRule type="cellIs" dxfId="148" priority="62" operator="equal">
      <formula>"UL"</formula>
    </cfRule>
    <cfRule type="cellIs" dxfId="147" priority="63" operator="equal">
      <formula>"?"</formula>
    </cfRule>
  </conditionalFormatting>
  <conditionalFormatting sqref="AA203:AA248 AA201">
    <cfRule type="cellIs" dxfId="146" priority="50" operator="equal">
      <formula>"H"</formula>
    </cfRule>
    <cfRule type="cellIs" dxfId="145" priority="51" operator="equal">
      <formula>"NE"</formula>
    </cfRule>
    <cfRule type="cellIs" dxfId="144" priority="52" operator="equal">
      <formula>"V"</formula>
    </cfRule>
    <cfRule type="cellIs" dxfId="143" priority="53" operator="equal">
      <formula>"PPS"</formula>
    </cfRule>
    <cfRule type="cellIs" dxfId="142" priority="54" operator="equal">
      <formula>"M"</formula>
    </cfRule>
    <cfRule type="cellIs" dxfId="141" priority="55" operator="equal">
      <formula>"UL"</formula>
    </cfRule>
    <cfRule type="cellIs" dxfId="140" priority="56" operator="equal">
      <formula>"?"</formula>
    </cfRule>
  </conditionalFormatting>
  <conditionalFormatting sqref="AA249 AA202">
    <cfRule type="cellIs" dxfId="139" priority="43" operator="equal">
      <formula>"H"</formula>
    </cfRule>
    <cfRule type="cellIs" dxfId="138" priority="44" operator="equal">
      <formula>"NE"</formula>
    </cfRule>
    <cfRule type="cellIs" dxfId="137" priority="45" operator="equal">
      <formula>"V"</formula>
    </cfRule>
    <cfRule type="cellIs" dxfId="136" priority="46" operator="equal">
      <formula>"PPS"</formula>
    </cfRule>
    <cfRule type="cellIs" dxfId="135" priority="47" operator="equal">
      <formula>"M"</formula>
    </cfRule>
    <cfRule type="cellIs" dxfId="134" priority="48" operator="equal">
      <formula>"UL"</formula>
    </cfRule>
    <cfRule type="cellIs" dxfId="133" priority="49" operator="equal">
      <formula>"?"</formula>
    </cfRule>
  </conditionalFormatting>
  <conditionalFormatting sqref="P2:P249">
    <cfRule type="cellIs" dxfId="132" priority="78" operator="equal">
      <formula>"H"</formula>
    </cfRule>
    <cfRule type="cellIs" dxfId="131" priority="79" operator="equal">
      <formula>"NE"</formula>
    </cfRule>
    <cfRule type="cellIs" dxfId="130" priority="80" operator="equal">
      <formula>"V"</formula>
    </cfRule>
    <cfRule type="cellIs" dxfId="129" priority="81" operator="equal">
      <formula>"PPS"</formula>
    </cfRule>
    <cfRule type="cellIs" dxfId="128" priority="82" operator="equal">
      <formula>"M"</formula>
    </cfRule>
    <cfRule type="cellIs" dxfId="127" priority="83" operator="equal">
      <formula>"UL"</formula>
    </cfRule>
    <cfRule type="cellIs" dxfId="126" priority="84" operator="equal">
      <formula>"?"</formula>
    </cfRule>
  </conditionalFormatting>
  <conditionalFormatting sqref="AA250:AA270">
    <cfRule type="cellIs" dxfId="125" priority="36" operator="equal">
      <formula>"H"</formula>
    </cfRule>
    <cfRule type="cellIs" dxfId="124" priority="37" operator="equal">
      <formula>"NE"</formula>
    </cfRule>
    <cfRule type="cellIs" dxfId="123" priority="38" operator="equal">
      <formula>"V"</formula>
    </cfRule>
    <cfRule type="cellIs" dxfId="122" priority="39" operator="equal">
      <formula>"PPS"</formula>
    </cfRule>
    <cfRule type="cellIs" dxfId="121" priority="40" operator="equal">
      <formula>"M"</formula>
    </cfRule>
    <cfRule type="cellIs" dxfId="120" priority="41" operator="equal">
      <formula>"UL"</formula>
    </cfRule>
    <cfRule type="cellIs" dxfId="119" priority="42" operator="equal">
      <formula>"?"</formula>
    </cfRule>
  </conditionalFormatting>
  <conditionalFormatting sqref="AG275 AJ275 AL274:AM275 AI271:AI275 AJ262:AJ266 AL262:AL273 AJ259:AL261 AI258:AL258 AI201:AM257 AG201:AG249 AG2:AM200">
    <cfRule type="cellIs" dxfId="118" priority="29" operator="equal">
      <formula>"H"</formula>
    </cfRule>
    <cfRule type="cellIs" dxfId="117" priority="30" operator="equal">
      <formula>"NE"</formula>
    </cfRule>
    <cfRule type="cellIs" dxfId="116" priority="31" operator="equal">
      <formula>"V"</formula>
    </cfRule>
    <cfRule type="cellIs" dxfId="115" priority="32" operator="equal">
      <formula>"PPS"</formula>
    </cfRule>
    <cfRule type="cellIs" dxfId="114" priority="33" operator="equal">
      <formula>"M"</formula>
    </cfRule>
    <cfRule type="cellIs" dxfId="113" priority="34" operator="equal">
      <formula>"UL"</formula>
    </cfRule>
    <cfRule type="cellIs" dxfId="112" priority="35" operator="equal">
      <formula>"?"</formula>
    </cfRule>
  </conditionalFormatting>
  <conditionalFormatting sqref="AH215:AH248 AH201:AH213">
    <cfRule type="cellIs" dxfId="111" priority="22" operator="equal">
      <formula>"H"</formula>
    </cfRule>
    <cfRule type="cellIs" dxfId="110" priority="23" operator="equal">
      <formula>"NE"</formula>
    </cfRule>
    <cfRule type="cellIs" dxfId="109" priority="24" operator="equal">
      <formula>"V"</formula>
    </cfRule>
    <cfRule type="cellIs" dxfId="108" priority="25" operator="equal">
      <formula>"PPS"</formula>
    </cfRule>
    <cfRule type="cellIs" dxfId="107" priority="26" operator="equal">
      <formula>"M"</formula>
    </cfRule>
    <cfRule type="cellIs" dxfId="106" priority="27" operator="equal">
      <formula>"UL"</formula>
    </cfRule>
    <cfRule type="cellIs" dxfId="105" priority="28" operator="equal">
      <formula>"?"</formula>
    </cfRule>
  </conditionalFormatting>
  <conditionalFormatting sqref="AH262 AH249 AH214">
    <cfRule type="cellIs" dxfId="104" priority="15" operator="equal">
      <formula>"H"</formula>
    </cfRule>
    <cfRule type="cellIs" dxfId="103" priority="16" operator="equal">
      <formula>"NE"</formula>
    </cfRule>
    <cfRule type="cellIs" dxfId="102" priority="17" operator="equal">
      <formula>"V"</formula>
    </cfRule>
    <cfRule type="cellIs" dxfId="101" priority="18" operator="equal">
      <formula>"PPS"</formula>
    </cfRule>
    <cfRule type="cellIs" dxfId="100" priority="19" operator="equal">
      <formula>"M"</formula>
    </cfRule>
    <cfRule type="cellIs" dxfId="99" priority="20" operator="equal">
      <formula>"UL"</formula>
    </cfRule>
    <cfRule type="cellIs" dxfId="98" priority="21" operator="equal">
      <formula>"?"</formula>
    </cfRule>
  </conditionalFormatting>
  <conditionalFormatting sqref="AH268:AH270 AH263:AH266 AH250:AH261">
    <cfRule type="cellIs" dxfId="97" priority="8" operator="equal">
      <formula>"H"</formula>
    </cfRule>
    <cfRule type="cellIs" dxfId="96" priority="9" operator="equal">
      <formula>"NE"</formula>
    </cfRule>
    <cfRule type="cellIs" dxfId="95" priority="10" operator="equal">
      <formula>"V"</formula>
    </cfRule>
    <cfRule type="cellIs" dxfId="94" priority="11" operator="equal">
      <formula>"PPS"</formula>
    </cfRule>
    <cfRule type="cellIs" dxfId="93" priority="12" operator="equal">
      <formula>"M"</formula>
    </cfRule>
    <cfRule type="cellIs" dxfId="92" priority="13" operator="equal">
      <formula>"UL"</formula>
    </cfRule>
    <cfRule type="cellIs" dxfId="91" priority="14" operator="equal">
      <formula>"?"</formula>
    </cfRule>
  </conditionalFormatting>
  <conditionalFormatting sqref="AH267">
    <cfRule type="cellIs" dxfId="90" priority="1" operator="equal">
      <formula>"H"</formula>
    </cfRule>
    <cfRule type="cellIs" dxfId="89" priority="2" operator="equal">
      <formula>"NE"</formula>
    </cfRule>
    <cfRule type="cellIs" dxfId="88" priority="3" operator="equal">
      <formula>"V"</formula>
    </cfRule>
    <cfRule type="cellIs" dxfId="87" priority="4" operator="equal">
      <formula>"PPS"</formula>
    </cfRule>
    <cfRule type="cellIs" dxfId="86" priority="5" operator="equal">
      <formula>"M"</formula>
    </cfRule>
    <cfRule type="cellIs" dxfId="85" priority="6" operator="equal">
      <formula>"UL"</formula>
    </cfRule>
    <cfRule type="cellIs" dxfId="84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83B10-DCFA-45D1-B829-E89AFAFD39BB}">
  <dimension ref="B1:O738"/>
  <sheetViews>
    <sheetView zoomScale="60" zoomScaleNormal="60" workbookViewId="0">
      <pane ySplit="1" topLeftCell="A457" activePane="bottomLeft" state="frozen"/>
      <selection activeCell="F1" sqref="F1"/>
      <selection pane="bottomLeft" activeCell="H738" sqref="H738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7" width="5.625" style="1" customWidth="1"/>
    <col min="8" max="8" width="7.625" style="69" bestFit="1" customWidth="1"/>
    <col min="9" max="9" width="8" style="69" bestFit="1" customWidth="1"/>
    <col min="10" max="10" width="8.5" style="69" bestFit="1" customWidth="1"/>
    <col min="11" max="11" width="8.25" style="69" bestFit="1" customWidth="1"/>
    <col min="12" max="12" width="8" style="69" bestFit="1" customWidth="1"/>
    <col min="13" max="13" width="10.5" style="69" bestFit="1" customWidth="1"/>
    <col min="14" max="14" width="9.125" style="69" bestFit="1" customWidth="1"/>
    <col min="15" max="15" width="7.875" style="69" bestFit="1" customWidth="1"/>
    <col min="16" max="16384" width="11" style="1"/>
  </cols>
  <sheetData>
    <row r="1" spans="2:15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156" t="s">
        <v>2</v>
      </c>
      <c r="I1" s="156" t="s">
        <v>5</v>
      </c>
      <c r="J1" s="156" t="s">
        <v>7</v>
      </c>
      <c r="K1" s="156" t="s">
        <v>9</v>
      </c>
      <c r="L1" s="156" t="s">
        <v>11</v>
      </c>
      <c r="M1" s="156" t="s">
        <v>32</v>
      </c>
      <c r="N1" s="156" t="s">
        <v>33</v>
      </c>
      <c r="O1" s="156" t="s">
        <v>36</v>
      </c>
    </row>
    <row r="2" spans="2:15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K2" s="69">
        <v>6.6</v>
      </c>
    </row>
    <row r="3" spans="2:15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K3" s="69">
        <v>4</v>
      </c>
    </row>
    <row r="4" spans="2:15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K4" s="69">
        <v>6.2</v>
      </c>
    </row>
    <row r="5" spans="2:15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K5" s="69">
        <v>3.8</v>
      </c>
    </row>
    <row r="6" spans="2:15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K6" s="69">
        <v>6</v>
      </c>
    </row>
    <row r="7" spans="2:15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K7" s="69">
        <v>3</v>
      </c>
    </row>
    <row r="8" spans="2:15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K8" s="69">
        <v>5.2</v>
      </c>
    </row>
    <row r="9" spans="2:15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K9" s="69">
        <v>2.8</v>
      </c>
    </row>
    <row r="10" spans="2:15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K10" s="69">
        <v>6</v>
      </c>
    </row>
    <row r="11" spans="2:15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K11" s="69">
        <v>3.4</v>
      </c>
    </row>
    <row r="12" spans="2:15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K12" s="69">
        <v>5.4</v>
      </c>
    </row>
    <row r="13" spans="2:15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K13" s="69">
        <v>2.6</v>
      </c>
    </row>
    <row r="14" spans="2:15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K14" s="69">
        <v>5.8</v>
      </c>
    </row>
    <row r="15" spans="2:15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K15" s="69">
        <v>3</v>
      </c>
    </row>
    <row r="16" spans="2:15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K16" s="114">
        <v>5.6</v>
      </c>
    </row>
    <row r="17" spans="2:15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K17" s="69">
        <v>2.8</v>
      </c>
    </row>
    <row r="18" spans="2:15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K18" s="69">
        <v>4.8</v>
      </c>
    </row>
    <row r="19" spans="2:15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K19" s="69">
        <v>2.6</v>
      </c>
    </row>
    <row r="20" spans="2:15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K20" s="69">
        <v>6.2</v>
      </c>
    </row>
    <row r="21" spans="2:15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K21" s="69">
        <v>3</v>
      </c>
    </row>
    <row r="22" spans="2:15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H22" s="69">
        <v>11</v>
      </c>
      <c r="I22" s="124" t="s">
        <v>28</v>
      </c>
      <c r="K22" s="69">
        <v>6.2</v>
      </c>
      <c r="L22" s="69">
        <v>8</v>
      </c>
      <c r="M22" s="69">
        <v>4.2</v>
      </c>
      <c r="N22" s="69">
        <v>9</v>
      </c>
      <c r="O22" s="69">
        <v>6.6</v>
      </c>
    </row>
    <row r="23" spans="2:15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H23" s="69">
        <v>5</v>
      </c>
      <c r="I23" s="124" t="s">
        <v>28</v>
      </c>
      <c r="K23" s="69">
        <v>4</v>
      </c>
      <c r="L23" s="69">
        <v>6.4</v>
      </c>
      <c r="M23" s="69">
        <v>2.2000000000000002</v>
      </c>
      <c r="N23" s="69">
        <v>5.9</v>
      </c>
      <c r="O23" s="69">
        <v>7.2</v>
      </c>
    </row>
    <row r="24" spans="2:15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H24" s="69">
        <v>9</v>
      </c>
      <c r="I24" s="124" t="s">
        <v>28</v>
      </c>
      <c r="K24" s="69">
        <v>6.4</v>
      </c>
      <c r="L24" s="69">
        <v>11</v>
      </c>
      <c r="M24" s="69">
        <v>3.8</v>
      </c>
      <c r="N24" s="69">
        <v>9</v>
      </c>
      <c r="O24" s="69">
        <v>16</v>
      </c>
    </row>
    <row r="25" spans="2:15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H25" s="69">
        <v>5.4</v>
      </c>
      <c r="I25" s="124" t="s">
        <v>28</v>
      </c>
      <c r="K25" s="69">
        <v>3.7</v>
      </c>
      <c r="L25" s="69">
        <v>4</v>
      </c>
      <c r="M25" s="69">
        <v>4</v>
      </c>
      <c r="N25" s="69">
        <v>5</v>
      </c>
      <c r="O25" s="69">
        <v>7.8</v>
      </c>
    </row>
    <row r="26" spans="2:15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H26" s="69">
        <v>9</v>
      </c>
      <c r="I26" s="124" t="s">
        <v>28</v>
      </c>
      <c r="K26" s="69">
        <v>6.8</v>
      </c>
      <c r="L26" s="69">
        <v>9.1999999999999993</v>
      </c>
      <c r="M26" s="69">
        <v>4</v>
      </c>
      <c r="N26" s="69">
        <v>9.6</v>
      </c>
      <c r="O26" s="69">
        <v>13.8</v>
      </c>
    </row>
    <row r="27" spans="2:15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H27" s="69">
        <v>4.4000000000000004</v>
      </c>
      <c r="I27" s="124" t="s">
        <v>28</v>
      </c>
      <c r="K27" s="69">
        <v>3.4</v>
      </c>
      <c r="L27" s="69">
        <v>6.2</v>
      </c>
      <c r="M27" s="69">
        <v>5</v>
      </c>
      <c r="N27" s="69">
        <v>5.2</v>
      </c>
      <c r="O27" s="69">
        <v>5.9</v>
      </c>
    </row>
    <row r="28" spans="2:15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H28" s="69">
        <v>10.6</v>
      </c>
      <c r="I28" s="124" t="s">
        <v>28</v>
      </c>
      <c r="K28" s="69">
        <v>6.2</v>
      </c>
      <c r="L28" s="69">
        <v>18</v>
      </c>
      <c r="M28" s="69">
        <v>5</v>
      </c>
      <c r="N28" s="69" t="s">
        <v>28</v>
      </c>
      <c r="O28" s="69">
        <v>15.6</v>
      </c>
    </row>
    <row r="29" spans="2:15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H29" s="69">
        <v>6</v>
      </c>
      <c r="I29" s="124" t="s">
        <v>28</v>
      </c>
      <c r="K29" s="69">
        <v>3</v>
      </c>
      <c r="L29" s="69">
        <v>8.6</v>
      </c>
      <c r="M29" s="69">
        <v>3.4</v>
      </c>
      <c r="N29" s="69">
        <v>5.6</v>
      </c>
      <c r="O29" s="69">
        <v>6.2</v>
      </c>
    </row>
    <row r="30" spans="2:15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H30" s="69">
        <v>10</v>
      </c>
      <c r="I30" s="124" t="s">
        <v>28</v>
      </c>
      <c r="K30" s="69">
        <v>7.8</v>
      </c>
      <c r="L30" s="69">
        <v>17.8</v>
      </c>
      <c r="M30" s="69">
        <v>11.2</v>
      </c>
      <c r="N30" s="69">
        <v>10.199999999999999</v>
      </c>
      <c r="O30" s="69">
        <v>14</v>
      </c>
    </row>
    <row r="31" spans="2:15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H31" s="69">
        <v>4.5999999999999996</v>
      </c>
      <c r="I31" s="124" t="s">
        <v>28</v>
      </c>
      <c r="K31" s="69">
        <v>4.2</v>
      </c>
      <c r="L31" s="69">
        <v>9.4</v>
      </c>
      <c r="M31" s="69">
        <v>3.6</v>
      </c>
      <c r="N31" s="69">
        <v>5.8</v>
      </c>
      <c r="O31" s="69">
        <v>5.8</v>
      </c>
    </row>
    <row r="32" spans="2:15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H32" s="69">
        <v>10</v>
      </c>
      <c r="I32" s="124" t="s">
        <v>28</v>
      </c>
      <c r="K32" s="69">
        <v>6.6</v>
      </c>
      <c r="L32" s="69">
        <v>10.6</v>
      </c>
      <c r="M32" s="69">
        <v>10.199999999999999</v>
      </c>
      <c r="N32" s="69">
        <v>12</v>
      </c>
      <c r="O32" s="69">
        <v>1.6</v>
      </c>
    </row>
    <row r="33" spans="2:15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H33" s="69">
        <v>5</v>
      </c>
      <c r="I33" s="124" t="s">
        <v>28</v>
      </c>
      <c r="K33" s="69">
        <v>4.2</v>
      </c>
      <c r="L33" s="69">
        <v>8.1</v>
      </c>
      <c r="M33" s="69">
        <v>5.8</v>
      </c>
      <c r="N33" s="69">
        <v>6</v>
      </c>
      <c r="O33" s="69">
        <v>7.4</v>
      </c>
    </row>
    <row r="34" spans="2:15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H34" s="69">
        <v>10.199999999999999</v>
      </c>
      <c r="I34" s="124" t="s">
        <v>28</v>
      </c>
      <c r="K34" s="69">
        <v>7.2</v>
      </c>
      <c r="L34" s="69">
        <v>17.399999999999999</v>
      </c>
      <c r="M34" s="69">
        <v>4</v>
      </c>
      <c r="N34" s="69">
        <v>10.8</v>
      </c>
      <c r="O34" s="69">
        <v>14.6</v>
      </c>
    </row>
    <row r="35" spans="2:15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H35" s="69">
        <v>4</v>
      </c>
      <c r="I35" s="124" t="s">
        <v>28</v>
      </c>
      <c r="K35" s="69">
        <v>2.8</v>
      </c>
      <c r="L35" s="69">
        <v>4.8</v>
      </c>
      <c r="M35" s="69">
        <v>5.6</v>
      </c>
      <c r="N35" s="69">
        <v>6</v>
      </c>
      <c r="O35" s="69">
        <v>6.6</v>
      </c>
    </row>
    <row r="36" spans="2:15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H36" s="69">
        <v>10</v>
      </c>
      <c r="I36" s="124" t="s">
        <v>28</v>
      </c>
      <c r="K36" s="69">
        <v>6.8</v>
      </c>
      <c r="L36" s="69">
        <v>18</v>
      </c>
      <c r="M36" s="69">
        <v>9.6</v>
      </c>
      <c r="N36" s="69">
        <v>10.4</v>
      </c>
      <c r="O36" s="69">
        <v>15</v>
      </c>
    </row>
    <row r="37" spans="2:15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H37" s="69">
        <v>5</v>
      </c>
      <c r="I37" s="124" t="s">
        <v>28</v>
      </c>
      <c r="K37" s="69">
        <v>3.8</v>
      </c>
      <c r="L37" s="69">
        <v>4.8</v>
      </c>
      <c r="M37" s="69">
        <v>5.4</v>
      </c>
      <c r="N37" s="69">
        <v>7</v>
      </c>
      <c r="O37" s="69">
        <v>4.4000000000000004</v>
      </c>
    </row>
    <row r="38" spans="2:15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H38" s="69">
        <v>10</v>
      </c>
      <c r="I38" s="124" t="s">
        <v>28</v>
      </c>
      <c r="K38" s="69">
        <v>6.4</v>
      </c>
      <c r="L38" s="69">
        <v>15</v>
      </c>
      <c r="M38" s="69">
        <v>7</v>
      </c>
      <c r="N38" s="69">
        <v>8.4</v>
      </c>
      <c r="O38" s="69">
        <v>14</v>
      </c>
    </row>
    <row r="39" spans="2:15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H39" s="69">
        <v>5.4</v>
      </c>
      <c r="I39" s="124" t="s">
        <v>28</v>
      </c>
      <c r="K39" s="69">
        <v>4.4000000000000004</v>
      </c>
      <c r="L39" s="69">
        <v>8.4</v>
      </c>
      <c r="M39" s="69">
        <v>6.6</v>
      </c>
      <c r="N39" s="69">
        <v>5</v>
      </c>
      <c r="O39" s="69">
        <v>7.2</v>
      </c>
    </row>
    <row r="40" spans="2:15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H40" s="69">
        <v>11</v>
      </c>
      <c r="I40" s="124" t="s">
        <v>28</v>
      </c>
      <c r="K40" s="69">
        <v>7</v>
      </c>
      <c r="L40" s="69">
        <v>16.399999999999999</v>
      </c>
      <c r="M40" s="69">
        <v>8</v>
      </c>
      <c r="N40" s="69">
        <v>11</v>
      </c>
      <c r="O40" s="69">
        <v>14.2</v>
      </c>
    </row>
    <row r="41" spans="2:15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H41" s="69">
        <v>5.2</v>
      </c>
      <c r="I41" s="124" t="s">
        <v>28</v>
      </c>
      <c r="K41" s="69">
        <v>3.7</v>
      </c>
      <c r="L41" s="69">
        <v>7.8</v>
      </c>
      <c r="M41" s="69">
        <v>5</v>
      </c>
      <c r="N41" s="69">
        <v>3.8</v>
      </c>
      <c r="O41" s="69">
        <v>7.8</v>
      </c>
    </row>
    <row r="42" spans="2:15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H42" s="69">
        <v>11</v>
      </c>
      <c r="I42" s="124" t="s">
        <v>28</v>
      </c>
      <c r="J42" s="69">
        <v>15</v>
      </c>
      <c r="K42" s="69">
        <v>6.8</v>
      </c>
      <c r="L42" s="69">
        <v>17.2</v>
      </c>
      <c r="M42" s="69">
        <v>11</v>
      </c>
      <c r="N42" s="69">
        <v>8.8000000000000007</v>
      </c>
      <c r="O42" s="69">
        <v>15.6</v>
      </c>
    </row>
    <row r="43" spans="2:15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H43" s="69">
        <v>5</v>
      </c>
      <c r="I43" s="124" t="s">
        <v>28</v>
      </c>
      <c r="J43" s="69">
        <v>1.8</v>
      </c>
      <c r="K43" s="69">
        <v>3.4</v>
      </c>
      <c r="L43" s="69">
        <v>7</v>
      </c>
      <c r="M43" s="69">
        <v>5.4</v>
      </c>
      <c r="N43" s="69">
        <v>8</v>
      </c>
      <c r="O43" s="69">
        <v>5.7</v>
      </c>
    </row>
    <row r="44" spans="2:15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H44" s="69">
        <v>8.4</v>
      </c>
      <c r="I44" s="124" t="s">
        <v>28</v>
      </c>
      <c r="J44" s="69">
        <v>10.6</v>
      </c>
      <c r="K44" s="69">
        <v>5.2</v>
      </c>
      <c r="L44" s="69">
        <v>17</v>
      </c>
      <c r="M44" s="69">
        <v>11</v>
      </c>
      <c r="N44" s="69">
        <v>7</v>
      </c>
      <c r="O44" s="69">
        <v>18</v>
      </c>
    </row>
    <row r="45" spans="2:15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H45" s="69">
        <v>4.8</v>
      </c>
      <c r="I45" s="124" t="s">
        <v>28</v>
      </c>
      <c r="J45" s="69">
        <v>4.5999999999999996</v>
      </c>
      <c r="K45" s="69">
        <v>4.5999999999999996</v>
      </c>
      <c r="L45" s="69">
        <v>8.6</v>
      </c>
      <c r="M45" s="69">
        <v>4.4000000000000004</v>
      </c>
      <c r="N45" s="69">
        <v>7</v>
      </c>
      <c r="O45" s="69">
        <v>5.6</v>
      </c>
    </row>
    <row r="46" spans="2:15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H46" s="69">
        <v>9</v>
      </c>
      <c r="I46" s="124" t="s">
        <v>28</v>
      </c>
      <c r="J46" s="69">
        <v>6</v>
      </c>
      <c r="K46" s="69">
        <v>7</v>
      </c>
      <c r="L46" s="69">
        <v>16</v>
      </c>
      <c r="M46" s="69">
        <v>10.8</v>
      </c>
      <c r="N46" s="69">
        <v>9.1999999999999993</v>
      </c>
      <c r="O46" s="69">
        <v>16</v>
      </c>
    </row>
    <row r="47" spans="2:15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H47" s="69">
        <v>5</v>
      </c>
      <c r="I47" s="124" t="s">
        <v>28</v>
      </c>
      <c r="J47" s="69">
        <v>3.4</v>
      </c>
      <c r="K47" s="69">
        <v>4</v>
      </c>
      <c r="L47" s="69">
        <v>8.5</v>
      </c>
      <c r="M47" s="69">
        <v>6.4</v>
      </c>
      <c r="N47" s="69">
        <v>6</v>
      </c>
      <c r="O47" s="69">
        <v>8.1999999999999993</v>
      </c>
    </row>
    <row r="48" spans="2:15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H48" s="69">
        <v>11.4</v>
      </c>
      <c r="I48" s="69" t="s">
        <v>28</v>
      </c>
      <c r="J48" s="69">
        <v>4.5999999999999996</v>
      </c>
      <c r="K48" s="69">
        <v>6.4</v>
      </c>
      <c r="L48" s="69">
        <v>16.600000000000001</v>
      </c>
      <c r="M48" s="69">
        <v>9.1999999999999993</v>
      </c>
      <c r="N48" s="69">
        <v>9.6</v>
      </c>
      <c r="O48" s="69">
        <v>13</v>
      </c>
    </row>
    <row r="49" spans="2:15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H49" s="69">
        <v>3</v>
      </c>
      <c r="I49" s="69">
        <v>11</v>
      </c>
      <c r="J49" s="69">
        <v>4</v>
      </c>
      <c r="K49" s="69">
        <v>4.4000000000000004</v>
      </c>
      <c r="L49" s="69">
        <v>6.2</v>
      </c>
      <c r="M49" s="69">
        <v>5.4</v>
      </c>
      <c r="N49" s="69">
        <v>5.4</v>
      </c>
      <c r="O49" s="69">
        <v>10</v>
      </c>
    </row>
    <row r="50" spans="2:15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H50" s="69">
        <v>10</v>
      </c>
      <c r="I50" s="69">
        <v>5.8</v>
      </c>
      <c r="J50" s="69">
        <v>9.8000000000000007</v>
      </c>
      <c r="K50" s="69">
        <v>6.4</v>
      </c>
      <c r="L50" s="69">
        <v>18</v>
      </c>
      <c r="M50" s="69">
        <v>10.6</v>
      </c>
      <c r="N50" s="69">
        <v>10</v>
      </c>
      <c r="O50" s="69">
        <v>18</v>
      </c>
    </row>
    <row r="51" spans="2:15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H51" s="69">
        <v>6</v>
      </c>
      <c r="I51" s="69">
        <v>12.6</v>
      </c>
      <c r="J51" s="69">
        <v>3.2</v>
      </c>
      <c r="K51" s="69">
        <v>3.8</v>
      </c>
      <c r="L51" s="69">
        <v>5.4</v>
      </c>
      <c r="M51" s="69">
        <v>5.6</v>
      </c>
      <c r="N51" s="69">
        <v>4</v>
      </c>
      <c r="O51" s="69">
        <v>7</v>
      </c>
    </row>
    <row r="52" spans="2:15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H52" s="69">
        <v>14</v>
      </c>
      <c r="I52" s="69">
        <v>5.2</v>
      </c>
      <c r="J52" s="69">
        <v>3.6</v>
      </c>
      <c r="K52" s="69">
        <v>7</v>
      </c>
      <c r="L52" s="69">
        <v>18.8</v>
      </c>
      <c r="M52" s="69">
        <v>10.6</v>
      </c>
      <c r="N52" s="69">
        <v>8.8000000000000007</v>
      </c>
      <c r="O52" s="69">
        <v>14</v>
      </c>
    </row>
    <row r="53" spans="2:15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H53" s="69">
        <v>4.8</v>
      </c>
      <c r="I53" s="69">
        <v>6.2</v>
      </c>
      <c r="J53" s="69">
        <v>2</v>
      </c>
      <c r="K53" s="69">
        <v>4.5</v>
      </c>
      <c r="L53" s="69">
        <v>7.6</v>
      </c>
      <c r="M53" s="69">
        <v>5.6</v>
      </c>
      <c r="N53" s="69">
        <v>4.5999999999999996</v>
      </c>
      <c r="O53" s="69">
        <v>6.2</v>
      </c>
    </row>
    <row r="54" spans="2:15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H54" s="69">
        <v>12</v>
      </c>
      <c r="I54" s="69">
        <v>5</v>
      </c>
      <c r="J54" s="69">
        <v>7</v>
      </c>
      <c r="K54" s="69">
        <v>4.5999999999999996</v>
      </c>
      <c r="L54" s="69">
        <v>15.2</v>
      </c>
      <c r="M54" s="69">
        <v>11.4</v>
      </c>
      <c r="N54" s="69">
        <v>7.6</v>
      </c>
      <c r="O54" s="69">
        <v>14.1</v>
      </c>
    </row>
    <row r="55" spans="2:15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H55" s="69">
        <v>4.4000000000000004</v>
      </c>
      <c r="I55" s="69">
        <v>9.1999999999999993</v>
      </c>
      <c r="J55" s="69">
        <v>10.199999999999999</v>
      </c>
      <c r="K55" s="69">
        <v>3.2</v>
      </c>
      <c r="L55" s="69">
        <v>7.6</v>
      </c>
      <c r="M55" s="69">
        <v>5.2</v>
      </c>
      <c r="N55" s="69">
        <v>7</v>
      </c>
      <c r="O55" s="69">
        <v>6.3</v>
      </c>
    </row>
    <row r="56" spans="2:15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H56" s="69">
        <v>10</v>
      </c>
      <c r="I56" s="69">
        <v>9.6</v>
      </c>
      <c r="J56" s="69">
        <v>8.4</v>
      </c>
      <c r="K56" s="69">
        <v>6.6</v>
      </c>
      <c r="L56" s="69">
        <v>16</v>
      </c>
      <c r="M56" s="69">
        <v>9.8000000000000007</v>
      </c>
      <c r="N56" s="69">
        <v>9.8000000000000007</v>
      </c>
      <c r="O56" s="69">
        <v>19</v>
      </c>
    </row>
    <row r="57" spans="2:15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H57" s="69">
        <v>5</v>
      </c>
      <c r="I57" s="69">
        <v>9.1999999999999993</v>
      </c>
      <c r="J57" s="69">
        <v>7</v>
      </c>
      <c r="K57" s="69">
        <v>4</v>
      </c>
      <c r="L57" s="69">
        <v>6.2</v>
      </c>
      <c r="M57" s="69">
        <v>7.2</v>
      </c>
      <c r="N57" s="69">
        <v>5.4</v>
      </c>
      <c r="O57" s="69">
        <v>6.6</v>
      </c>
    </row>
    <row r="58" spans="2:15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H58" s="69">
        <v>9</v>
      </c>
      <c r="I58" s="69">
        <v>7.2</v>
      </c>
      <c r="J58" s="69">
        <v>9.4</v>
      </c>
      <c r="K58" s="114">
        <v>8.1999999999999993</v>
      </c>
      <c r="L58" s="69">
        <v>16.2</v>
      </c>
      <c r="M58" s="69">
        <v>9.1999999999999993</v>
      </c>
      <c r="N58" s="69">
        <v>10</v>
      </c>
      <c r="O58" s="69">
        <v>16</v>
      </c>
    </row>
    <row r="59" spans="2:15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H59" s="69">
        <v>5.4</v>
      </c>
      <c r="I59" s="69">
        <v>11</v>
      </c>
      <c r="J59" s="69">
        <v>3.2</v>
      </c>
      <c r="K59" s="69">
        <v>4.5999999999999996</v>
      </c>
      <c r="L59" s="69">
        <v>7</v>
      </c>
      <c r="M59" s="69">
        <v>6.2</v>
      </c>
      <c r="N59" s="69">
        <v>4.8</v>
      </c>
      <c r="O59" s="69">
        <v>7</v>
      </c>
    </row>
    <row r="60" spans="2:15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H60" s="69">
        <v>13</v>
      </c>
      <c r="I60" s="69">
        <v>5.2</v>
      </c>
      <c r="J60" s="69" t="s">
        <v>28</v>
      </c>
      <c r="K60" s="69">
        <v>6.6</v>
      </c>
      <c r="L60" s="69">
        <v>15.6</v>
      </c>
      <c r="M60" s="69">
        <v>10.199999999999999</v>
      </c>
      <c r="N60" s="69">
        <v>8.6</v>
      </c>
      <c r="O60" s="69">
        <v>16</v>
      </c>
    </row>
    <row r="61" spans="2:15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H61" s="69">
        <v>4</v>
      </c>
      <c r="I61" s="69">
        <v>12</v>
      </c>
      <c r="J61" s="69">
        <v>8</v>
      </c>
      <c r="K61" s="69">
        <v>4</v>
      </c>
      <c r="L61" s="69">
        <v>5.8</v>
      </c>
      <c r="M61" s="69">
        <v>6</v>
      </c>
      <c r="N61" s="69">
        <v>5</v>
      </c>
      <c r="O61" s="69">
        <v>9</v>
      </c>
    </row>
    <row r="62" spans="2:15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H62" s="69">
        <v>11.4</v>
      </c>
      <c r="I62" s="69">
        <v>5.2</v>
      </c>
      <c r="J62" s="69">
        <v>1.4</v>
      </c>
      <c r="K62" s="69">
        <v>6.2</v>
      </c>
      <c r="L62" s="69">
        <v>14</v>
      </c>
      <c r="M62" s="69">
        <v>11.6</v>
      </c>
      <c r="N62" s="69">
        <v>11.4</v>
      </c>
      <c r="O62" s="69">
        <v>15</v>
      </c>
    </row>
    <row r="63" spans="2:15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H63" s="69">
        <v>4.2</v>
      </c>
      <c r="I63" s="69">
        <v>10.8</v>
      </c>
      <c r="J63" s="69">
        <v>5</v>
      </c>
      <c r="K63" s="69">
        <v>3.4</v>
      </c>
      <c r="L63" s="69">
        <v>7.2</v>
      </c>
      <c r="M63" s="69">
        <v>6</v>
      </c>
      <c r="N63" s="69">
        <v>5</v>
      </c>
      <c r="O63" s="69">
        <v>7</v>
      </c>
    </row>
    <row r="64" spans="2:15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H64" s="69">
        <v>10.3</v>
      </c>
      <c r="I64" s="69">
        <v>6</v>
      </c>
      <c r="J64" s="69">
        <v>12</v>
      </c>
      <c r="K64" s="69">
        <v>6.6</v>
      </c>
      <c r="L64" s="69">
        <v>15.6</v>
      </c>
      <c r="M64" s="69">
        <v>9</v>
      </c>
      <c r="N64" s="69">
        <v>9.4</v>
      </c>
      <c r="O64" s="69">
        <v>18</v>
      </c>
    </row>
    <row r="65" spans="2:15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H65" s="69">
        <v>6</v>
      </c>
      <c r="I65" s="69">
        <v>11.4</v>
      </c>
      <c r="J65" s="69">
        <v>5.4</v>
      </c>
      <c r="K65" s="69">
        <v>3</v>
      </c>
      <c r="L65" s="69">
        <v>8.4</v>
      </c>
      <c r="M65" s="69">
        <v>5.6</v>
      </c>
      <c r="N65" s="69">
        <v>5.2</v>
      </c>
      <c r="O65" s="69">
        <v>8.1999999999999993</v>
      </c>
    </row>
    <row r="66" spans="2:15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H66" s="69">
        <v>11.2</v>
      </c>
      <c r="I66" s="69">
        <v>5.6</v>
      </c>
      <c r="J66" s="69">
        <v>10</v>
      </c>
      <c r="K66" s="69">
        <v>5.6</v>
      </c>
      <c r="L66" s="69">
        <v>13.8</v>
      </c>
      <c r="M66" s="69">
        <v>12</v>
      </c>
      <c r="N66" s="69">
        <v>9</v>
      </c>
      <c r="O66" s="69">
        <v>16.399999999999999</v>
      </c>
    </row>
    <row r="67" spans="2:15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H67" s="69">
        <v>5</v>
      </c>
      <c r="I67" s="69">
        <v>11.2</v>
      </c>
      <c r="J67" s="69">
        <v>5.2</v>
      </c>
      <c r="K67" s="69">
        <v>9.9</v>
      </c>
      <c r="L67" s="69">
        <v>5.2</v>
      </c>
      <c r="M67" s="69">
        <v>6.4</v>
      </c>
      <c r="N67" s="69">
        <v>5.2</v>
      </c>
      <c r="O67" s="69">
        <v>7.4</v>
      </c>
    </row>
    <row r="68" spans="2:15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H68" s="69">
        <v>8</v>
      </c>
      <c r="I68" s="69">
        <v>6.8</v>
      </c>
      <c r="J68" s="69">
        <v>11.2</v>
      </c>
      <c r="K68" s="69">
        <v>5.5</v>
      </c>
      <c r="L68" s="69">
        <v>15.8</v>
      </c>
      <c r="M68" s="69">
        <v>11</v>
      </c>
      <c r="N68" s="69">
        <v>10.4</v>
      </c>
      <c r="O68" s="69">
        <v>17.3</v>
      </c>
    </row>
    <row r="69" spans="2:15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H69" s="69">
        <v>5.4</v>
      </c>
      <c r="I69" s="69">
        <v>10.4</v>
      </c>
      <c r="J69" s="69">
        <v>4</v>
      </c>
      <c r="K69" s="69">
        <v>3.2</v>
      </c>
      <c r="L69" s="69">
        <v>7.4</v>
      </c>
      <c r="M69" s="69">
        <v>8</v>
      </c>
      <c r="N69" s="69">
        <v>5.2</v>
      </c>
      <c r="O69" s="69">
        <v>6.1</v>
      </c>
    </row>
    <row r="70" spans="2:15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H70" s="69">
        <v>10.6</v>
      </c>
      <c r="I70" s="69">
        <v>2.8</v>
      </c>
      <c r="J70" s="69">
        <v>12.2</v>
      </c>
      <c r="K70" s="69">
        <v>6.6</v>
      </c>
      <c r="L70" s="69">
        <v>14.6</v>
      </c>
      <c r="M70" s="69">
        <v>11.2</v>
      </c>
      <c r="N70" s="69">
        <v>10.199999999999999</v>
      </c>
      <c r="O70" s="69">
        <v>21.2</v>
      </c>
    </row>
    <row r="71" spans="2:15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H71" s="69">
        <v>5</v>
      </c>
      <c r="I71" s="69">
        <v>8</v>
      </c>
      <c r="J71" s="69">
        <v>7</v>
      </c>
      <c r="K71" s="69">
        <v>4.2</v>
      </c>
      <c r="L71" s="69">
        <v>8.6</v>
      </c>
      <c r="M71" s="69">
        <v>6</v>
      </c>
      <c r="N71" s="69">
        <v>6.2</v>
      </c>
      <c r="O71" s="69">
        <v>4.2</v>
      </c>
    </row>
    <row r="72" spans="2:15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H72" s="69">
        <v>11</v>
      </c>
      <c r="I72" s="69">
        <v>2.6</v>
      </c>
      <c r="J72" s="69">
        <v>13</v>
      </c>
      <c r="K72" s="69">
        <v>6.6</v>
      </c>
      <c r="L72" s="69">
        <v>16</v>
      </c>
      <c r="M72" s="69">
        <v>13.2</v>
      </c>
      <c r="N72" s="69">
        <v>9.6</v>
      </c>
      <c r="O72" s="69">
        <v>14.4</v>
      </c>
    </row>
    <row r="73" spans="2:15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H73" s="69">
        <v>4</v>
      </c>
      <c r="I73" s="69">
        <v>10.4</v>
      </c>
      <c r="J73" s="69">
        <v>6.6</v>
      </c>
      <c r="K73" s="69">
        <v>4</v>
      </c>
      <c r="L73" s="69">
        <v>7.2</v>
      </c>
      <c r="M73" s="69">
        <v>2</v>
      </c>
      <c r="N73" s="69">
        <v>5</v>
      </c>
      <c r="O73" s="69">
        <v>3.2</v>
      </c>
    </row>
    <row r="74" spans="2:15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H74" s="69">
        <v>10</v>
      </c>
      <c r="I74" s="69">
        <v>3</v>
      </c>
      <c r="J74" s="69">
        <v>11.8</v>
      </c>
      <c r="K74" s="69">
        <v>6.6</v>
      </c>
      <c r="L74" s="69">
        <v>16.7</v>
      </c>
      <c r="M74" s="69">
        <v>12</v>
      </c>
      <c r="N74" s="69">
        <v>7.2</v>
      </c>
      <c r="O74" s="69">
        <v>20</v>
      </c>
    </row>
    <row r="75" spans="2:15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H75" s="69">
        <v>4</v>
      </c>
      <c r="I75" s="69">
        <v>9.1999999999999993</v>
      </c>
      <c r="J75" s="69">
        <v>10</v>
      </c>
      <c r="K75" s="69">
        <v>4.2</v>
      </c>
      <c r="L75" s="69">
        <v>6.2</v>
      </c>
      <c r="M75" s="69">
        <v>5.4</v>
      </c>
      <c r="N75" s="69">
        <v>6.6</v>
      </c>
      <c r="O75" s="69">
        <v>7</v>
      </c>
    </row>
    <row r="76" spans="2:15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H76" s="69">
        <v>8</v>
      </c>
      <c r="I76" s="69">
        <v>4</v>
      </c>
      <c r="J76" s="69">
        <v>11.6</v>
      </c>
      <c r="K76" s="69">
        <v>6.4</v>
      </c>
      <c r="L76" s="69">
        <v>14.8</v>
      </c>
      <c r="M76" s="69">
        <v>12.2</v>
      </c>
      <c r="N76" s="69">
        <v>8.4</v>
      </c>
      <c r="O76" s="69">
        <v>17.2</v>
      </c>
    </row>
    <row r="77" spans="2:15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H77" s="69">
        <v>4.2</v>
      </c>
      <c r="I77" s="69">
        <v>11.2</v>
      </c>
      <c r="J77" s="69">
        <v>8.4</v>
      </c>
      <c r="K77" s="69">
        <v>4.2</v>
      </c>
      <c r="L77" s="69">
        <v>7.4</v>
      </c>
      <c r="M77" s="69">
        <v>5.4</v>
      </c>
      <c r="N77" s="69">
        <v>5.2</v>
      </c>
      <c r="O77" s="69">
        <v>8</v>
      </c>
    </row>
    <row r="78" spans="2:15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H78" s="70">
        <v>10</v>
      </c>
      <c r="I78" s="69">
        <v>4</v>
      </c>
      <c r="J78" s="69">
        <v>13</v>
      </c>
      <c r="K78" s="69">
        <v>5.6</v>
      </c>
      <c r="L78" s="69">
        <v>15.8</v>
      </c>
      <c r="M78" s="69">
        <v>9.1999999999999993</v>
      </c>
      <c r="N78" s="69">
        <v>8.4</v>
      </c>
      <c r="O78" s="69">
        <v>17.399999999999999</v>
      </c>
    </row>
    <row r="79" spans="2:15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H79" s="69">
        <v>5</v>
      </c>
      <c r="I79" s="69">
        <v>11</v>
      </c>
      <c r="J79" s="69">
        <v>8</v>
      </c>
      <c r="K79" s="69">
        <v>4.4000000000000004</v>
      </c>
      <c r="L79" s="69">
        <v>5.8</v>
      </c>
      <c r="M79" s="69">
        <v>7.6</v>
      </c>
      <c r="N79" s="69">
        <v>5</v>
      </c>
      <c r="O79" s="69">
        <v>5.6</v>
      </c>
    </row>
    <row r="80" spans="2:15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H80" s="69">
        <v>11.2</v>
      </c>
      <c r="I80" s="69">
        <v>3.8</v>
      </c>
      <c r="J80" s="69">
        <v>12</v>
      </c>
      <c r="K80" s="69">
        <v>6.1</v>
      </c>
      <c r="L80" s="69">
        <v>14.2</v>
      </c>
      <c r="M80" s="69">
        <v>12.2</v>
      </c>
      <c r="N80" s="69">
        <v>11</v>
      </c>
      <c r="O80" s="69">
        <v>20.2</v>
      </c>
    </row>
    <row r="81" spans="2:15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H81" s="69">
        <v>5.8</v>
      </c>
      <c r="I81" s="69">
        <v>9.6</v>
      </c>
      <c r="J81" s="69">
        <v>3.8</v>
      </c>
      <c r="K81" s="69">
        <v>3.6</v>
      </c>
      <c r="L81" s="69">
        <v>8.1999999999999993</v>
      </c>
      <c r="M81" s="69">
        <v>6.2</v>
      </c>
      <c r="N81" s="69">
        <v>4.2</v>
      </c>
      <c r="O81" s="69">
        <v>6.2</v>
      </c>
    </row>
    <row r="82" spans="2:15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H82" s="69">
        <v>9</v>
      </c>
      <c r="I82" s="69">
        <v>4.5</v>
      </c>
      <c r="J82" s="69">
        <v>14.2</v>
      </c>
      <c r="K82" s="69">
        <v>6.8</v>
      </c>
      <c r="L82" s="69">
        <v>14.9</v>
      </c>
      <c r="M82" s="69">
        <v>12.2</v>
      </c>
      <c r="N82" s="69">
        <v>8.4</v>
      </c>
      <c r="O82" s="69">
        <v>18.600000000000001</v>
      </c>
    </row>
    <row r="83" spans="2:15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H83" s="69">
        <v>5.6</v>
      </c>
      <c r="I83" s="69">
        <v>10.6</v>
      </c>
      <c r="J83" s="69">
        <v>6</v>
      </c>
      <c r="K83" s="69">
        <v>3</v>
      </c>
      <c r="L83" s="69">
        <v>7.2</v>
      </c>
      <c r="M83" s="69">
        <v>5.6</v>
      </c>
      <c r="N83" s="69">
        <v>5.8</v>
      </c>
      <c r="O83" s="69">
        <v>8</v>
      </c>
    </row>
    <row r="84" spans="2:15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H84" s="69">
        <v>11.2</v>
      </c>
      <c r="I84" s="69">
        <v>5</v>
      </c>
      <c r="J84" s="69">
        <v>11.4</v>
      </c>
      <c r="K84" s="69">
        <v>6.4</v>
      </c>
      <c r="L84" s="69">
        <v>14.8</v>
      </c>
      <c r="M84" s="69">
        <v>9</v>
      </c>
      <c r="N84" s="69">
        <v>8.6</v>
      </c>
      <c r="O84" s="69">
        <v>16.600000000000001</v>
      </c>
    </row>
    <row r="85" spans="2:15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H85" s="69">
        <v>6.6</v>
      </c>
      <c r="I85" s="69">
        <v>10.4</v>
      </c>
      <c r="J85" s="69">
        <v>4.5999999999999996</v>
      </c>
      <c r="K85" s="69">
        <v>3.8</v>
      </c>
      <c r="L85" s="69">
        <v>7.4</v>
      </c>
      <c r="M85" s="69">
        <v>6.2</v>
      </c>
      <c r="N85" s="69">
        <v>4.8</v>
      </c>
      <c r="O85" s="69">
        <v>5</v>
      </c>
    </row>
    <row r="86" spans="2:15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H86" s="69">
        <v>10.4</v>
      </c>
      <c r="I86" s="69">
        <v>5</v>
      </c>
      <c r="J86" s="69">
        <v>13</v>
      </c>
      <c r="K86" s="69">
        <v>5.8</v>
      </c>
      <c r="L86" s="69">
        <v>15</v>
      </c>
      <c r="M86" s="69">
        <v>11.4</v>
      </c>
      <c r="N86" s="69">
        <v>9.1999999999999993</v>
      </c>
      <c r="O86" s="69">
        <v>18.2</v>
      </c>
    </row>
    <row r="87" spans="2:15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H87" s="69">
        <v>5.2</v>
      </c>
      <c r="I87" s="69">
        <v>11.4</v>
      </c>
      <c r="J87" s="69">
        <v>4.3</v>
      </c>
      <c r="K87" s="69">
        <v>3.6</v>
      </c>
      <c r="L87" s="69">
        <v>6.6</v>
      </c>
      <c r="M87" s="69">
        <v>6.6</v>
      </c>
      <c r="N87" s="69">
        <v>5</v>
      </c>
      <c r="O87" s="69">
        <v>6.2</v>
      </c>
    </row>
    <row r="88" spans="2:15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H88" s="69">
        <v>9.8000000000000007</v>
      </c>
      <c r="I88" s="69">
        <v>5.4</v>
      </c>
      <c r="J88" s="69">
        <v>11.2</v>
      </c>
      <c r="K88" s="69">
        <v>5.8</v>
      </c>
      <c r="L88" s="69">
        <v>14</v>
      </c>
      <c r="M88" s="69">
        <v>6.2</v>
      </c>
      <c r="N88" s="69">
        <v>8.6</v>
      </c>
      <c r="O88" s="69">
        <v>18</v>
      </c>
    </row>
    <row r="89" spans="2:15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H89" s="69">
        <v>4.4000000000000004</v>
      </c>
      <c r="I89" s="69">
        <v>10.4</v>
      </c>
      <c r="J89" s="69">
        <v>5</v>
      </c>
      <c r="K89" s="69">
        <v>4</v>
      </c>
      <c r="L89" s="69">
        <v>6.2</v>
      </c>
      <c r="M89" s="69">
        <v>6.8</v>
      </c>
      <c r="N89" s="69">
        <v>5</v>
      </c>
      <c r="O89" s="69">
        <v>9.8000000000000007</v>
      </c>
    </row>
    <row r="90" spans="2:15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H90" s="69">
        <v>7.8</v>
      </c>
      <c r="I90" s="69">
        <v>5.2</v>
      </c>
      <c r="J90" s="69">
        <v>8</v>
      </c>
      <c r="K90" s="69">
        <v>7</v>
      </c>
      <c r="L90" s="69">
        <v>13.2</v>
      </c>
      <c r="M90" s="69">
        <v>11.6</v>
      </c>
      <c r="N90" s="69">
        <v>9.6</v>
      </c>
      <c r="O90" s="69">
        <v>18.399999999999999</v>
      </c>
    </row>
    <row r="91" spans="2:15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H91" s="69">
        <v>4.5999999999999996</v>
      </c>
      <c r="I91" s="69">
        <v>10.8</v>
      </c>
      <c r="J91" s="69">
        <v>8.4</v>
      </c>
      <c r="K91" s="69">
        <v>2.6</v>
      </c>
      <c r="L91" s="69">
        <v>6.6</v>
      </c>
      <c r="M91" s="69">
        <v>3.6</v>
      </c>
      <c r="N91" s="69">
        <v>6.8</v>
      </c>
      <c r="O91" s="69">
        <v>9</v>
      </c>
    </row>
    <row r="92" spans="2:15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H92" s="69">
        <v>9</v>
      </c>
      <c r="I92" s="69">
        <v>4.5999999999999996</v>
      </c>
      <c r="J92" s="69">
        <v>8.6</v>
      </c>
      <c r="K92" s="69">
        <v>5.4</v>
      </c>
      <c r="L92" s="69">
        <v>14.2</v>
      </c>
      <c r="M92" s="69">
        <v>11.4</v>
      </c>
      <c r="N92" s="69">
        <v>9</v>
      </c>
      <c r="O92" s="69">
        <v>15.6</v>
      </c>
    </row>
    <row r="93" spans="2:15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H93" s="69">
        <v>4</v>
      </c>
      <c r="I93" s="69">
        <v>9.1999999999999993</v>
      </c>
      <c r="J93" s="69">
        <v>5.2</v>
      </c>
      <c r="K93" s="69">
        <v>1.8</v>
      </c>
      <c r="L93" s="69">
        <v>6.6</v>
      </c>
      <c r="M93" s="69">
        <v>6.2</v>
      </c>
      <c r="N93" s="69">
        <v>5.2</v>
      </c>
      <c r="O93" s="69">
        <v>9.1999999999999993</v>
      </c>
    </row>
    <row r="94" spans="2:15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H94" s="69">
        <v>8</v>
      </c>
      <c r="I94" s="69">
        <v>4.4000000000000004</v>
      </c>
      <c r="J94" s="69">
        <v>5.4</v>
      </c>
      <c r="K94" s="69">
        <v>5.9</v>
      </c>
      <c r="L94" s="69">
        <v>13.8</v>
      </c>
      <c r="M94" s="69">
        <v>10</v>
      </c>
      <c r="N94" s="69">
        <v>8.8000000000000007</v>
      </c>
      <c r="O94" s="69">
        <v>18.2</v>
      </c>
    </row>
    <row r="95" spans="2:15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H95" s="69">
        <v>6</v>
      </c>
      <c r="I95" s="69">
        <v>10.8</v>
      </c>
      <c r="J95" s="69">
        <v>6</v>
      </c>
      <c r="K95" s="69">
        <v>3.6</v>
      </c>
      <c r="L95" s="69">
        <v>6.4</v>
      </c>
      <c r="M95" s="69">
        <v>7.6</v>
      </c>
      <c r="N95" s="69">
        <v>5.4</v>
      </c>
      <c r="O95" s="69">
        <v>8</v>
      </c>
    </row>
    <row r="96" spans="2:15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H96" s="69">
        <v>10</v>
      </c>
      <c r="I96" s="69">
        <v>4.5999999999999996</v>
      </c>
      <c r="J96" s="69">
        <v>10.6</v>
      </c>
      <c r="K96" s="69">
        <v>5</v>
      </c>
      <c r="L96" s="69">
        <v>15.1</v>
      </c>
      <c r="M96" s="69">
        <v>12.6</v>
      </c>
      <c r="N96" s="69">
        <v>9</v>
      </c>
      <c r="O96" s="69">
        <v>15.6</v>
      </c>
    </row>
    <row r="97" spans="2:15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H97" s="69">
        <v>4.4000000000000004</v>
      </c>
      <c r="I97" s="69">
        <v>11</v>
      </c>
      <c r="J97" s="69">
        <v>7.2</v>
      </c>
      <c r="K97" s="69">
        <v>2.8</v>
      </c>
      <c r="L97" s="69">
        <v>6</v>
      </c>
      <c r="M97" s="69">
        <v>6</v>
      </c>
      <c r="N97" s="69">
        <v>5.2</v>
      </c>
      <c r="O97" s="69">
        <v>9.1999999999999993</v>
      </c>
    </row>
    <row r="98" spans="2:15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H98" s="69">
        <v>10</v>
      </c>
      <c r="I98" s="69">
        <v>3.4</v>
      </c>
      <c r="J98" s="69">
        <v>11</v>
      </c>
      <c r="K98" s="69">
        <v>6.4</v>
      </c>
      <c r="L98" s="69">
        <v>12</v>
      </c>
      <c r="M98" s="69">
        <v>10.6</v>
      </c>
      <c r="N98" s="69">
        <v>8.1999999999999993</v>
      </c>
      <c r="O98" s="69">
        <v>16.600000000000001</v>
      </c>
    </row>
    <row r="99" spans="2:15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H99" s="69">
        <v>4</v>
      </c>
      <c r="I99" s="69">
        <v>9.3000000000000007</v>
      </c>
      <c r="J99" s="69">
        <v>3.4</v>
      </c>
      <c r="K99" s="69">
        <v>2.4</v>
      </c>
      <c r="L99" s="69">
        <v>6.6</v>
      </c>
      <c r="M99" s="69">
        <v>5.2</v>
      </c>
      <c r="N99" s="69">
        <v>4.2</v>
      </c>
      <c r="O99" s="69">
        <v>7.8</v>
      </c>
    </row>
    <row r="100" spans="2:15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H100" s="69">
        <v>10</v>
      </c>
      <c r="I100" s="69">
        <v>3.2</v>
      </c>
      <c r="J100" s="69">
        <v>12.2</v>
      </c>
      <c r="K100" s="69">
        <v>5.6</v>
      </c>
      <c r="L100" s="69">
        <v>13.6</v>
      </c>
      <c r="M100" s="69">
        <v>11.6</v>
      </c>
      <c r="N100" s="69">
        <v>9.1999999999999993</v>
      </c>
      <c r="O100" s="69">
        <v>16.2</v>
      </c>
    </row>
    <row r="101" spans="2:15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H101" s="69">
        <v>5</v>
      </c>
      <c r="I101" s="69">
        <v>11.4</v>
      </c>
      <c r="J101" s="69">
        <v>6</v>
      </c>
      <c r="K101" s="69">
        <v>4</v>
      </c>
      <c r="L101" s="69">
        <v>5.8</v>
      </c>
      <c r="M101" s="69">
        <v>5.8</v>
      </c>
      <c r="N101" s="69">
        <v>4</v>
      </c>
      <c r="O101" s="69">
        <v>7.6</v>
      </c>
    </row>
    <row r="102" spans="2:15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H102" s="69">
        <v>9</v>
      </c>
      <c r="I102" s="69">
        <v>3</v>
      </c>
      <c r="J102" s="69">
        <v>11</v>
      </c>
      <c r="K102" s="69">
        <v>5.6</v>
      </c>
      <c r="L102" s="69">
        <v>13.2</v>
      </c>
      <c r="M102" s="69">
        <v>11.6</v>
      </c>
      <c r="N102" s="69">
        <v>8.8000000000000007</v>
      </c>
      <c r="O102" s="69">
        <v>18</v>
      </c>
    </row>
    <row r="103" spans="2:15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H103" s="69">
        <v>5.2</v>
      </c>
      <c r="I103" s="69">
        <v>8.4</v>
      </c>
      <c r="J103" s="69">
        <v>4</v>
      </c>
      <c r="K103" s="69">
        <v>4</v>
      </c>
      <c r="L103" s="69">
        <v>5.8</v>
      </c>
      <c r="M103" s="69">
        <v>5.8</v>
      </c>
      <c r="N103" s="69">
        <v>4</v>
      </c>
      <c r="O103" s="69">
        <v>8.1999999999999993</v>
      </c>
    </row>
    <row r="104" spans="2:15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H104" s="69">
        <v>6.8</v>
      </c>
      <c r="I104" s="69">
        <v>1</v>
      </c>
      <c r="J104" s="69">
        <v>11</v>
      </c>
      <c r="K104" s="69">
        <v>6.6</v>
      </c>
      <c r="L104" s="69">
        <v>13.2</v>
      </c>
      <c r="M104" s="69">
        <v>12.8</v>
      </c>
      <c r="N104" s="69">
        <v>8</v>
      </c>
      <c r="O104" s="69">
        <v>17</v>
      </c>
    </row>
    <row r="105" spans="2:15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H105" s="69">
        <v>5.6</v>
      </c>
      <c r="I105" s="69">
        <v>10.4</v>
      </c>
      <c r="J105" s="69">
        <v>6.6</v>
      </c>
      <c r="K105" s="69">
        <v>3.2</v>
      </c>
      <c r="L105" s="69">
        <v>6.2</v>
      </c>
      <c r="M105" s="69">
        <v>5</v>
      </c>
      <c r="N105" s="69">
        <v>4.2</v>
      </c>
      <c r="O105" s="69">
        <v>7.6</v>
      </c>
    </row>
    <row r="106" spans="2:15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H106" s="69">
        <v>9</v>
      </c>
      <c r="I106" s="69">
        <v>4.8</v>
      </c>
      <c r="J106" s="69">
        <v>13.2</v>
      </c>
      <c r="K106" s="69">
        <v>7</v>
      </c>
      <c r="L106" s="69">
        <v>14.4</v>
      </c>
      <c r="M106" s="69">
        <v>12.3</v>
      </c>
      <c r="N106" s="69">
        <v>9</v>
      </c>
      <c r="O106" s="69">
        <v>17.600000000000001</v>
      </c>
    </row>
    <row r="107" spans="2:15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H107" s="69">
        <v>5.2</v>
      </c>
      <c r="I107" s="69">
        <v>8.1999999999999993</v>
      </c>
      <c r="J107" s="69">
        <v>7.4</v>
      </c>
      <c r="K107" s="69">
        <v>3.8</v>
      </c>
      <c r="L107" s="69">
        <v>5.8</v>
      </c>
      <c r="M107" s="69">
        <v>5.3</v>
      </c>
      <c r="N107" s="69">
        <v>4.4000000000000004</v>
      </c>
      <c r="O107" s="69">
        <v>7.6</v>
      </c>
    </row>
    <row r="108" spans="2:15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H108" s="69">
        <v>9.6</v>
      </c>
      <c r="I108" s="69">
        <v>4.8</v>
      </c>
      <c r="J108" s="69">
        <v>12</v>
      </c>
      <c r="K108" s="69">
        <v>6.2</v>
      </c>
      <c r="L108" s="69">
        <v>15</v>
      </c>
      <c r="M108" s="69">
        <v>13</v>
      </c>
      <c r="N108" s="69">
        <v>10</v>
      </c>
      <c r="O108" s="69">
        <v>15</v>
      </c>
    </row>
    <row r="109" spans="2:15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H109" s="69">
        <v>5</v>
      </c>
      <c r="I109" s="69">
        <v>8.4</v>
      </c>
      <c r="J109" s="69">
        <v>7.4</v>
      </c>
      <c r="K109" s="69">
        <v>3.7</v>
      </c>
      <c r="L109" s="69">
        <v>7</v>
      </c>
      <c r="M109" s="69">
        <v>5.8</v>
      </c>
      <c r="N109" s="69">
        <v>4</v>
      </c>
      <c r="O109" s="69">
        <v>9.8000000000000007</v>
      </c>
    </row>
    <row r="110" spans="2:15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H110" s="69">
        <v>9</v>
      </c>
      <c r="I110" s="69">
        <v>5.2</v>
      </c>
      <c r="J110" s="69">
        <v>10.199999999999999</v>
      </c>
      <c r="K110" s="69">
        <v>6.6</v>
      </c>
      <c r="L110" s="69">
        <v>14.8</v>
      </c>
      <c r="M110" s="69">
        <v>12.2</v>
      </c>
      <c r="N110" s="69">
        <v>8.6</v>
      </c>
      <c r="O110" s="69">
        <v>17.600000000000001</v>
      </c>
    </row>
    <row r="111" spans="2:15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H111" s="69">
        <v>4</v>
      </c>
      <c r="I111" s="69">
        <v>12</v>
      </c>
      <c r="J111" s="69">
        <v>4.2</v>
      </c>
      <c r="K111" s="69">
        <v>2.8</v>
      </c>
      <c r="L111" s="69">
        <v>5.8</v>
      </c>
      <c r="M111" s="69">
        <v>6.6</v>
      </c>
      <c r="N111" s="69">
        <v>5</v>
      </c>
      <c r="O111" s="69">
        <v>8.1999999999999993</v>
      </c>
    </row>
    <row r="112" spans="2:15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H112" s="69">
        <v>9</v>
      </c>
      <c r="I112" s="69">
        <v>6</v>
      </c>
      <c r="J112" s="69">
        <v>10.4</v>
      </c>
      <c r="K112" s="69">
        <v>9</v>
      </c>
      <c r="L112" s="69">
        <v>12.8</v>
      </c>
      <c r="M112" s="69">
        <v>13</v>
      </c>
      <c r="N112" s="69">
        <v>8.1999999999999993</v>
      </c>
      <c r="O112" s="69">
        <v>15</v>
      </c>
    </row>
    <row r="113" spans="2:15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H113" s="69">
        <v>5</v>
      </c>
      <c r="I113" s="69">
        <v>12</v>
      </c>
      <c r="J113" s="69">
        <v>4.2</v>
      </c>
      <c r="K113" s="69">
        <v>3.8</v>
      </c>
      <c r="L113" s="69">
        <v>7.2</v>
      </c>
      <c r="M113" s="69">
        <v>5.8</v>
      </c>
      <c r="N113" s="69">
        <v>4</v>
      </c>
      <c r="O113" s="69">
        <v>6</v>
      </c>
    </row>
    <row r="114" spans="2:15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H114" s="69">
        <v>8</v>
      </c>
      <c r="I114" s="69">
        <v>4.2</v>
      </c>
      <c r="J114" s="69">
        <v>5.2</v>
      </c>
      <c r="K114" s="69">
        <v>5</v>
      </c>
      <c r="L114" s="69">
        <v>14</v>
      </c>
      <c r="M114" s="69">
        <v>12</v>
      </c>
      <c r="N114" s="69">
        <v>8.1999999999999993</v>
      </c>
      <c r="O114" s="69">
        <v>15.8</v>
      </c>
    </row>
    <row r="115" spans="2:15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H115" s="69">
        <v>4</v>
      </c>
      <c r="I115" s="69">
        <v>12.8</v>
      </c>
      <c r="J115" s="69">
        <v>3.8</v>
      </c>
      <c r="K115" s="69">
        <v>2.4</v>
      </c>
      <c r="L115" s="69">
        <v>6</v>
      </c>
      <c r="M115" s="69">
        <v>4.8</v>
      </c>
      <c r="N115" s="69">
        <v>4.2</v>
      </c>
      <c r="O115" s="69">
        <v>6.2</v>
      </c>
    </row>
    <row r="116" spans="2:15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H116" s="69">
        <v>11</v>
      </c>
      <c r="I116" s="69">
        <v>5.2</v>
      </c>
      <c r="J116" s="69">
        <v>12.8</v>
      </c>
      <c r="K116" s="69">
        <v>6</v>
      </c>
      <c r="L116" s="69">
        <v>12.6</v>
      </c>
      <c r="M116" s="69">
        <v>10.199999999999999</v>
      </c>
      <c r="N116" s="69">
        <v>9</v>
      </c>
      <c r="O116" s="69">
        <v>14</v>
      </c>
    </row>
    <row r="117" spans="2:15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H117" s="69">
        <v>5</v>
      </c>
      <c r="I117" s="69">
        <v>12</v>
      </c>
      <c r="J117" s="69">
        <v>7.6</v>
      </c>
      <c r="K117" s="69">
        <v>3.6</v>
      </c>
      <c r="L117" s="69">
        <v>6.4</v>
      </c>
      <c r="M117" s="69">
        <v>6</v>
      </c>
      <c r="N117" s="69">
        <v>3</v>
      </c>
      <c r="O117" s="69">
        <v>9.6</v>
      </c>
    </row>
    <row r="118" spans="2:15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H118" s="69">
        <v>10</v>
      </c>
      <c r="I118" s="69">
        <v>4.8</v>
      </c>
      <c r="J118" s="114">
        <v>12.4</v>
      </c>
      <c r="K118" s="69">
        <v>6.4</v>
      </c>
      <c r="L118" s="69">
        <v>13</v>
      </c>
      <c r="M118" s="69">
        <v>11.2</v>
      </c>
      <c r="N118" s="69">
        <v>9.4</v>
      </c>
      <c r="O118" s="69">
        <v>15.4</v>
      </c>
    </row>
    <row r="119" spans="2:15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H119" s="69">
        <v>5</v>
      </c>
      <c r="I119" s="69">
        <v>2.4</v>
      </c>
      <c r="J119" s="69">
        <v>10</v>
      </c>
      <c r="K119" s="69">
        <v>1.6</v>
      </c>
      <c r="L119" s="69">
        <v>6.8</v>
      </c>
      <c r="M119" s="69">
        <v>5.4</v>
      </c>
      <c r="N119" s="69">
        <v>4.5999999999999996</v>
      </c>
      <c r="O119" s="69">
        <v>8.8000000000000007</v>
      </c>
    </row>
    <row r="120" spans="2:15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H120" s="69">
        <v>8.6</v>
      </c>
      <c r="I120" s="69">
        <v>5.2</v>
      </c>
      <c r="J120" s="69">
        <v>12.4</v>
      </c>
      <c r="K120" s="69">
        <v>8</v>
      </c>
      <c r="L120" s="69">
        <v>12.6</v>
      </c>
      <c r="M120" s="69">
        <v>11.5</v>
      </c>
      <c r="N120" s="69">
        <v>8.9</v>
      </c>
      <c r="O120" s="69">
        <v>14.6</v>
      </c>
    </row>
    <row r="121" spans="2:15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H121" s="69">
        <v>5</v>
      </c>
      <c r="I121" s="69">
        <v>10.4</v>
      </c>
      <c r="J121" s="69">
        <v>7.2</v>
      </c>
      <c r="K121" s="69">
        <v>3.4</v>
      </c>
      <c r="L121" s="69">
        <v>6.8</v>
      </c>
      <c r="M121" s="69">
        <v>5.5</v>
      </c>
      <c r="N121" s="69">
        <v>4.5</v>
      </c>
      <c r="O121" s="69">
        <v>7.4</v>
      </c>
    </row>
    <row r="122" spans="2:15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H122" s="69">
        <v>8</v>
      </c>
      <c r="I122" s="69">
        <v>10.199999999999999</v>
      </c>
      <c r="J122" s="69">
        <v>13.6</v>
      </c>
      <c r="K122" s="69">
        <v>5.2</v>
      </c>
      <c r="L122" s="69">
        <v>12.4</v>
      </c>
      <c r="M122" s="69">
        <v>12</v>
      </c>
      <c r="N122" s="69">
        <v>9.6</v>
      </c>
      <c r="O122" s="69">
        <v>14.8</v>
      </c>
    </row>
    <row r="123" spans="2:15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H123" s="69">
        <v>4.4000000000000004</v>
      </c>
      <c r="I123" s="69">
        <v>10.199999999999999</v>
      </c>
      <c r="J123" s="69">
        <v>8.4</v>
      </c>
      <c r="K123" s="69">
        <v>3.9</v>
      </c>
      <c r="L123" s="69">
        <v>8.6</v>
      </c>
      <c r="M123" s="69">
        <v>7</v>
      </c>
      <c r="N123" s="69">
        <v>4.2</v>
      </c>
      <c r="O123" s="69">
        <v>7.8</v>
      </c>
    </row>
    <row r="124" spans="2:15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H124" s="69">
        <v>8</v>
      </c>
      <c r="I124" s="69">
        <v>5</v>
      </c>
      <c r="J124" s="69">
        <v>7.6</v>
      </c>
      <c r="K124" s="69">
        <v>6.8</v>
      </c>
      <c r="L124" s="69">
        <v>13.4</v>
      </c>
      <c r="M124" s="69">
        <v>12.8</v>
      </c>
      <c r="N124" s="69">
        <v>9.1999999999999993</v>
      </c>
      <c r="O124" s="69">
        <v>14.5</v>
      </c>
    </row>
    <row r="125" spans="2:15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H125" s="69">
        <v>6</v>
      </c>
      <c r="I125" s="69">
        <v>10.4</v>
      </c>
      <c r="J125" s="69">
        <v>9.4</v>
      </c>
      <c r="K125" s="69">
        <v>3.2</v>
      </c>
      <c r="L125" s="69">
        <v>4.2</v>
      </c>
      <c r="M125" s="69">
        <v>5.6</v>
      </c>
      <c r="N125" s="69">
        <v>4</v>
      </c>
      <c r="O125" s="69">
        <v>7.7</v>
      </c>
    </row>
    <row r="126" spans="2:15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H126" s="69">
        <v>9</v>
      </c>
      <c r="I126" s="69">
        <v>5.2</v>
      </c>
      <c r="J126" s="69">
        <v>12.8</v>
      </c>
      <c r="K126" s="69">
        <v>5.6</v>
      </c>
      <c r="L126" s="69">
        <v>13.2</v>
      </c>
      <c r="M126" s="69">
        <v>10.6</v>
      </c>
      <c r="N126" s="69">
        <v>7.8</v>
      </c>
      <c r="O126" s="69">
        <v>14.2</v>
      </c>
    </row>
    <row r="127" spans="2:15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H127" s="69">
        <v>4</v>
      </c>
      <c r="I127" s="69">
        <v>7.4</v>
      </c>
      <c r="J127" s="69">
        <v>8</v>
      </c>
      <c r="K127" s="69">
        <v>1.8</v>
      </c>
      <c r="L127" s="69">
        <v>7.2</v>
      </c>
      <c r="M127" s="69">
        <v>6.4</v>
      </c>
      <c r="N127" s="69">
        <v>4.4000000000000004</v>
      </c>
      <c r="O127" s="69">
        <v>5.4</v>
      </c>
    </row>
    <row r="128" spans="2:15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H128" s="69">
        <v>9</v>
      </c>
      <c r="I128" s="69">
        <v>8</v>
      </c>
      <c r="J128" s="69">
        <v>14</v>
      </c>
      <c r="K128" s="69">
        <v>5.6</v>
      </c>
      <c r="L128" s="69">
        <v>14.6</v>
      </c>
      <c r="M128" s="69">
        <v>12.4</v>
      </c>
      <c r="N128" s="69">
        <v>7.8</v>
      </c>
      <c r="O128" s="69">
        <v>15.2</v>
      </c>
    </row>
    <row r="129" spans="2:15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H129" s="69">
        <v>5.8</v>
      </c>
      <c r="I129" s="69">
        <v>13.6</v>
      </c>
      <c r="J129" s="69">
        <v>4.8</v>
      </c>
      <c r="K129" s="69">
        <v>3</v>
      </c>
      <c r="L129" s="69">
        <v>6.6</v>
      </c>
      <c r="M129" s="69">
        <v>6.2</v>
      </c>
      <c r="N129" s="69">
        <v>4</v>
      </c>
      <c r="O129" s="69">
        <v>5.8</v>
      </c>
    </row>
    <row r="130" spans="2:15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H130" s="69">
        <v>7</v>
      </c>
      <c r="I130" s="69">
        <v>4.4000000000000004</v>
      </c>
      <c r="J130" s="69">
        <v>15</v>
      </c>
      <c r="K130" s="69">
        <v>6.4</v>
      </c>
      <c r="L130" s="69">
        <v>13.8</v>
      </c>
      <c r="M130" s="69">
        <v>11.8</v>
      </c>
      <c r="N130" s="69">
        <v>6.4</v>
      </c>
      <c r="O130" s="69">
        <v>16.399999999999999</v>
      </c>
    </row>
    <row r="131" spans="2:15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H131" s="69">
        <v>5</v>
      </c>
      <c r="I131" s="69">
        <v>11</v>
      </c>
      <c r="J131" s="69">
        <v>5</v>
      </c>
      <c r="K131" s="69">
        <v>2</v>
      </c>
      <c r="L131" s="69">
        <v>8.6</v>
      </c>
      <c r="M131" s="69">
        <v>4.8</v>
      </c>
      <c r="N131" s="69">
        <v>4.2</v>
      </c>
      <c r="O131" s="69">
        <v>7.4</v>
      </c>
    </row>
    <row r="132" spans="2:15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H132" s="69">
        <v>9.1999999999999993</v>
      </c>
      <c r="I132" s="69">
        <v>4.8</v>
      </c>
      <c r="J132" s="69">
        <v>11.2</v>
      </c>
      <c r="K132" s="69">
        <v>6</v>
      </c>
      <c r="L132" s="69">
        <v>16</v>
      </c>
      <c r="M132" s="69">
        <v>11.8</v>
      </c>
      <c r="N132" s="69">
        <v>9</v>
      </c>
      <c r="O132" s="69">
        <v>15.6</v>
      </c>
    </row>
    <row r="133" spans="2:15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H133" s="69">
        <v>4</v>
      </c>
      <c r="I133" s="69">
        <v>10</v>
      </c>
      <c r="J133" s="69">
        <v>8.8000000000000007</v>
      </c>
      <c r="K133" s="69">
        <v>3.6</v>
      </c>
      <c r="L133" s="69">
        <v>8.4</v>
      </c>
      <c r="M133" s="69">
        <v>3.4</v>
      </c>
      <c r="N133" s="69">
        <v>4.4000000000000004</v>
      </c>
      <c r="O133" s="69">
        <v>6.6</v>
      </c>
    </row>
    <row r="134" spans="2:15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H134" s="69">
        <v>8</v>
      </c>
      <c r="I134" s="69">
        <v>6</v>
      </c>
      <c r="J134" s="69">
        <v>15</v>
      </c>
      <c r="K134" s="69">
        <v>5.6</v>
      </c>
      <c r="L134" s="69">
        <v>15.2</v>
      </c>
      <c r="M134" s="69">
        <v>11.7</v>
      </c>
      <c r="N134" s="69">
        <v>9.8000000000000007</v>
      </c>
      <c r="O134" s="69">
        <v>13.8</v>
      </c>
    </row>
    <row r="135" spans="2:15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H135" s="69">
        <v>5</v>
      </c>
      <c r="I135" s="69">
        <v>9.8000000000000007</v>
      </c>
      <c r="J135" s="69">
        <v>4.8</v>
      </c>
      <c r="K135" s="69">
        <v>3.6</v>
      </c>
      <c r="L135" s="69">
        <v>7</v>
      </c>
      <c r="M135" s="69">
        <v>4.5999999999999996</v>
      </c>
      <c r="N135" s="69">
        <v>4.7</v>
      </c>
      <c r="O135" s="69">
        <v>7.6</v>
      </c>
    </row>
    <row r="136" spans="2:15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H136" s="69">
        <v>9.6</v>
      </c>
      <c r="I136" s="69">
        <v>5</v>
      </c>
      <c r="J136" s="69">
        <v>11.8</v>
      </c>
      <c r="K136" s="69">
        <v>5.7</v>
      </c>
      <c r="L136" s="69">
        <v>15.4</v>
      </c>
      <c r="M136" s="69">
        <v>13.4</v>
      </c>
      <c r="N136" s="69">
        <v>9</v>
      </c>
      <c r="O136" s="69">
        <v>12.8</v>
      </c>
    </row>
    <row r="137" spans="2:15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H137" s="69">
        <v>5.6</v>
      </c>
      <c r="I137" s="69">
        <v>7</v>
      </c>
      <c r="J137" s="69">
        <v>4.2</v>
      </c>
      <c r="K137" s="69">
        <v>3.5</v>
      </c>
      <c r="L137" s="69">
        <v>7.2</v>
      </c>
      <c r="M137" s="69">
        <v>5</v>
      </c>
      <c r="N137" s="69">
        <v>4.5999999999999996</v>
      </c>
      <c r="O137" s="69">
        <v>7.4</v>
      </c>
    </row>
    <row r="138" spans="2:15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H138" s="69">
        <v>9</v>
      </c>
      <c r="I138" s="69">
        <v>4.5999999999999996</v>
      </c>
      <c r="J138" s="69">
        <v>14</v>
      </c>
      <c r="K138" s="69">
        <v>6.4</v>
      </c>
      <c r="L138" s="69">
        <v>15</v>
      </c>
      <c r="M138" s="69">
        <v>13</v>
      </c>
      <c r="N138" s="69">
        <v>8.8000000000000007</v>
      </c>
      <c r="O138" s="69">
        <v>13.6</v>
      </c>
    </row>
    <row r="139" spans="2:15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H139" s="69">
        <v>2</v>
      </c>
      <c r="I139" s="69">
        <v>8.4</v>
      </c>
      <c r="J139" s="69">
        <v>8</v>
      </c>
      <c r="K139" s="69">
        <v>3.6</v>
      </c>
      <c r="L139" s="69">
        <v>6.2</v>
      </c>
      <c r="M139" s="69">
        <v>5.4</v>
      </c>
      <c r="N139" s="69">
        <v>4.4000000000000004</v>
      </c>
      <c r="O139" s="69">
        <v>6.8</v>
      </c>
    </row>
    <row r="140" spans="2:15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H140" s="69">
        <v>10</v>
      </c>
      <c r="I140" s="69">
        <v>2.4</v>
      </c>
      <c r="J140" s="69">
        <v>11.2</v>
      </c>
      <c r="K140" s="69">
        <v>5.6</v>
      </c>
      <c r="L140" s="69">
        <v>15.4</v>
      </c>
      <c r="M140" s="69">
        <v>13.4</v>
      </c>
      <c r="N140" s="69">
        <v>9.4</v>
      </c>
      <c r="O140" s="69">
        <v>12</v>
      </c>
    </row>
    <row r="141" spans="2:15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H141" s="69">
        <v>4.2</v>
      </c>
      <c r="I141" s="69" t="s">
        <v>28</v>
      </c>
      <c r="J141" s="69">
        <v>9.4</v>
      </c>
      <c r="K141" s="69">
        <v>3</v>
      </c>
      <c r="L141" s="69">
        <v>6</v>
      </c>
      <c r="M141" s="69">
        <v>5.4</v>
      </c>
      <c r="N141" s="69">
        <v>4.5999999999999996</v>
      </c>
      <c r="O141" s="69">
        <v>6.2</v>
      </c>
    </row>
    <row r="142" spans="2:15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H142" s="69">
        <v>8.6</v>
      </c>
      <c r="I142" s="69" t="s">
        <v>28</v>
      </c>
      <c r="J142" s="125" t="s">
        <v>28</v>
      </c>
      <c r="K142" s="69">
        <v>5.6</v>
      </c>
      <c r="L142" s="69">
        <v>15</v>
      </c>
      <c r="M142" s="69">
        <v>10</v>
      </c>
      <c r="N142" s="69">
        <v>9.4</v>
      </c>
      <c r="O142" s="69">
        <v>14.4</v>
      </c>
    </row>
    <row r="143" spans="2:15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H143" s="69">
        <v>5</v>
      </c>
      <c r="I143" s="69">
        <v>10.4</v>
      </c>
      <c r="J143" s="69">
        <v>3.6</v>
      </c>
      <c r="K143" s="69">
        <v>5</v>
      </c>
      <c r="L143" s="69">
        <v>6.6</v>
      </c>
      <c r="M143" s="69">
        <v>6</v>
      </c>
      <c r="N143" s="69">
        <v>3.8</v>
      </c>
      <c r="O143" s="69">
        <v>7.8</v>
      </c>
    </row>
    <row r="144" spans="2:15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H144" s="69">
        <v>9</v>
      </c>
      <c r="I144" s="69">
        <v>6.2</v>
      </c>
      <c r="J144" s="69">
        <v>14</v>
      </c>
      <c r="K144" s="69">
        <v>7</v>
      </c>
      <c r="L144" s="69">
        <v>14.6</v>
      </c>
      <c r="M144" s="69">
        <v>12</v>
      </c>
      <c r="N144" s="69">
        <v>8.6</v>
      </c>
      <c r="O144" s="69">
        <v>14</v>
      </c>
    </row>
    <row r="145" spans="2:15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H145" s="69">
        <v>4</v>
      </c>
      <c r="I145" s="69" t="s">
        <v>28</v>
      </c>
      <c r="J145" s="69">
        <v>5</v>
      </c>
      <c r="K145" s="69">
        <v>4</v>
      </c>
      <c r="L145" s="69">
        <v>6.7</v>
      </c>
      <c r="M145" s="69">
        <v>6.2</v>
      </c>
      <c r="N145" s="69">
        <v>4.2</v>
      </c>
      <c r="O145" s="69">
        <v>6.2</v>
      </c>
    </row>
    <row r="146" spans="2:15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H146" s="69">
        <v>4.2</v>
      </c>
      <c r="I146" s="69" t="s">
        <v>28</v>
      </c>
      <c r="J146" s="69">
        <v>14.6</v>
      </c>
      <c r="K146" s="69">
        <v>6.8</v>
      </c>
      <c r="L146" s="69">
        <v>15.2</v>
      </c>
      <c r="M146" s="69">
        <v>9.4</v>
      </c>
      <c r="N146" s="69">
        <v>7.4</v>
      </c>
      <c r="O146" s="69">
        <v>12.6</v>
      </c>
    </row>
    <row r="147" spans="2:15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H147" s="69">
        <v>4.5999999999999996</v>
      </c>
      <c r="I147" s="69">
        <v>11.6</v>
      </c>
      <c r="J147" s="69">
        <v>6.4</v>
      </c>
      <c r="K147" s="69">
        <v>4.0999999999999996</v>
      </c>
      <c r="L147" s="69">
        <v>7.6</v>
      </c>
      <c r="M147" s="69">
        <v>6.2</v>
      </c>
      <c r="N147" s="69">
        <v>4.8</v>
      </c>
      <c r="O147" s="69">
        <v>7.4</v>
      </c>
    </row>
    <row r="148" spans="2:15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H148" s="69">
        <v>8</v>
      </c>
      <c r="I148" s="69">
        <v>4</v>
      </c>
      <c r="J148" s="69">
        <v>6.4</v>
      </c>
      <c r="K148" s="69">
        <v>5.6</v>
      </c>
      <c r="L148" s="69">
        <v>12.8</v>
      </c>
      <c r="M148" s="69">
        <v>10.5</v>
      </c>
      <c r="N148" s="69">
        <v>8.1999999999999993</v>
      </c>
      <c r="O148" s="69">
        <v>13.6</v>
      </c>
    </row>
    <row r="149" spans="2:15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H149" s="69">
        <v>5</v>
      </c>
      <c r="I149" s="69">
        <v>13</v>
      </c>
      <c r="J149" s="69">
        <v>3.8</v>
      </c>
      <c r="K149" s="69">
        <v>3.6</v>
      </c>
      <c r="L149" s="69">
        <v>6.2</v>
      </c>
      <c r="M149" s="69">
        <v>5.5</v>
      </c>
      <c r="N149" s="69">
        <v>4.5</v>
      </c>
      <c r="O149" s="69">
        <v>8.1999999999999993</v>
      </c>
    </row>
    <row r="150" spans="2:15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H150" s="69">
        <v>9</v>
      </c>
      <c r="I150" s="69">
        <v>4</v>
      </c>
      <c r="J150" s="69">
        <v>10</v>
      </c>
      <c r="K150" s="69">
        <v>6.1</v>
      </c>
      <c r="L150" s="69">
        <v>14.8</v>
      </c>
      <c r="M150" s="69">
        <v>10.4</v>
      </c>
      <c r="N150" s="69">
        <v>7.6</v>
      </c>
      <c r="O150" s="69">
        <v>13.6</v>
      </c>
    </row>
    <row r="151" spans="2:15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H151" s="69">
        <v>4</v>
      </c>
      <c r="I151" s="69">
        <v>11</v>
      </c>
      <c r="J151" s="69">
        <v>3.6</v>
      </c>
      <c r="K151" s="69">
        <v>4</v>
      </c>
      <c r="L151" s="69">
        <v>6.4</v>
      </c>
      <c r="M151" s="69">
        <v>5</v>
      </c>
      <c r="N151" s="69">
        <v>4.2</v>
      </c>
      <c r="O151" s="69">
        <v>7.8</v>
      </c>
    </row>
    <row r="152" spans="2:15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H152" s="69">
        <v>7.4</v>
      </c>
      <c r="I152" s="69">
        <v>4.8</v>
      </c>
      <c r="J152" s="69">
        <v>11.6</v>
      </c>
      <c r="K152" s="69">
        <v>3.6</v>
      </c>
      <c r="L152" s="69">
        <v>12</v>
      </c>
      <c r="M152" s="69">
        <v>8.8000000000000007</v>
      </c>
      <c r="N152" s="69">
        <v>8</v>
      </c>
      <c r="O152" s="69">
        <v>13.8</v>
      </c>
    </row>
    <row r="153" spans="2:15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H153" s="69">
        <v>6</v>
      </c>
      <c r="I153" s="69">
        <v>11.2</v>
      </c>
      <c r="J153" s="69">
        <v>3.2</v>
      </c>
      <c r="K153" s="69">
        <v>3</v>
      </c>
      <c r="L153" s="69">
        <v>7.2</v>
      </c>
      <c r="M153" s="69">
        <v>5</v>
      </c>
      <c r="N153" s="69">
        <v>4</v>
      </c>
      <c r="O153" s="69">
        <v>4.4000000000000004</v>
      </c>
    </row>
    <row r="154" spans="2:15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H154" s="69">
        <v>7.4</v>
      </c>
      <c r="I154" s="69">
        <v>5.2</v>
      </c>
      <c r="J154" s="69">
        <v>10</v>
      </c>
      <c r="K154" s="69">
        <v>6.4</v>
      </c>
      <c r="L154" s="69">
        <v>13.6</v>
      </c>
      <c r="M154" s="69">
        <v>11.8</v>
      </c>
      <c r="N154" s="69">
        <v>7.2</v>
      </c>
      <c r="O154" s="69">
        <v>16.2</v>
      </c>
    </row>
    <row r="155" spans="2:15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H155" s="69">
        <v>4.2</v>
      </c>
      <c r="I155" s="69">
        <v>10.8</v>
      </c>
      <c r="J155" s="69">
        <v>14.4</v>
      </c>
      <c r="K155" s="69">
        <v>3.2</v>
      </c>
      <c r="L155" s="69">
        <v>5.6</v>
      </c>
      <c r="M155" s="69">
        <v>5.4</v>
      </c>
      <c r="N155" s="69">
        <v>5</v>
      </c>
      <c r="O155" s="69">
        <v>6.2</v>
      </c>
    </row>
    <row r="156" spans="2:15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H156" s="69">
        <v>6</v>
      </c>
      <c r="I156" s="69">
        <v>5.2</v>
      </c>
      <c r="J156" s="69">
        <v>12.4</v>
      </c>
      <c r="K156" s="69">
        <v>6.4</v>
      </c>
      <c r="L156" s="69">
        <v>12.2</v>
      </c>
      <c r="M156" s="69">
        <v>10.199999999999999</v>
      </c>
      <c r="N156" s="69">
        <v>8.1999999999999993</v>
      </c>
      <c r="O156" s="69">
        <v>13.4</v>
      </c>
    </row>
    <row r="157" spans="2:15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H157" s="69">
        <v>5.2</v>
      </c>
      <c r="I157" s="69">
        <v>11.2</v>
      </c>
      <c r="J157" s="69">
        <v>6.6</v>
      </c>
      <c r="K157" s="69">
        <v>5</v>
      </c>
      <c r="L157" s="69">
        <v>5.8</v>
      </c>
      <c r="M157" s="69">
        <v>5.6</v>
      </c>
      <c r="N157" s="69">
        <v>4.2</v>
      </c>
      <c r="O157" s="69">
        <v>5.8</v>
      </c>
    </row>
    <row r="158" spans="2:15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H158" s="69">
        <v>6</v>
      </c>
      <c r="I158" s="69">
        <v>4.2</v>
      </c>
      <c r="J158" s="69">
        <v>13.6</v>
      </c>
      <c r="K158" s="69">
        <v>7</v>
      </c>
      <c r="L158" s="69">
        <v>12.5</v>
      </c>
      <c r="M158" s="69">
        <v>9.8000000000000007</v>
      </c>
      <c r="N158" s="69">
        <v>8.1999999999999993</v>
      </c>
      <c r="O158" s="69">
        <v>11.4</v>
      </c>
    </row>
    <row r="159" spans="2:15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H159" s="69">
        <v>5.6</v>
      </c>
      <c r="I159" s="69">
        <v>12.2</v>
      </c>
      <c r="J159" s="69">
        <v>5.6</v>
      </c>
      <c r="K159" s="69">
        <v>3.2</v>
      </c>
      <c r="L159" s="69">
        <v>5.7</v>
      </c>
      <c r="M159" s="69">
        <v>4</v>
      </c>
      <c r="N159" s="69">
        <v>3.8</v>
      </c>
      <c r="O159" s="69">
        <v>8.1999999999999993</v>
      </c>
    </row>
    <row r="160" spans="2:15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H160" s="69">
        <v>3.2</v>
      </c>
      <c r="I160" s="69">
        <v>5.4</v>
      </c>
      <c r="J160" s="69">
        <v>13.8</v>
      </c>
      <c r="K160" s="69">
        <v>7</v>
      </c>
      <c r="L160" s="69">
        <v>12.6</v>
      </c>
      <c r="M160" s="69">
        <v>11.4</v>
      </c>
      <c r="N160" s="69">
        <v>8</v>
      </c>
      <c r="O160" s="69">
        <v>9.8000000000000007</v>
      </c>
    </row>
    <row r="161" spans="2:15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H161" s="69">
        <v>5</v>
      </c>
      <c r="I161" s="69">
        <v>12</v>
      </c>
      <c r="J161" s="69">
        <v>8</v>
      </c>
      <c r="K161" s="69">
        <v>3.4</v>
      </c>
      <c r="L161" s="69">
        <v>6.8</v>
      </c>
      <c r="M161" s="69">
        <v>4.5999999999999996</v>
      </c>
      <c r="N161" s="69">
        <v>4.2</v>
      </c>
      <c r="O161" s="69">
        <v>7.2</v>
      </c>
    </row>
    <row r="162" spans="2:15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H162" s="69">
        <v>7</v>
      </c>
      <c r="I162" s="69">
        <v>4.8</v>
      </c>
      <c r="J162" s="125" t="s">
        <v>28</v>
      </c>
      <c r="K162" s="69">
        <v>7</v>
      </c>
      <c r="L162" s="69">
        <v>15</v>
      </c>
      <c r="M162" s="69">
        <v>10.6</v>
      </c>
      <c r="N162" s="69">
        <v>7.3</v>
      </c>
      <c r="O162" s="69">
        <v>13</v>
      </c>
    </row>
    <row r="163" spans="2:15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H163" s="69">
        <v>2</v>
      </c>
      <c r="I163" s="69">
        <v>11.6</v>
      </c>
      <c r="J163" s="69">
        <v>6.4</v>
      </c>
      <c r="K163" s="69">
        <v>3.8</v>
      </c>
      <c r="L163" s="69">
        <v>6</v>
      </c>
      <c r="M163" s="69">
        <v>6</v>
      </c>
      <c r="N163" s="69">
        <v>3.8</v>
      </c>
      <c r="O163" s="69">
        <v>8.6</v>
      </c>
    </row>
    <row r="164" spans="2:15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H164" s="69">
        <v>2.6</v>
      </c>
      <c r="I164" s="69">
        <v>3.6</v>
      </c>
      <c r="J164" s="69">
        <v>11</v>
      </c>
      <c r="K164" s="69">
        <v>6.1</v>
      </c>
      <c r="L164" s="69">
        <v>12.8</v>
      </c>
      <c r="M164" s="69">
        <v>10.6</v>
      </c>
      <c r="N164" s="69">
        <v>8.8000000000000007</v>
      </c>
      <c r="O164" s="69">
        <v>13.6</v>
      </c>
    </row>
    <row r="165" spans="2:15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H165" s="69">
        <v>4</v>
      </c>
      <c r="I165" s="69">
        <v>11.2</v>
      </c>
      <c r="J165" s="69">
        <v>4.8</v>
      </c>
      <c r="K165" s="69">
        <v>3.5</v>
      </c>
      <c r="L165" s="69">
        <v>5</v>
      </c>
      <c r="M165" s="69">
        <v>5.2</v>
      </c>
      <c r="N165" s="69">
        <v>3.2</v>
      </c>
      <c r="O165" s="69">
        <v>6</v>
      </c>
    </row>
    <row r="166" spans="2:15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H166" s="69">
        <v>6.4</v>
      </c>
      <c r="I166" s="69">
        <v>7</v>
      </c>
      <c r="J166" s="69">
        <v>1.6</v>
      </c>
      <c r="K166" s="69">
        <v>6.4</v>
      </c>
      <c r="L166" s="69">
        <v>11.6</v>
      </c>
      <c r="M166" s="69">
        <v>8.1999999999999993</v>
      </c>
      <c r="N166" s="69">
        <v>7.8</v>
      </c>
      <c r="O166" s="69">
        <v>12.8</v>
      </c>
    </row>
    <row r="167" spans="2:15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H167" s="69">
        <v>3.8</v>
      </c>
      <c r="I167" s="69">
        <v>9.8000000000000007</v>
      </c>
      <c r="J167" s="69">
        <v>3.2</v>
      </c>
      <c r="K167" s="69">
        <v>3.2</v>
      </c>
      <c r="L167" s="69">
        <v>6.8</v>
      </c>
      <c r="M167" s="69">
        <v>5</v>
      </c>
      <c r="N167" s="69">
        <v>3.8</v>
      </c>
      <c r="O167" s="69">
        <v>7</v>
      </c>
    </row>
    <row r="168" spans="2:15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H168" s="69">
        <v>6</v>
      </c>
      <c r="I168" s="69">
        <v>4.8</v>
      </c>
      <c r="J168" s="69">
        <v>8.8000000000000007</v>
      </c>
      <c r="K168" s="69">
        <v>7.2</v>
      </c>
      <c r="L168" s="69">
        <v>14.9</v>
      </c>
      <c r="M168" s="69">
        <v>12.6</v>
      </c>
      <c r="N168" s="69">
        <v>8.1999999999999993</v>
      </c>
      <c r="O168" s="69">
        <v>12.2</v>
      </c>
    </row>
    <row r="169" spans="2:15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H169" s="69">
        <v>4</v>
      </c>
      <c r="I169" s="69">
        <v>9.6</v>
      </c>
      <c r="J169" s="69">
        <v>3.4</v>
      </c>
      <c r="K169" s="69">
        <v>2.8</v>
      </c>
      <c r="L169" s="69">
        <v>5.8</v>
      </c>
      <c r="M169" s="69">
        <v>5.6</v>
      </c>
      <c r="N169" s="69">
        <v>4</v>
      </c>
      <c r="O169" s="69">
        <v>7.4</v>
      </c>
    </row>
    <row r="170" spans="2:15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H170" s="69">
        <v>6</v>
      </c>
      <c r="I170" s="69">
        <v>4</v>
      </c>
      <c r="J170" s="69">
        <v>8</v>
      </c>
      <c r="K170" s="69">
        <v>6.8</v>
      </c>
      <c r="L170" s="69">
        <v>13</v>
      </c>
      <c r="M170" s="69">
        <v>8.6</v>
      </c>
      <c r="N170" s="69">
        <v>8.1999999999999993</v>
      </c>
      <c r="O170" s="69">
        <v>14</v>
      </c>
    </row>
    <row r="171" spans="2:15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H171" s="69">
        <v>3.6</v>
      </c>
      <c r="I171" s="69">
        <v>9</v>
      </c>
      <c r="J171" s="69">
        <v>3</v>
      </c>
      <c r="K171" s="69">
        <v>4</v>
      </c>
      <c r="L171" s="69">
        <v>6</v>
      </c>
      <c r="M171" s="69">
        <v>5.4</v>
      </c>
      <c r="N171" s="69">
        <v>3.8</v>
      </c>
      <c r="O171" s="69">
        <v>5.4</v>
      </c>
    </row>
    <row r="172" spans="2:15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H172" s="69">
        <v>6</v>
      </c>
      <c r="I172" s="69">
        <v>4.5999999999999996</v>
      </c>
      <c r="J172" s="69">
        <v>8.6</v>
      </c>
      <c r="K172" s="69">
        <v>5.6</v>
      </c>
      <c r="L172" s="69">
        <v>12</v>
      </c>
      <c r="M172" s="69">
        <v>8.8000000000000007</v>
      </c>
      <c r="N172" s="69">
        <v>7.4</v>
      </c>
      <c r="O172" s="69">
        <v>13.6</v>
      </c>
    </row>
    <row r="173" spans="2:15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H173" s="69">
        <v>2.6</v>
      </c>
      <c r="I173" s="69">
        <v>9.4</v>
      </c>
      <c r="J173" s="69">
        <v>2.8</v>
      </c>
      <c r="K173" s="69">
        <v>4.8</v>
      </c>
      <c r="L173" s="69">
        <v>6.1</v>
      </c>
      <c r="M173" s="69">
        <v>6</v>
      </c>
      <c r="N173" s="69">
        <v>4</v>
      </c>
      <c r="O173" s="69">
        <v>8.1999999999999993</v>
      </c>
    </row>
    <row r="174" spans="2:15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H174" s="69">
        <v>6</v>
      </c>
      <c r="I174" s="69">
        <v>4.9000000000000004</v>
      </c>
      <c r="J174" s="69">
        <v>15</v>
      </c>
      <c r="K174" s="69">
        <v>6.6</v>
      </c>
      <c r="L174" s="69">
        <v>13</v>
      </c>
      <c r="M174" s="69">
        <v>9</v>
      </c>
      <c r="N174" s="69">
        <v>8</v>
      </c>
      <c r="O174" s="69">
        <v>13.6</v>
      </c>
    </row>
    <row r="175" spans="2:15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H175" s="71">
        <v>2.4</v>
      </c>
      <c r="I175" s="69">
        <v>8.1999999999999993</v>
      </c>
      <c r="J175" s="69">
        <v>5.6</v>
      </c>
      <c r="K175" s="69">
        <v>3.8</v>
      </c>
      <c r="L175" s="69">
        <v>6</v>
      </c>
      <c r="M175" s="69">
        <v>6</v>
      </c>
      <c r="N175" s="69">
        <v>4</v>
      </c>
      <c r="O175" s="69">
        <v>7</v>
      </c>
    </row>
    <row r="176" spans="2:15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H176" s="69">
        <v>6</v>
      </c>
      <c r="I176" s="69">
        <v>3.41</v>
      </c>
      <c r="J176" s="69">
        <v>12.8</v>
      </c>
      <c r="K176" s="69">
        <v>6.8</v>
      </c>
      <c r="L176" s="69">
        <v>12.6</v>
      </c>
      <c r="M176" s="69">
        <v>10</v>
      </c>
      <c r="N176" s="69">
        <v>7.3</v>
      </c>
      <c r="O176" s="69">
        <v>12.8</v>
      </c>
    </row>
    <row r="177" spans="2:15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H177" s="69">
        <v>2.6</v>
      </c>
      <c r="I177" s="69">
        <v>10.9</v>
      </c>
      <c r="J177" s="69">
        <v>10</v>
      </c>
      <c r="K177" s="69">
        <v>3.4</v>
      </c>
      <c r="L177" s="69">
        <v>6.4</v>
      </c>
      <c r="M177" s="69">
        <v>4.7</v>
      </c>
      <c r="N177" s="69">
        <v>4</v>
      </c>
      <c r="O177" s="69">
        <v>6</v>
      </c>
    </row>
    <row r="178" spans="2:15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H178" s="69">
        <v>6.2</v>
      </c>
      <c r="I178" s="69">
        <v>4.4000000000000004</v>
      </c>
      <c r="J178" s="69">
        <v>12</v>
      </c>
      <c r="K178" s="69">
        <v>6.2</v>
      </c>
      <c r="L178" s="69">
        <v>14.2</v>
      </c>
      <c r="M178" s="69">
        <v>11</v>
      </c>
      <c r="N178" s="69">
        <v>7</v>
      </c>
      <c r="O178" s="69">
        <v>10</v>
      </c>
    </row>
    <row r="179" spans="2:15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H179" s="69">
        <v>4</v>
      </c>
      <c r="I179" s="69">
        <v>9.8000000000000007</v>
      </c>
      <c r="J179" s="69">
        <v>7.4</v>
      </c>
      <c r="K179" s="69">
        <v>3.7</v>
      </c>
      <c r="L179" s="69">
        <v>6.8</v>
      </c>
      <c r="M179" s="69">
        <v>5.6</v>
      </c>
      <c r="N179" s="69">
        <v>3.8</v>
      </c>
      <c r="O179" s="69">
        <v>6.6</v>
      </c>
    </row>
    <row r="180" spans="2:15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H180" s="69">
        <v>7</v>
      </c>
      <c r="I180" s="69">
        <v>3.8</v>
      </c>
      <c r="J180" s="69">
        <v>10</v>
      </c>
      <c r="K180" s="69">
        <v>7</v>
      </c>
      <c r="L180" s="69">
        <v>11.8</v>
      </c>
      <c r="M180" s="69">
        <v>11</v>
      </c>
      <c r="N180" s="69">
        <v>5.8</v>
      </c>
      <c r="O180" s="69">
        <v>13.4</v>
      </c>
    </row>
    <row r="181" spans="2:15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H181" s="69">
        <v>3</v>
      </c>
      <c r="I181" s="69">
        <v>10</v>
      </c>
      <c r="J181" s="69">
        <v>4.2</v>
      </c>
      <c r="K181" s="69">
        <v>3</v>
      </c>
      <c r="L181" s="69">
        <v>5.8</v>
      </c>
      <c r="M181" s="69">
        <v>5.2</v>
      </c>
      <c r="N181" s="69">
        <v>4.8</v>
      </c>
      <c r="O181" s="69">
        <v>6.8</v>
      </c>
    </row>
    <row r="182" spans="2:15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H182" s="69">
        <v>7</v>
      </c>
      <c r="I182" s="69">
        <v>4.5999999999999996</v>
      </c>
      <c r="J182" s="69">
        <v>13.2</v>
      </c>
      <c r="K182" s="69">
        <v>6.4</v>
      </c>
      <c r="L182" s="69">
        <v>12.4</v>
      </c>
      <c r="M182" s="69">
        <v>10.8</v>
      </c>
      <c r="N182" s="69">
        <v>5.8</v>
      </c>
      <c r="O182" s="69">
        <v>12</v>
      </c>
    </row>
    <row r="183" spans="2:15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H183" s="69">
        <v>4</v>
      </c>
      <c r="I183" s="69">
        <v>11.2</v>
      </c>
      <c r="J183" s="69">
        <v>8.1999999999999993</v>
      </c>
      <c r="K183" s="69">
        <v>2.8</v>
      </c>
      <c r="L183" s="69">
        <v>5.4</v>
      </c>
      <c r="M183" s="69">
        <v>5.4</v>
      </c>
      <c r="N183" s="69">
        <v>3.8</v>
      </c>
      <c r="O183" s="69">
        <v>5.4</v>
      </c>
    </row>
    <row r="184" spans="2:15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H184" s="69">
        <v>7.8</v>
      </c>
      <c r="I184" s="69">
        <v>9.1999999999999993</v>
      </c>
      <c r="J184" s="69">
        <v>13</v>
      </c>
      <c r="K184" s="69">
        <v>7.6</v>
      </c>
      <c r="L184" s="69">
        <v>13.6</v>
      </c>
      <c r="M184" s="69">
        <v>10.8</v>
      </c>
      <c r="N184" s="69">
        <v>6.4</v>
      </c>
      <c r="O184" s="69">
        <v>13.2</v>
      </c>
    </row>
    <row r="185" spans="2:15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H185" s="69">
        <v>2.4</v>
      </c>
      <c r="I185" s="69">
        <v>11.8</v>
      </c>
      <c r="J185" s="69">
        <v>6</v>
      </c>
      <c r="K185" s="69">
        <v>4.2</v>
      </c>
      <c r="L185" s="69">
        <v>5.6</v>
      </c>
      <c r="M185" s="69">
        <v>5.4</v>
      </c>
      <c r="N185" s="69">
        <v>3.8</v>
      </c>
      <c r="O185" s="69">
        <v>7.4</v>
      </c>
    </row>
    <row r="186" spans="2:15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H186" s="69">
        <v>7</v>
      </c>
      <c r="I186" s="69">
        <v>4.4000000000000004</v>
      </c>
      <c r="J186" s="69">
        <v>12.2</v>
      </c>
      <c r="K186" s="69">
        <v>6.8</v>
      </c>
      <c r="L186" s="69">
        <v>11.5</v>
      </c>
      <c r="M186" s="69">
        <v>11</v>
      </c>
      <c r="N186" s="69">
        <v>7.6</v>
      </c>
      <c r="O186" s="69">
        <v>12</v>
      </c>
    </row>
    <row r="187" spans="2:15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H187" s="69">
        <v>3.8</v>
      </c>
      <c r="I187" s="69">
        <v>11</v>
      </c>
      <c r="J187" s="125" t="s">
        <v>28</v>
      </c>
      <c r="K187" s="69">
        <v>3.8</v>
      </c>
      <c r="L187" s="69">
        <v>6.4</v>
      </c>
      <c r="M187" s="69">
        <v>5.2</v>
      </c>
      <c r="N187" s="69">
        <v>3.4</v>
      </c>
      <c r="O187" s="69">
        <v>8</v>
      </c>
    </row>
    <row r="188" spans="2:15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H188" s="69">
        <v>5</v>
      </c>
      <c r="I188" s="69">
        <v>5.4</v>
      </c>
      <c r="J188" s="69">
        <v>10.4</v>
      </c>
      <c r="K188" s="69">
        <v>6.4</v>
      </c>
      <c r="L188" s="69">
        <v>14</v>
      </c>
      <c r="M188" s="69">
        <v>9.8000000000000007</v>
      </c>
      <c r="N188" s="69">
        <v>7</v>
      </c>
      <c r="O188" s="69">
        <v>12.6</v>
      </c>
    </row>
    <row r="189" spans="2:15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H189" s="69">
        <v>2</v>
      </c>
      <c r="I189" s="69">
        <v>10</v>
      </c>
      <c r="J189" s="69">
        <v>5</v>
      </c>
      <c r="K189" s="69">
        <v>3.6</v>
      </c>
      <c r="L189" s="69">
        <v>5.8</v>
      </c>
      <c r="M189" s="69">
        <v>5.8</v>
      </c>
      <c r="N189" s="69">
        <v>3.4</v>
      </c>
      <c r="O189" s="69">
        <v>6</v>
      </c>
    </row>
    <row r="190" spans="2:15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H190" s="69">
        <v>3.2</v>
      </c>
      <c r="I190" s="69">
        <v>5.4</v>
      </c>
      <c r="J190" s="69">
        <v>11.4</v>
      </c>
      <c r="K190" s="69">
        <v>6.2</v>
      </c>
      <c r="L190" s="69">
        <v>13</v>
      </c>
      <c r="M190" s="69">
        <v>9.6</v>
      </c>
      <c r="N190" s="69">
        <v>6.3</v>
      </c>
      <c r="O190" s="69">
        <v>12</v>
      </c>
    </row>
    <row r="191" spans="2:15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H191" s="69">
        <v>2</v>
      </c>
      <c r="I191" s="69">
        <v>10.8</v>
      </c>
      <c r="J191" s="69">
        <v>5.8</v>
      </c>
      <c r="K191" s="69">
        <v>4.2</v>
      </c>
      <c r="L191" s="69">
        <v>5.8</v>
      </c>
      <c r="M191" s="69">
        <v>5.3</v>
      </c>
      <c r="N191" s="69">
        <v>3.7</v>
      </c>
      <c r="O191" s="69">
        <v>6.2</v>
      </c>
    </row>
    <row r="192" spans="2:15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H192" s="69">
        <v>6.4</v>
      </c>
      <c r="I192" s="69">
        <v>6</v>
      </c>
      <c r="J192" s="69">
        <v>11.2</v>
      </c>
      <c r="K192" s="69">
        <v>6</v>
      </c>
      <c r="L192" s="69">
        <v>11</v>
      </c>
      <c r="M192" s="69">
        <v>11.6</v>
      </c>
      <c r="N192" s="69">
        <v>6.6</v>
      </c>
      <c r="O192" s="69">
        <v>11.8</v>
      </c>
    </row>
    <row r="193" spans="2:15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H193" s="69">
        <v>2</v>
      </c>
      <c r="I193" s="69">
        <v>7.4</v>
      </c>
      <c r="J193" s="69">
        <v>4.4000000000000004</v>
      </c>
      <c r="K193" s="69">
        <v>3.9</v>
      </c>
      <c r="L193" s="69">
        <v>5.4</v>
      </c>
      <c r="M193" s="69">
        <v>5.4</v>
      </c>
      <c r="N193" s="69">
        <v>3.6</v>
      </c>
      <c r="O193" s="69">
        <v>7</v>
      </c>
    </row>
    <row r="194" spans="2:15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H194" s="69">
        <v>6</v>
      </c>
      <c r="I194" s="69">
        <v>5.8</v>
      </c>
      <c r="J194" s="69">
        <v>10</v>
      </c>
      <c r="K194" s="69">
        <v>7</v>
      </c>
      <c r="L194" s="69">
        <v>12.4</v>
      </c>
      <c r="M194" s="69">
        <v>9.1999999999999993</v>
      </c>
      <c r="N194" s="69">
        <v>7</v>
      </c>
      <c r="O194" s="69">
        <v>11.2</v>
      </c>
    </row>
    <row r="195" spans="2:15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H195" s="69">
        <v>2</v>
      </c>
      <c r="I195" s="69">
        <v>10.199999999999999</v>
      </c>
      <c r="J195" s="69">
        <v>4.4000000000000004</v>
      </c>
      <c r="K195" s="69">
        <v>3</v>
      </c>
      <c r="L195" s="69">
        <v>6.4</v>
      </c>
      <c r="M195" s="69">
        <v>5.2</v>
      </c>
      <c r="N195" s="69">
        <v>3.4</v>
      </c>
      <c r="O195" s="69">
        <v>6.4</v>
      </c>
    </row>
    <row r="196" spans="2:15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H196" s="69">
        <v>5.8</v>
      </c>
      <c r="I196" s="69">
        <v>6</v>
      </c>
      <c r="J196" s="69">
        <v>9.1999999999999993</v>
      </c>
      <c r="K196" s="69">
        <v>7.2</v>
      </c>
      <c r="L196" s="69">
        <v>11.8</v>
      </c>
      <c r="M196" s="69">
        <v>8.4</v>
      </c>
      <c r="N196" s="69">
        <v>7.6</v>
      </c>
      <c r="O196" s="69">
        <v>12.4</v>
      </c>
    </row>
    <row r="197" spans="2:15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H197" s="69">
        <v>2</v>
      </c>
      <c r="I197" s="69">
        <v>6.2</v>
      </c>
      <c r="J197" s="69">
        <v>6</v>
      </c>
      <c r="K197" s="69">
        <v>2.8</v>
      </c>
      <c r="L197" s="69">
        <v>5</v>
      </c>
      <c r="M197" s="69">
        <v>3.2</v>
      </c>
      <c r="N197" s="69">
        <v>4.2</v>
      </c>
      <c r="O197" s="69">
        <v>7.8</v>
      </c>
    </row>
    <row r="198" spans="2:15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H198" s="69">
        <v>6</v>
      </c>
      <c r="I198" s="69">
        <v>5.6</v>
      </c>
      <c r="J198" s="69">
        <v>9.4</v>
      </c>
      <c r="K198" s="69">
        <v>5.4</v>
      </c>
      <c r="L198" s="69">
        <v>8.4</v>
      </c>
      <c r="M198" s="69">
        <v>10</v>
      </c>
      <c r="N198" s="69">
        <v>6.8</v>
      </c>
      <c r="O198" s="69">
        <v>12.6</v>
      </c>
    </row>
    <row r="199" spans="2:15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H199" s="69">
        <v>3</v>
      </c>
      <c r="I199" s="69">
        <v>8</v>
      </c>
      <c r="J199" s="69">
        <v>7.2</v>
      </c>
      <c r="K199" s="69">
        <v>4.5999999999999996</v>
      </c>
      <c r="L199" s="69">
        <v>8.4</v>
      </c>
      <c r="M199" s="69">
        <v>5.6</v>
      </c>
      <c r="N199" s="69">
        <v>4.5999999999999996</v>
      </c>
      <c r="O199" s="69">
        <v>8</v>
      </c>
    </row>
    <row r="200" spans="2:15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H200" s="69">
        <v>6</v>
      </c>
      <c r="I200" s="69">
        <v>4</v>
      </c>
      <c r="J200" s="69">
        <v>8</v>
      </c>
      <c r="K200" s="69">
        <v>7.4</v>
      </c>
      <c r="L200" s="69">
        <v>12</v>
      </c>
      <c r="M200" s="69">
        <v>8</v>
      </c>
      <c r="N200" s="69">
        <v>6.2</v>
      </c>
      <c r="O200" s="69">
        <v>13.2</v>
      </c>
    </row>
    <row r="201" spans="2:15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H201" s="69">
        <v>3</v>
      </c>
      <c r="I201" s="69">
        <v>10.199999999999999</v>
      </c>
      <c r="J201" s="69">
        <v>4.8</v>
      </c>
      <c r="K201" s="69">
        <v>4.2</v>
      </c>
      <c r="L201" s="69">
        <v>4.7</v>
      </c>
      <c r="M201" s="69">
        <v>5</v>
      </c>
      <c r="N201" s="69">
        <v>4.2</v>
      </c>
      <c r="O201" s="69">
        <v>6.2</v>
      </c>
    </row>
    <row r="202" spans="2:15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H202" s="69">
        <v>4.2</v>
      </c>
      <c r="I202" s="69">
        <v>7</v>
      </c>
      <c r="J202" s="69">
        <v>8.6</v>
      </c>
      <c r="K202" s="69">
        <v>4.8</v>
      </c>
      <c r="L202" s="69">
        <v>14.8</v>
      </c>
      <c r="M202" s="69">
        <v>10.4</v>
      </c>
      <c r="N202" s="69">
        <v>7.6</v>
      </c>
      <c r="O202" s="69">
        <v>13.2</v>
      </c>
    </row>
    <row r="203" spans="2:15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H203" s="71">
        <v>2</v>
      </c>
      <c r="I203" s="114">
        <v>12</v>
      </c>
      <c r="J203" s="69">
        <v>8.1999999999999993</v>
      </c>
      <c r="K203" s="69">
        <v>5.2</v>
      </c>
      <c r="L203" s="69">
        <v>5.6</v>
      </c>
      <c r="M203" s="69">
        <v>5.2</v>
      </c>
      <c r="N203" s="69">
        <v>3.8</v>
      </c>
      <c r="O203" s="69">
        <v>6.4</v>
      </c>
    </row>
    <row r="204" spans="2:15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H204" s="69">
        <v>5</v>
      </c>
      <c r="I204" s="69">
        <v>6.2</v>
      </c>
      <c r="J204" s="69">
        <v>12.4</v>
      </c>
      <c r="K204" s="69">
        <v>6.2</v>
      </c>
      <c r="L204" s="69">
        <v>14.2</v>
      </c>
      <c r="M204" s="69">
        <v>10.4</v>
      </c>
      <c r="N204" s="69">
        <v>7</v>
      </c>
      <c r="O204" s="69">
        <v>12</v>
      </c>
    </row>
    <row r="205" spans="2:15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H205" s="69">
        <v>2.6</v>
      </c>
      <c r="I205" s="69">
        <v>12.6</v>
      </c>
      <c r="J205" s="69">
        <v>3.6</v>
      </c>
      <c r="K205" s="69">
        <v>3.6</v>
      </c>
      <c r="L205" s="69">
        <v>5.6</v>
      </c>
      <c r="M205" s="69">
        <v>5.6</v>
      </c>
      <c r="N205" s="69">
        <v>3.2</v>
      </c>
      <c r="O205" s="69">
        <v>7</v>
      </c>
    </row>
    <row r="206" spans="2:15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H206" s="69">
        <v>4</v>
      </c>
      <c r="I206" s="69">
        <v>5.8</v>
      </c>
      <c r="J206" s="69">
        <v>7.4</v>
      </c>
      <c r="K206" s="69">
        <v>6.8</v>
      </c>
      <c r="L206" s="69">
        <v>13</v>
      </c>
      <c r="M206" s="69">
        <v>9.8000000000000007</v>
      </c>
      <c r="N206" s="69">
        <v>7</v>
      </c>
      <c r="O206" s="69">
        <v>12.6</v>
      </c>
    </row>
    <row r="207" spans="2:15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H207" s="69">
        <v>2</v>
      </c>
      <c r="I207" s="69">
        <v>13</v>
      </c>
      <c r="J207" s="69">
        <v>5.2</v>
      </c>
      <c r="K207" s="69">
        <v>3.5</v>
      </c>
      <c r="L207" s="69">
        <v>6</v>
      </c>
      <c r="M207" s="69">
        <v>4.4000000000000004</v>
      </c>
      <c r="N207" s="69">
        <v>3.2</v>
      </c>
      <c r="O207" s="69">
        <v>7.8</v>
      </c>
    </row>
    <row r="208" spans="2:15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H208" s="69">
        <v>5</v>
      </c>
      <c r="I208" s="69">
        <v>6.2</v>
      </c>
      <c r="J208" s="69">
        <v>4.8</v>
      </c>
      <c r="K208" s="69">
        <v>7.4</v>
      </c>
      <c r="L208" s="69">
        <v>12.4</v>
      </c>
      <c r="M208" s="69">
        <v>10.4</v>
      </c>
      <c r="N208" s="69">
        <v>6.2</v>
      </c>
      <c r="O208" s="69">
        <v>12.8</v>
      </c>
    </row>
    <row r="209" spans="2:15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H209" s="69">
        <v>3.4</v>
      </c>
      <c r="I209" s="69">
        <v>12</v>
      </c>
      <c r="J209" s="69">
        <v>4.5</v>
      </c>
      <c r="K209" s="69">
        <v>3.6</v>
      </c>
      <c r="L209" s="69">
        <v>6</v>
      </c>
      <c r="M209" s="69">
        <v>4</v>
      </c>
      <c r="N209" s="69">
        <v>3.6</v>
      </c>
      <c r="O209" s="69">
        <v>7</v>
      </c>
    </row>
    <row r="210" spans="2:15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H210" s="69">
        <v>3</v>
      </c>
      <c r="I210" s="69">
        <v>6</v>
      </c>
      <c r="J210" s="69">
        <v>10.4</v>
      </c>
      <c r="K210" s="69">
        <v>7</v>
      </c>
      <c r="L210" s="69">
        <v>12.2</v>
      </c>
      <c r="M210" s="69">
        <v>10</v>
      </c>
      <c r="N210" s="69">
        <v>6.4</v>
      </c>
      <c r="O210" s="69">
        <v>13.2</v>
      </c>
    </row>
    <row r="211" spans="2:15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H211" s="69">
        <v>2.4</v>
      </c>
      <c r="I211" s="69">
        <v>12.6</v>
      </c>
      <c r="J211" s="69">
        <v>3.2</v>
      </c>
      <c r="K211" s="69">
        <v>2.8</v>
      </c>
      <c r="L211" s="69">
        <v>5.2</v>
      </c>
      <c r="M211" s="69">
        <v>6.8</v>
      </c>
      <c r="N211" s="69">
        <v>3.6</v>
      </c>
      <c r="O211" s="69">
        <v>6.4</v>
      </c>
    </row>
    <row r="212" spans="2:15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H212" s="69">
        <v>5</v>
      </c>
      <c r="I212" s="69">
        <v>6.2</v>
      </c>
      <c r="J212" s="69">
        <v>12</v>
      </c>
      <c r="K212" s="69">
        <v>7</v>
      </c>
      <c r="L212" s="69">
        <v>12.4</v>
      </c>
      <c r="M212" s="69">
        <v>9.8000000000000007</v>
      </c>
      <c r="N212" s="69">
        <v>6.2</v>
      </c>
      <c r="O212" s="69">
        <v>13.8</v>
      </c>
    </row>
    <row r="213" spans="2:15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H213" s="69">
        <v>1.4</v>
      </c>
      <c r="I213" s="69">
        <v>13</v>
      </c>
      <c r="J213" s="69">
        <v>3.5</v>
      </c>
      <c r="K213" s="69">
        <v>3.8</v>
      </c>
      <c r="L213" s="69">
        <v>6.8</v>
      </c>
      <c r="M213" s="69">
        <v>5</v>
      </c>
      <c r="N213" s="69">
        <v>3</v>
      </c>
      <c r="O213" s="69">
        <v>8.6</v>
      </c>
    </row>
    <row r="214" spans="2:15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H214" s="69">
        <v>4</v>
      </c>
      <c r="I214" s="69">
        <v>6.2</v>
      </c>
      <c r="J214" s="69">
        <v>11</v>
      </c>
      <c r="K214" s="69">
        <v>7.4</v>
      </c>
      <c r="L214" s="69">
        <v>10.6</v>
      </c>
      <c r="M214" s="69">
        <v>9.4</v>
      </c>
      <c r="N214" s="69">
        <v>6.6</v>
      </c>
      <c r="O214" s="69">
        <v>12.8</v>
      </c>
    </row>
    <row r="215" spans="2:15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H215" s="69">
        <v>1.8</v>
      </c>
      <c r="I215" s="69">
        <v>12.6</v>
      </c>
      <c r="J215" s="69">
        <v>5</v>
      </c>
      <c r="K215" s="69">
        <v>5.6</v>
      </c>
      <c r="L215" s="69">
        <v>6.1</v>
      </c>
      <c r="M215" s="69">
        <v>5.2</v>
      </c>
      <c r="N215" s="69">
        <v>3</v>
      </c>
      <c r="O215" s="69">
        <v>7</v>
      </c>
    </row>
    <row r="216" spans="2:15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H216" s="69">
        <v>3</v>
      </c>
      <c r="I216" s="69">
        <v>6</v>
      </c>
      <c r="J216" s="69">
        <v>11</v>
      </c>
      <c r="K216" s="69">
        <v>6.6</v>
      </c>
      <c r="L216" s="69">
        <v>9.1999999999999993</v>
      </c>
      <c r="M216" s="69">
        <v>10</v>
      </c>
      <c r="N216" s="69">
        <v>6.4</v>
      </c>
      <c r="O216" s="69">
        <v>10</v>
      </c>
    </row>
    <row r="217" spans="2:15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H217" s="69">
        <v>2.2000000000000002</v>
      </c>
      <c r="I217" s="69">
        <v>12</v>
      </c>
      <c r="J217" s="69">
        <v>5.4</v>
      </c>
      <c r="K217" s="69">
        <v>3.6</v>
      </c>
      <c r="L217" s="69">
        <v>5</v>
      </c>
      <c r="M217" s="69">
        <v>5.2</v>
      </c>
      <c r="N217" s="69">
        <v>3.4</v>
      </c>
      <c r="O217" s="69">
        <v>6.8</v>
      </c>
    </row>
    <row r="218" spans="2:15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H218" s="69">
        <v>2.8</v>
      </c>
      <c r="I218" s="69">
        <v>5.4</v>
      </c>
      <c r="J218" s="69">
        <v>8.8000000000000007</v>
      </c>
      <c r="K218" s="69">
        <v>7.2</v>
      </c>
      <c r="L218" s="69">
        <v>13</v>
      </c>
      <c r="M218" s="69">
        <v>10.7</v>
      </c>
      <c r="N218" s="69">
        <v>5.2</v>
      </c>
      <c r="O218" s="69">
        <v>13</v>
      </c>
    </row>
    <row r="219" spans="2:15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H219" s="69">
        <v>1.4</v>
      </c>
      <c r="I219" s="69">
        <v>14</v>
      </c>
      <c r="J219" s="69">
        <v>6</v>
      </c>
      <c r="K219" s="69">
        <v>3.2</v>
      </c>
      <c r="L219" s="69">
        <v>5.4</v>
      </c>
      <c r="M219" s="69">
        <v>5.0999999999999996</v>
      </c>
      <c r="N219" s="69">
        <v>3.8</v>
      </c>
      <c r="O219" s="69">
        <v>6.6</v>
      </c>
    </row>
    <row r="220" spans="2:15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H220" s="69">
        <v>1</v>
      </c>
      <c r="I220" s="69">
        <v>3.2</v>
      </c>
      <c r="J220" s="69">
        <v>11</v>
      </c>
      <c r="K220" s="69">
        <v>6.2</v>
      </c>
      <c r="L220" s="69">
        <v>11</v>
      </c>
      <c r="M220" s="69">
        <v>10</v>
      </c>
      <c r="N220" s="69">
        <v>6.6</v>
      </c>
      <c r="O220" s="69">
        <v>11.4</v>
      </c>
    </row>
    <row r="221" spans="2:15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H221" s="69">
        <v>3</v>
      </c>
      <c r="I221" s="69">
        <v>12.4</v>
      </c>
      <c r="J221" s="69">
        <v>4</v>
      </c>
      <c r="K221" s="69">
        <v>3.2</v>
      </c>
      <c r="L221" s="69">
        <v>5.2</v>
      </c>
      <c r="M221" s="69">
        <v>6</v>
      </c>
      <c r="N221" s="69">
        <v>3.6</v>
      </c>
      <c r="O221" s="69">
        <v>7.2</v>
      </c>
    </row>
    <row r="222" spans="2:15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H222" s="69">
        <v>3</v>
      </c>
      <c r="I222" s="69">
        <v>6.2</v>
      </c>
      <c r="J222" s="69">
        <v>8.6</v>
      </c>
      <c r="K222" s="69">
        <v>7.8</v>
      </c>
      <c r="L222" s="69">
        <v>11.2</v>
      </c>
      <c r="M222" s="69">
        <v>11</v>
      </c>
      <c r="N222" s="69">
        <v>6</v>
      </c>
      <c r="O222" s="69">
        <v>12.8</v>
      </c>
    </row>
    <row r="223" spans="2:15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H223" s="69">
        <v>2</v>
      </c>
      <c r="I223" s="69">
        <v>13</v>
      </c>
      <c r="J223" s="69">
        <v>4.2</v>
      </c>
      <c r="K223" s="69">
        <v>3.6</v>
      </c>
      <c r="L223" s="69">
        <v>5.6</v>
      </c>
      <c r="M223" s="69">
        <v>3</v>
      </c>
      <c r="N223" s="69">
        <v>3.2</v>
      </c>
      <c r="O223" s="69">
        <v>6.9</v>
      </c>
    </row>
    <row r="224" spans="2:15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H224" s="69">
        <v>3.8</v>
      </c>
      <c r="I224" s="69">
        <v>5.8</v>
      </c>
      <c r="J224" s="69">
        <v>8.1999999999999993</v>
      </c>
      <c r="K224" s="69">
        <v>7.8</v>
      </c>
      <c r="L224" s="69">
        <v>13.4</v>
      </c>
      <c r="M224" s="69">
        <v>12</v>
      </c>
      <c r="N224" s="69">
        <v>6</v>
      </c>
      <c r="O224" s="69">
        <v>14.4</v>
      </c>
    </row>
    <row r="225" spans="2:15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H225" s="69">
        <v>1.2</v>
      </c>
      <c r="I225" s="69">
        <v>12</v>
      </c>
      <c r="J225" s="69">
        <v>5.8</v>
      </c>
      <c r="K225" s="69">
        <v>3.2</v>
      </c>
      <c r="L225" s="69">
        <v>5</v>
      </c>
      <c r="M225" s="69">
        <v>5.4</v>
      </c>
      <c r="N225" s="69">
        <v>4</v>
      </c>
      <c r="O225" s="69">
        <v>6.8</v>
      </c>
    </row>
    <row r="226" spans="2:15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H226" s="69">
        <v>2</v>
      </c>
      <c r="I226" s="69">
        <v>4.2</v>
      </c>
      <c r="J226" s="69">
        <v>8.8000000000000007</v>
      </c>
      <c r="K226" s="69">
        <v>5.4</v>
      </c>
      <c r="L226" s="69">
        <v>11.4</v>
      </c>
      <c r="M226" s="69">
        <v>11.2</v>
      </c>
      <c r="N226" s="69">
        <v>6</v>
      </c>
      <c r="O226" s="69">
        <v>13.2</v>
      </c>
    </row>
    <row r="227" spans="2:15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H227" s="69">
        <v>2</v>
      </c>
      <c r="I227" s="125" t="s">
        <v>28</v>
      </c>
      <c r="J227" s="69">
        <v>4.8</v>
      </c>
      <c r="K227" s="69">
        <v>4.4000000000000004</v>
      </c>
      <c r="L227" s="69">
        <v>7.6</v>
      </c>
      <c r="M227" s="69">
        <v>4.8</v>
      </c>
      <c r="N227" s="69">
        <v>3.2</v>
      </c>
      <c r="O227" s="69">
        <v>6.6</v>
      </c>
    </row>
    <row r="228" spans="2:15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H228" s="69">
        <v>2</v>
      </c>
      <c r="I228" s="69">
        <v>4.5999999999999996</v>
      </c>
      <c r="J228" s="69">
        <v>9</v>
      </c>
      <c r="K228" s="69">
        <v>5.6</v>
      </c>
      <c r="L228" s="69">
        <v>12</v>
      </c>
      <c r="M228" s="69">
        <v>10</v>
      </c>
      <c r="N228" s="69">
        <v>6.6</v>
      </c>
      <c r="O228" s="69">
        <v>11.8</v>
      </c>
    </row>
    <row r="229" spans="2:15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H229" s="69">
        <v>1</v>
      </c>
      <c r="I229" s="69">
        <v>13.4</v>
      </c>
      <c r="J229" s="69">
        <v>4.4000000000000004</v>
      </c>
      <c r="K229" s="69">
        <v>4.5999999999999996</v>
      </c>
      <c r="L229" s="69">
        <v>4.5999999999999996</v>
      </c>
      <c r="M229" s="69">
        <v>6</v>
      </c>
      <c r="N229" s="69">
        <v>3.6</v>
      </c>
      <c r="O229" s="69">
        <v>7.4</v>
      </c>
    </row>
    <row r="230" spans="2:15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H230" s="69">
        <v>2</v>
      </c>
      <c r="I230" s="69">
        <v>6</v>
      </c>
      <c r="J230" s="69">
        <v>11.4</v>
      </c>
      <c r="K230" s="69">
        <v>6.4</v>
      </c>
      <c r="L230" s="69">
        <v>12.4</v>
      </c>
      <c r="M230" s="69">
        <v>9.8000000000000007</v>
      </c>
      <c r="N230" s="69">
        <v>6.4</v>
      </c>
      <c r="O230" s="69">
        <v>14.2</v>
      </c>
    </row>
    <row r="231" spans="2:15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H231" s="69">
        <v>1</v>
      </c>
      <c r="I231" s="69">
        <v>11</v>
      </c>
      <c r="J231" s="69">
        <v>5</v>
      </c>
      <c r="K231" s="69">
        <v>4.4000000000000004</v>
      </c>
      <c r="L231" s="69">
        <v>6</v>
      </c>
      <c r="M231" s="69">
        <v>4.8</v>
      </c>
      <c r="N231" s="69">
        <v>3.6</v>
      </c>
      <c r="O231" s="69">
        <v>8</v>
      </c>
    </row>
    <row r="232" spans="2:15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H232" s="72" t="s">
        <v>28</v>
      </c>
      <c r="I232" s="69">
        <v>5</v>
      </c>
      <c r="J232" s="69">
        <v>6</v>
      </c>
      <c r="K232" s="69">
        <v>7</v>
      </c>
      <c r="L232" s="69">
        <v>8.8000000000000007</v>
      </c>
      <c r="M232" s="69">
        <v>9.3000000000000007</v>
      </c>
      <c r="N232" s="69">
        <v>6.6</v>
      </c>
      <c r="O232" s="69">
        <v>12.6</v>
      </c>
    </row>
    <row r="233" spans="2:15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H233" s="72" t="s">
        <v>28</v>
      </c>
      <c r="I233" s="69">
        <v>9</v>
      </c>
      <c r="J233" s="69">
        <v>3.8</v>
      </c>
      <c r="K233" s="69">
        <v>3</v>
      </c>
      <c r="L233" s="69">
        <v>5.8</v>
      </c>
      <c r="M233" s="69">
        <v>4.9000000000000004</v>
      </c>
      <c r="N233" s="69">
        <v>3</v>
      </c>
      <c r="O233" s="69">
        <v>5.4</v>
      </c>
    </row>
    <row r="234" spans="2:15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H234" s="72" t="s">
        <v>28</v>
      </c>
      <c r="I234" s="69">
        <v>4.4000000000000004</v>
      </c>
      <c r="J234" s="69">
        <v>10</v>
      </c>
      <c r="K234" s="69">
        <v>6.3</v>
      </c>
      <c r="L234" s="69">
        <v>15</v>
      </c>
      <c r="M234" s="69">
        <v>12.4</v>
      </c>
      <c r="N234" s="69">
        <v>6.4</v>
      </c>
      <c r="O234" s="69">
        <v>11.6</v>
      </c>
    </row>
    <row r="235" spans="2:15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H235" s="72" t="s">
        <v>28</v>
      </c>
      <c r="I235" s="69">
        <v>9.4</v>
      </c>
      <c r="J235" s="69">
        <v>4.2</v>
      </c>
      <c r="K235" s="69">
        <v>3.7</v>
      </c>
      <c r="L235" s="69">
        <v>6.4</v>
      </c>
      <c r="M235" s="69">
        <v>5.2</v>
      </c>
      <c r="N235" s="69">
        <v>4</v>
      </c>
      <c r="O235" s="69">
        <v>5.4</v>
      </c>
    </row>
    <row r="236" spans="2:15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H236" s="72" t="s">
        <v>28</v>
      </c>
      <c r="I236" s="69">
        <v>3.4</v>
      </c>
      <c r="J236" s="69">
        <v>10.199999999999999</v>
      </c>
      <c r="K236" s="69">
        <v>6.8</v>
      </c>
      <c r="L236" s="69">
        <v>11.4</v>
      </c>
      <c r="M236" s="69">
        <v>9.6</v>
      </c>
      <c r="N236" s="69">
        <v>6</v>
      </c>
      <c r="O236" s="69">
        <v>12.9</v>
      </c>
    </row>
    <row r="237" spans="2:15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H237" s="72" t="s">
        <v>28</v>
      </c>
      <c r="I237" s="69">
        <v>10</v>
      </c>
      <c r="J237" s="69">
        <v>6</v>
      </c>
      <c r="K237" s="69">
        <v>3</v>
      </c>
      <c r="L237" s="69">
        <v>6.8</v>
      </c>
      <c r="M237" s="69">
        <v>3.8</v>
      </c>
      <c r="N237" s="69">
        <v>3.6</v>
      </c>
      <c r="O237" s="69">
        <v>6.3</v>
      </c>
    </row>
    <row r="238" spans="2:15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H238" s="72" t="s">
        <v>28</v>
      </c>
      <c r="I238" s="69">
        <v>4.5999999999999996</v>
      </c>
      <c r="J238" s="69">
        <v>9.5</v>
      </c>
      <c r="K238" s="69">
        <v>6.4</v>
      </c>
      <c r="L238" s="69">
        <v>14.8</v>
      </c>
      <c r="M238" s="69">
        <v>9.8000000000000007</v>
      </c>
      <c r="N238" s="69">
        <v>6.4</v>
      </c>
      <c r="O238" s="69">
        <v>13</v>
      </c>
    </row>
    <row r="239" spans="2:15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H239" s="72" t="s">
        <v>28</v>
      </c>
      <c r="I239" s="69">
        <v>10.58</v>
      </c>
      <c r="J239" s="69">
        <v>5</v>
      </c>
      <c r="K239" s="69">
        <v>3.8</v>
      </c>
      <c r="L239" s="69">
        <v>6.6</v>
      </c>
      <c r="M239" s="69">
        <v>5.6</v>
      </c>
      <c r="N239" s="69">
        <v>3</v>
      </c>
      <c r="O239" s="69">
        <v>7</v>
      </c>
    </row>
    <row r="240" spans="2:15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H240" s="69">
        <v>2</v>
      </c>
      <c r="I240" s="69">
        <v>10</v>
      </c>
      <c r="J240" s="69">
        <v>11</v>
      </c>
      <c r="K240" s="69">
        <v>4.5999999999999996</v>
      </c>
      <c r="L240" s="69">
        <v>11</v>
      </c>
      <c r="M240" s="69">
        <v>10.8</v>
      </c>
      <c r="N240" s="69">
        <v>6.2</v>
      </c>
      <c r="O240" s="69">
        <v>13.6</v>
      </c>
    </row>
    <row r="241" spans="2:15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H241" s="69">
        <v>2</v>
      </c>
      <c r="I241" s="69">
        <v>11</v>
      </c>
      <c r="J241" s="69">
        <v>5.6</v>
      </c>
      <c r="K241" s="69">
        <v>6</v>
      </c>
      <c r="L241" s="69">
        <v>4.4000000000000004</v>
      </c>
      <c r="M241" s="69">
        <v>5.4</v>
      </c>
      <c r="N241" s="69">
        <v>3</v>
      </c>
      <c r="O241" s="69">
        <v>6.8</v>
      </c>
    </row>
    <row r="242" spans="2:15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H242" s="69">
        <v>2</v>
      </c>
      <c r="I242" s="69">
        <v>5.4</v>
      </c>
      <c r="J242" s="69">
        <v>9</v>
      </c>
      <c r="K242" s="69">
        <v>6.2</v>
      </c>
      <c r="L242" s="69">
        <v>13.2</v>
      </c>
      <c r="M242" s="69">
        <v>10.4</v>
      </c>
      <c r="N242" s="69">
        <v>6.4</v>
      </c>
      <c r="O242" s="69">
        <v>11.8</v>
      </c>
    </row>
    <row r="243" spans="2:15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H243" s="69">
        <v>1</v>
      </c>
      <c r="I243" s="69">
        <v>9.4</v>
      </c>
      <c r="J243" s="69">
        <v>6</v>
      </c>
      <c r="K243" s="69">
        <v>3.6</v>
      </c>
      <c r="L243" s="69">
        <v>5</v>
      </c>
      <c r="M243" s="69">
        <v>5.6</v>
      </c>
      <c r="N243" s="69">
        <v>3.4</v>
      </c>
      <c r="O243" s="69">
        <v>6.6</v>
      </c>
    </row>
    <row r="244" spans="2:15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H244" s="72" t="s">
        <v>28</v>
      </c>
      <c r="I244" s="69">
        <v>3.2</v>
      </c>
      <c r="J244" s="69">
        <v>9.4</v>
      </c>
      <c r="K244" s="69">
        <v>5.8</v>
      </c>
      <c r="L244" s="69">
        <v>13</v>
      </c>
      <c r="M244" s="69">
        <v>9.8000000000000007</v>
      </c>
      <c r="N244" s="69">
        <v>6</v>
      </c>
      <c r="O244" s="69">
        <v>12.4</v>
      </c>
    </row>
    <row r="245" spans="2:15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H245" s="72" t="s">
        <v>28</v>
      </c>
      <c r="I245" s="69">
        <v>11.7</v>
      </c>
      <c r="J245" s="69">
        <v>6.6</v>
      </c>
      <c r="K245" s="69">
        <v>4.2</v>
      </c>
      <c r="L245" s="69">
        <v>4.8</v>
      </c>
      <c r="M245" s="69">
        <v>4.8</v>
      </c>
      <c r="N245" s="69">
        <v>3.4</v>
      </c>
      <c r="O245" s="69">
        <v>5.6</v>
      </c>
    </row>
    <row r="246" spans="2:15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H246" s="69">
        <v>2</v>
      </c>
      <c r="I246" s="69">
        <v>5.4</v>
      </c>
      <c r="J246" s="69">
        <v>10</v>
      </c>
      <c r="K246" s="69">
        <v>7</v>
      </c>
      <c r="L246" s="69">
        <v>6</v>
      </c>
      <c r="M246" s="69">
        <v>9.9</v>
      </c>
      <c r="N246" s="69">
        <v>5.9</v>
      </c>
      <c r="O246" s="69">
        <v>13.8</v>
      </c>
    </row>
    <row r="247" spans="2:15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H247" s="69">
        <v>1</v>
      </c>
      <c r="I247" s="125" t="s">
        <v>28</v>
      </c>
      <c r="J247" s="69">
        <v>5.2</v>
      </c>
      <c r="K247" s="69">
        <v>4.5999999999999996</v>
      </c>
      <c r="L247" s="69">
        <v>4.8</v>
      </c>
      <c r="M247" s="69">
        <v>4.3</v>
      </c>
      <c r="N247" s="69">
        <v>2.2999999999999998</v>
      </c>
      <c r="O247" s="69">
        <v>6.8</v>
      </c>
    </row>
    <row r="248" spans="2:15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H248" s="69">
        <v>0.8</v>
      </c>
      <c r="I248" s="69">
        <v>5</v>
      </c>
      <c r="J248" s="69">
        <v>10.8</v>
      </c>
      <c r="K248" s="69">
        <v>4.3</v>
      </c>
      <c r="L248" s="69">
        <v>11.8</v>
      </c>
      <c r="M248" s="69">
        <v>7.2</v>
      </c>
      <c r="N248" s="69">
        <v>7.4</v>
      </c>
      <c r="O248" s="69">
        <v>12.8</v>
      </c>
    </row>
    <row r="249" spans="2:15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H249" s="69">
        <v>1</v>
      </c>
      <c r="I249" s="69">
        <v>10</v>
      </c>
      <c r="J249" s="69">
        <v>5</v>
      </c>
      <c r="K249" s="69">
        <v>1.5</v>
      </c>
      <c r="L249" s="69">
        <v>7</v>
      </c>
      <c r="M249" s="69">
        <v>5.8</v>
      </c>
      <c r="N249" s="69">
        <v>3.2</v>
      </c>
      <c r="O249" s="69">
        <v>5.4</v>
      </c>
    </row>
    <row r="250" spans="2:15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H250" s="69">
        <v>1</v>
      </c>
      <c r="I250" s="69">
        <v>5</v>
      </c>
      <c r="J250" s="69">
        <v>10.199999999999999</v>
      </c>
      <c r="K250" s="69">
        <v>8.4</v>
      </c>
      <c r="L250" s="69">
        <v>10.199999999999999</v>
      </c>
      <c r="M250" s="69">
        <v>9.6</v>
      </c>
      <c r="N250" s="69">
        <v>7</v>
      </c>
      <c r="O250" s="69">
        <v>11.2</v>
      </c>
    </row>
    <row r="251" spans="2:15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H251" s="69">
        <v>0.5</v>
      </c>
      <c r="I251" s="69">
        <v>11.6</v>
      </c>
      <c r="J251" s="69">
        <v>4.2</v>
      </c>
      <c r="K251" s="69">
        <v>3.4</v>
      </c>
      <c r="L251" s="69">
        <v>4.2</v>
      </c>
      <c r="M251" s="69">
        <v>6.4</v>
      </c>
      <c r="N251" s="69">
        <v>1</v>
      </c>
      <c r="O251" s="69">
        <v>6.7</v>
      </c>
    </row>
    <row r="252" spans="2:15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H252" s="72" t="s">
        <v>28</v>
      </c>
      <c r="I252" s="69">
        <v>3.8</v>
      </c>
      <c r="J252" s="69">
        <v>7.6</v>
      </c>
      <c r="K252" s="69">
        <v>8</v>
      </c>
      <c r="L252" s="69">
        <v>9.1999999999999993</v>
      </c>
      <c r="M252" s="69">
        <v>10.199999999999999</v>
      </c>
      <c r="N252" s="69">
        <v>7.6</v>
      </c>
      <c r="O252" s="69">
        <v>13</v>
      </c>
    </row>
    <row r="253" spans="2:15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H253" s="72" t="s">
        <v>28</v>
      </c>
      <c r="I253" s="69">
        <v>8</v>
      </c>
      <c r="J253" s="69">
        <v>3.6</v>
      </c>
      <c r="K253" s="69">
        <v>3.6</v>
      </c>
      <c r="L253" s="69">
        <v>4.5999999999999996</v>
      </c>
      <c r="M253" s="69">
        <v>3.8</v>
      </c>
      <c r="N253" s="69">
        <v>2.8</v>
      </c>
      <c r="O253" s="69">
        <v>6.6</v>
      </c>
    </row>
    <row r="254" spans="2:15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H254" s="72" t="s">
        <v>28</v>
      </c>
      <c r="I254" s="69">
        <v>3.8</v>
      </c>
      <c r="J254" s="69">
        <v>7</v>
      </c>
      <c r="K254" s="69">
        <v>5.8</v>
      </c>
      <c r="L254" s="69">
        <v>12</v>
      </c>
      <c r="M254" s="69">
        <v>12.6</v>
      </c>
      <c r="N254" s="69">
        <v>6.4</v>
      </c>
      <c r="O254" s="69">
        <v>12</v>
      </c>
    </row>
    <row r="255" spans="2:15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H255" s="69">
        <v>0.2</v>
      </c>
      <c r="I255" s="69">
        <v>6.4</v>
      </c>
      <c r="J255" s="69">
        <v>2.2000000000000002</v>
      </c>
      <c r="K255" s="69">
        <v>7.6</v>
      </c>
      <c r="L255" s="69">
        <v>4.8</v>
      </c>
      <c r="M255" s="69">
        <v>5.8</v>
      </c>
      <c r="N255" s="69">
        <v>3</v>
      </c>
      <c r="O255" s="69">
        <v>6.8</v>
      </c>
    </row>
    <row r="256" spans="2:15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H256" s="72" t="s">
        <v>28</v>
      </c>
      <c r="I256" s="69">
        <v>2.6</v>
      </c>
      <c r="J256" s="69" t="s">
        <v>28</v>
      </c>
      <c r="K256" s="69">
        <v>6.8</v>
      </c>
      <c r="L256" s="69">
        <v>10.1</v>
      </c>
      <c r="M256" s="69">
        <v>9.6</v>
      </c>
      <c r="N256" s="69">
        <v>6</v>
      </c>
      <c r="O256" s="69">
        <v>10.6</v>
      </c>
    </row>
    <row r="257" spans="2:15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H257" s="72" t="s">
        <v>28</v>
      </c>
      <c r="I257" s="69">
        <v>5.8</v>
      </c>
      <c r="J257" s="69" t="s">
        <v>28</v>
      </c>
      <c r="K257" s="69">
        <v>3.6</v>
      </c>
      <c r="L257" s="69">
        <v>5</v>
      </c>
      <c r="M257" s="69">
        <v>5.4</v>
      </c>
      <c r="N257" s="69">
        <v>3.6</v>
      </c>
      <c r="O257" s="69">
        <v>6.6</v>
      </c>
    </row>
    <row r="258" spans="2:15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H258" s="69">
        <v>0.4</v>
      </c>
      <c r="I258" s="69">
        <v>2</v>
      </c>
      <c r="J258" s="69">
        <v>8.4</v>
      </c>
      <c r="K258" s="69">
        <v>7</v>
      </c>
      <c r="L258" s="69">
        <v>9.6</v>
      </c>
      <c r="M258" s="69">
        <v>9.1999999999999993</v>
      </c>
      <c r="N258" s="69">
        <v>5.2</v>
      </c>
      <c r="O258" s="69">
        <v>12</v>
      </c>
    </row>
    <row r="259" spans="2:15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H259" s="69">
        <v>0.2</v>
      </c>
      <c r="I259" s="69">
        <v>12.4</v>
      </c>
      <c r="J259" s="69">
        <v>2.6</v>
      </c>
      <c r="K259" s="69">
        <v>2.8</v>
      </c>
      <c r="L259" s="69">
        <v>4</v>
      </c>
      <c r="M259" s="69">
        <v>5.6</v>
      </c>
      <c r="N259" s="69">
        <v>2.8</v>
      </c>
      <c r="O259" s="69">
        <v>5.8</v>
      </c>
    </row>
    <row r="260" spans="2:15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H260" s="69">
        <v>0.4</v>
      </c>
      <c r="I260" s="69">
        <v>5.4</v>
      </c>
      <c r="J260" s="69">
        <v>8.4</v>
      </c>
      <c r="K260" s="69">
        <v>7</v>
      </c>
      <c r="L260" s="69">
        <v>10.8</v>
      </c>
      <c r="M260" s="69">
        <v>8.4</v>
      </c>
      <c r="N260" s="69">
        <v>5.4</v>
      </c>
      <c r="O260" s="69">
        <v>10.4</v>
      </c>
    </row>
    <row r="261" spans="2:15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H261" s="69">
        <v>0.2</v>
      </c>
      <c r="I261" s="69">
        <v>11.2</v>
      </c>
      <c r="J261" s="69">
        <v>5.2</v>
      </c>
      <c r="K261" s="69">
        <v>4</v>
      </c>
      <c r="L261" s="69">
        <v>4.5999999999999996</v>
      </c>
      <c r="M261" s="69">
        <v>6.6</v>
      </c>
      <c r="N261" s="69">
        <v>2.5</v>
      </c>
      <c r="O261" s="69">
        <v>3.8</v>
      </c>
    </row>
    <row r="262" spans="2:15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H262" s="69">
        <v>0.4</v>
      </c>
      <c r="I262" s="69">
        <v>3.4</v>
      </c>
      <c r="J262" s="69">
        <v>10.199999999999999</v>
      </c>
      <c r="K262" s="69">
        <v>8.1999999999999993</v>
      </c>
      <c r="L262" s="69">
        <v>10.8</v>
      </c>
      <c r="M262" s="69">
        <v>8.8000000000000007</v>
      </c>
      <c r="N262" s="69">
        <v>6</v>
      </c>
      <c r="O262" s="69">
        <v>11.4</v>
      </c>
    </row>
    <row r="263" spans="2:15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H263" s="69">
        <v>0.2</v>
      </c>
      <c r="I263" s="69">
        <v>10.4</v>
      </c>
      <c r="J263" s="69">
        <v>5</v>
      </c>
      <c r="K263" s="69">
        <v>3.2</v>
      </c>
      <c r="L263" s="69">
        <v>6</v>
      </c>
      <c r="M263" s="69">
        <v>4.8</v>
      </c>
      <c r="N263" s="69">
        <v>2.4</v>
      </c>
      <c r="O263" s="69">
        <v>6.6</v>
      </c>
    </row>
    <row r="264" spans="2:15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H264" s="69">
        <v>1</v>
      </c>
      <c r="I264" s="69">
        <v>3.6</v>
      </c>
      <c r="J264" s="69">
        <v>11</v>
      </c>
      <c r="K264" s="69">
        <v>7.8</v>
      </c>
      <c r="L264" s="69">
        <v>11.2</v>
      </c>
      <c r="M264" s="69">
        <v>11</v>
      </c>
      <c r="N264" s="69">
        <v>6</v>
      </c>
      <c r="O264" s="69">
        <v>12.2</v>
      </c>
    </row>
    <row r="265" spans="2:15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H265" s="69">
        <v>0.3</v>
      </c>
      <c r="I265" s="69">
        <v>9.6</v>
      </c>
      <c r="J265" s="69">
        <v>5.2</v>
      </c>
      <c r="K265" s="69">
        <v>3.6</v>
      </c>
      <c r="L265" s="69">
        <v>4.8</v>
      </c>
      <c r="M265" s="69">
        <v>4.2</v>
      </c>
      <c r="N265" s="69">
        <v>2.4</v>
      </c>
      <c r="O265" s="69">
        <v>6.6</v>
      </c>
    </row>
    <row r="266" spans="2:15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H266" s="69">
        <v>0.2</v>
      </c>
      <c r="I266" s="69">
        <v>3</v>
      </c>
      <c r="J266" s="69">
        <v>8.6999999999999993</v>
      </c>
      <c r="K266" s="69">
        <v>6.6</v>
      </c>
      <c r="L266" s="69">
        <v>10</v>
      </c>
      <c r="M266" s="69">
        <v>11</v>
      </c>
      <c r="N266" s="69">
        <v>5.6</v>
      </c>
      <c r="O266" s="69">
        <v>11</v>
      </c>
    </row>
    <row r="267" spans="2:15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H267" s="69">
        <v>0.4</v>
      </c>
      <c r="I267" s="69">
        <v>9.6</v>
      </c>
      <c r="J267" s="69">
        <v>4.2</v>
      </c>
      <c r="K267" s="69">
        <v>2.8</v>
      </c>
      <c r="L267" s="69">
        <v>5.4</v>
      </c>
      <c r="M267" s="69">
        <v>5.2</v>
      </c>
      <c r="N267" s="69">
        <v>3</v>
      </c>
      <c r="O267" s="69">
        <v>6.4</v>
      </c>
    </row>
    <row r="268" spans="2:15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H268" s="69">
        <v>0.8</v>
      </c>
      <c r="I268" s="69">
        <v>5.14</v>
      </c>
      <c r="J268" s="69">
        <v>8.4</v>
      </c>
      <c r="K268" s="69">
        <v>6</v>
      </c>
      <c r="L268" s="69">
        <v>10.8</v>
      </c>
      <c r="M268" s="69">
        <v>9.4</v>
      </c>
      <c r="N268" s="69">
        <v>5.8</v>
      </c>
      <c r="O268" s="69">
        <v>12.6</v>
      </c>
    </row>
    <row r="269" spans="2:15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H269" s="69">
        <v>0.5</v>
      </c>
      <c r="I269" s="69">
        <v>11.2</v>
      </c>
      <c r="J269" s="69">
        <v>5.8</v>
      </c>
      <c r="K269" s="69">
        <v>3</v>
      </c>
      <c r="L269" s="69">
        <v>4.8</v>
      </c>
      <c r="M269" s="69">
        <v>5.6</v>
      </c>
      <c r="N269" s="69">
        <v>2.6</v>
      </c>
      <c r="O269" s="69">
        <v>5.8</v>
      </c>
    </row>
    <row r="270" spans="2:15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H270" s="69">
        <v>0.2</v>
      </c>
      <c r="I270" s="69">
        <v>4.5999999999999996</v>
      </c>
      <c r="J270" s="69">
        <v>8.1999999999999993</v>
      </c>
      <c r="K270" s="69">
        <v>7</v>
      </c>
      <c r="L270" s="69">
        <v>10.7</v>
      </c>
      <c r="M270" s="69">
        <v>6.8</v>
      </c>
      <c r="N270" s="69">
        <v>5</v>
      </c>
      <c r="O270" s="69">
        <v>10.8</v>
      </c>
    </row>
    <row r="271" spans="2:15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H271" s="69">
        <v>0.2</v>
      </c>
      <c r="I271" s="69">
        <v>5</v>
      </c>
      <c r="J271" s="69">
        <v>6</v>
      </c>
      <c r="K271" s="69">
        <v>6</v>
      </c>
      <c r="L271" s="69">
        <v>4</v>
      </c>
      <c r="M271" s="69">
        <v>5.6</v>
      </c>
      <c r="N271" s="69">
        <v>2.8</v>
      </c>
      <c r="O271" s="69">
        <v>6.4</v>
      </c>
    </row>
    <row r="272" spans="2:15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H272" s="72" t="s">
        <v>28</v>
      </c>
      <c r="I272" s="125" t="s">
        <v>28</v>
      </c>
      <c r="J272" s="69">
        <v>10</v>
      </c>
      <c r="K272" s="69">
        <v>7.8</v>
      </c>
      <c r="L272" s="69">
        <v>11.9</v>
      </c>
      <c r="M272" s="69">
        <v>9</v>
      </c>
      <c r="N272" s="69">
        <v>4.8</v>
      </c>
      <c r="O272" s="69">
        <v>12.2</v>
      </c>
    </row>
    <row r="273" spans="2:15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H273" s="72" t="s">
        <v>28</v>
      </c>
      <c r="I273" s="69">
        <v>10.4</v>
      </c>
      <c r="J273" s="69">
        <v>6</v>
      </c>
      <c r="K273" s="69">
        <v>4.2</v>
      </c>
      <c r="L273" s="69">
        <v>4.4000000000000004</v>
      </c>
      <c r="M273" s="69">
        <v>5.4</v>
      </c>
      <c r="N273" s="69">
        <v>2.6</v>
      </c>
      <c r="O273" s="69">
        <v>7</v>
      </c>
    </row>
    <row r="274" spans="2:15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H274" s="69">
        <v>0</v>
      </c>
      <c r="I274" s="69">
        <v>4</v>
      </c>
      <c r="J274" s="69">
        <v>6</v>
      </c>
      <c r="K274" s="69">
        <v>7.4</v>
      </c>
      <c r="L274" s="69">
        <v>11.4</v>
      </c>
      <c r="M274" s="69">
        <v>7.2</v>
      </c>
      <c r="N274" s="69">
        <v>5.3</v>
      </c>
      <c r="O274" s="69">
        <v>12</v>
      </c>
    </row>
    <row r="275" spans="2:15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H275" s="69">
        <v>0.2</v>
      </c>
      <c r="I275" s="69">
        <v>8</v>
      </c>
      <c r="J275" s="69">
        <v>5.6</v>
      </c>
      <c r="K275" s="69">
        <v>2.2000000000000002</v>
      </c>
      <c r="L275" s="69">
        <v>5.2</v>
      </c>
      <c r="M275" s="69">
        <v>7</v>
      </c>
      <c r="N275" s="69">
        <v>2.4</v>
      </c>
      <c r="O275" s="69">
        <v>6.4</v>
      </c>
    </row>
    <row r="276" spans="2:15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H276" s="69">
        <v>0.4</v>
      </c>
      <c r="I276" s="69">
        <v>4.4000000000000004</v>
      </c>
      <c r="J276" s="69">
        <v>10</v>
      </c>
      <c r="K276" s="69">
        <v>7.5</v>
      </c>
      <c r="L276" s="69">
        <v>9</v>
      </c>
      <c r="M276" s="69">
        <v>7.8</v>
      </c>
      <c r="N276" s="69">
        <v>6</v>
      </c>
      <c r="O276" s="69">
        <v>11.4</v>
      </c>
    </row>
    <row r="277" spans="2:15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H277" s="69">
        <v>0.8</v>
      </c>
      <c r="I277" s="69">
        <v>9.1999999999999993</v>
      </c>
      <c r="J277" s="69">
        <v>4.8</v>
      </c>
      <c r="K277" s="69">
        <v>4</v>
      </c>
      <c r="L277" s="69">
        <v>4.4000000000000004</v>
      </c>
      <c r="M277" s="69">
        <v>2.4</v>
      </c>
      <c r="N277" s="69">
        <v>2.6</v>
      </c>
      <c r="O277" s="69">
        <v>6.8</v>
      </c>
    </row>
    <row r="278" spans="2:15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H278" s="69">
        <v>0.2</v>
      </c>
      <c r="I278" s="69">
        <v>4.2</v>
      </c>
      <c r="J278" s="69">
        <v>9</v>
      </c>
      <c r="K278" s="69">
        <v>7</v>
      </c>
      <c r="L278" s="69">
        <v>10.8</v>
      </c>
      <c r="M278" s="69">
        <v>11</v>
      </c>
      <c r="N278" s="69">
        <v>4.5999999999999996</v>
      </c>
      <c r="O278" s="69">
        <v>12.6</v>
      </c>
    </row>
    <row r="279" spans="2:15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H279" s="69">
        <v>0.2</v>
      </c>
      <c r="I279" s="69">
        <v>4</v>
      </c>
      <c r="J279" s="69">
        <v>7</v>
      </c>
      <c r="K279" s="69">
        <v>4</v>
      </c>
      <c r="L279" s="69">
        <v>3.8</v>
      </c>
      <c r="M279" s="69">
        <v>4.2</v>
      </c>
      <c r="N279" s="69">
        <v>3.4</v>
      </c>
      <c r="O279" s="69">
        <v>5.3</v>
      </c>
    </row>
    <row r="280" spans="2:15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H280" s="69">
        <v>0.4</v>
      </c>
      <c r="I280" s="69">
        <v>4</v>
      </c>
      <c r="J280" s="69">
        <v>7.4</v>
      </c>
      <c r="K280" s="69">
        <v>8.4</v>
      </c>
      <c r="L280" s="69">
        <v>10.8</v>
      </c>
      <c r="M280" s="126">
        <v>9</v>
      </c>
      <c r="N280" s="69">
        <v>5</v>
      </c>
      <c r="O280" s="69">
        <v>14</v>
      </c>
    </row>
    <row r="281" spans="2:15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H281" s="69">
        <v>1</v>
      </c>
      <c r="I281" s="69">
        <v>8.4</v>
      </c>
      <c r="J281" s="69">
        <v>4.0999999999999996</v>
      </c>
      <c r="K281" s="69">
        <v>2.8</v>
      </c>
      <c r="L281" s="69">
        <v>5</v>
      </c>
      <c r="M281" s="126">
        <v>5.8</v>
      </c>
      <c r="N281" s="69">
        <v>2.8</v>
      </c>
      <c r="O281" s="69">
        <v>6.2</v>
      </c>
    </row>
    <row r="282" spans="2:15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H282" s="69">
        <v>0.3</v>
      </c>
      <c r="I282" s="69">
        <v>4.4000000000000004</v>
      </c>
      <c r="J282" s="69">
        <v>10.4</v>
      </c>
      <c r="K282" s="69">
        <v>7.6</v>
      </c>
      <c r="L282" s="69">
        <v>10</v>
      </c>
      <c r="M282" s="126">
        <v>10.6</v>
      </c>
      <c r="N282" s="69">
        <v>6</v>
      </c>
      <c r="O282" s="69">
        <v>13.6</v>
      </c>
    </row>
    <row r="283" spans="2:15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H283" s="69">
        <v>0.2</v>
      </c>
      <c r="I283" s="69">
        <v>8.1999999999999993</v>
      </c>
      <c r="J283" s="69" t="s">
        <v>28</v>
      </c>
      <c r="K283" s="69">
        <v>3.4</v>
      </c>
      <c r="L283" s="69">
        <v>4.5999999999999996</v>
      </c>
      <c r="M283" s="126">
        <v>5.2</v>
      </c>
      <c r="N283" s="69">
        <v>2.8</v>
      </c>
      <c r="O283" s="69">
        <v>5.6</v>
      </c>
    </row>
    <row r="284" spans="2:15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H284" s="69">
        <v>0.4</v>
      </c>
      <c r="I284" s="69">
        <v>4.4000000000000004</v>
      </c>
      <c r="J284" s="69">
        <v>8.4</v>
      </c>
      <c r="K284" s="69">
        <v>8</v>
      </c>
      <c r="L284" s="69">
        <v>9.9</v>
      </c>
      <c r="M284" s="126">
        <v>10</v>
      </c>
      <c r="N284" s="69">
        <v>5.2</v>
      </c>
      <c r="O284" s="69">
        <v>12.6</v>
      </c>
    </row>
    <row r="285" spans="2:15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H285" s="69">
        <v>0.8</v>
      </c>
      <c r="I285" s="69">
        <v>7</v>
      </c>
      <c r="J285" s="69">
        <v>5.6</v>
      </c>
      <c r="K285" s="69">
        <v>5</v>
      </c>
      <c r="L285" s="69">
        <v>5.9</v>
      </c>
      <c r="M285" s="126">
        <v>5.2</v>
      </c>
      <c r="N285" s="69">
        <v>3</v>
      </c>
      <c r="O285" s="69">
        <v>6.6</v>
      </c>
    </row>
    <row r="286" spans="2:15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H286" s="69">
        <v>0.5</v>
      </c>
      <c r="I286" s="69">
        <v>4</v>
      </c>
      <c r="J286" s="69">
        <v>9.8000000000000007</v>
      </c>
      <c r="K286" s="69">
        <v>8</v>
      </c>
      <c r="L286" s="69">
        <v>12.2</v>
      </c>
      <c r="M286" s="126">
        <v>10</v>
      </c>
      <c r="N286" s="69">
        <v>4</v>
      </c>
      <c r="O286" s="69">
        <v>12.8</v>
      </c>
    </row>
    <row r="287" spans="2:15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H287" s="69">
        <v>0.2</v>
      </c>
      <c r="I287" s="69">
        <v>8.8000000000000007</v>
      </c>
      <c r="J287" s="69">
        <v>7</v>
      </c>
      <c r="K287" s="69">
        <v>3.2</v>
      </c>
      <c r="L287" s="69">
        <v>5</v>
      </c>
      <c r="M287" s="126">
        <v>5.8</v>
      </c>
      <c r="N287" s="69">
        <v>2.8</v>
      </c>
      <c r="O287" s="69">
        <v>6</v>
      </c>
    </row>
    <row r="288" spans="2:15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H288" s="69">
        <v>0.2</v>
      </c>
      <c r="I288" s="69">
        <v>4.8</v>
      </c>
      <c r="J288" s="69">
        <v>9.8000000000000007</v>
      </c>
      <c r="K288" s="69">
        <v>7.2</v>
      </c>
      <c r="L288" s="69">
        <v>12</v>
      </c>
      <c r="M288" s="126">
        <v>8.8000000000000007</v>
      </c>
      <c r="N288" s="69">
        <v>4.0999999999999996</v>
      </c>
      <c r="O288" s="69">
        <v>11.8</v>
      </c>
    </row>
    <row r="289" spans="2:15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I289" s="69">
        <v>9.4</v>
      </c>
      <c r="J289" s="69">
        <v>4.4000000000000004</v>
      </c>
      <c r="K289" s="69">
        <v>4.4000000000000004</v>
      </c>
      <c r="L289" s="69">
        <v>3</v>
      </c>
      <c r="M289" s="126">
        <v>4.5999999999999996</v>
      </c>
      <c r="N289" s="69">
        <v>3</v>
      </c>
      <c r="O289" s="69">
        <v>6</v>
      </c>
    </row>
    <row r="290" spans="2:15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I290" s="69">
        <v>2.4</v>
      </c>
      <c r="J290" s="69">
        <v>11</v>
      </c>
      <c r="K290" s="69">
        <v>6.9</v>
      </c>
      <c r="L290" s="69">
        <v>12</v>
      </c>
      <c r="M290" s="126">
        <v>9.4</v>
      </c>
      <c r="N290" s="69">
        <v>5</v>
      </c>
      <c r="O290" s="69">
        <v>12</v>
      </c>
    </row>
    <row r="291" spans="2:15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I291" s="69">
        <v>7.2</v>
      </c>
      <c r="J291" s="69">
        <v>4</v>
      </c>
      <c r="K291" s="69">
        <v>4.0999999999999996</v>
      </c>
      <c r="L291" s="69">
        <v>4.8</v>
      </c>
      <c r="M291" s="126">
        <v>4.4000000000000004</v>
      </c>
      <c r="N291" s="69">
        <v>2.2000000000000002</v>
      </c>
      <c r="O291" s="69">
        <v>6.2</v>
      </c>
    </row>
    <row r="292" spans="2:15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I292" s="69">
        <v>5.6</v>
      </c>
      <c r="J292" s="69">
        <v>13</v>
      </c>
      <c r="K292" s="69">
        <v>7.4</v>
      </c>
      <c r="L292" s="69">
        <v>12.4</v>
      </c>
      <c r="M292" s="126">
        <v>9</v>
      </c>
      <c r="N292" s="69">
        <v>5.4</v>
      </c>
      <c r="O292" s="69">
        <v>11.6</v>
      </c>
    </row>
    <row r="293" spans="2:15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I293" s="69">
        <v>8.1999999999999993</v>
      </c>
      <c r="J293" s="69" t="s">
        <v>28</v>
      </c>
      <c r="K293" s="69">
        <v>3.8</v>
      </c>
      <c r="L293" s="69">
        <v>5</v>
      </c>
      <c r="M293" s="126">
        <v>4</v>
      </c>
      <c r="N293" s="69">
        <v>2.2000000000000002</v>
      </c>
      <c r="O293" s="69">
        <v>6.2</v>
      </c>
    </row>
    <row r="294" spans="2:15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I294" s="69">
        <v>4.4000000000000004</v>
      </c>
      <c r="J294" s="69">
        <v>8.3000000000000007</v>
      </c>
      <c r="K294" s="69">
        <v>7.6</v>
      </c>
      <c r="L294" s="69">
        <v>11</v>
      </c>
      <c r="M294" s="126">
        <v>9.4</v>
      </c>
      <c r="N294" s="69">
        <v>4.4000000000000004</v>
      </c>
      <c r="O294" s="69">
        <v>12</v>
      </c>
    </row>
    <row r="295" spans="2:15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I295" s="69">
        <v>8.4</v>
      </c>
      <c r="J295" s="69">
        <v>4.5999999999999996</v>
      </c>
      <c r="K295" s="69">
        <v>3.4</v>
      </c>
      <c r="L295" s="69">
        <v>5</v>
      </c>
      <c r="M295" s="126">
        <v>4.4000000000000004</v>
      </c>
      <c r="N295" s="69">
        <v>3.4</v>
      </c>
      <c r="O295" s="69">
        <v>6.4</v>
      </c>
    </row>
    <row r="296" spans="2:15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I296" s="69">
        <v>3.8</v>
      </c>
      <c r="J296" s="69">
        <v>9.4</v>
      </c>
      <c r="K296" s="69">
        <v>6.6</v>
      </c>
      <c r="L296" s="69">
        <v>10.4</v>
      </c>
      <c r="M296" s="126">
        <v>8.8000000000000007</v>
      </c>
      <c r="N296" s="69">
        <v>4.8</v>
      </c>
      <c r="O296" s="69">
        <v>12.8</v>
      </c>
    </row>
    <row r="297" spans="2:15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I297" s="69">
        <v>9.6</v>
      </c>
      <c r="J297" s="69">
        <v>2.4</v>
      </c>
      <c r="K297" s="69">
        <v>4.4000000000000004</v>
      </c>
      <c r="L297" s="69">
        <v>4.8</v>
      </c>
      <c r="M297" s="126">
        <v>4.5999999999999996</v>
      </c>
      <c r="N297" s="69">
        <v>3.2</v>
      </c>
      <c r="O297" s="69">
        <v>7.2</v>
      </c>
    </row>
    <row r="298" spans="2:15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I298" s="69">
        <v>4</v>
      </c>
      <c r="J298" s="69">
        <v>9</v>
      </c>
      <c r="K298" s="69">
        <v>6.6</v>
      </c>
      <c r="L298" s="69">
        <v>9.6999999999999993</v>
      </c>
      <c r="M298" s="126">
        <v>9</v>
      </c>
      <c r="N298" s="69">
        <v>4.4000000000000004</v>
      </c>
      <c r="O298" s="69">
        <v>12.2</v>
      </c>
    </row>
    <row r="299" spans="2:15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I299" s="69">
        <v>9.4</v>
      </c>
      <c r="J299" s="69">
        <v>2.4</v>
      </c>
      <c r="K299" s="69">
        <v>4</v>
      </c>
      <c r="L299" s="69">
        <v>3</v>
      </c>
      <c r="M299" s="126">
        <v>4.8</v>
      </c>
      <c r="N299" s="69">
        <v>3.2</v>
      </c>
      <c r="O299" s="69">
        <v>7.2</v>
      </c>
    </row>
    <row r="300" spans="2:15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I300" s="69">
        <v>4</v>
      </c>
      <c r="J300" s="69">
        <v>9.8000000000000007</v>
      </c>
      <c r="K300" s="69">
        <v>7.8</v>
      </c>
      <c r="L300" s="69">
        <v>10.4</v>
      </c>
      <c r="M300" s="126">
        <v>9.1999999999999993</v>
      </c>
      <c r="N300" s="69">
        <v>4.2</v>
      </c>
      <c r="O300" s="69">
        <v>11.4</v>
      </c>
    </row>
    <row r="301" spans="2:15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I301" s="69">
        <v>8.6</v>
      </c>
      <c r="J301" s="69">
        <v>4.4000000000000004</v>
      </c>
      <c r="K301" s="69">
        <v>2.8</v>
      </c>
      <c r="L301" s="69">
        <v>4.8</v>
      </c>
      <c r="M301" s="126">
        <v>5.2</v>
      </c>
      <c r="N301" s="69">
        <v>1</v>
      </c>
      <c r="O301" s="69">
        <v>7</v>
      </c>
    </row>
    <row r="302" spans="2:15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I302" s="69">
        <v>5</v>
      </c>
      <c r="J302" s="69">
        <v>9.1999999999999993</v>
      </c>
      <c r="K302" s="69">
        <v>6.8</v>
      </c>
      <c r="L302" s="69">
        <v>10.6</v>
      </c>
      <c r="M302" s="126">
        <v>9</v>
      </c>
      <c r="N302" s="69">
        <v>6.6</v>
      </c>
      <c r="O302" s="69">
        <v>11.2</v>
      </c>
    </row>
    <row r="303" spans="2:15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I303" s="69">
        <v>8.8000000000000007</v>
      </c>
      <c r="J303" s="69">
        <v>4.8</v>
      </c>
      <c r="K303" s="69">
        <v>3.4</v>
      </c>
      <c r="L303" s="69">
        <v>4.2</v>
      </c>
      <c r="M303" s="126">
        <v>3.8</v>
      </c>
      <c r="N303" s="69">
        <v>3.2</v>
      </c>
      <c r="O303" s="69">
        <v>6.6</v>
      </c>
    </row>
    <row r="304" spans="2:15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I304" s="69">
        <v>4.8</v>
      </c>
      <c r="J304" s="69">
        <v>8.8000000000000007</v>
      </c>
      <c r="K304" s="69">
        <v>6.9</v>
      </c>
      <c r="L304" s="69">
        <v>8.8000000000000007</v>
      </c>
      <c r="M304" s="126">
        <v>9.1999999999999993</v>
      </c>
      <c r="N304" s="69">
        <v>5</v>
      </c>
      <c r="O304" s="69">
        <v>9</v>
      </c>
    </row>
    <row r="305" spans="2:15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I305" s="69">
        <v>7.4</v>
      </c>
      <c r="J305" s="69">
        <v>4</v>
      </c>
      <c r="K305" s="69">
        <v>3.8</v>
      </c>
      <c r="L305" s="69">
        <v>5.6</v>
      </c>
      <c r="M305" s="126">
        <v>5.2</v>
      </c>
      <c r="N305" s="69">
        <v>1.2</v>
      </c>
      <c r="O305" s="69">
        <v>7</v>
      </c>
    </row>
    <row r="306" spans="2:15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I306" s="69">
        <v>5</v>
      </c>
      <c r="J306" s="69">
        <v>9.6</v>
      </c>
      <c r="K306" s="69">
        <v>7</v>
      </c>
      <c r="L306" s="69">
        <v>8.4</v>
      </c>
      <c r="M306" s="126">
        <v>10</v>
      </c>
      <c r="N306" s="69">
        <v>6.6</v>
      </c>
      <c r="O306" s="69">
        <v>9.9</v>
      </c>
    </row>
    <row r="307" spans="2:15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I307" s="69">
        <v>7</v>
      </c>
      <c r="J307" s="69">
        <v>4</v>
      </c>
      <c r="K307" s="69">
        <v>3.8</v>
      </c>
      <c r="L307" s="69">
        <v>4.8</v>
      </c>
      <c r="M307" s="126">
        <v>4.2</v>
      </c>
      <c r="N307" s="69">
        <v>2.2000000000000002</v>
      </c>
      <c r="O307" s="69">
        <v>5.6</v>
      </c>
    </row>
    <row r="308" spans="2:15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I308" s="69">
        <v>3.6</v>
      </c>
      <c r="J308" s="69">
        <v>9.5</v>
      </c>
      <c r="K308" s="69">
        <v>6.6</v>
      </c>
      <c r="L308" s="69">
        <v>10</v>
      </c>
      <c r="M308" s="126">
        <v>9</v>
      </c>
      <c r="N308" s="126">
        <v>4.2</v>
      </c>
      <c r="O308" s="69">
        <v>11.2</v>
      </c>
    </row>
    <row r="309" spans="2:15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I309" s="69">
        <v>7.8</v>
      </c>
      <c r="J309" s="69">
        <v>3.6</v>
      </c>
      <c r="K309" s="69">
        <v>2.6</v>
      </c>
      <c r="L309" s="69">
        <v>4.5999999999999996</v>
      </c>
      <c r="M309" s="126">
        <v>6.8</v>
      </c>
      <c r="N309" s="126">
        <v>3.2</v>
      </c>
      <c r="O309" s="69">
        <v>6</v>
      </c>
    </row>
    <row r="310" spans="2:15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I310" s="69">
        <v>4.2</v>
      </c>
      <c r="J310" s="69">
        <v>7.6</v>
      </c>
      <c r="K310" s="69">
        <v>6.6</v>
      </c>
      <c r="L310" s="69">
        <v>8.4</v>
      </c>
      <c r="M310" s="126">
        <v>9</v>
      </c>
      <c r="N310" s="126">
        <v>5.6</v>
      </c>
      <c r="O310" s="69">
        <v>10.4</v>
      </c>
    </row>
    <row r="311" spans="2:15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I311" s="69">
        <v>9</v>
      </c>
      <c r="J311" s="69">
        <v>4.5999999999999996</v>
      </c>
      <c r="K311" s="69">
        <v>2.8</v>
      </c>
      <c r="L311" s="69">
        <v>5</v>
      </c>
      <c r="M311" s="126">
        <v>7.4</v>
      </c>
      <c r="N311" s="126">
        <v>3.6</v>
      </c>
      <c r="O311" s="69">
        <v>5.4</v>
      </c>
    </row>
    <row r="312" spans="2:15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I312" s="69">
        <v>4.5999999999999996</v>
      </c>
      <c r="J312" s="69">
        <v>12</v>
      </c>
      <c r="K312" s="69">
        <v>5</v>
      </c>
      <c r="L312" s="69">
        <v>8.4</v>
      </c>
      <c r="M312" s="126">
        <v>9.1999999999999993</v>
      </c>
      <c r="N312" s="126">
        <v>5.6</v>
      </c>
      <c r="O312" s="69">
        <v>13.2</v>
      </c>
    </row>
    <row r="313" spans="2:15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I313" s="69">
        <v>7.8</v>
      </c>
      <c r="J313" s="69">
        <v>4.4000000000000004</v>
      </c>
      <c r="K313" s="69">
        <v>4.5999999999999996</v>
      </c>
      <c r="L313" s="69">
        <v>5</v>
      </c>
      <c r="M313" s="126">
        <v>5.2</v>
      </c>
      <c r="N313" s="126">
        <v>3</v>
      </c>
      <c r="O313" s="69">
        <v>6</v>
      </c>
    </row>
    <row r="314" spans="2:15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I314" s="69">
        <v>4.4000000000000004</v>
      </c>
      <c r="J314" s="114">
        <v>11.4</v>
      </c>
      <c r="K314" s="69">
        <v>6</v>
      </c>
      <c r="L314" s="69">
        <v>8.6</v>
      </c>
      <c r="M314" s="126">
        <v>10.4</v>
      </c>
      <c r="N314" s="126">
        <v>5.6</v>
      </c>
      <c r="O314" s="69">
        <v>10.6</v>
      </c>
    </row>
    <row r="315" spans="2:15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I315" s="69">
        <v>8.4</v>
      </c>
      <c r="J315" s="69">
        <v>4.5999999999999996</v>
      </c>
      <c r="K315" s="69">
        <v>2.4</v>
      </c>
      <c r="L315" s="69">
        <v>5.8</v>
      </c>
      <c r="M315" s="126">
        <v>4</v>
      </c>
      <c r="N315" s="126">
        <v>3</v>
      </c>
      <c r="O315" s="69">
        <v>6.4</v>
      </c>
    </row>
    <row r="316" spans="2:15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I316" s="69">
        <v>4.2</v>
      </c>
      <c r="J316" s="69">
        <v>11.2</v>
      </c>
      <c r="K316" s="69">
        <v>7</v>
      </c>
      <c r="L316" s="69">
        <v>10</v>
      </c>
      <c r="M316" s="126">
        <v>6.6</v>
      </c>
      <c r="N316" s="126">
        <v>5.2</v>
      </c>
      <c r="O316" s="69">
        <v>11.4</v>
      </c>
    </row>
    <row r="317" spans="2:15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I317" s="69">
        <v>7.8</v>
      </c>
      <c r="J317" s="69">
        <v>4</v>
      </c>
      <c r="K317" s="69">
        <v>5</v>
      </c>
      <c r="L317" s="69">
        <v>5</v>
      </c>
      <c r="M317" s="126">
        <v>6.6</v>
      </c>
      <c r="N317" s="126">
        <v>2.6</v>
      </c>
      <c r="O317" s="69">
        <v>5.8</v>
      </c>
    </row>
    <row r="318" spans="2:15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I318" s="69">
        <v>2.4</v>
      </c>
      <c r="J318" s="69">
        <v>11</v>
      </c>
      <c r="K318" s="69">
        <v>6.4</v>
      </c>
      <c r="L318" s="69">
        <v>9.8000000000000007</v>
      </c>
      <c r="M318" s="126">
        <v>9</v>
      </c>
      <c r="N318" s="126">
        <v>5.2</v>
      </c>
      <c r="O318" s="69">
        <v>10.199999999999999</v>
      </c>
    </row>
    <row r="319" spans="2:15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I319" s="69">
        <v>7.8</v>
      </c>
      <c r="J319" s="69">
        <v>4.5999999999999996</v>
      </c>
      <c r="K319" s="69">
        <v>3.9</v>
      </c>
      <c r="L319" s="69">
        <v>5.6</v>
      </c>
      <c r="M319" s="126">
        <v>4.2</v>
      </c>
      <c r="N319" s="126">
        <v>2</v>
      </c>
      <c r="O319" s="69">
        <v>6.2</v>
      </c>
    </row>
    <row r="320" spans="2:15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I320" s="69">
        <v>3.8</v>
      </c>
      <c r="J320" s="69">
        <v>9.6</v>
      </c>
      <c r="K320" s="69">
        <v>6.2</v>
      </c>
      <c r="L320" s="69">
        <v>10.6</v>
      </c>
      <c r="M320" s="126">
        <v>8.8000000000000007</v>
      </c>
      <c r="N320" s="126">
        <v>5.2</v>
      </c>
      <c r="O320" s="69">
        <v>11</v>
      </c>
    </row>
    <row r="321" spans="2:15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I321" s="69">
        <v>9.8000000000000007</v>
      </c>
      <c r="J321" s="69">
        <v>4.4000000000000004</v>
      </c>
      <c r="K321" s="69">
        <v>2.8</v>
      </c>
      <c r="L321" s="69">
        <v>5</v>
      </c>
      <c r="M321" s="126">
        <v>4.5999999999999996</v>
      </c>
      <c r="N321" s="126">
        <v>2.2000000000000002</v>
      </c>
      <c r="O321" s="69">
        <v>5.6</v>
      </c>
    </row>
    <row r="322" spans="2:15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I322" s="69">
        <v>3.8</v>
      </c>
      <c r="J322" s="69">
        <v>8.6999999999999993</v>
      </c>
      <c r="K322" s="69">
        <v>5.4</v>
      </c>
      <c r="L322" s="69">
        <v>10.199999999999999</v>
      </c>
      <c r="M322" s="126">
        <v>9</v>
      </c>
      <c r="N322" s="126">
        <v>5</v>
      </c>
      <c r="O322" s="69">
        <v>8.1999999999999993</v>
      </c>
    </row>
    <row r="323" spans="2:15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I323" s="69">
        <v>8.4</v>
      </c>
      <c r="J323" s="69">
        <v>6</v>
      </c>
      <c r="K323" s="69">
        <v>2.8</v>
      </c>
      <c r="L323" s="69">
        <v>3</v>
      </c>
      <c r="M323" s="126">
        <v>5</v>
      </c>
      <c r="N323" s="126">
        <v>3</v>
      </c>
      <c r="O323" s="69">
        <v>5.6</v>
      </c>
    </row>
    <row r="324" spans="2:15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I324" s="69">
        <v>4</v>
      </c>
      <c r="J324" s="69">
        <v>10.4</v>
      </c>
      <c r="K324" s="69">
        <v>3.4</v>
      </c>
      <c r="L324" s="69">
        <v>8.1999999999999993</v>
      </c>
      <c r="M324" s="126">
        <v>8.1999999999999993</v>
      </c>
      <c r="N324" s="126">
        <v>4.8</v>
      </c>
      <c r="O324" s="69">
        <v>11</v>
      </c>
    </row>
    <row r="325" spans="2:15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I325" s="69">
        <v>7.6</v>
      </c>
      <c r="J325" s="69">
        <v>5.2</v>
      </c>
      <c r="K325" s="69">
        <v>3.6</v>
      </c>
      <c r="L325" s="69">
        <v>5.2</v>
      </c>
      <c r="M325" s="126">
        <v>4</v>
      </c>
      <c r="N325" s="126">
        <v>3</v>
      </c>
      <c r="O325" s="69">
        <v>5.8</v>
      </c>
    </row>
    <row r="326" spans="2:15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I326" s="69">
        <v>3.8</v>
      </c>
      <c r="J326" s="69">
        <v>11.4</v>
      </c>
      <c r="K326" s="69">
        <v>6.2</v>
      </c>
      <c r="L326" s="69">
        <v>8.6999999999999993</v>
      </c>
      <c r="M326" s="126">
        <v>10.199999999999999</v>
      </c>
      <c r="N326" s="126">
        <v>4.4000000000000004</v>
      </c>
      <c r="O326" s="69">
        <v>12</v>
      </c>
    </row>
    <row r="327" spans="2:15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I327" s="69">
        <v>8.1999999999999993</v>
      </c>
      <c r="J327" s="69">
        <v>2</v>
      </c>
      <c r="K327" s="69">
        <v>3.6</v>
      </c>
      <c r="L327" s="69">
        <v>7.4</v>
      </c>
      <c r="M327" s="126">
        <v>4.8</v>
      </c>
      <c r="N327" s="126">
        <v>3</v>
      </c>
      <c r="O327" s="69">
        <v>6.4</v>
      </c>
    </row>
    <row r="328" spans="2:15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I328" s="69">
        <v>3.6</v>
      </c>
      <c r="J328" s="69">
        <v>11.2</v>
      </c>
      <c r="K328" s="69">
        <v>8</v>
      </c>
      <c r="L328" s="69">
        <v>9</v>
      </c>
      <c r="M328" s="126">
        <v>8.8000000000000007</v>
      </c>
      <c r="N328" s="126">
        <v>5</v>
      </c>
      <c r="O328" s="69">
        <v>11.2</v>
      </c>
    </row>
    <row r="329" spans="2:15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I329" s="69">
        <v>5.6</v>
      </c>
      <c r="J329" s="69">
        <v>4.2</v>
      </c>
      <c r="K329" s="69">
        <v>3.2</v>
      </c>
      <c r="L329" s="69">
        <v>3.2</v>
      </c>
      <c r="M329" s="126">
        <v>4.8</v>
      </c>
      <c r="N329" s="126">
        <v>3</v>
      </c>
      <c r="O329" s="69">
        <v>4.5999999999999996</v>
      </c>
    </row>
    <row r="330" spans="2:15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I330" s="69">
        <v>2.6</v>
      </c>
      <c r="J330" s="69">
        <v>9.4</v>
      </c>
      <c r="K330" s="69">
        <v>7.4</v>
      </c>
      <c r="L330" s="69">
        <v>11.6</v>
      </c>
      <c r="M330" s="126">
        <v>9.6</v>
      </c>
      <c r="N330" s="126">
        <v>5</v>
      </c>
      <c r="O330" s="69">
        <v>11.2</v>
      </c>
    </row>
    <row r="331" spans="2:15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I331" s="69">
        <v>7.4</v>
      </c>
      <c r="J331" s="69">
        <v>2.8</v>
      </c>
      <c r="K331" s="69">
        <v>3</v>
      </c>
      <c r="L331" s="69">
        <v>4.2</v>
      </c>
      <c r="M331" s="126">
        <v>5.2</v>
      </c>
      <c r="N331" s="126">
        <v>2.8</v>
      </c>
      <c r="O331" s="69">
        <v>5.2</v>
      </c>
    </row>
    <row r="332" spans="2:15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I332" s="69">
        <v>3.6</v>
      </c>
      <c r="J332" s="69">
        <v>9.1999999999999993</v>
      </c>
      <c r="K332" s="69">
        <v>6.8</v>
      </c>
      <c r="L332" s="69">
        <v>11.4</v>
      </c>
      <c r="M332" s="126">
        <v>6.8</v>
      </c>
      <c r="N332" s="126">
        <v>4.8</v>
      </c>
      <c r="O332" s="69">
        <v>13.8</v>
      </c>
    </row>
    <row r="333" spans="2:15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I333" s="69">
        <v>3.7</v>
      </c>
      <c r="J333" s="69">
        <v>5</v>
      </c>
      <c r="K333" s="69">
        <v>2.1</v>
      </c>
      <c r="L333" s="69">
        <v>4.5999999999999996</v>
      </c>
      <c r="M333" s="126">
        <v>6</v>
      </c>
      <c r="N333" s="126">
        <v>2.6</v>
      </c>
      <c r="O333" s="69">
        <v>6.2</v>
      </c>
    </row>
    <row r="334" spans="2:15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I334" s="69">
        <v>3.6</v>
      </c>
      <c r="J334" s="69">
        <v>11.4</v>
      </c>
      <c r="K334" s="69">
        <v>7.4</v>
      </c>
      <c r="L334" s="69">
        <v>10.4</v>
      </c>
      <c r="M334" s="126">
        <v>8.6</v>
      </c>
      <c r="N334" s="126">
        <v>5.2</v>
      </c>
      <c r="O334" s="69">
        <v>9.1</v>
      </c>
    </row>
    <row r="335" spans="2:15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I335" s="69">
        <v>7.8</v>
      </c>
      <c r="J335" s="69">
        <v>5.8</v>
      </c>
      <c r="K335" s="69">
        <v>3.4</v>
      </c>
      <c r="L335" s="69">
        <v>5.4</v>
      </c>
      <c r="M335" s="126">
        <v>5.4</v>
      </c>
      <c r="N335" s="126">
        <v>2</v>
      </c>
      <c r="O335" s="69">
        <v>6.5</v>
      </c>
    </row>
    <row r="336" spans="2:15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I336" s="69">
        <v>4.4000000000000004</v>
      </c>
      <c r="J336" s="69">
        <v>9.6</v>
      </c>
      <c r="K336" s="69">
        <v>6.2</v>
      </c>
      <c r="L336" s="69">
        <v>8.6</v>
      </c>
      <c r="N336" s="126">
        <v>5.6</v>
      </c>
      <c r="O336" s="69">
        <v>10.199999999999999</v>
      </c>
    </row>
    <row r="337" spans="2:15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I337" s="69">
        <v>6.7</v>
      </c>
      <c r="J337" s="69">
        <v>4.5999999999999996</v>
      </c>
      <c r="K337" s="69">
        <v>2.8</v>
      </c>
      <c r="L337" s="69">
        <v>6.4</v>
      </c>
      <c r="N337" s="126">
        <v>2</v>
      </c>
      <c r="O337" s="69">
        <v>5.4</v>
      </c>
    </row>
    <row r="338" spans="2:15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I338" s="69">
        <v>2.9</v>
      </c>
      <c r="J338" s="69">
        <v>12</v>
      </c>
      <c r="K338" s="69">
        <v>5</v>
      </c>
      <c r="L338" s="69">
        <v>9</v>
      </c>
      <c r="N338" s="126">
        <v>4.5999999999999996</v>
      </c>
      <c r="O338" s="69">
        <v>10.199999999999999</v>
      </c>
    </row>
    <row r="339" spans="2:15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I339" s="69">
        <v>6</v>
      </c>
      <c r="J339" s="69">
        <v>6</v>
      </c>
      <c r="K339" s="69">
        <v>6</v>
      </c>
      <c r="L339" s="69">
        <v>2.5</v>
      </c>
      <c r="N339" s="126">
        <v>2</v>
      </c>
      <c r="O339" s="69">
        <v>3.6</v>
      </c>
    </row>
    <row r="340" spans="2:15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I340" s="69">
        <v>3.6</v>
      </c>
      <c r="J340" s="69">
        <v>9</v>
      </c>
      <c r="K340" s="69">
        <v>5.8</v>
      </c>
      <c r="L340" s="69">
        <v>11</v>
      </c>
      <c r="N340" s="126">
        <v>4.5999999999999996</v>
      </c>
      <c r="O340" s="69">
        <v>12</v>
      </c>
    </row>
    <row r="341" spans="2:15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I341" s="69" t="s">
        <v>28</v>
      </c>
      <c r="J341" s="69">
        <v>5.6</v>
      </c>
      <c r="K341" s="69">
        <v>3.4</v>
      </c>
      <c r="L341" s="69">
        <v>4</v>
      </c>
      <c r="N341" s="126">
        <v>2</v>
      </c>
      <c r="O341" s="69">
        <v>5.8</v>
      </c>
    </row>
    <row r="342" spans="2:15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I342" s="69" t="s">
        <v>28</v>
      </c>
      <c r="J342" s="69">
        <v>10.4</v>
      </c>
      <c r="K342" s="69">
        <v>6.4</v>
      </c>
      <c r="L342" s="69">
        <v>9</v>
      </c>
      <c r="N342" s="126">
        <v>4</v>
      </c>
      <c r="O342" s="69">
        <v>10</v>
      </c>
    </row>
    <row r="343" spans="2:15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I343" s="69">
        <v>6.6</v>
      </c>
      <c r="J343" s="69">
        <v>6.6</v>
      </c>
      <c r="K343" s="69">
        <v>3</v>
      </c>
      <c r="L343" s="69">
        <v>4.4000000000000004</v>
      </c>
      <c r="N343" s="126">
        <v>2.4</v>
      </c>
      <c r="O343" s="69">
        <v>5.8</v>
      </c>
    </row>
    <row r="344" spans="2:15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I344" s="69">
        <v>3.2</v>
      </c>
      <c r="J344" s="69">
        <v>9.4</v>
      </c>
      <c r="K344" s="69">
        <v>6.8</v>
      </c>
      <c r="L344" s="69">
        <v>11.4</v>
      </c>
      <c r="N344" s="126">
        <v>4.2</v>
      </c>
      <c r="O344" s="69">
        <v>10.4</v>
      </c>
    </row>
    <row r="345" spans="2:15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I345" s="69">
        <v>9</v>
      </c>
      <c r="J345" s="69">
        <v>5.2</v>
      </c>
      <c r="K345" s="69">
        <v>3.8</v>
      </c>
      <c r="L345" s="69">
        <v>3</v>
      </c>
      <c r="N345" s="126">
        <v>2</v>
      </c>
      <c r="O345" s="69">
        <v>5.4</v>
      </c>
    </row>
    <row r="346" spans="2:15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I346" s="69">
        <v>3</v>
      </c>
      <c r="J346" s="69">
        <v>7.6</v>
      </c>
      <c r="K346" s="69">
        <v>6.5</v>
      </c>
      <c r="L346" s="126">
        <v>8</v>
      </c>
      <c r="N346" s="126">
        <v>4.8</v>
      </c>
      <c r="O346" s="69">
        <v>10.199999999999999</v>
      </c>
    </row>
    <row r="347" spans="2:15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I347" s="69">
        <v>7.4</v>
      </c>
      <c r="J347" s="69">
        <v>4.5999999999999996</v>
      </c>
      <c r="K347" s="69">
        <v>3</v>
      </c>
      <c r="L347" s="126">
        <v>6</v>
      </c>
      <c r="N347" s="126">
        <v>2</v>
      </c>
      <c r="O347" s="69">
        <v>5.6</v>
      </c>
    </row>
    <row r="348" spans="2:15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I348" s="69">
        <v>3</v>
      </c>
      <c r="J348" s="69">
        <v>1.2</v>
      </c>
      <c r="K348" s="69">
        <v>6.8</v>
      </c>
      <c r="L348" s="126">
        <v>10.199999999999999</v>
      </c>
      <c r="N348" s="126">
        <v>4.4000000000000004</v>
      </c>
      <c r="O348" s="69">
        <v>9.6</v>
      </c>
    </row>
    <row r="349" spans="2:15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I349" s="69">
        <v>8.1999999999999993</v>
      </c>
      <c r="J349" s="69">
        <v>5.8</v>
      </c>
      <c r="K349" s="69">
        <v>1.2</v>
      </c>
      <c r="L349" s="126">
        <v>5.2</v>
      </c>
      <c r="N349" s="126">
        <v>2.2000000000000002</v>
      </c>
      <c r="O349" s="69">
        <v>5.3</v>
      </c>
    </row>
    <row r="350" spans="2:15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I350" s="69">
        <v>2.8</v>
      </c>
      <c r="J350" s="69">
        <v>10.1</v>
      </c>
      <c r="K350" s="69">
        <v>6.6</v>
      </c>
      <c r="L350" s="126">
        <v>10</v>
      </c>
      <c r="N350" s="126">
        <v>5.2</v>
      </c>
      <c r="O350" s="69">
        <v>7.6</v>
      </c>
    </row>
    <row r="351" spans="2:15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I351" s="69">
        <v>8.8000000000000007</v>
      </c>
      <c r="J351" s="69">
        <v>9.6999999999999993</v>
      </c>
      <c r="K351" s="69">
        <v>2</v>
      </c>
      <c r="L351" s="126">
        <v>3.8</v>
      </c>
      <c r="N351" s="126">
        <v>3</v>
      </c>
      <c r="O351" s="69">
        <v>4</v>
      </c>
    </row>
    <row r="352" spans="2:15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I352" s="69">
        <v>4.4000000000000004</v>
      </c>
      <c r="J352" s="69">
        <v>10</v>
      </c>
      <c r="K352" s="69">
        <v>5.8</v>
      </c>
      <c r="L352" s="126">
        <v>12</v>
      </c>
      <c r="N352" s="126">
        <v>4.5999999999999996</v>
      </c>
      <c r="O352" s="69">
        <v>10</v>
      </c>
    </row>
    <row r="353" spans="2:15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I353" s="69">
        <v>9</v>
      </c>
      <c r="J353" s="69">
        <v>4.4000000000000004</v>
      </c>
      <c r="K353" s="69">
        <v>3.2</v>
      </c>
      <c r="L353" s="126">
        <v>3.8</v>
      </c>
      <c r="N353" s="126">
        <v>2.4</v>
      </c>
      <c r="O353" s="69">
        <v>5.4</v>
      </c>
    </row>
    <row r="354" spans="2:15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I354" s="69">
        <v>3.4</v>
      </c>
      <c r="J354" s="69">
        <v>10</v>
      </c>
      <c r="K354" s="69">
        <v>7.2</v>
      </c>
      <c r="L354" s="126">
        <v>8.6</v>
      </c>
      <c r="N354" s="126">
        <v>5.2</v>
      </c>
      <c r="O354" s="69">
        <v>9.4</v>
      </c>
    </row>
    <row r="355" spans="2:15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I355" s="69">
        <v>8.6</v>
      </c>
      <c r="J355" s="69">
        <v>4.4000000000000004</v>
      </c>
      <c r="K355" s="69">
        <v>3.2</v>
      </c>
      <c r="L355" s="126">
        <v>4.8</v>
      </c>
      <c r="N355" s="126">
        <v>2.4</v>
      </c>
      <c r="O355" s="69">
        <v>4.4000000000000004</v>
      </c>
    </row>
    <row r="356" spans="2:15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I356" s="69">
        <v>2.4</v>
      </c>
      <c r="J356" s="114">
        <v>12</v>
      </c>
      <c r="K356" s="69">
        <v>7</v>
      </c>
      <c r="L356" s="126">
        <v>9.6</v>
      </c>
      <c r="N356" s="126">
        <v>4.4000000000000004</v>
      </c>
      <c r="O356" s="69">
        <v>11.2</v>
      </c>
    </row>
    <row r="357" spans="2:15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I357" s="69">
        <v>9</v>
      </c>
      <c r="J357" s="69">
        <v>6</v>
      </c>
      <c r="K357" s="69">
        <v>2.2000000000000002</v>
      </c>
      <c r="L357" s="126">
        <v>5</v>
      </c>
      <c r="N357" s="126">
        <v>2.2000000000000002</v>
      </c>
      <c r="O357" s="69">
        <v>4.4000000000000004</v>
      </c>
    </row>
    <row r="358" spans="2:15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I358" s="69">
        <v>3.8</v>
      </c>
      <c r="J358" s="69">
        <v>10.199999999999999</v>
      </c>
      <c r="K358" s="69">
        <v>7.8</v>
      </c>
      <c r="L358" s="126">
        <v>9.1999999999999993</v>
      </c>
      <c r="N358" s="126">
        <v>5</v>
      </c>
      <c r="O358" s="69">
        <v>10.6</v>
      </c>
    </row>
    <row r="359" spans="2:15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I359" s="69">
        <v>8.6</v>
      </c>
      <c r="J359" s="69">
        <v>4.5999999999999996</v>
      </c>
      <c r="K359" s="69">
        <v>2</v>
      </c>
      <c r="L359" s="126">
        <v>3.6</v>
      </c>
      <c r="N359" s="126">
        <v>2.6</v>
      </c>
      <c r="O359" s="69">
        <v>5</v>
      </c>
    </row>
    <row r="360" spans="2:15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I360" s="69">
        <v>4</v>
      </c>
      <c r="J360" s="69">
        <v>11.6</v>
      </c>
      <c r="K360" s="69">
        <v>6.9</v>
      </c>
      <c r="L360" s="126">
        <v>11</v>
      </c>
      <c r="N360" s="126">
        <v>4.4000000000000004</v>
      </c>
      <c r="O360" s="69">
        <v>9.4</v>
      </c>
    </row>
    <row r="361" spans="2:15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I361" s="69">
        <v>8.4</v>
      </c>
      <c r="J361" s="69">
        <v>5</v>
      </c>
      <c r="K361" s="69">
        <v>2.9</v>
      </c>
      <c r="L361" s="126">
        <v>5.2</v>
      </c>
      <c r="N361" s="126">
        <v>2.6</v>
      </c>
      <c r="O361" s="69">
        <v>5.4</v>
      </c>
    </row>
    <row r="362" spans="2:15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I362" s="69">
        <v>3.6</v>
      </c>
      <c r="J362" s="69">
        <v>10</v>
      </c>
      <c r="K362" s="69">
        <v>5.6</v>
      </c>
      <c r="L362" s="126">
        <v>9.6</v>
      </c>
      <c r="N362" s="126">
        <v>4.5999999999999996</v>
      </c>
      <c r="O362" s="69">
        <v>9.5</v>
      </c>
    </row>
    <row r="363" spans="2:15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I363" s="69">
        <v>8</v>
      </c>
      <c r="J363" s="69">
        <v>4.5999999999999996</v>
      </c>
      <c r="K363" s="69">
        <v>2</v>
      </c>
      <c r="L363" s="126">
        <v>5.8</v>
      </c>
      <c r="N363" s="126">
        <v>3</v>
      </c>
      <c r="O363" s="69">
        <v>5.2</v>
      </c>
    </row>
    <row r="364" spans="2:15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I364" s="69">
        <v>4</v>
      </c>
      <c r="J364" s="69">
        <v>9.3000000000000007</v>
      </c>
      <c r="K364" s="69">
        <v>6.8</v>
      </c>
      <c r="L364" s="126">
        <v>9.6</v>
      </c>
      <c r="O364" s="69">
        <v>10.4</v>
      </c>
    </row>
    <row r="365" spans="2:15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I365" s="69">
        <v>6.3</v>
      </c>
      <c r="J365" s="69">
        <v>4.4000000000000004</v>
      </c>
      <c r="K365" s="69">
        <v>2</v>
      </c>
      <c r="L365" s="126">
        <v>4.8</v>
      </c>
      <c r="O365" s="69">
        <v>4</v>
      </c>
    </row>
    <row r="366" spans="2:15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I366" s="69">
        <v>3.3</v>
      </c>
      <c r="J366" s="69">
        <v>9</v>
      </c>
      <c r="K366" s="69">
        <v>6.4</v>
      </c>
      <c r="L366" s="126">
        <v>8.4</v>
      </c>
      <c r="O366" s="69">
        <v>9</v>
      </c>
    </row>
    <row r="367" spans="2:15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I367" s="69">
        <v>7.6</v>
      </c>
      <c r="J367" s="69">
        <v>5.4</v>
      </c>
      <c r="K367" s="69">
        <v>2</v>
      </c>
      <c r="L367" s="126">
        <v>5.4</v>
      </c>
      <c r="O367" s="69">
        <v>3</v>
      </c>
    </row>
    <row r="368" spans="2:15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I368" s="69" t="s">
        <v>28</v>
      </c>
      <c r="J368" s="69">
        <v>11.8</v>
      </c>
      <c r="K368" s="69">
        <v>5.8</v>
      </c>
      <c r="L368" s="126">
        <v>9.8000000000000007</v>
      </c>
      <c r="O368" s="69">
        <v>9.8000000000000007</v>
      </c>
    </row>
    <row r="369" spans="2:15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I369" s="69">
        <v>11.2</v>
      </c>
      <c r="J369" s="69">
        <v>5</v>
      </c>
      <c r="K369" s="69">
        <v>3</v>
      </c>
      <c r="L369" s="126">
        <v>4.5999999999999996</v>
      </c>
      <c r="O369" s="69">
        <v>4.8</v>
      </c>
    </row>
    <row r="370" spans="2:15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I370" s="69">
        <v>4.4000000000000004</v>
      </c>
      <c r="J370" s="69">
        <v>8</v>
      </c>
      <c r="K370" s="69">
        <v>7</v>
      </c>
      <c r="L370" s="126">
        <v>9.1999999999999993</v>
      </c>
      <c r="O370" s="69">
        <v>9.8000000000000007</v>
      </c>
    </row>
    <row r="371" spans="2:15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I371" s="69">
        <v>7.6</v>
      </c>
      <c r="J371" s="69">
        <v>5.2</v>
      </c>
      <c r="K371" s="69">
        <v>3.4</v>
      </c>
      <c r="L371" s="126">
        <v>4.4000000000000004</v>
      </c>
      <c r="O371" s="69">
        <v>5</v>
      </c>
    </row>
    <row r="372" spans="2:15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I372" s="69">
        <v>6.2</v>
      </c>
      <c r="J372" s="69">
        <v>11.4</v>
      </c>
      <c r="K372" s="69">
        <v>6.6</v>
      </c>
      <c r="L372" s="126">
        <v>9.4</v>
      </c>
      <c r="O372" s="69">
        <v>8.4</v>
      </c>
    </row>
    <row r="373" spans="2:15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I373" s="69">
        <v>7</v>
      </c>
      <c r="J373" s="69">
        <v>4</v>
      </c>
      <c r="K373" s="69">
        <v>4</v>
      </c>
      <c r="L373" s="126">
        <v>3.4</v>
      </c>
      <c r="O373" s="69">
        <v>5.4</v>
      </c>
    </row>
    <row r="374" spans="2:15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I374" s="69">
        <v>3.4</v>
      </c>
      <c r="J374" s="69">
        <v>8.4</v>
      </c>
      <c r="K374" s="69">
        <v>6.7</v>
      </c>
      <c r="L374" s="126">
        <v>11</v>
      </c>
      <c r="O374" s="69">
        <v>8.6</v>
      </c>
    </row>
    <row r="375" spans="2:15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I375" s="69">
        <v>6.8</v>
      </c>
      <c r="J375" s="69">
        <v>8.1999999999999993</v>
      </c>
      <c r="K375" s="69">
        <v>3.9</v>
      </c>
      <c r="L375" s="126">
        <v>4.5999999999999996</v>
      </c>
      <c r="O375" s="69">
        <v>4.2</v>
      </c>
    </row>
    <row r="376" spans="2:15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I376" s="69">
        <v>3.4</v>
      </c>
      <c r="J376" s="69">
        <v>11.2</v>
      </c>
      <c r="K376" s="69">
        <v>7</v>
      </c>
      <c r="L376" s="126">
        <v>9.6</v>
      </c>
      <c r="O376" s="69">
        <v>8.4</v>
      </c>
    </row>
    <row r="377" spans="2:15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I377" s="69">
        <v>9.4</v>
      </c>
      <c r="J377" s="69">
        <v>4</v>
      </c>
      <c r="K377" s="69">
        <v>2</v>
      </c>
      <c r="L377" s="126">
        <v>3.8</v>
      </c>
      <c r="O377" s="69">
        <v>4.5999999999999996</v>
      </c>
    </row>
    <row r="378" spans="2:15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I378" s="69" t="s">
        <v>28</v>
      </c>
      <c r="J378" s="69">
        <v>8.9</v>
      </c>
      <c r="K378" s="69">
        <v>7</v>
      </c>
      <c r="L378" s="126">
        <v>10.199999999999999</v>
      </c>
      <c r="O378" s="69">
        <v>8.6</v>
      </c>
    </row>
    <row r="379" spans="2:15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I379" s="69">
        <v>7.9</v>
      </c>
      <c r="J379" s="69">
        <v>4.4000000000000004</v>
      </c>
      <c r="K379" s="69">
        <v>1.8</v>
      </c>
      <c r="L379" s="126">
        <v>4.8</v>
      </c>
      <c r="O379" s="69">
        <v>4.4000000000000004</v>
      </c>
    </row>
    <row r="380" spans="2:15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I380" s="69">
        <v>4</v>
      </c>
      <c r="J380" s="69">
        <v>11</v>
      </c>
      <c r="K380" s="69">
        <v>6.4</v>
      </c>
      <c r="L380" s="126">
        <v>9.1999999999999993</v>
      </c>
      <c r="O380" s="69">
        <v>8.8000000000000007</v>
      </c>
    </row>
    <row r="381" spans="2:15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I381" s="69">
        <v>9.6</v>
      </c>
      <c r="J381" s="69">
        <v>4.5999999999999996</v>
      </c>
      <c r="K381" s="69">
        <v>3</v>
      </c>
      <c r="L381" s="126">
        <v>4.2</v>
      </c>
      <c r="O381" s="69">
        <v>4</v>
      </c>
    </row>
    <row r="382" spans="2:15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I382" s="69">
        <v>4.4000000000000004</v>
      </c>
      <c r="J382" s="69">
        <v>10.6</v>
      </c>
      <c r="K382" s="69">
        <v>6.2</v>
      </c>
      <c r="L382" s="126">
        <v>10</v>
      </c>
      <c r="O382" s="69">
        <v>9.6</v>
      </c>
    </row>
    <row r="383" spans="2:15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I383" s="69">
        <v>7</v>
      </c>
      <c r="J383" s="69">
        <v>5.2</v>
      </c>
      <c r="K383" s="69">
        <v>3.4</v>
      </c>
      <c r="L383" s="126">
        <v>4</v>
      </c>
      <c r="O383" s="69">
        <v>4.8</v>
      </c>
    </row>
    <row r="384" spans="2:15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I384" s="69">
        <v>3.2</v>
      </c>
      <c r="J384" s="69">
        <v>9</v>
      </c>
      <c r="K384" s="69">
        <v>6.2</v>
      </c>
      <c r="L384" s="126">
        <v>10.4</v>
      </c>
      <c r="O384" s="69">
        <v>8</v>
      </c>
    </row>
    <row r="385" spans="2:15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I385" s="69">
        <v>8.4</v>
      </c>
      <c r="J385" s="69">
        <v>4.5999999999999996</v>
      </c>
      <c r="K385" s="69">
        <v>2.8</v>
      </c>
      <c r="L385" s="126">
        <v>5.2</v>
      </c>
      <c r="O385" s="69">
        <v>4.5999999999999996</v>
      </c>
    </row>
    <row r="386" spans="2:15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I386" s="69">
        <v>3.8</v>
      </c>
      <c r="J386" s="69">
        <v>8.8000000000000007</v>
      </c>
      <c r="K386" s="69">
        <v>6.6</v>
      </c>
      <c r="L386" s="126">
        <v>11</v>
      </c>
      <c r="O386" s="69">
        <v>8.1999999999999993</v>
      </c>
    </row>
    <row r="387" spans="2:15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I387" s="69">
        <v>7.8</v>
      </c>
      <c r="J387" s="69">
        <v>5</v>
      </c>
      <c r="K387" s="69">
        <v>3</v>
      </c>
      <c r="L387" s="126">
        <v>4.5999999999999996</v>
      </c>
      <c r="O387" s="69">
        <v>5</v>
      </c>
    </row>
    <row r="388" spans="2:15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I388" s="69">
        <v>3.6</v>
      </c>
      <c r="J388" s="69">
        <v>10</v>
      </c>
      <c r="K388" s="69">
        <v>6</v>
      </c>
      <c r="L388" s="126">
        <v>11.2</v>
      </c>
      <c r="O388" s="69">
        <v>6.8</v>
      </c>
    </row>
    <row r="389" spans="2:15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I389" s="69">
        <v>9.1999999999999993</v>
      </c>
      <c r="J389" s="69">
        <v>3.6</v>
      </c>
      <c r="K389" s="69">
        <v>2.8</v>
      </c>
      <c r="L389" s="126">
        <v>5.6</v>
      </c>
      <c r="O389" s="69">
        <v>4.4000000000000004</v>
      </c>
    </row>
    <row r="390" spans="2:15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I390" s="69">
        <v>3.6</v>
      </c>
      <c r="J390" s="69">
        <v>9.1999999999999993</v>
      </c>
      <c r="K390" s="69">
        <v>6.2</v>
      </c>
      <c r="L390" s="126">
        <v>12</v>
      </c>
      <c r="O390" s="69">
        <v>9</v>
      </c>
    </row>
    <row r="391" spans="2:15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I391" s="69">
        <v>8.8000000000000007</v>
      </c>
      <c r="J391" s="69">
        <v>4.4000000000000004</v>
      </c>
      <c r="K391" s="69">
        <v>3</v>
      </c>
      <c r="L391" s="126">
        <v>5.8</v>
      </c>
      <c r="O391" s="69">
        <v>4.4000000000000004</v>
      </c>
    </row>
    <row r="392" spans="2:15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I392" s="69">
        <v>4</v>
      </c>
      <c r="J392" s="69">
        <v>9.1999999999999993</v>
      </c>
      <c r="K392" s="69">
        <v>6</v>
      </c>
      <c r="L392" s="126">
        <v>10</v>
      </c>
      <c r="O392" s="69">
        <v>8.6</v>
      </c>
    </row>
    <row r="393" spans="2:15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I393" s="69">
        <v>7.9</v>
      </c>
      <c r="J393" s="69">
        <v>4</v>
      </c>
      <c r="K393" s="69">
        <v>1.6</v>
      </c>
      <c r="L393" s="126">
        <v>6.2</v>
      </c>
      <c r="O393" s="69">
        <v>4.4000000000000004</v>
      </c>
    </row>
    <row r="394" spans="2:15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I394" s="69">
        <v>4.0999999999999996</v>
      </c>
      <c r="J394" s="69">
        <v>10</v>
      </c>
      <c r="K394" s="69">
        <v>6.2</v>
      </c>
      <c r="L394" s="126">
        <v>11.2</v>
      </c>
      <c r="O394" s="69">
        <v>9</v>
      </c>
    </row>
    <row r="395" spans="2:15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I395" s="69">
        <v>8.1999999999999993</v>
      </c>
      <c r="J395" s="69">
        <v>3.6</v>
      </c>
      <c r="K395" s="69">
        <v>3</v>
      </c>
      <c r="L395" s="126">
        <v>5.2</v>
      </c>
      <c r="O395" s="69">
        <v>4.4000000000000004</v>
      </c>
    </row>
    <row r="396" spans="2:15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I396" s="69">
        <v>3.6</v>
      </c>
      <c r="J396" s="69">
        <v>6.4</v>
      </c>
      <c r="K396" s="69">
        <v>6.6</v>
      </c>
      <c r="L396" s="126">
        <v>11.2</v>
      </c>
      <c r="O396" s="69">
        <v>8.1999999999999993</v>
      </c>
    </row>
    <row r="397" spans="2:15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I397" s="69">
        <v>8</v>
      </c>
      <c r="J397" s="69">
        <v>4.2</v>
      </c>
      <c r="K397" s="69">
        <v>3</v>
      </c>
      <c r="L397" s="126">
        <v>5.2</v>
      </c>
      <c r="O397" s="69">
        <v>4.5999999999999996</v>
      </c>
    </row>
    <row r="398" spans="2:15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I398" s="69">
        <v>3</v>
      </c>
      <c r="J398" s="69">
        <v>9.8000000000000007</v>
      </c>
      <c r="K398" s="69">
        <v>4.4000000000000004</v>
      </c>
      <c r="L398" s="126">
        <v>10.4</v>
      </c>
      <c r="O398" s="69">
        <v>9</v>
      </c>
    </row>
    <row r="399" spans="2:15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I399" s="114">
        <v>8.4</v>
      </c>
      <c r="J399" s="69">
        <v>4</v>
      </c>
      <c r="K399" s="69">
        <v>4.2</v>
      </c>
      <c r="L399" s="126">
        <v>5.2</v>
      </c>
      <c r="O399" s="69">
        <v>4.2</v>
      </c>
    </row>
    <row r="400" spans="2:15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I400" s="69">
        <v>3.4</v>
      </c>
      <c r="J400" s="69">
        <v>9.8000000000000007</v>
      </c>
      <c r="K400" s="69">
        <v>6.2</v>
      </c>
      <c r="L400" s="126">
        <v>9.1999999999999993</v>
      </c>
      <c r="O400" s="69">
        <v>7.8</v>
      </c>
    </row>
    <row r="401" spans="2:15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I401" s="69">
        <v>8.1999999999999993</v>
      </c>
      <c r="J401" s="69">
        <v>3.8</v>
      </c>
      <c r="K401" s="69">
        <v>3.2</v>
      </c>
      <c r="L401" s="126">
        <v>4.4000000000000004</v>
      </c>
      <c r="O401" s="69">
        <v>4.4000000000000004</v>
      </c>
    </row>
    <row r="402" spans="2:15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I402" s="69">
        <v>3</v>
      </c>
      <c r="J402" s="69">
        <v>10.4</v>
      </c>
      <c r="K402" s="69">
        <v>6.1</v>
      </c>
      <c r="O402" s="69">
        <v>6.6</v>
      </c>
    </row>
    <row r="403" spans="2:15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I403" s="69">
        <v>8.6</v>
      </c>
      <c r="J403" s="69">
        <v>4</v>
      </c>
      <c r="K403" s="69">
        <v>3.4</v>
      </c>
      <c r="O403" s="69">
        <v>4.8</v>
      </c>
    </row>
    <row r="404" spans="2:15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I404" s="69">
        <v>3.2</v>
      </c>
      <c r="J404" s="69">
        <v>6.8</v>
      </c>
      <c r="K404" s="69">
        <v>6</v>
      </c>
      <c r="O404" s="69">
        <v>7.5</v>
      </c>
    </row>
    <row r="405" spans="2:15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I405" s="69">
        <v>7.8</v>
      </c>
      <c r="J405" s="69">
        <v>4.5999999999999996</v>
      </c>
      <c r="K405" s="69">
        <v>2.2000000000000002</v>
      </c>
      <c r="O405" s="69">
        <v>5.4</v>
      </c>
    </row>
    <row r="406" spans="2:15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I406" s="69">
        <v>3.8</v>
      </c>
      <c r="J406" s="69">
        <v>8</v>
      </c>
      <c r="K406" s="69">
        <v>6.8</v>
      </c>
      <c r="O406" s="69">
        <v>7.6</v>
      </c>
    </row>
    <row r="407" spans="2:15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I407" s="69">
        <v>8.4</v>
      </c>
      <c r="J407" s="69">
        <v>4.4000000000000004</v>
      </c>
      <c r="K407" s="69">
        <v>2.6</v>
      </c>
      <c r="O407" s="69">
        <v>4.2</v>
      </c>
    </row>
    <row r="408" spans="2:15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I408" s="69">
        <v>4</v>
      </c>
      <c r="J408" s="69">
        <v>8</v>
      </c>
      <c r="K408" s="69">
        <v>6</v>
      </c>
      <c r="O408" s="69">
        <v>9</v>
      </c>
    </row>
    <row r="409" spans="2:15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I409" s="69">
        <v>8</v>
      </c>
      <c r="J409" s="69">
        <v>5.8</v>
      </c>
      <c r="K409" s="69">
        <v>3.4</v>
      </c>
      <c r="O409" s="115">
        <v>3.6</v>
      </c>
    </row>
    <row r="410" spans="2:15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I410" s="69">
        <v>3.2</v>
      </c>
      <c r="J410" s="69">
        <v>7.4</v>
      </c>
      <c r="K410" s="69">
        <v>6.4</v>
      </c>
      <c r="O410" s="69">
        <v>8</v>
      </c>
    </row>
    <row r="411" spans="2:15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I411" s="69">
        <v>7.8</v>
      </c>
      <c r="J411" s="69">
        <v>2.2000000000000002</v>
      </c>
      <c r="K411" s="69">
        <v>2.8</v>
      </c>
      <c r="O411" s="69">
        <v>4.8</v>
      </c>
    </row>
    <row r="412" spans="2:15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I412" s="69">
        <v>4.5</v>
      </c>
      <c r="J412" s="69">
        <v>8.6</v>
      </c>
      <c r="K412" s="69">
        <v>5.2</v>
      </c>
      <c r="O412" s="69">
        <v>7.2</v>
      </c>
    </row>
    <row r="413" spans="2:15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I413" s="69">
        <v>7.2</v>
      </c>
      <c r="J413" s="69">
        <v>3.4</v>
      </c>
      <c r="K413" s="69">
        <v>3.2</v>
      </c>
      <c r="O413" s="69">
        <v>4.4000000000000004</v>
      </c>
    </row>
    <row r="414" spans="2:15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I414" s="69">
        <v>4</v>
      </c>
      <c r="J414" s="69">
        <v>9</v>
      </c>
      <c r="K414" s="69">
        <v>5.6</v>
      </c>
      <c r="O414" s="69">
        <v>8.1999999999999993</v>
      </c>
    </row>
    <row r="415" spans="2:15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I415" s="69">
        <v>8.4</v>
      </c>
      <c r="J415" s="69">
        <v>4.8</v>
      </c>
      <c r="K415" s="69">
        <v>1.4</v>
      </c>
      <c r="O415" s="69">
        <v>3</v>
      </c>
    </row>
    <row r="416" spans="2:15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I416" s="69">
        <v>3.8</v>
      </c>
      <c r="J416" s="69">
        <v>8.1999999999999993</v>
      </c>
      <c r="K416" s="69">
        <v>3</v>
      </c>
      <c r="O416" s="69">
        <v>7.6</v>
      </c>
    </row>
    <row r="417" spans="2:15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I417" s="69">
        <v>8.6</v>
      </c>
      <c r="J417" s="69">
        <v>4.2</v>
      </c>
      <c r="K417" s="69">
        <v>4</v>
      </c>
      <c r="O417" s="69">
        <v>2</v>
      </c>
    </row>
    <row r="418" spans="2:15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I418" s="69">
        <v>3</v>
      </c>
      <c r="J418" s="69">
        <v>9.6</v>
      </c>
      <c r="K418" s="69">
        <v>4.9000000000000004</v>
      </c>
      <c r="O418" s="69">
        <v>7.6</v>
      </c>
    </row>
    <row r="419" spans="2:15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I419" s="69">
        <v>9.4</v>
      </c>
      <c r="J419" s="69">
        <v>3.6</v>
      </c>
      <c r="K419" s="69">
        <v>5.6</v>
      </c>
      <c r="O419" s="69">
        <v>3</v>
      </c>
    </row>
    <row r="420" spans="2:15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I420" s="69">
        <v>4.4000000000000004</v>
      </c>
      <c r="J420" s="69">
        <v>8.9</v>
      </c>
      <c r="K420" s="69">
        <v>2.8</v>
      </c>
      <c r="O420" s="69">
        <v>7</v>
      </c>
    </row>
    <row r="421" spans="2:15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I421" s="69">
        <v>7.3</v>
      </c>
      <c r="J421" s="69">
        <v>4.5</v>
      </c>
      <c r="K421" s="69">
        <v>3</v>
      </c>
      <c r="O421" s="69">
        <v>4</v>
      </c>
    </row>
    <row r="422" spans="2:15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I422" s="69">
        <v>4.4000000000000004</v>
      </c>
      <c r="J422" s="69">
        <v>9</v>
      </c>
      <c r="K422" s="69">
        <v>5.2</v>
      </c>
      <c r="O422" s="69">
        <v>7.6</v>
      </c>
    </row>
    <row r="423" spans="2:15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I423" s="69">
        <v>8.1999999999999993</v>
      </c>
      <c r="J423" s="69">
        <v>4</v>
      </c>
      <c r="K423" s="69">
        <v>3</v>
      </c>
      <c r="O423" s="69">
        <v>2.8</v>
      </c>
    </row>
    <row r="424" spans="2:15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I424" s="69">
        <v>4.4000000000000004</v>
      </c>
      <c r="J424" s="69">
        <v>9.6</v>
      </c>
      <c r="K424" s="69">
        <v>4</v>
      </c>
      <c r="O424" s="126">
        <v>7.4</v>
      </c>
    </row>
    <row r="425" spans="2:15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I425" s="69">
        <v>7.4</v>
      </c>
      <c r="J425" s="69">
        <v>2.6</v>
      </c>
      <c r="K425" s="69">
        <v>2.6</v>
      </c>
      <c r="O425" s="126">
        <v>4.4000000000000004</v>
      </c>
    </row>
    <row r="426" spans="2:15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I426" s="69">
        <v>3</v>
      </c>
      <c r="J426" s="69">
        <v>8.8000000000000007</v>
      </c>
      <c r="K426" s="69">
        <v>6</v>
      </c>
      <c r="O426" s="126">
        <v>7.2</v>
      </c>
    </row>
    <row r="427" spans="2:15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I427" s="69">
        <v>8.4</v>
      </c>
      <c r="J427" s="69">
        <v>4.5999999999999996</v>
      </c>
      <c r="K427" s="69">
        <v>3.2</v>
      </c>
      <c r="O427" s="126">
        <v>4</v>
      </c>
    </row>
    <row r="428" spans="2:15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I428" s="69">
        <v>4</v>
      </c>
      <c r="J428" s="69">
        <v>8.6</v>
      </c>
      <c r="K428" s="69">
        <v>6</v>
      </c>
      <c r="O428" s="126">
        <v>7.8</v>
      </c>
    </row>
    <row r="429" spans="2:15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I429" s="69">
        <v>7.6</v>
      </c>
      <c r="J429" s="69">
        <v>3</v>
      </c>
      <c r="K429" s="69">
        <v>2.8</v>
      </c>
      <c r="O429" s="126">
        <v>3.4</v>
      </c>
    </row>
    <row r="430" spans="2:15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I430" s="69">
        <v>3.6</v>
      </c>
      <c r="J430" s="69">
        <v>10.4</v>
      </c>
      <c r="K430" s="69">
        <v>5.8</v>
      </c>
      <c r="O430" s="126">
        <v>7</v>
      </c>
    </row>
    <row r="431" spans="2:15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I431" s="69">
        <v>8.4</v>
      </c>
      <c r="J431" s="69">
        <v>3.4</v>
      </c>
      <c r="K431" s="69">
        <v>2.6</v>
      </c>
      <c r="O431" s="126">
        <v>3.2</v>
      </c>
    </row>
    <row r="432" spans="2:15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I432" s="69">
        <v>4.2</v>
      </c>
      <c r="J432" s="69">
        <v>10.8</v>
      </c>
      <c r="K432" s="69">
        <v>4.4000000000000004</v>
      </c>
      <c r="O432" s="126">
        <v>4</v>
      </c>
    </row>
    <row r="433" spans="2:15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I433" s="69">
        <v>7.6</v>
      </c>
      <c r="J433" s="69">
        <v>3</v>
      </c>
      <c r="K433" s="69">
        <v>3.2</v>
      </c>
      <c r="O433" s="126">
        <v>3</v>
      </c>
    </row>
    <row r="434" spans="2:15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I434" s="69">
        <v>4.4000000000000004</v>
      </c>
      <c r="J434" s="69">
        <v>8.5</v>
      </c>
      <c r="K434" s="69">
        <v>6</v>
      </c>
      <c r="O434" s="126">
        <v>6</v>
      </c>
    </row>
    <row r="435" spans="2:15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I435" s="69">
        <v>8.1</v>
      </c>
      <c r="J435" s="69">
        <v>4.0999999999999996</v>
      </c>
      <c r="K435" s="69">
        <v>2.4</v>
      </c>
      <c r="O435" s="126">
        <v>2.6</v>
      </c>
    </row>
    <row r="436" spans="2:15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I436" s="69">
        <v>4.5999999999999996</v>
      </c>
      <c r="J436" s="69">
        <v>9.8000000000000007</v>
      </c>
      <c r="K436" s="69">
        <v>4.4000000000000004</v>
      </c>
      <c r="O436" s="126">
        <v>5.8</v>
      </c>
    </row>
    <row r="437" spans="2:15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I437" s="69">
        <v>7.6</v>
      </c>
      <c r="J437" s="69">
        <v>4</v>
      </c>
      <c r="K437" s="69">
        <v>2.8</v>
      </c>
      <c r="O437" s="126">
        <v>3</v>
      </c>
    </row>
    <row r="438" spans="2:15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I438" s="69">
        <v>4</v>
      </c>
      <c r="J438" s="69">
        <v>10.199999999999999</v>
      </c>
      <c r="K438" s="69">
        <v>5</v>
      </c>
      <c r="O438" s="126">
        <v>6.8</v>
      </c>
    </row>
    <row r="439" spans="2:15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I439" s="69">
        <v>9.6</v>
      </c>
      <c r="J439" s="69">
        <v>3.8</v>
      </c>
      <c r="K439" s="69">
        <v>3.6</v>
      </c>
      <c r="O439" s="126">
        <v>3.4</v>
      </c>
    </row>
    <row r="440" spans="2:15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I440" s="69">
        <v>3.4</v>
      </c>
      <c r="J440" s="69">
        <v>9.8000000000000007</v>
      </c>
      <c r="K440" s="69">
        <v>5</v>
      </c>
      <c r="O440" s="126">
        <v>5.8</v>
      </c>
    </row>
    <row r="441" spans="2:15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I441" s="114">
        <v>8.4</v>
      </c>
      <c r="J441" s="69">
        <v>3.8</v>
      </c>
      <c r="K441" s="69">
        <v>3.8</v>
      </c>
      <c r="O441" s="126">
        <v>3.2</v>
      </c>
    </row>
    <row r="442" spans="2:15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I442" s="69">
        <v>4.2</v>
      </c>
      <c r="J442" s="69">
        <v>9.4</v>
      </c>
      <c r="K442" s="69">
        <v>5</v>
      </c>
      <c r="O442" s="126">
        <v>6.4</v>
      </c>
    </row>
    <row r="443" spans="2:15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I443" s="69">
        <v>7.8</v>
      </c>
      <c r="J443" s="69">
        <v>4.4000000000000004</v>
      </c>
      <c r="K443" s="69">
        <v>2.6</v>
      </c>
      <c r="O443" s="126">
        <v>3.2</v>
      </c>
    </row>
    <row r="444" spans="2:15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I444" s="69">
        <v>3.2</v>
      </c>
      <c r="J444" s="69">
        <v>9</v>
      </c>
      <c r="K444" s="69">
        <v>5.4</v>
      </c>
      <c r="O444" s="126">
        <v>6.4</v>
      </c>
    </row>
    <row r="445" spans="2:15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I445" s="69">
        <v>7.4</v>
      </c>
      <c r="J445" s="69">
        <v>4</v>
      </c>
      <c r="K445" s="69">
        <v>2.4</v>
      </c>
      <c r="O445" s="126">
        <v>3.6</v>
      </c>
    </row>
    <row r="446" spans="2:15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I446" s="69">
        <v>3</v>
      </c>
      <c r="J446" s="69">
        <v>8.6</v>
      </c>
      <c r="K446" s="69">
        <v>5.2</v>
      </c>
      <c r="O446" s="126">
        <v>6.2</v>
      </c>
    </row>
    <row r="447" spans="2:15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I447" s="69">
        <v>6.2</v>
      </c>
      <c r="J447" s="69">
        <v>3.4</v>
      </c>
      <c r="K447" s="69">
        <v>2.2000000000000002</v>
      </c>
      <c r="O447" s="126">
        <v>3</v>
      </c>
    </row>
    <row r="448" spans="2:15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I448" s="69">
        <v>3.2</v>
      </c>
      <c r="J448" s="69">
        <v>8.1</v>
      </c>
      <c r="K448" s="69">
        <v>4</v>
      </c>
      <c r="O448" s="126">
        <v>6</v>
      </c>
    </row>
    <row r="449" spans="2:15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I449" s="69">
        <v>7.4</v>
      </c>
      <c r="J449" s="69">
        <v>5</v>
      </c>
      <c r="K449" s="69">
        <v>2.8</v>
      </c>
      <c r="O449" s="126">
        <v>2.6</v>
      </c>
    </row>
    <row r="450" spans="2:15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I450" s="69">
        <v>4.0999999999999996</v>
      </c>
      <c r="J450" s="69">
        <v>8.1999999999999993</v>
      </c>
      <c r="K450" s="69">
        <v>4.8</v>
      </c>
      <c r="O450" s="126">
        <v>5.8</v>
      </c>
    </row>
    <row r="451" spans="2:15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I451" s="69">
        <v>7</v>
      </c>
      <c r="J451" s="69">
        <v>3.8</v>
      </c>
      <c r="K451" s="69">
        <v>2.8</v>
      </c>
      <c r="O451" s="126">
        <v>2.6</v>
      </c>
    </row>
    <row r="452" spans="2:15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I452" s="69">
        <v>3.8</v>
      </c>
      <c r="J452" s="69">
        <v>9.1999999999999993</v>
      </c>
      <c r="K452" s="69">
        <v>4.5999999999999996</v>
      </c>
      <c r="O452" s="126">
        <v>6</v>
      </c>
    </row>
    <row r="453" spans="2:15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I453" s="69">
        <v>8</v>
      </c>
      <c r="J453" s="69">
        <v>2.8</v>
      </c>
      <c r="K453" s="69">
        <v>2.2000000000000002</v>
      </c>
      <c r="O453" s="126">
        <v>3.4</v>
      </c>
    </row>
    <row r="454" spans="2:15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I454" s="69">
        <v>3.4</v>
      </c>
      <c r="J454" s="69">
        <v>12.4</v>
      </c>
      <c r="K454" s="69">
        <v>4</v>
      </c>
      <c r="O454" s="126">
        <v>6.4</v>
      </c>
    </row>
    <row r="455" spans="2:15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I455" s="69">
        <v>7.2</v>
      </c>
      <c r="J455" s="69">
        <v>3.8</v>
      </c>
      <c r="K455" s="69">
        <v>2</v>
      </c>
      <c r="O455" s="126">
        <v>3</v>
      </c>
    </row>
    <row r="456" spans="2:15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I456" s="69">
        <v>3.6</v>
      </c>
      <c r="J456" s="69">
        <v>10.199999999999999</v>
      </c>
      <c r="K456" s="69">
        <v>4</v>
      </c>
      <c r="O456" s="126">
        <v>6</v>
      </c>
    </row>
    <row r="457" spans="2:15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I457" s="69">
        <v>7.6</v>
      </c>
      <c r="J457" s="69">
        <v>4</v>
      </c>
      <c r="K457" s="69">
        <v>2</v>
      </c>
      <c r="O457" s="126">
        <v>3.2</v>
      </c>
    </row>
    <row r="458" spans="2:15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I458" s="69">
        <v>3.2</v>
      </c>
      <c r="J458" s="69">
        <v>10.199999999999999</v>
      </c>
      <c r="K458" s="69">
        <v>4.8</v>
      </c>
      <c r="O458" s="126">
        <v>6</v>
      </c>
    </row>
    <row r="459" spans="2:15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I459" s="69">
        <v>7.2</v>
      </c>
      <c r="J459" s="69">
        <v>4.2</v>
      </c>
      <c r="K459" s="69">
        <v>2.2000000000000002</v>
      </c>
      <c r="O459" s="126">
        <v>3.2</v>
      </c>
    </row>
    <row r="460" spans="2:15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I460" s="69">
        <v>3.2</v>
      </c>
      <c r="J460" s="69">
        <v>9.8000000000000007</v>
      </c>
      <c r="K460" s="69">
        <v>4.2</v>
      </c>
      <c r="O460" s="126">
        <v>5.6</v>
      </c>
    </row>
    <row r="461" spans="2:15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I461" s="69">
        <v>7.4</v>
      </c>
      <c r="J461" s="69">
        <v>3.4</v>
      </c>
      <c r="K461" s="69">
        <v>1.6</v>
      </c>
      <c r="O461" s="126">
        <v>3</v>
      </c>
    </row>
    <row r="462" spans="2:15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I462" s="69">
        <v>3.8</v>
      </c>
      <c r="J462" s="69">
        <v>9.4</v>
      </c>
      <c r="K462" s="69">
        <v>4</v>
      </c>
      <c r="O462" s="126">
        <v>6.4</v>
      </c>
    </row>
    <row r="463" spans="2:15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I463" s="69">
        <v>6.7</v>
      </c>
      <c r="J463" s="69">
        <v>4</v>
      </c>
      <c r="K463" s="69">
        <v>2</v>
      </c>
      <c r="O463" s="126">
        <v>3</v>
      </c>
    </row>
    <row r="464" spans="2:15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I464" s="69">
        <v>3.2</v>
      </c>
      <c r="J464" s="69">
        <v>9.6</v>
      </c>
      <c r="K464" s="69">
        <v>2.4</v>
      </c>
      <c r="O464" s="126">
        <v>6</v>
      </c>
    </row>
    <row r="465" spans="2:15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I465" s="69">
        <v>7.6</v>
      </c>
      <c r="J465" s="69">
        <v>3.4</v>
      </c>
      <c r="K465" s="69">
        <v>4</v>
      </c>
      <c r="O465" s="126">
        <v>3</v>
      </c>
    </row>
    <row r="466" spans="2:15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I466" s="69">
        <v>3.4</v>
      </c>
      <c r="J466" s="69">
        <v>10</v>
      </c>
      <c r="K466" s="69">
        <v>3.6</v>
      </c>
      <c r="O466" s="126">
        <v>6.8</v>
      </c>
    </row>
    <row r="467" spans="2:15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I467" s="69">
        <v>8.1999999999999993</v>
      </c>
      <c r="J467" s="69">
        <v>2.8</v>
      </c>
      <c r="K467" s="69">
        <v>1.8</v>
      </c>
      <c r="O467" s="126">
        <v>3.4</v>
      </c>
    </row>
    <row r="468" spans="2:15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I468" s="69">
        <v>3.6</v>
      </c>
      <c r="J468" s="69">
        <v>8.1999999999999993</v>
      </c>
      <c r="K468" s="69">
        <v>4.2</v>
      </c>
      <c r="O468" s="126">
        <v>5</v>
      </c>
    </row>
    <row r="469" spans="2:15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I469" s="69">
        <v>7.4</v>
      </c>
      <c r="J469" s="69">
        <v>5.4</v>
      </c>
      <c r="K469" s="69">
        <v>2.4</v>
      </c>
      <c r="O469" s="126">
        <v>3.8</v>
      </c>
    </row>
    <row r="470" spans="2:15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I470" s="69">
        <v>3.2</v>
      </c>
      <c r="J470" s="69">
        <v>8.4</v>
      </c>
      <c r="K470" s="69">
        <v>4.8</v>
      </c>
      <c r="O470" s="126">
        <v>7.6</v>
      </c>
    </row>
    <row r="471" spans="2:15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I471" s="69">
        <v>4.4000000000000004</v>
      </c>
      <c r="J471" s="69">
        <v>4.5999999999999996</v>
      </c>
      <c r="K471" s="69">
        <v>2.2000000000000002</v>
      </c>
      <c r="O471" s="126">
        <v>5.2</v>
      </c>
    </row>
    <row r="472" spans="2:15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I472" s="69">
        <v>2.6</v>
      </c>
      <c r="J472" s="69">
        <v>8.8000000000000007</v>
      </c>
      <c r="K472" s="69">
        <v>5</v>
      </c>
      <c r="O472" s="126">
        <v>6</v>
      </c>
    </row>
    <row r="473" spans="2:15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I473" s="69">
        <v>6.8</v>
      </c>
      <c r="J473" s="69">
        <v>5.2</v>
      </c>
      <c r="K473" s="69">
        <v>2.6</v>
      </c>
      <c r="O473" s="126">
        <v>3.8</v>
      </c>
    </row>
    <row r="474" spans="2:15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I474" s="69">
        <v>2.8</v>
      </c>
      <c r="J474" s="69">
        <v>8.6</v>
      </c>
      <c r="K474" s="69">
        <v>5.2</v>
      </c>
      <c r="O474" s="126">
        <v>6.6</v>
      </c>
    </row>
    <row r="475" spans="2:15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I475" s="69">
        <v>7</v>
      </c>
      <c r="J475" s="69">
        <v>4.5999999999999996</v>
      </c>
      <c r="K475" s="69">
        <v>3</v>
      </c>
      <c r="O475" s="126">
        <v>3.6</v>
      </c>
    </row>
    <row r="476" spans="2:15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I476" s="69">
        <v>2.8</v>
      </c>
      <c r="J476" s="69">
        <v>8</v>
      </c>
      <c r="K476" s="69">
        <v>5.8</v>
      </c>
      <c r="O476" s="126">
        <v>6</v>
      </c>
    </row>
    <row r="477" spans="2:15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I477" s="69">
        <v>7.7</v>
      </c>
      <c r="J477" s="69">
        <v>4</v>
      </c>
      <c r="K477" s="69">
        <v>2.2000000000000002</v>
      </c>
      <c r="O477" s="127">
        <v>4</v>
      </c>
    </row>
    <row r="478" spans="2:15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I478" s="69">
        <v>3.6</v>
      </c>
      <c r="J478" s="69">
        <v>8.6</v>
      </c>
      <c r="K478" s="69">
        <v>5</v>
      </c>
      <c r="O478" s="126">
        <v>5.6</v>
      </c>
    </row>
    <row r="479" spans="2:15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I479" s="69">
        <v>8.6</v>
      </c>
      <c r="J479" s="69">
        <v>3.2</v>
      </c>
      <c r="K479" s="69">
        <v>2</v>
      </c>
      <c r="O479" s="126">
        <v>3.2</v>
      </c>
    </row>
    <row r="480" spans="2:15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I480" s="69">
        <v>3.4</v>
      </c>
      <c r="J480" s="69">
        <v>9.6</v>
      </c>
      <c r="K480" s="69">
        <v>5.2</v>
      </c>
    </row>
    <row r="481" spans="2:11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I481" s="69">
        <v>5</v>
      </c>
      <c r="J481" s="69">
        <v>2.8</v>
      </c>
      <c r="K481" s="69">
        <v>2</v>
      </c>
    </row>
    <row r="482" spans="2:11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I482" s="69">
        <v>3.6</v>
      </c>
      <c r="J482" s="69">
        <v>8.6</v>
      </c>
      <c r="K482" s="69">
        <v>2</v>
      </c>
    </row>
    <row r="483" spans="2:11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I483" s="69">
        <v>5.2</v>
      </c>
      <c r="J483" s="69">
        <v>4.2</v>
      </c>
      <c r="K483" s="69">
        <v>2.8</v>
      </c>
    </row>
    <row r="484" spans="2:11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I484" s="69">
        <v>3</v>
      </c>
      <c r="J484" s="69">
        <v>7.6</v>
      </c>
      <c r="K484" s="69">
        <v>5</v>
      </c>
    </row>
    <row r="485" spans="2:11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I485" s="69">
        <v>5.2</v>
      </c>
      <c r="J485" s="69">
        <v>3</v>
      </c>
      <c r="K485" s="69">
        <v>3</v>
      </c>
    </row>
    <row r="486" spans="2:11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I486" s="69">
        <v>4</v>
      </c>
      <c r="J486" s="69">
        <v>10</v>
      </c>
      <c r="K486" s="69">
        <v>5.2</v>
      </c>
    </row>
    <row r="487" spans="2:11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I487" s="69">
        <v>6</v>
      </c>
      <c r="J487" s="69">
        <v>4.4000000000000004</v>
      </c>
      <c r="K487" s="69">
        <v>2.6</v>
      </c>
    </row>
    <row r="488" spans="2:11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I488" s="69">
        <v>3.2</v>
      </c>
      <c r="J488" s="69">
        <v>8.4</v>
      </c>
      <c r="K488" s="69">
        <v>5.3</v>
      </c>
    </row>
    <row r="489" spans="2:11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I489" s="69">
        <v>6.2</v>
      </c>
      <c r="J489" s="69">
        <v>4.2</v>
      </c>
      <c r="K489" s="69">
        <v>2.8</v>
      </c>
    </row>
    <row r="490" spans="2:11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I490" s="69">
        <v>3.2</v>
      </c>
      <c r="J490" s="69">
        <v>8</v>
      </c>
      <c r="K490" s="69">
        <v>5.6</v>
      </c>
    </row>
    <row r="491" spans="2:11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I491" s="69">
        <v>6.5</v>
      </c>
      <c r="J491" s="69">
        <v>3.4</v>
      </c>
      <c r="K491" s="69">
        <v>3</v>
      </c>
    </row>
    <row r="492" spans="2:11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I492" s="69">
        <v>3</v>
      </c>
      <c r="J492" s="69">
        <v>8</v>
      </c>
      <c r="K492" s="69">
        <v>5.6</v>
      </c>
    </row>
    <row r="493" spans="2:11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I493" s="69">
        <v>4.5999999999999996</v>
      </c>
      <c r="J493" s="69">
        <v>3.2</v>
      </c>
      <c r="K493" s="69">
        <v>2.6</v>
      </c>
    </row>
    <row r="494" spans="2:11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I494" s="69">
        <v>2.8</v>
      </c>
      <c r="J494" s="69">
        <v>8.6</v>
      </c>
      <c r="K494" s="69">
        <v>5</v>
      </c>
    </row>
    <row r="495" spans="2:11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I495" s="69">
        <v>7.2</v>
      </c>
      <c r="J495" s="69">
        <v>3</v>
      </c>
      <c r="K495" s="69">
        <v>1.8</v>
      </c>
    </row>
    <row r="496" spans="2:11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I496" s="69">
        <v>2.2000000000000002</v>
      </c>
      <c r="J496" s="69">
        <v>8.1999999999999993</v>
      </c>
      <c r="K496" s="69">
        <v>5.8</v>
      </c>
    </row>
    <row r="497" spans="2:11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I497" s="69">
        <v>6</v>
      </c>
      <c r="J497" s="69">
        <v>3.2</v>
      </c>
      <c r="K497" s="69">
        <v>3</v>
      </c>
    </row>
    <row r="498" spans="2:11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I498" s="69">
        <v>2.6</v>
      </c>
      <c r="J498" s="69">
        <v>8</v>
      </c>
      <c r="K498" s="69">
        <v>6.2</v>
      </c>
    </row>
    <row r="499" spans="2:11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I499" s="69">
        <v>4.2</v>
      </c>
      <c r="J499" s="69">
        <v>2</v>
      </c>
      <c r="K499" s="69">
        <v>3</v>
      </c>
    </row>
    <row r="500" spans="2:11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I500" s="69">
        <v>3</v>
      </c>
      <c r="J500" s="69">
        <v>7</v>
      </c>
      <c r="K500" s="69">
        <v>6</v>
      </c>
    </row>
    <row r="501" spans="2:11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I501" s="69">
        <v>5</v>
      </c>
      <c r="J501" s="69">
        <v>3.6</v>
      </c>
      <c r="K501" s="69">
        <v>2.8</v>
      </c>
    </row>
    <row r="502" spans="2:11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I502" s="69">
        <v>3</v>
      </c>
      <c r="J502" s="69">
        <v>7.4</v>
      </c>
      <c r="K502" s="69">
        <v>4.4000000000000004</v>
      </c>
    </row>
    <row r="503" spans="2:11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I503" s="69">
        <v>5.4</v>
      </c>
      <c r="J503" s="69">
        <v>3.2</v>
      </c>
      <c r="K503" s="69">
        <v>3.7</v>
      </c>
    </row>
    <row r="504" spans="2:11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I504" s="69">
        <v>2.8</v>
      </c>
      <c r="J504" s="69">
        <v>7.1</v>
      </c>
      <c r="K504" s="69">
        <v>6.8</v>
      </c>
    </row>
    <row r="505" spans="2:11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I505" s="69">
        <v>5.9</v>
      </c>
      <c r="J505" s="69">
        <v>3.6</v>
      </c>
      <c r="K505" s="69">
        <v>3</v>
      </c>
    </row>
    <row r="506" spans="2:11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I506" s="69">
        <v>2.9</v>
      </c>
      <c r="J506" s="69">
        <v>9</v>
      </c>
      <c r="K506" s="69">
        <v>6.8</v>
      </c>
    </row>
    <row r="507" spans="2:11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I507" s="69">
        <v>5.8</v>
      </c>
      <c r="J507" s="69">
        <v>3.2</v>
      </c>
      <c r="K507" s="69">
        <v>3.6</v>
      </c>
    </row>
    <row r="508" spans="2:11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I508" s="69">
        <v>2.6</v>
      </c>
      <c r="J508" s="69">
        <v>7.2</v>
      </c>
      <c r="K508" s="69">
        <v>7</v>
      </c>
    </row>
    <row r="509" spans="2:11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I509" s="69">
        <v>5.4</v>
      </c>
      <c r="J509" s="69">
        <v>3.8</v>
      </c>
      <c r="K509" s="69">
        <v>3.4</v>
      </c>
    </row>
    <row r="510" spans="2:11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I510" s="69">
        <v>1.8</v>
      </c>
      <c r="J510" s="69">
        <v>8.6</v>
      </c>
      <c r="K510" s="69">
        <v>6</v>
      </c>
    </row>
    <row r="511" spans="2:11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I511" s="69">
        <v>5.4</v>
      </c>
      <c r="J511" s="69">
        <v>3.2</v>
      </c>
      <c r="K511" s="69">
        <v>3</v>
      </c>
    </row>
    <row r="512" spans="2:11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I512" s="69">
        <v>2.6</v>
      </c>
      <c r="J512" s="69">
        <v>7.2</v>
      </c>
      <c r="K512" s="69">
        <v>6</v>
      </c>
    </row>
    <row r="513" spans="2:11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I513" s="69">
        <v>4.8</v>
      </c>
      <c r="J513" s="69">
        <v>3.2</v>
      </c>
      <c r="K513" s="69">
        <v>2.8</v>
      </c>
    </row>
    <row r="514" spans="2:11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I514" s="69">
        <v>2.8</v>
      </c>
      <c r="J514" s="69">
        <v>6.8</v>
      </c>
      <c r="K514" s="69">
        <v>5</v>
      </c>
    </row>
    <row r="515" spans="2:11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I515" s="69">
        <v>4.5999999999999996</v>
      </c>
      <c r="J515" s="69">
        <v>3.6</v>
      </c>
      <c r="K515" s="69">
        <v>4</v>
      </c>
    </row>
    <row r="516" spans="2:11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I516" s="69">
        <v>2.2000000000000002</v>
      </c>
      <c r="J516" s="69">
        <v>7.2</v>
      </c>
      <c r="K516" s="69">
        <v>6.5</v>
      </c>
    </row>
    <row r="517" spans="2:11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I517" s="69">
        <v>1.2</v>
      </c>
      <c r="J517" s="69">
        <v>3.6</v>
      </c>
      <c r="K517" s="69">
        <v>2.2999999999999998</v>
      </c>
    </row>
    <row r="518" spans="2:11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I518" s="69">
        <v>2.2000000000000002</v>
      </c>
      <c r="J518" s="69">
        <v>6.2</v>
      </c>
      <c r="K518" s="69">
        <v>5.2</v>
      </c>
    </row>
    <row r="519" spans="2:11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I519" s="69">
        <v>5.2</v>
      </c>
      <c r="J519" s="69">
        <v>3.1</v>
      </c>
      <c r="K519" s="69">
        <v>3.4</v>
      </c>
    </row>
    <row r="520" spans="2:11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I520" s="69">
        <v>2.6</v>
      </c>
      <c r="J520" s="69">
        <v>7</v>
      </c>
      <c r="K520" s="69">
        <v>5.8</v>
      </c>
    </row>
    <row r="521" spans="2:11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I521" s="69">
        <v>4.5999999999999996</v>
      </c>
      <c r="J521" s="69">
        <v>2.8</v>
      </c>
      <c r="K521" s="69">
        <v>3.4</v>
      </c>
    </row>
    <row r="522" spans="2:11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I522" s="69">
        <v>3</v>
      </c>
      <c r="J522" s="69">
        <v>7.2</v>
      </c>
      <c r="K522" s="69">
        <v>4.8</v>
      </c>
    </row>
    <row r="523" spans="2:11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I523" s="69">
        <v>4.5999999999999996</v>
      </c>
      <c r="J523" s="69">
        <v>2</v>
      </c>
      <c r="K523" s="69">
        <v>3.6</v>
      </c>
    </row>
    <row r="524" spans="2:11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I524" s="69">
        <v>1.8</v>
      </c>
      <c r="J524" s="69">
        <v>6.2</v>
      </c>
      <c r="K524" s="69">
        <v>5.2</v>
      </c>
    </row>
    <row r="525" spans="2:11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I525" s="69">
        <v>5</v>
      </c>
      <c r="J525" s="69">
        <v>3</v>
      </c>
      <c r="K525" s="69">
        <v>3.4</v>
      </c>
    </row>
    <row r="526" spans="2:11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I526" s="69">
        <v>2.6</v>
      </c>
      <c r="J526" s="69">
        <v>5.8</v>
      </c>
      <c r="K526" s="69">
        <v>6.4</v>
      </c>
    </row>
    <row r="527" spans="2:11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I527" s="69">
        <v>4.8</v>
      </c>
      <c r="J527" s="69">
        <v>3.8</v>
      </c>
      <c r="K527" s="69">
        <v>3.2</v>
      </c>
    </row>
    <row r="528" spans="2:11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I528" s="69">
        <v>2.4</v>
      </c>
      <c r="J528" s="69">
        <v>6</v>
      </c>
      <c r="K528" s="69">
        <v>9</v>
      </c>
    </row>
    <row r="529" spans="2:11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I529" s="69">
        <v>5.2</v>
      </c>
      <c r="J529" s="69">
        <v>2.8</v>
      </c>
      <c r="K529" s="69">
        <v>3.8</v>
      </c>
    </row>
    <row r="530" spans="2:11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I530" s="69">
        <v>1.8</v>
      </c>
      <c r="J530" s="69">
        <v>6</v>
      </c>
      <c r="K530" s="69">
        <v>5.7</v>
      </c>
    </row>
    <row r="531" spans="2:11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I531" s="69">
        <v>4.2</v>
      </c>
      <c r="J531" s="69">
        <v>3</v>
      </c>
      <c r="K531" s="69">
        <v>2.9</v>
      </c>
    </row>
    <row r="532" spans="2:11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I532" s="69">
        <v>1.8</v>
      </c>
      <c r="J532" s="69">
        <v>7</v>
      </c>
      <c r="K532" s="69">
        <v>7.6</v>
      </c>
    </row>
    <row r="533" spans="2:11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I533" s="69">
        <v>4.4000000000000004</v>
      </c>
      <c r="J533" s="69">
        <v>2.6</v>
      </c>
      <c r="K533" s="69">
        <v>2.8</v>
      </c>
    </row>
    <row r="534" spans="2:11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I534" s="69">
        <v>2.2000000000000002</v>
      </c>
      <c r="J534" s="69">
        <v>6</v>
      </c>
      <c r="K534" s="69">
        <v>5.6</v>
      </c>
    </row>
    <row r="535" spans="2:11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I535" s="69">
        <v>4.5999999999999996</v>
      </c>
      <c r="J535" s="69">
        <v>2</v>
      </c>
      <c r="K535" s="69">
        <v>2.6</v>
      </c>
    </row>
    <row r="536" spans="2:11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I536" s="69">
        <v>2</v>
      </c>
      <c r="J536" s="69">
        <v>7.2</v>
      </c>
      <c r="K536" s="69">
        <v>6.2</v>
      </c>
    </row>
    <row r="537" spans="2:11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I537" s="69">
        <v>4.4000000000000004</v>
      </c>
      <c r="J537" s="69">
        <v>2.6</v>
      </c>
      <c r="K537" s="69">
        <v>3</v>
      </c>
    </row>
    <row r="538" spans="2:11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I538" s="69">
        <v>1.4</v>
      </c>
      <c r="J538" s="69">
        <v>6.4</v>
      </c>
      <c r="K538" s="69">
        <v>5.8</v>
      </c>
    </row>
    <row r="539" spans="2:11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I539" s="69">
        <v>4.5999999999999996</v>
      </c>
      <c r="J539" s="69">
        <v>3.2</v>
      </c>
      <c r="K539" s="69">
        <v>3</v>
      </c>
    </row>
    <row r="540" spans="2:11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I540" s="69">
        <v>2.6</v>
      </c>
      <c r="J540" s="69">
        <v>5.6</v>
      </c>
      <c r="K540" s="69">
        <v>6.8</v>
      </c>
    </row>
    <row r="541" spans="2:11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I541" s="69">
        <v>4.5999999999999996</v>
      </c>
      <c r="J541" s="69">
        <v>2.4</v>
      </c>
      <c r="K541" s="69">
        <v>3.6</v>
      </c>
    </row>
    <row r="542" spans="2:11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I542" s="69">
        <v>2</v>
      </c>
      <c r="J542" s="69">
        <v>6.6</v>
      </c>
      <c r="K542" s="69">
        <v>6</v>
      </c>
    </row>
    <row r="543" spans="2:11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I543" s="69">
        <v>4.8</v>
      </c>
      <c r="J543" s="69">
        <v>2.4</v>
      </c>
      <c r="K543" s="69">
        <v>3.2</v>
      </c>
    </row>
    <row r="544" spans="2:11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I544" s="69">
        <v>2</v>
      </c>
      <c r="J544" s="69">
        <v>7.2</v>
      </c>
      <c r="K544" s="69">
        <v>5.8</v>
      </c>
    </row>
    <row r="545" spans="2:11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I545" s="69">
        <v>3.2</v>
      </c>
      <c r="J545" s="69">
        <v>3.6</v>
      </c>
      <c r="K545" s="69">
        <v>2.9</v>
      </c>
    </row>
    <row r="546" spans="2:11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I546" s="69">
        <v>2</v>
      </c>
      <c r="J546" s="69">
        <v>5.4</v>
      </c>
      <c r="K546" s="69">
        <v>6.2</v>
      </c>
    </row>
    <row r="547" spans="2:11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I547" s="69">
        <v>3.9</v>
      </c>
      <c r="J547" s="69">
        <v>2.5</v>
      </c>
      <c r="K547" s="69">
        <v>2.4</v>
      </c>
    </row>
    <row r="548" spans="2:11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I548" s="69">
        <v>1.6</v>
      </c>
      <c r="J548" s="69">
        <v>6.6</v>
      </c>
      <c r="K548" s="69">
        <v>6</v>
      </c>
    </row>
    <row r="549" spans="2:11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I549" s="69">
        <v>3.4</v>
      </c>
      <c r="J549" s="69">
        <v>2.8</v>
      </c>
      <c r="K549" s="69">
        <v>3.2</v>
      </c>
    </row>
    <row r="550" spans="2:11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I550" s="69">
        <v>1.8</v>
      </c>
      <c r="J550" s="69">
        <v>7.4</v>
      </c>
      <c r="K550" s="69">
        <v>5.6</v>
      </c>
    </row>
    <row r="551" spans="2:11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I551" s="69">
        <v>4.4000000000000004</v>
      </c>
      <c r="J551" s="69">
        <v>2.1</v>
      </c>
      <c r="K551" s="69">
        <v>3.6</v>
      </c>
    </row>
    <row r="552" spans="2:11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I552" s="69">
        <v>2.2000000000000002</v>
      </c>
      <c r="J552" s="69">
        <v>6.2</v>
      </c>
      <c r="K552" s="69">
        <v>5.6</v>
      </c>
    </row>
    <row r="553" spans="2:11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I553" s="69">
        <v>7</v>
      </c>
      <c r="J553" s="69">
        <v>2.8</v>
      </c>
      <c r="K553" s="69">
        <v>3.4</v>
      </c>
    </row>
    <row r="554" spans="2:11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I554" s="69">
        <v>2</v>
      </c>
      <c r="J554" s="69">
        <v>5.8</v>
      </c>
      <c r="K554" s="69">
        <v>6.2</v>
      </c>
    </row>
    <row r="555" spans="2:11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I555" s="69">
        <v>3.6</v>
      </c>
      <c r="J555" s="69">
        <v>2.4</v>
      </c>
      <c r="K555" s="69">
        <v>3</v>
      </c>
    </row>
    <row r="556" spans="2:11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I556" s="69">
        <v>1.6</v>
      </c>
      <c r="J556" s="69">
        <v>4.5999999999999996</v>
      </c>
      <c r="K556" s="69">
        <v>6</v>
      </c>
    </row>
    <row r="557" spans="2:11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I557" s="69">
        <v>3.4</v>
      </c>
      <c r="J557" s="69">
        <v>2.2000000000000002</v>
      </c>
      <c r="K557" s="69">
        <v>2.6</v>
      </c>
    </row>
    <row r="558" spans="2:11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I558" s="69">
        <v>2</v>
      </c>
      <c r="J558" s="69">
        <v>4.2</v>
      </c>
      <c r="K558" s="69">
        <v>5.3</v>
      </c>
    </row>
    <row r="559" spans="2:11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I559" s="69">
        <v>3.2</v>
      </c>
      <c r="J559" s="69">
        <v>2</v>
      </c>
      <c r="K559" s="69">
        <v>3</v>
      </c>
    </row>
    <row r="560" spans="2:11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I560" s="69">
        <v>2.4</v>
      </c>
      <c r="J560" s="69">
        <v>6.2</v>
      </c>
      <c r="K560" s="69">
        <v>6.2</v>
      </c>
    </row>
    <row r="561" spans="2:11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I561" s="69">
        <v>2.9</v>
      </c>
      <c r="J561" s="69">
        <v>3</v>
      </c>
      <c r="K561" s="69">
        <v>3.4</v>
      </c>
    </row>
    <row r="562" spans="2:11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I562" s="69">
        <v>2</v>
      </c>
      <c r="J562" s="69">
        <v>5</v>
      </c>
      <c r="K562" s="69">
        <v>6</v>
      </c>
    </row>
    <row r="563" spans="2:11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I563" s="69">
        <v>3.4</v>
      </c>
      <c r="J563" s="69">
        <v>2.2000000000000002</v>
      </c>
      <c r="K563" s="69">
        <v>4</v>
      </c>
    </row>
    <row r="564" spans="2:11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I564" s="69">
        <v>1</v>
      </c>
      <c r="J564" s="69">
        <v>5</v>
      </c>
      <c r="K564" s="69">
        <v>5</v>
      </c>
    </row>
    <row r="565" spans="2:11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I565" s="69">
        <v>3.6</v>
      </c>
      <c r="J565" s="69">
        <v>1.8</v>
      </c>
      <c r="K565" s="69">
        <v>4</v>
      </c>
    </row>
    <row r="566" spans="2:11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I566" s="69">
        <v>1.2</v>
      </c>
      <c r="J566" s="69">
        <v>5</v>
      </c>
      <c r="K566" s="69">
        <v>5.2</v>
      </c>
    </row>
    <row r="567" spans="2:11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I567" s="69">
        <v>3.2</v>
      </c>
      <c r="J567" s="69">
        <v>2.6</v>
      </c>
      <c r="K567" s="69">
        <v>4.2</v>
      </c>
    </row>
    <row r="568" spans="2:11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I568" s="69">
        <v>1.2</v>
      </c>
      <c r="J568" s="69">
        <v>5</v>
      </c>
      <c r="K568" s="69">
        <v>6.2</v>
      </c>
    </row>
    <row r="569" spans="2:11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I569" s="69">
        <v>2.6</v>
      </c>
      <c r="J569" s="69">
        <v>2.4</v>
      </c>
      <c r="K569" s="69">
        <v>3</v>
      </c>
    </row>
    <row r="570" spans="2:11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I570" s="69">
        <v>1.4</v>
      </c>
      <c r="J570" s="69">
        <v>5.4</v>
      </c>
      <c r="K570" s="69">
        <v>5.8</v>
      </c>
    </row>
    <row r="571" spans="2:11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I571" s="69">
        <v>2.8</v>
      </c>
      <c r="J571" s="69">
        <v>2.4</v>
      </c>
      <c r="K571" s="69">
        <v>3.2</v>
      </c>
    </row>
    <row r="572" spans="2:11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I572" s="69">
        <v>1.6</v>
      </c>
      <c r="J572" s="69">
        <v>5</v>
      </c>
      <c r="K572" s="69">
        <v>5.2</v>
      </c>
    </row>
    <row r="573" spans="2:11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I573" s="69">
        <v>2.2000000000000002</v>
      </c>
      <c r="J573" s="69">
        <v>2.4</v>
      </c>
      <c r="K573" s="69">
        <v>3.4</v>
      </c>
    </row>
    <row r="574" spans="2:11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I574" s="69">
        <v>1.6</v>
      </c>
      <c r="J574" s="69">
        <v>5</v>
      </c>
      <c r="K574" s="69">
        <v>6</v>
      </c>
    </row>
    <row r="575" spans="2:11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I575" s="69">
        <v>2.8</v>
      </c>
      <c r="J575" s="69">
        <v>2.5</v>
      </c>
      <c r="K575" s="69">
        <v>3</v>
      </c>
    </row>
    <row r="576" spans="2:11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639" si="17">IF(COUNTIF(E515:E575,E546)=61,E546+1,E575)</f>
        <v>10</v>
      </c>
      <c r="F576" s="1">
        <v>1</v>
      </c>
      <c r="I576" s="69">
        <v>1</v>
      </c>
      <c r="J576" s="69">
        <v>5</v>
      </c>
      <c r="K576" s="69">
        <v>5.6</v>
      </c>
    </row>
    <row r="577" spans="2:11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I577" s="69">
        <v>3</v>
      </c>
      <c r="J577" s="69">
        <v>2.2000000000000002</v>
      </c>
      <c r="K577" s="69">
        <v>3</v>
      </c>
    </row>
    <row r="578" spans="2:11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I578" s="69">
        <v>1.2</v>
      </c>
      <c r="J578" s="69">
        <v>5.4</v>
      </c>
      <c r="K578" s="69">
        <v>5.2</v>
      </c>
    </row>
    <row r="579" spans="2:11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I579" s="69">
        <v>2.8</v>
      </c>
      <c r="J579" s="69">
        <v>2</v>
      </c>
      <c r="K579" s="69">
        <v>3.2</v>
      </c>
    </row>
    <row r="580" spans="2:11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I580" s="69">
        <v>3.6</v>
      </c>
      <c r="J580" s="69">
        <v>4.8</v>
      </c>
      <c r="K580" s="69">
        <v>5.6</v>
      </c>
    </row>
    <row r="581" spans="2:11" x14ac:dyDescent="0.25">
      <c r="B581" s="8">
        <v>580</v>
      </c>
      <c r="C581" s="9" t="s">
        <v>22</v>
      </c>
      <c r="D581" s="10">
        <f t="shared" ref="D581:D644" si="18">IF(B581=B579+2,IF(D580=D579,D580+1,D580))</f>
        <v>290</v>
      </c>
      <c r="E581" s="1">
        <f t="shared" si="17"/>
        <v>10</v>
      </c>
      <c r="F581" s="1">
        <v>1</v>
      </c>
      <c r="I581" s="69">
        <v>2.8</v>
      </c>
      <c r="J581" s="69">
        <v>2.6</v>
      </c>
      <c r="K581" s="69">
        <v>3.2</v>
      </c>
    </row>
    <row r="582" spans="2:11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I582" s="69">
        <v>1</v>
      </c>
      <c r="J582" s="69">
        <v>5.6</v>
      </c>
      <c r="K582" s="69">
        <v>5</v>
      </c>
    </row>
    <row r="583" spans="2:11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I583" s="69">
        <v>2.2000000000000002</v>
      </c>
      <c r="J583" s="69">
        <v>5.2</v>
      </c>
      <c r="K583" s="69">
        <v>3.4</v>
      </c>
    </row>
    <row r="584" spans="2:11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I584" s="69">
        <v>1</v>
      </c>
      <c r="J584" s="69">
        <v>2.2000000000000002</v>
      </c>
      <c r="K584" s="69">
        <v>5.2</v>
      </c>
    </row>
    <row r="585" spans="2:11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I585" s="69">
        <v>3</v>
      </c>
      <c r="J585" s="69">
        <v>5</v>
      </c>
      <c r="K585" s="69">
        <v>2.2000000000000002</v>
      </c>
    </row>
    <row r="586" spans="2:11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I586" s="69">
        <v>1</v>
      </c>
      <c r="J586" s="69">
        <v>2.8</v>
      </c>
      <c r="K586" s="69">
        <v>6.2</v>
      </c>
    </row>
    <row r="587" spans="2:11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I587" s="69">
        <v>2.2000000000000002</v>
      </c>
      <c r="J587" s="69">
        <v>5</v>
      </c>
      <c r="K587" s="69">
        <v>3.5</v>
      </c>
    </row>
    <row r="588" spans="2:11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I588" s="69">
        <v>1.4</v>
      </c>
      <c r="J588" s="69">
        <v>4.4000000000000004</v>
      </c>
      <c r="K588" s="69">
        <v>6</v>
      </c>
    </row>
    <row r="589" spans="2:11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I589" s="69">
        <v>1.8</v>
      </c>
      <c r="J589" s="69">
        <v>2.5</v>
      </c>
      <c r="K589" s="69">
        <v>3.2</v>
      </c>
    </row>
    <row r="590" spans="2:11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I590" s="69">
        <v>1</v>
      </c>
      <c r="J590" s="69">
        <v>5</v>
      </c>
      <c r="K590" s="69">
        <v>5.2</v>
      </c>
    </row>
    <row r="591" spans="2:11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I591" s="69">
        <v>2.2000000000000002</v>
      </c>
      <c r="J591" s="69">
        <v>1.8</v>
      </c>
      <c r="K591" s="69">
        <v>3.2</v>
      </c>
    </row>
    <row r="592" spans="2:11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I592" s="69">
        <v>1</v>
      </c>
      <c r="J592" s="69">
        <v>4.5999999999999996</v>
      </c>
      <c r="K592" s="69">
        <v>4.5999999999999996</v>
      </c>
    </row>
    <row r="593" spans="2:11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I593" s="69">
        <v>1.4</v>
      </c>
      <c r="J593" s="69">
        <v>1.4</v>
      </c>
      <c r="K593" s="69">
        <v>3.8</v>
      </c>
    </row>
    <row r="594" spans="2:11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I594" s="69">
        <v>1</v>
      </c>
      <c r="J594" s="69">
        <v>5</v>
      </c>
      <c r="K594" s="69">
        <v>5.6</v>
      </c>
    </row>
    <row r="595" spans="2:11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I595" s="69">
        <v>2.4</v>
      </c>
      <c r="J595" s="69">
        <v>2.2000000000000002</v>
      </c>
      <c r="K595" s="69">
        <v>2.8</v>
      </c>
    </row>
    <row r="596" spans="2:11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I596" s="69">
        <v>1</v>
      </c>
      <c r="J596" s="69">
        <v>5</v>
      </c>
      <c r="K596" s="69">
        <v>5.6</v>
      </c>
    </row>
    <row r="597" spans="2:11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I597" s="69">
        <v>1.8</v>
      </c>
      <c r="J597" s="69">
        <v>2.2000000000000002</v>
      </c>
      <c r="K597" s="69">
        <v>3.8</v>
      </c>
    </row>
    <row r="598" spans="2:11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I598" s="69">
        <v>1</v>
      </c>
      <c r="J598" s="69">
        <v>5</v>
      </c>
      <c r="K598" s="69">
        <v>5.4</v>
      </c>
    </row>
    <row r="599" spans="2:11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I599" s="69">
        <v>2.2000000000000002</v>
      </c>
      <c r="J599" s="69">
        <v>2.4</v>
      </c>
      <c r="K599" s="69">
        <v>3</v>
      </c>
    </row>
    <row r="600" spans="2:11" x14ac:dyDescent="0.25">
      <c r="B600" s="8">
        <v>599</v>
      </c>
      <c r="C600" s="9" t="s">
        <v>21</v>
      </c>
      <c r="D600" s="10">
        <f t="shared" si="18"/>
        <v>300</v>
      </c>
      <c r="E600" s="1">
        <f t="shared" si="17"/>
        <v>10</v>
      </c>
      <c r="F600" s="1">
        <v>1</v>
      </c>
      <c r="I600" s="69">
        <v>1</v>
      </c>
      <c r="J600" s="69">
        <v>4.4000000000000004</v>
      </c>
      <c r="K600" s="69">
        <v>4.5999999999999996</v>
      </c>
    </row>
    <row r="601" spans="2:11" x14ac:dyDescent="0.25">
      <c r="B601" s="8">
        <v>600</v>
      </c>
      <c r="C601" s="9" t="s">
        <v>22</v>
      </c>
      <c r="D601" s="10">
        <f t="shared" si="18"/>
        <v>300</v>
      </c>
      <c r="E601" s="1">
        <f t="shared" si="17"/>
        <v>10</v>
      </c>
      <c r="F601" s="1">
        <v>1</v>
      </c>
      <c r="I601" s="69">
        <v>2.2000000000000002</v>
      </c>
      <c r="J601" s="69">
        <v>2.4</v>
      </c>
      <c r="K601" s="69">
        <v>3.5</v>
      </c>
    </row>
    <row r="602" spans="2:11" x14ac:dyDescent="0.25">
      <c r="B602" s="8">
        <v>601</v>
      </c>
      <c r="C602" s="9" t="s">
        <v>21</v>
      </c>
      <c r="D602" s="10">
        <f t="shared" si="18"/>
        <v>301</v>
      </c>
      <c r="E602" s="1">
        <f t="shared" si="17"/>
        <v>10</v>
      </c>
      <c r="F602" s="1">
        <v>1</v>
      </c>
      <c r="I602" s="69">
        <v>3.2</v>
      </c>
      <c r="J602" s="69">
        <v>3.8</v>
      </c>
      <c r="K602" s="69">
        <v>5.6</v>
      </c>
    </row>
    <row r="603" spans="2:11" x14ac:dyDescent="0.25">
      <c r="B603" s="8">
        <v>602</v>
      </c>
      <c r="C603" s="9" t="s">
        <v>22</v>
      </c>
      <c r="D603" s="10">
        <f t="shared" si="18"/>
        <v>301</v>
      </c>
      <c r="E603" s="1">
        <f t="shared" si="17"/>
        <v>10</v>
      </c>
      <c r="F603" s="1">
        <v>1</v>
      </c>
      <c r="I603" s="69">
        <v>1.9</v>
      </c>
      <c r="J603" s="69">
        <v>1.8</v>
      </c>
      <c r="K603" s="69">
        <v>3.8</v>
      </c>
    </row>
    <row r="604" spans="2:11" x14ac:dyDescent="0.25">
      <c r="B604" s="8">
        <v>603</v>
      </c>
      <c r="C604" s="9" t="s">
        <v>21</v>
      </c>
      <c r="D604" s="10">
        <f t="shared" si="18"/>
        <v>302</v>
      </c>
      <c r="E604" s="1">
        <f t="shared" si="17"/>
        <v>10</v>
      </c>
      <c r="F604" s="1">
        <v>1</v>
      </c>
      <c r="I604" s="69">
        <v>1</v>
      </c>
      <c r="J604" s="69">
        <v>3.6</v>
      </c>
      <c r="K604" s="69">
        <v>5.4</v>
      </c>
    </row>
    <row r="605" spans="2:11" x14ac:dyDescent="0.25">
      <c r="B605" s="8">
        <v>604</v>
      </c>
      <c r="C605" s="9" t="s">
        <v>22</v>
      </c>
      <c r="D605" s="10">
        <f t="shared" si="18"/>
        <v>302</v>
      </c>
      <c r="E605" s="1">
        <f t="shared" si="17"/>
        <v>10</v>
      </c>
      <c r="F605" s="1">
        <v>1</v>
      </c>
      <c r="I605" s="69">
        <v>2</v>
      </c>
      <c r="J605" s="69">
        <v>1.6</v>
      </c>
      <c r="K605" s="69">
        <v>3.2</v>
      </c>
    </row>
    <row r="606" spans="2:11" x14ac:dyDescent="0.25">
      <c r="B606" s="8">
        <v>605</v>
      </c>
      <c r="C606" s="9" t="s">
        <v>21</v>
      </c>
      <c r="D606" s="10">
        <f t="shared" si="18"/>
        <v>303</v>
      </c>
      <c r="E606" s="1">
        <f t="shared" si="17"/>
        <v>10</v>
      </c>
      <c r="F606" s="1">
        <v>1</v>
      </c>
      <c r="I606" s="69">
        <v>1</v>
      </c>
      <c r="J606" s="69">
        <v>4.2</v>
      </c>
      <c r="K606" s="69">
        <v>5.6</v>
      </c>
    </row>
    <row r="607" spans="2:11" x14ac:dyDescent="0.25">
      <c r="B607" s="8">
        <v>606</v>
      </c>
      <c r="C607" s="9" t="s">
        <v>22</v>
      </c>
      <c r="D607" s="10">
        <f t="shared" si="18"/>
        <v>303</v>
      </c>
      <c r="E607" s="1">
        <f t="shared" si="17"/>
        <v>10</v>
      </c>
      <c r="F607" s="1">
        <v>1</v>
      </c>
      <c r="I607" s="69">
        <v>2.4</v>
      </c>
      <c r="J607" s="69">
        <v>2</v>
      </c>
      <c r="K607" s="69">
        <v>2.8</v>
      </c>
    </row>
    <row r="608" spans="2:11" x14ac:dyDescent="0.25">
      <c r="B608" s="8">
        <v>607</v>
      </c>
      <c r="C608" s="9" t="s">
        <v>21</v>
      </c>
      <c r="D608" s="10">
        <f t="shared" si="18"/>
        <v>304</v>
      </c>
      <c r="E608" s="1">
        <f t="shared" si="17"/>
        <v>10</v>
      </c>
      <c r="F608" s="1">
        <v>1</v>
      </c>
      <c r="I608" s="69">
        <v>2.4</v>
      </c>
      <c r="J608" s="69">
        <v>4</v>
      </c>
      <c r="K608" s="69">
        <v>4.8</v>
      </c>
    </row>
    <row r="609" spans="2:11" x14ac:dyDescent="0.25">
      <c r="B609" s="8">
        <v>608</v>
      </c>
      <c r="C609" s="9" t="s">
        <v>22</v>
      </c>
      <c r="D609" s="10">
        <f t="shared" si="18"/>
        <v>304</v>
      </c>
      <c r="E609" s="1">
        <f t="shared" si="17"/>
        <v>10</v>
      </c>
      <c r="F609" s="1">
        <v>1</v>
      </c>
      <c r="I609" s="69">
        <v>2.4</v>
      </c>
      <c r="J609" s="69">
        <v>1.8</v>
      </c>
      <c r="K609" s="69">
        <v>2.8</v>
      </c>
    </row>
    <row r="610" spans="2:11" x14ac:dyDescent="0.25">
      <c r="B610" s="8">
        <v>609</v>
      </c>
      <c r="C610" s="9" t="s">
        <v>21</v>
      </c>
      <c r="D610" s="10">
        <f t="shared" si="18"/>
        <v>305</v>
      </c>
      <c r="E610" s="1">
        <f t="shared" si="17"/>
        <v>10</v>
      </c>
      <c r="F610" s="1">
        <v>1</v>
      </c>
      <c r="I610" s="69">
        <v>1</v>
      </c>
      <c r="J610" s="69">
        <v>4</v>
      </c>
      <c r="K610" s="69">
        <v>4.4000000000000004</v>
      </c>
    </row>
    <row r="611" spans="2:11" x14ac:dyDescent="0.25">
      <c r="B611" s="8">
        <v>610</v>
      </c>
      <c r="C611" s="9" t="s">
        <v>22</v>
      </c>
      <c r="D611" s="10">
        <f t="shared" si="18"/>
        <v>305</v>
      </c>
      <c r="E611" s="1">
        <f t="shared" si="17"/>
        <v>10</v>
      </c>
      <c r="F611" s="1">
        <v>1</v>
      </c>
      <c r="I611" s="69">
        <v>2.4</v>
      </c>
      <c r="J611" s="69">
        <v>2</v>
      </c>
      <c r="K611" s="69">
        <v>3.2</v>
      </c>
    </row>
    <row r="612" spans="2:11" x14ac:dyDescent="0.25">
      <c r="B612" s="8">
        <v>611</v>
      </c>
      <c r="C612" s="9" t="s">
        <v>21</v>
      </c>
      <c r="D612" s="10">
        <f t="shared" si="18"/>
        <v>306</v>
      </c>
      <c r="E612" s="1">
        <f t="shared" si="17"/>
        <v>11</v>
      </c>
      <c r="F612" s="1">
        <v>1</v>
      </c>
      <c r="I612" s="69" t="s">
        <v>48</v>
      </c>
      <c r="J612" s="69">
        <v>4</v>
      </c>
      <c r="K612" s="69">
        <v>4.8</v>
      </c>
    </row>
    <row r="613" spans="2:11" x14ac:dyDescent="0.25">
      <c r="B613" s="8">
        <v>612</v>
      </c>
      <c r="C613" s="9" t="s">
        <v>22</v>
      </c>
      <c r="D613" s="10">
        <f t="shared" si="18"/>
        <v>306</v>
      </c>
      <c r="E613" s="1">
        <f t="shared" si="17"/>
        <v>11</v>
      </c>
      <c r="F613" s="1">
        <v>1</v>
      </c>
      <c r="I613" s="69" t="s">
        <v>48</v>
      </c>
      <c r="J613" s="69">
        <v>1.4</v>
      </c>
      <c r="K613" s="69">
        <v>3.2</v>
      </c>
    </row>
    <row r="614" spans="2:11" x14ac:dyDescent="0.25">
      <c r="B614" s="8">
        <v>613</v>
      </c>
      <c r="C614" s="9" t="s">
        <v>21</v>
      </c>
      <c r="D614" s="10">
        <f t="shared" si="18"/>
        <v>307</v>
      </c>
      <c r="E614" s="1">
        <f t="shared" si="17"/>
        <v>11</v>
      </c>
      <c r="F614" s="1">
        <v>1</v>
      </c>
      <c r="I614" s="69" t="s">
        <v>48</v>
      </c>
      <c r="J614" s="69">
        <v>4</v>
      </c>
      <c r="K614" s="69">
        <v>5.4</v>
      </c>
    </row>
    <row r="615" spans="2:11" x14ac:dyDescent="0.25">
      <c r="B615" s="8">
        <v>614</v>
      </c>
      <c r="C615" s="9" t="s">
        <v>22</v>
      </c>
      <c r="D615" s="10">
        <f t="shared" si="18"/>
        <v>307</v>
      </c>
      <c r="E615" s="1">
        <f t="shared" si="17"/>
        <v>11</v>
      </c>
      <c r="F615" s="1">
        <v>1</v>
      </c>
      <c r="I615" s="69" t="s">
        <v>48</v>
      </c>
      <c r="J615" s="69">
        <v>2</v>
      </c>
      <c r="K615" s="69">
        <v>3.1</v>
      </c>
    </row>
    <row r="616" spans="2:11" x14ac:dyDescent="0.25">
      <c r="B616" s="8">
        <v>615</v>
      </c>
      <c r="C616" s="9" t="s">
        <v>21</v>
      </c>
      <c r="D616" s="10">
        <f t="shared" si="18"/>
        <v>308</v>
      </c>
      <c r="E616" s="1">
        <f t="shared" si="17"/>
        <v>11</v>
      </c>
      <c r="F616" s="1">
        <v>1</v>
      </c>
      <c r="I616" s="69" t="s">
        <v>48</v>
      </c>
      <c r="J616" s="69">
        <v>3.6</v>
      </c>
      <c r="K616" s="69">
        <v>6.2</v>
      </c>
    </row>
    <row r="617" spans="2:11" x14ac:dyDescent="0.25">
      <c r="B617" s="8">
        <v>616</v>
      </c>
      <c r="C617" s="9" t="s">
        <v>22</v>
      </c>
      <c r="D617" s="10">
        <f t="shared" si="18"/>
        <v>308</v>
      </c>
      <c r="E617" s="1">
        <f t="shared" si="17"/>
        <v>11</v>
      </c>
      <c r="F617" s="1">
        <v>1</v>
      </c>
      <c r="I617" s="69" t="s">
        <v>48</v>
      </c>
      <c r="J617" s="69">
        <v>1.4</v>
      </c>
      <c r="K617" s="69">
        <v>2.6</v>
      </c>
    </row>
    <row r="618" spans="2:11" x14ac:dyDescent="0.25">
      <c r="B618" s="8">
        <v>617</v>
      </c>
      <c r="C618" s="9" t="s">
        <v>21</v>
      </c>
      <c r="D618" s="10">
        <f t="shared" si="18"/>
        <v>309</v>
      </c>
      <c r="E618" s="1">
        <f t="shared" si="17"/>
        <v>11</v>
      </c>
      <c r="F618" s="1">
        <v>1</v>
      </c>
      <c r="I618" s="69" t="s">
        <v>48</v>
      </c>
      <c r="J618" s="69">
        <v>3</v>
      </c>
      <c r="K618" s="69">
        <v>6</v>
      </c>
    </row>
    <row r="619" spans="2:11" x14ac:dyDescent="0.25">
      <c r="B619" s="8">
        <v>618</v>
      </c>
      <c r="C619" s="9" t="s">
        <v>22</v>
      </c>
      <c r="D619" s="10">
        <f t="shared" si="18"/>
        <v>309</v>
      </c>
      <c r="E619" s="1">
        <f t="shared" si="17"/>
        <v>11</v>
      </c>
      <c r="F619" s="1">
        <v>1</v>
      </c>
      <c r="I619" s="69" t="s">
        <v>48</v>
      </c>
      <c r="J619" s="69">
        <v>4.2</v>
      </c>
      <c r="K619" s="69">
        <v>2</v>
      </c>
    </row>
    <row r="620" spans="2:11" x14ac:dyDescent="0.25">
      <c r="B620" s="8">
        <v>619</v>
      </c>
      <c r="C620" s="9" t="s">
        <v>21</v>
      </c>
      <c r="D620" s="10">
        <f t="shared" si="18"/>
        <v>310</v>
      </c>
      <c r="E620" s="1">
        <f t="shared" si="17"/>
        <v>11</v>
      </c>
      <c r="F620" s="1">
        <v>1</v>
      </c>
      <c r="I620" s="69" t="s">
        <v>48</v>
      </c>
      <c r="J620" s="69">
        <v>3.6</v>
      </c>
      <c r="K620" s="69">
        <v>6</v>
      </c>
    </row>
    <row r="621" spans="2:11" x14ac:dyDescent="0.25">
      <c r="B621" s="8">
        <v>620</v>
      </c>
      <c r="C621" s="9" t="s">
        <v>22</v>
      </c>
      <c r="D621" s="10">
        <f t="shared" si="18"/>
        <v>310</v>
      </c>
      <c r="E621" s="1">
        <f t="shared" si="17"/>
        <v>11</v>
      </c>
      <c r="F621" s="1">
        <v>1</v>
      </c>
      <c r="I621" s="69" t="s">
        <v>48</v>
      </c>
      <c r="J621" s="69">
        <v>1.2</v>
      </c>
      <c r="K621" s="69">
        <v>1.2</v>
      </c>
    </row>
    <row r="622" spans="2:11" x14ac:dyDescent="0.25">
      <c r="B622" s="8">
        <v>621</v>
      </c>
      <c r="C622" s="9" t="s">
        <v>21</v>
      </c>
      <c r="D622" s="10">
        <f t="shared" si="18"/>
        <v>311</v>
      </c>
      <c r="E622" s="1">
        <f t="shared" si="17"/>
        <v>11</v>
      </c>
      <c r="F622" s="1">
        <v>1</v>
      </c>
      <c r="I622" s="69" t="s">
        <v>48</v>
      </c>
      <c r="J622" s="69">
        <v>3.2</v>
      </c>
      <c r="K622" s="69">
        <v>5.6</v>
      </c>
    </row>
    <row r="623" spans="2:11" x14ac:dyDescent="0.25">
      <c r="B623" s="8">
        <v>622</v>
      </c>
      <c r="C623" s="9" t="s">
        <v>22</v>
      </c>
      <c r="D623" s="10">
        <f t="shared" si="18"/>
        <v>311</v>
      </c>
      <c r="E623" s="1">
        <f t="shared" si="17"/>
        <v>11</v>
      </c>
      <c r="F623" s="1">
        <v>1</v>
      </c>
      <c r="I623" s="69" t="s">
        <v>48</v>
      </c>
      <c r="J623" s="69">
        <v>1.4</v>
      </c>
      <c r="K623" s="69">
        <v>2.8</v>
      </c>
    </row>
    <row r="624" spans="2:11" x14ac:dyDescent="0.25">
      <c r="B624" s="8">
        <v>623</v>
      </c>
      <c r="C624" s="9" t="s">
        <v>21</v>
      </c>
      <c r="D624" s="10">
        <f t="shared" si="18"/>
        <v>312</v>
      </c>
      <c r="E624" s="1">
        <f t="shared" si="17"/>
        <v>11</v>
      </c>
      <c r="F624" s="1">
        <v>1</v>
      </c>
      <c r="I624" s="69" t="s">
        <v>48</v>
      </c>
      <c r="J624" s="69">
        <v>3</v>
      </c>
      <c r="K624" s="69">
        <v>5</v>
      </c>
    </row>
    <row r="625" spans="2:11" x14ac:dyDescent="0.25">
      <c r="B625" s="8">
        <v>624</v>
      </c>
      <c r="C625" s="9" t="s">
        <v>22</v>
      </c>
      <c r="D625" s="10">
        <f t="shared" si="18"/>
        <v>312</v>
      </c>
      <c r="E625" s="1">
        <f t="shared" si="17"/>
        <v>11</v>
      </c>
      <c r="F625" s="1">
        <v>1</v>
      </c>
      <c r="I625" s="69" t="s">
        <v>48</v>
      </c>
      <c r="J625" s="69">
        <v>1.4</v>
      </c>
      <c r="K625" s="69">
        <v>3.8</v>
      </c>
    </row>
    <row r="626" spans="2:11" x14ac:dyDescent="0.25">
      <c r="B626" s="8">
        <v>625</v>
      </c>
      <c r="C626" s="9" t="s">
        <v>21</v>
      </c>
      <c r="D626" s="10">
        <f t="shared" si="18"/>
        <v>313</v>
      </c>
      <c r="E626" s="1">
        <f t="shared" si="17"/>
        <v>11</v>
      </c>
      <c r="F626" s="1">
        <v>1</v>
      </c>
      <c r="I626" s="69" t="s">
        <v>48</v>
      </c>
      <c r="J626" s="69">
        <v>3.4</v>
      </c>
      <c r="K626" s="69">
        <v>5.8</v>
      </c>
    </row>
    <row r="627" spans="2:11" x14ac:dyDescent="0.25">
      <c r="B627" s="8">
        <v>626</v>
      </c>
      <c r="C627" s="9" t="s">
        <v>22</v>
      </c>
      <c r="D627" s="10">
        <f t="shared" si="18"/>
        <v>313</v>
      </c>
      <c r="E627" s="1">
        <f t="shared" si="17"/>
        <v>11</v>
      </c>
      <c r="F627" s="1">
        <v>1</v>
      </c>
      <c r="I627" s="69" t="s">
        <v>48</v>
      </c>
      <c r="J627" s="69">
        <v>2</v>
      </c>
      <c r="K627" s="69">
        <v>2.8</v>
      </c>
    </row>
    <row r="628" spans="2:11" x14ac:dyDescent="0.25">
      <c r="B628" s="8">
        <v>627</v>
      </c>
      <c r="C628" s="9" t="s">
        <v>21</v>
      </c>
      <c r="D628" s="10">
        <f t="shared" si="18"/>
        <v>314</v>
      </c>
      <c r="E628" s="1">
        <f t="shared" si="17"/>
        <v>11</v>
      </c>
      <c r="F628" s="1">
        <v>1</v>
      </c>
      <c r="I628" s="69" t="s">
        <v>48</v>
      </c>
      <c r="J628" s="69">
        <v>3.8</v>
      </c>
      <c r="K628" s="69">
        <v>5.3</v>
      </c>
    </row>
    <row r="629" spans="2:11" x14ac:dyDescent="0.25">
      <c r="B629" s="8">
        <v>628</v>
      </c>
      <c r="C629" s="9" t="s">
        <v>22</v>
      </c>
      <c r="D629" s="10">
        <f t="shared" si="18"/>
        <v>314</v>
      </c>
      <c r="E629" s="1">
        <f t="shared" si="17"/>
        <v>11</v>
      </c>
      <c r="F629" s="1">
        <v>1</v>
      </c>
      <c r="I629" s="69" t="s">
        <v>48</v>
      </c>
      <c r="J629" s="69">
        <v>2</v>
      </c>
      <c r="K629" s="69">
        <v>3.5</v>
      </c>
    </row>
    <row r="630" spans="2:11" x14ac:dyDescent="0.25">
      <c r="B630" s="8">
        <v>629</v>
      </c>
      <c r="C630" s="9" t="s">
        <v>21</v>
      </c>
      <c r="D630" s="10">
        <f t="shared" si="18"/>
        <v>315</v>
      </c>
      <c r="E630" s="1">
        <f t="shared" si="17"/>
        <v>11</v>
      </c>
      <c r="F630" s="1">
        <v>1</v>
      </c>
      <c r="I630" s="69" t="s">
        <v>48</v>
      </c>
      <c r="J630" s="69">
        <v>2.4</v>
      </c>
      <c r="K630" s="69">
        <v>6</v>
      </c>
    </row>
    <row r="631" spans="2:11" x14ac:dyDescent="0.25">
      <c r="B631" s="8">
        <v>630</v>
      </c>
      <c r="C631" s="9" t="s">
        <v>22</v>
      </c>
      <c r="D631" s="10">
        <f t="shared" si="18"/>
        <v>315</v>
      </c>
      <c r="E631" s="1">
        <f t="shared" si="17"/>
        <v>11</v>
      </c>
      <c r="F631" s="1">
        <v>1</v>
      </c>
      <c r="I631" s="69" t="s">
        <v>48</v>
      </c>
      <c r="J631" s="69">
        <v>1</v>
      </c>
      <c r="K631" s="69">
        <v>2.6</v>
      </c>
    </row>
    <row r="632" spans="2:11" x14ac:dyDescent="0.25">
      <c r="B632" s="8">
        <v>631</v>
      </c>
      <c r="C632" s="9" t="s">
        <v>21</v>
      </c>
      <c r="D632" s="10">
        <f t="shared" si="18"/>
        <v>316</v>
      </c>
      <c r="E632" s="1">
        <f t="shared" si="17"/>
        <v>11</v>
      </c>
      <c r="F632" s="1">
        <v>1</v>
      </c>
      <c r="I632" s="69" t="s">
        <v>48</v>
      </c>
      <c r="J632" s="69">
        <v>3.2</v>
      </c>
      <c r="K632" s="69">
        <v>5.6</v>
      </c>
    </row>
    <row r="633" spans="2:11" x14ac:dyDescent="0.25">
      <c r="B633" s="8">
        <v>632</v>
      </c>
      <c r="C633" s="9" t="s">
        <v>22</v>
      </c>
      <c r="D633" s="10">
        <f t="shared" si="18"/>
        <v>316</v>
      </c>
      <c r="E633" s="1">
        <f t="shared" si="17"/>
        <v>11</v>
      </c>
      <c r="F633" s="1">
        <v>1</v>
      </c>
      <c r="I633" s="69" t="s">
        <v>48</v>
      </c>
      <c r="J633" s="69">
        <v>2.7</v>
      </c>
      <c r="K633" s="69">
        <v>2</v>
      </c>
    </row>
    <row r="634" spans="2:11" x14ac:dyDescent="0.25">
      <c r="B634" s="8">
        <v>633</v>
      </c>
      <c r="C634" s="9" t="s">
        <v>21</v>
      </c>
      <c r="D634" s="10">
        <f t="shared" si="18"/>
        <v>317</v>
      </c>
      <c r="E634" s="1">
        <f t="shared" si="17"/>
        <v>11</v>
      </c>
      <c r="F634" s="1">
        <v>1</v>
      </c>
      <c r="I634" s="69" t="s">
        <v>48</v>
      </c>
      <c r="J634" s="69">
        <v>2.4</v>
      </c>
      <c r="K634" s="69">
        <v>4.2</v>
      </c>
    </row>
    <row r="635" spans="2:11" x14ac:dyDescent="0.25">
      <c r="B635" s="8">
        <v>634</v>
      </c>
      <c r="C635" s="9" t="s">
        <v>22</v>
      </c>
      <c r="D635" s="10">
        <f t="shared" si="18"/>
        <v>317</v>
      </c>
      <c r="E635" s="1">
        <f t="shared" si="17"/>
        <v>11</v>
      </c>
      <c r="F635" s="1">
        <v>1</v>
      </c>
      <c r="I635" s="69" t="s">
        <v>48</v>
      </c>
      <c r="J635" s="69">
        <v>1</v>
      </c>
      <c r="K635" s="69">
        <v>3.4</v>
      </c>
    </row>
    <row r="636" spans="2:11" x14ac:dyDescent="0.25">
      <c r="B636" s="8">
        <v>635</v>
      </c>
      <c r="C636" s="9" t="s">
        <v>21</v>
      </c>
      <c r="D636" s="10">
        <f t="shared" si="18"/>
        <v>318</v>
      </c>
      <c r="E636" s="1">
        <f t="shared" si="17"/>
        <v>11</v>
      </c>
      <c r="F636" s="1">
        <v>1</v>
      </c>
      <c r="I636" s="69" t="s">
        <v>48</v>
      </c>
      <c r="J636" s="69">
        <v>2.6</v>
      </c>
      <c r="K636" s="69">
        <v>5</v>
      </c>
    </row>
    <row r="637" spans="2:11" x14ac:dyDescent="0.25">
      <c r="B637" s="8">
        <v>636</v>
      </c>
      <c r="C637" s="9" t="s">
        <v>22</v>
      </c>
      <c r="D637" s="10">
        <f t="shared" si="18"/>
        <v>318</v>
      </c>
      <c r="E637" s="1">
        <f t="shared" si="17"/>
        <v>11</v>
      </c>
      <c r="F637" s="1">
        <v>1</v>
      </c>
      <c r="I637" s="69" t="s">
        <v>48</v>
      </c>
      <c r="J637" s="69">
        <v>1</v>
      </c>
      <c r="K637" s="69">
        <v>3</v>
      </c>
    </row>
    <row r="638" spans="2:11" x14ac:dyDescent="0.25">
      <c r="B638" s="8">
        <v>637</v>
      </c>
      <c r="C638" s="9" t="s">
        <v>21</v>
      </c>
      <c r="D638" s="10">
        <f t="shared" si="18"/>
        <v>319</v>
      </c>
      <c r="E638" s="1">
        <f t="shared" si="17"/>
        <v>11</v>
      </c>
      <c r="F638" s="1">
        <v>1</v>
      </c>
      <c r="I638" s="69" t="s">
        <v>48</v>
      </c>
      <c r="J638" s="69" t="s">
        <v>48</v>
      </c>
      <c r="K638" s="69">
        <v>5</v>
      </c>
    </row>
    <row r="639" spans="2:11" x14ac:dyDescent="0.25">
      <c r="B639" s="8">
        <v>638</v>
      </c>
      <c r="C639" s="9" t="s">
        <v>22</v>
      </c>
      <c r="D639" s="10">
        <f t="shared" si="18"/>
        <v>319</v>
      </c>
      <c r="E639" s="1">
        <f t="shared" si="17"/>
        <v>11</v>
      </c>
      <c r="F639" s="1">
        <v>1</v>
      </c>
      <c r="I639" s="69" t="s">
        <v>48</v>
      </c>
      <c r="J639" s="69" t="s">
        <v>48</v>
      </c>
      <c r="K639" s="69">
        <v>3.8</v>
      </c>
    </row>
    <row r="640" spans="2:11" x14ac:dyDescent="0.25">
      <c r="B640" s="8">
        <v>639</v>
      </c>
      <c r="C640" s="9" t="s">
        <v>21</v>
      </c>
      <c r="D640" s="10">
        <f t="shared" si="18"/>
        <v>320</v>
      </c>
      <c r="E640" s="1">
        <f t="shared" ref="E640:E703" si="19">IF(COUNTIF(E579:E639,E610)=61,E610+1,E639)</f>
        <v>11</v>
      </c>
      <c r="F640" s="1">
        <v>1</v>
      </c>
      <c r="I640" s="69" t="s">
        <v>48</v>
      </c>
      <c r="J640" s="69" t="s">
        <v>48</v>
      </c>
      <c r="K640" s="69">
        <v>5.2</v>
      </c>
    </row>
    <row r="641" spans="2:11" x14ac:dyDescent="0.25">
      <c r="B641" s="8">
        <v>640</v>
      </c>
      <c r="C641" s="9" t="s">
        <v>22</v>
      </c>
      <c r="D641" s="10">
        <f t="shared" si="18"/>
        <v>320</v>
      </c>
      <c r="E641" s="1">
        <f t="shared" si="19"/>
        <v>11</v>
      </c>
      <c r="F641" s="1">
        <v>1</v>
      </c>
      <c r="I641" s="69" t="s">
        <v>48</v>
      </c>
      <c r="J641" s="69" t="s">
        <v>48</v>
      </c>
      <c r="K641" s="69">
        <v>2.2000000000000002</v>
      </c>
    </row>
    <row r="642" spans="2:11" x14ac:dyDescent="0.25">
      <c r="B642" s="8">
        <v>641</v>
      </c>
      <c r="C642" s="9" t="s">
        <v>21</v>
      </c>
      <c r="D642" s="10">
        <f t="shared" si="18"/>
        <v>321</v>
      </c>
      <c r="E642" s="1">
        <f t="shared" si="19"/>
        <v>11</v>
      </c>
      <c r="F642" s="1">
        <v>1</v>
      </c>
      <c r="I642" s="69" t="s">
        <v>48</v>
      </c>
      <c r="J642" s="69" t="s">
        <v>48</v>
      </c>
      <c r="K642" s="69">
        <v>5.3</v>
      </c>
    </row>
    <row r="643" spans="2:11" x14ac:dyDescent="0.25">
      <c r="B643" s="8">
        <v>642</v>
      </c>
      <c r="C643" s="9" t="s">
        <v>22</v>
      </c>
      <c r="D643" s="10">
        <f t="shared" si="18"/>
        <v>321</v>
      </c>
      <c r="E643" s="1">
        <f t="shared" si="19"/>
        <v>11</v>
      </c>
      <c r="F643" s="1">
        <v>1</v>
      </c>
      <c r="I643" s="69" t="s">
        <v>48</v>
      </c>
      <c r="J643" s="69" t="s">
        <v>48</v>
      </c>
      <c r="K643" s="69">
        <v>2.8</v>
      </c>
    </row>
    <row r="644" spans="2:11" x14ac:dyDescent="0.25">
      <c r="B644" s="8">
        <v>643</v>
      </c>
      <c r="C644" s="9" t="s">
        <v>21</v>
      </c>
      <c r="D644" s="10">
        <f t="shared" si="18"/>
        <v>322</v>
      </c>
      <c r="E644" s="1">
        <f t="shared" si="19"/>
        <v>11</v>
      </c>
      <c r="F644" s="1">
        <v>1</v>
      </c>
      <c r="I644" s="69" t="s">
        <v>48</v>
      </c>
      <c r="J644" s="69" t="s">
        <v>48</v>
      </c>
      <c r="K644" s="69">
        <v>5.2</v>
      </c>
    </row>
    <row r="645" spans="2:11" x14ac:dyDescent="0.25">
      <c r="B645" s="8">
        <v>644</v>
      </c>
      <c r="C645" s="9" t="s">
        <v>22</v>
      </c>
      <c r="D645" s="10">
        <f t="shared" ref="D645:D708" si="20">IF(B645=B643+2,IF(D644=D643,D644+1,D644))</f>
        <v>322</v>
      </c>
      <c r="E645" s="1">
        <f t="shared" si="19"/>
        <v>11</v>
      </c>
      <c r="F645" s="1">
        <v>1</v>
      </c>
      <c r="I645" s="69" t="s">
        <v>48</v>
      </c>
      <c r="J645" s="69" t="s">
        <v>48</v>
      </c>
      <c r="K645" s="69">
        <v>3</v>
      </c>
    </row>
    <row r="646" spans="2:11" x14ac:dyDescent="0.25">
      <c r="B646" s="8">
        <v>645</v>
      </c>
      <c r="C646" s="9" t="s">
        <v>21</v>
      </c>
      <c r="D646" s="10">
        <f t="shared" si="20"/>
        <v>323</v>
      </c>
      <c r="E646" s="1">
        <f t="shared" si="19"/>
        <v>11</v>
      </c>
      <c r="F646" s="1">
        <v>1</v>
      </c>
      <c r="I646" s="69" t="s">
        <v>48</v>
      </c>
      <c r="J646" s="69" t="s">
        <v>48</v>
      </c>
      <c r="K646" s="69">
        <v>5.4</v>
      </c>
    </row>
    <row r="647" spans="2:11" x14ac:dyDescent="0.25">
      <c r="B647" s="8">
        <v>646</v>
      </c>
      <c r="C647" s="9" t="s">
        <v>22</v>
      </c>
      <c r="D647" s="10">
        <f t="shared" si="20"/>
        <v>323</v>
      </c>
      <c r="E647" s="1">
        <f t="shared" si="19"/>
        <v>11</v>
      </c>
      <c r="F647" s="1">
        <v>1</v>
      </c>
      <c r="I647" s="69" t="s">
        <v>48</v>
      </c>
      <c r="J647" s="69" t="s">
        <v>48</v>
      </c>
      <c r="K647" s="69">
        <v>2.8</v>
      </c>
    </row>
    <row r="648" spans="2:11" x14ac:dyDescent="0.25">
      <c r="B648" s="8">
        <v>647</v>
      </c>
      <c r="C648" s="9" t="s">
        <v>21</v>
      </c>
      <c r="D648" s="10">
        <f t="shared" si="20"/>
        <v>324</v>
      </c>
      <c r="E648" s="1">
        <f t="shared" si="19"/>
        <v>11</v>
      </c>
      <c r="F648" s="1">
        <v>1</v>
      </c>
      <c r="I648" s="69" t="s">
        <v>48</v>
      </c>
      <c r="J648" s="69" t="s">
        <v>48</v>
      </c>
      <c r="K648" s="69">
        <v>5.2</v>
      </c>
    </row>
    <row r="649" spans="2:11" x14ac:dyDescent="0.25">
      <c r="B649" s="8">
        <v>648</v>
      </c>
      <c r="C649" s="9" t="s">
        <v>22</v>
      </c>
      <c r="D649" s="10">
        <f t="shared" si="20"/>
        <v>324</v>
      </c>
      <c r="E649" s="1">
        <f t="shared" si="19"/>
        <v>11</v>
      </c>
      <c r="F649" s="1">
        <v>1</v>
      </c>
      <c r="I649" s="69" t="s">
        <v>48</v>
      </c>
      <c r="J649" s="69" t="s">
        <v>48</v>
      </c>
      <c r="K649" s="69">
        <v>3.8</v>
      </c>
    </row>
    <row r="650" spans="2:11" x14ac:dyDescent="0.25">
      <c r="B650" s="8">
        <v>649</v>
      </c>
      <c r="C650" s="9" t="s">
        <v>21</v>
      </c>
      <c r="D650" s="10">
        <f t="shared" si="20"/>
        <v>325</v>
      </c>
      <c r="E650" s="1">
        <f t="shared" si="19"/>
        <v>11</v>
      </c>
      <c r="F650" s="1">
        <v>1</v>
      </c>
      <c r="I650" s="69" t="s">
        <v>48</v>
      </c>
      <c r="J650" s="69" t="s">
        <v>48</v>
      </c>
      <c r="K650" s="69">
        <v>5.6</v>
      </c>
    </row>
    <row r="651" spans="2:11" x14ac:dyDescent="0.25">
      <c r="B651" s="8">
        <v>650</v>
      </c>
      <c r="C651" s="9" t="s">
        <v>22</v>
      </c>
      <c r="D651" s="10">
        <f t="shared" si="20"/>
        <v>325</v>
      </c>
      <c r="E651" s="1">
        <f t="shared" si="19"/>
        <v>11</v>
      </c>
      <c r="F651" s="1">
        <v>1</v>
      </c>
      <c r="I651" s="69" t="s">
        <v>48</v>
      </c>
      <c r="J651" s="69" t="s">
        <v>48</v>
      </c>
      <c r="K651" s="69">
        <v>3</v>
      </c>
    </row>
    <row r="652" spans="2:11" x14ac:dyDescent="0.25">
      <c r="B652" s="8">
        <v>651</v>
      </c>
      <c r="C652" s="9" t="s">
        <v>21</v>
      </c>
      <c r="D652" s="10">
        <f t="shared" si="20"/>
        <v>326</v>
      </c>
      <c r="E652" s="1">
        <f t="shared" si="19"/>
        <v>11</v>
      </c>
      <c r="F652" s="1">
        <v>1</v>
      </c>
      <c r="I652" s="69" t="s">
        <v>48</v>
      </c>
      <c r="J652" s="69" t="s">
        <v>48</v>
      </c>
      <c r="K652" s="69">
        <v>6</v>
      </c>
    </row>
    <row r="653" spans="2:11" x14ac:dyDescent="0.25">
      <c r="B653" s="8">
        <v>652</v>
      </c>
      <c r="C653" s="9" t="s">
        <v>22</v>
      </c>
      <c r="D653" s="10">
        <f t="shared" si="20"/>
        <v>326</v>
      </c>
      <c r="E653" s="1">
        <f t="shared" si="19"/>
        <v>11</v>
      </c>
      <c r="F653" s="1">
        <v>1</v>
      </c>
      <c r="I653" s="69" t="s">
        <v>48</v>
      </c>
      <c r="J653" s="69" t="s">
        <v>48</v>
      </c>
      <c r="K653" s="69">
        <v>3.2</v>
      </c>
    </row>
    <row r="654" spans="2:11" x14ac:dyDescent="0.25">
      <c r="B654" s="8">
        <v>653</v>
      </c>
      <c r="C654" s="9" t="s">
        <v>21</v>
      </c>
      <c r="D654" s="10">
        <f t="shared" si="20"/>
        <v>327</v>
      </c>
      <c r="E654" s="1">
        <f t="shared" si="19"/>
        <v>11</v>
      </c>
      <c r="F654" s="1">
        <v>1</v>
      </c>
      <c r="I654" s="69" t="s">
        <v>48</v>
      </c>
      <c r="J654" s="69" t="s">
        <v>48</v>
      </c>
      <c r="K654" s="69">
        <v>4.5999999999999996</v>
      </c>
    </row>
    <row r="655" spans="2:11" x14ac:dyDescent="0.25">
      <c r="B655" s="8">
        <v>654</v>
      </c>
      <c r="C655" s="9" t="s">
        <v>22</v>
      </c>
      <c r="D655" s="10">
        <f t="shared" si="20"/>
        <v>327</v>
      </c>
      <c r="E655" s="1">
        <f t="shared" si="19"/>
        <v>11</v>
      </c>
      <c r="F655" s="1">
        <v>1</v>
      </c>
      <c r="I655" s="69" t="s">
        <v>48</v>
      </c>
      <c r="J655" s="69" t="s">
        <v>48</v>
      </c>
      <c r="K655" s="69">
        <v>3</v>
      </c>
    </row>
    <row r="656" spans="2:11" x14ac:dyDescent="0.25">
      <c r="B656" s="8">
        <v>655</v>
      </c>
      <c r="C656" s="9" t="s">
        <v>21</v>
      </c>
      <c r="D656" s="10">
        <f t="shared" si="20"/>
        <v>328</v>
      </c>
      <c r="E656" s="1">
        <f t="shared" si="19"/>
        <v>11</v>
      </c>
      <c r="F656" s="1">
        <v>1</v>
      </c>
      <c r="I656" s="69" t="s">
        <v>48</v>
      </c>
      <c r="J656" s="69" t="s">
        <v>48</v>
      </c>
      <c r="K656" s="69">
        <v>5.3</v>
      </c>
    </row>
    <row r="657" spans="2:11" x14ac:dyDescent="0.25">
      <c r="B657" s="8">
        <v>656</v>
      </c>
      <c r="C657" s="9" t="s">
        <v>22</v>
      </c>
      <c r="D657" s="10">
        <f t="shared" si="20"/>
        <v>328</v>
      </c>
      <c r="E657" s="1">
        <f t="shared" si="19"/>
        <v>11</v>
      </c>
      <c r="F657" s="1">
        <v>1</v>
      </c>
      <c r="I657" s="69" t="s">
        <v>48</v>
      </c>
      <c r="J657" s="69" t="s">
        <v>48</v>
      </c>
      <c r="K657" s="69">
        <v>3.9</v>
      </c>
    </row>
    <row r="658" spans="2:11" x14ac:dyDescent="0.25">
      <c r="B658" s="8">
        <v>657</v>
      </c>
      <c r="C658" s="9" t="s">
        <v>21</v>
      </c>
      <c r="D658" s="10">
        <f t="shared" si="20"/>
        <v>329</v>
      </c>
      <c r="E658" s="1">
        <f t="shared" si="19"/>
        <v>11</v>
      </c>
      <c r="F658" s="1">
        <v>1</v>
      </c>
      <c r="I658" s="69" t="s">
        <v>48</v>
      </c>
      <c r="J658" s="69" t="s">
        <v>48</v>
      </c>
      <c r="K658" s="69">
        <v>5</v>
      </c>
    </row>
    <row r="659" spans="2:11" x14ac:dyDescent="0.25">
      <c r="B659" s="8">
        <v>658</v>
      </c>
      <c r="C659" s="9" t="s">
        <v>22</v>
      </c>
      <c r="D659" s="10">
        <f t="shared" si="20"/>
        <v>329</v>
      </c>
      <c r="E659" s="1">
        <f t="shared" si="19"/>
        <v>11</v>
      </c>
      <c r="F659" s="1">
        <v>1</v>
      </c>
      <c r="I659" s="69" t="s">
        <v>48</v>
      </c>
      <c r="J659" s="69" t="s">
        <v>48</v>
      </c>
      <c r="K659" s="69">
        <v>2.8</v>
      </c>
    </row>
    <row r="660" spans="2:11" x14ac:dyDescent="0.25">
      <c r="B660" s="8">
        <v>659</v>
      </c>
      <c r="C660" s="9" t="s">
        <v>21</v>
      </c>
      <c r="D660" s="10">
        <f t="shared" si="20"/>
        <v>330</v>
      </c>
      <c r="E660" s="1">
        <f t="shared" si="19"/>
        <v>11</v>
      </c>
      <c r="F660" s="1">
        <v>1</v>
      </c>
      <c r="I660" s="69" t="s">
        <v>48</v>
      </c>
      <c r="J660" s="69" t="s">
        <v>48</v>
      </c>
      <c r="K660" s="69">
        <v>5.8</v>
      </c>
    </row>
    <row r="661" spans="2:11" x14ac:dyDescent="0.25">
      <c r="B661" s="8">
        <v>660</v>
      </c>
      <c r="C661" s="9" t="s">
        <v>22</v>
      </c>
      <c r="D661" s="10">
        <f t="shared" si="20"/>
        <v>330</v>
      </c>
      <c r="E661" s="1">
        <f t="shared" si="19"/>
        <v>11</v>
      </c>
      <c r="F661" s="1">
        <v>1</v>
      </c>
      <c r="I661" s="69" t="s">
        <v>48</v>
      </c>
      <c r="J661" s="69" t="s">
        <v>48</v>
      </c>
      <c r="K661" s="69">
        <v>2.2000000000000002</v>
      </c>
    </row>
    <row r="662" spans="2:11" x14ac:dyDescent="0.25">
      <c r="B662" s="8">
        <v>661</v>
      </c>
      <c r="C662" s="9" t="s">
        <v>21</v>
      </c>
      <c r="D662" s="10">
        <f t="shared" si="20"/>
        <v>331</v>
      </c>
      <c r="E662" s="1">
        <f t="shared" si="19"/>
        <v>11</v>
      </c>
      <c r="F662" s="1">
        <v>1</v>
      </c>
      <c r="I662" s="69" t="s">
        <v>48</v>
      </c>
      <c r="J662" s="69" t="s">
        <v>48</v>
      </c>
      <c r="K662" s="69">
        <v>6</v>
      </c>
    </row>
    <row r="663" spans="2:11" x14ac:dyDescent="0.25">
      <c r="B663" s="8">
        <v>662</v>
      </c>
      <c r="C663" s="9" t="s">
        <v>22</v>
      </c>
      <c r="D663" s="10">
        <f t="shared" si="20"/>
        <v>331</v>
      </c>
      <c r="E663" s="1">
        <f t="shared" si="19"/>
        <v>11</v>
      </c>
      <c r="F663" s="1">
        <v>1</v>
      </c>
      <c r="I663" s="69" t="s">
        <v>48</v>
      </c>
      <c r="J663" s="69" t="s">
        <v>48</v>
      </c>
      <c r="K663" s="69">
        <v>3</v>
      </c>
    </row>
    <row r="664" spans="2:11" x14ac:dyDescent="0.25">
      <c r="B664" s="8">
        <v>663</v>
      </c>
      <c r="C664" s="9" t="s">
        <v>21</v>
      </c>
      <c r="D664" s="10">
        <f t="shared" si="20"/>
        <v>332</v>
      </c>
      <c r="E664" s="1">
        <f t="shared" si="19"/>
        <v>11</v>
      </c>
      <c r="F664" s="1">
        <v>1</v>
      </c>
      <c r="I664" s="69" t="s">
        <v>48</v>
      </c>
      <c r="J664" s="69" t="s">
        <v>48</v>
      </c>
      <c r="K664" s="69">
        <v>5</v>
      </c>
    </row>
    <row r="665" spans="2:11" x14ac:dyDescent="0.25">
      <c r="B665" s="8">
        <v>664</v>
      </c>
      <c r="C665" s="9" t="s">
        <v>22</v>
      </c>
      <c r="D665" s="10">
        <f t="shared" si="20"/>
        <v>332</v>
      </c>
      <c r="E665" s="1">
        <f t="shared" si="19"/>
        <v>11</v>
      </c>
      <c r="F665" s="1">
        <v>1</v>
      </c>
      <c r="I665" s="69" t="s">
        <v>48</v>
      </c>
      <c r="J665" s="69" t="s">
        <v>48</v>
      </c>
      <c r="K665" s="69">
        <v>3</v>
      </c>
    </row>
    <row r="666" spans="2:11" x14ac:dyDescent="0.25">
      <c r="B666" s="8">
        <v>665</v>
      </c>
      <c r="C666" s="9" t="s">
        <v>21</v>
      </c>
      <c r="D666" s="10">
        <f t="shared" si="20"/>
        <v>333</v>
      </c>
      <c r="E666" s="1">
        <f t="shared" si="19"/>
        <v>11</v>
      </c>
      <c r="F666" s="1">
        <v>1</v>
      </c>
      <c r="I666" s="69" t="s">
        <v>48</v>
      </c>
      <c r="J666" s="69" t="s">
        <v>48</v>
      </c>
      <c r="K666" s="69">
        <v>5.2</v>
      </c>
    </row>
    <row r="667" spans="2:11" x14ac:dyDescent="0.25">
      <c r="B667" s="8">
        <v>666</v>
      </c>
      <c r="C667" s="9" t="s">
        <v>22</v>
      </c>
      <c r="D667" s="10">
        <f t="shared" si="20"/>
        <v>333</v>
      </c>
      <c r="E667" s="1">
        <f t="shared" si="19"/>
        <v>11</v>
      </c>
      <c r="F667" s="1">
        <v>1</v>
      </c>
      <c r="I667" s="69" t="s">
        <v>48</v>
      </c>
      <c r="J667" s="69" t="s">
        <v>48</v>
      </c>
      <c r="K667" s="69">
        <v>3.2</v>
      </c>
    </row>
    <row r="668" spans="2:11" x14ac:dyDescent="0.25">
      <c r="B668" s="8">
        <v>667</v>
      </c>
      <c r="C668" s="9" t="s">
        <v>21</v>
      </c>
      <c r="D668" s="10">
        <f t="shared" si="20"/>
        <v>334</v>
      </c>
      <c r="E668" s="1">
        <f t="shared" si="19"/>
        <v>11</v>
      </c>
      <c r="F668" s="1">
        <v>1</v>
      </c>
      <c r="I668" s="69" t="s">
        <v>48</v>
      </c>
      <c r="J668" s="69" t="s">
        <v>48</v>
      </c>
      <c r="K668" s="69">
        <v>5.2</v>
      </c>
    </row>
    <row r="669" spans="2:11" x14ac:dyDescent="0.25">
      <c r="B669" s="8">
        <v>668</v>
      </c>
      <c r="C669" s="9" t="s">
        <v>22</v>
      </c>
      <c r="D669" s="10">
        <f t="shared" si="20"/>
        <v>334</v>
      </c>
      <c r="E669" s="1">
        <f t="shared" si="19"/>
        <v>11</v>
      </c>
      <c r="F669" s="1">
        <v>1</v>
      </c>
      <c r="I669" s="69" t="s">
        <v>48</v>
      </c>
      <c r="J669" s="69" t="s">
        <v>48</v>
      </c>
      <c r="K669" s="69">
        <v>2.8</v>
      </c>
    </row>
    <row r="670" spans="2:11" x14ac:dyDescent="0.25">
      <c r="B670" s="8">
        <v>669</v>
      </c>
      <c r="C670" s="9" t="s">
        <v>21</v>
      </c>
      <c r="D670" s="10">
        <f t="shared" si="20"/>
        <v>335</v>
      </c>
      <c r="E670" s="1">
        <f t="shared" si="19"/>
        <v>11</v>
      </c>
      <c r="F670" s="1">
        <v>1</v>
      </c>
      <c r="I670" s="69" t="s">
        <v>48</v>
      </c>
      <c r="J670" s="69" t="s">
        <v>48</v>
      </c>
      <c r="K670" s="69">
        <v>5.8</v>
      </c>
    </row>
    <row r="671" spans="2:11" x14ac:dyDescent="0.25">
      <c r="B671" s="8">
        <v>670</v>
      </c>
      <c r="C671" s="9" t="s">
        <v>22</v>
      </c>
      <c r="D671" s="10">
        <f t="shared" si="20"/>
        <v>335</v>
      </c>
      <c r="E671" s="1">
        <f t="shared" si="19"/>
        <v>11</v>
      </c>
      <c r="F671" s="1">
        <v>1</v>
      </c>
      <c r="I671" s="69" t="s">
        <v>48</v>
      </c>
      <c r="J671" s="69" t="s">
        <v>48</v>
      </c>
      <c r="K671" s="69">
        <v>3.4</v>
      </c>
    </row>
    <row r="672" spans="2:11" x14ac:dyDescent="0.25">
      <c r="B672" s="8">
        <v>671</v>
      </c>
      <c r="C672" s="9" t="s">
        <v>21</v>
      </c>
      <c r="D672" s="10">
        <f t="shared" si="20"/>
        <v>336</v>
      </c>
      <c r="E672" s="1">
        <f t="shared" si="19"/>
        <v>11</v>
      </c>
      <c r="F672" s="1">
        <v>1</v>
      </c>
      <c r="I672" s="69" t="s">
        <v>48</v>
      </c>
      <c r="J672" s="69" t="s">
        <v>48</v>
      </c>
      <c r="K672" s="69">
        <v>5.4</v>
      </c>
    </row>
    <row r="673" spans="2:11" x14ac:dyDescent="0.25">
      <c r="B673" s="8">
        <v>672</v>
      </c>
      <c r="C673" s="9" t="s">
        <v>22</v>
      </c>
      <c r="D673" s="10">
        <f t="shared" si="20"/>
        <v>336</v>
      </c>
      <c r="E673" s="1">
        <f t="shared" si="19"/>
        <v>12</v>
      </c>
      <c r="F673" s="1">
        <v>1</v>
      </c>
      <c r="I673" s="69" t="s">
        <v>48</v>
      </c>
      <c r="J673" s="69" t="s">
        <v>48</v>
      </c>
      <c r="K673" s="69">
        <v>3.2</v>
      </c>
    </row>
    <row r="674" spans="2:11" x14ac:dyDescent="0.25">
      <c r="B674" s="8">
        <v>673</v>
      </c>
      <c r="C674" s="9" t="s">
        <v>21</v>
      </c>
      <c r="D674" s="10">
        <f t="shared" si="20"/>
        <v>337</v>
      </c>
      <c r="E674" s="1">
        <f t="shared" si="19"/>
        <v>12</v>
      </c>
      <c r="F674" s="1">
        <v>1</v>
      </c>
      <c r="I674" s="69" t="s">
        <v>48</v>
      </c>
      <c r="J674" s="69" t="s">
        <v>48</v>
      </c>
      <c r="K674" s="69">
        <v>5.4</v>
      </c>
    </row>
    <row r="675" spans="2:11" x14ac:dyDescent="0.25">
      <c r="B675" s="8">
        <v>674</v>
      </c>
      <c r="C675" s="9" t="s">
        <v>22</v>
      </c>
      <c r="D675" s="10">
        <f t="shared" si="20"/>
        <v>337</v>
      </c>
      <c r="E675" s="1">
        <f t="shared" si="19"/>
        <v>12</v>
      </c>
      <c r="F675" s="1">
        <v>1</v>
      </c>
      <c r="I675" s="69" t="s">
        <v>48</v>
      </c>
      <c r="J675" s="69" t="s">
        <v>48</v>
      </c>
      <c r="K675" s="69">
        <v>2</v>
      </c>
    </row>
    <row r="676" spans="2:11" x14ac:dyDescent="0.25">
      <c r="B676" s="8">
        <v>675</v>
      </c>
      <c r="C676" s="9" t="s">
        <v>21</v>
      </c>
      <c r="D676" s="10">
        <f t="shared" si="20"/>
        <v>338</v>
      </c>
      <c r="E676" s="1">
        <f t="shared" si="19"/>
        <v>12</v>
      </c>
      <c r="F676" s="1">
        <v>1</v>
      </c>
      <c r="I676" s="69" t="s">
        <v>48</v>
      </c>
      <c r="J676" s="69" t="s">
        <v>48</v>
      </c>
      <c r="K676" s="126">
        <v>4.8</v>
      </c>
    </row>
    <row r="677" spans="2:11" x14ac:dyDescent="0.25">
      <c r="B677" s="8">
        <v>676</v>
      </c>
      <c r="C677" s="9" t="s">
        <v>22</v>
      </c>
      <c r="D677" s="10">
        <f t="shared" si="20"/>
        <v>338</v>
      </c>
      <c r="E677" s="1">
        <f t="shared" si="19"/>
        <v>12</v>
      </c>
      <c r="F677" s="1">
        <v>1</v>
      </c>
      <c r="I677" s="69" t="s">
        <v>48</v>
      </c>
      <c r="J677" s="69" t="s">
        <v>48</v>
      </c>
      <c r="K677" s="126">
        <v>4.5999999999999996</v>
      </c>
    </row>
    <row r="678" spans="2:11" x14ac:dyDescent="0.25">
      <c r="B678" s="8">
        <v>677</v>
      </c>
      <c r="C678" s="9" t="s">
        <v>21</v>
      </c>
      <c r="D678" s="10">
        <f t="shared" si="20"/>
        <v>339</v>
      </c>
      <c r="E678" s="1">
        <f t="shared" si="19"/>
        <v>12</v>
      </c>
      <c r="F678" s="1">
        <v>1</v>
      </c>
      <c r="I678" s="69" t="s">
        <v>48</v>
      </c>
      <c r="J678" s="69" t="s">
        <v>48</v>
      </c>
      <c r="K678" s="126">
        <v>5</v>
      </c>
    </row>
    <row r="679" spans="2:11" x14ac:dyDescent="0.25">
      <c r="B679" s="8">
        <v>678</v>
      </c>
      <c r="C679" s="9" t="s">
        <v>22</v>
      </c>
      <c r="D679" s="10">
        <f t="shared" si="20"/>
        <v>339</v>
      </c>
      <c r="E679" s="1">
        <f t="shared" si="19"/>
        <v>12</v>
      </c>
      <c r="F679" s="1">
        <v>1</v>
      </c>
      <c r="I679" s="69" t="s">
        <v>48</v>
      </c>
      <c r="J679" s="69" t="s">
        <v>48</v>
      </c>
      <c r="K679" s="126">
        <v>3</v>
      </c>
    </row>
    <row r="680" spans="2:11" x14ac:dyDescent="0.25">
      <c r="B680" s="8">
        <v>679</v>
      </c>
      <c r="C680" s="9" t="s">
        <v>21</v>
      </c>
      <c r="D680" s="10">
        <f t="shared" si="20"/>
        <v>340</v>
      </c>
      <c r="E680" s="1">
        <f t="shared" si="19"/>
        <v>12</v>
      </c>
      <c r="F680" s="1">
        <v>1</v>
      </c>
      <c r="I680" s="69" t="s">
        <v>48</v>
      </c>
      <c r="J680" s="69" t="s">
        <v>48</v>
      </c>
      <c r="K680" s="126">
        <v>5.8</v>
      </c>
    </row>
    <row r="681" spans="2:11" x14ac:dyDescent="0.25">
      <c r="B681" s="8">
        <v>680</v>
      </c>
      <c r="C681" s="9" t="s">
        <v>22</v>
      </c>
      <c r="D681" s="10">
        <f t="shared" si="20"/>
        <v>340</v>
      </c>
      <c r="E681" s="1">
        <f t="shared" si="19"/>
        <v>12</v>
      </c>
      <c r="F681" s="1">
        <v>1</v>
      </c>
      <c r="I681" s="69" t="s">
        <v>48</v>
      </c>
      <c r="J681" s="69" t="s">
        <v>48</v>
      </c>
      <c r="K681" s="126">
        <v>3</v>
      </c>
    </row>
    <row r="682" spans="2:11" x14ac:dyDescent="0.25">
      <c r="B682" s="8">
        <v>681</v>
      </c>
      <c r="C682" s="9" t="s">
        <v>21</v>
      </c>
      <c r="D682" s="10">
        <f t="shared" si="20"/>
        <v>341</v>
      </c>
      <c r="E682" s="1">
        <f t="shared" si="19"/>
        <v>12</v>
      </c>
      <c r="F682" s="1">
        <v>1</v>
      </c>
      <c r="I682" s="69" t="s">
        <v>48</v>
      </c>
      <c r="J682" s="69" t="s">
        <v>48</v>
      </c>
      <c r="K682" s="126">
        <v>5.6</v>
      </c>
    </row>
    <row r="683" spans="2:11" x14ac:dyDescent="0.25">
      <c r="B683" s="8">
        <v>682</v>
      </c>
      <c r="C683" s="9" t="s">
        <v>22</v>
      </c>
      <c r="D683" s="10">
        <f t="shared" si="20"/>
        <v>341</v>
      </c>
      <c r="E683" s="1">
        <f t="shared" si="19"/>
        <v>12</v>
      </c>
      <c r="F683" s="1">
        <v>1</v>
      </c>
      <c r="I683" s="69" t="s">
        <v>48</v>
      </c>
      <c r="J683" s="69" t="s">
        <v>48</v>
      </c>
      <c r="K683" s="126">
        <v>3.4</v>
      </c>
    </row>
    <row r="684" spans="2:11" x14ac:dyDescent="0.25">
      <c r="B684" s="8">
        <v>683</v>
      </c>
      <c r="C684" s="9" t="s">
        <v>21</v>
      </c>
      <c r="D684" s="10">
        <f t="shared" si="20"/>
        <v>342</v>
      </c>
      <c r="E684" s="1">
        <f t="shared" si="19"/>
        <v>12</v>
      </c>
      <c r="F684" s="1">
        <v>1</v>
      </c>
      <c r="I684" s="69" t="s">
        <v>48</v>
      </c>
      <c r="J684" s="69" t="s">
        <v>48</v>
      </c>
      <c r="K684" s="126">
        <v>5.6</v>
      </c>
    </row>
    <row r="685" spans="2:11" x14ac:dyDescent="0.25">
      <c r="B685" s="8">
        <v>684</v>
      </c>
      <c r="C685" s="9" t="s">
        <v>22</v>
      </c>
      <c r="D685" s="10">
        <f t="shared" si="20"/>
        <v>342</v>
      </c>
      <c r="E685" s="1">
        <f t="shared" si="19"/>
        <v>12</v>
      </c>
      <c r="F685" s="1">
        <v>1</v>
      </c>
      <c r="I685" s="69" t="s">
        <v>48</v>
      </c>
      <c r="J685" s="69" t="s">
        <v>48</v>
      </c>
      <c r="K685" s="126">
        <v>3.4</v>
      </c>
    </row>
    <row r="686" spans="2:11" x14ac:dyDescent="0.25">
      <c r="B686" s="8">
        <v>685</v>
      </c>
      <c r="C686" s="9" t="s">
        <v>21</v>
      </c>
      <c r="D686" s="10">
        <f t="shared" si="20"/>
        <v>343</v>
      </c>
      <c r="E686" s="1">
        <f t="shared" si="19"/>
        <v>12</v>
      </c>
      <c r="F686" s="1">
        <v>1</v>
      </c>
      <c r="I686" s="69" t="s">
        <v>48</v>
      </c>
      <c r="J686" s="69" t="s">
        <v>48</v>
      </c>
      <c r="K686" s="126">
        <v>5.8</v>
      </c>
    </row>
    <row r="687" spans="2:11" x14ac:dyDescent="0.25">
      <c r="B687" s="8">
        <v>686</v>
      </c>
      <c r="C687" s="9" t="s">
        <v>22</v>
      </c>
      <c r="D687" s="10">
        <f t="shared" si="20"/>
        <v>343</v>
      </c>
      <c r="E687" s="1">
        <f t="shared" si="19"/>
        <v>12</v>
      </c>
      <c r="F687" s="1">
        <v>1</v>
      </c>
      <c r="I687" s="69" t="s">
        <v>48</v>
      </c>
      <c r="J687" s="69" t="s">
        <v>48</v>
      </c>
      <c r="K687" s="126">
        <v>3</v>
      </c>
    </row>
    <row r="688" spans="2:11" x14ac:dyDescent="0.25">
      <c r="B688" s="8">
        <v>687</v>
      </c>
      <c r="C688" s="9" t="s">
        <v>21</v>
      </c>
      <c r="D688" s="10">
        <f t="shared" si="20"/>
        <v>344</v>
      </c>
      <c r="E688" s="1">
        <f t="shared" si="19"/>
        <v>12</v>
      </c>
      <c r="F688" s="1">
        <v>1</v>
      </c>
      <c r="I688" s="69" t="s">
        <v>48</v>
      </c>
      <c r="J688" s="69" t="s">
        <v>48</v>
      </c>
      <c r="K688" s="126">
        <v>6</v>
      </c>
    </row>
    <row r="689" spans="2:11" x14ac:dyDescent="0.25">
      <c r="B689" s="8">
        <v>688</v>
      </c>
      <c r="C689" s="9" t="s">
        <v>22</v>
      </c>
      <c r="D689" s="10">
        <f t="shared" si="20"/>
        <v>344</v>
      </c>
      <c r="E689" s="1">
        <f t="shared" si="19"/>
        <v>12</v>
      </c>
      <c r="F689" s="1">
        <v>1</v>
      </c>
      <c r="I689" s="69" t="s">
        <v>48</v>
      </c>
      <c r="J689" s="69" t="s">
        <v>48</v>
      </c>
      <c r="K689" s="126">
        <v>2.2000000000000002</v>
      </c>
    </row>
    <row r="690" spans="2:11" x14ac:dyDescent="0.25">
      <c r="B690" s="8">
        <v>689</v>
      </c>
      <c r="C690" s="9" t="s">
        <v>21</v>
      </c>
      <c r="D690" s="10">
        <f t="shared" si="20"/>
        <v>345</v>
      </c>
      <c r="E690" s="1">
        <f t="shared" si="19"/>
        <v>12</v>
      </c>
      <c r="F690" s="1">
        <v>1</v>
      </c>
      <c r="I690" s="69" t="s">
        <v>48</v>
      </c>
      <c r="J690" s="69" t="s">
        <v>48</v>
      </c>
      <c r="K690" s="126">
        <v>5.2</v>
      </c>
    </row>
    <row r="691" spans="2:11" x14ac:dyDescent="0.25">
      <c r="B691" s="8">
        <v>690</v>
      </c>
      <c r="C691" s="9" t="s">
        <v>22</v>
      </c>
      <c r="D691" s="10">
        <f t="shared" si="20"/>
        <v>345</v>
      </c>
      <c r="E691" s="1">
        <f t="shared" si="19"/>
        <v>12</v>
      </c>
      <c r="F691" s="1">
        <v>1</v>
      </c>
      <c r="I691" s="69" t="s">
        <v>48</v>
      </c>
      <c r="J691" s="69" t="s">
        <v>48</v>
      </c>
      <c r="K691" s="126">
        <v>3.4</v>
      </c>
    </row>
    <row r="692" spans="2:11" x14ac:dyDescent="0.25">
      <c r="B692" s="8">
        <v>691</v>
      </c>
      <c r="C692" s="9" t="s">
        <v>21</v>
      </c>
      <c r="D692" s="10">
        <f t="shared" si="20"/>
        <v>346</v>
      </c>
      <c r="E692" s="1">
        <f t="shared" si="19"/>
        <v>12</v>
      </c>
      <c r="F692" s="1">
        <v>1</v>
      </c>
      <c r="I692" s="69" t="s">
        <v>48</v>
      </c>
      <c r="J692" s="69" t="s">
        <v>48</v>
      </c>
      <c r="K692" s="126">
        <v>6</v>
      </c>
    </row>
    <row r="693" spans="2:11" x14ac:dyDescent="0.25">
      <c r="B693" s="8">
        <v>692</v>
      </c>
      <c r="C693" s="9" t="s">
        <v>22</v>
      </c>
      <c r="D693" s="10">
        <f t="shared" si="20"/>
        <v>346</v>
      </c>
      <c r="E693" s="1">
        <f t="shared" si="19"/>
        <v>12</v>
      </c>
      <c r="F693" s="1">
        <v>1</v>
      </c>
      <c r="I693" s="69" t="s">
        <v>48</v>
      </c>
      <c r="J693" s="69" t="s">
        <v>48</v>
      </c>
      <c r="K693" s="126">
        <v>3.4</v>
      </c>
    </row>
    <row r="694" spans="2:11" x14ac:dyDescent="0.25">
      <c r="B694" s="8">
        <v>693</v>
      </c>
      <c r="C694" s="9" t="s">
        <v>21</v>
      </c>
      <c r="D694" s="10">
        <f t="shared" si="20"/>
        <v>347</v>
      </c>
      <c r="E694" s="1">
        <f t="shared" si="19"/>
        <v>12</v>
      </c>
      <c r="F694" s="1">
        <v>1</v>
      </c>
      <c r="I694" s="69" t="s">
        <v>48</v>
      </c>
      <c r="J694" s="69" t="s">
        <v>48</v>
      </c>
      <c r="K694" s="126">
        <v>6</v>
      </c>
    </row>
    <row r="695" spans="2:11" x14ac:dyDescent="0.25">
      <c r="B695" s="8">
        <v>694</v>
      </c>
      <c r="C695" s="9" t="s">
        <v>22</v>
      </c>
      <c r="D695" s="10">
        <f t="shared" si="20"/>
        <v>347</v>
      </c>
      <c r="E695" s="1">
        <f t="shared" si="19"/>
        <v>12</v>
      </c>
      <c r="F695" s="1">
        <v>1</v>
      </c>
      <c r="I695" s="69" t="s">
        <v>48</v>
      </c>
      <c r="J695" s="69" t="s">
        <v>48</v>
      </c>
      <c r="K695" s="126">
        <v>3.2</v>
      </c>
    </row>
    <row r="696" spans="2:11" x14ac:dyDescent="0.25">
      <c r="B696" s="8">
        <v>695</v>
      </c>
      <c r="C696" s="9" t="s">
        <v>21</v>
      </c>
      <c r="D696" s="10">
        <f t="shared" si="20"/>
        <v>348</v>
      </c>
      <c r="E696" s="1">
        <f t="shared" si="19"/>
        <v>12</v>
      </c>
      <c r="F696" s="1">
        <v>1</v>
      </c>
      <c r="I696" s="69" t="s">
        <v>48</v>
      </c>
      <c r="J696" s="69" t="s">
        <v>48</v>
      </c>
      <c r="K696" s="126">
        <v>6</v>
      </c>
    </row>
    <row r="697" spans="2:11" x14ac:dyDescent="0.25">
      <c r="B697" s="8">
        <v>696</v>
      </c>
      <c r="C697" s="9" t="s">
        <v>22</v>
      </c>
      <c r="D697" s="10">
        <f t="shared" si="20"/>
        <v>348</v>
      </c>
      <c r="E697" s="1">
        <f t="shared" si="19"/>
        <v>12</v>
      </c>
      <c r="F697" s="1">
        <v>1</v>
      </c>
      <c r="I697" s="69" t="s">
        <v>48</v>
      </c>
      <c r="J697" s="69" t="s">
        <v>48</v>
      </c>
      <c r="K697" s="126">
        <v>3.4</v>
      </c>
    </row>
    <row r="698" spans="2:11" x14ac:dyDescent="0.25">
      <c r="B698" s="8">
        <v>697</v>
      </c>
      <c r="C698" s="9" t="s">
        <v>21</v>
      </c>
      <c r="D698" s="10">
        <f t="shared" si="20"/>
        <v>349</v>
      </c>
      <c r="E698" s="1">
        <f t="shared" si="19"/>
        <v>12</v>
      </c>
      <c r="F698" s="1">
        <v>1</v>
      </c>
      <c r="I698" s="69" t="s">
        <v>48</v>
      </c>
      <c r="J698" s="69" t="s">
        <v>48</v>
      </c>
      <c r="K698" s="126">
        <v>6</v>
      </c>
    </row>
    <row r="699" spans="2:11" x14ac:dyDescent="0.25">
      <c r="B699" s="8">
        <v>698</v>
      </c>
      <c r="C699" s="9" t="s">
        <v>22</v>
      </c>
      <c r="D699" s="10">
        <f t="shared" si="20"/>
        <v>349</v>
      </c>
      <c r="E699" s="1">
        <f t="shared" si="19"/>
        <v>12</v>
      </c>
      <c r="F699" s="1">
        <v>1</v>
      </c>
      <c r="I699" s="69" t="s">
        <v>48</v>
      </c>
      <c r="J699" s="69" t="s">
        <v>48</v>
      </c>
      <c r="K699" s="126">
        <v>3.2</v>
      </c>
    </row>
    <row r="700" spans="2:11" x14ac:dyDescent="0.25">
      <c r="B700" s="8">
        <v>699</v>
      </c>
      <c r="C700" s="9" t="s">
        <v>21</v>
      </c>
      <c r="D700" s="10">
        <f t="shared" si="20"/>
        <v>350</v>
      </c>
      <c r="E700" s="1">
        <f t="shared" si="19"/>
        <v>12</v>
      </c>
      <c r="F700" s="1">
        <v>1</v>
      </c>
      <c r="I700" s="69" t="s">
        <v>48</v>
      </c>
      <c r="J700" s="69" t="s">
        <v>48</v>
      </c>
      <c r="K700" s="126">
        <v>6.2</v>
      </c>
    </row>
    <row r="701" spans="2:11" x14ac:dyDescent="0.25">
      <c r="B701" s="8">
        <v>700</v>
      </c>
      <c r="C701" s="9" t="s">
        <v>22</v>
      </c>
      <c r="D701" s="10">
        <f t="shared" si="20"/>
        <v>350</v>
      </c>
      <c r="E701" s="1">
        <f t="shared" si="19"/>
        <v>12</v>
      </c>
      <c r="F701" s="1">
        <v>1</v>
      </c>
      <c r="I701" s="69" t="s">
        <v>48</v>
      </c>
      <c r="J701" s="69" t="s">
        <v>48</v>
      </c>
      <c r="K701" s="126">
        <v>3</v>
      </c>
    </row>
    <row r="702" spans="2:11" x14ac:dyDescent="0.25">
      <c r="B702" s="8">
        <v>701</v>
      </c>
      <c r="C702" s="9" t="s">
        <v>21</v>
      </c>
      <c r="D702" s="10">
        <f t="shared" si="20"/>
        <v>351</v>
      </c>
      <c r="E702" s="1">
        <f t="shared" si="19"/>
        <v>12</v>
      </c>
      <c r="F702" s="1">
        <v>1</v>
      </c>
      <c r="I702" s="69" t="s">
        <v>48</v>
      </c>
      <c r="J702" s="69" t="s">
        <v>48</v>
      </c>
      <c r="K702" s="126">
        <v>5.8</v>
      </c>
    </row>
    <row r="703" spans="2:11" x14ac:dyDescent="0.25">
      <c r="B703" s="8">
        <v>702</v>
      </c>
      <c r="C703" s="9" t="s">
        <v>22</v>
      </c>
      <c r="D703" s="10">
        <f t="shared" si="20"/>
        <v>351</v>
      </c>
      <c r="E703" s="1">
        <f t="shared" si="19"/>
        <v>12</v>
      </c>
      <c r="F703" s="1">
        <v>1</v>
      </c>
      <c r="I703" s="69" t="s">
        <v>48</v>
      </c>
      <c r="J703" s="69" t="s">
        <v>48</v>
      </c>
      <c r="K703" s="126">
        <v>2.2000000000000002</v>
      </c>
    </row>
    <row r="704" spans="2:11" x14ac:dyDescent="0.25">
      <c r="B704" s="8">
        <v>703</v>
      </c>
      <c r="C704" s="9" t="s">
        <v>21</v>
      </c>
      <c r="D704" s="10">
        <f t="shared" si="20"/>
        <v>352</v>
      </c>
      <c r="E704" s="1">
        <f t="shared" ref="E704:E732" si="21">IF(COUNTIF(E643:E703,E674)=61,E674+1,E703)</f>
        <v>12</v>
      </c>
      <c r="F704" s="1">
        <v>1</v>
      </c>
      <c r="I704" s="69" t="s">
        <v>48</v>
      </c>
      <c r="J704" s="69" t="s">
        <v>48</v>
      </c>
      <c r="K704" s="126">
        <v>6.2</v>
      </c>
    </row>
    <row r="705" spans="2:11" x14ac:dyDescent="0.25">
      <c r="B705" s="8">
        <v>704</v>
      </c>
      <c r="C705" s="9" t="s">
        <v>22</v>
      </c>
      <c r="D705" s="10">
        <f t="shared" si="20"/>
        <v>352</v>
      </c>
      <c r="E705" s="1">
        <f t="shared" si="21"/>
        <v>12</v>
      </c>
      <c r="F705" s="1">
        <v>1</v>
      </c>
      <c r="I705" s="69" t="s">
        <v>48</v>
      </c>
      <c r="J705" s="69" t="s">
        <v>48</v>
      </c>
      <c r="K705" s="126">
        <v>3</v>
      </c>
    </row>
    <row r="706" spans="2:11" x14ac:dyDescent="0.25">
      <c r="B706" s="8">
        <v>705</v>
      </c>
      <c r="C706" s="9" t="s">
        <v>21</v>
      </c>
      <c r="D706" s="10">
        <f t="shared" si="20"/>
        <v>353</v>
      </c>
      <c r="E706" s="1">
        <f t="shared" si="21"/>
        <v>12</v>
      </c>
      <c r="F706" s="1">
        <v>1</v>
      </c>
      <c r="I706" s="69" t="s">
        <v>48</v>
      </c>
      <c r="J706" s="69" t="s">
        <v>48</v>
      </c>
      <c r="K706" s="126">
        <v>6.8</v>
      </c>
    </row>
    <row r="707" spans="2:11" x14ac:dyDescent="0.25">
      <c r="B707" s="8">
        <v>706</v>
      </c>
      <c r="C707" s="9" t="s">
        <v>22</v>
      </c>
      <c r="D707" s="10">
        <f t="shared" si="20"/>
        <v>353</v>
      </c>
      <c r="E707" s="1">
        <f t="shared" si="21"/>
        <v>12</v>
      </c>
      <c r="F707" s="1">
        <v>1</v>
      </c>
      <c r="I707" s="69" t="s">
        <v>48</v>
      </c>
      <c r="J707" s="69" t="s">
        <v>48</v>
      </c>
      <c r="K707" s="126">
        <v>4.8</v>
      </c>
    </row>
    <row r="708" spans="2:11" x14ac:dyDescent="0.25">
      <c r="B708" s="8">
        <v>707</v>
      </c>
      <c r="C708" s="9" t="s">
        <v>21</v>
      </c>
      <c r="D708" s="10">
        <f t="shared" si="20"/>
        <v>354</v>
      </c>
      <c r="E708" s="1">
        <f t="shared" si="21"/>
        <v>12</v>
      </c>
      <c r="F708" s="1">
        <v>1</v>
      </c>
      <c r="I708" s="69" t="s">
        <v>48</v>
      </c>
      <c r="J708" s="69" t="s">
        <v>48</v>
      </c>
      <c r="K708" s="126">
        <v>4.4000000000000004</v>
      </c>
    </row>
    <row r="709" spans="2:11" x14ac:dyDescent="0.25">
      <c r="B709" s="8">
        <v>708</v>
      </c>
      <c r="C709" s="9" t="s">
        <v>22</v>
      </c>
      <c r="D709" s="10">
        <f t="shared" ref="D709:D732" si="22">IF(B709=B707+2,IF(D708=D707,D708+1,D708))</f>
        <v>354</v>
      </c>
      <c r="E709" s="1">
        <f t="shared" si="21"/>
        <v>12</v>
      </c>
      <c r="F709" s="1">
        <v>1</v>
      </c>
      <c r="I709" s="69" t="s">
        <v>48</v>
      </c>
      <c r="J709" s="69" t="s">
        <v>48</v>
      </c>
      <c r="K709" s="126">
        <v>3.2</v>
      </c>
    </row>
    <row r="710" spans="2:11" x14ac:dyDescent="0.25">
      <c r="B710" s="8">
        <v>709</v>
      </c>
      <c r="C710" s="9" t="s">
        <v>21</v>
      </c>
      <c r="D710" s="10">
        <f t="shared" si="22"/>
        <v>355</v>
      </c>
      <c r="E710" s="1">
        <f t="shared" si="21"/>
        <v>12</v>
      </c>
      <c r="F710" s="1">
        <v>1</v>
      </c>
      <c r="I710" s="69" t="s">
        <v>48</v>
      </c>
      <c r="J710" s="69" t="s">
        <v>48</v>
      </c>
      <c r="K710" s="126">
        <v>5.6</v>
      </c>
    </row>
    <row r="711" spans="2:11" x14ac:dyDescent="0.25">
      <c r="B711" s="8">
        <v>710</v>
      </c>
      <c r="C711" s="9" t="s">
        <v>22</v>
      </c>
      <c r="D711" s="10">
        <f t="shared" si="22"/>
        <v>355</v>
      </c>
      <c r="E711" s="1">
        <f t="shared" si="21"/>
        <v>12</v>
      </c>
      <c r="F711" s="1">
        <v>1</v>
      </c>
      <c r="I711" s="69" t="s">
        <v>48</v>
      </c>
      <c r="J711" s="69" t="s">
        <v>48</v>
      </c>
      <c r="K711" s="126">
        <v>2.8</v>
      </c>
    </row>
    <row r="712" spans="2:11" x14ac:dyDescent="0.25">
      <c r="B712" s="8">
        <v>711</v>
      </c>
      <c r="C712" s="9" t="s">
        <v>21</v>
      </c>
      <c r="D712" s="10">
        <f t="shared" si="22"/>
        <v>356</v>
      </c>
      <c r="E712" s="1">
        <f t="shared" si="21"/>
        <v>12</v>
      </c>
      <c r="F712" s="1">
        <v>1</v>
      </c>
      <c r="I712" s="69" t="s">
        <v>48</v>
      </c>
      <c r="J712" s="69" t="s">
        <v>48</v>
      </c>
      <c r="K712" s="126">
        <v>5.8</v>
      </c>
    </row>
    <row r="713" spans="2:11" x14ac:dyDescent="0.25">
      <c r="B713" s="8">
        <v>712</v>
      </c>
      <c r="C713" s="9" t="s">
        <v>22</v>
      </c>
      <c r="D713" s="10">
        <f t="shared" si="22"/>
        <v>356</v>
      </c>
      <c r="E713" s="1">
        <f t="shared" si="21"/>
        <v>12</v>
      </c>
      <c r="F713" s="1">
        <v>1</v>
      </c>
      <c r="I713" s="69" t="s">
        <v>48</v>
      </c>
      <c r="J713" s="69" t="s">
        <v>48</v>
      </c>
      <c r="K713" s="126">
        <v>2.8</v>
      </c>
    </row>
    <row r="714" spans="2:11" x14ac:dyDescent="0.25">
      <c r="B714" s="8">
        <v>713</v>
      </c>
      <c r="C714" s="9" t="s">
        <v>21</v>
      </c>
      <c r="D714" s="10">
        <f t="shared" si="22"/>
        <v>357</v>
      </c>
      <c r="E714" s="1">
        <f t="shared" si="21"/>
        <v>12</v>
      </c>
      <c r="F714" s="1">
        <v>1</v>
      </c>
      <c r="I714" s="69" t="s">
        <v>48</v>
      </c>
      <c r="J714" s="69" t="s">
        <v>48</v>
      </c>
      <c r="K714" s="126">
        <v>5</v>
      </c>
    </row>
    <row r="715" spans="2:11" x14ac:dyDescent="0.25">
      <c r="B715" s="8">
        <v>714</v>
      </c>
      <c r="C715" s="9" t="s">
        <v>22</v>
      </c>
      <c r="D715" s="10">
        <f t="shared" si="22"/>
        <v>357</v>
      </c>
      <c r="E715" s="1">
        <f t="shared" si="21"/>
        <v>12</v>
      </c>
      <c r="F715" s="1">
        <v>1</v>
      </c>
      <c r="I715" s="69" t="s">
        <v>48</v>
      </c>
      <c r="J715" s="69" t="s">
        <v>48</v>
      </c>
      <c r="K715" s="126">
        <v>3.2</v>
      </c>
    </row>
    <row r="716" spans="2:11" x14ac:dyDescent="0.25">
      <c r="B716" s="8">
        <v>715</v>
      </c>
      <c r="C716" s="9" t="s">
        <v>21</v>
      </c>
      <c r="D716" s="10">
        <f t="shared" si="22"/>
        <v>358</v>
      </c>
      <c r="E716" s="1">
        <f t="shared" si="21"/>
        <v>12</v>
      </c>
      <c r="F716" s="1">
        <v>1</v>
      </c>
      <c r="I716" s="69" t="s">
        <v>48</v>
      </c>
      <c r="J716" s="69" t="s">
        <v>48</v>
      </c>
      <c r="K716" s="126">
        <v>5.4</v>
      </c>
    </row>
    <row r="717" spans="2:11" x14ac:dyDescent="0.25">
      <c r="B717" s="8">
        <v>716</v>
      </c>
      <c r="C717" s="9" t="s">
        <v>22</v>
      </c>
      <c r="D717" s="10">
        <f t="shared" si="22"/>
        <v>358</v>
      </c>
      <c r="E717" s="1">
        <f t="shared" si="21"/>
        <v>12</v>
      </c>
      <c r="F717" s="1">
        <v>1</v>
      </c>
      <c r="I717" s="69" t="s">
        <v>48</v>
      </c>
      <c r="J717" s="69" t="s">
        <v>48</v>
      </c>
      <c r="K717" s="126">
        <v>3</v>
      </c>
    </row>
    <row r="718" spans="2:11" x14ac:dyDescent="0.25">
      <c r="B718" s="8">
        <v>717</v>
      </c>
      <c r="C718" s="9" t="s">
        <v>21</v>
      </c>
      <c r="D718" s="10">
        <f t="shared" si="22"/>
        <v>359</v>
      </c>
      <c r="E718" s="1">
        <f t="shared" si="21"/>
        <v>12</v>
      </c>
      <c r="F718" s="1">
        <v>1</v>
      </c>
      <c r="I718" s="69" t="s">
        <v>48</v>
      </c>
      <c r="J718" s="69" t="s">
        <v>48</v>
      </c>
      <c r="K718" s="126">
        <v>5.6</v>
      </c>
    </row>
    <row r="719" spans="2:11" x14ac:dyDescent="0.25">
      <c r="B719" s="8">
        <v>718</v>
      </c>
      <c r="C719" s="9" t="s">
        <v>22</v>
      </c>
      <c r="D719" s="10">
        <f t="shared" si="22"/>
        <v>359</v>
      </c>
      <c r="E719" s="1">
        <f t="shared" si="21"/>
        <v>12</v>
      </c>
      <c r="F719" s="1">
        <v>1</v>
      </c>
      <c r="I719" s="69" t="s">
        <v>48</v>
      </c>
      <c r="J719" s="69" t="s">
        <v>48</v>
      </c>
      <c r="K719" s="126">
        <v>3.6</v>
      </c>
    </row>
    <row r="720" spans="2:11" x14ac:dyDescent="0.25">
      <c r="B720" s="8">
        <v>719</v>
      </c>
      <c r="C720" s="9" t="s">
        <v>21</v>
      </c>
      <c r="D720" s="10">
        <f t="shared" si="22"/>
        <v>360</v>
      </c>
      <c r="E720" s="1">
        <f t="shared" si="21"/>
        <v>12</v>
      </c>
      <c r="F720" s="1">
        <v>1</v>
      </c>
      <c r="I720" s="69" t="s">
        <v>48</v>
      </c>
      <c r="J720" s="69" t="s">
        <v>48</v>
      </c>
      <c r="K720" s="126">
        <v>5.4</v>
      </c>
    </row>
    <row r="721" spans="2:15" x14ac:dyDescent="0.25">
      <c r="B721" s="8">
        <v>720</v>
      </c>
      <c r="C721" s="9" t="s">
        <v>22</v>
      </c>
      <c r="D721" s="10">
        <f t="shared" si="22"/>
        <v>360</v>
      </c>
      <c r="E721" s="1">
        <f t="shared" si="21"/>
        <v>12</v>
      </c>
      <c r="F721" s="1">
        <v>1</v>
      </c>
      <c r="I721" s="69" t="s">
        <v>48</v>
      </c>
      <c r="J721" s="69" t="s">
        <v>48</v>
      </c>
      <c r="K721" s="126">
        <v>3.2</v>
      </c>
    </row>
    <row r="722" spans="2:15" x14ac:dyDescent="0.25">
      <c r="B722" s="8">
        <v>721</v>
      </c>
      <c r="C722" s="9" t="s">
        <v>21</v>
      </c>
      <c r="D722" s="10">
        <f t="shared" si="22"/>
        <v>361</v>
      </c>
      <c r="E722" s="1">
        <f t="shared" si="21"/>
        <v>12</v>
      </c>
      <c r="F722" s="1">
        <v>1</v>
      </c>
      <c r="I722" s="69" t="s">
        <v>48</v>
      </c>
      <c r="J722" s="69" t="s">
        <v>48</v>
      </c>
      <c r="K722" s="126">
        <v>5.4</v>
      </c>
    </row>
    <row r="723" spans="2:15" x14ac:dyDescent="0.25">
      <c r="B723" s="8">
        <v>722</v>
      </c>
      <c r="C723" s="9" t="s">
        <v>22</v>
      </c>
      <c r="D723" s="10">
        <f t="shared" si="22"/>
        <v>361</v>
      </c>
      <c r="E723" s="1">
        <f t="shared" si="21"/>
        <v>12</v>
      </c>
      <c r="F723" s="1">
        <v>1</v>
      </c>
      <c r="I723" s="69" t="s">
        <v>48</v>
      </c>
      <c r="J723" s="69" t="s">
        <v>48</v>
      </c>
      <c r="K723" s="126">
        <v>3.6</v>
      </c>
    </row>
    <row r="724" spans="2:15" x14ac:dyDescent="0.25">
      <c r="B724" s="8">
        <v>723</v>
      </c>
      <c r="C724" s="9" t="s">
        <v>21</v>
      </c>
      <c r="D724" s="10">
        <f t="shared" si="22"/>
        <v>362</v>
      </c>
      <c r="E724" s="1">
        <f t="shared" si="21"/>
        <v>12</v>
      </c>
      <c r="F724" s="1">
        <v>1</v>
      </c>
      <c r="I724" s="69" t="s">
        <v>48</v>
      </c>
      <c r="J724" s="69" t="s">
        <v>48</v>
      </c>
      <c r="K724" s="126">
        <v>5.8</v>
      </c>
    </row>
    <row r="725" spans="2:15" x14ac:dyDescent="0.25">
      <c r="B725" s="8">
        <v>724</v>
      </c>
      <c r="C725" s="9" t="s">
        <v>22</v>
      </c>
      <c r="D725" s="10">
        <f t="shared" si="22"/>
        <v>362</v>
      </c>
      <c r="E725" s="1">
        <f t="shared" si="21"/>
        <v>12</v>
      </c>
      <c r="F725" s="1">
        <v>1</v>
      </c>
      <c r="I725" s="69" t="s">
        <v>48</v>
      </c>
      <c r="J725" s="69" t="s">
        <v>48</v>
      </c>
      <c r="K725" s="126">
        <v>3.6</v>
      </c>
    </row>
    <row r="726" spans="2:15" x14ac:dyDescent="0.25">
      <c r="B726" s="8">
        <v>725</v>
      </c>
      <c r="C726" s="9" t="s">
        <v>21</v>
      </c>
      <c r="D726" s="10">
        <f t="shared" si="22"/>
        <v>363</v>
      </c>
      <c r="E726" s="1">
        <f t="shared" si="21"/>
        <v>12</v>
      </c>
      <c r="F726" s="1">
        <v>1</v>
      </c>
      <c r="I726" s="69" t="s">
        <v>48</v>
      </c>
      <c r="J726" s="69" t="s">
        <v>48</v>
      </c>
      <c r="K726" s="126">
        <v>5.6</v>
      </c>
    </row>
    <row r="727" spans="2:15" x14ac:dyDescent="0.25">
      <c r="B727" s="8">
        <v>726</v>
      </c>
      <c r="C727" s="9" t="s">
        <v>22</v>
      </c>
      <c r="D727" s="10">
        <f t="shared" si="22"/>
        <v>363</v>
      </c>
      <c r="E727" s="1">
        <f t="shared" si="21"/>
        <v>12</v>
      </c>
      <c r="F727" s="1">
        <v>1</v>
      </c>
      <c r="I727" s="69" t="s">
        <v>48</v>
      </c>
      <c r="J727" s="69" t="s">
        <v>48</v>
      </c>
      <c r="K727" s="126">
        <v>3.6</v>
      </c>
    </row>
    <row r="728" spans="2:15" x14ac:dyDescent="0.25">
      <c r="B728" s="8">
        <v>727</v>
      </c>
      <c r="C728" s="9" t="s">
        <v>21</v>
      </c>
      <c r="D728" s="10">
        <f t="shared" si="22"/>
        <v>364</v>
      </c>
      <c r="E728" s="1">
        <f t="shared" si="21"/>
        <v>12</v>
      </c>
      <c r="F728" s="1">
        <v>1</v>
      </c>
      <c r="I728" s="69" t="s">
        <v>48</v>
      </c>
      <c r="J728" s="69" t="s">
        <v>48</v>
      </c>
      <c r="K728" s="126">
        <v>5.6</v>
      </c>
    </row>
    <row r="729" spans="2:15" x14ac:dyDescent="0.25">
      <c r="B729" s="8">
        <v>728</v>
      </c>
      <c r="C729" s="9" t="s">
        <v>22</v>
      </c>
      <c r="D729" s="10">
        <f t="shared" si="22"/>
        <v>364</v>
      </c>
      <c r="E729" s="1">
        <f t="shared" si="21"/>
        <v>12</v>
      </c>
      <c r="F729" s="1">
        <v>1</v>
      </c>
      <c r="I729" s="69" t="s">
        <v>48</v>
      </c>
      <c r="J729" s="69" t="s">
        <v>48</v>
      </c>
      <c r="K729" s="126">
        <v>3.4</v>
      </c>
    </row>
    <row r="730" spans="2:15" x14ac:dyDescent="0.25">
      <c r="B730" s="8">
        <v>729</v>
      </c>
      <c r="C730" s="9" t="s">
        <v>21</v>
      </c>
      <c r="D730" s="10">
        <f t="shared" si="22"/>
        <v>365</v>
      </c>
      <c r="E730" s="1">
        <f t="shared" si="21"/>
        <v>12</v>
      </c>
      <c r="F730" s="1">
        <v>1</v>
      </c>
      <c r="I730" s="69" t="s">
        <v>48</v>
      </c>
      <c r="J730" s="69" t="s">
        <v>48</v>
      </c>
      <c r="K730" s="126">
        <v>5.4</v>
      </c>
    </row>
    <row r="731" spans="2:15" x14ac:dyDescent="0.25">
      <c r="B731" s="8">
        <v>730</v>
      </c>
      <c r="C731" s="9" t="s">
        <v>22</v>
      </c>
      <c r="D731" s="10">
        <f t="shared" si="22"/>
        <v>365</v>
      </c>
      <c r="E731" s="1">
        <f t="shared" si="21"/>
        <v>12</v>
      </c>
      <c r="F731" s="1">
        <v>1</v>
      </c>
      <c r="I731" s="69" t="s">
        <v>48</v>
      </c>
      <c r="J731" s="69" t="s">
        <v>48</v>
      </c>
      <c r="K731" s="126">
        <v>3.8</v>
      </c>
    </row>
    <row r="732" spans="2:15" x14ac:dyDescent="0.25">
      <c r="B732" s="8">
        <v>731</v>
      </c>
      <c r="C732" s="9" t="s">
        <v>21</v>
      </c>
      <c r="D732" s="10">
        <f t="shared" si="22"/>
        <v>366</v>
      </c>
      <c r="E732" s="1">
        <f t="shared" si="21"/>
        <v>12</v>
      </c>
      <c r="F732" s="1">
        <v>1</v>
      </c>
    </row>
    <row r="733" spans="2:15" x14ac:dyDescent="0.25">
      <c r="H733" s="126"/>
      <c r="I733" s="126"/>
      <c r="J733" s="126"/>
      <c r="K733" s="126"/>
      <c r="L733" s="126"/>
      <c r="M733" s="126"/>
      <c r="N733" s="126"/>
      <c r="O733" s="126"/>
    </row>
    <row r="734" spans="2:15" x14ac:dyDescent="0.25">
      <c r="F734" s="1">
        <f>MAX(H734:O734)</f>
        <v>21.2</v>
      </c>
      <c r="H734" s="69">
        <f>MAX(H22:H732)</f>
        <v>14</v>
      </c>
      <c r="I734" s="69">
        <f>MAX(I3:I732)</f>
        <v>14</v>
      </c>
      <c r="J734" s="69">
        <f>MAX(J2:J732)</f>
        <v>15</v>
      </c>
      <c r="K734" s="69">
        <f>MAX(K2:K675)</f>
        <v>9.9</v>
      </c>
      <c r="L734" s="69">
        <f>MAX(L2:L345)</f>
        <v>18.8</v>
      </c>
      <c r="M734" s="69">
        <f>MAX(M2:M279)</f>
        <v>13.4</v>
      </c>
      <c r="N734" s="69">
        <f>MAX(N2:N307)</f>
        <v>12</v>
      </c>
      <c r="O734" s="69">
        <f>MAX(O2:O423)</f>
        <v>21.2</v>
      </c>
    </row>
    <row r="735" spans="2:15" x14ac:dyDescent="0.25">
      <c r="H735" s="127">
        <f>MATCH(MAX(H22:H732),H22:H732,0)</f>
        <v>31</v>
      </c>
      <c r="I735" s="127">
        <f>MATCH(MAX(I3:I732),I3:I732,0)</f>
        <v>217</v>
      </c>
      <c r="J735" s="127">
        <f>MATCH(MAX(J2:J732),J2:J732,0)</f>
        <v>41</v>
      </c>
      <c r="K735" s="127">
        <f>MATCH(MAX(K2:K675),K2:K675,0)</f>
        <v>66</v>
      </c>
      <c r="L735" s="127">
        <f>MATCH(MAX(L2:L345),L2:L345,0)</f>
        <v>51</v>
      </c>
      <c r="M735" s="127">
        <f>MATCH(MAX(M2:M279),M2:M279,0)</f>
        <v>135</v>
      </c>
      <c r="N735" s="127">
        <f>MATCH(MAX(N2:N307),N2:N307,0)</f>
        <v>31</v>
      </c>
      <c r="O735" s="127">
        <f>MATCH(MAX(O2:O423),O2:O423,0)</f>
        <v>69</v>
      </c>
    </row>
    <row r="736" spans="2:15" x14ac:dyDescent="0.25">
      <c r="H736" s="157">
        <f>AVERAGE(H22:H732)</f>
        <v>5.0880000000000054</v>
      </c>
      <c r="I736" s="157">
        <f>AVERAGE(I3:I732)</f>
        <v>5.883025362318838</v>
      </c>
      <c r="J736" s="157">
        <f>AVERAGE(J2:J732)</f>
        <v>6.570918367346934</v>
      </c>
      <c r="K736" s="157">
        <f>AVERAGE(K2:K731)</f>
        <v>4.6453424657534237</v>
      </c>
      <c r="L736" s="157">
        <f>AVERAGE(L2:L401)</f>
        <v>8.9923684210526318</v>
      </c>
      <c r="M736" s="157">
        <f>AVERAGE(M2:M335)</f>
        <v>7.6773885350318452</v>
      </c>
      <c r="N736" s="157">
        <f>AVERAGE(N2:N363)</f>
        <v>5.4551319648093841</v>
      </c>
      <c r="O736" s="157">
        <f>AVERAGE(O2:O479)</f>
        <v>8.826855895196509</v>
      </c>
    </row>
    <row r="738" spans="8:15" x14ac:dyDescent="0.25">
      <c r="H738" s="69">
        <f>COUNTIFS(H22:H732,"&lt;&gt;"&amp;"")</f>
        <v>267</v>
      </c>
      <c r="I738" s="69">
        <f>COUNTIFS(I3:I732,"&lt;&gt;"&amp;"")</f>
        <v>710</v>
      </c>
      <c r="J738" s="69">
        <f>COUNTIFS(J2:J732,"&lt;&gt;"&amp;"")</f>
        <v>690</v>
      </c>
      <c r="K738" s="69">
        <f>COUNTIFS(K2:K731,"&lt;&gt;"&amp;"")</f>
        <v>730</v>
      </c>
      <c r="L738" s="69">
        <f>COUNTIFS(L2:L401,"&lt;&gt;"&amp;"")</f>
        <v>380</v>
      </c>
      <c r="M738" s="69">
        <f>COUNTIFS(M2:M335,"&lt;&gt;"&amp;"")</f>
        <v>314</v>
      </c>
      <c r="N738" s="69">
        <f>COUNTIFS(N2:N363,"&lt;&gt;"&amp;"")</f>
        <v>342</v>
      </c>
      <c r="O738" s="69">
        <f>COUNTIFS(O2:O479,"&lt;&gt;"&amp;"")</f>
        <v>458</v>
      </c>
    </row>
  </sheetData>
  <conditionalFormatting sqref="I3:I731 H79:H730 H22:H77 J42:J731 K2:O7 J2:J6 H731:I732 L22:O732 K2:K731">
    <cfRule type="cellIs" dxfId="83" priority="22" operator="equal">
      <formula>"H"</formula>
    </cfRule>
    <cfRule type="cellIs" dxfId="82" priority="23" operator="equal">
      <formula>"NE"</formula>
    </cfRule>
    <cfRule type="cellIs" dxfId="81" priority="24" operator="equal">
      <formula>"V"</formula>
    </cfRule>
    <cfRule type="cellIs" dxfId="80" priority="25" operator="equal">
      <formula>"PPS"</formula>
    </cfRule>
    <cfRule type="cellIs" dxfId="79" priority="26" operator="equal">
      <formula>"M"</formula>
    </cfRule>
    <cfRule type="cellIs" dxfId="78" priority="27" operator="equal">
      <formula>"UL"</formula>
    </cfRule>
    <cfRule type="cellIs" dxfId="77" priority="28" operator="equal">
      <formula>"?"</formula>
    </cfRule>
  </conditionalFormatting>
  <pageMargins left="0.7" right="0.7" top="0.75" bottom="0.75" header="0.3" footer="0.3"/>
  <pageSetup orientation="portrait" horizontalDpi="0" verticalDpi="0" copies="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4880-7E81-4245-90CF-2DBCCEF0D264}">
  <dimension ref="B1:AA605"/>
  <sheetViews>
    <sheetView topLeftCell="L1" zoomScale="110" zoomScaleNormal="110" workbookViewId="0">
      <pane ySplit="1" topLeftCell="A7" activePane="bottomLeft" state="frozen"/>
      <selection activeCell="F1" sqref="F1"/>
      <selection pane="bottomLeft" activeCell="T23" sqref="T23"/>
    </sheetView>
  </sheetViews>
  <sheetFormatPr baseColWidth="10" defaultColWidth="11" defaultRowHeight="15.75" x14ac:dyDescent="0.25"/>
  <cols>
    <col min="1" max="1" width="0.875" style="1" customWidth="1"/>
    <col min="2" max="2" width="8.125" style="8" bestFit="1" customWidth="1"/>
    <col min="3" max="3" width="10.875" style="8" bestFit="1" customWidth="1"/>
    <col min="4" max="4" width="9.25" style="10" bestFit="1" customWidth="1"/>
    <col min="5" max="5" width="13.375" style="1" bestFit="1" customWidth="1"/>
    <col min="6" max="6" width="11.5" style="1" bestFit="1" customWidth="1"/>
    <col min="7" max="7" width="5.625" style="1" customWidth="1"/>
    <col min="8" max="8" width="12.5" style="69" bestFit="1" customWidth="1"/>
    <col min="9" max="9" width="13" style="69" bestFit="1" customWidth="1"/>
    <col min="10" max="10" width="3.375" style="1" customWidth="1"/>
    <col min="11" max="13" width="11" style="1"/>
    <col min="14" max="14" width="3.375" style="1" hidden="1" customWidth="1"/>
    <col min="15" max="15" width="9.75" style="1" hidden="1" customWidth="1"/>
    <col min="16" max="16" width="10.25" style="1" hidden="1" customWidth="1"/>
    <col min="17" max="17" width="9.75" style="1" hidden="1" customWidth="1"/>
    <col min="18" max="18" width="10.25" style="1" hidden="1" customWidth="1"/>
    <col min="19" max="16384" width="11" style="1"/>
  </cols>
  <sheetData>
    <row r="1" spans="2:22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156" t="s">
        <v>5</v>
      </c>
      <c r="I1" s="156" t="s">
        <v>7</v>
      </c>
      <c r="K1" s="156" t="s">
        <v>71</v>
      </c>
      <c r="L1" s="156" t="s">
        <v>5</v>
      </c>
      <c r="M1" s="156" t="s">
        <v>7</v>
      </c>
      <c r="O1" s="156" t="s">
        <v>92</v>
      </c>
      <c r="P1" s="156" t="s">
        <v>111</v>
      </c>
      <c r="Q1" s="156" t="s">
        <v>97</v>
      </c>
      <c r="R1" s="156" t="s">
        <v>112</v>
      </c>
    </row>
    <row r="2" spans="2:22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H2" s="69">
        <v>0</v>
      </c>
      <c r="I2" s="69">
        <v>15</v>
      </c>
      <c r="K2" s="1">
        <v>1</v>
      </c>
      <c r="L2" s="4">
        <f t="shared" ref="L2:L65" si="0">O2+Q2</f>
        <v>0</v>
      </c>
      <c r="M2" s="4">
        <f t="shared" ref="M2:M65" si="1">P2+R2</f>
        <v>16.8</v>
      </c>
      <c r="O2" s="69">
        <v>0</v>
      </c>
      <c r="P2" s="69">
        <v>15</v>
      </c>
      <c r="Q2" s="69">
        <v>0</v>
      </c>
      <c r="R2" s="69">
        <v>1.8</v>
      </c>
    </row>
    <row r="3" spans="2:22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H3" s="69">
        <v>0</v>
      </c>
      <c r="I3" s="69">
        <v>1.8</v>
      </c>
      <c r="K3" s="1">
        <v>2</v>
      </c>
      <c r="L3" s="4">
        <f t="shared" si="0"/>
        <v>0</v>
      </c>
      <c r="M3" s="4">
        <f t="shared" si="1"/>
        <v>15.2</v>
      </c>
      <c r="O3" s="69">
        <v>0</v>
      </c>
      <c r="P3" s="69">
        <v>10.6</v>
      </c>
      <c r="Q3" s="69">
        <v>0</v>
      </c>
      <c r="R3" s="69">
        <v>4.5999999999999996</v>
      </c>
      <c r="T3" s="178"/>
      <c r="U3" s="197" t="str">
        <f>L1</f>
        <v>Guapa</v>
      </c>
      <c r="V3" s="197" t="str">
        <f>M1</f>
        <v>Andrea</v>
      </c>
    </row>
    <row r="4" spans="2:22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H4" s="69">
        <v>0</v>
      </c>
      <c r="I4" s="69">
        <v>10.6</v>
      </c>
      <c r="K4" s="1">
        <v>3</v>
      </c>
      <c r="L4" s="4">
        <f t="shared" si="0"/>
        <v>0</v>
      </c>
      <c r="M4" s="4">
        <f t="shared" si="1"/>
        <v>9.4</v>
      </c>
      <c r="O4" s="69">
        <v>0</v>
      </c>
      <c r="P4" s="69">
        <v>6</v>
      </c>
      <c r="Q4" s="69">
        <v>0</v>
      </c>
      <c r="R4" s="69">
        <v>3.4</v>
      </c>
      <c r="T4" s="178" t="s">
        <v>114</v>
      </c>
      <c r="U4" s="157">
        <f>L15</f>
        <v>11</v>
      </c>
      <c r="V4" s="157">
        <f>M2</f>
        <v>16.8</v>
      </c>
    </row>
    <row r="5" spans="2:22" x14ac:dyDescent="0.25">
      <c r="B5" s="8">
        <v>4</v>
      </c>
      <c r="C5" s="9" t="s">
        <v>22</v>
      </c>
      <c r="D5" s="10">
        <f t="shared" ref="D5:D68" si="2">IF(B5=B3+2,IF(D4=D3,D4+1,D4))</f>
        <v>2</v>
      </c>
      <c r="E5" s="1">
        <v>1</v>
      </c>
      <c r="F5" s="1">
        <v>1</v>
      </c>
      <c r="H5" s="69">
        <v>0</v>
      </c>
      <c r="I5" s="69">
        <v>4.5999999999999996</v>
      </c>
      <c r="K5" s="1">
        <v>4</v>
      </c>
      <c r="L5" s="4">
        <f t="shared" si="0"/>
        <v>0</v>
      </c>
      <c r="M5" s="4">
        <f t="shared" si="1"/>
        <v>8.6</v>
      </c>
      <c r="O5" s="69">
        <v>0</v>
      </c>
      <c r="P5" s="69">
        <v>4.5999999999999996</v>
      </c>
      <c r="Q5" s="69">
        <v>0</v>
      </c>
      <c r="R5" s="69">
        <v>4</v>
      </c>
      <c r="T5" s="178" t="s">
        <v>115</v>
      </c>
      <c r="U5" s="157">
        <f>MAX(L2:L299)</f>
        <v>21.6</v>
      </c>
      <c r="V5" s="157">
        <f>MAX(M2:M299)</f>
        <v>24.4</v>
      </c>
    </row>
    <row r="6" spans="2:22" x14ac:dyDescent="0.25">
      <c r="B6" s="8">
        <v>5</v>
      </c>
      <c r="C6" s="9" t="s">
        <v>21</v>
      </c>
      <c r="D6" s="10">
        <f t="shared" si="2"/>
        <v>3</v>
      </c>
      <c r="E6" s="1">
        <v>1</v>
      </c>
      <c r="F6" s="1">
        <v>1</v>
      </c>
      <c r="H6" s="69">
        <v>0</v>
      </c>
      <c r="I6" s="69">
        <v>6</v>
      </c>
      <c r="K6" s="1">
        <v>5</v>
      </c>
      <c r="L6" s="4">
        <f t="shared" si="0"/>
        <v>0</v>
      </c>
      <c r="M6" s="4">
        <f t="shared" si="1"/>
        <v>13</v>
      </c>
      <c r="O6" s="69">
        <v>0</v>
      </c>
      <c r="P6" s="69">
        <v>9.8000000000000007</v>
      </c>
      <c r="Q6" s="69">
        <v>0</v>
      </c>
      <c r="R6" s="69">
        <v>3.2</v>
      </c>
      <c r="T6" s="178" t="s">
        <v>116</v>
      </c>
      <c r="U6" s="157">
        <f>MATCH(MAX(L2:L299),L2:L299,0)</f>
        <v>54</v>
      </c>
      <c r="V6" s="157">
        <f>MATCH(MAX(M2:M299),M2:M299,0)</f>
        <v>57</v>
      </c>
    </row>
    <row r="7" spans="2:22" x14ac:dyDescent="0.25">
      <c r="B7" s="8">
        <v>6</v>
      </c>
      <c r="C7" s="9" t="s">
        <v>22</v>
      </c>
      <c r="D7" s="10">
        <f t="shared" si="2"/>
        <v>3</v>
      </c>
      <c r="E7" s="1">
        <v>1</v>
      </c>
      <c r="F7" s="1">
        <v>1</v>
      </c>
      <c r="H7" s="69">
        <v>0</v>
      </c>
      <c r="I7" s="69">
        <v>3.4</v>
      </c>
      <c r="K7" s="1">
        <v>6</v>
      </c>
      <c r="L7" s="4">
        <f t="shared" si="0"/>
        <v>0</v>
      </c>
      <c r="M7" s="4">
        <f t="shared" si="1"/>
        <v>5.6</v>
      </c>
      <c r="O7" s="69">
        <v>0</v>
      </c>
      <c r="P7" s="69">
        <v>3.6</v>
      </c>
      <c r="Q7" s="69">
        <v>0</v>
      </c>
      <c r="R7" s="69">
        <v>2</v>
      </c>
      <c r="T7" s="1" t="s">
        <v>127</v>
      </c>
      <c r="U7" s="157">
        <f>SMALL(L2:L299,COUNTIF(L2:L299,0)+1)</f>
        <v>2.4</v>
      </c>
      <c r="V7" s="157">
        <f>SMALL(M2:M299,COUNTIF(M2:M299,0)+1)</f>
        <v>3.4</v>
      </c>
    </row>
    <row r="8" spans="2:22" x14ac:dyDescent="0.25">
      <c r="B8" s="8">
        <v>7</v>
      </c>
      <c r="C8" s="9" t="s">
        <v>21</v>
      </c>
      <c r="D8" s="10">
        <f t="shared" si="2"/>
        <v>4</v>
      </c>
      <c r="E8" s="1">
        <v>1</v>
      </c>
      <c r="F8" s="1">
        <v>1</v>
      </c>
      <c r="H8" s="69">
        <v>0</v>
      </c>
      <c r="I8" s="69">
        <v>4.5999999999999996</v>
      </c>
      <c r="K8" s="1">
        <v>7</v>
      </c>
      <c r="L8" s="4">
        <f t="shared" si="0"/>
        <v>0</v>
      </c>
      <c r="M8" s="4">
        <f t="shared" si="1"/>
        <v>17.2</v>
      </c>
      <c r="O8" s="69">
        <v>0</v>
      </c>
      <c r="P8" s="69">
        <v>7</v>
      </c>
      <c r="Q8" s="69">
        <v>0</v>
      </c>
      <c r="R8" s="69">
        <v>10.199999999999999</v>
      </c>
      <c r="T8" s="1" t="s">
        <v>126</v>
      </c>
      <c r="U8" s="157">
        <f>240+(MATCH(MIN(L2:L299),L2:L299,0))</f>
        <v>241</v>
      </c>
      <c r="V8" s="157">
        <f>240+(MATCH(MIN(M2:M299),M2:M299,0))</f>
        <v>348</v>
      </c>
    </row>
    <row r="9" spans="2:22" x14ac:dyDescent="0.25">
      <c r="B9" s="8">
        <v>8</v>
      </c>
      <c r="C9" s="9" t="s">
        <v>22</v>
      </c>
      <c r="D9" s="10">
        <f t="shared" si="2"/>
        <v>4</v>
      </c>
      <c r="E9" s="1">
        <v>1</v>
      </c>
      <c r="F9" s="1">
        <v>1</v>
      </c>
      <c r="H9" s="69">
        <v>0</v>
      </c>
      <c r="I9" s="69">
        <v>4</v>
      </c>
      <c r="K9" s="1">
        <v>8</v>
      </c>
      <c r="L9" s="4">
        <f t="shared" si="0"/>
        <v>0</v>
      </c>
      <c r="M9" s="4">
        <f t="shared" si="1"/>
        <v>15.4</v>
      </c>
      <c r="O9" s="69">
        <v>0</v>
      </c>
      <c r="P9" s="69">
        <v>8.4</v>
      </c>
      <c r="Q9" s="69">
        <v>0</v>
      </c>
      <c r="R9" s="69">
        <v>7</v>
      </c>
    </row>
    <row r="10" spans="2:22" x14ac:dyDescent="0.25">
      <c r="B10" s="8">
        <v>9</v>
      </c>
      <c r="C10" s="9" t="s">
        <v>21</v>
      </c>
      <c r="D10" s="10">
        <f t="shared" si="2"/>
        <v>5</v>
      </c>
      <c r="E10" s="1">
        <v>1</v>
      </c>
      <c r="F10" s="1">
        <v>1</v>
      </c>
      <c r="H10" s="69">
        <v>0</v>
      </c>
      <c r="I10" s="69">
        <v>9.8000000000000007</v>
      </c>
      <c r="K10" s="1">
        <v>9</v>
      </c>
      <c r="L10" s="4">
        <f t="shared" si="0"/>
        <v>0</v>
      </c>
      <c r="M10" s="4">
        <f t="shared" si="1"/>
        <v>12.600000000000001</v>
      </c>
      <c r="O10" s="69">
        <v>0</v>
      </c>
      <c r="P10" s="69">
        <v>9.4</v>
      </c>
      <c r="Q10" s="69">
        <v>0</v>
      </c>
      <c r="R10" s="69">
        <v>3.2</v>
      </c>
    </row>
    <row r="11" spans="2:22" x14ac:dyDescent="0.25">
      <c r="B11" s="8">
        <v>10</v>
      </c>
      <c r="C11" s="9" t="s">
        <v>22</v>
      </c>
      <c r="D11" s="10">
        <f t="shared" si="2"/>
        <v>5</v>
      </c>
      <c r="E11" s="1">
        <v>1</v>
      </c>
      <c r="F11" s="1">
        <v>1</v>
      </c>
      <c r="H11" s="69">
        <v>0</v>
      </c>
      <c r="I11" s="69">
        <v>3.2</v>
      </c>
      <c r="K11" s="1">
        <v>10</v>
      </c>
      <c r="L11" s="4">
        <f t="shared" si="0"/>
        <v>0</v>
      </c>
      <c r="M11" s="4">
        <f t="shared" si="1"/>
        <v>8</v>
      </c>
      <c r="O11" s="69">
        <v>0</v>
      </c>
      <c r="P11" s="69">
        <v>0</v>
      </c>
      <c r="Q11" s="69">
        <v>0</v>
      </c>
      <c r="R11" s="69">
        <v>8</v>
      </c>
    </row>
    <row r="12" spans="2:22" x14ac:dyDescent="0.25">
      <c r="B12" s="8">
        <v>11</v>
      </c>
      <c r="C12" s="9" t="s">
        <v>21</v>
      </c>
      <c r="D12" s="10">
        <f t="shared" si="2"/>
        <v>6</v>
      </c>
      <c r="E12" s="1">
        <v>1</v>
      </c>
      <c r="F12" s="1">
        <v>1</v>
      </c>
      <c r="H12" s="69">
        <v>0</v>
      </c>
      <c r="I12" s="69">
        <v>3.6</v>
      </c>
      <c r="K12" s="1">
        <v>11</v>
      </c>
      <c r="L12" s="4">
        <f t="shared" si="0"/>
        <v>0</v>
      </c>
      <c r="M12" s="4">
        <f t="shared" si="1"/>
        <v>6.4</v>
      </c>
      <c r="O12" s="69">
        <v>0</v>
      </c>
      <c r="P12" s="69">
        <v>1.4</v>
      </c>
      <c r="Q12" s="69">
        <v>0</v>
      </c>
      <c r="R12" s="69">
        <v>5</v>
      </c>
    </row>
    <row r="13" spans="2:22" x14ac:dyDescent="0.25">
      <c r="B13" s="8">
        <v>12</v>
      </c>
      <c r="C13" s="9" t="s">
        <v>22</v>
      </c>
      <c r="D13" s="10">
        <f t="shared" si="2"/>
        <v>6</v>
      </c>
      <c r="E13" s="1">
        <v>1</v>
      </c>
      <c r="F13" s="1">
        <v>1</v>
      </c>
      <c r="H13" s="69">
        <v>0</v>
      </c>
      <c r="I13" s="69">
        <v>2</v>
      </c>
      <c r="K13" s="1">
        <v>12</v>
      </c>
      <c r="L13" s="4">
        <f t="shared" si="0"/>
        <v>0</v>
      </c>
      <c r="M13" s="4">
        <f t="shared" si="1"/>
        <v>17.399999999999999</v>
      </c>
      <c r="O13" s="69">
        <v>0</v>
      </c>
      <c r="P13" s="69">
        <v>12</v>
      </c>
      <c r="Q13" s="69">
        <v>0</v>
      </c>
      <c r="R13" s="69">
        <v>5.4</v>
      </c>
    </row>
    <row r="14" spans="2:22" x14ac:dyDescent="0.25">
      <c r="B14" s="8">
        <v>13</v>
      </c>
      <c r="C14" s="9" t="s">
        <v>21</v>
      </c>
      <c r="D14" s="10">
        <f t="shared" si="2"/>
        <v>7</v>
      </c>
      <c r="E14" s="1">
        <v>1</v>
      </c>
      <c r="F14" s="1">
        <v>1</v>
      </c>
      <c r="H14" s="69">
        <v>0</v>
      </c>
      <c r="I14" s="69">
        <v>7</v>
      </c>
      <c r="K14" s="1">
        <v>13</v>
      </c>
      <c r="L14" s="4">
        <f t="shared" si="0"/>
        <v>0</v>
      </c>
      <c r="M14" s="4">
        <f t="shared" si="1"/>
        <v>15.2</v>
      </c>
      <c r="O14" s="69">
        <v>0</v>
      </c>
      <c r="P14" s="69">
        <v>10</v>
      </c>
      <c r="Q14" s="69">
        <v>0</v>
      </c>
      <c r="R14" s="69">
        <v>5.2</v>
      </c>
    </row>
    <row r="15" spans="2:22" x14ac:dyDescent="0.25">
      <c r="B15" s="8">
        <v>14</v>
      </c>
      <c r="C15" s="9" t="s">
        <v>22</v>
      </c>
      <c r="D15" s="10">
        <f t="shared" si="2"/>
        <v>7</v>
      </c>
      <c r="E15" s="1">
        <v>1</v>
      </c>
      <c r="F15" s="1">
        <v>1</v>
      </c>
      <c r="H15" s="69">
        <v>0</v>
      </c>
      <c r="I15" s="69">
        <v>10.199999999999999</v>
      </c>
      <c r="K15" s="1">
        <v>14</v>
      </c>
      <c r="L15" s="4">
        <f t="shared" si="0"/>
        <v>11</v>
      </c>
      <c r="M15" s="4">
        <f t="shared" si="1"/>
        <v>15.2</v>
      </c>
      <c r="O15" s="69">
        <v>0</v>
      </c>
      <c r="P15" s="69">
        <v>11.2</v>
      </c>
      <c r="Q15" s="69">
        <v>11</v>
      </c>
      <c r="R15" s="69">
        <v>4</v>
      </c>
    </row>
    <row r="16" spans="2:22" x14ac:dyDescent="0.25">
      <c r="B16" s="8">
        <v>15</v>
      </c>
      <c r="C16" s="9" t="s">
        <v>21</v>
      </c>
      <c r="D16" s="10">
        <f t="shared" si="2"/>
        <v>8</v>
      </c>
      <c r="E16" s="1">
        <v>1</v>
      </c>
      <c r="F16" s="1">
        <v>1</v>
      </c>
      <c r="H16" s="69">
        <v>0</v>
      </c>
      <c r="I16" s="69">
        <v>8.4</v>
      </c>
      <c r="K16" s="1">
        <v>15</v>
      </c>
      <c r="L16" s="4">
        <f t="shared" si="0"/>
        <v>18.399999999999999</v>
      </c>
      <c r="M16" s="4">
        <f t="shared" si="1"/>
        <v>19.2</v>
      </c>
      <c r="O16" s="69">
        <v>5.8</v>
      </c>
      <c r="P16" s="69">
        <v>12.2</v>
      </c>
      <c r="Q16" s="69">
        <v>12.6</v>
      </c>
      <c r="R16" s="69">
        <v>7</v>
      </c>
    </row>
    <row r="17" spans="2:18" x14ac:dyDescent="0.25">
      <c r="B17" s="8">
        <v>16</v>
      </c>
      <c r="C17" s="9" t="s">
        <v>22</v>
      </c>
      <c r="D17" s="10">
        <f t="shared" si="2"/>
        <v>8</v>
      </c>
      <c r="E17" s="1">
        <v>1</v>
      </c>
      <c r="F17" s="1">
        <v>1</v>
      </c>
      <c r="H17" s="69">
        <v>0</v>
      </c>
      <c r="I17" s="69">
        <v>7</v>
      </c>
      <c r="K17" s="1">
        <v>16</v>
      </c>
      <c r="L17" s="4">
        <f t="shared" si="0"/>
        <v>11.4</v>
      </c>
      <c r="M17" s="4">
        <f t="shared" si="1"/>
        <v>19.600000000000001</v>
      </c>
      <c r="O17" s="69">
        <v>5.2</v>
      </c>
      <c r="P17" s="69">
        <v>13</v>
      </c>
      <c r="Q17" s="69">
        <v>6.2</v>
      </c>
      <c r="R17" s="69">
        <v>6.6</v>
      </c>
    </row>
    <row r="18" spans="2:18" x14ac:dyDescent="0.25">
      <c r="B18" s="8">
        <v>17</v>
      </c>
      <c r="C18" s="9" t="s">
        <v>21</v>
      </c>
      <c r="D18" s="10">
        <f t="shared" si="2"/>
        <v>9</v>
      </c>
      <c r="E18" s="1">
        <v>1</v>
      </c>
      <c r="F18" s="1">
        <v>1</v>
      </c>
      <c r="H18" s="69">
        <v>0</v>
      </c>
      <c r="I18" s="69">
        <v>9.4</v>
      </c>
      <c r="K18" s="1">
        <v>17</v>
      </c>
      <c r="L18" s="4">
        <f t="shared" si="0"/>
        <v>14.2</v>
      </c>
      <c r="M18" s="4">
        <f t="shared" si="1"/>
        <v>21.8</v>
      </c>
      <c r="O18" s="69">
        <v>5</v>
      </c>
      <c r="P18" s="69">
        <v>11.8</v>
      </c>
      <c r="Q18" s="69">
        <v>9.1999999999999993</v>
      </c>
      <c r="R18" s="69">
        <v>10</v>
      </c>
    </row>
    <row r="19" spans="2:18" x14ac:dyDescent="0.25">
      <c r="B19" s="8">
        <v>18</v>
      </c>
      <c r="C19" s="9" t="s">
        <v>22</v>
      </c>
      <c r="D19" s="10">
        <f t="shared" si="2"/>
        <v>9</v>
      </c>
      <c r="E19" s="1">
        <v>1</v>
      </c>
      <c r="F19" s="1">
        <v>1</v>
      </c>
      <c r="H19" s="69">
        <v>0</v>
      </c>
      <c r="I19" s="69">
        <v>3.2</v>
      </c>
      <c r="K19" s="1">
        <v>18</v>
      </c>
      <c r="L19" s="4">
        <f t="shared" si="0"/>
        <v>18.799999999999997</v>
      </c>
      <c r="M19" s="4">
        <f t="shared" si="1"/>
        <v>20</v>
      </c>
      <c r="O19" s="69">
        <v>9.6</v>
      </c>
      <c r="P19" s="69">
        <v>11.6</v>
      </c>
      <c r="Q19" s="69">
        <v>9.1999999999999993</v>
      </c>
      <c r="R19" s="69">
        <v>8.4</v>
      </c>
    </row>
    <row r="20" spans="2:18" x14ac:dyDescent="0.25">
      <c r="B20" s="8">
        <v>19</v>
      </c>
      <c r="C20" s="9" t="s">
        <v>21</v>
      </c>
      <c r="D20" s="10">
        <f t="shared" si="2"/>
        <v>10</v>
      </c>
      <c r="E20" s="1">
        <v>1</v>
      </c>
      <c r="F20" s="1">
        <v>1</v>
      </c>
      <c r="H20" s="69">
        <v>0</v>
      </c>
      <c r="I20" s="69">
        <v>0</v>
      </c>
      <c r="K20" s="1">
        <v>19</v>
      </c>
      <c r="L20" s="4">
        <f t="shared" si="0"/>
        <v>18.2</v>
      </c>
      <c r="M20" s="4">
        <f t="shared" si="1"/>
        <v>21</v>
      </c>
      <c r="O20" s="69">
        <v>7.2</v>
      </c>
      <c r="P20" s="69">
        <v>13</v>
      </c>
      <c r="Q20" s="69">
        <v>11</v>
      </c>
      <c r="R20" s="69">
        <v>8</v>
      </c>
    </row>
    <row r="21" spans="2:18" x14ac:dyDescent="0.25">
      <c r="B21" s="8">
        <v>20</v>
      </c>
      <c r="C21" s="9" t="s">
        <v>22</v>
      </c>
      <c r="D21" s="10">
        <f t="shared" si="2"/>
        <v>10</v>
      </c>
      <c r="E21" s="1">
        <v>1</v>
      </c>
      <c r="F21" s="1">
        <v>1</v>
      </c>
      <c r="H21" s="69">
        <v>0</v>
      </c>
      <c r="I21" s="69">
        <v>8</v>
      </c>
      <c r="K21" s="1">
        <v>20</v>
      </c>
      <c r="L21" s="4">
        <f t="shared" si="0"/>
        <v>17.2</v>
      </c>
      <c r="M21" s="4">
        <f t="shared" si="1"/>
        <v>15.8</v>
      </c>
      <c r="O21" s="69">
        <v>5.2</v>
      </c>
      <c r="P21" s="69">
        <v>12</v>
      </c>
      <c r="Q21" s="69">
        <v>12</v>
      </c>
      <c r="R21" s="69">
        <v>3.8</v>
      </c>
    </row>
    <row r="22" spans="2:18" x14ac:dyDescent="0.25">
      <c r="B22" s="8">
        <v>21</v>
      </c>
      <c r="C22" s="9" t="s">
        <v>21</v>
      </c>
      <c r="D22" s="10">
        <f t="shared" si="2"/>
        <v>11</v>
      </c>
      <c r="E22" s="1">
        <v>1</v>
      </c>
      <c r="F22" s="1">
        <v>1</v>
      </c>
      <c r="H22" s="69">
        <v>0</v>
      </c>
      <c r="I22" s="69">
        <v>1.4</v>
      </c>
      <c r="K22" s="1">
        <v>21</v>
      </c>
      <c r="L22" s="4">
        <f t="shared" si="0"/>
        <v>16</v>
      </c>
      <c r="M22" s="4">
        <f t="shared" si="1"/>
        <v>20.2</v>
      </c>
      <c r="O22" s="69">
        <v>5.2</v>
      </c>
      <c r="P22" s="69">
        <v>14.2</v>
      </c>
      <c r="Q22" s="69">
        <v>10.8</v>
      </c>
      <c r="R22" s="69">
        <v>6</v>
      </c>
    </row>
    <row r="23" spans="2:18" x14ac:dyDescent="0.25">
      <c r="B23" s="8">
        <v>22</v>
      </c>
      <c r="C23" s="9" t="s">
        <v>22</v>
      </c>
      <c r="D23" s="10">
        <f t="shared" si="2"/>
        <v>11</v>
      </c>
      <c r="E23" s="1">
        <v>1</v>
      </c>
      <c r="F23" s="1">
        <v>1</v>
      </c>
      <c r="H23" s="69">
        <v>0</v>
      </c>
      <c r="I23" s="69">
        <v>5</v>
      </c>
      <c r="K23" s="1">
        <v>22</v>
      </c>
      <c r="L23" s="4">
        <f t="shared" si="0"/>
        <v>17.399999999999999</v>
      </c>
      <c r="M23" s="4">
        <f t="shared" si="1"/>
        <v>16</v>
      </c>
      <c r="O23" s="69">
        <v>6</v>
      </c>
      <c r="P23" s="69">
        <v>11.4</v>
      </c>
      <c r="Q23" s="69">
        <v>11.4</v>
      </c>
      <c r="R23" s="69">
        <v>4.5999999999999996</v>
      </c>
    </row>
    <row r="24" spans="2:18" x14ac:dyDescent="0.25">
      <c r="B24" s="8">
        <v>23</v>
      </c>
      <c r="C24" s="9" t="s">
        <v>21</v>
      </c>
      <c r="D24" s="10">
        <f t="shared" si="2"/>
        <v>12</v>
      </c>
      <c r="E24" s="1">
        <v>1</v>
      </c>
      <c r="F24" s="1">
        <v>1</v>
      </c>
      <c r="H24" s="69">
        <v>0</v>
      </c>
      <c r="I24" s="69">
        <v>12</v>
      </c>
      <c r="K24" s="1">
        <v>23</v>
      </c>
      <c r="L24" s="4">
        <f t="shared" si="0"/>
        <v>16.799999999999997</v>
      </c>
      <c r="M24" s="4">
        <f t="shared" si="1"/>
        <v>17.3</v>
      </c>
      <c r="O24" s="69">
        <v>5.6</v>
      </c>
      <c r="P24" s="69">
        <v>13</v>
      </c>
      <c r="Q24" s="69">
        <v>11.2</v>
      </c>
      <c r="R24" s="69">
        <v>4.3</v>
      </c>
    </row>
    <row r="25" spans="2:18" x14ac:dyDescent="0.25">
      <c r="B25" s="8">
        <v>24</v>
      </c>
      <c r="C25" s="9" t="s">
        <v>22</v>
      </c>
      <c r="D25" s="10">
        <f t="shared" si="2"/>
        <v>12</v>
      </c>
      <c r="E25" s="1">
        <v>1</v>
      </c>
      <c r="F25" s="1">
        <v>1</v>
      </c>
      <c r="H25" s="69">
        <v>0</v>
      </c>
      <c r="I25" s="69">
        <v>5.4</v>
      </c>
      <c r="K25" s="1">
        <v>24</v>
      </c>
      <c r="L25" s="4">
        <f t="shared" si="0"/>
        <v>17.2</v>
      </c>
      <c r="M25" s="4">
        <f t="shared" si="1"/>
        <v>16.2</v>
      </c>
      <c r="O25" s="69">
        <v>6.8</v>
      </c>
      <c r="P25" s="69">
        <v>11.2</v>
      </c>
      <c r="Q25" s="69">
        <v>10.4</v>
      </c>
      <c r="R25" s="69">
        <v>5</v>
      </c>
    </row>
    <row r="26" spans="2:18" x14ac:dyDescent="0.25">
      <c r="B26" s="8">
        <v>25</v>
      </c>
      <c r="C26" s="9" t="s">
        <v>21</v>
      </c>
      <c r="D26" s="10">
        <f t="shared" si="2"/>
        <v>13</v>
      </c>
      <c r="E26" s="1">
        <v>1</v>
      </c>
      <c r="F26" s="1">
        <v>1</v>
      </c>
      <c r="H26" s="69">
        <v>0</v>
      </c>
      <c r="I26" s="69">
        <v>10</v>
      </c>
      <c r="K26" s="1">
        <v>25</v>
      </c>
      <c r="L26" s="4">
        <f t="shared" si="0"/>
        <v>10.8</v>
      </c>
      <c r="M26" s="4">
        <f t="shared" si="1"/>
        <v>16.399999999999999</v>
      </c>
      <c r="O26" s="69">
        <v>2.8</v>
      </c>
      <c r="P26" s="69">
        <v>8</v>
      </c>
      <c r="Q26" s="69">
        <v>8</v>
      </c>
      <c r="R26" s="69">
        <v>8.4</v>
      </c>
    </row>
    <row r="27" spans="2:18" x14ac:dyDescent="0.25">
      <c r="B27" s="8">
        <v>26</v>
      </c>
      <c r="C27" s="9" t="s">
        <v>22</v>
      </c>
      <c r="D27" s="10">
        <f t="shared" si="2"/>
        <v>13</v>
      </c>
      <c r="E27" s="1">
        <v>1</v>
      </c>
      <c r="F27" s="1">
        <v>1</v>
      </c>
      <c r="H27" s="69">
        <v>0</v>
      </c>
      <c r="I27" s="69">
        <v>5.2</v>
      </c>
      <c r="K27" s="1">
        <v>26</v>
      </c>
      <c r="L27" s="4">
        <f t="shared" si="0"/>
        <v>13</v>
      </c>
      <c r="M27" s="4">
        <f t="shared" si="1"/>
        <v>13.8</v>
      </c>
      <c r="O27" s="69">
        <v>2.6</v>
      </c>
      <c r="P27" s="69">
        <v>8.6</v>
      </c>
      <c r="Q27" s="69">
        <v>10.4</v>
      </c>
      <c r="R27" s="69">
        <v>5.2</v>
      </c>
    </row>
    <row r="28" spans="2:18" x14ac:dyDescent="0.25">
      <c r="B28" s="8">
        <v>27</v>
      </c>
      <c r="C28" s="9" t="s">
        <v>21</v>
      </c>
      <c r="D28" s="10">
        <f t="shared" si="2"/>
        <v>14</v>
      </c>
      <c r="E28" s="1">
        <v>1</v>
      </c>
      <c r="F28" s="1">
        <v>1</v>
      </c>
      <c r="H28" s="69">
        <v>0</v>
      </c>
      <c r="I28" s="69">
        <v>11.2</v>
      </c>
      <c r="K28" s="1">
        <v>27</v>
      </c>
      <c r="L28" s="4">
        <f t="shared" si="0"/>
        <v>12.2</v>
      </c>
      <c r="M28" s="4">
        <f t="shared" si="1"/>
        <v>11.4</v>
      </c>
      <c r="O28" s="69">
        <v>3</v>
      </c>
      <c r="P28" s="69">
        <v>5.4</v>
      </c>
      <c r="Q28" s="69">
        <v>9.1999999999999993</v>
      </c>
      <c r="R28" s="69">
        <v>6</v>
      </c>
    </row>
    <row r="29" spans="2:18" x14ac:dyDescent="0.25">
      <c r="B29" s="8">
        <v>28</v>
      </c>
      <c r="C29" s="9" t="s">
        <v>22</v>
      </c>
      <c r="D29" s="10">
        <f t="shared" si="2"/>
        <v>14</v>
      </c>
      <c r="E29" s="1">
        <v>1</v>
      </c>
      <c r="F29" s="1">
        <v>1</v>
      </c>
      <c r="H29" s="69">
        <v>11</v>
      </c>
      <c r="I29" s="69">
        <v>4</v>
      </c>
      <c r="K29" s="1">
        <v>28</v>
      </c>
      <c r="L29" s="4">
        <f t="shared" si="0"/>
        <v>15.2</v>
      </c>
      <c r="M29" s="4">
        <f t="shared" si="1"/>
        <v>17.8</v>
      </c>
      <c r="O29" s="69">
        <v>4</v>
      </c>
      <c r="P29" s="69">
        <v>10.6</v>
      </c>
      <c r="Q29" s="69">
        <v>11.2</v>
      </c>
      <c r="R29" s="69">
        <v>7.2</v>
      </c>
    </row>
    <row r="30" spans="2:18" x14ac:dyDescent="0.25">
      <c r="B30" s="8">
        <v>29</v>
      </c>
      <c r="C30" s="9" t="s">
        <v>21</v>
      </c>
      <c r="D30" s="10">
        <f t="shared" si="2"/>
        <v>15</v>
      </c>
      <c r="E30" s="1">
        <v>1</v>
      </c>
      <c r="F30" s="1">
        <v>1</v>
      </c>
      <c r="H30" s="69">
        <v>5.8</v>
      </c>
      <c r="I30" s="69">
        <v>12.2</v>
      </c>
      <c r="K30" s="1">
        <v>29</v>
      </c>
      <c r="L30" s="4">
        <f t="shared" si="0"/>
        <v>15</v>
      </c>
      <c r="M30" s="4">
        <f t="shared" si="1"/>
        <v>14.4</v>
      </c>
      <c r="O30" s="69">
        <v>4</v>
      </c>
      <c r="P30" s="69">
        <v>11</v>
      </c>
      <c r="Q30" s="69">
        <v>11</v>
      </c>
      <c r="R30" s="69">
        <v>3.4</v>
      </c>
    </row>
    <row r="31" spans="2:18" x14ac:dyDescent="0.25">
      <c r="B31" s="8">
        <v>30</v>
      </c>
      <c r="C31" s="9" t="s">
        <v>22</v>
      </c>
      <c r="D31" s="10">
        <f t="shared" si="2"/>
        <v>15</v>
      </c>
      <c r="E31" s="1">
        <v>1</v>
      </c>
      <c r="F31" s="1">
        <v>1</v>
      </c>
      <c r="H31" s="69">
        <v>12.6</v>
      </c>
      <c r="I31" s="69">
        <v>7</v>
      </c>
      <c r="K31" s="1">
        <v>30</v>
      </c>
      <c r="L31" s="4">
        <f t="shared" si="0"/>
        <v>13.399999999999999</v>
      </c>
      <c r="M31" s="4">
        <f t="shared" si="1"/>
        <v>18.2</v>
      </c>
      <c r="O31" s="69">
        <v>3.8</v>
      </c>
      <c r="P31" s="69">
        <v>12.2</v>
      </c>
      <c r="Q31" s="69">
        <v>9.6</v>
      </c>
      <c r="R31" s="69">
        <v>6</v>
      </c>
    </row>
    <row r="32" spans="2:18" x14ac:dyDescent="0.25">
      <c r="B32" s="8">
        <v>31</v>
      </c>
      <c r="C32" s="9" t="s">
        <v>21</v>
      </c>
      <c r="D32" s="10">
        <f t="shared" si="2"/>
        <v>16</v>
      </c>
      <c r="E32" s="1">
        <v>1</v>
      </c>
      <c r="F32" s="1">
        <v>1</v>
      </c>
      <c r="H32" s="69">
        <v>5.2</v>
      </c>
      <c r="I32" s="69">
        <v>13</v>
      </c>
      <c r="K32" s="1">
        <v>31</v>
      </c>
      <c r="L32" s="4">
        <f t="shared" si="0"/>
        <v>15.1</v>
      </c>
      <c r="M32" s="4">
        <f t="shared" si="1"/>
        <v>15</v>
      </c>
      <c r="O32" s="69">
        <v>4.5</v>
      </c>
      <c r="P32" s="69">
        <v>11</v>
      </c>
      <c r="Q32" s="69">
        <v>10.6</v>
      </c>
      <c r="R32" s="69">
        <v>4</v>
      </c>
    </row>
    <row r="33" spans="2:27" x14ac:dyDescent="0.25">
      <c r="B33" s="8">
        <v>32</v>
      </c>
      <c r="C33" s="9" t="s">
        <v>22</v>
      </c>
      <c r="D33" s="10">
        <f t="shared" si="2"/>
        <v>16</v>
      </c>
      <c r="E33" s="1">
        <v>1</v>
      </c>
      <c r="F33" s="1">
        <v>1</v>
      </c>
      <c r="H33" s="69">
        <v>6.2</v>
      </c>
      <c r="I33" s="69">
        <v>6.6</v>
      </c>
      <c r="K33" s="1">
        <v>32</v>
      </c>
      <c r="L33" s="4">
        <f t="shared" si="0"/>
        <v>15.4</v>
      </c>
      <c r="M33" s="4">
        <f t="shared" si="1"/>
        <v>17.600000000000001</v>
      </c>
      <c r="O33" s="69">
        <v>5</v>
      </c>
      <c r="P33" s="69">
        <v>11</v>
      </c>
      <c r="Q33" s="69">
        <v>10.4</v>
      </c>
      <c r="R33" s="69">
        <v>6.6</v>
      </c>
    </row>
    <row r="34" spans="2:27" x14ac:dyDescent="0.25">
      <c r="B34" s="8">
        <v>33</v>
      </c>
      <c r="C34" s="9" t="s">
        <v>21</v>
      </c>
      <c r="D34" s="10">
        <f t="shared" si="2"/>
        <v>17</v>
      </c>
      <c r="E34" s="1">
        <v>1</v>
      </c>
      <c r="F34" s="1">
        <v>1</v>
      </c>
      <c r="H34" s="69">
        <v>5</v>
      </c>
      <c r="I34" s="69">
        <v>11.8</v>
      </c>
      <c r="K34" s="1">
        <v>33</v>
      </c>
      <c r="L34" s="4">
        <f t="shared" si="0"/>
        <v>16.399999999999999</v>
      </c>
      <c r="M34" s="4">
        <f t="shared" si="1"/>
        <v>20.6</v>
      </c>
      <c r="O34" s="69">
        <v>5</v>
      </c>
      <c r="P34" s="69">
        <v>13.2</v>
      </c>
      <c r="Q34" s="69">
        <v>11.4</v>
      </c>
      <c r="R34" s="69">
        <v>7.4</v>
      </c>
    </row>
    <row r="35" spans="2:27" x14ac:dyDescent="0.25">
      <c r="B35" s="8">
        <v>34</v>
      </c>
      <c r="C35" s="9" t="s">
        <v>22</v>
      </c>
      <c r="D35" s="10">
        <f t="shared" si="2"/>
        <v>17</v>
      </c>
      <c r="E35" s="1">
        <v>1</v>
      </c>
      <c r="F35" s="1">
        <v>1</v>
      </c>
      <c r="H35" s="69">
        <v>9.1999999999999993</v>
      </c>
      <c r="I35" s="69">
        <v>10</v>
      </c>
      <c r="K35" s="1">
        <v>34</v>
      </c>
      <c r="L35" s="4">
        <f t="shared" si="0"/>
        <v>15.8</v>
      </c>
      <c r="M35" s="4">
        <f t="shared" si="1"/>
        <v>19.399999999999999</v>
      </c>
      <c r="O35" s="69">
        <v>5.4</v>
      </c>
      <c r="P35" s="69">
        <v>12</v>
      </c>
      <c r="Q35" s="69">
        <v>10.4</v>
      </c>
      <c r="R35" s="69">
        <v>7.4</v>
      </c>
    </row>
    <row r="36" spans="2:27" x14ac:dyDescent="0.25">
      <c r="B36" s="8">
        <v>35</v>
      </c>
      <c r="C36" s="9" t="s">
        <v>21</v>
      </c>
      <c r="D36" s="10">
        <f t="shared" si="2"/>
        <v>18</v>
      </c>
      <c r="E36" s="1">
        <v>1</v>
      </c>
      <c r="F36" s="1">
        <v>1</v>
      </c>
      <c r="H36" s="69">
        <v>9.6</v>
      </c>
      <c r="I36" s="69">
        <v>11.6</v>
      </c>
      <c r="K36" s="1">
        <v>35</v>
      </c>
      <c r="L36" s="4">
        <f t="shared" si="0"/>
        <v>16</v>
      </c>
      <c r="M36" s="4">
        <f t="shared" si="1"/>
        <v>14.399999999999999</v>
      </c>
      <c r="O36" s="69">
        <v>5.2</v>
      </c>
      <c r="P36" s="69">
        <v>10.199999999999999</v>
      </c>
      <c r="Q36" s="69">
        <v>10.8</v>
      </c>
      <c r="R36" s="69">
        <v>4.2</v>
      </c>
    </row>
    <row r="37" spans="2:27" x14ac:dyDescent="0.25">
      <c r="B37" s="8">
        <v>36</v>
      </c>
      <c r="C37" s="9" t="s">
        <v>22</v>
      </c>
      <c r="D37" s="10">
        <f t="shared" si="2"/>
        <v>18</v>
      </c>
      <c r="E37" s="1">
        <v>1</v>
      </c>
      <c r="F37" s="1">
        <v>1</v>
      </c>
      <c r="H37" s="69">
        <v>9.1999999999999993</v>
      </c>
      <c r="I37" s="69">
        <v>8.4</v>
      </c>
      <c r="K37" s="1">
        <v>36</v>
      </c>
      <c r="L37" s="4">
        <f t="shared" si="0"/>
        <v>13.799999999999999</v>
      </c>
      <c r="M37" s="4">
        <f t="shared" si="1"/>
        <v>14.600000000000001</v>
      </c>
      <c r="O37" s="69">
        <v>4.5999999999999996</v>
      </c>
      <c r="P37" s="69">
        <v>10.4</v>
      </c>
      <c r="Q37" s="69">
        <v>9.1999999999999993</v>
      </c>
      <c r="R37" s="69">
        <v>4.2</v>
      </c>
    </row>
    <row r="38" spans="2:27" x14ac:dyDescent="0.25">
      <c r="B38" s="8">
        <v>37</v>
      </c>
      <c r="C38" s="9" t="s">
        <v>21</v>
      </c>
      <c r="D38" s="10">
        <f t="shared" si="2"/>
        <v>19</v>
      </c>
      <c r="E38" s="1">
        <v>1</v>
      </c>
      <c r="F38" s="1">
        <v>1</v>
      </c>
      <c r="H38" s="69">
        <v>7.2</v>
      </c>
      <c r="I38" s="69">
        <v>13</v>
      </c>
      <c r="K38" s="1">
        <v>37</v>
      </c>
      <c r="L38" s="4">
        <f t="shared" si="0"/>
        <v>15.200000000000001</v>
      </c>
      <c r="M38" s="4">
        <f t="shared" si="1"/>
        <v>9</v>
      </c>
      <c r="O38" s="69">
        <v>4.4000000000000004</v>
      </c>
      <c r="P38" s="69">
        <v>5.2</v>
      </c>
      <c r="Q38" s="69">
        <v>10.8</v>
      </c>
      <c r="R38" s="69">
        <v>3.8</v>
      </c>
    </row>
    <row r="39" spans="2:27" x14ac:dyDescent="0.25">
      <c r="B39" s="8">
        <v>38</v>
      </c>
      <c r="C39" s="9" t="s">
        <v>22</v>
      </c>
      <c r="D39" s="10">
        <f t="shared" si="2"/>
        <v>19</v>
      </c>
      <c r="E39" s="1">
        <v>1</v>
      </c>
      <c r="F39" s="1">
        <v>1</v>
      </c>
      <c r="H39" s="69">
        <v>11</v>
      </c>
      <c r="I39" s="69">
        <v>8</v>
      </c>
      <c r="K39" s="1">
        <v>38</v>
      </c>
      <c r="L39" s="4">
        <f t="shared" si="0"/>
        <v>15.6</v>
      </c>
      <c r="M39" s="4">
        <f t="shared" si="1"/>
        <v>20.399999999999999</v>
      </c>
      <c r="O39" s="69">
        <v>4.5999999999999996</v>
      </c>
      <c r="P39" s="69">
        <v>12.8</v>
      </c>
      <c r="Q39" s="69">
        <v>11</v>
      </c>
      <c r="R39" s="69">
        <v>7.6</v>
      </c>
    </row>
    <row r="40" spans="2:27" x14ac:dyDescent="0.25">
      <c r="B40" s="8">
        <v>39</v>
      </c>
      <c r="C40" s="9" t="s">
        <v>21</v>
      </c>
      <c r="D40" s="10">
        <f t="shared" si="2"/>
        <v>20</v>
      </c>
      <c r="E40" s="1">
        <v>1</v>
      </c>
      <c r="F40" s="1">
        <v>1</v>
      </c>
      <c r="H40" s="69">
        <v>5.2</v>
      </c>
      <c r="I40" s="69">
        <v>12</v>
      </c>
      <c r="K40" s="1">
        <v>39</v>
      </c>
      <c r="L40" s="4">
        <f t="shared" si="0"/>
        <v>12.700000000000001</v>
      </c>
      <c r="M40" s="4">
        <f t="shared" si="1"/>
        <v>22.4</v>
      </c>
      <c r="O40" s="69">
        <v>3.4</v>
      </c>
      <c r="P40" s="114">
        <v>12.4</v>
      </c>
      <c r="Q40" s="69">
        <v>9.3000000000000007</v>
      </c>
      <c r="R40" s="69">
        <v>10</v>
      </c>
    </row>
    <row r="41" spans="2:27" x14ac:dyDescent="0.25">
      <c r="B41" s="8">
        <v>40</v>
      </c>
      <c r="C41" s="9" t="s">
        <v>22</v>
      </c>
      <c r="D41" s="10">
        <f t="shared" si="2"/>
        <v>20</v>
      </c>
      <c r="E41" s="1">
        <v>1</v>
      </c>
      <c r="F41" s="1">
        <v>1</v>
      </c>
      <c r="H41" s="69">
        <v>12</v>
      </c>
      <c r="I41" s="69">
        <v>3.8</v>
      </c>
      <c r="K41" s="1">
        <v>40</v>
      </c>
      <c r="L41" s="4">
        <f t="shared" si="0"/>
        <v>14.600000000000001</v>
      </c>
      <c r="M41" s="4">
        <f t="shared" si="1"/>
        <v>19.600000000000001</v>
      </c>
      <c r="O41" s="69">
        <v>3.2</v>
      </c>
      <c r="P41" s="69">
        <v>12.4</v>
      </c>
      <c r="Q41" s="69">
        <v>11.4</v>
      </c>
      <c r="R41" s="69">
        <v>7.2</v>
      </c>
    </row>
    <row r="42" spans="2:27" x14ac:dyDescent="0.25">
      <c r="B42" s="8">
        <v>41</v>
      </c>
      <c r="C42" s="9" t="s">
        <v>21</v>
      </c>
      <c r="D42" s="10">
        <f t="shared" si="2"/>
        <v>21</v>
      </c>
      <c r="E42" s="1">
        <v>1</v>
      </c>
      <c r="F42" s="1">
        <v>1</v>
      </c>
      <c r="H42" s="69">
        <v>5.2</v>
      </c>
      <c r="I42" s="69">
        <v>14.2</v>
      </c>
      <c r="K42" s="1">
        <v>41</v>
      </c>
      <c r="L42" s="4">
        <f t="shared" si="0"/>
        <v>11.4</v>
      </c>
      <c r="M42" s="4">
        <f t="shared" si="1"/>
        <v>22</v>
      </c>
      <c r="O42" s="69">
        <v>3</v>
      </c>
      <c r="P42" s="69">
        <v>13.6</v>
      </c>
      <c r="Q42" s="69">
        <v>8.4</v>
      </c>
      <c r="R42" s="69">
        <v>8.4</v>
      </c>
    </row>
    <row r="43" spans="2:27" x14ac:dyDescent="0.25">
      <c r="B43" s="8">
        <v>42</v>
      </c>
      <c r="C43" s="9" t="s">
        <v>22</v>
      </c>
      <c r="D43" s="10">
        <f t="shared" si="2"/>
        <v>21</v>
      </c>
      <c r="E43" s="1">
        <v>1</v>
      </c>
      <c r="F43" s="1">
        <v>1</v>
      </c>
      <c r="H43" s="69">
        <v>10.8</v>
      </c>
      <c r="I43" s="69">
        <v>6</v>
      </c>
      <c r="K43" s="1">
        <v>42</v>
      </c>
      <c r="L43" s="4">
        <f t="shared" si="0"/>
        <v>11.4</v>
      </c>
      <c r="M43" s="4">
        <f t="shared" si="1"/>
        <v>17</v>
      </c>
      <c r="O43" s="69">
        <v>1</v>
      </c>
      <c r="P43" s="69">
        <v>7.6</v>
      </c>
      <c r="Q43" s="69">
        <v>10.4</v>
      </c>
      <c r="R43" s="69">
        <v>9.4</v>
      </c>
    </row>
    <row r="44" spans="2:27" x14ac:dyDescent="0.25">
      <c r="B44" s="8">
        <v>43</v>
      </c>
      <c r="C44" s="9" t="s">
        <v>21</v>
      </c>
      <c r="D44" s="10">
        <f t="shared" si="2"/>
        <v>22</v>
      </c>
      <c r="E44" s="1">
        <v>1</v>
      </c>
      <c r="F44" s="1">
        <v>1</v>
      </c>
      <c r="H44" s="69">
        <v>6</v>
      </c>
      <c r="I44" s="69">
        <v>11.4</v>
      </c>
      <c r="K44" s="1">
        <v>43</v>
      </c>
      <c r="L44" s="4">
        <f t="shared" si="0"/>
        <v>13</v>
      </c>
      <c r="M44" s="4">
        <f t="shared" si="1"/>
        <v>20.8</v>
      </c>
      <c r="O44" s="69">
        <v>4.8</v>
      </c>
      <c r="P44" s="69">
        <v>12.8</v>
      </c>
      <c r="Q44" s="69">
        <v>8.1999999999999993</v>
      </c>
      <c r="R44" s="69">
        <v>8</v>
      </c>
    </row>
    <row r="45" spans="2:27" x14ac:dyDescent="0.25">
      <c r="B45" s="8">
        <v>44</v>
      </c>
      <c r="C45" s="9" t="s">
        <v>22</v>
      </c>
      <c r="D45" s="10">
        <f t="shared" si="2"/>
        <v>22</v>
      </c>
      <c r="E45" s="1">
        <v>1</v>
      </c>
      <c r="F45" s="1">
        <v>1</v>
      </c>
      <c r="H45" s="69">
        <v>11.4</v>
      </c>
      <c r="I45" s="69">
        <v>4.5999999999999996</v>
      </c>
      <c r="K45" s="1">
        <v>44</v>
      </c>
      <c r="L45" s="4">
        <f t="shared" si="0"/>
        <v>13.2</v>
      </c>
      <c r="M45" s="4">
        <f t="shared" si="1"/>
        <v>18.8</v>
      </c>
      <c r="O45" s="69">
        <v>4.8</v>
      </c>
      <c r="P45" s="69">
        <v>14</v>
      </c>
      <c r="Q45" s="69">
        <v>8.4</v>
      </c>
      <c r="R45" s="69">
        <v>4.8</v>
      </c>
    </row>
    <row r="46" spans="2:27" x14ac:dyDescent="0.25">
      <c r="B46" s="8">
        <v>45</v>
      </c>
      <c r="C46" s="9" t="s">
        <v>21</v>
      </c>
      <c r="D46" s="10">
        <f t="shared" si="2"/>
        <v>23</v>
      </c>
      <c r="E46" s="1">
        <v>1</v>
      </c>
      <c r="F46" s="1">
        <v>1</v>
      </c>
      <c r="H46" s="69">
        <v>5.6</v>
      </c>
      <c r="I46" s="69">
        <v>13</v>
      </c>
      <c r="K46" s="1">
        <v>45</v>
      </c>
      <c r="L46" s="4">
        <f t="shared" si="0"/>
        <v>17.2</v>
      </c>
      <c r="M46" s="4">
        <f t="shared" si="1"/>
        <v>20</v>
      </c>
      <c r="O46" s="69">
        <v>5.2</v>
      </c>
      <c r="P46" s="69">
        <v>15</v>
      </c>
      <c r="Q46" s="69">
        <v>12</v>
      </c>
      <c r="R46" s="69">
        <v>5</v>
      </c>
    </row>
    <row r="47" spans="2:27" x14ac:dyDescent="0.25">
      <c r="B47" s="8">
        <v>46</v>
      </c>
      <c r="C47" s="9" t="s">
        <v>22</v>
      </c>
      <c r="D47" s="10">
        <f t="shared" si="2"/>
        <v>23</v>
      </c>
      <c r="E47" s="1">
        <v>1</v>
      </c>
      <c r="F47" s="1">
        <v>1</v>
      </c>
      <c r="H47" s="69">
        <v>11.2</v>
      </c>
      <c r="I47" s="69">
        <v>4.3</v>
      </c>
      <c r="K47" s="1">
        <v>46</v>
      </c>
      <c r="L47" s="4">
        <f t="shared" si="0"/>
        <v>18</v>
      </c>
      <c r="M47" s="4">
        <f t="shared" si="1"/>
        <v>20</v>
      </c>
      <c r="O47" s="69">
        <v>6</v>
      </c>
      <c r="P47" s="69">
        <v>11.2</v>
      </c>
      <c r="Q47" s="69">
        <v>12</v>
      </c>
      <c r="R47" s="69">
        <v>8.8000000000000007</v>
      </c>
    </row>
    <row r="48" spans="2:27" x14ac:dyDescent="0.25">
      <c r="B48" s="8">
        <v>47</v>
      </c>
      <c r="C48" s="9" t="s">
        <v>21</v>
      </c>
      <c r="D48" s="10">
        <f t="shared" si="2"/>
        <v>24</v>
      </c>
      <c r="E48" s="1">
        <v>1</v>
      </c>
      <c r="F48" s="1">
        <v>1</v>
      </c>
      <c r="H48" s="69">
        <v>6.8</v>
      </c>
      <c r="I48" s="69">
        <v>11.2</v>
      </c>
      <c r="K48" s="1">
        <v>47</v>
      </c>
      <c r="L48" s="4">
        <f t="shared" si="0"/>
        <v>17</v>
      </c>
      <c r="M48" s="4">
        <f t="shared" si="1"/>
        <v>19.8</v>
      </c>
      <c r="O48" s="69">
        <v>4.2</v>
      </c>
      <c r="P48" s="69">
        <v>15</v>
      </c>
      <c r="Q48" s="69">
        <v>12.8</v>
      </c>
      <c r="R48" s="69">
        <v>4.8</v>
      </c>
      <c r="W48" s="197"/>
      <c r="X48" s="197"/>
      <c r="Y48" s="197"/>
      <c r="Z48" s="197"/>
      <c r="AA48" s="197"/>
    </row>
    <row r="49" spans="2:27" x14ac:dyDescent="0.25">
      <c r="B49" s="8">
        <v>48</v>
      </c>
      <c r="C49" s="9" t="s">
        <v>22</v>
      </c>
      <c r="D49" s="10">
        <f t="shared" si="2"/>
        <v>24</v>
      </c>
      <c r="E49" s="1">
        <v>1</v>
      </c>
      <c r="F49" s="1">
        <v>1</v>
      </c>
      <c r="H49" s="69">
        <v>10.4</v>
      </c>
      <c r="I49" s="69">
        <v>5</v>
      </c>
      <c r="K49" s="1">
        <v>48</v>
      </c>
      <c r="L49" s="4">
        <f t="shared" si="0"/>
        <v>17.2</v>
      </c>
      <c r="M49" s="4">
        <f t="shared" si="1"/>
        <v>16</v>
      </c>
      <c r="O49" s="69">
        <v>5.2</v>
      </c>
      <c r="P49" s="69">
        <v>11.8</v>
      </c>
      <c r="Q49" s="69">
        <v>12</v>
      </c>
      <c r="R49" s="69">
        <v>4.2</v>
      </c>
      <c r="W49" s="157"/>
      <c r="X49" s="157"/>
      <c r="Y49" s="157"/>
      <c r="Z49" s="157"/>
      <c r="AA49" s="157"/>
    </row>
    <row r="50" spans="2:27" x14ac:dyDescent="0.25">
      <c r="B50" s="8">
        <v>49</v>
      </c>
      <c r="C50" s="9" t="s">
        <v>21</v>
      </c>
      <c r="D50" s="10">
        <f t="shared" si="2"/>
        <v>25</v>
      </c>
      <c r="E50" s="1">
        <v>1</v>
      </c>
      <c r="F50" s="1">
        <v>1</v>
      </c>
      <c r="H50" s="69">
        <v>2.8</v>
      </c>
      <c r="I50" s="69">
        <v>8</v>
      </c>
      <c r="K50" s="1">
        <v>49</v>
      </c>
      <c r="L50" s="4">
        <f t="shared" si="0"/>
        <v>7.1999999999999993</v>
      </c>
      <c r="M50" s="4">
        <f t="shared" si="1"/>
        <v>22</v>
      </c>
      <c r="O50" s="69">
        <v>4.8</v>
      </c>
      <c r="P50" s="69">
        <v>14</v>
      </c>
      <c r="Q50" s="69">
        <v>2.4</v>
      </c>
      <c r="R50" s="69">
        <v>8</v>
      </c>
      <c r="W50" s="157"/>
      <c r="X50" s="157"/>
      <c r="Y50" s="157"/>
      <c r="Z50" s="157"/>
      <c r="AA50" s="157"/>
    </row>
    <row r="51" spans="2:27" x14ac:dyDescent="0.25">
      <c r="B51" s="8">
        <v>50</v>
      </c>
      <c r="C51" s="9" t="s">
        <v>22</v>
      </c>
      <c r="D51" s="10">
        <f t="shared" si="2"/>
        <v>25</v>
      </c>
      <c r="E51" s="1">
        <v>1</v>
      </c>
      <c r="F51" s="1">
        <v>1</v>
      </c>
      <c r="H51" s="69">
        <v>8</v>
      </c>
      <c r="I51" s="69">
        <v>8.4</v>
      </c>
      <c r="K51" s="1">
        <v>50</v>
      </c>
      <c r="L51" s="4">
        <f t="shared" si="0"/>
        <v>15.600000000000001</v>
      </c>
      <c r="M51" s="4">
        <f t="shared" si="1"/>
        <v>20.6</v>
      </c>
      <c r="O51" s="69">
        <v>5.2</v>
      </c>
      <c r="P51" s="69">
        <v>11.2</v>
      </c>
      <c r="Q51" s="69">
        <v>10.4</v>
      </c>
      <c r="R51" s="69">
        <v>9.4</v>
      </c>
      <c r="W51" s="157"/>
      <c r="X51" s="157"/>
      <c r="Y51" s="157"/>
      <c r="Z51" s="157"/>
      <c r="AA51" s="157"/>
    </row>
    <row r="52" spans="2:27" x14ac:dyDescent="0.25">
      <c r="B52" s="8">
        <v>51</v>
      </c>
      <c r="C52" s="9" t="s">
        <v>21</v>
      </c>
      <c r="D52" s="10">
        <f t="shared" si="2"/>
        <v>26</v>
      </c>
      <c r="E52" s="1">
        <v>1</v>
      </c>
      <c r="F52" s="1">
        <v>1</v>
      </c>
      <c r="H52" s="69">
        <v>2.6</v>
      </c>
      <c r="I52" s="69">
        <v>8.6</v>
      </c>
      <c r="K52" s="1">
        <v>51</v>
      </c>
      <c r="L52" s="4">
        <f t="shared" si="0"/>
        <v>20.399999999999999</v>
      </c>
      <c r="M52" s="4">
        <f t="shared" si="1"/>
        <v>3.6</v>
      </c>
      <c r="O52" s="69">
        <v>10.199999999999999</v>
      </c>
      <c r="P52" s="69">
        <v>0</v>
      </c>
      <c r="Q52" s="69">
        <v>10.199999999999999</v>
      </c>
      <c r="R52" s="69">
        <v>3.6</v>
      </c>
      <c r="W52" s="157"/>
      <c r="X52" s="157"/>
      <c r="Y52" s="157"/>
      <c r="Z52" s="157"/>
      <c r="AA52" s="157"/>
    </row>
    <row r="53" spans="2:27" x14ac:dyDescent="0.25">
      <c r="B53" s="8">
        <v>52</v>
      </c>
      <c r="C53" s="9" t="s">
        <v>22</v>
      </c>
      <c r="D53" s="10">
        <f t="shared" si="2"/>
        <v>26</v>
      </c>
      <c r="E53" s="1">
        <v>1</v>
      </c>
      <c r="F53" s="1">
        <v>1</v>
      </c>
      <c r="H53" s="69">
        <v>10.4</v>
      </c>
      <c r="I53" s="69">
        <v>5.2</v>
      </c>
      <c r="K53" s="1">
        <v>52</v>
      </c>
      <c r="L53" s="4">
        <f t="shared" si="0"/>
        <v>15.4</v>
      </c>
      <c r="M53" s="4">
        <f t="shared" si="1"/>
        <v>19</v>
      </c>
      <c r="O53" s="69">
        <v>5</v>
      </c>
      <c r="P53" s="69">
        <v>14</v>
      </c>
      <c r="Q53" s="69">
        <v>10.4</v>
      </c>
      <c r="R53" s="69">
        <v>5</v>
      </c>
      <c r="W53" s="157"/>
      <c r="X53" s="157"/>
      <c r="Y53" s="157"/>
      <c r="Z53" s="157"/>
      <c r="AA53" s="157"/>
    </row>
    <row r="54" spans="2:27" x14ac:dyDescent="0.25">
      <c r="B54" s="8">
        <v>53</v>
      </c>
      <c r="C54" s="9" t="s">
        <v>21</v>
      </c>
      <c r="D54" s="10">
        <f t="shared" si="2"/>
        <v>27</v>
      </c>
      <c r="E54" s="1">
        <v>1</v>
      </c>
      <c r="F54" s="1">
        <v>1</v>
      </c>
      <c r="H54" s="69">
        <v>3</v>
      </c>
      <c r="I54" s="69">
        <v>5.4</v>
      </c>
      <c r="K54" s="1">
        <v>53</v>
      </c>
      <c r="L54" s="4">
        <f t="shared" si="0"/>
        <v>12.600000000000001</v>
      </c>
      <c r="M54" s="4">
        <f t="shared" si="1"/>
        <v>21</v>
      </c>
      <c r="O54" s="69">
        <v>5.2</v>
      </c>
      <c r="P54" s="69">
        <v>14.6</v>
      </c>
      <c r="Q54" s="69">
        <v>7.4</v>
      </c>
      <c r="R54" s="69">
        <v>6.4</v>
      </c>
    </row>
    <row r="55" spans="2:27" x14ac:dyDescent="0.25">
      <c r="B55" s="8">
        <v>54</v>
      </c>
      <c r="C55" s="9" t="s">
        <v>22</v>
      </c>
      <c r="D55" s="10">
        <f t="shared" si="2"/>
        <v>27</v>
      </c>
      <c r="E55" s="1">
        <v>1</v>
      </c>
      <c r="F55" s="1">
        <v>1</v>
      </c>
      <c r="H55" s="69">
        <v>9.1999999999999993</v>
      </c>
      <c r="I55" s="69">
        <v>6</v>
      </c>
      <c r="K55" s="1">
        <v>54</v>
      </c>
      <c r="L55" s="4">
        <f t="shared" si="0"/>
        <v>21.6</v>
      </c>
      <c r="M55" s="4">
        <f t="shared" si="1"/>
        <v>10.199999999999999</v>
      </c>
      <c r="O55" s="69">
        <v>8</v>
      </c>
      <c r="P55" s="69">
        <v>6.4</v>
      </c>
      <c r="Q55" s="69">
        <v>13.6</v>
      </c>
      <c r="R55" s="69">
        <v>3.8</v>
      </c>
    </row>
    <row r="56" spans="2:27" x14ac:dyDescent="0.25">
      <c r="B56" s="8">
        <v>55</v>
      </c>
      <c r="C56" s="9" t="s">
        <v>21</v>
      </c>
      <c r="D56" s="10">
        <f t="shared" si="2"/>
        <v>28</v>
      </c>
      <c r="E56" s="1">
        <v>1</v>
      </c>
      <c r="F56" s="1">
        <v>1</v>
      </c>
      <c r="H56" s="69">
        <v>4</v>
      </c>
      <c r="I56" s="69">
        <v>10.6</v>
      </c>
      <c r="K56" s="1">
        <v>55</v>
      </c>
      <c r="L56" s="4">
        <f t="shared" si="0"/>
        <v>15.4</v>
      </c>
      <c r="M56" s="4">
        <f t="shared" si="1"/>
        <v>13.6</v>
      </c>
      <c r="O56" s="69">
        <v>4.4000000000000004</v>
      </c>
      <c r="P56" s="69">
        <v>10</v>
      </c>
      <c r="Q56" s="69">
        <v>11</v>
      </c>
      <c r="R56" s="69">
        <v>3.6</v>
      </c>
    </row>
    <row r="57" spans="2:27" x14ac:dyDescent="0.25">
      <c r="B57" s="8">
        <v>56</v>
      </c>
      <c r="C57" s="9" t="s">
        <v>22</v>
      </c>
      <c r="D57" s="10">
        <f t="shared" si="2"/>
        <v>28</v>
      </c>
      <c r="E57" s="1">
        <v>1</v>
      </c>
      <c r="F57" s="1">
        <v>1</v>
      </c>
      <c r="H57" s="69">
        <v>11.2</v>
      </c>
      <c r="I57" s="69">
        <v>7.2</v>
      </c>
      <c r="K57" s="1">
        <v>56</v>
      </c>
      <c r="L57" s="4">
        <f t="shared" si="0"/>
        <v>14.8</v>
      </c>
      <c r="M57" s="4">
        <f t="shared" si="1"/>
        <v>14.8</v>
      </c>
      <c r="O57" s="69">
        <v>4.8</v>
      </c>
      <c r="P57" s="69">
        <v>11.6</v>
      </c>
      <c r="Q57" s="69">
        <v>10</v>
      </c>
      <c r="R57" s="69">
        <v>3.2</v>
      </c>
    </row>
    <row r="58" spans="2:27" x14ac:dyDescent="0.25">
      <c r="B58" s="1">
        <v>57</v>
      </c>
      <c r="C58" s="1" t="s">
        <v>21</v>
      </c>
      <c r="D58" s="10">
        <f t="shared" si="2"/>
        <v>29</v>
      </c>
      <c r="E58" s="1">
        <v>1</v>
      </c>
      <c r="F58" s="1">
        <v>1</v>
      </c>
      <c r="H58" s="69">
        <v>4</v>
      </c>
      <c r="I58" s="69">
        <v>11</v>
      </c>
      <c r="K58" s="1">
        <v>57</v>
      </c>
      <c r="L58" s="4">
        <f t="shared" si="0"/>
        <v>15.8</v>
      </c>
      <c r="M58" s="4">
        <f t="shared" si="1"/>
        <v>24.4</v>
      </c>
      <c r="O58" s="69">
        <v>6</v>
      </c>
      <c r="P58" s="69">
        <v>10</v>
      </c>
      <c r="Q58" s="69">
        <v>9.8000000000000007</v>
      </c>
      <c r="R58" s="69">
        <v>14.4</v>
      </c>
    </row>
    <row r="59" spans="2:27" x14ac:dyDescent="0.25">
      <c r="B59" s="8">
        <v>58</v>
      </c>
      <c r="C59" s="9" t="s">
        <v>22</v>
      </c>
      <c r="D59" s="10">
        <f t="shared" si="2"/>
        <v>29</v>
      </c>
      <c r="E59" s="1">
        <v>1</v>
      </c>
      <c r="F59" s="1">
        <v>1</v>
      </c>
      <c r="H59" s="69">
        <v>11</v>
      </c>
      <c r="I59" s="69">
        <v>3.4</v>
      </c>
      <c r="K59" s="1">
        <v>58</v>
      </c>
      <c r="L59" s="4">
        <f t="shared" si="0"/>
        <v>12</v>
      </c>
      <c r="M59" s="4">
        <f t="shared" si="1"/>
        <v>19</v>
      </c>
      <c r="O59" s="69">
        <v>5</v>
      </c>
      <c r="P59" s="69">
        <v>12.4</v>
      </c>
      <c r="Q59" s="69">
        <v>7</v>
      </c>
      <c r="R59" s="69">
        <v>6.6</v>
      </c>
    </row>
    <row r="60" spans="2:27" x14ac:dyDescent="0.25">
      <c r="B60" s="8">
        <v>59</v>
      </c>
      <c r="C60" s="9" t="s">
        <v>21</v>
      </c>
      <c r="D60" s="10">
        <f t="shared" si="2"/>
        <v>30</v>
      </c>
      <c r="E60" s="1">
        <v>1</v>
      </c>
      <c r="F60" s="1">
        <v>1</v>
      </c>
      <c r="H60" s="69">
        <v>3.8</v>
      </c>
      <c r="I60" s="69">
        <v>12.2</v>
      </c>
      <c r="K60" s="1">
        <v>59</v>
      </c>
      <c r="L60" s="4">
        <f t="shared" si="0"/>
        <v>13</v>
      </c>
      <c r="M60" s="4">
        <f t="shared" si="1"/>
        <v>19.2</v>
      </c>
      <c r="O60" s="69">
        <v>4.5999999999999996</v>
      </c>
      <c r="P60" s="69">
        <v>13.6</v>
      </c>
      <c r="Q60" s="69">
        <v>8.4</v>
      </c>
      <c r="R60" s="69">
        <v>5.6</v>
      </c>
    </row>
    <row r="61" spans="2:27" x14ac:dyDescent="0.25">
      <c r="B61" s="8">
        <v>60</v>
      </c>
      <c r="C61" s="9" t="s">
        <v>22</v>
      </c>
      <c r="D61" s="10">
        <f t="shared" si="2"/>
        <v>30</v>
      </c>
      <c r="E61" s="1">
        <v>1</v>
      </c>
      <c r="F61" s="1">
        <v>1</v>
      </c>
      <c r="H61" s="69">
        <v>9.6</v>
      </c>
      <c r="I61" s="69">
        <v>6</v>
      </c>
      <c r="K61" s="1">
        <v>60</v>
      </c>
      <c r="L61" s="4">
        <f t="shared" si="0"/>
        <v>2.4</v>
      </c>
      <c r="M61" s="4">
        <f t="shared" si="1"/>
        <v>21.8</v>
      </c>
      <c r="O61" s="69">
        <v>2.4</v>
      </c>
      <c r="P61" s="69">
        <v>13.8</v>
      </c>
      <c r="Q61" s="69">
        <v>0</v>
      </c>
      <c r="R61" s="69">
        <v>8</v>
      </c>
    </row>
    <row r="62" spans="2:27" x14ac:dyDescent="0.25">
      <c r="B62" s="8">
        <v>61</v>
      </c>
      <c r="C62" s="9" t="s">
        <v>21</v>
      </c>
      <c r="D62" s="10">
        <f t="shared" si="2"/>
        <v>31</v>
      </c>
      <c r="E62" s="1">
        <v>1</v>
      </c>
      <c r="F62" s="1">
        <v>1</v>
      </c>
      <c r="H62" s="69">
        <v>4.5</v>
      </c>
      <c r="I62" s="69">
        <v>11</v>
      </c>
      <c r="K62" s="1">
        <v>61</v>
      </c>
      <c r="L62" s="4">
        <f t="shared" si="0"/>
        <v>10.4</v>
      </c>
      <c r="M62" s="4">
        <f t="shared" si="1"/>
        <v>6.4</v>
      </c>
      <c r="O62" s="69">
        <v>0</v>
      </c>
      <c r="P62" s="69">
        <v>0</v>
      </c>
      <c r="Q62" s="69">
        <v>10.4</v>
      </c>
      <c r="R62" s="69">
        <v>6.4</v>
      </c>
    </row>
    <row r="63" spans="2:27" x14ac:dyDescent="0.25">
      <c r="B63" s="8">
        <v>62</v>
      </c>
      <c r="C63" s="9" t="s">
        <v>22</v>
      </c>
      <c r="D63" s="10">
        <f t="shared" si="2"/>
        <v>31</v>
      </c>
      <c r="E63" s="1">
        <f>IF(COUNTIF(E2:E62,E33)=61,E33+1,E62)</f>
        <v>2</v>
      </c>
      <c r="F63" s="1">
        <v>1</v>
      </c>
      <c r="H63" s="69">
        <v>10.6</v>
      </c>
      <c r="I63" s="69">
        <v>4</v>
      </c>
      <c r="K63" s="1">
        <v>62</v>
      </c>
      <c r="L63" s="4">
        <f t="shared" si="0"/>
        <v>6.2</v>
      </c>
      <c r="M63" s="4">
        <f t="shared" si="1"/>
        <v>15.8</v>
      </c>
      <c r="O63" s="69">
        <v>6.2</v>
      </c>
      <c r="P63" s="69">
        <v>11</v>
      </c>
      <c r="Q63" s="69">
        <v>0</v>
      </c>
      <c r="R63" s="69">
        <v>4.8</v>
      </c>
    </row>
    <row r="64" spans="2:27" x14ac:dyDescent="0.25">
      <c r="B64" s="8">
        <v>63</v>
      </c>
      <c r="C64" s="9" t="s">
        <v>21</v>
      </c>
      <c r="D64" s="10">
        <f t="shared" si="2"/>
        <v>32</v>
      </c>
      <c r="E64" s="1">
        <f t="shared" ref="E64:E127" si="3">IF(COUNTIF(E3:E63,E34)=61,E34+1,E63)</f>
        <v>2</v>
      </c>
      <c r="F64" s="1">
        <v>1</v>
      </c>
      <c r="H64" s="69">
        <v>5</v>
      </c>
      <c r="I64" s="69">
        <v>11</v>
      </c>
      <c r="K64" s="1">
        <v>63</v>
      </c>
      <c r="L64" s="4">
        <f t="shared" si="0"/>
        <v>11.6</v>
      </c>
      <c r="M64" s="4">
        <f t="shared" si="1"/>
        <v>4.8000000000000007</v>
      </c>
      <c r="O64" s="69">
        <v>0</v>
      </c>
      <c r="P64" s="69">
        <v>1.6</v>
      </c>
      <c r="Q64" s="69">
        <v>11.6</v>
      </c>
      <c r="R64" s="69">
        <v>3.2</v>
      </c>
    </row>
    <row r="65" spans="2:18" x14ac:dyDescent="0.25">
      <c r="B65" s="8">
        <v>64</v>
      </c>
      <c r="C65" s="9" t="s">
        <v>22</v>
      </c>
      <c r="D65" s="10">
        <f t="shared" si="2"/>
        <v>32</v>
      </c>
      <c r="E65" s="1">
        <f t="shared" si="3"/>
        <v>2</v>
      </c>
      <c r="F65" s="1">
        <v>1</v>
      </c>
      <c r="H65" s="69">
        <v>10.4</v>
      </c>
      <c r="I65" s="69">
        <v>6.6</v>
      </c>
      <c r="K65" s="1">
        <v>64</v>
      </c>
      <c r="L65" s="4">
        <f t="shared" si="0"/>
        <v>17</v>
      </c>
      <c r="M65" s="4">
        <f t="shared" si="1"/>
        <v>12.200000000000001</v>
      </c>
      <c r="O65" s="69">
        <v>4</v>
      </c>
      <c r="P65" s="69">
        <v>8.8000000000000007</v>
      </c>
      <c r="Q65" s="69">
        <v>13</v>
      </c>
      <c r="R65" s="69">
        <v>3.4</v>
      </c>
    </row>
    <row r="66" spans="2:18" x14ac:dyDescent="0.25">
      <c r="B66" s="8">
        <v>65</v>
      </c>
      <c r="C66" s="9" t="s">
        <v>21</v>
      </c>
      <c r="D66" s="10">
        <f t="shared" si="2"/>
        <v>33</v>
      </c>
      <c r="E66" s="1">
        <f t="shared" si="3"/>
        <v>2</v>
      </c>
      <c r="F66" s="1">
        <v>1</v>
      </c>
      <c r="H66" s="69">
        <v>5</v>
      </c>
      <c r="I66" s="69">
        <v>13.2</v>
      </c>
      <c r="K66" s="1">
        <v>65</v>
      </c>
      <c r="L66" s="4">
        <f t="shared" ref="L66:L129" si="4">O66+Q66</f>
        <v>15</v>
      </c>
      <c r="M66" s="4">
        <f t="shared" ref="M66:M129" si="5">P66+R66</f>
        <v>11</v>
      </c>
      <c r="O66" s="69">
        <v>4</v>
      </c>
      <c r="P66" s="69">
        <v>8</v>
      </c>
      <c r="Q66" s="69">
        <v>11</v>
      </c>
      <c r="R66" s="69">
        <v>3</v>
      </c>
    </row>
    <row r="67" spans="2:18" x14ac:dyDescent="0.25">
      <c r="B67" s="8">
        <v>66</v>
      </c>
      <c r="C67" s="9" t="s">
        <v>22</v>
      </c>
      <c r="D67" s="10">
        <f t="shared" si="2"/>
        <v>33</v>
      </c>
      <c r="E67" s="1">
        <f t="shared" si="3"/>
        <v>2</v>
      </c>
      <c r="F67" s="1">
        <v>1</v>
      </c>
      <c r="H67" s="69">
        <v>11.4</v>
      </c>
      <c r="I67" s="69">
        <v>7.4</v>
      </c>
      <c r="K67" s="1">
        <v>66</v>
      </c>
      <c r="L67" s="4">
        <f t="shared" si="4"/>
        <v>16</v>
      </c>
      <c r="M67" s="4">
        <f t="shared" si="5"/>
        <v>11.399999999999999</v>
      </c>
      <c r="O67" s="69">
        <v>4.8</v>
      </c>
      <c r="P67" s="69">
        <v>8.6</v>
      </c>
      <c r="Q67" s="69">
        <v>11.2</v>
      </c>
      <c r="R67" s="69">
        <v>2.8</v>
      </c>
    </row>
    <row r="68" spans="2:18" x14ac:dyDescent="0.25">
      <c r="B68" s="8">
        <v>67</v>
      </c>
      <c r="C68" s="9" t="s">
        <v>21</v>
      </c>
      <c r="D68" s="10">
        <f t="shared" si="2"/>
        <v>34</v>
      </c>
      <c r="E68" s="1">
        <f t="shared" si="3"/>
        <v>2</v>
      </c>
      <c r="F68" s="1">
        <v>1</v>
      </c>
      <c r="H68" s="69">
        <v>5.4</v>
      </c>
      <c r="I68" s="69">
        <v>12</v>
      </c>
      <c r="K68" s="1">
        <v>67</v>
      </c>
      <c r="L68" s="4">
        <f t="shared" si="4"/>
        <v>16</v>
      </c>
      <c r="M68" s="4">
        <f t="shared" si="5"/>
        <v>20.6</v>
      </c>
      <c r="O68" s="69">
        <v>5.2</v>
      </c>
      <c r="P68" s="69">
        <v>15</v>
      </c>
      <c r="Q68" s="69">
        <v>10.8</v>
      </c>
      <c r="R68" s="69">
        <v>5.6</v>
      </c>
    </row>
    <row r="69" spans="2:18" x14ac:dyDescent="0.25">
      <c r="B69" s="8">
        <v>68</v>
      </c>
      <c r="C69" s="9" t="s">
        <v>22</v>
      </c>
      <c r="D69" s="10">
        <f t="shared" ref="D69:D132" si="6">IF(B69=B67+2,IF(D68=D67,D68+1,D68))</f>
        <v>34</v>
      </c>
      <c r="E69" s="1">
        <f t="shared" si="3"/>
        <v>2</v>
      </c>
      <c r="F69" s="1">
        <v>1</v>
      </c>
      <c r="H69" s="69">
        <v>10.4</v>
      </c>
      <c r="I69" s="69">
        <v>7.4</v>
      </c>
      <c r="K69" s="1">
        <v>68</v>
      </c>
      <c r="L69" s="4">
        <f t="shared" si="4"/>
        <v>16.399999999999999</v>
      </c>
      <c r="M69" s="4">
        <f t="shared" si="5"/>
        <v>22.8</v>
      </c>
      <c r="O69" s="69">
        <v>5.2</v>
      </c>
      <c r="P69" s="69">
        <v>12.8</v>
      </c>
      <c r="Q69" s="69">
        <v>11.2</v>
      </c>
      <c r="R69" s="69">
        <v>10</v>
      </c>
    </row>
    <row r="70" spans="2:18" x14ac:dyDescent="0.25">
      <c r="B70" s="8">
        <v>69</v>
      </c>
      <c r="C70" s="9" t="s">
        <v>21</v>
      </c>
      <c r="D70" s="10">
        <f t="shared" si="6"/>
        <v>35</v>
      </c>
      <c r="E70" s="1">
        <f t="shared" si="3"/>
        <v>2</v>
      </c>
      <c r="F70" s="1">
        <v>1</v>
      </c>
      <c r="H70" s="69">
        <v>5.2</v>
      </c>
      <c r="I70" s="69">
        <v>10.199999999999999</v>
      </c>
      <c r="K70" s="1">
        <v>69</v>
      </c>
      <c r="L70" s="4">
        <f t="shared" si="4"/>
        <v>16.399999999999999</v>
      </c>
      <c r="M70" s="4">
        <f t="shared" si="5"/>
        <v>19.399999999999999</v>
      </c>
      <c r="O70" s="69">
        <v>4.2</v>
      </c>
      <c r="P70" s="69">
        <v>12</v>
      </c>
      <c r="Q70" s="69">
        <v>12.2</v>
      </c>
      <c r="R70" s="69">
        <v>7.4</v>
      </c>
    </row>
    <row r="71" spans="2:18" x14ac:dyDescent="0.25">
      <c r="B71" s="8">
        <v>70</v>
      </c>
      <c r="C71" s="9" t="s">
        <v>22</v>
      </c>
      <c r="D71" s="10">
        <f t="shared" si="6"/>
        <v>35</v>
      </c>
      <c r="E71" s="1">
        <f t="shared" si="3"/>
        <v>2</v>
      </c>
      <c r="F71" s="1">
        <v>1</v>
      </c>
      <c r="H71" s="69">
        <v>10.8</v>
      </c>
      <c r="I71" s="69">
        <v>4.2</v>
      </c>
      <c r="K71" s="1">
        <v>70</v>
      </c>
      <c r="L71" s="4">
        <f t="shared" si="4"/>
        <v>17.399999999999999</v>
      </c>
      <c r="M71" s="4">
        <f t="shared" si="5"/>
        <v>14.2</v>
      </c>
      <c r="O71" s="69">
        <v>5.4</v>
      </c>
      <c r="P71" s="69">
        <v>10</v>
      </c>
      <c r="Q71" s="69">
        <v>12</v>
      </c>
      <c r="R71" s="69">
        <v>4.2</v>
      </c>
    </row>
    <row r="72" spans="2:18" x14ac:dyDescent="0.25">
      <c r="B72" s="8">
        <v>71</v>
      </c>
      <c r="C72" s="9" t="s">
        <v>21</v>
      </c>
      <c r="D72" s="10">
        <f t="shared" si="6"/>
        <v>36</v>
      </c>
      <c r="E72" s="1">
        <f t="shared" si="3"/>
        <v>2</v>
      </c>
      <c r="F72" s="1">
        <v>1</v>
      </c>
      <c r="H72" s="69">
        <v>4.5999999999999996</v>
      </c>
      <c r="I72" s="69">
        <v>10.4</v>
      </c>
      <c r="K72" s="1">
        <v>71</v>
      </c>
      <c r="L72" s="4">
        <f t="shared" si="4"/>
        <v>16.399999999999999</v>
      </c>
      <c r="M72" s="4">
        <f t="shared" si="5"/>
        <v>21.4</v>
      </c>
      <c r="O72" s="69">
        <v>4.8</v>
      </c>
      <c r="P72" s="69">
        <v>13.2</v>
      </c>
      <c r="Q72" s="69">
        <v>11.6</v>
      </c>
      <c r="R72" s="69">
        <v>8.1999999999999993</v>
      </c>
    </row>
    <row r="73" spans="2:18" x14ac:dyDescent="0.25">
      <c r="B73" s="8">
        <v>72</v>
      </c>
      <c r="C73" s="9" t="s">
        <v>22</v>
      </c>
      <c r="D73" s="10">
        <f t="shared" si="6"/>
        <v>36</v>
      </c>
      <c r="E73" s="1">
        <f t="shared" si="3"/>
        <v>2</v>
      </c>
      <c r="F73" s="1">
        <v>1</v>
      </c>
      <c r="H73" s="69">
        <v>9.1999999999999993</v>
      </c>
      <c r="I73" s="69">
        <v>4.2</v>
      </c>
      <c r="K73" s="1">
        <v>72</v>
      </c>
      <c r="L73" s="4">
        <f t="shared" si="4"/>
        <v>14.799999999999999</v>
      </c>
      <c r="M73" s="4">
        <f t="shared" si="5"/>
        <v>19</v>
      </c>
      <c r="O73" s="69">
        <v>3.6</v>
      </c>
      <c r="P73" s="69">
        <v>13</v>
      </c>
      <c r="Q73" s="69">
        <v>11.2</v>
      </c>
      <c r="R73" s="69">
        <v>6</v>
      </c>
    </row>
    <row r="74" spans="2:18" x14ac:dyDescent="0.25">
      <c r="B74" s="8">
        <v>73</v>
      </c>
      <c r="C74" s="9" t="s">
        <v>21</v>
      </c>
      <c r="D74" s="10">
        <f t="shared" si="6"/>
        <v>37</v>
      </c>
      <c r="E74" s="1">
        <f t="shared" si="3"/>
        <v>2</v>
      </c>
      <c r="F74" s="1">
        <v>1</v>
      </c>
      <c r="H74" s="69">
        <v>4.4000000000000004</v>
      </c>
      <c r="I74" s="69">
        <v>5.2</v>
      </c>
      <c r="K74" s="1">
        <v>73</v>
      </c>
      <c r="L74" s="4">
        <f t="shared" si="4"/>
        <v>16.8</v>
      </c>
      <c r="M74" s="4">
        <f t="shared" si="5"/>
        <v>12.2</v>
      </c>
      <c r="O74" s="69">
        <v>7</v>
      </c>
      <c r="P74" s="69">
        <v>12.2</v>
      </c>
      <c r="Q74" s="69">
        <v>9.8000000000000007</v>
      </c>
      <c r="R74" s="69">
        <v>0</v>
      </c>
    </row>
    <row r="75" spans="2:18" x14ac:dyDescent="0.25">
      <c r="B75" s="8">
        <v>74</v>
      </c>
      <c r="C75" s="9" t="s">
        <v>22</v>
      </c>
      <c r="D75" s="10">
        <f t="shared" si="6"/>
        <v>37</v>
      </c>
      <c r="E75" s="1">
        <f t="shared" si="3"/>
        <v>2</v>
      </c>
      <c r="F75" s="1">
        <v>1</v>
      </c>
      <c r="H75" s="69">
        <v>10.8</v>
      </c>
      <c r="I75" s="69">
        <v>3.8</v>
      </c>
      <c r="K75" s="1">
        <v>74</v>
      </c>
      <c r="L75" s="4">
        <f t="shared" si="4"/>
        <v>14.399999999999999</v>
      </c>
      <c r="M75" s="4">
        <f t="shared" si="5"/>
        <v>15.4</v>
      </c>
      <c r="O75" s="69">
        <v>4.8</v>
      </c>
      <c r="P75" s="69">
        <v>10.4</v>
      </c>
      <c r="Q75" s="69">
        <v>9.6</v>
      </c>
      <c r="R75" s="69">
        <v>5</v>
      </c>
    </row>
    <row r="76" spans="2:18" x14ac:dyDescent="0.25">
      <c r="B76" s="8">
        <v>75</v>
      </c>
      <c r="C76" s="9" t="s">
        <v>21</v>
      </c>
      <c r="D76" s="10">
        <f t="shared" si="6"/>
        <v>38</v>
      </c>
      <c r="E76" s="1">
        <f t="shared" si="3"/>
        <v>2</v>
      </c>
      <c r="F76" s="1">
        <v>1</v>
      </c>
      <c r="H76" s="69">
        <v>4.5999999999999996</v>
      </c>
      <c r="I76" s="69">
        <v>12.8</v>
      </c>
      <c r="K76" s="1">
        <v>75</v>
      </c>
      <c r="L76" s="4">
        <f t="shared" si="4"/>
        <v>13</v>
      </c>
      <c r="M76" s="4">
        <f t="shared" si="5"/>
        <v>17.2</v>
      </c>
      <c r="O76" s="69">
        <v>4</v>
      </c>
      <c r="P76" s="69">
        <v>11.4</v>
      </c>
      <c r="Q76" s="69">
        <v>9</v>
      </c>
      <c r="R76" s="69">
        <v>5.8</v>
      </c>
    </row>
    <row r="77" spans="2:18" x14ac:dyDescent="0.25">
      <c r="B77" s="8">
        <v>76</v>
      </c>
      <c r="C77" s="9" t="s">
        <v>22</v>
      </c>
      <c r="D77" s="10">
        <f t="shared" si="6"/>
        <v>38</v>
      </c>
      <c r="E77" s="1">
        <f t="shared" si="3"/>
        <v>2</v>
      </c>
      <c r="F77" s="1">
        <v>1</v>
      </c>
      <c r="H77" s="69">
        <v>11</v>
      </c>
      <c r="I77" s="69">
        <v>7.6</v>
      </c>
      <c r="K77" s="1">
        <v>76</v>
      </c>
      <c r="L77" s="4">
        <f t="shared" si="4"/>
        <v>14</v>
      </c>
      <c r="M77" s="4">
        <f t="shared" si="5"/>
        <v>15.6</v>
      </c>
      <c r="O77" s="69">
        <v>4.5999999999999996</v>
      </c>
      <c r="P77" s="69">
        <v>11.2</v>
      </c>
      <c r="Q77" s="69">
        <v>9.4</v>
      </c>
      <c r="R77" s="69">
        <v>4.4000000000000004</v>
      </c>
    </row>
    <row r="78" spans="2:18" x14ac:dyDescent="0.25">
      <c r="B78" s="8">
        <v>77</v>
      </c>
      <c r="C78" s="9" t="s">
        <v>21</v>
      </c>
      <c r="D78" s="10">
        <f t="shared" si="6"/>
        <v>39</v>
      </c>
      <c r="E78" s="1">
        <f t="shared" si="3"/>
        <v>2</v>
      </c>
      <c r="F78" s="1">
        <v>1</v>
      </c>
      <c r="H78" s="69">
        <v>3.4</v>
      </c>
      <c r="I78" s="114">
        <v>12.4</v>
      </c>
      <c r="K78" s="1">
        <v>77</v>
      </c>
      <c r="L78" s="4">
        <f t="shared" si="4"/>
        <v>13.1</v>
      </c>
      <c r="M78" s="4">
        <f t="shared" si="5"/>
        <v>14.4</v>
      </c>
      <c r="O78" s="69">
        <v>4.9000000000000004</v>
      </c>
      <c r="P78" s="69">
        <v>10</v>
      </c>
      <c r="Q78" s="69">
        <v>8.1999999999999993</v>
      </c>
      <c r="R78" s="69">
        <v>4.4000000000000004</v>
      </c>
    </row>
    <row r="79" spans="2:18" x14ac:dyDescent="0.25">
      <c r="B79" s="8">
        <v>78</v>
      </c>
      <c r="C79" s="9" t="s">
        <v>22</v>
      </c>
      <c r="D79" s="10">
        <f t="shared" si="6"/>
        <v>39</v>
      </c>
      <c r="E79" s="1">
        <f t="shared" si="3"/>
        <v>2</v>
      </c>
      <c r="F79" s="1">
        <v>1</v>
      </c>
      <c r="H79" s="69">
        <v>9.3000000000000007</v>
      </c>
      <c r="I79" s="69">
        <v>10</v>
      </c>
      <c r="K79" s="1">
        <v>78</v>
      </c>
      <c r="L79" s="4">
        <f t="shared" si="4"/>
        <v>14.31</v>
      </c>
      <c r="M79" s="4">
        <f t="shared" si="5"/>
        <v>15.2</v>
      </c>
      <c r="O79" s="69">
        <v>3.41</v>
      </c>
      <c r="P79" s="69">
        <v>9.1999999999999993</v>
      </c>
      <c r="Q79" s="69">
        <v>10.9</v>
      </c>
      <c r="R79" s="69">
        <v>6</v>
      </c>
    </row>
    <row r="80" spans="2:18" x14ac:dyDescent="0.25">
      <c r="B80" s="8">
        <v>79</v>
      </c>
      <c r="C80" s="9" t="s">
        <v>21</v>
      </c>
      <c r="D80" s="10">
        <f t="shared" si="6"/>
        <v>40</v>
      </c>
      <c r="E80" s="1">
        <f t="shared" si="3"/>
        <v>2</v>
      </c>
      <c r="F80" s="1">
        <v>1</v>
      </c>
      <c r="H80" s="69">
        <v>3.2</v>
      </c>
      <c r="I80" s="69">
        <v>12.4</v>
      </c>
      <c r="K80" s="1">
        <v>79</v>
      </c>
      <c r="L80" s="4">
        <f t="shared" si="4"/>
        <v>14.200000000000001</v>
      </c>
      <c r="M80" s="4">
        <f t="shared" si="5"/>
        <v>16.600000000000001</v>
      </c>
      <c r="O80" s="69">
        <v>4.4000000000000004</v>
      </c>
      <c r="P80" s="69">
        <v>9.4</v>
      </c>
      <c r="Q80" s="69">
        <v>9.8000000000000007</v>
      </c>
      <c r="R80" s="69">
        <v>7.2</v>
      </c>
    </row>
    <row r="81" spans="2:18" x14ac:dyDescent="0.25">
      <c r="B81" s="8">
        <v>80</v>
      </c>
      <c r="C81" s="9" t="s">
        <v>22</v>
      </c>
      <c r="D81" s="10">
        <f t="shared" si="6"/>
        <v>40</v>
      </c>
      <c r="E81" s="1">
        <f t="shared" si="3"/>
        <v>2</v>
      </c>
      <c r="F81" s="1">
        <v>1</v>
      </c>
      <c r="H81" s="69">
        <v>11.4</v>
      </c>
      <c r="I81" s="69">
        <v>7.2</v>
      </c>
      <c r="K81" s="1">
        <v>80</v>
      </c>
      <c r="L81" s="4">
        <f t="shared" si="4"/>
        <v>13.8</v>
      </c>
      <c r="M81" s="4">
        <f t="shared" si="5"/>
        <v>12.8</v>
      </c>
      <c r="O81" s="69">
        <v>3.8</v>
      </c>
      <c r="P81" s="69">
        <v>8</v>
      </c>
      <c r="Q81" s="69">
        <v>10</v>
      </c>
      <c r="R81" s="69">
        <v>4.8</v>
      </c>
    </row>
    <row r="82" spans="2:18" x14ac:dyDescent="0.25">
      <c r="B82" s="8">
        <v>81</v>
      </c>
      <c r="C82" s="9" t="s">
        <v>21</v>
      </c>
      <c r="D82" s="10">
        <f t="shared" si="6"/>
        <v>41</v>
      </c>
      <c r="E82" s="1">
        <f t="shared" si="3"/>
        <v>2</v>
      </c>
      <c r="F82" s="1">
        <v>1</v>
      </c>
      <c r="H82" s="69">
        <v>3</v>
      </c>
      <c r="I82" s="69">
        <v>13.6</v>
      </c>
      <c r="K82" s="1">
        <v>81</v>
      </c>
      <c r="L82" s="4">
        <f t="shared" si="4"/>
        <v>15.799999999999999</v>
      </c>
      <c r="M82" s="4">
        <f t="shared" si="5"/>
        <v>16.799999999999997</v>
      </c>
      <c r="O82" s="69">
        <v>4.5999999999999996</v>
      </c>
      <c r="P82" s="69">
        <v>8.6</v>
      </c>
      <c r="Q82" s="69">
        <v>11.2</v>
      </c>
      <c r="R82" s="69">
        <v>8.1999999999999993</v>
      </c>
    </row>
    <row r="83" spans="2:18" x14ac:dyDescent="0.25">
      <c r="B83" s="8">
        <v>82</v>
      </c>
      <c r="C83" s="9" t="s">
        <v>22</v>
      </c>
      <c r="D83" s="10">
        <f t="shared" si="6"/>
        <v>41</v>
      </c>
      <c r="E83" s="1">
        <f t="shared" si="3"/>
        <v>2</v>
      </c>
      <c r="F83" s="1">
        <v>1</v>
      </c>
      <c r="H83" s="69">
        <v>8.4</v>
      </c>
      <c r="I83" s="69">
        <v>8.4</v>
      </c>
      <c r="K83" s="1">
        <v>82</v>
      </c>
      <c r="L83" s="4">
        <f t="shared" si="4"/>
        <v>21</v>
      </c>
      <c r="M83" s="4">
        <f t="shared" si="5"/>
        <v>16</v>
      </c>
      <c r="O83" s="69">
        <v>9.1999999999999993</v>
      </c>
      <c r="P83" s="69">
        <v>12.4</v>
      </c>
      <c r="Q83" s="69">
        <v>11.8</v>
      </c>
      <c r="R83" s="69">
        <v>3.6</v>
      </c>
    </row>
    <row r="84" spans="2:18" x14ac:dyDescent="0.25">
      <c r="B84" s="8">
        <v>83</v>
      </c>
      <c r="C84" s="9" t="s">
        <v>21</v>
      </c>
      <c r="D84" s="10">
        <f t="shared" si="6"/>
        <v>42</v>
      </c>
      <c r="E84" s="1">
        <f t="shared" si="3"/>
        <v>2</v>
      </c>
      <c r="F84" s="1">
        <v>1</v>
      </c>
      <c r="H84" s="69">
        <v>1</v>
      </c>
      <c r="I84" s="69">
        <v>7.6</v>
      </c>
      <c r="K84" s="1">
        <v>83</v>
      </c>
      <c r="L84" s="4">
        <f t="shared" si="4"/>
        <v>15.4</v>
      </c>
      <c r="M84" s="4">
        <f t="shared" si="5"/>
        <v>12.600000000000001</v>
      </c>
      <c r="O84" s="69">
        <v>4.4000000000000004</v>
      </c>
      <c r="P84" s="69">
        <v>7.4</v>
      </c>
      <c r="Q84" s="69">
        <v>11</v>
      </c>
      <c r="R84" s="69">
        <v>5.2</v>
      </c>
    </row>
    <row r="85" spans="2:18" x14ac:dyDescent="0.25">
      <c r="B85" s="8">
        <v>84</v>
      </c>
      <c r="C85" s="9" t="s">
        <v>22</v>
      </c>
      <c r="D85" s="10">
        <f t="shared" si="6"/>
        <v>42</v>
      </c>
      <c r="E85" s="1">
        <f t="shared" si="3"/>
        <v>2</v>
      </c>
      <c r="F85" s="1">
        <v>1</v>
      </c>
      <c r="H85" s="69">
        <v>10.4</v>
      </c>
      <c r="I85" s="69">
        <v>9.4</v>
      </c>
      <c r="K85" s="1">
        <v>84</v>
      </c>
      <c r="L85" s="4">
        <f t="shared" si="4"/>
        <v>15.4</v>
      </c>
      <c r="M85" s="4">
        <f t="shared" si="5"/>
        <v>9.3000000000000007</v>
      </c>
      <c r="O85" s="69">
        <v>5.4</v>
      </c>
      <c r="P85" s="69">
        <v>4.8</v>
      </c>
      <c r="Q85" s="69">
        <v>10</v>
      </c>
      <c r="R85" s="69">
        <v>4.5</v>
      </c>
    </row>
    <row r="86" spans="2:18" x14ac:dyDescent="0.25">
      <c r="B86" s="8">
        <v>85</v>
      </c>
      <c r="C86" s="9" t="s">
        <v>21</v>
      </c>
      <c r="D86" s="10">
        <f t="shared" si="6"/>
        <v>43</v>
      </c>
      <c r="E86" s="1">
        <f t="shared" si="3"/>
        <v>2</v>
      </c>
      <c r="F86" s="1">
        <v>1</v>
      </c>
      <c r="H86" s="69">
        <v>4.8</v>
      </c>
      <c r="I86" s="69">
        <v>12.8</v>
      </c>
      <c r="K86" s="1">
        <v>85</v>
      </c>
      <c r="L86" s="4">
        <f t="shared" si="4"/>
        <v>16.200000000000003</v>
      </c>
      <c r="M86" s="4">
        <f t="shared" si="5"/>
        <v>13.600000000000001</v>
      </c>
      <c r="O86" s="69">
        <v>5.4</v>
      </c>
      <c r="P86" s="69">
        <v>10.4</v>
      </c>
      <c r="Q86" s="69">
        <v>10.8</v>
      </c>
      <c r="R86" s="69">
        <v>3.2</v>
      </c>
    </row>
    <row r="87" spans="2:18" x14ac:dyDescent="0.25">
      <c r="B87" s="8">
        <v>86</v>
      </c>
      <c r="C87" s="9" t="s">
        <v>22</v>
      </c>
      <c r="D87" s="10">
        <f t="shared" si="6"/>
        <v>43</v>
      </c>
      <c r="E87" s="1">
        <f t="shared" si="3"/>
        <v>2</v>
      </c>
      <c r="F87" s="1">
        <v>1</v>
      </c>
      <c r="H87" s="69">
        <v>8.1999999999999993</v>
      </c>
      <c r="I87" s="69">
        <v>8</v>
      </c>
      <c r="K87" s="1">
        <v>86</v>
      </c>
      <c r="L87" s="4">
        <f t="shared" si="4"/>
        <v>13.4</v>
      </c>
      <c r="M87" s="4">
        <f t="shared" si="5"/>
        <v>15.5</v>
      </c>
      <c r="O87" s="69">
        <v>6</v>
      </c>
      <c r="P87" s="69">
        <v>12</v>
      </c>
      <c r="Q87" s="69">
        <v>7.4</v>
      </c>
      <c r="R87" s="69">
        <v>3.5</v>
      </c>
    </row>
    <row r="88" spans="2:18" x14ac:dyDescent="0.25">
      <c r="B88" s="8">
        <v>87</v>
      </c>
      <c r="C88" s="9" t="s">
        <v>21</v>
      </c>
      <c r="D88" s="10">
        <f t="shared" si="6"/>
        <v>44</v>
      </c>
      <c r="E88" s="1">
        <f t="shared" si="3"/>
        <v>2</v>
      </c>
      <c r="F88" s="1">
        <v>1</v>
      </c>
      <c r="H88" s="69">
        <v>4.8</v>
      </c>
      <c r="I88" s="69">
        <v>14</v>
      </c>
      <c r="K88" s="1">
        <v>87</v>
      </c>
      <c r="L88" s="4">
        <f t="shared" si="4"/>
        <v>16</v>
      </c>
      <c r="M88" s="4">
        <f t="shared" si="5"/>
        <v>16</v>
      </c>
      <c r="O88" s="69">
        <v>5.8</v>
      </c>
      <c r="P88" s="69">
        <v>11</v>
      </c>
      <c r="Q88" s="69">
        <v>10.199999999999999</v>
      </c>
      <c r="R88" s="69">
        <v>5</v>
      </c>
    </row>
    <row r="89" spans="2:18" x14ac:dyDescent="0.25">
      <c r="B89" s="8">
        <v>88</v>
      </c>
      <c r="C89" s="9" t="s">
        <v>22</v>
      </c>
      <c r="D89" s="10">
        <f t="shared" si="6"/>
        <v>44</v>
      </c>
      <c r="E89" s="1">
        <f t="shared" si="3"/>
        <v>2</v>
      </c>
      <c r="F89" s="1">
        <v>1</v>
      </c>
      <c r="H89" s="69">
        <v>8.4</v>
      </c>
      <c r="I89" s="69">
        <v>4.8</v>
      </c>
      <c r="K89" s="1">
        <v>88</v>
      </c>
      <c r="L89" s="4">
        <f t="shared" si="4"/>
        <v>12.2</v>
      </c>
      <c r="M89" s="4">
        <f t="shared" si="5"/>
        <v>16.399999999999999</v>
      </c>
      <c r="O89" s="69">
        <v>6</v>
      </c>
      <c r="P89" s="69">
        <v>11</v>
      </c>
      <c r="Q89" s="69">
        <v>6.2</v>
      </c>
      <c r="R89" s="69">
        <v>5.4</v>
      </c>
    </row>
    <row r="90" spans="2:18" x14ac:dyDescent="0.25">
      <c r="B90" s="8">
        <v>89</v>
      </c>
      <c r="C90" s="9" t="s">
        <v>21</v>
      </c>
      <c r="D90" s="10">
        <f t="shared" si="6"/>
        <v>45</v>
      </c>
      <c r="E90" s="1">
        <f t="shared" si="3"/>
        <v>2</v>
      </c>
      <c r="F90" s="1">
        <v>1</v>
      </c>
      <c r="H90" s="69">
        <v>5.2</v>
      </c>
      <c r="I90" s="69">
        <v>15</v>
      </c>
      <c r="K90" s="1">
        <v>89</v>
      </c>
      <c r="L90" s="4">
        <f t="shared" si="4"/>
        <v>13.6</v>
      </c>
      <c r="M90" s="4">
        <f t="shared" si="5"/>
        <v>14.8</v>
      </c>
      <c r="O90" s="69">
        <v>5.6</v>
      </c>
      <c r="P90" s="69">
        <v>8.8000000000000007</v>
      </c>
      <c r="Q90" s="69">
        <v>8</v>
      </c>
      <c r="R90" s="69">
        <v>6</v>
      </c>
    </row>
    <row r="91" spans="2:18" x14ac:dyDescent="0.25">
      <c r="B91" s="8">
        <v>90</v>
      </c>
      <c r="C91" s="9" t="s">
        <v>22</v>
      </c>
      <c r="D91" s="10">
        <f t="shared" si="6"/>
        <v>45</v>
      </c>
      <c r="E91" s="1">
        <f t="shared" si="3"/>
        <v>2</v>
      </c>
      <c r="F91" s="1">
        <v>1</v>
      </c>
      <c r="H91" s="69">
        <v>12</v>
      </c>
      <c r="I91" s="69">
        <v>5</v>
      </c>
      <c r="K91" s="1">
        <v>90</v>
      </c>
      <c r="L91" s="4">
        <f t="shared" si="4"/>
        <v>14.2</v>
      </c>
      <c r="M91" s="4">
        <f t="shared" si="5"/>
        <v>15</v>
      </c>
      <c r="O91" s="69">
        <v>4</v>
      </c>
      <c r="P91" s="69">
        <v>11</v>
      </c>
      <c r="Q91" s="69">
        <v>10.199999999999999</v>
      </c>
      <c r="R91" s="69">
        <v>4</v>
      </c>
    </row>
    <row r="92" spans="2:18" x14ac:dyDescent="0.25">
      <c r="B92" s="8">
        <v>91</v>
      </c>
      <c r="C92" s="9" t="s">
        <v>21</v>
      </c>
      <c r="D92" s="10">
        <f t="shared" si="6"/>
        <v>46</v>
      </c>
      <c r="E92" s="1">
        <f t="shared" si="3"/>
        <v>2</v>
      </c>
      <c r="F92" s="1">
        <v>1</v>
      </c>
      <c r="H92" s="69">
        <v>6</v>
      </c>
      <c r="I92" s="69">
        <v>11.2</v>
      </c>
      <c r="K92" s="1">
        <v>91</v>
      </c>
      <c r="L92" s="4">
        <f t="shared" si="4"/>
        <v>19</v>
      </c>
      <c r="M92" s="4">
        <f t="shared" si="5"/>
        <v>12.8</v>
      </c>
      <c r="O92" s="69">
        <v>7</v>
      </c>
      <c r="P92" s="69">
        <v>8.6</v>
      </c>
      <c r="Q92" s="114">
        <v>12</v>
      </c>
      <c r="R92" s="69">
        <v>4.2</v>
      </c>
    </row>
    <row r="93" spans="2:18" x14ac:dyDescent="0.25">
      <c r="B93" s="8">
        <v>92</v>
      </c>
      <c r="C93" s="9" t="s">
        <v>22</v>
      </c>
      <c r="D93" s="10">
        <f t="shared" si="6"/>
        <v>46</v>
      </c>
      <c r="E93" s="1">
        <f t="shared" si="3"/>
        <v>2</v>
      </c>
      <c r="F93" s="1">
        <v>1</v>
      </c>
      <c r="H93" s="69">
        <v>12</v>
      </c>
      <c r="I93" s="69">
        <v>8.8000000000000007</v>
      </c>
      <c r="K93" s="1">
        <v>92</v>
      </c>
      <c r="L93" s="4">
        <f t="shared" si="4"/>
        <v>18.8</v>
      </c>
      <c r="M93" s="4">
        <f t="shared" si="5"/>
        <v>14</v>
      </c>
      <c r="O93" s="69">
        <v>6.2</v>
      </c>
      <c r="P93" s="69">
        <v>8.1999999999999993</v>
      </c>
      <c r="Q93" s="69">
        <v>12.6</v>
      </c>
      <c r="R93" s="69">
        <v>5.8</v>
      </c>
    </row>
    <row r="94" spans="2:18" x14ac:dyDescent="0.25">
      <c r="B94" s="8">
        <v>93</v>
      </c>
      <c r="C94" s="9" t="s">
        <v>21</v>
      </c>
      <c r="D94" s="10">
        <f t="shared" si="6"/>
        <v>47</v>
      </c>
      <c r="E94" s="1">
        <f t="shared" si="3"/>
        <v>2</v>
      </c>
      <c r="F94" s="1">
        <v>1</v>
      </c>
      <c r="H94" s="69">
        <v>4.2</v>
      </c>
      <c r="I94" s="69">
        <v>15</v>
      </c>
      <c r="K94" s="1">
        <v>93</v>
      </c>
      <c r="L94" s="4">
        <f t="shared" si="4"/>
        <v>18.8</v>
      </c>
      <c r="M94" s="4">
        <f t="shared" si="5"/>
        <v>13.600000000000001</v>
      </c>
      <c r="O94" s="69">
        <v>5.8</v>
      </c>
      <c r="P94" s="69">
        <v>8.8000000000000007</v>
      </c>
      <c r="Q94" s="69">
        <v>13</v>
      </c>
      <c r="R94" s="69">
        <v>4.8</v>
      </c>
    </row>
    <row r="95" spans="2:18" x14ac:dyDescent="0.25">
      <c r="B95" s="8">
        <v>94</v>
      </c>
      <c r="C95" s="9" t="s">
        <v>22</v>
      </c>
      <c r="D95" s="10">
        <f t="shared" si="6"/>
        <v>47</v>
      </c>
      <c r="E95" s="1">
        <f t="shared" si="3"/>
        <v>2</v>
      </c>
      <c r="F95" s="1">
        <v>1</v>
      </c>
      <c r="H95" s="69">
        <v>12.8</v>
      </c>
      <c r="I95" s="69">
        <v>4.8</v>
      </c>
      <c r="K95" s="1">
        <v>94</v>
      </c>
      <c r="L95" s="4">
        <f t="shared" si="4"/>
        <v>18.2</v>
      </c>
      <c r="M95" s="4">
        <f t="shared" si="5"/>
        <v>13.4</v>
      </c>
      <c r="O95" s="69">
        <v>6.2</v>
      </c>
      <c r="P95" s="69">
        <v>9</v>
      </c>
      <c r="Q95" s="69">
        <v>12</v>
      </c>
      <c r="R95" s="69">
        <v>4.4000000000000004</v>
      </c>
    </row>
    <row r="96" spans="2:18" x14ac:dyDescent="0.25">
      <c r="B96" s="8">
        <v>95</v>
      </c>
      <c r="C96" s="9" t="s">
        <v>21</v>
      </c>
      <c r="D96" s="10">
        <f t="shared" si="6"/>
        <v>48</v>
      </c>
      <c r="E96" s="1">
        <f t="shared" si="3"/>
        <v>2</v>
      </c>
      <c r="F96" s="1">
        <v>1</v>
      </c>
      <c r="H96" s="69">
        <v>5.2</v>
      </c>
      <c r="I96" s="69">
        <v>11.8</v>
      </c>
      <c r="K96" s="1">
        <v>95</v>
      </c>
      <c r="L96" s="4">
        <f t="shared" si="4"/>
        <v>18.600000000000001</v>
      </c>
      <c r="M96" s="4">
        <f t="shared" si="5"/>
        <v>16.399999999999999</v>
      </c>
      <c r="O96" s="69">
        <v>6</v>
      </c>
      <c r="P96" s="69">
        <v>11.4</v>
      </c>
      <c r="Q96" s="69">
        <v>12.6</v>
      </c>
      <c r="R96" s="69">
        <v>5</v>
      </c>
    </row>
    <row r="97" spans="2:18" x14ac:dyDescent="0.25">
      <c r="B97" s="8">
        <v>96</v>
      </c>
      <c r="C97" s="9" t="s">
        <v>22</v>
      </c>
      <c r="D97" s="10">
        <f t="shared" si="6"/>
        <v>48</v>
      </c>
      <c r="E97" s="1">
        <f t="shared" si="3"/>
        <v>2</v>
      </c>
      <c r="F97" s="1">
        <v>1</v>
      </c>
      <c r="H97" s="69">
        <v>12</v>
      </c>
      <c r="I97" s="69">
        <v>4.2</v>
      </c>
      <c r="K97" s="1">
        <v>96</v>
      </c>
      <c r="L97" s="4">
        <f t="shared" si="4"/>
        <v>19.2</v>
      </c>
      <c r="M97" s="4">
        <f t="shared" si="5"/>
        <v>9.8000000000000007</v>
      </c>
      <c r="O97" s="69">
        <v>6.2</v>
      </c>
      <c r="P97" s="69">
        <v>6</v>
      </c>
      <c r="Q97" s="69">
        <v>13</v>
      </c>
      <c r="R97" s="69">
        <v>3.8</v>
      </c>
    </row>
    <row r="98" spans="2:18" x14ac:dyDescent="0.25">
      <c r="B98" s="8">
        <v>97</v>
      </c>
      <c r="C98" s="9" t="s">
        <v>21</v>
      </c>
      <c r="D98" s="10">
        <f t="shared" si="6"/>
        <v>49</v>
      </c>
      <c r="E98" s="1">
        <f t="shared" si="3"/>
        <v>2</v>
      </c>
      <c r="F98" s="1">
        <v>1</v>
      </c>
      <c r="H98" s="69">
        <v>4.8</v>
      </c>
      <c r="I98" s="69">
        <v>14</v>
      </c>
      <c r="K98" s="1">
        <v>97</v>
      </c>
      <c r="L98" s="4">
        <f t="shared" si="4"/>
        <v>18.8</v>
      </c>
      <c r="M98" s="4">
        <f t="shared" si="5"/>
        <v>14.2</v>
      </c>
      <c r="O98" s="69">
        <v>6.2</v>
      </c>
      <c r="P98" s="69">
        <v>10</v>
      </c>
      <c r="Q98" s="69">
        <v>12.6</v>
      </c>
      <c r="R98" s="69">
        <v>4.2</v>
      </c>
    </row>
    <row r="99" spans="2:18" x14ac:dyDescent="0.25">
      <c r="B99" s="8">
        <v>98</v>
      </c>
      <c r="C99" s="9" t="s">
        <v>22</v>
      </c>
      <c r="D99" s="10">
        <f t="shared" si="6"/>
        <v>49</v>
      </c>
      <c r="E99" s="1">
        <f t="shared" si="3"/>
        <v>2</v>
      </c>
      <c r="F99" s="1">
        <v>1</v>
      </c>
      <c r="H99" s="69">
        <v>2.4</v>
      </c>
      <c r="I99" s="69">
        <v>8</v>
      </c>
      <c r="K99" s="1">
        <v>98</v>
      </c>
      <c r="L99" s="4">
        <f t="shared" si="4"/>
        <v>18</v>
      </c>
      <c r="M99" s="4">
        <f t="shared" si="5"/>
        <v>16.2</v>
      </c>
      <c r="O99" s="69">
        <v>6</v>
      </c>
      <c r="P99" s="69">
        <v>10.199999999999999</v>
      </c>
      <c r="Q99" s="69">
        <v>12</v>
      </c>
      <c r="R99" s="69">
        <v>6</v>
      </c>
    </row>
    <row r="100" spans="2:18" x14ac:dyDescent="0.25">
      <c r="B100" s="8">
        <v>99</v>
      </c>
      <c r="C100" s="9" t="s">
        <v>21</v>
      </c>
      <c r="D100" s="10">
        <f t="shared" si="6"/>
        <v>50</v>
      </c>
      <c r="E100" s="1">
        <f t="shared" si="3"/>
        <v>2</v>
      </c>
      <c r="F100" s="1">
        <v>1</v>
      </c>
      <c r="H100" s="69">
        <v>5.2</v>
      </c>
      <c r="I100" s="69">
        <v>11.2</v>
      </c>
      <c r="K100" s="1">
        <v>99</v>
      </c>
      <c r="L100" s="4">
        <f t="shared" si="4"/>
        <v>19.399999999999999</v>
      </c>
      <c r="M100" s="4">
        <f t="shared" si="5"/>
        <v>14.5</v>
      </c>
      <c r="O100" s="69">
        <v>5.4</v>
      </c>
      <c r="P100" s="69">
        <v>9.5</v>
      </c>
      <c r="Q100" s="69">
        <v>14</v>
      </c>
      <c r="R100" s="69">
        <v>5</v>
      </c>
    </row>
    <row r="101" spans="2:18" x14ac:dyDescent="0.25">
      <c r="B101" s="8">
        <v>100</v>
      </c>
      <c r="C101" s="9" t="s">
        <v>22</v>
      </c>
      <c r="D101" s="10">
        <f t="shared" si="6"/>
        <v>50</v>
      </c>
      <c r="E101" s="1">
        <f t="shared" si="3"/>
        <v>2</v>
      </c>
      <c r="F101" s="1">
        <v>1</v>
      </c>
      <c r="H101" s="69">
        <v>10.4</v>
      </c>
      <c r="I101" s="69">
        <v>9.4</v>
      </c>
      <c r="K101" s="1">
        <v>100</v>
      </c>
      <c r="L101" s="4">
        <f t="shared" si="4"/>
        <v>15.600000000000001</v>
      </c>
      <c r="M101" s="4">
        <f t="shared" si="5"/>
        <v>16.600000000000001</v>
      </c>
      <c r="O101" s="69">
        <v>3.2</v>
      </c>
      <c r="P101" s="69">
        <v>11</v>
      </c>
      <c r="Q101" s="69">
        <v>12.4</v>
      </c>
      <c r="R101" s="69">
        <v>5.6</v>
      </c>
    </row>
    <row r="102" spans="2:18" x14ac:dyDescent="0.25">
      <c r="B102" s="8">
        <v>101</v>
      </c>
      <c r="C102" s="9" t="s">
        <v>21</v>
      </c>
      <c r="D102" s="10">
        <f t="shared" si="6"/>
        <v>51</v>
      </c>
      <c r="E102" s="1">
        <f t="shared" si="3"/>
        <v>2</v>
      </c>
      <c r="F102" s="1">
        <v>1</v>
      </c>
      <c r="H102" s="69">
        <v>10.199999999999999</v>
      </c>
      <c r="I102" s="69">
        <v>0</v>
      </c>
      <c r="K102" s="1">
        <v>101</v>
      </c>
      <c r="L102" s="4">
        <f t="shared" si="4"/>
        <v>19.2</v>
      </c>
      <c r="M102" s="4">
        <f t="shared" si="5"/>
        <v>15</v>
      </c>
      <c r="O102" s="69">
        <v>6.2</v>
      </c>
      <c r="P102" s="69">
        <v>9</v>
      </c>
      <c r="Q102" s="69">
        <v>13</v>
      </c>
      <c r="R102" s="69">
        <v>6</v>
      </c>
    </row>
    <row r="103" spans="2:18" x14ac:dyDescent="0.25">
      <c r="B103" s="8">
        <v>102</v>
      </c>
      <c r="C103" s="9" t="s">
        <v>22</v>
      </c>
      <c r="D103" s="10">
        <f t="shared" si="6"/>
        <v>51</v>
      </c>
      <c r="E103" s="1">
        <f t="shared" si="3"/>
        <v>2</v>
      </c>
      <c r="F103" s="1">
        <v>1</v>
      </c>
      <c r="H103" s="69">
        <v>10.199999999999999</v>
      </c>
      <c r="I103" s="69">
        <v>3.6</v>
      </c>
      <c r="K103" s="1">
        <v>102</v>
      </c>
      <c r="L103" s="4">
        <f t="shared" si="4"/>
        <v>17.8</v>
      </c>
      <c r="M103" s="4">
        <f t="shared" si="5"/>
        <v>16</v>
      </c>
      <c r="O103" s="69">
        <v>5.8</v>
      </c>
      <c r="P103" s="69">
        <v>9.4</v>
      </c>
      <c r="Q103" s="69">
        <v>12</v>
      </c>
      <c r="R103" s="69">
        <v>6.6</v>
      </c>
    </row>
    <row r="104" spans="2:18" x14ac:dyDescent="0.25">
      <c r="B104" s="8">
        <v>103</v>
      </c>
      <c r="C104" s="9" t="s">
        <v>21</v>
      </c>
      <c r="D104" s="10">
        <f t="shared" si="6"/>
        <v>52</v>
      </c>
      <c r="E104" s="1">
        <f t="shared" si="3"/>
        <v>2</v>
      </c>
      <c r="F104" s="1">
        <v>1</v>
      </c>
      <c r="H104" s="69">
        <v>5</v>
      </c>
      <c r="I104" s="69">
        <v>14</v>
      </c>
      <c r="K104" s="1">
        <v>103</v>
      </c>
      <c r="L104" s="4">
        <f t="shared" si="4"/>
        <v>4.2</v>
      </c>
      <c r="M104" s="4">
        <f t="shared" si="5"/>
        <v>15.2</v>
      </c>
      <c r="O104" s="69">
        <v>4.2</v>
      </c>
      <c r="P104" s="69">
        <v>10</v>
      </c>
      <c r="Q104" s="69">
        <v>0</v>
      </c>
      <c r="R104" s="69">
        <v>5.2</v>
      </c>
    </row>
    <row r="105" spans="2:18" x14ac:dyDescent="0.25">
      <c r="B105" s="8">
        <v>104</v>
      </c>
      <c r="C105" s="9" t="s">
        <v>22</v>
      </c>
      <c r="D105" s="10">
        <f t="shared" si="6"/>
        <v>52</v>
      </c>
      <c r="E105" s="1">
        <f t="shared" si="3"/>
        <v>2</v>
      </c>
      <c r="F105" s="1">
        <v>1</v>
      </c>
      <c r="H105" s="69">
        <v>10.4</v>
      </c>
      <c r="I105" s="69">
        <v>5</v>
      </c>
      <c r="K105" s="1">
        <v>104</v>
      </c>
      <c r="L105" s="4">
        <f t="shared" si="4"/>
        <v>18</v>
      </c>
      <c r="M105" s="4">
        <f t="shared" si="5"/>
        <v>15.8</v>
      </c>
      <c r="O105" s="69">
        <v>4.5999999999999996</v>
      </c>
      <c r="P105" s="69">
        <v>10.8</v>
      </c>
      <c r="Q105" s="69">
        <v>13.4</v>
      </c>
      <c r="R105" s="69">
        <v>5</v>
      </c>
    </row>
    <row r="106" spans="2:18" x14ac:dyDescent="0.25">
      <c r="B106" s="8">
        <v>105</v>
      </c>
      <c r="C106" s="9" t="s">
        <v>21</v>
      </c>
      <c r="D106" s="10">
        <f t="shared" si="6"/>
        <v>53</v>
      </c>
      <c r="E106" s="1">
        <f t="shared" si="3"/>
        <v>2</v>
      </c>
      <c r="F106" s="1">
        <v>1</v>
      </c>
      <c r="H106" s="69">
        <v>5.2</v>
      </c>
      <c r="I106" s="69">
        <v>14.6</v>
      </c>
      <c r="K106" s="1">
        <v>105</v>
      </c>
      <c r="L106" s="4">
        <f t="shared" si="4"/>
        <v>17</v>
      </c>
      <c r="M106" s="4">
        <f t="shared" si="5"/>
        <v>14.399999999999999</v>
      </c>
      <c r="O106" s="69">
        <v>6</v>
      </c>
      <c r="P106" s="69">
        <v>10.199999999999999</v>
      </c>
      <c r="Q106" s="69">
        <v>11</v>
      </c>
      <c r="R106" s="69">
        <v>4.2</v>
      </c>
    </row>
    <row r="107" spans="2:18" x14ac:dyDescent="0.25">
      <c r="B107" s="8">
        <v>106</v>
      </c>
      <c r="C107" s="9" t="s">
        <v>22</v>
      </c>
      <c r="D107" s="10">
        <f t="shared" si="6"/>
        <v>53</v>
      </c>
      <c r="E107" s="1">
        <f t="shared" si="3"/>
        <v>2</v>
      </c>
      <c r="F107" s="1">
        <v>1</v>
      </c>
      <c r="H107" s="69">
        <v>7.4</v>
      </c>
      <c r="I107" s="69">
        <v>6.4</v>
      </c>
      <c r="K107" s="1">
        <v>106</v>
      </c>
      <c r="L107" s="4">
        <f t="shared" si="4"/>
        <v>14</v>
      </c>
      <c r="M107" s="4">
        <f t="shared" si="5"/>
        <v>11.2</v>
      </c>
      <c r="O107" s="69">
        <v>5</v>
      </c>
      <c r="P107" s="69">
        <v>7.6</v>
      </c>
      <c r="Q107" s="69">
        <v>9</v>
      </c>
      <c r="R107" s="69">
        <v>3.6</v>
      </c>
    </row>
    <row r="108" spans="2:18" x14ac:dyDescent="0.25">
      <c r="B108" s="8">
        <v>107</v>
      </c>
      <c r="C108" s="9" t="s">
        <v>21</v>
      </c>
      <c r="D108" s="10">
        <f t="shared" si="6"/>
        <v>54</v>
      </c>
      <c r="E108" s="1">
        <f t="shared" si="3"/>
        <v>2</v>
      </c>
      <c r="F108" s="1">
        <v>1</v>
      </c>
      <c r="H108" s="69">
        <v>8</v>
      </c>
      <c r="I108" s="69">
        <v>6.4</v>
      </c>
      <c r="K108" s="1">
        <v>107</v>
      </c>
      <c r="L108" s="4">
        <f t="shared" si="4"/>
        <v>13.8</v>
      </c>
      <c r="M108" s="4">
        <f t="shared" si="5"/>
        <v>9.1999999999999993</v>
      </c>
      <c r="O108" s="69">
        <v>4.4000000000000004</v>
      </c>
      <c r="P108" s="69">
        <v>7</v>
      </c>
      <c r="Q108" s="69">
        <v>9.4</v>
      </c>
      <c r="R108" s="69">
        <v>2.2000000000000002</v>
      </c>
    </row>
    <row r="109" spans="2:18" x14ac:dyDescent="0.25">
      <c r="B109" s="8">
        <v>108</v>
      </c>
      <c r="C109" s="9" t="s">
        <v>22</v>
      </c>
      <c r="D109" s="10">
        <f t="shared" si="6"/>
        <v>54</v>
      </c>
      <c r="E109" s="1">
        <f t="shared" si="3"/>
        <v>2</v>
      </c>
      <c r="F109" s="1">
        <v>1</v>
      </c>
      <c r="H109" s="69">
        <v>13.6</v>
      </c>
      <c r="I109" s="69">
        <v>3.8</v>
      </c>
      <c r="K109" s="1">
        <v>108</v>
      </c>
      <c r="L109" s="4">
        <f t="shared" si="4"/>
        <v>13.4</v>
      </c>
      <c r="M109" s="4">
        <f t="shared" si="5"/>
        <v>0</v>
      </c>
      <c r="O109" s="69">
        <v>3.4</v>
      </c>
      <c r="P109" s="69">
        <v>0</v>
      </c>
      <c r="Q109" s="69">
        <v>10</v>
      </c>
      <c r="R109" s="69">
        <v>0</v>
      </c>
    </row>
    <row r="110" spans="2:18" x14ac:dyDescent="0.25">
      <c r="B110" s="8">
        <v>109</v>
      </c>
      <c r="C110" s="9" t="s">
        <v>21</v>
      </c>
      <c r="D110" s="10">
        <f t="shared" si="6"/>
        <v>55</v>
      </c>
      <c r="E110" s="1">
        <f t="shared" si="3"/>
        <v>2</v>
      </c>
      <c r="F110" s="1">
        <v>1</v>
      </c>
      <c r="H110" s="69">
        <v>4.4000000000000004</v>
      </c>
      <c r="I110" s="69">
        <v>10</v>
      </c>
      <c r="K110" s="1">
        <v>109</v>
      </c>
      <c r="L110" s="4">
        <f t="shared" si="4"/>
        <v>15.18</v>
      </c>
      <c r="M110" s="4">
        <f t="shared" si="5"/>
        <v>11</v>
      </c>
      <c r="O110" s="69">
        <v>4.5999999999999996</v>
      </c>
      <c r="P110" s="69">
        <v>8.4</v>
      </c>
      <c r="Q110" s="69">
        <v>10.58</v>
      </c>
      <c r="R110" s="69">
        <v>2.6</v>
      </c>
    </row>
    <row r="111" spans="2:18" x14ac:dyDescent="0.25">
      <c r="B111" s="8">
        <v>110</v>
      </c>
      <c r="C111" s="9" t="s">
        <v>22</v>
      </c>
      <c r="D111" s="10">
        <f t="shared" si="6"/>
        <v>55</v>
      </c>
      <c r="E111" s="1">
        <f t="shared" si="3"/>
        <v>2</v>
      </c>
      <c r="F111" s="1">
        <v>1</v>
      </c>
      <c r="H111" s="69">
        <v>11</v>
      </c>
      <c r="I111" s="69">
        <v>3.6</v>
      </c>
      <c r="K111" s="1">
        <v>110</v>
      </c>
      <c r="L111" s="4">
        <f t="shared" si="4"/>
        <v>21</v>
      </c>
      <c r="M111" s="4">
        <f t="shared" si="5"/>
        <v>13.600000000000001</v>
      </c>
      <c r="O111" s="69">
        <v>10</v>
      </c>
      <c r="P111" s="69">
        <v>8.4</v>
      </c>
      <c r="Q111" s="69">
        <v>11</v>
      </c>
      <c r="R111" s="69">
        <v>5.2</v>
      </c>
    </row>
    <row r="112" spans="2:18" x14ac:dyDescent="0.25">
      <c r="B112" s="8">
        <v>111</v>
      </c>
      <c r="C112" s="9" t="s">
        <v>21</v>
      </c>
      <c r="D112" s="10">
        <f t="shared" si="6"/>
        <v>56</v>
      </c>
      <c r="E112" s="1">
        <f t="shared" si="3"/>
        <v>2</v>
      </c>
      <c r="F112" s="1">
        <v>1</v>
      </c>
      <c r="H112" s="69">
        <v>4.8</v>
      </c>
      <c r="I112" s="69">
        <v>11.6</v>
      </c>
      <c r="K112" s="1">
        <v>111</v>
      </c>
      <c r="L112" s="4">
        <f t="shared" si="4"/>
        <v>14.8</v>
      </c>
      <c r="M112" s="4">
        <f t="shared" si="5"/>
        <v>15.2</v>
      </c>
      <c r="O112" s="69">
        <v>5.4</v>
      </c>
      <c r="P112" s="69">
        <v>10.199999999999999</v>
      </c>
      <c r="Q112" s="69">
        <v>9.4</v>
      </c>
      <c r="R112" s="69">
        <v>5</v>
      </c>
    </row>
    <row r="113" spans="2:18" x14ac:dyDescent="0.25">
      <c r="B113" s="8">
        <v>112</v>
      </c>
      <c r="C113" s="9" t="s">
        <v>22</v>
      </c>
      <c r="D113" s="10">
        <f t="shared" si="6"/>
        <v>56</v>
      </c>
      <c r="E113" s="1">
        <f t="shared" si="3"/>
        <v>2</v>
      </c>
      <c r="F113" s="1">
        <v>1</v>
      </c>
      <c r="H113" s="69">
        <v>10</v>
      </c>
      <c r="I113" s="69">
        <v>3.2</v>
      </c>
      <c r="K113" s="1">
        <v>112</v>
      </c>
      <c r="L113" s="4">
        <f t="shared" si="4"/>
        <v>14.899999999999999</v>
      </c>
      <c r="M113" s="4">
        <f t="shared" si="5"/>
        <v>16.2</v>
      </c>
      <c r="O113" s="69">
        <v>3.2</v>
      </c>
      <c r="P113" s="69">
        <v>11</v>
      </c>
      <c r="Q113" s="69">
        <v>11.7</v>
      </c>
      <c r="R113" s="69">
        <v>5.2</v>
      </c>
    </row>
    <row r="114" spans="2:18" x14ac:dyDescent="0.25">
      <c r="B114" s="8">
        <v>113</v>
      </c>
      <c r="C114" s="9" t="s">
        <v>21</v>
      </c>
      <c r="D114" s="10">
        <f t="shared" si="6"/>
        <v>57</v>
      </c>
      <c r="E114" s="1">
        <f t="shared" si="3"/>
        <v>2</v>
      </c>
      <c r="F114" s="1">
        <v>1</v>
      </c>
      <c r="H114" s="69">
        <v>6</v>
      </c>
      <c r="I114" s="69">
        <v>10</v>
      </c>
      <c r="K114" s="1">
        <v>113</v>
      </c>
      <c r="L114" s="4">
        <f t="shared" si="4"/>
        <v>5.4</v>
      </c>
      <c r="M114" s="4">
        <f t="shared" si="5"/>
        <v>12.899999999999999</v>
      </c>
      <c r="O114" s="69">
        <v>5.4</v>
      </c>
      <c r="P114" s="69">
        <v>8.6999999999999993</v>
      </c>
      <c r="Q114" s="69">
        <v>0</v>
      </c>
      <c r="R114" s="69">
        <v>4.2</v>
      </c>
    </row>
    <row r="115" spans="2:18" x14ac:dyDescent="0.25">
      <c r="B115" s="8">
        <v>114</v>
      </c>
      <c r="C115" s="9" t="s">
        <v>22</v>
      </c>
      <c r="D115" s="10">
        <f t="shared" si="6"/>
        <v>57</v>
      </c>
      <c r="E115" s="1">
        <f t="shared" si="3"/>
        <v>2</v>
      </c>
      <c r="F115" s="1">
        <v>1</v>
      </c>
      <c r="H115" s="69">
        <v>9.8000000000000007</v>
      </c>
      <c r="I115" s="69">
        <v>14.4</v>
      </c>
      <c r="K115" s="1">
        <v>114</v>
      </c>
      <c r="L115" s="4">
        <f t="shared" si="4"/>
        <v>15</v>
      </c>
      <c r="M115" s="4">
        <f t="shared" si="5"/>
        <v>14.2</v>
      </c>
      <c r="O115" s="69">
        <v>5</v>
      </c>
      <c r="P115" s="69">
        <v>8.4</v>
      </c>
      <c r="Q115" s="69">
        <v>10</v>
      </c>
      <c r="R115" s="69">
        <v>5.8</v>
      </c>
    </row>
    <row r="116" spans="2:18" x14ac:dyDescent="0.25">
      <c r="B116" s="8">
        <v>115</v>
      </c>
      <c r="C116" s="9" t="s">
        <v>21</v>
      </c>
      <c r="D116" s="10">
        <f t="shared" si="6"/>
        <v>58</v>
      </c>
      <c r="E116" s="1">
        <f t="shared" si="3"/>
        <v>2</v>
      </c>
      <c r="F116" s="1">
        <v>1</v>
      </c>
      <c r="H116" s="69">
        <v>5</v>
      </c>
      <c r="I116" s="69">
        <v>12.4</v>
      </c>
      <c r="K116" s="1">
        <v>115</v>
      </c>
      <c r="L116" s="4">
        <f t="shared" si="4"/>
        <v>16.600000000000001</v>
      </c>
      <c r="M116" s="4">
        <f t="shared" si="5"/>
        <v>14.2</v>
      </c>
      <c r="O116" s="69">
        <v>5</v>
      </c>
      <c r="P116" s="69">
        <v>8.1999999999999993</v>
      </c>
      <c r="Q116" s="69">
        <v>11.6</v>
      </c>
      <c r="R116" s="69">
        <v>6</v>
      </c>
    </row>
    <row r="117" spans="2:18" x14ac:dyDescent="0.25">
      <c r="B117" s="8">
        <v>116</v>
      </c>
      <c r="C117" s="9" t="s">
        <v>22</v>
      </c>
      <c r="D117" s="10">
        <f t="shared" si="6"/>
        <v>58</v>
      </c>
      <c r="E117" s="1">
        <f t="shared" si="3"/>
        <v>2</v>
      </c>
      <c r="F117" s="1">
        <v>1</v>
      </c>
      <c r="H117" s="69">
        <v>7</v>
      </c>
      <c r="I117" s="69">
        <v>6.6</v>
      </c>
      <c r="K117" s="1">
        <v>116</v>
      </c>
      <c r="L117" s="4">
        <f t="shared" si="4"/>
        <v>11.8</v>
      </c>
      <c r="M117" s="4">
        <f t="shared" si="5"/>
        <v>16</v>
      </c>
      <c r="O117" s="69">
        <v>3.8</v>
      </c>
      <c r="P117" s="69">
        <v>10</v>
      </c>
      <c r="Q117" s="69">
        <v>8</v>
      </c>
      <c r="R117" s="69">
        <v>6</v>
      </c>
    </row>
    <row r="118" spans="2:18" x14ac:dyDescent="0.25">
      <c r="B118" s="8">
        <v>117</v>
      </c>
      <c r="C118" s="9" t="s">
        <v>21</v>
      </c>
      <c r="D118" s="10">
        <f t="shared" si="6"/>
        <v>59</v>
      </c>
      <c r="E118" s="1">
        <f t="shared" si="3"/>
        <v>2</v>
      </c>
      <c r="F118" s="1">
        <v>1</v>
      </c>
      <c r="H118" s="69">
        <v>4.5999999999999996</v>
      </c>
      <c r="I118" s="69">
        <v>13.6</v>
      </c>
      <c r="K118" s="1">
        <v>117</v>
      </c>
      <c r="L118" s="4">
        <f t="shared" si="4"/>
        <v>10.199999999999999</v>
      </c>
      <c r="M118" s="4">
        <f t="shared" si="5"/>
        <v>11.6</v>
      </c>
      <c r="O118" s="69">
        <v>3.8</v>
      </c>
      <c r="P118" s="69">
        <v>6</v>
      </c>
      <c r="Q118" s="69">
        <v>6.4</v>
      </c>
      <c r="R118" s="69">
        <v>5.6</v>
      </c>
    </row>
    <row r="119" spans="2:18" x14ac:dyDescent="0.25">
      <c r="B119" s="8">
        <v>118</v>
      </c>
      <c r="C119" s="9" t="s">
        <v>22</v>
      </c>
      <c r="D119" s="10">
        <f t="shared" si="6"/>
        <v>59</v>
      </c>
      <c r="E119" s="1">
        <f t="shared" si="3"/>
        <v>2</v>
      </c>
      <c r="F119" s="1">
        <v>1</v>
      </c>
      <c r="H119" s="69">
        <v>8.4</v>
      </c>
      <c r="I119" s="69">
        <v>5.6</v>
      </c>
      <c r="K119" s="1">
        <v>118</v>
      </c>
      <c r="L119" s="4">
        <f t="shared" si="4"/>
        <v>8.4</v>
      </c>
      <c r="M119" s="4">
        <f t="shared" si="5"/>
        <v>14.8</v>
      </c>
      <c r="O119" s="69">
        <v>2.6</v>
      </c>
      <c r="P119" s="69">
        <v>10</v>
      </c>
      <c r="Q119" s="69">
        <v>5.8</v>
      </c>
      <c r="R119" s="69">
        <v>4.8</v>
      </c>
    </row>
    <row r="120" spans="2:18" x14ac:dyDescent="0.25">
      <c r="B120" s="8">
        <v>119</v>
      </c>
      <c r="C120" s="9" t="s">
        <v>21</v>
      </c>
      <c r="D120" s="10">
        <f t="shared" si="6"/>
        <v>60</v>
      </c>
      <c r="E120" s="1">
        <f t="shared" si="3"/>
        <v>2</v>
      </c>
      <c r="F120" s="1">
        <v>1</v>
      </c>
      <c r="H120" s="69">
        <v>2.4</v>
      </c>
      <c r="I120" s="69">
        <v>13.8</v>
      </c>
      <c r="K120" s="1">
        <v>119</v>
      </c>
      <c r="L120" s="4">
        <f t="shared" si="4"/>
        <v>14.4</v>
      </c>
      <c r="M120" s="4">
        <f t="shared" si="5"/>
        <v>16</v>
      </c>
      <c r="O120" s="69">
        <v>2</v>
      </c>
      <c r="P120" s="69">
        <v>9</v>
      </c>
      <c r="Q120" s="69">
        <v>12.4</v>
      </c>
      <c r="R120" s="69">
        <v>7</v>
      </c>
    </row>
    <row r="121" spans="2:18" x14ac:dyDescent="0.25">
      <c r="B121" s="8">
        <v>120</v>
      </c>
      <c r="C121" s="9" t="s">
        <v>22</v>
      </c>
      <c r="D121" s="10">
        <f t="shared" si="6"/>
        <v>60</v>
      </c>
      <c r="E121" s="1">
        <f t="shared" si="3"/>
        <v>2</v>
      </c>
      <c r="F121" s="1">
        <v>1</v>
      </c>
      <c r="H121" s="69">
        <v>0</v>
      </c>
      <c r="I121" s="69">
        <v>8</v>
      </c>
      <c r="K121" s="1">
        <v>120</v>
      </c>
      <c r="L121" s="4">
        <f t="shared" si="4"/>
        <v>16.600000000000001</v>
      </c>
      <c r="M121" s="4">
        <f t="shared" si="5"/>
        <v>11.5</v>
      </c>
      <c r="O121" s="69">
        <v>5.4</v>
      </c>
      <c r="P121" s="69">
        <v>7.4</v>
      </c>
      <c r="Q121" s="69">
        <v>11.2</v>
      </c>
      <c r="R121" s="69">
        <v>4.0999999999999996</v>
      </c>
    </row>
    <row r="122" spans="2:18" x14ac:dyDescent="0.25">
      <c r="B122" s="8">
        <v>121</v>
      </c>
      <c r="C122" s="9" t="s">
        <v>21</v>
      </c>
      <c r="D122" s="10">
        <f t="shared" si="6"/>
        <v>61</v>
      </c>
      <c r="E122" s="1">
        <f t="shared" si="3"/>
        <v>2</v>
      </c>
      <c r="F122" s="1">
        <v>1</v>
      </c>
      <c r="H122" s="69">
        <v>0</v>
      </c>
      <c r="I122" s="69">
        <v>0</v>
      </c>
      <c r="K122" s="1">
        <v>121</v>
      </c>
      <c r="L122" s="4">
        <f t="shared" si="4"/>
        <v>13.8</v>
      </c>
      <c r="M122" s="4">
        <f t="shared" si="5"/>
        <v>10.4</v>
      </c>
      <c r="O122" s="69">
        <v>3.4</v>
      </c>
      <c r="P122" s="69">
        <v>10.4</v>
      </c>
      <c r="Q122" s="69">
        <v>10.4</v>
      </c>
      <c r="R122" s="69">
        <v>0</v>
      </c>
    </row>
    <row r="123" spans="2:18" x14ac:dyDescent="0.25">
      <c r="B123" s="8">
        <v>122</v>
      </c>
      <c r="C123" s="9" t="s">
        <v>22</v>
      </c>
      <c r="D123" s="10">
        <f t="shared" si="6"/>
        <v>61</v>
      </c>
      <c r="E123" s="1">
        <f t="shared" si="3"/>
        <v>2</v>
      </c>
      <c r="F123" s="1">
        <v>1</v>
      </c>
      <c r="H123" s="69">
        <v>10.4</v>
      </c>
      <c r="I123" s="69">
        <v>6.4</v>
      </c>
      <c r="K123" s="1">
        <v>122</v>
      </c>
      <c r="L123" s="4">
        <f t="shared" si="4"/>
        <v>13.2</v>
      </c>
      <c r="M123" s="4">
        <f t="shared" si="5"/>
        <v>14</v>
      </c>
      <c r="O123" s="69">
        <v>3.6</v>
      </c>
      <c r="P123" s="69">
        <v>8.4</v>
      </c>
      <c r="Q123" s="69">
        <v>9.6</v>
      </c>
      <c r="R123" s="69">
        <v>5.6</v>
      </c>
    </row>
    <row r="124" spans="2:18" x14ac:dyDescent="0.25">
      <c r="B124" s="8">
        <v>123</v>
      </c>
      <c r="C124" s="9" t="s">
        <v>21</v>
      </c>
      <c r="D124" s="10">
        <f t="shared" si="6"/>
        <v>62</v>
      </c>
      <c r="E124" s="1">
        <f>IF(COUNTIF(E63:E123,E94)=61,E94+1,E123)</f>
        <v>3</v>
      </c>
      <c r="F124" s="1">
        <v>1</v>
      </c>
      <c r="H124" s="69">
        <v>6.2</v>
      </c>
      <c r="I124" s="69">
        <v>11</v>
      </c>
      <c r="K124" s="1">
        <v>123</v>
      </c>
      <c r="L124" s="4">
        <f t="shared" si="4"/>
        <v>12.6</v>
      </c>
      <c r="M124" s="4">
        <f t="shared" si="5"/>
        <v>16.8</v>
      </c>
      <c r="O124" s="69">
        <v>3</v>
      </c>
      <c r="P124" s="69">
        <v>9.8000000000000007</v>
      </c>
      <c r="Q124" s="69">
        <v>9.6</v>
      </c>
      <c r="R124" s="69">
        <v>7</v>
      </c>
    </row>
    <row r="125" spans="2:18" x14ac:dyDescent="0.25">
      <c r="B125" s="8">
        <v>124</v>
      </c>
      <c r="C125" s="9" t="s">
        <v>22</v>
      </c>
      <c r="D125" s="10">
        <f t="shared" si="6"/>
        <v>62</v>
      </c>
      <c r="E125" s="1">
        <f t="shared" si="3"/>
        <v>3</v>
      </c>
      <c r="F125" s="1">
        <v>1</v>
      </c>
      <c r="H125" s="69">
        <v>0</v>
      </c>
      <c r="I125" s="69">
        <v>4.8</v>
      </c>
      <c r="K125" s="1">
        <v>124</v>
      </c>
      <c r="L125" s="4">
        <f t="shared" si="4"/>
        <v>16.34</v>
      </c>
      <c r="M125" s="4">
        <f t="shared" si="5"/>
        <v>14.200000000000001</v>
      </c>
      <c r="O125" s="69">
        <v>5.14</v>
      </c>
      <c r="P125" s="69">
        <v>9.8000000000000007</v>
      </c>
      <c r="Q125" s="69">
        <v>11.2</v>
      </c>
      <c r="R125" s="69">
        <v>4.4000000000000004</v>
      </c>
    </row>
    <row r="126" spans="2:18" x14ac:dyDescent="0.25">
      <c r="B126" s="8">
        <v>125</v>
      </c>
      <c r="C126" s="9" t="s">
        <v>21</v>
      </c>
      <c r="D126" s="10">
        <f t="shared" si="6"/>
        <v>63</v>
      </c>
      <c r="E126" s="1">
        <f t="shared" si="3"/>
        <v>3</v>
      </c>
      <c r="F126" s="1">
        <v>1</v>
      </c>
      <c r="H126" s="69">
        <v>0</v>
      </c>
      <c r="I126" s="69">
        <v>1.6</v>
      </c>
      <c r="K126" s="1">
        <v>125</v>
      </c>
      <c r="L126" s="4">
        <f t="shared" si="4"/>
        <v>9.6</v>
      </c>
      <c r="M126" s="4">
        <f t="shared" si="5"/>
        <v>15</v>
      </c>
      <c r="O126" s="69">
        <v>4.5999999999999996</v>
      </c>
      <c r="P126" s="69">
        <v>11</v>
      </c>
      <c r="Q126" s="69">
        <v>5</v>
      </c>
      <c r="R126" s="69">
        <v>4</v>
      </c>
    </row>
    <row r="127" spans="2:18" x14ac:dyDescent="0.25">
      <c r="B127" s="8">
        <v>126</v>
      </c>
      <c r="C127" s="9" t="s">
        <v>22</v>
      </c>
      <c r="D127" s="10">
        <f t="shared" si="6"/>
        <v>63</v>
      </c>
      <c r="E127" s="1">
        <f t="shared" si="3"/>
        <v>3</v>
      </c>
      <c r="F127" s="1">
        <v>1</v>
      </c>
      <c r="H127" s="69">
        <v>11.6</v>
      </c>
      <c r="I127" s="69">
        <v>3.2</v>
      </c>
      <c r="K127" s="1">
        <v>126</v>
      </c>
      <c r="L127" s="4">
        <f t="shared" si="4"/>
        <v>10.4</v>
      </c>
      <c r="M127" s="4">
        <f t="shared" si="5"/>
        <v>13</v>
      </c>
      <c r="O127" s="69">
        <v>0</v>
      </c>
      <c r="P127" s="69">
        <v>13</v>
      </c>
      <c r="Q127" s="69">
        <v>10.4</v>
      </c>
      <c r="R127" s="69">
        <v>0</v>
      </c>
    </row>
    <row r="128" spans="2:18" x14ac:dyDescent="0.25">
      <c r="B128" s="8">
        <v>127</v>
      </c>
      <c r="C128" s="9" t="s">
        <v>21</v>
      </c>
      <c r="D128" s="10">
        <f t="shared" si="6"/>
        <v>64</v>
      </c>
      <c r="E128" s="1">
        <f t="shared" ref="E128:E191" si="7">IF(COUNTIF(E67:E127,E98)=61,E98+1,E127)</f>
        <v>3</v>
      </c>
      <c r="F128" s="1">
        <v>1</v>
      </c>
      <c r="H128" s="69">
        <v>4</v>
      </c>
      <c r="I128" s="69">
        <v>8.8000000000000007</v>
      </c>
      <c r="K128" s="1">
        <v>127</v>
      </c>
      <c r="L128" s="4">
        <f t="shared" si="4"/>
        <v>12</v>
      </c>
      <c r="M128" s="4">
        <f t="shared" si="5"/>
        <v>12.9</v>
      </c>
      <c r="O128" s="69">
        <v>4</v>
      </c>
      <c r="P128" s="69">
        <v>8.3000000000000007</v>
      </c>
      <c r="Q128" s="69">
        <v>8</v>
      </c>
      <c r="R128" s="69">
        <v>4.5999999999999996</v>
      </c>
    </row>
    <row r="129" spans="2:18" x14ac:dyDescent="0.25">
      <c r="B129" s="8">
        <v>128</v>
      </c>
      <c r="C129" s="9" t="s">
        <v>22</v>
      </c>
      <c r="D129" s="10">
        <f t="shared" si="6"/>
        <v>64</v>
      </c>
      <c r="E129" s="1">
        <f t="shared" si="7"/>
        <v>3</v>
      </c>
      <c r="F129" s="1">
        <v>1</v>
      </c>
      <c r="H129" s="69">
        <v>13</v>
      </c>
      <c r="I129" s="69">
        <v>3.4</v>
      </c>
      <c r="K129" s="1">
        <v>128</v>
      </c>
      <c r="L129" s="4">
        <f t="shared" si="4"/>
        <v>13.6</v>
      </c>
      <c r="M129" s="4">
        <f t="shared" si="5"/>
        <v>11.8</v>
      </c>
      <c r="O129" s="69">
        <v>4.4000000000000004</v>
      </c>
      <c r="P129" s="69">
        <v>9.4</v>
      </c>
      <c r="Q129" s="69">
        <v>9.1999999999999993</v>
      </c>
      <c r="R129" s="69">
        <v>2.4</v>
      </c>
    </row>
    <row r="130" spans="2:18" x14ac:dyDescent="0.25">
      <c r="B130" s="8">
        <v>129</v>
      </c>
      <c r="C130" s="9" t="s">
        <v>21</v>
      </c>
      <c r="D130" s="10">
        <f t="shared" si="6"/>
        <v>65</v>
      </c>
      <c r="E130" s="1">
        <f t="shared" si="7"/>
        <v>3</v>
      </c>
      <c r="F130" s="1">
        <v>1</v>
      </c>
      <c r="H130" s="69">
        <v>4</v>
      </c>
      <c r="I130" s="69">
        <v>8</v>
      </c>
      <c r="K130" s="1">
        <v>129</v>
      </c>
      <c r="L130" s="4">
        <f t="shared" ref="L130:L193" si="8">O130+Q130</f>
        <v>8.1999999999999993</v>
      </c>
      <c r="M130" s="4">
        <f t="shared" ref="M130:M193" si="9">P130+R130</f>
        <v>11.4</v>
      </c>
      <c r="O130" s="69">
        <v>4.2</v>
      </c>
      <c r="P130" s="69">
        <v>9</v>
      </c>
      <c r="Q130" s="69">
        <v>4</v>
      </c>
      <c r="R130" s="69">
        <v>2.4</v>
      </c>
    </row>
    <row r="131" spans="2:18" x14ac:dyDescent="0.25">
      <c r="B131" s="8">
        <v>130</v>
      </c>
      <c r="C131" s="9" t="s">
        <v>22</v>
      </c>
      <c r="D131" s="10">
        <f t="shared" si="6"/>
        <v>65</v>
      </c>
      <c r="E131" s="1">
        <f t="shared" si="7"/>
        <v>3</v>
      </c>
      <c r="F131" s="1">
        <v>1</v>
      </c>
      <c r="H131" s="69">
        <v>11</v>
      </c>
      <c r="I131" s="69">
        <v>3</v>
      </c>
      <c r="K131" s="1">
        <v>130</v>
      </c>
      <c r="L131" s="4">
        <f t="shared" si="8"/>
        <v>12.4</v>
      </c>
      <c r="M131" s="4">
        <f t="shared" si="9"/>
        <v>14.200000000000001</v>
      </c>
      <c r="O131" s="69">
        <v>4</v>
      </c>
      <c r="P131" s="69">
        <v>9.8000000000000007</v>
      </c>
      <c r="Q131" s="69">
        <v>8.4</v>
      </c>
      <c r="R131" s="69">
        <v>4.4000000000000004</v>
      </c>
    </row>
    <row r="132" spans="2:18" x14ac:dyDescent="0.25">
      <c r="B132" s="8">
        <v>131</v>
      </c>
      <c r="C132" s="9" t="s">
        <v>21</v>
      </c>
      <c r="D132" s="10">
        <f t="shared" si="6"/>
        <v>66</v>
      </c>
      <c r="E132" s="1">
        <f t="shared" si="7"/>
        <v>3</v>
      </c>
      <c r="F132" s="1">
        <v>1</v>
      </c>
      <c r="H132" s="69">
        <v>4.8</v>
      </c>
      <c r="I132" s="69">
        <v>8.6</v>
      </c>
      <c r="K132" s="1">
        <v>131</v>
      </c>
      <c r="L132" s="4">
        <f t="shared" si="8"/>
        <v>12.6</v>
      </c>
      <c r="M132" s="4">
        <f t="shared" si="9"/>
        <v>14</v>
      </c>
      <c r="O132" s="69">
        <v>4.4000000000000004</v>
      </c>
      <c r="P132" s="69">
        <v>9.1999999999999993</v>
      </c>
      <c r="Q132" s="69">
        <v>8.1999999999999993</v>
      </c>
      <c r="R132" s="69">
        <v>4.8</v>
      </c>
    </row>
    <row r="133" spans="2:18" x14ac:dyDescent="0.25">
      <c r="B133" s="8">
        <v>132</v>
      </c>
      <c r="C133" s="9" t="s">
        <v>22</v>
      </c>
      <c r="D133" s="10">
        <f t="shared" ref="D133:D196" si="10">IF(B133=B131+2,IF(D132=D131,D132+1,D132))</f>
        <v>66</v>
      </c>
      <c r="E133" s="1">
        <f t="shared" si="7"/>
        <v>3</v>
      </c>
      <c r="F133" s="1">
        <v>1</v>
      </c>
      <c r="H133" s="69">
        <v>11.2</v>
      </c>
      <c r="I133" s="69">
        <v>2.8</v>
      </c>
      <c r="K133" s="1">
        <v>132</v>
      </c>
      <c r="L133" s="4">
        <f t="shared" si="8"/>
        <v>11.4</v>
      </c>
      <c r="M133" s="4">
        <f t="shared" si="9"/>
        <v>12.8</v>
      </c>
      <c r="O133" s="69">
        <v>4.4000000000000004</v>
      </c>
      <c r="P133" s="69">
        <v>8.8000000000000007</v>
      </c>
      <c r="Q133" s="69">
        <v>7</v>
      </c>
      <c r="R133" s="69">
        <v>4</v>
      </c>
    </row>
    <row r="134" spans="2:18" x14ac:dyDescent="0.25">
      <c r="B134" s="8">
        <v>133</v>
      </c>
      <c r="C134" s="9" t="s">
        <v>21</v>
      </c>
      <c r="D134" s="10">
        <f t="shared" si="10"/>
        <v>67</v>
      </c>
      <c r="E134" s="1">
        <f t="shared" si="7"/>
        <v>3</v>
      </c>
      <c r="F134" s="1">
        <v>1</v>
      </c>
      <c r="H134" s="69">
        <v>5.2</v>
      </c>
      <c r="I134" s="69">
        <v>15</v>
      </c>
      <c r="K134" s="1">
        <v>133</v>
      </c>
      <c r="L134" s="4">
        <f t="shared" si="8"/>
        <v>12.8</v>
      </c>
      <c r="M134" s="4">
        <f t="shared" si="9"/>
        <v>13.6</v>
      </c>
      <c r="O134" s="69">
        <v>4</v>
      </c>
      <c r="P134" s="69">
        <v>9.6</v>
      </c>
      <c r="Q134" s="69">
        <v>8.8000000000000007</v>
      </c>
      <c r="R134" s="69">
        <v>4</v>
      </c>
    </row>
    <row r="135" spans="2:18" x14ac:dyDescent="0.25">
      <c r="B135" s="8">
        <v>134</v>
      </c>
      <c r="C135" s="9" t="s">
        <v>22</v>
      </c>
      <c r="D135" s="10">
        <f t="shared" si="10"/>
        <v>67</v>
      </c>
      <c r="E135" s="1">
        <f t="shared" si="7"/>
        <v>3</v>
      </c>
      <c r="F135" s="1">
        <v>1</v>
      </c>
      <c r="H135" s="69">
        <v>10.8</v>
      </c>
      <c r="I135" s="69">
        <v>5.6</v>
      </c>
      <c r="K135" s="1">
        <v>134</v>
      </c>
      <c r="L135" s="4">
        <f t="shared" si="8"/>
        <v>14.2</v>
      </c>
      <c r="M135" s="4">
        <f t="shared" si="9"/>
        <v>13.1</v>
      </c>
      <c r="O135" s="69">
        <v>4.8</v>
      </c>
      <c r="P135" s="69">
        <v>9.5</v>
      </c>
      <c r="Q135" s="69">
        <v>9.4</v>
      </c>
      <c r="R135" s="69">
        <v>3.6</v>
      </c>
    </row>
    <row r="136" spans="2:18" x14ac:dyDescent="0.25">
      <c r="B136" s="8">
        <v>135</v>
      </c>
      <c r="C136" s="9" t="s">
        <v>21</v>
      </c>
      <c r="D136" s="10">
        <f t="shared" si="10"/>
        <v>68</v>
      </c>
      <c r="E136" s="1">
        <f t="shared" si="7"/>
        <v>3</v>
      </c>
      <c r="F136" s="1">
        <v>1</v>
      </c>
      <c r="H136" s="69">
        <v>5.2</v>
      </c>
      <c r="I136" s="69">
        <v>12.8</v>
      </c>
      <c r="K136" s="1">
        <v>135</v>
      </c>
      <c r="L136" s="4">
        <f t="shared" si="8"/>
        <v>9.6</v>
      </c>
      <c r="M136" s="4">
        <f t="shared" si="9"/>
        <v>12.2</v>
      </c>
      <c r="O136" s="69">
        <v>2.4</v>
      </c>
      <c r="P136" s="69">
        <v>7.6</v>
      </c>
      <c r="Q136" s="69">
        <v>7.2</v>
      </c>
      <c r="R136" s="69">
        <v>4.5999999999999996</v>
      </c>
    </row>
    <row r="137" spans="2:18" x14ac:dyDescent="0.25">
      <c r="B137" s="8">
        <v>136</v>
      </c>
      <c r="C137" s="9" t="s">
        <v>22</v>
      </c>
      <c r="D137" s="10">
        <f t="shared" si="10"/>
        <v>68</v>
      </c>
      <c r="E137" s="1">
        <f t="shared" si="7"/>
        <v>3</v>
      </c>
      <c r="F137" s="1">
        <v>1</v>
      </c>
      <c r="H137" s="69">
        <v>11.2</v>
      </c>
      <c r="I137" s="69">
        <v>10</v>
      </c>
      <c r="K137" s="1">
        <v>136</v>
      </c>
      <c r="L137" s="4">
        <f t="shared" si="8"/>
        <v>13.799999999999999</v>
      </c>
      <c r="M137" s="4">
        <f t="shared" si="9"/>
        <v>16.399999999999999</v>
      </c>
      <c r="O137" s="69">
        <v>5.6</v>
      </c>
      <c r="P137" s="69">
        <v>12</v>
      </c>
      <c r="Q137" s="69">
        <v>8.1999999999999993</v>
      </c>
      <c r="R137" s="69">
        <v>4.4000000000000004</v>
      </c>
    </row>
    <row r="138" spans="2:18" x14ac:dyDescent="0.25">
      <c r="B138" s="8">
        <v>137</v>
      </c>
      <c r="C138" s="9" t="s">
        <v>21</v>
      </c>
      <c r="D138" s="10">
        <f t="shared" si="10"/>
        <v>69</v>
      </c>
      <c r="E138" s="1">
        <f t="shared" si="7"/>
        <v>3</v>
      </c>
      <c r="F138" s="1">
        <v>1</v>
      </c>
      <c r="H138" s="69">
        <v>4.2</v>
      </c>
      <c r="I138" s="69">
        <v>12</v>
      </c>
      <c r="K138" s="1">
        <v>137</v>
      </c>
      <c r="L138" s="4">
        <f t="shared" si="8"/>
        <v>12.8</v>
      </c>
      <c r="M138" s="4">
        <f t="shared" si="9"/>
        <v>16</v>
      </c>
      <c r="O138" s="69">
        <v>4.4000000000000004</v>
      </c>
      <c r="P138" s="114">
        <v>11.4</v>
      </c>
      <c r="Q138" s="69">
        <v>8.4</v>
      </c>
      <c r="R138" s="69">
        <v>4.5999999999999996</v>
      </c>
    </row>
    <row r="139" spans="2:18" x14ac:dyDescent="0.25">
      <c r="B139" s="8">
        <v>138</v>
      </c>
      <c r="C139" s="9" t="s">
        <v>22</v>
      </c>
      <c r="D139" s="10">
        <f t="shared" si="10"/>
        <v>69</v>
      </c>
      <c r="E139" s="1">
        <f t="shared" si="7"/>
        <v>3</v>
      </c>
      <c r="F139" s="1">
        <v>1</v>
      </c>
      <c r="H139" s="69">
        <v>12.2</v>
      </c>
      <c r="I139" s="69">
        <v>7.4</v>
      </c>
      <c r="K139" s="1">
        <v>138</v>
      </c>
      <c r="L139" s="4">
        <f t="shared" si="8"/>
        <v>13.399999999999999</v>
      </c>
      <c r="M139" s="4">
        <f t="shared" si="9"/>
        <v>15.2</v>
      </c>
      <c r="O139" s="69">
        <v>3.8</v>
      </c>
      <c r="P139" s="69">
        <v>11.2</v>
      </c>
      <c r="Q139" s="69">
        <v>9.6</v>
      </c>
      <c r="R139" s="69">
        <v>4</v>
      </c>
    </row>
    <row r="140" spans="2:18" x14ac:dyDescent="0.25">
      <c r="B140" s="8">
        <v>139</v>
      </c>
      <c r="C140" s="9" t="s">
        <v>21</v>
      </c>
      <c r="D140" s="10">
        <f t="shared" si="10"/>
        <v>70</v>
      </c>
      <c r="E140" s="1">
        <f t="shared" si="7"/>
        <v>3</v>
      </c>
      <c r="F140" s="1">
        <v>1</v>
      </c>
      <c r="H140" s="69">
        <v>5.4</v>
      </c>
      <c r="I140" s="69">
        <v>10</v>
      </c>
      <c r="K140" s="1">
        <v>139</v>
      </c>
      <c r="L140" s="4">
        <f t="shared" si="8"/>
        <v>13.4</v>
      </c>
      <c r="M140" s="4">
        <f t="shared" si="9"/>
        <v>15.6</v>
      </c>
      <c r="O140" s="69">
        <v>4</v>
      </c>
      <c r="P140" s="69">
        <v>11</v>
      </c>
      <c r="Q140" s="69">
        <v>9.4</v>
      </c>
      <c r="R140" s="69">
        <v>4.5999999999999996</v>
      </c>
    </row>
    <row r="141" spans="2:18" x14ac:dyDescent="0.25">
      <c r="B141" s="8">
        <v>140</v>
      </c>
      <c r="C141" s="9" t="s">
        <v>22</v>
      </c>
      <c r="D141" s="10">
        <f t="shared" si="10"/>
        <v>70</v>
      </c>
      <c r="E141" s="1">
        <f t="shared" si="7"/>
        <v>3</v>
      </c>
      <c r="F141" s="1">
        <v>1</v>
      </c>
      <c r="H141" s="69">
        <v>12</v>
      </c>
      <c r="I141" s="69">
        <v>4.2</v>
      </c>
      <c r="K141" s="1">
        <v>140</v>
      </c>
      <c r="L141" s="4">
        <f t="shared" si="8"/>
        <v>12.6</v>
      </c>
      <c r="M141" s="4">
        <f t="shared" si="9"/>
        <v>14</v>
      </c>
      <c r="O141" s="69">
        <v>4</v>
      </c>
      <c r="P141" s="69">
        <v>9.6</v>
      </c>
      <c r="Q141" s="69">
        <v>8.6</v>
      </c>
      <c r="R141" s="69">
        <v>4.4000000000000004</v>
      </c>
    </row>
    <row r="142" spans="2:18" x14ac:dyDescent="0.25">
      <c r="B142" s="8">
        <v>141</v>
      </c>
      <c r="C142" s="9" t="s">
        <v>21</v>
      </c>
      <c r="D142" s="10">
        <f t="shared" si="10"/>
        <v>71</v>
      </c>
      <c r="E142" s="1">
        <f t="shared" si="7"/>
        <v>3</v>
      </c>
      <c r="F142" s="1">
        <v>1</v>
      </c>
      <c r="H142" s="69">
        <v>4.8</v>
      </c>
      <c r="I142" s="69">
        <v>13.2</v>
      </c>
      <c r="K142" s="1">
        <v>141</v>
      </c>
      <c r="L142" s="4">
        <f t="shared" si="8"/>
        <v>13.8</v>
      </c>
      <c r="M142" s="4">
        <f t="shared" si="9"/>
        <v>14.7</v>
      </c>
      <c r="O142" s="69">
        <v>5</v>
      </c>
      <c r="P142" s="69">
        <v>8.6999999999999993</v>
      </c>
      <c r="Q142" s="69">
        <v>8.8000000000000007</v>
      </c>
      <c r="R142" s="69">
        <v>6</v>
      </c>
    </row>
    <row r="143" spans="2:18" x14ac:dyDescent="0.25">
      <c r="B143" s="8">
        <v>142</v>
      </c>
      <c r="C143" s="9" t="s">
        <v>22</v>
      </c>
      <c r="D143" s="10">
        <f t="shared" si="10"/>
        <v>71</v>
      </c>
      <c r="E143" s="1">
        <f t="shared" si="7"/>
        <v>3</v>
      </c>
      <c r="F143" s="1">
        <v>1</v>
      </c>
      <c r="H143" s="69">
        <v>11.6</v>
      </c>
      <c r="I143" s="69">
        <v>8.1999999999999993</v>
      </c>
      <c r="K143" s="1">
        <v>142</v>
      </c>
      <c r="L143" s="4">
        <f t="shared" si="8"/>
        <v>12.2</v>
      </c>
      <c r="M143" s="4">
        <f t="shared" si="9"/>
        <v>15.600000000000001</v>
      </c>
      <c r="O143" s="69">
        <v>4.8</v>
      </c>
      <c r="P143" s="69">
        <v>10.4</v>
      </c>
      <c r="Q143" s="69">
        <v>7.4</v>
      </c>
      <c r="R143" s="69">
        <v>5.2</v>
      </c>
    </row>
    <row r="144" spans="2:18" x14ac:dyDescent="0.25">
      <c r="B144" s="8">
        <v>143</v>
      </c>
      <c r="C144" s="9" t="s">
        <v>21</v>
      </c>
      <c r="D144" s="10">
        <f t="shared" si="10"/>
        <v>72</v>
      </c>
      <c r="E144" s="1">
        <f t="shared" si="7"/>
        <v>3</v>
      </c>
      <c r="F144" s="1">
        <v>1</v>
      </c>
      <c r="H144" s="69">
        <v>3.6</v>
      </c>
      <c r="I144" s="69">
        <v>13</v>
      </c>
      <c r="K144" s="1">
        <v>143</v>
      </c>
      <c r="L144" s="4">
        <f t="shared" si="8"/>
        <v>12</v>
      </c>
      <c r="M144" s="4">
        <f t="shared" si="9"/>
        <v>13.4</v>
      </c>
      <c r="O144" s="69">
        <v>5</v>
      </c>
      <c r="P144" s="69">
        <v>11.4</v>
      </c>
      <c r="Q144" s="69">
        <v>7</v>
      </c>
      <c r="R144" s="69">
        <v>2</v>
      </c>
    </row>
    <row r="145" spans="2:18" x14ac:dyDescent="0.25">
      <c r="B145" s="8">
        <v>144</v>
      </c>
      <c r="C145" s="9" t="s">
        <v>22</v>
      </c>
      <c r="D145" s="10">
        <f t="shared" si="10"/>
        <v>72</v>
      </c>
      <c r="E145" s="1">
        <f t="shared" si="7"/>
        <v>3</v>
      </c>
      <c r="F145" s="1">
        <v>1</v>
      </c>
      <c r="H145" s="69">
        <v>11.2</v>
      </c>
      <c r="I145" s="69">
        <v>6</v>
      </c>
      <c r="K145" s="1">
        <v>144</v>
      </c>
      <c r="L145" s="4">
        <f t="shared" si="8"/>
        <v>11.4</v>
      </c>
      <c r="M145" s="4">
        <f t="shared" si="9"/>
        <v>15.399999999999999</v>
      </c>
      <c r="O145" s="69">
        <v>3.6</v>
      </c>
      <c r="P145" s="69">
        <v>11.2</v>
      </c>
      <c r="Q145" s="69">
        <v>7.8</v>
      </c>
      <c r="R145" s="69">
        <v>4.2</v>
      </c>
    </row>
    <row r="146" spans="2:18" x14ac:dyDescent="0.25">
      <c r="B146" s="8">
        <v>145</v>
      </c>
      <c r="C146" s="9" t="s">
        <v>21</v>
      </c>
      <c r="D146" s="10">
        <f t="shared" si="10"/>
        <v>73</v>
      </c>
      <c r="E146" s="1">
        <f t="shared" si="7"/>
        <v>3</v>
      </c>
      <c r="F146" s="1">
        <v>1</v>
      </c>
      <c r="H146" s="69">
        <v>7</v>
      </c>
      <c r="I146" s="69">
        <v>12.2</v>
      </c>
      <c r="K146" s="1">
        <v>145</v>
      </c>
      <c r="L146" s="4">
        <f t="shared" si="8"/>
        <v>13.2</v>
      </c>
      <c r="M146" s="4">
        <f t="shared" si="9"/>
        <v>12.2</v>
      </c>
      <c r="O146" s="69">
        <v>4.2</v>
      </c>
      <c r="P146" s="69">
        <v>9.4</v>
      </c>
      <c r="Q146" s="69">
        <v>9</v>
      </c>
      <c r="R146" s="69">
        <v>2.8</v>
      </c>
    </row>
    <row r="147" spans="2:18" x14ac:dyDescent="0.25">
      <c r="B147" s="8">
        <v>146</v>
      </c>
      <c r="C147" s="9" t="s">
        <v>22</v>
      </c>
      <c r="D147" s="10">
        <f t="shared" si="10"/>
        <v>73</v>
      </c>
      <c r="E147" s="1">
        <f t="shared" si="7"/>
        <v>3</v>
      </c>
      <c r="F147" s="1">
        <v>1</v>
      </c>
      <c r="H147" s="69">
        <v>9.8000000000000007</v>
      </c>
      <c r="I147" s="69">
        <v>0</v>
      </c>
      <c r="K147" s="1">
        <v>146</v>
      </c>
      <c r="L147" s="4">
        <f t="shared" si="8"/>
        <v>12.399999999999999</v>
      </c>
      <c r="M147" s="4">
        <f t="shared" si="9"/>
        <v>14.2</v>
      </c>
      <c r="O147" s="69">
        <v>4.5999999999999996</v>
      </c>
      <c r="P147" s="69">
        <v>9.1999999999999993</v>
      </c>
      <c r="Q147" s="69">
        <v>7.8</v>
      </c>
      <c r="R147" s="69">
        <v>5</v>
      </c>
    </row>
    <row r="148" spans="2:18" x14ac:dyDescent="0.25">
      <c r="B148" s="8">
        <v>147</v>
      </c>
      <c r="C148" s="9" t="s">
        <v>21</v>
      </c>
      <c r="D148" s="10">
        <f t="shared" si="10"/>
        <v>74</v>
      </c>
      <c r="E148" s="1">
        <f t="shared" si="7"/>
        <v>3</v>
      </c>
      <c r="F148" s="1">
        <v>1</v>
      </c>
      <c r="H148" s="69">
        <v>4.8</v>
      </c>
      <c r="I148" s="69">
        <v>10.4</v>
      </c>
      <c r="K148" s="1">
        <v>147</v>
      </c>
      <c r="L148" s="4">
        <f t="shared" si="8"/>
        <v>12.8</v>
      </c>
      <c r="M148" s="4">
        <f t="shared" si="9"/>
        <v>17.2</v>
      </c>
      <c r="O148" s="69">
        <v>4.4000000000000004</v>
      </c>
      <c r="P148" s="69">
        <v>11.4</v>
      </c>
      <c r="Q148" s="69">
        <v>8.4</v>
      </c>
      <c r="R148" s="69">
        <v>5.8</v>
      </c>
    </row>
    <row r="149" spans="2:18" x14ac:dyDescent="0.25">
      <c r="B149" s="8">
        <v>148</v>
      </c>
      <c r="C149" s="9" t="s">
        <v>22</v>
      </c>
      <c r="D149" s="10">
        <f t="shared" si="10"/>
        <v>74</v>
      </c>
      <c r="E149" s="1">
        <f t="shared" si="7"/>
        <v>3</v>
      </c>
      <c r="F149" s="1">
        <v>1</v>
      </c>
      <c r="H149" s="69">
        <v>9.6</v>
      </c>
      <c r="I149" s="69">
        <v>5</v>
      </c>
      <c r="K149" s="1">
        <v>148</v>
      </c>
      <c r="L149" s="4">
        <f t="shared" si="8"/>
        <v>12</v>
      </c>
      <c r="M149" s="4">
        <f t="shared" si="9"/>
        <v>14.2</v>
      </c>
      <c r="O149" s="69">
        <v>4.2</v>
      </c>
      <c r="P149" s="69">
        <v>9.6</v>
      </c>
      <c r="Q149" s="69">
        <v>7.8</v>
      </c>
      <c r="R149" s="69">
        <v>4.5999999999999996</v>
      </c>
    </row>
    <row r="150" spans="2:18" x14ac:dyDescent="0.25">
      <c r="B150" s="8">
        <v>149</v>
      </c>
      <c r="C150" s="9" t="s">
        <v>21</v>
      </c>
      <c r="D150" s="10">
        <f t="shared" si="10"/>
        <v>75</v>
      </c>
      <c r="E150" s="1">
        <f t="shared" si="7"/>
        <v>3</v>
      </c>
      <c r="F150" s="1">
        <v>1</v>
      </c>
      <c r="H150" s="69">
        <v>4</v>
      </c>
      <c r="I150" s="69">
        <v>11.4</v>
      </c>
      <c r="K150" s="1">
        <v>149</v>
      </c>
      <c r="L150" s="4">
        <f t="shared" si="8"/>
        <v>10.199999999999999</v>
      </c>
      <c r="M150" s="4">
        <f t="shared" si="9"/>
        <v>18</v>
      </c>
      <c r="O150" s="69">
        <v>2.4</v>
      </c>
      <c r="P150" s="69">
        <v>12</v>
      </c>
      <c r="Q150" s="69">
        <v>7.8</v>
      </c>
      <c r="R150" s="69">
        <v>6</v>
      </c>
    </row>
    <row r="151" spans="2:18" x14ac:dyDescent="0.25">
      <c r="B151" s="8">
        <v>150</v>
      </c>
      <c r="C151" s="9" t="s">
        <v>22</v>
      </c>
      <c r="D151" s="10">
        <f t="shared" si="10"/>
        <v>75</v>
      </c>
      <c r="E151" s="1">
        <f t="shared" si="7"/>
        <v>3</v>
      </c>
      <c r="F151" s="1">
        <v>1</v>
      </c>
      <c r="H151" s="69">
        <v>9</v>
      </c>
      <c r="I151" s="69">
        <v>5.8</v>
      </c>
      <c r="K151" s="1">
        <v>150</v>
      </c>
      <c r="L151" s="4">
        <f t="shared" si="8"/>
        <v>13.600000000000001</v>
      </c>
      <c r="M151" s="4">
        <f t="shared" si="9"/>
        <v>14.6</v>
      </c>
      <c r="O151" s="69">
        <v>3.8</v>
      </c>
      <c r="P151" s="69">
        <v>9</v>
      </c>
      <c r="Q151" s="69">
        <v>9.8000000000000007</v>
      </c>
      <c r="R151" s="69">
        <v>5.6</v>
      </c>
    </row>
    <row r="152" spans="2:18" x14ac:dyDescent="0.25">
      <c r="B152" s="8">
        <v>151</v>
      </c>
      <c r="C152" s="9" t="s">
        <v>21</v>
      </c>
      <c r="D152" s="10">
        <f t="shared" si="10"/>
        <v>76</v>
      </c>
      <c r="E152" s="1">
        <f t="shared" si="7"/>
        <v>3</v>
      </c>
      <c r="F152" s="1">
        <v>1</v>
      </c>
      <c r="H152" s="69">
        <v>4.5999999999999996</v>
      </c>
      <c r="I152" s="69">
        <v>11.2</v>
      </c>
      <c r="K152" s="1">
        <v>151</v>
      </c>
      <c r="L152" s="4">
        <f t="shared" si="8"/>
        <v>12.2</v>
      </c>
      <c r="M152" s="4">
        <f t="shared" si="9"/>
        <v>17</v>
      </c>
      <c r="O152" s="69">
        <v>3.8</v>
      </c>
      <c r="P152" s="69">
        <v>10.4</v>
      </c>
      <c r="Q152" s="69">
        <v>8.4</v>
      </c>
      <c r="R152" s="69">
        <v>6.6</v>
      </c>
    </row>
    <row r="153" spans="2:18" x14ac:dyDescent="0.25">
      <c r="B153" s="8">
        <v>152</v>
      </c>
      <c r="C153" s="9" t="s">
        <v>22</v>
      </c>
      <c r="D153" s="10">
        <f t="shared" si="10"/>
        <v>76</v>
      </c>
      <c r="E153" s="1">
        <f t="shared" si="7"/>
        <v>3</v>
      </c>
      <c r="F153" s="1">
        <v>1</v>
      </c>
      <c r="H153" s="69">
        <v>9.4</v>
      </c>
      <c r="I153" s="69">
        <v>4.4000000000000004</v>
      </c>
      <c r="K153" s="1">
        <v>152</v>
      </c>
      <c r="L153" s="4">
        <f t="shared" si="8"/>
        <v>11.6</v>
      </c>
      <c r="M153" s="4">
        <f t="shared" si="9"/>
        <v>14.600000000000001</v>
      </c>
      <c r="O153" s="69">
        <v>4</v>
      </c>
      <c r="P153" s="69">
        <v>9.4</v>
      </c>
      <c r="Q153" s="69">
        <v>7.6</v>
      </c>
      <c r="R153" s="69">
        <v>5.2</v>
      </c>
    </row>
    <row r="154" spans="2:18" x14ac:dyDescent="0.25">
      <c r="B154" s="8">
        <v>153</v>
      </c>
      <c r="C154" s="9" t="s">
        <v>21</v>
      </c>
      <c r="D154" s="10">
        <f t="shared" si="10"/>
        <v>77</v>
      </c>
      <c r="E154" s="1">
        <f t="shared" si="7"/>
        <v>3</v>
      </c>
      <c r="F154" s="1">
        <v>1</v>
      </c>
      <c r="H154" s="69">
        <v>4.9000000000000004</v>
      </c>
      <c r="I154" s="69">
        <v>10</v>
      </c>
      <c r="K154" s="1">
        <v>153</v>
      </c>
      <c r="L154" s="4">
        <f t="shared" si="8"/>
        <v>12</v>
      </c>
      <c r="M154" s="4">
        <f t="shared" si="9"/>
        <v>12.2</v>
      </c>
      <c r="O154" s="69">
        <v>3.8</v>
      </c>
      <c r="P154" s="69">
        <v>7.6</v>
      </c>
      <c r="Q154" s="69">
        <v>8.1999999999999993</v>
      </c>
      <c r="R154" s="69">
        <v>4.5999999999999996</v>
      </c>
    </row>
    <row r="155" spans="2:18" x14ac:dyDescent="0.25">
      <c r="B155" s="8">
        <v>154</v>
      </c>
      <c r="C155" s="9" t="s">
        <v>22</v>
      </c>
      <c r="D155" s="10">
        <f t="shared" si="10"/>
        <v>77</v>
      </c>
      <c r="E155" s="1">
        <f t="shared" si="7"/>
        <v>3</v>
      </c>
      <c r="F155" s="1">
        <v>1</v>
      </c>
      <c r="H155" s="69">
        <v>8.1999999999999993</v>
      </c>
      <c r="I155" s="69">
        <v>4.4000000000000004</v>
      </c>
      <c r="K155" s="1">
        <v>154</v>
      </c>
      <c r="L155" s="4">
        <f t="shared" si="8"/>
        <v>9.1999999999999993</v>
      </c>
      <c r="M155" s="4">
        <f t="shared" si="9"/>
        <v>7</v>
      </c>
      <c r="O155" s="69">
        <v>3.6</v>
      </c>
      <c r="P155" s="69">
        <v>1.2</v>
      </c>
      <c r="Q155" s="69">
        <v>5.6</v>
      </c>
      <c r="R155" s="69">
        <v>5.8</v>
      </c>
    </row>
    <row r="156" spans="2:18" x14ac:dyDescent="0.25">
      <c r="B156" s="8">
        <v>155</v>
      </c>
      <c r="C156" s="9" t="s">
        <v>21</v>
      </c>
      <c r="D156" s="10">
        <f t="shared" si="10"/>
        <v>78</v>
      </c>
      <c r="E156" s="1">
        <f t="shared" si="7"/>
        <v>3</v>
      </c>
      <c r="F156" s="1">
        <v>1</v>
      </c>
      <c r="H156" s="69">
        <v>3.41</v>
      </c>
      <c r="I156" s="69">
        <v>9.1999999999999993</v>
      </c>
      <c r="K156" s="1">
        <v>155</v>
      </c>
      <c r="L156" s="4">
        <f t="shared" si="8"/>
        <v>10</v>
      </c>
      <c r="M156" s="4">
        <f t="shared" si="9"/>
        <v>19.799999999999997</v>
      </c>
      <c r="O156" s="69">
        <v>2.6</v>
      </c>
      <c r="P156" s="69">
        <v>10.1</v>
      </c>
      <c r="Q156" s="69">
        <v>7.4</v>
      </c>
      <c r="R156" s="69">
        <v>9.6999999999999993</v>
      </c>
    </row>
    <row r="157" spans="2:18" x14ac:dyDescent="0.25">
      <c r="B157" s="8">
        <v>156</v>
      </c>
      <c r="C157" s="9" t="s">
        <v>22</v>
      </c>
      <c r="D157" s="10">
        <f t="shared" si="10"/>
        <v>78</v>
      </c>
      <c r="E157" s="1">
        <f t="shared" si="7"/>
        <v>3</v>
      </c>
      <c r="F157" s="1">
        <v>1</v>
      </c>
      <c r="H157" s="69">
        <v>10.9</v>
      </c>
      <c r="I157" s="69">
        <v>6</v>
      </c>
      <c r="K157" s="1">
        <v>156</v>
      </c>
      <c r="L157" s="4">
        <f t="shared" si="8"/>
        <v>7.3000000000000007</v>
      </c>
      <c r="M157" s="4">
        <f t="shared" si="9"/>
        <v>14.4</v>
      </c>
      <c r="O157" s="69">
        <v>3.6</v>
      </c>
      <c r="P157" s="69">
        <v>10</v>
      </c>
      <c r="Q157" s="69">
        <v>3.7</v>
      </c>
      <c r="R157" s="69">
        <v>4.4000000000000004</v>
      </c>
    </row>
    <row r="158" spans="2:18" x14ac:dyDescent="0.25">
      <c r="B158" s="8">
        <v>157</v>
      </c>
      <c r="C158" s="9" t="s">
        <v>21</v>
      </c>
      <c r="D158" s="10">
        <f t="shared" si="10"/>
        <v>79</v>
      </c>
      <c r="E158" s="1">
        <f t="shared" si="7"/>
        <v>3</v>
      </c>
      <c r="F158" s="1">
        <v>1</v>
      </c>
      <c r="H158" s="69">
        <v>4.4000000000000004</v>
      </c>
      <c r="I158" s="69">
        <v>9.4</v>
      </c>
      <c r="K158" s="1">
        <v>157</v>
      </c>
      <c r="L158" s="4">
        <f t="shared" si="8"/>
        <v>11.4</v>
      </c>
      <c r="M158" s="4">
        <f t="shared" si="9"/>
        <v>14.4</v>
      </c>
      <c r="O158" s="69">
        <v>3.6</v>
      </c>
      <c r="P158" s="69">
        <v>10</v>
      </c>
      <c r="Q158" s="69">
        <v>7.8</v>
      </c>
      <c r="R158" s="69">
        <v>4.4000000000000004</v>
      </c>
    </row>
    <row r="159" spans="2:18" x14ac:dyDescent="0.25">
      <c r="B159" s="8">
        <v>158</v>
      </c>
      <c r="C159" s="9" t="s">
        <v>22</v>
      </c>
      <c r="D159" s="10">
        <f t="shared" si="10"/>
        <v>79</v>
      </c>
      <c r="E159" s="1">
        <f t="shared" si="7"/>
        <v>3</v>
      </c>
      <c r="F159" s="1">
        <v>1</v>
      </c>
      <c r="H159" s="69">
        <v>9.8000000000000007</v>
      </c>
      <c r="I159" s="69">
        <v>7.2</v>
      </c>
      <c r="K159" s="1">
        <v>158</v>
      </c>
      <c r="L159" s="4">
        <f t="shared" si="8"/>
        <v>11.100000000000001</v>
      </c>
      <c r="M159" s="4">
        <f t="shared" si="9"/>
        <v>18</v>
      </c>
      <c r="O159" s="69">
        <v>4.4000000000000004</v>
      </c>
      <c r="P159" s="114">
        <v>12</v>
      </c>
      <c r="Q159" s="69">
        <v>6.7</v>
      </c>
      <c r="R159" s="69">
        <v>6</v>
      </c>
    </row>
    <row r="160" spans="2:18" x14ac:dyDescent="0.25">
      <c r="B160" s="8">
        <v>159</v>
      </c>
      <c r="C160" s="9" t="s">
        <v>21</v>
      </c>
      <c r="D160" s="10">
        <f t="shared" si="10"/>
        <v>80</v>
      </c>
      <c r="E160" s="1">
        <f t="shared" si="7"/>
        <v>3</v>
      </c>
      <c r="F160" s="1">
        <v>1</v>
      </c>
      <c r="H160" s="69">
        <v>3.8</v>
      </c>
      <c r="I160" s="69">
        <v>8</v>
      </c>
      <c r="K160" s="1">
        <v>159</v>
      </c>
      <c r="L160" s="4">
        <f t="shared" si="8"/>
        <v>8.9</v>
      </c>
      <c r="M160" s="4">
        <f t="shared" si="9"/>
        <v>14.799999999999999</v>
      </c>
      <c r="O160" s="69">
        <v>2.9</v>
      </c>
      <c r="P160" s="69">
        <v>10.199999999999999</v>
      </c>
      <c r="Q160" s="69">
        <v>6</v>
      </c>
      <c r="R160" s="69">
        <v>4.5999999999999996</v>
      </c>
    </row>
    <row r="161" spans="2:18" x14ac:dyDescent="0.25">
      <c r="B161" s="8">
        <v>160</v>
      </c>
      <c r="C161" s="9" t="s">
        <v>22</v>
      </c>
      <c r="D161" s="10">
        <f t="shared" si="10"/>
        <v>80</v>
      </c>
      <c r="E161" s="1">
        <f t="shared" si="7"/>
        <v>3</v>
      </c>
      <c r="F161" s="1">
        <v>1</v>
      </c>
      <c r="H161" s="69">
        <v>10</v>
      </c>
      <c r="I161" s="69">
        <v>4.8</v>
      </c>
      <c r="K161" s="1">
        <v>160</v>
      </c>
      <c r="L161" s="4">
        <f t="shared" si="8"/>
        <v>3.6</v>
      </c>
      <c r="M161" s="4">
        <f t="shared" si="9"/>
        <v>16.600000000000001</v>
      </c>
      <c r="O161" s="69">
        <v>3.6</v>
      </c>
      <c r="P161" s="69">
        <v>11.6</v>
      </c>
      <c r="Q161" s="69">
        <v>0</v>
      </c>
      <c r="R161" s="69">
        <v>5</v>
      </c>
    </row>
    <row r="162" spans="2:18" x14ac:dyDescent="0.25">
      <c r="B162" s="8">
        <v>161</v>
      </c>
      <c r="C162" s="9" t="s">
        <v>21</v>
      </c>
      <c r="D162" s="10">
        <f t="shared" si="10"/>
        <v>81</v>
      </c>
      <c r="E162" s="1">
        <f t="shared" si="7"/>
        <v>3</v>
      </c>
      <c r="F162" s="1">
        <v>1</v>
      </c>
      <c r="H162" s="69">
        <v>4.5999999999999996</v>
      </c>
      <c r="I162" s="69">
        <v>8.6</v>
      </c>
      <c r="K162" s="1">
        <v>161</v>
      </c>
      <c r="L162" s="4">
        <f t="shared" si="8"/>
        <v>6.6</v>
      </c>
      <c r="M162" s="4">
        <f t="shared" si="9"/>
        <v>14.6</v>
      </c>
      <c r="O162" s="69">
        <v>0</v>
      </c>
      <c r="P162" s="69">
        <v>10</v>
      </c>
      <c r="Q162" s="69">
        <v>6.6</v>
      </c>
      <c r="R162" s="69">
        <v>4.5999999999999996</v>
      </c>
    </row>
    <row r="163" spans="2:18" x14ac:dyDescent="0.25">
      <c r="B163" s="8">
        <v>162</v>
      </c>
      <c r="C163" s="9" t="s">
        <v>22</v>
      </c>
      <c r="D163" s="10">
        <f t="shared" si="10"/>
        <v>81</v>
      </c>
      <c r="E163" s="1">
        <f t="shared" si="7"/>
        <v>3</v>
      </c>
      <c r="F163" s="1">
        <v>1</v>
      </c>
      <c r="H163" s="69">
        <v>11.2</v>
      </c>
      <c r="I163" s="69">
        <v>8.1999999999999993</v>
      </c>
      <c r="K163" s="1">
        <v>162</v>
      </c>
      <c r="L163" s="4">
        <f t="shared" si="8"/>
        <v>12.2</v>
      </c>
      <c r="M163" s="4">
        <f t="shared" si="9"/>
        <v>13.700000000000001</v>
      </c>
      <c r="O163" s="69">
        <v>3.2</v>
      </c>
      <c r="P163" s="69">
        <v>9.3000000000000007</v>
      </c>
      <c r="Q163" s="69">
        <v>9</v>
      </c>
      <c r="R163" s="69">
        <v>4.4000000000000004</v>
      </c>
    </row>
    <row r="164" spans="2:18" x14ac:dyDescent="0.25">
      <c r="B164" s="8">
        <v>163</v>
      </c>
      <c r="C164" s="9" t="s">
        <v>21</v>
      </c>
      <c r="D164" s="10">
        <f t="shared" si="10"/>
        <v>82</v>
      </c>
      <c r="E164" s="1">
        <f t="shared" si="7"/>
        <v>3</v>
      </c>
      <c r="F164" s="1">
        <v>1</v>
      </c>
      <c r="H164" s="69">
        <v>9.1999999999999993</v>
      </c>
      <c r="I164" s="69">
        <v>12.4</v>
      </c>
      <c r="K164" s="1">
        <v>163</v>
      </c>
      <c r="L164" s="4">
        <f t="shared" si="8"/>
        <v>10.4</v>
      </c>
      <c r="M164" s="4">
        <f t="shared" si="9"/>
        <v>14.4</v>
      </c>
      <c r="O164" s="69">
        <v>3</v>
      </c>
      <c r="P164" s="69">
        <v>9</v>
      </c>
      <c r="Q164" s="69">
        <v>7.4</v>
      </c>
      <c r="R164" s="69">
        <v>5.4</v>
      </c>
    </row>
    <row r="165" spans="2:18" x14ac:dyDescent="0.25">
      <c r="B165" s="8">
        <v>164</v>
      </c>
      <c r="C165" s="9" t="s">
        <v>22</v>
      </c>
      <c r="D165" s="10">
        <f t="shared" si="10"/>
        <v>82</v>
      </c>
      <c r="E165" s="1">
        <f t="shared" si="7"/>
        <v>3</v>
      </c>
      <c r="F165" s="1">
        <v>1</v>
      </c>
      <c r="H165" s="69">
        <v>11.8</v>
      </c>
      <c r="I165" s="69">
        <v>3.6</v>
      </c>
      <c r="K165" s="1">
        <v>164</v>
      </c>
      <c r="L165" s="4">
        <f t="shared" si="8"/>
        <v>11.2</v>
      </c>
      <c r="M165" s="4">
        <f t="shared" si="9"/>
        <v>16.8</v>
      </c>
      <c r="O165" s="69">
        <v>3</v>
      </c>
      <c r="P165" s="69">
        <v>11.8</v>
      </c>
      <c r="Q165" s="69">
        <v>8.1999999999999993</v>
      </c>
      <c r="R165" s="69">
        <v>5</v>
      </c>
    </row>
    <row r="166" spans="2:18" x14ac:dyDescent="0.25">
      <c r="B166" s="8">
        <v>165</v>
      </c>
      <c r="C166" s="9" t="s">
        <v>21</v>
      </c>
      <c r="D166" s="10">
        <f t="shared" si="10"/>
        <v>83</v>
      </c>
      <c r="E166" s="1">
        <f t="shared" si="7"/>
        <v>3</v>
      </c>
      <c r="F166" s="1">
        <v>1</v>
      </c>
      <c r="H166" s="69">
        <v>4.4000000000000004</v>
      </c>
      <c r="I166" s="69">
        <v>7.4</v>
      </c>
      <c r="K166" s="1">
        <v>165</v>
      </c>
      <c r="L166" s="4">
        <f t="shared" si="8"/>
        <v>11.600000000000001</v>
      </c>
      <c r="M166" s="4">
        <f t="shared" si="9"/>
        <v>13.2</v>
      </c>
      <c r="O166" s="69">
        <v>2.8</v>
      </c>
      <c r="P166" s="69">
        <v>8</v>
      </c>
      <c r="Q166" s="69">
        <v>8.8000000000000007</v>
      </c>
      <c r="R166" s="69">
        <v>5.2</v>
      </c>
    </row>
    <row r="167" spans="2:18" x14ac:dyDescent="0.25">
      <c r="B167" s="8">
        <v>166</v>
      </c>
      <c r="C167" s="9" t="s">
        <v>22</v>
      </c>
      <c r="D167" s="10">
        <f t="shared" si="10"/>
        <v>83</v>
      </c>
      <c r="E167" s="1">
        <f t="shared" si="7"/>
        <v>3</v>
      </c>
      <c r="F167" s="1">
        <v>1</v>
      </c>
      <c r="H167" s="69">
        <v>11</v>
      </c>
      <c r="I167" s="69">
        <v>5.2</v>
      </c>
      <c r="K167" s="1">
        <v>166</v>
      </c>
      <c r="L167" s="4">
        <f t="shared" si="8"/>
        <v>13.4</v>
      </c>
      <c r="M167" s="4">
        <f t="shared" si="9"/>
        <v>15.4</v>
      </c>
      <c r="O167" s="69">
        <v>4.4000000000000004</v>
      </c>
      <c r="P167" s="69">
        <v>11.4</v>
      </c>
      <c r="Q167" s="69">
        <v>9</v>
      </c>
      <c r="R167" s="69">
        <v>4</v>
      </c>
    </row>
    <row r="168" spans="2:18" x14ac:dyDescent="0.25">
      <c r="B168" s="8">
        <v>167</v>
      </c>
      <c r="C168" s="9" t="s">
        <v>21</v>
      </c>
      <c r="D168" s="10">
        <f t="shared" si="10"/>
        <v>84</v>
      </c>
      <c r="E168" s="1">
        <f t="shared" si="7"/>
        <v>3</v>
      </c>
      <c r="F168" s="1">
        <v>1</v>
      </c>
      <c r="H168" s="69">
        <v>5.4</v>
      </c>
      <c r="I168" s="69">
        <v>4.8</v>
      </c>
      <c r="K168" s="1">
        <v>167</v>
      </c>
      <c r="L168" s="4">
        <f t="shared" si="8"/>
        <v>12</v>
      </c>
      <c r="M168" s="4">
        <f t="shared" si="9"/>
        <v>16.600000000000001</v>
      </c>
      <c r="O168" s="69">
        <v>3.4</v>
      </c>
      <c r="P168" s="69">
        <v>8.4</v>
      </c>
      <c r="Q168" s="69">
        <v>8.6</v>
      </c>
      <c r="R168" s="69">
        <v>8.1999999999999993</v>
      </c>
    </row>
    <row r="169" spans="2:18" x14ac:dyDescent="0.25">
      <c r="B169" s="8">
        <v>168</v>
      </c>
      <c r="C169" s="9" t="s">
        <v>22</v>
      </c>
      <c r="D169" s="10">
        <f t="shared" si="10"/>
        <v>84</v>
      </c>
      <c r="E169" s="1">
        <f t="shared" si="7"/>
        <v>3</v>
      </c>
      <c r="F169" s="1">
        <v>1</v>
      </c>
      <c r="H169" s="69">
        <v>10</v>
      </c>
      <c r="I169" s="69">
        <v>4.5</v>
      </c>
      <c r="K169" s="1">
        <v>168</v>
      </c>
      <c r="L169" s="4">
        <f t="shared" si="8"/>
        <v>11.4</v>
      </c>
      <c r="M169" s="4">
        <f t="shared" si="9"/>
        <v>15.2</v>
      </c>
      <c r="O169" s="69">
        <v>2.4</v>
      </c>
      <c r="P169" s="69">
        <v>11.2</v>
      </c>
      <c r="Q169" s="69">
        <v>9</v>
      </c>
      <c r="R169" s="69">
        <v>4</v>
      </c>
    </row>
    <row r="170" spans="2:18" x14ac:dyDescent="0.25">
      <c r="B170" s="8">
        <v>169</v>
      </c>
      <c r="C170" s="9" t="s">
        <v>21</v>
      </c>
      <c r="D170" s="10">
        <f t="shared" si="10"/>
        <v>85</v>
      </c>
      <c r="E170" s="1">
        <f t="shared" si="7"/>
        <v>3</v>
      </c>
      <c r="F170" s="1">
        <v>1</v>
      </c>
      <c r="H170" s="69">
        <v>5.4</v>
      </c>
      <c r="I170" s="69">
        <v>10.4</v>
      </c>
      <c r="K170" s="1">
        <v>169</v>
      </c>
      <c r="L170" s="4">
        <f t="shared" si="8"/>
        <v>12.399999999999999</v>
      </c>
      <c r="M170" s="4">
        <f t="shared" si="9"/>
        <v>13.3</v>
      </c>
      <c r="O170" s="69">
        <v>3.8</v>
      </c>
      <c r="P170" s="69">
        <v>8.9</v>
      </c>
      <c r="Q170" s="69">
        <v>8.6</v>
      </c>
      <c r="R170" s="69">
        <v>4.4000000000000004</v>
      </c>
    </row>
    <row r="171" spans="2:18" x14ac:dyDescent="0.25">
      <c r="B171" s="8">
        <v>170</v>
      </c>
      <c r="C171" s="9" t="s">
        <v>22</v>
      </c>
      <c r="D171" s="10">
        <f t="shared" si="10"/>
        <v>85</v>
      </c>
      <c r="E171" s="1">
        <f t="shared" si="7"/>
        <v>3</v>
      </c>
      <c r="F171" s="1">
        <v>1</v>
      </c>
      <c r="H171" s="69">
        <v>10.8</v>
      </c>
      <c r="I171" s="69">
        <v>3.2</v>
      </c>
      <c r="K171" s="1">
        <v>170</v>
      </c>
      <c r="L171" s="4">
        <f t="shared" si="8"/>
        <v>12.4</v>
      </c>
      <c r="M171" s="4">
        <f t="shared" si="9"/>
        <v>15.6</v>
      </c>
      <c r="O171" s="69">
        <v>4</v>
      </c>
      <c r="P171" s="69">
        <v>11</v>
      </c>
      <c r="Q171" s="69">
        <v>8.4</v>
      </c>
      <c r="R171" s="69">
        <v>4.5999999999999996</v>
      </c>
    </row>
    <row r="172" spans="2:18" x14ac:dyDescent="0.25">
      <c r="B172" s="8">
        <v>171</v>
      </c>
      <c r="C172" s="9" t="s">
        <v>21</v>
      </c>
      <c r="D172" s="10">
        <f t="shared" si="10"/>
        <v>86</v>
      </c>
      <c r="E172" s="1">
        <f t="shared" si="7"/>
        <v>3</v>
      </c>
      <c r="F172" s="1">
        <v>1</v>
      </c>
      <c r="H172" s="69">
        <v>6</v>
      </c>
      <c r="I172" s="69">
        <v>12</v>
      </c>
      <c r="K172" s="1">
        <v>171</v>
      </c>
      <c r="L172" s="4">
        <f t="shared" si="8"/>
        <v>11.6</v>
      </c>
      <c r="M172" s="4">
        <f t="shared" si="9"/>
        <v>15.8</v>
      </c>
      <c r="O172" s="69">
        <v>3.6</v>
      </c>
      <c r="P172" s="69">
        <v>10.6</v>
      </c>
      <c r="Q172" s="69">
        <v>8</v>
      </c>
      <c r="R172" s="69">
        <v>5.2</v>
      </c>
    </row>
    <row r="173" spans="2:18" x14ac:dyDescent="0.25">
      <c r="B173" s="8">
        <v>172</v>
      </c>
      <c r="C173" s="9" t="s">
        <v>22</v>
      </c>
      <c r="D173" s="10">
        <f t="shared" si="10"/>
        <v>86</v>
      </c>
      <c r="E173" s="1">
        <f t="shared" si="7"/>
        <v>3</v>
      </c>
      <c r="F173" s="1">
        <v>1</v>
      </c>
      <c r="H173" s="69">
        <v>7.4</v>
      </c>
      <c r="I173" s="69">
        <v>3.5</v>
      </c>
      <c r="K173" s="1">
        <v>172</v>
      </c>
      <c r="L173" s="4">
        <f t="shared" si="8"/>
        <v>10.3</v>
      </c>
      <c r="M173" s="4">
        <f t="shared" si="9"/>
        <v>13.6</v>
      </c>
      <c r="O173" s="69">
        <v>4</v>
      </c>
      <c r="P173" s="69">
        <v>9</v>
      </c>
      <c r="Q173" s="69">
        <v>6.3</v>
      </c>
      <c r="R173" s="69">
        <v>4.5999999999999996</v>
      </c>
    </row>
    <row r="174" spans="2:18" x14ac:dyDescent="0.25">
      <c r="B174" s="8">
        <v>173</v>
      </c>
      <c r="C174" s="9" t="s">
        <v>21</v>
      </c>
      <c r="D174" s="10">
        <f t="shared" si="10"/>
        <v>87</v>
      </c>
      <c r="E174" s="1">
        <f t="shared" si="7"/>
        <v>3</v>
      </c>
      <c r="F174" s="1">
        <v>1</v>
      </c>
      <c r="H174" s="69">
        <v>5.8</v>
      </c>
      <c r="I174" s="69">
        <v>11</v>
      </c>
      <c r="K174" s="1">
        <v>173</v>
      </c>
      <c r="L174" s="4">
        <f t="shared" si="8"/>
        <v>10.899999999999999</v>
      </c>
      <c r="M174" s="4">
        <f t="shared" si="9"/>
        <v>13.8</v>
      </c>
      <c r="O174" s="69">
        <v>3.3</v>
      </c>
      <c r="P174" s="69">
        <v>8.8000000000000007</v>
      </c>
      <c r="Q174" s="69">
        <v>7.6</v>
      </c>
      <c r="R174" s="69">
        <v>5</v>
      </c>
    </row>
    <row r="175" spans="2:18" x14ac:dyDescent="0.25">
      <c r="B175" s="8">
        <v>174</v>
      </c>
      <c r="C175" s="9" t="s">
        <v>22</v>
      </c>
      <c r="D175" s="10">
        <f t="shared" si="10"/>
        <v>87</v>
      </c>
      <c r="E175" s="1">
        <f t="shared" si="7"/>
        <v>3</v>
      </c>
      <c r="F175" s="1">
        <v>1</v>
      </c>
      <c r="H175" s="69">
        <v>10.199999999999999</v>
      </c>
      <c r="I175" s="69">
        <v>5</v>
      </c>
      <c r="K175" s="1">
        <v>174</v>
      </c>
      <c r="L175" s="4">
        <f t="shared" si="8"/>
        <v>11.2</v>
      </c>
      <c r="M175" s="4">
        <f t="shared" si="9"/>
        <v>13.6</v>
      </c>
      <c r="O175" s="69">
        <v>0</v>
      </c>
      <c r="P175" s="69">
        <v>10</v>
      </c>
      <c r="Q175" s="69">
        <v>11.2</v>
      </c>
      <c r="R175" s="69">
        <v>3.6</v>
      </c>
    </row>
    <row r="176" spans="2:18" x14ac:dyDescent="0.25">
      <c r="B176" s="8">
        <v>175</v>
      </c>
      <c r="C176" s="9" t="s">
        <v>21</v>
      </c>
      <c r="D176" s="10">
        <f t="shared" si="10"/>
        <v>88</v>
      </c>
      <c r="E176" s="1">
        <f t="shared" si="7"/>
        <v>3</v>
      </c>
      <c r="F176" s="1">
        <v>1</v>
      </c>
      <c r="H176" s="69">
        <v>6</v>
      </c>
      <c r="I176" s="69">
        <v>11</v>
      </c>
      <c r="K176" s="1">
        <v>175</v>
      </c>
      <c r="L176" s="4">
        <f t="shared" si="8"/>
        <v>12</v>
      </c>
      <c r="M176" s="4">
        <f t="shared" si="9"/>
        <v>13.6</v>
      </c>
      <c r="O176" s="69">
        <v>4.4000000000000004</v>
      </c>
      <c r="P176" s="69">
        <v>9.1999999999999993</v>
      </c>
      <c r="Q176" s="69">
        <v>7.6</v>
      </c>
      <c r="R176" s="69">
        <v>4.4000000000000004</v>
      </c>
    </row>
    <row r="177" spans="2:18" x14ac:dyDescent="0.25">
      <c r="B177" s="8">
        <v>176</v>
      </c>
      <c r="C177" s="9" t="s">
        <v>22</v>
      </c>
      <c r="D177" s="10">
        <f t="shared" si="10"/>
        <v>88</v>
      </c>
      <c r="E177" s="1">
        <f t="shared" si="7"/>
        <v>3</v>
      </c>
      <c r="F177" s="1">
        <v>1</v>
      </c>
      <c r="H177" s="69">
        <v>6.2</v>
      </c>
      <c r="I177" s="69">
        <v>5.4</v>
      </c>
      <c r="K177" s="1">
        <v>176</v>
      </c>
      <c r="L177" s="4">
        <f t="shared" si="8"/>
        <v>13.2</v>
      </c>
      <c r="M177" s="4">
        <f t="shared" si="9"/>
        <v>13.2</v>
      </c>
      <c r="O177" s="69">
        <v>6.2</v>
      </c>
      <c r="P177" s="69">
        <v>9.1999999999999993</v>
      </c>
      <c r="Q177" s="69">
        <v>7</v>
      </c>
      <c r="R177" s="69">
        <v>4</v>
      </c>
    </row>
    <row r="178" spans="2:18" x14ac:dyDescent="0.25">
      <c r="B178" s="8">
        <v>177</v>
      </c>
      <c r="C178" s="9" t="s">
        <v>21</v>
      </c>
      <c r="D178" s="10">
        <f t="shared" si="10"/>
        <v>89</v>
      </c>
      <c r="E178" s="1">
        <f t="shared" si="7"/>
        <v>3</v>
      </c>
      <c r="F178" s="1">
        <v>1</v>
      </c>
      <c r="H178" s="69">
        <v>5.6</v>
      </c>
      <c r="I178" s="69">
        <v>8.8000000000000007</v>
      </c>
      <c r="K178" s="1">
        <v>177</v>
      </c>
      <c r="L178" s="4">
        <f t="shared" si="8"/>
        <v>10.199999999999999</v>
      </c>
      <c r="M178" s="4">
        <f t="shared" si="9"/>
        <v>13.6</v>
      </c>
      <c r="O178" s="69">
        <v>3.4</v>
      </c>
      <c r="P178" s="69">
        <v>10</v>
      </c>
      <c r="Q178" s="69">
        <v>6.8</v>
      </c>
      <c r="R178" s="69">
        <v>3.6</v>
      </c>
    </row>
    <row r="179" spans="2:18" x14ac:dyDescent="0.25">
      <c r="B179" s="8">
        <v>178</v>
      </c>
      <c r="C179" s="9" t="s">
        <v>22</v>
      </c>
      <c r="D179" s="10">
        <f t="shared" si="10"/>
        <v>89</v>
      </c>
      <c r="E179" s="1">
        <f t="shared" si="7"/>
        <v>3</v>
      </c>
      <c r="F179" s="1">
        <v>1</v>
      </c>
      <c r="H179" s="69">
        <v>8</v>
      </c>
      <c r="I179" s="69">
        <v>6</v>
      </c>
      <c r="K179" s="1">
        <v>178</v>
      </c>
      <c r="L179" s="4">
        <f t="shared" si="8"/>
        <v>12.8</v>
      </c>
      <c r="M179" s="4">
        <f t="shared" si="9"/>
        <v>10.600000000000001</v>
      </c>
      <c r="O179" s="69">
        <v>3.4</v>
      </c>
      <c r="P179" s="69">
        <v>6.4</v>
      </c>
      <c r="Q179" s="69">
        <v>9.4</v>
      </c>
      <c r="R179" s="69">
        <v>4.2</v>
      </c>
    </row>
    <row r="180" spans="2:18" x14ac:dyDescent="0.25">
      <c r="B180" s="8">
        <v>179</v>
      </c>
      <c r="C180" s="9" t="s">
        <v>21</v>
      </c>
      <c r="D180" s="10">
        <f t="shared" si="10"/>
        <v>90</v>
      </c>
      <c r="E180" s="1">
        <f t="shared" si="7"/>
        <v>3</v>
      </c>
      <c r="F180" s="1">
        <v>1</v>
      </c>
      <c r="H180" s="69">
        <v>4</v>
      </c>
      <c r="I180" s="69">
        <v>11</v>
      </c>
      <c r="K180" s="1">
        <v>179</v>
      </c>
      <c r="L180" s="4">
        <f t="shared" si="8"/>
        <v>7.9</v>
      </c>
      <c r="M180" s="4">
        <f t="shared" si="9"/>
        <v>13.8</v>
      </c>
      <c r="O180" s="69">
        <v>0</v>
      </c>
      <c r="P180" s="69">
        <v>9.8000000000000007</v>
      </c>
      <c r="Q180" s="69">
        <v>7.9</v>
      </c>
      <c r="R180" s="69">
        <v>4</v>
      </c>
    </row>
    <row r="181" spans="2:18" x14ac:dyDescent="0.25">
      <c r="B181" s="8">
        <v>180</v>
      </c>
      <c r="C181" s="9" t="s">
        <v>22</v>
      </c>
      <c r="D181" s="10">
        <f t="shared" si="10"/>
        <v>90</v>
      </c>
      <c r="E181" s="1">
        <f t="shared" si="7"/>
        <v>3</v>
      </c>
      <c r="F181" s="1">
        <v>1</v>
      </c>
      <c r="H181" s="69">
        <v>10.199999999999999</v>
      </c>
      <c r="I181" s="69">
        <v>4</v>
      </c>
      <c r="K181" s="1">
        <v>180</v>
      </c>
      <c r="L181" s="4">
        <f t="shared" si="8"/>
        <v>13.6</v>
      </c>
      <c r="M181" s="4">
        <f t="shared" si="9"/>
        <v>13.600000000000001</v>
      </c>
      <c r="O181" s="69">
        <v>4</v>
      </c>
      <c r="P181" s="69">
        <v>9.8000000000000007</v>
      </c>
      <c r="Q181" s="69">
        <v>9.6</v>
      </c>
      <c r="R181" s="69">
        <v>3.8</v>
      </c>
    </row>
    <row r="182" spans="2:18" x14ac:dyDescent="0.25">
      <c r="B182" s="8">
        <v>181</v>
      </c>
      <c r="C182" s="9" t="s">
        <v>21</v>
      </c>
      <c r="D182" s="10">
        <f t="shared" si="10"/>
        <v>91</v>
      </c>
      <c r="E182" s="1">
        <f t="shared" si="7"/>
        <v>3</v>
      </c>
      <c r="F182" s="1">
        <v>1</v>
      </c>
      <c r="H182" s="69">
        <v>7</v>
      </c>
      <c r="I182" s="69">
        <v>8.6</v>
      </c>
      <c r="K182" s="1">
        <v>181</v>
      </c>
      <c r="L182" s="4">
        <f t="shared" si="8"/>
        <v>11.4</v>
      </c>
      <c r="M182" s="4">
        <f t="shared" si="9"/>
        <v>14.4</v>
      </c>
      <c r="O182" s="69">
        <v>4.4000000000000004</v>
      </c>
      <c r="P182" s="69">
        <v>10.4</v>
      </c>
      <c r="Q182" s="69">
        <v>7</v>
      </c>
      <c r="R182" s="69">
        <v>4</v>
      </c>
    </row>
    <row r="183" spans="2:18" x14ac:dyDescent="0.25">
      <c r="B183" s="8">
        <v>182</v>
      </c>
      <c r="C183" s="9" t="s">
        <v>22</v>
      </c>
      <c r="D183" s="10">
        <f t="shared" si="10"/>
        <v>91</v>
      </c>
      <c r="E183" s="1">
        <f t="shared" si="7"/>
        <v>3</v>
      </c>
      <c r="F183" s="1">
        <v>1</v>
      </c>
      <c r="H183" s="114">
        <v>12</v>
      </c>
      <c r="I183" s="69">
        <v>4.2</v>
      </c>
      <c r="K183" s="1">
        <v>182</v>
      </c>
      <c r="L183" s="4">
        <f t="shared" si="8"/>
        <v>11.600000000000001</v>
      </c>
      <c r="M183" s="4">
        <f t="shared" si="9"/>
        <v>11.399999999999999</v>
      </c>
      <c r="O183" s="69">
        <v>3.2</v>
      </c>
      <c r="P183" s="69">
        <v>6.8</v>
      </c>
      <c r="Q183" s="69">
        <v>8.4</v>
      </c>
      <c r="R183" s="69">
        <v>4.5999999999999996</v>
      </c>
    </row>
    <row r="184" spans="2:18" x14ac:dyDescent="0.25">
      <c r="B184" s="8">
        <v>183</v>
      </c>
      <c r="C184" s="9" t="s">
        <v>21</v>
      </c>
      <c r="D184" s="10">
        <f t="shared" si="10"/>
        <v>92</v>
      </c>
      <c r="E184" s="1">
        <f t="shared" si="7"/>
        <v>3</v>
      </c>
      <c r="F184" s="1">
        <v>1</v>
      </c>
      <c r="H184" s="69">
        <v>6.2</v>
      </c>
      <c r="I184" s="69">
        <v>8.1999999999999993</v>
      </c>
      <c r="K184" s="1">
        <v>183</v>
      </c>
      <c r="L184" s="4">
        <f t="shared" si="8"/>
        <v>11.6</v>
      </c>
      <c r="M184" s="4">
        <f t="shared" si="9"/>
        <v>12.4</v>
      </c>
      <c r="O184" s="69">
        <v>3.8</v>
      </c>
      <c r="P184" s="69">
        <v>8</v>
      </c>
      <c r="Q184" s="69">
        <v>7.8</v>
      </c>
      <c r="R184" s="69">
        <v>4.4000000000000004</v>
      </c>
    </row>
    <row r="185" spans="2:18" x14ac:dyDescent="0.25">
      <c r="B185" s="8">
        <v>184</v>
      </c>
      <c r="C185" s="9" t="s">
        <v>22</v>
      </c>
      <c r="D185" s="10">
        <f t="shared" si="10"/>
        <v>92</v>
      </c>
      <c r="E185" s="1">
        <f t="shared" si="7"/>
        <v>4</v>
      </c>
      <c r="F185" s="1">
        <v>1</v>
      </c>
      <c r="H185" s="69">
        <v>12.6</v>
      </c>
      <c r="I185" s="69">
        <v>5.8</v>
      </c>
      <c r="K185" s="1">
        <v>184</v>
      </c>
      <c r="L185" s="4">
        <f t="shared" si="8"/>
        <v>12.799999999999999</v>
      </c>
      <c r="M185" s="4">
        <f t="shared" si="9"/>
        <v>13.8</v>
      </c>
      <c r="O185" s="69">
        <v>3.6</v>
      </c>
      <c r="P185" s="69">
        <v>8</v>
      </c>
      <c r="Q185" s="69">
        <v>9.1999999999999993</v>
      </c>
      <c r="R185" s="69">
        <v>5.8</v>
      </c>
    </row>
    <row r="186" spans="2:18" x14ac:dyDescent="0.25">
      <c r="B186" s="8">
        <v>185</v>
      </c>
      <c r="C186" s="9" t="s">
        <v>21</v>
      </c>
      <c r="D186" s="10">
        <f t="shared" si="10"/>
        <v>93</v>
      </c>
      <c r="E186" s="1">
        <f t="shared" si="7"/>
        <v>4</v>
      </c>
      <c r="F186" s="1">
        <v>1</v>
      </c>
      <c r="H186" s="69">
        <v>5.8</v>
      </c>
      <c r="I186" s="69">
        <v>8.8000000000000007</v>
      </c>
      <c r="K186" s="1">
        <v>185</v>
      </c>
      <c r="L186" s="4">
        <f t="shared" si="8"/>
        <v>12.4</v>
      </c>
      <c r="M186" s="4">
        <f t="shared" si="9"/>
        <v>9.6000000000000014</v>
      </c>
      <c r="O186" s="69">
        <v>3.6</v>
      </c>
      <c r="P186" s="69">
        <v>7.4</v>
      </c>
      <c r="Q186" s="69">
        <v>8.8000000000000007</v>
      </c>
      <c r="R186" s="69">
        <v>2.2000000000000002</v>
      </c>
    </row>
    <row r="187" spans="2:18" x14ac:dyDescent="0.25">
      <c r="B187" s="8">
        <v>186</v>
      </c>
      <c r="C187" s="9" t="s">
        <v>22</v>
      </c>
      <c r="D187" s="10">
        <f t="shared" si="10"/>
        <v>93</v>
      </c>
      <c r="E187" s="1">
        <f t="shared" si="7"/>
        <v>4</v>
      </c>
      <c r="F187" s="1">
        <v>1</v>
      </c>
      <c r="H187" s="69">
        <v>13</v>
      </c>
      <c r="I187" s="69">
        <v>4.8</v>
      </c>
      <c r="K187" s="1">
        <v>186</v>
      </c>
      <c r="L187" s="4">
        <f t="shared" si="8"/>
        <v>11.9</v>
      </c>
      <c r="M187" s="4">
        <f t="shared" si="9"/>
        <v>12</v>
      </c>
      <c r="O187" s="69">
        <v>4</v>
      </c>
      <c r="P187" s="69">
        <v>8.6</v>
      </c>
      <c r="Q187" s="69">
        <v>7.9</v>
      </c>
      <c r="R187" s="69">
        <v>3.4</v>
      </c>
    </row>
    <row r="188" spans="2:18" x14ac:dyDescent="0.25">
      <c r="B188" s="8">
        <v>187</v>
      </c>
      <c r="C188" s="9" t="s">
        <v>21</v>
      </c>
      <c r="D188" s="10">
        <f t="shared" si="10"/>
        <v>94</v>
      </c>
      <c r="E188" s="1">
        <f t="shared" si="7"/>
        <v>4</v>
      </c>
      <c r="F188" s="1">
        <v>1</v>
      </c>
      <c r="H188" s="69">
        <v>6.2</v>
      </c>
      <c r="I188" s="69">
        <v>9</v>
      </c>
      <c r="K188" s="1">
        <v>187</v>
      </c>
      <c r="L188" s="4">
        <f t="shared" si="8"/>
        <v>12.299999999999999</v>
      </c>
      <c r="M188" s="4">
        <f t="shared" si="9"/>
        <v>13.8</v>
      </c>
      <c r="O188" s="69">
        <v>4.0999999999999996</v>
      </c>
      <c r="P188" s="69">
        <v>9</v>
      </c>
      <c r="Q188" s="69">
        <v>8.1999999999999993</v>
      </c>
      <c r="R188" s="69">
        <v>4.8</v>
      </c>
    </row>
    <row r="189" spans="2:18" x14ac:dyDescent="0.25">
      <c r="B189" s="8">
        <v>188</v>
      </c>
      <c r="C189" s="9" t="s">
        <v>22</v>
      </c>
      <c r="D189" s="10">
        <f t="shared" si="10"/>
        <v>94</v>
      </c>
      <c r="E189" s="1">
        <f t="shared" si="7"/>
        <v>4</v>
      </c>
      <c r="F189" s="1">
        <v>1</v>
      </c>
      <c r="H189" s="69">
        <v>12</v>
      </c>
      <c r="I189" s="69">
        <v>4.4000000000000004</v>
      </c>
      <c r="K189" s="1">
        <v>188</v>
      </c>
      <c r="L189" s="4">
        <f t="shared" si="8"/>
        <v>11.6</v>
      </c>
      <c r="M189" s="4">
        <f t="shared" si="9"/>
        <v>12.399999999999999</v>
      </c>
      <c r="O189" s="69">
        <v>3.6</v>
      </c>
      <c r="P189" s="69">
        <v>8.1999999999999993</v>
      </c>
      <c r="Q189" s="69">
        <v>8</v>
      </c>
      <c r="R189" s="69">
        <v>4.2</v>
      </c>
    </row>
    <row r="190" spans="2:18" x14ac:dyDescent="0.25">
      <c r="B190" s="8">
        <v>189</v>
      </c>
      <c r="C190" s="9" t="s">
        <v>21</v>
      </c>
      <c r="D190" s="10">
        <f t="shared" si="10"/>
        <v>95</v>
      </c>
      <c r="E190" s="1">
        <f t="shared" si="7"/>
        <v>4</v>
      </c>
      <c r="F190" s="1">
        <v>1</v>
      </c>
      <c r="H190" s="69">
        <v>6</v>
      </c>
      <c r="I190" s="69">
        <v>11.4</v>
      </c>
      <c r="K190" s="1">
        <v>189</v>
      </c>
      <c r="L190" s="4">
        <f t="shared" si="8"/>
        <v>11.4</v>
      </c>
      <c r="M190" s="4">
        <f t="shared" si="9"/>
        <v>13.2</v>
      </c>
      <c r="O190" s="69">
        <v>3</v>
      </c>
      <c r="P190" s="69">
        <v>9.6</v>
      </c>
      <c r="Q190" s="114">
        <v>8.4</v>
      </c>
      <c r="R190" s="69">
        <v>3.6</v>
      </c>
    </row>
    <row r="191" spans="2:18" x14ac:dyDescent="0.25">
      <c r="B191" s="8">
        <v>190</v>
      </c>
      <c r="C191" s="9" t="s">
        <v>22</v>
      </c>
      <c r="D191" s="10">
        <f t="shared" si="10"/>
        <v>95</v>
      </c>
      <c r="E191" s="1">
        <f t="shared" si="7"/>
        <v>4</v>
      </c>
      <c r="F191" s="1">
        <v>1</v>
      </c>
      <c r="H191" s="69">
        <v>12.6</v>
      </c>
      <c r="I191" s="69">
        <v>5</v>
      </c>
      <c r="K191" s="1">
        <v>190</v>
      </c>
      <c r="L191" s="4">
        <f t="shared" si="8"/>
        <v>11.6</v>
      </c>
      <c r="M191" s="4">
        <f t="shared" si="9"/>
        <v>13.4</v>
      </c>
      <c r="O191" s="69">
        <v>3.4</v>
      </c>
      <c r="P191" s="69">
        <v>8.9</v>
      </c>
      <c r="Q191" s="69">
        <v>8.1999999999999993</v>
      </c>
      <c r="R191" s="69">
        <v>4.5</v>
      </c>
    </row>
    <row r="192" spans="2:18" x14ac:dyDescent="0.25">
      <c r="B192" s="8">
        <v>191</v>
      </c>
      <c r="C192" s="9" t="s">
        <v>21</v>
      </c>
      <c r="D192" s="10">
        <f t="shared" si="10"/>
        <v>96</v>
      </c>
      <c r="E192" s="1">
        <f t="shared" ref="E192:E255" si="11">IF(COUNTIF(E131:E191,E162)=61,E162+1,E191)</f>
        <v>4</v>
      </c>
      <c r="F192" s="1">
        <v>1</v>
      </c>
      <c r="H192" s="69">
        <v>6.2</v>
      </c>
      <c r="I192" s="69">
        <v>6</v>
      </c>
      <c r="K192" s="1">
        <v>191</v>
      </c>
      <c r="L192" s="4">
        <f t="shared" si="8"/>
        <v>11.6</v>
      </c>
      <c r="M192" s="4">
        <f t="shared" si="9"/>
        <v>13</v>
      </c>
      <c r="O192" s="69">
        <v>3</v>
      </c>
      <c r="P192" s="69">
        <v>9</v>
      </c>
      <c r="Q192" s="69">
        <v>8.6</v>
      </c>
      <c r="R192" s="69">
        <v>4</v>
      </c>
    </row>
    <row r="193" spans="2:18" x14ac:dyDescent="0.25">
      <c r="B193" s="8">
        <v>192</v>
      </c>
      <c r="C193" s="9" t="s">
        <v>22</v>
      </c>
      <c r="D193" s="10">
        <f t="shared" si="10"/>
        <v>96</v>
      </c>
      <c r="E193" s="1">
        <f t="shared" si="11"/>
        <v>4</v>
      </c>
      <c r="F193" s="1">
        <v>1</v>
      </c>
      <c r="H193" s="69">
        <v>13</v>
      </c>
      <c r="I193" s="69">
        <v>3.8</v>
      </c>
      <c r="K193" s="1">
        <v>192</v>
      </c>
      <c r="L193" s="4">
        <f t="shared" si="8"/>
        <v>11</v>
      </c>
      <c r="M193" s="4">
        <f t="shared" si="9"/>
        <v>12.2</v>
      </c>
      <c r="O193" s="69">
        <v>3.2</v>
      </c>
      <c r="P193" s="69">
        <v>9.6</v>
      </c>
      <c r="Q193" s="69">
        <v>7.8</v>
      </c>
      <c r="R193" s="69">
        <v>2.6</v>
      </c>
    </row>
    <row r="194" spans="2:18" x14ac:dyDescent="0.25">
      <c r="B194" s="8">
        <v>193</v>
      </c>
      <c r="C194" s="9" t="s">
        <v>21</v>
      </c>
      <c r="D194" s="10">
        <f t="shared" si="10"/>
        <v>97</v>
      </c>
      <c r="E194" s="1">
        <f t="shared" si="11"/>
        <v>4</v>
      </c>
      <c r="F194" s="1">
        <v>1</v>
      </c>
      <c r="H194" s="69">
        <v>6.2</v>
      </c>
      <c r="I194" s="69">
        <v>10</v>
      </c>
      <c r="K194" s="1">
        <v>193</v>
      </c>
      <c r="L194" s="4">
        <f t="shared" ref="L194:L257" si="12">O194+Q194</f>
        <v>12.2</v>
      </c>
      <c r="M194" s="4">
        <f t="shared" ref="M194:M257" si="13">P194+R194</f>
        <v>13.4</v>
      </c>
      <c r="O194" s="69">
        <v>3.8</v>
      </c>
      <c r="P194" s="69">
        <v>8.8000000000000007</v>
      </c>
      <c r="Q194" s="69">
        <v>8.4</v>
      </c>
      <c r="R194" s="69">
        <v>4.5999999999999996</v>
      </c>
    </row>
    <row r="195" spans="2:18" x14ac:dyDescent="0.25">
      <c r="B195" s="8">
        <v>194</v>
      </c>
      <c r="C195" s="9" t="s">
        <v>22</v>
      </c>
      <c r="D195" s="10">
        <f t="shared" si="10"/>
        <v>97</v>
      </c>
      <c r="E195" s="1">
        <f t="shared" si="11"/>
        <v>4</v>
      </c>
      <c r="F195" s="1">
        <v>1</v>
      </c>
      <c r="H195" s="69">
        <v>12.6</v>
      </c>
      <c r="I195" s="69">
        <v>4.2</v>
      </c>
      <c r="K195" s="1">
        <v>194</v>
      </c>
      <c r="L195" s="4">
        <f t="shared" si="12"/>
        <v>12</v>
      </c>
      <c r="M195" s="4">
        <f t="shared" si="13"/>
        <v>11.6</v>
      </c>
      <c r="O195" s="69">
        <v>4</v>
      </c>
      <c r="P195" s="69">
        <v>8.6</v>
      </c>
      <c r="Q195" s="69">
        <v>8</v>
      </c>
      <c r="R195" s="69">
        <v>3</v>
      </c>
    </row>
    <row r="196" spans="2:18" x14ac:dyDescent="0.25">
      <c r="B196" s="8">
        <v>195</v>
      </c>
      <c r="C196" s="9" t="s">
        <v>21</v>
      </c>
      <c r="D196" s="10">
        <f t="shared" si="10"/>
        <v>98</v>
      </c>
      <c r="E196" s="1">
        <f t="shared" si="11"/>
        <v>4</v>
      </c>
      <c r="F196" s="1">
        <v>1</v>
      </c>
      <c r="H196" s="69">
        <v>6</v>
      </c>
      <c r="I196" s="69">
        <v>10.199999999999999</v>
      </c>
      <c r="K196" s="1">
        <v>195</v>
      </c>
      <c r="L196" s="4">
        <f t="shared" si="12"/>
        <v>11</v>
      </c>
      <c r="M196" s="4">
        <f t="shared" si="13"/>
        <v>13.8</v>
      </c>
      <c r="O196" s="69">
        <v>3.2</v>
      </c>
      <c r="P196" s="69">
        <v>10.4</v>
      </c>
      <c r="Q196" s="69">
        <v>7.8</v>
      </c>
      <c r="R196" s="69">
        <v>3.4</v>
      </c>
    </row>
    <row r="197" spans="2:18" x14ac:dyDescent="0.25">
      <c r="B197" s="8">
        <v>196</v>
      </c>
      <c r="C197" s="9" t="s">
        <v>22</v>
      </c>
      <c r="D197" s="10">
        <f t="shared" ref="D197:D260" si="14">IF(B197=B195+2,IF(D196=D195,D196+1,D196))</f>
        <v>98</v>
      </c>
      <c r="E197" s="1">
        <f t="shared" si="11"/>
        <v>4</v>
      </c>
      <c r="F197" s="1">
        <v>1</v>
      </c>
      <c r="H197" s="69">
        <v>12</v>
      </c>
      <c r="I197" s="69">
        <v>6</v>
      </c>
      <c r="K197" s="1">
        <v>196</v>
      </c>
      <c r="L197" s="4">
        <f t="shared" si="12"/>
        <v>11.7</v>
      </c>
      <c r="M197" s="4">
        <f t="shared" si="13"/>
        <v>13.8</v>
      </c>
      <c r="O197" s="69">
        <v>4.5</v>
      </c>
      <c r="P197" s="69">
        <v>10.8</v>
      </c>
      <c r="Q197" s="69">
        <v>7.2</v>
      </c>
      <c r="R197" s="69">
        <v>3</v>
      </c>
    </row>
    <row r="198" spans="2:18" x14ac:dyDescent="0.25">
      <c r="B198" s="8">
        <v>197</v>
      </c>
      <c r="C198" s="9" t="s">
        <v>21</v>
      </c>
      <c r="D198" s="10">
        <f t="shared" si="14"/>
        <v>99</v>
      </c>
      <c r="E198" s="1">
        <f t="shared" si="11"/>
        <v>4</v>
      </c>
      <c r="F198" s="1">
        <v>1</v>
      </c>
      <c r="H198" s="69">
        <v>5.4</v>
      </c>
      <c r="I198" s="69">
        <v>9.5</v>
      </c>
      <c r="K198" s="1">
        <v>197</v>
      </c>
      <c r="L198" s="4">
        <f t="shared" si="12"/>
        <v>12.4</v>
      </c>
      <c r="M198" s="4">
        <f t="shared" si="13"/>
        <v>12.6</v>
      </c>
      <c r="O198" s="69">
        <v>4</v>
      </c>
      <c r="P198" s="69">
        <v>8.5</v>
      </c>
      <c r="Q198" s="69">
        <v>8.4</v>
      </c>
      <c r="R198" s="69">
        <v>4.0999999999999996</v>
      </c>
    </row>
    <row r="199" spans="2:18" x14ac:dyDescent="0.25">
      <c r="B199" s="8">
        <v>198</v>
      </c>
      <c r="C199" s="9" t="s">
        <v>22</v>
      </c>
      <c r="D199" s="10">
        <f t="shared" si="14"/>
        <v>99</v>
      </c>
      <c r="E199" s="1">
        <f t="shared" si="11"/>
        <v>4</v>
      </c>
      <c r="F199" s="1">
        <v>1</v>
      </c>
      <c r="H199" s="69">
        <v>14</v>
      </c>
      <c r="I199" s="69">
        <v>5</v>
      </c>
      <c r="K199" s="1">
        <v>198</v>
      </c>
      <c r="L199" s="4">
        <f t="shared" si="12"/>
        <v>12.399999999999999</v>
      </c>
      <c r="M199" s="4">
        <f t="shared" si="13"/>
        <v>13.8</v>
      </c>
      <c r="O199" s="69">
        <v>3.8</v>
      </c>
      <c r="P199" s="69">
        <v>9.8000000000000007</v>
      </c>
      <c r="Q199" s="69">
        <v>8.6</v>
      </c>
      <c r="R199" s="69">
        <v>4</v>
      </c>
    </row>
    <row r="200" spans="2:18" x14ac:dyDescent="0.25">
      <c r="B200" s="8">
        <v>199</v>
      </c>
      <c r="C200" s="9" t="s">
        <v>21</v>
      </c>
      <c r="D200" s="10">
        <f t="shared" si="14"/>
        <v>100</v>
      </c>
      <c r="E200" s="1">
        <f t="shared" si="11"/>
        <v>4</v>
      </c>
      <c r="F200" s="1">
        <v>1</v>
      </c>
      <c r="H200" s="69">
        <v>3.2</v>
      </c>
      <c r="I200" s="69">
        <v>11</v>
      </c>
      <c r="K200" s="1">
        <v>199</v>
      </c>
      <c r="L200" s="4">
        <f t="shared" si="12"/>
        <v>12.4</v>
      </c>
      <c r="M200" s="4">
        <f t="shared" si="13"/>
        <v>14</v>
      </c>
      <c r="O200" s="69">
        <v>3</v>
      </c>
      <c r="P200" s="69">
        <v>10.199999999999999</v>
      </c>
      <c r="Q200" s="69">
        <v>9.4</v>
      </c>
      <c r="R200" s="69">
        <v>3.8</v>
      </c>
    </row>
    <row r="201" spans="2:18" x14ac:dyDescent="0.25">
      <c r="B201" s="8">
        <v>200</v>
      </c>
      <c r="C201" s="9" t="s">
        <v>22</v>
      </c>
      <c r="D201" s="10">
        <f t="shared" si="14"/>
        <v>100</v>
      </c>
      <c r="E201" s="1">
        <f t="shared" si="11"/>
        <v>4</v>
      </c>
      <c r="F201" s="1">
        <v>1</v>
      </c>
      <c r="H201" s="69">
        <v>12.4</v>
      </c>
      <c r="I201" s="69">
        <v>5.6</v>
      </c>
      <c r="K201" s="1">
        <v>200</v>
      </c>
      <c r="L201" s="4">
        <f t="shared" si="12"/>
        <v>11.7</v>
      </c>
      <c r="M201" s="4">
        <f t="shared" si="13"/>
        <v>13.600000000000001</v>
      </c>
      <c r="O201" s="69">
        <v>4.4000000000000004</v>
      </c>
      <c r="P201" s="69">
        <v>9.8000000000000007</v>
      </c>
      <c r="Q201" s="69">
        <v>7.3</v>
      </c>
      <c r="R201" s="69">
        <v>3.8</v>
      </c>
    </row>
    <row r="202" spans="2:18" x14ac:dyDescent="0.25">
      <c r="B202" s="8">
        <v>201</v>
      </c>
      <c r="C202" s="9" t="s">
        <v>21</v>
      </c>
      <c r="D202" s="10">
        <f t="shared" si="14"/>
        <v>101</v>
      </c>
      <c r="E202" s="1">
        <f t="shared" si="11"/>
        <v>4</v>
      </c>
      <c r="F202" s="1">
        <v>1</v>
      </c>
      <c r="H202" s="69">
        <v>6.2</v>
      </c>
      <c r="I202" s="69">
        <v>9</v>
      </c>
      <c r="K202" s="1">
        <v>201</v>
      </c>
      <c r="L202" s="4">
        <f t="shared" si="12"/>
        <v>12.6</v>
      </c>
      <c r="M202" s="4">
        <f t="shared" si="13"/>
        <v>13.8</v>
      </c>
      <c r="O202" s="69">
        <v>4.4000000000000004</v>
      </c>
      <c r="P202" s="69">
        <v>9.4</v>
      </c>
      <c r="Q202" s="69">
        <v>8.1999999999999993</v>
      </c>
      <c r="R202" s="69">
        <v>4.4000000000000004</v>
      </c>
    </row>
    <row r="203" spans="2:18" x14ac:dyDescent="0.25">
      <c r="B203" s="8">
        <v>202</v>
      </c>
      <c r="C203" s="9" t="s">
        <v>22</v>
      </c>
      <c r="D203" s="10">
        <f t="shared" si="14"/>
        <v>101</v>
      </c>
      <c r="E203" s="1">
        <f t="shared" si="11"/>
        <v>4</v>
      </c>
      <c r="F203" s="1">
        <v>1</v>
      </c>
      <c r="H203" s="69">
        <v>13</v>
      </c>
      <c r="I203" s="69">
        <v>6</v>
      </c>
      <c r="K203" s="1">
        <v>202</v>
      </c>
      <c r="L203" s="4">
        <f t="shared" si="12"/>
        <v>11.8</v>
      </c>
      <c r="M203" s="4">
        <f t="shared" si="13"/>
        <v>13</v>
      </c>
      <c r="O203" s="69">
        <v>4.4000000000000004</v>
      </c>
      <c r="P203" s="69">
        <v>9</v>
      </c>
      <c r="Q203" s="69">
        <v>7.4</v>
      </c>
      <c r="R203" s="69">
        <v>4</v>
      </c>
    </row>
    <row r="204" spans="2:18" x14ac:dyDescent="0.25">
      <c r="B204" s="8">
        <v>203</v>
      </c>
      <c r="C204" s="9" t="s">
        <v>21</v>
      </c>
      <c r="D204" s="10">
        <f t="shared" si="14"/>
        <v>102</v>
      </c>
      <c r="E204" s="1">
        <f t="shared" si="11"/>
        <v>4</v>
      </c>
      <c r="F204" s="1">
        <v>1</v>
      </c>
      <c r="H204" s="69">
        <v>5.8</v>
      </c>
      <c r="I204" s="69">
        <v>9.4</v>
      </c>
      <c r="K204" s="1">
        <v>203</v>
      </c>
      <c r="L204" s="4">
        <f t="shared" si="12"/>
        <v>11.4</v>
      </c>
      <c r="M204" s="4">
        <f t="shared" si="13"/>
        <v>12</v>
      </c>
      <c r="O204" s="69">
        <v>3</v>
      </c>
      <c r="P204" s="69">
        <v>8.6</v>
      </c>
      <c r="Q204" s="69">
        <v>8.4</v>
      </c>
      <c r="R204" s="69">
        <v>3.4</v>
      </c>
    </row>
    <row r="205" spans="2:18" x14ac:dyDescent="0.25">
      <c r="B205" s="8">
        <v>204</v>
      </c>
      <c r="C205" s="9" t="s">
        <v>22</v>
      </c>
      <c r="D205" s="10">
        <f t="shared" si="14"/>
        <v>102</v>
      </c>
      <c r="E205" s="1">
        <f t="shared" si="11"/>
        <v>4</v>
      </c>
      <c r="F205" s="1">
        <v>1</v>
      </c>
      <c r="H205" s="69">
        <v>12</v>
      </c>
      <c r="I205" s="69">
        <v>6.6</v>
      </c>
      <c r="K205" s="1">
        <v>204</v>
      </c>
      <c r="L205" s="4">
        <f t="shared" si="12"/>
        <v>11.6</v>
      </c>
      <c r="M205" s="4">
        <f t="shared" si="13"/>
        <v>13.1</v>
      </c>
      <c r="O205" s="69">
        <v>4</v>
      </c>
      <c r="P205" s="69">
        <v>8.1</v>
      </c>
      <c r="Q205" s="69">
        <v>7.6</v>
      </c>
      <c r="R205" s="69">
        <v>5</v>
      </c>
    </row>
    <row r="206" spans="2:18" x14ac:dyDescent="0.25">
      <c r="B206" s="8">
        <v>205</v>
      </c>
      <c r="C206" s="9" t="s">
        <v>21</v>
      </c>
      <c r="D206" s="10">
        <f t="shared" si="14"/>
        <v>103</v>
      </c>
      <c r="E206" s="1">
        <f t="shared" si="11"/>
        <v>4</v>
      </c>
      <c r="F206" s="1">
        <v>1</v>
      </c>
      <c r="H206" s="69">
        <v>4.2</v>
      </c>
      <c r="I206" s="69">
        <v>10</v>
      </c>
      <c r="K206" s="1">
        <v>205</v>
      </c>
      <c r="L206" s="4">
        <f t="shared" si="12"/>
        <v>12</v>
      </c>
      <c r="M206" s="4">
        <f t="shared" si="13"/>
        <v>12</v>
      </c>
      <c r="O206" s="69">
        <v>3.6</v>
      </c>
      <c r="P206" s="69">
        <v>8.1999999999999993</v>
      </c>
      <c r="Q206" s="69">
        <v>8.4</v>
      </c>
      <c r="R206" s="69">
        <v>3.8</v>
      </c>
    </row>
    <row r="207" spans="2:18" x14ac:dyDescent="0.25">
      <c r="B207" s="8">
        <v>206</v>
      </c>
      <c r="C207" s="9" t="s">
        <v>22</v>
      </c>
      <c r="D207" s="10">
        <f t="shared" si="14"/>
        <v>103</v>
      </c>
      <c r="E207" s="1">
        <f t="shared" si="11"/>
        <v>4</v>
      </c>
      <c r="F207" s="1">
        <v>1</v>
      </c>
      <c r="H207" s="69">
        <v>0</v>
      </c>
      <c r="I207" s="69">
        <v>5.2</v>
      </c>
      <c r="K207" s="1">
        <v>206</v>
      </c>
      <c r="L207" s="4">
        <f t="shared" si="12"/>
        <v>11.8</v>
      </c>
      <c r="M207" s="4">
        <f t="shared" si="13"/>
        <v>12</v>
      </c>
      <c r="O207" s="69">
        <v>4.2</v>
      </c>
      <c r="P207" s="69">
        <v>9.1999999999999993</v>
      </c>
      <c r="Q207" s="69">
        <v>7.6</v>
      </c>
      <c r="R207" s="69">
        <v>2.8</v>
      </c>
    </row>
    <row r="208" spans="2:18" x14ac:dyDescent="0.25">
      <c r="B208" s="8">
        <v>207</v>
      </c>
      <c r="C208" s="9" t="s">
        <v>21</v>
      </c>
      <c r="D208" s="10">
        <f t="shared" si="14"/>
        <v>104</v>
      </c>
      <c r="E208" s="1">
        <f t="shared" si="11"/>
        <v>4</v>
      </c>
      <c r="F208" s="1">
        <v>1</v>
      </c>
      <c r="H208" s="69">
        <v>4.5999999999999996</v>
      </c>
      <c r="I208" s="69">
        <v>10.8</v>
      </c>
      <c r="K208" s="1">
        <v>207</v>
      </c>
      <c r="L208" s="4">
        <f t="shared" si="12"/>
        <v>12.5</v>
      </c>
      <c r="M208" s="4">
        <f t="shared" si="13"/>
        <v>16.2</v>
      </c>
      <c r="O208" s="69">
        <v>4.4000000000000004</v>
      </c>
      <c r="P208" s="69">
        <v>12.4</v>
      </c>
      <c r="Q208" s="69">
        <v>8.1</v>
      </c>
      <c r="R208" s="69">
        <v>3.8</v>
      </c>
    </row>
    <row r="209" spans="2:18" x14ac:dyDescent="0.25">
      <c r="B209" s="8">
        <v>208</v>
      </c>
      <c r="C209" s="9" t="s">
        <v>22</v>
      </c>
      <c r="D209" s="10">
        <f t="shared" si="14"/>
        <v>104</v>
      </c>
      <c r="E209" s="1">
        <f t="shared" si="11"/>
        <v>4</v>
      </c>
      <c r="F209" s="1">
        <v>1</v>
      </c>
      <c r="H209" s="69">
        <v>13.4</v>
      </c>
      <c r="I209" s="69">
        <v>5</v>
      </c>
      <c r="K209" s="1">
        <v>208</v>
      </c>
      <c r="L209" s="4">
        <f t="shared" si="12"/>
        <v>12.2</v>
      </c>
      <c r="M209" s="4">
        <f t="shared" si="13"/>
        <v>14.2</v>
      </c>
      <c r="O209" s="69">
        <v>4.5999999999999996</v>
      </c>
      <c r="P209" s="69">
        <v>10.199999999999999</v>
      </c>
      <c r="Q209" s="69">
        <v>7.6</v>
      </c>
      <c r="R209" s="69">
        <v>4</v>
      </c>
    </row>
    <row r="210" spans="2:18" x14ac:dyDescent="0.25">
      <c r="B210" s="8">
        <v>209</v>
      </c>
      <c r="C210" s="9" t="s">
        <v>21</v>
      </c>
      <c r="D210" s="10">
        <f t="shared" si="14"/>
        <v>105</v>
      </c>
      <c r="E210" s="1">
        <f t="shared" si="11"/>
        <v>4</v>
      </c>
      <c r="F210" s="1">
        <v>1</v>
      </c>
      <c r="H210" s="69">
        <v>6</v>
      </c>
      <c r="I210" s="69">
        <v>10.199999999999999</v>
      </c>
      <c r="K210" s="1">
        <v>209</v>
      </c>
      <c r="L210" s="4">
        <f t="shared" si="12"/>
        <v>13.6</v>
      </c>
      <c r="M210" s="4">
        <f t="shared" si="13"/>
        <v>14.399999999999999</v>
      </c>
      <c r="O210" s="69">
        <v>4</v>
      </c>
      <c r="P210" s="69">
        <v>10.199999999999999</v>
      </c>
      <c r="Q210" s="69">
        <v>9.6</v>
      </c>
      <c r="R210" s="69">
        <v>4.2</v>
      </c>
    </row>
    <row r="211" spans="2:18" x14ac:dyDescent="0.25">
      <c r="B211" s="8">
        <v>210</v>
      </c>
      <c r="C211" s="9" t="s">
        <v>22</v>
      </c>
      <c r="D211" s="10">
        <f t="shared" si="14"/>
        <v>105</v>
      </c>
      <c r="E211" s="1">
        <f t="shared" si="11"/>
        <v>4</v>
      </c>
      <c r="F211" s="1">
        <v>1</v>
      </c>
      <c r="H211" s="69">
        <v>11</v>
      </c>
      <c r="I211" s="69">
        <v>4.2</v>
      </c>
      <c r="K211" s="1">
        <v>210</v>
      </c>
      <c r="L211" s="4">
        <f t="shared" si="12"/>
        <v>11.8</v>
      </c>
      <c r="M211" s="4">
        <f t="shared" si="13"/>
        <v>13.200000000000001</v>
      </c>
      <c r="O211" s="69">
        <v>3.4</v>
      </c>
      <c r="P211" s="69">
        <v>9.8000000000000007</v>
      </c>
      <c r="Q211" s="114">
        <v>8.4</v>
      </c>
      <c r="R211" s="69">
        <v>3.4</v>
      </c>
    </row>
    <row r="212" spans="2:18" x14ac:dyDescent="0.25">
      <c r="B212" s="8">
        <v>211</v>
      </c>
      <c r="C212" s="9" t="s">
        <v>21</v>
      </c>
      <c r="D212" s="10">
        <f t="shared" si="14"/>
        <v>106</v>
      </c>
      <c r="E212" s="1">
        <f t="shared" si="11"/>
        <v>4</v>
      </c>
      <c r="F212" s="1">
        <v>1</v>
      </c>
      <c r="H212" s="69">
        <v>5</v>
      </c>
      <c r="I212" s="69">
        <v>7.6</v>
      </c>
      <c r="K212" s="1">
        <v>211</v>
      </c>
      <c r="L212" s="4">
        <f t="shared" si="12"/>
        <v>12</v>
      </c>
      <c r="M212" s="4">
        <f t="shared" si="13"/>
        <v>13.4</v>
      </c>
      <c r="O212" s="69">
        <v>4.2</v>
      </c>
      <c r="P212" s="69">
        <v>9.4</v>
      </c>
      <c r="Q212" s="69">
        <v>7.8</v>
      </c>
      <c r="R212" s="69">
        <v>4</v>
      </c>
    </row>
    <row r="213" spans="2:18" x14ac:dyDescent="0.25">
      <c r="B213" s="8">
        <v>212</v>
      </c>
      <c r="C213" s="9" t="s">
        <v>22</v>
      </c>
      <c r="D213" s="10">
        <f t="shared" si="14"/>
        <v>106</v>
      </c>
      <c r="E213" s="1">
        <f t="shared" si="11"/>
        <v>4</v>
      </c>
      <c r="F213" s="1">
        <v>1</v>
      </c>
      <c r="H213" s="69">
        <v>9</v>
      </c>
      <c r="I213" s="69">
        <v>3.6</v>
      </c>
      <c r="K213" s="1">
        <v>212</v>
      </c>
      <c r="L213" s="4">
        <f t="shared" si="12"/>
        <v>10.600000000000001</v>
      </c>
      <c r="M213" s="4">
        <f t="shared" si="13"/>
        <v>13</v>
      </c>
      <c r="O213" s="69">
        <v>3.2</v>
      </c>
      <c r="P213" s="69">
        <v>9.6</v>
      </c>
      <c r="Q213" s="69">
        <v>7.4</v>
      </c>
      <c r="R213" s="69">
        <v>3.4</v>
      </c>
    </row>
    <row r="214" spans="2:18" x14ac:dyDescent="0.25">
      <c r="B214" s="8">
        <v>213</v>
      </c>
      <c r="C214" s="9" t="s">
        <v>21</v>
      </c>
      <c r="D214" s="10">
        <f t="shared" si="14"/>
        <v>107</v>
      </c>
      <c r="E214" s="1">
        <f t="shared" si="11"/>
        <v>4</v>
      </c>
      <c r="F214" s="1">
        <v>1</v>
      </c>
      <c r="H214" s="69">
        <v>4.4000000000000004</v>
      </c>
      <c r="I214" s="69">
        <v>7</v>
      </c>
      <c r="K214" s="1">
        <v>213</v>
      </c>
      <c r="L214" s="4">
        <f t="shared" si="12"/>
        <v>9.1999999999999993</v>
      </c>
      <c r="M214" s="4">
        <f t="shared" si="13"/>
        <v>12.8</v>
      </c>
      <c r="O214" s="69">
        <v>3</v>
      </c>
      <c r="P214" s="69">
        <v>10</v>
      </c>
      <c r="Q214" s="69">
        <v>6.2</v>
      </c>
      <c r="R214" s="69">
        <v>2.8</v>
      </c>
    </row>
    <row r="215" spans="2:18" x14ac:dyDescent="0.25">
      <c r="B215" s="8">
        <v>214</v>
      </c>
      <c r="C215" s="9" t="s">
        <v>22</v>
      </c>
      <c r="D215" s="10">
        <f t="shared" si="14"/>
        <v>107</v>
      </c>
      <c r="E215" s="1">
        <f t="shared" si="11"/>
        <v>4</v>
      </c>
      <c r="F215" s="1">
        <v>1</v>
      </c>
      <c r="H215" s="69">
        <v>9.4</v>
      </c>
      <c r="I215" s="69">
        <v>2.2000000000000002</v>
      </c>
      <c r="K215" s="1">
        <v>214</v>
      </c>
      <c r="L215" s="4">
        <f t="shared" si="12"/>
        <v>10.600000000000001</v>
      </c>
      <c r="M215" s="4">
        <f t="shared" si="13"/>
        <v>13.6</v>
      </c>
      <c r="O215" s="69">
        <v>3.2</v>
      </c>
      <c r="P215" s="69">
        <v>8.1999999999999993</v>
      </c>
      <c r="Q215" s="69">
        <v>7.4</v>
      </c>
      <c r="R215" s="69">
        <v>5.4</v>
      </c>
    </row>
    <row r="216" spans="2:18" x14ac:dyDescent="0.25">
      <c r="B216" s="8">
        <v>215</v>
      </c>
      <c r="C216" s="9" t="s">
        <v>21</v>
      </c>
      <c r="D216" s="10">
        <f t="shared" si="14"/>
        <v>108</v>
      </c>
      <c r="E216" s="1">
        <f t="shared" si="11"/>
        <v>4</v>
      </c>
      <c r="F216" s="1">
        <v>1</v>
      </c>
      <c r="H216" s="69">
        <v>3.4</v>
      </c>
      <c r="I216" s="69">
        <v>0</v>
      </c>
      <c r="K216" s="1">
        <v>215</v>
      </c>
      <c r="L216" s="4">
        <f t="shared" si="12"/>
        <v>11.1</v>
      </c>
      <c r="M216" s="4">
        <f t="shared" si="13"/>
        <v>13</v>
      </c>
      <c r="O216" s="69">
        <v>4.0999999999999996</v>
      </c>
      <c r="P216" s="69">
        <v>8.4</v>
      </c>
      <c r="Q216" s="69">
        <v>7</v>
      </c>
      <c r="R216" s="69">
        <v>4.5999999999999996</v>
      </c>
    </row>
    <row r="217" spans="2:18" x14ac:dyDescent="0.25">
      <c r="B217" s="8">
        <v>216</v>
      </c>
      <c r="C217" s="9" t="s">
        <v>22</v>
      </c>
      <c r="D217" s="10">
        <f t="shared" si="14"/>
        <v>108</v>
      </c>
      <c r="E217" s="1">
        <f t="shared" si="11"/>
        <v>4</v>
      </c>
      <c r="F217" s="1">
        <v>1</v>
      </c>
      <c r="H217" s="69">
        <v>10</v>
      </c>
      <c r="I217" s="69">
        <v>0</v>
      </c>
      <c r="K217" s="1">
        <v>216</v>
      </c>
      <c r="L217" s="4">
        <f t="shared" si="12"/>
        <v>11.8</v>
      </c>
      <c r="M217" s="4">
        <f t="shared" si="13"/>
        <v>14</v>
      </c>
      <c r="O217" s="69">
        <v>3.8</v>
      </c>
      <c r="P217" s="69">
        <v>8.8000000000000007</v>
      </c>
      <c r="Q217" s="69">
        <v>8</v>
      </c>
      <c r="R217" s="69">
        <v>5.2</v>
      </c>
    </row>
    <row r="218" spans="2:18" x14ac:dyDescent="0.25">
      <c r="B218" s="8">
        <v>217</v>
      </c>
      <c r="C218" s="9" t="s">
        <v>21</v>
      </c>
      <c r="D218" s="10">
        <f t="shared" si="14"/>
        <v>109</v>
      </c>
      <c r="E218" s="1">
        <f t="shared" si="11"/>
        <v>4</v>
      </c>
      <c r="F218" s="1">
        <v>1</v>
      </c>
      <c r="H218" s="69">
        <v>4.5999999999999996</v>
      </c>
      <c r="I218" s="69">
        <v>8.4</v>
      </c>
      <c r="K218" s="1">
        <v>217</v>
      </c>
      <c r="L218" s="4">
        <f t="shared" si="12"/>
        <v>10.6</v>
      </c>
      <c r="M218" s="4">
        <f t="shared" si="13"/>
        <v>13.2</v>
      </c>
      <c r="O218" s="69">
        <v>3.4</v>
      </c>
      <c r="P218" s="69">
        <v>8.6</v>
      </c>
      <c r="Q218" s="69">
        <v>7.2</v>
      </c>
      <c r="R218" s="69">
        <v>4.5999999999999996</v>
      </c>
    </row>
    <row r="219" spans="2:18" x14ac:dyDescent="0.25">
      <c r="B219" s="8">
        <v>218</v>
      </c>
      <c r="C219" s="9" t="s">
        <v>22</v>
      </c>
      <c r="D219" s="10">
        <f t="shared" si="14"/>
        <v>109</v>
      </c>
      <c r="E219" s="1">
        <f t="shared" si="11"/>
        <v>4</v>
      </c>
      <c r="F219" s="1">
        <v>1</v>
      </c>
      <c r="H219" s="69">
        <v>10.58</v>
      </c>
      <c r="I219" s="69">
        <v>2.6</v>
      </c>
      <c r="K219" s="1">
        <v>218</v>
      </c>
      <c r="L219" s="4">
        <f t="shared" si="12"/>
        <v>11.2</v>
      </c>
      <c r="M219" s="4">
        <f t="shared" si="13"/>
        <v>12</v>
      </c>
      <c r="O219" s="69">
        <v>3.6</v>
      </c>
      <c r="P219" s="69">
        <v>8</v>
      </c>
      <c r="Q219" s="69">
        <v>7.6</v>
      </c>
      <c r="R219" s="69">
        <v>4</v>
      </c>
    </row>
    <row r="220" spans="2:18" x14ac:dyDescent="0.25">
      <c r="B220" s="8">
        <v>219</v>
      </c>
      <c r="C220" s="9" t="s">
        <v>21</v>
      </c>
      <c r="D220" s="10">
        <f t="shared" si="14"/>
        <v>110</v>
      </c>
      <c r="E220" s="1">
        <f t="shared" si="11"/>
        <v>4</v>
      </c>
      <c r="F220" s="1">
        <v>1</v>
      </c>
      <c r="H220" s="69">
        <v>10</v>
      </c>
      <c r="I220" s="69">
        <v>8.4</v>
      </c>
      <c r="K220" s="1">
        <v>219</v>
      </c>
      <c r="L220" s="4">
        <f t="shared" si="12"/>
        <v>10.4</v>
      </c>
      <c r="M220" s="4">
        <f t="shared" si="13"/>
        <v>11.8</v>
      </c>
      <c r="O220" s="69">
        <v>3.2</v>
      </c>
      <c r="P220" s="69">
        <v>8.6</v>
      </c>
      <c r="Q220" s="69">
        <v>7.2</v>
      </c>
      <c r="R220" s="69">
        <v>3.2</v>
      </c>
    </row>
    <row r="221" spans="2:18" x14ac:dyDescent="0.25">
      <c r="B221" s="8">
        <v>220</v>
      </c>
      <c r="C221" s="9" t="s">
        <v>22</v>
      </c>
      <c r="D221" s="10">
        <f t="shared" si="14"/>
        <v>110</v>
      </c>
      <c r="E221" s="1">
        <f t="shared" si="11"/>
        <v>4</v>
      </c>
      <c r="F221" s="1">
        <v>1</v>
      </c>
      <c r="H221" s="69">
        <v>11</v>
      </c>
      <c r="I221" s="69">
        <v>5.2</v>
      </c>
      <c r="K221" s="1">
        <v>220</v>
      </c>
      <c r="L221" s="4">
        <f t="shared" si="12"/>
        <v>10.600000000000001</v>
      </c>
      <c r="M221" s="4">
        <f t="shared" si="13"/>
        <v>12.399999999999999</v>
      </c>
      <c r="O221" s="69">
        <v>3.2</v>
      </c>
      <c r="P221" s="69">
        <v>9.6</v>
      </c>
      <c r="Q221" s="69">
        <v>7.4</v>
      </c>
      <c r="R221" s="69">
        <v>2.8</v>
      </c>
    </row>
    <row r="222" spans="2:18" x14ac:dyDescent="0.25">
      <c r="B222" s="8">
        <v>221</v>
      </c>
      <c r="C222" s="9" t="s">
        <v>21</v>
      </c>
      <c r="D222" s="10">
        <f t="shared" si="14"/>
        <v>111</v>
      </c>
      <c r="E222" s="1">
        <f t="shared" si="11"/>
        <v>4</v>
      </c>
      <c r="F222" s="1">
        <v>1</v>
      </c>
      <c r="H222" s="69">
        <v>5.4</v>
      </c>
      <c r="I222" s="69">
        <v>10.199999999999999</v>
      </c>
      <c r="K222" s="1">
        <v>221</v>
      </c>
      <c r="L222" s="4">
        <f t="shared" si="12"/>
        <v>10.5</v>
      </c>
      <c r="M222" s="4">
        <f t="shared" si="13"/>
        <v>12.8</v>
      </c>
      <c r="O222" s="69">
        <v>3.8</v>
      </c>
      <c r="P222" s="69">
        <v>8.6</v>
      </c>
      <c r="Q222" s="69">
        <v>6.7</v>
      </c>
      <c r="R222" s="69">
        <v>4.2</v>
      </c>
    </row>
    <row r="223" spans="2:18" x14ac:dyDescent="0.25">
      <c r="B223" s="8">
        <v>222</v>
      </c>
      <c r="C223" s="9" t="s">
        <v>22</v>
      </c>
      <c r="D223" s="10">
        <f t="shared" si="14"/>
        <v>111</v>
      </c>
      <c r="E223" s="1">
        <f t="shared" si="11"/>
        <v>4</v>
      </c>
      <c r="F223" s="1">
        <v>1</v>
      </c>
      <c r="H223" s="69">
        <v>9.4</v>
      </c>
      <c r="I223" s="69">
        <v>5</v>
      </c>
      <c r="K223" s="1">
        <v>222</v>
      </c>
      <c r="L223" s="4">
        <f t="shared" si="12"/>
        <v>10.8</v>
      </c>
      <c r="M223" s="4">
        <f t="shared" si="13"/>
        <v>10.6</v>
      </c>
      <c r="O223" s="69">
        <v>3.2</v>
      </c>
      <c r="P223" s="69">
        <v>7.6</v>
      </c>
      <c r="Q223" s="69">
        <v>7.6</v>
      </c>
      <c r="R223" s="69">
        <v>3</v>
      </c>
    </row>
    <row r="224" spans="2:18" x14ac:dyDescent="0.25">
      <c r="B224" s="8">
        <v>223</v>
      </c>
      <c r="C224" s="9" t="s">
        <v>21</v>
      </c>
      <c r="D224" s="10">
        <f t="shared" si="14"/>
        <v>112</v>
      </c>
      <c r="E224" s="1">
        <f t="shared" si="11"/>
        <v>4</v>
      </c>
      <c r="F224" s="1">
        <v>1</v>
      </c>
      <c r="H224" s="69">
        <v>3.2</v>
      </c>
      <c r="I224" s="69">
        <v>11</v>
      </c>
      <c r="K224" s="1">
        <v>223</v>
      </c>
      <c r="L224" s="4">
        <f t="shared" si="12"/>
        <v>11.6</v>
      </c>
      <c r="M224" s="4">
        <f t="shared" si="13"/>
        <v>14.4</v>
      </c>
      <c r="O224" s="69">
        <v>3.4</v>
      </c>
      <c r="P224" s="69">
        <v>10</v>
      </c>
      <c r="Q224" s="69">
        <v>8.1999999999999993</v>
      </c>
      <c r="R224" s="69">
        <v>4.4000000000000004</v>
      </c>
    </row>
    <row r="225" spans="2:18" x14ac:dyDescent="0.25">
      <c r="B225" s="8">
        <v>224</v>
      </c>
      <c r="C225" s="9" t="s">
        <v>22</v>
      </c>
      <c r="D225" s="10">
        <f t="shared" si="14"/>
        <v>112</v>
      </c>
      <c r="E225" s="1">
        <f t="shared" si="11"/>
        <v>4</v>
      </c>
      <c r="F225" s="1">
        <v>1</v>
      </c>
      <c r="H225" s="69">
        <v>11.7</v>
      </c>
      <c r="I225" s="69">
        <v>5.2</v>
      </c>
      <c r="K225" s="1">
        <v>224</v>
      </c>
      <c r="L225" s="4">
        <f t="shared" si="12"/>
        <v>11</v>
      </c>
      <c r="M225" s="4">
        <f t="shared" si="13"/>
        <v>12.600000000000001</v>
      </c>
      <c r="O225" s="69">
        <v>3.6</v>
      </c>
      <c r="P225" s="69">
        <v>8.4</v>
      </c>
      <c r="Q225" s="69">
        <v>7.4</v>
      </c>
      <c r="R225" s="69">
        <v>4.2</v>
      </c>
    </row>
    <row r="226" spans="2:18" x14ac:dyDescent="0.25">
      <c r="B226" s="8">
        <v>225</v>
      </c>
      <c r="C226" s="9" t="s">
        <v>21</v>
      </c>
      <c r="D226" s="10">
        <f t="shared" si="14"/>
        <v>113</v>
      </c>
      <c r="E226" s="1">
        <f t="shared" si="11"/>
        <v>4</v>
      </c>
      <c r="F226" s="1">
        <v>1</v>
      </c>
      <c r="H226" s="69">
        <v>5.4</v>
      </c>
      <c r="I226" s="69">
        <v>8.6999999999999993</v>
      </c>
      <c r="K226" s="1">
        <v>225</v>
      </c>
      <c r="L226" s="4">
        <f t="shared" si="12"/>
        <v>7.6000000000000005</v>
      </c>
      <c r="M226" s="4">
        <f t="shared" si="13"/>
        <v>11.4</v>
      </c>
      <c r="O226" s="69">
        <v>3.2</v>
      </c>
      <c r="P226" s="69">
        <v>8</v>
      </c>
      <c r="Q226" s="69">
        <v>4.4000000000000004</v>
      </c>
      <c r="R226" s="69">
        <v>3.4</v>
      </c>
    </row>
    <row r="227" spans="2:18" x14ac:dyDescent="0.25">
      <c r="B227" s="8">
        <v>226</v>
      </c>
      <c r="C227" s="9" t="s">
        <v>22</v>
      </c>
      <c r="D227" s="10">
        <f t="shared" si="14"/>
        <v>113</v>
      </c>
      <c r="E227" s="1">
        <f t="shared" si="11"/>
        <v>4</v>
      </c>
      <c r="F227" s="1">
        <v>1</v>
      </c>
      <c r="H227" s="69">
        <v>0</v>
      </c>
      <c r="I227" s="69">
        <v>4.2</v>
      </c>
      <c r="K227" s="1">
        <v>226</v>
      </c>
      <c r="L227" s="4">
        <f t="shared" si="12"/>
        <v>9.4</v>
      </c>
      <c r="M227" s="4">
        <f t="shared" si="13"/>
        <v>11.2</v>
      </c>
      <c r="O227" s="69">
        <v>2.6</v>
      </c>
      <c r="P227" s="69">
        <v>8</v>
      </c>
      <c r="Q227" s="69">
        <v>6.8</v>
      </c>
      <c r="R227" s="69">
        <v>3.2</v>
      </c>
    </row>
    <row r="228" spans="2:18" x14ac:dyDescent="0.25">
      <c r="B228" s="8">
        <v>227</v>
      </c>
      <c r="C228" s="9" t="s">
        <v>21</v>
      </c>
      <c r="D228" s="10">
        <f t="shared" si="14"/>
        <v>114</v>
      </c>
      <c r="E228" s="1">
        <f t="shared" si="11"/>
        <v>4</v>
      </c>
      <c r="F228" s="1">
        <v>1</v>
      </c>
      <c r="H228" s="69">
        <v>5</v>
      </c>
      <c r="I228" s="69">
        <v>8.4</v>
      </c>
      <c r="K228" s="1">
        <v>227</v>
      </c>
      <c r="L228" s="4">
        <f t="shared" si="12"/>
        <v>9.8000000000000007</v>
      </c>
      <c r="M228" s="4">
        <f t="shared" si="13"/>
        <v>11.6</v>
      </c>
      <c r="O228" s="69">
        <v>2.8</v>
      </c>
      <c r="P228" s="69">
        <v>8.6</v>
      </c>
      <c r="Q228" s="69">
        <v>7</v>
      </c>
      <c r="R228" s="69">
        <v>3</v>
      </c>
    </row>
    <row r="229" spans="2:18" x14ac:dyDescent="0.25">
      <c r="B229" s="8">
        <v>228</v>
      </c>
      <c r="C229" s="9" t="s">
        <v>22</v>
      </c>
      <c r="D229" s="10">
        <f t="shared" si="14"/>
        <v>114</v>
      </c>
      <c r="E229" s="1">
        <f t="shared" si="11"/>
        <v>4</v>
      </c>
      <c r="F229" s="1">
        <v>1</v>
      </c>
      <c r="H229" s="69">
        <v>10</v>
      </c>
      <c r="I229" s="69">
        <v>5.8</v>
      </c>
      <c r="K229" s="1">
        <v>228</v>
      </c>
      <c r="L229" s="4">
        <f t="shared" si="12"/>
        <v>10.5</v>
      </c>
      <c r="M229" s="4">
        <f t="shared" si="13"/>
        <v>11.399999999999999</v>
      </c>
      <c r="O229" s="69">
        <v>2.8</v>
      </c>
      <c r="P229" s="69">
        <v>8.1999999999999993</v>
      </c>
      <c r="Q229" s="69">
        <v>7.7</v>
      </c>
      <c r="R229" s="69">
        <v>3.2</v>
      </c>
    </row>
    <row r="230" spans="2:18" x14ac:dyDescent="0.25">
      <c r="B230" s="8">
        <v>229</v>
      </c>
      <c r="C230" s="9" t="s">
        <v>21</v>
      </c>
      <c r="D230" s="10">
        <f t="shared" si="14"/>
        <v>115</v>
      </c>
      <c r="E230" s="1">
        <f t="shared" si="11"/>
        <v>4</v>
      </c>
      <c r="F230" s="1">
        <v>1</v>
      </c>
      <c r="H230" s="69">
        <v>5</v>
      </c>
      <c r="I230" s="69">
        <v>8.1999999999999993</v>
      </c>
      <c r="K230" s="1">
        <v>229</v>
      </c>
      <c r="L230" s="4">
        <f t="shared" si="12"/>
        <v>12.2</v>
      </c>
      <c r="M230" s="4">
        <f t="shared" si="13"/>
        <v>10</v>
      </c>
      <c r="O230" s="69">
        <v>3.6</v>
      </c>
      <c r="P230" s="69">
        <v>8</v>
      </c>
      <c r="Q230" s="69">
        <v>8.6</v>
      </c>
      <c r="R230" s="69">
        <v>2</v>
      </c>
    </row>
    <row r="231" spans="2:18" x14ac:dyDescent="0.25">
      <c r="B231" s="8">
        <v>230</v>
      </c>
      <c r="C231" s="9" t="s">
        <v>22</v>
      </c>
      <c r="D231" s="10">
        <f t="shared" si="14"/>
        <v>115</v>
      </c>
      <c r="E231" s="1">
        <f t="shared" si="11"/>
        <v>4</v>
      </c>
      <c r="F231" s="1">
        <v>1</v>
      </c>
      <c r="H231" s="69">
        <v>11.6</v>
      </c>
      <c r="I231" s="69">
        <v>6</v>
      </c>
      <c r="K231" s="1">
        <v>230</v>
      </c>
      <c r="L231" s="4">
        <f t="shared" si="12"/>
        <v>8.4</v>
      </c>
      <c r="M231" s="4">
        <f t="shared" si="13"/>
        <v>10.6</v>
      </c>
      <c r="O231" s="69">
        <v>3.4</v>
      </c>
      <c r="P231" s="69">
        <v>7</v>
      </c>
      <c r="Q231" s="69">
        <v>5</v>
      </c>
      <c r="R231" s="69">
        <v>3.6</v>
      </c>
    </row>
    <row r="232" spans="2:18" x14ac:dyDescent="0.25">
      <c r="B232" s="8">
        <v>231</v>
      </c>
      <c r="C232" s="9" t="s">
        <v>21</v>
      </c>
      <c r="D232" s="10">
        <f t="shared" si="14"/>
        <v>116</v>
      </c>
      <c r="E232" s="1">
        <f t="shared" si="11"/>
        <v>4</v>
      </c>
      <c r="F232" s="1">
        <v>1</v>
      </c>
      <c r="H232" s="69">
        <v>3.8</v>
      </c>
      <c r="I232" s="69">
        <v>10</v>
      </c>
      <c r="K232" s="1">
        <v>231</v>
      </c>
      <c r="L232" s="4">
        <f t="shared" si="12"/>
        <v>8.8000000000000007</v>
      </c>
      <c r="M232" s="4">
        <f t="shared" si="13"/>
        <v>10.600000000000001</v>
      </c>
      <c r="O232" s="69">
        <v>3.6</v>
      </c>
      <c r="P232" s="69">
        <v>7.4</v>
      </c>
      <c r="Q232" s="69">
        <v>5.2</v>
      </c>
      <c r="R232" s="69">
        <v>3.2</v>
      </c>
    </row>
    <row r="233" spans="2:18" x14ac:dyDescent="0.25">
      <c r="B233" s="8">
        <v>232</v>
      </c>
      <c r="C233" s="9" t="s">
        <v>22</v>
      </c>
      <c r="D233" s="10">
        <f t="shared" si="14"/>
        <v>116</v>
      </c>
      <c r="E233" s="1">
        <f t="shared" si="11"/>
        <v>4</v>
      </c>
      <c r="F233" s="1">
        <v>1</v>
      </c>
      <c r="H233" s="69">
        <v>8</v>
      </c>
      <c r="I233" s="69">
        <v>6</v>
      </c>
      <c r="K233" s="1">
        <v>232</v>
      </c>
      <c r="L233" s="4">
        <f t="shared" si="12"/>
        <v>8.1999999999999993</v>
      </c>
      <c r="M233" s="4">
        <f t="shared" si="13"/>
        <v>10.7</v>
      </c>
      <c r="O233" s="69">
        <v>3</v>
      </c>
      <c r="P233" s="69">
        <v>7.1</v>
      </c>
      <c r="Q233" s="69">
        <v>5.2</v>
      </c>
      <c r="R233" s="69">
        <v>3.6</v>
      </c>
    </row>
    <row r="234" spans="2:18" x14ac:dyDescent="0.25">
      <c r="B234" s="8">
        <v>233</v>
      </c>
      <c r="C234" s="9" t="s">
        <v>21</v>
      </c>
      <c r="D234" s="10">
        <f t="shared" si="14"/>
        <v>117</v>
      </c>
      <c r="E234" s="1">
        <f t="shared" si="11"/>
        <v>4</v>
      </c>
      <c r="F234" s="1">
        <v>1</v>
      </c>
      <c r="H234" s="69">
        <v>3.8</v>
      </c>
      <c r="I234" s="69">
        <v>6</v>
      </c>
      <c r="K234" s="1">
        <v>233</v>
      </c>
      <c r="L234" s="4">
        <f t="shared" si="12"/>
        <v>10</v>
      </c>
      <c r="M234" s="4">
        <f t="shared" si="13"/>
        <v>12.2</v>
      </c>
      <c r="O234" s="69">
        <v>4</v>
      </c>
      <c r="P234" s="69">
        <v>9</v>
      </c>
      <c r="Q234" s="69">
        <v>6</v>
      </c>
      <c r="R234" s="69">
        <v>3.2</v>
      </c>
    </row>
    <row r="235" spans="2:18" x14ac:dyDescent="0.25">
      <c r="B235" s="8">
        <v>234</v>
      </c>
      <c r="C235" s="9" t="s">
        <v>22</v>
      </c>
      <c r="D235" s="10">
        <f t="shared" si="14"/>
        <v>117</v>
      </c>
      <c r="E235" s="1">
        <f t="shared" si="11"/>
        <v>4</v>
      </c>
      <c r="F235" s="1">
        <v>1</v>
      </c>
      <c r="H235" s="69">
        <v>6.4</v>
      </c>
      <c r="I235" s="69">
        <v>5.6</v>
      </c>
      <c r="K235" s="1">
        <v>234</v>
      </c>
      <c r="L235" s="4">
        <f t="shared" si="12"/>
        <v>9.4</v>
      </c>
      <c r="M235" s="4">
        <f t="shared" si="13"/>
        <v>11</v>
      </c>
      <c r="O235" s="69">
        <v>3.2</v>
      </c>
      <c r="P235" s="69">
        <v>7.2</v>
      </c>
      <c r="Q235" s="69">
        <v>6.2</v>
      </c>
      <c r="R235" s="69">
        <v>3.8</v>
      </c>
    </row>
    <row r="236" spans="2:18" x14ac:dyDescent="0.25">
      <c r="B236" s="8">
        <v>235</v>
      </c>
      <c r="C236" s="9" t="s">
        <v>21</v>
      </c>
      <c r="D236" s="10">
        <f t="shared" si="14"/>
        <v>118</v>
      </c>
      <c r="E236" s="1">
        <f t="shared" si="11"/>
        <v>4</v>
      </c>
      <c r="F236" s="1">
        <v>1</v>
      </c>
      <c r="H236" s="69">
        <v>2.6</v>
      </c>
      <c r="I236" s="69">
        <v>10</v>
      </c>
      <c r="K236" s="1">
        <v>235</v>
      </c>
      <c r="L236" s="4">
        <f t="shared" si="12"/>
        <v>9.6999999999999993</v>
      </c>
      <c r="M236" s="4">
        <f t="shared" si="13"/>
        <v>11.8</v>
      </c>
      <c r="O236" s="69">
        <v>3.2</v>
      </c>
      <c r="P236" s="69">
        <v>8.6</v>
      </c>
      <c r="Q236" s="69">
        <v>6.5</v>
      </c>
      <c r="R236" s="69">
        <v>3.2</v>
      </c>
    </row>
    <row r="237" spans="2:18" x14ac:dyDescent="0.25">
      <c r="B237" s="8">
        <v>236</v>
      </c>
      <c r="C237" s="9" t="s">
        <v>22</v>
      </c>
      <c r="D237" s="10">
        <f t="shared" si="14"/>
        <v>118</v>
      </c>
      <c r="E237" s="1">
        <f t="shared" si="11"/>
        <v>4</v>
      </c>
      <c r="F237" s="1">
        <v>1</v>
      </c>
      <c r="H237" s="69">
        <v>5.8</v>
      </c>
      <c r="I237" s="69">
        <v>4.8</v>
      </c>
      <c r="K237" s="1">
        <v>236</v>
      </c>
      <c r="L237" s="4">
        <f t="shared" si="12"/>
        <v>7.6</v>
      </c>
      <c r="M237" s="4">
        <f t="shared" si="13"/>
        <v>10.4</v>
      </c>
      <c r="O237" s="69">
        <v>3</v>
      </c>
      <c r="P237" s="69">
        <v>7.2</v>
      </c>
      <c r="Q237" s="69">
        <v>4.5999999999999996</v>
      </c>
      <c r="R237" s="69">
        <v>3.2</v>
      </c>
    </row>
    <row r="238" spans="2:18" x14ac:dyDescent="0.25">
      <c r="B238" s="8">
        <v>237</v>
      </c>
      <c r="C238" s="9" t="s">
        <v>21</v>
      </c>
      <c r="D238" s="10">
        <f t="shared" si="14"/>
        <v>119</v>
      </c>
      <c r="E238" s="1">
        <f t="shared" si="11"/>
        <v>4</v>
      </c>
      <c r="F238" s="1">
        <v>1</v>
      </c>
      <c r="H238" s="69">
        <v>2</v>
      </c>
      <c r="I238" s="69">
        <v>9</v>
      </c>
      <c r="K238" s="1">
        <v>237</v>
      </c>
      <c r="L238" s="4">
        <f t="shared" si="12"/>
        <v>10</v>
      </c>
      <c r="M238" s="4">
        <f t="shared" si="13"/>
        <v>10.4</v>
      </c>
      <c r="O238" s="69">
        <v>2.8</v>
      </c>
      <c r="P238" s="69">
        <v>6.8</v>
      </c>
      <c r="Q238" s="69">
        <v>7.2</v>
      </c>
      <c r="R238" s="69">
        <v>3.6</v>
      </c>
    </row>
    <row r="239" spans="2:18" x14ac:dyDescent="0.25">
      <c r="B239" s="8">
        <v>238</v>
      </c>
      <c r="C239" s="9" t="s">
        <v>22</v>
      </c>
      <c r="D239" s="10">
        <f t="shared" si="14"/>
        <v>119</v>
      </c>
      <c r="E239" s="1">
        <f t="shared" si="11"/>
        <v>4</v>
      </c>
      <c r="F239" s="1">
        <v>1</v>
      </c>
      <c r="H239" s="69">
        <v>12.4</v>
      </c>
      <c r="I239" s="69">
        <v>7</v>
      </c>
      <c r="K239" s="1">
        <v>238</v>
      </c>
      <c r="L239" s="4">
        <f t="shared" si="12"/>
        <v>8.1999999999999993</v>
      </c>
      <c r="M239" s="4">
        <f t="shared" si="13"/>
        <v>10.8</v>
      </c>
      <c r="O239" s="69">
        <v>2.2000000000000002</v>
      </c>
      <c r="P239" s="69">
        <v>7.2</v>
      </c>
      <c r="Q239" s="69">
        <v>6</v>
      </c>
      <c r="R239" s="69">
        <v>3.6</v>
      </c>
    </row>
    <row r="240" spans="2:18" x14ac:dyDescent="0.25">
      <c r="B240" s="8">
        <v>239</v>
      </c>
      <c r="C240" s="9" t="s">
        <v>21</v>
      </c>
      <c r="D240" s="10">
        <f t="shared" si="14"/>
        <v>120</v>
      </c>
      <c r="E240" s="1">
        <f t="shared" si="11"/>
        <v>4</v>
      </c>
      <c r="F240" s="1">
        <v>1</v>
      </c>
      <c r="H240" s="69">
        <v>5.4</v>
      </c>
      <c r="I240" s="69">
        <v>7.4</v>
      </c>
      <c r="K240" s="1">
        <v>239</v>
      </c>
      <c r="L240" s="4">
        <f t="shared" si="12"/>
        <v>6.8000000000000007</v>
      </c>
      <c r="M240" s="4">
        <f t="shared" si="13"/>
        <v>9.3000000000000007</v>
      </c>
      <c r="O240" s="69">
        <v>2.6</v>
      </c>
      <c r="P240" s="69">
        <v>6.2</v>
      </c>
      <c r="Q240" s="69">
        <v>4.2</v>
      </c>
      <c r="R240" s="69">
        <v>3.1</v>
      </c>
    </row>
    <row r="241" spans="2:18" x14ac:dyDescent="0.25">
      <c r="B241" s="8">
        <v>240</v>
      </c>
      <c r="C241" s="9" t="s">
        <v>22</v>
      </c>
      <c r="D241" s="10">
        <f t="shared" si="14"/>
        <v>120</v>
      </c>
      <c r="E241" s="1">
        <f t="shared" si="11"/>
        <v>4</v>
      </c>
      <c r="F241" s="1">
        <v>1</v>
      </c>
      <c r="H241" s="69">
        <v>11.2</v>
      </c>
      <c r="I241" s="69">
        <v>4.0999999999999996</v>
      </c>
      <c r="K241" s="1">
        <v>240</v>
      </c>
      <c r="L241" s="4">
        <f t="shared" si="12"/>
        <v>8</v>
      </c>
      <c r="M241" s="4">
        <f t="shared" si="13"/>
        <v>9.8000000000000007</v>
      </c>
      <c r="O241" s="69">
        <v>3</v>
      </c>
      <c r="P241" s="69">
        <v>7</v>
      </c>
      <c r="Q241" s="69">
        <v>5</v>
      </c>
      <c r="R241" s="69">
        <v>2.8</v>
      </c>
    </row>
    <row r="242" spans="2:18" x14ac:dyDescent="0.25">
      <c r="B242" s="8">
        <v>241</v>
      </c>
      <c r="C242" s="9" t="s">
        <v>21</v>
      </c>
      <c r="D242" s="10">
        <f t="shared" si="14"/>
        <v>121</v>
      </c>
      <c r="E242" s="1">
        <f t="shared" si="11"/>
        <v>4</v>
      </c>
      <c r="F242" s="1">
        <v>1</v>
      </c>
      <c r="H242" s="69">
        <v>3.4</v>
      </c>
      <c r="I242" s="69">
        <v>10.4</v>
      </c>
      <c r="K242" s="1">
        <v>241</v>
      </c>
      <c r="L242" s="4">
        <f t="shared" si="12"/>
        <v>8.4</v>
      </c>
      <c r="M242" s="4">
        <f t="shared" si="13"/>
        <v>9.1999999999999993</v>
      </c>
      <c r="O242" s="69">
        <v>3</v>
      </c>
      <c r="P242" s="69">
        <v>7.2</v>
      </c>
      <c r="Q242" s="69">
        <v>5.4</v>
      </c>
      <c r="R242" s="69">
        <v>2</v>
      </c>
    </row>
    <row r="243" spans="2:18" x14ac:dyDescent="0.25">
      <c r="B243" s="8">
        <v>242</v>
      </c>
      <c r="C243" s="9" t="s">
        <v>22</v>
      </c>
      <c r="D243" s="10">
        <f t="shared" si="14"/>
        <v>121</v>
      </c>
      <c r="E243" s="1">
        <f t="shared" si="11"/>
        <v>4</v>
      </c>
      <c r="F243" s="1">
        <v>1</v>
      </c>
      <c r="H243" s="69">
        <v>10.4</v>
      </c>
      <c r="I243" s="69">
        <v>0</v>
      </c>
      <c r="K243" s="1">
        <v>242</v>
      </c>
      <c r="L243" s="4">
        <f t="shared" si="12"/>
        <v>8.6999999999999993</v>
      </c>
      <c r="M243" s="4">
        <f t="shared" si="13"/>
        <v>9.1999999999999993</v>
      </c>
      <c r="O243" s="69">
        <v>2.8</v>
      </c>
      <c r="P243" s="69">
        <v>6.2</v>
      </c>
      <c r="Q243" s="69">
        <v>5.9</v>
      </c>
      <c r="R243" s="69">
        <v>3</v>
      </c>
    </row>
    <row r="244" spans="2:18" x14ac:dyDescent="0.25">
      <c r="B244" s="8">
        <v>243</v>
      </c>
      <c r="C244" s="9" t="s">
        <v>21</v>
      </c>
      <c r="D244" s="10">
        <f t="shared" si="14"/>
        <v>122</v>
      </c>
      <c r="E244" s="1">
        <f t="shared" si="11"/>
        <v>4</v>
      </c>
      <c r="F244" s="1">
        <v>1</v>
      </c>
      <c r="H244" s="69">
        <v>3.6</v>
      </c>
      <c r="I244" s="69">
        <v>8.4</v>
      </c>
      <c r="K244" s="1">
        <v>243</v>
      </c>
      <c r="L244" s="4">
        <f t="shared" si="12"/>
        <v>8.6999999999999993</v>
      </c>
      <c r="M244" s="4">
        <f t="shared" si="13"/>
        <v>9.6</v>
      </c>
      <c r="O244" s="69">
        <v>2.9</v>
      </c>
      <c r="P244" s="69">
        <v>5.8</v>
      </c>
      <c r="Q244" s="69">
        <v>5.8</v>
      </c>
      <c r="R244" s="69">
        <v>3.8</v>
      </c>
    </row>
    <row r="245" spans="2:18" x14ac:dyDescent="0.25">
      <c r="B245" s="8">
        <v>244</v>
      </c>
      <c r="C245" s="9" t="s">
        <v>22</v>
      </c>
      <c r="D245" s="10">
        <f t="shared" si="14"/>
        <v>122</v>
      </c>
      <c r="E245" s="1">
        <f t="shared" si="11"/>
        <v>4</v>
      </c>
      <c r="F245" s="1">
        <v>1</v>
      </c>
      <c r="H245" s="69">
        <v>9.6</v>
      </c>
      <c r="I245" s="69">
        <v>5.6</v>
      </c>
      <c r="K245" s="1">
        <v>244</v>
      </c>
      <c r="L245" s="4">
        <f t="shared" si="12"/>
        <v>8</v>
      </c>
      <c r="M245" s="4">
        <f t="shared" si="13"/>
        <v>8.8000000000000007</v>
      </c>
      <c r="O245" s="69">
        <v>2.6</v>
      </c>
      <c r="P245" s="69">
        <v>6</v>
      </c>
      <c r="Q245" s="69">
        <v>5.4</v>
      </c>
      <c r="R245" s="69">
        <v>2.8</v>
      </c>
    </row>
    <row r="246" spans="2:18" x14ac:dyDescent="0.25">
      <c r="B246" s="8">
        <v>245</v>
      </c>
      <c r="C246" s="9" t="s">
        <v>21</v>
      </c>
      <c r="D246" s="10">
        <f t="shared" si="14"/>
        <v>123</v>
      </c>
      <c r="E246" s="1">
        <f t="shared" si="11"/>
        <v>5</v>
      </c>
      <c r="F246" s="1">
        <v>1</v>
      </c>
      <c r="H246" s="69">
        <v>3</v>
      </c>
      <c r="I246" s="69">
        <v>9.8000000000000007</v>
      </c>
      <c r="K246" s="1">
        <v>245</v>
      </c>
      <c r="L246" s="4">
        <f t="shared" si="12"/>
        <v>7.2</v>
      </c>
      <c r="M246" s="4">
        <f t="shared" si="13"/>
        <v>9</v>
      </c>
      <c r="O246" s="69">
        <v>1.8</v>
      </c>
      <c r="P246" s="69">
        <v>6</v>
      </c>
      <c r="Q246" s="69">
        <v>5.4</v>
      </c>
      <c r="R246" s="69">
        <v>3</v>
      </c>
    </row>
    <row r="247" spans="2:18" x14ac:dyDescent="0.25">
      <c r="B247" s="8">
        <v>246</v>
      </c>
      <c r="C247" s="9" t="s">
        <v>22</v>
      </c>
      <c r="D247" s="10">
        <f t="shared" si="14"/>
        <v>123</v>
      </c>
      <c r="E247" s="1">
        <f t="shared" si="11"/>
        <v>5</v>
      </c>
      <c r="F247" s="1">
        <v>1</v>
      </c>
      <c r="H247" s="69">
        <v>9.6</v>
      </c>
      <c r="I247" s="69">
        <v>7</v>
      </c>
      <c r="K247" s="1">
        <v>246</v>
      </c>
      <c r="L247" s="4">
        <f t="shared" si="12"/>
        <v>7.4</v>
      </c>
      <c r="M247" s="4">
        <f t="shared" si="13"/>
        <v>9.6</v>
      </c>
      <c r="O247" s="69">
        <v>2.6</v>
      </c>
      <c r="P247" s="69">
        <v>7</v>
      </c>
      <c r="Q247" s="69">
        <v>4.8</v>
      </c>
      <c r="R247" s="69">
        <v>2.6</v>
      </c>
    </row>
    <row r="248" spans="2:18" x14ac:dyDescent="0.25">
      <c r="B248" s="8">
        <v>247</v>
      </c>
      <c r="C248" s="9" t="s">
        <v>21</v>
      </c>
      <c r="D248" s="10">
        <f t="shared" si="14"/>
        <v>124</v>
      </c>
      <c r="E248" s="1">
        <f t="shared" si="11"/>
        <v>5</v>
      </c>
      <c r="F248" s="1">
        <v>1</v>
      </c>
      <c r="H248" s="69">
        <v>5.14</v>
      </c>
      <c r="I248" s="69">
        <v>9.8000000000000007</v>
      </c>
      <c r="K248" s="1">
        <v>247</v>
      </c>
      <c r="L248" s="4">
        <f t="shared" si="12"/>
        <v>7.3999999999999995</v>
      </c>
      <c r="M248" s="4">
        <f t="shared" si="13"/>
        <v>8</v>
      </c>
      <c r="O248" s="69">
        <v>2.8</v>
      </c>
      <c r="P248" s="69">
        <v>6</v>
      </c>
      <c r="Q248" s="69">
        <v>4.5999999999999996</v>
      </c>
      <c r="R248" s="69">
        <v>2</v>
      </c>
    </row>
    <row r="249" spans="2:18" x14ac:dyDescent="0.25">
      <c r="B249" s="8">
        <v>248</v>
      </c>
      <c r="C249" s="9" t="s">
        <v>22</v>
      </c>
      <c r="D249" s="10">
        <f t="shared" si="14"/>
        <v>124</v>
      </c>
      <c r="E249" s="1">
        <f t="shared" si="11"/>
        <v>5</v>
      </c>
      <c r="F249" s="1">
        <v>1</v>
      </c>
      <c r="H249" s="69">
        <v>11.2</v>
      </c>
      <c r="I249" s="69">
        <v>4.4000000000000004</v>
      </c>
      <c r="K249" s="1">
        <v>248</v>
      </c>
      <c r="L249" s="4">
        <f t="shared" si="12"/>
        <v>3.4000000000000004</v>
      </c>
      <c r="M249" s="4">
        <f t="shared" si="13"/>
        <v>9.8000000000000007</v>
      </c>
      <c r="O249" s="69">
        <v>2.2000000000000002</v>
      </c>
      <c r="P249" s="69">
        <v>7.2</v>
      </c>
      <c r="Q249" s="69">
        <v>1.2</v>
      </c>
      <c r="R249" s="69">
        <v>2.6</v>
      </c>
    </row>
    <row r="250" spans="2:18" x14ac:dyDescent="0.25">
      <c r="B250" s="8">
        <v>249</v>
      </c>
      <c r="C250" s="9" t="s">
        <v>21</v>
      </c>
      <c r="D250" s="10">
        <f t="shared" si="14"/>
        <v>125</v>
      </c>
      <c r="E250" s="1">
        <f t="shared" si="11"/>
        <v>5</v>
      </c>
      <c r="F250" s="1">
        <v>1</v>
      </c>
      <c r="H250" s="69">
        <v>4.5999999999999996</v>
      </c>
      <c r="I250" s="69">
        <v>11</v>
      </c>
      <c r="K250" s="1">
        <v>249</v>
      </c>
      <c r="L250" s="4">
        <f t="shared" si="12"/>
        <v>7.4</v>
      </c>
      <c r="M250" s="4">
        <f t="shared" si="13"/>
        <v>9.6000000000000014</v>
      </c>
      <c r="O250" s="69">
        <v>2.2000000000000002</v>
      </c>
      <c r="P250" s="69">
        <v>6.4</v>
      </c>
      <c r="Q250" s="69">
        <v>5.2</v>
      </c>
      <c r="R250" s="69">
        <v>3.2</v>
      </c>
    </row>
    <row r="251" spans="2:18" x14ac:dyDescent="0.25">
      <c r="B251" s="8">
        <v>250</v>
      </c>
      <c r="C251" s="9" t="s">
        <v>22</v>
      </c>
      <c r="D251" s="10">
        <f t="shared" si="14"/>
        <v>125</v>
      </c>
      <c r="E251" s="1">
        <f t="shared" si="11"/>
        <v>5</v>
      </c>
      <c r="F251" s="1">
        <v>1</v>
      </c>
      <c r="H251" s="69">
        <v>5</v>
      </c>
      <c r="I251" s="69">
        <v>4</v>
      </c>
      <c r="K251" s="1">
        <v>250</v>
      </c>
      <c r="L251" s="4">
        <f t="shared" si="12"/>
        <v>7.1999999999999993</v>
      </c>
      <c r="M251" s="4">
        <f t="shared" si="13"/>
        <v>8</v>
      </c>
      <c r="O251" s="69">
        <v>2.6</v>
      </c>
      <c r="P251" s="69">
        <v>5.6</v>
      </c>
      <c r="Q251" s="69">
        <v>4.5999999999999996</v>
      </c>
      <c r="R251" s="69">
        <v>2.4</v>
      </c>
    </row>
    <row r="252" spans="2:18" x14ac:dyDescent="0.25">
      <c r="B252" s="8">
        <v>251</v>
      </c>
      <c r="C252" s="9" t="s">
        <v>21</v>
      </c>
      <c r="D252" s="10">
        <f t="shared" si="14"/>
        <v>126</v>
      </c>
      <c r="E252" s="1">
        <f t="shared" si="11"/>
        <v>5</v>
      </c>
      <c r="F252" s="1">
        <v>1</v>
      </c>
      <c r="H252" s="69">
        <v>0</v>
      </c>
      <c r="I252" s="69">
        <v>13</v>
      </c>
      <c r="K252" s="1">
        <v>251</v>
      </c>
      <c r="L252" s="4">
        <f t="shared" si="12"/>
        <v>7.6</v>
      </c>
      <c r="M252" s="4">
        <f t="shared" si="13"/>
        <v>9</v>
      </c>
      <c r="O252" s="69">
        <v>3</v>
      </c>
      <c r="P252" s="69">
        <v>6.6</v>
      </c>
      <c r="Q252" s="69">
        <v>4.5999999999999996</v>
      </c>
      <c r="R252" s="69">
        <v>2.4</v>
      </c>
    </row>
    <row r="253" spans="2:18" x14ac:dyDescent="0.25">
      <c r="B253" s="8">
        <v>252</v>
      </c>
      <c r="C253" s="9" t="s">
        <v>22</v>
      </c>
      <c r="D253" s="10">
        <f t="shared" si="14"/>
        <v>126</v>
      </c>
      <c r="E253" s="1">
        <f t="shared" si="11"/>
        <v>5</v>
      </c>
      <c r="F253" s="1">
        <v>1</v>
      </c>
      <c r="H253" s="69">
        <v>10.4</v>
      </c>
      <c r="I253" s="69">
        <v>0</v>
      </c>
      <c r="K253" s="1">
        <v>252</v>
      </c>
      <c r="L253" s="4">
        <f t="shared" si="12"/>
        <v>6.8</v>
      </c>
      <c r="M253" s="4">
        <f t="shared" si="13"/>
        <v>10.8</v>
      </c>
      <c r="O253" s="69">
        <v>1.8</v>
      </c>
      <c r="P253" s="69">
        <v>7.2</v>
      </c>
      <c r="Q253" s="69">
        <v>5</v>
      </c>
      <c r="R253" s="69">
        <v>3.6</v>
      </c>
    </row>
    <row r="254" spans="2:18" x14ac:dyDescent="0.25">
      <c r="B254" s="8">
        <v>253</v>
      </c>
      <c r="C254" s="9" t="s">
        <v>21</v>
      </c>
      <c r="D254" s="10">
        <f t="shared" si="14"/>
        <v>127</v>
      </c>
      <c r="E254" s="1">
        <f t="shared" si="11"/>
        <v>5</v>
      </c>
      <c r="F254" s="1">
        <v>1</v>
      </c>
      <c r="H254" s="69">
        <v>4</v>
      </c>
      <c r="I254" s="69">
        <v>8.3000000000000007</v>
      </c>
      <c r="K254" s="1">
        <v>253</v>
      </c>
      <c r="L254" s="4">
        <f t="shared" si="12"/>
        <v>7.4</v>
      </c>
      <c r="M254" s="4">
        <f t="shared" si="13"/>
        <v>7.9</v>
      </c>
      <c r="O254" s="69">
        <v>2.6</v>
      </c>
      <c r="P254" s="69">
        <v>5.4</v>
      </c>
      <c r="Q254" s="69">
        <v>4.8</v>
      </c>
      <c r="R254" s="69">
        <v>2.5</v>
      </c>
    </row>
    <row r="255" spans="2:18" x14ac:dyDescent="0.25">
      <c r="B255" s="8">
        <v>254</v>
      </c>
      <c r="C255" s="9" t="s">
        <v>22</v>
      </c>
      <c r="D255" s="10">
        <f t="shared" si="14"/>
        <v>127</v>
      </c>
      <c r="E255" s="1">
        <f t="shared" si="11"/>
        <v>5</v>
      </c>
      <c r="F255" s="1">
        <v>1</v>
      </c>
      <c r="H255" s="69">
        <v>8</v>
      </c>
      <c r="I255" s="69">
        <v>4.5999999999999996</v>
      </c>
      <c r="K255" s="1">
        <v>254</v>
      </c>
      <c r="L255" s="4">
        <f t="shared" si="12"/>
        <v>7.6</v>
      </c>
      <c r="M255" s="4">
        <f t="shared" si="13"/>
        <v>9.3999999999999986</v>
      </c>
      <c r="O255" s="69">
        <v>2.4</v>
      </c>
      <c r="P255" s="69">
        <v>6.6</v>
      </c>
      <c r="Q255" s="69">
        <v>5.2</v>
      </c>
      <c r="R255" s="69">
        <v>2.8</v>
      </c>
    </row>
    <row r="256" spans="2:18" x14ac:dyDescent="0.25">
      <c r="B256" s="8">
        <v>255</v>
      </c>
      <c r="C256" s="9" t="s">
        <v>21</v>
      </c>
      <c r="D256" s="10">
        <f t="shared" si="14"/>
        <v>128</v>
      </c>
      <c r="E256" s="1">
        <f t="shared" ref="E256:E319" si="15">IF(COUNTIF(E195:E255,E226)=61,E226+1,E255)</f>
        <v>5</v>
      </c>
      <c r="F256" s="1">
        <v>1</v>
      </c>
      <c r="H256" s="69">
        <v>4.4000000000000004</v>
      </c>
      <c r="I256" s="69">
        <v>9.4</v>
      </c>
      <c r="K256" s="1">
        <v>255</v>
      </c>
      <c r="L256" s="4">
        <f t="shared" si="12"/>
        <v>6</v>
      </c>
      <c r="M256" s="4">
        <f t="shared" si="13"/>
        <v>9.5</v>
      </c>
      <c r="O256" s="69">
        <v>1.8</v>
      </c>
      <c r="P256" s="69">
        <v>7.4</v>
      </c>
      <c r="Q256" s="69">
        <v>4.2</v>
      </c>
      <c r="R256" s="69">
        <v>2.1</v>
      </c>
    </row>
    <row r="257" spans="2:18" x14ac:dyDescent="0.25">
      <c r="B257" s="8">
        <v>256</v>
      </c>
      <c r="C257" s="9" t="s">
        <v>22</v>
      </c>
      <c r="D257" s="10">
        <f t="shared" si="14"/>
        <v>128</v>
      </c>
      <c r="E257" s="1">
        <f t="shared" si="15"/>
        <v>5</v>
      </c>
      <c r="F257" s="1">
        <v>1</v>
      </c>
      <c r="H257" s="69">
        <v>9.1999999999999993</v>
      </c>
      <c r="I257" s="69">
        <v>2.4</v>
      </c>
      <c r="K257" s="1">
        <v>256</v>
      </c>
      <c r="L257" s="4">
        <f t="shared" si="12"/>
        <v>6.2</v>
      </c>
      <c r="M257" s="4">
        <f t="shared" si="13"/>
        <v>9</v>
      </c>
      <c r="O257" s="69">
        <v>1.8</v>
      </c>
      <c r="P257" s="69">
        <v>6.2</v>
      </c>
      <c r="Q257" s="69">
        <v>4.4000000000000004</v>
      </c>
      <c r="R257" s="69">
        <v>2.8</v>
      </c>
    </row>
    <row r="258" spans="2:18" x14ac:dyDescent="0.25">
      <c r="B258" s="8">
        <v>257</v>
      </c>
      <c r="C258" s="9" t="s">
        <v>21</v>
      </c>
      <c r="D258" s="10">
        <f t="shared" si="14"/>
        <v>129</v>
      </c>
      <c r="E258" s="1">
        <f t="shared" si="15"/>
        <v>5</v>
      </c>
      <c r="F258" s="1">
        <v>1</v>
      </c>
      <c r="H258" s="69">
        <v>4.2</v>
      </c>
      <c r="I258" s="69">
        <v>9</v>
      </c>
      <c r="K258" s="1">
        <v>257</v>
      </c>
      <c r="L258" s="4">
        <f t="shared" ref="L258:L299" si="16">O258+Q258</f>
        <v>6.8</v>
      </c>
      <c r="M258" s="4">
        <f t="shared" ref="M258:M299" si="17">P258+R258</f>
        <v>8.1999999999999993</v>
      </c>
      <c r="O258" s="69">
        <v>2.2000000000000002</v>
      </c>
      <c r="P258" s="69">
        <v>5.8</v>
      </c>
      <c r="Q258" s="69">
        <v>4.5999999999999996</v>
      </c>
      <c r="R258" s="69">
        <v>2.4</v>
      </c>
    </row>
    <row r="259" spans="2:18" x14ac:dyDescent="0.25">
      <c r="B259" s="8">
        <v>258</v>
      </c>
      <c r="C259" s="9" t="s">
        <v>22</v>
      </c>
      <c r="D259" s="10">
        <f t="shared" si="14"/>
        <v>129</v>
      </c>
      <c r="E259" s="1">
        <f t="shared" si="15"/>
        <v>5</v>
      </c>
      <c r="F259" s="1">
        <v>1</v>
      </c>
      <c r="H259" s="69">
        <v>4</v>
      </c>
      <c r="I259" s="69">
        <v>2.4</v>
      </c>
      <c r="K259" s="1">
        <v>258</v>
      </c>
      <c r="L259" s="4">
        <f t="shared" si="16"/>
        <v>6.4</v>
      </c>
      <c r="M259" s="4">
        <f t="shared" si="17"/>
        <v>6.8</v>
      </c>
      <c r="O259" s="69">
        <v>2</v>
      </c>
      <c r="P259" s="69">
        <v>4.5999999999999996</v>
      </c>
      <c r="Q259" s="69">
        <v>4.4000000000000004</v>
      </c>
      <c r="R259" s="69">
        <v>2.2000000000000002</v>
      </c>
    </row>
    <row r="260" spans="2:18" x14ac:dyDescent="0.25">
      <c r="B260" s="8">
        <v>259</v>
      </c>
      <c r="C260" s="9" t="s">
        <v>21</v>
      </c>
      <c r="D260" s="10">
        <f t="shared" si="14"/>
        <v>130</v>
      </c>
      <c r="E260" s="1">
        <f t="shared" si="15"/>
        <v>5</v>
      </c>
      <c r="F260" s="1">
        <v>1</v>
      </c>
      <c r="H260" s="69">
        <v>4</v>
      </c>
      <c r="I260" s="69">
        <v>9.8000000000000007</v>
      </c>
      <c r="K260" s="1">
        <v>259</v>
      </c>
      <c r="L260" s="4">
        <f t="shared" si="16"/>
        <v>6</v>
      </c>
      <c r="M260" s="4">
        <f t="shared" si="17"/>
        <v>6.2</v>
      </c>
      <c r="O260" s="69">
        <v>1.4</v>
      </c>
      <c r="P260" s="69">
        <v>4.2</v>
      </c>
      <c r="Q260" s="69">
        <v>4.5999999999999996</v>
      </c>
      <c r="R260" s="69">
        <v>2</v>
      </c>
    </row>
    <row r="261" spans="2:18" x14ac:dyDescent="0.25">
      <c r="B261" s="8">
        <v>260</v>
      </c>
      <c r="C261" s="9" t="s">
        <v>22</v>
      </c>
      <c r="D261" s="10">
        <f t="shared" ref="D261:D324" si="18">IF(B261=B259+2,IF(D260=D259,D260+1,D260))</f>
        <v>130</v>
      </c>
      <c r="E261" s="1">
        <f t="shared" si="15"/>
        <v>5</v>
      </c>
      <c r="F261" s="1">
        <v>1</v>
      </c>
      <c r="H261" s="69">
        <v>8.4</v>
      </c>
      <c r="I261" s="69">
        <v>4.4000000000000004</v>
      </c>
      <c r="K261" s="1">
        <v>260</v>
      </c>
      <c r="L261" s="4">
        <f t="shared" si="16"/>
        <v>7.1999999999999993</v>
      </c>
      <c r="M261" s="4">
        <f t="shared" si="17"/>
        <v>9.1999999999999993</v>
      </c>
      <c r="O261" s="69">
        <v>2.6</v>
      </c>
      <c r="P261" s="69">
        <v>6.2</v>
      </c>
      <c r="Q261" s="69">
        <v>4.5999999999999996</v>
      </c>
      <c r="R261" s="69">
        <v>3</v>
      </c>
    </row>
    <row r="262" spans="2:18" x14ac:dyDescent="0.25">
      <c r="B262" s="8">
        <v>261</v>
      </c>
      <c r="C262" s="9" t="s">
        <v>21</v>
      </c>
      <c r="D262" s="10">
        <f t="shared" si="18"/>
        <v>131</v>
      </c>
      <c r="E262" s="1">
        <f t="shared" si="15"/>
        <v>5</v>
      </c>
      <c r="F262" s="1">
        <v>1</v>
      </c>
      <c r="H262" s="69">
        <v>4.4000000000000004</v>
      </c>
      <c r="I262" s="69">
        <v>9.1999999999999993</v>
      </c>
      <c r="K262" s="1">
        <v>261</v>
      </c>
      <c r="L262" s="4">
        <f t="shared" si="16"/>
        <v>6.8</v>
      </c>
      <c r="M262" s="4">
        <f t="shared" si="17"/>
        <v>7.2</v>
      </c>
      <c r="O262" s="69">
        <v>2</v>
      </c>
      <c r="P262" s="69">
        <v>5</v>
      </c>
      <c r="Q262" s="69">
        <v>4.8</v>
      </c>
      <c r="R262" s="69">
        <v>2.2000000000000002</v>
      </c>
    </row>
    <row r="263" spans="2:18" x14ac:dyDescent="0.25">
      <c r="B263" s="8">
        <v>262</v>
      </c>
      <c r="C263" s="9" t="s">
        <v>22</v>
      </c>
      <c r="D263" s="10">
        <f t="shared" si="18"/>
        <v>131</v>
      </c>
      <c r="E263" s="1">
        <f t="shared" si="15"/>
        <v>5</v>
      </c>
      <c r="F263" s="1">
        <v>1</v>
      </c>
      <c r="H263" s="69">
        <v>8.1999999999999993</v>
      </c>
      <c r="I263" s="69">
        <v>4.8</v>
      </c>
      <c r="K263" s="1">
        <v>262</v>
      </c>
      <c r="L263" s="4">
        <f t="shared" si="16"/>
        <v>5.2</v>
      </c>
      <c r="M263" s="4">
        <f t="shared" si="17"/>
        <v>6.8</v>
      </c>
      <c r="O263" s="69">
        <v>2</v>
      </c>
      <c r="P263" s="69">
        <v>5</v>
      </c>
      <c r="Q263" s="69">
        <v>3.2</v>
      </c>
      <c r="R263" s="69">
        <v>1.8</v>
      </c>
    </row>
    <row r="264" spans="2:18" x14ac:dyDescent="0.25">
      <c r="B264" s="8">
        <v>263</v>
      </c>
      <c r="C264" s="9" t="s">
        <v>21</v>
      </c>
      <c r="D264" s="10">
        <f t="shared" si="18"/>
        <v>132</v>
      </c>
      <c r="E264" s="1">
        <f t="shared" si="15"/>
        <v>5</v>
      </c>
      <c r="F264" s="1">
        <v>1</v>
      </c>
      <c r="H264" s="69">
        <v>4.4000000000000004</v>
      </c>
      <c r="I264" s="69">
        <v>8.8000000000000007</v>
      </c>
      <c r="K264" s="1">
        <v>263</v>
      </c>
      <c r="L264" s="4">
        <f t="shared" si="16"/>
        <v>5.9</v>
      </c>
      <c r="M264" s="4">
        <f t="shared" si="17"/>
        <v>7.6</v>
      </c>
      <c r="O264" s="69">
        <v>2</v>
      </c>
      <c r="P264" s="69">
        <v>5</v>
      </c>
      <c r="Q264" s="69">
        <v>3.9</v>
      </c>
      <c r="R264" s="69">
        <v>2.6</v>
      </c>
    </row>
    <row r="265" spans="2:18" x14ac:dyDescent="0.25">
      <c r="B265" s="8">
        <v>264</v>
      </c>
      <c r="C265" s="9" t="s">
        <v>22</v>
      </c>
      <c r="D265" s="10">
        <f t="shared" si="18"/>
        <v>132</v>
      </c>
      <c r="E265" s="1">
        <f t="shared" si="15"/>
        <v>5</v>
      </c>
      <c r="F265" s="1">
        <v>1</v>
      </c>
      <c r="H265" s="69">
        <v>7</v>
      </c>
      <c r="I265" s="69">
        <v>4</v>
      </c>
      <c r="K265" s="1">
        <v>264</v>
      </c>
      <c r="L265" s="4">
        <f t="shared" si="16"/>
        <v>5</v>
      </c>
      <c r="M265" s="4">
        <f t="shared" si="17"/>
        <v>7.4</v>
      </c>
      <c r="O265" s="69">
        <v>1.6</v>
      </c>
      <c r="P265" s="69">
        <v>5</v>
      </c>
      <c r="Q265" s="69">
        <v>3.4</v>
      </c>
      <c r="R265" s="69">
        <v>2.4</v>
      </c>
    </row>
    <row r="266" spans="2:18" x14ac:dyDescent="0.25">
      <c r="B266" s="8">
        <v>265</v>
      </c>
      <c r="C266" s="9" t="s">
        <v>21</v>
      </c>
      <c r="D266" s="10">
        <f t="shared" si="18"/>
        <v>133</v>
      </c>
      <c r="E266" s="1">
        <f t="shared" si="15"/>
        <v>5</v>
      </c>
      <c r="F266" s="1">
        <v>1</v>
      </c>
      <c r="H266" s="69">
        <v>4</v>
      </c>
      <c r="I266" s="69">
        <v>9.6</v>
      </c>
      <c r="K266" s="1">
        <v>265</v>
      </c>
      <c r="L266" s="4">
        <f t="shared" si="16"/>
        <v>6.2</v>
      </c>
      <c r="M266" s="4">
        <f t="shared" si="17"/>
        <v>7.8000000000000007</v>
      </c>
      <c r="O266" s="69">
        <v>1.8</v>
      </c>
      <c r="P266" s="69">
        <v>5.4</v>
      </c>
      <c r="Q266" s="69">
        <v>4.4000000000000004</v>
      </c>
      <c r="R266" s="69">
        <v>2.4</v>
      </c>
    </row>
    <row r="267" spans="2:18" x14ac:dyDescent="0.25">
      <c r="B267" s="8">
        <v>266</v>
      </c>
      <c r="C267" s="9" t="s">
        <v>22</v>
      </c>
      <c r="D267" s="10">
        <f t="shared" si="18"/>
        <v>133</v>
      </c>
      <c r="E267" s="1">
        <f t="shared" si="15"/>
        <v>5</v>
      </c>
      <c r="F267" s="1">
        <v>1</v>
      </c>
      <c r="H267" s="69">
        <v>8.8000000000000007</v>
      </c>
      <c r="I267" s="69">
        <v>4</v>
      </c>
      <c r="K267" s="1">
        <v>266</v>
      </c>
      <c r="L267" s="4">
        <f t="shared" si="16"/>
        <v>9.1999999999999993</v>
      </c>
      <c r="M267" s="4">
        <f t="shared" si="17"/>
        <v>7.4</v>
      </c>
      <c r="O267" s="69">
        <v>2.2000000000000002</v>
      </c>
      <c r="P267" s="69">
        <v>5</v>
      </c>
      <c r="Q267" s="69">
        <v>7</v>
      </c>
      <c r="R267" s="69">
        <v>2.4</v>
      </c>
    </row>
    <row r="268" spans="2:18" x14ac:dyDescent="0.25">
      <c r="B268" s="8">
        <v>267</v>
      </c>
      <c r="C268" s="9" t="s">
        <v>21</v>
      </c>
      <c r="D268" s="10">
        <f t="shared" si="18"/>
        <v>134</v>
      </c>
      <c r="E268" s="1">
        <f t="shared" si="15"/>
        <v>5</v>
      </c>
      <c r="F268" s="1">
        <v>1</v>
      </c>
      <c r="H268" s="69">
        <v>4.8</v>
      </c>
      <c r="I268" s="69">
        <v>9.5</v>
      </c>
      <c r="K268" s="1">
        <v>267</v>
      </c>
      <c r="L268" s="4">
        <f t="shared" si="16"/>
        <v>5.6</v>
      </c>
      <c r="M268" s="4">
        <f t="shared" si="17"/>
        <v>7.5</v>
      </c>
      <c r="O268" s="69">
        <v>2</v>
      </c>
      <c r="P268" s="69">
        <v>5</v>
      </c>
      <c r="Q268" s="69">
        <v>3.6</v>
      </c>
      <c r="R268" s="69">
        <v>2.5</v>
      </c>
    </row>
    <row r="269" spans="2:18" x14ac:dyDescent="0.25">
      <c r="B269" s="8">
        <v>268</v>
      </c>
      <c r="C269" s="9" t="s">
        <v>22</v>
      </c>
      <c r="D269" s="10">
        <f t="shared" si="18"/>
        <v>134</v>
      </c>
      <c r="E269" s="1">
        <f t="shared" si="15"/>
        <v>5</v>
      </c>
      <c r="F269" s="1">
        <v>1</v>
      </c>
      <c r="H269" s="69">
        <v>9.4</v>
      </c>
      <c r="I269" s="69">
        <v>3.6</v>
      </c>
      <c r="K269" s="1">
        <v>268</v>
      </c>
      <c r="L269" s="4">
        <f t="shared" si="16"/>
        <v>5</v>
      </c>
      <c r="M269" s="4">
        <f t="shared" si="17"/>
        <v>7.2</v>
      </c>
      <c r="O269" s="69">
        <v>1.6</v>
      </c>
      <c r="P269" s="69">
        <v>5</v>
      </c>
      <c r="Q269" s="69">
        <v>3.4</v>
      </c>
      <c r="R269" s="69">
        <v>2.2000000000000002</v>
      </c>
    </row>
    <row r="270" spans="2:18" x14ac:dyDescent="0.25">
      <c r="B270" s="8">
        <v>269</v>
      </c>
      <c r="C270" s="9" t="s">
        <v>21</v>
      </c>
      <c r="D270" s="10">
        <f t="shared" si="18"/>
        <v>135</v>
      </c>
      <c r="E270" s="1">
        <f t="shared" si="15"/>
        <v>5</v>
      </c>
      <c r="F270" s="1">
        <v>1</v>
      </c>
      <c r="H270" s="69">
        <v>2.4</v>
      </c>
      <c r="I270" s="69">
        <v>7.6</v>
      </c>
      <c r="K270" s="1">
        <v>269</v>
      </c>
      <c r="L270" s="4">
        <f t="shared" si="16"/>
        <v>5.2</v>
      </c>
      <c r="M270" s="4">
        <f t="shared" si="17"/>
        <v>7.4</v>
      </c>
      <c r="O270" s="69">
        <v>2</v>
      </c>
      <c r="P270" s="69">
        <v>5.4</v>
      </c>
      <c r="Q270" s="69">
        <v>3.2</v>
      </c>
      <c r="R270" s="69">
        <v>2</v>
      </c>
    </row>
    <row r="271" spans="2:18" x14ac:dyDescent="0.25">
      <c r="B271" s="8">
        <v>270</v>
      </c>
      <c r="C271" s="9" t="s">
        <v>22</v>
      </c>
      <c r="D271" s="10">
        <f t="shared" si="18"/>
        <v>135</v>
      </c>
      <c r="E271" s="1">
        <f t="shared" si="15"/>
        <v>5</v>
      </c>
      <c r="F271" s="1">
        <v>1</v>
      </c>
      <c r="H271" s="69">
        <v>7.2</v>
      </c>
      <c r="I271" s="69">
        <v>4.5999999999999996</v>
      </c>
      <c r="K271" s="1">
        <v>270</v>
      </c>
      <c r="L271" s="4">
        <f t="shared" si="16"/>
        <v>5.3</v>
      </c>
      <c r="M271" s="4">
        <f t="shared" si="17"/>
        <v>7.4</v>
      </c>
      <c r="O271" s="69">
        <v>2.4</v>
      </c>
      <c r="P271" s="69">
        <v>4.8</v>
      </c>
      <c r="Q271" s="69">
        <v>2.9</v>
      </c>
      <c r="R271" s="69">
        <v>2.6</v>
      </c>
    </row>
    <row r="272" spans="2:18" x14ac:dyDescent="0.25">
      <c r="B272" s="8">
        <v>271</v>
      </c>
      <c r="C272" s="9" t="s">
        <v>21</v>
      </c>
      <c r="D272" s="10">
        <f t="shared" si="18"/>
        <v>136</v>
      </c>
      <c r="E272" s="1">
        <f t="shared" si="15"/>
        <v>5</v>
      </c>
      <c r="F272" s="1">
        <v>1</v>
      </c>
      <c r="H272" s="69">
        <v>5.6</v>
      </c>
      <c r="I272" s="69">
        <v>12</v>
      </c>
      <c r="K272" s="1">
        <v>271</v>
      </c>
      <c r="L272" s="4">
        <f t="shared" si="16"/>
        <v>5.4</v>
      </c>
      <c r="M272" s="4">
        <f t="shared" si="17"/>
        <v>10.8</v>
      </c>
      <c r="O272" s="69">
        <v>2</v>
      </c>
      <c r="P272" s="69">
        <v>5.6</v>
      </c>
      <c r="Q272" s="69">
        <v>3.4</v>
      </c>
      <c r="R272" s="69">
        <v>5.2</v>
      </c>
    </row>
    <row r="273" spans="2:18" x14ac:dyDescent="0.25">
      <c r="B273" s="8">
        <v>272</v>
      </c>
      <c r="C273" s="9" t="s">
        <v>22</v>
      </c>
      <c r="D273" s="10">
        <f t="shared" si="18"/>
        <v>136</v>
      </c>
      <c r="E273" s="1">
        <f t="shared" si="15"/>
        <v>5</v>
      </c>
      <c r="F273" s="1">
        <v>1</v>
      </c>
      <c r="H273" s="69">
        <v>8.1999999999999993</v>
      </c>
      <c r="I273" s="69">
        <v>4.4000000000000004</v>
      </c>
      <c r="K273" s="1">
        <v>272</v>
      </c>
      <c r="L273" s="4">
        <f t="shared" si="16"/>
        <v>4.5999999999999996</v>
      </c>
      <c r="M273" s="4">
        <f t="shared" si="17"/>
        <v>7.2</v>
      </c>
      <c r="O273" s="69">
        <v>1</v>
      </c>
      <c r="P273" s="69">
        <v>2.2000000000000002</v>
      </c>
      <c r="Q273" s="69">
        <v>3.6</v>
      </c>
      <c r="R273" s="69">
        <v>5</v>
      </c>
    </row>
    <row r="274" spans="2:18" x14ac:dyDescent="0.25">
      <c r="B274" s="8">
        <v>273</v>
      </c>
      <c r="C274" s="9" t="s">
        <v>21</v>
      </c>
      <c r="D274" s="10">
        <f t="shared" si="18"/>
        <v>137</v>
      </c>
      <c r="E274" s="1">
        <f t="shared" si="15"/>
        <v>5</v>
      </c>
      <c r="F274" s="1">
        <v>1</v>
      </c>
      <c r="H274" s="69">
        <v>4.4000000000000004</v>
      </c>
      <c r="I274" s="114">
        <v>11.4</v>
      </c>
      <c r="K274" s="1">
        <v>273</v>
      </c>
      <c r="L274" s="4">
        <f t="shared" si="16"/>
        <v>4.4000000000000004</v>
      </c>
      <c r="M274" s="4">
        <f t="shared" si="17"/>
        <v>7.8</v>
      </c>
      <c r="O274" s="69">
        <v>1.2</v>
      </c>
      <c r="P274" s="69">
        <v>2.8</v>
      </c>
      <c r="Q274" s="69">
        <v>3.2</v>
      </c>
      <c r="R274" s="69">
        <v>5</v>
      </c>
    </row>
    <row r="275" spans="2:18" x14ac:dyDescent="0.25">
      <c r="B275" s="8">
        <v>274</v>
      </c>
      <c r="C275" s="9" t="s">
        <v>22</v>
      </c>
      <c r="D275" s="10">
        <f t="shared" si="18"/>
        <v>137</v>
      </c>
      <c r="E275" s="1">
        <f t="shared" si="15"/>
        <v>5</v>
      </c>
      <c r="F275" s="1">
        <v>1</v>
      </c>
      <c r="H275" s="69">
        <v>8.4</v>
      </c>
      <c r="I275" s="69">
        <v>4.5999999999999996</v>
      </c>
      <c r="K275" s="1">
        <v>274</v>
      </c>
      <c r="L275" s="4">
        <f t="shared" si="16"/>
        <v>3.8</v>
      </c>
      <c r="M275" s="4">
        <f t="shared" si="17"/>
        <v>6.9</v>
      </c>
      <c r="O275" s="69">
        <v>1.2</v>
      </c>
      <c r="P275" s="69">
        <v>4.4000000000000004</v>
      </c>
      <c r="Q275" s="69">
        <v>2.6</v>
      </c>
      <c r="R275" s="69">
        <v>2.5</v>
      </c>
    </row>
    <row r="276" spans="2:18" x14ac:dyDescent="0.25">
      <c r="B276" s="8">
        <v>275</v>
      </c>
      <c r="C276" s="9" t="s">
        <v>21</v>
      </c>
      <c r="D276" s="10">
        <f t="shared" si="18"/>
        <v>138</v>
      </c>
      <c r="E276" s="1">
        <f t="shared" si="15"/>
        <v>5</v>
      </c>
      <c r="F276" s="1">
        <v>1</v>
      </c>
      <c r="H276" s="69">
        <v>3.8</v>
      </c>
      <c r="I276" s="69">
        <v>11.2</v>
      </c>
      <c r="K276" s="1">
        <v>275</v>
      </c>
      <c r="L276" s="4">
        <f t="shared" si="16"/>
        <v>4.1999999999999993</v>
      </c>
      <c r="M276" s="4">
        <f t="shared" si="17"/>
        <v>6.8</v>
      </c>
      <c r="O276" s="69">
        <v>1.4</v>
      </c>
      <c r="P276" s="69">
        <v>5</v>
      </c>
      <c r="Q276" s="69">
        <v>2.8</v>
      </c>
      <c r="R276" s="69">
        <v>1.8</v>
      </c>
    </row>
    <row r="277" spans="2:18" x14ac:dyDescent="0.25">
      <c r="B277" s="8">
        <v>276</v>
      </c>
      <c r="C277" s="9" t="s">
        <v>22</v>
      </c>
      <c r="D277" s="10">
        <f t="shared" si="18"/>
        <v>138</v>
      </c>
      <c r="E277" s="1">
        <f t="shared" si="15"/>
        <v>5</v>
      </c>
      <c r="F277" s="1">
        <v>1</v>
      </c>
      <c r="H277" s="69">
        <v>9.6</v>
      </c>
      <c r="I277" s="69">
        <v>4</v>
      </c>
      <c r="K277" s="1">
        <v>276</v>
      </c>
      <c r="L277" s="4">
        <f t="shared" si="16"/>
        <v>3.8000000000000003</v>
      </c>
      <c r="M277" s="4">
        <f t="shared" si="17"/>
        <v>6</v>
      </c>
      <c r="O277" s="69">
        <v>1.6</v>
      </c>
      <c r="P277" s="69">
        <v>4.5999999999999996</v>
      </c>
      <c r="Q277" s="69">
        <v>2.2000000000000002</v>
      </c>
      <c r="R277" s="69">
        <v>1.4</v>
      </c>
    </row>
    <row r="278" spans="2:18" x14ac:dyDescent="0.25">
      <c r="B278" s="8">
        <v>277</v>
      </c>
      <c r="C278" s="9" t="s">
        <v>21</v>
      </c>
      <c r="D278" s="10">
        <f t="shared" si="18"/>
        <v>139</v>
      </c>
      <c r="E278" s="1">
        <f t="shared" si="15"/>
        <v>5</v>
      </c>
      <c r="F278" s="1">
        <v>1</v>
      </c>
      <c r="H278" s="69">
        <v>4</v>
      </c>
      <c r="I278" s="69">
        <v>11</v>
      </c>
      <c r="K278" s="1">
        <v>277</v>
      </c>
      <c r="L278" s="4">
        <f t="shared" si="16"/>
        <v>4.4000000000000004</v>
      </c>
      <c r="M278" s="4">
        <f t="shared" si="17"/>
        <v>7.2</v>
      </c>
      <c r="O278" s="69">
        <v>1.6</v>
      </c>
      <c r="P278" s="69">
        <v>5</v>
      </c>
      <c r="Q278" s="69">
        <v>2.8</v>
      </c>
      <c r="R278" s="69">
        <v>2.2000000000000002</v>
      </c>
    </row>
    <row r="279" spans="2:18" x14ac:dyDescent="0.25">
      <c r="B279" s="8">
        <v>278</v>
      </c>
      <c r="C279" s="9" t="s">
        <v>22</v>
      </c>
      <c r="D279" s="10">
        <f t="shared" si="18"/>
        <v>139</v>
      </c>
      <c r="E279" s="1">
        <f t="shared" si="15"/>
        <v>5</v>
      </c>
      <c r="F279" s="1">
        <v>1</v>
      </c>
      <c r="H279" s="69">
        <v>9.4</v>
      </c>
      <c r="I279" s="69">
        <v>4.5999999999999996</v>
      </c>
      <c r="K279" s="1">
        <v>278</v>
      </c>
      <c r="L279" s="4">
        <f t="shared" si="16"/>
        <v>4</v>
      </c>
      <c r="M279" s="4">
        <f t="shared" si="17"/>
        <v>7.2</v>
      </c>
      <c r="O279" s="69">
        <v>1</v>
      </c>
      <c r="P279" s="69">
        <v>5</v>
      </c>
      <c r="Q279" s="69">
        <v>3</v>
      </c>
      <c r="R279" s="69">
        <v>2.2000000000000002</v>
      </c>
    </row>
    <row r="280" spans="2:18" x14ac:dyDescent="0.25">
      <c r="B280" s="8">
        <v>279</v>
      </c>
      <c r="C280" s="9" t="s">
        <v>21</v>
      </c>
      <c r="D280" s="10">
        <f t="shared" si="18"/>
        <v>140</v>
      </c>
      <c r="E280" s="1">
        <f t="shared" si="15"/>
        <v>5</v>
      </c>
      <c r="F280" s="1">
        <v>1</v>
      </c>
      <c r="H280" s="69">
        <v>4</v>
      </c>
      <c r="I280" s="69">
        <v>9.6</v>
      </c>
      <c r="K280" s="1">
        <v>279</v>
      </c>
      <c r="L280" s="4">
        <f t="shared" si="16"/>
        <v>4</v>
      </c>
      <c r="M280" s="4">
        <f t="shared" si="17"/>
        <v>7.4</v>
      </c>
      <c r="O280" s="69">
        <v>1.2</v>
      </c>
      <c r="P280" s="69">
        <v>5</v>
      </c>
      <c r="Q280" s="69">
        <v>2.8</v>
      </c>
      <c r="R280" s="69">
        <v>2.4</v>
      </c>
    </row>
    <row r="281" spans="2:18" x14ac:dyDescent="0.25">
      <c r="B281" s="8">
        <v>280</v>
      </c>
      <c r="C281" s="9" t="s">
        <v>22</v>
      </c>
      <c r="D281" s="10">
        <f t="shared" si="18"/>
        <v>140</v>
      </c>
      <c r="E281" s="1">
        <f t="shared" si="15"/>
        <v>5</v>
      </c>
      <c r="F281" s="1">
        <v>1</v>
      </c>
      <c r="H281" s="69">
        <v>8.6</v>
      </c>
      <c r="I281" s="69">
        <v>4.4000000000000004</v>
      </c>
      <c r="K281" s="1">
        <v>280</v>
      </c>
      <c r="L281" s="4">
        <f t="shared" si="16"/>
        <v>6.4</v>
      </c>
      <c r="M281" s="4">
        <f t="shared" si="17"/>
        <v>6.8000000000000007</v>
      </c>
      <c r="O281" s="69">
        <v>3.6</v>
      </c>
      <c r="P281" s="69">
        <v>4.4000000000000004</v>
      </c>
      <c r="Q281" s="69">
        <v>2.8</v>
      </c>
      <c r="R281" s="69">
        <v>2.4</v>
      </c>
    </row>
    <row r="282" spans="2:18" x14ac:dyDescent="0.25">
      <c r="B282" s="8">
        <v>281</v>
      </c>
      <c r="C282" s="9" t="s">
        <v>21</v>
      </c>
      <c r="D282" s="10">
        <f t="shared" si="18"/>
        <v>141</v>
      </c>
      <c r="E282" s="1">
        <f t="shared" si="15"/>
        <v>5</v>
      </c>
      <c r="F282" s="1">
        <v>1</v>
      </c>
      <c r="H282" s="69">
        <v>5</v>
      </c>
      <c r="I282" s="69">
        <v>8.6999999999999993</v>
      </c>
      <c r="K282" s="1">
        <v>281</v>
      </c>
      <c r="L282" s="4">
        <f t="shared" si="16"/>
        <v>3.2</v>
      </c>
      <c r="M282" s="4">
        <f t="shared" si="17"/>
        <v>5.6</v>
      </c>
      <c r="O282" s="69">
        <v>1</v>
      </c>
      <c r="P282" s="69">
        <v>3.8</v>
      </c>
      <c r="Q282" s="69">
        <v>2.2000000000000002</v>
      </c>
      <c r="R282" s="69">
        <v>1.8</v>
      </c>
    </row>
    <row r="283" spans="2:18" x14ac:dyDescent="0.25">
      <c r="B283" s="8">
        <v>282</v>
      </c>
      <c r="C283" s="9" t="s">
        <v>22</v>
      </c>
      <c r="D283" s="10">
        <f t="shared" si="18"/>
        <v>141</v>
      </c>
      <c r="E283" s="1">
        <f t="shared" si="15"/>
        <v>5</v>
      </c>
      <c r="F283" s="1">
        <v>1</v>
      </c>
      <c r="H283" s="69">
        <v>8.8000000000000007</v>
      </c>
      <c r="I283" s="69">
        <v>6</v>
      </c>
      <c r="K283" s="1">
        <v>282</v>
      </c>
      <c r="L283" s="4">
        <f t="shared" si="16"/>
        <v>4</v>
      </c>
      <c r="M283" s="4">
        <f t="shared" si="17"/>
        <v>5.2</v>
      </c>
      <c r="O283" s="69">
        <v>1</v>
      </c>
      <c r="P283" s="69">
        <v>3.6</v>
      </c>
      <c r="Q283" s="69">
        <v>3</v>
      </c>
      <c r="R283" s="69">
        <v>1.6</v>
      </c>
    </row>
    <row r="284" spans="2:18" x14ac:dyDescent="0.25">
      <c r="B284" s="8">
        <v>283</v>
      </c>
      <c r="C284" s="9" t="s">
        <v>21</v>
      </c>
      <c r="D284" s="10">
        <f t="shared" si="18"/>
        <v>142</v>
      </c>
      <c r="E284" s="1">
        <f t="shared" si="15"/>
        <v>5</v>
      </c>
      <c r="F284" s="1">
        <v>1</v>
      </c>
      <c r="H284" s="69">
        <v>4.8</v>
      </c>
      <c r="I284" s="69">
        <v>10.4</v>
      </c>
      <c r="K284" s="1">
        <v>283</v>
      </c>
      <c r="L284" s="4">
        <f t="shared" si="16"/>
        <v>3.2</v>
      </c>
      <c r="M284" s="4">
        <f t="shared" si="17"/>
        <v>6.2</v>
      </c>
      <c r="O284" s="69">
        <v>1</v>
      </c>
      <c r="P284" s="69">
        <v>4.2</v>
      </c>
      <c r="Q284" s="69">
        <v>2.2000000000000002</v>
      </c>
      <c r="R284" s="69">
        <v>2</v>
      </c>
    </row>
    <row r="285" spans="2:18" x14ac:dyDescent="0.25">
      <c r="B285" s="8">
        <v>284</v>
      </c>
      <c r="C285" s="9" t="s">
        <v>22</v>
      </c>
      <c r="D285" s="10">
        <f t="shared" si="18"/>
        <v>142</v>
      </c>
      <c r="E285" s="1">
        <f t="shared" si="15"/>
        <v>5</v>
      </c>
      <c r="F285" s="1">
        <v>1</v>
      </c>
      <c r="H285" s="69">
        <v>7.4</v>
      </c>
      <c r="I285" s="69">
        <v>5.2</v>
      </c>
      <c r="K285" s="1">
        <v>284</v>
      </c>
      <c r="L285" s="4">
        <f t="shared" si="16"/>
        <v>3.2</v>
      </c>
      <c r="M285" s="4">
        <f t="shared" si="17"/>
        <v>5.8</v>
      </c>
      <c r="O285" s="69">
        <v>1.4</v>
      </c>
      <c r="P285" s="69">
        <v>4</v>
      </c>
      <c r="Q285" s="69">
        <v>1.8</v>
      </c>
      <c r="R285" s="69">
        <v>1.8</v>
      </c>
    </row>
    <row r="286" spans="2:18" x14ac:dyDescent="0.25">
      <c r="B286" s="8">
        <v>285</v>
      </c>
      <c r="C286" s="9" t="s">
        <v>21</v>
      </c>
      <c r="D286" s="10">
        <f t="shared" si="18"/>
        <v>143</v>
      </c>
      <c r="E286" s="1">
        <f t="shared" si="15"/>
        <v>5</v>
      </c>
      <c r="F286" s="1">
        <v>1</v>
      </c>
      <c r="H286" s="69">
        <v>5</v>
      </c>
      <c r="I286" s="69">
        <v>11.4</v>
      </c>
      <c r="K286" s="1">
        <v>285</v>
      </c>
      <c r="L286" s="4">
        <f t="shared" si="16"/>
        <v>3.2</v>
      </c>
      <c r="M286" s="4">
        <f t="shared" si="17"/>
        <v>6</v>
      </c>
      <c r="O286" s="69">
        <v>1</v>
      </c>
      <c r="P286" s="69">
        <v>4</v>
      </c>
      <c r="Q286" s="69">
        <v>2.2000000000000002</v>
      </c>
      <c r="R286" s="69">
        <v>2</v>
      </c>
    </row>
    <row r="287" spans="2:18" x14ac:dyDescent="0.25">
      <c r="B287" s="8">
        <v>286</v>
      </c>
      <c r="C287" s="9" t="s">
        <v>22</v>
      </c>
      <c r="D287" s="10">
        <f t="shared" si="18"/>
        <v>143</v>
      </c>
      <c r="E287" s="1">
        <f t="shared" si="15"/>
        <v>5</v>
      </c>
      <c r="F287" s="1">
        <v>1</v>
      </c>
      <c r="H287" s="69">
        <v>7</v>
      </c>
      <c r="I287" s="69">
        <v>2</v>
      </c>
      <c r="K287" s="1">
        <v>286</v>
      </c>
      <c r="L287" s="4">
        <f t="shared" si="16"/>
        <v>2.4</v>
      </c>
      <c r="M287" s="4">
        <f t="shared" si="17"/>
        <v>5.4</v>
      </c>
      <c r="O287" s="69">
        <v>1</v>
      </c>
      <c r="P287" s="69">
        <v>4</v>
      </c>
      <c r="Q287" s="69">
        <v>1.4</v>
      </c>
      <c r="R287" s="69">
        <v>1.4</v>
      </c>
    </row>
    <row r="288" spans="2:18" x14ac:dyDescent="0.25">
      <c r="B288" s="8">
        <v>287</v>
      </c>
      <c r="C288" s="9" t="s">
        <v>21</v>
      </c>
      <c r="D288" s="10">
        <f t="shared" si="18"/>
        <v>144</v>
      </c>
      <c r="E288" s="1">
        <f t="shared" si="15"/>
        <v>5</v>
      </c>
      <c r="F288" s="1">
        <v>1</v>
      </c>
      <c r="H288" s="69">
        <v>3.6</v>
      </c>
      <c r="I288" s="69">
        <v>11.2</v>
      </c>
      <c r="K288" s="1">
        <v>287</v>
      </c>
      <c r="L288" s="4">
        <f t="shared" si="16"/>
        <v>3.4</v>
      </c>
      <c r="M288" s="4">
        <f t="shared" si="17"/>
        <v>6</v>
      </c>
      <c r="O288" s="69">
        <v>1</v>
      </c>
      <c r="P288" s="69">
        <v>4</v>
      </c>
      <c r="Q288" s="69">
        <v>2.4</v>
      </c>
      <c r="R288" s="69">
        <v>2</v>
      </c>
    </row>
    <row r="289" spans="2:18" x14ac:dyDescent="0.25">
      <c r="B289" s="8">
        <v>288</v>
      </c>
      <c r="C289" s="9" t="s">
        <v>22</v>
      </c>
      <c r="D289" s="10">
        <f t="shared" si="18"/>
        <v>144</v>
      </c>
      <c r="E289" s="1">
        <f t="shared" si="15"/>
        <v>5</v>
      </c>
      <c r="F289" s="1">
        <v>1</v>
      </c>
      <c r="H289" s="69">
        <v>7.8</v>
      </c>
      <c r="I289" s="69">
        <v>4.2</v>
      </c>
      <c r="K289" s="1">
        <v>288</v>
      </c>
      <c r="L289" s="4">
        <f t="shared" si="16"/>
        <v>2.8</v>
      </c>
      <c r="M289" s="4">
        <f t="shared" si="17"/>
        <v>5</v>
      </c>
      <c r="O289" s="69">
        <v>1</v>
      </c>
      <c r="P289" s="69">
        <v>3.6</v>
      </c>
      <c r="Q289" s="69">
        <v>1.8</v>
      </c>
      <c r="R289" s="69">
        <v>1.4</v>
      </c>
    </row>
    <row r="290" spans="2:18" x14ac:dyDescent="0.25">
      <c r="B290" s="8">
        <v>289</v>
      </c>
      <c r="C290" s="9" t="s">
        <v>21</v>
      </c>
      <c r="D290" s="10">
        <f t="shared" si="18"/>
        <v>145</v>
      </c>
      <c r="E290" s="1">
        <f t="shared" si="15"/>
        <v>5</v>
      </c>
      <c r="F290" s="1">
        <v>1</v>
      </c>
      <c r="H290" s="69">
        <v>4.2</v>
      </c>
      <c r="I290" s="69">
        <v>9.4</v>
      </c>
      <c r="K290" s="1">
        <v>289</v>
      </c>
      <c r="L290" s="4">
        <f t="shared" si="16"/>
        <v>3.2</v>
      </c>
      <c r="M290" s="4">
        <f t="shared" si="17"/>
        <v>7.2</v>
      </c>
      <c r="O290" s="69">
        <v>1</v>
      </c>
      <c r="P290" s="69">
        <v>3</v>
      </c>
      <c r="Q290" s="69">
        <v>2.2000000000000002</v>
      </c>
      <c r="R290" s="69">
        <v>4.2</v>
      </c>
    </row>
    <row r="291" spans="2:18" x14ac:dyDescent="0.25">
      <c r="B291" s="8">
        <v>290</v>
      </c>
      <c r="C291" s="9" t="s">
        <v>22</v>
      </c>
      <c r="D291" s="10">
        <f t="shared" si="18"/>
        <v>145</v>
      </c>
      <c r="E291" s="1">
        <f t="shared" si="15"/>
        <v>5</v>
      </c>
      <c r="F291" s="1">
        <v>1</v>
      </c>
      <c r="H291" s="69">
        <v>9</v>
      </c>
      <c r="I291" s="69">
        <v>2.8</v>
      </c>
      <c r="K291" s="1">
        <v>290</v>
      </c>
      <c r="L291" s="4">
        <f t="shared" si="16"/>
        <v>3.2</v>
      </c>
      <c r="M291" s="4">
        <f t="shared" si="17"/>
        <v>4.8</v>
      </c>
      <c r="O291" s="69">
        <v>1</v>
      </c>
      <c r="P291" s="69">
        <v>3.6</v>
      </c>
      <c r="Q291" s="69">
        <v>2.2000000000000002</v>
      </c>
      <c r="R291" s="69">
        <v>1.2</v>
      </c>
    </row>
    <row r="292" spans="2:18" x14ac:dyDescent="0.25">
      <c r="B292" s="8">
        <v>291</v>
      </c>
      <c r="C292" s="9" t="s">
        <v>21</v>
      </c>
      <c r="D292" s="10">
        <f t="shared" si="18"/>
        <v>146</v>
      </c>
      <c r="E292" s="1">
        <f t="shared" si="15"/>
        <v>5</v>
      </c>
      <c r="F292" s="1">
        <v>1</v>
      </c>
      <c r="H292" s="69">
        <v>4.5999999999999996</v>
      </c>
      <c r="I292" s="69">
        <v>9.1999999999999993</v>
      </c>
      <c r="K292" s="1">
        <v>291</v>
      </c>
      <c r="L292" s="4">
        <f t="shared" si="16"/>
        <v>5.0999999999999996</v>
      </c>
      <c r="M292" s="4">
        <f t="shared" si="17"/>
        <v>4.5999999999999996</v>
      </c>
      <c r="O292" s="69">
        <v>3.2</v>
      </c>
      <c r="P292" s="69">
        <v>3.2</v>
      </c>
      <c r="Q292" s="69">
        <v>1.9</v>
      </c>
      <c r="R292" s="69">
        <v>1.4</v>
      </c>
    </row>
    <row r="293" spans="2:18" x14ac:dyDescent="0.25">
      <c r="B293" s="8">
        <v>292</v>
      </c>
      <c r="C293" s="9" t="s">
        <v>22</v>
      </c>
      <c r="D293" s="10">
        <f t="shared" si="18"/>
        <v>146</v>
      </c>
      <c r="E293" s="1">
        <f t="shared" si="15"/>
        <v>5</v>
      </c>
      <c r="F293" s="1">
        <v>1</v>
      </c>
      <c r="H293" s="69">
        <v>7.8</v>
      </c>
      <c r="I293" s="69">
        <v>5</v>
      </c>
      <c r="K293" s="1">
        <v>292</v>
      </c>
      <c r="L293" s="4">
        <f t="shared" si="16"/>
        <v>3</v>
      </c>
      <c r="M293" s="4">
        <f t="shared" si="17"/>
        <v>4.4000000000000004</v>
      </c>
      <c r="O293" s="69">
        <v>1</v>
      </c>
      <c r="P293" s="69">
        <v>3</v>
      </c>
      <c r="Q293" s="69">
        <v>2</v>
      </c>
      <c r="R293" s="69">
        <v>1.4</v>
      </c>
    </row>
    <row r="294" spans="2:18" x14ac:dyDescent="0.25">
      <c r="B294" s="8">
        <v>293</v>
      </c>
      <c r="C294" s="9" t="s">
        <v>21</v>
      </c>
      <c r="D294" s="10">
        <f t="shared" si="18"/>
        <v>147</v>
      </c>
      <c r="E294" s="1">
        <f t="shared" si="15"/>
        <v>5</v>
      </c>
      <c r="F294" s="1">
        <v>1</v>
      </c>
      <c r="H294" s="69">
        <v>4.4000000000000004</v>
      </c>
      <c r="I294" s="69">
        <v>11.4</v>
      </c>
      <c r="K294" s="1">
        <v>293</v>
      </c>
      <c r="L294" s="4">
        <f t="shared" si="16"/>
        <v>3.4</v>
      </c>
      <c r="M294" s="4">
        <f t="shared" si="17"/>
        <v>5.4</v>
      </c>
      <c r="O294" s="69">
        <v>1</v>
      </c>
      <c r="P294" s="69">
        <v>3.4</v>
      </c>
      <c r="Q294" s="69">
        <v>2.4</v>
      </c>
      <c r="R294" s="69">
        <v>2</v>
      </c>
    </row>
    <row r="295" spans="2:18" x14ac:dyDescent="0.25">
      <c r="B295" s="8">
        <v>294</v>
      </c>
      <c r="C295" s="9" t="s">
        <v>22</v>
      </c>
      <c r="D295" s="10">
        <f t="shared" si="18"/>
        <v>147</v>
      </c>
      <c r="E295" s="1">
        <f t="shared" si="15"/>
        <v>5</v>
      </c>
      <c r="F295" s="1">
        <v>1</v>
      </c>
      <c r="H295" s="69">
        <v>8.4</v>
      </c>
      <c r="I295" s="69">
        <v>5.8</v>
      </c>
      <c r="K295" s="1">
        <v>294</v>
      </c>
      <c r="L295" s="4">
        <f t="shared" si="16"/>
        <v>4.8</v>
      </c>
      <c r="M295" s="4">
        <f t="shared" si="17"/>
        <v>5.8</v>
      </c>
      <c r="O295" s="69">
        <v>2.4</v>
      </c>
      <c r="P295" s="69">
        <v>3.8</v>
      </c>
      <c r="Q295" s="69">
        <v>2.4</v>
      </c>
      <c r="R295" s="69">
        <v>2</v>
      </c>
    </row>
    <row r="296" spans="2:18" x14ac:dyDescent="0.25">
      <c r="B296" s="8">
        <v>295</v>
      </c>
      <c r="C296" s="9" t="s">
        <v>21</v>
      </c>
      <c r="D296" s="10">
        <f t="shared" si="18"/>
        <v>148</v>
      </c>
      <c r="E296" s="1">
        <f t="shared" si="15"/>
        <v>5</v>
      </c>
      <c r="F296" s="1">
        <v>1</v>
      </c>
      <c r="H296" s="69">
        <v>4.2</v>
      </c>
      <c r="I296" s="69">
        <v>9.6</v>
      </c>
      <c r="K296" s="1">
        <v>295</v>
      </c>
      <c r="L296" s="4">
        <f t="shared" si="16"/>
        <v>3.4</v>
      </c>
      <c r="M296" s="4">
        <f t="shared" si="17"/>
        <v>3.4</v>
      </c>
      <c r="O296" s="69">
        <v>1</v>
      </c>
      <c r="P296" s="69">
        <v>2.4</v>
      </c>
      <c r="Q296" s="69">
        <v>2.4</v>
      </c>
      <c r="R296" s="69">
        <v>1</v>
      </c>
    </row>
    <row r="297" spans="2:18" x14ac:dyDescent="0.25">
      <c r="B297" s="8">
        <v>296</v>
      </c>
      <c r="C297" s="9" t="s">
        <v>22</v>
      </c>
      <c r="D297" s="10">
        <f t="shared" si="18"/>
        <v>148</v>
      </c>
      <c r="E297" s="1">
        <f t="shared" si="15"/>
        <v>5</v>
      </c>
      <c r="F297" s="1">
        <v>1</v>
      </c>
      <c r="H297" s="69">
        <v>7.8</v>
      </c>
      <c r="I297" s="69">
        <v>4.5999999999999996</v>
      </c>
      <c r="K297" s="1">
        <v>296</v>
      </c>
      <c r="L297" s="4">
        <f t="shared" si="16"/>
        <v>0</v>
      </c>
      <c r="M297" s="4">
        <f t="shared" si="17"/>
        <v>5.9</v>
      </c>
      <c r="O297" s="69"/>
      <c r="P297" s="69">
        <v>3.2</v>
      </c>
      <c r="Q297" s="69"/>
      <c r="R297" s="69">
        <v>2.7</v>
      </c>
    </row>
    <row r="298" spans="2:18" x14ac:dyDescent="0.25">
      <c r="B298" s="8">
        <v>297</v>
      </c>
      <c r="C298" s="9" t="s">
        <v>21</v>
      </c>
      <c r="D298" s="10">
        <f t="shared" si="18"/>
        <v>149</v>
      </c>
      <c r="E298" s="1">
        <f t="shared" si="15"/>
        <v>5</v>
      </c>
      <c r="F298" s="1">
        <v>1</v>
      </c>
      <c r="H298" s="69">
        <v>2.4</v>
      </c>
      <c r="I298" s="69">
        <v>12</v>
      </c>
      <c r="K298" s="1">
        <v>297</v>
      </c>
      <c r="L298" s="4">
        <f t="shared" si="16"/>
        <v>0</v>
      </c>
      <c r="M298" s="4">
        <f t="shared" si="17"/>
        <v>3.4</v>
      </c>
      <c r="O298" s="69"/>
      <c r="P298" s="69">
        <v>2.4</v>
      </c>
      <c r="Q298" s="69"/>
      <c r="R298" s="69">
        <v>1</v>
      </c>
    </row>
    <row r="299" spans="2:18" x14ac:dyDescent="0.25">
      <c r="B299" s="8">
        <v>298</v>
      </c>
      <c r="C299" s="9" t="s">
        <v>22</v>
      </c>
      <c r="D299" s="10">
        <f t="shared" si="18"/>
        <v>149</v>
      </c>
      <c r="E299" s="1">
        <f t="shared" si="15"/>
        <v>5</v>
      </c>
      <c r="F299" s="1">
        <v>1</v>
      </c>
      <c r="H299" s="69">
        <v>7.8</v>
      </c>
      <c r="I299" s="69">
        <v>6</v>
      </c>
      <c r="K299" s="1">
        <v>298</v>
      </c>
      <c r="L299" s="4">
        <f t="shared" si="16"/>
        <v>0</v>
      </c>
      <c r="M299" s="4">
        <f t="shared" si="17"/>
        <v>3.6</v>
      </c>
      <c r="O299" s="69"/>
      <c r="P299" s="69">
        <v>2.6</v>
      </c>
      <c r="Q299" s="69"/>
      <c r="R299" s="69">
        <v>1</v>
      </c>
    </row>
    <row r="300" spans="2:18" x14ac:dyDescent="0.25">
      <c r="B300" s="8">
        <v>299</v>
      </c>
      <c r="C300" s="9" t="s">
        <v>21</v>
      </c>
      <c r="D300" s="10">
        <f t="shared" si="18"/>
        <v>150</v>
      </c>
      <c r="E300" s="1">
        <f t="shared" si="15"/>
        <v>5</v>
      </c>
      <c r="F300" s="1">
        <v>1</v>
      </c>
      <c r="H300" s="69">
        <v>3.8</v>
      </c>
      <c r="I300" s="69">
        <v>9</v>
      </c>
    </row>
    <row r="301" spans="2:18" x14ac:dyDescent="0.25">
      <c r="B301" s="8">
        <v>300</v>
      </c>
      <c r="C301" s="9" t="s">
        <v>22</v>
      </c>
      <c r="D301" s="10">
        <f t="shared" si="18"/>
        <v>150</v>
      </c>
      <c r="E301" s="1">
        <f t="shared" si="15"/>
        <v>5</v>
      </c>
      <c r="F301" s="1">
        <v>1</v>
      </c>
      <c r="H301" s="69">
        <v>9.8000000000000007</v>
      </c>
      <c r="I301" s="69">
        <v>5.6</v>
      </c>
    </row>
    <row r="302" spans="2:18" x14ac:dyDescent="0.25">
      <c r="B302" s="8">
        <v>301</v>
      </c>
      <c r="C302" s="9" t="s">
        <v>21</v>
      </c>
      <c r="D302" s="10">
        <f t="shared" si="18"/>
        <v>151</v>
      </c>
      <c r="E302" s="1">
        <f t="shared" si="15"/>
        <v>5</v>
      </c>
      <c r="F302" s="1">
        <v>1</v>
      </c>
      <c r="H302" s="69">
        <v>3.8</v>
      </c>
      <c r="I302" s="69">
        <v>10.4</v>
      </c>
    </row>
    <row r="303" spans="2:18" x14ac:dyDescent="0.25">
      <c r="B303" s="8">
        <v>302</v>
      </c>
      <c r="C303" s="9" t="s">
        <v>22</v>
      </c>
      <c r="D303" s="10">
        <f t="shared" si="18"/>
        <v>151</v>
      </c>
      <c r="E303" s="1">
        <f t="shared" si="15"/>
        <v>5</v>
      </c>
      <c r="F303" s="1">
        <v>1</v>
      </c>
      <c r="H303" s="69">
        <v>8.4</v>
      </c>
      <c r="I303" s="69">
        <v>6.6</v>
      </c>
    </row>
    <row r="304" spans="2:18" x14ac:dyDescent="0.25">
      <c r="B304" s="8">
        <v>303</v>
      </c>
      <c r="C304" s="9" t="s">
        <v>21</v>
      </c>
      <c r="D304" s="10">
        <f t="shared" si="18"/>
        <v>152</v>
      </c>
      <c r="E304" s="1">
        <f t="shared" si="15"/>
        <v>5</v>
      </c>
      <c r="F304" s="1">
        <v>1</v>
      </c>
      <c r="H304" s="69">
        <v>4</v>
      </c>
      <c r="I304" s="69">
        <v>9.4</v>
      </c>
    </row>
    <row r="305" spans="2:9" x14ac:dyDescent="0.25">
      <c r="B305" s="8">
        <v>304</v>
      </c>
      <c r="C305" s="9" t="s">
        <v>22</v>
      </c>
      <c r="D305" s="10">
        <f t="shared" si="18"/>
        <v>152</v>
      </c>
      <c r="E305" s="1">
        <f t="shared" si="15"/>
        <v>5</v>
      </c>
      <c r="F305" s="1">
        <v>1</v>
      </c>
      <c r="H305" s="69">
        <v>7.6</v>
      </c>
      <c r="I305" s="69">
        <v>5.2</v>
      </c>
    </row>
    <row r="306" spans="2:9" x14ac:dyDescent="0.25">
      <c r="B306" s="8">
        <v>305</v>
      </c>
      <c r="C306" s="9" t="s">
        <v>21</v>
      </c>
      <c r="D306" s="10">
        <f t="shared" si="18"/>
        <v>153</v>
      </c>
      <c r="E306" s="1">
        <f t="shared" si="15"/>
        <v>5</v>
      </c>
      <c r="F306" s="1">
        <v>1</v>
      </c>
      <c r="H306" s="69">
        <v>3.8</v>
      </c>
      <c r="I306" s="69">
        <v>7.6</v>
      </c>
    </row>
    <row r="307" spans="2:9" x14ac:dyDescent="0.25">
      <c r="B307" s="8">
        <v>306</v>
      </c>
      <c r="C307" s="9" t="s">
        <v>22</v>
      </c>
      <c r="D307" s="10">
        <f t="shared" si="18"/>
        <v>153</v>
      </c>
      <c r="E307" s="1">
        <f t="shared" si="15"/>
        <v>6</v>
      </c>
      <c r="F307" s="1">
        <v>1</v>
      </c>
      <c r="H307" s="69">
        <v>8.1999999999999993</v>
      </c>
      <c r="I307" s="69">
        <v>4.5999999999999996</v>
      </c>
    </row>
    <row r="308" spans="2:9" x14ac:dyDescent="0.25">
      <c r="B308" s="8">
        <v>307</v>
      </c>
      <c r="C308" s="9" t="s">
        <v>21</v>
      </c>
      <c r="D308" s="10">
        <f t="shared" si="18"/>
        <v>154</v>
      </c>
      <c r="E308" s="1">
        <f t="shared" si="15"/>
        <v>6</v>
      </c>
      <c r="F308" s="1">
        <v>1</v>
      </c>
      <c r="H308" s="69">
        <v>3.6</v>
      </c>
      <c r="I308" s="69">
        <v>1.2</v>
      </c>
    </row>
    <row r="309" spans="2:9" x14ac:dyDescent="0.25">
      <c r="B309" s="8">
        <v>308</v>
      </c>
      <c r="C309" s="9" t="s">
        <v>22</v>
      </c>
      <c r="D309" s="10">
        <f t="shared" si="18"/>
        <v>154</v>
      </c>
      <c r="E309" s="1">
        <f t="shared" si="15"/>
        <v>6</v>
      </c>
      <c r="F309" s="1">
        <v>1</v>
      </c>
      <c r="H309" s="69">
        <v>5.6</v>
      </c>
      <c r="I309" s="69">
        <v>5.8</v>
      </c>
    </row>
    <row r="310" spans="2:9" x14ac:dyDescent="0.25">
      <c r="B310" s="8">
        <v>309</v>
      </c>
      <c r="C310" s="9" t="s">
        <v>21</v>
      </c>
      <c r="D310" s="10">
        <f t="shared" si="18"/>
        <v>155</v>
      </c>
      <c r="E310" s="1">
        <f t="shared" si="15"/>
        <v>6</v>
      </c>
      <c r="F310" s="1">
        <v>1</v>
      </c>
      <c r="H310" s="69">
        <v>2.6</v>
      </c>
      <c r="I310" s="69">
        <v>10.1</v>
      </c>
    </row>
    <row r="311" spans="2:9" x14ac:dyDescent="0.25">
      <c r="B311" s="8">
        <v>310</v>
      </c>
      <c r="C311" s="9" t="s">
        <v>22</v>
      </c>
      <c r="D311" s="10">
        <f t="shared" si="18"/>
        <v>155</v>
      </c>
      <c r="E311" s="1">
        <f t="shared" si="15"/>
        <v>6</v>
      </c>
      <c r="F311" s="1">
        <v>1</v>
      </c>
      <c r="H311" s="69">
        <v>7.4</v>
      </c>
      <c r="I311" s="69">
        <v>9.6999999999999993</v>
      </c>
    </row>
    <row r="312" spans="2:9" x14ac:dyDescent="0.25">
      <c r="B312" s="8">
        <v>311</v>
      </c>
      <c r="C312" s="9" t="s">
        <v>21</v>
      </c>
      <c r="D312" s="10">
        <f t="shared" si="18"/>
        <v>156</v>
      </c>
      <c r="E312" s="1">
        <f t="shared" si="15"/>
        <v>6</v>
      </c>
      <c r="F312" s="1">
        <v>1</v>
      </c>
      <c r="H312" s="69">
        <v>3.6</v>
      </c>
      <c r="I312" s="69">
        <v>10</v>
      </c>
    </row>
    <row r="313" spans="2:9" x14ac:dyDescent="0.25">
      <c r="B313" s="8">
        <v>312</v>
      </c>
      <c r="C313" s="9" t="s">
        <v>22</v>
      </c>
      <c r="D313" s="10">
        <f t="shared" si="18"/>
        <v>156</v>
      </c>
      <c r="E313" s="1">
        <f t="shared" si="15"/>
        <v>6</v>
      </c>
      <c r="F313" s="1">
        <v>1</v>
      </c>
      <c r="H313" s="69">
        <v>3.7</v>
      </c>
      <c r="I313" s="69">
        <v>4.4000000000000004</v>
      </c>
    </row>
    <row r="314" spans="2:9" x14ac:dyDescent="0.25">
      <c r="B314" s="8">
        <v>313</v>
      </c>
      <c r="C314" s="9" t="s">
        <v>21</v>
      </c>
      <c r="D314" s="10">
        <f t="shared" si="18"/>
        <v>157</v>
      </c>
      <c r="E314" s="1">
        <f t="shared" si="15"/>
        <v>6</v>
      </c>
      <c r="F314" s="1">
        <v>1</v>
      </c>
      <c r="H314" s="69">
        <v>3.6</v>
      </c>
      <c r="I314" s="69">
        <v>10</v>
      </c>
    </row>
    <row r="315" spans="2:9" x14ac:dyDescent="0.25">
      <c r="B315" s="8">
        <v>314</v>
      </c>
      <c r="C315" s="9" t="s">
        <v>22</v>
      </c>
      <c r="D315" s="10">
        <f t="shared" si="18"/>
        <v>157</v>
      </c>
      <c r="E315" s="1">
        <f t="shared" si="15"/>
        <v>6</v>
      </c>
      <c r="F315" s="1">
        <v>1</v>
      </c>
      <c r="H315" s="69">
        <v>7.8</v>
      </c>
      <c r="I315" s="69">
        <v>4.4000000000000004</v>
      </c>
    </row>
    <row r="316" spans="2:9" x14ac:dyDescent="0.25">
      <c r="B316" s="8">
        <v>315</v>
      </c>
      <c r="C316" s="9" t="s">
        <v>21</v>
      </c>
      <c r="D316" s="10">
        <f t="shared" si="18"/>
        <v>158</v>
      </c>
      <c r="E316" s="1">
        <f t="shared" si="15"/>
        <v>6</v>
      </c>
      <c r="F316" s="1">
        <v>1</v>
      </c>
      <c r="H316" s="69">
        <v>4.4000000000000004</v>
      </c>
      <c r="I316" s="114">
        <v>12</v>
      </c>
    </row>
    <row r="317" spans="2:9" x14ac:dyDescent="0.25">
      <c r="B317" s="8">
        <v>316</v>
      </c>
      <c r="C317" s="9" t="s">
        <v>22</v>
      </c>
      <c r="D317" s="10">
        <f t="shared" si="18"/>
        <v>158</v>
      </c>
      <c r="E317" s="1">
        <f t="shared" si="15"/>
        <v>6</v>
      </c>
      <c r="F317" s="1">
        <v>1</v>
      </c>
      <c r="H317" s="69">
        <v>6.7</v>
      </c>
      <c r="I317" s="69">
        <v>6</v>
      </c>
    </row>
    <row r="318" spans="2:9" x14ac:dyDescent="0.25">
      <c r="B318" s="8">
        <v>317</v>
      </c>
      <c r="C318" s="9" t="s">
        <v>21</v>
      </c>
      <c r="D318" s="10">
        <f t="shared" si="18"/>
        <v>159</v>
      </c>
      <c r="E318" s="1">
        <f t="shared" si="15"/>
        <v>6</v>
      </c>
      <c r="F318" s="1">
        <v>1</v>
      </c>
      <c r="H318" s="69">
        <v>2.9</v>
      </c>
      <c r="I318" s="69">
        <v>10.199999999999999</v>
      </c>
    </row>
    <row r="319" spans="2:9" x14ac:dyDescent="0.25">
      <c r="B319" s="8">
        <v>318</v>
      </c>
      <c r="C319" s="9" t="s">
        <v>22</v>
      </c>
      <c r="D319" s="10">
        <f t="shared" si="18"/>
        <v>159</v>
      </c>
      <c r="E319" s="1">
        <f t="shared" si="15"/>
        <v>6</v>
      </c>
      <c r="F319" s="1">
        <v>1</v>
      </c>
      <c r="H319" s="69">
        <v>6</v>
      </c>
      <c r="I319" s="69">
        <v>4.5999999999999996</v>
      </c>
    </row>
    <row r="320" spans="2:9" x14ac:dyDescent="0.25">
      <c r="B320" s="8">
        <v>319</v>
      </c>
      <c r="C320" s="9" t="s">
        <v>21</v>
      </c>
      <c r="D320" s="10">
        <f t="shared" si="18"/>
        <v>160</v>
      </c>
      <c r="E320" s="1">
        <f t="shared" ref="E320:E383" si="19">IF(COUNTIF(E259:E319,E290)=61,E290+1,E319)</f>
        <v>6</v>
      </c>
      <c r="F320" s="1">
        <v>1</v>
      </c>
      <c r="H320" s="69">
        <v>3.6</v>
      </c>
      <c r="I320" s="69">
        <v>11.6</v>
      </c>
    </row>
    <row r="321" spans="2:9" x14ac:dyDescent="0.25">
      <c r="B321" s="8">
        <v>320</v>
      </c>
      <c r="C321" s="9" t="s">
        <v>22</v>
      </c>
      <c r="D321" s="10">
        <f t="shared" si="18"/>
        <v>160</v>
      </c>
      <c r="E321" s="1">
        <f t="shared" si="19"/>
        <v>6</v>
      </c>
      <c r="F321" s="1">
        <v>1</v>
      </c>
      <c r="H321" s="69">
        <v>0</v>
      </c>
      <c r="I321" s="69">
        <v>5</v>
      </c>
    </row>
    <row r="322" spans="2:9" x14ac:dyDescent="0.25">
      <c r="B322" s="8">
        <v>321</v>
      </c>
      <c r="C322" s="9" t="s">
        <v>21</v>
      </c>
      <c r="D322" s="10">
        <f t="shared" si="18"/>
        <v>161</v>
      </c>
      <c r="E322" s="1">
        <f t="shared" si="19"/>
        <v>6</v>
      </c>
      <c r="F322" s="1">
        <v>1</v>
      </c>
      <c r="H322" s="69">
        <v>0</v>
      </c>
      <c r="I322" s="69">
        <v>10</v>
      </c>
    </row>
    <row r="323" spans="2:9" x14ac:dyDescent="0.25">
      <c r="B323" s="8">
        <v>322</v>
      </c>
      <c r="C323" s="9" t="s">
        <v>22</v>
      </c>
      <c r="D323" s="10">
        <f t="shared" si="18"/>
        <v>161</v>
      </c>
      <c r="E323" s="1">
        <f t="shared" si="19"/>
        <v>6</v>
      </c>
      <c r="F323" s="1">
        <v>1</v>
      </c>
      <c r="H323" s="69">
        <v>6.6</v>
      </c>
      <c r="I323" s="69">
        <v>4.5999999999999996</v>
      </c>
    </row>
    <row r="324" spans="2:9" x14ac:dyDescent="0.25">
      <c r="B324" s="8">
        <v>323</v>
      </c>
      <c r="C324" s="9" t="s">
        <v>21</v>
      </c>
      <c r="D324" s="10">
        <f t="shared" si="18"/>
        <v>162</v>
      </c>
      <c r="E324" s="1">
        <f t="shared" si="19"/>
        <v>6</v>
      </c>
      <c r="F324" s="1">
        <v>1</v>
      </c>
      <c r="H324" s="69">
        <v>3.2</v>
      </c>
      <c r="I324" s="69">
        <v>9.3000000000000007</v>
      </c>
    </row>
    <row r="325" spans="2:9" x14ac:dyDescent="0.25">
      <c r="B325" s="8">
        <v>324</v>
      </c>
      <c r="C325" s="9" t="s">
        <v>22</v>
      </c>
      <c r="D325" s="10">
        <f t="shared" ref="D325:D388" si="20">IF(B325=B323+2,IF(D324=D323,D324+1,D324))</f>
        <v>162</v>
      </c>
      <c r="E325" s="1">
        <f t="shared" si="19"/>
        <v>6</v>
      </c>
      <c r="F325" s="1">
        <v>1</v>
      </c>
      <c r="H325" s="69">
        <v>9</v>
      </c>
      <c r="I325" s="69">
        <v>4.4000000000000004</v>
      </c>
    </row>
    <row r="326" spans="2:9" x14ac:dyDescent="0.25">
      <c r="B326" s="8">
        <v>325</v>
      </c>
      <c r="C326" s="9" t="s">
        <v>21</v>
      </c>
      <c r="D326" s="10">
        <f t="shared" si="20"/>
        <v>163</v>
      </c>
      <c r="E326" s="1">
        <f t="shared" si="19"/>
        <v>6</v>
      </c>
      <c r="F326" s="1">
        <v>1</v>
      </c>
      <c r="H326" s="69">
        <v>3</v>
      </c>
      <c r="I326" s="69">
        <v>9</v>
      </c>
    </row>
    <row r="327" spans="2:9" x14ac:dyDescent="0.25">
      <c r="B327" s="8">
        <v>326</v>
      </c>
      <c r="C327" s="9" t="s">
        <v>22</v>
      </c>
      <c r="D327" s="10">
        <f t="shared" si="20"/>
        <v>163</v>
      </c>
      <c r="E327" s="1">
        <f t="shared" si="19"/>
        <v>6</v>
      </c>
      <c r="F327" s="1">
        <v>1</v>
      </c>
      <c r="H327" s="69">
        <v>7.4</v>
      </c>
      <c r="I327" s="69">
        <v>5.4</v>
      </c>
    </row>
    <row r="328" spans="2:9" x14ac:dyDescent="0.25">
      <c r="B328" s="8">
        <v>327</v>
      </c>
      <c r="C328" s="9" t="s">
        <v>21</v>
      </c>
      <c r="D328" s="10">
        <f t="shared" si="20"/>
        <v>164</v>
      </c>
      <c r="E328" s="1">
        <f t="shared" si="19"/>
        <v>6</v>
      </c>
      <c r="F328" s="1">
        <v>1</v>
      </c>
      <c r="H328" s="69">
        <v>3</v>
      </c>
      <c r="I328" s="69">
        <v>11.8</v>
      </c>
    </row>
    <row r="329" spans="2:9" x14ac:dyDescent="0.25">
      <c r="B329" s="8">
        <v>328</v>
      </c>
      <c r="C329" s="9" t="s">
        <v>22</v>
      </c>
      <c r="D329" s="10">
        <f t="shared" si="20"/>
        <v>164</v>
      </c>
      <c r="E329" s="1">
        <f t="shared" si="19"/>
        <v>6</v>
      </c>
      <c r="F329" s="1">
        <v>1</v>
      </c>
      <c r="H329" s="69">
        <v>8.1999999999999993</v>
      </c>
      <c r="I329" s="69">
        <v>5</v>
      </c>
    </row>
    <row r="330" spans="2:9" x14ac:dyDescent="0.25">
      <c r="B330" s="8">
        <v>329</v>
      </c>
      <c r="C330" s="9" t="s">
        <v>21</v>
      </c>
      <c r="D330" s="10">
        <f t="shared" si="20"/>
        <v>165</v>
      </c>
      <c r="E330" s="1">
        <f t="shared" si="19"/>
        <v>6</v>
      </c>
      <c r="F330" s="1">
        <v>1</v>
      </c>
      <c r="H330" s="69">
        <v>2.8</v>
      </c>
      <c r="I330" s="69">
        <v>8</v>
      </c>
    </row>
    <row r="331" spans="2:9" x14ac:dyDescent="0.25">
      <c r="B331" s="8">
        <v>330</v>
      </c>
      <c r="C331" s="9" t="s">
        <v>22</v>
      </c>
      <c r="D331" s="10">
        <f t="shared" si="20"/>
        <v>165</v>
      </c>
      <c r="E331" s="1">
        <f t="shared" si="19"/>
        <v>6</v>
      </c>
      <c r="F331" s="1">
        <v>1</v>
      </c>
      <c r="H331" s="69">
        <v>8.8000000000000007</v>
      </c>
      <c r="I331" s="69">
        <v>5.2</v>
      </c>
    </row>
    <row r="332" spans="2:9" x14ac:dyDescent="0.25">
      <c r="B332" s="8">
        <v>331</v>
      </c>
      <c r="C332" s="9" t="s">
        <v>21</v>
      </c>
      <c r="D332" s="10">
        <f t="shared" si="20"/>
        <v>166</v>
      </c>
      <c r="E332" s="1">
        <f t="shared" si="19"/>
        <v>6</v>
      </c>
      <c r="F332" s="1">
        <v>1</v>
      </c>
      <c r="H332" s="69">
        <v>4.4000000000000004</v>
      </c>
      <c r="I332" s="69">
        <v>11.4</v>
      </c>
    </row>
    <row r="333" spans="2:9" x14ac:dyDescent="0.25">
      <c r="B333" s="8">
        <v>332</v>
      </c>
      <c r="C333" s="9" t="s">
        <v>22</v>
      </c>
      <c r="D333" s="10">
        <f t="shared" si="20"/>
        <v>166</v>
      </c>
      <c r="E333" s="1">
        <f t="shared" si="19"/>
        <v>6</v>
      </c>
      <c r="F333" s="1">
        <v>1</v>
      </c>
      <c r="H333" s="69">
        <v>9</v>
      </c>
      <c r="I333" s="69">
        <v>4</v>
      </c>
    </row>
    <row r="334" spans="2:9" x14ac:dyDescent="0.25">
      <c r="B334" s="8">
        <v>333</v>
      </c>
      <c r="C334" s="9" t="s">
        <v>21</v>
      </c>
      <c r="D334" s="10">
        <f t="shared" si="20"/>
        <v>167</v>
      </c>
      <c r="E334" s="1">
        <f t="shared" si="19"/>
        <v>6</v>
      </c>
      <c r="F334" s="1">
        <v>1</v>
      </c>
      <c r="H334" s="69">
        <v>3.4</v>
      </c>
      <c r="I334" s="69">
        <v>8.4</v>
      </c>
    </row>
    <row r="335" spans="2:9" x14ac:dyDescent="0.25">
      <c r="B335" s="8">
        <v>334</v>
      </c>
      <c r="C335" s="9" t="s">
        <v>22</v>
      </c>
      <c r="D335" s="10">
        <f t="shared" si="20"/>
        <v>167</v>
      </c>
      <c r="E335" s="1">
        <f t="shared" si="19"/>
        <v>6</v>
      </c>
      <c r="F335" s="1">
        <v>1</v>
      </c>
      <c r="H335" s="69">
        <v>8.6</v>
      </c>
      <c r="I335" s="69">
        <v>8.1999999999999993</v>
      </c>
    </row>
    <row r="336" spans="2:9" x14ac:dyDescent="0.25">
      <c r="B336" s="8">
        <v>335</v>
      </c>
      <c r="C336" s="9" t="s">
        <v>21</v>
      </c>
      <c r="D336" s="10">
        <f t="shared" si="20"/>
        <v>168</v>
      </c>
      <c r="E336" s="1">
        <f t="shared" si="19"/>
        <v>6</v>
      </c>
      <c r="F336" s="1">
        <v>1</v>
      </c>
      <c r="H336" s="69">
        <v>2.4</v>
      </c>
      <c r="I336" s="69">
        <v>11.2</v>
      </c>
    </row>
    <row r="337" spans="2:9" x14ac:dyDescent="0.25">
      <c r="B337" s="8">
        <v>336</v>
      </c>
      <c r="C337" s="9" t="s">
        <v>22</v>
      </c>
      <c r="D337" s="10">
        <f t="shared" si="20"/>
        <v>168</v>
      </c>
      <c r="E337" s="1">
        <f t="shared" si="19"/>
        <v>6</v>
      </c>
      <c r="F337" s="1">
        <v>1</v>
      </c>
      <c r="H337" s="69">
        <v>9</v>
      </c>
      <c r="I337" s="69">
        <v>4</v>
      </c>
    </row>
    <row r="338" spans="2:9" x14ac:dyDescent="0.25">
      <c r="B338" s="8">
        <v>337</v>
      </c>
      <c r="C338" s="9" t="s">
        <v>21</v>
      </c>
      <c r="D338" s="10">
        <f t="shared" si="20"/>
        <v>169</v>
      </c>
      <c r="E338" s="1">
        <f t="shared" si="19"/>
        <v>6</v>
      </c>
      <c r="F338" s="1">
        <v>1</v>
      </c>
      <c r="H338" s="69">
        <v>3.8</v>
      </c>
      <c r="I338" s="69">
        <v>8.9</v>
      </c>
    </row>
    <row r="339" spans="2:9" x14ac:dyDescent="0.25">
      <c r="B339" s="8">
        <v>338</v>
      </c>
      <c r="C339" s="9" t="s">
        <v>22</v>
      </c>
      <c r="D339" s="10">
        <f t="shared" si="20"/>
        <v>169</v>
      </c>
      <c r="E339" s="1">
        <f t="shared" si="19"/>
        <v>6</v>
      </c>
      <c r="F339" s="1">
        <v>1</v>
      </c>
      <c r="H339" s="69">
        <v>8.6</v>
      </c>
      <c r="I339" s="69">
        <v>4.4000000000000004</v>
      </c>
    </row>
    <row r="340" spans="2:9" x14ac:dyDescent="0.25">
      <c r="B340" s="8">
        <v>339</v>
      </c>
      <c r="C340" s="9" t="s">
        <v>21</v>
      </c>
      <c r="D340" s="10">
        <f t="shared" si="20"/>
        <v>170</v>
      </c>
      <c r="E340" s="1">
        <f t="shared" si="19"/>
        <v>6</v>
      </c>
      <c r="F340" s="1">
        <v>1</v>
      </c>
      <c r="H340" s="69">
        <v>4</v>
      </c>
      <c r="I340" s="69">
        <v>11</v>
      </c>
    </row>
    <row r="341" spans="2:9" x14ac:dyDescent="0.25">
      <c r="B341" s="8">
        <v>340</v>
      </c>
      <c r="C341" s="9" t="s">
        <v>22</v>
      </c>
      <c r="D341" s="10">
        <f t="shared" si="20"/>
        <v>170</v>
      </c>
      <c r="E341" s="1">
        <f t="shared" si="19"/>
        <v>6</v>
      </c>
      <c r="F341" s="1">
        <v>1</v>
      </c>
      <c r="H341" s="69">
        <v>8.4</v>
      </c>
      <c r="I341" s="69">
        <v>4.5999999999999996</v>
      </c>
    </row>
    <row r="342" spans="2:9" x14ac:dyDescent="0.25">
      <c r="B342" s="8">
        <v>341</v>
      </c>
      <c r="C342" s="9" t="s">
        <v>21</v>
      </c>
      <c r="D342" s="10">
        <f t="shared" si="20"/>
        <v>171</v>
      </c>
      <c r="E342" s="1">
        <f t="shared" si="19"/>
        <v>6</v>
      </c>
      <c r="F342" s="1">
        <v>1</v>
      </c>
      <c r="H342" s="69">
        <v>3.6</v>
      </c>
      <c r="I342" s="69">
        <v>10.6</v>
      </c>
    </row>
    <row r="343" spans="2:9" x14ac:dyDescent="0.25">
      <c r="B343" s="8">
        <v>342</v>
      </c>
      <c r="C343" s="9" t="s">
        <v>22</v>
      </c>
      <c r="D343" s="10">
        <f t="shared" si="20"/>
        <v>171</v>
      </c>
      <c r="E343" s="1">
        <f t="shared" si="19"/>
        <v>6</v>
      </c>
      <c r="F343" s="1">
        <v>1</v>
      </c>
      <c r="H343" s="69">
        <v>8</v>
      </c>
      <c r="I343" s="69">
        <v>5.2</v>
      </c>
    </row>
    <row r="344" spans="2:9" x14ac:dyDescent="0.25">
      <c r="B344" s="8">
        <v>343</v>
      </c>
      <c r="C344" s="9" t="s">
        <v>21</v>
      </c>
      <c r="D344" s="10">
        <f t="shared" si="20"/>
        <v>172</v>
      </c>
      <c r="E344" s="1">
        <f t="shared" si="19"/>
        <v>6</v>
      </c>
      <c r="F344" s="1">
        <v>1</v>
      </c>
      <c r="H344" s="69">
        <v>4</v>
      </c>
      <c r="I344" s="69">
        <v>9</v>
      </c>
    </row>
    <row r="345" spans="2:9" x14ac:dyDescent="0.25">
      <c r="B345" s="8">
        <v>344</v>
      </c>
      <c r="C345" s="9" t="s">
        <v>22</v>
      </c>
      <c r="D345" s="10">
        <f t="shared" si="20"/>
        <v>172</v>
      </c>
      <c r="E345" s="1">
        <f t="shared" si="19"/>
        <v>6</v>
      </c>
      <c r="F345" s="1">
        <v>1</v>
      </c>
      <c r="H345" s="69">
        <v>6.3</v>
      </c>
      <c r="I345" s="69">
        <v>4.5999999999999996</v>
      </c>
    </row>
    <row r="346" spans="2:9" x14ac:dyDescent="0.25">
      <c r="B346" s="8">
        <v>345</v>
      </c>
      <c r="C346" s="9" t="s">
        <v>21</v>
      </c>
      <c r="D346" s="10">
        <f t="shared" si="20"/>
        <v>173</v>
      </c>
      <c r="E346" s="1">
        <f t="shared" si="19"/>
        <v>6</v>
      </c>
      <c r="F346" s="1">
        <v>1</v>
      </c>
      <c r="H346" s="69">
        <v>3.3</v>
      </c>
      <c r="I346" s="69">
        <v>8.8000000000000007</v>
      </c>
    </row>
    <row r="347" spans="2:9" x14ac:dyDescent="0.25">
      <c r="B347" s="8">
        <v>346</v>
      </c>
      <c r="C347" s="9" t="s">
        <v>22</v>
      </c>
      <c r="D347" s="10">
        <f t="shared" si="20"/>
        <v>173</v>
      </c>
      <c r="E347" s="1">
        <f t="shared" si="19"/>
        <v>6</v>
      </c>
      <c r="F347" s="1">
        <v>1</v>
      </c>
      <c r="H347" s="69">
        <v>7.6</v>
      </c>
      <c r="I347" s="69">
        <v>5</v>
      </c>
    </row>
    <row r="348" spans="2:9" x14ac:dyDescent="0.25">
      <c r="B348" s="8">
        <v>347</v>
      </c>
      <c r="C348" s="9" t="s">
        <v>21</v>
      </c>
      <c r="D348" s="10">
        <f t="shared" si="20"/>
        <v>174</v>
      </c>
      <c r="E348" s="1">
        <f t="shared" si="19"/>
        <v>6</v>
      </c>
      <c r="F348" s="1">
        <v>1</v>
      </c>
      <c r="H348" s="69">
        <v>0</v>
      </c>
      <c r="I348" s="69">
        <v>10</v>
      </c>
    </row>
    <row r="349" spans="2:9" x14ac:dyDescent="0.25">
      <c r="B349" s="8">
        <v>348</v>
      </c>
      <c r="C349" s="9" t="s">
        <v>22</v>
      </c>
      <c r="D349" s="10">
        <f t="shared" si="20"/>
        <v>174</v>
      </c>
      <c r="E349" s="1">
        <f t="shared" si="19"/>
        <v>6</v>
      </c>
      <c r="F349" s="1">
        <v>1</v>
      </c>
      <c r="H349" s="69">
        <v>11.2</v>
      </c>
      <c r="I349" s="69">
        <v>3.6</v>
      </c>
    </row>
    <row r="350" spans="2:9" x14ac:dyDescent="0.25">
      <c r="B350" s="8">
        <v>349</v>
      </c>
      <c r="C350" s="9" t="s">
        <v>21</v>
      </c>
      <c r="D350" s="10">
        <f t="shared" si="20"/>
        <v>175</v>
      </c>
      <c r="E350" s="1">
        <f t="shared" si="19"/>
        <v>6</v>
      </c>
      <c r="F350" s="1">
        <v>1</v>
      </c>
      <c r="H350" s="69">
        <v>4.4000000000000004</v>
      </c>
      <c r="I350" s="69">
        <v>9.1999999999999993</v>
      </c>
    </row>
    <row r="351" spans="2:9" x14ac:dyDescent="0.25">
      <c r="B351" s="8">
        <v>350</v>
      </c>
      <c r="C351" s="9" t="s">
        <v>22</v>
      </c>
      <c r="D351" s="10">
        <f t="shared" si="20"/>
        <v>175</v>
      </c>
      <c r="E351" s="1">
        <f t="shared" si="19"/>
        <v>6</v>
      </c>
      <c r="F351" s="1">
        <v>1</v>
      </c>
      <c r="H351" s="69">
        <v>7.6</v>
      </c>
      <c r="I351" s="69">
        <v>4.4000000000000004</v>
      </c>
    </row>
    <row r="352" spans="2:9" x14ac:dyDescent="0.25">
      <c r="B352" s="8">
        <v>351</v>
      </c>
      <c r="C352" s="9" t="s">
        <v>21</v>
      </c>
      <c r="D352" s="10">
        <f t="shared" si="20"/>
        <v>176</v>
      </c>
      <c r="E352" s="1">
        <f t="shared" si="19"/>
        <v>6</v>
      </c>
      <c r="F352" s="1">
        <v>1</v>
      </c>
      <c r="H352" s="69">
        <v>6.2</v>
      </c>
      <c r="I352" s="69">
        <v>9.1999999999999993</v>
      </c>
    </row>
    <row r="353" spans="2:9" x14ac:dyDescent="0.25">
      <c r="B353" s="8">
        <v>352</v>
      </c>
      <c r="C353" s="9" t="s">
        <v>22</v>
      </c>
      <c r="D353" s="10">
        <f t="shared" si="20"/>
        <v>176</v>
      </c>
      <c r="E353" s="1">
        <f t="shared" si="19"/>
        <v>6</v>
      </c>
      <c r="F353" s="1">
        <v>1</v>
      </c>
      <c r="H353" s="69">
        <v>7</v>
      </c>
      <c r="I353" s="69">
        <v>4</v>
      </c>
    </row>
    <row r="354" spans="2:9" x14ac:dyDescent="0.25">
      <c r="B354" s="8">
        <v>353</v>
      </c>
      <c r="C354" s="9" t="s">
        <v>21</v>
      </c>
      <c r="D354" s="10">
        <f t="shared" si="20"/>
        <v>177</v>
      </c>
      <c r="E354" s="1">
        <f t="shared" si="19"/>
        <v>6</v>
      </c>
      <c r="F354" s="1">
        <v>1</v>
      </c>
      <c r="H354" s="69">
        <v>3.4</v>
      </c>
      <c r="I354" s="69">
        <v>10</v>
      </c>
    </row>
    <row r="355" spans="2:9" x14ac:dyDescent="0.25">
      <c r="B355" s="8">
        <v>354</v>
      </c>
      <c r="C355" s="9" t="s">
        <v>22</v>
      </c>
      <c r="D355" s="10">
        <f t="shared" si="20"/>
        <v>177</v>
      </c>
      <c r="E355" s="1">
        <f t="shared" si="19"/>
        <v>6</v>
      </c>
      <c r="F355" s="1">
        <v>1</v>
      </c>
      <c r="H355" s="69">
        <v>6.8</v>
      </c>
      <c r="I355" s="69">
        <v>3.6</v>
      </c>
    </row>
    <row r="356" spans="2:9" x14ac:dyDescent="0.25">
      <c r="B356" s="8">
        <v>355</v>
      </c>
      <c r="C356" s="9" t="s">
        <v>21</v>
      </c>
      <c r="D356" s="10">
        <f t="shared" si="20"/>
        <v>178</v>
      </c>
      <c r="E356" s="1">
        <f t="shared" si="19"/>
        <v>6</v>
      </c>
      <c r="F356" s="1">
        <v>1</v>
      </c>
      <c r="H356" s="69">
        <v>3.4</v>
      </c>
      <c r="I356" s="69">
        <v>6.4</v>
      </c>
    </row>
    <row r="357" spans="2:9" x14ac:dyDescent="0.25">
      <c r="B357" s="8">
        <v>356</v>
      </c>
      <c r="C357" s="9" t="s">
        <v>22</v>
      </c>
      <c r="D357" s="10">
        <f t="shared" si="20"/>
        <v>178</v>
      </c>
      <c r="E357" s="1">
        <f t="shared" si="19"/>
        <v>6</v>
      </c>
      <c r="F357" s="1">
        <v>1</v>
      </c>
      <c r="H357" s="69">
        <v>9.4</v>
      </c>
      <c r="I357" s="69">
        <v>4.2</v>
      </c>
    </row>
    <row r="358" spans="2:9" x14ac:dyDescent="0.25">
      <c r="B358" s="8">
        <v>357</v>
      </c>
      <c r="C358" s="9" t="s">
        <v>21</v>
      </c>
      <c r="D358" s="10">
        <f t="shared" si="20"/>
        <v>179</v>
      </c>
      <c r="E358" s="1">
        <f t="shared" si="19"/>
        <v>6</v>
      </c>
      <c r="F358" s="1">
        <v>1</v>
      </c>
      <c r="H358" s="69">
        <v>0</v>
      </c>
      <c r="I358" s="69">
        <v>9.8000000000000007</v>
      </c>
    </row>
    <row r="359" spans="2:9" x14ac:dyDescent="0.25">
      <c r="B359" s="8">
        <v>358</v>
      </c>
      <c r="C359" s="9" t="s">
        <v>22</v>
      </c>
      <c r="D359" s="10">
        <f t="shared" si="20"/>
        <v>179</v>
      </c>
      <c r="E359" s="1">
        <f t="shared" si="19"/>
        <v>6</v>
      </c>
      <c r="F359" s="1">
        <v>1</v>
      </c>
      <c r="H359" s="69">
        <v>7.9</v>
      </c>
      <c r="I359" s="69">
        <v>4</v>
      </c>
    </row>
    <row r="360" spans="2:9" x14ac:dyDescent="0.25">
      <c r="B360" s="8">
        <v>359</v>
      </c>
      <c r="C360" s="9" t="s">
        <v>21</v>
      </c>
      <c r="D360" s="10">
        <f t="shared" si="20"/>
        <v>180</v>
      </c>
      <c r="E360" s="1">
        <f t="shared" si="19"/>
        <v>6</v>
      </c>
      <c r="F360" s="1">
        <v>1</v>
      </c>
      <c r="H360" s="69">
        <v>4</v>
      </c>
      <c r="I360" s="69">
        <v>9.8000000000000007</v>
      </c>
    </row>
    <row r="361" spans="2:9" x14ac:dyDescent="0.25">
      <c r="B361" s="8">
        <v>360</v>
      </c>
      <c r="C361" s="9" t="s">
        <v>22</v>
      </c>
      <c r="D361" s="10">
        <f t="shared" si="20"/>
        <v>180</v>
      </c>
      <c r="E361" s="1">
        <f t="shared" si="19"/>
        <v>6</v>
      </c>
      <c r="F361" s="1">
        <v>1</v>
      </c>
      <c r="H361" s="69">
        <v>9.6</v>
      </c>
      <c r="I361" s="69">
        <v>3.8</v>
      </c>
    </row>
    <row r="362" spans="2:9" x14ac:dyDescent="0.25">
      <c r="B362" s="8">
        <v>361</v>
      </c>
      <c r="C362" s="9" t="s">
        <v>21</v>
      </c>
      <c r="D362" s="10">
        <f t="shared" si="20"/>
        <v>181</v>
      </c>
      <c r="E362" s="1">
        <f t="shared" si="19"/>
        <v>6</v>
      </c>
      <c r="F362" s="1">
        <v>1</v>
      </c>
      <c r="H362" s="69">
        <v>4.4000000000000004</v>
      </c>
      <c r="I362" s="69">
        <v>10.4</v>
      </c>
    </row>
    <row r="363" spans="2:9" x14ac:dyDescent="0.25">
      <c r="B363" s="8">
        <v>362</v>
      </c>
      <c r="C363" s="9" t="s">
        <v>22</v>
      </c>
      <c r="D363" s="10">
        <f t="shared" si="20"/>
        <v>181</v>
      </c>
      <c r="E363" s="1">
        <f t="shared" si="19"/>
        <v>6</v>
      </c>
      <c r="F363" s="1">
        <v>1</v>
      </c>
      <c r="H363" s="69">
        <v>7</v>
      </c>
      <c r="I363" s="69">
        <v>4</v>
      </c>
    </row>
    <row r="364" spans="2:9" x14ac:dyDescent="0.25">
      <c r="B364" s="8">
        <v>363</v>
      </c>
      <c r="C364" s="9" t="s">
        <v>21</v>
      </c>
      <c r="D364" s="10">
        <f t="shared" si="20"/>
        <v>182</v>
      </c>
      <c r="E364" s="1">
        <f t="shared" si="19"/>
        <v>6</v>
      </c>
      <c r="F364" s="1">
        <v>1</v>
      </c>
      <c r="H364" s="69">
        <v>3.2</v>
      </c>
      <c r="I364" s="69">
        <v>6.8</v>
      </c>
    </row>
    <row r="365" spans="2:9" x14ac:dyDescent="0.25">
      <c r="B365" s="8">
        <v>364</v>
      </c>
      <c r="C365" s="9" t="s">
        <v>22</v>
      </c>
      <c r="D365" s="10">
        <f t="shared" si="20"/>
        <v>182</v>
      </c>
      <c r="E365" s="1">
        <f t="shared" si="19"/>
        <v>6</v>
      </c>
      <c r="F365" s="1">
        <v>1</v>
      </c>
      <c r="H365" s="69">
        <v>8.4</v>
      </c>
      <c r="I365" s="69">
        <v>4.5999999999999996</v>
      </c>
    </row>
    <row r="366" spans="2:9" x14ac:dyDescent="0.25">
      <c r="B366" s="8">
        <v>365</v>
      </c>
      <c r="C366" s="9" t="s">
        <v>21</v>
      </c>
      <c r="D366" s="10">
        <f t="shared" si="20"/>
        <v>183</v>
      </c>
      <c r="E366" s="1">
        <f t="shared" si="19"/>
        <v>6</v>
      </c>
      <c r="F366" s="1">
        <v>1</v>
      </c>
      <c r="H366" s="69">
        <v>3.8</v>
      </c>
      <c r="I366" s="69">
        <v>8</v>
      </c>
    </row>
    <row r="367" spans="2:9" x14ac:dyDescent="0.25">
      <c r="B367" s="8">
        <v>366</v>
      </c>
      <c r="C367" s="9" t="s">
        <v>22</v>
      </c>
      <c r="D367" s="10">
        <f t="shared" si="20"/>
        <v>183</v>
      </c>
      <c r="E367" s="1">
        <f t="shared" si="19"/>
        <v>6</v>
      </c>
      <c r="F367" s="1">
        <v>1</v>
      </c>
      <c r="H367" s="69">
        <v>7.8</v>
      </c>
      <c r="I367" s="69">
        <v>4.4000000000000004</v>
      </c>
    </row>
    <row r="368" spans="2:9" x14ac:dyDescent="0.25">
      <c r="B368" s="8">
        <v>367</v>
      </c>
      <c r="C368" s="9" t="s">
        <v>21</v>
      </c>
      <c r="D368" s="10">
        <f t="shared" si="20"/>
        <v>184</v>
      </c>
      <c r="E368" s="1">
        <f t="shared" si="19"/>
        <v>7</v>
      </c>
      <c r="F368" s="1">
        <v>1</v>
      </c>
      <c r="H368" s="69">
        <v>3.6</v>
      </c>
      <c r="I368" s="69">
        <v>8</v>
      </c>
    </row>
    <row r="369" spans="2:9" x14ac:dyDescent="0.25">
      <c r="B369" s="8">
        <v>368</v>
      </c>
      <c r="C369" s="9" t="s">
        <v>22</v>
      </c>
      <c r="D369" s="10">
        <f t="shared" si="20"/>
        <v>184</v>
      </c>
      <c r="E369" s="1">
        <f t="shared" si="19"/>
        <v>7</v>
      </c>
      <c r="F369" s="1">
        <v>1</v>
      </c>
      <c r="H369" s="69">
        <v>9.1999999999999993</v>
      </c>
      <c r="I369" s="69">
        <v>5.8</v>
      </c>
    </row>
    <row r="370" spans="2:9" x14ac:dyDescent="0.25">
      <c r="B370" s="8">
        <v>369</v>
      </c>
      <c r="C370" s="9" t="s">
        <v>21</v>
      </c>
      <c r="D370" s="10">
        <f t="shared" si="20"/>
        <v>185</v>
      </c>
      <c r="E370" s="1">
        <f t="shared" si="19"/>
        <v>7</v>
      </c>
      <c r="F370" s="1">
        <v>1</v>
      </c>
      <c r="H370" s="69">
        <v>3.6</v>
      </c>
      <c r="I370" s="69">
        <v>7.4</v>
      </c>
    </row>
    <row r="371" spans="2:9" x14ac:dyDescent="0.25">
      <c r="B371" s="8">
        <v>370</v>
      </c>
      <c r="C371" s="9" t="s">
        <v>22</v>
      </c>
      <c r="D371" s="10">
        <f t="shared" si="20"/>
        <v>185</v>
      </c>
      <c r="E371" s="1">
        <f t="shared" si="19"/>
        <v>7</v>
      </c>
      <c r="F371" s="1">
        <v>1</v>
      </c>
      <c r="H371" s="69">
        <v>8.8000000000000007</v>
      </c>
      <c r="I371" s="69">
        <v>2.2000000000000002</v>
      </c>
    </row>
    <row r="372" spans="2:9" x14ac:dyDescent="0.25">
      <c r="B372" s="8">
        <v>371</v>
      </c>
      <c r="C372" s="9" t="s">
        <v>21</v>
      </c>
      <c r="D372" s="10">
        <f t="shared" si="20"/>
        <v>186</v>
      </c>
      <c r="E372" s="1">
        <f t="shared" si="19"/>
        <v>7</v>
      </c>
      <c r="F372" s="1">
        <v>1</v>
      </c>
      <c r="H372" s="69">
        <v>4</v>
      </c>
      <c r="I372" s="69">
        <v>8.6</v>
      </c>
    </row>
    <row r="373" spans="2:9" x14ac:dyDescent="0.25">
      <c r="B373" s="8">
        <v>372</v>
      </c>
      <c r="C373" s="9" t="s">
        <v>22</v>
      </c>
      <c r="D373" s="10">
        <f t="shared" si="20"/>
        <v>186</v>
      </c>
      <c r="E373" s="1">
        <f t="shared" si="19"/>
        <v>7</v>
      </c>
      <c r="F373" s="1">
        <v>1</v>
      </c>
      <c r="H373" s="69">
        <v>7.9</v>
      </c>
      <c r="I373" s="69">
        <v>3.4</v>
      </c>
    </row>
    <row r="374" spans="2:9" x14ac:dyDescent="0.25">
      <c r="B374" s="8">
        <v>373</v>
      </c>
      <c r="C374" s="9" t="s">
        <v>21</v>
      </c>
      <c r="D374" s="10">
        <f t="shared" si="20"/>
        <v>187</v>
      </c>
      <c r="E374" s="1">
        <f t="shared" si="19"/>
        <v>7</v>
      </c>
      <c r="F374" s="1">
        <v>1</v>
      </c>
      <c r="H374" s="69">
        <v>4.0999999999999996</v>
      </c>
      <c r="I374" s="69">
        <v>9</v>
      </c>
    </row>
    <row r="375" spans="2:9" x14ac:dyDescent="0.25">
      <c r="B375" s="8">
        <v>374</v>
      </c>
      <c r="C375" s="9" t="s">
        <v>22</v>
      </c>
      <c r="D375" s="10">
        <f t="shared" si="20"/>
        <v>187</v>
      </c>
      <c r="E375" s="1">
        <f t="shared" si="19"/>
        <v>7</v>
      </c>
      <c r="F375" s="1">
        <v>1</v>
      </c>
      <c r="H375" s="69">
        <v>8.1999999999999993</v>
      </c>
      <c r="I375" s="69">
        <v>4.8</v>
      </c>
    </row>
    <row r="376" spans="2:9" x14ac:dyDescent="0.25">
      <c r="B376" s="8">
        <v>375</v>
      </c>
      <c r="C376" s="9" t="s">
        <v>21</v>
      </c>
      <c r="D376" s="10">
        <f t="shared" si="20"/>
        <v>188</v>
      </c>
      <c r="E376" s="1">
        <f t="shared" si="19"/>
        <v>7</v>
      </c>
      <c r="F376" s="1">
        <v>1</v>
      </c>
      <c r="H376" s="69">
        <v>3.6</v>
      </c>
      <c r="I376" s="69">
        <v>8.1999999999999993</v>
      </c>
    </row>
    <row r="377" spans="2:9" x14ac:dyDescent="0.25">
      <c r="B377" s="8">
        <v>376</v>
      </c>
      <c r="C377" s="9" t="s">
        <v>22</v>
      </c>
      <c r="D377" s="10">
        <f t="shared" si="20"/>
        <v>188</v>
      </c>
      <c r="E377" s="1">
        <f t="shared" si="19"/>
        <v>7</v>
      </c>
      <c r="F377" s="1">
        <v>1</v>
      </c>
      <c r="H377" s="69">
        <v>8</v>
      </c>
      <c r="I377" s="69">
        <v>4.2</v>
      </c>
    </row>
    <row r="378" spans="2:9" x14ac:dyDescent="0.25">
      <c r="B378" s="8">
        <v>377</v>
      </c>
      <c r="C378" s="9" t="s">
        <v>21</v>
      </c>
      <c r="D378" s="10">
        <f t="shared" si="20"/>
        <v>189</v>
      </c>
      <c r="E378" s="1">
        <f t="shared" si="19"/>
        <v>7</v>
      </c>
      <c r="F378" s="1">
        <v>1</v>
      </c>
      <c r="H378" s="69">
        <v>3</v>
      </c>
      <c r="I378" s="69">
        <v>9.6</v>
      </c>
    </row>
    <row r="379" spans="2:9" x14ac:dyDescent="0.25">
      <c r="B379" s="8">
        <v>378</v>
      </c>
      <c r="C379" s="9" t="s">
        <v>22</v>
      </c>
      <c r="D379" s="10">
        <f t="shared" si="20"/>
        <v>189</v>
      </c>
      <c r="E379" s="1">
        <f t="shared" si="19"/>
        <v>7</v>
      </c>
      <c r="F379" s="1">
        <v>1</v>
      </c>
      <c r="H379" s="114">
        <v>8.4</v>
      </c>
      <c r="I379" s="69">
        <v>3.6</v>
      </c>
    </row>
    <row r="380" spans="2:9" x14ac:dyDescent="0.25">
      <c r="B380" s="8">
        <v>379</v>
      </c>
      <c r="C380" s="9" t="s">
        <v>21</v>
      </c>
      <c r="D380" s="10">
        <f t="shared" si="20"/>
        <v>190</v>
      </c>
      <c r="E380" s="1">
        <f t="shared" si="19"/>
        <v>7</v>
      </c>
      <c r="F380" s="1">
        <v>1</v>
      </c>
      <c r="H380" s="69">
        <v>3.4</v>
      </c>
      <c r="I380" s="69">
        <v>8.9</v>
      </c>
    </row>
    <row r="381" spans="2:9" x14ac:dyDescent="0.25">
      <c r="B381" s="8">
        <v>380</v>
      </c>
      <c r="C381" s="9" t="s">
        <v>22</v>
      </c>
      <c r="D381" s="10">
        <f t="shared" si="20"/>
        <v>190</v>
      </c>
      <c r="E381" s="1">
        <f t="shared" si="19"/>
        <v>7</v>
      </c>
      <c r="F381" s="1">
        <v>1</v>
      </c>
      <c r="H381" s="69">
        <v>8.1999999999999993</v>
      </c>
      <c r="I381" s="69">
        <v>4.5</v>
      </c>
    </row>
    <row r="382" spans="2:9" x14ac:dyDescent="0.25">
      <c r="B382" s="8">
        <v>381</v>
      </c>
      <c r="C382" s="9" t="s">
        <v>21</v>
      </c>
      <c r="D382" s="10">
        <f t="shared" si="20"/>
        <v>191</v>
      </c>
      <c r="E382" s="1">
        <f t="shared" si="19"/>
        <v>7</v>
      </c>
      <c r="F382" s="1">
        <v>1</v>
      </c>
      <c r="H382" s="69">
        <v>3</v>
      </c>
      <c r="I382" s="69">
        <v>9</v>
      </c>
    </row>
    <row r="383" spans="2:9" x14ac:dyDescent="0.25">
      <c r="B383" s="8">
        <v>382</v>
      </c>
      <c r="C383" s="9" t="s">
        <v>22</v>
      </c>
      <c r="D383" s="10">
        <f t="shared" si="20"/>
        <v>191</v>
      </c>
      <c r="E383" s="1">
        <f t="shared" si="19"/>
        <v>7</v>
      </c>
      <c r="F383" s="1">
        <v>1</v>
      </c>
      <c r="H383" s="69">
        <v>8.6</v>
      </c>
      <c r="I383" s="69">
        <v>4</v>
      </c>
    </row>
    <row r="384" spans="2:9" x14ac:dyDescent="0.25">
      <c r="B384" s="8">
        <v>383</v>
      </c>
      <c r="C384" s="9" t="s">
        <v>21</v>
      </c>
      <c r="D384" s="10">
        <f t="shared" si="20"/>
        <v>192</v>
      </c>
      <c r="E384" s="1">
        <f t="shared" ref="E384:E447" si="21">IF(COUNTIF(E323:E383,E354)=61,E354+1,E383)</f>
        <v>7</v>
      </c>
      <c r="F384" s="1">
        <v>1</v>
      </c>
      <c r="H384" s="69">
        <v>3.2</v>
      </c>
      <c r="I384" s="69">
        <v>9.6</v>
      </c>
    </row>
    <row r="385" spans="2:9" x14ac:dyDescent="0.25">
      <c r="B385" s="8">
        <v>384</v>
      </c>
      <c r="C385" s="9" t="s">
        <v>22</v>
      </c>
      <c r="D385" s="10">
        <f t="shared" si="20"/>
        <v>192</v>
      </c>
      <c r="E385" s="1">
        <f t="shared" si="21"/>
        <v>7</v>
      </c>
      <c r="F385" s="1">
        <v>1</v>
      </c>
      <c r="H385" s="69">
        <v>7.8</v>
      </c>
      <c r="I385" s="69">
        <v>2.6</v>
      </c>
    </row>
    <row r="386" spans="2:9" x14ac:dyDescent="0.25">
      <c r="B386" s="8">
        <v>385</v>
      </c>
      <c r="C386" s="9" t="s">
        <v>21</v>
      </c>
      <c r="D386" s="10">
        <f t="shared" si="20"/>
        <v>193</v>
      </c>
      <c r="E386" s="1">
        <f t="shared" si="21"/>
        <v>7</v>
      </c>
      <c r="F386" s="1">
        <v>1</v>
      </c>
      <c r="H386" s="69">
        <v>3.8</v>
      </c>
      <c r="I386" s="69">
        <v>8.8000000000000007</v>
      </c>
    </row>
    <row r="387" spans="2:9" x14ac:dyDescent="0.25">
      <c r="B387" s="8">
        <v>386</v>
      </c>
      <c r="C387" s="9" t="s">
        <v>22</v>
      </c>
      <c r="D387" s="10">
        <f t="shared" si="20"/>
        <v>193</v>
      </c>
      <c r="E387" s="1">
        <f t="shared" si="21"/>
        <v>7</v>
      </c>
      <c r="F387" s="1">
        <v>1</v>
      </c>
      <c r="H387" s="69">
        <v>8.4</v>
      </c>
      <c r="I387" s="69">
        <v>4.5999999999999996</v>
      </c>
    </row>
    <row r="388" spans="2:9" x14ac:dyDescent="0.25">
      <c r="B388" s="8">
        <v>387</v>
      </c>
      <c r="C388" s="9" t="s">
        <v>21</v>
      </c>
      <c r="D388" s="10">
        <f t="shared" si="20"/>
        <v>194</v>
      </c>
      <c r="E388" s="1">
        <f t="shared" si="21"/>
        <v>7</v>
      </c>
      <c r="F388" s="1">
        <v>1</v>
      </c>
      <c r="H388" s="69">
        <v>4</v>
      </c>
      <c r="I388" s="69">
        <v>8.6</v>
      </c>
    </row>
    <row r="389" spans="2:9" x14ac:dyDescent="0.25">
      <c r="B389" s="8">
        <v>388</v>
      </c>
      <c r="C389" s="9" t="s">
        <v>22</v>
      </c>
      <c r="D389" s="10">
        <f t="shared" ref="D389:D452" si="22">IF(B389=B387+2,IF(D388=D387,D388+1,D388))</f>
        <v>194</v>
      </c>
      <c r="E389" s="1">
        <f t="shared" si="21"/>
        <v>7</v>
      </c>
      <c r="F389" s="1">
        <v>1</v>
      </c>
      <c r="H389" s="69">
        <v>8</v>
      </c>
      <c r="I389" s="69">
        <v>3</v>
      </c>
    </row>
    <row r="390" spans="2:9" x14ac:dyDescent="0.25">
      <c r="B390" s="8">
        <v>389</v>
      </c>
      <c r="C390" s="9" t="s">
        <v>21</v>
      </c>
      <c r="D390" s="10">
        <f t="shared" si="22"/>
        <v>195</v>
      </c>
      <c r="E390" s="1">
        <f t="shared" si="21"/>
        <v>7</v>
      </c>
      <c r="F390" s="1">
        <v>1</v>
      </c>
      <c r="H390" s="69">
        <v>3.2</v>
      </c>
      <c r="I390" s="69">
        <v>10.4</v>
      </c>
    </row>
    <row r="391" spans="2:9" x14ac:dyDescent="0.25">
      <c r="B391" s="8">
        <v>390</v>
      </c>
      <c r="C391" s="9" t="s">
        <v>22</v>
      </c>
      <c r="D391" s="10">
        <f t="shared" si="22"/>
        <v>195</v>
      </c>
      <c r="E391" s="1">
        <f t="shared" si="21"/>
        <v>7</v>
      </c>
      <c r="F391" s="1">
        <v>1</v>
      </c>
      <c r="H391" s="69">
        <v>7.8</v>
      </c>
      <c r="I391" s="69">
        <v>3.4</v>
      </c>
    </row>
    <row r="392" spans="2:9" x14ac:dyDescent="0.25">
      <c r="B392" s="8">
        <v>391</v>
      </c>
      <c r="C392" s="9" t="s">
        <v>21</v>
      </c>
      <c r="D392" s="10">
        <f t="shared" si="22"/>
        <v>196</v>
      </c>
      <c r="E392" s="1">
        <f t="shared" si="21"/>
        <v>7</v>
      </c>
      <c r="F392" s="1">
        <v>1</v>
      </c>
      <c r="H392" s="69">
        <v>4.5</v>
      </c>
      <c r="I392" s="69">
        <v>10.8</v>
      </c>
    </row>
    <row r="393" spans="2:9" x14ac:dyDescent="0.25">
      <c r="B393" s="8">
        <v>392</v>
      </c>
      <c r="C393" s="9" t="s">
        <v>22</v>
      </c>
      <c r="D393" s="10">
        <f t="shared" si="22"/>
        <v>196</v>
      </c>
      <c r="E393" s="1">
        <f t="shared" si="21"/>
        <v>7</v>
      </c>
      <c r="F393" s="1">
        <v>1</v>
      </c>
      <c r="H393" s="69">
        <v>7.2</v>
      </c>
      <c r="I393" s="69">
        <v>3</v>
      </c>
    </row>
    <row r="394" spans="2:9" x14ac:dyDescent="0.25">
      <c r="B394" s="8">
        <v>393</v>
      </c>
      <c r="C394" s="9" t="s">
        <v>21</v>
      </c>
      <c r="D394" s="10">
        <f t="shared" si="22"/>
        <v>197</v>
      </c>
      <c r="E394" s="1">
        <f t="shared" si="21"/>
        <v>7</v>
      </c>
      <c r="F394" s="1">
        <v>1</v>
      </c>
      <c r="H394" s="69">
        <v>4</v>
      </c>
      <c r="I394" s="69">
        <v>8.5</v>
      </c>
    </row>
    <row r="395" spans="2:9" x14ac:dyDescent="0.25">
      <c r="B395" s="8">
        <v>394</v>
      </c>
      <c r="C395" s="9" t="s">
        <v>22</v>
      </c>
      <c r="D395" s="10">
        <f t="shared" si="22"/>
        <v>197</v>
      </c>
      <c r="E395" s="1">
        <f t="shared" si="21"/>
        <v>7</v>
      </c>
      <c r="F395" s="1">
        <v>1</v>
      </c>
      <c r="H395" s="69">
        <v>8.4</v>
      </c>
      <c r="I395" s="69">
        <v>4.0999999999999996</v>
      </c>
    </row>
    <row r="396" spans="2:9" x14ac:dyDescent="0.25">
      <c r="B396" s="8">
        <v>395</v>
      </c>
      <c r="C396" s="9" t="s">
        <v>21</v>
      </c>
      <c r="D396" s="10">
        <f t="shared" si="22"/>
        <v>198</v>
      </c>
      <c r="E396" s="1">
        <f t="shared" si="21"/>
        <v>7</v>
      </c>
      <c r="F396" s="1">
        <v>1</v>
      </c>
      <c r="H396" s="69">
        <v>3.8</v>
      </c>
      <c r="I396" s="69">
        <v>9.8000000000000007</v>
      </c>
    </row>
    <row r="397" spans="2:9" x14ac:dyDescent="0.25">
      <c r="B397" s="8">
        <v>396</v>
      </c>
      <c r="C397" s="9" t="s">
        <v>22</v>
      </c>
      <c r="D397" s="10">
        <f t="shared" si="22"/>
        <v>198</v>
      </c>
      <c r="E397" s="1">
        <f t="shared" si="21"/>
        <v>7</v>
      </c>
      <c r="F397" s="1">
        <v>1</v>
      </c>
      <c r="H397" s="69">
        <v>8.6</v>
      </c>
      <c r="I397" s="69">
        <v>4</v>
      </c>
    </row>
    <row r="398" spans="2:9" x14ac:dyDescent="0.25">
      <c r="B398" s="8">
        <v>397</v>
      </c>
      <c r="C398" s="9" t="s">
        <v>21</v>
      </c>
      <c r="D398" s="10">
        <f t="shared" si="22"/>
        <v>199</v>
      </c>
      <c r="E398" s="1">
        <f t="shared" si="21"/>
        <v>7</v>
      </c>
      <c r="F398" s="1">
        <v>1</v>
      </c>
      <c r="H398" s="69">
        <v>3</v>
      </c>
      <c r="I398" s="69">
        <v>10.199999999999999</v>
      </c>
    </row>
    <row r="399" spans="2:9" x14ac:dyDescent="0.25">
      <c r="B399" s="8">
        <v>398</v>
      </c>
      <c r="C399" s="9" t="s">
        <v>22</v>
      </c>
      <c r="D399" s="10">
        <f t="shared" si="22"/>
        <v>199</v>
      </c>
      <c r="E399" s="1">
        <f t="shared" si="21"/>
        <v>7</v>
      </c>
      <c r="F399" s="1">
        <v>1</v>
      </c>
      <c r="H399" s="69">
        <v>9.4</v>
      </c>
      <c r="I399" s="69">
        <v>3.8</v>
      </c>
    </row>
    <row r="400" spans="2:9" x14ac:dyDescent="0.25">
      <c r="B400" s="8">
        <v>399</v>
      </c>
      <c r="C400" s="9" t="s">
        <v>21</v>
      </c>
      <c r="D400" s="10">
        <f t="shared" si="22"/>
        <v>200</v>
      </c>
      <c r="E400" s="1">
        <f t="shared" si="21"/>
        <v>7</v>
      </c>
      <c r="F400" s="1">
        <v>1</v>
      </c>
      <c r="H400" s="69">
        <v>4.4000000000000004</v>
      </c>
      <c r="I400" s="69">
        <v>9.8000000000000007</v>
      </c>
    </row>
    <row r="401" spans="2:9" x14ac:dyDescent="0.25">
      <c r="B401" s="8">
        <v>400</v>
      </c>
      <c r="C401" s="9" t="s">
        <v>22</v>
      </c>
      <c r="D401" s="10">
        <f t="shared" si="22"/>
        <v>200</v>
      </c>
      <c r="E401" s="1">
        <f t="shared" si="21"/>
        <v>7</v>
      </c>
      <c r="F401" s="1">
        <v>1</v>
      </c>
      <c r="H401" s="69">
        <v>7.3</v>
      </c>
      <c r="I401" s="69">
        <v>3.8</v>
      </c>
    </row>
    <row r="402" spans="2:9" x14ac:dyDescent="0.25">
      <c r="B402" s="8">
        <v>401</v>
      </c>
      <c r="C402" s="9" t="s">
        <v>21</v>
      </c>
      <c r="D402" s="10">
        <f t="shared" si="22"/>
        <v>201</v>
      </c>
      <c r="E402" s="1">
        <f t="shared" si="21"/>
        <v>7</v>
      </c>
      <c r="F402" s="1">
        <v>1</v>
      </c>
      <c r="H402" s="69">
        <v>4.4000000000000004</v>
      </c>
      <c r="I402" s="69">
        <v>9.4</v>
      </c>
    </row>
    <row r="403" spans="2:9" x14ac:dyDescent="0.25">
      <c r="B403" s="8">
        <v>402</v>
      </c>
      <c r="C403" s="9" t="s">
        <v>22</v>
      </c>
      <c r="D403" s="10">
        <f t="shared" si="22"/>
        <v>201</v>
      </c>
      <c r="E403" s="1">
        <f t="shared" si="21"/>
        <v>7</v>
      </c>
      <c r="F403" s="1">
        <v>1</v>
      </c>
      <c r="H403" s="69">
        <v>8.1999999999999993</v>
      </c>
      <c r="I403" s="69">
        <v>4.4000000000000004</v>
      </c>
    </row>
    <row r="404" spans="2:9" x14ac:dyDescent="0.25">
      <c r="B404" s="8">
        <v>403</v>
      </c>
      <c r="C404" s="9" t="s">
        <v>21</v>
      </c>
      <c r="D404" s="10">
        <f t="shared" si="22"/>
        <v>202</v>
      </c>
      <c r="E404" s="1">
        <f t="shared" si="21"/>
        <v>7</v>
      </c>
      <c r="F404" s="1">
        <v>1</v>
      </c>
      <c r="H404" s="69">
        <v>4.4000000000000004</v>
      </c>
      <c r="I404" s="69">
        <v>9</v>
      </c>
    </row>
    <row r="405" spans="2:9" x14ac:dyDescent="0.25">
      <c r="B405" s="8">
        <v>404</v>
      </c>
      <c r="C405" s="9" t="s">
        <v>22</v>
      </c>
      <c r="D405" s="10">
        <f t="shared" si="22"/>
        <v>202</v>
      </c>
      <c r="E405" s="1">
        <f t="shared" si="21"/>
        <v>7</v>
      </c>
      <c r="F405" s="1">
        <v>1</v>
      </c>
      <c r="H405" s="69">
        <v>7.4</v>
      </c>
      <c r="I405" s="69">
        <v>4</v>
      </c>
    </row>
    <row r="406" spans="2:9" x14ac:dyDescent="0.25">
      <c r="B406" s="8">
        <v>405</v>
      </c>
      <c r="C406" s="9" t="s">
        <v>21</v>
      </c>
      <c r="D406" s="10">
        <f t="shared" si="22"/>
        <v>203</v>
      </c>
      <c r="E406" s="1">
        <f t="shared" si="21"/>
        <v>7</v>
      </c>
      <c r="F406" s="1">
        <v>1</v>
      </c>
      <c r="H406" s="69">
        <v>3</v>
      </c>
      <c r="I406" s="69">
        <v>8.6</v>
      </c>
    </row>
    <row r="407" spans="2:9" x14ac:dyDescent="0.25">
      <c r="B407" s="8">
        <v>406</v>
      </c>
      <c r="C407" s="9" t="s">
        <v>22</v>
      </c>
      <c r="D407" s="10">
        <f t="shared" si="22"/>
        <v>203</v>
      </c>
      <c r="E407" s="1">
        <f t="shared" si="21"/>
        <v>7</v>
      </c>
      <c r="F407" s="1">
        <v>1</v>
      </c>
      <c r="H407" s="69">
        <v>8.4</v>
      </c>
      <c r="I407" s="69">
        <v>3.4</v>
      </c>
    </row>
    <row r="408" spans="2:9" x14ac:dyDescent="0.25">
      <c r="B408" s="8">
        <v>407</v>
      </c>
      <c r="C408" s="9" t="s">
        <v>21</v>
      </c>
      <c r="D408" s="10">
        <f t="shared" si="22"/>
        <v>204</v>
      </c>
      <c r="E408" s="1">
        <f t="shared" si="21"/>
        <v>7</v>
      </c>
      <c r="F408" s="1">
        <v>1</v>
      </c>
      <c r="H408" s="69">
        <v>4</v>
      </c>
      <c r="I408" s="69">
        <v>8.1</v>
      </c>
    </row>
    <row r="409" spans="2:9" x14ac:dyDescent="0.25">
      <c r="B409" s="8">
        <v>408</v>
      </c>
      <c r="C409" s="9" t="s">
        <v>22</v>
      </c>
      <c r="D409" s="10">
        <f t="shared" si="22"/>
        <v>204</v>
      </c>
      <c r="E409" s="1">
        <f t="shared" si="21"/>
        <v>7</v>
      </c>
      <c r="F409" s="1">
        <v>1</v>
      </c>
      <c r="H409" s="69">
        <v>7.6</v>
      </c>
      <c r="I409" s="69">
        <v>5</v>
      </c>
    </row>
    <row r="410" spans="2:9" x14ac:dyDescent="0.25">
      <c r="B410" s="8">
        <v>409</v>
      </c>
      <c r="C410" s="9" t="s">
        <v>21</v>
      </c>
      <c r="D410" s="10">
        <f t="shared" si="22"/>
        <v>205</v>
      </c>
      <c r="E410" s="1">
        <f t="shared" si="21"/>
        <v>7</v>
      </c>
      <c r="F410" s="1">
        <v>1</v>
      </c>
      <c r="H410" s="69">
        <v>3.6</v>
      </c>
      <c r="I410" s="69">
        <v>8.1999999999999993</v>
      </c>
    </row>
    <row r="411" spans="2:9" x14ac:dyDescent="0.25">
      <c r="B411" s="8">
        <v>410</v>
      </c>
      <c r="C411" s="9" t="s">
        <v>22</v>
      </c>
      <c r="D411" s="10">
        <f t="shared" si="22"/>
        <v>205</v>
      </c>
      <c r="E411" s="1">
        <f t="shared" si="21"/>
        <v>7</v>
      </c>
      <c r="F411" s="1">
        <v>1</v>
      </c>
      <c r="H411" s="69">
        <v>8.4</v>
      </c>
      <c r="I411" s="69">
        <v>3.8</v>
      </c>
    </row>
    <row r="412" spans="2:9" x14ac:dyDescent="0.25">
      <c r="B412" s="8">
        <v>411</v>
      </c>
      <c r="C412" s="9" t="s">
        <v>21</v>
      </c>
      <c r="D412" s="10">
        <f t="shared" si="22"/>
        <v>206</v>
      </c>
      <c r="E412" s="1">
        <f t="shared" si="21"/>
        <v>7</v>
      </c>
      <c r="F412" s="1">
        <v>1</v>
      </c>
      <c r="H412" s="69">
        <v>4.2</v>
      </c>
      <c r="I412" s="69">
        <v>9.1999999999999993</v>
      </c>
    </row>
    <row r="413" spans="2:9" x14ac:dyDescent="0.25">
      <c r="B413" s="8">
        <v>412</v>
      </c>
      <c r="C413" s="9" t="s">
        <v>22</v>
      </c>
      <c r="D413" s="10">
        <f t="shared" si="22"/>
        <v>206</v>
      </c>
      <c r="E413" s="1">
        <f t="shared" si="21"/>
        <v>7</v>
      </c>
      <c r="F413" s="1">
        <v>1</v>
      </c>
      <c r="H413" s="69">
        <v>7.6</v>
      </c>
      <c r="I413" s="69">
        <v>2.8</v>
      </c>
    </row>
    <row r="414" spans="2:9" x14ac:dyDescent="0.25">
      <c r="B414" s="8">
        <v>413</v>
      </c>
      <c r="C414" s="9" t="s">
        <v>21</v>
      </c>
      <c r="D414" s="10">
        <f t="shared" si="22"/>
        <v>207</v>
      </c>
      <c r="E414" s="1">
        <f t="shared" si="21"/>
        <v>7</v>
      </c>
      <c r="F414" s="1">
        <v>1</v>
      </c>
      <c r="H414" s="69">
        <v>4.4000000000000004</v>
      </c>
      <c r="I414" s="69">
        <v>12.4</v>
      </c>
    </row>
    <row r="415" spans="2:9" x14ac:dyDescent="0.25">
      <c r="B415" s="8">
        <v>414</v>
      </c>
      <c r="C415" s="9" t="s">
        <v>22</v>
      </c>
      <c r="D415" s="10">
        <f t="shared" si="22"/>
        <v>207</v>
      </c>
      <c r="E415" s="1">
        <f t="shared" si="21"/>
        <v>7</v>
      </c>
      <c r="F415" s="1">
        <v>1</v>
      </c>
      <c r="H415" s="69">
        <v>8.1</v>
      </c>
      <c r="I415" s="69">
        <v>3.8</v>
      </c>
    </row>
    <row r="416" spans="2:9" x14ac:dyDescent="0.25">
      <c r="B416" s="8">
        <v>415</v>
      </c>
      <c r="C416" s="9" t="s">
        <v>21</v>
      </c>
      <c r="D416" s="10">
        <f t="shared" si="22"/>
        <v>208</v>
      </c>
      <c r="E416" s="1">
        <f t="shared" si="21"/>
        <v>7</v>
      </c>
      <c r="F416" s="1">
        <v>1</v>
      </c>
      <c r="H416" s="69">
        <v>4.5999999999999996</v>
      </c>
      <c r="I416" s="69">
        <v>10.199999999999999</v>
      </c>
    </row>
    <row r="417" spans="2:9" x14ac:dyDescent="0.25">
      <c r="B417" s="8">
        <v>416</v>
      </c>
      <c r="C417" s="9" t="s">
        <v>22</v>
      </c>
      <c r="D417" s="10">
        <f t="shared" si="22"/>
        <v>208</v>
      </c>
      <c r="E417" s="1">
        <f t="shared" si="21"/>
        <v>7</v>
      </c>
      <c r="F417" s="1">
        <v>1</v>
      </c>
      <c r="H417" s="69">
        <v>7.6</v>
      </c>
      <c r="I417" s="69">
        <v>4</v>
      </c>
    </row>
    <row r="418" spans="2:9" x14ac:dyDescent="0.25">
      <c r="B418" s="8">
        <v>417</v>
      </c>
      <c r="C418" s="9" t="s">
        <v>21</v>
      </c>
      <c r="D418" s="10">
        <f t="shared" si="22"/>
        <v>209</v>
      </c>
      <c r="E418" s="1">
        <f t="shared" si="21"/>
        <v>7</v>
      </c>
      <c r="F418" s="1">
        <v>1</v>
      </c>
      <c r="H418" s="69">
        <v>4</v>
      </c>
      <c r="I418" s="69">
        <v>10.199999999999999</v>
      </c>
    </row>
    <row r="419" spans="2:9" x14ac:dyDescent="0.25">
      <c r="B419" s="8">
        <v>418</v>
      </c>
      <c r="C419" s="9" t="s">
        <v>22</v>
      </c>
      <c r="D419" s="10">
        <f t="shared" si="22"/>
        <v>209</v>
      </c>
      <c r="E419" s="1">
        <f t="shared" si="21"/>
        <v>7</v>
      </c>
      <c r="F419" s="1">
        <v>1</v>
      </c>
      <c r="H419" s="69">
        <v>9.6</v>
      </c>
      <c r="I419" s="69">
        <v>4.2</v>
      </c>
    </row>
    <row r="420" spans="2:9" x14ac:dyDescent="0.25">
      <c r="B420" s="8">
        <v>419</v>
      </c>
      <c r="C420" s="9" t="s">
        <v>21</v>
      </c>
      <c r="D420" s="10">
        <f t="shared" si="22"/>
        <v>210</v>
      </c>
      <c r="E420" s="1">
        <f t="shared" si="21"/>
        <v>7</v>
      </c>
      <c r="F420" s="1">
        <v>1</v>
      </c>
      <c r="H420" s="69">
        <v>3.4</v>
      </c>
      <c r="I420" s="69">
        <v>9.8000000000000007</v>
      </c>
    </row>
    <row r="421" spans="2:9" x14ac:dyDescent="0.25">
      <c r="B421" s="8">
        <v>420</v>
      </c>
      <c r="C421" s="9" t="s">
        <v>22</v>
      </c>
      <c r="D421" s="10">
        <f t="shared" si="22"/>
        <v>210</v>
      </c>
      <c r="E421" s="1">
        <f t="shared" si="21"/>
        <v>7</v>
      </c>
      <c r="F421" s="1">
        <v>1</v>
      </c>
      <c r="H421" s="114">
        <v>8.4</v>
      </c>
      <c r="I421" s="69">
        <v>3.4</v>
      </c>
    </row>
    <row r="422" spans="2:9" x14ac:dyDescent="0.25">
      <c r="B422" s="8">
        <v>421</v>
      </c>
      <c r="C422" s="9" t="s">
        <v>21</v>
      </c>
      <c r="D422" s="10">
        <f t="shared" si="22"/>
        <v>211</v>
      </c>
      <c r="E422" s="1">
        <f t="shared" si="21"/>
        <v>7</v>
      </c>
      <c r="F422" s="1">
        <v>1</v>
      </c>
      <c r="H422" s="69">
        <v>4.2</v>
      </c>
      <c r="I422" s="69">
        <v>9.4</v>
      </c>
    </row>
    <row r="423" spans="2:9" x14ac:dyDescent="0.25">
      <c r="B423" s="8">
        <v>422</v>
      </c>
      <c r="C423" s="9" t="s">
        <v>22</v>
      </c>
      <c r="D423" s="10">
        <f t="shared" si="22"/>
        <v>211</v>
      </c>
      <c r="E423" s="1">
        <f t="shared" si="21"/>
        <v>7</v>
      </c>
      <c r="F423" s="1">
        <v>1</v>
      </c>
      <c r="H423" s="69">
        <v>7.8</v>
      </c>
      <c r="I423" s="69">
        <v>4</v>
      </c>
    </row>
    <row r="424" spans="2:9" x14ac:dyDescent="0.25">
      <c r="B424" s="8">
        <v>423</v>
      </c>
      <c r="C424" s="9" t="s">
        <v>21</v>
      </c>
      <c r="D424" s="10">
        <f t="shared" si="22"/>
        <v>212</v>
      </c>
      <c r="E424" s="1">
        <f t="shared" si="21"/>
        <v>7</v>
      </c>
      <c r="F424" s="1">
        <v>1</v>
      </c>
      <c r="H424" s="69">
        <v>3.2</v>
      </c>
      <c r="I424" s="69">
        <v>9.6</v>
      </c>
    </row>
    <row r="425" spans="2:9" x14ac:dyDescent="0.25">
      <c r="B425" s="8">
        <v>424</v>
      </c>
      <c r="C425" s="9" t="s">
        <v>22</v>
      </c>
      <c r="D425" s="10">
        <f t="shared" si="22"/>
        <v>212</v>
      </c>
      <c r="E425" s="1">
        <f t="shared" si="21"/>
        <v>7</v>
      </c>
      <c r="F425" s="1">
        <v>1</v>
      </c>
      <c r="H425" s="69">
        <v>7.4</v>
      </c>
      <c r="I425" s="69">
        <v>3.4</v>
      </c>
    </row>
    <row r="426" spans="2:9" x14ac:dyDescent="0.25">
      <c r="B426" s="8">
        <v>425</v>
      </c>
      <c r="C426" s="9" t="s">
        <v>21</v>
      </c>
      <c r="D426" s="10">
        <f t="shared" si="22"/>
        <v>213</v>
      </c>
      <c r="E426" s="1">
        <f t="shared" si="21"/>
        <v>7</v>
      </c>
      <c r="F426" s="1">
        <v>1</v>
      </c>
      <c r="H426" s="69">
        <v>3</v>
      </c>
      <c r="I426" s="69">
        <v>10</v>
      </c>
    </row>
    <row r="427" spans="2:9" x14ac:dyDescent="0.25">
      <c r="B427" s="8">
        <v>426</v>
      </c>
      <c r="C427" s="9" t="s">
        <v>22</v>
      </c>
      <c r="D427" s="10">
        <f t="shared" si="22"/>
        <v>213</v>
      </c>
      <c r="E427" s="1">
        <f t="shared" si="21"/>
        <v>7</v>
      </c>
      <c r="F427" s="1">
        <v>1</v>
      </c>
      <c r="H427" s="69">
        <v>6.2</v>
      </c>
      <c r="I427" s="69">
        <v>2.8</v>
      </c>
    </row>
    <row r="428" spans="2:9" x14ac:dyDescent="0.25">
      <c r="B428" s="8">
        <v>427</v>
      </c>
      <c r="C428" s="9" t="s">
        <v>21</v>
      </c>
      <c r="D428" s="10">
        <f t="shared" si="22"/>
        <v>214</v>
      </c>
      <c r="E428" s="1">
        <f t="shared" si="21"/>
        <v>7</v>
      </c>
      <c r="F428" s="1">
        <v>1</v>
      </c>
      <c r="H428" s="69">
        <v>3.2</v>
      </c>
      <c r="I428" s="69">
        <v>8.1999999999999993</v>
      </c>
    </row>
    <row r="429" spans="2:9" x14ac:dyDescent="0.25">
      <c r="B429" s="8">
        <v>428</v>
      </c>
      <c r="C429" s="9" t="s">
        <v>22</v>
      </c>
      <c r="D429" s="10">
        <f t="shared" si="22"/>
        <v>214</v>
      </c>
      <c r="E429" s="1">
        <f t="shared" si="21"/>
        <v>8</v>
      </c>
      <c r="F429" s="1">
        <v>1</v>
      </c>
      <c r="H429" s="69">
        <v>7.4</v>
      </c>
      <c r="I429" s="69">
        <v>5.4</v>
      </c>
    </row>
    <row r="430" spans="2:9" x14ac:dyDescent="0.25">
      <c r="B430" s="8">
        <v>429</v>
      </c>
      <c r="C430" s="9" t="s">
        <v>21</v>
      </c>
      <c r="D430" s="10">
        <f t="shared" si="22"/>
        <v>215</v>
      </c>
      <c r="E430" s="1">
        <f t="shared" si="21"/>
        <v>8</v>
      </c>
      <c r="F430" s="1">
        <v>1</v>
      </c>
      <c r="H430" s="69">
        <v>4.0999999999999996</v>
      </c>
      <c r="I430" s="69">
        <v>8.4</v>
      </c>
    </row>
    <row r="431" spans="2:9" x14ac:dyDescent="0.25">
      <c r="B431" s="8">
        <v>430</v>
      </c>
      <c r="C431" s="9" t="s">
        <v>22</v>
      </c>
      <c r="D431" s="10">
        <f t="shared" si="22"/>
        <v>215</v>
      </c>
      <c r="E431" s="1">
        <f t="shared" si="21"/>
        <v>8</v>
      </c>
      <c r="F431" s="1">
        <v>1</v>
      </c>
      <c r="H431" s="69">
        <v>7</v>
      </c>
      <c r="I431" s="69">
        <v>4.5999999999999996</v>
      </c>
    </row>
    <row r="432" spans="2:9" x14ac:dyDescent="0.25">
      <c r="B432" s="8">
        <v>431</v>
      </c>
      <c r="C432" s="9" t="s">
        <v>21</v>
      </c>
      <c r="D432" s="10">
        <f t="shared" si="22"/>
        <v>216</v>
      </c>
      <c r="E432" s="1">
        <f t="shared" si="21"/>
        <v>8</v>
      </c>
      <c r="F432" s="1">
        <v>1</v>
      </c>
      <c r="H432" s="69">
        <v>3.8</v>
      </c>
      <c r="I432" s="69">
        <v>8.8000000000000007</v>
      </c>
    </row>
    <row r="433" spans="2:9" x14ac:dyDescent="0.25">
      <c r="B433" s="8">
        <v>432</v>
      </c>
      <c r="C433" s="9" t="s">
        <v>22</v>
      </c>
      <c r="D433" s="10">
        <f t="shared" si="22"/>
        <v>216</v>
      </c>
      <c r="E433" s="1">
        <f t="shared" si="21"/>
        <v>8</v>
      </c>
      <c r="F433" s="1">
        <v>1</v>
      </c>
      <c r="H433" s="69">
        <v>8</v>
      </c>
      <c r="I433" s="69">
        <v>5.2</v>
      </c>
    </row>
    <row r="434" spans="2:9" x14ac:dyDescent="0.25">
      <c r="B434" s="8">
        <v>433</v>
      </c>
      <c r="C434" s="9" t="s">
        <v>21</v>
      </c>
      <c r="D434" s="10">
        <f t="shared" si="22"/>
        <v>217</v>
      </c>
      <c r="E434" s="1">
        <f t="shared" si="21"/>
        <v>8</v>
      </c>
      <c r="F434" s="1">
        <v>1</v>
      </c>
      <c r="H434" s="69">
        <v>3.4</v>
      </c>
      <c r="I434" s="69">
        <v>8.6</v>
      </c>
    </row>
    <row r="435" spans="2:9" x14ac:dyDescent="0.25">
      <c r="B435" s="8">
        <v>434</v>
      </c>
      <c r="C435" s="9" t="s">
        <v>22</v>
      </c>
      <c r="D435" s="10">
        <f t="shared" si="22"/>
        <v>217</v>
      </c>
      <c r="E435" s="1">
        <f t="shared" si="21"/>
        <v>8</v>
      </c>
      <c r="F435" s="1">
        <v>1</v>
      </c>
      <c r="H435" s="69">
        <v>7.2</v>
      </c>
      <c r="I435" s="69">
        <v>4.5999999999999996</v>
      </c>
    </row>
    <row r="436" spans="2:9" x14ac:dyDescent="0.25">
      <c r="B436" s="8">
        <v>435</v>
      </c>
      <c r="C436" s="9" t="s">
        <v>21</v>
      </c>
      <c r="D436" s="10">
        <f t="shared" si="22"/>
        <v>218</v>
      </c>
      <c r="E436" s="1">
        <f t="shared" si="21"/>
        <v>8</v>
      </c>
      <c r="F436" s="1">
        <v>1</v>
      </c>
      <c r="H436" s="69">
        <v>3.6</v>
      </c>
      <c r="I436" s="69">
        <v>8</v>
      </c>
    </row>
    <row r="437" spans="2:9" x14ac:dyDescent="0.25">
      <c r="B437" s="8">
        <v>436</v>
      </c>
      <c r="C437" s="9" t="s">
        <v>22</v>
      </c>
      <c r="D437" s="10">
        <f t="shared" si="22"/>
        <v>218</v>
      </c>
      <c r="E437" s="1">
        <f t="shared" si="21"/>
        <v>8</v>
      </c>
      <c r="F437" s="1">
        <v>1</v>
      </c>
      <c r="H437" s="69">
        <v>7.6</v>
      </c>
      <c r="I437" s="69">
        <v>4</v>
      </c>
    </row>
    <row r="438" spans="2:9" x14ac:dyDescent="0.25">
      <c r="B438" s="8">
        <v>437</v>
      </c>
      <c r="C438" s="9" t="s">
        <v>21</v>
      </c>
      <c r="D438" s="10">
        <f t="shared" si="22"/>
        <v>219</v>
      </c>
      <c r="E438" s="1">
        <f t="shared" si="21"/>
        <v>8</v>
      </c>
      <c r="F438" s="1">
        <v>1</v>
      </c>
      <c r="H438" s="69">
        <v>3.2</v>
      </c>
      <c r="I438" s="69">
        <v>8.6</v>
      </c>
    </row>
    <row r="439" spans="2:9" x14ac:dyDescent="0.25">
      <c r="B439" s="8">
        <v>438</v>
      </c>
      <c r="C439" s="9" t="s">
        <v>22</v>
      </c>
      <c r="D439" s="10">
        <f t="shared" si="22"/>
        <v>219</v>
      </c>
      <c r="E439" s="1">
        <f t="shared" si="21"/>
        <v>8</v>
      </c>
      <c r="F439" s="1">
        <v>1</v>
      </c>
      <c r="H439" s="69">
        <v>7.2</v>
      </c>
      <c r="I439" s="69">
        <v>3.2</v>
      </c>
    </row>
    <row r="440" spans="2:9" x14ac:dyDescent="0.25">
      <c r="B440" s="8">
        <v>439</v>
      </c>
      <c r="C440" s="9" t="s">
        <v>21</v>
      </c>
      <c r="D440" s="10">
        <f t="shared" si="22"/>
        <v>220</v>
      </c>
      <c r="E440" s="1">
        <f t="shared" si="21"/>
        <v>8</v>
      </c>
      <c r="F440" s="1">
        <v>1</v>
      </c>
      <c r="H440" s="69">
        <v>3.2</v>
      </c>
      <c r="I440" s="69">
        <v>9.6</v>
      </c>
    </row>
    <row r="441" spans="2:9" x14ac:dyDescent="0.25">
      <c r="B441" s="8">
        <v>440</v>
      </c>
      <c r="C441" s="9" t="s">
        <v>22</v>
      </c>
      <c r="D441" s="10">
        <f t="shared" si="22"/>
        <v>220</v>
      </c>
      <c r="E441" s="1">
        <f t="shared" si="21"/>
        <v>8</v>
      </c>
      <c r="F441" s="1">
        <v>1</v>
      </c>
      <c r="H441" s="69">
        <v>7.4</v>
      </c>
      <c r="I441" s="69">
        <v>2.8</v>
      </c>
    </row>
    <row r="442" spans="2:9" x14ac:dyDescent="0.25">
      <c r="B442" s="8">
        <v>441</v>
      </c>
      <c r="C442" s="9" t="s">
        <v>21</v>
      </c>
      <c r="D442" s="10">
        <f t="shared" si="22"/>
        <v>221</v>
      </c>
      <c r="E442" s="1">
        <f t="shared" si="21"/>
        <v>8</v>
      </c>
      <c r="F442" s="1">
        <v>1</v>
      </c>
      <c r="H442" s="69">
        <v>3.8</v>
      </c>
      <c r="I442" s="69">
        <v>8.6</v>
      </c>
    </row>
    <row r="443" spans="2:9" x14ac:dyDescent="0.25">
      <c r="B443" s="8">
        <v>442</v>
      </c>
      <c r="C443" s="9" t="s">
        <v>22</v>
      </c>
      <c r="D443" s="10">
        <f t="shared" si="22"/>
        <v>221</v>
      </c>
      <c r="E443" s="1">
        <f t="shared" si="21"/>
        <v>8</v>
      </c>
      <c r="F443" s="1">
        <v>1</v>
      </c>
      <c r="H443" s="69">
        <v>6.7</v>
      </c>
      <c r="I443" s="69">
        <v>4.2</v>
      </c>
    </row>
    <row r="444" spans="2:9" x14ac:dyDescent="0.25">
      <c r="B444" s="8">
        <v>443</v>
      </c>
      <c r="C444" s="9" t="s">
        <v>21</v>
      </c>
      <c r="D444" s="10">
        <f t="shared" si="22"/>
        <v>222</v>
      </c>
      <c r="E444" s="1">
        <f t="shared" si="21"/>
        <v>8</v>
      </c>
      <c r="F444" s="1">
        <v>1</v>
      </c>
      <c r="H444" s="69">
        <v>3.2</v>
      </c>
      <c r="I444" s="69">
        <v>7.6</v>
      </c>
    </row>
    <row r="445" spans="2:9" x14ac:dyDescent="0.25">
      <c r="B445" s="8">
        <v>444</v>
      </c>
      <c r="C445" s="9" t="s">
        <v>22</v>
      </c>
      <c r="D445" s="10">
        <f t="shared" si="22"/>
        <v>222</v>
      </c>
      <c r="E445" s="1">
        <f t="shared" si="21"/>
        <v>8</v>
      </c>
      <c r="F445" s="1">
        <v>1</v>
      </c>
      <c r="H445" s="69">
        <v>7.6</v>
      </c>
      <c r="I445" s="69">
        <v>3</v>
      </c>
    </row>
    <row r="446" spans="2:9" x14ac:dyDescent="0.25">
      <c r="B446" s="8">
        <v>445</v>
      </c>
      <c r="C446" s="9" t="s">
        <v>21</v>
      </c>
      <c r="D446" s="10">
        <f t="shared" si="22"/>
        <v>223</v>
      </c>
      <c r="E446" s="1">
        <f t="shared" si="21"/>
        <v>8</v>
      </c>
      <c r="F446" s="1">
        <v>1</v>
      </c>
      <c r="H446" s="69">
        <v>3.4</v>
      </c>
      <c r="I446" s="69">
        <v>10</v>
      </c>
    </row>
    <row r="447" spans="2:9" x14ac:dyDescent="0.25">
      <c r="B447" s="8">
        <v>446</v>
      </c>
      <c r="C447" s="9" t="s">
        <v>22</v>
      </c>
      <c r="D447" s="10">
        <f t="shared" si="22"/>
        <v>223</v>
      </c>
      <c r="E447" s="1">
        <f t="shared" si="21"/>
        <v>8</v>
      </c>
      <c r="F447" s="1">
        <v>1</v>
      </c>
      <c r="H447" s="69">
        <v>8.1999999999999993</v>
      </c>
      <c r="I447" s="69">
        <v>4.4000000000000004</v>
      </c>
    </row>
    <row r="448" spans="2:9" x14ac:dyDescent="0.25">
      <c r="B448" s="8">
        <v>447</v>
      </c>
      <c r="C448" s="9" t="s">
        <v>21</v>
      </c>
      <c r="D448" s="10">
        <f t="shared" si="22"/>
        <v>224</v>
      </c>
      <c r="E448" s="1">
        <f t="shared" ref="E448:E511" si="23">IF(COUNTIF(E387:E447,E418)=61,E418+1,E447)</f>
        <v>8</v>
      </c>
      <c r="F448" s="1">
        <v>1</v>
      </c>
      <c r="H448" s="69">
        <v>3.6</v>
      </c>
      <c r="I448" s="69">
        <v>8.4</v>
      </c>
    </row>
    <row r="449" spans="2:9" x14ac:dyDescent="0.25">
      <c r="B449" s="8">
        <v>448</v>
      </c>
      <c r="C449" s="9" t="s">
        <v>22</v>
      </c>
      <c r="D449" s="10">
        <f t="shared" si="22"/>
        <v>224</v>
      </c>
      <c r="E449" s="1">
        <f t="shared" si="23"/>
        <v>8</v>
      </c>
      <c r="F449" s="1">
        <v>1</v>
      </c>
      <c r="H449" s="69">
        <v>7.4</v>
      </c>
      <c r="I449" s="69">
        <v>4.2</v>
      </c>
    </row>
    <row r="450" spans="2:9" x14ac:dyDescent="0.25">
      <c r="B450" s="8">
        <v>449</v>
      </c>
      <c r="C450" s="9" t="s">
        <v>21</v>
      </c>
      <c r="D450" s="10">
        <f t="shared" si="22"/>
        <v>225</v>
      </c>
      <c r="E450" s="1">
        <f t="shared" si="23"/>
        <v>8</v>
      </c>
      <c r="F450" s="1">
        <v>1</v>
      </c>
      <c r="H450" s="69">
        <v>3.2</v>
      </c>
      <c r="I450" s="69">
        <v>8</v>
      </c>
    </row>
    <row r="451" spans="2:9" x14ac:dyDescent="0.25">
      <c r="B451" s="8">
        <v>450</v>
      </c>
      <c r="C451" s="9" t="s">
        <v>22</v>
      </c>
      <c r="D451" s="10">
        <f t="shared" si="22"/>
        <v>225</v>
      </c>
      <c r="E451" s="1">
        <f t="shared" si="23"/>
        <v>8</v>
      </c>
      <c r="F451" s="1">
        <v>1</v>
      </c>
      <c r="H451" s="69">
        <v>4.4000000000000004</v>
      </c>
      <c r="I451" s="69">
        <v>3.4</v>
      </c>
    </row>
    <row r="452" spans="2:9" x14ac:dyDescent="0.25">
      <c r="B452" s="8">
        <v>451</v>
      </c>
      <c r="C452" s="9" t="s">
        <v>21</v>
      </c>
      <c r="D452" s="10">
        <f t="shared" si="22"/>
        <v>226</v>
      </c>
      <c r="E452" s="1">
        <f t="shared" si="23"/>
        <v>8</v>
      </c>
      <c r="F452" s="1">
        <v>1</v>
      </c>
      <c r="H452" s="69">
        <v>2.6</v>
      </c>
      <c r="I452" s="69">
        <v>8</v>
      </c>
    </row>
    <row r="453" spans="2:9" x14ac:dyDescent="0.25">
      <c r="B453" s="8">
        <v>452</v>
      </c>
      <c r="C453" s="9" t="s">
        <v>22</v>
      </c>
      <c r="D453" s="10">
        <f t="shared" ref="D453:D516" si="24">IF(B453=B451+2,IF(D452=D451,D452+1,D452))</f>
        <v>226</v>
      </c>
      <c r="E453" s="1">
        <f t="shared" si="23"/>
        <v>8</v>
      </c>
      <c r="F453" s="1">
        <v>1</v>
      </c>
      <c r="H453" s="69">
        <v>6.8</v>
      </c>
      <c r="I453" s="69">
        <v>3.2</v>
      </c>
    </row>
    <row r="454" spans="2:9" x14ac:dyDescent="0.25">
      <c r="B454" s="8">
        <v>453</v>
      </c>
      <c r="C454" s="9" t="s">
        <v>21</v>
      </c>
      <c r="D454" s="10">
        <f t="shared" si="24"/>
        <v>227</v>
      </c>
      <c r="E454" s="1">
        <f t="shared" si="23"/>
        <v>8</v>
      </c>
      <c r="F454" s="1">
        <v>1</v>
      </c>
      <c r="H454" s="69">
        <v>2.8</v>
      </c>
      <c r="I454" s="69">
        <v>8.6</v>
      </c>
    </row>
    <row r="455" spans="2:9" x14ac:dyDescent="0.25">
      <c r="B455" s="8">
        <v>454</v>
      </c>
      <c r="C455" s="9" t="s">
        <v>22</v>
      </c>
      <c r="D455" s="10">
        <f t="shared" si="24"/>
        <v>227</v>
      </c>
      <c r="E455" s="1">
        <f t="shared" si="23"/>
        <v>8</v>
      </c>
      <c r="F455" s="1">
        <v>1</v>
      </c>
      <c r="H455" s="69">
        <v>7</v>
      </c>
      <c r="I455" s="69">
        <v>3</v>
      </c>
    </row>
    <row r="456" spans="2:9" x14ac:dyDescent="0.25">
      <c r="B456" s="8">
        <v>455</v>
      </c>
      <c r="C456" s="9" t="s">
        <v>21</v>
      </c>
      <c r="D456" s="10">
        <f t="shared" si="24"/>
        <v>228</v>
      </c>
      <c r="E456" s="1">
        <f t="shared" si="23"/>
        <v>8</v>
      </c>
      <c r="F456" s="1">
        <v>1</v>
      </c>
      <c r="H456" s="69">
        <v>2.8</v>
      </c>
      <c r="I456" s="69">
        <v>8.1999999999999993</v>
      </c>
    </row>
    <row r="457" spans="2:9" x14ac:dyDescent="0.25">
      <c r="B457" s="8">
        <v>456</v>
      </c>
      <c r="C457" s="9" t="s">
        <v>22</v>
      </c>
      <c r="D457" s="10">
        <f t="shared" si="24"/>
        <v>228</v>
      </c>
      <c r="E457" s="1">
        <f t="shared" si="23"/>
        <v>8</v>
      </c>
      <c r="F457" s="1">
        <v>1</v>
      </c>
      <c r="H457" s="69">
        <v>7.7</v>
      </c>
      <c r="I457" s="69">
        <v>3.2</v>
      </c>
    </row>
    <row r="458" spans="2:9" x14ac:dyDescent="0.25">
      <c r="B458" s="8">
        <v>457</v>
      </c>
      <c r="C458" s="9" t="s">
        <v>21</v>
      </c>
      <c r="D458" s="10">
        <f t="shared" si="24"/>
        <v>229</v>
      </c>
      <c r="E458" s="1">
        <f t="shared" si="23"/>
        <v>8</v>
      </c>
      <c r="F458" s="1">
        <v>1</v>
      </c>
      <c r="H458" s="69">
        <v>3.6</v>
      </c>
      <c r="I458" s="69">
        <v>8</v>
      </c>
    </row>
    <row r="459" spans="2:9" x14ac:dyDescent="0.25">
      <c r="B459" s="8">
        <v>458</v>
      </c>
      <c r="C459" s="9" t="s">
        <v>22</v>
      </c>
      <c r="D459" s="10">
        <f t="shared" si="24"/>
        <v>229</v>
      </c>
      <c r="E459" s="1">
        <f t="shared" si="23"/>
        <v>8</v>
      </c>
      <c r="F459" s="1">
        <v>1</v>
      </c>
      <c r="H459" s="69">
        <v>8.6</v>
      </c>
      <c r="I459" s="69">
        <v>2</v>
      </c>
    </row>
    <row r="460" spans="2:9" x14ac:dyDescent="0.25">
      <c r="B460" s="8">
        <v>459</v>
      </c>
      <c r="C460" s="9" t="s">
        <v>21</v>
      </c>
      <c r="D460" s="10">
        <f t="shared" si="24"/>
        <v>230</v>
      </c>
      <c r="E460" s="1">
        <f t="shared" si="23"/>
        <v>8</v>
      </c>
      <c r="F460" s="1">
        <v>1</v>
      </c>
      <c r="H460" s="69">
        <v>3.4</v>
      </c>
      <c r="I460" s="69">
        <v>7</v>
      </c>
    </row>
    <row r="461" spans="2:9" x14ac:dyDescent="0.25">
      <c r="B461" s="8">
        <v>460</v>
      </c>
      <c r="C461" s="9" t="s">
        <v>22</v>
      </c>
      <c r="D461" s="10">
        <f t="shared" si="24"/>
        <v>230</v>
      </c>
      <c r="E461" s="1">
        <f t="shared" si="23"/>
        <v>8</v>
      </c>
      <c r="F461" s="1">
        <v>1</v>
      </c>
      <c r="H461" s="69">
        <v>5</v>
      </c>
      <c r="I461" s="69">
        <v>3.6</v>
      </c>
    </row>
    <row r="462" spans="2:9" x14ac:dyDescent="0.25">
      <c r="B462" s="8">
        <v>461</v>
      </c>
      <c r="C462" s="9" t="s">
        <v>21</v>
      </c>
      <c r="D462" s="10">
        <f t="shared" si="24"/>
        <v>231</v>
      </c>
      <c r="E462" s="1">
        <f t="shared" si="23"/>
        <v>8</v>
      </c>
      <c r="F462" s="1">
        <v>1</v>
      </c>
      <c r="H462" s="69">
        <v>3.6</v>
      </c>
      <c r="I462" s="69">
        <v>7.4</v>
      </c>
    </row>
    <row r="463" spans="2:9" x14ac:dyDescent="0.25">
      <c r="B463" s="8">
        <v>462</v>
      </c>
      <c r="C463" s="9" t="s">
        <v>22</v>
      </c>
      <c r="D463" s="10">
        <f t="shared" si="24"/>
        <v>231</v>
      </c>
      <c r="E463" s="1">
        <f t="shared" si="23"/>
        <v>8</v>
      </c>
      <c r="F463" s="1">
        <v>1</v>
      </c>
      <c r="H463" s="69">
        <v>5.2</v>
      </c>
      <c r="I463" s="69">
        <v>3.2</v>
      </c>
    </row>
    <row r="464" spans="2:9" x14ac:dyDescent="0.25">
      <c r="B464" s="8">
        <v>463</v>
      </c>
      <c r="C464" s="9" t="s">
        <v>21</v>
      </c>
      <c r="D464" s="10">
        <f t="shared" si="24"/>
        <v>232</v>
      </c>
      <c r="E464" s="1">
        <f t="shared" si="23"/>
        <v>8</v>
      </c>
      <c r="F464" s="1">
        <v>1</v>
      </c>
      <c r="H464" s="69">
        <v>3</v>
      </c>
      <c r="I464" s="69">
        <v>7.1</v>
      </c>
    </row>
    <row r="465" spans="2:9" x14ac:dyDescent="0.25">
      <c r="B465" s="8">
        <v>464</v>
      </c>
      <c r="C465" s="9" t="s">
        <v>22</v>
      </c>
      <c r="D465" s="10">
        <f t="shared" si="24"/>
        <v>232</v>
      </c>
      <c r="E465" s="1">
        <f t="shared" si="23"/>
        <v>8</v>
      </c>
      <c r="F465" s="1">
        <v>1</v>
      </c>
      <c r="H465" s="69">
        <v>5.2</v>
      </c>
      <c r="I465" s="69">
        <v>3.6</v>
      </c>
    </row>
    <row r="466" spans="2:9" x14ac:dyDescent="0.25">
      <c r="B466" s="8">
        <v>465</v>
      </c>
      <c r="C466" s="9" t="s">
        <v>21</v>
      </c>
      <c r="D466" s="10">
        <f t="shared" si="24"/>
        <v>233</v>
      </c>
      <c r="E466" s="1">
        <f t="shared" si="23"/>
        <v>8</v>
      </c>
      <c r="F466" s="1">
        <v>1</v>
      </c>
      <c r="H466" s="69">
        <v>4</v>
      </c>
      <c r="I466" s="69">
        <v>9</v>
      </c>
    </row>
    <row r="467" spans="2:9" x14ac:dyDescent="0.25">
      <c r="B467" s="8">
        <v>466</v>
      </c>
      <c r="C467" s="9" t="s">
        <v>22</v>
      </c>
      <c r="D467" s="10">
        <f t="shared" si="24"/>
        <v>233</v>
      </c>
      <c r="E467" s="1">
        <f t="shared" si="23"/>
        <v>8</v>
      </c>
      <c r="F467" s="1">
        <v>1</v>
      </c>
      <c r="H467" s="69">
        <v>6</v>
      </c>
      <c r="I467" s="69">
        <v>3.2</v>
      </c>
    </row>
    <row r="468" spans="2:9" x14ac:dyDescent="0.25">
      <c r="B468" s="8">
        <v>467</v>
      </c>
      <c r="C468" s="9" t="s">
        <v>21</v>
      </c>
      <c r="D468" s="10">
        <f t="shared" si="24"/>
        <v>234</v>
      </c>
      <c r="E468" s="1">
        <f t="shared" si="23"/>
        <v>8</v>
      </c>
      <c r="F468" s="1">
        <v>1</v>
      </c>
      <c r="H468" s="69">
        <v>3.2</v>
      </c>
      <c r="I468" s="69">
        <v>7.2</v>
      </c>
    </row>
    <row r="469" spans="2:9" x14ac:dyDescent="0.25">
      <c r="B469" s="8">
        <v>468</v>
      </c>
      <c r="C469" s="9" t="s">
        <v>22</v>
      </c>
      <c r="D469" s="10">
        <f t="shared" si="24"/>
        <v>234</v>
      </c>
      <c r="E469" s="1">
        <f t="shared" si="23"/>
        <v>8</v>
      </c>
      <c r="F469" s="1">
        <v>1</v>
      </c>
      <c r="H469" s="69">
        <v>6.2</v>
      </c>
      <c r="I469" s="69">
        <v>3.8</v>
      </c>
    </row>
    <row r="470" spans="2:9" x14ac:dyDescent="0.25">
      <c r="B470" s="8">
        <v>469</v>
      </c>
      <c r="C470" s="9" t="s">
        <v>21</v>
      </c>
      <c r="D470" s="10">
        <f t="shared" si="24"/>
        <v>235</v>
      </c>
      <c r="E470" s="1">
        <f t="shared" si="23"/>
        <v>8</v>
      </c>
      <c r="F470" s="1">
        <v>1</v>
      </c>
      <c r="H470" s="69">
        <v>3.2</v>
      </c>
      <c r="I470" s="69">
        <v>8.6</v>
      </c>
    </row>
    <row r="471" spans="2:9" x14ac:dyDescent="0.25">
      <c r="B471" s="8">
        <v>470</v>
      </c>
      <c r="C471" s="9" t="s">
        <v>22</v>
      </c>
      <c r="D471" s="10">
        <f t="shared" si="24"/>
        <v>235</v>
      </c>
      <c r="E471" s="1">
        <f t="shared" si="23"/>
        <v>8</v>
      </c>
      <c r="F471" s="1">
        <v>1</v>
      </c>
      <c r="H471" s="69">
        <v>6.5</v>
      </c>
      <c r="I471" s="69">
        <v>3.2</v>
      </c>
    </row>
    <row r="472" spans="2:9" x14ac:dyDescent="0.25">
      <c r="B472" s="8">
        <v>471</v>
      </c>
      <c r="C472" s="9" t="s">
        <v>21</v>
      </c>
      <c r="D472" s="10">
        <f t="shared" si="24"/>
        <v>236</v>
      </c>
      <c r="E472" s="1">
        <f t="shared" si="23"/>
        <v>8</v>
      </c>
      <c r="F472" s="1">
        <v>1</v>
      </c>
      <c r="H472" s="69">
        <v>3</v>
      </c>
      <c r="I472" s="69">
        <v>7.2</v>
      </c>
    </row>
    <row r="473" spans="2:9" x14ac:dyDescent="0.25">
      <c r="B473" s="8">
        <v>472</v>
      </c>
      <c r="C473" s="9" t="s">
        <v>22</v>
      </c>
      <c r="D473" s="10">
        <f t="shared" si="24"/>
        <v>236</v>
      </c>
      <c r="E473" s="1">
        <f t="shared" si="23"/>
        <v>8</v>
      </c>
      <c r="F473" s="1">
        <v>1</v>
      </c>
      <c r="H473" s="69">
        <v>4.5999999999999996</v>
      </c>
      <c r="I473" s="69">
        <v>3.2</v>
      </c>
    </row>
    <row r="474" spans="2:9" x14ac:dyDescent="0.25">
      <c r="B474" s="8">
        <v>473</v>
      </c>
      <c r="C474" s="9" t="s">
        <v>21</v>
      </c>
      <c r="D474" s="10">
        <f t="shared" si="24"/>
        <v>237</v>
      </c>
      <c r="E474" s="1">
        <f t="shared" si="23"/>
        <v>8</v>
      </c>
      <c r="F474" s="1">
        <v>1</v>
      </c>
      <c r="H474" s="69">
        <v>2.8</v>
      </c>
      <c r="I474" s="69">
        <v>6.8</v>
      </c>
    </row>
    <row r="475" spans="2:9" x14ac:dyDescent="0.25">
      <c r="B475" s="8">
        <v>474</v>
      </c>
      <c r="C475" s="9" t="s">
        <v>22</v>
      </c>
      <c r="D475" s="10">
        <f t="shared" si="24"/>
        <v>237</v>
      </c>
      <c r="E475" s="1">
        <f t="shared" si="23"/>
        <v>8</v>
      </c>
      <c r="F475" s="1">
        <v>1</v>
      </c>
      <c r="H475" s="69">
        <v>7.2</v>
      </c>
      <c r="I475" s="69">
        <v>3.6</v>
      </c>
    </row>
    <row r="476" spans="2:9" x14ac:dyDescent="0.25">
      <c r="B476" s="8">
        <v>475</v>
      </c>
      <c r="C476" s="9" t="s">
        <v>21</v>
      </c>
      <c r="D476" s="10">
        <f t="shared" si="24"/>
        <v>238</v>
      </c>
      <c r="E476" s="1">
        <f t="shared" si="23"/>
        <v>8</v>
      </c>
      <c r="F476" s="1">
        <v>1</v>
      </c>
      <c r="H476" s="69">
        <v>2.2000000000000002</v>
      </c>
      <c r="I476" s="69">
        <v>7.2</v>
      </c>
    </row>
    <row r="477" spans="2:9" x14ac:dyDescent="0.25">
      <c r="B477" s="8">
        <v>476</v>
      </c>
      <c r="C477" s="9" t="s">
        <v>22</v>
      </c>
      <c r="D477" s="10">
        <f t="shared" si="24"/>
        <v>238</v>
      </c>
      <c r="E477" s="1">
        <f t="shared" si="23"/>
        <v>8</v>
      </c>
      <c r="F477" s="1">
        <v>1</v>
      </c>
      <c r="H477" s="69">
        <v>6</v>
      </c>
      <c r="I477" s="69">
        <v>3.6</v>
      </c>
    </row>
    <row r="478" spans="2:9" x14ac:dyDescent="0.25">
      <c r="B478" s="8">
        <v>477</v>
      </c>
      <c r="C478" s="9" t="s">
        <v>21</v>
      </c>
      <c r="D478" s="10">
        <f t="shared" si="24"/>
        <v>239</v>
      </c>
      <c r="E478" s="1">
        <f t="shared" si="23"/>
        <v>8</v>
      </c>
      <c r="F478" s="1">
        <v>1</v>
      </c>
      <c r="H478" s="69">
        <v>2.6</v>
      </c>
      <c r="I478" s="69">
        <v>6.2</v>
      </c>
    </row>
    <row r="479" spans="2:9" x14ac:dyDescent="0.25">
      <c r="B479" s="8">
        <v>478</v>
      </c>
      <c r="C479" s="9" t="s">
        <v>22</v>
      </c>
      <c r="D479" s="10">
        <f t="shared" si="24"/>
        <v>239</v>
      </c>
      <c r="E479" s="1">
        <f t="shared" si="23"/>
        <v>8</v>
      </c>
      <c r="F479" s="1">
        <v>1</v>
      </c>
      <c r="H479" s="69">
        <v>4.2</v>
      </c>
      <c r="I479" s="69">
        <v>3.1</v>
      </c>
    </row>
    <row r="480" spans="2:9" x14ac:dyDescent="0.25">
      <c r="B480" s="8">
        <v>479</v>
      </c>
      <c r="C480" s="9" t="s">
        <v>21</v>
      </c>
      <c r="D480" s="10">
        <f t="shared" si="24"/>
        <v>240</v>
      </c>
      <c r="E480" s="1">
        <f t="shared" si="23"/>
        <v>8</v>
      </c>
      <c r="F480" s="1">
        <v>1</v>
      </c>
      <c r="H480" s="69">
        <v>3</v>
      </c>
      <c r="I480" s="69">
        <v>7</v>
      </c>
    </row>
    <row r="481" spans="2:9" s="69" customFormat="1" x14ac:dyDescent="0.25">
      <c r="B481" s="8">
        <v>480</v>
      </c>
      <c r="C481" s="9" t="s">
        <v>22</v>
      </c>
      <c r="D481" s="10">
        <f t="shared" si="24"/>
        <v>240</v>
      </c>
      <c r="E481" s="1">
        <f t="shared" si="23"/>
        <v>8</v>
      </c>
      <c r="F481" s="1">
        <v>1</v>
      </c>
      <c r="G481" s="1"/>
      <c r="H481" s="69">
        <v>5</v>
      </c>
      <c r="I481" s="69">
        <v>2.8</v>
      </c>
    </row>
    <row r="482" spans="2:9" s="69" customFormat="1" x14ac:dyDescent="0.25">
      <c r="B482" s="8">
        <v>481</v>
      </c>
      <c r="C482" s="9" t="s">
        <v>21</v>
      </c>
      <c r="D482" s="10">
        <f t="shared" si="24"/>
        <v>241</v>
      </c>
      <c r="E482" s="1">
        <f t="shared" si="23"/>
        <v>8</v>
      </c>
      <c r="F482" s="1">
        <v>1</v>
      </c>
      <c r="G482" s="1"/>
      <c r="H482" s="69">
        <v>3</v>
      </c>
      <c r="I482" s="69">
        <v>7.2</v>
      </c>
    </row>
    <row r="483" spans="2:9" s="69" customFormat="1" x14ac:dyDescent="0.25">
      <c r="B483" s="8">
        <v>482</v>
      </c>
      <c r="C483" s="9" t="s">
        <v>22</v>
      </c>
      <c r="D483" s="10">
        <f t="shared" si="24"/>
        <v>241</v>
      </c>
      <c r="E483" s="1">
        <f t="shared" si="23"/>
        <v>8</v>
      </c>
      <c r="F483" s="1">
        <v>1</v>
      </c>
      <c r="G483" s="1"/>
      <c r="H483" s="69">
        <v>5.4</v>
      </c>
      <c r="I483" s="69">
        <v>2</v>
      </c>
    </row>
    <row r="484" spans="2:9" s="69" customFormat="1" x14ac:dyDescent="0.25">
      <c r="B484" s="8">
        <v>483</v>
      </c>
      <c r="C484" s="9" t="s">
        <v>21</v>
      </c>
      <c r="D484" s="10">
        <f t="shared" si="24"/>
        <v>242</v>
      </c>
      <c r="E484" s="1">
        <f t="shared" si="23"/>
        <v>8</v>
      </c>
      <c r="F484" s="1">
        <v>1</v>
      </c>
      <c r="G484" s="1"/>
      <c r="H484" s="69">
        <v>2.8</v>
      </c>
      <c r="I484" s="69">
        <v>6.2</v>
      </c>
    </row>
    <row r="485" spans="2:9" s="69" customFormat="1" x14ac:dyDescent="0.25">
      <c r="B485" s="8">
        <v>484</v>
      </c>
      <c r="C485" s="9" t="s">
        <v>22</v>
      </c>
      <c r="D485" s="10">
        <f t="shared" si="24"/>
        <v>242</v>
      </c>
      <c r="E485" s="1">
        <f t="shared" si="23"/>
        <v>8</v>
      </c>
      <c r="F485" s="1">
        <v>1</v>
      </c>
      <c r="G485" s="1"/>
      <c r="H485" s="69">
        <v>5.9</v>
      </c>
      <c r="I485" s="69">
        <v>3</v>
      </c>
    </row>
    <row r="486" spans="2:9" s="69" customFormat="1" x14ac:dyDescent="0.25">
      <c r="B486" s="8">
        <v>485</v>
      </c>
      <c r="C486" s="9" t="s">
        <v>21</v>
      </c>
      <c r="D486" s="10">
        <f t="shared" si="24"/>
        <v>243</v>
      </c>
      <c r="E486" s="1">
        <f t="shared" si="23"/>
        <v>8</v>
      </c>
      <c r="F486" s="1">
        <v>1</v>
      </c>
      <c r="G486" s="1"/>
      <c r="H486" s="69">
        <v>2.9</v>
      </c>
      <c r="I486" s="69">
        <v>5.8</v>
      </c>
    </row>
    <row r="487" spans="2:9" s="69" customFormat="1" x14ac:dyDescent="0.25">
      <c r="B487" s="8">
        <v>486</v>
      </c>
      <c r="C487" s="9" t="s">
        <v>22</v>
      </c>
      <c r="D487" s="10">
        <f t="shared" si="24"/>
        <v>243</v>
      </c>
      <c r="E487" s="1">
        <f t="shared" si="23"/>
        <v>8</v>
      </c>
      <c r="F487" s="1">
        <v>1</v>
      </c>
      <c r="G487" s="1"/>
      <c r="H487" s="69">
        <v>5.8</v>
      </c>
      <c r="I487" s="69">
        <v>3.8</v>
      </c>
    </row>
    <row r="488" spans="2:9" s="69" customFormat="1" x14ac:dyDescent="0.25">
      <c r="B488" s="8">
        <v>487</v>
      </c>
      <c r="C488" s="9" t="s">
        <v>21</v>
      </c>
      <c r="D488" s="10">
        <f t="shared" si="24"/>
        <v>244</v>
      </c>
      <c r="E488" s="1">
        <f t="shared" si="23"/>
        <v>8</v>
      </c>
      <c r="F488" s="1">
        <v>1</v>
      </c>
      <c r="G488" s="1"/>
      <c r="H488" s="69">
        <v>2.6</v>
      </c>
      <c r="I488" s="69">
        <v>6</v>
      </c>
    </row>
    <row r="489" spans="2:9" s="69" customFormat="1" x14ac:dyDescent="0.25">
      <c r="B489" s="8">
        <v>488</v>
      </c>
      <c r="C489" s="9" t="s">
        <v>22</v>
      </c>
      <c r="D489" s="10">
        <f t="shared" si="24"/>
        <v>244</v>
      </c>
      <c r="E489" s="1">
        <f t="shared" si="23"/>
        <v>8</v>
      </c>
      <c r="F489" s="1">
        <v>1</v>
      </c>
      <c r="G489" s="1"/>
      <c r="H489" s="69">
        <v>5.4</v>
      </c>
      <c r="I489" s="69">
        <v>2.8</v>
      </c>
    </row>
    <row r="490" spans="2:9" s="69" customFormat="1" x14ac:dyDescent="0.25">
      <c r="B490" s="8">
        <v>489</v>
      </c>
      <c r="C490" s="9" t="s">
        <v>21</v>
      </c>
      <c r="D490" s="10">
        <f t="shared" si="24"/>
        <v>245</v>
      </c>
      <c r="E490" s="1">
        <f t="shared" si="23"/>
        <v>9</v>
      </c>
      <c r="F490" s="1">
        <v>1</v>
      </c>
      <c r="G490" s="1"/>
      <c r="H490" s="69">
        <v>1.8</v>
      </c>
      <c r="I490" s="69">
        <v>6</v>
      </c>
    </row>
    <row r="491" spans="2:9" s="69" customFormat="1" x14ac:dyDescent="0.25">
      <c r="B491" s="8">
        <v>490</v>
      </c>
      <c r="C491" s="9" t="s">
        <v>22</v>
      </c>
      <c r="D491" s="10">
        <f t="shared" si="24"/>
        <v>245</v>
      </c>
      <c r="E491" s="1">
        <f t="shared" si="23"/>
        <v>9</v>
      </c>
      <c r="F491" s="1">
        <v>1</v>
      </c>
      <c r="G491" s="1"/>
      <c r="H491" s="69">
        <v>5.4</v>
      </c>
      <c r="I491" s="69">
        <v>3</v>
      </c>
    </row>
    <row r="492" spans="2:9" s="69" customFormat="1" x14ac:dyDescent="0.25">
      <c r="B492" s="8">
        <v>491</v>
      </c>
      <c r="C492" s="9" t="s">
        <v>21</v>
      </c>
      <c r="D492" s="10">
        <f t="shared" si="24"/>
        <v>246</v>
      </c>
      <c r="E492" s="1">
        <f t="shared" si="23"/>
        <v>9</v>
      </c>
      <c r="F492" s="1">
        <v>1</v>
      </c>
      <c r="G492" s="1"/>
      <c r="H492" s="69">
        <v>2.6</v>
      </c>
      <c r="I492" s="69">
        <v>7</v>
      </c>
    </row>
    <row r="493" spans="2:9" s="69" customFormat="1" x14ac:dyDescent="0.25">
      <c r="B493" s="8">
        <v>492</v>
      </c>
      <c r="C493" s="9" t="s">
        <v>22</v>
      </c>
      <c r="D493" s="10">
        <f t="shared" si="24"/>
        <v>246</v>
      </c>
      <c r="E493" s="1">
        <f t="shared" si="23"/>
        <v>9</v>
      </c>
      <c r="F493" s="1">
        <v>1</v>
      </c>
      <c r="G493" s="1"/>
      <c r="H493" s="69">
        <v>4.8</v>
      </c>
      <c r="I493" s="69">
        <v>2.6</v>
      </c>
    </row>
    <row r="494" spans="2:9" s="69" customFormat="1" x14ac:dyDescent="0.25">
      <c r="B494" s="8">
        <v>493</v>
      </c>
      <c r="C494" s="9" t="s">
        <v>21</v>
      </c>
      <c r="D494" s="10">
        <f t="shared" si="24"/>
        <v>247</v>
      </c>
      <c r="E494" s="1">
        <f t="shared" si="23"/>
        <v>9</v>
      </c>
      <c r="F494" s="1">
        <v>1</v>
      </c>
      <c r="G494" s="1"/>
      <c r="H494" s="69">
        <v>2.8</v>
      </c>
      <c r="I494" s="69">
        <v>6</v>
      </c>
    </row>
    <row r="495" spans="2:9" s="69" customFormat="1" x14ac:dyDescent="0.25">
      <c r="B495" s="8">
        <v>494</v>
      </c>
      <c r="C495" s="9" t="s">
        <v>22</v>
      </c>
      <c r="D495" s="10">
        <f t="shared" si="24"/>
        <v>247</v>
      </c>
      <c r="E495" s="1">
        <f t="shared" si="23"/>
        <v>9</v>
      </c>
      <c r="F495" s="1">
        <v>1</v>
      </c>
      <c r="G495" s="1"/>
      <c r="H495" s="69">
        <v>4.5999999999999996</v>
      </c>
      <c r="I495" s="69">
        <v>2</v>
      </c>
    </row>
    <row r="496" spans="2:9" s="69" customFormat="1" x14ac:dyDescent="0.25">
      <c r="B496" s="8">
        <v>495</v>
      </c>
      <c r="C496" s="9" t="s">
        <v>21</v>
      </c>
      <c r="D496" s="10">
        <f t="shared" si="24"/>
        <v>248</v>
      </c>
      <c r="E496" s="1">
        <f t="shared" si="23"/>
        <v>9</v>
      </c>
      <c r="F496" s="1">
        <v>1</v>
      </c>
      <c r="G496" s="1"/>
      <c r="H496" s="69">
        <v>2.2000000000000002</v>
      </c>
      <c r="I496" s="69">
        <v>7.2</v>
      </c>
    </row>
    <row r="497" spans="2:9" s="69" customFormat="1" x14ac:dyDescent="0.25">
      <c r="B497" s="8">
        <v>496</v>
      </c>
      <c r="C497" s="9" t="s">
        <v>22</v>
      </c>
      <c r="D497" s="10">
        <f t="shared" si="24"/>
        <v>248</v>
      </c>
      <c r="E497" s="1">
        <f t="shared" si="23"/>
        <v>9</v>
      </c>
      <c r="F497" s="1">
        <v>1</v>
      </c>
      <c r="G497" s="1"/>
      <c r="H497" s="69">
        <v>1.2</v>
      </c>
      <c r="I497" s="69">
        <v>2.6</v>
      </c>
    </row>
    <row r="498" spans="2:9" s="69" customFormat="1" x14ac:dyDescent="0.25">
      <c r="B498" s="8">
        <v>497</v>
      </c>
      <c r="C498" s="9" t="s">
        <v>21</v>
      </c>
      <c r="D498" s="10">
        <f t="shared" si="24"/>
        <v>249</v>
      </c>
      <c r="E498" s="1">
        <f t="shared" si="23"/>
        <v>9</v>
      </c>
      <c r="F498" s="1">
        <v>1</v>
      </c>
      <c r="G498" s="1"/>
      <c r="H498" s="69">
        <v>2.2000000000000002</v>
      </c>
      <c r="I498" s="69">
        <v>6.4</v>
      </c>
    </row>
    <row r="499" spans="2:9" s="69" customFormat="1" x14ac:dyDescent="0.25">
      <c r="B499" s="8">
        <v>498</v>
      </c>
      <c r="C499" s="9" t="s">
        <v>22</v>
      </c>
      <c r="D499" s="10">
        <f t="shared" si="24"/>
        <v>249</v>
      </c>
      <c r="E499" s="1">
        <f t="shared" si="23"/>
        <v>9</v>
      </c>
      <c r="F499" s="1">
        <v>1</v>
      </c>
      <c r="G499" s="1"/>
      <c r="H499" s="69">
        <v>5.2</v>
      </c>
      <c r="I499" s="69">
        <v>3.2</v>
      </c>
    </row>
    <row r="500" spans="2:9" s="69" customFormat="1" x14ac:dyDescent="0.25">
      <c r="B500" s="8">
        <v>499</v>
      </c>
      <c r="C500" s="9" t="s">
        <v>21</v>
      </c>
      <c r="D500" s="10">
        <f t="shared" si="24"/>
        <v>250</v>
      </c>
      <c r="E500" s="1">
        <f t="shared" si="23"/>
        <v>9</v>
      </c>
      <c r="F500" s="1">
        <v>1</v>
      </c>
      <c r="G500" s="1"/>
      <c r="H500" s="69">
        <v>2.6</v>
      </c>
      <c r="I500" s="69">
        <v>5.6</v>
      </c>
    </row>
    <row r="501" spans="2:9" s="69" customFormat="1" x14ac:dyDescent="0.25">
      <c r="B501" s="8">
        <v>500</v>
      </c>
      <c r="C501" s="9" t="s">
        <v>22</v>
      </c>
      <c r="D501" s="10">
        <f t="shared" si="24"/>
        <v>250</v>
      </c>
      <c r="E501" s="1">
        <f t="shared" si="23"/>
        <v>9</v>
      </c>
      <c r="F501" s="1">
        <v>1</v>
      </c>
      <c r="G501" s="1"/>
      <c r="H501" s="69">
        <v>4.5999999999999996</v>
      </c>
      <c r="I501" s="69">
        <v>2.4</v>
      </c>
    </row>
    <row r="502" spans="2:9" s="69" customFormat="1" x14ac:dyDescent="0.25">
      <c r="B502" s="8">
        <v>501</v>
      </c>
      <c r="C502" s="9" t="s">
        <v>21</v>
      </c>
      <c r="D502" s="10">
        <f t="shared" si="24"/>
        <v>251</v>
      </c>
      <c r="E502" s="1">
        <f t="shared" si="23"/>
        <v>9</v>
      </c>
      <c r="F502" s="1">
        <v>1</v>
      </c>
      <c r="G502" s="1"/>
      <c r="H502" s="69">
        <v>3</v>
      </c>
      <c r="I502" s="69">
        <v>6.6</v>
      </c>
    </row>
    <row r="503" spans="2:9" s="69" customFormat="1" x14ac:dyDescent="0.25">
      <c r="B503" s="8">
        <v>502</v>
      </c>
      <c r="C503" s="9" t="s">
        <v>22</v>
      </c>
      <c r="D503" s="10">
        <f t="shared" si="24"/>
        <v>251</v>
      </c>
      <c r="E503" s="1">
        <f t="shared" si="23"/>
        <v>9</v>
      </c>
      <c r="F503" s="1">
        <v>1</v>
      </c>
      <c r="G503" s="1"/>
      <c r="H503" s="69">
        <v>4.5999999999999996</v>
      </c>
      <c r="I503" s="69">
        <v>2.4</v>
      </c>
    </row>
    <row r="504" spans="2:9" s="69" customFormat="1" x14ac:dyDescent="0.25">
      <c r="B504" s="8">
        <v>503</v>
      </c>
      <c r="C504" s="9" t="s">
        <v>21</v>
      </c>
      <c r="D504" s="10">
        <f t="shared" si="24"/>
        <v>252</v>
      </c>
      <c r="E504" s="1">
        <f t="shared" si="23"/>
        <v>9</v>
      </c>
      <c r="F504" s="1">
        <v>1</v>
      </c>
      <c r="G504" s="1"/>
      <c r="H504" s="69">
        <v>1.8</v>
      </c>
      <c r="I504" s="69">
        <v>7.2</v>
      </c>
    </row>
    <row r="505" spans="2:9" s="69" customFormat="1" x14ac:dyDescent="0.25">
      <c r="B505" s="8">
        <v>504</v>
      </c>
      <c r="C505" s="9" t="s">
        <v>22</v>
      </c>
      <c r="D505" s="10">
        <f t="shared" si="24"/>
        <v>252</v>
      </c>
      <c r="E505" s="1">
        <f t="shared" si="23"/>
        <v>9</v>
      </c>
      <c r="F505" s="1">
        <v>1</v>
      </c>
      <c r="G505" s="1"/>
      <c r="H505" s="69">
        <v>5</v>
      </c>
      <c r="I505" s="69">
        <v>3.6</v>
      </c>
    </row>
    <row r="506" spans="2:9" s="69" customFormat="1" x14ac:dyDescent="0.25">
      <c r="B506" s="8">
        <v>505</v>
      </c>
      <c r="C506" s="9" t="s">
        <v>21</v>
      </c>
      <c r="D506" s="10">
        <f t="shared" si="24"/>
        <v>253</v>
      </c>
      <c r="E506" s="1">
        <f t="shared" si="23"/>
        <v>9</v>
      </c>
      <c r="F506" s="1">
        <v>1</v>
      </c>
      <c r="G506" s="1"/>
      <c r="H506" s="69">
        <v>2.6</v>
      </c>
      <c r="I506" s="69">
        <v>5.4</v>
      </c>
    </row>
    <row r="507" spans="2:9" s="69" customFormat="1" x14ac:dyDescent="0.25">
      <c r="B507" s="8">
        <v>506</v>
      </c>
      <c r="C507" s="9" t="s">
        <v>22</v>
      </c>
      <c r="D507" s="10">
        <f t="shared" si="24"/>
        <v>253</v>
      </c>
      <c r="E507" s="1">
        <f t="shared" si="23"/>
        <v>9</v>
      </c>
      <c r="F507" s="1">
        <v>1</v>
      </c>
      <c r="G507" s="1"/>
      <c r="H507" s="69">
        <v>4.8</v>
      </c>
      <c r="I507" s="69">
        <v>2.5</v>
      </c>
    </row>
    <row r="508" spans="2:9" s="69" customFormat="1" x14ac:dyDescent="0.25">
      <c r="B508" s="8">
        <v>507</v>
      </c>
      <c r="C508" s="9" t="s">
        <v>21</v>
      </c>
      <c r="D508" s="10">
        <f t="shared" si="24"/>
        <v>254</v>
      </c>
      <c r="E508" s="1">
        <f t="shared" si="23"/>
        <v>9</v>
      </c>
      <c r="F508" s="1">
        <v>1</v>
      </c>
      <c r="G508" s="1"/>
      <c r="H508" s="69">
        <v>2.4</v>
      </c>
      <c r="I508" s="69">
        <v>6.6</v>
      </c>
    </row>
    <row r="509" spans="2:9" s="69" customFormat="1" x14ac:dyDescent="0.25">
      <c r="B509" s="8">
        <v>508</v>
      </c>
      <c r="C509" s="9" t="s">
        <v>22</v>
      </c>
      <c r="D509" s="10">
        <f t="shared" si="24"/>
        <v>254</v>
      </c>
      <c r="E509" s="1">
        <f t="shared" si="23"/>
        <v>9</v>
      </c>
      <c r="F509" s="1">
        <v>1</v>
      </c>
      <c r="G509" s="1"/>
      <c r="H509" s="69">
        <v>5.2</v>
      </c>
      <c r="I509" s="69">
        <v>2.8</v>
      </c>
    </row>
    <row r="510" spans="2:9" s="69" customFormat="1" x14ac:dyDescent="0.25">
      <c r="B510" s="8">
        <v>509</v>
      </c>
      <c r="C510" s="9" t="s">
        <v>21</v>
      </c>
      <c r="D510" s="10">
        <f t="shared" si="24"/>
        <v>255</v>
      </c>
      <c r="E510" s="1">
        <f t="shared" si="23"/>
        <v>9</v>
      </c>
      <c r="F510" s="1">
        <v>1</v>
      </c>
      <c r="G510" s="1"/>
      <c r="H510" s="69">
        <v>1.8</v>
      </c>
      <c r="I510" s="69">
        <v>7.4</v>
      </c>
    </row>
    <row r="511" spans="2:9" s="69" customFormat="1" x14ac:dyDescent="0.25">
      <c r="B511" s="8">
        <v>510</v>
      </c>
      <c r="C511" s="9" t="s">
        <v>22</v>
      </c>
      <c r="D511" s="10">
        <f t="shared" si="24"/>
        <v>255</v>
      </c>
      <c r="E511" s="1">
        <f t="shared" si="23"/>
        <v>9</v>
      </c>
      <c r="F511" s="1">
        <v>1</v>
      </c>
      <c r="G511" s="1"/>
      <c r="H511" s="69">
        <v>4.2</v>
      </c>
      <c r="I511" s="69">
        <v>2.1</v>
      </c>
    </row>
    <row r="512" spans="2:9" s="69" customFormat="1" x14ac:dyDescent="0.25">
      <c r="B512" s="8">
        <v>511</v>
      </c>
      <c r="C512" s="9" t="s">
        <v>21</v>
      </c>
      <c r="D512" s="10">
        <f t="shared" si="24"/>
        <v>256</v>
      </c>
      <c r="E512" s="1">
        <f t="shared" ref="E512:E575" si="25">IF(COUNTIF(E451:E511,E482)=61,E482+1,E511)</f>
        <v>9</v>
      </c>
      <c r="F512" s="1">
        <v>1</v>
      </c>
      <c r="G512" s="1"/>
      <c r="H512" s="69">
        <v>1.8</v>
      </c>
      <c r="I512" s="69">
        <v>6.2</v>
      </c>
    </row>
    <row r="513" spans="2:9" s="69" customFormat="1" x14ac:dyDescent="0.25">
      <c r="B513" s="8">
        <v>512</v>
      </c>
      <c r="C513" s="9" t="s">
        <v>22</v>
      </c>
      <c r="D513" s="10">
        <f t="shared" si="24"/>
        <v>256</v>
      </c>
      <c r="E513" s="1">
        <f t="shared" si="25"/>
        <v>9</v>
      </c>
      <c r="F513" s="1">
        <v>1</v>
      </c>
      <c r="G513" s="1"/>
      <c r="H513" s="69">
        <v>4.4000000000000004</v>
      </c>
      <c r="I513" s="69">
        <v>2.8</v>
      </c>
    </row>
    <row r="514" spans="2:9" s="69" customFormat="1" x14ac:dyDescent="0.25">
      <c r="B514" s="8">
        <v>513</v>
      </c>
      <c r="C514" s="9" t="s">
        <v>21</v>
      </c>
      <c r="D514" s="10">
        <f t="shared" si="24"/>
        <v>257</v>
      </c>
      <c r="E514" s="1">
        <f t="shared" si="25"/>
        <v>9</v>
      </c>
      <c r="F514" s="1">
        <v>1</v>
      </c>
      <c r="G514" s="1"/>
      <c r="H514" s="69">
        <v>2.2000000000000002</v>
      </c>
      <c r="I514" s="69">
        <v>5.8</v>
      </c>
    </row>
    <row r="515" spans="2:9" s="69" customFormat="1" x14ac:dyDescent="0.25">
      <c r="B515" s="8">
        <v>514</v>
      </c>
      <c r="C515" s="9" t="s">
        <v>22</v>
      </c>
      <c r="D515" s="10">
        <f t="shared" si="24"/>
        <v>257</v>
      </c>
      <c r="E515" s="1">
        <f t="shared" si="25"/>
        <v>9</v>
      </c>
      <c r="F515" s="1">
        <v>1</v>
      </c>
      <c r="G515" s="1"/>
      <c r="H515" s="69">
        <v>4.5999999999999996</v>
      </c>
      <c r="I515" s="69">
        <v>2.4</v>
      </c>
    </row>
    <row r="516" spans="2:9" s="69" customFormat="1" x14ac:dyDescent="0.25">
      <c r="B516" s="8">
        <v>515</v>
      </c>
      <c r="C516" s="9" t="s">
        <v>21</v>
      </c>
      <c r="D516" s="10">
        <f t="shared" si="24"/>
        <v>258</v>
      </c>
      <c r="E516" s="1">
        <f t="shared" si="25"/>
        <v>9</v>
      </c>
      <c r="F516" s="1">
        <v>1</v>
      </c>
      <c r="G516" s="1"/>
      <c r="H516" s="69">
        <v>2</v>
      </c>
      <c r="I516" s="69">
        <v>4.5999999999999996</v>
      </c>
    </row>
    <row r="517" spans="2:9" s="69" customFormat="1" x14ac:dyDescent="0.25">
      <c r="B517" s="8">
        <v>516</v>
      </c>
      <c r="C517" s="9" t="s">
        <v>22</v>
      </c>
      <c r="D517" s="10">
        <f t="shared" ref="D517:D580" si="26">IF(B517=B515+2,IF(D516=D515,D516+1,D516))</f>
        <v>258</v>
      </c>
      <c r="E517" s="1">
        <f t="shared" si="25"/>
        <v>9</v>
      </c>
      <c r="F517" s="1">
        <v>1</v>
      </c>
      <c r="G517" s="1"/>
      <c r="H517" s="69">
        <v>4.4000000000000004</v>
      </c>
      <c r="I517" s="69">
        <v>2.2000000000000002</v>
      </c>
    </row>
    <row r="518" spans="2:9" s="69" customFormat="1" x14ac:dyDescent="0.25">
      <c r="B518" s="8">
        <v>517</v>
      </c>
      <c r="C518" s="9" t="s">
        <v>21</v>
      </c>
      <c r="D518" s="10">
        <f t="shared" si="26"/>
        <v>259</v>
      </c>
      <c r="E518" s="1">
        <f t="shared" si="25"/>
        <v>9</v>
      </c>
      <c r="F518" s="1">
        <v>1</v>
      </c>
      <c r="G518" s="1"/>
      <c r="H518" s="69">
        <v>1.4</v>
      </c>
      <c r="I518" s="69">
        <v>4.2</v>
      </c>
    </row>
    <row r="519" spans="2:9" s="69" customFormat="1" x14ac:dyDescent="0.25">
      <c r="B519" s="8">
        <v>518</v>
      </c>
      <c r="C519" s="9" t="s">
        <v>22</v>
      </c>
      <c r="D519" s="10">
        <f t="shared" si="26"/>
        <v>259</v>
      </c>
      <c r="E519" s="1">
        <f t="shared" si="25"/>
        <v>9</v>
      </c>
      <c r="F519" s="1">
        <v>1</v>
      </c>
      <c r="G519" s="1"/>
      <c r="H519" s="69">
        <v>4.5999999999999996</v>
      </c>
      <c r="I519" s="69">
        <v>2</v>
      </c>
    </row>
    <row r="520" spans="2:9" s="69" customFormat="1" x14ac:dyDescent="0.25">
      <c r="B520" s="8">
        <v>519</v>
      </c>
      <c r="C520" s="9" t="s">
        <v>21</v>
      </c>
      <c r="D520" s="10">
        <f t="shared" si="26"/>
        <v>260</v>
      </c>
      <c r="E520" s="1">
        <f t="shared" si="25"/>
        <v>9</v>
      </c>
      <c r="F520" s="1">
        <v>1</v>
      </c>
      <c r="G520" s="1"/>
      <c r="H520" s="69">
        <v>2.6</v>
      </c>
      <c r="I520" s="69">
        <v>6.2</v>
      </c>
    </row>
    <row r="521" spans="2:9" s="69" customFormat="1" x14ac:dyDescent="0.25">
      <c r="B521" s="8">
        <v>520</v>
      </c>
      <c r="C521" s="9" t="s">
        <v>22</v>
      </c>
      <c r="D521" s="10">
        <f t="shared" si="26"/>
        <v>260</v>
      </c>
      <c r="E521" s="1">
        <f t="shared" si="25"/>
        <v>9</v>
      </c>
      <c r="F521" s="1">
        <v>1</v>
      </c>
      <c r="G521" s="1"/>
      <c r="H521" s="69">
        <v>4.5999999999999996</v>
      </c>
      <c r="I521" s="69">
        <v>3</v>
      </c>
    </row>
    <row r="522" spans="2:9" s="69" customFormat="1" x14ac:dyDescent="0.25">
      <c r="B522" s="8">
        <v>521</v>
      </c>
      <c r="C522" s="9" t="s">
        <v>21</v>
      </c>
      <c r="D522" s="10">
        <f t="shared" si="26"/>
        <v>261</v>
      </c>
      <c r="E522" s="1">
        <f t="shared" si="25"/>
        <v>9</v>
      </c>
      <c r="F522" s="1">
        <v>1</v>
      </c>
      <c r="G522" s="1"/>
      <c r="H522" s="69">
        <v>2</v>
      </c>
      <c r="I522" s="69">
        <v>5</v>
      </c>
    </row>
    <row r="523" spans="2:9" s="69" customFormat="1" x14ac:dyDescent="0.25">
      <c r="B523" s="8">
        <v>522</v>
      </c>
      <c r="C523" s="9" t="s">
        <v>22</v>
      </c>
      <c r="D523" s="10">
        <f t="shared" si="26"/>
        <v>261</v>
      </c>
      <c r="E523" s="1">
        <f t="shared" si="25"/>
        <v>9</v>
      </c>
      <c r="F523" s="1">
        <v>1</v>
      </c>
      <c r="G523" s="1"/>
      <c r="H523" s="69">
        <v>4.8</v>
      </c>
      <c r="I523" s="69">
        <v>2.2000000000000002</v>
      </c>
    </row>
    <row r="524" spans="2:9" s="69" customFormat="1" x14ac:dyDescent="0.25">
      <c r="B524" s="8">
        <v>523</v>
      </c>
      <c r="C524" s="9" t="s">
        <v>21</v>
      </c>
      <c r="D524" s="10">
        <f t="shared" si="26"/>
        <v>262</v>
      </c>
      <c r="E524" s="1">
        <f t="shared" si="25"/>
        <v>9</v>
      </c>
      <c r="F524" s="1">
        <v>1</v>
      </c>
      <c r="G524" s="1"/>
      <c r="H524" s="69">
        <v>2</v>
      </c>
      <c r="I524" s="69">
        <v>5</v>
      </c>
    </row>
    <row r="525" spans="2:9" s="69" customFormat="1" x14ac:dyDescent="0.25">
      <c r="B525" s="8">
        <v>524</v>
      </c>
      <c r="C525" s="9" t="s">
        <v>22</v>
      </c>
      <c r="D525" s="10">
        <f t="shared" si="26"/>
        <v>262</v>
      </c>
      <c r="E525" s="1">
        <f t="shared" si="25"/>
        <v>9</v>
      </c>
      <c r="F525" s="1">
        <v>1</v>
      </c>
      <c r="G525" s="1"/>
      <c r="H525" s="69">
        <v>3.2</v>
      </c>
      <c r="I525" s="69">
        <v>1.8</v>
      </c>
    </row>
    <row r="526" spans="2:9" s="69" customFormat="1" x14ac:dyDescent="0.25">
      <c r="B526" s="8">
        <v>525</v>
      </c>
      <c r="C526" s="9" t="s">
        <v>21</v>
      </c>
      <c r="D526" s="10">
        <f t="shared" si="26"/>
        <v>263</v>
      </c>
      <c r="E526" s="1">
        <f t="shared" si="25"/>
        <v>9</v>
      </c>
      <c r="F526" s="1">
        <v>1</v>
      </c>
      <c r="G526" s="1"/>
      <c r="H526" s="69">
        <v>2</v>
      </c>
      <c r="I526" s="69">
        <v>5</v>
      </c>
    </row>
    <row r="527" spans="2:9" s="69" customFormat="1" x14ac:dyDescent="0.25">
      <c r="B527" s="8">
        <v>526</v>
      </c>
      <c r="C527" s="9" t="s">
        <v>22</v>
      </c>
      <c r="D527" s="10">
        <f t="shared" si="26"/>
        <v>263</v>
      </c>
      <c r="E527" s="1">
        <f t="shared" si="25"/>
        <v>9</v>
      </c>
      <c r="F527" s="1">
        <v>1</v>
      </c>
      <c r="G527" s="1"/>
      <c r="H527" s="69">
        <v>3.9</v>
      </c>
      <c r="I527" s="69">
        <v>2.6</v>
      </c>
    </row>
    <row r="528" spans="2:9" s="69" customFormat="1" x14ac:dyDescent="0.25">
      <c r="B528" s="8">
        <v>527</v>
      </c>
      <c r="C528" s="9" t="s">
        <v>21</v>
      </c>
      <c r="D528" s="10">
        <f t="shared" si="26"/>
        <v>264</v>
      </c>
      <c r="E528" s="1">
        <f t="shared" si="25"/>
        <v>9</v>
      </c>
      <c r="F528" s="1">
        <v>1</v>
      </c>
      <c r="G528" s="1"/>
      <c r="H528" s="69">
        <v>1.6</v>
      </c>
      <c r="I528" s="69">
        <v>5</v>
      </c>
    </row>
    <row r="529" spans="2:9" s="69" customFormat="1" x14ac:dyDescent="0.25">
      <c r="B529" s="8">
        <v>528</v>
      </c>
      <c r="C529" s="9" t="s">
        <v>22</v>
      </c>
      <c r="D529" s="10">
        <f t="shared" si="26"/>
        <v>264</v>
      </c>
      <c r="E529" s="1">
        <f t="shared" si="25"/>
        <v>9</v>
      </c>
      <c r="F529" s="1">
        <v>1</v>
      </c>
      <c r="G529" s="1"/>
      <c r="H529" s="69">
        <v>3.4</v>
      </c>
      <c r="I529" s="69">
        <v>2.4</v>
      </c>
    </row>
    <row r="530" spans="2:9" s="69" customFormat="1" x14ac:dyDescent="0.25">
      <c r="B530" s="8">
        <v>529</v>
      </c>
      <c r="C530" s="9" t="s">
        <v>21</v>
      </c>
      <c r="D530" s="10">
        <f t="shared" si="26"/>
        <v>265</v>
      </c>
      <c r="E530" s="1">
        <f t="shared" si="25"/>
        <v>9</v>
      </c>
      <c r="F530" s="1">
        <v>1</v>
      </c>
      <c r="G530" s="1"/>
      <c r="H530" s="69">
        <v>1.8</v>
      </c>
      <c r="I530" s="69">
        <v>5.4</v>
      </c>
    </row>
    <row r="531" spans="2:9" s="69" customFormat="1" x14ac:dyDescent="0.25">
      <c r="B531" s="8">
        <v>530</v>
      </c>
      <c r="C531" s="9" t="s">
        <v>22</v>
      </c>
      <c r="D531" s="10">
        <f t="shared" si="26"/>
        <v>265</v>
      </c>
      <c r="E531" s="1">
        <f t="shared" si="25"/>
        <v>9</v>
      </c>
      <c r="F531" s="1">
        <v>1</v>
      </c>
      <c r="G531" s="1"/>
      <c r="H531" s="69">
        <v>4.4000000000000004</v>
      </c>
      <c r="I531" s="69">
        <v>2.4</v>
      </c>
    </row>
    <row r="532" spans="2:9" s="69" customFormat="1" x14ac:dyDescent="0.25">
      <c r="B532" s="8">
        <v>531</v>
      </c>
      <c r="C532" s="9" t="s">
        <v>21</v>
      </c>
      <c r="D532" s="10">
        <f t="shared" si="26"/>
        <v>266</v>
      </c>
      <c r="E532" s="1">
        <f t="shared" si="25"/>
        <v>9</v>
      </c>
      <c r="F532" s="1">
        <v>1</v>
      </c>
      <c r="G532" s="1"/>
      <c r="H532" s="69">
        <v>2.2000000000000002</v>
      </c>
      <c r="I532" s="69">
        <v>5</v>
      </c>
    </row>
    <row r="533" spans="2:9" s="69" customFormat="1" x14ac:dyDescent="0.25">
      <c r="B533" s="8">
        <v>532</v>
      </c>
      <c r="C533" s="9" t="s">
        <v>22</v>
      </c>
      <c r="D533" s="10">
        <f t="shared" si="26"/>
        <v>266</v>
      </c>
      <c r="E533" s="1">
        <f t="shared" si="25"/>
        <v>9</v>
      </c>
      <c r="F533" s="1">
        <v>1</v>
      </c>
      <c r="G533" s="1"/>
      <c r="H533" s="69">
        <v>7</v>
      </c>
      <c r="I533" s="69">
        <v>2.4</v>
      </c>
    </row>
    <row r="534" spans="2:9" s="69" customFormat="1" x14ac:dyDescent="0.25">
      <c r="B534" s="8">
        <v>533</v>
      </c>
      <c r="C534" s="9" t="s">
        <v>21</v>
      </c>
      <c r="D534" s="10">
        <f t="shared" si="26"/>
        <v>267</v>
      </c>
      <c r="E534" s="1">
        <f t="shared" si="25"/>
        <v>9</v>
      </c>
      <c r="F534" s="1">
        <v>1</v>
      </c>
      <c r="G534" s="1"/>
      <c r="H534" s="69">
        <v>2</v>
      </c>
      <c r="I534" s="69">
        <v>5</v>
      </c>
    </row>
    <row r="535" spans="2:9" s="69" customFormat="1" x14ac:dyDescent="0.25">
      <c r="B535" s="8">
        <v>534</v>
      </c>
      <c r="C535" s="9" t="s">
        <v>22</v>
      </c>
      <c r="D535" s="10">
        <f t="shared" si="26"/>
        <v>267</v>
      </c>
      <c r="E535" s="1">
        <f t="shared" si="25"/>
        <v>9</v>
      </c>
      <c r="F535" s="1">
        <v>1</v>
      </c>
      <c r="G535" s="1"/>
      <c r="H535" s="69">
        <v>3.6</v>
      </c>
      <c r="I535" s="69">
        <v>2.5</v>
      </c>
    </row>
    <row r="536" spans="2:9" s="69" customFormat="1" x14ac:dyDescent="0.25">
      <c r="B536" s="8">
        <v>535</v>
      </c>
      <c r="C536" s="9" t="s">
        <v>21</v>
      </c>
      <c r="D536" s="10">
        <f t="shared" si="26"/>
        <v>268</v>
      </c>
      <c r="E536" s="1">
        <f t="shared" si="25"/>
        <v>9</v>
      </c>
      <c r="F536" s="1">
        <v>1</v>
      </c>
      <c r="G536" s="1"/>
      <c r="H536" s="69">
        <v>1.6</v>
      </c>
      <c r="I536" s="69">
        <v>5</v>
      </c>
    </row>
    <row r="537" spans="2:9" s="69" customFormat="1" x14ac:dyDescent="0.25">
      <c r="B537" s="8">
        <v>536</v>
      </c>
      <c r="C537" s="9" t="s">
        <v>22</v>
      </c>
      <c r="D537" s="10">
        <f t="shared" si="26"/>
        <v>268</v>
      </c>
      <c r="E537" s="1">
        <f t="shared" si="25"/>
        <v>9</v>
      </c>
      <c r="F537" s="1">
        <v>1</v>
      </c>
      <c r="G537" s="1"/>
      <c r="H537" s="69">
        <v>3.4</v>
      </c>
      <c r="I537" s="69">
        <v>2.2000000000000002</v>
      </c>
    </row>
    <row r="538" spans="2:9" s="69" customFormat="1" x14ac:dyDescent="0.25">
      <c r="B538" s="8">
        <v>537</v>
      </c>
      <c r="C538" s="9" t="s">
        <v>21</v>
      </c>
      <c r="D538" s="10">
        <f t="shared" si="26"/>
        <v>269</v>
      </c>
      <c r="E538" s="1">
        <f t="shared" si="25"/>
        <v>9</v>
      </c>
      <c r="F538" s="1">
        <v>1</v>
      </c>
      <c r="G538" s="1"/>
      <c r="H538" s="69">
        <v>2</v>
      </c>
      <c r="I538" s="69">
        <v>5.4</v>
      </c>
    </row>
    <row r="539" spans="2:9" s="69" customFormat="1" x14ac:dyDescent="0.25">
      <c r="B539" s="8">
        <v>538</v>
      </c>
      <c r="C539" s="9" t="s">
        <v>22</v>
      </c>
      <c r="D539" s="10">
        <f t="shared" si="26"/>
        <v>269</v>
      </c>
      <c r="E539" s="1">
        <f t="shared" si="25"/>
        <v>9</v>
      </c>
      <c r="F539" s="1">
        <v>1</v>
      </c>
      <c r="G539" s="1"/>
      <c r="H539" s="69">
        <v>3.2</v>
      </c>
      <c r="I539" s="69">
        <v>2</v>
      </c>
    </row>
    <row r="540" spans="2:9" s="69" customFormat="1" x14ac:dyDescent="0.25">
      <c r="B540" s="8">
        <v>539</v>
      </c>
      <c r="C540" s="9" t="s">
        <v>21</v>
      </c>
      <c r="D540" s="10">
        <f t="shared" si="26"/>
        <v>270</v>
      </c>
      <c r="E540" s="1">
        <f t="shared" si="25"/>
        <v>9</v>
      </c>
      <c r="F540" s="1">
        <v>1</v>
      </c>
      <c r="G540" s="1"/>
      <c r="H540" s="69">
        <v>2.4</v>
      </c>
      <c r="I540" s="69">
        <v>4.8</v>
      </c>
    </row>
    <row r="541" spans="2:9" s="69" customFormat="1" x14ac:dyDescent="0.25">
      <c r="B541" s="8">
        <v>540</v>
      </c>
      <c r="C541" s="9" t="s">
        <v>22</v>
      </c>
      <c r="D541" s="10">
        <f t="shared" si="26"/>
        <v>270</v>
      </c>
      <c r="E541" s="1">
        <f t="shared" si="25"/>
        <v>9</v>
      </c>
      <c r="F541" s="1">
        <v>1</v>
      </c>
      <c r="G541" s="1"/>
      <c r="H541" s="69">
        <v>2.9</v>
      </c>
      <c r="I541" s="69">
        <v>2.6</v>
      </c>
    </row>
    <row r="542" spans="2:9" s="69" customFormat="1" x14ac:dyDescent="0.25">
      <c r="B542" s="8">
        <v>541</v>
      </c>
      <c r="C542" s="9" t="s">
        <v>21</v>
      </c>
      <c r="D542" s="10">
        <f t="shared" si="26"/>
        <v>271</v>
      </c>
      <c r="E542" s="1">
        <f t="shared" si="25"/>
        <v>9</v>
      </c>
      <c r="F542" s="1">
        <v>1</v>
      </c>
      <c r="G542" s="1"/>
      <c r="H542" s="69">
        <v>2</v>
      </c>
      <c r="I542" s="69">
        <v>5.6</v>
      </c>
    </row>
    <row r="543" spans="2:9" s="69" customFormat="1" x14ac:dyDescent="0.25">
      <c r="B543" s="8">
        <v>542</v>
      </c>
      <c r="C543" s="9" t="s">
        <v>22</v>
      </c>
      <c r="D543" s="10">
        <f t="shared" si="26"/>
        <v>271</v>
      </c>
      <c r="E543" s="1">
        <f t="shared" si="25"/>
        <v>9</v>
      </c>
      <c r="F543" s="1">
        <v>1</v>
      </c>
      <c r="G543" s="1"/>
      <c r="H543" s="69">
        <v>3.4</v>
      </c>
      <c r="I543" s="69">
        <v>5.2</v>
      </c>
    </row>
    <row r="544" spans="2:9" s="69" customFormat="1" x14ac:dyDescent="0.25">
      <c r="B544" s="8">
        <v>543</v>
      </c>
      <c r="C544" s="9" t="s">
        <v>21</v>
      </c>
      <c r="D544" s="10">
        <f t="shared" si="26"/>
        <v>272</v>
      </c>
      <c r="E544" s="1">
        <f t="shared" si="25"/>
        <v>9</v>
      </c>
      <c r="F544" s="1">
        <v>1</v>
      </c>
      <c r="G544" s="1"/>
      <c r="H544" s="69">
        <v>1</v>
      </c>
      <c r="I544" s="69">
        <v>2.2000000000000002</v>
      </c>
    </row>
    <row r="545" spans="2:9" s="69" customFormat="1" x14ac:dyDescent="0.25">
      <c r="B545" s="8">
        <v>544</v>
      </c>
      <c r="C545" s="9" t="s">
        <v>22</v>
      </c>
      <c r="D545" s="10">
        <f t="shared" si="26"/>
        <v>272</v>
      </c>
      <c r="E545" s="1">
        <f t="shared" si="25"/>
        <v>9</v>
      </c>
      <c r="F545" s="1">
        <v>1</v>
      </c>
      <c r="G545" s="1"/>
      <c r="H545" s="69">
        <v>3.6</v>
      </c>
      <c r="I545" s="69">
        <v>5</v>
      </c>
    </row>
    <row r="546" spans="2:9" s="69" customFormat="1" x14ac:dyDescent="0.25">
      <c r="B546" s="8">
        <v>545</v>
      </c>
      <c r="C546" s="9" t="s">
        <v>21</v>
      </c>
      <c r="D546" s="10">
        <f t="shared" si="26"/>
        <v>273</v>
      </c>
      <c r="E546" s="1">
        <f t="shared" si="25"/>
        <v>9</v>
      </c>
      <c r="F546" s="1">
        <v>1</v>
      </c>
      <c r="G546" s="1"/>
      <c r="H546" s="69">
        <v>1.2</v>
      </c>
      <c r="I546" s="69">
        <v>2.8</v>
      </c>
    </row>
    <row r="547" spans="2:9" s="69" customFormat="1" x14ac:dyDescent="0.25">
      <c r="B547" s="8">
        <v>546</v>
      </c>
      <c r="C547" s="9" t="s">
        <v>22</v>
      </c>
      <c r="D547" s="10">
        <f t="shared" si="26"/>
        <v>273</v>
      </c>
      <c r="E547" s="1">
        <f t="shared" si="25"/>
        <v>9</v>
      </c>
      <c r="F547" s="1">
        <v>1</v>
      </c>
      <c r="G547" s="1"/>
      <c r="H547" s="69">
        <v>3.2</v>
      </c>
      <c r="I547" s="69">
        <v>5</v>
      </c>
    </row>
    <row r="548" spans="2:9" s="69" customFormat="1" x14ac:dyDescent="0.25">
      <c r="B548" s="8">
        <v>547</v>
      </c>
      <c r="C548" s="9" t="s">
        <v>21</v>
      </c>
      <c r="D548" s="10">
        <f t="shared" si="26"/>
        <v>274</v>
      </c>
      <c r="E548" s="1">
        <f t="shared" si="25"/>
        <v>9</v>
      </c>
      <c r="F548" s="1">
        <v>1</v>
      </c>
      <c r="G548" s="1"/>
      <c r="H548" s="69">
        <v>1.2</v>
      </c>
      <c r="I548" s="69">
        <v>4.4000000000000004</v>
      </c>
    </row>
    <row r="549" spans="2:9" s="69" customFormat="1" x14ac:dyDescent="0.25">
      <c r="B549" s="8">
        <v>548</v>
      </c>
      <c r="C549" s="9" t="s">
        <v>22</v>
      </c>
      <c r="D549" s="10">
        <f t="shared" si="26"/>
        <v>274</v>
      </c>
      <c r="E549" s="1">
        <f t="shared" si="25"/>
        <v>9</v>
      </c>
      <c r="F549" s="1">
        <v>1</v>
      </c>
      <c r="G549" s="1"/>
      <c r="H549" s="69">
        <v>2.6</v>
      </c>
      <c r="I549" s="69">
        <v>2.5</v>
      </c>
    </row>
    <row r="550" spans="2:9" s="69" customFormat="1" x14ac:dyDescent="0.25">
      <c r="B550" s="8">
        <v>549</v>
      </c>
      <c r="C550" s="9" t="s">
        <v>21</v>
      </c>
      <c r="D550" s="10">
        <f t="shared" si="26"/>
        <v>275</v>
      </c>
      <c r="E550" s="1">
        <f t="shared" si="25"/>
        <v>9</v>
      </c>
      <c r="F550" s="1">
        <v>1</v>
      </c>
      <c r="G550" s="1"/>
      <c r="H550" s="69">
        <v>1.4</v>
      </c>
      <c r="I550" s="69">
        <v>5</v>
      </c>
    </row>
    <row r="551" spans="2:9" s="69" customFormat="1" x14ac:dyDescent="0.25">
      <c r="B551" s="8">
        <v>550</v>
      </c>
      <c r="C551" s="9" t="s">
        <v>22</v>
      </c>
      <c r="D551" s="10">
        <f t="shared" si="26"/>
        <v>275</v>
      </c>
      <c r="E551" s="1">
        <f t="shared" si="25"/>
        <v>10</v>
      </c>
      <c r="F551" s="1">
        <v>1</v>
      </c>
      <c r="G551" s="1"/>
      <c r="H551" s="69">
        <v>2.8</v>
      </c>
      <c r="I551" s="69">
        <v>1.8</v>
      </c>
    </row>
    <row r="552" spans="2:9" s="69" customFormat="1" x14ac:dyDescent="0.25">
      <c r="B552" s="8">
        <v>551</v>
      </c>
      <c r="C552" s="9" t="s">
        <v>21</v>
      </c>
      <c r="D552" s="10">
        <f t="shared" si="26"/>
        <v>276</v>
      </c>
      <c r="E552" s="1">
        <f t="shared" si="25"/>
        <v>10</v>
      </c>
      <c r="F552" s="1">
        <v>1</v>
      </c>
      <c r="G552" s="1"/>
      <c r="H552" s="69">
        <v>1.6</v>
      </c>
      <c r="I552" s="69">
        <v>4.5999999999999996</v>
      </c>
    </row>
    <row r="553" spans="2:9" s="69" customFormat="1" x14ac:dyDescent="0.25">
      <c r="B553" s="8">
        <v>552</v>
      </c>
      <c r="C553" s="9" t="s">
        <v>22</v>
      </c>
      <c r="D553" s="10">
        <f t="shared" si="26"/>
        <v>276</v>
      </c>
      <c r="E553" s="1">
        <f t="shared" si="25"/>
        <v>10</v>
      </c>
      <c r="F553" s="1">
        <v>1</v>
      </c>
      <c r="G553" s="1"/>
      <c r="H553" s="69">
        <v>2.2000000000000002</v>
      </c>
      <c r="I553" s="69">
        <v>1.4</v>
      </c>
    </row>
    <row r="554" spans="2:9" s="69" customFormat="1" x14ac:dyDescent="0.25">
      <c r="B554" s="8">
        <v>553</v>
      </c>
      <c r="C554" s="9" t="s">
        <v>21</v>
      </c>
      <c r="D554" s="10">
        <f t="shared" si="26"/>
        <v>277</v>
      </c>
      <c r="E554" s="1">
        <f t="shared" si="25"/>
        <v>10</v>
      </c>
      <c r="F554" s="1">
        <v>1</v>
      </c>
      <c r="G554" s="1"/>
      <c r="H554" s="69">
        <v>1.6</v>
      </c>
      <c r="I554" s="69">
        <v>5</v>
      </c>
    </row>
    <row r="555" spans="2:9" s="69" customFormat="1" x14ac:dyDescent="0.25">
      <c r="B555" s="8">
        <v>554</v>
      </c>
      <c r="C555" s="9" t="s">
        <v>22</v>
      </c>
      <c r="D555" s="10">
        <f t="shared" si="26"/>
        <v>277</v>
      </c>
      <c r="E555" s="1">
        <f t="shared" si="25"/>
        <v>10</v>
      </c>
      <c r="F555" s="1">
        <v>1</v>
      </c>
      <c r="G555" s="1"/>
      <c r="H555" s="69">
        <v>2.8</v>
      </c>
      <c r="I555" s="69">
        <v>2.2000000000000002</v>
      </c>
    </row>
    <row r="556" spans="2:9" s="69" customFormat="1" x14ac:dyDescent="0.25">
      <c r="B556" s="8">
        <v>555</v>
      </c>
      <c r="C556" s="9" t="s">
        <v>21</v>
      </c>
      <c r="D556" s="10">
        <f t="shared" si="26"/>
        <v>278</v>
      </c>
      <c r="E556" s="1">
        <f t="shared" si="25"/>
        <v>10</v>
      </c>
      <c r="F556" s="1">
        <v>1</v>
      </c>
      <c r="G556" s="1"/>
      <c r="H556" s="69">
        <v>1</v>
      </c>
      <c r="I556" s="69">
        <v>5</v>
      </c>
    </row>
    <row r="557" spans="2:9" s="69" customFormat="1" x14ac:dyDescent="0.25">
      <c r="B557" s="8">
        <v>556</v>
      </c>
      <c r="C557" s="9" t="s">
        <v>22</v>
      </c>
      <c r="D557" s="10">
        <f t="shared" si="26"/>
        <v>278</v>
      </c>
      <c r="E557" s="1">
        <f t="shared" si="25"/>
        <v>10</v>
      </c>
      <c r="F557" s="1">
        <v>1</v>
      </c>
      <c r="G557" s="1"/>
      <c r="H557" s="69">
        <v>3</v>
      </c>
      <c r="I557" s="69">
        <v>2.2000000000000002</v>
      </c>
    </row>
    <row r="558" spans="2:9" s="69" customFormat="1" x14ac:dyDescent="0.25">
      <c r="B558" s="8">
        <v>557</v>
      </c>
      <c r="C558" s="9" t="s">
        <v>21</v>
      </c>
      <c r="D558" s="10">
        <f t="shared" si="26"/>
        <v>279</v>
      </c>
      <c r="E558" s="1">
        <f t="shared" si="25"/>
        <v>10</v>
      </c>
      <c r="F558" s="1">
        <v>1</v>
      </c>
      <c r="G558" s="1"/>
      <c r="H558" s="69">
        <v>1.2</v>
      </c>
      <c r="I558" s="69">
        <v>5</v>
      </c>
    </row>
    <row r="559" spans="2:9" s="69" customFormat="1" x14ac:dyDescent="0.25">
      <c r="B559" s="8">
        <v>558</v>
      </c>
      <c r="C559" s="9" t="s">
        <v>22</v>
      </c>
      <c r="D559" s="10">
        <f t="shared" si="26"/>
        <v>279</v>
      </c>
      <c r="E559" s="1">
        <f t="shared" si="25"/>
        <v>10</v>
      </c>
      <c r="F559" s="1">
        <v>1</v>
      </c>
      <c r="G559" s="1"/>
      <c r="H559" s="69">
        <v>2.8</v>
      </c>
      <c r="I559" s="69">
        <v>2.4</v>
      </c>
    </row>
    <row r="560" spans="2:9" s="69" customFormat="1" x14ac:dyDescent="0.25">
      <c r="B560" s="8">
        <v>559</v>
      </c>
      <c r="C560" s="9" t="s">
        <v>21</v>
      </c>
      <c r="D560" s="10">
        <f t="shared" si="26"/>
        <v>280</v>
      </c>
      <c r="E560" s="1">
        <f t="shared" si="25"/>
        <v>10</v>
      </c>
      <c r="F560" s="1">
        <v>1</v>
      </c>
      <c r="G560" s="1"/>
      <c r="H560" s="69">
        <v>3.6</v>
      </c>
      <c r="I560" s="69">
        <v>4.4000000000000004</v>
      </c>
    </row>
    <row r="561" spans="2:9" s="69" customFormat="1" x14ac:dyDescent="0.25">
      <c r="B561" s="8">
        <v>560</v>
      </c>
      <c r="C561" s="9" t="s">
        <v>22</v>
      </c>
      <c r="D561" s="10">
        <f t="shared" si="26"/>
        <v>280</v>
      </c>
      <c r="E561" s="1">
        <f t="shared" si="25"/>
        <v>10</v>
      </c>
      <c r="F561" s="1">
        <v>1</v>
      </c>
      <c r="G561" s="1"/>
      <c r="H561" s="69">
        <v>2.8</v>
      </c>
      <c r="I561" s="69">
        <v>2.4</v>
      </c>
    </row>
    <row r="562" spans="2:9" s="69" customFormat="1" x14ac:dyDescent="0.25">
      <c r="B562" s="8">
        <v>561</v>
      </c>
      <c r="C562" s="9" t="s">
        <v>21</v>
      </c>
      <c r="D562" s="10">
        <f t="shared" si="26"/>
        <v>281</v>
      </c>
      <c r="E562" s="1">
        <f t="shared" si="25"/>
        <v>10</v>
      </c>
      <c r="F562" s="1">
        <v>1</v>
      </c>
      <c r="G562" s="1"/>
      <c r="H562" s="69">
        <v>1</v>
      </c>
      <c r="I562" s="69">
        <v>3.8</v>
      </c>
    </row>
    <row r="563" spans="2:9" s="69" customFormat="1" x14ac:dyDescent="0.25">
      <c r="B563" s="8">
        <v>562</v>
      </c>
      <c r="C563" s="9" t="s">
        <v>22</v>
      </c>
      <c r="D563" s="10">
        <f t="shared" si="26"/>
        <v>281</v>
      </c>
      <c r="E563" s="1">
        <f t="shared" si="25"/>
        <v>10</v>
      </c>
      <c r="F563" s="1">
        <v>1</v>
      </c>
      <c r="G563" s="1"/>
      <c r="H563" s="69">
        <v>2.2000000000000002</v>
      </c>
      <c r="I563" s="69">
        <v>1.8</v>
      </c>
    </row>
    <row r="564" spans="2:9" s="69" customFormat="1" x14ac:dyDescent="0.25">
      <c r="B564" s="8">
        <v>563</v>
      </c>
      <c r="C564" s="9" t="s">
        <v>21</v>
      </c>
      <c r="D564" s="10">
        <f t="shared" si="26"/>
        <v>282</v>
      </c>
      <c r="E564" s="1">
        <f t="shared" si="25"/>
        <v>10</v>
      </c>
      <c r="F564" s="1">
        <v>1</v>
      </c>
      <c r="G564" s="1"/>
      <c r="H564" s="69">
        <v>1</v>
      </c>
      <c r="I564" s="69">
        <v>3.6</v>
      </c>
    </row>
    <row r="565" spans="2:9" s="69" customFormat="1" x14ac:dyDescent="0.25">
      <c r="B565" s="8">
        <v>564</v>
      </c>
      <c r="C565" s="9" t="s">
        <v>22</v>
      </c>
      <c r="D565" s="10">
        <f t="shared" si="26"/>
        <v>282</v>
      </c>
      <c r="E565" s="1">
        <f t="shared" si="25"/>
        <v>10</v>
      </c>
      <c r="F565" s="1">
        <v>1</v>
      </c>
      <c r="G565" s="1"/>
      <c r="H565" s="69">
        <v>3</v>
      </c>
      <c r="I565" s="69">
        <v>1.6</v>
      </c>
    </row>
    <row r="566" spans="2:9" s="69" customFormat="1" x14ac:dyDescent="0.25">
      <c r="B566" s="8">
        <v>565</v>
      </c>
      <c r="C566" s="9" t="s">
        <v>21</v>
      </c>
      <c r="D566" s="10">
        <f t="shared" si="26"/>
        <v>283</v>
      </c>
      <c r="E566" s="1">
        <f t="shared" si="25"/>
        <v>10</v>
      </c>
      <c r="F566" s="1">
        <v>1</v>
      </c>
      <c r="G566" s="1"/>
      <c r="H566" s="69">
        <v>1</v>
      </c>
      <c r="I566" s="69">
        <v>4.2</v>
      </c>
    </row>
    <row r="567" spans="2:9" s="69" customFormat="1" x14ac:dyDescent="0.25">
      <c r="B567" s="8">
        <v>566</v>
      </c>
      <c r="C567" s="9" t="s">
        <v>22</v>
      </c>
      <c r="D567" s="10">
        <f t="shared" si="26"/>
        <v>283</v>
      </c>
      <c r="E567" s="1">
        <f t="shared" si="25"/>
        <v>10</v>
      </c>
      <c r="F567" s="1">
        <v>1</v>
      </c>
      <c r="G567" s="1"/>
      <c r="H567" s="69">
        <v>2.2000000000000002</v>
      </c>
      <c r="I567" s="69">
        <v>2</v>
      </c>
    </row>
    <row r="568" spans="2:9" s="69" customFormat="1" x14ac:dyDescent="0.25">
      <c r="B568" s="8">
        <v>567</v>
      </c>
      <c r="C568" s="9" t="s">
        <v>21</v>
      </c>
      <c r="D568" s="10">
        <f t="shared" si="26"/>
        <v>284</v>
      </c>
      <c r="E568" s="1">
        <f t="shared" si="25"/>
        <v>10</v>
      </c>
      <c r="F568" s="1">
        <v>1</v>
      </c>
      <c r="G568" s="1"/>
      <c r="H568" s="69">
        <v>1.4</v>
      </c>
      <c r="I568" s="69">
        <v>4</v>
      </c>
    </row>
    <row r="569" spans="2:9" s="69" customFormat="1" x14ac:dyDescent="0.25">
      <c r="B569" s="8">
        <v>568</v>
      </c>
      <c r="C569" s="9" t="s">
        <v>22</v>
      </c>
      <c r="D569" s="10">
        <f t="shared" si="26"/>
        <v>284</v>
      </c>
      <c r="E569" s="1">
        <f t="shared" si="25"/>
        <v>10</v>
      </c>
      <c r="F569" s="1">
        <v>1</v>
      </c>
      <c r="G569" s="1"/>
      <c r="H569" s="69">
        <v>1.8</v>
      </c>
      <c r="I569" s="69">
        <v>1.8</v>
      </c>
    </row>
    <row r="570" spans="2:9" s="69" customFormat="1" x14ac:dyDescent="0.25">
      <c r="B570" s="8">
        <v>569</v>
      </c>
      <c r="C570" s="9" t="s">
        <v>21</v>
      </c>
      <c r="D570" s="10">
        <f t="shared" si="26"/>
        <v>285</v>
      </c>
      <c r="E570" s="1">
        <f t="shared" si="25"/>
        <v>10</v>
      </c>
      <c r="F570" s="1">
        <v>1</v>
      </c>
      <c r="G570" s="1"/>
      <c r="H570" s="69">
        <v>1</v>
      </c>
      <c r="I570" s="69">
        <v>4</v>
      </c>
    </row>
    <row r="571" spans="2:9" s="69" customFormat="1" x14ac:dyDescent="0.25">
      <c r="B571" s="8">
        <v>570</v>
      </c>
      <c r="C571" s="9" t="s">
        <v>22</v>
      </c>
      <c r="D571" s="10">
        <f t="shared" si="26"/>
        <v>285</v>
      </c>
      <c r="E571" s="1">
        <f t="shared" si="25"/>
        <v>10</v>
      </c>
      <c r="F571" s="1">
        <v>1</v>
      </c>
      <c r="G571" s="1"/>
      <c r="H571" s="69">
        <v>2.2000000000000002</v>
      </c>
      <c r="I571" s="69">
        <v>2</v>
      </c>
    </row>
    <row r="572" spans="2:9" s="69" customFormat="1" x14ac:dyDescent="0.25">
      <c r="B572" s="8">
        <v>571</v>
      </c>
      <c r="C572" s="9" t="s">
        <v>21</v>
      </c>
      <c r="D572" s="10">
        <f t="shared" si="26"/>
        <v>286</v>
      </c>
      <c r="E572" s="1">
        <f t="shared" si="25"/>
        <v>10</v>
      </c>
      <c r="F572" s="1">
        <v>1</v>
      </c>
      <c r="G572" s="1"/>
      <c r="H572" s="69">
        <v>1</v>
      </c>
      <c r="I572" s="69">
        <v>4</v>
      </c>
    </row>
    <row r="573" spans="2:9" s="69" customFormat="1" x14ac:dyDescent="0.25">
      <c r="B573" s="8">
        <v>572</v>
      </c>
      <c r="C573" s="9" t="s">
        <v>22</v>
      </c>
      <c r="D573" s="10">
        <f t="shared" si="26"/>
        <v>286</v>
      </c>
      <c r="E573" s="1">
        <f t="shared" si="25"/>
        <v>10</v>
      </c>
      <c r="F573" s="1">
        <v>1</v>
      </c>
      <c r="G573" s="1"/>
      <c r="H573" s="69">
        <v>1.4</v>
      </c>
      <c r="I573" s="69">
        <v>1.4</v>
      </c>
    </row>
    <row r="574" spans="2:9" s="69" customFormat="1" x14ac:dyDescent="0.25">
      <c r="B574" s="8">
        <v>573</v>
      </c>
      <c r="C574" s="9" t="s">
        <v>21</v>
      </c>
      <c r="D574" s="10">
        <f t="shared" si="26"/>
        <v>287</v>
      </c>
      <c r="E574" s="1">
        <f t="shared" si="25"/>
        <v>10</v>
      </c>
      <c r="F574" s="1">
        <v>1</v>
      </c>
      <c r="G574" s="1"/>
      <c r="H574" s="69">
        <v>1</v>
      </c>
      <c r="I574" s="69">
        <v>4</v>
      </c>
    </row>
    <row r="575" spans="2:9" s="69" customFormat="1" x14ac:dyDescent="0.25">
      <c r="B575" s="8">
        <v>574</v>
      </c>
      <c r="C575" s="9" t="s">
        <v>22</v>
      </c>
      <c r="D575" s="10">
        <f t="shared" si="26"/>
        <v>287</v>
      </c>
      <c r="E575" s="1">
        <f t="shared" si="25"/>
        <v>10</v>
      </c>
      <c r="F575" s="1">
        <v>1</v>
      </c>
      <c r="G575" s="1"/>
      <c r="H575" s="69">
        <v>2.4</v>
      </c>
      <c r="I575" s="69">
        <v>2</v>
      </c>
    </row>
    <row r="576" spans="2:9" s="69" customFormat="1" x14ac:dyDescent="0.25">
      <c r="B576" s="8">
        <v>575</v>
      </c>
      <c r="C576" s="9" t="s">
        <v>21</v>
      </c>
      <c r="D576" s="10">
        <f t="shared" si="26"/>
        <v>288</v>
      </c>
      <c r="E576" s="1">
        <f t="shared" ref="E576:E597" si="27">IF(COUNTIF(E515:E575,E546)=61,E546+1,E575)</f>
        <v>10</v>
      </c>
      <c r="F576" s="1">
        <v>1</v>
      </c>
      <c r="G576" s="1"/>
      <c r="H576" s="69">
        <v>1</v>
      </c>
      <c r="I576" s="69">
        <v>3.6</v>
      </c>
    </row>
    <row r="577" spans="2:9" s="69" customFormat="1" x14ac:dyDescent="0.25">
      <c r="B577" s="8">
        <v>576</v>
      </c>
      <c r="C577" s="9" t="s">
        <v>22</v>
      </c>
      <c r="D577" s="10">
        <f t="shared" si="26"/>
        <v>288</v>
      </c>
      <c r="E577" s="1">
        <f t="shared" si="27"/>
        <v>10</v>
      </c>
      <c r="F577" s="1">
        <v>1</v>
      </c>
      <c r="G577" s="1"/>
      <c r="H577" s="69">
        <v>1.8</v>
      </c>
      <c r="I577" s="69">
        <v>1.4</v>
      </c>
    </row>
    <row r="578" spans="2:9" s="69" customFormat="1" x14ac:dyDescent="0.25">
      <c r="B578" s="8">
        <v>577</v>
      </c>
      <c r="C578" s="9" t="s">
        <v>21</v>
      </c>
      <c r="D578" s="10">
        <f t="shared" si="26"/>
        <v>289</v>
      </c>
      <c r="E578" s="1">
        <f t="shared" si="27"/>
        <v>10</v>
      </c>
      <c r="F578" s="1">
        <v>1</v>
      </c>
      <c r="G578" s="1"/>
      <c r="H578" s="69">
        <v>1</v>
      </c>
      <c r="I578" s="69">
        <v>3</v>
      </c>
    </row>
    <row r="579" spans="2:9" s="69" customFormat="1" x14ac:dyDescent="0.25">
      <c r="B579" s="8">
        <v>578</v>
      </c>
      <c r="C579" s="9" t="s">
        <v>22</v>
      </c>
      <c r="D579" s="10">
        <f t="shared" si="26"/>
        <v>289</v>
      </c>
      <c r="E579" s="1">
        <f t="shared" si="27"/>
        <v>10</v>
      </c>
      <c r="F579" s="1">
        <v>1</v>
      </c>
      <c r="G579" s="1"/>
      <c r="H579" s="69">
        <v>2.2000000000000002</v>
      </c>
      <c r="I579" s="69">
        <v>4.2</v>
      </c>
    </row>
    <row r="580" spans="2:9" s="69" customFormat="1" x14ac:dyDescent="0.25">
      <c r="B580" s="8">
        <v>579</v>
      </c>
      <c r="C580" s="9" t="s">
        <v>21</v>
      </c>
      <c r="D580" s="10">
        <f t="shared" si="26"/>
        <v>290</v>
      </c>
      <c r="E580" s="1">
        <f t="shared" si="27"/>
        <v>10</v>
      </c>
      <c r="F580" s="1">
        <v>1</v>
      </c>
      <c r="G580" s="1"/>
      <c r="H580" s="69">
        <v>1</v>
      </c>
      <c r="I580" s="69">
        <v>3.6</v>
      </c>
    </row>
    <row r="581" spans="2:9" s="69" customFormat="1" x14ac:dyDescent="0.25">
      <c r="B581" s="8">
        <v>580</v>
      </c>
      <c r="C581" s="9" t="s">
        <v>22</v>
      </c>
      <c r="D581" s="10">
        <f t="shared" ref="D581:D597" si="28">IF(B581=B579+2,IF(D580=D579,D580+1,D580))</f>
        <v>290</v>
      </c>
      <c r="E581" s="1">
        <f t="shared" si="27"/>
        <v>10</v>
      </c>
      <c r="F581" s="1">
        <v>1</v>
      </c>
      <c r="G581" s="1"/>
      <c r="H581" s="69">
        <v>2.2000000000000002</v>
      </c>
      <c r="I581" s="69">
        <v>1.2</v>
      </c>
    </row>
    <row r="582" spans="2:9" s="69" customFormat="1" x14ac:dyDescent="0.25">
      <c r="B582" s="8">
        <v>581</v>
      </c>
      <c r="C582" s="9" t="s">
        <v>21</v>
      </c>
      <c r="D582" s="10">
        <f t="shared" si="28"/>
        <v>291</v>
      </c>
      <c r="E582" s="1">
        <f t="shared" si="27"/>
        <v>10</v>
      </c>
      <c r="F582" s="1">
        <v>1</v>
      </c>
      <c r="G582" s="1"/>
      <c r="H582" s="69">
        <v>3.2</v>
      </c>
      <c r="I582" s="69">
        <v>3.2</v>
      </c>
    </row>
    <row r="583" spans="2:9" s="69" customFormat="1" x14ac:dyDescent="0.25">
      <c r="B583" s="8">
        <v>582</v>
      </c>
      <c r="C583" s="9" t="s">
        <v>22</v>
      </c>
      <c r="D583" s="10">
        <f t="shared" si="28"/>
        <v>291</v>
      </c>
      <c r="E583" s="1">
        <f t="shared" si="27"/>
        <v>10</v>
      </c>
      <c r="F583" s="1">
        <v>1</v>
      </c>
      <c r="G583" s="1"/>
      <c r="H583" s="69">
        <v>1.9</v>
      </c>
      <c r="I583" s="69">
        <v>1.4</v>
      </c>
    </row>
    <row r="584" spans="2:9" s="69" customFormat="1" x14ac:dyDescent="0.25">
      <c r="B584" s="8">
        <v>583</v>
      </c>
      <c r="C584" s="9" t="s">
        <v>21</v>
      </c>
      <c r="D584" s="10">
        <f t="shared" si="28"/>
        <v>292</v>
      </c>
      <c r="E584" s="1">
        <f t="shared" si="27"/>
        <v>10</v>
      </c>
      <c r="F584" s="1">
        <v>1</v>
      </c>
      <c r="G584" s="1"/>
      <c r="H584" s="69">
        <v>1</v>
      </c>
      <c r="I584" s="69">
        <v>3</v>
      </c>
    </row>
    <row r="585" spans="2:9" s="69" customFormat="1" x14ac:dyDescent="0.25">
      <c r="B585" s="8">
        <v>584</v>
      </c>
      <c r="C585" s="9" t="s">
        <v>22</v>
      </c>
      <c r="D585" s="10">
        <f t="shared" si="28"/>
        <v>292</v>
      </c>
      <c r="E585" s="1">
        <f t="shared" si="27"/>
        <v>10</v>
      </c>
      <c r="F585" s="1">
        <v>1</v>
      </c>
      <c r="G585" s="1"/>
      <c r="H585" s="69">
        <v>2</v>
      </c>
      <c r="I585" s="69">
        <v>1.4</v>
      </c>
    </row>
    <row r="586" spans="2:9" s="69" customFormat="1" x14ac:dyDescent="0.25">
      <c r="B586" s="8">
        <v>585</v>
      </c>
      <c r="C586" s="9" t="s">
        <v>21</v>
      </c>
      <c r="D586" s="10">
        <f t="shared" si="28"/>
        <v>293</v>
      </c>
      <c r="E586" s="1">
        <f t="shared" si="27"/>
        <v>10</v>
      </c>
      <c r="F586" s="1">
        <v>1</v>
      </c>
      <c r="G586" s="1"/>
      <c r="H586" s="69">
        <v>1</v>
      </c>
      <c r="I586" s="69">
        <v>3.4</v>
      </c>
    </row>
    <row r="587" spans="2:9" s="69" customFormat="1" x14ac:dyDescent="0.25">
      <c r="B587" s="8">
        <v>586</v>
      </c>
      <c r="C587" s="9" t="s">
        <v>22</v>
      </c>
      <c r="D587" s="10">
        <f t="shared" si="28"/>
        <v>293</v>
      </c>
      <c r="E587" s="1">
        <f t="shared" si="27"/>
        <v>10</v>
      </c>
      <c r="F587" s="1">
        <v>1</v>
      </c>
      <c r="G587" s="1"/>
      <c r="H587" s="69">
        <v>2.4</v>
      </c>
      <c r="I587" s="69">
        <v>2</v>
      </c>
    </row>
    <row r="588" spans="2:9" s="69" customFormat="1" x14ac:dyDescent="0.25">
      <c r="B588" s="8">
        <v>587</v>
      </c>
      <c r="C588" s="9" t="s">
        <v>21</v>
      </c>
      <c r="D588" s="10">
        <f t="shared" si="28"/>
        <v>294</v>
      </c>
      <c r="E588" s="1">
        <f t="shared" si="27"/>
        <v>10</v>
      </c>
      <c r="F588" s="1">
        <v>1</v>
      </c>
      <c r="G588" s="1"/>
      <c r="H588" s="69">
        <v>2.4</v>
      </c>
      <c r="I588" s="69">
        <v>3.8</v>
      </c>
    </row>
    <row r="589" spans="2:9" s="69" customFormat="1" x14ac:dyDescent="0.25">
      <c r="B589" s="8">
        <v>588</v>
      </c>
      <c r="C589" s="9" t="s">
        <v>22</v>
      </c>
      <c r="D589" s="10">
        <f t="shared" si="28"/>
        <v>294</v>
      </c>
      <c r="E589" s="1">
        <f t="shared" si="27"/>
        <v>10</v>
      </c>
      <c r="F589" s="1">
        <v>1</v>
      </c>
      <c r="G589" s="1"/>
      <c r="H589" s="69">
        <v>2.4</v>
      </c>
      <c r="I589" s="69">
        <v>2</v>
      </c>
    </row>
    <row r="590" spans="2:9" s="69" customFormat="1" x14ac:dyDescent="0.25">
      <c r="B590" s="8">
        <v>589</v>
      </c>
      <c r="C590" s="9" t="s">
        <v>21</v>
      </c>
      <c r="D590" s="10">
        <f t="shared" si="28"/>
        <v>295</v>
      </c>
      <c r="E590" s="1">
        <f t="shared" si="27"/>
        <v>10</v>
      </c>
      <c r="F590" s="1">
        <v>1</v>
      </c>
      <c r="G590" s="1"/>
      <c r="H590" s="69">
        <v>1</v>
      </c>
      <c r="I590" s="69">
        <v>2.4</v>
      </c>
    </row>
    <row r="591" spans="2:9" s="69" customFormat="1" x14ac:dyDescent="0.25">
      <c r="B591" s="8">
        <v>590</v>
      </c>
      <c r="C591" s="9" t="s">
        <v>22</v>
      </c>
      <c r="D591" s="10">
        <f t="shared" si="28"/>
        <v>295</v>
      </c>
      <c r="E591" s="1">
        <f t="shared" si="27"/>
        <v>10</v>
      </c>
      <c r="F591" s="1">
        <v>1</v>
      </c>
      <c r="G591" s="1"/>
      <c r="H591" s="69">
        <v>2.4</v>
      </c>
      <c r="I591" s="69">
        <v>1</v>
      </c>
    </row>
    <row r="592" spans="2:9" s="69" customFormat="1" x14ac:dyDescent="0.25">
      <c r="B592" s="8">
        <v>591</v>
      </c>
      <c r="C592" s="9" t="s">
        <v>21</v>
      </c>
      <c r="D592" s="10">
        <f t="shared" si="28"/>
        <v>296</v>
      </c>
      <c r="E592" s="1">
        <f t="shared" si="27"/>
        <v>10</v>
      </c>
      <c r="F592" s="1">
        <v>1</v>
      </c>
      <c r="G592" s="1"/>
      <c r="I592" s="69">
        <v>3.2</v>
      </c>
    </row>
    <row r="593" spans="2:9" s="69" customFormat="1" x14ac:dyDescent="0.25">
      <c r="B593" s="8">
        <v>592</v>
      </c>
      <c r="C593" s="9" t="s">
        <v>22</v>
      </c>
      <c r="D593" s="10">
        <f t="shared" si="28"/>
        <v>296</v>
      </c>
      <c r="E593" s="1">
        <f t="shared" si="27"/>
        <v>10</v>
      </c>
      <c r="F593" s="1">
        <v>1</v>
      </c>
      <c r="G593" s="1"/>
      <c r="I593" s="69">
        <v>2.7</v>
      </c>
    </row>
    <row r="594" spans="2:9" s="69" customFormat="1" x14ac:dyDescent="0.25">
      <c r="B594" s="8">
        <v>593</v>
      </c>
      <c r="C594" s="9" t="s">
        <v>21</v>
      </c>
      <c r="D594" s="10">
        <f t="shared" si="28"/>
        <v>297</v>
      </c>
      <c r="E594" s="1">
        <f t="shared" si="27"/>
        <v>10</v>
      </c>
      <c r="F594" s="1">
        <v>1</v>
      </c>
      <c r="G594" s="1"/>
      <c r="I594" s="69">
        <v>2.4</v>
      </c>
    </row>
    <row r="595" spans="2:9" s="69" customFormat="1" x14ac:dyDescent="0.25">
      <c r="B595" s="8">
        <v>594</v>
      </c>
      <c r="C595" s="9" t="s">
        <v>22</v>
      </c>
      <c r="D595" s="10">
        <f t="shared" si="28"/>
        <v>297</v>
      </c>
      <c r="E595" s="1">
        <f t="shared" si="27"/>
        <v>10</v>
      </c>
      <c r="F595" s="1">
        <v>1</v>
      </c>
      <c r="G595" s="1"/>
      <c r="I595" s="69">
        <v>1</v>
      </c>
    </row>
    <row r="596" spans="2:9" s="69" customFormat="1" x14ac:dyDescent="0.25">
      <c r="B596" s="8">
        <v>595</v>
      </c>
      <c r="C596" s="9" t="s">
        <v>21</v>
      </c>
      <c r="D596" s="10">
        <f t="shared" si="28"/>
        <v>298</v>
      </c>
      <c r="E596" s="1">
        <f t="shared" si="27"/>
        <v>10</v>
      </c>
      <c r="F596" s="1">
        <v>1</v>
      </c>
      <c r="G596" s="1"/>
      <c r="I596" s="69">
        <v>2.6</v>
      </c>
    </row>
    <row r="597" spans="2:9" s="69" customFormat="1" x14ac:dyDescent="0.25">
      <c r="B597" s="8">
        <v>596</v>
      </c>
      <c r="C597" s="9" t="s">
        <v>22</v>
      </c>
      <c r="D597" s="10">
        <f t="shared" si="28"/>
        <v>298</v>
      </c>
      <c r="E597" s="1">
        <f t="shared" si="27"/>
        <v>10</v>
      </c>
      <c r="F597" s="1">
        <v>1</v>
      </c>
      <c r="G597" s="1"/>
      <c r="I597" s="69">
        <v>1</v>
      </c>
    </row>
    <row r="598" spans="2:9" x14ac:dyDescent="0.25">
      <c r="H598" s="126"/>
      <c r="I598" s="126"/>
    </row>
    <row r="599" spans="2:9" x14ac:dyDescent="0.25">
      <c r="F599" s="1">
        <f>MAX(H599:I599)</f>
        <v>15</v>
      </c>
      <c r="H599" s="69">
        <f>MAX(H2:H597)</f>
        <v>14</v>
      </c>
      <c r="I599" s="69">
        <f>MAX(I2:I597)</f>
        <v>15</v>
      </c>
    </row>
    <row r="600" spans="2:9" x14ac:dyDescent="0.25">
      <c r="H600" s="127">
        <f>MATCH(MAX(H2:H597),H2:H597,0)</f>
        <v>198</v>
      </c>
      <c r="I600" s="127">
        <f>MATCH(MAX(I2:I597),I2:I597,0)</f>
        <v>1</v>
      </c>
    </row>
    <row r="601" spans="2:9" x14ac:dyDescent="0.25">
      <c r="H601" s="157">
        <f>AVERAGE(H2:H597)</f>
        <v>5.5041186440677938</v>
      </c>
      <c r="I601" s="157">
        <f>AVERAGE(I2:I597)</f>
        <v>6.4827181208053641</v>
      </c>
    </row>
    <row r="603" spans="2:9" x14ac:dyDescent="0.25">
      <c r="H603" s="69">
        <f>COUNTIFS(H592:H597,"&lt;&gt;"&amp;"")</f>
        <v>0</v>
      </c>
      <c r="I603" s="69">
        <f>COUNTIFS(I2:I597,"&lt;&gt;"&amp;"")</f>
        <v>596</v>
      </c>
    </row>
    <row r="605" spans="2:9" x14ac:dyDescent="0.25">
      <c r="H605" s="69" t="s">
        <v>67</v>
      </c>
      <c r="I605" s="69" t="s">
        <v>67</v>
      </c>
    </row>
  </sheetData>
  <autoFilter ref="B1:I597" xr:uid="{22CAC715-5DCB-4888-BE8E-9CB9BC423D29}"/>
  <conditionalFormatting sqref="I2:I597 H2:H591">
    <cfRule type="cellIs" dxfId="76" priority="22" operator="equal">
      <formula>"H"</formula>
    </cfRule>
    <cfRule type="cellIs" dxfId="75" priority="23" operator="equal">
      <formula>"NE"</formula>
    </cfRule>
    <cfRule type="cellIs" dxfId="74" priority="24" operator="equal">
      <formula>"V"</formula>
    </cfRule>
    <cfRule type="cellIs" dxfId="73" priority="25" operator="equal">
      <formula>"PPS"</formula>
    </cfRule>
    <cfRule type="cellIs" dxfId="72" priority="26" operator="equal">
      <formula>"M"</formula>
    </cfRule>
    <cfRule type="cellIs" dxfId="71" priority="27" operator="equal">
      <formula>"UL"</formula>
    </cfRule>
    <cfRule type="cellIs" dxfId="70" priority="28" operator="equal">
      <formula>"?"</formula>
    </cfRule>
  </conditionalFormatting>
  <conditionalFormatting sqref="P297:P299 O2:P296">
    <cfRule type="cellIs" dxfId="69" priority="8" operator="equal">
      <formula>"H"</formula>
    </cfRule>
    <cfRule type="cellIs" dxfId="68" priority="9" operator="equal">
      <formula>"NE"</formula>
    </cfRule>
    <cfRule type="cellIs" dxfId="67" priority="10" operator="equal">
      <formula>"V"</formula>
    </cfRule>
    <cfRule type="cellIs" dxfId="66" priority="11" operator="equal">
      <formula>"PPS"</formula>
    </cfRule>
    <cfRule type="cellIs" dxfId="65" priority="12" operator="equal">
      <formula>"M"</formula>
    </cfRule>
    <cfRule type="cellIs" dxfId="64" priority="13" operator="equal">
      <formula>"UL"</formula>
    </cfRule>
    <cfRule type="cellIs" dxfId="63" priority="14" operator="equal">
      <formula>"?"</formula>
    </cfRule>
  </conditionalFormatting>
  <conditionalFormatting sqref="R297:R299 Q2:R296">
    <cfRule type="cellIs" dxfId="62" priority="1" operator="equal">
      <formula>"H"</formula>
    </cfRule>
    <cfRule type="cellIs" dxfId="61" priority="2" operator="equal">
      <formula>"NE"</formula>
    </cfRule>
    <cfRule type="cellIs" dxfId="60" priority="3" operator="equal">
      <formula>"V"</formula>
    </cfRule>
    <cfRule type="cellIs" dxfId="59" priority="4" operator="equal">
      <formula>"PPS"</formula>
    </cfRule>
    <cfRule type="cellIs" dxfId="58" priority="5" operator="equal">
      <formula>"M"</formula>
    </cfRule>
    <cfRule type="cellIs" dxfId="57" priority="6" operator="equal">
      <formula>"UL"</formula>
    </cfRule>
    <cfRule type="cellIs" dxfId="56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33917-8A8F-45CB-95F5-41692B6F0381}">
  <dimension ref="B1:K737"/>
  <sheetViews>
    <sheetView zoomScale="60" zoomScaleNormal="60" workbookViewId="0">
      <pane ySplit="1" topLeftCell="A2" activePane="bottomLeft" state="frozen"/>
      <selection activeCell="F1" sqref="F1"/>
      <selection pane="bottomLeft" sqref="A1:XFD1048576"/>
    </sheetView>
  </sheetViews>
  <sheetFormatPr baseColWidth="10" defaultColWidth="11" defaultRowHeight="15.75" x14ac:dyDescent="0.25"/>
  <cols>
    <col min="1" max="1" width="0.875" style="1" customWidth="1"/>
    <col min="2" max="2" width="5.5" style="8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7" width="5.625" style="1" customWidth="1"/>
    <col min="8" max="8" width="8.625" style="1" bestFit="1" customWidth="1"/>
    <col min="9" max="9" width="7" style="4" bestFit="1" customWidth="1"/>
    <col min="10" max="10" width="8" style="4" bestFit="1" customWidth="1"/>
    <col min="11" max="11" width="8.5" style="4" bestFit="1" customWidth="1"/>
    <col min="12" max="16384" width="11" style="1"/>
  </cols>
  <sheetData>
    <row r="1" spans="2:11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2" t="s">
        <v>0</v>
      </c>
      <c r="I1" s="2" t="s">
        <v>3</v>
      </c>
      <c r="J1" s="2" t="s">
        <v>5</v>
      </c>
      <c r="K1" s="2" t="s">
        <v>7</v>
      </c>
    </row>
    <row r="2" spans="2:11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H2" s="126"/>
      <c r="I2" s="69">
        <v>12</v>
      </c>
      <c r="J2" s="69">
        <v>14</v>
      </c>
      <c r="K2" s="69">
        <v>14</v>
      </c>
    </row>
    <row r="3" spans="2:11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H3" s="126"/>
      <c r="I3" s="69">
        <v>8</v>
      </c>
      <c r="J3" s="69">
        <v>6.6</v>
      </c>
      <c r="K3" s="69">
        <v>5</v>
      </c>
    </row>
    <row r="4" spans="2:11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H4" s="126"/>
      <c r="I4" s="69">
        <v>13</v>
      </c>
      <c r="J4" s="69">
        <v>12</v>
      </c>
      <c r="K4" s="69" t="s">
        <v>28</v>
      </c>
    </row>
    <row r="5" spans="2:11" x14ac:dyDescent="0.25">
      <c r="B5" s="8">
        <v>4</v>
      </c>
      <c r="C5" s="9" t="s">
        <v>22</v>
      </c>
      <c r="D5" s="10">
        <f t="shared" ref="D5:D68" si="0">IF(B5=B3+2,IF(D4=D3,D4+1,D4))</f>
        <v>2</v>
      </c>
      <c r="E5" s="1">
        <v>1</v>
      </c>
      <c r="F5" s="1">
        <v>1</v>
      </c>
      <c r="H5" s="126"/>
      <c r="I5" s="69">
        <v>5</v>
      </c>
      <c r="J5" s="69">
        <v>6</v>
      </c>
      <c r="K5" s="69">
        <v>5.89</v>
      </c>
    </row>
    <row r="6" spans="2:11" x14ac:dyDescent="0.25">
      <c r="B6" s="8">
        <v>5</v>
      </c>
      <c r="C6" s="9" t="s">
        <v>21</v>
      </c>
      <c r="D6" s="10">
        <f t="shared" si="0"/>
        <v>3</v>
      </c>
      <c r="E6" s="1">
        <v>1</v>
      </c>
      <c r="F6" s="1">
        <v>1</v>
      </c>
      <c r="H6" s="126"/>
      <c r="I6" s="69">
        <v>14</v>
      </c>
      <c r="J6" s="69">
        <v>7</v>
      </c>
      <c r="K6" s="69">
        <v>11.4</v>
      </c>
    </row>
    <row r="7" spans="2:11" x14ac:dyDescent="0.25">
      <c r="B7" s="8">
        <v>6</v>
      </c>
      <c r="C7" s="9" t="s">
        <v>22</v>
      </c>
      <c r="D7" s="10">
        <f t="shared" si="0"/>
        <v>3</v>
      </c>
      <c r="E7" s="1">
        <v>1</v>
      </c>
      <c r="F7" s="1">
        <v>1</v>
      </c>
      <c r="H7" s="126"/>
      <c r="I7" s="69">
        <v>6</v>
      </c>
      <c r="J7" s="69">
        <v>3</v>
      </c>
      <c r="K7" s="69">
        <v>6</v>
      </c>
    </row>
    <row r="8" spans="2:11" x14ac:dyDescent="0.25">
      <c r="B8" s="8">
        <v>7</v>
      </c>
      <c r="C8" s="9" t="s">
        <v>21</v>
      </c>
      <c r="D8" s="10">
        <f t="shared" si="0"/>
        <v>4</v>
      </c>
      <c r="E8" s="1">
        <v>1</v>
      </c>
      <c r="F8" s="1">
        <v>1</v>
      </c>
      <c r="H8" s="126"/>
      <c r="I8" s="69">
        <v>14.8</v>
      </c>
      <c r="J8" s="69">
        <v>8</v>
      </c>
      <c r="K8" s="69">
        <v>10.199999999999999</v>
      </c>
    </row>
    <row r="9" spans="2:11" x14ac:dyDescent="0.25">
      <c r="B9" s="8">
        <v>8</v>
      </c>
      <c r="C9" s="9" t="s">
        <v>22</v>
      </c>
      <c r="D9" s="10">
        <f t="shared" si="0"/>
        <v>4</v>
      </c>
      <c r="E9" s="1">
        <v>1</v>
      </c>
      <c r="F9" s="1">
        <v>1</v>
      </c>
      <c r="H9" s="126"/>
      <c r="I9" s="69">
        <v>5</v>
      </c>
      <c r="J9" s="69">
        <v>5</v>
      </c>
      <c r="K9" s="69">
        <v>9</v>
      </c>
    </row>
    <row r="10" spans="2:11" x14ac:dyDescent="0.25">
      <c r="B10" s="8">
        <v>9</v>
      </c>
      <c r="C10" s="9" t="s">
        <v>21</v>
      </c>
      <c r="D10" s="10">
        <f t="shared" si="0"/>
        <v>5</v>
      </c>
      <c r="E10" s="1">
        <v>1</v>
      </c>
      <c r="F10" s="1">
        <v>1</v>
      </c>
      <c r="H10" s="126"/>
      <c r="I10" s="69">
        <v>14.2</v>
      </c>
      <c r="J10" s="69">
        <v>13.4</v>
      </c>
      <c r="K10" s="69">
        <v>13.2</v>
      </c>
    </row>
    <row r="11" spans="2:11" x14ac:dyDescent="0.25">
      <c r="B11" s="8">
        <v>10</v>
      </c>
      <c r="C11" s="9" t="s">
        <v>22</v>
      </c>
      <c r="D11" s="10">
        <f t="shared" si="0"/>
        <v>5</v>
      </c>
      <c r="E11" s="1">
        <v>1</v>
      </c>
      <c r="F11" s="1">
        <v>1</v>
      </c>
      <c r="H11" s="126"/>
      <c r="I11" s="69">
        <v>5</v>
      </c>
      <c r="J11" s="69">
        <v>6.6</v>
      </c>
      <c r="K11" s="69">
        <v>9.4</v>
      </c>
    </row>
    <row r="12" spans="2:11" x14ac:dyDescent="0.25">
      <c r="B12" s="8">
        <v>11</v>
      </c>
      <c r="C12" s="9" t="s">
        <v>21</v>
      </c>
      <c r="D12" s="10">
        <f t="shared" si="0"/>
        <v>6</v>
      </c>
      <c r="E12" s="1">
        <v>1</v>
      </c>
      <c r="F12" s="1">
        <v>1</v>
      </c>
      <c r="H12" s="126"/>
      <c r="I12" s="69">
        <v>14.4</v>
      </c>
      <c r="J12" s="69">
        <v>13.4</v>
      </c>
      <c r="K12" s="69">
        <v>13.2</v>
      </c>
    </row>
    <row r="13" spans="2:11" x14ac:dyDescent="0.25">
      <c r="B13" s="8">
        <v>12</v>
      </c>
      <c r="C13" s="9" t="s">
        <v>22</v>
      </c>
      <c r="D13" s="10">
        <f t="shared" si="0"/>
        <v>6</v>
      </c>
      <c r="E13" s="1">
        <v>1</v>
      </c>
      <c r="F13" s="1">
        <v>1</v>
      </c>
      <c r="H13" s="126"/>
      <c r="I13" s="69">
        <v>5.6</v>
      </c>
      <c r="J13" s="69">
        <v>6.8</v>
      </c>
      <c r="K13" s="69">
        <v>5.8</v>
      </c>
    </row>
    <row r="14" spans="2:11" x14ac:dyDescent="0.25">
      <c r="B14" s="8">
        <v>13</v>
      </c>
      <c r="C14" s="9" t="s">
        <v>21</v>
      </c>
      <c r="D14" s="10">
        <f t="shared" si="0"/>
        <v>7</v>
      </c>
      <c r="E14" s="1">
        <v>1</v>
      </c>
      <c r="F14" s="1">
        <v>1</v>
      </c>
      <c r="H14" s="126"/>
      <c r="I14" s="69">
        <v>13</v>
      </c>
      <c r="J14" s="69">
        <v>11.8</v>
      </c>
      <c r="K14" s="69">
        <v>14</v>
      </c>
    </row>
    <row r="15" spans="2:11" x14ac:dyDescent="0.25">
      <c r="B15" s="8">
        <v>14</v>
      </c>
      <c r="C15" s="9" t="s">
        <v>22</v>
      </c>
      <c r="D15" s="10">
        <f t="shared" si="0"/>
        <v>7</v>
      </c>
      <c r="E15" s="1">
        <v>1</v>
      </c>
      <c r="F15" s="1">
        <v>1</v>
      </c>
      <c r="H15" s="126"/>
      <c r="I15" s="69">
        <v>6</v>
      </c>
      <c r="J15" s="69">
        <v>6.8</v>
      </c>
      <c r="K15" s="69">
        <v>6</v>
      </c>
    </row>
    <row r="16" spans="2:11" x14ac:dyDescent="0.25">
      <c r="B16" s="8">
        <v>15</v>
      </c>
      <c r="C16" s="9" t="s">
        <v>21</v>
      </c>
      <c r="D16" s="10">
        <f t="shared" si="0"/>
        <v>8</v>
      </c>
      <c r="E16" s="1">
        <v>1</v>
      </c>
      <c r="F16" s="1">
        <v>1</v>
      </c>
      <c r="H16" s="126"/>
      <c r="I16" s="69">
        <v>13</v>
      </c>
      <c r="J16" s="69">
        <v>11.2</v>
      </c>
      <c r="K16" s="69">
        <v>13</v>
      </c>
    </row>
    <row r="17" spans="2:11" x14ac:dyDescent="0.25">
      <c r="B17" s="8">
        <v>16</v>
      </c>
      <c r="C17" s="9" t="s">
        <v>22</v>
      </c>
      <c r="D17" s="10">
        <f t="shared" si="0"/>
        <v>8</v>
      </c>
      <c r="E17" s="1">
        <v>1</v>
      </c>
      <c r="F17" s="1">
        <v>1</v>
      </c>
      <c r="H17" s="126"/>
      <c r="I17" s="69">
        <v>4.8</v>
      </c>
      <c r="J17" s="69">
        <v>8.1999999999999993</v>
      </c>
      <c r="K17" s="69">
        <v>5.8</v>
      </c>
    </row>
    <row r="18" spans="2:11" x14ac:dyDescent="0.25">
      <c r="B18" s="8">
        <v>17</v>
      </c>
      <c r="C18" s="9" t="s">
        <v>21</v>
      </c>
      <c r="D18" s="10">
        <f t="shared" si="0"/>
        <v>9</v>
      </c>
      <c r="E18" s="1">
        <v>1</v>
      </c>
      <c r="F18" s="1">
        <v>1</v>
      </c>
      <c r="H18" s="126"/>
      <c r="I18" s="69">
        <v>13</v>
      </c>
      <c r="J18" s="69">
        <v>13</v>
      </c>
      <c r="K18" s="69">
        <v>12.2</v>
      </c>
    </row>
    <row r="19" spans="2:11" x14ac:dyDescent="0.25">
      <c r="B19" s="8">
        <v>18</v>
      </c>
      <c r="C19" s="9" t="s">
        <v>22</v>
      </c>
      <c r="D19" s="10">
        <f t="shared" si="0"/>
        <v>9</v>
      </c>
      <c r="E19" s="1">
        <v>1</v>
      </c>
      <c r="F19" s="1">
        <v>1</v>
      </c>
      <c r="H19" s="126"/>
      <c r="I19" s="69">
        <v>6</v>
      </c>
      <c r="J19" s="69">
        <v>7.2</v>
      </c>
      <c r="K19" s="69">
        <v>8</v>
      </c>
    </row>
    <row r="20" spans="2:11" x14ac:dyDescent="0.25">
      <c r="B20" s="8">
        <v>19</v>
      </c>
      <c r="C20" s="9" t="s">
        <v>21</v>
      </c>
      <c r="D20" s="10">
        <f t="shared" si="0"/>
        <v>10</v>
      </c>
      <c r="E20" s="1">
        <v>1</v>
      </c>
      <c r="F20" s="1">
        <v>1</v>
      </c>
      <c r="H20" s="126"/>
      <c r="I20" s="69">
        <v>12</v>
      </c>
      <c r="J20" s="69">
        <v>13.4</v>
      </c>
      <c r="K20" s="69">
        <v>14.4</v>
      </c>
    </row>
    <row r="21" spans="2:11" x14ac:dyDescent="0.25">
      <c r="B21" s="8">
        <v>20</v>
      </c>
      <c r="C21" s="9" t="s">
        <v>22</v>
      </c>
      <c r="D21" s="10">
        <f t="shared" si="0"/>
        <v>10</v>
      </c>
      <c r="E21" s="1">
        <v>1</v>
      </c>
      <c r="F21" s="1">
        <v>1</v>
      </c>
      <c r="H21" s="126"/>
      <c r="I21" s="69">
        <v>9</v>
      </c>
      <c r="J21" s="69">
        <v>9</v>
      </c>
      <c r="K21" s="69">
        <v>6.8</v>
      </c>
    </row>
    <row r="22" spans="2:11" x14ac:dyDescent="0.25">
      <c r="B22" s="8">
        <v>21</v>
      </c>
      <c r="C22" s="9" t="s">
        <v>21</v>
      </c>
      <c r="D22" s="10">
        <f t="shared" si="0"/>
        <v>11</v>
      </c>
      <c r="E22" s="1">
        <v>1</v>
      </c>
      <c r="F22" s="1">
        <v>1</v>
      </c>
      <c r="H22" s="126"/>
      <c r="I22" s="69">
        <v>15.4</v>
      </c>
      <c r="J22" s="69">
        <v>14.4</v>
      </c>
      <c r="K22" s="69">
        <v>13.2</v>
      </c>
    </row>
    <row r="23" spans="2:11" x14ac:dyDescent="0.25">
      <c r="B23" s="8">
        <v>22</v>
      </c>
      <c r="C23" s="9" t="s">
        <v>22</v>
      </c>
      <c r="D23" s="10">
        <f t="shared" si="0"/>
        <v>11</v>
      </c>
      <c r="E23" s="1">
        <v>1</v>
      </c>
      <c r="F23" s="1">
        <v>1</v>
      </c>
      <c r="H23" s="126"/>
      <c r="I23" s="69">
        <v>7.6</v>
      </c>
      <c r="J23" s="69">
        <v>6.6</v>
      </c>
      <c r="K23" s="69">
        <v>7</v>
      </c>
    </row>
    <row r="24" spans="2:11" x14ac:dyDescent="0.25">
      <c r="B24" s="8">
        <v>23</v>
      </c>
      <c r="C24" s="9" t="s">
        <v>21</v>
      </c>
      <c r="D24" s="10">
        <f t="shared" si="0"/>
        <v>12</v>
      </c>
      <c r="E24" s="1">
        <v>1</v>
      </c>
      <c r="F24" s="1">
        <v>1</v>
      </c>
      <c r="H24" s="126"/>
      <c r="I24" s="69">
        <v>11.2</v>
      </c>
      <c r="J24" s="69">
        <v>14.2</v>
      </c>
      <c r="K24" s="69">
        <v>13.2</v>
      </c>
    </row>
    <row r="25" spans="2:11" x14ac:dyDescent="0.25">
      <c r="B25" s="8">
        <v>24</v>
      </c>
      <c r="C25" s="9" t="s">
        <v>22</v>
      </c>
      <c r="D25" s="10">
        <f t="shared" si="0"/>
        <v>12</v>
      </c>
      <c r="E25" s="1">
        <v>1</v>
      </c>
      <c r="F25" s="1">
        <v>1</v>
      </c>
      <c r="H25" s="126"/>
      <c r="I25" s="69">
        <v>6.6</v>
      </c>
      <c r="J25" s="69">
        <v>8.1999999999999993</v>
      </c>
      <c r="K25" s="69">
        <v>4.4000000000000004</v>
      </c>
    </row>
    <row r="26" spans="2:11" x14ac:dyDescent="0.25">
      <c r="B26" s="8">
        <v>25</v>
      </c>
      <c r="C26" s="9" t="s">
        <v>21</v>
      </c>
      <c r="D26" s="10">
        <f t="shared" si="0"/>
        <v>13</v>
      </c>
      <c r="E26" s="1">
        <v>1</v>
      </c>
      <c r="F26" s="1">
        <v>1</v>
      </c>
      <c r="H26" s="126"/>
      <c r="I26" s="69">
        <v>12.5</v>
      </c>
      <c r="J26" s="69">
        <v>15</v>
      </c>
      <c r="K26" s="69">
        <v>16.2</v>
      </c>
    </row>
    <row r="27" spans="2:11" x14ac:dyDescent="0.25">
      <c r="B27" s="8">
        <v>26</v>
      </c>
      <c r="C27" s="9" t="s">
        <v>22</v>
      </c>
      <c r="D27" s="10">
        <f t="shared" si="0"/>
        <v>13</v>
      </c>
      <c r="E27" s="1">
        <v>1</v>
      </c>
      <c r="F27" s="1">
        <v>1</v>
      </c>
      <c r="H27" s="126"/>
      <c r="I27" s="69">
        <v>5.6</v>
      </c>
      <c r="J27" s="69">
        <v>7.2</v>
      </c>
      <c r="K27" s="69">
        <v>7.6</v>
      </c>
    </row>
    <row r="28" spans="2:11" x14ac:dyDescent="0.25">
      <c r="B28" s="8">
        <v>27</v>
      </c>
      <c r="C28" s="9" t="s">
        <v>21</v>
      </c>
      <c r="D28" s="10">
        <f t="shared" si="0"/>
        <v>14</v>
      </c>
      <c r="E28" s="1">
        <v>1</v>
      </c>
      <c r="F28" s="1">
        <v>1</v>
      </c>
      <c r="H28" s="126"/>
      <c r="I28" s="69">
        <v>15</v>
      </c>
      <c r="J28" s="69">
        <v>16.2</v>
      </c>
      <c r="K28" s="69">
        <v>13.6</v>
      </c>
    </row>
    <row r="29" spans="2:11" x14ac:dyDescent="0.25">
      <c r="B29" s="8">
        <v>28</v>
      </c>
      <c r="C29" s="9" t="s">
        <v>22</v>
      </c>
      <c r="D29" s="10">
        <f t="shared" si="0"/>
        <v>14</v>
      </c>
      <c r="E29" s="1">
        <v>1</v>
      </c>
      <c r="F29" s="1">
        <v>1</v>
      </c>
      <c r="H29" s="126"/>
      <c r="I29" s="69">
        <v>4</v>
      </c>
      <c r="J29" s="69">
        <v>8.4</v>
      </c>
      <c r="K29" s="69">
        <v>7.2</v>
      </c>
    </row>
    <row r="30" spans="2:11" x14ac:dyDescent="0.25">
      <c r="B30" s="8">
        <v>29</v>
      </c>
      <c r="C30" s="9" t="s">
        <v>21</v>
      </c>
      <c r="D30" s="10">
        <f t="shared" si="0"/>
        <v>15</v>
      </c>
      <c r="E30" s="1">
        <v>1</v>
      </c>
      <c r="F30" s="1">
        <v>1</v>
      </c>
      <c r="H30" s="126"/>
      <c r="I30" s="69">
        <v>12</v>
      </c>
      <c r="J30" s="69">
        <v>11</v>
      </c>
      <c r="K30" s="69">
        <v>12.6</v>
      </c>
    </row>
    <row r="31" spans="2:11" x14ac:dyDescent="0.25">
      <c r="B31" s="8">
        <v>30</v>
      </c>
      <c r="C31" s="9" t="s">
        <v>22</v>
      </c>
      <c r="D31" s="10">
        <f t="shared" si="0"/>
        <v>15</v>
      </c>
      <c r="E31" s="1">
        <v>1</v>
      </c>
      <c r="F31" s="1">
        <v>1</v>
      </c>
      <c r="H31" s="126"/>
      <c r="I31" s="69">
        <v>7</v>
      </c>
      <c r="J31" s="69">
        <v>7.6</v>
      </c>
      <c r="K31" s="69">
        <v>7.4</v>
      </c>
    </row>
    <row r="32" spans="2:11" x14ac:dyDescent="0.25">
      <c r="B32" s="8">
        <v>31</v>
      </c>
      <c r="C32" s="9" t="s">
        <v>21</v>
      </c>
      <c r="D32" s="10">
        <f t="shared" si="0"/>
        <v>16</v>
      </c>
      <c r="E32" s="1">
        <v>1</v>
      </c>
      <c r="F32" s="1">
        <v>1</v>
      </c>
      <c r="H32" s="126"/>
      <c r="I32" s="69">
        <v>15.8</v>
      </c>
      <c r="J32" s="69">
        <v>15.8</v>
      </c>
      <c r="K32" s="69">
        <v>13</v>
      </c>
    </row>
    <row r="33" spans="2:11" x14ac:dyDescent="0.25">
      <c r="B33" s="8">
        <v>32</v>
      </c>
      <c r="C33" s="9" t="s">
        <v>22</v>
      </c>
      <c r="D33" s="10">
        <f t="shared" si="0"/>
        <v>16</v>
      </c>
      <c r="E33" s="1">
        <v>1</v>
      </c>
      <c r="F33" s="1">
        <v>1</v>
      </c>
      <c r="H33" s="126"/>
      <c r="I33" s="69">
        <v>7</v>
      </c>
      <c r="J33" s="69">
        <v>8.8000000000000007</v>
      </c>
      <c r="K33" s="69">
        <v>9</v>
      </c>
    </row>
    <row r="34" spans="2:11" x14ac:dyDescent="0.25">
      <c r="B34" s="8">
        <v>33</v>
      </c>
      <c r="C34" s="9" t="s">
        <v>21</v>
      </c>
      <c r="D34" s="10">
        <f t="shared" si="0"/>
        <v>17</v>
      </c>
      <c r="E34" s="1">
        <v>1</v>
      </c>
      <c r="F34" s="1">
        <v>1</v>
      </c>
      <c r="H34" s="126"/>
      <c r="I34" s="69">
        <v>14</v>
      </c>
      <c r="J34" s="69">
        <v>13.8</v>
      </c>
      <c r="K34" s="69">
        <v>13.8</v>
      </c>
    </row>
    <row r="35" spans="2:11" x14ac:dyDescent="0.25">
      <c r="B35" s="8">
        <v>34</v>
      </c>
      <c r="C35" s="9" t="s">
        <v>22</v>
      </c>
      <c r="D35" s="10">
        <f t="shared" si="0"/>
        <v>17</v>
      </c>
      <c r="E35" s="1">
        <v>1</v>
      </c>
      <c r="F35" s="1">
        <v>1</v>
      </c>
      <c r="H35" s="126"/>
      <c r="I35" s="69">
        <v>5.4</v>
      </c>
      <c r="J35" s="69">
        <v>8.4</v>
      </c>
      <c r="K35" s="69">
        <v>5.8</v>
      </c>
    </row>
    <row r="36" spans="2:11" x14ac:dyDescent="0.25">
      <c r="B36" s="8">
        <v>35</v>
      </c>
      <c r="C36" s="9" t="s">
        <v>21</v>
      </c>
      <c r="D36" s="10">
        <f t="shared" si="0"/>
        <v>18</v>
      </c>
      <c r="E36" s="1">
        <v>1</v>
      </c>
      <c r="F36" s="1">
        <v>1</v>
      </c>
      <c r="H36" s="126"/>
      <c r="I36" s="69">
        <v>12</v>
      </c>
      <c r="J36" s="69">
        <v>14</v>
      </c>
      <c r="K36" s="69">
        <v>14.8</v>
      </c>
    </row>
    <row r="37" spans="2:11" x14ac:dyDescent="0.25">
      <c r="B37" s="8">
        <v>36</v>
      </c>
      <c r="C37" s="9" t="s">
        <v>22</v>
      </c>
      <c r="D37" s="10">
        <f t="shared" si="0"/>
        <v>18</v>
      </c>
      <c r="E37" s="1">
        <v>1</v>
      </c>
      <c r="F37" s="1">
        <v>1</v>
      </c>
      <c r="H37" s="126"/>
      <c r="I37" s="69">
        <v>6</v>
      </c>
      <c r="J37" s="69">
        <v>6.8</v>
      </c>
      <c r="K37" s="69">
        <v>5.8</v>
      </c>
    </row>
    <row r="38" spans="2:11" x14ac:dyDescent="0.25">
      <c r="B38" s="8">
        <v>37</v>
      </c>
      <c r="C38" s="9" t="s">
        <v>21</v>
      </c>
      <c r="D38" s="10">
        <f t="shared" si="0"/>
        <v>19</v>
      </c>
      <c r="E38" s="1">
        <v>1</v>
      </c>
      <c r="F38" s="1">
        <v>1</v>
      </c>
      <c r="H38" s="126"/>
      <c r="I38" s="69">
        <v>13</v>
      </c>
      <c r="J38" s="69">
        <v>14</v>
      </c>
      <c r="K38" s="69">
        <v>11.2</v>
      </c>
    </row>
    <row r="39" spans="2:11" x14ac:dyDescent="0.25">
      <c r="B39" s="8">
        <v>38</v>
      </c>
      <c r="C39" s="9" t="s">
        <v>22</v>
      </c>
      <c r="D39" s="10">
        <f t="shared" si="0"/>
        <v>19</v>
      </c>
      <c r="E39" s="1">
        <v>1</v>
      </c>
      <c r="F39" s="1">
        <v>1</v>
      </c>
      <c r="H39" s="126"/>
      <c r="I39" s="69">
        <v>6.2</v>
      </c>
      <c r="J39" s="69">
        <v>6.8</v>
      </c>
      <c r="K39" s="69">
        <v>7</v>
      </c>
    </row>
    <row r="40" spans="2:11" x14ac:dyDescent="0.25">
      <c r="B40" s="8">
        <v>39</v>
      </c>
      <c r="C40" s="9" t="s">
        <v>21</v>
      </c>
      <c r="D40" s="10">
        <f t="shared" si="0"/>
        <v>20</v>
      </c>
      <c r="E40" s="1">
        <v>1</v>
      </c>
      <c r="F40" s="1">
        <v>1</v>
      </c>
      <c r="H40" s="126"/>
      <c r="I40" s="69">
        <v>13</v>
      </c>
      <c r="J40" s="69">
        <v>13.2</v>
      </c>
      <c r="K40" s="69">
        <v>10.6</v>
      </c>
    </row>
    <row r="41" spans="2:11" x14ac:dyDescent="0.25">
      <c r="B41" s="8">
        <v>40</v>
      </c>
      <c r="C41" s="9" t="s">
        <v>22</v>
      </c>
      <c r="D41" s="10">
        <f t="shared" si="0"/>
        <v>20</v>
      </c>
      <c r="E41" s="1">
        <v>1</v>
      </c>
      <c r="F41" s="1">
        <v>1</v>
      </c>
      <c r="H41" s="126"/>
      <c r="I41" s="69">
        <v>6</v>
      </c>
      <c r="J41" s="69">
        <v>7</v>
      </c>
      <c r="K41" s="69">
        <v>6.2</v>
      </c>
    </row>
    <row r="42" spans="2:11" x14ac:dyDescent="0.25">
      <c r="B42" s="8">
        <v>41</v>
      </c>
      <c r="C42" s="9" t="s">
        <v>21</v>
      </c>
      <c r="D42" s="10">
        <f t="shared" si="0"/>
        <v>21</v>
      </c>
      <c r="E42" s="1">
        <v>1</v>
      </c>
      <c r="F42" s="1">
        <v>1</v>
      </c>
      <c r="H42" s="126"/>
      <c r="I42" s="69">
        <v>14</v>
      </c>
      <c r="J42" s="69">
        <v>13</v>
      </c>
      <c r="K42" s="69">
        <v>13.8</v>
      </c>
    </row>
    <row r="43" spans="2:11" x14ac:dyDescent="0.25">
      <c r="B43" s="8">
        <v>42</v>
      </c>
      <c r="C43" s="9" t="s">
        <v>22</v>
      </c>
      <c r="D43" s="10">
        <f t="shared" si="0"/>
        <v>21</v>
      </c>
      <c r="E43" s="1">
        <v>1</v>
      </c>
      <c r="F43" s="1">
        <v>1</v>
      </c>
      <c r="H43" s="126"/>
      <c r="I43" s="69">
        <v>4</v>
      </c>
      <c r="J43" s="69">
        <v>5.2</v>
      </c>
      <c r="K43" s="69">
        <v>6.8</v>
      </c>
    </row>
    <row r="44" spans="2:11" x14ac:dyDescent="0.25">
      <c r="B44" s="8">
        <v>43</v>
      </c>
      <c r="C44" s="9" t="s">
        <v>21</v>
      </c>
      <c r="D44" s="10">
        <f t="shared" si="0"/>
        <v>22</v>
      </c>
      <c r="E44" s="1">
        <v>1</v>
      </c>
      <c r="F44" s="1">
        <v>1</v>
      </c>
      <c r="H44" s="126"/>
      <c r="I44" s="69">
        <v>13.2</v>
      </c>
      <c r="J44" s="69">
        <v>16</v>
      </c>
      <c r="K44" s="69">
        <v>13</v>
      </c>
    </row>
    <row r="45" spans="2:11" x14ac:dyDescent="0.25">
      <c r="B45" s="8">
        <v>44</v>
      </c>
      <c r="C45" s="9" t="s">
        <v>22</v>
      </c>
      <c r="D45" s="10">
        <f t="shared" si="0"/>
        <v>22</v>
      </c>
      <c r="E45" s="1">
        <v>1</v>
      </c>
      <c r="F45" s="1">
        <v>1</v>
      </c>
      <c r="H45" s="126"/>
      <c r="I45" s="69">
        <v>7.2</v>
      </c>
      <c r="J45" s="69">
        <v>6.4</v>
      </c>
      <c r="K45" s="69">
        <v>6.6</v>
      </c>
    </row>
    <row r="46" spans="2:11" x14ac:dyDescent="0.25">
      <c r="B46" s="8">
        <v>45</v>
      </c>
      <c r="C46" s="9" t="s">
        <v>21</v>
      </c>
      <c r="D46" s="10">
        <f t="shared" si="0"/>
        <v>23</v>
      </c>
      <c r="E46" s="1">
        <v>1</v>
      </c>
      <c r="F46" s="1">
        <v>1</v>
      </c>
      <c r="H46" s="126"/>
      <c r="I46" s="69">
        <v>13</v>
      </c>
      <c r="J46" s="69">
        <v>13</v>
      </c>
      <c r="K46" s="69">
        <v>11.6</v>
      </c>
    </row>
    <row r="47" spans="2:11" x14ac:dyDescent="0.25">
      <c r="B47" s="8">
        <v>46</v>
      </c>
      <c r="C47" s="9" t="s">
        <v>22</v>
      </c>
      <c r="D47" s="10">
        <f t="shared" si="0"/>
        <v>23</v>
      </c>
      <c r="E47" s="1">
        <v>1</v>
      </c>
      <c r="F47" s="1">
        <v>1</v>
      </c>
      <c r="H47" s="126"/>
      <c r="I47" s="69">
        <v>7.6</v>
      </c>
      <c r="J47" s="69">
        <v>6.2</v>
      </c>
      <c r="K47" s="69">
        <v>8.6</v>
      </c>
    </row>
    <row r="48" spans="2:11" x14ac:dyDescent="0.25">
      <c r="B48" s="8">
        <v>47</v>
      </c>
      <c r="C48" s="9" t="s">
        <v>21</v>
      </c>
      <c r="D48" s="10">
        <f t="shared" si="0"/>
        <v>24</v>
      </c>
      <c r="E48" s="1">
        <v>1</v>
      </c>
      <c r="F48" s="1">
        <v>1</v>
      </c>
      <c r="H48" s="126"/>
      <c r="I48" s="69">
        <v>11</v>
      </c>
      <c r="J48" s="69">
        <v>11.8</v>
      </c>
      <c r="K48" s="69">
        <v>11</v>
      </c>
    </row>
    <row r="49" spans="2:11" x14ac:dyDescent="0.25">
      <c r="B49" s="8">
        <v>48</v>
      </c>
      <c r="C49" s="9" t="s">
        <v>22</v>
      </c>
      <c r="D49" s="10">
        <f t="shared" si="0"/>
        <v>24</v>
      </c>
      <c r="E49" s="1">
        <v>1</v>
      </c>
      <c r="F49" s="1">
        <v>1</v>
      </c>
      <c r="H49" s="126"/>
      <c r="I49" s="69">
        <v>5.8</v>
      </c>
      <c r="J49" s="69">
        <v>5.6</v>
      </c>
      <c r="K49" s="69">
        <v>4.5999999999999996</v>
      </c>
    </row>
    <row r="50" spans="2:11" x14ac:dyDescent="0.25">
      <c r="B50" s="8">
        <v>49</v>
      </c>
      <c r="C50" s="9" t="s">
        <v>21</v>
      </c>
      <c r="D50" s="10">
        <f t="shared" si="0"/>
        <v>25</v>
      </c>
      <c r="E50" s="1">
        <v>1</v>
      </c>
      <c r="F50" s="1">
        <v>1</v>
      </c>
      <c r="H50" s="126"/>
      <c r="I50" s="69">
        <v>13</v>
      </c>
      <c r="J50" s="69">
        <v>13.4</v>
      </c>
      <c r="K50" s="69">
        <v>11.8</v>
      </c>
    </row>
    <row r="51" spans="2:11" x14ac:dyDescent="0.25">
      <c r="B51" s="8">
        <v>50</v>
      </c>
      <c r="C51" s="9" t="s">
        <v>22</v>
      </c>
      <c r="D51" s="10">
        <f t="shared" si="0"/>
        <v>25</v>
      </c>
      <c r="E51" s="1">
        <v>1</v>
      </c>
      <c r="F51" s="1">
        <v>1</v>
      </c>
      <c r="H51" s="126"/>
      <c r="I51" s="69">
        <v>7</v>
      </c>
      <c r="J51" s="69">
        <v>8</v>
      </c>
      <c r="K51" s="69">
        <v>6</v>
      </c>
    </row>
    <row r="52" spans="2:11" x14ac:dyDescent="0.25">
      <c r="B52" s="8">
        <v>51</v>
      </c>
      <c r="C52" s="9" t="s">
        <v>21</v>
      </c>
      <c r="D52" s="10">
        <f t="shared" si="0"/>
        <v>26</v>
      </c>
      <c r="E52" s="1">
        <v>1</v>
      </c>
      <c r="F52" s="1">
        <v>1</v>
      </c>
      <c r="H52" s="126"/>
      <c r="I52" s="69">
        <v>16</v>
      </c>
      <c r="J52" s="69">
        <v>11.8</v>
      </c>
      <c r="K52" s="69">
        <v>11</v>
      </c>
    </row>
    <row r="53" spans="2:11" x14ac:dyDescent="0.25">
      <c r="B53" s="8">
        <v>52</v>
      </c>
      <c r="C53" s="9" t="s">
        <v>22</v>
      </c>
      <c r="D53" s="10">
        <f t="shared" si="0"/>
        <v>26</v>
      </c>
      <c r="E53" s="1">
        <v>1</v>
      </c>
      <c r="F53" s="1">
        <v>1</v>
      </c>
      <c r="H53" s="126"/>
      <c r="I53" s="69">
        <v>7</v>
      </c>
      <c r="J53" s="69">
        <v>6.2</v>
      </c>
      <c r="K53" s="69">
        <v>7.2</v>
      </c>
    </row>
    <row r="54" spans="2:11" x14ac:dyDescent="0.25">
      <c r="B54" s="8">
        <v>53</v>
      </c>
      <c r="C54" s="9" t="s">
        <v>21</v>
      </c>
      <c r="D54" s="10">
        <f t="shared" si="0"/>
        <v>27</v>
      </c>
      <c r="E54" s="1">
        <v>1</v>
      </c>
      <c r="F54" s="1">
        <v>1</v>
      </c>
      <c r="H54" s="126"/>
      <c r="I54" s="69">
        <v>17</v>
      </c>
      <c r="J54" s="69">
        <v>14</v>
      </c>
      <c r="K54" s="69">
        <v>10</v>
      </c>
    </row>
    <row r="55" spans="2:11" x14ac:dyDescent="0.25">
      <c r="B55" s="8">
        <v>54</v>
      </c>
      <c r="C55" s="9" t="s">
        <v>22</v>
      </c>
      <c r="D55" s="10">
        <f t="shared" si="0"/>
        <v>27</v>
      </c>
      <c r="E55" s="1">
        <v>1</v>
      </c>
      <c r="F55" s="1">
        <v>1</v>
      </c>
      <c r="H55" s="126"/>
      <c r="I55" s="69">
        <v>5</v>
      </c>
      <c r="J55" s="69">
        <v>6.6</v>
      </c>
      <c r="K55" s="69">
        <v>9.6</v>
      </c>
    </row>
    <row r="56" spans="2:11" x14ac:dyDescent="0.25">
      <c r="B56" s="8">
        <v>55</v>
      </c>
      <c r="C56" s="9" t="s">
        <v>21</v>
      </c>
      <c r="D56" s="10">
        <f t="shared" si="0"/>
        <v>28</v>
      </c>
      <c r="E56" s="1">
        <v>1</v>
      </c>
      <c r="F56" s="1">
        <v>1</v>
      </c>
      <c r="H56" s="126"/>
      <c r="I56" s="69">
        <v>15</v>
      </c>
      <c r="J56" s="69">
        <v>15.2</v>
      </c>
      <c r="K56" s="69">
        <v>15</v>
      </c>
    </row>
    <row r="57" spans="2:11" x14ac:dyDescent="0.25">
      <c r="B57" s="8">
        <v>56</v>
      </c>
      <c r="C57" s="9" t="s">
        <v>22</v>
      </c>
      <c r="D57" s="10">
        <f t="shared" si="0"/>
        <v>28</v>
      </c>
      <c r="E57" s="1">
        <v>1</v>
      </c>
      <c r="F57" s="1">
        <v>1</v>
      </c>
      <c r="H57" s="126"/>
      <c r="I57" s="69">
        <v>7.4</v>
      </c>
      <c r="J57" s="69">
        <v>7.4</v>
      </c>
      <c r="K57" s="69">
        <v>7.2</v>
      </c>
    </row>
    <row r="58" spans="2:11" x14ac:dyDescent="0.25">
      <c r="B58" s="1">
        <v>57</v>
      </c>
      <c r="C58" s="1" t="s">
        <v>21</v>
      </c>
      <c r="D58" s="10">
        <f t="shared" si="0"/>
        <v>29</v>
      </c>
      <c r="E58" s="1">
        <v>1</v>
      </c>
      <c r="F58" s="1">
        <v>1</v>
      </c>
      <c r="H58" s="126"/>
      <c r="I58" s="70">
        <v>13</v>
      </c>
      <c r="J58" s="69">
        <v>14.6</v>
      </c>
      <c r="K58" s="69">
        <v>12.4</v>
      </c>
    </row>
    <row r="59" spans="2:11" x14ac:dyDescent="0.25">
      <c r="B59" s="8">
        <v>58</v>
      </c>
      <c r="C59" s="9" t="s">
        <v>22</v>
      </c>
      <c r="D59" s="10">
        <f t="shared" si="0"/>
        <v>29</v>
      </c>
      <c r="E59" s="1">
        <v>1</v>
      </c>
      <c r="F59" s="1">
        <v>1</v>
      </c>
      <c r="H59" s="126"/>
      <c r="I59" s="69">
        <v>6.8</v>
      </c>
      <c r="J59" s="69">
        <v>7.4</v>
      </c>
      <c r="K59" s="69">
        <v>7.8</v>
      </c>
    </row>
    <row r="60" spans="2:11" x14ac:dyDescent="0.25">
      <c r="B60" s="8">
        <v>59</v>
      </c>
      <c r="C60" s="9" t="s">
        <v>21</v>
      </c>
      <c r="D60" s="10">
        <f t="shared" si="0"/>
        <v>30</v>
      </c>
      <c r="E60" s="1">
        <v>1</v>
      </c>
      <c r="F60" s="1">
        <v>1</v>
      </c>
      <c r="H60" s="126"/>
      <c r="I60" s="69">
        <v>12.6</v>
      </c>
      <c r="J60" s="69">
        <v>15</v>
      </c>
      <c r="K60" s="69">
        <v>15.6</v>
      </c>
    </row>
    <row r="61" spans="2:11" x14ac:dyDescent="0.25">
      <c r="B61" s="8">
        <v>60</v>
      </c>
      <c r="C61" s="9" t="s">
        <v>22</v>
      </c>
      <c r="D61" s="10">
        <f t="shared" si="0"/>
        <v>30</v>
      </c>
      <c r="E61" s="1">
        <v>1</v>
      </c>
      <c r="F61" s="1">
        <v>1</v>
      </c>
      <c r="H61" s="126"/>
      <c r="I61" s="69">
        <v>8</v>
      </c>
      <c r="J61" s="69">
        <v>7.8</v>
      </c>
      <c r="K61" s="69">
        <v>5.8</v>
      </c>
    </row>
    <row r="62" spans="2:11" x14ac:dyDescent="0.25">
      <c r="B62" s="8">
        <v>61</v>
      </c>
      <c r="C62" s="9" t="s">
        <v>21</v>
      </c>
      <c r="D62" s="10">
        <f t="shared" si="0"/>
        <v>31</v>
      </c>
      <c r="E62" s="1">
        <v>1</v>
      </c>
      <c r="F62" s="1">
        <v>1</v>
      </c>
      <c r="H62" s="126"/>
      <c r="I62" s="69">
        <v>11.4</v>
      </c>
      <c r="J62" s="69">
        <v>14.6</v>
      </c>
      <c r="K62" s="69">
        <v>16</v>
      </c>
    </row>
    <row r="63" spans="2:11" x14ac:dyDescent="0.25">
      <c r="B63" s="8">
        <v>62</v>
      </c>
      <c r="C63" s="9" t="s">
        <v>22</v>
      </c>
      <c r="D63" s="10">
        <f t="shared" si="0"/>
        <v>31</v>
      </c>
      <c r="E63" s="1">
        <f>IF(COUNTIF(E2:E62,E33)=61,E33+1,E62)</f>
        <v>2</v>
      </c>
      <c r="F63" s="1">
        <v>1</v>
      </c>
      <c r="H63" s="126"/>
      <c r="I63" s="69">
        <v>6.2</v>
      </c>
      <c r="J63" s="69">
        <v>6.6</v>
      </c>
      <c r="K63" s="69">
        <v>8.1999999999999993</v>
      </c>
    </row>
    <row r="64" spans="2:11" x14ac:dyDescent="0.25">
      <c r="B64" s="8">
        <v>63</v>
      </c>
      <c r="C64" s="9" t="s">
        <v>21</v>
      </c>
      <c r="D64" s="10">
        <f t="shared" si="0"/>
        <v>32</v>
      </c>
      <c r="E64" s="1">
        <f t="shared" ref="E64:E127" si="1">IF(COUNTIF(E3:E63,E34)=61,E34+1,E63)</f>
        <v>2</v>
      </c>
      <c r="F64" s="1">
        <v>1</v>
      </c>
      <c r="H64" s="126"/>
      <c r="I64" s="69">
        <v>12.4</v>
      </c>
      <c r="J64" s="69">
        <v>15.6</v>
      </c>
      <c r="K64" s="69">
        <v>14</v>
      </c>
    </row>
    <row r="65" spans="2:11" x14ac:dyDescent="0.25">
      <c r="B65" s="8">
        <v>64</v>
      </c>
      <c r="C65" s="9" t="s">
        <v>22</v>
      </c>
      <c r="D65" s="10">
        <f t="shared" si="0"/>
        <v>32</v>
      </c>
      <c r="E65" s="1">
        <f t="shared" si="1"/>
        <v>2</v>
      </c>
      <c r="F65" s="1">
        <v>1</v>
      </c>
      <c r="H65" s="126"/>
      <c r="I65" s="69">
        <v>7.6</v>
      </c>
      <c r="J65" s="69">
        <v>5.8</v>
      </c>
      <c r="K65" s="69">
        <v>6.4</v>
      </c>
    </row>
    <row r="66" spans="2:11" x14ac:dyDescent="0.25">
      <c r="B66" s="8">
        <v>65</v>
      </c>
      <c r="C66" s="9" t="s">
        <v>21</v>
      </c>
      <c r="D66" s="10">
        <f t="shared" si="0"/>
        <v>33</v>
      </c>
      <c r="E66" s="1">
        <f t="shared" si="1"/>
        <v>2</v>
      </c>
      <c r="F66" s="1">
        <v>1</v>
      </c>
      <c r="H66" s="126"/>
      <c r="I66" s="69">
        <v>14</v>
      </c>
      <c r="J66" s="69">
        <v>15.8</v>
      </c>
      <c r="K66" s="69">
        <v>14</v>
      </c>
    </row>
    <row r="67" spans="2:11" x14ac:dyDescent="0.25">
      <c r="B67" s="8">
        <v>66</v>
      </c>
      <c r="C67" s="9" t="s">
        <v>22</v>
      </c>
      <c r="D67" s="10">
        <f t="shared" si="0"/>
        <v>33</v>
      </c>
      <c r="E67" s="1">
        <f t="shared" si="1"/>
        <v>2</v>
      </c>
      <c r="F67" s="1">
        <v>1</v>
      </c>
      <c r="H67" s="126"/>
      <c r="I67" s="69">
        <v>6</v>
      </c>
      <c r="J67" s="69">
        <v>7.3</v>
      </c>
      <c r="K67" s="69">
        <v>7</v>
      </c>
    </row>
    <row r="68" spans="2:11" x14ac:dyDescent="0.25">
      <c r="B68" s="8">
        <v>67</v>
      </c>
      <c r="C68" s="9" t="s">
        <v>21</v>
      </c>
      <c r="D68" s="10">
        <f t="shared" si="0"/>
        <v>34</v>
      </c>
      <c r="E68" s="1">
        <f t="shared" si="1"/>
        <v>2</v>
      </c>
      <c r="F68" s="1">
        <v>1</v>
      </c>
      <c r="H68" s="126"/>
      <c r="I68" s="69">
        <v>15.5</v>
      </c>
      <c r="J68" s="69">
        <v>14.6</v>
      </c>
      <c r="K68" s="69">
        <v>14.8</v>
      </c>
    </row>
    <row r="69" spans="2:11" x14ac:dyDescent="0.25">
      <c r="B69" s="8">
        <v>68</v>
      </c>
      <c r="C69" s="9" t="s">
        <v>22</v>
      </c>
      <c r="D69" s="10">
        <f t="shared" ref="D69:D132" si="2">IF(B69=B67+2,IF(D68=D67,D68+1,D68))</f>
        <v>34</v>
      </c>
      <c r="E69" s="1">
        <f t="shared" si="1"/>
        <v>2</v>
      </c>
      <c r="F69" s="1">
        <v>1</v>
      </c>
      <c r="H69" s="126"/>
      <c r="I69" s="69">
        <v>6.6</v>
      </c>
      <c r="J69" s="69">
        <v>8.6</v>
      </c>
      <c r="K69" s="69">
        <v>5.4</v>
      </c>
    </row>
    <row r="70" spans="2:11" x14ac:dyDescent="0.25">
      <c r="B70" s="8">
        <v>69</v>
      </c>
      <c r="C70" s="9" t="s">
        <v>21</v>
      </c>
      <c r="D70" s="10">
        <f t="shared" si="2"/>
        <v>35</v>
      </c>
      <c r="E70" s="1">
        <f t="shared" si="1"/>
        <v>2</v>
      </c>
      <c r="F70" s="1">
        <v>1</v>
      </c>
      <c r="H70" s="126"/>
      <c r="I70" s="69">
        <v>13.2</v>
      </c>
      <c r="J70" s="69">
        <v>12.6</v>
      </c>
      <c r="K70" s="69">
        <v>14.6</v>
      </c>
    </row>
    <row r="71" spans="2:11" x14ac:dyDescent="0.25">
      <c r="B71" s="8">
        <v>70</v>
      </c>
      <c r="C71" s="9" t="s">
        <v>22</v>
      </c>
      <c r="D71" s="10">
        <f t="shared" si="2"/>
        <v>35</v>
      </c>
      <c r="E71" s="1">
        <f t="shared" si="1"/>
        <v>2</v>
      </c>
      <c r="F71" s="1">
        <v>1</v>
      </c>
      <c r="H71" s="126"/>
      <c r="I71" s="69">
        <v>8.1999999999999993</v>
      </c>
      <c r="J71" s="69">
        <v>7.2</v>
      </c>
      <c r="K71" s="69">
        <v>10.6</v>
      </c>
    </row>
    <row r="72" spans="2:11" x14ac:dyDescent="0.25">
      <c r="B72" s="8">
        <v>71</v>
      </c>
      <c r="C72" s="9" t="s">
        <v>21</v>
      </c>
      <c r="D72" s="10">
        <f t="shared" si="2"/>
        <v>36</v>
      </c>
      <c r="E72" s="1">
        <f t="shared" si="1"/>
        <v>2</v>
      </c>
      <c r="F72" s="1">
        <v>1</v>
      </c>
      <c r="H72" s="126"/>
      <c r="I72" s="69">
        <v>12</v>
      </c>
      <c r="J72" s="69">
        <v>15</v>
      </c>
      <c r="K72" s="69">
        <v>15</v>
      </c>
    </row>
    <row r="73" spans="2:11" x14ac:dyDescent="0.25">
      <c r="B73" s="8">
        <v>72</v>
      </c>
      <c r="C73" s="9" t="s">
        <v>22</v>
      </c>
      <c r="D73" s="10">
        <f t="shared" si="2"/>
        <v>36</v>
      </c>
      <c r="E73" s="1">
        <f t="shared" si="1"/>
        <v>2</v>
      </c>
      <c r="F73" s="1">
        <v>1</v>
      </c>
      <c r="H73" s="126"/>
      <c r="I73" s="69">
        <v>5</v>
      </c>
      <c r="J73" s="69">
        <v>6.8</v>
      </c>
      <c r="K73" s="69">
        <v>4</v>
      </c>
    </row>
    <row r="74" spans="2:11" x14ac:dyDescent="0.25">
      <c r="B74" s="8">
        <v>73</v>
      </c>
      <c r="C74" s="9" t="s">
        <v>21</v>
      </c>
      <c r="D74" s="10">
        <f t="shared" si="2"/>
        <v>37</v>
      </c>
      <c r="E74" s="1">
        <f t="shared" si="1"/>
        <v>2</v>
      </c>
      <c r="F74" s="1">
        <v>1</v>
      </c>
      <c r="H74" s="126"/>
      <c r="I74" s="69">
        <v>9</v>
      </c>
      <c r="J74" s="69">
        <v>15</v>
      </c>
      <c r="K74" s="69">
        <v>14</v>
      </c>
    </row>
    <row r="75" spans="2:11" x14ac:dyDescent="0.25">
      <c r="B75" s="8">
        <v>74</v>
      </c>
      <c r="C75" s="9" t="s">
        <v>22</v>
      </c>
      <c r="D75" s="10">
        <f t="shared" si="2"/>
        <v>37</v>
      </c>
      <c r="E75" s="1">
        <f t="shared" si="1"/>
        <v>2</v>
      </c>
      <c r="F75" s="1">
        <v>1</v>
      </c>
      <c r="H75" s="126"/>
      <c r="I75" s="69">
        <v>5</v>
      </c>
      <c r="J75" s="69">
        <v>7.2</v>
      </c>
      <c r="K75" s="69">
        <v>8.4</v>
      </c>
    </row>
    <row r="76" spans="2:11" x14ac:dyDescent="0.25">
      <c r="B76" s="8">
        <v>75</v>
      </c>
      <c r="C76" s="9" t="s">
        <v>21</v>
      </c>
      <c r="D76" s="10">
        <f t="shared" si="2"/>
        <v>38</v>
      </c>
      <c r="E76" s="1">
        <f t="shared" si="1"/>
        <v>2</v>
      </c>
      <c r="F76" s="1">
        <v>1</v>
      </c>
      <c r="H76" s="126"/>
      <c r="I76" s="69">
        <v>10</v>
      </c>
      <c r="J76" s="69">
        <v>15.2</v>
      </c>
      <c r="K76" s="69">
        <v>11.6</v>
      </c>
    </row>
    <row r="77" spans="2:11" x14ac:dyDescent="0.25">
      <c r="B77" s="8">
        <v>76</v>
      </c>
      <c r="C77" s="9" t="s">
        <v>22</v>
      </c>
      <c r="D77" s="10">
        <f t="shared" si="2"/>
        <v>38</v>
      </c>
      <c r="E77" s="1">
        <f t="shared" si="1"/>
        <v>2</v>
      </c>
      <c r="F77" s="1">
        <v>1</v>
      </c>
      <c r="H77" s="126"/>
      <c r="I77" s="69">
        <v>5</v>
      </c>
      <c r="J77" s="69">
        <v>7.8</v>
      </c>
      <c r="K77" s="69">
        <v>9</v>
      </c>
    </row>
    <row r="78" spans="2:11" x14ac:dyDescent="0.25">
      <c r="B78" s="8">
        <v>77</v>
      </c>
      <c r="C78" s="9" t="s">
        <v>21</v>
      </c>
      <c r="D78" s="10">
        <f t="shared" si="2"/>
        <v>39</v>
      </c>
      <c r="E78" s="1">
        <f t="shared" si="1"/>
        <v>2</v>
      </c>
      <c r="F78" s="1">
        <v>1</v>
      </c>
      <c r="H78" s="126"/>
      <c r="I78" s="69">
        <v>10.199999999999999</v>
      </c>
      <c r="J78" s="69">
        <v>15.2</v>
      </c>
      <c r="K78" s="69">
        <v>13.4</v>
      </c>
    </row>
    <row r="79" spans="2:11" x14ac:dyDescent="0.25">
      <c r="B79" s="8">
        <v>78</v>
      </c>
      <c r="C79" s="9" t="s">
        <v>22</v>
      </c>
      <c r="D79" s="10">
        <f t="shared" si="2"/>
        <v>39</v>
      </c>
      <c r="E79" s="1">
        <f t="shared" si="1"/>
        <v>2</v>
      </c>
      <c r="F79" s="1">
        <v>1</v>
      </c>
      <c r="H79" s="126"/>
      <c r="I79" s="69">
        <v>6</v>
      </c>
      <c r="J79" s="69">
        <v>7.8</v>
      </c>
      <c r="K79" s="69">
        <v>7</v>
      </c>
    </row>
    <row r="80" spans="2:11" x14ac:dyDescent="0.25">
      <c r="B80" s="8">
        <v>79</v>
      </c>
      <c r="C80" s="9" t="s">
        <v>21</v>
      </c>
      <c r="D80" s="10">
        <f t="shared" si="2"/>
        <v>40</v>
      </c>
      <c r="E80" s="1">
        <f t="shared" si="1"/>
        <v>2</v>
      </c>
      <c r="F80" s="1">
        <v>1</v>
      </c>
      <c r="H80" s="126"/>
      <c r="I80" s="69">
        <v>12</v>
      </c>
      <c r="J80" s="69">
        <v>14.8</v>
      </c>
      <c r="K80" s="69">
        <v>12.8</v>
      </c>
    </row>
    <row r="81" spans="2:11" x14ac:dyDescent="0.25">
      <c r="B81" s="8">
        <v>80</v>
      </c>
      <c r="C81" s="9" t="s">
        <v>22</v>
      </c>
      <c r="D81" s="10">
        <f t="shared" si="2"/>
        <v>40</v>
      </c>
      <c r="E81" s="1">
        <f t="shared" si="1"/>
        <v>2</v>
      </c>
      <c r="F81" s="1">
        <v>1</v>
      </c>
      <c r="H81" s="126"/>
      <c r="I81" s="69">
        <v>6</v>
      </c>
      <c r="J81" s="69">
        <v>7.4</v>
      </c>
      <c r="K81" s="69">
        <v>7</v>
      </c>
    </row>
    <row r="82" spans="2:11" x14ac:dyDescent="0.25">
      <c r="B82" s="8">
        <v>81</v>
      </c>
      <c r="C82" s="9" t="s">
        <v>21</v>
      </c>
      <c r="D82" s="10">
        <f t="shared" si="2"/>
        <v>41</v>
      </c>
      <c r="E82" s="1">
        <f t="shared" si="1"/>
        <v>2</v>
      </c>
      <c r="F82" s="1">
        <v>1</v>
      </c>
      <c r="H82" s="126"/>
      <c r="I82" s="69">
        <v>13</v>
      </c>
      <c r="J82" s="69">
        <v>14.6</v>
      </c>
      <c r="K82" s="69">
        <v>15.1</v>
      </c>
    </row>
    <row r="83" spans="2:11" x14ac:dyDescent="0.25">
      <c r="B83" s="8">
        <v>82</v>
      </c>
      <c r="C83" s="9" t="s">
        <v>22</v>
      </c>
      <c r="D83" s="10">
        <f t="shared" si="2"/>
        <v>41</v>
      </c>
      <c r="E83" s="1">
        <f t="shared" si="1"/>
        <v>2</v>
      </c>
      <c r="F83" s="1">
        <v>1</v>
      </c>
      <c r="H83" s="126"/>
      <c r="I83" s="69">
        <v>4.4000000000000004</v>
      </c>
      <c r="J83" s="69">
        <v>7.2</v>
      </c>
      <c r="K83" s="69">
        <v>7</v>
      </c>
    </row>
    <row r="84" spans="2:11" x14ac:dyDescent="0.25">
      <c r="B84" s="8">
        <v>83</v>
      </c>
      <c r="C84" s="9" t="s">
        <v>21</v>
      </c>
      <c r="D84" s="10">
        <f t="shared" si="2"/>
        <v>42</v>
      </c>
      <c r="E84" s="1">
        <f t="shared" si="1"/>
        <v>2</v>
      </c>
      <c r="F84" s="1">
        <v>1</v>
      </c>
      <c r="H84" s="126"/>
      <c r="I84" s="69">
        <v>7.6</v>
      </c>
      <c r="J84" s="69">
        <v>14.6</v>
      </c>
      <c r="K84" s="69">
        <v>15.6</v>
      </c>
    </row>
    <row r="85" spans="2:11" x14ac:dyDescent="0.25">
      <c r="B85" s="8">
        <v>84</v>
      </c>
      <c r="C85" s="9" t="s">
        <v>22</v>
      </c>
      <c r="D85" s="10">
        <f t="shared" si="2"/>
        <v>42</v>
      </c>
      <c r="E85" s="1">
        <f t="shared" si="1"/>
        <v>2</v>
      </c>
      <c r="F85" s="1">
        <v>1</v>
      </c>
      <c r="H85" s="126"/>
      <c r="I85" s="69">
        <v>7</v>
      </c>
      <c r="J85" s="69">
        <v>6.2</v>
      </c>
      <c r="K85" s="69">
        <v>10</v>
      </c>
    </row>
    <row r="86" spans="2:11" x14ac:dyDescent="0.25">
      <c r="B86" s="8">
        <v>85</v>
      </c>
      <c r="C86" s="9" t="s">
        <v>21</v>
      </c>
      <c r="D86" s="10">
        <f t="shared" si="2"/>
        <v>43</v>
      </c>
      <c r="E86" s="1">
        <f t="shared" si="1"/>
        <v>2</v>
      </c>
      <c r="F86" s="1">
        <v>1</v>
      </c>
      <c r="H86" s="126"/>
      <c r="I86" s="69">
        <v>11.4</v>
      </c>
      <c r="J86" s="69">
        <v>14.2</v>
      </c>
      <c r="K86" s="69">
        <v>17.600000000000001</v>
      </c>
    </row>
    <row r="87" spans="2:11" x14ac:dyDescent="0.25">
      <c r="B87" s="8">
        <v>86</v>
      </c>
      <c r="C87" s="9" t="s">
        <v>22</v>
      </c>
      <c r="D87" s="10">
        <f t="shared" si="2"/>
        <v>43</v>
      </c>
      <c r="E87" s="1">
        <f t="shared" si="1"/>
        <v>2</v>
      </c>
      <c r="F87" s="1">
        <v>1</v>
      </c>
      <c r="H87" s="126"/>
      <c r="I87" s="69">
        <v>8.6</v>
      </c>
      <c r="J87" s="69">
        <v>6.6</v>
      </c>
      <c r="K87" s="69">
        <v>8</v>
      </c>
    </row>
    <row r="88" spans="2:11" x14ac:dyDescent="0.25">
      <c r="B88" s="8">
        <v>87</v>
      </c>
      <c r="C88" s="9" t="s">
        <v>21</v>
      </c>
      <c r="D88" s="10">
        <f t="shared" si="2"/>
        <v>44</v>
      </c>
      <c r="E88" s="1">
        <f t="shared" si="1"/>
        <v>2</v>
      </c>
      <c r="F88" s="1">
        <v>1</v>
      </c>
      <c r="H88" s="126"/>
      <c r="I88" s="69">
        <v>11</v>
      </c>
      <c r="J88" s="69">
        <v>12.2</v>
      </c>
      <c r="K88" s="69">
        <v>13.4</v>
      </c>
    </row>
    <row r="89" spans="2:11" x14ac:dyDescent="0.25">
      <c r="B89" s="8">
        <v>88</v>
      </c>
      <c r="C89" s="9" t="s">
        <v>22</v>
      </c>
      <c r="D89" s="10">
        <f t="shared" si="2"/>
        <v>44</v>
      </c>
      <c r="E89" s="1">
        <f t="shared" si="1"/>
        <v>2</v>
      </c>
      <c r="F89" s="1">
        <v>1</v>
      </c>
      <c r="H89" s="126"/>
      <c r="I89" s="69">
        <v>8</v>
      </c>
      <c r="J89" s="69">
        <v>6.2</v>
      </c>
      <c r="K89" s="69">
        <v>6.8</v>
      </c>
    </row>
    <row r="90" spans="2:11" x14ac:dyDescent="0.25">
      <c r="B90" s="8">
        <v>89</v>
      </c>
      <c r="C90" s="9" t="s">
        <v>21</v>
      </c>
      <c r="D90" s="10">
        <f t="shared" si="2"/>
        <v>45</v>
      </c>
      <c r="E90" s="1">
        <f t="shared" si="1"/>
        <v>2</v>
      </c>
      <c r="F90" s="1">
        <v>1</v>
      </c>
      <c r="H90" s="126"/>
      <c r="I90" s="69">
        <v>10.4</v>
      </c>
      <c r="J90" s="69">
        <v>16</v>
      </c>
      <c r="K90" s="69">
        <v>10.8</v>
      </c>
    </row>
    <row r="91" spans="2:11" x14ac:dyDescent="0.25">
      <c r="B91" s="8">
        <v>90</v>
      </c>
      <c r="C91" s="9" t="s">
        <v>22</v>
      </c>
      <c r="D91" s="10">
        <f t="shared" si="2"/>
        <v>45</v>
      </c>
      <c r="E91" s="1">
        <f t="shared" si="1"/>
        <v>2</v>
      </c>
      <c r="F91" s="1">
        <v>1</v>
      </c>
      <c r="H91" s="126"/>
      <c r="I91" s="69">
        <v>8</v>
      </c>
      <c r="J91" s="69">
        <v>6.6</v>
      </c>
      <c r="K91" s="69">
        <v>8.8000000000000007</v>
      </c>
    </row>
    <row r="92" spans="2:11" x14ac:dyDescent="0.25">
      <c r="B92" s="8">
        <v>91</v>
      </c>
      <c r="C92" s="9" t="s">
        <v>21</v>
      </c>
      <c r="D92" s="10">
        <f t="shared" si="2"/>
        <v>46</v>
      </c>
      <c r="E92" s="1">
        <f t="shared" si="1"/>
        <v>2</v>
      </c>
      <c r="F92" s="1">
        <v>1</v>
      </c>
      <c r="H92" s="126"/>
      <c r="I92" s="69">
        <v>11</v>
      </c>
      <c r="J92" s="69">
        <v>13.8</v>
      </c>
      <c r="K92" s="69">
        <v>13.2</v>
      </c>
    </row>
    <row r="93" spans="2:11" x14ac:dyDescent="0.25">
      <c r="B93" s="8">
        <v>92</v>
      </c>
      <c r="C93" s="9" t="s">
        <v>22</v>
      </c>
      <c r="D93" s="10">
        <f t="shared" si="2"/>
        <v>46</v>
      </c>
      <c r="E93" s="1">
        <f t="shared" si="1"/>
        <v>2</v>
      </c>
      <c r="F93" s="1">
        <v>1</v>
      </c>
      <c r="H93" s="126"/>
      <c r="I93" s="69">
        <v>6.4</v>
      </c>
      <c r="J93" s="69">
        <v>6.8</v>
      </c>
      <c r="K93" s="69">
        <v>7.6</v>
      </c>
    </row>
    <row r="94" spans="2:11" x14ac:dyDescent="0.25">
      <c r="B94" s="8">
        <v>93</v>
      </c>
      <c r="C94" s="9" t="s">
        <v>21</v>
      </c>
      <c r="D94" s="10">
        <f t="shared" si="2"/>
        <v>47</v>
      </c>
      <c r="E94" s="1">
        <f t="shared" si="1"/>
        <v>2</v>
      </c>
      <c r="F94" s="1">
        <v>1</v>
      </c>
      <c r="H94" s="126"/>
      <c r="I94" s="69">
        <v>9</v>
      </c>
      <c r="J94" s="69">
        <v>12</v>
      </c>
      <c r="K94" s="69">
        <v>14.8</v>
      </c>
    </row>
    <row r="95" spans="2:11" x14ac:dyDescent="0.25">
      <c r="B95" s="8">
        <v>94</v>
      </c>
      <c r="C95" s="9" t="s">
        <v>22</v>
      </c>
      <c r="D95" s="10">
        <f t="shared" si="2"/>
        <v>47</v>
      </c>
      <c r="E95" s="1">
        <f t="shared" si="1"/>
        <v>2</v>
      </c>
      <c r="F95" s="1">
        <v>1</v>
      </c>
      <c r="H95" s="126"/>
      <c r="I95" s="69">
        <v>6</v>
      </c>
      <c r="J95" s="69">
        <v>6.6</v>
      </c>
      <c r="K95" s="69">
        <v>6</v>
      </c>
    </row>
    <row r="96" spans="2:11" x14ac:dyDescent="0.25">
      <c r="B96" s="8">
        <v>95</v>
      </c>
      <c r="C96" s="9" t="s">
        <v>21</v>
      </c>
      <c r="D96" s="10">
        <f t="shared" si="2"/>
        <v>48</v>
      </c>
      <c r="E96" s="1">
        <f t="shared" si="1"/>
        <v>2</v>
      </c>
      <c r="F96" s="1">
        <v>1</v>
      </c>
      <c r="H96" s="126"/>
      <c r="I96" s="69">
        <v>10.8</v>
      </c>
      <c r="J96" s="69">
        <v>15.8</v>
      </c>
      <c r="K96" s="69">
        <v>13.2</v>
      </c>
    </row>
    <row r="97" spans="2:11" x14ac:dyDescent="0.25">
      <c r="B97" s="8">
        <v>96</v>
      </c>
      <c r="C97" s="9" t="s">
        <v>22</v>
      </c>
      <c r="D97" s="10">
        <f t="shared" si="2"/>
        <v>48</v>
      </c>
      <c r="E97" s="1">
        <f t="shared" si="1"/>
        <v>2</v>
      </c>
      <c r="F97" s="1">
        <v>1</v>
      </c>
      <c r="H97" s="126"/>
      <c r="I97" s="69">
        <v>6.6</v>
      </c>
      <c r="J97" s="69">
        <v>8</v>
      </c>
      <c r="K97" s="69">
        <v>6.8</v>
      </c>
    </row>
    <row r="98" spans="2:11" x14ac:dyDescent="0.25">
      <c r="B98" s="8">
        <v>97</v>
      </c>
      <c r="C98" s="9" t="s">
        <v>21</v>
      </c>
      <c r="D98" s="10">
        <f t="shared" si="2"/>
        <v>49</v>
      </c>
      <c r="E98" s="1">
        <f t="shared" si="1"/>
        <v>2</v>
      </c>
      <c r="F98" s="1">
        <v>1</v>
      </c>
      <c r="H98" s="126"/>
      <c r="I98" s="69">
        <v>10</v>
      </c>
      <c r="J98" s="69">
        <v>16.2</v>
      </c>
      <c r="K98" s="69">
        <v>15.8</v>
      </c>
    </row>
    <row r="99" spans="2:11" x14ac:dyDescent="0.25">
      <c r="B99" s="8">
        <v>98</v>
      </c>
      <c r="C99" s="9" t="s">
        <v>22</v>
      </c>
      <c r="D99" s="10">
        <f t="shared" si="2"/>
        <v>49</v>
      </c>
      <c r="E99" s="1">
        <f t="shared" si="1"/>
        <v>2</v>
      </c>
      <c r="F99" s="1">
        <v>1</v>
      </c>
      <c r="H99" s="126"/>
      <c r="I99" s="69">
        <v>6</v>
      </c>
      <c r="J99" s="69">
        <v>7.6</v>
      </c>
      <c r="K99" s="69">
        <v>7.8</v>
      </c>
    </row>
    <row r="100" spans="2:11" x14ac:dyDescent="0.25">
      <c r="B100" s="8">
        <v>99</v>
      </c>
      <c r="C100" s="9" t="s">
        <v>21</v>
      </c>
      <c r="D100" s="10">
        <f t="shared" si="2"/>
        <v>50</v>
      </c>
      <c r="E100" s="1">
        <f t="shared" si="1"/>
        <v>2</v>
      </c>
      <c r="F100" s="1">
        <v>1</v>
      </c>
      <c r="H100" s="126"/>
      <c r="I100" s="69">
        <v>9</v>
      </c>
      <c r="J100" s="69">
        <v>17.2</v>
      </c>
      <c r="K100" s="69">
        <v>16.2</v>
      </c>
    </row>
    <row r="101" spans="2:11" x14ac:dyDescent="0.25">
      <c r="B101" s="8">
        <v>100</v>
      </c>
      <c r="C101" s="9" t="s">
        <v>22</v>
      </c>
      <c r="D101" s="10">
        <f t="shared" si="2"/>
        <v>50</v>
      </c>
      <c r="E101" s="1">
        <f t="shared" si="1"/>
        <v>2</v>
      </c>
      <c r="F101" s="1">
        <v>1</v>
      </c>
      <c r="H101" s="126"/>
      <c r="I101" s="69">
        <v>5</v>
      </c>
      <c r="J101" s="69">
        <v>8.4</v>
      </c>
      <c r="K101" s="69">
        <v>7.2</v>
      </c>
    </row>
    <row r="102" spans="2:11" x14ac:dyDescent="0.25">
      <c r="B102" s="8">
        <v>101</v>
      </c>
      <c r="C102" s="9" t="s">
        <v>21</v>
      </c>
      <c r="D102" s="10">
        <f t="shared" si="2"/>
        <v>51</v>
      </c>
      <c r="E102" s="1">
        <f t="shared" si="1"/>
        <v>2</v>
      </c>
      <c r="F102" s="1">
        <v>1</v>
      </c>
      <c r="H102" s="126"/>
      <c r="I102" s="69">
        <v>12.2</v>
      </c>
      <c r="J102" s="69">
        <v>15.4</v>
      </c>
      <c r="K102" s="69">
        <v>17</v>
      </c>
    </row>
    <row r="103" spans="2:11" x14ac:dyDescent="0.25">
      <c r="B103" s="8">
        <v>102</v>
      </c>
      <c r="C103" s="9" t="s">
        <v>22</v>
      </c>
      <c r="D103" s="10">
        <f t="shared" si="2"/>
        <v>51</v>
      </c>
      <c r="E103" s="1">
        <f t="shared" si="1"/>
        <v>2</v>
      </c>
      <c r="F103" s="1">
        <v>1</v>
      </c>
      <c r="H103" s="126"/>
      <c r="I103" s="69">
        <v>5</v>
      </c>
      <c r="J103" s="69">
        <v>7.2</v>
      </c>
      <c r="K103" s="69">
        <v>5.2</v>
      </c>
    </row>
    <row r="104" spans="2:11" x14ac:dyDescent="0.25">
      <c r="B104" s="8">
        <v>103</v>
      </c>
      <c r="C104" s="9" t="s">
        <v>21</v>
      </c>
      <c r="D104" s="10">
        <f t="shared" si="2"/>
        <v>52</v>
      </c>
      <c r="E104" s="1">
        <f t="shared" si="1"/>
        <v>2</v>
      </c>
      <c r="F104" s="1">
        <v>1</v>
      </c>
      <c r="H104" s="126"/>
      <c r="I104" s="69">
        <v>12.2</v>
      </c>
      <c r="J104" s="69">
        <v>14.2</v>
      </c>
      <c r="K104" s="69">
        <v>16</v>
      </c>
    </row>
    <row r="105" spans="2:11" x14ac:dyDescent="0.25">
      <c r="B105" s="8">
        <v>104</v>
      </c>
      <c r="C105" s="9" t="s">
        <v>22</v>
      </c>
      <c r="D105" s="10">
        <f t="shared" si="2"/>
        <v>52</v>
      </c>
      <c r="E105" s="1">
        <f t="shared" si="1"/>
        <v>2</v>
      </c>
      <c r="F105" s="1">
        <v>1</v>
      </c>
      <c r="H105" s="126"/>
      <c r="I105" s="69">
        <v>6.2</v>
      </c>
      <c r="J105" s="69">
        <v>7.2</v>
      </c>
      <c r="K105" s="69">
        <v>10</v>
      </c>
    </row>
    <row r="106" spans="2:11" x14ac:dyDescent="0.25">
      <c r="B106" s="8">
        <v>105</v>
      </c>
      <c r="C106" s="9" t="s">
        <v>21</v>
      </c>
      <c r="D106" s="10">
        <f t="shared" si="2"/>
        <v>53</v>
      </c>
      <c r="E106" s="1">
        <f t="shared" si="1"/>
        <v>2</v>
      </c>
      <c r="F106" s="1">
        <v>1</v>
      </c>
      <c r="H106" s="126"/>
      <c r="I106" s="69">
        <v>11</v>
      </c>
      <c r="J106" s="69">
        <v>16</v>
      </c>
      <c r="K106" s="69">
        <v>12.8</v>
      </c>
    </row>
    <row r="107" spans="2:11" x14ac:dyDescent="0.25">
      <c r="B107" s="8">
        <v>106</v>
      </c>
      <c r="C107" s="9" t="s">
        <v>22</v>
      </c>
      <c r="D107" s="10">
        <f t="shared" si="2"/>
        <v>53</v>
      </c>
      <c r="E107" s="1">
        <f t="shared" si="1"/>
        <v>2</v>
      </c>
      <c r="F107" s="1">
        <v>1</v>
      </c>
      <c r="H107" s="126"/>
      <c r="I107" s="69">
        <v>5.4</v>
      </c>
      <c r="J107" s="69">
        <v>7.2</v>
      </c>
      <c r="K107" s="69">
        <v>5.8</v>
      </c>
    </row>
    <row r="108" spans="2:11" x14ac:dyDescent="0.25">
      <c r="B108" s="8">
        <v>107</v>
      </c>
      <c r="C108" s="9" t="s">
        <v>21</v>
      </c>
      <c r="D108" s="10">
        <f t="shared" si="2"/>
        <v>54</v>
      </c>
      <c r="E108" s="1">
        <f t="shared" si="1"/>
        <v>2</v>
      </c>
      <c r="F108" s="1">
        <v>1</v>
      </c>
      <c r="H108" s="126"/>
      <c r="I108" s="69">
        <v>12</v>
      </c>
      <c r="J108" s="69">
        <v>14.4</v>
      </c>
      <c r="K108" s="69">
        <v>15.8</v>
      </c>
    </row>
    <row r="109" spans="2:11" x14ac:dyDescent="0.25">
      <c r="B109" s="8">
        <v>108</v>
      </c>
      <c r="C109" s="9" t="s">
        <v>22</v>
      </c>
      <c r="D109" s="10">
        <f t="shared" si="2"/>
        <v>54</v>
      </c>
      <c r="E109" s="1">
        <f t="shared" si="1"/>
        <v>2</v>
      </c>
      <c r="F109" s="1">
        <v>1</v>
      </c>
      <c r="H109" s="126"/>
      <c r="I109" s="69">
        <v>4.5</v>
      </c>
      <c r="J109" s="69">
        <v>9.1</v>
      </c>
      <c r="K109" s="69">
        <v>7.8</v>
      </c>
    </row>
    <row r="110" spans="2:11" x14ac:dyDescent="0.25">
      <c r="B110" s="8">
        <v>109</v>
      </c>
      <c r="C110" s="9" t="s">
        <v>21</v>
      </c>
      <c r="D110" s="10">
        <f t="shared" si="2"/>
        <v>55</v>
      </c>
      <c r="E110" s="1">
        <f t="shared" si="1"/>
        <v>2</v>
      </c>
      <c r="F110" s="1">
        <v>1</v>
      </c>
      <c r="H110" s="126"/>
      <c r="I110" s="69">
        <v>12</v>
      </c>
      <c r="J110" s="69">
        <v>15.8</v>
      </c>
      <c r="K110" s="69">
        <v>14.1</v>
      </c>
    </row>
    <row r="111" spans="2:11" x14ac:dyDescent="0.25">
      <c r="B111" s="8">
        <v>110</v>
      </c>
      <c r="C111" s="9" t="s">
        <v>22</v>
      </c>
      <c r="D111" s="10">
        <f t="shared" si="2"/>
        <v>55</v>
      </c>
      <c r="E111" s="1">
        <f t="shared" si="1"/>
        <v>2</v>
      </c>
      <c r="F111" s="1">
        <v>1</v>
      </c>
      <c r="H111" s="126"/>
      <c r="I111" s="69">
        <v>4.8</v>
      </c>
      <c r="J111" s="69">
        <v>8.1999999999999993</v>
      </c>
      <c r="K111" s="69">
        <v>8.3000000000000007</v>
      </c>
    </row>
    <row r="112" spans="2:11" x14ac:dyDescent="0.25">
      <c r="B112" s="8">
        <v>111</v>
      </c>
      <c r="C112" s="9" t="s">
        <v>21</v>
      </c>
      <c r="D112" s="10">
        <f t="shared" si="2"/>
        <v>56</v>
      </c>
      <c r="E112" s="1">
        <f t="shared" si="1"/>
        <v>2</v>
      </c>
      <c r="F112" s="1">
        <v>1</v>
      </c>
      <c r="H112" s="126"/>
      <c r="I112" s="69">
        <v>11</v>
      </c>
      <c r="J112" s="69">
        <v>15.8</v>
      </c>
      <c r="K112" s="69">
        <v>14.2</v>
      </c>
    </row>
    <row r="113" spans="2:11" x14ac:dyDescent="0.25">
      <c r="B113" s="8">
        <v>112</v>
      </c>
      <c r="C113" s="9" t="s">
        <v>22</v>
      </c>
      <c r="D113" s="10">
        <f t="shared" si="2"/>
        <v>56</v>
      </c>
      <c r="E113" s="1">
        <f t="shared" si="1"/>
        <v>2</v>
      </c>
      <c r="F113" s="1">
        <v>1</v>
      </c>
      <c r="H113" s="126"/>
      <c r="I113" s="69">
        <v>5</v>
      </c>
      <c r="J113" s="69">
        <v>6.2</v>
      </c>
      <c r="K113" s="69">
        <v>8.6</v>
      </c>
    </row>
    <row r="114" spans="2:11" x14ac:dyDescent="0.25">
      <c r="B114" s="8">
        <v>113</v>
      </c>
      <c r="C114" s="9" t="s">
        <v>21</v>
      </c>
      <c r="D114" s="10">
        <f t="shared" si="2"/>
        <v>57</v>
      </c>
      <c r="E114" s="1">
        <f t="shared" si="1"/>
        <v>2</v>
      </c>
      <c r="F114" s="1">
        <v>1</v>
      </c>
      <c r="H114" s="126"/>
      <c r="I114" s="69">
        <v>6</v>
      </c>
      <c r="J114" s="69">
        <v>15.2</v>
      </c>
      <c r="K114" s="69">
        <v>11.4</v>
      </c>
    </row>
    <row r="115" spans="2:11" x14ac:dyDescent="0.25">
      <c r="B115" s="8">
        <v>114</v>
      </c>
      <c r="C115" s="9" t="s">
        <v>22</v>
      </c>
      <c r="D115" s="10">
        <f t="shared" si="2"/>
        <v>57</v>
      </c>
      <c r="E115" s="1">
        <f t="shared" si="1"/>
        <v>2</v>
      </c>
      <c r="F115" s="1">
        <v>1</v>
      </c>
      <c r="H115" s="126"/>
      <c r="I115" s="69">
        <v>8.6</v>
      </c>
      <c r="J115" s="69">
        <v>7.2</v>
      </c>
      <c r="K115" s="69">
        <v>7.8</v>
      </c>
    </row>
    <row r="116" spans="2:11" x14ac:dyDescent="0.25">
      <c r="B116" s="8">
        <v>115</v>
      </c>
      <c r="C116" s="9" t="s">
        <v>21</v>
      </c>
      <c r="D116" s="10">
        <f t="shared" si="2"/>
        <v>58</v>
      </c>
      <c r="E116" s="1">
        <f t="shared" si="1"/>
        <v>2</v>
      </c>
      <c r="F116" s="1">
        <v>1</v>
      </c>
      <c r="H116" s="126"/>
      <c r="I116" s="69">
        <v>12.2</v>
      </c>
      <c r="J116" s="69">
        <v>13.4</v>
      </c>
      <c r="K116" s="69">
        <v>11</v>
      </c>
    </row>
    <row r="117" spans="2:11" x14ac:dyDescent="0.25">
      <c r="B117" s="8">
        <v>116</v>
      </c>
      <c r="C117" s="9" t="s">
        <v>22</v>
      </c>
      <c r="D117" s="10">
        <f t="shared" si="2"/>
        <v>58</v>
      </c>
      <c r="E117" s="1">
        <f t="shared" si="1"/>
        <v>2</v>
      </c>
      <c r="F117" s="1">
        <v>1</v>
      </c>
      <c r="H117" s="126"/>
      <c r="I117" s="69">
        <v>6</v>
      </c>
      <c r="J117" s="69">
        <v>7.8</v>
      </c>
      <c r="K117" s="69">
        <v>8</v>
      </c>
    </row>
    <row r="118" spans="2:11" x14ac:dyDescent="0.25">
      <c r="B118" s="8">
        <v>117</v>
      </c>
      <c r="C118" s="9" t="s">
        <v>21</v>
      </c>
      <c r="D118" s="10">
        <f t="shared" si="2"/>
        <v>59</v>
      </c>
      <c r="E118" s="1">
        <f t="shared" si="1"/>
        <v>2</v>
      </c>
      <c r="F118" s="1">
        <v>1</v>
      </c>
      <c r="H118" s="126"/>
      <c r="I118" s="69">
        <v>11</v>
      </c>
      <c r="J118" s="69">
        <v>16</v>
      </c>
      <c r="K118" s="69">
        <v>14.4</v>
      </c>
    </row>
    <row r="119" spans="2:11" x14ac:dyDescent="0.25">
      <c r="B119" s="8">
        <v>118</v>
      </c>
      <c r="C119" s="9" t="s">
        <v>22</v>
      </c>
      <c r="D119" s="10">
        <f t="shared" si="2"/>
        <v>59</v>
      </c>
      <c r="E119" s="1">
        <f t="shared" si="1"/>
        <v>2</v>
      </c>
      <c r="F119" s="1">
        <v>1</v>
      </c>
      <c r="H119" s="126"/>
      <c r="I119" s="69">
        <v>6</v>
      </c>
      <c r="J119" s="69">
        <v>7.4</v>
      </c>
      <c r="K119" s="69">
        <v>7</v>
      </c>
    </row>
    <row r="120" spans="2:11" x14ac:dyDescent="0.25">
      <c r="B120" s="8">
        <v>119</v>
      </c>
      <c r="C120" s="9" t="s">
        <v>21</v>
      </c>
      <c r="D120" s="10">
        <f t="shared" si="2"/>
        <v>60</v>
      </c>
      <c r="E120" s="1">
        <f t="shared" si="1"/>
        <v>2</v>
      </c>
      <c r="F120" s="1">
        <v>1</v>
      </c>
      <c r="H120" s="126"/>
      <c r="I120" s="69">
        <v>11</v>
      </c>
      <c r="J120" s="69">
        <v>14</v>
      </c>
      <c r="K120" s="69">
        <v>14.2</v>
      </c>
    </row>
    <row r="121" spans="2:11" x14ac:dyDescent="0.25">
      <c r="B121" s="8">
        <v>120</v>
      </c>
      <c r="C121" s="9" t="s">
        <v>22</v>
      </c>
      <c r="D121" s="10">
        <f t="shared" si="2"/>
        <v>60</v>
      </c>
      <c r="E121" s="1">
        <f t="shared" si="1"/>
        <v>2</v>
      </c>
      <c r="F121" s="1">
        <v>1</v>
      </c>
      <c r="H121" s="126"/>
      <c r="I121" s="69">
        <v>5</v>
      </c>
      <c r="J121" s="69">
        <v>4.2</v>
      </c>
      <c r="K121" s="69">
        <v>6.8</v>
      </c>
    </row>
    <row r="122" spans="2:11" x14ac:dyDescent="0.25">
      <c r="B122" s="8">
        <v>121</v>
      </c>
      <c r="C122" s="9" t="s">
        <v>21</v>
      </c>
      <c r="D122" s="10">
        <f t="shared" si="2"/>
        <v>61</v>
      </c>
      <c r="E122" s="1">
        <f t="shared" si="1"/>
        <v>2</v>
      </c>
      <c r="F122" s="1">
        <v>1</v>
      </c>
      <c r="H122" s="126"/>
      <c r="I122" s="69">
        <v>10</v>
      </c>
      <c r="J122" s="69">
        <v>15.9</v>
      </c>
      <c r="K122" s="69">
        <v>9</v>
      </c>
    </row>
    <row r="123" spans="2:11" x14ac:dyDescent="0.25">
      <c r="B123" s="8">
        <v>122</v>
      </c>
      <c r="C123" s="9" t="s">
        <v>22</v>
      </c>
      <c r="D123" s="10">
        <f t="shared" si="2"/>
        <v>61</v>
      </c>
      <c r="E123" s="1">
        <f t="shared" si="1"/>
        <v>2</v>
      </c>
      <c r="F123" s="1">
        <v>1</v>
      </c>
      <c r="H123" s="126"/>
      <c r="I123" s="69">
        <v>7</v>
      </c>
      <c r="J123" s="69">
        <v>5.8</v>
      </c>
      <c r="K123" s="69">
        <v>8.8000000000000007</v>
      </c>
    </row>
    <row r="124" spans="2:11" x14ac:dyDescent="0.25">
      <c r="B124" s="8">
        <v>123</v>
      </c>
      <c r="C124" s="9" t="s">
        <v>21</v>
      </c>
      <c r="D124" s="10">
        <f t="shared" si="2"/>
        <v>62</v>
      </c>
      <c r="E124" s="1">
        <f>IF(COUNTIF(E63:E123,E94)=61,E94+1,E123)</f>
        <v>3</v>
      </c>
      <c r="F124" s="1">
        <v>1</v>
      </c>
      <c r="H124" s="126"/>
      <c r="I124" s="69">
        <v>12</v>
      </c>
      <c r="J124" s="69">
        <v>14.4</v>
      </c>
      <c r="K124" s="69">
        <v>12.2</v>
      </c>
    </row>
    <row r="125" spans="2:11" x14ac:dyDescent="0.25">
      <c r="B125" s="8">
        <v>124</v>
      </c>
      <c r="C125" s="9" t="s">
        <v>22</v>
      </c>
      <c r="D125" s="10">
        <f t="shared" si="2"/>
        <v>62</v>
      </c>
      <c r="E125" s="1">
        <f t="shared" si="1"/>
        <v>3</v>
      </c>
      <c r="F125" s="1">
        <v>1</v>
      </c>
      <c r="H125" s="126"/>
      <c r="I125" s="69">
        <v>5</v>
      </c>
      <c r="J125" s="69">
        <v>6</v>
      </c>
      <c r="K125" s="69">
        <v>4.3</v>
      </c>
    </row>
    <row r="126" spans="2:11" x14ac:dyDescent="0.25">
      <c r="B126" s="8">
        <v>125</v>
      </c>
      <c r="C126" s="9" t="s">
        <v>21</v>
      </c>
      <c r="D126" s="10">
        <f t="shared" si="2"/>
        <v>63</v>
      </c>
      <c r="E126" s="1">
        <f t="shared" si="1"/>
        <v>3</v>
      </c>
      <c r="F126" s="1">
        <v>1</v>
      </c>
      <c r="H126" s="126"/>
      <c r="I126" s="69">
        <v>11</v>
      </c>
      <c r="J126" s="69">
        <v>16.399999999999999</v>
      </c>
      <c r="K126" s="69">
        <v>18.8</v>
      </c>
    </row>
    <row r="127" spans="2:11" x14ac:dyDescent="0.25">
      <c r="B127" s="8">
        <v>126</v>
      </c>
      <c r="C127" s="9" t="s">
        <v>22</v>
      </c>
      <c r="D127" s="10">
        <f t="shared" si="2"/>
        <v>63</v>
      </c>
      <c r="E127" s="1">
        <f t="shared" si="1"/>
        <v>3</v>
      </c>
      <c r="F127" s="1">
        <v>1</v>
      </c>
      <c r="H127" s="126"/>
      <c r="I127" s="69">
        <v>8</v>
      </c>
      <c r="J127" s="69">
        <v>6.4</v>
      </c>
      <c r="K127" s="69">
        <v>6.2</v>
      </c>
    </row>
    <row r="128" spans="2:11" x14ac:dyDescent="0.25">
      <c r="B128" s="8">
        <v>127</v>
      </c>
      <c r="C128" s="9" t="s">
        <v>21</v>
      </c>
      <c r="D128" s="10">
        <f t="shared" si="2"/>
        <v>64</v>
      </c>
      <c r="E128" s="1">
        <f t="shared" ref="E128:E191" si="3">IF(COUNTIF(E67:E127,E98)=61,E98+1,E127)</f>
        <v>3</v>
      </c>
      <c r="F128" s="1">
        <v>1</v>
      </c>
      <c r="H128" s="126"/>
      <c r="I128" s="69">
        <v>12</v>
      </c>
      <c r="J128" s="69">
        <v>15</v>
      </c>
      <c r="K128" s="69">
        <v>15.2</v>
      </c>
    </row>
    <row r="129" spans="2:11" x14ac:dyDescent="0.25">
      <c r="B129" s="8">
        <v>128</v>
      </c>
      <c r="C129" s="9" t="s">
        <v>22</v>
      </c>
      <c r="D129" s="10">
        <f t="shared" si="2"/>
        <v>64</v>
      </c>
      <c r="E129" s="1">
        <f t="shared" si="3"/>
        <v>3</v>
      </c>
      <c r="F129" s="1">
        <v>1</v>
      </c>
      <c r="H129" s="126"/>
      <c r="I129" s="69">
        <v>7.2</v>
      </c>
      <c r="J129" s="69">
        <v>7.6</v>
      </c>
      <c r="K129" s="69">
        <v>6.2</v>
      </c>
    </row>
    <row r="130" spans="2:11" x14ac:dyDescent="0.25">
      <c r="B130" s="8">
        <v>129</v>
      </c>
      <c r="C130" s="9" t="s">
        <v>21</v>
      </c>
      <c r="D130" s="10">
        <f t="shared" si="2"/>
        <v>65</v>
      </c>
      <c r="E130" s="1">
        <f t="shared" si="3"/>
        <v>3</v>
      </c>
      <c r="F130" s="1">
        <v>1</v>
      </c>
      <c r="H130" s="126"/>
      <c r="I130" s="69">
        <v>11</v>
      </c>
      <c r="J130" s="69">
        <v>15.2</v>
      </c>
      <c r="K130" s="69">
        <v>14.2</v>
      </c>
    </row>
    <row r="131" spans="2:11" x14ac:dyDescent="0.25">
      <c r="B131" s="8">
        <v>130</v>
      </c>
      <c r="C131" s="9" t="s">
        <v>22</v>
      </c>
      <c r="D131" s="10">
        <f t="shared" si="2"/>
        <v>65</v>
      </c>
      <c r="E131" s="1">
        <f t="shared" si="3"/>
        <v>3</v>
      </c>
      <c r="F131" s="1">
        <v>1</v>
      </c>
      <c r="H131" s="126"/>
      <c r="I131" s="69">
        <v>6</v>
      </c>
      <c r="J131" s="69">
        <v>7.2</v>
      </c>
      <c r="K131" s="69">
        <v>7</v>
      </c>
    </row>
    <row r="132" spans="2:11" x14ac:dyDescent="0.25">
      <c r="B132" s="8">
        <v>131</v>
      </c>
      <c r="C132" s="9" t="s">
        <v>21</v>
      </c>
      <c r="D132" s="10">
        <f t="shared" si="2"/>
        <v>66</v>
      </c>
      <c r="E132" s="1">
        <f t="shared" si="3"/>
        <v>3</v>
      </c>
      <c r="F132" s="1">
        <v>1</v>
      </c>
      <c r="H132" s="126"/>
      <c r="I132" s="69">
        <v>11</v>
      </c>
      <c r="J132" s="69">
        <v>15</v>
      </c>
      <c r="K132" s="69">
        <v>15</v>
      </c>
    </row>
    <row r="133" spans="2:11" x14ac:dyDescent="0.25">
      <c r="B133" s="8">
        <v>132</v>
      </c>
      <c r="C133" s="9" t="s">
        <v>22</v>
      </c>
      <c r="D133" s="10">
        <f t="shared" ref="D133:D196" si="4">IF(B133=B131+2,IF(D132=D131,D132+1,D132))</f>
        <v>66</v>
      </c>
      <c r="E133" s="1">
        <f t="shared" si="3"/>
        <v>3</v>
      </c>
      <c r="F133" s="1">
        <v>1</v>
      </c>
      <c r="H133" s="126"/>
      <c r="I133" s="69">
        <v>5</v>
      </c>
      <c r="J133" s="69">
        <v>6.8</v>
      </c>
      <c r="K133" s="69">
        <v>6.8</v>
      </c>
    </row>
    <row r="134" spans="2:11" x14ac:dyDescent="0.25">
      <c r="B134" s="8">
        <v>133</v>
      </c>
      <c r="C134" s="9" t="s">
        <v>21</v>
      </c>
      <c r="D134" s="10">
        <f t="shared" si="4"/>
        <v>67</v>
      </c>
      <c r="E134" s="1">
        <f t="shared" si="3"/>
        <v>3</v>
      </c>
      <c r="F134" s="1">
        <v>1</v>
      </c>
      <c r="H134" s="126"/>
      <c r="I134" s="69">
        <v>10.4</v>
      </c>
      <c r="J134" s="69">
        <v>15.4</v>
      </c>
      <c r="K134" s="69">
        <v>13.4</v>
      </c>
    </row>
    <row r="135" spans="2:11" x14ac:dyDescent="0.25">
      <c r="B135" s="8">
        <v>134</v>
      </c>
      <c r="C135" s="9" t="s">
        <v>22</v>
      </c>
      <c r="D135" s="10">
        <f t="shared" si="4"/>
        <v>67</v>
      </c>
      <c r="E135" s="1">
        <f t="shared" si="3"/>
        <v>3</v>
      </c>
      <c r="F135" s="1">
        <v>1</v>
      </c>
      <c r="H135" s="126"/>
      <c r="I135" s="69">
        <v>6.2</v>
      </c>
      <c r="J135" s="69">
        <v>8</v>
      </c>
      <c r="K135" s="69">
        <v>5</v>
      </c>
    </row>
    <row r="136" spans="2:11" x14ac:dyDescent="0.25">
      <c r="B136" s="8">
        <v>135</v>
      </c>
      <c r="C136" s="9" t="s">
        <v>21</v>
      </c>
      <c r="D136" s="10">
        <f t="shared" si="4"/>
        <v>68</v>
      </c>
      <c r="E136" s="1">
        <f t="shared" si="3"/>
        <v>3</v>
      </c>
      <c r="F136" s="1">
        <v>1</v>
      </c>
      <c r="H136" s="126"/>
      <c r="I136" s="69">
        <v>12</v>
      </c>
      <c r="J136" s="69">
        <v>14</v>
      </c>
      <c r="K136" s="69">
        <v>13</v>
      </c>
    </row>
    <row r="137" spans="2:11" x14ac:dyDescent="0.25">
      <c r="B137" s="8">
        <v>136</v>
      </c>
      <c r="C137" s="9" t="s">
        <v>22</v>
      </c>
      <c r="D137" s="10">
        <f t="shared" si="4"/>
        <v>68</v>
      </c>
      <c r="E137" s="1">
        <f t="shared" si="3"/>
        <v>3</v>
      </c>
      <c r="F137" s="1">
        <v>1</v>
      </c>
      <c r="H137" s="126"/>
      <c r="I137" s="69">
        <v>6</v>
      </c>
      <c r="J137" s="69">
        <v>6.8</v>
      </c>
      <c r="K137" s="69">
        <v>8.6</v>
      </c>
    </row>
    <row r="138" spans="2:11" x14ac:dyDescent="0.25">
      <c r="B138" s="8">
        <v>137</v>
      </c>
      <c r="C138" s="9" t="s">
        <v>21</v>
      </c>
      <c r="D138" s="10">
        <f t="shared" si="4"/>
        <v>69</v>
      </c>
      <c r="E138" s="1">
        <f t="shared" si="3"/>
        <v>3</v>
      </c>
      <c r="F138" s="1">
        <v>1</v>
      </c>
      <c r="H138" s="126"/>
      <c r="I138" s="69">
        <v>13</v>
      </c>
      <c r="J138" s="69">
        <v>14</v>
      </c>
      <c r="K138" s="69">
        <v>11.4</v>
      </c>
    </row>
    <row r="139" spans="2:11" x14ac:dyDescent="0.25">
      <c r="B139" s="8">
        <v>138</v>
      </c>
      <c r="C139" s="9" t="s">
        <v>22</v>
      </c>
      <c r="D139" s="10">
        <f t="shared" si="4"/>
        <v>69</v>
      </c>
      <c r="E139" s="1">
        <f t="shared" si="3"/>
        <v>3</v>
      </c>
      <c r="F139" s="1">
        <v>1</v>
      </c>
      <c r="H139" s="126"/>
      <c r="I139" s="69">
        <v>8</v>
      </c>
      <c r="J139" s="69">
        <v>7.4</v>
      </c>
      <c r="K139" s="69">
        <v>6.4</v>
      </c>
    </row>
    <row r="140" spans="2:11" x14ac:dyDescent="0.25">
      <c r="B140" s="8">
        <v>139</v>
      </c>
      <c r="C140" s="9" t="s">
        <v>21</v>
      </c>
      <c r="D140" s="10">
        <f t="shared" si="4"/>
        <v>70</v>
      </c>
      <c r="E140" s="1">
        <f t="shared" si="3"/>
        <v>3</v>
      </c>
      <c r="F140" s="1">
        <v>1</v>
      </c>
      <c r="H140" s="126"/>
      <c r="I140" s="69">
        <v>4.2</v>
      </c>
      <c r="J140" s="69">
        <v>14.6</v>
      </c>
      <c r="K140" s="69">
        <v>13</v>
      </c>
    </row>
    <row r="141" spans="2:11" x14ac:dyDescent="0.25">
      <c r="B141" s="8">
        <v>140</v>
      </c>
      <c r="C141" s="9" t="s">
        <v>22</v>
      </c>
      <c r="D141" s="10">
        <f t="shared" si="4"/>
        <v>70</v>
      </c>
      <c r="E141" s="1">
        <f t="shared" si="3"/>
        <v>3</v>
      </c>
      <c r="F141" s="1">
        <v>1</v>
      </c>
      <c r="H141" s="126"/>
      <c r="I141" s="69">
        <v>6</v>
      </c>
      <c r="J141" s="69">
        <v>6.2</v>
      </c>
      <c r="K141" s="69">
        <v>7.4</v>
      </c>
    </row>
    <row r="142" spans="2:11" x14ac:dyDescent="0.25">
      <c r="B142" s="8">
        <v>141</v>
      </c>
      <c r="C142" s="9" t="s">
        <v>21</v>
      </c>
      <c r="D142" s="10">
        <f t="shared" si="4"/>
        <v>71</v>
      </c>
      <c r="E142" s="1">
        <f t="shared" si="3"/>
        <v>3</v>
      </c>
      <c r="F142" s="1">
        <v>1</v>
      </c>
      <c r="H142" s="126"/>
      <c r="I142" s="69">
        <v>10.4</v>
      </c>
      <c r="J142" s="69">
        <v>13</v>
      </c>
      <c r="K142" s="69">
        <v>10</v>
      </c>
    </row>
    <row r="143" spans="2:11" x14ac:dyDescent="0.25">
      <c r="B143" s="8">
        <v>142</v>
      </c>
      <c r="C143" s="9" t="s">
        <v>22</v>
      </c>
      <c r="D143" s="10">
        <f t="shared" si="4"/>
        <v>71</v>
      </c>
      <c r="E143" s="1">
        <f t="shared" si="3"/>
        <v>3</v>
      </c>
      <c r="F143" s="1">
        <v>1</v>
      </c>
      <c r="H143" s="126"/>
      <c r="I143" s="69">
        <v>5</v>
      </c>
      <c r="J143" s="69">
        <v>6.8</v>
      </c>
      <c r="K143" s="69">
        <v>8.6</v>
      </c>
    </row>
    <row r="144" spans="2:11" x14ac:dyDescent="0.25">
      <c r="B144" s="8">
        <v>143</v>
      </c>
      <c r="C144" s="9" t="s">
        <v>21</v>
      </c>
      <c r="D144" s="10">
        <f t="shared" si="4"/>
        <v>72</v>
      </c>
      <c r="E144" s="1">
        <f t="shared" si="3"/>
        <v>3</v>
      </c>
      <c r="F144" s="1">
        <v>1</v>
      </c>
      <c r="H144" s="126"/>
      <c r="I144" s="69">
        <v>13</v>
      </c>
      <c r="J144" s="69">
        <v>13.8</v>
      </c>
      <c r="K144" s="69">
        <v>12</v>
      </c>
    </row>
    <row r="145" spans="2:11" x14ac:dyDescent="0.25">
      <c r="B145" s="8">
        <v>144</v>
      </c>
      <c r="C145" s="9" t="s">
        <v>22</v>
      </c>
      <c r="D145" s="10">
        <f t="shared" si="4"/>
        <v>72</v>
      </c>
      <c r="E145" s="1">
        <f t="shared" si="3"/>
        <v>3</v>
      </c>
      <c r="F145" s="1">
        <v>1</v>
      </c>
      <c r="H145" s="126"/>
      <c r="I145" s="69">
        <v>6</v>
      </c>
      <c r="J145" s="69">
        <v>7.6</v>
      </c>
      <c r="K145" s="69">
        <v>6</v>
      </c>
    </row>
    <row r="146" spans="2:11" x14ac:dyDescent="0.25">
      <c r="B146" s="8">
        <v>145</v>
      </c>
      <c r="C146" s="9" t="s">
        <v>21</v>
      </c>
      <c r="D146" s="10">
        <f t="shared" si="4"/>
        <v>73</v>
      </c>
      <c r="E146" s="1">
        <f t="shared" si="3"/>
        <v>3</v>
      </c>
      <c r="F146" s="1">
        <v>1</v>
      </c>
      <c r="H146" s="126"/>
      <c r="I146" s="69">
        <v>7.6</v>
      </c>
      <c r="J146" s="69">
        <v>14.2</v>
      </c>
      <c r="K146" s="69">
        <v>12.4</v>
      </c>
    </row>
    <row r="147" spans="2:11" x14ac:dyDescent="0.25">
      <c r="B147" s="8">
        <v>146</v>
      </c>
      <c r="C147" s="9" t="s">
        <v>22</v>
      </c>
      <c r="D147" s="10">
        <f t="shared" si="4"/>
        <v>73</v>
      </c>
      <c r="E147" s="1">
        <f t="shared" si="3"/>
        <v>3</v>
      </c>
      <c r="F147" s="1">
        <v>1</v>
      </c>
      <c r="H147" s="126"/>
      <c r="I147" s="69">
        <v>5</v>
      </c>
      <c r="J147" s="69">
        <v>7.4</v>
      </c>
      <c r="K147" s="69">
        <v>5.4</v>
      </c>
    </row>
    <row r="148" spans="2:11" x14ac:dyDescent="0.25">
      <c r="B148" s="8">
        <v>147</v>
      </c>
      <c r="C148" s="9" t="s">
        <v>21</v>
      </c>
      <c r="D148" s="10">
        <f t="shared" si="4"/>
        <v>74</v>
      </c>
      <c r="E148" s="1">
        <f t="shared" si="3"/>
        <v>3</v>
      </c>
      <c r="F148" s="1">
        <v>1</v>
      </c>
      <c r="H148" s="126"/>
      <c r="I148" s="69">
        <v>6.6</v>
      </c>
      <c r="J148" s="69">
        <v>12</v>
      </c>
      <c r="K148" s="69">
        <v>15</v>
      </c>
    </row>
    <row r="149" spans="2:11" x14ac:dyDescent="0.25">
      <c r="B149" s="8">
        <v>148</v>
      </c>
      <c r="C149" s="9" t="s">
        <v>22</v>
      </c>
      <c r="D149" s="10">
        <f t="shared" si="4"/>
        <v>74</v>
      </c>
      <c r="E149" s="1">
        <f t="shared" si="3"/>
        <v>3</v>
      </c>
      <c r="F149" s="1">
        <v>1</v>
      </c>
      <c r="H149" s="126"/>
      <c r="I149" s="69">
        <v>4</v>
      </c>
      <c r="J149" s="69">
        <v>6.6</v>
      </c>
      <c r="K149" s="69">
        <v>4</v>
      </c>
    </row>
    <row r="150" spans="2:11" x14ac:dyDescent="0.25">
      <c r="B150" s="8">
        <v>149</v>
      </c>
      <c r="C150" s="9" t="s">
        <v>21</v>
      </c>
      <c r="D150" s="10">
        <f t="shared" si="4"/>
        <v>75</v>
      </c>
      <c r="E150" s="1">
        <f t="shared" si="3"/>
        <v>3</v>
      </c>
      <c r="F150" s="1">
        <v>1</v>
      </c>
      <c r="H150" s="126"/>
      <c r="I150" s="69">
        <v>8.4</v>
      </c>
      <c r="J150" s="69">
        <v>14</v>
      </c>
      <c r="K150" s="69">
        <v>16</v>
      </c>
    </row>
    <row r="151" spans="2:11" x14ac:dyDescent="0.25">
      <c r="B151" s="8">
        <v>150</v>
      </c>
      <c r="C151" s="9" t="s">
        <v>22</v>
      </c>
      <c r="D151" s="10">
        <f t="shared" si="4"/>
        <v>75</v>
      </c>
      <c r="E151" s="1">
        <f t="shared" si="3"/>
        <v>3</v>
      </c>
      <c r="F151" s="1">
        <v>1</v>
      </c>
      <c r="H151" s="126"/>
      <c r="I151" s="69">
        <v>5.88</v>
      </c>
      <c r="J151" s="69">
        <v>7.3</v>
      </c>
      <c r="K151" s="69">
        <v>5.4</v>
      </c>
    </row>
    <row r="152" spans="2:11" x14ac:dyDescent="0.25">
      <c r="B152" s="8">
        <v>151</v>
      </c>
      <c r="C152" s="9" t="s">
        <v>21</v>
      </c>
      <c r="D152" s="10">
        <f t="shared" si="4"/>
        <v>76</v>
      </c>
      <c r="E152" s="1">
        <f t="shared" si="3"/>
        <v>3</v>
      </c>
      <c r="F152" s="1">
        <v>1</v>
      </c>
      <c r="H152" s="126"/>
      <c r="I152" s="69">
        <v>8</v>
      </c>
      <c r="J152" s="69">
        <v>14</v>
      </c>
      <c r="K152" s="69">
        <v>9.6</v>
      </c>
    </row>
    <row r="153" spans="2:11" x14ac:dyDescent="0.25">
      <c r="B153" s="8">
        <v>152</v>
      </c>
      <c r="C153" s="9" t="s">
        <v>22</v>
      </c>
      <c r="D153" s="10">
        <f t="shared" si="4"/>
        <v>76</v>
      </c>
      <c r="E153" s="1">
        <f t="shared" si="3"/>
        <v>3</v>
      </c>
      <c r="F153" s="1">
        <v>1</v>
      </c>
      <c r="H153" s="126"/>
      <c r="I153" s="69">
        <v>3.8</v>
      </c>
      <c r="J153" s="69">
        <v>7.6</v>
      </c>
      <c r="K153" s="69">
        <v>8.1999999999999993</v>
      </c>
    </row>
    <row r="154" spans="2:11" x14ac:dyDescent="0.25">
      <c r="B154" s="8">
        <v>153</v>
      </c>
      <c r="C154" s="9" t="s">
        <v>21</v>
      </c>
      <c r="D154" s="10">
        <f t="shared" si="4"/>
        <v>77</v>
      </c>
      <c r="E154" s="1">
        <f t="shared" si="3"/>
        <v>3</v>
      </c>
      <c r="F154" s="1">
        <v>1</v>
      </c>
      <c r="H154" s="126"/>
      <c r="I154" s="69">
        <v>6.6</v>
      </c>
      <c r="J154" s="69">
        <v>13</v>
      </c>
      <c r="K154" s="69">
        <v>14.6</v>
      </c>
    </row>
    <row r="155" spans="2:11" x14ac:dyDescent="0.25">
      <c r="B155" s="8">
        <v>154</v>
      </c>
      <c r="C155" s="9" t="s">
        <v>22</v>
      </c>
      <c r="D155" s="10">
        <f t="shared" si="4"/>
        <v>77</v>
      </c>
      <c r="E155" s="1">
        <f t="shared" si="3"/>
        <v>3</v>
      </c>
      <c r="F155" s="1">
        <v>1</v>
      </c>
      <c r="H155" s="126"/>
      <c r="I155" s="69">
        <v>2.6</v>
      </c>
      <c r="J155" s="69">
        <v>6.8</v>
      </c>
      <c r="K155" s="69">
        <v>6.2</v>
      </c>
    </row>
    <row r="156" spans="2:11" x14ac:dyDescent="0.25">
      <c r="B156" s="8">
        <v>155</v>
      </c>
      <c r="C156" s="9" t="s">
        <v>21</v>
      </c>
      <c r="D156" s="10">
        <f t="shared" si="4"/>
        <v>78</v>
      </c>
      <c r="E156" s="1">
        <f t="shared" si="3"/>
        <v>3</v>
      </c>
      <c r="F156" s="1">
        <v>1</v>
      </c>
      <c r="H156" s="126"/>
      <c r="I156" s="69">
        <v>11</v>
      </c>
      <c r="J156" s="69">
        <v>15</v>
      </c>
      <c r="K156" s="69">
        <v>13</v>
      </c>
    </row>
    <row r="157" spans="2:11" x14ac:dyDescent="0.25">
      <c r="B157" s="8">
        <v>156</v>
      </c>
      <c r="C157" s="9" t="s">
        <v>22</v>
      </c>
      <c r="D157" s="10">
        <f t="shared" si="4"/>
        <v>78</v>
      </c>
      <c r="E157" s="1">
        <f t="shared" si="3"/>
        <v>3</v>
      </c>
      <c r="F157" s="1">
        <v>1</v>
      </c>
      <c r="H157" s="126"/>
      <c r="I157" s="69">
        <v>5.4</v>
      </c>
      <c r="J157" s="69">
        <v>6</v>
      </c>
      <c r="K157" s="69">
        <v>7</v>
      </c>
    </row>
    <row r="158" spans="2:11" x14ac:dyDescent="0.25">
      <c r="B158" s="8">
        <v>157</v>
      </c>
      <c r="C158" s="9" t="s">
        <v>21</v>
      </c>
      <c r="D158" s="10">
        <f t="shared" si="4"/>
        <v>79</v>
      </c>
      <c r="E158" s="1">
        <f t="shared" si="3"/>
        <v>3</v>
      </c>
      <c r="F158" s="1">
        <v>1</v>
      </c>
      <c r="H158" s="126"/>
      <c r="I158" s="69">
        <v>10.8</v>
      </c>
      <c r="J158" s="69">
        <v>11.2</v>
      </c>
      <c r="K158" s="69">
        <v>14.8</v>
      </c>
    </row>
    <row r="159" spans="2:11" x14ac:dyDescent="0.25">
      <c r="B159" s="8">
        <v>158</v>
      </c>
      <c r="C159" s="9" t="s">
        <v>22</v>
      </c>
      <c r="D159" s="10">
        <f t="shared" si="4"/>
        <v>79</v>
      </c>
      <c r="E159" s="1">
        <f t="shared" si="3"/>
        <v>3</v>
      </c>
      <c r="F159" s="1">
        <v>1</v>
      </c>
      <c r="H159" s="126"/>
      <c r="I159" s="69">
        <v>6</v>
      </c>
      <c r="J159" s="69">
        <v>5.4</v>
      </c>
      <c r="K159" s="69">
        <v>6.8</v>
      </c>
    </row>
    <row r="160" spans="2:11" x14ac:dyDescent="0.25">
      <c r="B160" s="8">
        <v>159</v>
      </c>
      <c r="C160" s="9" t="s">
        <v>21</v>
      </c>
      <c r="D160" s="10">
        <f t="shared" si="4"/>
        <v>80</v>
      </c>
      <c r="E160" s="1">
        <f t="shared" si="3"/>
        <v>3</v>
      </c>
      <c r="F160" s="1">
        <v>1</v>
      </c>
      <c r="H160" s="126"/>
      <c r="I160" s="69">
        <v>9.8000000000000007</v>
      </c>
      <c r="J160" s="69">
        <v>14</v>
      </c>
      <c r="K160" s="69">
        <v>14</v>
      </c>
    </row>
    <row r="161" spans="2:11" x14ac:dyDescent="0.25">
      <c r="B161" s="8">
        <v>160</v>
      </c>
      <c r="C161" s="9" t="s">
        <v>22</v>
      </c>
      <c r="D161" s="10">
        <f t="shared" si="4"/>
        <v>80</v>
      </c>
      <c r="E161" s="1">
        <f t="shared" si="3"/>
        <v>3</v>
      </c>
      <c r="F161" s="1">
        <v>1</v>
      </c>
      <c r="H161" s="126"/>
      <c r="I161" s="69">
        <v>6</v>
      </c>
      <c r="J161" s="69">
        <v>6.2</v>
      </c>
      <c r="K161" s="69">
        <v>6.6</v>
      </c>
    </row>
    <row r="162" spans="2:11" x14ac:dyDescent="0.25">
      <c r="B162" s="8">
        <v>161</v>
      </c>
      <c r="C162" s="9" t="s">
        <v>21</v>
      </c>
      <c r="D162" s="10">
        <f t="shared" si="4"/>
        <v>81</v>
      </c>
      <c r="E162" s="1">
        <f t="shared" si="3"/>
        <v>3</v>
      </c>
      <c r="F162" s="1">
        <v>1</v>
      </c>
      <c r="H162" s="126"/>
      <c r="I162" s="69">
        <v>10</v>
      </c>
      <c r="J162" s="69">
        <v>15</v>
      </c>
      <c r="K162" s="69">
        <v>13.2</v>
      </c>
    </row>
    <row r="163" spans="2:11" x14ac:dyDescent="0.25">
      <c r="B163" s="8">
        <v>162</v>
      </c>
      <c r="C163" s="9" t="s">
        <v>22</v>
      </c>
      <c r="D163" s="10">
        <f t="shared" si="4"/>
        <v>81</v>
      </c>
      <c r="E163" s="1">
        <f t="shared" si="3"/>
        <v>3</v>
      </c>
      <c r="F163" s="1">
        <v>1</v>
      </c>
      <c r="H163" s="126"/>
      <c r="I163" s="69">
        <v>6</v>
      </c>
      <c r="J163" s="69">
        <v>7</v>
      </c>
      <c r="K163" s="69">
        <v>5.6</v>
      </c>
    </row>
    <row r="164" spans="2:11" x14ac:dyDescent="0.25">
      <c r="B164" s="8">
        <v>163</v>
      </c>
      <c r="C164" s="9" t="s">
        <v>21</v>
      </c>
      <c r="D164" s="10">
        <f t="shared" si="4"/>
        <v>82</v>
      </c>
      <c r="E164" s="1">
        <f t="shared" si="3"/>
        <v>3</v>
      </c>
      <c r="F164" s="1">
        <v>1</v>
      </c>
      <c r="H164" s="126"/>
      <c r="I164" s="69">
        <v>13.4</v>
      </c>
      <c r="J164" s="69">
        <v>14.2</v>
      </c>
      <c r="K164" s="69">
        <v>12.4</v>
      </c>
    </row>
    <row r="165" spans="2:11" x14ac:dyDescent="0.25">
      <c r="B165" s="8">
        <v>164</v>
      </c>
      <c r="C165" s="9" t="s">
        <v>22</v>
      </c>
      <c r="D165" s="10">
        <f t="shared" si="4"/>
        <v>82</v>
      </c>
      <c r="E165" s="1">
        <f t="shared" si="3"/>
        <v>3</v>
      </c>
      <c r="F165" s="1">
        <v>1</v>
      </c>
      <c r="H165" s="126"/>
      <c r="I165" s="69">
        <v>5</v>
      </c>
      <c r="J165" s="69">
        <v>7.2</v>
      </c>
      <c r="K165" s="69">
        <v>7.8</v>
      </c>
    </row>
    <row r="166" spans="2:11" x14ac:dyDescent="0.25">
      <c r="B166" s="8">
        <v>165</v>
      </c>
      <c r="C166" s="9" t="s">
        <v>21</v>
      </c>
      <c r="D166" s="10">
        <f t="shared" si="4"/>
        <v>83</v>
      </c>
      <c r="E166" s="1">
        <f t="shared" si="3"/>
        <v>3</v>
      </c>
      <c r="F166" s="1">
        <v>1</v>
      </c>
      <c r="H166" s="126"/>
      <c r="I166" s="69">
        <v>14</v>
      </c>
      <c r="J166" s="69">
        <v>14.6</v>
      </c>
      <c r="K166" s="69">
        <v>12.2</v>
      </c>
    </row>
    <row r="167" spans="2:11" x14ac:dyDescent="0.25">
      <c r="B167" s="8">
        <v>166</v>
      </c>
      <c r="C167" s="9" t="s">
        <v>22</v>
      </c>
      <c r="D167" s="10">
        <f t="shared" si="4"/>
        <v>83</v>
      </c>
      <c r="E167" s="1">
        <f t="shared" si="3"/>
        <v>3</v>
      </c>
      <c r="F167" s="1">
        <v>1</v>
      </c>
      <c r="H167" s="126"/>
      <c r="I167" s="69">
        <v>5</v>
      </c>
      <c r="J167" s="69">
        <v>6</v>
      </c>
      <c r="K167" s="69">
        <v>6.1</v>
      </c>
    </row>
    <row r="168" spans="2:11" x14ac:dyDescent="0.25">
      <c r="B168" s="8">
        <v>167</v>
      </c>
      <c r="C168" s="9" t="s">
        <v>21</v>
      </c>
      <c r="D168" s="10">
        <f t="shared" si="4"/>
        <v>84</v>
      </c>
      <c r="E168" s="1">
        <f t="shared" si="3"/>
        <v>3</v>
      </c>
      <c r="F168" s="1">
        <v>1</v>
      </c>
      <c r="H168" s="126"/>
      <c r="I168" s="69">
        <v>11</v>
      </c>
      <c r="J168" s="69">
        <v>13</v>
      </c>
      <c r="K168" s="69">
        <v>11.8</v>
      </c>
    </row>
    <row r="169" spans="2:11" x14ac:dyDescent="0.25">
      <c r="B169" s="8">
        <v>168</v>
      </c>
      <c r="C169" s="9" t="s">
        <v>22</v>
      </c>
      <c r="D169" s="10">
        <f t="shared" si="4"/>
        <v>84</v>
      </c>
      <c r="E169" s="1">
        <f t="shared" si="3"/>
        <v>3</v>
      </c>
      <c r="F169" s="1">
        <v>1</v>
      </c>
      <c r="H169" s="126"/>
      <c r="I169" s="69">
        <v>7.8</v>
      </c>
      <c r="J169" s="69">
        <v>7</v>
      </c>
      <c r="K169" s="69">
        <v>7.2</v>
      </c>
    </row>
    <row r="170" spans="2:11" x14ac:dyDescent="0.25">
      <c r="B170" s="8">
        <v>169</v>
      </c>
      <c r="C170" s="9" t="s">
        <v>21</v>
      </c>
      <c r="D170" s="10">
        <f t="shared" si="4"/>
        <v>85</v>
      </c>
      <c r="E170" s="1">
        <f t="shared" si="3"/>
        <v>3</v>
      </c>
      <c r="F170" s="1">
        <v>1</v>
      </c>
      <c r="H170" s="126"/>
      <c r="I170" s="69">
        <v>10</v>
      </c>
      <c r="J170" s="69">
        <v>15</v>
      </c>
      <c r="K170" s="69">
        <v>12.8</v>
      </c>
    </row>
    <row r="171" spans="2:11" x14ac:dyDescent="0.25">
      <c r="B171" s="8">
        <v>170</v>
      </c>
      <c r="C171" s="9" t="s">
        <v>22</v>
      </c>
      <c r="D171" s="10">
        <f t="shared" si="4"/>
        <v>85</v>
      </c>
      <c r="E171" s="1">
        <f t="shared" si="3"/>
        <v>3</v>
      </c>
      <c r="F171" s="1">
        <v>1</v>
      </c>
      <c r="H171" s="126"/>
      <c r="I171" s="69">
        <v>7</v>
      </c>
      <c r="J171" s="69">
        <v>7.2</v>
      </c>
      <c r="K171" s="69">
        <v>7.2</v>
      </c>
    </row>
    <row r="172" spans="2:11" x14ac:dyDescent="0.25">
      <c r="B172" s="8">
        <v>171</v>
      </c>
      <c r="C172" s="9" t="s">
        <v>21</v>
      </c>
      <c r="D172" s="10">
        <f t="shared" si="4"/>
        <v>86</v>
      </c>
      <c r="E172" s="1">
        <f t="shared" si="3"/>
        <v>3</v>
      </c>
      <c r="F172" s="1">
        <v>1</v>
      </c>
      <c r="H172" s="126"/>
      <c r="I172" s="69">
        <v>13</v>
      </c>
      <c r="J172" s="69">
        <v>14.4</v>
      </c>
      <c r="K172" s="69">
        <v>13.4</v>
      </c>
    </row>
    <row r="173" spans="2:11" x14ac:dyDescent="0.25">
      <c r="B173" s="8">
        <v>172</v>
      </c>
      <c r="C173" s="9" t="s">
        <v>22</v>
      </c>
      <c r="D173" s="10">
        <f t="shared" si="4"/>
        <v>86</v>
      </c>
      <c r="E173" s="1">
        <f t="shared" si="3"/>
        <v>3</v>
      </c>
      <c r="F173" s="1">
        <v>1</v>
      </c>
      <c r="H173" s="126"/>
      <c r="I173" s="69">
        <v>5</v>
      </c>
      <c r="J173" s="69">
        <v>6.8</v>
      </c>
      <c r="K173" s="69">
        <v>8.1999999999999993</v>
      </c>
    </row>
    <row r="174" spans="2:11" x14ac:dyDescent="0.25">
      <c r="B174" s="8">
        <v>173</v>
      </c>
      <c r="C174" s="9" t="s">
        <v>21</v>
      </c>
      <c r="D174" s="10">
        <f t="shared" si="4"/>
        <v>87</v>
      </c>
      <c r="E174" s="1">
        <f t="shared" si="3"/>
        <v>3</v>
      </c>
      <c r="F174" s="1">
        <v>1</v>
      </c>
      <c r="H174" s="126"/>
      <c r="I174" s="69">
        <v>14</v>
      </c>
      <c r="J174" s="69">
        <v>14.2</v>
      </c>
      <c r="K174" s="69">
        <v>13</v>
      </c>
    </row>
    <row r="175" spans="2:11" x14ac:dyDescent="0.25">
      <c r="B175" s="8">
        <v>174</v>
      </c>
      <c r="C175" s="9" t="s">
        <v>22</v>
      </c>
      <c r="D175" s="10">
        <f t="shared" si="4"/>
        <v>87</v>
      </c>
      <c r="E175" s="1">
        <f t="shared" si="3"/>
        <v>3</v>
      </c>
      <c r="F175" s="1">
        <v>1</v>
      </c>
      <c r="H175" s="126"/>
      <c r="I175" s="69">
        <v>7.2</v>
      </c>
      <c r="J175" s="69">
        <v>6.6</v>
      </c>
      <c r="K175" s="69">
        <v>7.6</v>
      </c>
    </row>
    <row r="176" spans="2:11" x14ac:dyDescent="0.25">
      <c r="B176" s="8">
        <v>175</v>
      </c>
      <c r="C176" s="9" t="s">
        <v>21</v>
      </c>
      <c r="D176" s="10">
        <f t="shared" si="4"/>
        <v>88</v>
      </c>
      <c r="E176" s="1">
        <f t="shared" si="3"/>
        <v>3</v>
      </c>
      <c r="F176" s="1">
        <v>1</v>
      </c>
      <c r="H176" s="126"/>
      <c r="I176" s="69">
        <v>11</v>
      </c>
      <c r="J176" s="69">
        <v>14.8</v>
      </c>
      <c r="K176" s="69">
        <v>12.2</v>
      </c>
    </row>
    <row r="177" spans="2:11" x14ac:dyDescent="0.25">
      <c r="B177" s="8">
        <v>176</v>
      </c>
      <c r="C177" s="9" t="s">
        <v>22</v>
      </c>
      <c r="D177" s="10">
        <f t="shared" si="4"/>
        <v>88</v>
      </c>
      <c r="E177" s="1">
        <f t="shared" si="3"/>
        <v>3</v>
      </c>
      <c r="F177" s="1">
        <v>1</v>
      </c>
      <c r="H177" s="126"/>
      <c r="I177" s="69">
        <v>8</v>
      </c>
      <c r="J177" s="69">
        <v>5</v>
      </c>
      <c r="K177" s="69">
        <v>7</v>
      </c>
    </row>
    <row r="178" spans="2:11" x14ac:dyDescent="0.25">
      <c r="B178" s="8">
        <v>177</v>
      </c>
      <c r="C178" s="9" t="s">
        <v>21</v>
      </c>
      <c r="D178" s="10">
        <f t="shared" si="4"/>
        <v>89</v>
      </c>
      <c r="E178" s="1">
        <f t="shared" si="3"/>
        <v>3</v>
      </c>
      <c r="F178" s="1">
        <v>1</v>
      </c>
      <c r="H178" s="126"/>
      <c r="I178" s="69">
        <v>12.2</v>
      </c>
      <c r="J178" s="69">
        <v>13.1</v>
      </c>
      <c r="K178" s="69">
        <v>10.8</v>
      </c>
    </row>
    <row r="179" spans="2:11" x14ac:dyDescent="0.25">
      <c r="B179" s="8">
        <v>178</v>
      </c>
      <c r="C179" s="9" t="s">
        <v>22</v>
      </c>
      <c r="D179" s="10">
        <f t="shared" si="4"/>
        <v>89</v>
      </c>
      <c r="E179" s="1">
        <f t="shared" si="3"/>
        <v>3</v>
      </c>
      <c r="F179" s="1">
        <v>1</v>
      </c>
      <c r="H179" s="126"/>
      <c r="I179" s="69">
        <v>4</v>
      </c>
      <c r="J179" s="69">
        <v>7.2</v>
      </c>
      <c r="K179" s="69">
        <v>6.2</v>
      </c>
    </row>
    <row r="180" spans="2:11" x14ac:dyDescent="0.25">
      <c r="B180" s="8">
        <v>179</v>
      </c>
      <c r="C180" s="9" t="s">
        <v>21</v>
      </c>
      <c r="D180" s="10">
        <f t="shared" si="4"/>
        <v>90</v>
      </c>
      <c r="E180" s="1">
        <f t="shared" si="3"/>
        <v>3</v>
      </c>
      <c r="F180" s="1">
        <v>1</v>
      </c>
      <c r="H180" s="126"/>
      <c r="I180" s="69">
        <v>15</v>
      </c>
      <c r="J180" s="69">
        <v>15.2</v>
      </c>
      <c r="K180" s="69">
        <v>12.3</v>
      </c>
    </row>
    <row r="181" spans="2:11" x14ac:dyDescent="0.25">
      <c r="B181" s="8">
        <v>180</v>
      </c>
      <c r="C181" s="9" t="s">
        <v>22</v>
      </c>
      <c r="D181" s="10">
        <f t="shared" si="4"/>
        <v>90</v>
      </c>
      <c r="E181" s="1">
        <f t="shared" si="3"/>
        <v>3</v>
      </c>
      <c r="F181" s="1">
        <v>1</v>
      </c>
      <c r="H181" s="126"/>
      <c r="I181" s="69">
        <v>6</v>
      </c>
      <c r="J181" s="69">
        <v>6.8</v>
      </c>
      <c r="K181" s="69">
        <v>6</v>
      </c>
    </row>
    <row r="182" spans="2:11" x14ac:dyDescent="0.25">
      <c r="B182" s="8">
        <v>181</v>
      </c>
      <c r="C182" s="9" t="s">
        <v>21</v>
      </c>
      <c r="D182" s="10">
        <f t="shared" si="4"/>
        <v>91</v>
      </c>
      <c r="E182" s="1">
        <f t="shared" si="3"/>
        <v>3</v>
      </c>
      <c r="F182" s="1">
        <v>1</v>
      </c>
      <c r="H182" s="126"/>
      <c r="I182" s="69">
        <v>11.6</v>
      </c>
      <c r="J182" s="69">
        <v>13.8</v>
      </c>
      <c r="K182" s="69">
        <v>15.4</v>
      </c>
    </row>
    <row r="183" spans="2:11" x14ac:dyDescent="0.25">
      <c r="B183" s="8">
        <v>182</v>
      </c>
      <c r="C183" s="9" t="s">
        <v>22</v>
      </c>
      <c r="D183" s="10">
        <f t="shared" si="4"/>
        <v>91</v>
      </c>
      <c r="E183" s="1">
        <f t="shared" si="3"/>
        <v>3</v>
      </c>
      <c r="F183" s="1">
        <v>1</v>
      </c>
      <c r="H183" s="126"/>
      <c r="I183" s="71">
        <v>7</v>
      </c>
      <c r="J183" s="69">
        <v>6.4</v>
      </c>
      <c r="K183" s="69">
        <v>5.4</v>
      </c>
    </row>
    <row r="184" spans="2:11" x14ac:dyDescent="0.25">
      <c r="B184" s="8">
        <v>183</v>
      </c>
      <c r="C184" s="9" t="s">
        <v>21</v>
      </c>
      <c r="D184" s="10">
        <f t="shared" si="4"/>
        <v>92</v>
      </c>
      <c r="E184" s="1">
        <f t="shared" si="3"/>
        <v>3</v>
      </c>
      <c r="F184" s="1">
        <v>1</v>
      </c>
      <c r="H184" s="126"/>
      <c r="I184" s="69">
        <v>10</v>
      </c>
      <c r="J184" s="69">
        <v>15.4</v>
      </c>
      <c r="K184" s="69">
        <v>12.3</v>
      </c>
    </row>
    <row r="185" spans="2:11" x14ac:dyDescent="0.25">
      <c r="B185" s="8">
        <v>184</v>
      </c>
      <c r="C185" s="9" t="s">
        <v>22</v>
      </c>
      <c r="D185" s="10">
        <f t="shared" si="4"/>
        <v>92</v>
      </c>
      <c r="E185" s="1">
        <f t="shared" si="3"/>
        <v>4</v>
      </c>
      <c r="F185" s="1">
        <v>1</v>
      </c>
      <c r="H185" s="126"/>
      <c r="I185" s="69">
        <v>6.8</v>
      </c>
      <c r="J185" s="69">
        <v>6.8</v>
      </c>
      <c r="K185" s="69">
        <v>6.8</v>
      </c>
    </row>
    <row r="186" spans="2:11" x14ac:dyDescent="0.25">
      <c r="B186" s="8">
        <v>185</v>
      </c>
      <c r="C186" s="9" t="s">
        <v>21</v>
      </c>
      <c r="D186" s="10">
        <f t="shared" si="4"/>
        <v>93</v>
      </c>
      <c r="E186" s="1">
        <f t="shared" si="3"/>
        <v>4</v>
      </c>
      <c r="F186" s="1">
        <v>1</v>
      </c>
      <c r="H186" s="126"/>
      <c r="I186" s="69">
        <v>11</v>
      </c>
      <c r="J186" s="69">
        <v>12.8</v>
      </c>
      <c r="K186" s="69">
        <v>10.5</v>
      </c>
    </row>
    <row r="187" spans="2:11" x14ac:dyDescent="0.25">
      <c r="B187" s="8">
        <v>186</v>
      </c>
      <c r="C187" s="9" t="s">
        <v>22</v>
      </c>
      <c r="D187" s="10">
        <f t="shared" si="4"/>
        <v>93</v>
      </c>
      <c r="E187" s="1">
        <f t="shared" si="3"/>
        <v>4</v>
      </c>
      <c r="F187" s="1">
        <v>1</v>
      </c>
      <c r="H187" s="126"/>
      <c r="I187" s="69">
        <v>6</v>
      </c>
      <c r="J187" s="69">
        <v>6.6</v>
      </c>
      <c r="K187" s="69">
        <v>4.2</v>
      </c>
    </row>
    <row r="188" spans="2:11" x14ac:dyDescent="0.25">
      <c r="B188" s="8">
        <v>187</v>
      </c>
      <c r="C188" s="9" t="s">
        <v>21</v>
      </c>
      <c r="D188" s="10">
        <f t="shared" si="4"/>
        <v>94</v>
      </c>
      <c r="E188" s="1">
        <f t="shared" si="3"/>
        <v>4</v>
      </c>
      <c r="F188" s="1">
        <v>1</v>
      </c>
      <c r="H188" s="126"/>
      <c r="I188" s="69">
        <v>13</v>
      </c>
      <c r="J188" s="69">
        <v>13.4</v>
      </c>
      <c r="K188" s="69">
        <v>12</v>
      </c>
    </row>
    <row r="189" spans="2:11" x14ac:dyDescent="0.25">
      <c r="B189" s="8">
        <v>188</v>
      </c>
      <c r="C189" s="9" t="s">
        <v>22</v>
      </c>
      <c r="D189" s="10">
        <f t="shared" si="4"/>
        <v>94</v>
      </c>
      <c r="E189" s="1">
        <f t="shared" si="3"/>
        <v>4</v>
      </c>
      <c r="F189" s="1">
        <v>1</v>
      </c>
      <c r="H189" s="126"/>
      <c r="I189" s="69">
        <v>6.8</v>
      </c>
      <c r="J189" s="69">
        <v>6.8</v>
      </c>
      <c r="K189" s="69">
        <v>5.2</v>
      </c>
    </row>
    <row r="190" spans="2:11" x14ac:dyDescent="0.25">
      <c r="B190" s="8">
        <v>189</v>
      </c>
      <c r="C190" s="9" t="s">
        <v>21</v>
      </c>
      <c r="D190" s="10">
        <f t="shared" si="4"/>
        <v>95</v>
      </c>
      <c r="E190" s="1">
        <f t="shared" si="3"/>
        <v>4</v>
      </c>
      <c r="F190" s="1">
        <v>1</v>
      </c>
      <c r="H190" s="126"/>
      <c r="I190" s="69">
        <v>12</v>
      </c>
      <c r="J190" s="69">
        <v>10</v>
      </c>
      <c r="K190" s="69">
        <v>11</v>
      </c>
    </row>
    <row r="191" spans="2:11" x14ac:dyDescent="0.25">
      <c r="B191" s="8">
        <v>190</v>
      </c>
      <c r="C191" s="9" t="s">
        <v>22</v>
      </c>
      <c r="D191" s="10">
        <f t="shared" si="4"/>
        <v>95</v>
      </c>
      <c r="E191" s="1">
        <f t="shared" si="3"/>
        <v>4</v>
      </c>
      <c r="F191" s="1">
        <v>1</v>
      </c>
      <c r="H191" s="126"/>
      <c r="I191" s="69">
        <v>3</v>
      </c>
      <c r="J191" s="69">
        <v>6.6</v>
      </c>
      <c r="K191" s="69">
        <v>6.8</v>
      </c>
    </row>
    <row r="192" spans="2:11" x14ac:dyDescent="0.25">
      <c r="B192" s="8">
        <v>191</v>
      </c>
      <c r="C192" s="9" t="s">
        <v>21</v>
      </c>
      <c r="D192" s="10">
        <f t="shared" si="4"/>
        <v>96</v>
      </c>
      <c r="E192" s="1">
        <f t="shared" ref="E192:E255" si="5">IF(COUNTIF(E131:E191,E162)=61,E162+1,E191)</f>
        <v>4</v>
      </c>
      <c r="F192" s="1">
        <v>1</v>
      </c>
      <c r="H192" s="126"/>
      <c r="I192" s="69">
        <v>12</v>
      </c>
      <c r="J192" s="69">
        <v>13.8</v>
      </c>
      <c r="K192" s="69">
        <v>12.8</v>
      </c>
    </row>
    <row r="193" spans="2:11" x14ac:dyDescent="0.25">
      <c r="B193" s="8">
        <v>192</v>
      </c>
      <c r="C193" s="9" t="s">
        <v>22</v>
      </c>
      <c r="D193" s="10">
        <f t="shared" si="4"/>
        <v>96</v>
      </c>
      <c r="E193" s="1">
        <f t="shared" si="5"/>
        <v>4</v>
      </c>
      <c r="F193" s="1">
        <v>1</v>
      </c>
      <c r="H193" s="126"/>
      <c r="I193" s="69">
        <v>7</v>
      </c>
      <c r="J193" s="69">
        <v>6.4</v>
      </c>
      <c r="K193" s="69">
        <v>5.2</v>
      </c>
    </row>
    <row r="194" spans="2:11" x14ac:dyDescent="0.25">
      <c r="B194" s="8">
        <v>193</v>
      </c>
      <c r="C194" s="9" t="s">
        <v>21</v>
      </c>
      <c r="D194" s="10">
        <f t="shared" si="4"/>
        <v>97</v>
      </c>
      <c r="E194" s="1">
        <f t="shared" si="5"/>
        <v>4</v>
      </c>
      <c r="F194" s="1">
        <v>1</v>
      </c>
      <c r="H194" s="126"/>
      <c r="I194" s="69">
        <v>12</v>
      </c>
      <c r="J194" s="69">
        <v>12.4</v>
      </c>
      <c r="K194" s="69">
        <v>11.5</v>
      </c>
    </row>
    <row r="195" spans="2:11" x14ac:dyDescent="0.25">
      <c r="B195" s="8">
        <v>194</v>
      </c>
      <c r="C195" s="9" t="s">
        <v>22</v>
      </c>
      <c r="D195" s="10">
        <f t="shared" si="4"/>
        <v>97</v>
      </c>
      <c r="E195" s="1">
        <f t="shared" si="5"/>
        <v>4</v>
      </c>
      <c r="F195" s="1">
        <v>1</v>
      </c>
      <c r="H195" s="126"/>
      <c r="I195" s="69">
        <v>5</v>
      </c>
      <c r="J195" s="69">
        <v>6.2</v>
      </c>
      <c r="K195" s="115">
        <v>6.9</v>
      </c>
    </row>
    <row r="196" spans="2:11" x14ac:dyDescent="0.25">
      <c r="B196" s="8">
        <v>195</v>
      </c>
      <c r="C196" s="9" t="s">
        <v>21</v>
      </c>
      <c r="D196" s="10">
        <f t="shared" si="4"/>
        <v>98</v>
      </c>
      <c r="E196" s="1">
        <f t="shared" si="5"/>
        <v>4</v>
      </c>
      <c r="F196" s="1">
        <v>1</v>
      </c>
      <c r="H196" s="126"/>
      <c r="I196" s="69">
        <v>12</v>
      </c>
      <c r="J196" s="69">
        <v>12.6</v>
      </c>
      <c r="K196" s="115">
        <v>12</v>
      </c>
    </row>
    <row r="197" spans="2:11" x14ac:dyDescent="0.25">
      <c r="B197" s="8">
        <v>196</v>
      </c>
      <c r="C197" s="9" t="s">
        <v>22</v>
      </c>
      <c r="D197" s="10">
        <f t="shared" ref="D197:D260" si="6">IF(B197=B195+2,IF(D196=D195,D196+1,D196))</f>
        <v>98</v>
      </c>
      <c r="E197" s="1">
        <f t="shared" si="5"/>
        <v>4</v>
      </c>
      <c r="F197" s="1">
        <v>1</v>
      </c>
      <c r="H197" s="126"/>
      <c r="I197" s="69">
        <v>3</v>
      </c>
      <c r="J197" s="69">
        <v>6.2</v>
      </c>
      <c r="K197" s="115">
        <v>4.2</v>
      </c>
    </row>
    <row r="198" spans="2:11" x14ac:dyDescent="0.25">
      <c r="B198" s="8">
        <v>197</v>
      </c>
      <c r="C198" s="9" t="s">
        <v>21</v>
      </c>
      <c r="D198" s="10">
        <f t="shared" si="6"/>
        <v>99</v>
      </c>
      <c r="E198" s="1">
        <f t="shared" si="5"/>
        <v>4</v>
      </c>
      <c r="F198" s="1">
        <v>1</v>
      </c>
      <c r="H198" s="126"/>
      <c r="I198" s="69">
        <v>11</v>
      </c>
      <c r="J198" s="69">
        <v>12.6</v>
      </c>
      <c r="K198" s="115">
        <v>13.8</v>
      </c>
    </row>
    <row r="199" spans="2:11" x14ac:dyDescent="0.25">
      <c r="B199" s="8">
        <v>198</v>
      </c>
      <c r="C199" s="9" t="s">
        <v>22</v>
      </c>
      <c r="D199" s="10">
        <f t="shared" si="6"/>
        <v>99</v>
      </c>
      <c r="E199" s="1">
        <f t="shared" si="5"/>
        <v>4</v>
      </c>
      <c r="F199" s="1">
        <v>1</v>
      </c>
      <c r="H199" s="126"/>
      <c r="I199" s="69">
        <v>5</v>
      </c>
      <c r="J199" s="69">
        <v>7</v>
      </c>
      <c r="K199" s="115">
        <v>6.4</v>
      </c>
    </row>
    <row r="200" spans="2:11" x14ac:dyDescent="0.25">
      <c r="B200" s="8">
        <v>199</v>
      </c>
      <c r="C200" s="9" t="s">
        <v>21</v>
      </c>
      <c r="D200" s="10">
        <f t="shared" si="6"/>
        <v>100</v>
      </c>
      <c r="E200" s="1">
        <f t="shared" si="5"/>
        <v>4</v>
      </c>
      <c r="F200" s="1">
        <v>1</v>
      </c>
      <c r="H200" s="126"/>
      <c r="I200" s="69">
        <v>12.2</v>
      </c>
      <c r="J200" s="69">
        <v>11.2</v>
      </c>
      <c r="K200" s="69">
        <v>12</v>
      </c>
    </row>
    <row r="201" spans="2:11" x14ac:dyDescent="0.25">
      <c r="B201" s="8">
        <v>200</v>
      </c>
      <c r="C201" s="9" t="s">
        <v>22</v>
      </c>
      <c r="D201" s="10">
        <f t="shared" si="6"/>
        <v>100</v>
      </c>
      <c r="E201" s="1">
        <f t="shared" si="5"/>
        <v>4</v>
      </c>
      <c r="F201" s="1">
        <v>1</v>
      </c>
      <c r="H201" s="126"/>
      <c r="I201" s="69">
        <v>6</v>
      </c>
      <c r="J201" s="69">
        <v>5.8</v>
      </c>
      <c r="K201" s="69">
        <v>4.5999999999999996</v>
      </c>
    </row>
    <row r="202" spans="2:11" x14ac:dyDescent="0.25">
      <c r="B202" s="8">
        <v>201</v>
      </c>
      <c r="C202" s="9" t="s">
        <v>21</v>
      </c>
      <c r="D202" s="10">
        <f t="shared" si="6"/>
        <v>101</v>
      </c>
      <c r="E202" s="1">
        <f t="shared" si="5"/>
        <v>4</v>
      </c>
      <c r="F202" s="1">
        <v>1</v>
      </c>
      <c r="H202" s="126"/>
      <c r="I202" s="69">
        <v>11.8</v>
      </c>
      <c r="J202" s="69">
        <v>13</v>
      </c>
      <c r="K202" s="69">
        <v>8</v>
      </c>
    </row>
    <row r="203" spans="2:11" x14ac:dyDescent="0.25">
      <c r="B203" s="8">
        <v>202</v>
      </c>
      <c r="C203" s="9" t="s">
        <v>22</v>
      </c>
      <c r="D203" s="10">
        <f t="shared" si="6"/>
        <v>101</v>
      </c>
      <c r="E203" s="1">
        <f t="shared" si="5"/>
        <v>4</v>
      </c>
      <c r="F203" s="1">
        <v>1</v>
      </c>
      <c r="H203" s="126"/>
      <c r="I203" s="69">
        <v>5</v>
      </c>
      <c r="J203" s="69">
        <v>5.4</v>
      </c>
      <c r="K203" s="69">
        <v>8.1999999999999993</v>
      </c>
    </row>
    <row r="204" spans="2:11" x14ac:dyDescent="0.25">
      <c r="B204" s="8">
        <v>203</v>
      </c>
      <c r="C204" s="9" t="s">
        <v>21</v>
      </c>
      <c r="D204" s="10">
        <f t="shared" si="6"/>
        <v>102</v>
      </c>
      <c r="E204" s="1">
        <f t="shared" si="5"/>
        <v>4</v>
      </c>
      <c r="F204" s="1">
        <v>1</v>
      </c>
      <c r="H204" s="126"/>
      <c r="I204" s="69">
        <v>10</v>
      </c>
      <c r="J204" s="69">
        <v>12.4</v>
      </c>
      <c r="K204" s="69">
        <v>7.8</v>
      </c>
    </row>
    <row r="205" spans="2:11" x14ac:dyDescent="0.25">
      <c r="B205" s="8">
        <v>204</v>
      </c>
      <c r="C205" s="9" t="s">
        <v>22</v>
      </c>
      <c r="D205" s="10">
        <f t="shared" si="6"/>
        <v>102</v>
      </c>
      <c r="E205" s="1">
        <f t="shared" si="5"/>
        <v>4</v>
      </c>
      <c r="F205" s="1">
        <v>1</v>
      </c>
      <c r="H205" s="126"/>
      <c r="I205" s="69">
        <v>4.2</v>
      </c>
      <c r="J205" s="69">
        <v>5.6</v>
      </c>
      <c r="K205" s="69">
        <v>7.6</v>
      </c>
    </row>
    <row r="206" spans="2:11" x14ac:dyDescent="0.25">
      <c r="B206" s="8">
        <v>205</v>
      </c>
      <c r="C206" s="9" t="s">
        <v>21</v>
      </c>
      <c r="D206" s="10">
        <f t="shared" si="6"/>
        <v>103</v>
      </c>
      <c r="E206" s="1">
        <f t="shared" si="5"/>
        <v>4</v>
      </c>
      <c r="F206" s="1">
        <v>1</v>
      </c>
      <c r="H206" s="126"/>
      <c r="I206" s="69">
        <v>10.8</v>
      </c>
      <c r="J206" s="69">
        <v>11.7</v>
      </c>
      <c r="K206" s="69">
        <v>11.4</v>
      </c>
    </row>
    <row r="207" spans="2:11" x14ac:dyDescent="0.25">
      <c r="B207" s="8">
        <v>206</v>
      </c>
      <c r="C207" s="9" t="s">
        <v>22</v>
      </c>
      <c r="D207" s="10">
        <f t="shared" si="6"/>
        <v>103</v>
      </c>
      <c r="E207" s="1">
        <f t="shared" si="5"/>
        <v>4</v>
      </c>
      <c r="F207" s="1">
        <v>1</v>
      </c>
      <c r="H207" s="126"/>
      <c r="I207" s="69">
        <v>6</v>
      </c>
      <c r="J207" s="69">
        <v>6.9</v>
      </c>
      <c r="K207" s="69">
        <v>4.2</v>
      </c>
    </row>
    <row r="208" spans="2:11" x14ac:dyDescent="0.25">
      <c r="B208" s="8">
        <v>207</v>
      </c>
      <c r="C208" s="9" t="s">
        <v>21</v>
      </c>
      <c r="D208" s="10">
        <f t="shared" si="6"/>
        <v>104</v>
      </c>
      <c r="E208" s="1">
        <f t="shared" si="5"/>
        <v>4</v>
      </c>
      <c r="F208" s="1">
        <v>1</v>
      </c>
      <c r="H208" s="126"/>
      <c r="I208" s="69">
        <v>11</v>
      </c>
      <c r="J208" s="69">
        <v>13.8</v>
      </c>
      <c r="K208" s="69">
        <v>11.9</v>
      </c>
    </row>
    <row r="209" spans="2:11" x14ac:dyDescent="0.25">
      <c r="B209" s="8">
        <v>208</v>
      </c>
      <c r="C209" s="9" t="s">
        <v>22</v>
      </c>
      <c r="D209" s="10">
        <f t="shared" si="6"/>
        <v>104</v>
      </c>
      <c r="E209" s="1">
        <f t="shared" si="5"/>
        <v>4</v>
      </c>
      <c r="F209" s="1">
        <v>1</v>
      </c>
      <c r="H209" s="126"/>
      <c r="I209" s="69">
        <v>5</v>
      </c>
      <c r="J209" s="69">
        <v>5.8</v>
      </c>
      <c r="K209" s="69">
        <v>6.4</v>
      </c>
    </row>
    <row r="210" spans="2:11" x14ac:dyDescent="0.25">
      <c r="B210" s="8">
        <v>209</v>
      </c>
      <c r="C210" s="9" t="s">
        <v>21</v>
      </c>
      <c r="D210" s="10">
        <f t="shared" si="6"/>
        <v>105</v>
      </c>
      <c r="E210" s="1">
        <f t="shared" si="5"/>
        <v>4</v>
      </c>
      <c r="F210" s="1">
        <v>1</v>
      </c>
      <c r="H210" s="126"/>
      <c r="I210" s="69">
        <v>11</v>
      </c>
      <c r="J210" s="69">
        <v>12</v>
      </c>
      <c r="K210" s="69">
        <v>14</v>
      </c>
    </row>
    <row r="211" spans="2:11" x14ac:dyDescent="0.25">
      <c r="B211" s="8">
        <v>210</v>
      </c>
      <c r="C211" s="9" t="s">
        <v>22</v>
      </c>
      <c r="D211" s="10">
        <f t="shared" si="6"/>
        <v>105</v>
      </c>
      <c r="E211" s="1">
        <f t="shared" si="5"/>
        <v>4</v>
      </c>
      <c r="F211" s="1">
        <v>1</v>
      </c>
      <c r="H211" s="126"/>
      <c r="I211" s="69">
        <v>6</v>
      </c>
      <c r="J211" s="69">
        <v>6</v>
      </c>
      <c r="K211" s="69">
        <v>7</v>
      </c>
    </row>
    <row r="212" spans="2:11" x14ac:dyDescent="0.25">
      <c r="B212" s="8">
        <v>211</v>
      </c>
      <c r="C212" s="9" t="s">
        <v>21</v>
      </c>
      <c r="D212" s="10">
        <f t="shared" si="6"/>
        <v>106</v>
      </c>
      <c r="E212" s="1">
        <f t="shared" si="5"/>
        <v>4</v>
      </c>
      <c r="F212" s="1">
        <v>1</v>
      </c>
      <c r="H212" s="126"/>
      <c r="I212" s="69">
        <v>10</v>
      </c>
      <c r="J212" s="69">
        <v>13</v>
      </c>
      <c r="K212" s="69">
        <v>12</v>
      </c>
    </row>
    <row r="213" spans="2:11" x14ac:dyDescent="0.25">
      <c r="B213" s="8">
        <v>212</v>
      </c>
      <c r="C213" s="9" t="s">
        <v>22</v>
      </c>
      <c r="D213" s="10">
        <f t="shared" si="6"/>
        <v>106</v>
      </c>
      <c r="E213" s="1">
        <f t="shared" si="5"/>
        <v>4</v>
      </c>
      <c r="F213" s="1">
        <v>1</v>
      </c>
      <c r="H213" s="126"/>
      <c r="I213" s="69">
        <v>6</v>
      </c>
      <c r="J213" s="69">
        <v>4.8</v>
      </c>
      <c r="K213" s="69">
        <v>4</v>
      </c>
    </row>
    <row r="214" spans="2:11" x14ac:dyDescent="0.25">
      <c r="B214" s="8">
        <v>213</v>
      </c>
      <c r="C214" s="9" t="s">
        <v>21</v>
      </c>
      <c r="D214" s="10">
        <f t="shared" si="6"/>
        <v>107</v>
      </c>
      <c r="E214" s="1">
        <f t="shared" si="5"/>
        <v>4</v>
      </c>
      <c r="F214" s="1">
        <v>1</v>
      </c>
      <c r="H214" s="126"/>
      <c r="I214" s="69">
        <v>12</v>
      </c>
      <c r="J214" s="69">
        <v>13.4</v>
      </c>
      <c r="K214" s="69">
        <v>14</v>
      </c>
    </row>
    <row r="215" spans="2:11" x14ac:dyDescent="0.25">
      <c r="B215" s="8">
        <v>214</v>
      </c>
      <c r="C215" s="9" t="s">
        <v>22</v>
      </c>
      <c r="D215" s="10">
        <f t="shared" si="6"/>
        <v>107</v>
      </c>
      <c r="E215" s="1">
        <f t="shared" si="5"/>
        <v>4</v>
      </c>
      <c r="F215" s="1">
        <v>1</v>
      </c>
      <c r="H215" s="126"/>
      <c r="I215" s="69">
        <v>8</v>
      </c>
      <c r="J215" s="69">
        <v>4.8</v>
      </c>
      <c r="K215" s="69">
        <v>4</v>
      </c>
    </row>
    <row r="216" spans="2:11" x14ac:dyDescent="0.25">
      <c r="B216" s="8">
        <v>215</v>
      </c>
      <c r="C216" s="9" t="s">
        <v>21</v>
      </c>
      <c r="D216" s="10">
        <f t="shared" si="6"/>
        <v>108</v>
      </c>
      <c r="E216" s="1">
        <f t="shared" si="5"/>
        <v>4</v>
      </c>
      <c r="F216" s="1">
        <v>1</v>
      </c>
      <c r="H216" s="126"/>
      <c r="I216" s="69">
        <v>12.4</v>
      </c>
      <c r="J216" s="69">
        <v>13.4</v>
      </c>
      <c r="K216" s="69">
        <v>13.2</v>
      </c>
    </row>
    <row r="217" spans="2:11" x14ac:dyDescent="0.25">
      <c r="B217" s="8">
        <v>216</v>
      </c>
      <c r="C217" s="9" t="s">
        <v>22</v>
      </c>
      <c r="D217" s="10">
        <f t="shared" si="6"/>
        <v>108</v>
      </c>
      <c r="E217" s="1">
        <f t="shared" si="5"/>
        <v>4</v>
      </c>
      <c r="F217" s="1">
        <v>1</v>
      </c>
      <c r="H217" s="126"/>
      <c r="I217" s="69">
        <v>6.2</v>
      </c>
      <c r="J217" s="69">
        <v>6.8</v>
      </c>
      <c r="K217" s="69">
        <v>6.2</v>
      </c>
    </row>
    <row r="218" spans="2:11" x14ac:dyDescent="0.25">
      <c r="B218" s="8">
        <v>217</v>
      </c>
      <c r="C218" s="9" t="s">
        <v>21</v>
      </c>
      <c r="D218" s="10">
        <f t="shared" si="6"/>
        <v>109</v>
      </c>
      <c r="E218" s="1">
        <f t="shared" si="5"/>
        <v>4</v>
      </c>
      <c r="F218" s="1">
        <v>1</v>
      </c>
      <c r="H218" s="126"/>
      <c r="I218" s="69">
        <v>11</v>
      </c>
      <c r="J218" s="69">
        <v>13.8</v>
      </c>
      <c r="K218" s="69">
        <v>12</v>
      </c>
    </row>
    <row r="219" spans="2:11" x14ac:dyDescent="0.25">
      <c r="B219" s="8">
        <v>218</v>
      </c>
      <c r="C219" s="9" t="s">
        <v>22</v>
      </c>
      <c r="D219" s="10">
        <f t="shared" si="6"/>
        <v>109</v>
      </c>
      <c r="E219" s="1">
        <f t="shared" si="5"/>
        <v>4</v>
      </c>
      <c r="F219" s="1">
        <v>1</v>
      </c>
      <c r="H219" s="126"/>
      <c r="I219" s="69">
        <v>6</v>
      </c>
      <c r="J219" s="69">
        <v>5.8</v>
      </c>
      <c r="K219" s="69">
        <v>6</v>
      </c>
    </row>
    <row r="220" spans="2:11" x14ac:dyDescent="0.25">
      <c r="B220" s="8">
        <v>219</v>
      </c>
      <c r="C220" s="9" t="s">
        <v>21</v>
      </c>
      <c r="D220" s="10">
        <f t="shared" si="6"/>
        <v>110</v>
      </c>
      <c r="E220" s="1">
        <f t="shared" si="5"/>
        <v>4</v>
      </c>
      <c r="F220" s="1">
        <v>1</v>
      </c>
      <c r="H220" s="126"/>
      <c r="I220" s="69">
        <v>11</v>
      </c>
      <c r="J220" s="69">
        <v>12.2</v>
      </c>
      <c r="K220" s="69">
        <v>11.8</v>
      </c>
    </row>
    <row r="221" spans="2:11" x14ac:dyDescent="0.25">
      <c r="B221" s="8">
        <v>220</v>
      </c>
      <c r="C221" s="9" t="s">
        <v>22</v>
      </c>
      <c r="D221" s="10">
        <f t="shared" si="6"/>
        <v>110</v>
      </c>
      <c r="E221" s="1">
        <f t="shared" si="5"/>
        <v>4</v>
      </c>
      <c r="F221" s="1">
        <v>1</v>
      </c>
      <c r="H221" s="126"/>
      <c r="I221" s="69">
        <v>6</v>
      </c>
      <c r="J221" s="69">
        <v>6.4</v>
      </c>
      <c r="K221" s="69">
        <v>5.6</v>
      </c>
    </row>
    <row r="222" spans="2:11" x14ac:dyDescent="0.25">
      <c r="B222" s="8">
        <v>221</v>
      </c>
      <c r="C222" s="9" t="s">
        <v>21</v>
      </c>
      <c r="D222" s="10">
        <f t="shared" si="6"/>
        <v>111</v>
      </c>
      <c r="E222" s="1">
        <f t="shared" si="5"/>
        <v>4</v>
      </c>
      <c r="F222" s="1">
        <v>1</v>
      </c>
      <c r="H222" s="126"/>
      <c r="I222" s="69">
        <v>11</v>
      </c>
      <c r="J222" s="69">
        <v>15.2</v>
      </c>
      <c r="K222" s="69">
        <v>11</v>
      </c>
    </row>
    <row r="223" spans="2:11" x14ac:dyDescent="0.25">
      <c r="B223" s="8">
        <v>222</v>
      </c>
      <c r="C223" s="9" t="s">
        <v>22</v>
      </c>
      <c r="D223" s="10">
        <f t="shared" si="6"/>
        <v>111</v>
      </c>
      <c r="E223" s="1">
        <f t="shared" si="5"/>
        <v>4</v>
      </c>
      <c r="F223" s="1">
        <v>1</v>
      </c>
      <c r="H223" s="126"/>
      <c r="I223" s="69">
        <v>5.8</v>
      </c>
      <c r="J223" s="69">
        <v>6.4</v>
      </c>
      <c r="K223" s="69">
        <v>5.3</v>
      </c>
    </row>
    <row r="224" spans="2:11" x14ac:dyDescent="0.25">
      <c r="B224" s="8">
        <v>223</v>
      </c>
      <c r="C224" s="9" t="s">
        <v>21</v>
      </c>
      <c r="D224" s="10">
        <f t="shared" si="6"/>
        <v>112</v>
      </c>
      <c r="E224" s="1">
        <f t="shared" si="5"/>
        <v>4</v>
      </c>
      <c r="F224" s="1">
        <v>1</v>
      </c>
      <c r="H224" s="126"/>
      <c r="I224" s="69">
        <v>8</v>
      </c>
      <c r="J224" s="69">
        <v>13.2</v>
      </c>
      <c r="K224" s="69">
        <v>13</v>
      </c>
    </row>
    <row r="225" spans="2:11" x14ac:dyDescent="0.25">
      <c r="B225" s="8">
        <v>224</v>
      </c>
      <c r="C225" s="9" t="s">
        <v>22</v>
      </c>
      <c r="D225" s="10">
        <f t="shared" si="6"/>
        <v>112</v>
      </c>
      <c r="E225" s="1">
        <f t="shared" si="5"/>
        <v>4</v>
      </c>
      <c r="F225" s="1">
        <v>1</v>
      </c>
      <c r="H225" s="126"/>
      <c r="I225" s="69">
        <v>5</v>
      </c>
      <c r="J225" s="69">
        <v>6.4</v>
      </c>
      <c r="K225" s="69">
        <v>6.2</v>
      </c>
    </row>
    <row r="226" spans="2:11" x14ac:dyDescent="0.25">
      <c r="B226" s="8">
        <v>225</v>
      </c>
      <c r="C226" s="9" t="s">
        <v>21</v>
      </c>
      <c r="D226" s="10">
        <f t="shared" si="6"/>
        <v>113</v>
      </c>
      <c r="E226" s="1">
        <f t="shared" si="5"/>
        <v>4</v>
      </c>
      <c r="F226" s="1">
        <v>1</v>
      </c>
      <c r="H226" s="126"/>
      <c r="I226" s="69">
        <v>8.4</v>
      </c>
      <c r="J226" s="69">
        <v>12.4</v>
      </c>
      <c r="K226" s="69">
        <v>10.6</v>
      </c>
    </row>
    <row r="227" spans="2:11" x14ac:dyDescent="0.25">
      <c r="B227" s="8">
        <v>226</v>
      </c>
      <c r="C227" s="9" t="s">
        <v>22</v>
      </c>
      <c r="D227" s="10">
        <f t="shared" si="6"/>
        <v>113</v>
      </c>
      <c r="E227" s="1">
        <f t="shared" si="5"/>
        <v>4</v>
      </c>
      <c r="F227" s="1">
        <v>1</v>
      </c>
      <c r="H227" s="126"/>
      <c r="I227" s="69">
        <v>5</v>
      </c>
      <c r="J227" s="69">
        <v>6</v>
      </c>
      <c r="K227" s="69">
        <v>4.8</v>
      </c>
    </row>
    <row r="228" spans="2:11" x14ac:dyDescent="0.25">
      <c r="B228" s="8">
        <v>227</v>
      </c>
      <c r="C228" s="9" t="s">
        <v>21</v>
      </c>
      <c r="D228" s="10">
        <f t="shared" si="6"/>
        <v>114</v>
      </c>
      <c r="E228" s="1">
        <f t="shared" si="5"/>
        <v>4</v>
      </c>
      <c r="F228" s="1">
        <v>1</v>
      </c>
      <c r="H228" s="126"/>
      <c r="I228" s="69">
        <v>12</v>
      </c>
      <c r="J228" s="69">
        <v>10.199999999999999</v>
      </c>
      <c r="K228" s="69">
        <v>11.2</v>
      </c>
    </row>
    <row r="229" spans="2:11" x14ac:dyDescent="0.25">
      <c r="B229" s="8">
        <v>228</v>
      </c>
      <c r="C229" s="9" t="s">
        <v>22</v>
      </c>
      <c r="D229" s="10">
        <f t="shared" si="6"/>
        <v>114</v>
      </c>
      <c r="E229" s="1">
        <f t="shared" si="5"/>
        <v>4</v>
      </c>
      <c r="F229" s="1">
        <v>1</v>
      </c>
      <c r="H229" s="126"/>
      <c r="I229" s="69">
        <v>6</v>
      </c>
      <c r="J229" s="69">
        <v>5.2</v>
      </c>
      <c r="K229" s="69">
        <v>7.2</v>
      </c>
    </row>
    <row r="230" spans="2:11" x14ac:dyDescent="0.25">
      <c r="B230" s="8">
        <v>229</v>
      </c>
      <c r="C230" s="9" t="s">
        <v>21</v>
      </c>
      <c r="D230" s="10">
        <f t="shared" si="6"/>
        <v>115</v>
      </c>
      <c r="E230" s="1">
        <f t="shared" si="5"/>
        <v>4</v>
      </c>
      <c r="F230" s="1">
        <v>1</v>
      </c>
      <c r="H230" s="126"/>
      <c r="I230" s="69">
        <v>11</v>
      </c>
      <c r="J230" s="69">
        <v>12.2</v>
      </c>
      <c r="K230" s="69">
        <v>11</v>
      </c>
    </row>
    <row r="231" spans="2:11" x14ac:dyDescent="0.25">
      <c r="B231" s="8">
        <v>230</v>
      </c>
      <c r="C231" s="9" t="s">
        <v>22</v>
      </c>
      <c r="D231" s="10">
        <f t="shared" si="6"/>
        <v>115</v>
      </c>
      <c r="E231" s="1">
        <f t="shared" si="5"/>
        <v>4</v>
      </c>
      <c r="F231" s="1">
        <v>1</v>
      </c>
      <c r="H231" s="126"/>
      <c r="I231" s="69">
        <v>6</v>
      </c>
      <c r="J231" s="69">
        <v>6.2</v>
      </c>
      <c r="K231" s="69">
        <v>5.6</v>
      </c>
    </row>
    <row r="232" spans="2:11" x14ac:dyDescent="0.25">
      <c r="B232" s="8">
        <v>231</v>
      </c>
      <c r="C232" s="9" t="s">
        <v>21</v>
      </c>
      <c r="D232" s="10">
        <f t="shared" si="6"/>
        <v>116</v>
      </c>
      <c r="E232" s="1">
        <f t="shared" si="5"/>
        <v>4</v>
      </c>
      <c r="F232" s="1">
        <v>1</v>
      </c>
      <c r="H232" s="126"/>
      <c r="I232" s="69">
        <v>6</v>
      </c>
      <c r="J232" s="69">
        <v>14.2</v>
      </c>
      <c r="K232" s="69">
        <v>12</v>
      </c>
    </row>
    <row r="233" spans="2:11" x14ac:dyDescent="0.25">
      <c r="B233" s="8">
        <v>232</v>
      </c>
      <c r="C233" s="9" t="s">
        <v>22</v>
      </c>
      <c r="D233" s="10">
        <f t="shared" si="6"/>
        <v>116</v>
      </c>
      <c r="E233" s="1">
        <f t="shared" si="5"/>
        <v>4</v>
      </c>
      <c r="F233" s="1">
        <v>1</v>
      </c>
      <c r="H233" s="126"/>
      <c r="I233" s="69">
        <v>4</v>
      </c>
      <c r="J233" s="69">
        <v>4.4000000000000004</v>
      </c>
      <c r="K233" s="69">
        <v>5.2</v>
      </c>
    </row>
    <row r="234" spans="2:11" x14ac:dyDescent="0.25">
      <c r="B234" s="8">
        <v>233</v>
      </c>
      <c r="C234" s="9" t="s">
        <v>21</v>
      </c>
      <c r="D234" s="10">
        <f t="shared" si="6"/>
        <v>117</v>
      </c>
      <c r="E234" s="1">
        <f t="shared" si="5"/>
        <v>4</v>
      </c>
      <c r="F234" s="1">
        <v>1</v>
      </c>
      <c r="H234" s="126"/>
      <c r="I234" s="69">
        <v>10.8</v>
      </c>
      <c r="J234" s="69">
        <v>11.8</v>
      </c>
      <c r="K234" s="69">
        <v>10.8</v>
      </c>
    </row>
    <row r="235" spans="2:11" x14ac:dyDescent="0.25">
      <c r="B235" s="8">
        <v>234</v>
      </c>
      <c r="C235" s="9" t="s">
        <v>22</v>
      </c>
      <c r="D235" s="10">
        <f t="shared" si="6"/>
        <v>117</v>
      </c>
      <c r="E235" s="1">
        <f t="shared" si="5"/>
        <v>4</v>
      </c>
      <c r="F235" s="1">
        <v>1</v>
      </c>
      <c r="H235" s="126"/>
      <c r="I235" s="69">
        <v>6</v>
      </c>
      <c r="J235" s="69">
        <v>5</v>
      </c>
      <c r="K235" s="69">
        <v>7.4</v>
      </c>
    </row>
    <row r="236" spans="2:11" x14ac:dyDescent="0.25">
      <c r="B236" s="8">
        <v>235</v>
      </c>
      <c r="C236" s="9" t="s">
        <v>21</v>
      </c>
      <c r="D236" s="10">
        <f t="shared" si="6"/>
        <v>118</v>
      </c>
      <c r="E236" s="1">
        <f t="shared" si="5"/>
        <v>4</v>
      </c>
      <c r="F236" s="1">
        <v>1</v>
      </c>
      <c r="H236" s="126"/>
      <c r="I236" s="69">
        <v>10</v>
      </c>
      <c r="J236" s="69">
        <v>10.8</v>
      </c>
      <c r="K236" s="69">
        <v>11.1</v>
      </c>
    </row>
    <row r="237" spans="2:11" x14ac:dyDescent="0.25">
      <c r="B237" s="8">
        <v>236</v>
      </c>
      <c r="C237" s="9" t="s">
        <v>22</v>
      </c>
      <c r="D237" s="10">
        <f t="shared" si="6"/>
        <v>118</v>
      </c>
      <c r="E237" s="1">
        <f t="shared" si="5"/>
        <v>4</v>
      </c>
      <c r="F237" s="1">
        <v>1</v>
      </c>
      <c r="H237" s="126"/>
      <c r="I237" s="69">
        <v>10</v>
      </c>
      <c r="J237" s="69">
        <v>6.6</v>
      </c>
      <c r="K237" s="69">
        <v>6.2</v>
      </c>
    </row>
    <row r="238" spans="2:11" x14ac:dyDescent="0.25">
      <c r="B238" s="8">
        <v>237</v>
      </c>
      <c r="C238" s="9" t="s">
        <v>21</v>
      </c>
      <c r="D238" s="10">
        <f t="shared" si="6"/>
        <v>119</v>
      </c>
      <c r="E238" s="1">
        <f t="shared" si="5"/>
        <v>4</v>
      </c>
      <c r="F238" s="1">
        <v>1</v>
      </c>
      <c r="H238" s="126"/>
      <c r="I238" s="69">
        <v>12.6</v>
      </c>
      <c r="J238" s="69">
        <v>12.2</v>
      </c>
      <c r="K238" s="69">
        <v>10.6</v>
      </c>
    </row>
    <row r="239" spans="2:11" x14ac:dyDescent="0.25">
      <c r="B239" s="8">
        <v>238</v>
      </c>
      <c r="C239" s="9" t="s">
        <v>22</v>
      </c>
      <c r="D239" s="10">
        <f t="shared" si="6"/>
        <v>119</v>
      </c>
      <c r="E239" s="1">
        <f t="shared" si="5"/>
        <v>4</v>
      </c>
      <c r="F239" s="1">
        <v>1</v>
      </c>
      <c r="H239" s="126"/>
      <c r="I239" s="69">
        <v>4</v>
      </c>
      <c r="J239" s="69">
        <v>5.4</v>
      </c>
      <c r="K239" s="69">
        <v>6</v>
      </c>
    </row>
    <row r="240" spans="2:11" x14ac:dyDescent="0.25">
      <c r="B240" s="8">
        <v>239</v>
      </c>
      <c r="C240" s="9" t="s">
        <v>21</v>
      </c>
      <c r="D240" s="10">
        <f t="shared" si="6"/>
        <v>120</v>
      </c>
      <c r="E240" s="1">
        <f t="shared" si="5"/>
        <v>4</v>
      </c>
      <c r="F240" s="1">
        <v>1</v>
      </c>
      <c r="H240" s="126"/>
      <c r="I240" s="69">
        <v>12</v>
      </c>
      <c r="J240" s="69">
        <v>12.6</v>
      </c>
      <c r="K240" s="69">
        <v>11</v>
      </c>
    </row>
    <row r="241" spans="2:11" x14ac:dyDescent="0.25">
      <c r="B241" s="8">
        <v>240</v>
      </c>
      <c r="C241" s="9" t="s">
        <v>22</v>
      </c>
      <c r="D241" s="10">
        <f t="shared" si="6"/>
        <v>120</v>
      </c>
      <c r="E241" s="1">
        <f t="shared" si="5"/>
        <v>4</v>
      </c>
      <c r="F241" s="1">
        <v>1</v>
      </c>
      <c r="H241" s="126"/>
      <c r="I241" s="69">
        <v>4</v>
      </c>
      <c r="J241" s="69">
        <v>5.8</v>
      </c>
      <c r="K241" s="69">
        <v>6</v>
      </c>
    </row>
    <row r="242" spans="2:11" x14ac:dyDescent="0.25">
      <c r="B242" s="8">
        <v>241</v>
      </c>
      <c r="C242" s="9" t="s">
        <v>21</v>
      </c>
      <c r="D242" s="10">
        <f t="shared" si="6"/>
        <v>121</v>
      </c>
      <c r="E242" s="1">
        <f t="shared" si="5"/>
        <v>4</v>
      </c>
      <c r="F242" s="1">
        <v>1</v>
      </c>
      <c r="H242" s="126"/>
      <c r="I242" s="69">
        <v>11.4</v>
      </c>
      <c r="J242" s="69">
        <v>14.2</v>
      </c>
      <c r="K242" s="69">
        <v>11.2</v>
      </c>
    </row>
    <row r="243" spans="2:11" x14ac:dyDescent="0.25">
      <c r="B243" s="8">
        <v>242</v>
      </c>
      <c r="C243" s="9" t="s">
        <v>22</v>
      </c>
      <c r="D243" s="10">
        <f t="shared" si="6"/>
        <v>121</v>
      </c>
      <c r="E243" s="1">
        <f t="shared" si="5"/>
        <v>4</v>
      </c>
      <c r="F243" s="1">
        <v>1</v>
      </c>
      <c r="H243" s="126"/>
      <c r="I243" s="69">
        <v>6</v>
      </c>
      <c r="J243" s="69">
        <v>6.6</v>
      </c>
      <c r="K243" s="69">
        <v>6.4</v>
      </c>
    </row>
    <row r="244" spans="2:11" x14ac:dyDescent="0.25">
      <c r="B244" s="8">
        <v>243</v>
      </c>
      <c r="C244" s="9" t="s">
        <v>21</v>
      </c>
      <c r="D244" s="10">
        <f t="shared" si="6"/>
        <v>122</v>
      </c>
      <c r="E244" s="1">
        <f t="shared" si="5"/>
        <v>4</v>
      </c>
      <c r="F244" s="1">
        <v>1</v>
      </c>
      <c r="H244" s="126"/>
      <c r="I244" s="69">
        <v>13</v>
      </c>
      <c r="J244" s="69">
        <v>12</v>
      </c>
      <c r="K244" s="69">
        <v>12.4</v>
      </c>
    </row>
    <row r="245" spans="2:11" x14ac:dyDescent="0.25">
      <c r="B245" s="8">
        <v>244</v>
      </c>
      <c r="C245" s="9" t="s">
        <v>22</v>
      </c>
      <c r="D245" s="10">
        <f t="shared" si="6"/>
        <v>122</v>
      </c>
      <c r="E245" s="1">
        <f t="shared" si="5"/>
        <v>4</v>
      </c>
      <c r="F245" s="1">
        <v>1</v>
      </c>
      <c r="H245" s="126"/>
      <c r="I245" s="69">
        <v>7</v>
      </c>
      <c r="J245" s="69">
        <v>6.2</v>
      </c>
      <c r="K245" s="69">
        <v>5.6</v>
      </c>
    </row>
    <row r="246" spans="2:11" x14ac:dyDescent="0.25">
      <c r="B246" s="8">
        <v>245</v>
      </c>
      <c r="C246" s="9" t="s">
        <v>21</v>
      </c>
      <c r="D246" s="10">
        <f t="shared" si="6"/>
        <v>123</v>
      </c>
      <c r="E246" s="1">
        <f t="shared" si="5"/>
        <v>5</v>
      </c>
      <c r="F246" s="1">
        <v>1</v>
      </c>
      <c r="H246" s="126"/>
      <c r="I246" s="69">
        <v>9.8000000000000007</v>
      </c>
      <c r="J246" s="69">
        <v>11.8</v>
      </c>
      <c r="K246" s="69">
        <v>12</v>
      </c>
    </row>
    <row r="247" spans="2:11" x14ac:dyDescent="0.25">
      <c r="B247" s="8">
        <v>246</v>
      </c>
      <c r="C247" s="9" t="s">
        <v>22</v>
      </c>
      <c r="D247" s="10">
        <f t="shared" si="6"/>
        <v>123</v>
      </c>
      <c r="E247" s="1">
        <f t="shared" si="5"/>
        <v>5</v>
      </c>
      <c r="F247" s="1">
        <v>1</v>
      </c>
      <c r="H247" s="126"/>
      <c r="I247" s="69">
        <v>7.6</v>
      </c>
      <c r="J247" s="69">
        <v>7.8</v>
      </c>
      <c r="K247" s="69">
        <v>6.4</v>
      </c>
    </row>
    <row r="248" spans="2:11" x14ac:dyDescent="0.25">
      <c r="B248" s="8">
        <v>247</v>
      </c>
      <c r="C248" s="9" t="s">
        <v>21</v>
      </c>
      <c r="D248" s="10">
        <f t="shared" si="6"/>
        <v>124</v>
      </c>
      <c r="E248" s="1">
        <f t="shared" si="5"/>
        <v>5</v>
      </c>
      <c r="F248" s="1">
        <v>1</v>
      </c>
      <c r="H248" s="126"/>
      <c r="I248" s="69">
        <v>13</v>
      </c>
      <c r="J248" s="69">
        <v>10.8</v>
      </c>
      <c r="K248" s="69">
        <v>10</v>
      </c>
    </row>
    <row r="249" spans="2:11" x14ac:dyDescent="0.25">
      <c r="B249" s="8">
        <v>248</v>
      </c>
      <c r="C249" s="9" t="s">
        <v>22</v>
      </c>
      <c r="D249" s="10">
        <f t="shared" si="6"/>
        <v>124</v>
      </c>
      <c r="E249" s="1">
        <f t="shared" si="5"/>
        <v>5</v>
      </c>
      <c r="F249" s="1">
        <v>1</v>
      </c>
      <c r="H249" s="126"/>
      <c r="I249" s="69">
        <v>6</v>
      </c>
      <c r="J249" s="69">
        <v>9</v>
      </c>
      <c r="K249" s="69">
        <v>6.6</v>
      </c>
    </row>
    <row r="250" spans="2:11" x14ac:dyDescent="0.25">
      <c r="B250" s="8">
        <v>249</v>
      </c>
      <c r="C250" s="9" t="s">
        <v>21</v>
      </c>
      <c r="D250" s="10">
        <f t="shared" si="6"/>
        <v>125</v>
      </c>
      <c r="E250" s="1">
        <f t="shared" si="5"/>
        <v>5</v>
      </c>
      <c r="F250" s="1">
        <v>1</v>
      </c>
      <c r="H250" s="126"/>
      <c r="I250" s="69">
        <v>14</v>
      </c>
      <c r="J250" s="69">
        <v>9.8000000000000007</v>
      </c>
      <c r="K250" s="69">
        <v>9.1</v>
      </c>
    </row>
    <row r="251" spans="2:11" x14ac:dyDescent="0.25">
      <c r="B251" s="8">
        <v>250</v>
      </c>
      <c r="C251" s="9" t="s">
        <v>22</v>
      </c>
      <c r="D251" s="10">
        <f t="shared" si="6"/>
        <v>125</v>
      </c>
      <c r="E251" s="1">
        <f t="shared" si="5"/>
        <v>5</v>
      </c>
      <c r="F251" s="1">
        <v>1</v>
      </c>
      <c r="H251" s="126"/>
      <c r="I251" s="69">
        <v>5.8</v>
      </c>
      <c r="J251" s="69">
        <v>8.4</v>
      </c>
      <c r="K251" s="69">
        <v>8.6</v>
      </c>
    </row>
    <row r="252" spans="2:11" x14ac:dyDescent="0.25">
      <c r="B252" s="8">
        <v>251</v>
      </c>
      <c r="C252" s="9" t="s">
        <v>21</v>
      </c>
      <c r="D252" s="10">
        <f t="shared" si="6"/>
        <v>126</v>
      </c>
      <c r="E252" s="1">
        <f t="shared" si="5"/>
        <v>5</v>
      </c>
      <c r="F252" s="1">
        <v>1</v>
      </c>
      <c r="H252" s="126"/>
      <c r="I252" s="69">
        <v>13</v>
      </c>
      <c r="J252" s="69">
        <v>14.8</v>
      </c>
      <c r="K252" s="69">
        <v>9.8000000000000007</v>
      </c>
    </row>
    <row r="253" spans="2:11" x14ac:dyDescent="0.25">
      <c r="B253" s="8">
        <v>252</v>
      </c>
      <c r="C253" s="9" t="s">
        <v>22</v>
      </c>
      <c r="D253" s="10">
        <f t="shared" si="6"/>
        <v>126</v>
      </c>
      <c r="E253" s="1">
        <f t="shared" si="5"/>
        <v>5</v>
      </c>
      <c r="F253" s="1">
        <v>1</v>
      </c>
      <c r="H253" s="126"/>
      <c r="I253" s="69">
        <v>5</v>
      </c>
      <c r="J253" s="69">
        <v>6</v>
      </c>
      <c r="K253" s="69">
        <v>5</v>
      </c>
    </row>
    <row r="254" spans="2:11" x14ac:dyDescent="0.25">
      <c r="B254" s="8">
        <v>253</v>
      </c>
      <c r="C254" s="9" t="s">
        <v>21</v>
      </c>
      <c r="D254" s="10">
        <f t="shared" si="6"/>
        <v>127</v>
      </c>
      <c r="E254" s="1">
        <f t="shared" si="5"/>
        <v>5</v>
      </c>
      <c r="F254" s="1">
        <v>1</v>
      </c>
      <c r="H254" s="126"/>
      <c r="I254" s="69">
        <v>13.6</v>
      </c>
      <c r="J254" s="69">
        <v>11.6</v>
      </c>
      <c r="K254" s="69">
        <v>12</v>
      </c>
    </row>
    <row r="255" spans="2:11" x14ac:dyDescent="0.25">
      <c r="B255" s="8">
        <v>254</v>
      </c>
      <c r="C255" s="9" t="s">
        <v>22</v>
      </c>
      <c r="D255" s="10">
        <f t="shared" si="6"/>
        <v>127</v>
      </c>
      <c r="E255" s="1">
        <f t="shared" si="5"/>
        <v>5</v>
      </c>
      <c r="F255" s="1">
        <v>1</v>
      </c>
      <c r="H255" s="126"/>
      <c r="I255" s="69">
        <v>6</v>
      </c>
      <c r="J255" s="69">
        <v>7.4</v>
      </c>
      <c r="K255" s="69">
        <v>5.4</v>
      </c>
    </row>
    <row r="256" spans="2:11" x14ac:dyDescent="0.25">
      <c r="B256" s="8">
        <v>255</v>
      </c>
      <c r="C256" s="9" t="s">
        <v>21</v>
      </c>
      <c r="D256" s="10">
        <f t="shared" si="6"/>
        <v>128</v>
      </c>
      <c r="E256" s="1">
        <f t="shared" ref="E256:E319" si="7">IF(COUNTIF(E195:E255,E226)=61,E226+1,E255)</f>
        <v>5</v>
      </c>
      <c r="F256" s="1">
        <v>1</v>
      </c>
      <c r="H256" s="126"/>
      <c r="I256" s="69">
        <v>8</v>
      </c>
      <c r="J256" s="69">
        <v>12.6</v>
      </c>
      <c r="K256" s="69">
        <v>10.8</v>
      </c>
    </row>
    <row r="257" spans="2:11" x14ac:dyDescent="0.25">
      <c r="B257" s="8">
        <v>256</v>
      </c>
      <c r="C257" s="9" t="s">
        <v>22</v>
      </c>
      <c r="D257" s="10">
        <f t="shared" si="6"/>
        <v>128</v>
      </c>
      <c r="E257" s="1">
        <f t="shared" si="7"/>
        <v>5</v>
      </c>
      <c r="F257" s="1">
        <v>1</v>
      </c>
      <c r="H257" s="126"/>
      <c r="I257" s="69">
        <v>6</v>
      </c>
      <c r="J257" s="69">
        <v>5.6</v>
      </c>
      <c r="K257" s="69">
        <v>6.8</v>
      </c>
    </row>
    <row r="258" spans="2:11" x14ac:dyDescent="0.25">
      <c r="B258" s="8">
        <v>257</v>
      </c>
      <c r="C258" s="9" t="s">
        <v>21</v>
      </c>
      <c r="D258" s="10">
        <f t="shared" si="6"/>
        <v>129</v>
      </c>
      <c r="E258" s="1">
        <f t="shared" si="7"/>
        <v>5</v>
      </c>
      <c r="F258" s="1">
        <v>1</v>
      </c>
      <c r="H258" s="126"/>
      <c r="I258" s="69">
        <v>12</v>
      </c>
      <c r="J258" s="69">
        <v>11.2</v>
      </c>
      <c r="K258" s="69">
        <v>9.8000000000000007</v>
      </c>
    </row>
    <row r="259" spans="2:11" x14ac:dyDescent="0.25">
      <c r="B259" s="8">
        <v>258</v>
      </c>
      <c r="C259" s="9" t="s">
        <v>22</v>
      </c>
      <c r="D259" s="10">
        <f t="shared" si="6"/>
        <v>129</v>
      </c>
      <c r="E259" s="1">
        <f t="shared" si="7"/>
        <v>5</v>
      </c>
      <c r="F259" s="1">
        <v>1</v>
      </c>
      <c r="H259" s="126"/>
      <c r="I259" s="69">
        <v>7</v>
      </c>
      <c r="J259" s="69">
        <v>6</v>
      </c>
      <c r="K259" s="69">
        <v>6.2</v>
      </c>
    </row>
    <row r="260" spans="2:11" x14ac:dyDescent="0.25">
      <c r="B260" s="8">
        <v>259</v>
      </c>
      <c r="C260" s="9" t="s">
        <v>21</v>
      </c>
      <c r="D260" s="10">
        <f t="shared" si="6"/>
        <v>130</v>
      </c>
      <c r="E260" s="1">
        <f t="shared" si="7"/>
        <v>5</v>
      </c>
      <c r="F260" s="1">
        <v>1</v>
      </c>
      <c r="H260" s="126"/>
      <c r="I260" s="69">
        <v>10.8</v>
      </c>
      <c r="J260" s="69">
        <v>13</v>
      </c>
      <c r="K260" s="69">
        <v>9.6</v>
      </c>
    </row>
    <row r="261" spans="2:11" x14ac:dyDescent="0.25">
      <c r="B261" s="8">
        <v>260</v>
      </c>
      <c r="C261" s="9" t="s">
        <v>22</v>
      </c>
      <c r="D261" s="10">
        <f t="shared" ref="D261:D324" si="8">IF(B261=B259+2,IF(D260=D259,D260+1,D260))</f>
        <v>130</v>
      </c>
      <c r="E261" s="1">
        <f t="shared" si="7"/>
        <v>5</v>
      </c>
      <c r="F261" s="1">
        <v>1</v>
      </c>
      <c r="H261" s="126"/>
      <c r="I261" s="69">
        <v>6</v>
      </c>
      <c r="J261" s="69">
        <v>6</v>
      </c>
      <c r="K261" s="69">
        <v>7</v>
      </c>
    </row>
    <row r="262" spans="2:11" x14ac:dyDescent="0.25">
      <c r="B262" s="8">
        <v>261</v>
      </c>
      <c r="C262" s="9" t="s">
        <v>21</v>
      </c>
      <c r="D262" s="10">
        <f t="shared" si="8"/>
        <v>131</v>
      </c>
      <c r="E262" s="1">
        <f t="shared" si="7"/>
        <v>5</v>
      </c>
      <c r="F262" s="1">
        <v>1</v>
      </c>
      <c r="H262" s="126"/>
      <c r="I262" s="69">
        <v>8.4</v>
      </c>
      <c r="J262" s="69">
        <v>13.2</v>
      </c>
      <c r="K262" s="69">
        <v>9.8000000000000007</v>
      </c>
    </row>
    <row r="263" spans="2:11" x14ac:dyDescent="0.25">
      <c r="B263" s="8">
        <v>262</v>
      </c>
      <c r="C263" s="9" t="s">
        <v>22</v>
      </c>
      <c r="D263" s="10">
        <f t="shared" si="8"/>
        <v>131</v>
      </c>
      <c r="E263" s="1">
        <f t="shared" si="7"/>
        <v>5</v>
      </c>
      <c r="F263" s="1">
        <v>1</v>
      </c>
      <c r="H263" s="126"/>
      <c r="I263" s="69">
        <v>6</v>
      </c>
      <c r="J263" s="69">
        <v>6.2</v>
      </c>
      <c r="K263" s="69">
        <v>2</v>
      </c>
    </row>
    <row r="264" spans="2:11" x14ac:dyDescent="0.25">
      <c r="B264" s="8">
        <v>263</v>
      </c>
      <c r="C264" s="9" t="s">
        <v>21</v>
      </c>
      <c r="D264" s="10">
        <f t="shared" si="8"/>
        <v>132</v>
      </c>
      <c r="E264" s="1">
        <f t="shared" si="7"/>
        <v>5</v>
      </c>
      <c r="F264" s="1">
        <v>1</v>
      </c>
      <c r="H264" s="126"/>
      <c r="I264" s="69">
        <v>12</v>
      </c>
      <c r="J264" s="69">
        <v>12.6</v>
      </c>
      <c r="K264" s="69">
        <v>13.8</v>
      </c>
    </row>
    <row r="265" spans="2:11" x14ac:dyDescent="0.25">
      <c r="B265" s="8">
        <v>264</v>
      </c>
      <c r="C265" s="9" t="s">
        <v>22</v>
      </c>
      <c r="D265" s="10">
        <f t="shared" si="8"/>
        <v>132</v>
      </c>
      <c r="E265" s="1">
        <f t="shared" si="7"/>
        <v>5</v>
      </c>
      <c r="F265" s="1">
        <v>1</v>
      </c>
      <c r="H265" s="126"/>
      <c r="I265" s="69">
        <v>5</v>
      </c>
      <c r="J265" s="69">
        <v>5.4</v>
      </c>
      <c r="K265" s="69">
        <v>5.6</v>
      </c>
    </row>
    <row r="266" spans="2:11" x14ac:dyDescent="0.25">
      <c r="B266" s="8">
        <v>265</v>
      </c>
      <c r="C266" s="9" t="s">
        <v>21</v>
      </c>
      <c r="D266" s="10">
        <f t="shared" si="8"/>
        <v>133</v>
      </c>
      <c r="E266" s="1">
        <f t="shared" si="7"/>
        <v>5</v>
      </c>
      <c r="F266" s="1">
        <v>1</v>
      </c>
      <c r="H266" s="126"/>
      <c r="I266" s="69">
        <v>13</v>
      </c>
      <c r="J266" s="69">
        <v>12.4</v>
      </c>
      <c r="K266" s="69">
        <v>10.6</v>
      </c>
    </row>
    <row r="267" spans="2:11" x14ac:dyDescent="0.25">
      <c r="B267" s="8">
        <v>266</v>
      </c>
      <c r="C267" s="9" t="s">
        <v>22</v>
      </c>
      <c r="D267" s="10">
        <f t="shared" si="8"/>
        <v>133</v>
      </c>
      <c r="E267" s="1">
        <f t="shared" si="7"/>
        <v>5</v>
      </c>
      <c r="F267" s="1">
        <v>1</v>
      </c>
      <c r="H267" s="126"/>
      <c r="I267" s="69">
        <v>5</v>
      </c>
      <c r="J267" s="69">
        <v>5</v>
      </c>
      <c r="K267" s="69">
        <v>4.4000000000000004</v>
      </c>
    </row>
    <row r="268" spans="2:11" x14ac:dyDescent="0.25">
      <c r="B268" s="8">
        <v>267</v>
      </c>
      <c r="C268" s="9" t="s">
        <v>21</v>
      </c>
      <c r="D268" s="10">
        <f t="shared" si="8"/>
        <v>134</v>
      </c>
      <c r="E268" s="1">
        <f t="shared" si="7"/>
        <v>5</v>
      </c>
      <c r="F268" s="1">
        <v>1</v>
      </c>
      <c r="H268" s="126"/>
      <c r="I268" s="69">
        <v>12.6</v>
      </c>
      <c r="J268" s="126">
        <v>13</v>
      </c>
      <c r="K268" s="69">
        <v>10.4</v>
      </c>
    </row>
    <row r="269" spans="2:11" x14ac:dyDescent="0.25">
      <c r="B269" s="8">
        <v>268</v>
      </c>
      <c r="C269" s="9" t="s">
        <v>22</v>
      </c>
      <c r="D269" s="10">
        <f t="shared" si="8"/>
        <v>134</v>
      </c>
      <c r="E269" s="1">
        <f t="shared" si="7"/>
        <v>5</v>
      </c>
      <c r="F269" s="1">
        <v>1</v>
      </c>
      <c r="H269" s="126"/>
      <c r="I269" s="69">
        <v>7</v>
      </c>
      <c r="J269" s="126">
        <v>7.2</v>
      </c>
      <c r="K269" s="69">
        <v>4.5999999999999996</v>
      </c>
    </row>
    <row r="270" spans="2:11" x14ac:dyDescent="0.25">
      <c r="B270" s="8">
        <v>269</v>
      </c>
      <c r="C270" s="9" t="s">
        <v>21</v>
      </c>
      <c r="D270" s="10">
        <f t="shared" si="8"/>
        <v>135</v>
      </c>
      <c r="E270" s="1">
        <f t="shared" si="7"/>
        <v>5</v>
      </c>
      <c r="F270" s="1">
        <v>1</v>
      </c>
      <c r="H270" s="126"/>
      <c r="I270" s="69">
        <v>9.6</v>
      </c>
      <c r="J270" s="126">
        <v>13</v>
      </c>
      <c r="K270" s="126">
        <v>10.4</v>
      </c>
    </row>
    <row r="271" spans="2:11" x14ac:dyDescent="0.25">
      <c r="B271" s="8">
        <v>270</v>
      </c>
      <c r="C271" s="9" t="s">
        <v>22</v>
      </c>
      <c r="D271" s="10">
        <f t="shared" si="8"/>
        <v>135</v>
      </c>
      <c r="E271" s="1">
        <f t="shared" si="7"/>
        <v>5</v>
      </c>
      <c r="F271" s="1">
        <v>1</v>
      </c>
      <c r="H271" s="126"/>
      <c r="I271" s="69">
        <v>4</v>
      </c>
      <c r="J271" s="126">
        <v>6</v>
      </c>
      <c r="K271" s="126">
        <v>8</v>
      </c>
    </row>
    <row r="272" spans="2:11" x14ac:dyDescent="0.25">
      <c r="B272" s="8">
        <v>271</v>
      </c>
      <c r="C272" s="9" t="s">
        <v>21</v>
      </c>
      <c r="D272" s="10">
        <f t="shared" si="8"/>
        <v>136</v>
      </c>
      <c r="E272" s="1">
        <f t="shared" si="7"/>
        <v>5</v>
      </c>
      <c r="F272" s="1">
        <v>1</v>
      </c>
      <c r="H272" s="126"/>
      <c r="I272" s="69">
        <v>8.6</v>
      </c>
      <c r="J272" s="126">
        <v>12.6</v>
      </c>
      <c r="K272" s="126">
        <v>9.1999999999999993</v>
      </c>
    </row>
    <row r="273" spans="2:11" x14ac:dyDescent="0.25">
      <c r="B273" s="8">
        <v>272</v>
      </c>
      <c r="C273" s="9" t="s">
        <v>22</v>
      </c>
      <c r="D273" s="10">
        <f t="shared" si="8"/>
        <v>136</v>
      </c>
      <c r="E273" s="1">
        <f t="shared" si="7"/>
        <v>5</v>
      </c>
      <c r="F273" s="1">
        <v>1</v>
      </c>
      <c r="H273" s="126"/>
      <c r="I273" s="69">
        <v>5</v>
      </c>
      <c r="J273" s="126">
        <v>7.4</v>
      </c>
      <c r="K273" s="126">
        <v>7.8</v>
      </c>
    </row>
    <row r="274" spans="2:11" x14ac:dyDescent="0.25">
      <c r="B274" s="8">
        <v>273</v>
      </c>
      <c r="C274" s="9" t="s">
        <v>21</v>
      </c>
      <c r="D274" s="10">
        <f t="shared" si="8"/>
        <v>137</v>
      </c>
      <c r="E274" s="1">
        <f t="shared" si="7"/>
        <v>5</v>
      </c>
      <c r="F274" s="1">
        <v>1</v>
      </c>
      <c r="H274" s="126"/>
      <c r="I274" s="69">
        <v>10.4</v>
      </c>
      <c r="J274" s="126">
        <v>11.8</v>
      </c>
      <c r="K274" s="126">
        <v>11</v>
      </c>
    </row>
    <row r="275" spans="2:11" x14ac:dyDescent="0.25">
      <c r="B275" s="8">
        <v>274</v>
      </c>
      <c r="C275" s="9" t="s">
        <v>22</v>
      </c>
      <c r="D275" s="10">
        <f t="shared" si="8"/>
        <v>137</v>
      </c>
      <c r="E275" s="1">
        <f t="shared" si="7"/>
        <v>5</v>
      </c>
      <c r="F275" s="1">
        <v>1</v>
      </c>
      <c r="H275" s="126"/>
      <c r="I275" s="69">
        <v>6</v>
      </c>
      <c r="J275" s="126">
        <v>6.2</v>
      </c>
      <c r="K275" s="126">
        <v>7.4</v>
      </c>
    </row>
    <row r="276" spans="2:11" x14ac:dyDescent="0.25">
      <c r="B276" s="8">
        <v>275</v>
      </c>
      <c r="C276" s="9" t="s">
        <v>21</v>
      </c>
      <c r="D276" s="10">
        <f t="shared" si="8"/>
        <v>138</v>
      </c>
      <c r="E276" s="1">
        <f t="shared" si="7"/>
        <v>5</v>
      </c>
      <c r="F276" s="1">
        <v>1</v>
      </c>
      <c r="H276" s="126"/>
      <c r="I276" s="69">
        <v>9</v>
      </c>
      <c r="J276" s="126">
        <v>12.2</v>
      </c>
      <c r="K276" s="126">
        <v>11.8</v>
      </c>
    </row>
    <row r="277" spans="2:11" x14ac:dyDescent="0.25">
      <c r="B277" s="8">
        <v>276</v>
      </c>
      <c r="C277" s="9" t="s">
        <v>22</v>
      </c>
      <c r="D277" s="10">
        <f t="shared" si="8"/>
        <v>138</v>
      </c>
      <c r="E277" s="1">
        <f t="shared" si="7"/>
        <v>5</v>
      </c>
      <c r="F277" s="1">
        <v>1</v>
      </c>
      <c r="H277" s="126"/>
      <c r="I277" s="72" t="s">
        <v>28</v>
      </c>
      <c r="J277" s="126">
        <v>6.6</v>
      </c>
      <c r="K277" s="126">
        <v>6.4</v>
      </c>
    </row>
    <row r="278" spans="2:11" x14ac:dyDescent="0.25">
      <c r="B278" s="8">
        <v>277</v>
      </c>
      <c r="C278" s="9" t="s">
        <v>21</v>
      </c>
      <c r="D278" s="10">
        <f t="shared" si="8"/>
        <v>139</v>
      </c>
      <c r="E278" s="1">
        <f t="shared" si="7"/>
        <v>5</v>
      </c>
      <c r="F278" s="1">
        <v>1</v>
      </c>
      <c r="H278" s="126"/>
      <c r="I278" s="69">
        <v>12</v>
      </c>
      <c r="J278" s="126">
        <v>12.4</v>
      </c>
      <c r="K278" s="126">
        <v>11.4</v>
      </c>
    </row>
    <row r="279" spans="2:11" x14ac:dyDescent="0.25">
      <c r="B279" s="8">
        <v>278</v>
      </c>
      <c r="C279" s="9" t="s">
        <v>22</v>
      </c>
      <c r="D279" s="10">
        <f t="shared" si="8"/>
        <v>139</v>
      </c>
      <c r="E279" s="1">
        <f t="shared" si="7"/>
        <v>5</v>
      </c>
      <c r="F279" s="1">
        <v>1</v>
      </c>
      <c r="H279" s="126"/>
      <c r="I279" s="69">
        <v>5</v>
      </c>
      <c r="J279" s="126">
        <v>5.6</v>
      </c>
      <c r="K279" s="126">
        <v>4.8</v>
      </c>
    </row>
    <row r="280" spans="2:11" x14ac:dyDescent="0.25">
      <c r="B280" s="8">
        <v>279</v>
      </c>
      <c r="C280" s="9" t="s">
        <v>21</v>
      </c>
      <c r="D280" s="10">
        <f t="shared" si="8"/>
        <v>140</v>
      </c>
      <c r="E280" s="1">
        <f t="shared" si="7"/>
        <v>5</v>
      </c>
      <c r="F280" s="1">
        <v>1</v>
      </c>
      <c r="H280" s="126"/>
      <c r="I280" s="69">
        <v>13</v>
      </c>
      <c r="J280" s="126">
        <v>13.2</v>
      </c>
      <c r="K280" s="126">
        <v>12.4</v>
      </c>
    </row>
    <row r="281" spans="2:11" x14ac:dyDescent="0.25">
      <c r="B281" s="8">
        <v>280</v>
      </c>
      <c r="C281" s="9" t="s">
        <v>22</v>
      </c>
      <c r="D281" s="10">
        <f t="shared" si="8"/>
        <v>140</v>
      </c>
      <c r="E281" s="1">
        <f t="shared" si="7"/>
        <v>5</v>
      </c>
      <c r="F281" s="1">
        <v>1</v>
      </c>
      <c r="H281" s="126"/>
      <c r="I281" s="69">
        <v>5</v>
      </c>
      <c r="J281" s="126">
        <v>4.8</v>
      </c>
      <c r="K281" s="126">
        <v>5</v>
      </c>
    </row>
    <row r="282" spans="2:11" x14ac:dyDescent="0.25">
      <c r="B282" s="8">
        <v>281</v>
      </c>
      <c r="C282" s="9" t="s">
        <v>21</v>
      </c>
      <c r="D282" s="10">
        <f t="shared" si="8"/>
        <v>141</v>
      </c>
      <c r="E282" s="1">
        <f t="shared" si="7"/>
        <v>5</v>
      </c>
      <c r="F282" s="1">
        <v>1</v>
      </c>
      <c r="H282" s="126"/>
      <c r="I282" s="69">
        <v>10</v>
      </c>
      <c r="J282" s="126">
        <v>14</v>
      </c>
      <c r="K282" s="126">
        <v>11.4</v>
      </c>
    </row>
    <row r="283" spans="2:11" x14ac:dyDescent="0.25">
      <c r="B283" s="8">
        <v>282</v>
      </c>
      <c r="C283" s="9" t="s">
        <v>22</v>
      </c>
      <c r="D283" s="10">
        <f t="shared" si="8"/>
        <v>141</v>
      </c>
      <c r="E283" s="1">
        <f t="shared" si="7"/>
        <v>5</v>
      </c>
      <c r="F283" s="1">
        <v>1</v>
      </c>
      <c r="H283" s="126"/>
      <c r="I283" s="69">
        <v>5</v>
      </c>
      <c r="J283" s="126">
        <v>5.6</v>
      </c>
      <c r="K283" s="126">
        <v>5.8</v>
      </c>
    </row>
    <row r="284" spans="2:11" x14ac:dyDescent="0.25">
      <c r="B284" s="8">
        <v>283</v>
      </c>
      <c r="C284" s="9" t="s">
        <v>21</v>
      </c>
      <c r="D284" s="10">
        <f t="shared" si="8"/>
        <v>142</v>
      </c>
      <c r="E284" s="1">
        <f t="shared" si="7"/>
        <v>5</v>
      </c>
      <c r="F284" s="1">
        <v>1</v>
      </c>
      <c r="H284" s="126"/>
      <c r="I284" s="69">
        <v>10</v>
      </c>
      <c r="J284" s="126">
        <v>14</v>
      </c>
      <c r="K284" s="126">
        <v>12.8</v>
      </c>
    </row>
    <row r="285" spans="2:11" x14ac:dyDescent="0.25">
      <c r="B285" s="8">
        <v>284</v>
      </c>
      <c r="C285" s="9" t="s">
        <v>22</v>
      </c>
      <c r="D285" s="10">
        <f t="shared" si="8"/>
        <v>142</v>
      </c>
      <c r="E285" s="1">
        <f t="shared" si="7"/>
        <v>5</v>
      </c>
      <c r="F285" s="1">
        <v>1</v>
      </c>
      <c r="H285" s="126"/>
      <c r="I285" s="69">
        <v>7</v>
      </c>
      <c r="J285" s="126">
        <v>7.6</v>
      </c>
      <c r="K285" s="126">
        <v>6.2</v>
      </c>
    </row>
    <row r="286" spans="2:11" x14ac:dyDescent="0.25">
      <c r="B286" s="8">
        <v>285</v>
      </c>
      <c r="C286" s="9" t="s">
        <v>21</v>
      </c>
      <c r="D286" s="10">
        <f t="shared" si="8"/>
        <v>143</v>
      </c>
      <c r="E286" s="1">
        <f t="shared" si="7"/>
        <v>5</v>
      </c>
      <c r="F286" s="1">
        <v>1</v>
      </c>
      <c r="H286" s="126"/>
      <c r="I286" s="69">
        <v>13</v>
      </c>
      <c r="J286" s="126">
        <v>12.6</v>
      </c>
      <c r="K286" s="126">
        <v>11</v>
      </c>
    </row>
    <row r="287" spans="2:11" x14ac:dyDescent="0.25">
      <c r="B287" s="8">
        <v>286</v>
      </c>
      <c r="C287" s="9" t="s">
        <v>22</v>
      </c>
      <c r="D287" s="10">
        <f t="shared" si="8"/>
        <v>143</v>
      </c>
      <c r="E287" s="1">
        <f t="shared" si="7"/>
        <v>5</v>
      </c>
      <c r="F287" s="1">
        <v>1</v>
      </c>
      <c r="H287" s="126"/>
      <c r="I287" s="69">
        <v>5</v>
      </c>
      <c r="J287" s="126">
        <v>6.6</v>
      </c>
      <c r="K287" s="126">
        <v>4.8</v>
      </c>
    </row>
    <row r="288" spans="2:11" x14ac:dyDescent="0.25">
      <c r="B288" s="8">
        <v>287</v>
      </c>
      <c r="C288" s="9" t="s">
        <v>21</v>
      </c>
      <c r="D288" s="10">
        <f t="shared" si="8"/>
        <v>144</v>
      </c>
      <c r="E288" s="1">
        <f t="shared" si="7"/>
        <v>5</v>
      </c>
      <c r="F288" s="1">
        <v>1</v>
      </c>
      <c r="H288" s="126"/>
      <c r="I288" s="69">
        <v>12</v>
      </c>
      <c r="J288" s="126">
        <v>13.2</v>
      </c>
      <c r="K288" s="126">
        <v>12.6</v>
      </c>
    </row>
    <row r="289" spans="2:11" x14ac:dyDescent="0.25">
      <c r="B289" s="8">
        <v>288</v>
      </c>
      <c r="C289" s="9" t="s">
        <v>22</v>
      </c>
      <c r="D289" s="10">
        <f t="shared" si="8"/>
        <v>144</v>
      </c>
      <c r="E289" s="1">
        <f t="shared" si="7"/>
        <v>5</v>
      </c>
      <c r="F289" s="1">
        <v>1</v>
      </c>
      <c r="H289" s="126"/>
      <c r="I289" s="69">
        <v>7</v>
      </c>
      <c r="J289" s="126">
        <v>6.2</v>
      </c>
      <c r="K289" s="126">
        <v>5</v>
      </c>
    </row>
    <row r="290" spans="2:11" x14ac:dyDescent="0.25">
      <c r="B290" s="8">
        <v>289</v>
      </c>
      <c r="C290" s="9" t="s">
        <v>21</v>
      </c>
      <c r="D290" s="10">
        <f t="shared" si="8"/>
        <v>145</v>
      </c>
      <c r="E290" s="1">
        <f t="shared" si="7"/>
        <v>5</v>
      </c>
      <c r="F290" s="1">
        <v>1</v>
      </c>
      <c r="H290" s="126"/>
      <c r="I290" s="69">
        <v>12</v>
      </c>
      <c r="J290" s="126">
        <v>13.2</v>
      </c>
      <c r="K290" s="126">
        <v>12</v>
      </c>
    </row>
    <row r="291" spans="2:11" x14ac:dyDescent="0.25">
      <c r="B291" s="8">
        <v>290</v>
      </c>
      <c r="C291" s="9" t="s">
        <v>22</v>
      </c>
      <c r="D291" s="10">
        <f t="shared" si="8"/>
        <v>145</v>
      </c>
      <c r="E291" s="1">
        <f t="shared" si="7"/>
        <v>5</v>
      </c>
      <c r="F291" s="1">
        <v>1</v>
      </c>
      <c r="H291" s="126"/>
      <c r="I291" s="69">
        <v>7</v>
      </c>
      <c r="J291" s="126">
        <v>6.4</v>
      </c>
      <c r="K291" s="126">
        <v>5.4</v>
      </c>
    </row>
    <row r="292" spans="2:11" x14ac:dyDescent="0.25">
      <c r="B292" s="8">
        <v>291</v>
      </c>
      <c r="C292" s="9" t="s">
        <v>21</v>
      </c>
      <c r="D292" s="10">
        <f t="shared" si="8"/>
        <v>146</v>
      </c>
      <c r="E292" s="1">
        <f t="shared" si="7"/>
        <v>5</v>
      </c>
      <c r="F292" s="1">
        <v>1</v>
      </c>
      <c r="H292" s="126"/>
      <c r="I292" s="69">
        <v>12</v>
      </c>
      <c r="J292" s="126">
        <v>13.4</v>
      </c>
      <c r="K292" s="126">
        <v>12</v>
      </c>
    </row>
    <row r="293" spans="2:11" x14ac:dyDescent="0.25">
      <c r="B293" s="8">
        <v>292</v>
      </c>
      <c r="C293" s="9" t="s">
        <v>22</v>
      </c>
      <c r="D293" s="10">
        <f t="shared" si="8"/>
        <v>146</v>
      </c>
      <c r="E293" s="1">
        <f t="shared" si="7"/>
        <v>5</v>
      </c>
      <c r="F293" s="1">
        <v>1</v>
      </c>
      <c r="H293" s="126"/>
      <c r="I293" s="69">
        <v>6.6</v>
      </c>
      <c r="J293" s="126">
        <v>5.4</v>
      </c>
      <c r="K293" s="126">
        <v>7</v>
      </c>
    </row>
    <row r="294" spans="2:11" x14ac:dyDescent="0.25">
      <c r="B294" s="8">
        <v>293</v>
      </c>
      <c r="C294" s="9" t="s">
        <v>21</v>
      </c>
      <c r="D294" s="10">
        <f t="shared" si="8"/>
        <v>147</v>
      </c>
      <c r="E294" s="1">
        <f t="shared" si="7"/>
        <v>5</v>
      </c>
      <c r="F294" s="1">
        <v>1</v>
      </c>
      <c r="H294" s="126"/>
      <c r="I294" s="69">
        <v>13</v>
      </c>
      <c r="J294" s="126">
        <v>14.2</v>
      </c>
      <c r="K294" s="126">
        <v>11.2</v>
      </c>
    </row>
    <row r="295" spans="2:11" x14ac:dyDescent="0.25">
      <c r="B295" s="8">
        <v>294</v>
      </c>
      <c r="C295" s="9" t="s">
        <v>22</v>
      </c>
      <c r="D295" s="10">
        <f t="shared" si="8"/>
        <v>147</v>
      </c>
      <c r="E295" s="1">
        <f t="shared" si="7"/>
        <v>5</v>
      </c>
      <c r="F295" s="1">
        <v>1</v>
      </c>
      <c r="H295" s="126"/>
      <c r="I295" s="69">
        <v>6</v>
      </c>
      <c r="J295" s="126">
        <v>5</v>
      </c>
      <c r="K295" s="126">
        <v>5.8</v>
      </c>
    </row>
    <row r="296" spans="2:11" x14ac:dyDescent="0.25">
      <c r="B296" s="8">
        <v>295</v>
      </c>
      <c r="C296" s="9" t="s">
        <v>21</v>
      </c>
      <c r="D296" s="10">
        <f t="shared" si="8"/>
        <v>148</v>
      </c>
      <c r="E296" s="1">
        <f t="shared" si="7"/>
        <v>5</v>
      </c>
      <c r="F296" s="1">
        <v>1</v>
      </c>
      <c r="H296" s="126"/>
      <c r="I296" s="69">
        <v>10</v>
      </c>
      <c r="J296" s="126">
        <v>13.2</v>
      </c>
      <c r="K296" s="126">
        <v>13.2</v>
      </c>
    </row>
    <row r="297" spans="2:11" x14ac:dyDescent="0.25">
      <c r="B297" s="8">
        <v>296</v>
      </c>
      <c r="C297" s="9" t="s">
        <v>22</v>
      </c>
      <c r="D297" s="10">
        <f t="shared" si="8"/>
        <v>148</v>
      </c>
      <c r="E297" s="1">
        <f t="shared" si="7"/>
        <v>5</v>
      </c>
      <c r="F297" s="1">
        <v>1</v>
      </c>
      <c r="H297" s="126"/>
      <c r="I297" s="69">
        <v>6.6</v>
      </c>
      <c r="J297" s="126">
        <v>5.8</v>
      </c>
      <c r="K297" s="126">
        <v>4.4000000000000004</v>
      </c>
    </row>
    <row r="298" spans="2:11" x14ac:dyDescent="0.25">
      <c r="B298" s="8">
        <v>297</v>
      </c>
      <c r="C298" s="9" t="s">
        <v>21</v>
      </c>
      <c r="D298" s="10">
        <f t="shared" si="8"/>
        <v>149</v>
      </c>
      <c r="E298" s="1">
        <f t="shared" si="7"/>
        <v>5</v>
      </c>
      <c r="F298" s="1">
        <v>1</v>
      </c>
      <c r="H298" s="126"/>
      <c r="I298" s="69">
        <v>12.2</v>
      </c>
      <c r="J298" s="126">
        <v>12</v>
      </c>
      <c r="K298" s="126">
        <v>13</v>
      </c>
    </row>
    <row r="299" spans="2:11" x14ac:dyDescent="0.25">
      <c r="B299" s="8">
        <v>298</v>
      </c>
      <c r="C299" s="9" t="s">
        <v>22</v>
      </c>
      <c r="D299" s="10">
        <f t="shared" si="8"/>
        <v>149</v>
      </c>
      <c r="E299" s="1">
        <f t="shared" si="7"/>
        <v>5</v>
      </c>
      <c r="F299" s="1">
        <v>1</v>
      </c>
      <c r="H299" s="126"/>
      <c r="I299" s="69">
        <v>5</v>
      </c>
      <c r="J299" s="126">
        <v>5.8</v>
      </c>
      <c r="K299" s="126">
        <v>7.8</v>
      </c>
    </row>
    <row r="300" spans="2:11" x14ac:dyDescent="0.25">
      <c r="B300" s="8">
        <v>299</v>
      </c>
      <c r="C300" s="9" t="s">
        <v>21</v>
      </c>
      <c r="D300" s="10">
        <f t="shared" si="8"/>
        <v>150</v>
      </c>
      <c r="E300" s="1">
        <f t="shared" si="7"/>
        <v>5</v>
      </c>
      <c r="F300" s="1">
        <v>1</v>
      </c>
      <c r="H300" s="126"/>
      <c r="I300" s="69">
        <v>12</v>
      </c>
      <c r="J300" s="126">
        <v>12.2</v>
      </c>
      <c r="K300" s="126">
        <v>9</v>
      </c>
    </row>
    <row r="301" spans="2:11" x14ac:dyDescent="0.25">
      <c r="B301" s="8">
        <v>300</v>
      </c>
      <c r="C301" s="9" t="s">
        <v>22</v>
      </c>
      <c r="D301" s="10">
        <f t="shared" si="8"/>
        <v>150</v>
      </c>
      <c r="E301" s="1">
        <f t="shared" si="7"/>
        <v>5</v>
      </c>
      <c r="F301" s="1">
        <v>1</v>
      </c>
      <c r="H301" s="126"/>
      <c r="I301" s="69">
        <v>7</v>
      </c>
      <c r="J301" s="126">
        <v>4.8</v>
      </c>
      <c r="K301" s="126">
        <v>8.6</v>
      </c>
    </row>
    <row r="302" spans="2:11" x14ac:dyDescent="0.25">
      <c r="B302" s="8">
        <v>301</v>
      </c>
      <c r="C302" s="9" t="s">
        <v>21</v>
      </c>
      <c r="D302" s="10">
        <f t="shared" si="8"/>
        <v>151</v>
      </c>
      <c r="E302" s="1">
        <f t="shared" si="7"/>
        <v>5</v>
      </c>
      <c r="F302" s="1">
        <v>1</v>
      </c>
      <c r="H302" s="126"/>
      <c r="I302" s="69">
        <v>11.2</v>
      </c>
      <c r="J302" s="126">
        <v>12.2</v>
      </c>
      <c r="K302" s="126">
        <v>11.4</v>
      </c>
    </row>
    <row r="303" spans="2:11" x14ac:dyDescent="0.25">
      <c r="B303" s="8">
        <v>302</v>
      </c>
      <c r="C303" s="9" t="s">
        <v>22</v>
      </c>
      <c r="D303" s="10">
        <f t="shared" si="8"/>
        <v>151</v>
      </c>
      <c r="E303" s="1">
        <f t="shared" si="7"/>
        <v>5</v>
      </c>
      <c r="F303" s="1">
        <v>1</v>
      </c>
      <c r="H303" s="126"/>
      <c r="I303" s="69">
        <v>7.4</v>
      </c>
      <c r="J303" s="126">
        <v>5.8</v>
      </c>
      <c r="K303" s="126">
        <v>4.5999999999999996</v>
      </c>
    </row>
    <row r="304" spans="2:11" x14ac:dyDescent="0.25">
      <c r="B304" s="8">
        <v>303</v>
      </c>
      <c r="C304" s="9" t="s">
        <v>21</v>
      </c>
      <c r="D304" s="10">
        <f t="shared" si="8"/>
        <v>152</v>
      </c>
      <c r="E304" s="1">
        <f t="shared" si="7"/>
        <v>5</v>
      </c>
      <c r="F304" s="1">
        <v>1</v>
      </c>
      <c r="H304" s="126"/>
      <c r="I304" s="69">
        <v>11.6</v>
      </c>
      <c r="J304" s="126">
        <v>10.4</v>
      </c>
      <c r="K304" s="126">
        <v>10.8</v>
      </c>
    </row>
    <row r="305" spans="2:11" x14ac:dyDescent="0.25">
      <c r="B305" s="8">
        <v>304</v>
      </c>
      <c r="C305" s="9" t="s">
        <v>22</v>
      </c>
      <c r="D305" s="10">
        <f t="shared" si="8"/>
        <v>152</v>
      </c>
      <c r="E305" s="1">
        <f t="shared" si="7"/>
        <v>5</v>
      </c>
      <c r="F305" s="1">
        <v>1</v>
      </c>
      <c r="H305" s="126"/>
      <c r="I305" s="69">
        <v>6</v>
      </c>
      <c r="J305" s="126">
        <v>5.6</v>
      </c>
      <c r="K305" s="126">
        <v>7.4</v>
      </c>
    </row>
    <row r="306" spans="2:11" x14ac:dyDescent="0.25">
      <c r="B306" s="8">
        <v>305</v>
      </c>
      <c r="C306" s="9" t="s">
        <v>21</v>
      </c>
      <c r="D306" s="10">
        <f t="shared" si="8"/>
        <v>153</v>
      </c>
      <c r="E306" s="1">
        <f t="shared" si="7"/>
        <v>5</v>
      </c>
      <c r="F306" s="1">
        <v>1</v>
      </c>
      <c r="H306" s="126"/>
      <c r="I306" s="69">
        <v>12.6</v>
      </c>
      <c r="J306" s="126">
        <v>12.6</v>
      </c>
      <c r="K306" s="126">
        <v>8.4</v>
      </c>
    </row>
    <row r="307" spans="2:11" x14ac:dyDescent="0.25">
      <c r="B307" s="8">
        <v>306</v>
      </c>
      <c r="C307" s="9" t="s">
        <v>22</v>
      </c>
      <c r="D307" s="10">
        <f t="shared" si="8"/>
        <v>153</v>
      </c>
      <c r="E307" s="1">
        <f t="shared" si="7"/>
        <v>6</v>
      </c>
      <c r="F307" s="1">
        <v>1</v>
      </c>
      <c r="H307" s="126"/>
      <c r="I307" s="69">
        <v>6</v>
      </c>
      <c r="J307" s="126">
        <v>5.8</v>
      </c>
      <c r="K307" s="126">
        <v>6</v>
      </c>
    </row>
    <row r="308" spans="2:11" x14ac:dyDescent="0.25">
      <c r="B308" s="8">
        <v>307</v>
      </c>
      <c r="C308" s="9" t="s">
        <v>21</v>
      </c>
      <c r="D308" s="10">
        <f t="shared" si="8"/>
        <v>154</v>
      </c>
      <c r="E308" s="1">
        <f t="shared" si="7"/>
        <v>6</v>
      </c>
      <c r="F308" s="1">
        <v>1</v>
      </c>
      <c r="H308" s="126"/>
      <c r="I308" s="69">
        <v>14</v>
      </c>
      <c r="J308" s="126">
        <v>12</v>
      </c>
      <c r="K308" s="126">
        <v>12.6</v>
      </c>
    </row>
    <row r="309" spans="2:11" x14ac:dyDescent="0.25">
      <c r="B309" s="8">
        <v>308</v>
      </c>
      <c r="C309" s="9" t="s">
        <v>22</v>
      </c>
      <c r="D309" s="10">
        <f t="shared" si="8"/>
        <v>154</v>
      </c>
      <c r="E309" s="1">
        <f t="shared" si="7"/>
        <v>6</v>
      </c>
      <c r="F309" s="1">
        <v>1</v>
      </c>
      <c r="H309" s="126"/>
      <c r="I309" s="69">
        <v>9</v>
      </c>
      <c r="J309" s="126">
        <v>4.5999999999999996</v>
      </c>
      <c r="K309" s="126">
        <v>6</v>
      </c>
    </row>
    <row r="310" spans="2:11" x14ac:dyDescent="0.25">
      <c r="B310" s="8">
        <v>309</v>
      </c>
      <c r="C310" s="9" t="s">
        <v>21</v>
      </c>
      <c r="D310" s="10">
        <f t="shared" si="8"/>
        <v>155</v>
      </c>
      <c r="E310" s="1">
        <f t="shared" si="7"/>
        <v>6</v>
      </c>
      <c r="F310" s="1">
        <v>1</v>
      </c>
      <c r="H310" s="126"/>
      <c r="I310" s="69">
        <v>11</v>
      </c>
      <c r="J310" s="126">
        <v>12.8</v>
      </c>
      <c r="K310" s="126">
        <v>11.6</v>
      </c>
    </row>
    <row r="311" spans="2:11" x14ac:dyDescent="0.25">
      <c r="B311" s="8">
        <v>310</v>
      </c>
      <c r="C311" s="9" t="s">
        <v>22</v>
      </c>
      <c r="D311" s="10">
        <f t="shared" si="8"/>
        <v>155</v>
      </c>
      <c r="E311" s="1">
        <f t="shared" si="7"/>
        <v>6</v>
      </c>
      <c r="F311" s="1">
        <v>1</v>
      </c>
      <c r="H311" s="126"/>
      <c r="I311" s="69">
        <v>8</v>
      </c>
      <c r="J311" s="126">
        <v>4.8</v>
      </c>
      <c r="K311" s="126">
        <v>5</v>
      </c>
    </row>
    <row r="312" spans="2:11" x14ac:dyDescent="0.25">
      <c r="B312" s="8">
        <v>311</v>
      </c>
      <c r="C312" s="9" t="s">
        <v>21</v>
      </c>
      <c r="D312" s="10">
        <f t="shared" si="8"/>
        <v>156</v>
      </c>
      <c r="E312" s="1">
        <f t="shared" si="7"/>
        <v>6</v>
      </c>
      <c r="F312" s="1">
        <v>1</v>
      </c>
      <c r="H312" s="126"/>
      <c r="I312" s="69">
        <v>8.1</v>
      </c>
      <c r="J312" s="126">
        <v>10.4</v>
      </c>
      <c r="K312" s="126">
        <v>10.4</v>
      </c>
    </row>
    <row r="313" spans="2:11" x14ac:dyDescent="0.25">
      <c r="B313" s="8">
        <v>312</v>
      </c>
      <c r="C313" s="9" t="s">
        <v>22</v>
      </c>
      <c r="D313" s="10">
        <f t="shared" si="8"/>
        <v>156</v>
      </c>
      <c r="E313" s="1">
        <f t="shared" si="7"/>
        <v>6</v>
      </c>
      <c r="F313" s="1">
        <v>1</v>
      </c>
      <c r="H313" s="126"/>
      <c r="I313" s="69">
        <v>4.5999999999999996</v>
      </c>
      <c r="J313" s="126">
        <v>4.5999999999999996</v>
      </c>
      <c r="K313" s="126">
        <v>6.6</v>
      </c>
    </row>
    <row r="314" spans="2:11" x14ac:dyDescent="0.25">
      <c r="B314" s="8">
        <v>313</v>
      </c>
      <c r="C314" s="9" t="s">
        <v>21</v>
      </c>
      <c r="D314" s="10">
        <f t="shared" si="8"/>
        <v>157</v>
      </c>
      <c r="E314" s="1">
        <f t="shared" si="7"/>
        <v>6</v>
      </c>
      <c r="F314" s="1">
        <v>1</v>
      </c>
      <c r="H314" s="126"/>
      <c r="I314" s="69">
        <v>8</v>
      </c>
      <c r="J314" s="126">
        <v>9.8000000000000007</v>
      </c>
      <c r="K314" s="126">
        <v>11</v>
      </c>
    </row>
    <row r="315" spans="2:11" x14ac:dyDescent="0.25">
      <c r="B315" s="8">
        <v>314</v>
      </c>
      <c r="C315" s="9" t="s">
        <v>22</v>
      </c>
      <c r="D315" s="10">
        <f t="shared" si="8"/>
        <v>157</v>
      </c>
      <c r="E315" s="1">
        <f t="shared" si="7"/>
        <v>6</v>
      </c>
      <c r="F315" s="1">
        <v>1</v>
      </c>
      <c r="H315" s="126"/>
      <c r="I315" s="69">
        <v>7</v>
      </c>
      <c r="J315" s="126">
        <v>6.2</v>
      </c>
      <c r="K315" s="126">
        <v>5.6</v>
      </c>
    </row>
    <row r="316" spans="2:11" x14ac:dyDescent="0.25">
      <c r="B316" s="8">
        <v>315</v>
      </c>
      <c r="C316" s="9" t="s">
        <v>21</v>
      </c>
      <c r="D316" s="10">
        <f t="shared" si="8"/>
        <v>158</v>
      </c>
      <c r="E316" s="1">
        <f t="shared" si="7"/>
        <v>6</v>
      </c>
      <c r="F316" s="1">
        <v>1</v>
      </c>
      <c r="H316" s="126"/>
      <c r="I316" s="69">
        <v>11.4</v>
      </c>
      <c r="J316" s="126">
        <v>11.6</v>
      </c>
      <c r="K316" s="126">
        <v>10.199999999999999</v>
      </c>
    </row>
    <row r="317" spans="2:11" x14ac:dyDescent="0.25">
      <c r="B317" s="8">
        <v>316</v>
      </c>
      <c r="C317" s="9" t="s">
        <v>22</v>
      </c>
      <c r="D317" s="10">
        <f t="shared" si="8"/>
        <v>158</v>
      </c>
      <c r="E317" s="1">
        <f t="shared" si="7"/>
        <v>6</v>
      </c>
      <c r="F317" s="1">
        <v>1</v>
      </c>
      <c r="H317" s="126"/>
      <c r="I317" s="69">
        <v>8</v>
      </c>
      <c r="J317" s="126">
        <v>5.6</v>
      </c>
      <c r="K317" s="126">
        <v>6.2</v>
      </c>
    </row>
    <row r="318" spans="2:11" x14ac:dyDescent="0.25">
      <c r="B318" s="8">
        <v>317</v>
      </c>
      <c r="C318" s="9" t="s">
        <v>21</v>
      </c>
      <c r="D318" s="10">
        <f t="shared" si="8"/>
        <v>159</v>
      </c>
      <c r="E318" s="1">
        <f t="shared" si="7"/>
        <v>6</v>
      </c>
      <c r="F318" s="1">
        <v>1</v>
      </c>
      <c r="H318" s="126"/>
      <c r="I318" s="69">
        <v>12</v>
      </c>
      <c r="J318" s="126">
        <v>11.2</v>
      </c>
      <c r="K318" s="126">
        <v>11.4</v>
      </c>
    </row>
    <row r="319" spans="2:11" x14ac:dyDescent="0.25">
      <c r="B319" s="8">
        <v>318</v>
      </c>
      <c r="C319" s="9" t="s">
        <v>22</v>
      </c>
      <c r="D319" s="10">
        <f t="shared" si="8"/>
        <v>159</v>
      </c>
      <c r="E319" s="1">
        <f t="shared" si="7"/>
        <v>6</v>
      </c>
      <c r="F319" s="1">
        <v>1</v>
      </c>
      <c r="H319" s="126"/>
      <c r="I319" s="69">
        <v>6.2</v>
      </c>
      <c r="J319" s="126">
        <v>5</v>
      </c>
      <c r="K319" s="126">
        <v>4.8</v>
      </c>
    </row>
    <row r="320" spans="2:11" x14ac:dyDescent="0.25">
      <c r="B320" s="8">
        <v>319</v>
      </c>
      <c r="C320" s="9" t="s">
        <v>21</v>
      </c>
      <c r="D320" s="10">
        <f t="shared" si="8"/>
        <v>160</v>
      </c>
      <c r="E320" s="1">
        <f t="shared" ref="E320:E383" si="9">IF(COUNTIF(E259:E319,E290)=61,E290+1,E319)</f>
        <v>6</v>
      </c>
      <c r="F320" s="1">
        <v>1</v>
      </c>
      <c r="H320" s="126"/>
      <c r="I320" s="69">
        <v>14.2</v>
      </c>
      <c r="J320" s="126">
        <v>9.6</v>
      </c>
      <c r="K320" s="126">
        <v>11.2</v>
      </c>
    </row>
    <row r="321" spans="2:11" x14ac:dyDescent="0.25">
      <c r="B321" s="8">
        <v>320</v>
      </c>
      <c r="C321" s="9" t="s">
        <v>22</v>
      </c>
      <c r="D321" s="10">
        <f t="shared" si="8"/>
        <v>160</v>
      </c>
      <c r="E321" s="1">
        <f t="shared" si="9"/>
        <v>6</v>
      </c>
      <c r="F321" s="1">
        <v>1</v>
      </c>
      <c r="H321" s="126"/>
      <c r="I321" s="69">
        <v>4.5999999999999996</v>
      </c>
      <c r="J321" s="126">
        <v>5</v>
      </c>
      <c r="K321" s="126">
        <v>6.2</v>
      </c>
    </row>
    <row r="322" spans="2:11" x14ac:dyDescent="0.25">
      <c r="B322" s="8">
        <v>321</v>
      </c>
      <c r="C322" s="9" t="s">
        <v>21</v>
      </c>
      <c r="D322" s="10">
        <f t="shared" si="8"/>
        <v>161</v>
      </c>
      <c r="E322" s="1">
        <f t="shared" si="9"/>
        <v>6</v>
      </c>
      <c r="F322" s="1">
        <v>1</v>
      </c>
      <c r="H322" s="126"/>
      <c r="I322" s="69">
        <v>13</v>
      </c>
      <c r="J322" s="126">
        <v>10.6</v>
      </c>
      <c r="K322" s="126">
        <v>8.8000000000000007</v>
      </c>
    </row>
    <row r="323" spans="2:11" x14ac:dyDescent="0.25">
      <c r="B323" s="8">
        <v>322</v>
      </c>
      <c r="C323" s="9" t="s">
        <v>22</v>
      </c>
      <c r="D323" s="10">
        <f t="shared" si="8"/>
        <v>161</v>
      </c>
      <c r="E323" s="1">
        <f t="shared" si="9"/>
        <v>6</v>
      </c>
      <c r="F323" s="1">
        <v>1</v>
      </c>
      <c r="H323" s="126"/>
      <c r="I323" s="69">
        <v>9</v>
      </c>
      <c r="J323" s="126">
        <v>5.2</v>
      </c>
      <c r="K323" s="126">
        <v>7.4</v>
      </c>
    </row>
    <row r="324" spans="2:11" x14ac:dyDescent="0.25">
      <c r="B324" s="8">
        <v>323</v>
      </c>
      <c r="C324" s="9" t="s">
        <v>21</v>
      </c>
      <c r="D324" s="10">
        <f t="shared" si="8"/>
        <v>162</v>
      </c>
      <c r="E324" s="1">
        <f t="shared" si="9"/>
        <v>6</v>
      </c>
      <c r="F324" s="1">
        <v>1</v>
      </c>
      <c r="H324" s="126"/>
      <c r="I324" s="69">
        <v>11.2</v>
      </c>
      <c r="J324" s="69"/>
      <c r="K324" s="126">
        <v>11.8</v>
      </c>
    </row>
    <row r="325" spans="2:11" x14ac:dyDescent="0.25">
      <c r="B325" s="8">
        <v>324</v>
      </c>
      <c r="C325" s="9" t="s">
        <v>22</v>
      </c>
      <c r="D325" s="10">
        <f t="shared" ref="D325:D388" si="10">IF(B325=B323+2,IF(D324=D323,D324+1,D324))</f>
        <v>162</v>
      </c>
      <c r="E325" s="1">
        <f t="shared" si="9"/>
        <v>6</v>
      </c>
      <c r="F325" s="1">
        <v>1</v>
      </c>
      <c r="H325" s="126"/>
      <c r="I325" s="69">
        <v>6.8</v>
      </c>
      <c r="J325" s="69"/>
      <c r="K325" s="126">
        <v>6</v>
      </c>
    </row>
    <row r="326" spans="2:11" x14ac:dyDescent="0.25">
      <c r="B326" s="8">
        <v>325</v>
      </c>
      <c r="C326" s="9" t="s">
        <v>21</v>
      </c>
      <c r="D326" s="10">
        <f t="shared" si="10"/>
        <v>163</v>
      </c>
      <c r="E326" s="1">
        <f t="shared" si="9"/>
        <v>6</v>
      </c>
      <c r="F326" s="1">
        <v>1</v>
      </c>
      <c r="H326" s="126"/>
      <c r="I326" s="69">
        <v>11.4</v>
      </c>
      <c r="J326" s="69"/>
      <c r="K326" s="69"/>
    </row>
    <row r="327" spans="2:11" x14ac:dyDescent="0.25">
      <c r="B327" s="8">
        <v>326</v>
      </c>
      <c r="C327" s="9" t="s">
        <v>22</v>
      </c>
      <c r="D327" s="10">
        <f t="shared" si="10"/>
        <v>163</v>
      </c>
      <c r="E327" s="1">
        <f t="shared" si="9"/>
        <v>6</v>
      </c>
      <c r="F327" s="1">
        <v>1</v>
      </c>
      <c r="H327" s="126"/>
      <c r="I327" s="69">
        <v>5.4</v>
      </c>
      <c r="J327" s="69"/>
      <c r="K327" s="69"/>
    </row>
    <row r="328" spans="2:11" x14ac:dyDescent="0.25">
      <c r="B328" s="8">
        <v>327</v>
      </c>
      <c r="C328" s="9" t="s">
        <v>21</v>
      </c>
      <c r="D328" s="10">
        <f t="shared" si="10"/>
        <v>164</v>
      </c>
      <c r="E328" s="1">
        <f t="shared" si="9"/>
        <v>6</v>
      </c>
      <c r="F328" s="1">
        <v>1</v>
      </c>
      <c r="H328" s="126"/>
      <c r="I328" s="69">
        <v>11</v>
      </c>
      <c r="J328" s="69"/>
      <c r="K328" s="69"/>
    </row>
    <row r="329" spans="2:11" x14ac:dyDescent="0.25">
      <c r="B329" s="8">
        <v>328</v>
      </c>
      <c r="C329" s="9" t="s">
        <v>22</v>
      </c>
      <c r="D329" s="10">
        <f t="shared" si="10"/>
        <v>164</v>
      </c>
      <c r="E329" s="1">
        <f t="shared" si="9"/>
        <v>6</v>
      </c>
      <c r="F329" s="1">
        <v>1</v>
      </c>
      <c r="H329" s="126"/>
      <c r="I329" s="69">
        <v>6</v>
      </c>
      <c r="J329" s="69"/>
      <c r="K329" s="69"/>
    </row>
    <row r="330" spans="2:11" x14ac:dyDescent="0.25">
      <c r="B330" s="8">
        <v>329</v>
      </c>
      <c r="C330" s="9" t="s">
        <v>21</v>
      </c>
      <c r="D330" s="10">
        <f t="shared" si="10"/>
        <v>165</v>
      </c>
      <c r="E330" s="1">
        <f t="shared" si="9"/>
        <v>6</v>
      </c>
      <c r="F330" s="1">
        <v>1</v>
      </c>
      <c r="H330" s="126"/>
      <c r="I330" s="69">
        <v>12</v>
      </c>
      <c r="J330" s="69"/>
      <c r="K330" s="69"/>
    </row>
    <row r="331" spans="2:11" x14ac:dyDescent="0.25">
      <c r="B331" s="8">
        <v>330</v>
      </c>
      <c r="C331" s="9" t="s">
        <v>22</v>
      </c>
      <c r="D331" s="10">
        <f t="shared" si="10"/>
        <v>165</v>
      </c>
      <c r="E331" s="1">
        <f t="shared" si="9"/>
        <v>6</v>
      </c>
      <c r="F331" s="1">
        <v>1</v>
      </c>
      <c r="H331" s="126"/>
      <c r="I331" s="69">
        <v>4</v>
      </c>
      <c r="J331" s="69"/>
      <c r="K331" s="69"/>
    </row>
    <row r="332" spans="2:11" x14ac:dyDescent="0.25">
      <c r="B332" s="8">
        <v>331</v>
      </c>
      <c r="C332" s="9" t="s">
        <v>21</v>
      </c>
      <c r="D332" s="10">
        <f t="shared" si="10"/>
        <v>166</v>
      </c>
      <c r="E332" s="1">
        <f t="shared" si="9"/>
        <v>6</v>
      </c>
      <c r="F332" s="1">
        <v>1</v>
      </c>
      <c r="H332" s="126"/>
      <c r="I332" s="69">
        <v>12</v>
      </c>
      <c r="J332" s="69"/>
      <c r="K332" s="69"/>
    </row>
    <row r="333" spans="2:11" x14ac:dyDescent="0.25">
      <c r="B333" s="8">
        <v>332</v>
      </c>
      <c r="C333" s="9" t="s">
        <v>22</v>
      </c>
      <c r="D333" s="10">
        <f t="shared" si="10"/>
        <v>166</v>
      </c>
      <c r="E333" s="1">
        <f t="shared" si="9"/>
        <v>6</v>
      </c>
      <c r="F333" s="1">
        <v>1</v>
      </c>
      <c r="H333" s="126"/>
      <c r="I333" s="69">
        <v>8.4</v>
      </c>
      <c r="J333" s="69"/>
      <c r="K333" s="69"/>
    </row>
    <row r="334" spans="2:11" x14ac:dyDescent="0.25">
      <c r="B334" s="8">
        <v>333</v>
      </c>
      <c r="C334" s="9" t="s">
        <v>21</v>
      </c>
      <c r="D334" s="10">
        <f t="shared" si="10"/>
        <v>167</v>
      </c>
      <c r="E334" s="1">
        <f t="shared" si="9"/>
        <v>6</v>
      </c>
      <c r="F334" s="1">
        <v>1</v>
      </c>
      <c r="H334" s="126"/>
      <c r="I334" s="69">
        <v>3.4</v>
      </c>
      <c r="J334" s="69"/>
      <c r="K334" s="69"/>
    </row>
    <row r="335" spans="2:11" x14ac:dyDescent="0.25">
      <c r="B335" s="8">
        <v>334</v>
      </c>
      <c r="C335" s="9" t="s">
        <v>22</v>
      </c>
      <c r="D335" s="10">
        <f t="shared" si="10"/>
        <v>167</v>
      </c>
      <c r="E335" s="1">
        <f t="shared" si="9"/>
        <v>6</v>
      </c>
      <c r="F335" s="1">
        <v>1</v>
      </c>
      <c r="H335" s="126"/>
      <c r="I335" s="69">
        <v>6.4</v>
      </c>
      <c r="J335" s="69"/>
      <c r="K335" s="69"/>
    </row>
    <row r="336" spans="2:11" x14ac:dyDescent="0.25">
      <c r="B336" s="8">
        <v>335</v>
      </c>
      <c r="C336" s="9" t="s">
        <v>21</v>
      </c>
      <c r="D336" s="10">
        <f t="shared" si="10"/>
        <v>168</v>
      </c>
      <c r="E336" s="1">
        <f t="shared" si="9"/>
        <v>6</v>
      </c>
      <c r="F336" s="1">
        <v>1</v>
      </c>
      <c r="H336" s="126"/>
      <c r="I336" s="69">
        <v>11.4</v>
      </c>
      <c r="J336" s="69"/>
      <c r="K336" s="69"/>
    </row>
    <row r="337" spans="2:11" x14ac:dyDescent="0.25">
      <c r="B337" s="8">
        <v>336</v>
      </c>
      <c r="C337" s="9" t="s">
        <v>22</v>
      </c>
      <c r="D337" s="10">
        <f t="shared" si="10"/>
        <v>168</v>
      </c>
      <c r="E337" s="1">
        <f t="shared" si="9"/>
        <v>6</v>
      </c>
      <c r="F337" s="1">
        <v>1</v>
      </c>
      <c r="H337" s="126"/>
      <c r="I337" s="69">
        <v>5</v>
      </c>
      <c r="J337" s="69"/>
      <c r="K337" s="69"/>
    </row>
    <row r="338" spans="2:11" x14ac:dyDescent="0.25">
      <c r="B338" s="8">
        <v>337</v>
      </c>
      <c r="C338" s="9" t="s">
        <v>21</v>
      </c>
      <c r="D338" s="10">
        <f t="shared" si="10"/>
        <v>169</v>
      </c>
      <c r="E338" s="1">
        <f t="shared" si="9"/>
        <v>6</v>
      </c>
      <c r="F338" s="1">
        <v>1</v>
      </c>
      <c r="H338" s="126"/>
      <c r="I338" s="69">
        <v>11</v>
      </c>
      <c r="J338" s="69"/>
      <c r="K338" s="69"/>
    </row>
    <row r="339" spans="2:11" x14ac:dyDescent="0.25">
      <c r="B339" s="8">
        <v>338</v>
      </c>
      <c r="C339" s="9" t="s">
        <v>22</v>
      </c>
      <c r="D339" s="10">
        <f t="shared" si="10"/>
        <v>169</v>
      </c>
      <c r="E339" s="1">
        <f t="shared" si="9"/>
        <v>6</v>
      </c>
      <c r="F339" s="1">
        <v>1</v>
      </c>
      <c r="H339" s="126"/>
      <c r="I339" s="69">
        <v>6</v>
      </c>
      <c r="J339" s="69"/>
      <c r="K339" s="69"/>
    </row>
    <row r="340" spans="2:11" x14ac:dyDescent="0.25">
      <c r="B340" s="8">
        <v>339</v>
      </c>
      <c r="C340" s="9" t="s">
        <v>21</v>
      </c>
      <c r="D340" s="10">
        <f t="shared" si="10"/>
        <v>170</v>
      </c>
      <c r="E340" s="1">
        <f t="shared" si="9"/>
        <v>6</v>
      </c>
      <c r="F340" s="1">
        <v>1</v>
      </c>
      <c r="H340" s="126"/>
      <c r="I340" s="69">
        <v>8.4</v>
      </c>
      <c r="J340" s="69"/>
      <c r="K340" s="69"/>
    </row>
    <row r="341" spans="2:11" x14ac:dyDescent="0.25">
      <c r="B341" s="8">
        <v>340</v>
      </c>
      <c r="C341" s="9" t="s">
        <v>22</v>
      </c>
      <c r="D341" s="10">
        <f t="shared" si="10"/>
        <v>170</v>
      </c>
      <c r="E341" s="1">
        <f t="shared" si="9"/>
        <v>6</v>
      </c>
      <c r="F341" s="1">
        <v>1</v>
      </c>
      <c r="H341" s="126"/>
      <c r="I341" s="69">
        <v>6</v>
      </c>
      <c r="J341" s="69"/>
      <c r="K341" s="69"/>
    </row>
    <row r="342" spans="2:11" x14ac:dyDescent="0.25">
      <c r="B342" s="8">
        <v>341</v>
      </c>
      <c r="C342" s="9" t="s">
        <v>21</v>
      </c>
      <c r="D342" s="10">
        <f t="shared" si="10"/>
        <v>171</v>
      </c>
      <c r="E342" s="1">
        <f t="shared" si="9"/>
        <v>6</v>
      </c>
      <c r="F342" s="1">
        <v>1</v>
      </c>
      <c r="H342" s="126"/>
      <c r="I342" s="69">
        <v>12.2</v>
      </c>
      <c r="J342" s="69"/>
      <c r="K342" s="69"/>
    </row>
    <row r="343" spans="2:11" x14ac:dyDescent="0.25">
      <c r="B343" s="8">
        <v>342</v>
      </c>
      <c r="C343" s="9" t="s">
        <v>22</v>
      </c>
      <c r="D343" s="10">
        <f t="shared" si="10"/>
        <v>171</v>
      </c>
      <c r="E343" s="1">
        <f t="shared" si="9"/>
        <v>6</v>
      </c>
      <c r="F343" s="1">
        <v>1</v>
      </c>
      <c r="H343" s="126"/>
      <c r="I343" s="69">
        <v>6</v>
      </c>
      <c r="J343" s="69"/>
      <c r="K343" s="69"/>
    </row>
    <row r="344" spans="2:11" x14ac:dyDescent="0.25">
      <c r="B344" s="8">
        <v>343</v>
      </c>
      <c r="C344" s="9" t="s">
        <v>21</v>
      </c>
      <c r="D344" s="10">
        <f t="shared" si="10"/>
        <v>172</v>
      </c>
      <c r="E344" s="1">
        <f t="shared" si="9"/>
        <v>6</v>
      </c>
      <c r="F344" s="1">
        <v>1</v>
      </c>
      <c r="H344" s="126"/>
      <c r="I344" s="69">
        <v>10.8</v>
      </c>
      <c r="J344" s="69"/>
      <c r="K344" s="69"/>
    </row>
    <row r="345" spans="2:11" x14ac:dyDescent="0.25">
      <c r="B345" s="8">
        <v>344</v>
      </c>
      <c r="C345" s="9" t="s">
        <v>22</v>
      </c>
      <c r="D345" s="10">
        <f t="shared" si="10"/>
        <v>172</v>
      </c>
      <c r="E345" s="1">
        <f t="shared" si="9"/>
        <v>6</v>
      </c>
      <c r="F345" s="1">
        <v>1</v>
      </c>
      <c r="H345" s="126"/>
      <c r="I345" s="69">
        <v>6.4</v>
      </c>
      <c r="J345" s="69"/>
      <c r="K345" s="69"/>
    </row>
    <row r="346" spans="2:11" x14ac:dyDescent="0.25">
      <c r="B346" s="8">
        <v>345</v>
      </c>
      <c r="C346" s="9" t="s">
        <v>21</v>
      </c>
      <c r="D346" s="10">
        <f t="shared" si="10"/>
        <v>173</v>
      </c>
      <c r="E346" s="1">
        <f t="shared" si="9"/>
        <v>6</v>
      </c>
      <c r="F346" s="1">
        <v>1</v>
      </c>
      <c r="H346" s="126"/>
      <c r="I346" s="69">
        <v>11.6</v>
      </c>
      <c r="J346" s="69"/>
      <c r="K346" s="69"/>
    </row>
    <row r="347" spans="2:11" x14ac:dyDescent="0.25">
      <c r="B347" s="8">
        <v>346</v>
      </c>
      <c r="C347" s="9" t="s">
        <v>22</v>
      </c>
      <c r="D347" s="10">
        <f t="shared" si="10"/>
        <v>173</v>
      </c>
      <c r="E347" s="1">
        <f t="shared" si="9"/>
        <v>6</v>
      </c>
      <c r="F347" s="1">
        <v>1</v>
      </c>
      <c r="H347" s="126"/>
      <c r="I347" s="69">
        <v>7</v>
      </c>
      <c r="J347" s="69"/>
      <c r="K347" s="69"/>
    </row>
    <row r="348" spans="2:11" x14ac:dyDescent="0.25">
      <c r="B348" s="8">
        <v>347</v>
      </c>
      <c r="C348" s="9" t="s">
        <v>21</v>
      </c>
      <c r="D348" s="10">
        <f t="shared" si="10"/>
        <v>174</v>
      </c>
      <c r="E348" s="1">
        <f t="shared" si="9"/>
        <v>6</v>
      </c>
      <c r="F348" s="1">
        <v>1</v>
      </c>
      <c r="H348" s="126"/>
      <c r="I348" s="69">
        <v>12</v>
      </c>
      <c r="J348" s="69"/>
      <c r="K348" s="69"/>
    </row>
    <row r="349" spans="2:11" x14ac:dyDescent="0.25">
      <c r="B349" s="8">
        <v>348</v>
      </c>
      <c r="C349" s="9" t="s">
        <v>22</v>
      </c>
      <c r="D349" s="10">
        <f t="shared" si="10"/>
        <v>174</v>
      </c>
      <c r="E349" s="1">
        <f t="shared" si="9"/>
        <v>6</v>
      </c>
      <c r="F349" s="1">
        <v>1</v>
      </c>
      <c r="H349" s="126"/>
      <c r="I349" s="69">
        <v>8</v>
      </c>
      <c r="J349" s="69"/>
      <c r="K349" s="69"/>
    </row>
    <row r="350" spans="2:11" x14ac:dyDescent="0.25">
      <c r="B350" s="8">
        <v>349</v>
      </c>
      <c r="C350" s="9" t="s">
        <v>21</v>
      </c>
      <c r="D350" s="10">
        <f t="shared" si="10"/>
        <v>175</v>
      </c>
      <c r="E350" s="1">
        <f t="shared" si="9"/>
        <v>6</v>
      </c>
      <c r="F350" s="1">
        <v>1</v>
      </c>
      <c r="H350" s="126"/>
      <c r="I350" s="69">
        <v>10</v>
      </c>
      <c r="J350" s="69"/>
      <c r="K350" s="69"/>
    </row>
    <row r="351" spans="2:11" x14ac:dyDescent="0.25">
      <c r="B351" s="8">
        <v>350</v>
      </c>
      <c r="C351" s="9" t="s">
        <v>22</v>
      </c>
      <c r="D351" s="10">
        <f t="shared" si="10"/>
        <v>175</v>
      </c>
      <c r="E351" s="1">
        <f t="shared" si="9"/>
        <v>6</v>
      </c>
      <c r="F351" s="1">
        <v>1</v>
      </c>
      <c r="H351" s="126"/>
      <c r="I351" s="69">
        <v>6</v>
      </c>
      <c r="J351" s="69"/>
      <c r="K351" s="69"/>
    </row>
    <row r="352" spans="2:11" x14ac:dyDescent="0.25">
      <c r="B352" s="8">
        <v>351</v>
      </c>
      <c r="C352" s="9" t="s">
        <v>21</v>
      </c>
      <c r="D352" s="10">
        <f t="shared" si="10"/>
        <v>176</v>
      </c>
      <c r="E352" s="1">
        <f t="shared" si="9"/>
        <v>6</v>
      </c>
      <c r="F352" s="1">
        <v>1</v>
      </c>
      <c r="H352" s="126"/>
      <c r="I352" s="69">
        <v>11</v>
      </c>
      <c r="J352" s="69"/>
      <c r="K352" s="69"/>
    </row>
    <row r="353" spans="2:11" x14ac:dyDescent="0.25">
      <c r="B353" s="8">
        <v>352</v>
      </c>
      <c r="C353" s="9" t="s">
        <v>22</v>
      </c>
      <c r="D353" s="10">
        <f t="shared" si="10"/>
        <v>176</v>
      </c>
      <c r="E353" s="1">
        <f t="shared" si="9"/>
        <v>6</v>
      </c>
      <c r="F353" s="1">
        <v>1</v>
      </c>
      <c r="H353" s="126"/>
      <c r="I353" s="69">
        <v>5</v>
      </c>
      <c r="J353" s="69"/>
      <c r="K353" s="69"/>
    </row>
    <row r="354" spans="2:11" x14ac:dyDescent="0.25">
      <c r="B354" s="8">
        <v>353</v>
      </c>
      <c r="C354" s="9" t="s">
        <v>21</v>
      </c>
      <c r="D354" s="10">
        <f t="shared" si="10"/>
        <v>177</v>
      </c>
      <c r="E354" s="1">
        <f t="shared" si="9"/>
        <v>6</v>
      </c>
      <c r="F354" s="1">
        <v>1</v>
      </c>
      <c r="H354" s="126"/>
      <c r="I354" s="69">
        <v>12</v>
      </c>
      <c r="J354" s="69"/>
      <c r="K354" s="69"/>
    </row>
    <row r="355" spans="2:11" x14ac:dyDescent="0.25">
      <c r="B355" s="8">
        <v>354</v>
      </c>
      <c r="C355" s="9" t="s">
        <v>22</v>
      </c>
      <c r="D355" s="10">
        <f t="shared" si="10"/>
        <v>177</v>
      </c>
      <c r="E355" s="1">
        <f t="shared" si="9"/>
        <v>6</v>
      </c>
      <c r="F355" s="1">
        <v>1</v>
      </c>
      <c r="H355" s="126"/>
      <c r="I355" s="69">
        <v>5</v>
      </c>
      <c r="J355" s="69"/>
      <c r="K355" s="69"/>
    </row>
    <row r="356" spans="2:11" x14ac:dyDescent="0.25">
      <c r="B356" s="8">
        <v>355</v>
      </c>
      <c r="C356" s="9" t="s">
        <v>21</v>
      </c>
      <c r="D356" s="10">
        <f t="shared" si="10"/>
        <v>178</v>
      </c>
      <c r="E356" s="1">
        <f t="shared" si="9"/>
        <v>6</v>
      </c>
      <c r="F356" s="1">
        <v>1</v>
      </c>
      <c r="H356" s="126"/>
      <c r="I356" s="69">
        <v>11.8</v>
      </c>
      <c r="J356" s="69"/>
      <c r="K356" s="69"/>
    </row>
    <row r="357" spans="2:11" x14ac:dyDescent="0.25">
      <c r="B357" s="8">
        <v>356</v>
      </c>
      <c r="C357" s="9" t="s">
        <v>22</v>
      </c>
      <c r="D357" s="10">
        <f t="shared" si="10"/>
        <v>178</v>
      </c>
      <c r="E357" s="1">
        <f t="shared" si="9"/>
        <v>6</v>
      </c>
      <c r="F357" s="1">
        <v>1</v>
      </c>
      <c r="H357" s="126"/>
      <c r="I357" s="69">
        <v>4</v>
      </c>
      <c r="J357" s="69"/>
      <c r="K357" s="69"/>
    </row>
    <row r="358" spans="2:11" x14ac:dyDescent="0.25">
      <c r="B358" s="8">
        <v>357</v>
      </c>
      <c r="C358" s="9" t="s">
        <v>21</v>
      </c>
      <c r="D358" s="10">
        <f t="shared" si="10"/>
        <v>179</v>
      </c>
      <c r="E358" s="1">
        <f t="shared" si="9"/>
        <v>6</v>
      </c>
      <c r="F358" s="1">
        <v>1</v>
      </c>
      <c r="H358" s="126"/>
      <c r="I358" s="69">
        <v>11.4</v>
      </c>
      <c r="J358" s="69"/>
      <c r="K358" s="69"/>
    </row>
    <row r="359" spans="2:11" x14ac:dyDescent="0.25">
      <c r="B359" s="8">
        <v>358</v>
      </c>
      <c r="C359" s="9" t="s">
        <v>22</v>
      </c>
      <c r="D359" s="10">
        <f t="shared" si="10"/>
        <v>179</v>
      </c>
      <c r="E359" s="1">
        <f t="shared" si="9"/>
        <v>6</v>
      </c>
      <c r="F359" s="1">
        <v>1</v>
      </c>
      <c r="H359" s="126"/>
      <c r="I359" s="69">
        <v>6</v>
      </c>
      <c r="J359" s="69"/>
      <c r="K359" s="69"/>
    </row>
    <row r="360" spans="2:11" x14ac:dyDescent="0.25">
      <c r="B360" s="8">
        <v>359</v>
      </c>
      <c r="C360" s="9" t="s">
        <v>21</v>
      </c>
      <c r="D360" s="10">
        <f t="shared" si="10"/>
        <v>180</v>
      </c>
      <c r="E360" s="1">
        <f t="shared" si="9"/>
        <v>6</v>
      </c>
      <c r="F360" s="1">
        <v>1</v>
      </c>
      <c r="H360" s="126"/>
      <c r="I360" s="69">
        <v>10</v>
      </c>
      <c r="J360" s="69"/>
      <c r="K360" s="69"/>
    </row>
    <row r="361" spans="2:11" x14ac:dyDescent="0.25">
      <c r="B361" s="8">
        <v>360</v>
      </c>
      <c r="C361" s="9" t="s">
        <v>22</v>
      </c>
      <c r="D361" s="10">
        <f t="shared" si="10"/>
        <v>180</v>
      </c>
      <c r="E361" s="1">
        <f t="shared" si="9"/>
        <v>6</v>
      </c>
      <c r="F361" s="1">
        <v>1</v>
      </c>
      <c r="H361" s="126"/>
      <c r="I361" s="69">
        <v>7</v>
      </c>
      <c r="J361" s="69"/>
      <c r="K361" s="69"/>
    </row>
    <row r="362" spans="2:11" x14ac:dyDescent="0.25">
      <c r="B362" s="8">
        <v>361</v>
      </c>
      <c r="C362" s="9" t="s">
        <v>21</v>
      </c>
      <c r="D362" s="10">
        <f t="shared" si="10"/>
        <v>181</v>
      </c>
      <c r="E362" s="1">
        <f t="shared" si="9"/>
        <v>6</v>
      </c>
      <c r="F362" s="1">
        <v>1</v>
      </c>
      <c r="H362" s="126"/>
      <c r="I362" s="69">
        <v>11</v>
      </c>
      <c r="J362" s="69"/>
      <c r="K362" s="69"/>
    </row>
    <row r="363" spans="2:11" x14ac:dyDescent="0.25">
      <c r="B363" s="8">
        <v>362</v>
      </c>
      <c r="C363" s="9" t="s">
        <v>22</v>
      </c>
      <c r="D363" s="10">
        <f t="shared" si="10"/>
        <v>181</v>
      </c>
      <c r="E363" s="1">
        <f t="shared" si="9"/>
        <v>6</v>
      </c>
      <c r="F363" s="1">
        <v>1</v>
      </c>
      <c r="H363" s="126"/>
      <c r="I363" s="69">
        <v>6</v>
      </c>
      <c r="J363" s="69"/>
      <c r="K363" s="69"/>
    </row>
    <row r="364" spans="2:11" x14ac:dyDescent="0.25">
      <c r="B364" s="8">
        <v>363</v>
      </c>
      <c r="C364" s="9" t="s">
        <v>21</v>
      </c>
      <c r="D364" s="10">
        <f t="shared" si="10"/>
        <v>182</v>
      </c>
      <c r="E364" s="1">
        <f t="shared" si="9"/>
        <v>6</v>
      </c>
      <c r="F364" s="1">
        <v>1</v>
      </c>
      <c r="H364" s="126"/>
      <c r="I364" s="69">
        <v>14</v>
      </c>
      <c r="J364" s="69"/>
      <c r="K364" s="69"/>
    </row>
    <row r="365" spans="2:11" x14ac:dyDescent="0.25">
      <c r="B365" s="8">
        <v>364</v>
      </c>
      <c r="C365" s="9" t="s">
        <v>22</v>
      </c>
      <c r="D365" s="10">
        <f t="shared" si="10"/>
        <v>182</v>
      </c>
      <c r="E365" s="1">
        <f t="shared" si="9"/>
        <v>6</v>
      </c>
      <c r="F365" s="1">
        <v>1</v>
      </c>
      <c r="H365" s="126"/>
      <c r="I365" s="69">
        <v>5.6</v>
      </c>
      <c r="J365" s="69"/>
      <c r="K365" s="69"/>
    </row>
    <row r="366" spans="2:11" x14ac:dyDescent="0.25">
      <c r="B366" s="8">
        <v>365</v>
      </c>
      <c r="C366" s="9" t="s">
        <v>21</v>
      </c>
      <c r="D366" s="10">
        <f t="shared" si="10"/>
        <v>183</v>
      </c>
      <c r="E366" s="1">
        <f t="shared" si="9"/>
        <v>6</v>
      </c>
      <c r="F366" s="1">
        <v>1</v>
      </c>
      <c r="H366" s="126"/>
      <c r="I366" s="69">
        <v>11.4</v>
      </c>
      <c r="J366" s="69"/>
      <c r="K366" s="69"/>
    </row>
    <row r="367" spans="2:11" x14ac:dyDescent="0.25">
      <c r="B367" s="8">
        <v>366</v>
      </c>
      <c r="C367" s="9" t="s">
        <v>22</v>
      </c>
      <c r="D367" s="10">
        <f t="shared" si="10"/>
        <v>183</v>
      </c>
      <c r="E367" s="1">
        <f t="shared" si="9"/>
        <v>6</v>
      </c>
      <c r="F367" s="1">
        <v>1</v>
      </c>
      <c r="H367" s="126"/>
      <c r="I367" s="69">
        <v>7.2</v>
      </c>
      <c r="J367" s="69"/>
      <c r="K367" s="69"/>
    </row>
    <row r="368" spans="2:11" x14ac:dyDescent="0.25">
      <c r="B368" s="8">
        <v>367</v>
      </c>
      <c r="C368" s="9" t="s">
        <v>21</v>
      </c>
      <c r="D368" s="10">
        <f t="shared" si="10"/>
        <v>184</v>
      </c>
      <c r="E368" s="1">
        <f t="shared" si="9"/>
        <v>7</v>
      </c>
      <c r="F368" s="1">
        <v>1</v>
      </c>
      <c r="H368" s="126"/>
      <c r="I368" s="69">
        <v>11.4</v>
      </c>
      <c r="J368" s="69"/>
      <c r="K368" s="69"/>
    </row>
    <row r="369" spans="2:11" x14ac:dyDescent="0.25">
      <c r="B369" s="8">
        <v>368</v>
      </c>
      <c r="C369" s="9" t="s">
        <v>22</v>
      </c>
      <c r="D369" s="10">
        <f t="shared" si="10"/>
        <v>184</v>
      </c>
      <c r="E369" s="1">
        <f t="shared" si="9"/>
        <v>7</v>
      </c>
      <c r="F369" s="1">
        <v>1</v>
      </c>
      <c r="H369" s="126"/>
      <c r="I369" s="69">
        <v>6</v>
      </c>
      <c r="J369" s="69"/>
      <c r="K369" s="69"/>
    </row>
    <row r="370" spans="2:11" x14ac:dyDescent="0.25">
      <c r="B370" s="8">
        <v>369</v>
      </c>
      <c r="C370" s="9" t="s">
        <v>21</v>
      </c>
      <c r="D370" s="10">
        <f t="shared" si="10"/>
        <v>185</v>
      </c>
      <c r="E370" s="1">
        <f t="shared" si="9"/>
        <v>7</v>
      </c>
      <c r="F370" s="1">
        <v>1</v>
      </c>
      <c r="H370" s="126"/>
      <c r="I370" s="69">
        <v>12</v>
      </c>
      <c r="J370" s="69"/>
      <c r="K370" s="69"/>
    </row>
    <row r="371" spans="2:11" x14ac:dyDescent="0.25">
      <c r="B371" s="8">
        <v>370</v>
      </c>
      <c r="C371" s="9" t="s">
        <v>22</v>
      </c>
      <c r="D371" s="10">
        <f t="shared" si="10"/>
        <v>185</v>
      </c>
      <c r="E371" s="1">
        <f t="shared" si="9"/>
        <v>7</v>
      </c>
      <c r="F371" s="1">
        <v>1</v>
      </c>
      <c r="H371" s="126"/>
      <c r="I371" s="69">
        <v>7</v>
      </c>
      <c r="J371" s="69"/>
      <c r="K371" s="69"/>
    </row>
    <row r="372" spans="2:11" x14ac:dyDescent="0.25">
      <c r="B372" s="8">
        <v>371</v>
      </c>
      <c r="C372" s="9" t="s">
        <v>21</v>
      </c>
      <c r="D372" s="10">
        <f t="shared" si="10"/>
        <v>186</v>
      </c>
      <c r="E372" s="1">
        <f t="shared" si="9"/>
        <v>7</v>
      </c>
      <c r="F372" s="1">
        <v>1</v>
      </c>
      <c r="H372" s="126"/>
      <c r="I372" s="69">
        <v>13</v>
      </c>
      <c r="J372" s="69"/>
      <c r="K372" s="69"/>
    </row>
    <row r="373" spans="2:11" x14ac:dyDescent="0.25">
      <c r="B373" s="8">
        <v>372</v>
      </c>
      <c r="C373" s="9" t="s">
        <v>22</v>
      </c>
      <c r="D373" s="10">
        <f t="shared" si="10"/>
        <v>186</v>
      </c>
      <c r="E373" s="1">
        <f t="shared" si="9"/>
        <v>7</v>
      </c>
      <c r="F373" s="1">
        <v>1</v>
      </c>
      <c r="H373" s="126"/>
      <c r="I373" s="69">
        <v>4</v>
      </c>
      <c r="J373" s="69"/>
      <c r="K373" s="69"/>
    </row>
    <row r="374" spans="2:11" x14ac:dyDescent="0.25">
      <c r="B374" s="8">
        <v>373</v>
      </c>
      <c r="C374" s="9" t="s">
        <v>21</v>
      </c>
      <c r="D374" s="10">
        <f t="shared" si="10"/>
        <v>187</v>
      </c>
      <c r="E374" s="1">
        <f t="shared" si="9"/>
        <v>7</v>
      </c>
      <c r="F374" s="1">
        <v>1</v>
      </c>
      <c r="H374" s="126"/>
      <c r="I374" s="69">
        <v>13</v>
      </c>
      <c r="J374" s="69"/>
      <c r="K374" s="69"/>
    </row>
    <row r="375" spans="2:11" x14ac:dyDescent="0.25">
      <c r="B375" s="8">
        <v>374</v>
      </c>
      <c r="C375" s="9" t="s">
        <v>22</v>
      </c>
      <c r="D375" s="10">
        <f t="shared" si="10"/>
        <v>187</v>
      </c>
      <c r="E375" s="1">
        <f t="shared" si="9"/>
        <v>7</v>
      </c>
      <c r="F375" s="1">
        <v>1</v>
      </c>
      <c r="H375" s="126"/>
      <c r="I375" s="69">
        <v>6</v>
      </c>
      <c r="J375" s="69"/>
      <c r="K375" s="69"/>
    </row>
    <row r="376" spans="2:11" x14ac:dyDescent="0.25">
      <c r="B376" s="8">
        <v>375</v>
      </c>
      <c r="C376" s="9" t="s">
        <v>21</v>
      </c>
      <c r="D376" s="10">
        <f t="shared" si="10"/>
        <v>188</v>
      </c>
      <c r="E376" s="1">
        <f t="shared" si="9"/>
        <v>7</v>
      </c>
      <c r="F376" s="1">
        <v>1</v>
      </c>
      <c r="H376" s="126"/>
      <c r="I376" s="69">
        <v>14</v>
      </c>
      <c r="J376" s="69"/>
      <c r="K376" s="69"/>
    </row>
    <row r="377" spans="2:11" x14ac:dyDescent="0.25">
      <c r="B377" s="8">
        <v>376</v>
      </c>
      <c r="C377" s="9" t="s">
        <v>22</v>
      </c>
      <c r="D377" s="10">
        <f t="shared" si="10"/>
        <v>188</v>
      </c>
      <c r="E377" s="1">
        <f t="shared" si="9"/>
        <v>7</v>
      </c>
      <c r="F377" s="1">
        <v>1</v>
      </c>
      <c r="H377" s="126"/>
      <c r="I377" s="69">
        <v>5.8</v>
      </c>
      <c r="J377" s="69"/>
      <c r="K377" s="69"/>
    </row>
    <row r="378" spans="2:11" x14ac:dyDescent="0.25">
      <c r="B378" s="8">
        <v>377</v>
      </c>
      <c r="C378" s="9" t="s">
        <v>21</v>
      </c>
      <c r="D378" s="10">
        <f t="shared" si="10"/>
        <v>189</v>
      </c>
      <c r="E378" s="1">
        <f t="shared" si="9"/>
        <v>7</v>
      </c>
      <c r="F378" s="1">
        <v>1</v>
      </c>
      <c r="H378" s="126"/>
      <c r="I378" s="69">
        <v>13</v>
      </c>
      <c r="J378" s="69"/>
      <c r="K378" s="69"/>
    </row>
    <row r="379" spans="2:11" x14ac:dyDescent="0.25">
      <c r="B379" s="8">
        <v>378</v>
      </c>
      <c r="C379" s="9" t="s">
        <v>22</v>
      </c>
      <c r="D379" s="10">
        <f t="shared" si="10"/>
        <v>189</v>
      </c>
      <c r="E379" s="1">
        <f t="shared" si="9"/>
        <v>7</v>
      </c>
      <c r="F379" s="1">
        <v>1</v>
      </c>
      <c r="H379" s="126"/>
      <c r="I379" s="69">
        <v>6</v>
      </c>
      <c r="J379" s="69"/>
      <c r="K379" s="69"/>
    </row>
    <row r="380" spans="2:11" x14ac:dyDescent="0.25">
      <c r="B380" s="8">
        <v>379</v>
      </c>
      <c r="C380" s="9" t="s">
        <v>21</v>
      </c>
      <c r="D380" s="10">
        <f t="shared" si="10"/>
        <v>190</v>
      </c>
      <c r="E380" s="1">
        <f t="shared" si="9"/>
        <v>7</v>
      </c>
      <c r="F380" s="1">
        <v>1</v>
      </c>
      <c r="H380" s="126"/>
      <c r="I380" s="69">
        <v>10.8</v>
      </c>
      <c r="J380" s="69"/>
      <c r="K380" s="69"/>
    </row>
    <row r="381" spans="2:11" x14ac:dyDescent="0.25">
      <c r="B381" s="8">
        <v>380</v>
      </c>
      <c r="C381" s="9" t="s">
        <v>22</v>
      </c>
      <c r="D381" s="10">
        <f t="shared" si="10"/>
        <v>190</v>
      </c>
      <c r="E381" s="1">
        <f t="shared" si="9"/>
        <v>7</v>
      </c>
      <c r="F381" s="1">
        <v>1</v>
      </c>
      <c r="H381" s="126"/>
      <c r="I381" s="69">
        <v>7.2</v>
      </c>
      <c r="J381" s="69"/>
      <c r="K381" s="69"/>
    </row>
    <row r="382" spans="2:11" x14ac:dyDescent="0.25">
      <c r="B382" s="8">
        <v>381</v>
      </c>
      <c r="C382" s="9" t="s">
        <v>21</v>
      </c>
      <c r="D382" s="10">
        <f t="shared" si="10"/>
        <v>191</v>
      </c>
      <c r="E382" s="1">
        <f t="shared" si="9"/>
        <v>7</v>
      </c>
      <c r="F382" s="1">
        <v>1</v>
      </c>
      <c r="H382" s="126"/>
      <c r="I382" s="69">
        <v>12.5</v>
      </c>
      <c r="J382" s="69"/>
      <c r="K382" s="69"/>
    </row>
    <row r="383" spans="2:11" x14ac:dyDescent="0.25">
      <c r="B383" s="8">
        <v>382</v>
      </c>
      <c r="C383" s="9" t="s">
        <v>22</v>
      </c>
      <c r="D383" s="10">
        <f t="shared" si="10"/>
        <v>191</v>
      </c>
      <c r="E383" s="1">
        <f t="shared" si="9"/>
        <v>7</v>
      </c>
      <c r="F383" s="1">
        <v>1</v>
      </c>
      <c r="H383" s="126"/>
      <c r="I383" s="69">
        <v>7.6</v>
      </c>
      <c r="J383" s="69"/>
      <c r="K383" s="69"/>
    </row>
    <row r="384" spans="2:11" x14ac:dyDescent="0.25">
      <c r="B384" s="8">
        <v>383</v>
      </c>
      <c r="C384" s="9" t="s">
        <v>21</v>
      </c>
      <c r="D384" s="10">
        <f t="shared" si="10"/>
        <v>192</v>
      </c>
      <c r="E384" s="1">
        <f t="shared" ref="E384:E447" si="11">IF(COUNTIF(E323:E383,E354)=61,E354+1,E383)</f>
        <v>7</v>
      </c>
      <c r="F384" s="1">
        <v>1</v>
      </c>
      <c r="H384" s="126"/>
      <c r="I384" s="69"/>
      <c r="J384" s="69"/>
      <c r="K384" s="69"/>
    </row>
    <row r="385" spans="2:11" x14ac:dyDescent="0.25">
      <c r="B385" s="8">
        <v>384</v>
      </c>
      <c r="C385" s="9" t="s">
        <v>22</v>
      </c>
      <c r="D385" s="10">
        <f t="shared" si="10"/>
        <v>192</v>
      </c>
      <c r="E385" s="1">
        <f t="shared" si="11"/>
        <v>7</v>
      </c>
      <c r="F385" s="1">
        <v>1</v>
      </c>
      <c r="H385" s="126"/>
      <c r="I385" s="69"/>
      <c r="J385" s="69"/>
      <c r="K385" s="69"/>
    </row>
    <row r="386" spans="2:11" x14ac:dyDescent="0.25">
      <c r="B386" s="8">
        <v>385</v>
      </c>
      <c r="C386" s="9" t="s">
        <v>21</v>
      </c>
      <c r="D386" s="10">
        <f t="shared" si="10"/>
        <v>193</v>
      </c>
      <c r="E386" s="1">
        <f t="shared" si="11"/>
        <v>7</v>
      </c>
      <c r="F386" s="1">
        <v>1</v>
      </c>
      <c r="H386" s="126"/>
      <c r="I386" s="69"/>
      <c r="J386" s="69"/>
      <c r="K386" s="69"/>
    </row>
    <row r="387" spans="2:11" x14ac:dyDescent="0.25">
      <c r="B387" s="8">
        <v>386</v>
      </c>
      <c r="C387" s="9" t="s">
        <v>22</v>
      </c>
      <c r="D387" s="10">
        <f t="shared" si="10"/>
        <v>193</v>
      </c>
      <c r="E387" s="1">
        <f t="shared" si="11"/>
        <v>7</v>
      </c>
      <c r="F387" s="1">
        <v>1</v>
      </c>
      <c r="H387" s="126"/>
      <c r="I387" s="69"/>
      <c r="J387" s="69"/>
      <c r="K387" s="69"/>
    </row>
    <row r="388" spans="2:11" x14ac:dyDescent="0.25">
      <c r="B388" s="8">
        <v>387</v>
      </c>
      <c r="C388" s="9" t="s">
        <v>21</v>
      </c>
      <c r="D388" s="10">
        <f t="shared" si="10"/>
        <v>194</v>
      </c>
      <c r="E388" s="1">
        <f t="shared" si="11"/>
        <v>7</v>
      </c>
      <c r="F388" s="1">
        <v>1</v>
      </c>
      <c r="H388" s="126"/>
      <c r="I388" s="69"/>
      <c r="J388" s="69"/>
      <c r="K388" s="69"/>
    </row>
    <row r="389" spans="2:11" x14ac:dyDescent="0.25">
      <c r="B389" s="8">
        <v>388</v>
      </c>
      <c r="C389" s="9" t="s">
        <v>22</v>
      </c>
      <c r="D389" s="10">
        <f t="shared" ref="D389:D452" si="12">IF(B389=B387+2,IF(D388=D387,D388+1,D388))</f>
        <v>194</v>
      </c>
      <c r="E389" s="1">
        <f t="shared" si="11"/>
        <v>7</v>
      </c>
      <c r="F389" s="1">
        <v>1</v>
      </c>
      <c r="H389" s="126"/>
      <c r="I389" s="69"/>
      <c r="J389" s="69"/>
      <c r="K389" s="69"/>
    </row>
    <row r="390" spans="2:11" x14ac:dyDescent="0.25">
      <c r="B390" s="8">
        <v>389</v>
      </c>
      <c r="C390" s="9" t="s">
        <v>21</v>
      </c>
      <c r="D390" s="10">
        <f t="shared" si="12"/>
        <v>195</v>
      </c>
      <c r="E390" s="1">
        <f t="shared" si="11"/>
        <v>7</v>
      </c>
      <c r="F390" s="1">
        <v>1</v>
      </c>
      <c r="H390" s="126"/>
      <c r="I390" s="69"/>
      <c r="J390" s="69"/>
      <c r="K390" s="69"/>
    </row>
    <row r="391" spans="2:11" x14ac:dyDescent="0.25">
      <c r="B391" s="8">
        <v>390</v>
      </c>
      <c r="C391" s="9" t="s">
        <v>22</v>
      </c>
      <c r="D391" s="10">
        <f t="shared" si="12"/>
        <v>195</v>
      </c>
      <c r="E391" s="1">
        <f t="shared" si="11"/>
        <v>7</v>
      </c>
      <c r="F391" s="1">
        <v>1</v>
      </c>
      <c r="H391" s="126"/>
      <c r="I391" s="69"/>
      <c r="J391" s="69"/>
      <c r="K391" s="69"/>
    </row>
    <row r="392" spans="2:11" x14ac:dyDescent="0.25">
      <c r="B392" s="8">
        <v>391</v>
      </c>
      <c r="C392" s="9" t="s">
        <v>21</v>
      </c>
      <c r="D392" s="10">
        <f t="shared" si="12"/>
        <v>196</v>
      </c>
      <c r="E392" s="1">
        <f t="shared" si="11"/>
        <v>7</v>
      </c>
      <c r="F392" s="1">
        <v>1</v>
      </c>
      <c r="H392" s="126"/>
      <c r="I392" s="69"/>
      <c r="J392" s="69"/>
      <c r="K392" s="69"/>
    </row>
    <row r="393" spans="2:11" x14ac:dyDescent="0.25">
      <c r="B393" s="8">
        <v>392</v>
      </c>
      <c r="C393" s="9" t="s">
        <v>22</v>
      </c>
      <c r="D393" s="10">
        <f t="shared" si="12"/>
        <v>196</v>
      </c>
      <c r="E393" s="1">
        <f t="shared" si="11"/>
        <v>7</v>
      </c>
      <c r="F393" s="1">
        <v>1</v>
      </c>
      <c r="H393" s="126"/>
      <c r="I393" s="69"/>
      <c r="J393" s="69"/>
      <c r="K393" s="69"/>
    </row>
    <row r="394" spans="2:11" x14ac:dyDescent="0.25">
      <c r="B394" s="8">
        <v>393</v>
      </c>
      <c r="C394" s="9" t="s">
        <v>21</v>
      </c>
      <c r="D394" s="10">
        <f t="shared" si="12"/>
        <v>197</v>
      </c>
      <c r="E394" s="1">
        <f t="shared" si="11"/>
        <v>7</v>
      </c>
      <c r="F394" s="1">
        <v>1</v>
      </c>
      <c r="H394" s="126"/>
      <c r="I394" s="69"/>
      <c r="J394" s="69"/>
      <c r="K394" s="113"/>
    </row>
    <row r="395" spans="2:11" x14ac:dyDescent="0.25">
      <c r="B395" s="8">
        <v>394</v>
      </c>
      <c r="C395" s="9" t="s">
        <v>22</v>
      </c>
      <c r="D395" s="10">
        <f t="shared" si="12"/>
        <v>197</v>
      </c>
      <c r="E395" s="1">
        <f t="shared" si="11"/>
        <v>7</v>
      </c>
      <c r="F395" s="1">
        <v>1</v>
      </c>
      <c r="H395" s="126"/>
      <c r="I395" s="69"/>
      <c r="J395" s="69"/>
      <c r="K395" s="69"/>
    </row>
    <row r="396" spans="2:11" x14ac:dyDescent="0.25">
      <c r="B396" s="8">
        <v>395</v>
      </c>
      <c r="C396" s="9" t="s">
        <v>21</v>
      </c>
      <c r="D396" s="10">
        <f t="shared" si="12"/>
        <v>198</v>
      </c>
      <c r="E396" s="1">
        <f t="shared" si="11"/>
        <v>7</v>
      </c>
      <c r="F396" s="1">
        <v>1</v>
      </c>
      <c r="H396" s="126"/>
      <c r="I396" s="69"/>
      <c r="J396" s="69"/>
      <c r="K396" s="69"/>
    </row>
    <row r="397" spans="2:11" x14ac:dyDescent="0.25">
      <c r="B397" s="8">
        <v>396</v>
      </c>
      <c r="C397" s="9" t="s">
        <v>22</v>
      </c>
      <c r="D397" s="10">
        <f t="shared" si="12"/>
        <v>198</v>
      </c>
      <c r="E397" s="1">
        <f t="shared" si="11"/>
        <v>7</v>
      </c>
      <c r="F397" s="1">
        <v>1</v>
      </c>
      <c r="H397" s="126"/>
      <c r="I397" s="69"/>
      <c r="J397" s="69"/>
      <c r="K397" s="69"/>
    </row>
    <row r="398" spans="2:11" x14ac:dyDescent="0.25">
      <c r="B398" s="8">
        <v>397</v>
      </c>
      <c r="C398" s="9" t="s">
        <v>21</v>
      </c>
      <c r="D398" s="10">
        <f t="shared" si="12"/>
        <v>199</v>
      </c>
      <c r="E398" s="1">
        <f t="shared" si="11"/>
        <v>7</v>
      </c>
      <c r="F398" s="1">
        <v>1</v>
      </c>
      <c r="H398" s="126"/>
      <c r="I398" s="69"/>
      <c r="J398" s="69"/>
      <c r="K398" s="69"/>
    </row>
    <row r="399" spans="2:11" x14ac:dyDescent="0.25">
      <c r="B399" s="8">
        <v>398</v>
      </c>
      <c r="C399" s="9" t="s">
        <v>22</v>
      </c>
      <c r="D399" s="10">
        <f t="shared" si="12"/>
        <v>199</v>
      </c>
      <c r="E399" s="1">
        <f t="shared" si="11"/>
        <v>7</v>
      </c>
      <c r="F399" s="1">
        <v>1</v>
      </c>
      <c r="H399" s="126"/>
      <c r="I399" s="69"/>
      <c r="J399" s="69"/>
      <c r="K399" s="69"/>
    </row>
    <row r="400" spans="2:11" x14ac:dyDescent="0.25">
      <c r="B400" s="8">
        <v>399</v>
      </c>
      <c r="C400" s="9" t="s">
        <v>21</v>
      </c>
      <c r="D400" s="10">
        <f t="shared" si="12"/>
        <v>200</v>
      </c>
      <c r="E400" s="1">
        <f t="shared" si="11"/>
        <v>7</v>
      </c>
      <c r="F400" s="1">
        <v>1</v>
      </c>
      <c r="H400" s="126"/>
      <c r="I400" s="69"/>
      <c r="J400" s="69"/>
      <c r="K400" s="69"/>
    </row>
    <row r="401" spans="2:11" x14ac:dyDescent="0.25">
      <c r="B401" s="8">
        <v>400</v>
      </c>
      <c r="C401" s="9" t="s">
        <v>22</v>
      </c>
      <c r="D401" s="10">
        <f t="shared" si="12"/>
        <v>200</v>
      </c>
      <c r="E401" s="1">
        <f t="shared" si="11"/>
        <v>7</v>
      </c>
      <c r="F401" s="1">
        <v>1</v>
      </c>
      <c r="H401" s="126"/>
      <c r="I401" s="69"/>
      <c r="J401" s="69"/>
      <c r="K401" s="69"/>
    </row>
    <row r="402" spans="2:11" x14ac:dyDescent="0.25">
      <c r="B402" s="8">
        <v>401</v>
      </c>
      <c r="C402" s="9" t="s">
        <v>21</v>
      </c>
      <c r="D402" s="10">
        <f t="shared" si="12"/>
        <v>201</v>
      </c>
      <c r="E402" s="1">
        <f t="shared" si="11"/>
        <v>7</v>
      </c>
      <c r="F402" s="1">
        <v>1</v>
      </c>
      <c r="H402" s="126"/>
      <c r="I402" s="69"/>
      <c r="J402" s="69"/>
      <c r="K402" s="69"/>
    </row>
    <row r="403" spans="2:11" x14ac:dyDescent="0.25">
      <c r="B403" s="8">
        <v>402</v>
      </c>
      <c r="C403" s="9" t="s">
        <v>22</v>
      </c>
      <c r="D403" s="10">
        <f t="shared" si="12"/>
        <v>201</v>
      </c>
      <c r="E403" s="1">
        <f t="shared" si="11"/>
        <v>7</v>
      </c>
      <c r="F403" s="1">
        <v>1</v>
      </c>
      <c r="H403" s="126"/>
      <c r="I403" s="69"/>
      <c r="J403" s="69"/>
      <c r="K403" s="69"/>
    </row>
    <row r="404" spans="2:11" x14ac:dyDescent="0.25">
      <c r="B404" s="8">
        <v>403</v>
      </c>
      <c r="C404" s="9" t="s">
        <v>21</v>
      </c>
      <c r="D404" s="10">
        <f t="shared" si="12"/>
        <v>202</v>
      </c>
      <c r="E404" s="1">
        <f t="shared" si="11"/>
        <v>7</v>
      </c>
      <c r="F404" s="1">
        <v>1</v>
      </c>
      <c r="H404" s="126"/>
      <c r="I404" s="69"/>
      <c r="J404" s="69"/>
      <c r="K404" s="69"/>
    </row>
    <row r="405" spans="2:11" x14ac:dyDescent="0.25">
      <c r="B405" s="8">
        <v>404</v>
      </c>
      <c r="C405" s="9" t="s">
        <v>22</v>
      </c>
      <c r="D405" s="10">
        <f t="shared" si="12"/>
        <v>202</v>
      </c>
      <c r="E405" s="1">
        <f t="shared" si="11"/>
        <v>7</v>
      </c>
      <c r="F405" s="1">
        <v>1</v>
      </c>
      <c r="H405" s="126"/>
      <c r="I405" s="69"/>
      <c r="J405" s="69"/>
      <c r="K405" s="69"/>
    </row>
    <row r="406" spans="2:11" x14ac:dyDescent="0.25">
      <c r="B406" s="8">
        <v>405</v>
      </c>
      <c r="C406" s="9" t="s">
        <v>21</v>
      </c>
      <c r="D406" s="10">
        <f t="shared" si="12"/>
        <v>203</v>
      </c>
      <c r="E406" s="1">
        <f t="shared" si="11"/>
        <v>7</v>
      </c>
      <c r="F406" s="1">
        <v>1</v>
      </c>
      <c r="H406" s="126"/>
      <c r="I406" s="69"/>
      <c r="J406" s="69"/>
      <c r="K406" s="69"/>
    </row>
    <row r="407" spans="2:11" x14ac:dyDescent="0.25">
      <c r="B407" s="8">
        <v>406</v>
      </c>
      <c r="C407" s="9" t="s">
        <v>22</v>
      </c>
      <c r="D407" s="10">
        <f t="shared" si="12"/>
        <v>203</v>
      </c>
      <c r="E407" s="1">
        <f t="shared" si="11"/>
        <v>7</v>
      </c>
      <c r="F407" s="1">
        <v>1</v>
      </c>
      <c r="H407" s="126"/>
      <c r="I407" s="69"/>
      <c r="J407" s="69"/>
      <c r="K407" s="69"/>
    </row>
    <row r="408" spans="2:11" x14ac:dyDescent="0.25">
      <c r="B408" s="8">
        <v>407</v>
      </c>
      <c r="C408" s="9" t="s">
        <v>21</v>
      </c>
      <c r="D408" s="10">
        <f t="shared" si="12"/>
        <v>204</v>
      </c>
      <c r="E408" s="1">
        <f t="shared" si="11"/>
        <v>7</v>
      </c>
      <c r="F408" s="1">
        <v>1</v>
      </c>
      <c r="H408" s="126"/>
      <c r="I408" s="69"/>
      <c r="J408" s="69"/>
      <c r="K408" s="69"/>
    </row>
    <row r="409" spans="2:11" x14ac:dyDescent="0.25">
      <c r="B409" s="8">
        <v>408</v>
      </c>
      <c r="C409" s="9" t="s">
        <v>22</v>
      </c>
      <c r="D409" s="10">
        <f t="shared" si="12"/>
        <v>204</v>
      </c>
      <c r="E409" s="1">
        <f t="shared" si="11"/>
        <v>7</v>
      </c>
      <c r="F409" s="1">
        <v>1</v>
      </c>
      <c r="H409" s="126"/>
      <c r="I409" s="69"/>
      <c r="J409" s="69"/>
      <c r="K409" s="69"/>
    </row>
    <row r="410" spans="2:11" x14ac:dyDescent="0.25">
      <c r="B410" s="8">
        <v>409</v>
      </c>
      <c r="C410" s="9" t="s">
        <v>21</v>
      </c>
      <c r="D410" s="10">
        <f t="shared" si="12"/>
        <v>205</v>
      </c>
      <c r="E410" s="1">
        <f t="shared" si="11"/>
        <v>7</v>
      </c>
      <c r="F410" s="1">
        <v>1</v>
      </c>
      <c r="H410" s="126"/>
      <c r="I410" s="69"/>
      <c r="J410" s="69"/>
      <c r="K410" s="69"/>
    </row>
    <row r="411" spans="2:11" x14ac:dyDescent="0.25">
      <c r="B411" s="8">
        <v>410</v>
      </c>
      <c r="C411" s="9" t="s">
        <v>22</v>
      </c>
      <c r="D411" s="10">
        <f t="shared" si="12"/>
        <v>205</v>
      </c>
      <c r="E411" s="1">
        <f t="shared" si="11"/>
        <v>7</v>
      </c>
      <c r="F411" s="1">
        <v>1</v>
      </c>
      <c r="H411" s="126"/>
      <c r="I411" s="69"/>
      <c r="J411" s="69"/>
      <c r="K411" s="69"/>
    </row>
    <row r="412" spans="2:11" x14ac:dyDescent="0.25">
      <c r="B412" s="8">
        <v>411</v>
      </c>
      <c r="C412" s="9" t="s">
        <v>21</v>
      </c>
      <c r="D412" s="10">
        <f t="shared" si="12"/>
        <v>206</v>
      </c>
      <c r="E412" s="1">
        <f t="shared" si="11"/>
        <v>7</v>
      </c>
      <c r="F412" s="1">
        <v>1</v>
      </c>
      <c r="H412" s="126"/>
      <c r="I412" s="69"/>
      <c r="J412" s="69"/>
      <c r="K412" s="69"/>
    </row>
    <row r="413" spans="2:11" x14ac:dyDescent="0.25">
      <c r="B413" s="8">
        <v>412</v>
      </c>
      <c r="C413" s="9" t="s">
        <v>22</v>
      </c>
      <c r="D413" s="10">
        <f t="shared" si="12"/>
        <v>206</v>
      </c>
      <c r="E413" s="1">
        <f t="shared" si="11"/>
        <v>7</v>
      </c>
      <c r="F413" s="1">
        <v>1</v>
      </c>
      <c r="H413" s="126"/>
      <c r="I413" s="69"/>
      <c r="J413" s="69"/>
      <c r="K413" s="69"/>
    </row>
    <row r="414" spans="2:11" x14ac:dyDescent="0.25">
      <c r="B414" s="8">
        <v>413</v>
      </c>
      <c r="C414" s="9" t="s">
        <v>21</v>
      </c>
      <c r="D414" s="10">
        <f t="shared" si="12"/>
        <v>207</v>
      </c>
      <c r="E414" s="1">
        <f t="shared" si="11"/>
        <v>7</v>
      </c>
      <c r="F414" s="1">
        <v>1</v>
      </c>
      <c r="H414" s="126"/>
      <c r="I414" s="69"/>
      <c r="J414" s="69"/>
      <c r="K414" s="69"/>
    </row>
    <row r="415" spans="2:11" x14ac:dyDescent="0.25">
      <c r="B415" s="8">
        <v>414</v>
      </c>
      <c r="C415" s="9" t="s">
        <v>22</v>
      </c>
      <c r="D415" s="10">
        <f t="shared" si="12"/>
        <v>207</v>
      </c>
      <c r="E415" s="1">
        <f t="shared" si="11"/>
        <v>7</v>
      </c>
      <c r="F415" s="1">
        <v>1</v>
      </c>
      <c r="H415" s="126"/>
      <c r="I415" s="69"/>
      <c r="J415" s="69"/>
      <c r="K415" s="69"/>
    </row>
    <row r="416" spans="2:11" x14ac:dyDescent="0.25">
      <c r="B416" s="8">
        <v>415</v>
      </c>
      <c r="C416" s="9" t="s">
        <v>21</v>
      </c>
      <c r="D416" s="10">
        <f t="shared" si="12"/>
        <v>208</v>
      </c>
      <c r="E416" s="1">
        <f t="shared" si="11"/>
        <v>7</v>
      </c>
      <c r="F416" s="1">
        <v>1</v>
      </c>
      <c r="H416" s="126"/>
      <c r="I416" s="69"/>
      <c r="J416" s="69"/>
      <c r="K416" s="69"/>
    </row>
    <row r="417" spans="2:11" x14ac:dyDescent="0.25">
      <c r="B417" s="8">
        <v>416</v>
      </c>
      <c r="C417" s="9" t="s">
        <v>22</v>
      </c>
      <c r="D417" s="10">
        <f t="shared" si="12"/>
        <v>208</v>
      </c>
      <c r="E417" s="1">
        <f t="shared" si="11"/>
        <v>7</v>
      </c>
      <c r="F417" s="1">
        <v>1</v>
      </c>
      <c r="H417" s="126"/>
      <c r="I417" s="69"/>
      <c r="J417" s="69"/>
      <c r="K417" s="69"/>
    </row>
    <row r="418" spans="2:11" x14ac:dyDescent="0.25">
      <c r="B418" s="8">
        <v>417</v>
      </c>
      <c r="C418" s="9" t="s">
        <v>21</v>
      </c>
      <c r="D418" s="10">
        <f t="shared" si="12"/>
        <v>209</v>
      </c>
      <c r="E418" s="1">
        <f t="shared" si="11"/>
        <v>7</v>
      </c>
      <c r="F418" s="1">
        <v>1</v>
      </c>
      <c r="H418" s="126"/>
      <c r="I418" s="69"/>
      <c r="J418" s="69"/>
      <c r="K418" s="69"/>
    </row>
    <row r="419" spans="2:11" x14ac:dyDescent="0.25">
      <c r="B419" s="8">
        <v>418</v>
      </c>
      <c r="C419" s="9" t="s">
        <v>22</v>
      </c>
      <c r="D419" s="10">
        <f t="shared" si="12"/>
        <v>209</v>
      </c>
      <c r="E419" s="1">
        <f t="shared" si="11"/>
        <v>7</v>
      </c>
      <c r="F419" s="1">
        <v>1</v>
      </c>
      <c r="H419" s="126"/>
      <c r="I419" s="69"/>
      <c r="J419" s="69"/>
      <c r="K419" s="69"/>
    </row>
    <row r="420" spans="2:11" x14ac:dyDescent="0.25">
      <c r="B420" s="8">
        <v>419</v>
      </c>
      <c r="C420" s="9" t="s">
        <v>21</v>
      </c>
      <c r="D420" s="10">
        <f t="shared" si="12"/>
        <v>210</v>
      </c>
      <c r="E420" s="1">
        <f t="shared" si="11"/>
        <v>7</v>
      </c>
      <c r="F420" s="1">
        <v>1</v>
      </c>
      <c r="H420" s="126"/>
      <c r="I420" s="69"/>
      <c r="J420" s="69"/>
      <c r="K420" s="69"/>
    </row>
    <row r="421" spans="2:11" x14ac:dyDescent="0.25">
      <c r="B421" s="8">
        <v>420</v>
      </c>
      <c r="C421" s="9" t="s">
        <v>22</v>
      </c>
      <c r="D421" s="10">
        <f t="shared" si="12"/>
        <v>210</v>
      </c>
      <c r="E421" s="1">
        <f t="shared" si="11"/>
        <v>7</v>
      </c>
      <c r="F421" s="1">
        <v>1</v>
      </c>
      <c r="H421" s="126"/>
      <c r="I421" s="69"/>
      <c r="J421" s="69"/>
      <c r="K421" s="69"/>
    </row>
    <row r="422" spans="2:11" x14ac:dyDescent="0.25">
      <c r="B422" s="8">
        <v>421</v>
      </c>
      <c r="C422" s="9" t="s">
        <v>21</v>
      </c>
      <c r="D422" s="10">
        <f t="shared" si="12"/>
        <v>211</v>
      </c>
      <c r="E422" s="1">
        <f t="shared" si="11"/>
        <v>7</v>
      </c>
      <c r="F422" s="1">
        <v>1</v>
      </c>
      <c r="H422" s="126"/>
      <c r="I422" s="69"/>
      <c r="J422" s="113"/>
      <c r="K422" s="113"/>
    </row>
    <row r="423" spans="2:11" x14ac:dyDescent="0.25">
      <c r="B423" s="8">
        <v>422</v>
      </c>
      <c r="C423" s="9" t="s">
        <v>22</v>
      </c>
      <c r="D423" s="10">
        <f t="shared" si="12"/>
        <v>211</v>
      </c>
      <c r="E423" s="1">
        <f t="shared" si="11"/>
        <v>7</v>
      </c>
      <c r="F423" s="1">
        <v>1</v>
      </c>
      <c r="H423" s="126"/>
      <c r="I423" s="69"/>
      <c r="J423" s="69"/>
      <c r="K423" s="69"/>
    </row>
    <row r="424" spans="2:11" x14ac:dyDescent="0.25">
      <c r="B424" s="8">
        <v>423</v>
      </c>
      <c r="C424" s="9" t="s">
        <v>21</v>
      </c>
      <c r="D424" s="10">
        <f t="shared" si="12"/>
        <v>212</v>
      </c>
      <c r="E424" s="1">
        <f t="shared" si="11"/>
        <v>7</v>
      </c>
      <c r="F424" s="1">
        <v>1</v>
      </c>
      <c r="H424" s="126"/>
      <c r="I424" s="69"/>
      <c r="J424" s="69"/>
      <c r="K424" s="69"/>
    </row>
    <row r="425" spans="2:11" x14ac:dyDescent="0.25">
      <c r="B425" s="8">
        <v>424</v>
      </c>
      <c r="C425" s="9" t="s">
        <v>22</v>
      </c>
      <c r="D425" s="10">
        <f t="shared" si="12"/>
        <v>212</v>
      </c>
      <c r="E425" s="1">
        <f t="shared" si="11"/>
        <v>7</v>
      </c>
      <c r="F425" s="1">
        <v>1</v>
      </c>
      <c r="H425" s="126"/>
      <c r="I425" s="69"/>
      <c r="J425" s="69"/>
      <c r="K425" s="69"/>
    </row>
    <row r="426" spans="2:11" x14ac:dyDescent="0.25">
      <c r="B426" s="8">
        <v>425</v>
      </c>
      <c r="C426" s="9" t="s">
        <v>21</v>
      </c>
      <c r="D426" s="10">
        <f t="shared" si="12"/>
        <v>213</v>
      </c>
      <c r="E426" s="1">
        <f t="shared" si="11"/>
        <v>7</v>
      </c>
      <c r="F426" s="1">
        <v>1</v>
      </c>
      <c r="H426" s="126"/>
      <c r="I426" s="69"/>
      <c r="J426" s="69"/>
      <c r="K426" s="69"/>
    </row>
    <row r="427" spans="2:11" x14ac:dyDescent="0.25">
      <c r="B427" s="8">
        <v>426</v>
      </c>
      <c r="C427" s="9" t="s">
        <v>22</v>
      </c>
      <c r="D427" s="10">
        <f t="shared" si="12"/>
        <v>213</v>
      </c>
      <c r="E427" s="1">
        <f t="shared" si="11"/>
        <v>7</v>
      </c>
      <c r="F427" s="1">
        <v>1</v>
      </c>
      <c r="H427" s="126"/>
      <c r="I427" s="69"/>
      <c r="J427" s="69"/>
      <c r="K427" s="69"/>
    </row>
    <row r="428" spans="2:11" x14ac:dyDescent="0.25">
      <c r="B428" s="8">
        <v>427</v>
      </c>
      <c r="C428" s="9" t="s">
        <v>21</v>
      </c>
      <c r="D428" s="10">
        <f t="shared" si="12"/>
        <v>214</v>
      </c>
      <c r="E428" s="1">
        <f t="shared" si="11"/>
        <v>7</v>
      </c>
      <c r="F428" s="1">
        <v>1</v>
      </c>
      <c r="H428" s="126"/>
      <c r="I428" s="69"/>
      <c r="J428" s="69"/>
      <c r="K428" s="69"/>
    </row>
    <row r="429" spans="2:11" x14ac:dyDescent="0.25">
      <c r="B429" s="8">
        <v>428</v>
      </c>
      <c r="C429" s="9" t="s">
        <v>22</v>
      </c>
      <c r="D429" s="10">
        <f t="shared" si="12"/>
        <v>214</v>
      </c>
      <c r="E429" s="1">
        <f t="shared" si="11"/>
        <v>8</v>
      </c>
      <c r="F429" s="1">
        <v>1</v>
      </c>
      <c r="H429" s="126"/>
      <c r="I429" s="69"/>
      <c r="J429" s="69"/>
      <c r="K429" s="69"/>
    </row>
    <row r="430" spans="2:11" x14ac:dyDescent="0.25">
      <c r="B430" s="8">
        <v>429</v>
      </c>
      <c r="C430" s="9" t="s">
        <v>21</v>
      </c>
      <c r="D430" s="10">
        <f t="shared" si="12"/>
        <v>215</v>
      </c>
      <c r="E430" s="1">
        <f t="shared" si="11"/>
        <v>8</v>
      </c>
      <c r="F430" s="1">
        <v>1</v>
      </c>
      <c r="H430" s="126"/>
      <c r="I430" s="69"/>
      <c r="J430" s="69"/>
      <c r="K430" s="69"/>
    </row>
    <row r="431" spans="2:11" x14ac:dyDescent="0.25">
      <c r="B431" s="8">
        <v>430</v>
      </c>
      <c r="C431" s="9" t="s">
        <v>22</v>
      </c>
      <c r="D431" s="10">
        <f t="shared" si="12"/>
        <v>215</v>
      </c>
      <c r="E431" s="1">
        <f t="shared" si="11"/>
        <v>8</v>
      </c>
      <c r="F431" s="1">
        <v>1</v>
      </c>
      <c r="H431" s="126"/>
      <c r="I431" s="69"/>
      <c r="J431" s="69"/>
      <c r="K431" s="69"/>
    </row>
    <row r="432" spans="2:11" x14ac:dyDescent="0.25">
      <c r="B432" s="8">
        <v>431</v>
      </c>
      <c r="C432" s="9" t="s">
        <v>21</v>
      </c>
      <c r="D432" s="10">
        <f t="shared" si="12"/>
        <v>216</v>
      </c>
      <c r="E432" s="1">
        <f t="shared" si="11"/>
        <v>8</v>
      </c>
      <c r="F432" s="1">
        <v>1</v>
      </c>
      <c r="H432" s="126"/>
      <c r="I432" s="69"/>
      <c r="J432" s="69"/>
      <c r="K432" s="69"/>
    </row>
    <row r="433" spans="2:11" x14ac:dyDescent="0.25">
      <c r="B433" s="8">
        <v>432</v>
      </c>
      <c r="C433" s="9" t="s">
        <v>22</v>
      </c>
      <c r="D433" s="10">
        <f t="shared" si="12"/>
        <v>216</v>
      </c>
      <c r="E433" s="1">
        <f t="shared" si="11"/>
        <v>8</v>
      </c>
      <c r="F433" s="1">
        <v>1</v>
      </c>
      <c r="H433" s="126"/>
      <c r="I433" s="69"/>
      <c r="J433" s="69"/>
      <c r="K433" s="69"/>
    </row>
    <row r="434" spans="2:11" x14ac:dyDescent="0.25">
      <c r="B434" s="8">
        <v>433</v>
      </c>
      <c r="C434" s="9" t="s">
        <v>21</v>
      </c>
      <c r="D434" s="10">
        <f t="shared" si="12"/>
        <v>217</v>
      </c>
      <c r="E434" s="1">
        <f t="shared" si="11"/>
        <v>8</v>
      </c>
      <c r="F434" s="1">
        <v>1</v>
      </c>
      <c r="H434" s="126"/>
      <c r="I434" s="69"/>
      <c r="J434" s="69"/>
      <c r="K434" s="69"/>
    </row>
    <row r="435" spans="2:11" x14ac:dyDescent="0.25">
      <c r="B435" s="8">
        <v>434</v>
      </c>
      <c r="C435" s="9" t="s">
        <v>22</v>
      </c>
      <c r="D435" s="10">
        <f t="shared" si="12"/>
        <v>217</v>
      </c>
      <c r="E435" s="1">
        <f t="shared" si="11"/>
        <v>8</v>
      </c>
      <c r="F435" s="1">
        <v>1</v>
      </c>
      <c r="H435" s="126"/>
      <c r="I435" s="69"/>
      <c r="J435" s="69"/>
      <c r="K435" s="69"/>
    </row>
    <row r="436" spans="2:11" x14ac:dyDescent="0.25">
      <c r="B436" s="8">
        <v>435</v>
      </c>
      <c r="C436" s="9" t="s">
        <v>21</v>
      </c>
      <c r="D436" s="10">
        <f t="shared" si="12"/>
        <v>218</v>
      </c>
      <c r="E436" s="1">
        <f t="shared" si="11"/>
        <v>8</v>
      </c>
      <c r="F436" s="1">
        <v>1</v>
      </c>
      <c r="H436" s="126"/>
      <c r="I436" s="69"/>
      <c r="J436" s="69"/>
      <c r="K436" s="69"/>
    </row>
    <row r="437" spans="2:11" x14ac:dyDescent="0.25">
      <c r="B437" s="8">
        <v>436</v>
      </c>
      <c r="C437" s="9" t="s">
        <v>22</v>
      </c>
      <c r="D437" s="10">
        <f t="shared" si="12"/>
        <v>218</v>
      </c>
      <c r="E437" s="1">
        <f t="shared" si="11"/>
        <v>8</v>
      </c>
      <c r="F437" s="1">
        <v>1</v>
      </c>
      <c r="H437" s="126"/>
      <c r="I437" s="69"/>
      <c r="J437" s="69"/>
      <c r="K437" s="69"/>
    </row>
    <row r="438" spans="2:11" x14ac:dyDescent="0.25">
      <c r="B438" s="8">
        <v>437</v>
      </c>
      <c r="C438" s="9" t="s">
        <v>21</v>
      </c>
      <c r="D438" s="10">
        <f t="shared" si="12"/>
        <v>219</v>
      </c>
      <c r="E438" s="1">
        <f t="shared" si="11"/>
        <v>8</v>
      </c>
      <c r="F438" s="1">
        <v>1</v>
      </c>
      <c r="H438" s="126"/>
      <c r="I438" s="69"/>
      <c r="J438" s="69"/>
      <c r="K438" s="69"/>
    </row>
    <row r="439" spans="2:11" x14ac:dyDescent="0.25">
      <c r="B439" s="8">
        <v>438</v>
      </c>
      <c r="C439" s="9" t="s">
        <v>22</v>
      </c>
      <c r="D439" s="10">
        <f t="shared" si="12"/>
        <v>219</v>
      </c>
      <c r="E439" s="1">
        <f t="shared" si="11"/>
        <v>8</v>
      </c>
      <c r="F439" s="1">
        <v>1</v>
      </c>
      <c r="H439" s="126"/>
      <c r="I439" s="69"/>
      <c r="J439" s="69"/>
      <c r="K439" s="69"/>
    </row>
    <row r="440" spans="2:11" x14ac:dyDescent="0.25">
      <c r="B440" s="8">
        <v>439</v>
      </c>
      <c r="C440" s="9" t="s">
        <v>21</v>
      </c>
      <c r="D440" s="10">
        <f t="shared" si="12"/>
        <v>220</v>
      </c>
      <c r="E440" s="1">
        <f t="shared" si="11"/>
        <v>8</v>
      </c>
      <c r="F440" s="1">
        <v>1</v>
      </c>
      <c r="H440" s="126"/>
      <c r="I440" s="69"/>
      <c r="J440" s="69"/>
      <c r="K440" s="69"/>
    </row>
    <row r="441" spans="2:11" x14ac:dyDescent="0.25">
      <c r="B441" s="8">
        <v>440</v>
      </c>
      <c r="C441" s="9" t="s">
        <v>22</v>
      </c>
      <c r="D441" s="10">
        <f t="shared" si="12"/>
        <v>220</v>
      </c>
      <c r="E441" s="1">
        <f t="shared" si="11"/>
        <v>8</v>
      </c>
      <c r="F441" s="1">
        <v>1</v>
      </c>
      <c r="H441" s="126"/>
      <c r="I441" s="69"/>
      <c r="J441" s="69"/>
      <c r="K441" s="69"/>
    </row>
    <row r="442" spans="2:11" x14ac:dyDescent="0.25">
      <c r="B442" s="8">
        <v>441</v>
      </c>
      <c r="C442" s="9" t="s">
        <v>21</v>
      </c>
      <c r="D442" s="10">
        <f t="shared" si="12"/>
        <v>221</v>
      </c>
      <c r="E442" s="1">
        <f t="shared" si="11"/>
        <v>8</v>
      </c>
      <c r="F442" s="1">
        <v>1</v>
      </c>
      <c r="H442" s="126"/>
      <c r="I442" s="69"/>
      <c r="J442" s="69"/>
      <c r="K442" s="69"/>
    </row>
    <row r="443" spans="2:11" x14ac:dyDescent="0.25">
      <c r="B443" s="8">
        <v>442</v>
      </c>
      <c r="C443" s="9" t="s">
        <v>22</v>
      </c>
      <c r="D443" s="10">
        <f t="shared" si="12"/>
        <v>221</v>
      </c>
      <c r="E443" s="1">
        <f t="shared" si="11"/>
        <v>8</v>
      </c>
      <c r="F443" s="1">
        <v>1</v>
      </c>
      <c r="H443" s="126"/>
      <c r="I443" s="69"/>
      <c r="J443" s="69"/>
      <c r="K443" s="69"/>
    </row>
    <row r="444" spans="2:11" x14ac:dyDescent="0.25">
      <c r="B444" s="8">
        <v>443</v>
      </c>
      <c r="C444" s="9" t="s">
        <v>21</v>
      </c>
      <c r="D444" s="10">
        <f t="shared" si="12"/>
        <v>222</v>
      </c>
      <c r="E444" s="1">
        <f t="shared" si="11"/>
        <v>8</v>
      </c>
      <c r="F444" s="1">
        <v>1</v>
      </c>
      <c r="H444" s="126"/>
      <c r="I444" s="69"/>
      <c r="J444" s="69"/>
      <c r="K444" s="69"/>
    </row>
    <row r="445" spans="2:11" x14ac:dyDescent="0.25">
      <c r="B445" s="8">
        <v>444</v>
      </c>
      <c r="C445" s="9" t="s">
        <v>22</v>
      </c>
      <c r="D445" s="10">
        <f t="shared" si="12"/>
        <v>222</v>
      </c>
      <c r="E445" s="1">
        <f t="shared" si="11"/>
        <v>8</v>
      </c>
      <c r="F445" s="1">
        <v>1</v>
      </c>
      <c r="H445" s="126"/>
      <c r="I445" s="69"/>
      <c r="J445" s="69"/>
      <c r="K445" s="69"/>
    </row>
    <row r="446" spans="2:11" x14ac:dyDescent="0.25">
      <c r="B446" s="8">
        <v>445</v>
      </c>
      <c r="C446" s="9" t="s">
        <v>21</v>
      </c>
      <c r="D446" s="10">
        <f t="shared" si="12"/>
        <v>223</v>
      </c>
      <c r="E446" s="1">
        <f t="shared" si="11"/>
        <v>8</v>
      </c>
      <c r="F446" s="1">
        <v>1</v>
      </c>
      <c r="H446" s="126"/>
      <c r="I446" s="69"/>
      <c r="J446" s="69"/>
      <c r="K446" s="69"/>
    </row>
    <row r="447" spans="2:11" x14ac:dyDescent="0.25">
      <c r="B447" s="8">
        <v>446</v>
      </c>
      <c r="C447" s="9" t="s">
        <v>22</v>
      </c>
      <c r="D447" s="10">
        <f t="shared" si="12"/>
        <v>223</v>
      </c>
      <c r="E447" s="1">
        <f t="shared" si="11"/>
        <v>8</v>
      </c>
      <c r="F447" s="1">
        <v>1</v>
      </c>
      <c r="H447" s="126"/>
      <c r="I447" s="69"/>
      <c r="J447" s="69"/>
      <c r="K447" s="69"/>
    </row>
    <row r="448" spans="2:11" x14ac:dyDescent="0.25">
      <c r="B448" s="8">
        <v>447</v>
      </c>
      <c r="C448" s="9" t="s">
        <v>21</v>
      </c>
      <c r="D448" s="10">
        <f t="shared" si="12"/>
        <v>224</v>
      </c>
      <c r="E448" s="1">
        <f t="shared" ref="E448:E511" si="13">IF(COUNTIF(E387:E447,E418)=61,E418+1,E447)</f>
        <v>8</v>
      </c>
      <c r="F448" s="1">
        <v>1</v>
      </c>
      <c r="H448" s="126"/>
      <c r="I448" s="69"/>
      <c r="J448" s="113"/>
      <c r="K448" s="113"/>
    </row>
    <row r="449" spans="2:11" x14ac:dyDescent="0.25">
      <c r="B449" s="8">
        <v>448</v>
      </c>
      <c r="C449" s="9" t="s">
        <v>22</v>
      </c>
      <c r="D449" s="10">
        <f t="shared" si="12"/>
        <v>224</v>
      </c>
      <c r="E449" s="1">
        <f t="shared" si="13"/>
        <v>8</v>
      </c>
      <c r="F449" s="1">
        <v>1</v>
      </c>
      <c r="H449" s="126"/>
      <c r="I449" s="69"/>
      <c r="J449" s="69"/>
      <c r="K449" s="69"/>
    </row>
    <row r="450" spans="2:11" x14ac:dyDescent="0.25">
      <c r="B450" s="8">
        <v>449</v>
      </c>
      <c r="C450" s="9" t="s">
        <v>21</v>
      </c>
      <c r="D450" s="10">
        <f t="shared" si="12"/>
        <v>225</v>
      </c>
      <c r="E450" s="1">
        <f t="shared" si="13"/>
        <v>8</v>
      </c>
      <c r="F450" s="1">
        <v>1</v>
      </c>
      <c r="H450" s="126"/>
      <c r="I450" s="69"/>
      <c r="J450" s="69"/>
      <c r="K450" s="69"/>
    </row>
    <row r="451" spans="2:11" x14ac:dyDescent="0.25">
      <c r="B451" s="8">
        <v>450</v>
      </c>
      <c r="C451" s="9" t="s">
        <v>22</v>
      </c>
      <c r="D451" s="10">
        <f t="shared" si="12"/>
        <v>225</v>
      </c>
      <c r="E451" s="1">
        <f t="shared" si="13"/>
        <v>8</v>
      </c>
      <c r="F451" s="1">
        <v>1</v>
      </c>
      <c r="H451" s="126"/>
      <c r="I451" s="69"/>
      <c r="J451" s="69"/>
      <c r="K451" s="69"/>
    </row>
    <row r="452" spans="2:11" x14ac:dyDescent="0.25">
      <c r="B452" s="8">
        <v>451</v>
      </c>
      <c r="C452" s="9" t="s">
        <v>21</v>
      </c>
      <c r="D452" s="10">
        <f t="shared" si="12"/>
        <v>226</v>
      </c>
      <c r="E452" s="1">
        <f t="shared" si="13"/>
        <v>8</v>
      </c>
      <c r="F452" s="1">
        <v>1</v>
      </c>
      <c r="H452" s="126"/>
      <c r="I452" s="69"/>
      <c r="J452" s="69"/>
      <c r="K452" s="69"/>
    </row>
    <row r="453" spans="2:11" x14ac:dyDescent="0.25">
      <c r="B453" s="8">
        <v>452</v>
      </c>
      <c r="C453" s="9" t="s">
        <v>22</v>
      </c>
      <c r="D453" s="10">
        <f t="shared" ref="D453:D516" si="14">IF(B453=B451+2,IF(D452=D451,D452+1,D452))</f>
        <v>226</v>
      </c>
      <c r="E453" s="1">
        <f t="shared" si="13"/>
        <v>8</v>
      </c>
      <c r="F453" s="1">
        <v>1</v>
      </c>
      <c r="H453" s="126"/>
      <c r="I453" s="69"/>
      <c r="J453" s="69"/>
      <c r="K453" s="69"/>
    </row>
    <row r="454" spans="2:11" x14ac:dyDescent="0.25">
      <c r="B454" s="8">
        <v>453</v>
      </c>
      <c r="C454" s="9" t="s">
        <v>21</v>
      </c>
      <c r="D454" s="10">
        <f t="shared" si="14"/>
        <v>227</v>
      </c>
      <c r="E454" s="1">
        <f t="shared" si="13"/>
        <v>8</v>
      </c>
      <c r="F454" s="1">
        <v>1</v>
      </c>
      <c r="H454" s="126"/>
      <c r="I454" s="69"/>
      <c r="J454" s="69"/>
      <c r="K454" s="69"/>
    </row>
    <row r="455" spans="2:11" x14ac:dyDescent="0.25">
      <c r="B455" s="8">
        <v>454</v>
      </c>
      <c r="C455" s="9" t="s">
        <v>22</v>
      </c>
      <c r="D455" s="10">
        <f t="shared" si="14"/>
        <v>227</v>
      </c>
      <c r="E455" s="1">
        <f t="shared" si="13"/>
        <v>8</v>
      </c>
      <c r="F455" s="1">
        <v>1</v>
      </c>
      <c r="H455" s="126"/>
      <c r="I455" s="69"/>
      <c r="J455" s="69"/>
      <c r="K455" s="69"/>
    </row>
    <row r="456" spans="2:11" x14ac:dyDescent="0.25">
      <c r="B456" s="8">
        <v>455</v>
      </c>
      <c r="C456" s="9" t="s">
        <v>21</v>
      </c>
      <c r="D456" s="10">
        <f t="shared" si="14"/>
        <v>228</v>
      </c>
      <c r="E456" s="1">
        <f t="shared" si="13"/>
        <v>8</v>
      </c>
      <c r="F456" s="1">
        <v>1</v>
      </c>
      <c r="H456" s="126"/>
      <c r="I456" s="69"/>
      <c r="J456" s="69"/>
      <c r="K456" s="69"/>
    </row>
    <row r="457" spans="2:11" x14ac:dyDescent="0.25">
      <c r="B457" s="8">
        <v>456</v>
      </c>
      <c r="C457" s="9" t="s">
        <v>22</v>
      </c>
      <c r="D457" s="10">
        <f t="shared" si="14"/>
        <v>228</v>
      </c>
      <c r="E457" s="1">
        <f t="shared" si="13"/>
        <v>8</v>
      </c>
      <c r="F457" s="1">
        <v>1</v>
      </c>
      <c r="H457" s="126"/>
      <c r="I457" s="69"/>
      <c r="J457" s="69"/>
      <c r="K457" s="69"/>
    </row>
    <row r="458" spans="2:11" x14ac:dyDescent="0.25">
      <c r="B458" s="8">
        <v>457</v>
      </c>
      <c r="C458" s="9" t="s">
        <v>21</v>
      </c>
      <c r="D458" s="10">
        <f t="shared" si="14"/>
        <v>229</v>
      </c>
      <c r="E458" s="1">
        <f t="shared" si="13"/>
        <v>8</v>
      </c>
      <c r="F458" s="1">
        <v>1</v>
      </c>
      <c r="H458" s="126"/>
      <c r="I458" s="69"/>
      <c r="J458" s="69"/>
      <c r="K458" s="69"/>
    </row>
    <row r="459" spans="2:11" x14ac:dyDescent="0.25">
      <c r="B459" s="8">
        <v>458</v>
      </c>
      <c r="C459" s="9" t="s">
        <v>22</v>
      </c>
      <c r="D459" s="10">
        <f t="shared" si="14"/>
        <v>229</v>
      </c>
      <c r="E459" s="1">
        <f t="shared" si="13"/>
        <v>8</v>
      </c>
      <c r="F459" s="1">
        <v>1</v>
      </c>
      <c r="H459" s="126"/>
      <c r="I459" s="69"/>
      <c r="J459" s="69"/>
      <c r="K459" s="69"/>
    </row>
    <row r="460" spans="2:11" x14ac:dyDescent="0.25">
      <c r="B460" s="8">
        <v>459</v>
      </c>
      <c r="C460" s="9" t="s">
        <v>21</v>
      </c>
      <c r="D460" s="10">
        <f t="shared" si="14"/>
        <v>230</v>
      </c>
      <c r="E460" s="1">
        <f t="shared" si="13"/>
        <v>8</v>
      </c>
      <c r="F460" s="1">
        <v>1</v>
      </c>
      <c r="H460" s="126"/>
      <c r="I460" s="69"/>
      <c r="J460" s="69"/>
      <c r="K460" s="69"/>
    </row>
    <row r="461" spans="2:11" x14ac:dyDescent="0.25">
      <c r="B461" s="8">
        <v>460</v>
      </c>
      <c r="C461" s="9" t="s">
        <v>22</v>
      </c>
      <c r="D461" s="10">
        <f t="shared" si="14"/>
        <v>230</v>
      </c>
      <c r="E461" s="1">
        <f t="shared" si="13"/>
        <v>8</v>
      </c>
      <c r="F461" s="1">
        <v>1</v>
      </c>
      <c r="H461" s="126"/>
      <c r="I461" s="69"/>
      <c r="J461" s="69"/>
      <c r="K461" s="69"/>
    </row>
    <row r="462" spans="2:11" x14ac:dyDescent="0.25">
      <c r="B462" s="8">
        <v>461</v>
      </c>
      <c r="C462" s="9" t="s">
        <v>21</v>
      </c>
      <c r="D462" s="10">
        <f t="shared" si="14"/>
        <v>231</v>
      </c>
      <c r="E462" s="1">
        <f t="shared" si="13"/>
        <v>8</v>
      </c>
      <c r="F462" s="1">
        <v>1</v>
      </c>
      <c r="H462" s="126"/>
      <c r="I462" s="69"/>
      <c r="J462" s="69"/>
      <c r="K462" s="69"/>
    </row>
    <row r="463" spans="2:11" x14ac:dyDescent="0.25">
      <c r="B463" s="8">
        <v>462</v>
      </c>
      <c r="C463" s="9" t="s">
        <v>22</v>
      </c>
      <c r="D463" s="10">
        <f t="shared" si="14"/>
        <v>231</v>
      </c>
      <c r="E463" s="1">
        <f t="shared" si="13"/>
        <v>8</v>
      </c>
      <c r="F463" s="1">
        <v>1</v>
      </c>
      <c r="H463" s="126"/>
      <c r="I463" s="69"/>
      <c r="J463" s="69"/>
      <c r="K463" s="69"/>
    </row>
    <row r="464" spans="2:11" x14ac:dyDescent="0.25">
      <c r="B464" s="8">
        <v>463</v>
      </c>
      <c r="C464" s="9" t="s">
        <v>21</v>
      </c>
      <c r="D464" s="10">
        <f t="shared" si="14"/>
        <v>232</v>
      </c>
      <c r="E464" s="1">
        <f t="shared" si="13"/>
        <v>8</v>
      </c>
      <c r="F464" s="1">
        <v>1</v>
      </c>
      <c r="H464" s="126"/>
      <c r="I464" s="69"/>
      <c r="J464" s="69"/>
      <c r="K464" s="69"/>
    </row>
    <row r="465" spans="2:11" x14ac:dyDescent="0.25">
      <c r="B465" s="8">
        <v>464</v>
      </c>
      <c r="C465" s="9" t="s">
        <v>22</v>
      </c>
      <c r="D465" s="10">
        <f t="shared" si="14"/>
        <v>232</v>
      </c>
      <c r="E465" s="1">
        <f t="shared" si="13"/>
        <v>8</v>
      </c>
      <c r="F465" s="1">
        <v>1</v>
      </c>
      <c r="H465" s="126"/>
      <c r="I465" s="69"/>
      <c r="J465" s="69"/>
      <c r="K465" s="69"/>
    </row>
    <row r="466" spans="2:11" x14ac:dyDescent="0.25">
      <c r="B466" s="8">
        <v>465</v>
      </c>
      <c r="C466" s="9" t="s">
        <v>21</v>
      </c>
      <c r="D466" s="10">
        <f t="shared" si="14"/>
        <v>233</v>
      </c>
      <c r="E466" s="1">
        <f t="shared" si="13"/>
        <v>8</v>
      </c>
      <c r="F466" s="1">
        <v>1</v>
      </c>
      <c r="H466" s="126"/>
      <c r="I466" s="69"/>
      <c r="J466" s="69"/>
      <c r="K466" s="69"/>
    </row>
    <row r="467" spans="2:11" x14ac:dyDescent="0.25">
      <c r="B467" s="8">
        <v>466</v>
      </c>
      <c r="C467" s="9" t="s">
        <v>22</v>
      </c>
      <c r="D467" s="10">
        <f t="shared" si="14"/>
        <v>233</v>
      </c>
      <c r="E467" s="1">
        <f t="shared" si="13"/>
        <v>8</v>
      </c>
      <c r="F467" s="1">
        <v>1</v>
      </c>
      <c r="H467" s="126"/>
      <c r="I467" s="69"/>
      <c r="J467" s="69"/>
      <c r="K467" s="69"/>
    </row>
    <row r="468" spans="2:11" x14ac:dyDescent="0.25">
      <c r="B468" s="8">
        <v>467</v>
      </c>
      <c r="C468" s="9" t="s">
        <v>21</v>
      </c>
      <c r="D468" s="10">
        <f t="shared" si="14"/>
        <v>234</v>
      </c>
      <c r="E468" s="1">
        <f t="shared" si="13"/>
        <v>8</v>
      </c>
      <c r="F468" s="1">
        <v>1</v>
      </c>
      <c r="H468" s="126"/>
      <c r="I468" s="69"/>
      <c r="J468" s="69"/>
      <c r="K468" s="69"/>
    </row>
    <row r="469" spans="2:11" x14ac:dyDescent="0.25">
      <c r="B469" s="8">
        <v>468</v>
      </c>
      <c r="C469" s="9" t="s">
        <v>22</v>
      </c>
      <c r="D469" s="10">
        <f t="shared" si="14"/>
        <v>234</v>
      </c>
      <c r="E469" s="1">
        <f t="shared" si="13"/>
        <v>8</v>
      </c>
      <c r="F469" s="1">
        <v>1</v>
      </c>
      <c r="H469" s="126"/>
      <c r="I469" s="69"/>
      <c r="J469" s="69"/>
      <c r="K469" s="69"/>
    </row>
    <row r="470" spans="2:11" x14ac:dyDescent="0.25">
      <c r="B470" s="8">
        <v>469</v>
      </c>
      <c r="C470" s="9" t="s">
        <v>21</v>
      </c>
      <c r="D470" s="10">
        <f t="shared" si="14"/>
        <v>235</v>
      </c>
      <c r="E470" s="1">
        <f t="shared" si="13"/>
        <v>8</v>
      </c>
      <c r="F470" s="1">
        <v>1</v>
      </c>
      <c r="H470" s="126"/>
      <c r="I470" s="69"/>
      <c r="J470" s="69"/>
      <c r="K470" s="69"/>
    </row>
    <row r="471" spans="2:11" x14ac:dyDescent="0.25">
      <c r="B471" s="8">
        <v>470</v>
      </c>
      <c r="C471" s="9" t="s">
        <v>22</v>
      </c>
      <c r="D471" s="10">
        <f t="shared" si="14"/>
        <v>235</v>
      </c>
      <c r="E471" s="1">
        <f t="shared" si="13"/>
        <v>8</v>
      </c>
      <c r="F471" s="1">
        <v>1</v>
      </c>
      <c r="H471" s="126"/>
      <c r="I471" s="69"/>
      <c r="J471" s="69"/>
      <c r="K471" s="69"/>
    </row>
    <row r="472" spans="2:11" x14ac:dyDescent="0.25">
      <c r="B472" s="8">
        <v>471</v>
      </c>
      <c r="C472" s="9" t="s">
        <v>21</v>
      </c>
      <c r="D472" s="10">
        <f t="shared" si="14"/>
        <v>236</v>
      </c>
      <c r="E472" s="1">
        <f t="shared" si="13"/>
        <v>8</v>
      </c>
      <c r="F472" s="1">
        <v>1</v>
      </c>
      <c r="H472" s="126"/>
      <c r="I472" s="69"/>
      <c r="J472" s="69"/>
      <c r="K472" s="69"/>
    </row>
    <row r="473" spans="2:11" x14ac:dyDescent="0.25">
      <c r="B473" s="8">
        <v>472</v>
      </c>
      <c r="C473" s="9" t="s">
        <v>22</v>
      </c>
      <c r="D473" s="10">
        <f t="shared" si="14"/>
        <v>236</v>
      </c>
      <c r="E473" s="1">
        <f t="shared" si="13"/>
        <v>8</v>
      </c>
      <c r="F473" s="1">
        <v>1</v>
      </c>
      <c r="H473" s="126"/>
      <c r="I473" s="69"/>
      <c r="J473" s="69"/>
      <c r="K473" s="69"/>
    </row>
    <row r="474" spans="2:11" x14ac:dyDescent="0.25">
      <c r="B474" s="8">
        <v>473</v>
      </c>
      <c r="C474" s="9" t="s">
        <v>21</v>
      </c>
      <c r="D474" s="10">
        <f t="shared" si="14"/>
        <v>237</v>
      </c>
      <c r="E474" s="1">
        <f t="shared" si="13"/>
        <v>8</v>
      </c>
      <c r="F474" s="1">
        <v>1</v>
      </c>
      <c r="H474" s="126"/>
      <c r="I474" s="69"/>
      <c r="J474" s="69"/>
      <c r="K474" s="69"/>
    </row>
    <row r="475" spans="2:11" x14ac:dyDescent="0.25">
      <c r="B475" s="8">
        <v>474</v>
      </c>
      <c r="C475" s="9" t="s">
        <v>22</v>
      </c>
      <c r="D475" s="10">
        <f t="shared" si="14"/>
        <v>237</v>
      </c>
      <c r="E475" s="1">
        <f t="shared" si="13"/>
        <v>8</v>
      </c>
      <c r="F475" s="1">
        <v>1</v>
      </c>
      <c r="H475" s="126"/>
      <c r="I475" s="69"/>
      <c r="J475" s="69"/>
      <c r="K475" s="69"/>
    </row>
    <row r="476" spans="2:11" x14ac:dyDescent="0.25">
      <c r="B476" s="8">
        <v>475</v>
      </c>
      <c r="C476" s="9" t="s">
        <v>21</v>
      </c>
      <c r="D476" s="10">
        <f t="shared" si="14"/>
        <v>238</v>
      </c>
      <c r="E476" s="1">
        <f t="shared" si="13"/>
        <v>8</v>
      </c>
      <c r="F476" s="1">
        <v>1</v>
      </c>
      <c r="H476" s="126"/>
      <c r="I476" s="69"/>
      <c r="J476" s="69"/>
      <c r="K476" s="69"/>
    </row>
    <row r="477" spans="2:11" x14ac:dyDescent="0.25">
      <c r="B477" s="8">
        <v>476</v>
      </c>
      <c r="C477" s="9" t="s">
        <v>22</v>
      </c>
      <c r="D477" s="10">
        <f t="shared" si="14"/>
        <v>238</v>
      </c>
      <c r="E477" s="1">
        <f t="shared" si="13"/>
        <v>8</v>
      </c>
      <c r="F477" s="1">
        <v>1</v>
      </c>
      <c r="H477" s="126"/>
      <c r="I477" s="69"/>
      <c r="J477" s="69"/>
      <c r="K477" s="69"/>
    </row>
    <row r="478" spans="2:11" x14ac:dyDescent="0.25">
      <c r="B478" s="8">
        <v>477</v>
      </c>
      <c r="C478" s="9" t="s">
        <v>21</v>
      </c>
      <c r="D478" s="10">
        <f t="shared" si="14"/>
        <v>239</v>
      </c>
      <c r="E478" s="1">
        <f t="shared" si="13"/>
        <v>8</v>
      </c>
      <c r="F478" s="1">
        <v>1</v>
      </c>
      <c r="H478" s="126"/>
      <c r="I478" s="69"/>
      <c r="J478" s="69"/>
      <c r="K478" s="69"/>
    </row>
    <row r="479" spans="2:11" x14ac:dyDescent="0.25">
      <c r="B479" s="8">
        <v>478</v>
      </c>
      <c r="C479" s="9" t="s">
        <v>22</v>
      </c>
      <c r="D479" s="10">
        <f t="shared" si="14"/>
        <v>239</v>
      </c>
      <c r="E479" s="1">
        <f t="shared" si="13"/>
        <v>8</v>
      </c>
      <c r="F479" s="1">
        <v>1</v>
      </c>
      <c r="H479" s="126"/>
      <c r="I479" s="69"/>
      <c r="J479" s="69"/>
      <c r="K479" s="69"/>
    </row>
    <row r="480" spans="2:11" x14ac:dyDescent="0.25">
      <c r="B480" s="8">
        <v>479</v>
      </c>
      <c r="C480" s="9" t="s">
        <v>21</v>
      </c>
      <c r="D480" s="10">
        <f t="shared" si="14"/>
        <v>240</v>
      </c>
      <c r="E480" s="1">
        <f t="shared" si="13"/>
        <v>8</v>
      </c>
      <c r="F480" s="1">
        <v>1</v>
      </c>
      <c r="H480" s="126"/>
      <c r="I480" s="69"/>
      <c r="J480" s="69"/>
      <c r="K480" s="69"/>
    </row>
    <row r="481" spans="2:11" x14ac:dyDescent="0.25">
      <c r="B481" s="8">
        <v>480</v>
      </c>
      <c r="C481" s="9" t="s">
        <v>22</v>
      </c>
      <c r="D481" s="10">
        <f t="shared" si="14"/>
        <v>240</v>
      </c>
      <c r="E481" s="1">
        <f t="shared" si="13"/>
        <v>8</v>
      </c>
      <c r="F481" s="1">
        <v>1</v>
      </c>
      <c r="H481" s="126"/>
      <c r="I481" s="69"/>
      <c r="J481" s="69"/>
      <c r="K481" s="69"/>
    </row>
    <row r="482" spans="2:11" x14ac:dyDescent="0.25">
      <c r="B482" s="8">
        <v>481</v>
      </c>
      <c r="C482" s="9" t="s">
        <v>21</v>
      </c>
      <c r="D482" s="10">
        <f t="shared" si="14"/>
        <v>241</v>
      </c>
      <c r="E482" s="1">
        <f t="shared" si="13"/>
        <v>8</v>
      </c>
      <c r="F482" s="1">
        <v>1</v>
      </c>
      <c r="H482" s="126"/>
      <c r="I482" s="69"/>
      <c r="J482" s="69"/>
      <c r="K482" s="69"/>
    </row>
    <row r="483" spans="2:11" x14ac:dyDescent="0.25">
      <c r="B483" s="8">
        <v>482</v>
      </c>
      <c r="C483" s="9" t="s">
        <v>22</v>
      </c>
      <c r="D483" s="10">
        <f t="shared" si="14"/>
        <v>241</v>
      </c>
      <c r="E483" s="1">
        <f t="shared" si="13"/>
        <v>8</v>
      </c>
      <c r="F483" s="1">
        <v>1</v>
      </c>
      <c r="H483" s="126"/>
      <c r="I483" s="69"/>
      <c r="J483" s="69"/>
      <c r="K483" s="69"/>
    </row>
    <row r="484" spans="2:11" x14ac:dyDescent="0.25">
      <c r="B484" s="8">
        <v>483</v>
      </c>
      <c r="C484" s="9" t="s">
        <v>21</v>
      </c>
      <c r="D484" s="10">
        <f t="shared" si="14"/>
        <v>242</v>
      </c>
      <c r="E484" s="1">
        <f t="shared" si="13"/>
        <v>8</v>
      </c>
      <c r="F484" s="1">
        <v>1</v>
      </c>
      <c r="H484" s="126"/>
      <c r="I484" s="69"/>
      <c r="J484" s="114"/>
      <c r="K484" s="69"/>
    </row>
    <row r="485" spans="2:11" x14ac:dyDescent="0.25">
      <c r="B485" s="8">
        <v>484</v>
      </c>
      <c r="C485" s="9" t="s">
        <v>22</v>
      </c>
      <c r="D485" s="10">
        <f t="shared" si="14"/>
        <v>242</v>
      </c>
      <c r="E485" s="1">
        <f t="shared" si="13"/>
        <v>8</v>
      </c>
      <c r="F485" s="1">
        <v>1</v>
      </c>
      <c r="H485" s="126"/>
      <c r="I485" s="69"/>
      <c r="J485" s="69"/>
      <c r="K485" s="69"/>
    </row>
    <row r="486" spans="2:11" x14ac:dyDescent="0.25">
      <c r="B486" s="8">
        <v>485</v>
      </c>
      <c r="C486" s="9" t="s">
        <v>21</v>
      </c>
      <c r="D486" s="10">
        <f t="shared" si="14"/>
        <v>243</v>
      </c>
      <c r="E486" s="1">
        <f t="shared" si="13"/>
        <v>8</v>
      </c>
      <c r="F486" s="1">
        <v>1</v>
      </c>
      <c r="H486" s="126"/>
      <c r="I486" s="69"/>
      <c r="J486" s="69"/>
      <c r="K486" s="69"/>
    </row>
    <row r="487" spans="2:11" x14ac:dyDescent="0.25">
      <c r="B487" s="8">
        <v>486</v>
      </c>
      <c r="C487" s="9" t="s">
        <v>22</v>
      </c>
      <c r="D487" s="10">
        <f t="shared" si="14"/>
        <v>243</v>
      </c>
      <c r="E487" s="1">
        <f t="shared" si="13"/>
        <v>8</v>
      </c>
      <c r="F487" s="1">
        <v>1</v>
      </c>
      <c r="H487" s="126"/>
      <c r="I487" s="69"/>
      <c r="J487" s="69"/>
      <c r="K487" s="69"/>
    </row>
    <row r="488" spans="2:11" x14ac:dyDescent="0.25">
      <c r="B488" s="8">
        <v>487</v>
      </c>
      <c r="C488" s="9" t="s">
        <v>21</v>
      </c>
      <c r="D488" s="10">
        <f t="shared" si="14"/>
        <v>244</v>
      </c>
      <c r="E488" s="1">
        <f t="shared" si="13"/>
        <v>8</v>
      </c>
      <c r="F488" s="1">
        <v>1</v>
      </c>
      <c r="H488" s="126"/>
      <c r="I488" s="69"/>
      <c r="J488" s="69"/>
      <c r="K488" s="69"/>
    </row>
    <row r="489" spans="2:11" x14ac:dyDescent="0.25">
      <c r="B489" s="8">
        <v>488</v>
      </c>
      <c r="C489" s="9" t="s">
        <v>22</v>
      </c>
      <c r="D489" s="10">
        <f t="shared" si="14"/>
        <v>244</v>
      </c>
      <c r="E489" s="1">
        <f t="shared" si="13"/>
        <v>8</v>
      </c>
      <c r="F489" s="1">
        <v>1</v>
      </c>
      <c r="H489" s="126"/>
      <c r="I489" s="69"/>
      <c r="J489" s="69"/>
      <c r="K489" s="69"/>
    </row>
    <row r="490" spans="2:11" x14ac:dyDescent="0.25">
      <c r="B490" s="8">
        <v>489</v>
      </c>
      <c r="C490" s="9" t="s">
        <v>21</v>
      </c>
      <c r="D490" s="10">
        <f t="shared" si="14"/>
        <v>245</v>
      </c>
      <c r="E490" s="1">
        <f t="shared" si="13"/>
        <v>9</v>
      </c>
      <c r="F490" s="1">
        <v>1</v>
      </c>
      <c r="H490" s="126"/>
      <c r="I490" s="69"/>
      <c r="J490" s="69"/>
      <c r="K490" s="69"/>
    </row>
    <row r="491" spans="2:11" x14ac:dyDescent="0.25">
      <c r="B491" s="8">
        <v>490</v>
      </c>
      <c r="C491" s="9" t="s">
        <v>22</v>
      </c>
      <c r="D491" s="10">
        <f t="shared" si="14"/>
        <v>245</v>
      </c>
      <c r="E491" s="1">
        <f t="shared" si="13"/>
        <v>9</v>
      </c>
      <c r="F491" s="1">
        <v>1</v>
      </c>
      <c r="H491" s="126"/>
      <c r="I491" s="69"/>
      <c r="J491" s="69"/>
      <c r="K491" s="69"/>
    </row>
    <row r="492" spans="2:11" x14ac:dyDescent="0.25">
      <c r="B492" s="8">
        <v>491</v>
      </c>
      <c r="C492" s="9" t="s">
        <v>21</v>
      </c>
      <c r="D492" s="10">
        <f t="shared" si="14"/>
        <v>246</v>
      </c>
      <c r="E492" s="1">
        <f t="shared" si="13"/>
        <v>9</v>
      </c>
      <c r="F492" s="1">
        <v>1</v>
      </c>
      <c r="H492" s="126"/>
      <c r="I492" s="69"/>
      <c r="J492" s="69"/>
      <c r="K492" s="69"/>
    </row>
    <row r="493" spans="2:11" x14ac:dyDescent="0.25">
      <c r="B493" s="8">
        <v>492</v>
      </c>
      <c r="C493" s="9" t="s">
        <v>22</v>
      </c>
      <c r="D493" s="10">
        <f t="shared" si="14"/>
        <v>246</v>
      </c>
      <c r="E493" s="1">
        <f t="shared" si="13"/>
        <v>9</v>
      </c>
      <c r="F493" s="1">
        <v>1</v>
      </c>
      <c r="H493" s="126"/>
      <c r="I493" s="69"/>
      <c r="J493" s="69"/>
      <c r="K493" s="69"/>
    </row>
    <row r="494" spans="2:11" x14ac:dyDescent="0.25">
      <c r="B494" s="8">
        <v>493</v>
      </c>
      <c r="C494" s="9" t="s">
        <v>21</v>
      </c>
      <c r="D494" s="10">
        <f t="shared" si="14"/>
        <v>247</v>
      </c>
      <c r="E494" s="1">
        <f t="shared" si="13"/>
        <v>9</v>
      </c>
      <c r="F494" s="1">
        <v>1</v>
      </c>
      <c r="H494" s="126"/>
      <c r="I494" s="69"/>
      <c r="J494" s="69"/>
      <c r="K494" s="69"/>
    </row>
    <row r="495" spans="2:11" x14ac:dyDescent="0.25">
      <c r="B495" s="8">
        <v>494</v>
      </c>
      <c r="C495" s="9" t="s">
        <v>22</v>
      </c>
      <c r="D495" s="10">
        <f t="shared" si="14"/>
        <v>247</v>
      </c>
      <c r="E495" s="1">
        <f t="shared" si="13"/>
        <v>9</v>
      </c>
      <c r="F495" s="1">
        <v>1</v>
      </c>
      <c r="H495" s="126"/>
      <c r="I495" s="69"/>
      <c r="J495" s="69"/>
      <c r="K495" s="69"/>
    </row>
    <row r="496" spans="2:11" x14ac:dyDescent="0.25">
      <c r="B496" s="8">
        <v>495</v>
      </c>
      <c r="C496" s="9" t="s">
        <v>21</v>
      </c>
      <c r="D496" s="10">
        <f t="shared" si="14"/>
        <v>248</v>
      </c>
      <c r="E496" s="1">
        <f t="shared" si="13"/>
        <v>9</v>
      </c>
      <c r="F496" s="1">
        <v>1</v>
      </c>
      <c r="H496" s="126"/>
      <c r="I496" s="69"/>
      <c r="J496" s="69"/>
      <c r="K496" s="69"/>
    </row>
    <row r="497" spans="2:11" x14ac:dyDescent="0.25">
      <c r="B497" s="8">
        <v>496</v>
      </c>
      <c r="C497" s="9" t="s">
        <v>22</v>
      </c>
      <c r="D497" s="10">
        <f t="shared" si="14"/>
        <v>248</v>
      </c>
      <c r="E497" s="1">
        <f t="shared" si="13"/>
        <v>9</v>
      </c>
      <c r="F497" s="1">
        <v>1</v>
      </c>
      <c r="H497" s="126"/>
      <c r="I497" s="69"/>
      <c r="J497" s="69"/>
      <c r="K497" s="69"/>
    </row>
    <row r="498" spans="2:11" x14ac:dyDescent="0.25">
      <c r="B498" s="8">
        <v>497</v>
      </c>
      <c r="C498" s="9" t="s">
        <v>21</v>
      </c>
      <c r="D498" s="10">
        <f t="shared" si="14"/>
        <v>249</v>
      </c>
      <c r="E498" s="1">
        <f t="shared" si="13"/>
        <v>9</v>
      </c>
      <c r="F498" s="1">
        <v>1</v>
      </c>
      <c r="H498" s="126"/>
      <c r="I498" s="69"/>
      <c r="J498" s="69"/>
      <c r="K498" s="69"/>
    </row>
    <row r="499" spans="2:11" x14ac:dyDescent="0.25">
      <c r="B499" s="8">
        <v>498</v>
      </c>
      <c r="C499" s="9" t="s">
        <v>22</v>
      </c>
      <c r="D499" s="10">
        <f t="shared" si="14"/>
        <v>249</v>
      </c>
      <c r="E499" s="1">
        <f t="shared" si="13"/>
        <v>9</v>
      </c>
      <c r="F499" s="1">
        <v>1</v>
      </c>
      <c r="H499" s="126"/>
      <c r="I499" s="69"/>
      <c r="J499" s="69"/>
      <c r="K499" s="69"/>
    </row>
    <row r="500" spans="2:11" x14ac:dyDescent="0.25">
      <c r="B500" s="8">
        <v>499</v>
      </c>
      <c r="C500" s="9" t="s">
        <v>21</v>
      </c>
      <c r="D500" s="10">
        <f t="shared" si="14"/>
        <v>250</v>
      </c>
      <c r="E500" s="1">
        <f t="shared" si="13"/>
        <v>9</v>
      </c>
      <c r="F500" s="1">
        <v>1</v>
      </c>
      <c r="H500" s="126"/>
      <c r="I500" s="69"/>
      <c r="J500" s="69"/>
      <c r="K500" s="69"/>
    </row>
    <row r="501" spans="2:11" x14ac:dyDescent="0.25">
      <c r="B501" s="8">
        <v>500</v>
      </c>
      <c r="C501" s="9" t="s">
        <v>22</v>
      </c>
      <c r="D501" s="10">
        <f t="shared" si="14"/>
        <v>250</v>
      </c>
      <c r="E501" s="1">
        <f t="shared" si="13"/>
        <v>9</v>
      </c>
      <c r="F501" s="1">
        <v>1</v>
      </c>
      <c r="H501" s="126"/>
      <c r="I501" s="69"/>
      <c r="J501" s="69"/>
      <c r="K501" s="69"/>
    </row>
    <row r="502" spans="2:11" x14ac:dyDescent="0.25">
      <c r="B502" s="8">
        <v>501</v>
      </c>
      <c r="C502" s="9" t="s">
        <v>21</v>
      </c>
      <c r="D502" s="10">
        <f t="shared" si="14"/>
        <v>251</v>
      </c>
      <c r="E502" s="1">
        <f t="shared" si="13"/>
        <v>9</v>
      </c>
      <c r="F502" s="1">
        <v>1</v>
      </c>
      <c r="H502" s="126"/>
      <c r="I502" s="69"/>
      <c r="J502" s="69"/>
      <c r="K502" s="69"/>
    </row>
    <row r="503" spans="2:11" x14ac:dyDescent="0.25">
      <c r="B503" s="8">
        <v>502</v>
      </c>
      <c r="C503" s="9" t="s">
        <v>22</v>
      </c>
      <c r="D503" s="10">
        <f t="shared" si="14"/>
        <v>251</v>
      </c>
      <c r="E503" s="1">
        <f t="shared" si="13"/>
        <v>9</v>
      </c>
      <c r="F503" s="1">
        <v>1</v>
      </c>
      <c r="H503" s="126"/>
      <c r="I503" s="69"/>
      <c r="J503" s="69"/>
      <c r="K503" s="69"/>
    </row>
    <row r="504" spans="2:11" x14ac:dyDescent="0.25">
      <c r="B504" s="8">
        <v>503</v>
      </c>
      <c r="C504" s="9" t="s">
        <v>21</v>
      </c>
      <c r="D504" s="10">
        <f t="shared" si="14"/>
        <v>252</v>
      </c>
      <c r="E504" s="1">
        <f t="shared" si="13"/>
        <v>9</v>
      </c>
      <c r="F504" s="1">
        <v>1</v>
      </c>
      <c r="H504" s="126"/>
      <c r="I504" s="69"/>
      <c r="J504" s="69"/>
      <c r="K504" s="69"/>
    </row>
    <row r="505" spans="2:11" x14ac:dyDescent="0.25">
      <c r="B505" s="8">
        <v>504</v>
      </c>
      <c r="C505" s="9" t="s">
        <v>22</v>
      </c>
      <c r="D505" s="10">
        <f t="shared" si="14"/>
        <v>252</v>
      </c>
      <c r="E505" s="1">
        <f t="shared" si="13"/>
        <v>9</v>
      </c>
      <c r="F505" s="1">
        <v>1</v>
      </c>
      <c r="H505" s="126"/>
      <c r="I505" s="69"/>
      <c r="J505" s="69"/>
      <c r="K505" s="69"/>
    </row>
    <row r="506" spans="2:11" x14ac:dyDescent="0.25">
      <c r="B506" s="8">
        <v>505</v>
      </c>
      <c r="C506" s="9" t="s">
        <v>21</v>
      </c>
      <c r="D506" s="10">
        <f t="shared" si="14"/>
        <v>253</v>
      </c>
      <c r="E506" s="1">
        <f t="shared" si="13"/>
        <v>9</v>
      </c>
      <c r="F506" s="1">
        <v>1</v>
      </c>
      <c r="H506" s="126"/>
      <c r="I506" s="69"/>
      <c r="J506" s="69"/>
      <c r="K506" s="69"/>
    </row>
    <row r="507" spans="2:11" x14ac:dyDescent="0.25">
      <c r="B507" s="8">
        <v>506</v>
      </c>
      <c r="C507" s="9" t="s">
        <v>22</v>
      </c>
      <c r="D507" s="10">
        <f t="shared" si="14"/>
        <v>253</v>
      </c>
      <c r="E507" s="1">
        <f t="shared" si="13"/>
        <v>9</v>
      </c>
      <c r="F507" s="1">
        <v>1</v>
      </c>
      <c r="H507" s="126"/>
      <c r="I507" s="69"/>
      <c r="J507" s="69"/>
      <c r="K507" s="69"/>
    </row>
    <row r="508" spans="2:11" x14ac:dyDescent="0.25">
      <c r="B508" s="8">
        <v>507</v>
      </c>
      <c r="C508" s="9" t="s">
        <v>21</v>
      </c>
      <c r="D508" s="10">
        <f t="shared" si="14"/>
        <v>254</v>
      </c>
      <c r="E508" s="1">
        <f t="shared" si="13"/>
        <v>9</v>
      </c>
      <c r="F508" s="1">
        <v>1</v>
      </c>
      <c r="H508" s="126"/>
      <c r="I508" s="69"/>
      <c r="J508" s="69"/>
      <c r="K508" s="69"/>
    </row>
    <row r="509" spans="2:11" x14ac:dyDescent="0.25">
      <c r="B509" s="8">
        <v>508</v>
      </c>
      <c r="C509" s="9" t="s">
        <v>22</v>
      </c>
      <c r="D509" s="10">
        <f t="shared" si="14"/>
        <v>254</v>
      </c>
      <c r="E509" s="1">
        <f t="shared" si="13"/>
        <v>9</v>
      </c>
      <c r="F509" s="1">
        <v>1</v>
      </c>
      <c r="H509" s="126"/>
      <c r="I509" s="69"/>
      <c r="J509" s="69"/>
      <c r="K509" s="69"/>
    </row>
    <row r="510" spans="2:11" x14ac:dyDescent="0.25">
      <c r="B510" s="8">
        <v>509</v>
      </c>
      <c r="C510" s="9" t="s">
        <v>21</v>
      </c>
      <c r="D510" s="10">
        <f t="shared" si="14"/>
        <v>255</v>
      </c>
      <c r="E510" s="1">
        <f t="shared" si="13"/>
        <v>9</v>
      </c>
      <c r="F510" s="1">
        <v>1</v>
      </c>
      <c r="H510" s="126"/>
      <c r="I510" s="69"/>
      <c r="J510" s="69"/>
      <c r="K510" s="69"/>
    </row>
    <row r="511" spans="2:11" x14ac:dyDescent="0.25">
      <c r="B511" s="8">
        <v>510</v>
      </c>
      <c r="C511" s="9" t="s">
        <v>22</v>
      </c>
      <c r="D511" s="10">
        <f t="shared" si="14"/>
        <v>255</v>
      </c>
      <c r="E511" s="1">
        <f t="shared" si="13"/>
        <v>9</v>
      </c>
      <c r="F511" s="1">
        <v>1</v>
      </c>
      <c r="H511" s="126"/>
      <c r="I511" s="69"/>
      <c r="J511" s="69"/>
      <c r="K511" s="69"/>
    </row>
    <row r="512" spans="2:11" x14ac:dyDescent="0.25">
      <c r="B512" s="8">
        <v>511</v>
      </c>
      <c r="C512" s="9" t="s">
        <v>21</v>
      </c>
      <c r="D512" s="10">
        <f t="shared" si="14"/>
        <v>256</v>
      </c>
      <c r="E512" s="1">
        <f t="shared" ref="E512:E575" si="15">IF(COUNTIF(E451:E511,E482)=61,E482+1,E511)</f>
        <v>9</v>
      </c>
      <c r="F512" s="1">
        <v>1</v>
      </c>
      <c r="H512" s="126"/>
      <c r="I512" s="69"/>
      <c r="J512" s="69"/>
      <c r="K512" s="69"/>
    </row>
    <row r="513" spans="2:11" x14ac:dyDescent="0.25">
      <c r="B513" s="8">
        <v>512</v>
      </c>
      <c r="C513" s="9" t="s">
        <v>22</v>
      </c>
      <c r="D513" s="10">
        <f t="shared" si="14"/>
        <v>256</v>
      </c>
      <c r="E513" s="1">
        <f t="shared" si="15"/>
        <v>9</v>
      </c>
      <c r="F513" s="1">
        <v>1</v>
      </c>
      <c r="H513" s="126"/>
      <c r="I513" s="69"/>
      <c r="J513" s="69"/>
      <c r="K513" s="69"/>
    </row>
    <row r="514" spans="2:11" x14ac:dyDescent="0.25">
      <c r="B514" s="8">
        <v>513</v>
      </c>
      <c r="C514" s="9" t="s">
        <v>21</v>
      </c>
      <c r="D514" s="10">
        <f t="shared" si="14"/>
        <v>257</v>
      </c>
      <c r="E514" s="1">
        <f t="shared" si="15"/>
        <v>9</v>
      </c>
      <c r="F514" s="1">
        <v>1</v>
      </c>
      <c r="H514" s="126"/>
      <c r="I514" s="69"/>
      <c r="J514" s="69"/>
      <c r="K514" s="69"/>
    </row>
    <row r="515" spans="2:11" x14ac:dyDescent="0.25">
      <c r="B515" s="8">
        <v>514</v>
      </c>
      <c r="C515" s="9" t="s">
        <v>22</v>
      </c>
      <c r="D515" s="10">
        <f t="shared" si="14"/>
        <v>257</v>
      </c>
      <c r="E515" s="1">
        <f t="shared" si="15"/>
        <v>9</v>
      </c>
      <c r="F515" s="1">
        <v>1</v>
      </c>
      <c r="H515" s="126"/>
      <c r="I515" s="69"/>
      <c r="J515" s="69"/>
      <c r="K515" s="69"/>
    </row>
    <row r="516" spans="2:11" x14ac:dyDescent="0.25">
      <c r="B516" s="8">
        <v>515</v>
      </c>
      <c r="C516" s="9" t="s">
        <v>21</v>
      </c>
      <c r="D516" s="10">
        <f t="shared" si="14"/>
        <v>258</v>
      </c>
      <c r="E516" s="1">
        <f t="shared" si="15"/>
        <v>9</v>
      </c>
      <c r="F516" s="1">
        <v>1</v>
      </c>
      <c r="H516" s="126"/>
      <c r="I516" s="69"/>
      <c r="J516" s="69"/>
      <c r="K516" s="69"/>
    </row>
    <row r="517" spans="2:11" x14ac:dyDescent="0.25">
      <c r="B517" s="8">
        <v>516</v>
      </c>
      <c r="C517" s="9" t="s">
        <v>22</v>
      </c>
      <c r="D517" s="10">
        <f t="shared" ref="D517:D580" si="16">IF(B517=B515+2,IF(D516=D515,D516+1,D516))</f>
        <v>258</v>
      </c>
      <c r="E517" s="1">
        <f t="shared" si="15"/>
        <v>9</v>
      </c>
      <c r="F517" s="1">
        <v>1</v>
      </c>
      <c r="H517" s="126"/>
      <c r="I517" s="69"/>
      <c r="J517" s="69"/>
      <c r="K517" s="69"/>
    </row>
    <row r="518" spans="2:11" x14ac:dyDescent="0.25">
      <c r="B518" s="8">
        <v>517</v>
      </c>
      <c r="C518" s="9" t="s">
        <v>21</v>
      </c>
      <c r="D518" s="10">
        <f t="shared" si="16"/>
        <v>259</v>
      </c>
      <c r="E518" s="1">
        <f t="shared" si="15"/>
        <v>9</v>
      </c>
      <c r="F518" s="1">
        <v>1</v>
      </c>
      <c r="H518" s="126"/>
      <c r="I518" s="69"/>
      <c r="J518" s="69"/>
      <c r="K518" s="69"/>
    </row>
    <row r="519" spans="2:11" x14ac:dyDescent="0.25">
      <c r="B519" s="8">
        <v>518</v>
      </c>
      <c r="C519" s="9" t="s">
        <v>22</v>
      </c>
      <c r="D519" s="10">
        <f t="shared" si="16"/>
        <v>259</v>
      </c>
      <c r="E519" s="1">
        <f t="shared" si="15"/>
        <v>9</v>
      </c>
      <c r="F519" s="1">
        <v>1</v>
      </c>
      <c r="H519" s="126"/>
      <c r="I519" s="69"/>
      <c r="J519" s="69"/>
      <c r="K519" s="69"/>
    </row>
    <row r="520" spans="2:11" x14ac:dyDescent="0.25">
      <c r="B520" s="8">
        <v>519</v>
      </c>
      <c r="C520" s="9" t="s">
        <v>21</v>
      </c>
      <c r="D520" s="10">
        <f t="shared" si="16"/>
        <v>260</v>
      </c>
      <c r="E520" s="1">
        <f t="shared" si="15"/>
        <v>9</v>
      </c>
      <c r="F520" s="1">
        <v>1</v>
      </c>
      <c r="H520" s="126"/>
      <c r="I520" s="69"/>
      <c r="J520" s="114"/>
      <c r="K520" s="114"/>
    </row>
    <row r="521" spans="2:11" x14ac:dyDescent="0.25">
      <c r="B521" s="8">
        <v>520</v>
      </c>
      <c r="C521" s="9" t="s">
        <v>22</v>
      </c>
      <c r="D521" s="10">
        <f t="shared" si="16"/>
        <v>260</v>
      </c>
      <c r="E521" s="1">
        <f t="shared" si="15"/>
        <v>9</v>
      </c>
      <c r="F521" s="1">
        <v>1</v>
      </c>
      <c r="H521" s="126"/>
      <c r="I521" s="69"/>
      <c r="J521" s="69"/>
      <c r="K521" s="69"/>
    </row>
    <row r="522" spans="2:11" x14ac:dyDescent="0.25">
      <c r="B522" s="8">
        <v>521</v>
      </c>
      <c r="C522" s="9" t="s">
        <v>21</v>
      </c>
      <c r="D522" s="10">
        <f t="shared" si="16"/>
        <v>261</v>
      </c>
      <c r="E522" s="1">
        <f t="shared" si="15"/>
        <v>9</v>
      </c>
      <c r="F522" s="1">
        <v>1</v>
      </c>
      <c r="H522" s="126"/>
      <c r="I522" s="69"/>
      <c r="J522" s="69"/>
      <c r="K522" s="69"/>
    </row>
    <row r="523" spans="2:11" x14ac:dyDescent="0.25">
      <c r="B523" s="8">
        <v>522</v>
      </c>
      <c r="C523" s="9" t="s">
        <v>22</v>
      </c>
      <c r="D523" s="10">
        <f t="shared" si="16"/>
        <v>261</v>
      </c>
      <c r="E523" s="1">
        <f t="shared" si="15"/>
        <v>9</v>
      </c>
      <c r="F523" s="1">
        <v>1</v>
      </c>
      <c r="H523" s="126"/>
      <c r="I523" s="69"/>
      <c r="J523" s="69"/>
      <c r="K523" s="69"/>
    </row>
    <row r="524" spans="2:11" x14ac:dyDescent="0.25">
      <c r="B524" s="8">
        <v>523</v>
      </c>
      <c r="C524" s="9" t="s">
        <v>21</v>
      </c>
      <c r="D524" s="10">
        <f t="shared" si="16"/>
        <v>262</v>
      </c>
      <c r="E524" s="1">
        <f t="shared" si="15"/>
        <v>9</v>
      </c>
      <c r="F524" s="1">
        <v>1</v>
      </c>
      <c r="H524" s="126"/>
      <c r="I524" s="69"/>
      <c r="J524" s="69"/>
      <c r="K524" s="69"/>
    </row>
    <row r="525" spans="2:11" x14ac:dyDescent="0.25">
      <c r="B525" s="8">
        <v>524</v>
      </c>
      <c r="C525" s="9" t="s">
        <v>22</v>
      </c>
      <c r="D525" s="10">
        <f t="shared" si="16"/>
        <v>262</v>
      </c>
      <c r="E525" s="1">
        <f t="shared" si="15"/>
        <v>9</v>
      </c>
      <c r="F525" s="1">
        <v>1</v>
      </c>
      <c r="H525" s="126"/>
      <c r="I525" s="69"/>
      <c r="J525" s="69"/>
      <c r="K525" s="69"/>
    </row>
    <row r="526" spans="2:11" x14ac:dyDescent="0.25">
      <c r="B526" s="8">
        <v>525</v>
      </c>
      <c r="C526" s="9" t="s">
        <v>21</v>
      </c>
      <c r="D526" s="10">
        <f t="shared" si="16"/>
        <v>263</v>
      </c>
      <c r="E526" s="1">
        <f t="shared" si="15"/>
        <v>9</v>
      </c>
      <c r="F526" s="1">
        <v>1</v>
      </c>
      <c r="H526" s="126"/>
      <c r="I526" s="69"/>
      <c r="J526" s="69"/>
      <c r="K526" s="69"/>
    </row>
    <row r="527" spans="2:11" x14ac:dyDescent="0.25">
      <c r="B527" s="8">
        <v>526</v>
      </c>
      <c r="C527" s="9" t="s">
        <v>22</v>
      </c>
      <c r="D527" s="10">
        <f t="shared" si="16"/>
        <v>263</v>
      </c>
      <c r="E527" s="1">
        <f t="shared" si="15"/>
        <v>9</v>
      </c>
      <c r="F527" s="1">
        <v>1</v>
      </c>
      <c r="H527" s="126">
        <v>9</v>
      </c>
      <c r="I527" s="69"/>
      <c r="J527" s="69"/>
      <c r="K527" s="69"/>
    </row>
    <row r="528" spans="2:11" x14ac:dyDescent="0.25">
      <c r="B528" s="8">
        <v>527</v>
      </c>
      <c r="C528" s="9" t="s">
        <v>21</v>
      </c>
      <c r="D528" s="10">
        <f t="shared" si="16"/>
        <v>264</v>
      </c>
      <c r="E528" s="1">
        <f t="shared" si="15"/>
        <v>9</v>
      </c>
      <c r="F528" s="1">
        <v>1</v>
      </c>
      <c r="H528" s="126">
        <v>3.6</v>
      </c>
      <c r="I528" s="69"/>
      <c r="J528" s="69"/>
      <c r="K528" s="69"/>
    </row>
    <row r="529" spans="2:11" x14ac:dyDescent="0.25">
      <c r="B529" s="8">
        <v>528</v>
      </c>
      <c r="C529" s="9" t="s">
        <v>22</v>
      </c>
      <c r="D529" s="10">
        <f t="shared" si="16"/>
        <v>264</v>
      </c>
      <c r="E529" s="1">
        <f t="shared" si="15"/>
        <v>9</v>
      </c>
      <c r="F529" s="1">
        <v>1</v>
      </c>
      <c r="H529" s="126">
        <v>9</v>
      </c>
      <c r="I529" s="69"/>
      <c r="J529" s="69"/>
      <c r="K529" s="69"/>
    </row>
    <row r="530" spans="2:11" x14ac:dyDescent="0.25">
      <c r="B530" s="8">
        <v>529</v>
      </c>
      <c r="C530" s="9" t="s">
        <v>21</v>
      </c>
      <c r="D530" s="10">
        <f t="shared" si="16"/>
        <v>265</v>
      </c>
      <c r="E530" s="1">
        <f t="shared" si="15"/>
        <v>9</v>
      </c>
      <c r="F530" s="1">
        <v>1</v>
      </c>
      <c r="H530" s="126">
        <v>5</v>
      </c>
      <c r="I530" s="69"/>
      <c r="J530" s="69"/>
      <c r="K530" s="69"/>
    </row>
    <row r="531" spans="2:11" x14ac:dyDescent="0.25">
      <c r="B531" s="8">
        <v>530</v>
      </c>
      <c r="C531" s="9" t="s">
        <v>22</v>
      </c>
      <c r="D531" s="10">
        <f t="shared" si="16"/>
        <v>265</v>
      </c>
      <c r="E531" s="1">
        <f t="shared" si="15"/>
        <v>9</v>
      </c>
      <c r="F531" s="1">
        <v>1</v>
      </c>
      <c r="H531" s="126">
        <v>9</v>
      </c>
      <c r="I531" s="69"/>
      <c r="J531" s="69"/>
      <c r="K531" s="69"/>
    </row>
    <row r="532" spans="2:11" x14ac:dyDescent="0.25">
      <c r="B532" s="8">
        <v>531</v>
      </c>
      <c r="C532" s="9" t="s">
        <v>21</v>
      </c>
      <c r="D532" s="10">
        <f t="shared" si="16"/>
        <v>266</v>
      </c>
      <c r="E532" s="1">
        <f t="shared" si="15"/>
        <v>9</v>
      </c>
      <c r="F532" s="1">
        <v>1</v>
      </c>
      <c r="H532" s="126">
        <v>6</v>
      </c>
      <c r="I532" s="69"/>
      <c r="J532" s="69"/>
      <c r="K532" s="69"/>
    </row>
    <row r="533" spans="2:11" x14ac:dyDescent="0.25">
      <c r="B533" s="8">
        <v>532</v>
      </c>
      <c r="C533" s="9" t="s">
        <v>22</v>
      </c>
      <c r="D533" s="10">
        <f t="shared" si="16"/>
        <v>266</v>
      </c>
      <c r="E533" s="1">
        <f t="shared" si="15"/>
        <v>9</v>
      </c>
      <c r="F533" s="1">
        <v>1</v>
      </c>
      <c r="H533" s="126">
        <v>11</v>
      </c>
      <c r="I533" s="69"/>
      <c r="J533" s="69"/>
      <c r="K533" s="69"/>
    </row>
    <row r="534" spans="2:11" x14ac:dyDescent="0.25">
      <c r="B534" s="8">
        <v>533</v>
      </c>
      <c r="C534" s="9" t="s">
        <v>21</v>
      </c>
      <c r="D534" s="10">
        <f t="shared" si="16"/>
        <v>267</v>
      </c>
      <c r="E534" s="1">
        <f t="shared" si="15"/>
        <v>9</v>
      </c>
      <c r="F534" s="1">
        <v>1</v>
      </c>
      <c r="H534" s="126">
        <v>4</v>
      </c>
      <c r="I534" s="69"/>
      <c r="J534" s="69"/>
      <c r="K534" s="69"/>
    </row>
    <row r="535" spans="2:11" x14ac:dyDescent="0.25">
      <c r="B535" s="8">
        <v>534</v>
      </c>
      <c r="C535" s="9" t="s">
        <v>22</v>
      </c>
      <c r="D535" s="10">
        <f t="shared" si="16"/>
        <v>267</v>
      </c>
      <c r="E535" s="1">
        <f t="shared" si="15"/>
        <v>9</v>
      </c>
      <c r="F535" s="1">
        <v>1</v>
      </c>
      <c r="H535" s="126">
        <v>11</v>
      </c>
      <c r="I535" s="69"/>
      <c r="J535" s="69"/>
      <c r="K535" s="69"/>
    </row>
    <row r="536" spans="2:11" x14ac:dyDescent="0.25">
      <c r="B536" s="8">
        <v>535</v>
      </c>
      <c r="C536" s="9" t="s">
        <v>21</v>
      </c>
      <c r="D536" s="10">
        <f t="shared" si="16"/>
        <v>268</v>
      </c>
      <c r="E536" s="1">
        <f t="shared" si="15"/>
        <v>9</v>
      </c>
      <c r="F536" s="1">
        <v>1</v>
      </c>
      <c r="H536" s="126">
        <v>4</v>
      </c>
      <c r="I536" s="69"/>
      <c r="J536" s="69"/>
      <c r="K536" s="69"/>
    </row>
    <row r="537" spans="2:11" x14ac:dyDescent="0.25">
      <c r="B537" s="8">
        <v>536</v>
      </c>
      <c r="C537" s="9" t="s">
        <v>22</v>
      </c>
      <c r="D537" s="10">
        <f t="shared" si="16"/>
        <v>268</v>
      </c>
      <c r="E537" s="1">
        <f t="shared" si="15"/>
        <v>9</v>
      </c>
      <c r="F537" s="1">
        <v>1</v>
      </c>
      <c r="H537" s="126">
        <v>10.4</v>
      </c>
      <c r="I537" s="69"/>
      <c r="J537" s="69"/>
      <c r="K537" s="69"/>
    </row>
    <row r="538" spans="2:11" x14ac:dyDescent="0.25">
      <c r="B538" s="8">
        <v>537</v>
      </c>
      <c r="C538" s="9" t="s">
        <v>21</v>
      </c>
      <c r="D538" s="10">
        <f t="shared" si="16"/>
        <v>269</v>
      </c>
      <c r="E538" s="1">
        <f t="shared" si="15"/>
        <v>9</v>
      </c>
      <c r="F538" s="1">
        <v>1</v>
      </c>
      <c r="H538" s="126">
        <v>5</v>
      </c>
      <c r="I538" s="69"/>
      <c r="J538" s="69"/>
      <c r="K538" s="69"/>
    </row>
    <row r="539" spans="2:11" x14ac:dyDescent="0.25">
      <c r="B539" s="8">
        <v>538</v>
      </c>
      <c r="C539" s="9" t="s">
        <v>22</v>
      </c>
      <c r="D539" s="10">
        <f t="shared" si="16"/>
        <v>269</v>
      </c>
      <c r="E539" s="1">
        <f t="shared" si="15"/>
        <v>9</v>
      </c>
      <c r="F539" s="1">
        <v>1</v>
      </c>
      <c r="H539" s="126">
        <v>10</v>
      </c>
      <c r="I539" s="69"/>
      <c r="J539" s="69"/>
      <c r="K539" s="69"/>
    </row>
    <row r="540" spans="2:11" x14ac:dyDescent="0.25">
      <c r="B540" s="8">
        <v>539</v>
      </c>
      <c r="C540" s="9" t="s">
        <v>21</v>
      </c>
      <c r="D540" s="10">
        <f t="shared" si="16"/>
        <v>270</v>
      </c>
      <c r="E540" s="1">
        <f t="shared" si="15"/>
        <v>9</v>
      </c>
      <c r="F540" s="1">
        <v>1</v>
      </c>
      <c r="H540" s="126">
        <v>4</v>
      </c>
      <c r="I540" s="69"/>
      <c r="J540" s="69"/>
      <c r="K540" s="69"/>
    </row>
    <row r="541" spans="2:11" x14ac:dyDescent="0.25">
      <c r="B541" s="8">
        <v>540</v>
      </c>
      <c r="C541" s="9" t="s">
        <v>22</v>
      </c>
      <c r="D541" s="10">
        <f t="shared" si="16"/>
        <v>270</v>
      </c>
      <c r="E541" s="1">
        <f t="shared" si="15"/>
        <v>9</v>
      </c>
      <c r="F541" s="1">
        <v>1</v>
      </c>
      <c r="H541" s="126">
        <v>10.8</v>
      </c>
      <c r="I541" s="69"/>
      <c r="J541" s="69"/>
      <c r="K541" s="69"/>
    </row>
    <row r="542" spans="2:11" x14ac:dyDescent="0.25">
      <c r="B542" s="8">
        <v>541</v>
      </c>
      <c r="C542" s="9" t="s">
        <v>21</v>
      </c>
      <c r="D542" s="10">
        <f t="shared" si="16"/>
        <v>271</v>
      </c>
      <c r="E542" s="1">
        <f t="shared" si="15"/>
        <v>9</v>
      </c>
      <c r="F542" s="1">
        <v>1</v>
      </c>
      <c r="H542" s="126">
        <v>3</v>
      </c>
      <c r="I542" s="69"/>
      <c r="J542" s="69"/>
      <c r="K542" s="69"/>
    </row>
    <row r="543" spans="2:11" x14ac:dyDescent="0.25">
      <c r="B543" s="8">
        <v>542</v>
      </c>
      <c r="C543" s="9" t="s">
        <v>22</v>
      </c>
      <c r="D543" s="10">
        <f t="shared" si="16"/>
        <v>271</v>
      </c>
      <c r="E543" s="1">
        <f t="shared" si="15"/>
        <v>9</v>
      </c>
      <c r="F543" s="1">
        <v>1</v>
      </c>
      <c r="H543" s="126">
        <v>9</v>
      </c>
      <c r="I543" s="69"/>
      <c r="J543" s="69"/>
      <c r="K543" s="69"/>
    </row>
    <row r="544" spans="2:11" x14ac:dyDescent="0.25">
      <c r="B544" s="8">
        <v>543</v>
      </c>
      <c r="C544" s="9" t="s">
        <v>21</v>
      </c>
      <c r="D544" s="10">
        <f t="shared" si="16"/>
        <v>272</v>
      </c>
      <c r="E544" s="1">
        <f t="shared" si="15"/>
        <v>9</v>
      </c>
      <c r="F544" s="1">
        <v>1</v>
      </c>
      <c r="H544" s="126">
        <v>6</v>
      </c>
      <c r="I544" s="69"/>
      <c r="J544" s="69"/>
      <c r="K544" s="69"/>
    </row>
    <row r="545" spans="2:11" x14ac:dyDescent="0.25">
      <c r="B545" s="8">
        <v>544</v>
      </c>
      <c r="C545" s="9" t="s">
        <v>22</v>
      </c>
      <c r="D545" s="10">
        <f t="shared" si="16"/>
        <v>272</v>
      </c>
      <c r="E545" s="1">
        <f t="shared" si="15"/>
        <v>9</v>
      </c>
      <c r="F545" s="1">
        <v>1</v>
      </c>
      <c r="H545" s="126">
        <v>11</v>
      </c>
      <c r="I545" s="69"/>
      <c r="J545" s="69"/>
      <c r="K545" s="69"/>
    </row>
    <row r="546" spans="2:11" x14ac:dyDescent="0.25">
      <c r="B546" s="8">
        <v>545</v>
      </c>
      <c r="C546" s="9" t="s">
        <v>21</v>
      </c>
      <c r="D546" s="10">
        <f t="shared" si="16"/>
        <v>273</v>
      </c>
      <c r="E546" s="1">
        <f t="shared" si="15"/>
        <v>9</v>
      </c>
      <c r="F546" s="1">
        <v>1</v>
      </c>
      <c r="H546" s="126">
        <v>5.2</v>
      </c>
      <c r="I546" s="69"/>
      <c r="J546" s="69"/>
      <c r="K546" s="69"/>
    </row>
    <row r="547" spans="2:11" x14ac:dyDescent="0.25">
      <c r="B547" s="8">
        <v>546</v>
      </c>
      <c r="C547" s="9" t="s">
        <v>22</v>
      </c>
      <c r="D547" s="10">
        <f t="shared" si="16"/>
        <v>273</v>
      </c>
      <c r="E547" s="1">
        <f t="shared" si="15"/>
        <v>9</v>
      </c>
      <c r="F547" s="1">
        <v>1</v>
      </c>
      <c r="H547" s="126">
        <v>10.8</v>
      </c>
      <c r="I547" s="69"/>
      <c r="J547" s="69"/>
      <c r="K547" s="69"/>
    </row>
    <row r="548" spans="2:11" x14ac:dyDescent="0.25">
      <c r="B548" s="8">
        <v>547</v>
      </c>
      <c r="C548" s="9" t="s">
        <v>21</v>
      </c>
      <c r="D548" s="10">
        <f t="shared" si="16"/>
        <v>274</v>
      </c>
      <c r="E548" s="1">
        <f t="shared" si="15"/>
        <v>9</v>
      </c>
      <c r="F548" s="1">
        <v>1</v>
      </c>
      <c r="H548" s="126">
        <v>4.2</v>
      </c>
      <c r="I548" s="69"/>
      <c r="J548" s="69"/>
      <c r="K548" s="69"/>
    </row>
    <row r="549" spans="2:11" x14ac:dyDescent="0.25">
      <c r="B549" s="8">
        <v>548</v>
      </c>
      <c r="C549" s="9" t="s">
        <v>22</v>
      </c>
      <c r="D549" s="10">
        <f t="shared" si="16"/>
        <v>274</v>
      </c>
      <c r="E549" s="1">
        <f t="shared" si="15"/>
        <v>9</v>
      </c>
      <c r="F549" s="1">
        <v>1</v>
      </c>
      <c r="H549" s="126">
        <v>10</v>
      </c>
      <c r="I549" s="69"/>
      <c r="J549" s="69"/>
      <c r="K549" s="69"/>
    </row>
    <row r="550" spans="2:11" x14ac:dyDescent="0.25">
      <c r="B550" s="8">
        <v>549</v>
      </c>
      <c r="C550" s="9" t="s">
        <v>21</v>
      </c>
      <c r="D550" s="10">
        <f t="shared" si="16"/>
        <v>275</v>
      </c>
      <c r="E550" s="1">
        <f t="shared" si="15"/>
        <v>9</v>
      </c>
      <c r="F550" s="1">
        <v>1</v>
      </c>
      <c r="H550" s="126">
        <v>4.4000000000000004</v>
      </c>
      <c r="I550" s="69"/>
      <c r="J550" s="69"/>
      <c r="K550" s="69"/>
    </row>
    <row r="551" spans="2:11" x14ac:dyDescent="0.25">
      <c r="B551" s="8">
        <v>550</v>
      </c>
      <c r="C551" s="9" t="s">
        <v>22</v>
      </c>
      <c r="D551" s="10">
        <f t="shared" si="16"/>
        <v>275</v>
      </c>
      <c r="E551" s="1">
        <f t="shared" si="15"/>
        <v>10</v>
      </c>
      <c r="F551" s="1">
        <v>1</v>
      </c>
      <c r="H551" s="126">
        <v>7.2</v>
      </c>
      <c r="I551" s="69"/>
      <c r="J551" s="69"/>
      <c r="K551" s="69"/>
    </row>
    <row r="552" spans="2:11" x14ac:dyDescent="0.25">
      <c r="B552" s="8">
        <v>551</v>
      </c>
      <c r="C552" s="9" t="s">
        <v>21</v>
      </c>
      <c r="D552" s="10">
        <f t="shared" si="16"/>
        <v>276</v>
      </c>
      <c r="E552" s="1">
        <f t="shared" si="15"/>
        <v>10</v>
      </c>
      <c r="F552" s="1">
        <v>1</v>
      </c>
      <c r="H552" s="126">
        <v>0</v>
      </c>
      <c r="I552" s="69"/>
      <c r="J552" s="69"/>
      <c r="K552" s="69"/>
    </row>
    <row r="553" spans="2:11" x14ac:dyDescent="0.25">
      <c r="B553" s="8">
        <v>552</v>
      </c>
      <c r="C553" s="9" t="s">
        <v>22</v>
      </c>
      <c r="D553" s="10">
        <f t="shared" si="16"/>
        <v>276</v>
      </c>
      <c r="E553" s="1">
        <f t="shared" si="15"/>
        <v>10</v>
      </c>
      <c r="F553" s="1">
        <v>1</v>
      </c>
      <c r="H553" s="126">
        <v>11</v>
      </c>
      <c r="I553" s="69"/>
      <c r="J553" s="69"/>
      <c r="K553" s="69"/>
    </row>
    <row r="554" spans="2:11" x14ac:dyDescent="0.25">
      <c r="B554" s="8">
        <v>553</v>
      </c>
      <c r="C554" s="9" t="s">
        <v>21</v>
      </c>
      <c r="D554" s="10">
        <f t="shared" si="16"/>
        <v>277</v>
      </c>
      <c r="E554" s="1">
        <f t="shared" si="15"/>
        <v>10</v>
      </c>
      <c r="F554" s="1">
        <v>1</v>
      </c>
      <c r="H554" s="126">
        <v>3</v>
      </c>
      <c r="I554" s="69"/>
      <c r="J554" s="69"/>
      <c r="K554" s="69"/>
    </row>
    <row r="555" spans="2:11" x14ac:dyDescent="0.25">
      <c r="B555" s="8">
        <v>554</v>
      </c>
      <c r="C555" s="9" t="s">
        <v>22</v>
      </c>
      <c r="D555" s="10">
        <f t="shared" si="16"/>
        <v>277</v>
      </c>
      <c r="E555" s="1">
        <f t="shared" si="15"/>
        <v>10</v>
      </c>
      <c r="F555" s="1">
        <v>1</v>
      </c>
      <c r="H555" s="126">
        <v>11</v>
      </c>
      <c r="I555" s="69"/>
      <c r="J555" s="69"/>
      <c r="K555" s="69"/>
    </row>
    <row r="556" spans="2:11" x14ac:dyDescent="0.25">
      <c r="B556" s="8">
        <v>555</v>
      </c>
      <c r="C556" s="9" t="s">
        <v>21</v>
      </c>
      <c r="D556" s="10">
        <f t="shared" si="16"/>
        <v>278</v>
      </c>
      <c r="E556" s="1">
        <f t="shared" si="15"/>
        <v>10</v>
      </c>
      <c r="F556" s="1">
        <v>1</v>
      </c>
      <c r="H556" s="126">
        <v>3.4</v>
      </c>
      <c r="I556" s="69"/>
      <c r="J556" s="69"/>
      <c r="K556" s="69"/>
    </row>
    <row r="557" spans="2:11" x14ac:dyDescent="0.25">
      <c r="B557" s="8">
        <v>556</v>
      </c>
      <c r="C557" s="9" t="s">
        <v>22</v>
      </c>
      <c r="D557" s="10">
        <f t="shared" si="16"/>
        <v>278</v>
      </c>
      <c r="E557" s="1">
        <f t="shared" si="15"/>
        <v>10</v>
      </c>
      <c r="F557" s="1">
        <v>1</v>
      </c>
      <c r="H557" s="126">
        <v>10</v>
      </c>
      <c r="I557" s="69"/>
      <c r="J557" s="69"/>
      <c r="K557" s="69"/>
    </row>
    <row r="558" spans="2:11" x14ac:dyDescent="0.25">
      <c r="B558" s="8">
        <v>557</v>
      </c>
      <c r="C558" s="9" t="s">
        <v>21</v>
      </c>
      <c r="D558" s="10">
        <f t="shared" si="16"/>
        <v>279</v>
      </c>
      <c r="E558" s="1">
        <f t="shared" si="15"/>
        <v>10</v>
      </c>
      <c r="F558" s="1">
        <v>1</v>
      </c>
      <c r="H558" s="126">
        <v>6</v>
      </c>
      <c r="I558" s="69"/>
      <c r="J558" s="69"/>
      <c r="K558" s="69"/>
    </row>
    <row r="559" spans="2:11" x14ac:dyDescent="0.25">
      <c r="B559" s="8">
        <v>558</v>
      </c>
      <c r="C559" s="9" t="s">
        <v>22</v>
      </c>
      <c r="D559" s="10">
        <f t="shared" si="16"/>
        <v>279</v>
      </c>
      <c r="E559" s="1">
        <f t="shared" si="15"/>
        <v>10</v>
      </c>
      <c r="F559" s="1">
        <v>1</v>
      </c>
      <c r="H559" s="126">
        <v>10</v>
      </c>
      <c r="I559" s="69"/>
      <c r="J559" s="69"/>
      <c r="K559" s="69"/>
    </row>
    <row r="560" spans="2:11" x14ac:dyDescent="0.25">
      <c r="B560" s="8">
        <v>559</v>
      </c>
      <c r="C560" s="9" t="s">
        <v>21</v>
      </c>
      <c r="D560" s="10">
        <f t="shared" si="16"/>
        <v>280</v>
      </c>
      <c r="E560" s="1">
        <f t="shared" si="15"/>
        <v>10</v>
      </c>
      <c r="F560" s="1">
        <v>1</v>
      </c>
      <c r="H560" s="126">
        <v>4</v>
      </c>
      <c r="I560" s="69"/>
      <c r="J560" s="69"/>
      <c r="K560" s="69"/>
    </row>
    <row r="561" spans="2:11" x14ac:dyDescent="0.25">
      <c r="B561" s="8">
        <v>560</v>
      </c>
      <c r="C561" s="9" t="s">
        <v>22</v>
      </c>
      <c r="D561" s="10">
        <f t="shared" si="16"/>
        <v>280</v>
      </c>
      <c r="E561" s="1">
        <f t="shared" si="15"/>
        <v>10</v>
      </c>
      <c r="F561" s="1">
        <v>1</v>
      </c>
      <c r="H561" s="126">
        <v>11</v>
      </c>
      <c r="I561" s="69"/>
      <c r="J561" s="69"/>
      <c r="K561" s="69"/>
    </row>
    <row r="562" spans="2:11" x14ac:dyDescent="0.25">
      <c r="B562" s="8">
        <v>561</v>
      </c>
      <c r="C562" s="9" t="s">
        <v>21</v>
      </c>
      <c r="D562" s="10">
        <f t="shared" si="16"/>
        <v>281</v>
      </c>
      <c r="E562" s="1">
        <f t="shared" si="15"/>
        <v>10</v>
      </c>
      <c r="F562" s="1">
        <v>1</v>
      </c>
      <c r="H562" s="126">
        <v>3.6</v>
      </c>
      <c r="I562" s="69"/>
      <c r="J562" s="69"/>
      <c r="K562" s="69"/>
    </row>
    <row r="563" spans="2:11" x14ac:dyDescent="0.25">
      <c r="B563" s="8">
        <v>562</v>
      </c>
      <c r="C563" s="9" t="s">
        <v>22</v>
      </c>
      <c r="D563" s="10">
        <f t="shared" si="16"/>
        <v>281</v>
      </c>
      <c r="E563" s="1">
        <f t="shared" si="15"/>
        <v>10</v>
      </c>
      <c r="F563" s="1">
        <v>1</v>
      </c>
      <c r="H563" s="126">
        <v>10</v>
      </c>
      <c r="I563" s="69"/>
      <c r="J563" s="69"/>
      <c r="K563" s="69"/>
    </row>
    <row r="564" spans="2:11" x14ac:dyDescent="0.25">
      <c r="B564" s="8">
        <v>563</v>
      </c>
      <c r="C564" s="9" t="s">
        <v>21</v>
      </c>
      <c r="D564" s="10">
        <f t="shared" si="16"/>
        <v>282</v>
      </c>
      <c r="E564" s="1">
        <f t="shared" si="15"/>
        <v>10</v>
      </c>
      <c r="F564" s="1">
        <v>1</v>
      </c>
      <c r="H564" s="126">
        <v>4</v>
      </c>
      <c r="I564" s="69"/>
      <c r="J564" s="69"/>
      <c r="K564" s="69"/>
    </row>
    <row r="565" spans="2:11" x14ac:dyDescent="0.25">
      <c r="B565" s="8">
        <v>564</v>
      </c>
      <c r="C565" s="9" t="s">
        <v>22</v>
      </c>
      <c r="D565" s="10">
        <f t="shared" si="16"/>
        <v>282</v>
      </c>
      <c r="E565" s="1">
        <f t="shared" si="15"/>
        <v>10</v>
      </c>
      <c r="F565" s="1">
        <v>1</v>
      </c>
      <c r="H565" s="126">
        <v>10</v>
      </c>
      <c r="I565" s="69"/>
      <c r="J565" s="69"/>
      <c r="K565" s="69"/>
    </row>
    <row r="566" spans="2:11" x14ac:dyDescent="0.25">
      <c r="B566" s="8">
        <v>565</v>
      </c>
      <c r="C566" s="9" t="s">
        <v>21</v>
      </c>
      <c r="D566" s="10">
        <f t="shared" si="16"/>
        <v>283</v>
      </c>
      <c r="E566" s="1">
        <f t="shared" si="15"/>
        <v>10</v>
      </c>
      <c r="F566" s="1">
        <v>1</v>
      </c>
      <c r="H566" s="126">
        <v>5</v>
      </c>
      <c r="I566" s="69"/>
      <c r="J566" s="69"/>
      <c r="K566" s="69"/>
    </row>
    <row r="567" spans="2:11" x14ac:dyDescent="0.25">
      <c r="B567" s="8">
        <v>566</v>
      </c>
      <c r="C567" s="9" t="s">
        <v>22</v>
      </c>
      <c r="D567" s="10">
        <f t="shared" si="16"/>
        <v>283</v>
      </c>
      <c r="E567" s="1">
        <f t="shared" si="15"/>
        <v>10</v>
      </c>
      <c r="F567" s="1">
        <v>1</v>
      </c>
      <c r="H567" s="126">
        <v>8</v>
      </c>
      <c r="I567" s="69"/>
      <c r="J567" s="69"/>
      <c r="K567" s="69"/>
    </row>
    <row r="568" spans="2:11" x14ac:dyDescent="0.25">
      <c r="B568" s="8">
        <v>567</v>
      </c>
      <c r="C568" s="9" t="s">
        <v>21</v>
      </c>
      <c r="D568" s="10">
        <f t="shared" si="16"/>
        <v>284</v>
      </c>
      <c r="E568" s="1">
        <f t="shared" si="15"/>
        <v>10</v>
      </c>
      <c r="F568" s="1">
        <v>1</v>
      </c>
      <c r="H568" s="126">
        <v>5</v>
      </c>
      <c r="I568" s="69"/>
      <c r="J568" s="69"/>
      <c r="K568" s="69"/>
    </row>
    <row r="569" spans="2:11" x14ac:dyDescent="0.25">
      <c r="B569" s="8">
        <v>568</v>
      </c>
      <c r="C569" s="9" t="s">
        <v>22</v>
      </c>
      <c r="D569" s="10">
        <f t="shared" si="16"/>
        <v>284</v>
      </c>
      <c r="E569" s="1">
        <f t="shared" si="15"/>
        <v>10</v>
      </c>
      <c r="F569" s="1">
        <v>1</v>
      </c>
      <c r="H569" s="126">
        <v>10</v>
      </c>
      <c r="I569" s="69"/>
      <c r="J569" s="69"/>
      <c r="K569" s="69"/>
    </row>
    <row r="570" spans="2:11" x14ac:dyDescent="0.25">
      <c r="B570" s="8">
        <v>569</v>
      </c>
      <c r="C570" s="9" t="s">
        <v>21</v>
      </c>
      <c r="D570" s="10">
        <f t="shared" si="16"/>
        <v>285</v>
      </c>
      <c r="E570" s="1">
        <f t="shared" si="15"/>
        <v>10</v>
      </c>
      <c r="F570" s="1">
        <v>1</v>
      </c>
      <c r="H570" s="126">
        <v>6</v>
      </c>
      <c r="I570" s="69"/>
      <c r="J570" s="69"/>
      <c r="K570" s="69"/>
    </row>
    <row r="571" spans="2:11" x14ac:dyDescent="0.25">
      <c r="B571" s="8">
        <v>570</v>
      </c>
      <c r="C571" s="9" t="s">
        <v>22</v>
      </c>
      <c r="D571" s="10">
        <f t="shared" si="16"/>
        <v>285</v>
      </c>
      <c r="E571" s="1">
        <f t="shared" si="15"/>
        <v>10</v>
      </c>
      <c r="F571" s="1">
        <v>1</v>
      </c>
      <c r="H571" s="126">
        <v>11</v>
      </c>
      <c r="I571" s="69"/>
      <c r="J571" s="69"/>
      <c r="K571" s="69"/>
    </row>
    <row r="572" spans="2:11" x14ac:dyDescent="0.25">
      <c r="B572" s="8">
        <v>571</v>
      </c>
      <c r="C572" s="9" t="s">
        <v>21</v>
      </c>
      <c r="D572" s="10">
        <f t="shared" si="16"/>
        <v>286</v>
      </c>
      <c r="E572" s="1">
        <f t="shared" si="15"/>
        <v>10</v>
      </c>
      <c r="F572" s="1">
        <v>1</v>
      </c>
      <c r="H572" s="126">
        <v>5.2</v>
      </c>
      <c r="I572" s="69"/>
      <c r="J572" s="69"/>
      <c r="K572" s="69"/>
    </row>
    <row r="573" spans="2:11" x14ac:dyDescent="0.25">
      <c r="B573" s="8">
        <v>572</v>
      </c>
      <c r="C573" s="9" t="s">
        <v>22</v>
      </c>
      <c r="D573" s="10">
        <f t="shared" si="16"/>
        <v>286</v>
      </c>
      <c r="E573" s="1">
        <f t="shared" si="15"/>
        <v>10</v>
      </c>
      <c r="F573" s="1">
        <v>1</v>
      </c>
      <c r="H573" s="126">
        <v>10</v>
      </c>
      <c r="I573" s="69"/>
      <c r="J573" s="69"/>
      <c r="K573" s="69"/>
    </row>
    <row r="574" spans="2:11" x14ac:dyDescent="0.25">
      <c r="B574" s="8">
        <v>573</v>
      </c>
      <c r="C574" s="9" t="s">
        <v>21</v>
      </c>
      <c r="D574" s="10">
        <f t="shared" si="16"/>
        <v>287</v>
      </c>
      <c r="E574" s="1">
        <f t="shared" si="15"/>
        <v>10</v>
      </c>
      <c r="F574" s="1">
        <v>1</v>
      </c>
      <c r="H574" s="126">
        <v>5.4</v>
      </c>
      <c r="I574" s="69"/>
      <c r="J574" s="69"/>
      <c r="K574" s="69"/>
    </row>
    <row r="575" spans="2:11" x14ac:dyDescent="0.25">
      <c r="B575" s="8">
        <v>574</v>
      </c>
      <c r="C575" s="9" t="s">
        <v>22</v>
      </c>
      <c r="D575" s="10">
        <f t="shared" si="16"/>
        <v>287</v>
      </c>
      <c r="E575" s="1">
        <f t="shared" si="15"/>
        <v>10</v>
      </c>
      <c r="F575" s="1">
        <v>1</v>
      </c>
      <c r="H575" s="126">
        <v>9.6</v>
      </c>
      <c r="I575" s="69"/>
      <c r="J575" s="69"/>
      <c r="K575" s="69"/>
    </row>
    <row r="576" spans="2:11" x14ac:dyDescent="0.25">
      <c r="B576" s="8">
        <v>575</v>
      </c>
      <c r="C576" s="9" t="s">
        <v>21</v>
      </c>
      <c r="D576" s="10">
        <f t="shared" si="16"/>
        <v>288</v>
      </c>
      <c r="E576" s="1">
        <f t="shared" ref="E576:E639" si="17">IF(COUNTIF(E515:E575,E546)=61,E546+1,E575)</f>
        <v>10</v>
      </c>
      <c r="F576" s="1">
        <v>1</v>
      </c>
      <c r="H576" s="126">
        <v>5</v>
      </c>
      <c r="I576" s="69"/>
      <c r="J576" s="69"/>
      <c r="K576" s="69"/>
    </row>
    <row r="577" spans="2:11" x14ac:dyDescent="0.25">
      <c r="B577" s="8">
        <v>576</v>
      </c>
      <c r="C577" s="9" t="s">
        <v>22</v>
      </c>
      <c r="D577" s="10">
        <f t="shared" si="16"/>
        <v>288</v>
      </c>
      <c r="E577" s="1">
        <f t="shared" si="17"/>
        <v>10</v>
      </c>
      <c r="F577" s="1">
        <v>1</v>
      </c>
      <c r="H577" s="126">
        <v>9</v>
      </c>
      <c r="I577" s="69"/>
      <c r="J577" s="69"/>
      <c r="K577" s="69"/>
    </row>
    <row r="578" spans="2:11" x14ac:dyDescent="0.25">
      <c r="B578" s="8">
        <v>577</v>
      </c>
      <c r="C578" s="9" t="s">
        <v>21</v>
      </c>
      <c r="D578" s="10">
        <f t="shared" si="16"/>
        <v>289</v>
      </c>
      <c r="E578" s="1">
        <f t="shared" si="17"/>
        <v>10</v>
      </c>
      <c r="F578" s="1">
        <v>1</v>
      </c>
      <c r="H578" s="126">
        <v>3</v>
      </c>
      <c r="I578" s="69"/>
      <c r="J578" s="69"/>
      <c r="K578" s="69"/>
    </row>
    <row r="579" spans="2:11" x14ac:dyDescent="0.25">
      <c r="B579" s="8">
        <v>578</v>
      </c>
      <c r="C579" s="9" t="s">
        <v>22</v>
      </c>
      <c r="D579" s="10">
        <f t="shared" si="16"/>
        <v>289</v>
      </c>
      <c r="E579" s="1">
        <f t="shared" si="17"/>
        <v>10</v>
      </c>
      <c r="F579" s="1">
        <v>1</v>
      </c>
      <c r="H579" s="126">
        <v>13</v>
      </c>
      <c r="I579" s="69"/>
      <c r="J579" s="69"/>
      <c r="K579" s="69"/>
    </row>
    <row r="580" spans="2:11" x14ac:dyDescent="0.25">
      <c r="B580" s="8">
        <v>579</v>
      </c>
      <c r="C580" s="9" t="s">
        <v>21</v>
      </c>
      <c r="D580" s="10">
        <f t="shared" si="16"/>
        <v>290</v>
      </c>
      <c r="E580" s="1">
        <f t="shared" si="17"/>
        <v>10</v>
      </c>
      <c r="F580" s="1">
        <v>1</v>
      </c>
      <c r="H580" s="126">
        <v>4.8</v>
      </c>
      <c r="I580" s="69"/>
      <c r="J580" s="69"/>
      <c r="K580" s="69"/>
    </row>
    <row r="581" spans="2:11" x14ac:dyDescent="0.25">
      <c r="B581" s="8">
        <v>580</v>
      </c>
      <c r="C581" s="9" t="s">
        <v>22</v>
      </c>
      <c r="D581" s="10">
        <f t="shared" ref="D581:D644" si="18">IF(B581=B579+2,IF(D580=D579,D580+1,D580))</f>
        <v>290</v>
      </c>
      <c r="E581" s="1">
        <f t="shared" si="17"/>
        <v>10</v>
      </c>
      <c r="F581" s="1">
        <v>1</v>
      </c>
      <c r="H581" s="126">
        <v>12.2</v>
      </c>
      <c r="I581" s="69"/>
      <c r="J581" s="69"/>
      <c r="K581" s="69"/>
    </row>
    <row r="582" spans="2:11" x14ac:dyDescent="0.25">
      <c r="B582" s="8">
        <v>581</v>
      </c>
      <c r="C582" s="9" t="s">
        <v>21</v>
      </c>
      <c r="D582" s="10">
        <f t="shared" si="18"/>
        <v>291</v>
      </c>
      <c r="E582" s="1">
        <f t="shared" si="17"/>
        <v>10</v>
      </c>
      <c r="F582" s="1">
        <v>1</v>
      </c>
      <c r="H582" s="126">
        <v>6.6</v>
      </c>
      <c r="I582" s="69"/>
      <c r="J582" s="69"/>
      <c r="K582" s="69"/>
    </row>
    <row r="583" spans="2:11" x14ac:dyDescent="0.25">
      <c r="B583" s="8">
        <v>582</v>
      </c>
      <c r="C583" s="9" t="s">
        <v>22</v>
      </c>
      <c r="D583" s="10">
        <f t="shared" si="18"/>
        <v>291</v>
      </c>
      <c r="E583" s="1">
        <f t="shared" si="17"/>
        <v>10</v>
      </c>
      <c r="F583" s="1">
        <v>1</v>
      </c>
      <c r="H583" s="70">
        <v>10.199999999999999</v>
      </c>
      <c r="I583" s="69"/>
      <c r="J583" s="69"/>
      <c r="K583" s="69"/>
    </row>
    <row r="584" spans="2:11" x14ac:dyDescent="0.25">
      <c r="B584" s="8">
        <v>583</v>
      </c>
      <c r="C584" s="9" t="s">
        <v>21</v>
      </c>
      <c r="D584" s="10">
        <f t="shared" si="18"/>
        <v>292</v>
      </c>
      <c r="E584" s="1">
        <f t="shared" si="17"/>
        <v>10</v>
      </c>
      <c r="F584" s="1">
        <v>1</v>
      </c>
      <c r="H584" s="126">
        <v>3.4</v>
      </c>
      <c r="I584" s="69"/>
      <c r="J584" s="69"/>
      <c r="K584" s="69"/>
    </row>
    <row r="585" spans="2:11" x14ac:dyDescent="0.25">
      <c r="B585" s="8">
        <v>584</v>
      </c>
      <c r="C585" s="9" t="s">
        <v>22</v>
      </c>
      <c r="D585" s="10">
        <f t="shared" si="18"/>
        <v>292</v>
      </c>
      <c r="E585" s="1">
        <f t="shared" si="17"/>
        <v>10</v>
      </c>
      <c r="F585" s="1">
        <v>1</v>
      </c>
      <c r="H585" s="126">
        <v>12.6</v>
      </c>
      <c r="I585" s="69"/>
      <c r="J585" s="69"/>
      <c r="K585" s="69"/>
    </row>
    <row r="586" spans="2:11" x14ac:dyDescent="0.25">
      <c r="B586" s="8">
        <v>585</v>
      </c>
      <c r="C586" s="9" t="s">
        <v>21</v>
      </c>
      <c r="D586" s="10">
        <f t="shared" si="18"/>
        <v>293</v>
      </c>
      <c r="E586" s="1">
        <f t="shared" si="17"/>
        <v>10</v>
      </c>
      <c r="F586" s="1">
        <v>1</v>
      </c>
      <c r="H586" s="126">
        <v>4</v>
      </c>
      <c r="I586" s="69"/>
      <c r="J586" s="69"/>
      <c r="K586" s="69"/>
    </row>
    <row r="587" spans="2:11" x14ac:dyDescent="0.25">
      <c r="B587" s="8">
        <v>586</v>
      </c>
      <c r="C587" s="9" t="s">
        <v>22</v>
      </c>
      <c r="D587" s="10">
        <f t="shared" si="18"/>
        <v>293</v>
      </c>
      <c r="E587" s="1">
        <f t="shared" si="17"/>
        <v>10</v>
      </c>
      <c r="F587" s="1">
        <v>1</v>
      </c>
      <c r="H587" s="126">
        <v>6</v>
      </c>
      <c r="I587" s="69"/>
      <c r="J587" s="69"/>
      <c r="K587" s="69"/>
    </row>
    <row r="588" spans="2:11" x14ac:dyDescent="0.25">
      <c r="B588" s="8">
        <v>587</v>
      </c>
      <c r="C588" s="9" t="s">
        <v>21</v>
      </c>
      <c r="D588" s="10">
        <f t="shared" si="18"/>
        <v>294</v>
      </c>
      <c r="E588" s="1">
        <f t="shared" si="17"/>
        <v>10</v>
      </c>
      <c r="F588" s="1">
        <v>1</v>
      </c>
      <c r="H588" s="126">
        <v>4</v>
      </c>
      <c r="I588" s="69"/>
      <c r="J588" s="69"/>
      <c r="K588" s="69"/>
    </row>
    <row r="589" spans="2:11" x14ac:dyDescent="0.25">
      <c r="B589" s="8">
        <v>588</v>
      </c>
      <c r="C589" s="9" t="s">
        <v>22</v>
      </c>
      <c r="D589" s="10">
        <f t="shared" si="18"/>
        <v>294</v>
      </c>
      <c r="E589" s="1">
        <f t="shared" si="17"/>
        <v>10</v>
      </c>
      <c r="F589" s="1">
        <v>1</v>
      </c>
      <c r="H589" s="126">
        <v>8</v>
      </c>
      <c r="I589" s="69"/>
      <c r="J589" s="69"/>
      <c r="K589" s="69"/>
    </row>
    <row r="590" spans="2:11" x14ac:dyDescent="0.25">
      <c r="B590" s="8">
        <v>589</v>
      </c>
      <c r="C590" s="9" t="s">
        <v>21</v>
      </c>
      <c r="D590" s="10">
        <f t="shared" si="18"/>
        <v>295</v>
      </c>
      <c r="E590" s="1">
        <f t="shared" si="17"/>
        <v>10</v>
      </c>
      <c r="F590" s="1">
        <v>1</v>
      </c>
      <c r="H590" s="126">
        <v>4.5</v>
      </c>
      <c r="I590" s="69"/>
      <c r="J590" s="69"/>
      <c r="K590" s="69"/>
    </row>
    <row r="591" spans="2:11" x14ac:dyDescent="0.25">
      <c r="B591" s="8">
        <v>590</v>
      </c>
      <c r="C591" s="9" t="s">
        <v>22</v>
      </c>
      <c r="D591" s="10">
        <f t="shared" si="18"/>
        <v>295</v>
      </c>
      <c r="E591" s="1">
        <f t="shared" si="17"/>
        <v>10</v>
      </c>
      <c r="F591" s="1">
        <v>1</v>
      </c>
      <c r="H591" s="126">
        <v>10</v>
      </c>
      <c r="I591" s="69"/>
      <c r="J591" s="69"/>
      <c r="K591" s="69"/>
    </row>
    <row r="592" spans="2:11" x14ac:dyDescent="0.25">
      <c r="B592" s="8">
        <v>591</v>
      </c>
      <c r="C592" s="9" t="s">
        <v>21</v>
      </c>
      <c r="D592" s="10">
        <f t="shared" si="18"/>
        <v>296</v>
      </c>
      <c r="E592" s="1">
        <f t="shared" si="17"/>
        <v>10</v>
      </c>
      <c r="F592" s="1">
        <v>1</v>
      </c>
      <c r="H592" s="126">
        <v>5</v>
      </c>
      <c r="I592" s="69"/>
      <c r="J592" s="69"/>
      <c r="K592" s="69"/>
    </row>
    <row r="593" spans="2:11" x14ac:dyDescent="0.25">
      <c r="B593" s="8">
        <v>592</v>
      </c>
      <c r="C593" s="9" t="s">
        <v>22</v>
      </c>
      <c r="D593" s="10">
        <f t="shared" si="18"/>
        <v>296</v>
      </c>
      <c r="E593" s="1">
        <f t="shared" si="17"/>
        <v>10</v>
      </c>
      <c r="F593" s="1">
        <v>1</v>
      </c>
      <c r="H593" s="126">
        <v>8.1999999999999993</v>
      </c>
      <c r="I593" s="69"/>
      <c r="J593" s="69"/>
      <c r="K593" s="69"/>
    </row>
    <row r="594" spans="2:11" x14ac:dyDescent="0.25">
      <c r="B594" s="8">
        <v>593</v>
      </c>
      <c r="C594" s="9" t="s">
        <v>21</v>
      </c>
      <c r="D594" s="10">
        <f t="shared" si="18"/>
        <v>297</v>
      </c>
      <c r="E594" s="1">
        <f t="shared" si="17"/>
        <v>10</v>
      </c>
      <c r="F594" s="1">
        <v>1</v>
      </c>
      <c r="H594" s="126">
        <v>3.4</v>
      </c>
      <c r="I594" s="69"/>
      <c r="J594" s="69"/>
      <c r="K594" s="69"/>
    </row>
    <row r="595" spans="2:11" x14ac:dyDescent="0.25">
      <c r="B595" s="8">
        <v>594</v>
      </c>
      <c r="C595" s="9" t="s">
        <v>22</v>
      </c>
      <c r="D595" s="10">
        <f t="shared" si="18"/>
        <v>297</v>
      </c>
      <c r="E595" s="1">
        <f t="shared" si="17"/>
        <v>10</v>
      </c>
      <c r="F595" s="1">
        <v>1</v>
      </c>
      <c r="H595" s="126">
        <v>8</v>
      </c>
      <c r="I595" s="69"/>
      <c r="J595" s="69"/>
      <c r="K595" s="69"/>
    </row>
    <row r="596" spans="2:11" x14ac:dyDescent="0.25">
      <c r="B596" s="8">
        <v>595</v>
      </c>
      <c r="C596" s="9" t="s">
        <v>21</v>
      </c>
      <c r="D596" s="10">
        <f t="shared" si="18"/>
        <v>298</v>
      </c>
      <c r="E596" s="1">
        <f t="shared" si="17"/>
        <v>10</v>
      </c>
      <c r="F596" s="1">
        <v>1</v>
      </c>
      <c r="H596" s="126">
        <v>7.5</v>
      </c>
      <c r="I596" s="69"/>
      <c r="J596" s="69"/>
      <c r="K596" s="69"/>
    </row>
    <row r="597" spans="2:11" x14ac:dyDescent="0.25">
      <c r="B597" s="8">
        <v>596</v>
      </c>
      <c r="C597" s="9" t="s">
        <v>22</v>
      </c>
      <c r="D597" s="10">
        <f t="shared" si="18"/>
        <v>298</v>
      </c>
      <c r="E597" s="1">
        <f t="shared" si="17"/>
        <v>10</v>
      </c>
      <c r="F597" s="1">
        <v>1</v>
      </c>
      <c r="H597" s="126">
        <v>9.4</v>
      </c>
      <c r="I597" s="69"/>
      <c r="J597" s="69"/>
      <c r="K597" s="69"/>
    </row>
    <row r="598" spans="2:11" x14ac:dyDescent="0.25">
      <c r="B598" s="8">
        <v>597</v>
      </c>
      <c r="C598" s="9" t="s">
        <v>21</v>
      </c>
      <c r="D598" s="10">
        <f t="shared" si="18"/>
        <v>299</v>
      </c>
      <c r="E598" s="1">
        <f t="shared" si="17"/>
        <v>10</v>
      </c>
      <c r="F598" s="1">
        <v>1</v>
      </c>
      <c r="H598" s="126">
        <v>3</v>
      </c>
      <c r="I598" s="69"/>
      <c r="J598" s="69"/>
      <c r="K598" s="69"/>
    </row>
    <row r="599" spans="2:11" x14ac:dyDescent="0.25">
      <c r="B599" s="8">
        <v>598</v>
      </c>
      <c r="C599" s="9" t="s">
        <v>22</v>
      </c>
      <c r="D599" s="10">
        <f t="shared" si="18"/>
        <v>299</v>
      </c>
      <c r="E599" s="1">
        <f t="shared" si="17"/>
        <v>10</v>
      </c>
      <c r="F599" s="1">
        <v>1</v>
      </c>
      <c r="H599" s="126">
        <v>9</v>
      </c>
      <c r="I599" s="69"/>
      <c r="J599" s="69"/>
      <c r="K599" s="69"/>
    </row>
    <row r="600" spans="2:11" x14ac:dyDescent="0.25">
      <c r="B600" s="8">
        <v>599</v>
      </c>
      <c r="C600" s="9" t="s">
        <v>21</v>
      </c>
      <c r="D600" s="10">
        <f t="shared" si="18"/>
        <v>300</v>
      </c>
      <c r="E600" s="1">
        <f t="shared" si="17"/>
        <v>10</v>
      </c>
      <c r="F600" s="1">
        <v>1</v>
      </c>
      <c r="H600" s="126">
        <v>4.5999999999999996</v>
      </c>
      <c r="I600" s="69"/>
      <c r="J600" s="69"/>
      <c r="K600" s="69"/>
    </row>
    <row r="601" spans="2:11" x14ac:dyDescent="0.25">
      <c r="B601" s="8">
        <v>600</v>
      </c>
      <c r="C601" s="9" t="s">
        <v>22</v>
      </c>
      <c r="D601" s="10">
        <f t="shared" si="18"/>
        <v>300</v>
      </c>
      <c r="E601" s="1">
        <f t="shared" si="17"/>
        <v>10</v>
      </c>
      <c r="F601" s="1">
        <v>1</v>
      </c>
      <c r="H601" s="126">
        <v>8</v>
      </c>
      <c r="I601" s="69"/>
      <c r="J601" s="69"/>
      <c r="K601" s="69"/>
    </row>
    <row r="602" spans="2:11" x14ac:dyDescent="0.25">
      <c r="B602" s="8">
        <v>601</v>
      </c>
      <c r="C602" s="9" t="s">
        <v>21</v>
      </c>
      <c r="D602" s="10">
        <f t="shared" si="18"/>
        <v>301</v>
      </c>
      <c r="E602" s="1">
        <f t="shared" si="17"/>
        <v>10</v>
      </c>
      <c r="F602" s="1">
        <v>1</v>
      </c>
      <c r="H602" s="126">
        <v>5</v>
      </c>
      <c r="I602" s="69"/>
      <c r="J602" s="69"/>
      <c r="K602" s="69"/>
    </row>
    <row r="603" spans="2:11" x14ac:dyDescent="0.25">
      <c r="B603" s="8">
        <v>602</v>
      </c>
      <c r="C603" s="9" t="s">
        <v>22</v>
      </c>
      <c r="D603" s="10">
        <f t="shared" si="18"/>
        <v>301</v>
      </c>
      <c r="E603" s="1">
        <f t="shared" si="17"/>
        <v>10</v>
      </c>
      <c r="F603" s="1">
        <v>1</v>
      </c>
      <c r="H603" s="126">
        <v>7.4</v>
      </c>
      <c r="I603" s="69"/>
      <c r="J603" s="69"/>
      <c r="K603" s="69"/>
    </row>
    <row r="604" spans="2:11" x14ac:dyDescent="0.25">
      <c r="B604" s="8">
        <v>603</v>
      </c>
      <c r="C604" s="9" t="s">
        <v>21</v>
      </c>
      <c r="D604" s="10">
        <f t="shared" si="18"/>
        <v>302</v>
      </c>
      <c r="E604" s="1">
        <f t="shared" si="17"/>
        <v>10</v>
      </c>
      <c r="F604" s="1">
        <v>1</v>
      </c>
      <c r="H604" s="126">
        <v>4.5999999999999996</v>
      </c>
      <c r="I604" s="69"/>
      <c r="J604" s="69"/>
      <c r="K604" s="69"/>
    </row>
    <row r="605" spans="2:11" x14ac:dyDescent="0.25">
      <c r="B605" s="8">
        <v>604</v>
      </c>
      <c r="C605" s="9" t="s">
        <v>22</v>
      </c>
      <c r="D605" s="10">
        <f t="shared" si="18"/>
        <v>302</v>
      </c>
      <c r="E605" s="1">
        <f t="shared" si="17"/>
        <v>10</v>
      </c>
      <c r="F605" s="1">
        <v>1</v>
      </c>
      <c r="H605" s="126">
        <v>9</v>
      </c>
      <c r="I605" s="69"/>
      <c r="J605" s="69"/>
      <c r="K605" s="69"/>
    </row>
    <row r="606" spans="2:11" x14ac:dyDescent="0.25">
      <c r="B606" s="8">
        <v>605</v>
      </c>
      <c r="C606" s="9" t="s">
        <v>21</v>
      </c>
      <c r="D606" s="10">
        <f t="shared" si="18"/>
        <v>303</v>
      </c>
      <c r="E606" s="1">
        <f t="shared" si="17"/>
        <v>10</v>
      </c>
      <c r="F606" s="1">
        <v>1</v>
      </c>
      <c r="H606" s="126">
        <v>4</v>
      </c>
      <c r="I606" s="69"/>
      <c r="J606" s="69"/>
      <c r="K606" s="69"/>
    </row>
    <row r="607" spans="2:11" x14ac:dyDescent="0.25">
      <c r="B607" s="8">
        <v>606</v>
      </c>
      <c r="C607" s="9" t="s">
        <v>22</v>
      </c>
      <c r="D607" s="10">
        <f t="shared" si="18"/>
        <v>303</v>
      </c>
      <c r="E607" s="1">
        <f t="shared" si="17"/>
        <v>10</v>
      </c>
      <c r="F607" s="1">
        <v>1</v>
      </c>
      <c r="H607" s="126">
        <v>8</v>
      </c>
      <c r="I607" s="69"/>
      <c r="J607" s="69"/>
      <c r="K607" s="69"/>
    </row>
    <row r="608" spans="2:11" x14ac:dyDescent="0.25">
      <c r="B608" s="8">
        <v>607</v>
      </c>
      <c r="C608" s="9" t="s">
        <v>21</v>
      </c>
      <c r="D608" s="10">
        <f t="shared" si="18"/>
        <v>304</v>
      </c>
      <c r="E608" s="1">
        <f t="shared" si="17"/>
        <v>10</v>
      </c>
      <c r="F608" s="1">
        <v>1</v>
      </c>
      <c r="H608" s="126">
        <v>4</v>
      </c>
      <c r="I608" s="69"/>
      <c r="J608" s="69"/>
      <c r="K608" s="69"/>
    </row>
    <row r="609" spans="2:11" x14ac:dyDescent="0.25">
      <c r="B609" s="8">
        <v>608</v>
      </c>
      <c r="C609" s="9" t="s">
        <v>22</v>
      </c>
      <c r="D609" s="10">
        <f t="shared" si="18"/>
        <v>304</v>
      </c>
      <c r="E609" s="1">
        <f t="shared" si="17"/>
        <v>10</v>
      </c>
      <c r="F609" s="1">
        <v>1</v>
      </c>
      <c r="H609" s="126">
        <v>7.4</v>
      </c>
      <c r="I609" s="69"/>
      <c r="J609" s="69"/>
      <c r="K609" s="69"/>
    </row>
    <row r="610" spans="2:11" x14ac:dyDescent="0.25">
      <c r="B610" s="8">
        <v>609</v>
      </c>
      <c r="C610" s="9" t="s">
        <v>21</v>
      </c>
      <c r="D610" s="10">
        <f t="shared" si="18"/>
        <v>305</v>
      </c>
      <c r="E610" s="1">
        <f t="shared" si="17"/>
        <v>10</v>
      </c>
      <c r="F610" s="1">
        <v>1</v>
      </c>
      <c r="H610" s="126">
        <v>7.6</v>
      </c>
      <c r="I610" s="69"/>
      <c r="J610" s="69"/>
      <c r="K610" s="69"/>
    </row>
    <row r="611" spans="2:11" x14ac:dyDescent="0.25">
      <c r="B611" s="8">
        <v>610</v>
      </c>
      <c r="C611" s="9" t="s">
        <v>22</v>
      </c>
      <c r="D611" s="10">
        <f t="shared" si="18"/>
        <v>305</v>
      </c>
      <c r="E611" s="1">
        <f t="shared" si="17"/>
        <v>10</v>
      </c>
      <c r="F611" s="1">
        <v>1</v>
      </c>
      <c r="H611" s="126">
        <v>9</v>
      </c>
      <c r="I611" s="69"/>
      <c r="J611" s="69"/>
      <c r="K611" s="69"/>
    </row>
    <row r="612" spans="2:11" x14ac:dyDescent="0.25">
      <c r="B612" s="8">
        <v>611</v>
      </c>
      <c r="C612" s="9" t="s">
        <v>21</v>
      </c>
      <c r="D612" s="10">
        <f t="shared" si="18"/>
        <v>306</v>
      </c>
      <c r="E612" s="1">
        <f t="shared" si="17"/>
        <v>11</v>
      </c>
      <c r="F612" s="1">
        <v>1</v>
      </c>
      <c r="H612" s="126" t="s">
        <v>48</v>
      </c>
      <c r="I612" s="69"/>
      <c r="J612" s="69"/>
      <c r="K612" s="69"/>
    </row>
    <row r="613" spans="2:11" x14ac:dyDescent="0.25">
      <c r="B613" s="8">
        <v>612</v>
      </c>
      <c r="C613" s="9" t="s">
        <v>22</v>
      </c>
      <c r="D613" s="10">
        <f t="shared" si="18"/>
        <v>306</v>
      </c>
      <c r="E613" s="1">
        <f t="shared" si="17"/>
        <v>11</v>
      </c>
      <c r="F613" s="1">
        <v>1</v>
      </c>
      <c r="H613" s="126" t="s">
        <v>48</v>
      </c>
      <c r="I613" s="69"/>
      <c r="J613" s="69"/>
      <c r="K613" s="69"/>
    </row>
    <row r="614" spans="2:11" x14ac:dyDescent="0.25">
      <c r="B614" s="8">
        <v>613</v>
      </c>
      <c r="C614" s="9" t="s">
        <v>21</v>
      </c>
      <c r="D614" s="10">
        <f t="shared" si="18"/>
        <v>307</v>
      </c>
      <c r="E614" s="1">
        <f t="shared" si="17"/>
        <v>11</v>
      </c>
      <c r="F614" s="1">
        <v>1</v>
      </c>
      <c r="H614" s="126" t="s">
        <v>48</v>
      </c>
      <c r="I614" s="69"/>
      <c r="J614" s="69"/>
      <c r="K614" s="69"/>
    </row>
    <row r="615" spans="2:11" x14ac:dyDescent="0.25">
      <c r="B615" s="8">
        <v>614</v>
      </c>
      <c r="C615" s="9" t="s">
        <v>22</v>
      </c>
      <c r="D615" s="10">
        <f t="shared" si="18"/>
        <v>307</v>
      </c>
      <c r="E615" s="1">
        <f t="shared" si="17"/>
        <v>11</v>
      </c>
      <c r="F615" s="1">
        <v>1</v>
      </c>
      <c r="H615" s="126" t="s">
        <v>48</v>
      </c>
      <c r="I615" s="69"/>
      <c r="J615" s="69"/>
      <c r="K615" s="69"/>
    </row>
    <row r="616" spans="2:11" x14ac:dyDescent="0.25">
      <c r="B616" s="8">
        <v>615</v>
      </c>
      <c r="C616" s="9" t="s">
        <v>21</v>
      </c>
      <c r="D616" s="10">
        <f t="shared" si="18"/>
        <v>308</v>
      </c>
      <c r="E616" s="1">
        <f t="shared" si="17"/>
        <v>11</v>
      </c>
      <c r="F616" s="1">
        <v>1</v>
      </c>
      <c r="H616" s="126" t="s">
        <v>48</v>
      </c>
      <c r="I616" s="69"/>
      <c r="J616" s="69"/>
      <c r="K616" s="69"/>
    </row>
    <row r="617" spans="2:11" x14ac:dyDescent="0.25">
      <c r="B617" s="8">
        <v>616</v>
      </c>
      <c r="C617" s="9" t="s">
        <v>22</v>
      </c>
      <c r="D617" s="10">
        <f t="shared" si="18"/>
        <v>308</v>
      </c>
      <c r="E617" s="1">
        <f t="shared" si="17"/>
        <v>11</v>
      </c>
      <c r="F617" s="1">
        <v>1</v>
      </c>
      <c r="H617" s="126" t="s">
        <v>48</v>
      </c>
      <c r="I617" s="69"/>
      <c r="J617" s="69"/>
      <c r="K617" s="69"/>
    </row>
    <row r="618" spans="2:11" x14ac:dyDescent="0.25">
      <c r="B618" s="8">
        <v>617</v>
      </c>
      <c r="C618" s="9" t="s">
        <v>21</v>
      </c>
      <c r="D618" s="10">
        <f t="shared" si="18"/>
        <v>309</v>
      </c>
      <c r="E618" s="1">
        <f t="shared" si="17"/>
        <v>11</v>
      </c>
      <c r="F618" s="1">
        <v>1</v>
      </c>
      <c r="H618" s="126" t="s">
        <v>48</v>
      </c>
      <c r="I618" s="69"/>
      <c r="J618" s="69"/>
      <c r="K618" s="69"/>
    </row>
    <row r="619" spans="2:11" x14ac:dyDescent="0.25">
      <c r="B619" s="8">
        <v>618</v>
      </c>
      <c r="C619" s="9" t="s">
        <v>22</v>
      </c>
      <c r="D619" s="10">
        <f t="shared" si="18"/>
        <v>309</v>
      </c>
      <c r="E619" s="1">
        <f t="shared" si="17"/>
        <v>11</v>
      </c>
      <c r="F619" s="1">
        <v>1</v>
      </c>
      <c r="H619" s="126" t="s">
        <v>48</v>
      </c>
      <c r="I619" s="69"/>
      <c r="J619" s="69"/>
      <c r="K619" s="69"/>
    </row>
    <row r="620" spans="2:11" x14ac:dyDescent="0.25">
      <c r="B620" s="8">
        <v>619</v>
      </c>
      <c r="C620" s="9" t="s">
        <v>21</v>
      </c>
      <c r="D620" s="10">
        <f t="shared" si="18"/>
        <v>310</v>
      </c>
      <c r="E620" s="1">
        <f t="shared" si="17"/>
        <v>11</v>
      </c>
      <c r="F620" s="1">
        <v>1</v>
      </c>
      <c r="H620" s="126" t="s">
        <v>48</v>
      </c>
      <c r="I620" s="69"/>
      <c r="J620" s="69"/>
      <c r="K620" s="69"/>
    </row>
    <row r="621" spans="2:11" x14ac:dyDescent="0.25">
      <c r="B621" s="8">
        <v>620</v>
      </c>
      <c r="C621" s="9" t="s">
        <v>22</v>
      </c>
      <c r="D621" s="10">
        <f t="shared" si="18"/>
        <v>310</v>
      </c>
      <c r="E621" s="1">
        <f t="shared" si="17"/>
        <v>11</v>
      </c>
      <c r="F621" s="1">
        <v>1</v>
      </c>
      <c r="H621" s="126" t="s">
        <v>48</v>
      </c>
      <c r="I621" s="69"/>
      <c r="J621" s="69"/>
      <c r="K621" s="69"/>
    </row>
    <row r="622" spans="2:11" x14ac:dyDescent="0.25">
      <c r="B622" s="8">
        <v>621</v>
      </c>
      <c r="C622" s="9" t="s">
        <v>21</v>
      </c>
      <c r="D622" s="10">
        <f t="shared" si="18"/>
        <v>311</v>
      </c>
      <c r="E622" s="1">
        <f t="shared" si="17"/>
        <v>11</v>
      </c>
      <c r="F622" s="1">
        <v>1</v>
      </c>
      <c r="H622" s="126" t="s">
        <v>48</v>
      </c>
      <c r="I622" s="69"/>
      <c r="J622" s="69"/>
      <c r="K622" s="69"/>
    </row>
    <row r="623" spans="2:11" x14ac:dyDescent="0.25">
      <c r="B623" s="8">
        <v>622</v>
      </c>
      <c r="C623" s="9" t="s">
        <v>22</v>
      </c>
      <c r="D623" s="10">
        <f t="shared" si="18"/>
        <v>311</v>
      </c>
      <c r="E623" s="1">
        <f t="shared" si="17"/>
        <v>11</v>
      </c>
      <c r="F623" s="1">
        <v>1</v>
      </c>
      <c r="H623" s="126" t="s">
        <v>48</v>
      </c>
      <c r="I623" s="69"/>
      <c r="J623" s="69"/>
      <c r="K623" s="69"/>
    </row>
    <row r="624" spans="2:11" x14ac:dyDescent="0.25">
      <c r="B624" s="8">
        <v>623</v>
      </c>
      <c r="C624" s="9" t="s">
        <v>21</v>
      </c>
      <c r="D624" s="10">
        <f t="shared" si="18"/>
        <v>312</v>
      </c>
      <c r="E624" s="1">
        <f t="shared" si="17"/>
        <v>11</v>
      </c>
      <c r="F624" s="1">
        <v>1</v>
      </c>
      <c r="H624" s="126" t="s">
        <v>48</v>
      </c>
      <c r="I624" s="69"/>
      <c r="J624" s="69"/>
      <c r="K624" s="69"/>
    </row>
    <row r="625" spans="2:11" x14ac:dyDescent="0.25">
      <c r="B625" s="8">
        <v>624</v>
      </c>
      <c r="C625" s="9" t="s">
        <v>22</v>
      </c>
      <c r="D625" s="10">
        <f t="shared" si="18"/>
        <v>312</v>
      </c>
      <c r="E625" s="1">
        <f t="shared" si="17"/>
        <v>11</v>
      </c>
      <c r="F625" s="1">
        <v>1</v>
      </c>
      <c r="H625" s="126" t="s">
        <v>48</v>
      </c>
      <c r="I625" s="69"/>
      <c r="J625" s="69"/>
      <c r="K625" s="69"/>
    </row>
    <row r="626" spans="2:11" x14ac:dyDescent="0.25">
      <c r="B626" s="8">
        <v>625</v>
      </c>
      <c r="C626" s="9" t="s">
        <v>21</v>
      </c>
      <c r="D626" s="10">
        <f t="shared" si="18"/>
        <v>313</v>
      </c>
      <c r="E626" s="1">
        <f t="shared" si="17"/>
        <v>11</v>
      </c>
      <c r="F626" s="1">
        <v>1</v>
      </c>
      <c r="H626" s="126" t="s">
        <v>48</v>
      </c>
      <c r="I626" s="69"/>
      <c r="J626" s="69"/>
      <c r="K626" s="69"/>
    </row>
    <row r="627" spans="2:11" x14ac:dyDescent="0.25">
      <c r="B627" s="8">
        <v>626</v>
      </c>
      <c r="C627" s="9" t="s">
        <v>22</v>
      </c>
      <c r="D627" s="10">
        <f t="shared" si="18"/>
        <v>313</v>
      </c>
      <c r="E627" s="1">
        <f t="shared" si="17"/>
        <v>11</v>
      </c>
      <c r="F627" s="1">
        <v>1</v>
      </c>
      <c r="H627" s="126" t="s">
        <v>48</v>
      </c>
      <c r="I627" s="69"/>
      <c r="J627" s="69"/>
      <c r="K627" s="69"/>
    </row>
    <row r="628" spans="2:11" x14ac:dyDescent="0.25">
      <c r="B628" s="8">
        <v>627</v>
      </c>
      <c r="C628" s="9" t="s">
        <v>21</v>
      </c>
      <c r="D628" s="10">
        <f t="shared" si="18"/>
        <v>314</v>
      </c>
      <c r="E628" s="1">
        <f t="shared" si="17"/>
        <v>11</v>
      </c>
      <c r="F628" s="1">
        <v>1</v>
      </c>
      <c r="H628" s="126" t="s">
        <v>48</v>
      </c>
      <c r="I628" s="69"/>
      <c r="J628" s="69"/>
      <c r="K628" s="69"/>
    </row>
    <row r="629" spans="2:11" x14ac:dyDescent="0.25">
      <c r="B629" s="8">
        <v>628</v>
      </c>
      <c r="C629" s="9" t="s">
        <v>22</v>
      </c>
      <c r="D629" s="10">
        <f t="shared" si="18"/>
        <v>314</v>
      </c>
      <c r="E629" s="1">
        <f t="shared" si="17"/>
        <v>11</v>
      </c>
      <c r="F629" s="1">
        <v>1</v>
      </c>
      <c r="H629" s="126" t="s">
        <v>48</v>
      </c>
      <c r="I629" s="69"/>
      <c r="J629" s="69"/>
      <c r="K629" s="69"/>
    </row>
    <row r="630" spans="2:11" x14ac:dyDescent="0.25">
      <c r="B630" s="8">
        <v>629</v>
      </c>
      <c r="C630" s="9" t="s">
        <v>21</v>
      </c>
      <c r="D630" s="10">
        <f t="shared" si="18"/>
        <v>315</v>
      </c>
      <c r="E630" s="1">
        <f t="shared" si="17"/>
        <v>11</v>
      </c>
      <c r="F630" s="1">
        <v>1</v>
      </c>
      <c r="H630" s="126" t="s">
        <v>48</v>
      </c>
      <c r="I630" s="69"/>
      <c r="J630" s="69"/>
      <c r="K630" s="69"/>
    </row>
    <row r="631" spans="2:11" x14ac:dyDescent="0.25">
      <c r="B631" s="8">
        <v>630</v>
      </c>
      <c r="C631" s="9" t="s">
        <v>22</v>
      </c>
      <c r="D631" s="10">
        <f t="shared" si="18"/>
        <v>315</v>
      </c>
      <c r="E631" s="1">
        <f t="shared" si="17"/>
        <v>11</v>
      </c>
      <c r="F631" s="1">
        <v>1</v>
      </c>
      <c r="H631" s="126" t="s">
        <v>48</v>
      </c>
      <c r="I631" s="69"/>
      <c r="J631" s="69"/>
      <c r="K631" s="69"/>
    </row>
    <row r="632" spans="2:11" x14ac:dyDescent="0.25">
      <c r="B632" s="8">
        <v>631</v>
      </c>
      <c r="C632" s="9" t="s">
        <v>21</v>
      </c>
      <c r="D632" s="10">
        <f t="shared" si="18"/>
        <v>316</v>
      </c>
      <c r="E632" s="1">
        <f t="shared" si="17"/>
        <v>11</v>
      </c>
      <c r="F632" s="1">
        <v>1</v>
      </c>
      <c r="H632" s="126" t="s">
        <v>48</v>
      </c>
      <c r="I632" s="69"/>
      <c r="J632" s="69"/>
      <c r="K632" s="69"/>
    </row>
    <row r="633" spans="2:11" x14ac:dyDescent="0.25">
      <c r="B633" s="8">
        <v>632</v>
      </c>
      <c r="C633" s="9" t="s">
        <v>22</v>
      </c>
      <c r="D633" s="10">
        <f t="shared" si="18"/>
        <v>316</v>
      </c>
      <c r="E633" s="1">
        <f t="shared" si="17"/>
        <v>11</v>
      </c>
      <c r="F633" s="1">
        <v>1</v>
      </c>
      <c r="H633" s="126" t="s">
        <v>48</v>
      </c>
      <c r="I633" s="69"/>
      <c r="J633" s="69"/>
      <c r="K633" s="69"/>
    </row>
    <row r="634" spans="2:11" x14ac:dyDescent="0.25">
      <c r="B634" s="8">
        <v>633</v>
      </c>
      <c r="C634" s="9" t="s">
        <v>21</v>
      </c>
      <c r="D634" s="10">
        <f t="shared" si="18"/>
        <v>317</v>
      </c>
      <c r="E634" s="1">
        <f t="shared" si="17"/>
        <v>11</v>
      </c>
      <c r="F634" s="1">
        <v>1</v>
      </c>
      <c r="H634" s="126" t="s">
        <v>48</v>
      </c>
      <c r="I634" s="69"/>
      <c r="J634" s="69"/>
      <c r="K634" s="69"/>
    </row>
    <row r="635" spans="2:11" x14ac:dyDescent="0.25">
      <c r="B635" s="8">
        <v>634</v>
      </c>
      <c r="C635" s="9" t="s">
        <v>22</v>
      </c>
      <c r="D635" s="10">
        <f t="shared" si="18"/>
        <v>317</v>
      </c>
      <c r="E635" s="1">
        <f t="shared" si="17"/>
        <v>11</v>
      </c>
      <c r="F635" s="1">
        <v>1</v>
      </c>
      <c r="H635" s="126" t="s">
        <v>48</v>
      </c>
      <c r="I635" s="69"/>
      <c r="J635" s="69"/>
      <c r="K635" s="69"/>
    </row>
    <row r="636" spans="2:11" x14ac:dyDescent="0.25">
      <c r="B636" s="8">
        <v>635</v>
      </c>
      <c r="C636" s="9" t="s">
        <v>21</v>
      </c>
      <c r="D636" s="10">
        <f t="shared" si="18"/>
        <v>318</v>
      </c>
      <c r="E636" s="1">
        <f t="shared" si="17"/>
        <v>11</v>
      </c>
      <c r="F636" s="1">
        <v>1</v>
      </c>
      <c r="H636" s="126" t="s">
        <v>48</v>
      </c>
      <c r="I636" s="69"/>
      <c r="J636" s="69"/>
      <c r="K636" s="69"/>
    </row>
    <row r="637" spans="2:11" x14ac:dyDescent="0.25">
      <c r="B637" s="8">
        <v>636</v>
      </c>
      <c r="C637" s="9" t="s">
        <v>22</v>
      </c>
      <c r="D637" s="10">
        <f t="shared" si="18"/>
        <v>318</v>
      </c>
      <c r="E637" s="1">
        <f t="shared" si="17"/>
        <v>11</v>
      </c>
      <c r="F637" s="1">
        <v>1</v>
      </c>
      <c r="H637" s="126" t="s">
        <v>48</v>
      </c>
      <c r="I637" s="69"/>
      <c r="J637" s="69"/>
      <c r="K637" s="69"/>
    </row>
    <row r="638" spans="2:11" x14ac:dyDescent="0.25">
      <c r="B638" s="8">
        <v>637</v>
      </c>
      <c r="C638" s="9" t="s">
        <v>21</v>
      </c>
      <c r="D638" s="10">
        <f t="shared" si="18"/>
        <v>319</v>
      </c>
      <c r="E638" s="1">
        <f t="shared" si="17"/>
        <v>11</v>
      </c>
      <c r="F638" s="1">
        <v>1</v>
      </c>
      <c r="H638" s="126" t="s">
        <v>48</v>
      </c>
      <c r="I638" s="69"/>
      <c r="J638" s="69"/>
      <c r="K638" s="69"/>
    </row>
    <row r="639" spans="2:11" x14ac:dyDescent="0.25">
      <c r="B639" s="8">
        <v>638</v>
      </c>
      <c r="C639" s="9" t="s">
        <v>22</v>
      </c>
      <c r="D639" s="10">
        <f t="shared" si="18"/>
        <v>319</v>
      </c>
      <c r="E639" s="1">
        <f t="shared" si="17"/>
        <v>11</v>
      </c>
      <c r="F639" s="1">
        <v>1</v>
      </c>
      <c r="H639" s="126" t="s">
        <v>48</v>
      </c>
      <c r="I639" s="69"/>
      <c r="J639" s="69"/>
      <c r="K639" s="69"/>
    </row>
    <row r="640" spans="2:11" x14ac:dyDescent="0.25">
      <c r="B640" s="8">
        <v>639</v>
      </c>
      <c r="C640" s="9" t="s">
        <v>21</v>
      </c>
      <c r="D640" s="10">
        <f t="shared" si="18"/>
        <v>320</v>
      </c>
      <c r="E640" s="1">
        <f t="shared" ref="E640:E703" si="19">IF(COUNTIF(E579:E639,E610)=61,E610+1,E639)</f>
        <v>11</v>
      </c>
      <c r="F640" s="1">
        <v>1</v>
      </c>
      <c r="H640" s="126" t="s">
        <v>48</v>
      </c>
      <c r="I640" s="69"/>
      <c r="J640" s="69"/>
      <c r="K640" s="69"/>
    </row>
    <row r="641" spans="2:11" x14ac:dyDescent="0.25">
      <c r="B641" s="8">
        <v>640</v>
      </c>
      <c r="C641" s="9" t="s">
        <v>22</v>
      </c>
      <c r="D641" s="10">
        <f t="shared" si="18"/>
        <v>320</v>
      </c>
      <c r="E641" s="1">
        <f t="shared" si="19"/>
        <v>11</v>
      </c>
      <c r="F641" s="1">
        <v>1</v>
      </c>
      <c r="H641" s="126" t="s">
        <v>48</v>
      </c>
      <c r="I641" s="69"/>
      <c r="J641" s="69"/>
      <c r="K641" s="69"/>
    </row>
    <row r="642" spans="2:11" x14ac:dyDescent="0.25">
      <c r="B642" s="8">
        <v>641</v>
      </c>
      <c r="C642" s="9" t="s">
        <v>21</v>
      </c>
      <c r="D642" s="10">
        <f t="shared" si="18"/>
        <v>321</v>
      </c>
      <c r="E642" s="1">
        <f t="shared" si="19"/>
        <v>11</v>
      </c>
      <c r="F642" s="1">
        <v>1</v>
      </c>
      <c r="H642" s="126" t="s">
        <v>48</v>
      </c>
      <c r="I642" s="69"/>
      <c r="J642" s="69"/>
      <c r="K642" s="69"/>
    </row>
    <row r="643" spans="2:11" x14ac:dyDescent="0.25">
      <c r="B643" s="8">
        <v>642</v>
      </c>
      <c r="C643" s="9" t="s">
        <v>22</v>
      </c>
      <c r="D643" s="10">
        <f t="shared" si="18"/>
        <v>321</v>
      </c>
      <c r="E643" s="1">
        <f t="shared" si="19"/>
        <v>11</v>
      </c>
      <c r="F643" s="1">
        <v>1</v>
      </c>
      <c r="H643" s="126" t="s">
        <v>48</v>
      </c>
      <c r="I643" s="69"/>
      <c r="J643" s="69"/>
      <c r="K643" s="69"/>
    </row>
    <row r="644" spans="2:11" x14ac:dyDescent="0.25">
      <c r="B644" s="8">
        <v>643</v>
      </c>
      <c r="C644" s="9" t="s">
        <v>21</v>
      </c>
      <c r="D644" s="10">
        <f t="shared" si="18"/>
        <v>322</v>
      </c>
      <c r="E644" s="1">
        <f t="shared" si="19"/>
        <v>11</v>
      </c>
      <c r="F644" s="1">
        <v>1</v>
      </c>
      <c r="H644" s="126" t="s">
        <v>48</v>
      </c>
      <c r="I644" s="69"/>
      <c r="J644" s="69"/>
      <c r="K644" s="69"/>
    </row>
    <row r="645" spans="2:11" x14ac:dyDescent="0.25">
      <c r="B645" s="8">
        <v>644</v>
      </c>
      <c r="C645" s="9" t="s">
        <v>22</v>
      </c>
      <c r="D645" s="10">
        <f t="shared" ref="D645:D708" si="20">IF(B645=B643+2,IF(D644=D643,D644+1,D644))</f>
        <v>322</v>
      </c>
      <c r="E645" s="1">
        <f t="shared" si="19"/>
        <v>11</v>
      </c>
      <c r="F645" s="1">
        <v>1</v>
      </c>
      <c r="H645" s="126" t="s">
        <v>48</v>
      </c>
      <c r="I645" s="69"/>
      <c r="J645" s="69"/>
      <c r="K645" s="69"/>
    </row>
    <row r="646" spans="2:11" x14ac:dyDescent="0.25">
      <c r="B646" s="8">
        <v>645</v>
      </c>
      <c r="C646" s="9" t="s">
        <v>21</v>
      </c>
      <c r="D646" s="10">
        <f t="shared" si="20"/>
        <v>323</v>
      </c>
      <c r="E646" s="1">
        <f t="shared" si="19"/>
        <v>11</v>
      </c>
      <c r="F646" s="1">
        <v>1</v>
      </c>
      <c r="H646" s="126" t="s">
        <v>48</v>
      </c>
      <c r="I646" s="69"/>
      <c r="J646" s="69"/>
      <c r="K646" s="69"/>
    </row>
    <row r="647" spans="2:11" x14ac:dyDescent="0.25">
      <c r="B647" s="8">
        <v>646</v>
      </c>
      <c r="C647" s="9" t="s">
        <v>22</v>
      </c>
      <c r="D647" s="10">
        <f t="shared" si="20"/>
        <v>323</v>
      </c>
      <c r="E647" s="1">
        <f t="shared" si="19"/>
        <v>11</v>
      </c>
      <c r="F647" s="1">
        <v>1</v>
      </c>
      <c r="H647" s="126" t="s">
        <v>48</v>
      </c>
      <c r="I647" s="69"/>
      <c r="J647" s="69"/>
      <c r="K647" s="69"/>
    </row>
    <row r="648" spans="2:11" x14ac:dyDescent="0.25">
      <c r="B648" s="8">
        <v>647</v>
      </c>
      <c r="C648" s="9" t="s">
        <v>21</v>
      </c>
      <c r="D648" s="10">
        <f t="shared" si="20"/>
        <v>324</v>
      </c>
      <c r="E648" s="1">
        <f t="shared" si="19"/>
        <v>11</v>
      </c>
      <c r="F648" s="1">
        <v>1</v>
      </c>
      <c r="H648" s="126" t="s">
        <v>48</v>
      </c>
      <c r="I648" s="69"/>
      <c r="J648" s="69"/>
      <c r="K648" s="69"/>
    </row>
    <row r="649" spans="2:11" x14ac:dyDescent="0.25">
      <c r="B649" s="8">
        <v>648</v>
      </c>
      <c r="C649" s="9" t="s">
        <v>22</v>
      </c>
      <c r="D649" s="10">
        <f t="shared" si="20"/>
        <v>324</v>
      </c>
      <c r="E649" s="1">
        <f t="shared" si="19"/>
        <v>11</v>
      </c>
      <c r="F649" s="1">
        <v>1</v>
      </c>
      <c r="H649" s="126" t="s">
        <v>48</v>
      </c>
      <c r="I649" s="69"/>
      <c r="J649" s="69"/>
      <c r="K649" s="69"/>
    </row>
    <row r="650" spans="2:11" x14ac:dyDescent="0.25">
      <c r="B650" s="8">
        <v>649</v>
      </c>
      <c r="C650" s="9" t="s">
        <v>21</v>
      </c>
      <c r="D650" s="10">
        <f t="shared" si="20"/>
        <v>325</v>
      </c>
      <c r="E650" s="1">
        <f t="shared" si="19"/>
        <v>11</v>
      </c>
      <c r="F650" s="1">
        <v>1</v>
      </c>
      <c r="H650" s="126" t="s">
        <v>48</v>
      </c>
      <c r="I650" s="69"/>
      <c r="J650" s="69"/>
      <c r="K650" s="69"/>
    </row>
    <row r="651" spans="2:11" x14ac:dyDescent="0.25">
      <c r="B651" s="8">
        <v>650</v>
      </c>
      <c r="C651" s="9" t="s">
        <v>22</v>
      </c>
      <c r="D651" s="10">
        <f t="shared" si="20"/>
        <v>325</v>
      </c>
      <c r="E651" s="1">
        <f t="shared" si="19"/>
        <v>11</v>
      </c>
      <c r="F651" s="1">
        <v>1</v>
      </c>
      <c r="H651" s="126" t="s">
        <v>48</v>
      </c>
      <c r="I651" s="69"/>
      <c r="J651" s="69"/>
      <c r="K651" s="69"/>
    </row>
    <row r="652" spans="2:11" x14ac:dyDescent="0.25">
      <c r="B652" s="8">
        <v>651</v>
      </c>
      <c r="C652" s="9" t="s">
        <v>21</v>
      </c>
      <c r="D652" s="10">
        <f t="shared" si="20"/>
        <v>326</v>
      </c>
      <c r="E652" s="1">
        <f t="shared" si="19"/>
        <v>11</v>
      </c>
      <c r="F652" s="1">
        <v>1</v>
      </c>
      <c r="H652" s="126" t="s">
        <v>48</v>
      </c>
      <c r="I652" s="69"/>
      <c r="J652" s="69"/>
      <c r="K652" s="69"/>
    </row>
    <row r="653" spans="2:11" x14ac:dyDescent="0.25">
      <c r="B653" s="8">
        <v>652</v>
      </c>
      <c r="C653" s="9" t="s">
        <v>22</v>
      </c>
      <c r="D653" s="10">
        <f t="shared" si="20"/>
        <v>326</v>
      </c>
      <c r="E653" s="1">
        <f t="shared" si="19"/>
        <v>11</v>
      </c>
      <c r="F653" s="1">
        <v>1</v>
      </c>
      <c r="H653" s="126" t="s">
        <v>48</v>
      </c>
      <c r="I653" s="69"/>
      <c r="J653" s="69"/>
      <c r="K653" s="69"/>
    </row>
    <row r="654" spans="2:11" x14ac:dyDescent="0.25">
      <c r="B654" s="8">
        <v>653</v>
      </c>
      <c r="C654" s="9" t="s">
        <v>21</v>
      </c>
      <c r="D654" s="10">
        <f t="shared" si="20"/>
        <v>327</v>
      </c>
      <c r="E654" s="1">
        <f t="shared" si="19"/>
        <v>11</v>
      </c>
      <c r="F654" s="1">
        <v>1</v>
      </c>
      <c r="H654" s="126" t="s">
        <v>48</v>
      </c>
      <c r="I654" s="69"/>
      <c r="J654" s="69"/>
      <c r="K654" s="69"/>
    </row>
    <row r="655" spans="2:11" x14ac:dyDescent="0.25">
      <c r="B655" s="8">
        <v>654</v>
      </c>
      <c r="C655" s="9" t="s">
        <v>22</v>
      </c>
      <c r="D655" s="10">
        <f t="shared" si="20"/>
        <v>327</v>
      </c>
      <c r="E655" s="1">
        <f t="shared" si="19"/>
        <v>11</v>
      </c>
      <c r="F655" s="1">
        <v>1</v>
      </c>
      <c r="H655" s="126" t="s">
        <v>48</v>
      </c>
      <c r="I655" s="69"/>
      <c r="J655" s="69"/>
      <c r="K655" s="69"/>
    </row>
    <row r="656" spans="2:11" x14ac:dyDescent="0.25">
      <c r="B656" s="8">
        <v>655</v>
      </c>
      <c r="C656" s="9" t="s">
        <v>21</v>
      </c>
      <c r="D656" s="10">
        <f t="shared" si="20"/>
        <v>328</v>
      </c>
      <c r="E656" s="1">
        <f t="shared" si="19"/>
        <v>11</v>
      </c>
      <c r="F656" s="1">
        <v>1</v>
      </c>
      <c r="H656" s="126" t="s">
        <v>48</v>
      </c>
      <c r="I656" s="69"/>
      <c r="J656" s="69"/>
      <c r="K656" s="69"/>
    </row>
    <row r="657" spans="2:11" x14ac:dyDescent="0.25">
      <c r="B657" s="8">
        <v>656</v>
      </c>
      <c r="C657" s="9" t="s">
        <v>22</v>
      </c>
      <c r="D657" s="10">
        <f t="shared" si="20"/>
        <v>328</v>
      </c>
      <c r="E657" s="1">
        <f t="shared" si="19"/>
        <v>11</v>
      </c>
      <c r="F657" s="1">
        <v>1</v>
      </c>
      <c r="H657" s="126" t="s">
        <v>48</v>
      </c>
      <c r="I657" s="69"/>
      <c r="J657" s="69"/>
      <c r="K657" s="69"/>
    </row>
    <row r="658" spans="2:11" x14ac:dyDescent="0.25">
      <c r="B658" s="8">
        <v>657</v>
      </c>
      <c r="C658" s="9" t="s">
        <v>21</v>
      </c>
      <c r="D658" s="10">
        <f t="shared" si="20"/>
        <v>329</v>
      </c>
      <c r="E658" s="1">
        <f t="shared" si="19"/>
        <v>11</v>
      </c>
      <c r="F658" s="1">
        <v>1</v>
      </c>
      <c r="H658" s="126" t="s">
        <v>48</v>
      </c>
      <c r="I658" s="69"/>
      <c r="J658" s="69"/>
      <c r="K658" s="69"/>
    </row>
    <row r="659" spans="2:11" x14ac:dyDescent="0.25">
      <c r="B659" s="8">
        <v>658</v>
      </c>
      <c r="C659" s="9" t="s">
        <v>22</v>
      </c>
      <c r="D659" s="10">
        <f t="shared" si="20"/>
        <v>329</v>
      </c>
      <c r="E659" s="1">
        <f t="shared" si="19"/>
        <v>11</v>
      </c>
      <c r="F659" s="1">
        <v>1</v>
      </c>
      <c r="H659" s="126" t="s">
        <v>48</v>
      </c>
      <c r="I659" s="69"/>
      <c r="J659" s="69"/>
      <c r="K659" s="69"/>
    </row>
    <row r="660" spans="2:11" x14ac:dyDescent="0.25">
      <c r="B660" s="8">
        <v>659</v>
      </c>
      <c r="C660" s="9" t="s">
        <v>21</v>
      </c>
      <c r="D660" s="10">
        <f t="shared" si="20"/>
        <v>330</v>
      </c>
      <c r="E660" s="1">
        <f t="shared" si="19"/>
        <v>11</v>
      </c>
      <c r="F660" s="1">
        <v>1</v>
      </c>
      <c r="H660" s="126" t="s">
        <v>48</v>
      </c>
      <c r="I660" s="69"/>
      <c r="J660" s="69"/>
      <c r="K660" s="69"/>
    </row>
    <row r="661" spans="2:11" x14ac:dyDescent="0.25">
      <c r="B661" s="8">
        <v>660</v>
      </c>
      <c r="C661" s="9" t="s">
        <v>22</v>
      </c>
      <c r="D661" s="10">
        <f t="shared" si="20"/>
        <v>330</v>
      </c>
      <c r="E661" s="1">
        <f t="shared" si="19"/>
        <v>11</v>
      </c>
      <c r="F661" s="1">
        <v>1</v>
      </c>
      <c r="H661" s="126" t="s">
        <v>48</v>
      </c>
      <c r="I661" s="69"/>
      <c r="J661" s="69"/>
      <c r="K661" s="69"/>
    </row>
    <row r="662" spans="2:11" x14ac:dyDescent="0.25">
      <c r="B662" s="8">
        <v>661</v>
      </c>
      <c r="C662" s="9" t="s">
        <v>21</v>
      </c>
      <c r="D662" s="10">
        <f t="shared" si="20"/>
        <v>331</v>
      </c>
      <c r="E662" s="1">
        <f t="shared" si="19"/>
        <v>11</v>
      </c>
      <c r="F662" s="1">
        <v>1</v>
      </c>
      <c r="H662" s="126" t="s">
        <v>48</v>
      </c>
      <c r="I662" s="69"/>
      <c r="J662" s="69"/>
      <c r="K662" s="69"/>
    </row>
    <row r="663" spans="2:11" x14ac:dyDescent="0.25">
      <c r="B663" s="8">
        <v>662</v>
      </c>
      <c r="C663" s="9" t="s">
        <v>22</v>
      </c>
      <c r="D663" s="10">
        <f t="shared" si="20"/>
        <v>331</v>
      </c>
      <c r="E663" s="1">
        <f t="shared" si="19"/>
        <v>11</v>
      </c>
      <c r="F663" s="1">
        <v>1</v>
      </c>
      <c r="H663" s="126" t="s">
        <v>48</v>
      </c>
      <c r="I663" s="69"/>
      <c r="J663" s="69"/>
      <c r="K663" s="69"/>
    </row>
    <row r="664" spans="2:11" x14ac:dyDescent="0.25">
      <c r="B664" s="8">
        <v>663</v>
      </c>
      <c r="C664" s="9" t="s">
        <v>21</v>
      </c>
      <c r="D664" s="10">
        <f t="shared" si="20"/>
        <v>332</v>
      </c>
      <c r="E664" s="1">
        <f t="shared" si="19"/>
        <v>11</v>
      </c>
      <c r="F664" s="1">
        <v>1</v>
      </c>
      <c r="H664" s="126" t="s">
        <v>48</v>
      </c>
      <c r="I664" s="69"/>
      <c r="J664" s="69"/>
      <c r="K664" s="69"/>
    </row>
    <row r="665" spans="2:11" x14ac:dyDescent="0.25">
      <c r="B665" s="8">
        <v>664</v>
      </c>
      <c r="C665" s="9" t="s">
        <v>22</v>
      </c>
      <c r="D665" s="10">
        <f t="shared" si="20"/>
        <v>332</v>
      </c>
      <c r="E665" s="1">
        <f t="shared" si="19"/>
        <v>11</v>
      </c>
      <c r="F665" s="1">
        <v>1</v>
      </c>
      <c r="H665" s="126" t="s">
        <v>48</v>
      </c>
      <c r="I665" s="69"/>
      <c r="J665" s="69"/>
      <c r="K665" s="69"/>
    </row>
    <row r="666" spans="2:11" x14ac:dyDescent="0.25">
      <c r="B666" s="8">
        <v>665</v>
      </c>
      <c r="C666" s="9" t="s">
        <v>21</v>
      </c>
      <c r="D666" s="10">
        <f t="shared" si="20"/>
        <v>333</v>
      </c>
      <c r="E666" s="1">
        <f t="shared" si="19"/>
        <v>11</v>
      </c>
      <c r="F666" s="1">
        <v>1</v>
      </c>
      <c r="H666" s="126" t="s">
        <v>48</v>
      </c>
      <c r="I666" s="69"/>
      <c r="J666" s="69"/>
      <c r="K666" s="69"/>
    </row>
    <row r="667" spans="2:11" x14ac:dyDescent="0.25">
      <c r="B667" s="8">
        <v>666</v>
      </c>
      <c r="C667" s="9" t="s">
        <v>22</v>
      </c>
      <c r="D667" s="10">
        <f t="shared" si="20"/>
        <v>333</v>
      </c>
      <c r="E667" s="1">
        <f t="shared" si="19"/>
        <v>11</v>
      </c>
      <c r="F667" s="1">
        <v>1</v>
      </c>
      <c r="H667" s="126" t="s">
        <v>48</v>
      </c>
      <c r="I667" s="69"/>
      <c r="J667" s="69"/>
      <c r="K667" s="69"/>
    </row>
    <row r="668" spans="2:11" x14ac:dyDescent="0.25">
      <c r="B668" s="8">
        <v>667</v>
      </c>
      <c r="C668" s="9" t="s">
        <v>21</v>
      </c>
      <c r="D668" s="10">
        <f t="shared" si="20"/>
        <v>334</v>
      </c>
      <c r="E668" s="1">
        <f t="shared" si="19"/>
        <v>11</v>
      </c>
      <c r="F668" s="1">
        <v>1</v>
      </c>
      <c r="H668" s="126" t="s">
        <v>48</v>
      </c>
      <c r="I668" s="69"/>
      <c r="J668" s="69"/>
      <c r="K668" s="69"/>
    </row>
    <row r="669" spans="2:11" x14ac:dyDescent="0.25">
      <c r="B669" s="8">
        <v>668</v>
      </c>
      <c r="C669" s="9" t="s">
        <v>22</v>
      </c>
      <c r="D669" s="10">
        <f t="shared" si="20"/>
        <v>334</v>
      </c>
      <c r="E669" s="1">
        <f t="shared" si="19"/>
        <v>11</v>
      </c>
      <c r="F669" s="1">
        <v>1</v>
      </c>
      <c r="H669" s="126" t="s">
        <v>48</v>
      </c>
      <c r="I669" s="69"/>
      <c r="J669" s="69"/>
      <c r="K669" s="69"/>
    </row>
    <row r="670" spans="2:11" x14ac:dyDescent="0.25">
      <c r="B670" s="8">
        <v>669</v>
      </c>
      <c r="C670" s="9" t="s">
        <v>21</v>
      </c>
      <c r="D670" s="10">
        <f t="shared" si="20"/>
        <v>335</v>
      </c>
      <c r="E670" s="1">
        <f t="shared" si="19"/>
        <v>11</v>
      </c>
      <c r="F670" s="1">
        <v>1</v>
      </c>
      <c r="H670" s="126" t="s">
        <v>48</v>
      </c>
      <c r="I670" s="69"/>
      <c r="J670" s="69"/>
      <c r="K670" s="69"/>
    </row>
    <row r="671" spans="2:11" x14ac:dyDescent="0.25">
      <c r="B671" s="8">
        <v>670</v>
      </c>
      <c r="C671" s="9" t="s">
        <v>22</v>
      </c>
      <c r="D671" s="10">
        <f t="shared" si="20"/>
        <v>335</v>
      </c>
      <c r="E671" s="1">
        <f t="shared" si="19"/>
        <v>11</v>
      </c>
      <c r="F671" s="1">
        <v>1</v>
      </c>
      <c r="H671" s="126" t="s">
        <v>48</v>
      </c>
      <c r="I671" s="69"/>
      <c r="J671" s="69"/>
      <c r="K671" s="69"/>
    </row>
    <row r="672" spans="2:11" x14ac:dyDescent="0.25">
      <c r="B672" s="8">
        <v>671</v>
      </c>
      <c r="C672" s="9" t="s">
        <v>21</v>
      </c>
      <c r="D672" s="10">
        <f t="shared" si="20"/>
        <v>336</v>
      </c>
      <c r="E672" s="1">
        <f t="shared" si="19"/>
        <v>11</v>
      </c>
      <c r="F672" s="1">
        <v>1</v>
      </c>
      <c r="H672" s="126" t="s">
        <v>48</v>
      </c>
      <c r="I672" s="69"/>
      <c r="J672" s="69"/>
      <c r="K672" s="69"/>
    </row>
    <row r="673" spans="2:11" x14ac:dyDescent="0.25">
      <c r="B673" s="8">
        <v>672</v>
      </c>
      <c r="C673" s="9" t="s">
        <v>22</v>
      </c>
      <c r="D673" s="10">
        <f t="shared" si="20"/>
        <v>336</v>
      </c>
      <c r="E673" s="1">
        <f t="shared" si="19"/>
        <v>12</v>
      </c>
      <c r="F673" s="1">
        <v>1</v>
      </c>
      <c r="H673" s="126" t="s">
        <v>48</v>
      </c>
      <c r="I673" s="69"/>
      <c r="J673" s="69"/>
      <c r="K673" s="69"/>
    </row>
    <row r="674" spans="2:11" x14ac:dyDescent="0.25">
      <c r="B674" s="8">
        <v>673</v>
      </c>
      <c r="C674" s="9" t="s">
        <v>21</v>
      </c>
      <c r="D674" s="10">
        <f t="shared" si="20"/>
        <v>337</v>
      </c>
      <c r="E674" s="1">
        <f t="shared" si="19"/>
        <v>12</v>
      </c>
      <c r="F674" s="1">
        <v>1</v>
      </c>
      <c r="H674" s="126" t="s">
        <v>48</v>
      </c>
      <c r="I674" s="69"/>
      <c r="J674" s="69"/>
      <c r="K674" s="69"/>
    </row>
    <row r="675" spans="2:11" x14ac:dyDescent="0.25">
      <c r="B675" s="8">
        <v>674</v>
      </c>
      <c r="C675" s="9" t="s">
        <v>22</v>
      </c>
      <c r="D675" s="10">
        <f t="shared" si="20"/>
        <v>337</v>
      </c>
      <c r="E675" s="1">
        <f t="shared" si="19"/>
        <v>12</v>
      </c>
      <c r="F675" s="1">
        <v>1</v>
      </c>
      <c r="H675" s="126" t="s">
        <v>48</v>
      </c>
      <c r="I675" s="69"/>
      <c r="J675" s="69"/>
      <c r="K675" s="69"/>
    </row>
    <row r="676" spans="2:11" x14ac:dyDescent="0.25">
      <c r="B676" s="8">
        <v>675</v>
      </c>
      <c r="C676" s="9" t="s">
        <v>21</v>
      </c>
      <c r="D676" s="10">
        <f t="shared" si="20"/>
        <v>338</v>
      </c>
      <c r="E676" s="1">
        <f t="shared" si="19"/>
        <v>12</v>
      </c>
      <c r="F676" s="1">
        <v>1</v>
      </c>
      <c r="H676" s="126" t="s">
        <v>48</v>
      </c>
      <c r="I676" s="69"/>
      <c r="J676" s="69"/>
      <c r="K676" s="69"/>
    </row>
    <row r="677" spans="2:11" x14ac:dyDescent="0.25">
      <c r="B677" s="8">
        <v>676</v>
      </c>
      <c r="C677" s="9" t="s">
        <v>22</v>
      </c>
      <c r="D677" s="10">
        <f t="shared" si="20"/>
        <v>338</v>
      </c>
      <c r="E677" s="1">
        <f t="shared" si="19"/>
        <v>12</v>
      </c>
      <c r="F677" s="1">
        <v>1</v>
      </c>
      <c r="H677" s="126" t="s">
        <v>48</v>
      </c>
      <c r="I677" s="69"/>
      <c r="J677" s="69"/>
      <c r="K677" s="69"/>
    </row>
    <row r="678" spans="2:11" x14ac:dyDescent="0.25">
      <c r="B678" s="8">
        <v>677</v>
      </c>
      <c r="C678" s="9" t="s">
        <v>21</v>
      </c>
      <c r="D678" s="10">
        <f t="shared" si="20"/>
        <v>339</v>
      </c>
      <c r="E678" s="1">
        <f t="shared" si="19"/>
        <v>12</v>
      </c>
      <c r="F678" s="1">
        <v>1</v>
      </c>
      <c r="H678" s="126" t="s">
        <v>48</v>
      </c>
      <c r="I678" s="69"/>
      <c r="J678" s="69"/>
      <c r="K678" s="69"/>
    </row>
    <row r="679" spans="2:11" x14ac:dyDescent="0.25">
      <c r="B679" s="8">
        <v>678</v>
      </c>
      <c r="C679" s="9" t="s">
        <v>22</v>
      </c>
      <c r="D679" s="10">
        <f t="shared" si="20"/>
        <v>339</v>
      </c>
      <c r="E679" s="1">
        <f t="shared" si="19"/>
        <v>12</v>
      </c>
      <c r="F679" s="1">
        <v>1</v>
      </c>
      <c r="H679" s="126" t="s">
        <v>48</v>
      </c>
      <c r="I679" s="69"/>
      <c r="J679" s="69"/>
      <c r="K679" s="69"/>
    </row>
    <row r="680" spans="2:11" x14ac:dyDescent="0.25">
      <c r="B680" s="8">
        <v>679</v>
      </c>
      <c r="C680" s="9" t="s">
        <v>21</v>
      </c>
      <c r="D680" s="10">
        <f t="shared" si="20"/>
        <v>340</v>
      </c>
      <c r="E680" s="1">
        <f t="shared" si="19"/>
        <v>12</v>
      </c>
      <c r="F680" s="1">
        <v>1</v>
      </c>
      <c r="H680" s="126" t="s">
        <v>48</v>
      </c>
      <c r="I680" s="69"/>
      <c r="J680" s="69"/>
      <c r="K680" s="69"/>
    </row>
    <row r="681" spans="2:11" x14ac:dyDescent="0.25">
      <c r="B681" s="8">
        <v>680</v>
      </c>
      <c r="C681" s="9" t="s">
        <v>22</v>
      </c>
      <c r="D681" s="10">
        <f t="shared" si="20"/>
        <v>340</v>
      </c>
      <c r="E681" s="1">
        <f t="shared" si="19"/>
        <v>12</v>
      </c>
      <c r="F681" s="1">
        <v>1</v>
      </c>
      <c r="H681" s="126" t="s">
        <v>48</v>
      </c>
      <c r="I681" s="69"/>
      <c r="J681" s="69"/>
      <c r="K681" s="69"/>
    </row>
    <row r="682" spans="2:11" x14ac:dyDescent="0.25">
      <c r="B682" s="8">
        <v>681</v>
      </c>
      <c r="C682" s="9" t="s">
        <v>21</v>
      </c>
      <c r="D682" s="10">
        <f t="shared" si="20"/>
        <v>341</v>
      </c>
      <c r="E682" s="1">
        <f t="shared" si="19"/>
        <v>12</v>
      </c>
      <c r="F682" s="1">
        <v>1</v>
      </c>
      <c r="H682" s="126" t="s">
        <v>48</v>
      </c>
      <c r="I682" s="69"/>
      <c r="J682" s="69"/>
      <c r="K682" s="69"/>
    </row>
    <row r="683" spans="2:11" x14ac:dyDescent="0.25">
      <c r="B683" s="8">
        <v>682</v>
      </c>
      <c r="C683" s="9" t="s">
        <v>22</v>
      </c>
      <c r="D683" s="10">
        <f t="shared" si="20"/>
        <v>341</v>
      </c>
      <c r="E683" s="1">
        <f t="shared" si="19"/>
        <v>12</v>
      </c>
      <c r="F683" s="1">
        <v>1</v>
      </c>
      <c r="H683" s="126" t="s">
        <v>48</v>
      </c>
      <c r="I683" s="69"/>
      <c r="J683" s="69"/>
      <c r="K683" s="69"/>
    </row>
    <row r="684" spans="2:11" x14ac:dyDescent="0.25">
      <c r="B684" s="8">
        <v>683</v>
      </c>
      <c r="C684" s="9" t="s">
        <v>21</v>
      </c>
      <c r="D684" s="10">
        <f t="shared" si="20"/>
        <v>342</v>
      </c>
      <c r="E684" s="1">
        <f t="shared" si="19"/>
        <v>12</v>
      </c>
      <c r="F684" s="1">
        <v>1</v>
      </c>
      <c r="H684" s="126" t="s">
        <v>48</v>
      </c>
      <c r="I684" s="69"/>
      <c r="J684" s="69"/>
      <c r="K684" s="69"/>
    </row>
    <row r="685" spans="2:11" x14ac:dyDescent="0.25">
      <c r="B685" s="8">
        <v>684</v>
      </c>
      <c r="C685" s="9" t="s">
        <v>22</v>
      </c>
      <c r="D685" s="10">
        <f t="shared" si="20"/>
        <v>342</v>
      </c>
      <c r="E685" s="1">
        <f t="shared" si="19"/>
        <v>12</v>
      </c>
      <c r="F685" s="1">
        <v>1</v>
      </c>
      <c r="H685" s="126" t="s">
        <v>48</v>
      </c>
      <c r="I685" s="69"/>
      <c r="J685" s="69"/>
      <c r="K685" s="69"/>
    </row>
    <row r="686" spans="2:11" x14ac:dyDescent="0.25">
      <c r="B686" s="8">
        <v>685</v>
      </c>
      <c r="C686" s="9" t="s">
        <v>21</v>
      </c>
      <c r="D686" s="10">
        <f t="shared" si="20"/>
        <v>343</v>
      </c>
      <c r="E686" s="1">
        <f t="shared" si="19"/>
        <v>12</v>
      </c>
      <c r="F686" s="1">
        <v>1</v>
      </c>
      <c r="H686" s="126" t="s">
        <v>48</v>
      </c>
      <c r="I686" s="69"/>
      <c r="J686" s="69"/>
      <c r="K686" s="69"/>
    </row>
    <row r="687" spans="2:11" x14ac:dyDescent="0.25">
      <c r="B687" s="8">
        <v>686</v>
      </c>
      <c r="C687" s="9" t="s">
        <v>22</v>
      </c>
      <c r="D687" s="10">
        <f t="shared" si="20"/>
        <v>343</v>
      </c>
      <c r="E687" s="1">
        <f t="shared" si="19"/>
        <v>12</v>
      </c>
      <c r="F687" s="1">
        <v>1</v>
      </c>
      <c r="H687" s="126" t="s">
        <v>48</v>
      </c>
      <c r="I687" s="69"/>
      <c r="J687" s="69"/>
      <c r="K687" s="69"/>
    </row>
    <row r="688" spans="2:11" x14ac:dyDescent="0.25">
      <c r="B688" s="8">
        <v>687</v>
      </c>
      <c r="C688" s="9" t="s">
        <v>21</v>
      </c>
      <c r="D688" s="10">
        <f t="shared" si="20"/>
        <v>344</v>
      </c>
      <c r="E688" s="1">
        <f t="shared" si="19"/>
        <v>12</v>
      </c>
      <c r="F688" s="1">
        <v>1</v>
      </c>
      <c r="H688" s="126" t="s">
        <v>48</v>
      </c>
      <c r="I688" s="69"/>
      <c r="J688" s="69"/>
      <c r="K688" s="69"/>
    </row>
    <row r="689" spans="2:11" x14ac:dyDescent="0.25">
      <c r="B689" s="8">
        <v>688</v>
      </c>
      <c r="C689" s="9" t="s">
        <v>22</v>
      </c>
      <c r="D689" s="10">
        <f t="shared" si="20"/>
        <v>344</v>
      </c>
      <c r="E689" s="1">
        <f t="shared" si="19"/>
        <v>12</v>
      </c>
      <c r="F689" s="1">
        <v>1</v>
      </c>
      <c r="H689" s="126" t="s">
        <v>48</v>
      </c>
      <c r="I689" s="69"/>
      <c r="J689" s="69"/>
      <c r="K689" s="69"/>
    </row>
    <row r="690" spans="2:11" x14ac:dyDescent="0.25">
      <c r="B690" s="8">
        <v>689</v>
      </c>
      <c r="C690" s="9" t="s">
        <v>21</v>
      </c>
      <c r="D690" s="10">
        <f t="shared" si="20"/>
        <v>345</v>
      </c>
      <c r="E690" s="1">
        <f t="shared" si="19"/>
        <v>12</v>
      </c>
      <c r="F690" s="1">
        <v>1</v>
      </c>
      <c r="H690" s="126" t="s">
        <v>48</v>
      </c>
      <c r="I690" s="69"/>
      <c r="J690" s="69"/>
      <c r="K690" s="69"/>
    </row>
    <row r="691" spans="2:11" x14ac:dyDescent="0.25">
      <c r="B691" s="8">
        <v>690</v>
      </c>
      <c r="C691" s="9" t="s">
        <v>22</v>
      </c>
      <c r="D691" s="10">
        <f t="shared" si="20"/>
        <v>345</v>
      </c>
      <c r="E691" s="1">
        <f t="shared" si="19"/>
        <v>12</v>
      </c>
      <c r="F691" s="1">
        <v>1</v>
      </c>
      <c r="H691" s="126" t="s">
        <v>48</v>
      </c>
      <c r="I691" s="69"/>
      <c r="J691" s="69"/>
      <c r="K691" s="69"/>
    </row>
    <row r="692" spans="2:11" x14ac:dyDescent="0.25">
      <c r="B692" s="8">
        <v>691</v>
      </c>
      <c r="C692" s="9" t="s">
        <v>21</v>
      </c>
      <c r="D692" s="10">
        <f t="shared" si="20"/>
        <v>346</v>
      </c>
      <c r="E692" s="1">
        <f t="shared" si="19"/>
        <v>12</v>
      </c>
      <c r="F692" s="1">
        <v>1</v>
      </c>
      <c r="H692" s="126" t="s">
        <v>48</v>
      </c>
      <c r="I692" s="69"/>
      <c r="J692" s="69"/>
      <c r="K692" s="69"/>
    </row>
    <row r="693" spans="2:11" x14ac:dyDescent="0.25">
      <c r="B693" s="8">
        <v>692</v>
      </c>
      <c r="C693" s="9" t="s">
        <v>22</v>
      </c>
      <c r="D693" s="10">
        <f t="shared" si="20"/>
        <v>346</v>
      </c>
      <c r="E693" s="1">
        <f t="shared" si="19"/>
        <v>12</v>
      </c>
      <c r="F693" s="1">
        <v>1</v>
      </c>
      <c r="H693" s="126" t="s">
        <v>48</v>
      </c>
      <c r="I693" s="69"/>
      <c r="J693" s="69"/>
      <c r="K693" s="69"/>
    </row>
    <row r="694" spans="2:11" x14ac:dyDescent="0.25">
      <c r="B694" s="8">
        <v>693</v>
      </c>
      <c r="C694" s="9" t="s">
        <v>21</v>
      </c>
      <c r="D694" s="10">
        <f t="shared" si="20"/>
        <v>347</v>
      </c>
      <c r="E694" s="1">
        <f t="shared" si="19"/>
        <v>12</v>
      </c>
      <c r="F694" s="1">
        <v>1</v>
      </c>
      <c r="H694" s="126" t="s">
        <v>48</v>
      </c>
      <c r="I694" s="69"/>
      <c r="J694" s="69"/>
      <c r="K694" s="69"/>
    </row>
    <row r="695" spans="2:11" x14ac:dyDescent="0.25">
      <c r="B695" s="8">
        <v>694</v>
      </c>
      <c r="C695" s="9" t="s">
        <v>22</v>
      </c>
      <c r="D695" s="10">
        <f t="shared" si="20"/>
        <v>347</v>
      </c>
      <c r="E695" s="1">
        <f t="shared" si="19"/>
        <v>12</v>
      </c>
      <c r="F695" s="1">
        <v>1</v>
      </c>
      <c r="H695" s="126" t="s">
        <v>48</v>
      </c>
      <c r="I695" s="69"/>
      <c r="J695" s="69"/>
      <c r="K695" s="69"/>
    </row>
    <row r="696" spans="2:11" x14ac:dyDescent="0.25">
      <c r="B696" s="8">
        <v>695</v>
      </c>
      <c r="C696" s="9" t="s">
        <v>21</v>
      </c>
      <c r="D696" s="10">
        <f t="shared" si="20"/>
        <v>348</v>
      </c>
      <c r="E696" s="1">
        <f t="shared" si="19"/>
        <v>12</v>
      </c>
      <c r="F696" s="1">
        <v>1</v>
      </c>
      <c r="H696" s="126" t="s">
        <v>48</v>
      </c>
      <c r="I696" s="69"/>
      <c r="J696" s="69"/>
      <c r="K696" s="69"/>
    </row>
    <row r="697" spans="2:11" x14ac:dyDescent="0.25">
      <c r="B697" s="8">
        <v>696</v>
      </c>
      <c r="C697" s="9" t="s">
        <v>22</v>
      </c>
      <c r="D697" s="10">
        <f t="shared" si="20"/>
        <v>348</v>
      </c>
      <c r="E697" s="1">
        <f t="shared" si="19"/>
        <v>12</v>
      </c>
      <c r="F697" s="1">
        <v>1</v>
      </c>
      <c r="H697" s="126" t="s">
        <v>48</v>
      </c>
      <c r="I697" s="69"/>
      <c r="J697" s="69"/>
      <c r="K697" s="69"/>
    </row>
    <row r="698" spans="2:11" x14ac:dyDescent="0.25">
      <c r="B698" s="8">
        <v>697</v>
      </c>
      <c r="C698" s="9" t="s">
        <v>21</v>
      </c>
      <c r="D698" s="10">
        <f t="shared" si="20"/>
        <v>349</v>
      </c>
      <c r="E698" s="1">
        <f t="shared" si="19"/>
        <v>12</v>
      </c>
      <c r="F698" s="1">
        <v>1</v>
      </c>
      <c r="H698" s="126" t="s">
        <v>48</v>
      </c>
      <c r="I698" s="69"/>
      <c r="J698" s="69"/>
      <c r="K698" s="69"/>
    </row>
    <row r="699" spans="2:11" x14ac:dyDescent="0.25">
      <c r="B699" s="8">
        <v>698</v>
      </c>
      <c r="C699" s="9" t="s">
        <v>22</v>
      </c>
      <c r="D699" s="10">
        <f t="shared" si="20"/>
        <v>349</v>
      </c>
      <c r="E699" s="1">
        <f t="shared" si="19"/>
        <v>12</v>
      </c>
      <c r="F699" s="1">
        <v>1</v>
      </c>
      <c r="H699" s="126" t="s">
        <v>48</v>
      </c>
      <c r="I699" s="69"/>
      <c r="J699" s="69"/>
      <c r="K699" s="69"/>
    </row>
    <row r="700" spans="2:11" x14ac:dyDescent="0.25">
      <c r="B700" s="8">
        <v>699</v>
      </c>
      <c r="C700" s="9" t="s">
        <v>21</v>
      </c>
      <c r="D700" s="10">
        <f t="shared" si="20"/>
        <v>350</v>
      </c>
      <c r="E700" s="1">
        <f t="shared" si="19"/>
        <v>12</v>
      </c>
      <c r="F700" s="1">
        <v>1</v>
      </c>
      <c r="H700" s="126" t="s">
        <v>48</v>
      </c>
      <c r="I700" s="69"/>
      <c r="J700" s="69"/>
      <c r="K700" s="69"/>
    </row>
    <row r="701" spans="2:11" x14ac:dyDescent="0.25">
      <c r="B701" s="8">
        <v>700</v>
      </c>
      <c r="C701" s="9" t="s">
        <v>22</v>
      </c>
      <c r="D701" s="10">
        <f t="shared" si="20"/>
        <v>350</v>
      </c>
      <c r="E701" s="1">
        <f t="shared" si="19"/>
        <v>12</v>
      </c>
      <c r="F701" s="1">
        <v>1</v>
      </c>
      <c r="H701" s="126" t="s">
        <v>48</v>
      </c>
      <c r="I701" s="69"/>
      <c r="J701" s="69"/>
      <c r="K701" s="69"/>
    </row>
    <row r="702" spans="2:11" x14ac:dyDescent="0.25">
      <c r="B702" s="8">
        <v>701</v>
      </c>
      <c r="C702" s="9" t="s">
        <v>21</v>
      </c>
      <c r="D702" s="10">
        <f t="shared" si="20"/>
        <v>351</v>
      </c>
      <c r="E702" s="1">
        <f t="shared" si="19"/>
        <v>12</v>
      </c>
      <c r="F702" s="1">
        <v>1</v>
      </c>
      <c r="H702" s="126" t="s">
        <v>48</v>
      </c>
      <c r="I702" s="69"/>
      <c r="J702" s="69"/>
      <c r="K702" s="69"/>
    </row>
    <row r="703" spans="2:11" x14ac:dyDescent="0.25">
      <c r="B703" s="8">
        <v>702</v>
      </c>
      <c r="C703" s="9" t="s">
        <v>22</v>
      </c>
      <c r="D703" s="10">
        <f t="shared" si="20"/>
        <v>351</v>
      </c>
      <c r="E703" s="1">
        <f t="shared" si="19"/>
        <v>12</v>
      </c>
      <c r="F703" s="1">
        <v>1</v>
      </c>
      <c r="H703" s="126" t="s">
        <v>48</v>
      </c>
      <c r="I703" s="69"/>
      <c r="J703" s="69"/>
      <c r="K703" s="69"/>
    </row>
    <row r="704" spans="2:11" x14ac:dyDescent="0.25">
      <c r="B704" s="8">
        <v>703</v>
      </c>
      <c r="C704" s="9" t="s">
        <v>21</v>
      </c>
      <c r="D704" s="10">
        <f t="shared" si="20"/>
        <v>352</v>
      </c>
      <c r="E704" s="1">
        <f t="shared" ref="E704:E731" si="21">IF(COUNTIF(E643:E703,E674)=61,E674+1,E703)</f>
        <v>12</v>
      </c>
      <c r="F704" s="1">
        <v>1</v>
      </c>
      <c r="H704" s="126" t="s">
        <v>48</v>
      </c>
      <c r="I704" s="69"/>
      <c r="J704" s="69"/>
      <c r="K704" s="69"/>
    </row>
    <row r="705" spans="2:11" x14ac:dyDescent="0.25">
      <c r="B705" s="8">
        <v>704</v>
      </c>
      <c r="C705" s="9" t="s">
        <v>22</v>
      </c>
      <c r="D705" s="10">
        <f t="shared" si="20"/>
        <v>352</v>
      </c>
      <c r="E705" s="1">
        <f t="shared" si="21"/>
        <v>12</v>
      </c>
      <c r="F705" s="1">
        <v>1</v>
      </c>
      <c r="H705" s="126" t="s">
        <v>48</v>
      </c>
      <c r="I705" s="69"/>
      <c r="J705" s="69"/>
      <c r="K705" s="69"/>
    </row>
    <row r="706" spans="2:11" x14ac:dyDescent="0.25">
      <c r="B706" s="8">
        <v>705</v>
      </c>
      <c r="C706" s="9" t="s">
        <v>21</v>
      </c>
      <c r="D706" s="10">
        <f t="shared" si="20"/>
        <v>353</v>
      </c>
      <c r="E706" s="1">
        <f t="shared" si="21"/>
        <v>12</v>
      </c>
      <c r="F706" s="1">
        <v>1</v>
      </c>
      <c r="H706" s="126" t="s">
        <v>48</v>
      </c>
      <c r="I706" s="69"/>
      <c r="J706" s="69"/>
      <c r="K706" s="69"/>
    </row>
    <row r="707" spans="2:11" x14ac:dyDescent="0.25">
      <c r="B707" s="8">
        <v>706</v>
      </c>
      <c r="C707" s="9" t="s">
        <v>22</v>
      </c>
      <c r="D707" s="10">
        <f t="shared" si="20"/>
        <v>353</v>
      </c>
      <c r="E707" s="1">
        <f t="shared" si="21"/>
        <v>12</v>
      </c>
      <c r="F707" s="1">
        <v>1</v>
      </c>
      <c r="H707" s="126" t="s">
        <v>48</v>
      </c>
      <c r="I707" s="69"/>
      <c r="J707" s="69"/>
      <c r="K707" s="69"/>
    </row>
    <row r="708" spans="2:11" x14ac:dyDescent="0.25">
      <c r="B708" s="8">
        <v>707</v>
      </c>
      <c r="C708" s="9" t="s">
        <v>21</v>
      </c>
      <c r="D708" s="10">
        <f t="shared" si="20"/>
        <v>354</v>
      </c>
      <c r="E708" s="1">
        <f t="shared" si="21"/>
        <v>12</v>
      </c>
      <c r="F708" s="1">
        <v>1</v>
      </c>
      <c r="H708" s="126" t="s">
        <v>48</v>
      </c>
      <c r="I708" s="69"/>
      <c r="J708" s="69"/>
      <c r="K708" s="69"/>
    </row>
    <row r="709" spans="2:11" x14ac:dyDescent="0.25">
      <c r="B709" s="8">
        <v>708</v>
      </c>
      <c r="C709" s="9" t="s">
        <v>22</v>
      </c>
      <c r="D709" s="10">
        <f t="shared" ref="D709:D731" si="22">IF(B709=B707+2,IF(D708=D707,D708+1,D708))</f>
        <v>354</v>
      </c>
      <c r="E709" s="1">
        <f t="shared" si="21"/>
        <v>12</v>
      </c>
      <c r="F709" s="1">
        <v>1</v>
      </c>
      <c r="H709" s="126" t="s">
        <v>48</v>
      </c>
      <c r="I709" s="69"/>
      <c r="J709" s="69"/>
      <c r="K709" s="69"/>
    </row>
    <row r="710" spans="2:11" x14ac:dyDescent="0.25">
      <c r="B710" s="8">
        <v>709</v>
      </c>
      <c r="C710" s="9" t="s">
        <v>21</v>
      </c>
      <c r="D710" s="10">
        <f t="shared" si="22"/>
        <v>355</v>
      </c>
      <c r="E710" s="1">
        <f t="shared" si="21"/>
        <v>12</v>
      </c>
      <c r="F710" s="1">
        <v>1</v>
      </c>
      <c r="H710" s="126" t="s">
        <v>48</v>
      </c>
      <c r="I710" s="69"/>
      <c r="J710" s="69"/>
      <c r="K710" s="69"/>
    </row>
    <row r="711" spans="2:11" x14ac:dyDescent="0.25">
      <c r="B711" s="8">
        <v>710</v>
      </c>
      <c r="C711" s="9" t="s">
        <v>22</v>
      </c>
      <c r="D711" s="10">
        <f t="shared" si="22"/>
        <v>355</v>
      </c>
      <c r="E711" s="1">
        <f t="shared" si="21"/>
        <v>12</v>
      </c>
      <c r="F711" s="1">
        <v>1</v>
      </c>
      <c r="H711" s="126" t="s">
        <v>48</v>
      </c>
      <c r="I711" s="69"/>
      <c r="J711" s="69"/>
      <c r="K711" s="69"/>
    </row>
    <row r="712" spans="2:11" x14ac:dyDescent="0.25">
      <c r="B712" s="8">
        <v>711</v>
      </c>
      <c r="C712" s="9" t="s">
        <v>21</v>
      </c>
      <c r="D712" s="10">
        <f t="shared" si="22"/>
        <v>356</v>
      </c>
      <c r="E712" s="1">
        <f t="shared" si="21"/>
        <v>12</v>
      </c>
      <c r="F712" s="1">
        <v>1</v>
      </c>
      <c r="H712" s="126" t="s">
        <v>48</v>
      </c>
      <c r="I712" s="69"/>
      <c r="J712" s="69"/>
      <c r="K712" s="69"/>
    </row>
    <row r="713" spans="2:11" x14ac:dyDescent="0.25">
      <c r="B713" s="8">
        <v>712</v>
      </c>
      <c r="C713" s="9" t="s">
        <v>22</v>
      </c>
      <c r="D713" s="10">
        <f t="shared" si="22"/>
        <v>356</v>
      </c>
      <c r="E713" s="1">
        <f t="shared" si="21"/>
        <v>12</v>
      </c>
      <c r="F713" s="1">
        <v>1</v>
      </c>
      <c r="H713" s="126" t="s">
        <v>48</v>
      </c>
      <c r="I713" s="69"/>
      <c r="J713" s="69"/>
      <c r="K713" s="69"/>
    </row>
    <row r="714" spans="2:11" x14ac:dyDescent="0.25">
      <c r="B714" s="8">
        <v>713</v>
      </c>
      <c r="C714" s="9" t="s">
        <v>21</v>
      </c>
      <c r="D714" s="10">
        <f t="shared" si="22"/>
        <v>357</v>
      </c>
      <c r="E714" s="1">
        <f t="shared" si="21"/>
        <v>12</v>
      </c>
      <c r="F714" s="1">
        <v>1</v>
      </c>
      <c r="H714" s="126" t="s">
        <v>48</v>
      </c>
      <c r="I714" s="69"/>
      <c r="J714" s="69"/>
      <c r="K714" s="69"/>
    </row>
    <row r="715" spans="2:11" x14ac:dyDescent="0.25">
      <c r="B715" s="8">
        <v>714</v>
      </c>
      <c r="C715" s="9" t="s">
        <v>22</v>
      </c>
      <c r="D715" s="10">
        <f t="shared" si="22"/>
        <v>357</v>
      </c>
      <c r="E715" s="1">
        <f t="shared" si="21"/>
        <v>12</v>
      </c>
      <c r="F715" s="1">
        <v>1</v>
      </c>
      <c r="H715" s="126" t="s">
        <v>48</v>
      </c>
      <c r="I715" s="69"/>
      <c r="J715" s="69"/>
      <c r="K715" s="69"/>
    </row>
    <row r="716" spans="2:11" x14ac:dyDescent="0.25">
      <c r="B716" s="8">
        <v>715</v>
      </c>
      <c r="C716" s="9" t="s">
        <v>21</v>
      </c>
      <c r="D716" s="10">
        <f t="shared" si="22"/>
        <v>358</v>
      </c>
      <c r="E716" s="1">
        <f t="shared" si="21"/>
        <v>12</v>
      </c>
      <c r="F716" s="1">
        <v>1</v>
      </c>
      <c r="H716" s="126" t="s">
        <v>48</v>
      </c>
      <c r="I716" s="69"/>
      <c r="J716" s="69"/>
      <c r="K716" s="69"/>
    </row>
    <row r="717" spans="2:11" x14ac:dyDescent="0.25">
      <c r="B717" s="8">
        <v>716</v>
      </c>
      <c r="C717" s="9" t="s">
        <v>22</v>
      </c>
      <c r="D717" s="10">
        <f t="shared" si="22"/>
        <v>358</v>
      </c>
      <c r="E717" s="1">
        <f t="shared" si="21"/>
        <v>12</v>
      </c>
      <c r="F717" s="1">
        <v>1</v>
      </c>
      <c r="H717" s="126" t="s">
        <v>48</v>
      </c>
      <c r="I717" s="69"/>
      <c r="J717" s="69"/>
      <c r="K717" s="69"/>
    </row>
    <row r="718" spans="2:11" x14ac:dyDescent="0.25">
      <c r="B718" s="8">
        <v>717</v>
      </c>
      <c r="C718" s="9" t="s">
        <v>21</v>
      </c>
      <c r="D718" s="10">
        <f t="shared" si="22"/>
        <v>359</v>
      </c>
      <c r="E718" s="1">
        <f t="shared" si="21"/>
        <v>12</v>
      </c>
      <c r="F718" s="1">
        <v>1</v>
      </c>
      <c r="H718" s="126" t="s">
        <v>48</v>
      </c>
      <c r="I718" s="69"/>
      <c r="J718" s="69"/>
      <c r="K718" s="69"/>
    </row>
    <row r="719" spans="2:11" x14ac:dyDescent="0.25">
      <c r="B719" s="8">
        <v>718</v>
      </c>
      <c r="C719" s="9" t="s">
        <v>22</v>
      </c>
      <c r="D719" s="10">
        <f t="shared" si="22"/>
        <v>359</v>
      </c>
      <c r="E719" s="1">
        <f t="shared" si="21"/>
        <v>12</v>
      </c>
      <c r="F719" s="1">
        <v>1</v>
      </c>
      <c r="H719" s="126" t="s">
        <v>48</v>
      </c>
      <c r="I719" s="69"/>
      <c r="J719" s="69"/>
      <c r="K719" s="69"/>
    </row>
    <row r="720" spans="2:11" x14ac:dyDescent="0.25">
      <c r="B720" s="8">
        <v>719</v>
      </c>
      <c r="C720" s="9" t="s">
        <v>21</v>
      </c>
      <c r="D720" s="10">
        <f t="shared" si="22"/>
        <v>360</v>
      </c>
      <c r="E720" s="1">
        <f t="shared" si="21"/>
        <v>12</v>
      </c>
      <c r="F720" s="1">
        <v>1</v>
      </c>
      <c r="H720" s="126" t="s">
        <v>48</v>
      </c>
      <c r="I720" s="69"/>
      <c r="J720" s="69"/>
      <c r="K720" s="69"/>
    </row>
    <row r="721" spans="2:11" x14ac:dyDescent="0.25">
      <c r="B721" s="8">
        <v>720</v>
      </c>
      <c r="C721" s="9" t="s">
        <v>22</v>
      </c>
      <c r="D721" s="10">
        <f t="shared" si="22"/>
        <v>360</v>
      </c>
      <c r="E721" s="1">
        <f t="shared" si="21"/>
        <v>12</v>
      </c>
      <c r="F721" s="1">
        <v>1</v>
      </c>
      <c r="H721" s="126" t="s">
        <v>48</v>
      </c>
      <c r="I721" s="69"/>
      <c r="J721" s="69"/>
      <c r="K721" s="69"/>
    </row>
    <row r="722" spans="2:11" x14ac:dyDescent="0.25">
      <c r="B722" s="8">
        <v>721</v>
      </c>
      <c r="C722" s="9" t="s">
        <v>21</v>
      </c>
      <c r="D722" s="10">
        <f t="shared" si="22"/>
        <v>361</v>
      </c>
      <c r="E722" s="1">
        <f t="shared" si="21"/>
        <v>12</v>
      </c>
      <c r="F722" s="1">
        <v>1</v>
      </c>
      <c r="H722" s="126" t="s">
        <v>48</v>
      </c>
      <c r="I722" s="69"/>
      <c r="J722" s="69"/>
      <c r="K722" s="69"/>
    </row>
    <row r="723" spans="2:11" x14ac:dyDescent="0.25">
      <c r="B723" s="8">
        <v>722</v>
      </c>
      <c r="C723" s="9" t="s">
        <v>22</v>
      </c>
      <c r="D723" s="10">
        <f t="shared" si="22"/>
        <v>361</v>
      </c>
      <c r="E723" s="1">
        <f t="shared" si="21"/>
        <v>12</v>
      </c>
      <c r="F723" s="1">
        <v>1</v>
      </c>
      <c r="H723" s="126" t="s">
        <v>48</v>
      </c>
      <c r="I723" s="69"/>
      <c r="J723" s="69"/>
      <c r="K723" s="69"/>
    </row>
    <row r="724" spans="2:11" x14ac:dyDescent="0.25">
      <c r="B724" s="8">
        <v>723</v>
      </c>
      <c r="C724" s="9" t="s">
        <v>21</v>
      </c>
      <c r="D724" s="10">
        <f t="shared" si="22"/>
        <v>362</v>
      </c>
      <c r="E724" s="1">
        <f t="shared" si="21"/>
        <v>12</v>
      </c>
      <c r="F724" s="1">
        <v>1</v>
      </c>
      <c r="H724" s="126" t="s">
        <v>48</v>
      </c>
      <c r="I724" s="69"/>
      <c r="J724" s="69"/>
      <c r="K724" s="69"/>
    </row>
    <row r="725" spans="2:11" x14ac:dyDescent="0.25">
      <c r="B725" s="8">
        <v>724</v>
      </c>
      <c r="C725" s="9" t="s">
        <v>22</v>
      </c>
      <c r="D725" s="10">
        <f t="shared" si="22"/>
        <v>362</v>
      </c>
      <c r="E725" s="1">
        <f t="shared" si="21"/>
        <v>12</v>
      </c>
      <c r="F725" s="1">
        <v>1</v>
      </c>
      <c r="H725" s="126" t="s">
        <v>48</v>
      </c>
      <c r="I725" s="69"/>
      <c r="J725" s="69"/>
      <c r="K725" s="69"/>
    </row>
    <row r="726" spans="2:11" x14ac:dyDescent="0.25">
      <c r="B726" s="8">
        <v>725</v>
      </c>
      <c r="C726" s="9" t="s">
        <v>21</v>
      </c>
      <c r="D726" s="10">
        <f t="shared" si="22"/>
        <v>363</v>
      </c>
      <c r="E726" s="1">
        <f t="shared" si="21"/>
        <v>12</v>
      </c>
      <c r="F726" s="1">
        <v>1</v>
      </c>
      <c r="H726" s="126" t="s">
        <v>48</v>
      </c>
      <c r="I726" s="69"/>
      <c r="J726" s="69"/>
      <c r="K726" s="69"/>
    </row>
    <row r="727" spans="2:11" x14ac:dyDescent="0.25">
      <c r="B727" s="8">
        <v>726</v>
      </c>
      <c r="C727" s="9" t="s">
        <v>22</v>
      </c>
      <c r="D727" s="10">
        <f t="shared" si="22"/>
        <v>363</v>
      </c>
      <c r="E727" s="1">
        <f t="shared" si="21"/>
        <v>12</v>
      </c>
      <c r="F727" s="1">
        <v>1</v>
      </c>
      <c r="H727" s="126" t="s">
        <v>48</v>
      </c>
      <c r="I727" s="69"/>
      <c r="J727" s="69"/>
      <c r="K727" s="69"/>
    </row>
    <row r="728" spans="2:11" x14ac:dyDescent="0.25">
      <c r="B728" s="8">
        <v>727</v>
      </c>
      <c r="C728" s="9" t="s">
        <v>21</v>
      </c>
      <c r="D728" s="10">
        <f t="shared" si="22"/>
        <v>364</v>
      </c>
      <c r="E728" s="1">
        <f t="shared" si="21"/>
        <v>12</v>
      </c>
      <c r="F728" s="1">
        <v>1</v>
      </c>
      <c r="H728" s="126" t="s">
        <v>48</v>
      </c>
      <c r="I728" s="69"/>
      <c r="J728" s="69"/>
      <c r="K728" s="69"/>
    </row>
    <row r="729" spans="2:11" x14ac:dyDescent="0.25">
      <c r="B729" s="8">
        <v>728</v>
      </c>
      <c r="C729" s="9" t="s">
        <v>22</v>
      </c>
      <c r="D729" s="10">
        <f t="shared" si="22"/>
        <v>364</v>
      </c>
      <c r="E729" s="1">
        <f t="shared" si="21"/>
        <v>12</v>
      </c>
      <c r="F729" s="1">
        <v>1</v>
      </c>
      <c r="H729" s="126" t="s">
        <v>48</v>
      </c>
      <c r="I729" s="69"/>
      <c r="J729" s="69"/>
      <c r="K729" s="69"/>
    </row>
    <row r="730" spans="2:11" x14ac:dyDescent="0.25">
      <c r="B730" s="8">
        <v>729</v>
      </c>
      <c r="C730" s="9" t="s">
        <v>21</v>
      </c>
      <c r="D730" s="10">
        <f t="shared" si="22"/>
        <v>365</v>
      </c>
      <c r="E730" s="1">
        <f t="shared" si="21"/>
        <v>12</v>
      </c>
      <c r="F730" s="1">
        <v>1</v>
      </c>
      <c r="H730" s="126" t="s">
        <v>48</v>
      </c>
      <c r="I730" s="69"/>
      <c r="J730" s="114"/>
      <c r="K730" s="114"/>
    </row>
    <row r="731" spans="2:11" x14ac:dyDescent="0.25">
      <c r="B731" s="8">
        <v>730</v>
      </c>
      <c r="C731" s="9" t="s">
        <v>22</v>
      </c>
      <c r="D731" s="10">
        <f t="shared" si="22"/>
        <v>365</v>
      </c>
      <c r="E731" s="1">
        <f t="shared" si="21"/>
        <v>12</v>
      </c>
      <c r="F731" s="1">
        <v>1</v>
      </c>
      <c r="H731" s="126" t="s">
        <v>48</v>
      </c>
      <c r="I731" s="69"/>
      <c r="J731" s="69"/>
      <c r="K731" s="69"/>
    </row>
    <row r="732" spans="2:11" x14ac:dyDescent="0.25">
      <c r="I732" s="1"/>
      <c r="J732" s="1"/>
      <c r="K732" s="1"/>
    </row>
    <row r="733" spans="2:11" x14ac:dyDescent="0.25">
      <c r="F733" s="1">
        <f>MAX(H733:K733)</f>
        <v>18.8</v>
      </c>
      <c r="H733" s="4">
        <f>MAX(H207:H731)</f>
        <v>13</v>
      </c>
      <c r="I733" s="4">
        <f>MAX(I2:I731)</f>
        <v>17</v>
      </c>
      <c r="J733" s="4">
        <f>MAX(J2:J267)</f>
        <v>17.2</v>
      </c>
      <c r="K733" s="4">
        <f>MAX(K2:K269)</f>
        <v>18.8</v>
      </c>
    </row>
    <row r="734" spans="2:11" x14ac:dyDescent="0.25">
      <c r="H734" s="27">
        <f>MATCH(MAX(H207:H731),H207:H731,0)</f>
        <v>373</v>
      </c>
      <c r="I734" s="27">
        <f>MATCH(MAX(I2:I731),I2:I731,0)</f>
        <v>53</v>
      </c>
      <c r="J734" s="27">
        <f>MATCH(MAX(J2:J267),J2:J267,0)</f>
        <v>99</v>
      </c>
      <c r="K734" s="27">
        <f>MATCH(MAX(K2:K269),K2:K269,0)</f>
        <v>125</v>
      </c>
    </row>
    <row r="735" spans="2:11" x14ac:dyDescent="0.25">
      <c r="H735" s="26">
        <f>AVERAGE(H207:H731)</f>
        <v>7.0964705882352943</v>
      </c>
      <c r="I735" s="26">
        <f>AVERAGE(I2:I731)</f>
        <v>8.7915485564304472</v>
      </c>
      <c r="J735" s="26">
        <f>AVERAGE(J2:J731)</f>
        <v>9.95807453416149</v>
      </c>
      <c r="K735" s="26">
        <f>AVERAGE(K2:K731)</f>
        <v>9.4869659442724501</v>
      </c>
    </row>
    <row r="737" spans="8:11" x14ac:dyDescent="0.25">
      <c r="H737" s="69">
        <f>COUNTIFS(H2:H731,"&lt;&gt;"&amp;"")</f>
        <v>205</v>
      </c>
      <c r="I737" s="69">
        <f t="shared" ref="I737:K737" si="23">COUNTIFS(I2:I731,"&lt;&gt;"&amp;"")</f>
        <v>382</v>
      </c>
      <c r="J737" s="69">
        <f t="shared" si="23"/>
        <v>322</v>
      </c>
      <c r="K737" s="69">
        <f t="shared" si="23"/>
        <v>324</v>
      </c>
    </row>
  </sheetData>
  <conditionalFormatting sqref="K2:K325 J2:J323 I2:I57 H389:K731 H207:H388 I59:I383 J387:K388 J326:K383">
    <cfRule type="cellIs" dxfId="55" priority="8" operator="equal">
      <formula>"H"</formula>
    </cfRule>
    <cfRule type="cellIs" dxfId="54" priority="9" operator="equal">
      <formula>"NE"</formula>
    </cfRule>
    <cfRule type="cellIs" dxfId="53" priority="10" operator="equal">
      <formula>"V"</formula>
    </cfRule>
    <cfRule type="cellIs" dxfId="52" priority="11" operator="equal">
      <formula>"PPS"</formula>
    </cfRule>
    <cfRule type="cellIs" dxfId="51" priority="12" operator="equal">
      <formula>"M"</formula>
    </cfRule>
    <cfRule type="cellIs" dxfId="50" priority="13" operator="equal">
      <formula>"UL"</formula>
    </cfRule>
    <cfRule type="cellIs" dxfId="49" priority="14" operator="equal">
      <formula>"?"</formula>
    </cfRule>
  </conditionalFormatting>
  <pageMargins left="0.7" right="0.7" top="0.75" bottom="0.75" header="0.3" footer="0.3"/>
  <pageSetup orientation="portrait" horizontalDpi="0" verticalDpi="0" copies="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EB88-8ACA-4D50-9114-DC0650C9CD1D}">
  <dimension ref="B1:V331"/>
  <sheetViews>
    <sheetView topLeftCell="M1" zoomScale="110" zoomScaleNormal="110" workbookViewId="0">
      <pane ySplit="1" topLeftCell="A7" activePane="bottomLeft" state="frozen"/>
      <selection activeCell="F1" sqref="F1"/>
      <selection pane="bottomLeft" activeCell="T24" sqref="T24"/>
    </sheetView>
  </sheetViews>
  <sheetFormatPr baseColWidth="10" defaultColWidth="11" defaultRowHeight="15.75" x14ac:dyDescent="0.25"/>
  <cols>
    <col min="1" max="1" width="0.875" style="1" customWidth="1"/>
    <col min="2" max="2" width="5.5" style="8" customWidth="1"/>
    <col min="3" max="3" width="5.125" style="8" bestFit="1" customWidth="1"/>
    <col min="4" max="4" width="5.5" style="10" bestFit="1" customWidth="1"/>
    <col min="5" max="5" width="7.625" style="1" bestFit="1" customWidth="1"/>
    <col min="6" max="6" width="5.875" style="1" bestFit="1" customWidth="1"/>
    <col min="7" max="7" width="5.625" style="1" customWidth="1"/>
    <col min="8" max="8" width="8" style="4" bestFit="1" customWidth="1"/>
    <col min="9" max="9" width="8.5" style="4" bestFit="1" customWidth="1"/>
    <col min="10" max="10" width="5" style="1" customWidth="1"/>
    <col min="11" max="13" width="11" style="1"/>
    <col min="14" max="14" width="0" style="1" hidden="1" customWidth="1"/>
    <col min="15" max="15" width="11.625" style="1" hidden="1" customWidth="1"/>
    <col min="16" max="16" width="12" style="1" hidden="1" customWidth="1"/>
    <col min="17" max="17" width="11.625" style="1" hidden="1" customWidth="1"/>
    <col min="18" max="18" width="12" style="1" hidden="1" customWidth="1"/>
    <col min="19" max="16384" width="11" style="1"/>
  </cols>
  <sheetData>
    <row r="1" spans="2:22" x14ac:dyDescent="0.25">
      <c r="B1" s="7" t="s">
        <v>51</v>
      </c>
      <c r="C1" s="7" t="s">
        <v>20</v>
      </c>
      <c r="D1" s="7" t="s">
        <v>25</v>
      </c>
      <c r="E1" s="2" t="s">
        <v>23</v>
      </c>
      <c r="F1" s="2" t="s">
        <v>24</v>
      </c>
      <c r="G1" s="2"/>
      <c r="H1" s="2" t="s">
        <v>5</v>
      </c>
      <c r="I1" s="2" t="s">
        <v>7</v>
      </c>
      <c r="K1" s="2" t="s">
        <v>71</v>
      </c>
      <c r="L1" s="2" t="s">
        <v>5</v>
      </c>
      <c r="M1" s="2" t="s">
        <v>7</v>
      </c>
      <c r="O1" s="2" t="s">
        <v>92</v>
      </c>
      <c r="P1" s="2" t="s">
        <v>111</v>
      </c>
      <c r="Q1" s="2" t="s">
        <v>97</v>
      </c>
      <c r="R1" s="2" t="s">
        <v>112</v>
      </c>
    </row>
    <row r="2" spans="2:22" x14ac:dyDescent="0.25">
      <c r="B2" s="8">
        <v>1</v>
      </c>
      <c r="C2" s="9" t="s">
        <v>21</v>
      </c>
      <c r="D2" s="10">
        <v>1</v>
      </c>
      <c r="E2" s="1">
        <v>1</v>
      </c>
      <c r="F2" s="1">
        <v>1</v>
      </c>
      <c r="H2" s="69">
        <v>14</v>
      </c>
      <c r="I2" s="69">
        <v>14</v>
      </c>
      <c r="K2" s="1">
        <v>1</v>
      </c>
      <c r="L2" s="4">
        <f t="shared" ref="L2:L33" si="0">O2+Q2</f>
        <v>20.6</v>
      </c>
      <c r="M2" s="4">
        <f t="shared" ref="M2:M33" si="1">P2+R2</f>
        <v>19</v>
      </c>
      <c r="O2" s="69">
        <v>14</v>
      </c>
      <c r="P2" s="69">
        <v>14</v>
      </c>
      <c r="Q2" s="69">
        <v>6.6</v>
      </c>
      <c r="R2" s="69">
        <v>5</v>
      </c>
    </row>
    <row r="3" spans="2:22" x14ac:dyDescent="0.25">
      <c r="B3" s="8">
        <v>2</v>
      </c>
      <c r="C3" s="9" t="s">
        <v>22</v>
      </c>
      <c r="D3" s="10">
        <v>1</v>
      </c>
      <c r="E3" s="1">
        <v>1</v>
      </c>
      <c r="F3" s="1">
        <v>1</v>
      </c>
      <c r="H3" s="69">
        <v>6.6</v>
      </c>
      <c r="I3" s="69">
        <v>5</v>
      </c>
      <c r="K3" s="1">
        <v>2</v>
      </c>
      <c r="L3" s="4">
        <f t="shared" si="0"/>
        <v>18</v>
      </c>
      <c r="M3" s="4">
        <f t="shared" si="1"/>
        <v>5.89</v>
      </c>
      <c r="O3" s="69">
        <v>12</v>
      </c>
      <c r="P3" s="69">
        <v>0</v>
      </c>
      <c r="Q3" s="69">
        <v>6</v>
      </c>
      <c r="R3" s="69">
        <v>5.89</v>
      </c>
      <c r="T3" s="178"/>
      <c r="U3" s="197" t="str">
        <f>L1</f>
        <v>Guapa</v>
      </c>
      <c r="V3" s="197" t="str">
        <f>M1</f>
        <v>Andrea</v>
      </c>
    </row>
    <row r="4" spans="2:22" x14ac:dyDescent="0.25">
      <c r="B4" s="8">
        <v>3</v>
      </c>
      <c r="C4" s="9" t="s">
        <v>21</v>
      </c>
      <c r="D4" s="10">
        <f>IF(B4=B2+2,IF(D3=D2,D3+1,D3))</f>
        <v>2</v>
      </c>
      <c r="E4" s="1">
        <v>1</v>
      </c>
      <c r="F4" s="1">
        <v>1</v>
      </c>
      <c r="H4" s="69">
        <v>12</v>
      </c>
      <c r="I4" s="69">
        <v>0</v>
      </c>
      <c r="K4" s="1">
        <v>3</v>
      </c>
      <c r="L4" s="4">
        <f t="shared" si="0"/>
        <v>10</v>
      </c>
      <c r="M4" s="4">
        <f t="shared" si="1"/>
        <v>17.399999999999999</v>
      </c>
      <c r="O4" s="69">
        <v>7</v>
      </c>
      <c r="P4" s="69">
        <v>11.4</v>
      </c>
      <c r="Q4" s="69">
        <v>3</v>
      </c>
      <c r="R4" s="69">
        <v>6</v>
      </c>
      <c r="T4" s="178" t="s">
        <v>114</v>
      </c>
      <c r="U4" s="157">
        <f>L2</f>
        <v>20.6</v>
      </c>
      <c r="V4" s="157">
        <f>M2</f>
        <v>19</v>
      </c>
    </row>
    <row r="5" spans="2:22" x14ac:dyDescent="0.25">
      <c r="B5" s="8">
        <v>4</v>
      </c>
      <c r="C5" s="9" t="s">
        <v>22</v>
      </c>
      <c r="D5" s="10">
        <f t="shared" ref="D5:D68" si="2">IF(B5=B3+2,IF(D4=D3,D4+1,D4))</f>
        <v>2</v>
      </c>
      <c r="E5" s="1">
        <v>1</v>
      </c>
      <c r="F5" s="1">
        <v>1</v>
      </c>
      <c r="H5" s="69">
        <v>6</v>
      </c>
      <c r="I5" s="69">
        <v>5.89</v>
      </c>
      <c r="K5" s="1">
        <v>4</v>
      </c>
      <c r="L5" s="4">
        <f t="shared" si="0"/>
        <v>13</v>
      </c>
      <c r="M5" s="4">
        <f t="shared" si="1"/>
        <v>19.2</v>
      </c>
      <c r="O5" s="69">
        <v>8</v>
      </c>
      <c r="P5" s="69">
        <v>10.199999999999999</v>
      </c>
      <c r="Q5" s="69">
        <v>5</v>
      </c>
      <c r="R5" s="69">
        <v>9</v>
      </c>
      <c r="T5" s="178" t="s">
        <v>115</v>
      </c>
      <c r="U5" s="157">
        <f>MAX(L2:L163)</f>
        <v>25.6</v>
      </c>
      <c r="V5" s="157">
        <f>MAX(M2:M163)</f>
        <v>26</v>
      </c>
    </row>
    <row r="6" spans="2:22" x14ac:dyDescent="0.25">
      <c r="B6" s="8">
        <v>5</v>
      </c>
      <c r="C6" s="9" t="s">
        <v>21</v>
      </c>
      <c r="D6" s="10">
        <f t="shared" si="2"/>
        <v>3</v>
      </c>
      <c r="E6" s="1">
        <v>1</v>
      </c>
      <c r="F6" s="1">
        <v>1</v>
      </c>
      <c r="H6" s="69">
        <v>7</v>
      </c>
      <c r="I6" s="69">
        <v>11.4</v>
      </c>
      <c r="K6" s="1">
        <v>5</v>
      </c>
      <c r="L6" s="4">
        <f t="shared" si="0"/>
        <v>20</v>
      </c>
      <c r="M6" s="4">
        <f t="shared" si="1"/>
        <v>22.6</v>
      </c>
      <c r="O6" s="69">
        <v>13.4</v>
      </c>
      <c r="P6" s="69">
        <v>13.2</v>
      </c>
      <c r="Q6" s="69">
        <v>6.6</v>
      </c>
      <c r="R6" s="69">
        <v>9.4</v>
      </c>
      <c r="T6" s="178" t="s">
        <v>116</v>
      </c>
      <c r="U6" s="157">
        <f>MATCH(MAX(L2:L163),L2:L163,0)</f>
        <v>50</v>
      </c>
      <c r="V6" s="157">
        <f>MATCH(MAX(M2:M163),M2:M163,0)</f>
        <v>52</v>
      </c>
    </row>
    <row r="7" spans="2:22" x14ac:dyDescent="0.25">
      <c r="B7" s="8">
        <v>6</v>
      </c>
      <c r="C7" s="9" t="s">
        <v>22</v>
      </c>
      <c r="D7" s="10">
        <f t="shared" si="2"/>
        <v>3</v>
      </c>
      <c r="E7" s="1">
        <v>1</v>
      </c>
      <c r="F7" s="1">
        <v>1</v>
      </c>
      <c r="H7" s="69">
        <v>3</v>
      </c>
      <c r="I7" s="69">
        <v>6</v>
      </c>
      <c r="K7" s="1">
        <v>6</v>
      </c>
      <c r="L7" s="4">
        <f t="shared" si="0"/>
        <v>20.2</v>
      </c>
      <c r="M7" s="4">
        <f t="shared" si="1"/>
        <v>19</v>
      </c>
      <c r="O7" s="69">
        <v>13.4</v>
      </c>
      <c r="P7" s="69">
        <v>13.2</v>
      </c>
      <c r="Q7" s="69">
        <v>6.8</v>
      </c>
      <c r="R7" s="69">
        <v>5.8</v>
      </c>
      <c r="T7" s="1" t="s">
        <v>127</v>
      </c>
      <c r="U7" s="157">
        <f>SMALL(L2:L163,COUNTIF(L2:L163,0)+1)</f>
        <v>10</v>
      </c>
      <c r="V7" s="157">
        <f>SMALL(M2:M163,COUNTIF(M2:M163,0)+1)</f>
        <v>5.89</v>
      </c>
    </row>
    <row r="8" spans="2:22" x14ac:dyDescent="0.25">
      <c r="B8" s="8">
        <v>7</v>
      </c>
      <c r="C8" s="9" t="s">
        <v>21</v>
      </c>
      <c r="D8" s="10">
        <f t="shared" si="2"/>
        <v>4</v>
      </c>
      <c r="E8" s="1">
        <v>1</v>
      </c>
      <c r="F8" s="1">
        <v>1</v>
      </c>
      <c r="H8" s="69">
        <v>8</v>
      </c>
      <c r="I8" s="69">
        <v>10.199999999999999</v>
      </c>
      <c r="K8" s="1">
        <v>7</v>
      </c>
      <c r="L8" s="4">
        <f t="shared" si="0"/>
        <v>18.600000000000001</v>
      </c>
      <c r="M8" s="4">
        <f t="shared" si="1"/>
        <v>20</v>
      </c>
      <c r="O8" s="69">
        <v>11.8</v>
      </c>
      <c r="P8" s="69">
        <v>14</v>
      </c>
      <c r="Q8" s="69">
        <v>6.8</v>
      </c>
      <c r="R8" s="69">
        <v>6</v>
      </c>
      <c r="T8" s="1" t="s">
        <v>126</v>
      </c>
      <c r="U8" s="157">
        <f>240+(MATCH(MIN(L2:L163),L2:L163,0))</f>
        <v>402</v>
      </c>
      <c r="V8" s="157">
        <f>240+(MATCH(MIN(M2:M163),M2:M163,0))</f>
        <v>242</v>
      </c>
    </row>
    <row r="9" spans="2:22" x14ac:dyDescent="0.25">
      <c r="B9" s="8">
        <v>8</v>
      </c>
      <c r="C9" s="9" t="s">
        <v>22</v>
      </c>
      <c r="D9" s="10">
        <f t="shared" si="2"/>
        <v>4</v>
      </c>
      <c r="E9" s="1">
        <v>1</v>
      </c>
      <c r="F9" s="1">
        <v>1</v>
      </c>
      <c r="H9" s="69">
        <v>5</v>
      </c>
      <c r="I9" s="69">
        <v>9</v>
      </c>
      <c r="K9" s="1">
        <v>8</v>
      </c>
      <c r="L9" s="4">
        <f t="shared" si="0"/>
        <v>19.399999999999999</v>
      </c>
      <c r="M9" s="4">
        <f t="shared" si="1"/>
        <v>18.8</v>
      </c>
      <c r="O9" s="69">
        <v>11.2</v>
      </c>
      <c r="P9" s="69">
        <v>13</v>
      </c>
      <c r="Q9" s="69">
        <v>8.1999999999999993</v>
      </c>
      <c r="R9" s="69">
        <v>5.8</v>
      </c>
    </row>
    <row r="10" spans="2:22" x14ac:dyDescent="0.25">
      <c r="B10" s="8">
        <v>9</v>
      </c>
      <c r="C10" s="9" t="s">
        <v>21</v>
      </c>
      <c r="D10" s="10">
        <f t="shared" si="2"/>
        <v>5</v>
      </c>
      <c r="E10" s="1">
        <v>1</v>
      </c>
      <c r="F10" s="1">
        <v>1</v>
      </c>
      <c r="H10" s="69">
        <v>13.4</v>
      </c>
      <c r="I10" s="69">
        <v>13.2</v>
      </c>
      <c r="K10" s="1">
        <v>9</v>
      </c>
      <c r="L10" s="4">
        <f t="shared" si="0"/>
        <v>20.2</v>
      </c>
      <c r="M10" s="4">
        <f t="shared" si="1"/>
        <v>20.2</v>
      </c>
      <c r="O10" s="69">
        <v>13</v>
      </c>
      <c r="P10" s="69">
        <v>12.2</v>
      </c>
      <c r="Q10" s="69">
        <v>7.2</v>
      </c>
      <c r="R10" s="69">
        <v>8</v>
      </c>
    </row>
    <row r="11" spans="2:22" x14ac:dyDescent="0.25">
      <c r="B11" s="8">
        <v>10</v>
      </c>
      <c r="C11" s="9" t="s">
        <v>22</v>
      </c>
      <c r="D11" s="10">
        <f t="shared" si="2"/>
        <v>5</v>
      </c>
      <c r="E11" s="1">
        <v>1</v>
      </c>
      <c r="F11" s="1">
        <v>1</v>
      </c>
      <c r="H11" s="69">
        <v>6.6</v>
      </c>
      <c r="I11" s="69">
        <v>9.4</v>
      </c>
      <c r="K11" s="1">
        <v>10</v>
      </c>
      <c r="L11" s="4">
        <f t="shared" si="0"/>
        <v>22.4</v>
      </c>
      <c r="M11" s="4">
        <f t="shared" si="1"/>
        <v>21.2</v>
      </c>
      <c r="O11" s="69">
        <v>13.4</v>
      </c>
      <c r="P11" s="69">
        <v>14.4</v>
      </c>
      <c r="Q11" s="69">
        <v>9</v>
      </c>
      <c r="R11" s="69">
        <v>6.8</v>
      </c>
    </row>
    <row r="12" spans="2:22" x14ac:dyDescent="0.25">
      <c r="B12" s="8">
        <v>11</v>
      </c>
      <c r="C12" s="9" t="s">
        <v>21</v>
      </c>
      <c r="D12" s="10">
        <f t="shared" si="2"/>
        <v>6</v>
      </c>
      <c r="E12" s="1">
        <v>1</v>
      </c>
      <c r="F12" s="1">
        <v>1</v>
      </c>
      <c r="H12" s="69">
        <v>13.4</v>
      </c>
      <c r="I12" s="69">
        <v>13.2</v>
      </c>
      <c r="K12" s="1">
        <v>11</v>
      </c>
      <c r="L12" s="4">
        <f t="shared" si="0"/>
        <v>21</v>
      </c>
      <c r="M12" s="4">
        <f t="shared" si="1"/>
        <v>20.2</v>
      </c>
      <c r="O12" s="69">
        <v>14.4</v>
      </c>
      <c r="P12" s="69">
        <v>13.2</v>
      </c>
      <c r="Q12" s="69">
        <v>6.6</v>
      </c>
      <c r="R12" s="69">
        <v>7</v>
      </c>
    </row>
    <row r="13" spans="2:22" x14ac:dyDescent="0.25">
      <c r="B13" s="8">
        <v>12</v>
      </c>
      <c r="C13" s="9" t="s">
        <v>22</v>
      </c>
      <c r="D13" s="10">
        <f t="shared" si="2"/>
        <v>6</v>
      </c>
      <c r="E13" s="1">
        <v>1</v>
      </c>
      <c r="F13" s="1">
        <v>1</v>
      </c>
      <c r="H13" s="69">
        <v>6.8</v>
      </c>
      <c r="I13" s="69">
        <v>5.8</v>
      </c>
      <c r="K13" s="1">
        <v>12</v>
      </c>
      <c r="L13" s="4">
        <f t="shared" si="0"/>
        <v>22.4</v>
      </c>
      <c r="M13" s="4">
        <f t="shared" si="1"/>
        <v>17.600000000000001</v>
      </c>
      <c r="O13" s="69">
        <v>14.2</v>
      </c>
      <c r="P13" s="69">
        <v>13.2</v>
      </c>
      <c r="Q13" s="69">
        <v>8.1999999999999993</v>
      </c>
      <c r="R13" s="69">
        <v>4.4000000000000004</v>
      </c>
    </row>
    <row r="14" spans="2:22" x14ac:dyDescent="0.25">
      <c r="B14" s="8">
        <v>13</v>
      </c>
      <c r="C14" s="9" t="s">
        <v>21</v>
      </c>
      <c r="D14" s="10">
        <f t="shared" si="2"/>
        <v>7</v>
      </c>
      <c r="E14" s="1">
        <v>1</v>
      </c>
      <c r="F14" s="1">
        <v>1</v>
      </c>
      <c r="H14" s="69">
        <v>11.8</v>
      </c>
      <c r="I14" s="69">
        <v>14</v>
      </c>
      <c r="K14" s="1">
        <v>13</v>
      </c>
      <c r="L14" s="4">
        <f t="shared" si="0"/>
        <v>22.2</v>
      </c>
      <c r="M14" s="4">
        <f t="shared" si="1"/>
        <v>23.799999999999997</v>
      </c>
      <c r="O14" s="69">
        <v>15</v>
      </c>
      <c r="P14" s="69">
        <v>16.2</v>
      </c>
      <c r="Q14" s="69">
        <v>7.2</v>
      </c>
      <c r="R14" s="69">
        <v>7.6</v>
      </c>
    </row>
    <row r="15" spans="2:22" x14ac:dyDescent="0.25">
      <c r="B15" s="8">
        <v>14</v>
      </c>
      <c r="C15" s="9" t="s">
        <v>22</v>
      </c>
      <c r="D15" s="10">
        <f t="shared" si="2"/>
        <v>7</v>
      </c>
      <c r="E15" s="1">
        <v>1</v>
      </c>
      <c r="F15" s="1">
        <v>1</v>
      </c>
      <c r="H15" s="69">
        <v>6.8</v>
      </c>
      <c r="I15" s="69">
        <v>6</v>
      </c>
      <c r="K15" s="1">
        <v>14</v>
      </c>
      <c r="L15" s="4">
        <f t="shared" si="0"/>
        <v>24.6</v>
      </c>
      <c r="M15" s="4">
        <f t="shared" si="1"/>
        <v>20.8</v>
      </c>
      <c r="O15" s="69">
        <v>16.2</v>
      </c>
      <c r="P15" s="69">
        <v>13.6</v>
      </c>
      <c r="Q15" s="69">
        <v>8.4</v>
      </c>
      <c r="R15" s="69">
        <v>7.2</v>
      </c>
    </row>
    <row r="16" spans="2:22" x14ac:dyDescent="0.25">
      <c r="B16" s="8">
        <v>15</v>
      </c>
      <c r="C16" s="9" t="s">
        <v>21</v>
      </c>
      <c r="D16" s="10">
        <f t="shared" si="2"/>
        <v>8</v>
      </c>
      <c r="E16" s="1">
        <v>1</v>
      </c>
      <c r="F16" s="1">
        <v>1</v>
      </c>
      <c r="H16" s="69">
        <v>11.2</v>
      </c>
      <c r="I16" s="69">
        <v>13</v>
      </c>
      <c r="K16" s="1">
        <v>15</v>
      </c>
      <c r="L16" s="4">
        <f t="shared" si="0"/>
        <v>18.600000000000001</v>
      </c>
      <c r="M16" s="4">
        <f t="shared" si="1"/>
        <v>20</v>
      </c>
      <c r="O16" s="69">
        <v>11</v>
      </c>
      <c r="P16" s="69">
        <v>12.6</v>
      </c>
      <c r="Q16" s="69">
        <v>7.6</v>
      </c>
      <c r="R16" s="69">
        <v>7.4</v>
      </c>
    </row>
    <row r="17" spans="2:18" x14ac:dyDescent="0.25">
      <c r="B17" s="8">
        <v>16</v>
      </c>
      <c r="C17" s="9" t="s">
        <v>22</v>
      </c>
      <c r="D17" s="10">
        <f t="shared" si="2"/>
        <v>8</v>
      </c>
      <c r="E17" s="1">
        <v>1</v>
      </c>
      <c r="F17" s="1">
        <v>1</v>
      </c>
      <c r="H17" s="69">
        <v>8.1999999999999993</v>
      </c>
      <c r="I17" s="69">
        <v>5.8</v>
      </c>
      <c r="K17" s="1">
        <v>16</v>
      </c>
      <c r="L17" s="4">
        <f t="shared" si="0"/>
        <v>24.6</v>
      </c>
      <c r="M17" s="4">
        <f t="shared" si="1"/>
        <v>22</v>
      </c>
      <c r="O17" s="69">
        <v>15.8</v>
      </c>
      <c r="P17" s="69">
        <v>13</v>
      </c>
      <c r="Q17" s="69">
        <v>8.8000000000000007</v>
      </c>
      <c r="R17" s="69">
        <v>9</v>
      </c>
    </row>
    <row r="18" spans="2:18" x14ac:dyDescent="0.25">
      <c r="B18" s="8">
        <v>17</v>
      </c>
      <c r="C18" s="9" t="s">
        <v>21</v>
      </c>
      <c r="D18" s="10">
        <f t="shared" si="2"/>
        <v>9</v>
      </c>
      <c r="E18" s="1">
        <v>1</v>
      </c>
      <c r="F18" s="1">
        <v>1</v>
      </c>
      <c r="H18" s="69">
        <v>13</v>
      </c>
      <c r="I18" s="69">
        <v>12.2</v>
      </c>
      <c r="K18" s="1">
        <v>17</v>
      </c>
      <c r="L18" s="4">
        <f t="shared" si="0"/>
        <v>22.200000000000003</v>
      </c>
      <c r="M18" s="4">
        <f t="shared" si="1"/>
        <v>19.600000000000001</v>
      </c>
      <c r="O18" s="69">
        <v>13.8</v>
      </c>
      <c r="P18" s="69">
        <v>13.8</v>
      </c>
      <c r="Q18" s="69">
        <v>8.4</v>
      </c>
      <c r="R18" s="69">
        <v>5.8</v>
      </c>
    </row>
    <row r="19" spans="2:18" x14ac:dyDescent="0.25">
      <c r="B19" s="8">
        <v>18</v>
      </c>
      <c r="C19" s="9" t="s">
        <v>22</v>
      </c>
      <c r="D19" s="10">
        <f t="shared" si="2"/>
        <v>9</v>
      </c>
      <c r="E19" s="1">
        <v>1</v>
      </c>
      <c r="F19" s="1">
        <v>1</v>
      </c>
      <c r="H19" s="69">
        <v>7.2</v>
      </c>
      <c r="I19" s="69">
        <v>8</v>
      </c>
      <c r="K19" s="1">
        <v>18</v>
      </c>
      <c r="L19" s="4">
        <f t="shared" si="0"/>
        <v>20.8</v>
      </c>
      <c r="M19" s="4">
        <f t="shared" si="1"/>
        <v>20.6</v>
      </c>
      <c r="O19" s="69">
        <v>14</v>
      </c>
      <c r="P19" s="69">
        <v>14.8</v>
      </c>
      <c r="Q19" s="69">
        <v>6.8</v>
      </c>
      <c r="R19" s="69">
        <v>5.8</v>
      </c>
    </row>
    <row r="20" spans="2:18" x14ac:dyDescent="0.25">
      <c r="B20" s="8">
        <v>19</v>
      </c>
      <c r="C20" s="9" t="s">
        <v>21</v>
      </c>
      <c r="D20" s="10">
        <f t="shared" si="2"/>
        <v>10</v>
      </c>
      <c r="E20" s="1">
        <v>1</v>
      </c>
      <c r="F20" s="1">
        <v>1</v>
      </c>
      <c r="H20" s="69">
        <v>13.4</v>
      </c>
      <c r="I20" s="69">
        <v>14.4</v>
      </c>
      <c r="K20" s="1">
        <v>19</v>
      </c>
      <c r="L20" s="4">
        <f t="shared" si="0"/>
        <v>20.8</v>
      </c>
      <c r="M20" s="4">
        <f t="shared" si="1"/>
        <v>18.2</v>
      </c>
      <c r="O20" s="69">
        <v>14</v>
      </c>
      <c r="P20" s="69">
        <v>11.2</v>
      </c>
      <c r="Q20" s="69">
        <v>6.8</v>
      </c>
      <c r="R20" s="69">
        <v>7</v>
      </c>
    </row>
    <row r="21" spans="2:18" x14ac:dyDescent="0.25">
      <c r="B21" s="8">
        <v>20</v>
      </c>
      <c r="C21" s="9" t="s">
        <v>22</v>
      </c>
      <c r="D21" s="10">
        <f t="shared" si="2"/>
        <v>10</v>
      </c>
      <c r="E21" s="1">
        <v>1</v>
      </c>
      <c r="F21" s="1">
        <v>1</v>
      </c>
      <c r="H21" s="69">
        <v>9</v>
      </c>
      <c r="I21" s="69">
        <v>6.8</v>
      </c>
      <c r="K21" s="1">
        <v>20</v>
      </c>
      <c r="L21" s="4">
        <f t="shared" si="0"/>
        <v>20.2</v>
      </c>
      <c r="M21" s="4">
        <f t="shared" si="1"/>
        <v>16.8</v>
      </c>
      <c r="O21" s="69">
        <v>13.2</v>
      </c>
      <c r="P21" s="69">
        <v>10.6</v>
      </c>
      <c r="Q21" s="69">
        <v>7</v>
      </c>
      <c r="R21" s="69">
        <v>6.2</v>
      </c>
    </row>
    <row r="22" spans="2:18" x14ac:dyDescent="0.25">
      <c r="B22" s="8">
        <v>21</v>
      </c>
      <c r="C22" s="9" t="s">
        <v>21</v>
      </c>
      <c r="D22" s="10">
        <f t="shared" si="2"/>
        <v>11</v>
      </c>
      <c r="E22" s="1">
        <v>1</v>
      </c>
      <c r="F22" s="1">
        <v>1</v>
      </c>
      <c r="H22" s="69">
        <v>14.4</v>
      </c>
      <c r="I22" s="69">
        <v>13.2</v>
      </c>
      <c r="K22" s="1">
        <v>21</v>
      </c>
      <c r="L22" s="4">
        <f t="shared" si="0"/>
        <v>18.2</v>
      </c>
      <c r="M22" s="4">
        <f t="shared" si="1"/>
        <v>20.6</v>
      </c>
      <c r="O22" s="69">
        <v>13</v>
      </c>
      <c r="P22" s="69">
        <v>13.8</v>
      </c>
      <c r="Q22" s="69">
        <v>5.2</v>
      </c>
      <c r="R22" s="69">
        <v>6.8</v>
      </c>
    </row>
    <row r="23" spans="2:18" x14ac:dyDescent="0.25">
      <c r="B23" s="8">
        <v>22</v>
      </c>
      <c r="C23" s="9" t="s">
        <v>22</v>
      </c>
      <c r="D23" s="10">
        <f t="shared" si="2"/>
        <v>11</v>
      </c>
      <c r="E23" s="1">
        <v>1</v>
      </c>
      <c r="F23" s="1">
        <v>1</v>
      </c>
      <c r="H23" s="69">
        <v>6.6</v>
      </c>
      <c r="I23" s="69">
        <v>7</v>
      </c>
      <c r="K23" s="1">
        <v>22</v>
      </c>
      <c r="L23" s="4">
        <f t="shared" si="0"/>
        <v>22.4</v>
      </c>
      <c r="M23" s="4">
        <f t="shared" si="1"/>
        <v>19.600000000000001</v>
      </c>
      <c r="O23" s="69">
        <v>16</v>
      </c>
      <c r="P23" s="69">
        <v>13</v>
      </c>
      <c r="Q23" s="69">
        <v>6.4</v>
      </c>
      <c r="R23" s="69">
        <v>6.6</v>
      </c>
    </row>
    <row r="24" spans="2:18" x14ac:dyDescent="0.25">
      <c r="B24" s="8">
        <v>23</v>
      </c>
      <c r="C24" s="9" t="s">
        <v>21</v>
      </c>
      <c r="D24" s="10">
        <f t="shared" si="2"/>
        <v>12</v>
      </c>
      <c r="E24" s="1">
        <v>1</v>
      </c>
      <c r="F24" s="1">
        <v>1</v>
      </c>
      <c r="H24" s="69">
        <v>14.2</v>
      </c>
      <c r="I24" s="69">
        <v>13.2</v>
      </c>
      <c r="K24" s="1">
        <v>23</v>
      </c>
      <c r="L24" s="4">
        <f t="shared" si="0"/>
        <v>19.2</v>
      </c>
      <c r="M24" s="4">
        <f t="shared" si="1"/>
        <v>20.2</v>
      </c>
      <c r="O24" s="69">
        <v>13</v>
      </c>
      <c r="P24" s="69">
        <v>11.6</v>
      </c>
      <c r="Q24" s="69">
        <v>6.2</v>
      </c>
      <c r="R24" s="69">
        <v>8.6</v>
      </c>
    </row>
    <row r="25" spans="2:18" x14ac:dyDescent="0.25">
      <c r="B25" s="8">
        <v>24</v>
      </c>
      <c r="C25" s="9" t="s">
        <v>22</v>
      </c>
      <c r="D25" s="10">
        <f t="shared" si="2"/>
        <v>12</v>
      </c>
      <c r="E25" s="1">
        <v>1</v>
      </c>
      <c r="F25" s="1">
        <v>1</v>
      </c>
      <c r="H25" s="69">
        <v>8.1999999999999993</v>
      </c>
      <c r="I25" s="69">
        <v>4.4000000000000004</v>
      </c>
      <c r="K25" s="1">
        <v>24</v>
      </c>
      <c r="L25" s="4">
        <f t="shared" si="0"/>
        <v>17.399999999999999</v>
      </c>
      <c r="M25" s="4">
        <f t="shared" si="1"/>
        <v>15.6</v>
      </c>
      <c r="O25" s="69">
        <v>11.8</v>
      </c>
      <c r="P25" s="69">
        <v>11</v>
      </c>
      <c r="Q25" s="69">
        <v>5.6</v>
      </c>
      <c r="R25" s="69">
        <v>4.5999999999999996</v>
      </c>
    </row>
    <row r="26" spans="2:18" x14ac:dyDescent="0.25">
      <c r="B26" s="8">
        <v>25</v>
      </c>
      <c r="C26" s="9" t="s">
        <v>21</v>
      </c>
      <c r="D26" s="10">
        <f t="shared" si="2"/>
        <v>13</v>
      </c>
      <c r="E26" s="1">
        <v>1</v>
      </c>
      <c r="F26" s="1">
        <v>1</v>
      </c>
      <c r="H26" s="69">
        <v>15</v>
      </c>
      <c r="I26" s="69">
        <v>16.2</v>
      </c>
      <c r="K26" s="1">
        <v>25</v>
      </c>
      <c r="L26" s="4">
        <f t="shared" si="0"/>
        <v>21.4</v>
      </c>
      <c r="M26" s="4">
        <f t="shared" si="1"/>
        <v>17.8</v>
      </c>
      <c r="O26" s="69">
        <v>13.4</v>
      </c>
      <c r="P26" s="69">
        <v>11.8</v>
      </c>
      <c r="Q26" s="69">
        <v>8</v>
      </c>
      <c r="R26" s="69">
        <v>6</v>
      </c>
    </row>
    <row r="27" spans="2:18" x14ac:dyDescent="0.25">
      <c r="B27" s="8">
        <v>26</v>
      </c>
      <c r="C27" s="9" t="s">
        <v>22</v>
      </c>
      <c r="D27" s="10">
        <f t="shared" si="2"/>
        <v>13</v>
      </c>
      <c r="E27" s="1">
        <v>1</v>
      </c>
      <c r="F27" s="1">
        <v>1</v>
      </c>
      <c r="H27" s="69">
        <v>7.2</v>
      </c>
      <c r="I27" s="69">
        <v>7.6</v>
      </c>
      <c r="K27" s="1">
        <v>26</v>
      </c>
      <c r="L27" s="4">
        <f t="shared" si="0"/>
        <v>18</v>
      </c>
      <c r="M27" s="4">
        <f t="shared" si="1"/>
        <v>18.2</v>
      </c>
      <c r="O27" s="69">
        <v>11.8</v>
      </c>
      <c r="P27" s="69">
        <v>11</v>
      </c>
      <c r="Q27" s="69">
        <v>6.2</v>
      </c>
      <c r="R27" s="69">
        <v>7.2</v>
      </c>
    </row>
    <row r="28" spans="2:18" x14ac:dyDescent="0.25">
      <c r="B28" s="8">
        <v>27</v>
      </c>
      <c r="C28" s="9" t="s">
        <v>21</v>
      </c>
      <c r="D28" s="10">
        <f t="shared" si="2"/>
        <v>14</v>
      </c>
      <c r="E28" s="1">
        <v>1</v>
      </c>
      <c r="F28" s="1">
        <v>1</v>
      </c>
      <c r="H28" s="69">
        <v>16.2</v>
      </c>
      <c r="I28" s="69">
        <v>13.6</v>
      </c>
      <c r="K28" s="1">
        <v>27</v>
      </c>
      <c r="L28" s="4">
        <f t="shared" si="0"/>
        <v>20.6</v>
      </c>
      <c r="M28" s="4">
        <f t="shared" si="1"/>
        <v>19.600000000000001</v>
      </c>
      <c r="O28" s="69">
        <v>14</v>
      </c>
      <c r="P28" s="69">
        <v>10</v>
      </c>
      <c r="Q28" s="69">
        <v>6.6</v>
      </c>
      <c r="R28" s="69">
        <v>9.6</v>
      </c>
    </row>
    <row r="29" spans="2:18" x14ac:dyDescent="0.25">
      <c r="B29" s="8">
        <v>28</v>
      </c>
      <c r="C29" s="9" t="s">
        <v>22</v>
      </c>
      <c r="D29" s="10">
        <f t="shared" si="2"/>
        <v>14</v>
      </c>
      <c r="E29" s="1">
        <v>1</v>
      </c>
      <c r="F29" s="1">
        <v>1</v>
      </c>
      <c r="H29" s="69">
        <v>8.4</v>
      </c>
      <c r="I29" s="69">
        <v>7.2</v>
      </c>
      <c r="K29" s="1">
        <v>28</v>
      </c>
      <c r="L29" s="4">
        <f t="shared" si="0"/>
        <v>22.6</v>
      </c>
      <c r="M29" s="4">
        <f t="shared" si="1"/>
        <v>22.2</v>
      </c>
      <c r="O29" s="69">
        <v>15.2</v>
      </c>
      <c r="P29" s="69">
        <v>15</v>
      </c>
      <c r="Q29" s="69">
        <v>7.4</v>
      </c>
      <c r="R29" s="69">
        <v>7.2</v>
      </c>
    </row>
    <row r="30" spans="2:18" x14ac:dyDescent="0.25">
      <c r="B30" s="8">
        <v>29</v>
      </c>
      <c r="C30" s="9" t="s">
        <v>21</v>
      </c>
      <c r="D30" s="10">
        <f t="shared" si="2"/>
        <v>15</v>
      </c>
      <c r="E30" s="1">
        <v>1</v>
      </c>
      <c r="F30" s="1">
        <v>1</v>
      </c>
      <c r="H30" s="69">
        <v>11</v>
      </c>
      <c r="I30" s="69">
        <v>12.6</v>
      </c>
      <c r="K30" s="1">
        <v>29</v>
      </c>
      <c r="L30" s="4">
        <f t="shared" si="0"/>
        <v>22</v>
      </c>
      <c r="M30" s="4">
        <f t="shared" si="1"/>
        <v>20.2</v>
      </c>
      <c r="O30" s="69">
        <v>14.6</v>
      </c>
      <c r="P30" s="69">
        <v>12.4</v>
      </c>
      <c r="Q30" s="69">
        <v>7.4</v>
      </c>
      <c r="R30" s="69">
        <v>7.8</v>
      </c>
    </row>
    <row r="31" spans="2:18" x14ac:dyDescent="0.25">
      <c r="B31" s="8">
        <v>30</v>
      </c>
      <c r="C31" s="9" t="s">
        <v>22</v>
      </c>
      <c r="D31" s="10">
        <f t="shared" si="2"/>
        <v>15</v>
      </c>
      <c r="E31" s="1">
        <v>1</v>
      </c>
      <c r="F31" s="1">
        <v>1</v>
      </c>
      <c r="H31" s="69">
        <v>7.6</v>
      </c>
      <c r="I31" s="69">
        <v>7.4</v>
      </c>
      <c r="K31" s="1">
        <v>30</v>
      </c>
      <c r="L31" s="4">
        <f t="shared" si="0"/>
        <v>22.8</v>
      </c>
      <c r="M31" s="4">
        <f t="shared" si="1"/>
        <v>21.4</v>
      </c>
      <c r="O31" s="69">
        <v>15</v>
      </c>
      <c r="P31" s="69">
        <v>15.6</v>
      </c>
      <c r="Q31" s="69">
        <v>7.8</v>
      </c>
      <c r="R31" s="69">
        <v>5.8</v>
      </c>
    </row>
    <row r="32" spans="2:18" x14ac:dyDescent="0.25">
      <c r="B32" s="8">
        <v>31</v>
      </c>
      <c r="C32" s="9" t="s">
        <v>21</v>
      </c>
      <c r="D32" s="10">
        <f t="shared" si="2"/>
        <v>16</v>
      </c>
      <c r="E32" s="1">
        <v>1</v>
      </c>
      <c r="F32" s="1">
        <v>1</v>
      </c>
      <c r="H32" s="69">
        <v>15.8</v>
      </c>
      <c r="I32" s="69">
        <v>13</v>
      </c>
      <c r="K32" s="1">
        <v>31</v>
      </c>
      <c r="L32" s="4">
        <f t="shared" si="0"/>
        <v>21.2</v>
      </c>
      <c r="M32" s="4">
        <f t="shared" si="1"/>
        <v>24.2</v>
      </c>
      <c r="O32" s="69">
        <v>14.6</v>
      </c>
      <c r="P32" s="69">
        <v>16</v>
      </c>
      <c r="Q32" s="69">
        <v>6.6</v>
      </c>
      <c r="R32" s="69">
        <v>8.1999999999999993</v>
      </c>
    </row>
    <row r="33" spans="2:18" x14ac:dyDescent="0.25">
      <c r="B33" s="8">
        <v>32</v>
      </c>
      <c r="C33" s="9" t="s">
        <v>22</v>
      </c>
      <c r="D33" s="10">
        <f t="shared" si="2"/>
        <v>16</v>
      </c>
      <c r="E33" s="1">
        <v>1</v>
      </c>
      <c r="F33" s="1">
        <v>1</v>
      </c>
      <c r="H33" s="69">
        <v>8.8000000000000007</v>
      </c>
      <c r="I33" s="69">
        <v>9</v>
      </c>
      <c r="K33" s="1">
        <v>32</v>
      </c>
      <c r="L33" s="4">
        <f t="shared" si="0"/>
        <v>21.4</v>
      </c>
      <c r="M33" s="4">
        <f t="shared" si="1"/>
        <v>20.399999999999999</v>
      </c>
      <c r="O33" s="69">
        <v>15.6</v>
      </c>
      <c r="P33" s="69">
        <v>14</v>
      </c>
      <c r="Q33" s="69">
        <v>5.8</v>
      </c>
      <c r="R33" s="69">
        <v>6.4</v>
      </c>
    </row>
    <row r="34" spans="2:18" x14ac:dyDescent="0.25">
      <c r="B34" s="8">
        <v>33</v>
      </c>
      <c r="C34" s="9" t="s">
        <v>21</v>
      </c>
      <c r="D34" s="10">
        <f t="shared" si="2"/>
        <v>17</v>
      </c>
      <c r="E34" s="1">
        <v>1</v>
      </c>
      <c r="F34" s="1">
        <v>1</v>
      </c>
      <c r="H34" s="69">
        <v>13.8</v>
      </c>
      <c r="I34" s="69">
        <v>13.8</v>
      </c>
      <c r="K34" s="1">
        <v>33</v>
      </c>
      <c r="L34" s="4">
        <f t="shared" ref="L34:L65" si="3">O34+Q34</f>
        <v>23.1</v>
      </c>
      <c r="M34" s="4">
        <f t="shared" ref="M34:M65" si="4">P34+R34</f>
        <v>21</v>
      </c>
      <c r="O34" s="69">
        <v>15.8</v>
      </c>
      <c r="P34" s="69">
        <v>14</v>
      </c>
      <c r="Q34" s="69">
        <v>7.3</v>
      </c>
      <c r="R34" s="69">
        <v>7</v>
      </c>
    </row>
    <row r="35" spans="2:18" x14ac:dyDescent="0.25">
      <c r="B35" s="8">
        <v>34</v>
      </c>
      <c r="C35" s="9" t="s">
        <v>22</v>
      </c>
      <c r="D35" s="10">
        <f t="shared" si="2"/>
        <v>17</v>
      </c>
      <c r="E35" s="1">
        <v>1</v>
      </c>
      <c r="F35" s="1">
        <v>1</v>
      </c>
      <c r="H35" s="69">
        <v>8.4</v>
      </c>
      <c r="I35" s="69">
        <v>5.8</v>
      </c>
      <c r="K35" s="1">
        <v>34</v>
      </c>
      <c r="L35" s="4">
        <f t="shared" si="3"/>
        <v>23.2</v>
      </c>
      <c r="M35" s="4">
        <f t="shared" si="4"/>
        <v>20.200000000000003</v>
      </c>
      <c r="O35" s="69">
        <v>14.6</v>
      </c>
      <c r="P35" s="69">
        <v>14.8</v>
      </c>
      <c r="Q35" s="69">
        <v>8.6</v>
      </c>
      <c r="R35" s="69">
        <v>5.4</v>
      </c>
    </row>
    <row r="36" spans="2:18" x14ac:dyDescent="0.25">
      <c r="B36" s="8">
        <v>35</v>
      </c>
      <c r="C36" s="9" t="s">
        <v>21</v>
      </c>
      <c r="D36" s="10">
        <f t="shared" si="2"/>
        <v>18</v>
      </c>
      <c r="E36" s="1">
        <v>1</v>
      </c>
      <c r="F36" s="1">
        <v>1</v>
      </c>
      <c r="H36" s="69">
        <v>14</v>
      </c>
      <c r="I36" s="69">
        <v>14.8</v>
      </c>
      <c r="K36" s="1">
        <v>35</v>
      </c>
      <c r="L36" s="4">
        <f t="shared" si="3"/>
        <v>19.8</v>
      </c>
      <c r="M36" s="4">
        <f t="shared" si="4"/>
        <v>25.2</v>
      </c>
      <c r="O36" s="69">
        <v>12.6</v>
      </c>
      <c r="P36" s="69">
        <v>14.6</v>
      </c>
      <c r="Q36" s="69">
        <v>7.2</v>
      </c>
      <c r="R36" s="69">
        <v>10.6</v>
      </c>
    </row>
    <row r="37" spans="2:18" x14ac:dyDescent="0.25">
      <c r="B37" s="8">
        <v>36</v>
      </c>
      <c r="C37" s="9" t="s">
        <v>22</v>
      </c>
      <c r="D37" s="10">
        <f t="shared" si="2"/>
        <v>18</v>
      </c>
      <c r="E37" s="1">
        <v>1</v>
      </c>
      <c r="F37" s="1">
        <v>1</v>
      </c>
      <c r="H37" s="69">
        <v>6.8</v>
      </c>
      <c r="I37" s="69">
        <v>5.8</v>
      </c>
      <c r="K37" s="1">
        <v>36</v>
      </c>
      <c r="L37" s="4">
        <f t="shared" si="3"/>
        <v>21.8</v>
      </c>
      <c r="M37" s="4">
        <f t="shared" si="4"/>
        <v>19</v>
      </c>
      <c r="O37" s="69">
        <v>15</v>
      </c>
      <c r="P37" s="69">
        <v>15</v>
      </c>
      <c r="Q37" s="69">
        <v>6.8</v>
      </c>
      <c r="R37" s="69">
        <v>4</v>
      </c>
    </row>
    <row r="38" spans="2:18" x14ac:dyDescent="0.25">
      <c r="B38" s="8">
        <v>37</v>
      </c>
      <c r="C38" s="9" t="s">
        <v>21</v>
      </c>
      <c r="D38" s="10">
        <f t="shared" si="2"/>
        <v>19</v>
      </c>
      <c r="E38" s="1">
        <v>1</v>
      </c>
      <c r="F38" s="1">
        <v>1</v>
      </c>
      <c r="H38" s="69">
        <v>14</v>
      </c>
      <c r="I38" s="69">
        <v>11.2</v>
      </c>
      <c r="K38" s="1">
        <v>37</v>
      </c>
      <c r="L38" s="4">
        <f t="shared" si="3"/>
        <v>22.2</v>
      </c>
      <c r="M38" s="4">
        <f t="shared" si="4"/>
        <v>22.4</v>
      </c>
      <c r="O38" s="69">
        <v>15</v>
      </c>
      <c r="P38" s="69">
        <v>14</v>
      </c>
      <c r="Q38" s="69">
        <v>7.2</v>
      </c>
      <c r="R38" s="69">
        <v>8.4</v>
      </c>
    </row>
    <row r="39" spans="2:18" x14ac:dyDescent="0.25">
      <c r="B39" s="8">
        <v>38</v>
      </c>
      <c r="C39" s="9" t="s">
        <v>22</v>
      </c>
      <c r="D39" s="10">
        <f t="shared" si="2"/>
        <v>19</v>
      </c>
      <c r="E39" s="1">
        <v>1</v>
      </c>
      <c r="F39" s="1">
        <v>1</v>
      </c>
      <c r="H39" s="69">
        <v>6.8</v>
      </c>
      <c r="I39" s="69">
        <v>7</v>
      </c>
      <c r="K39" s="1">
        <v>38</v>
      </c>
      <c r="L39" s="4">
        <f t="shared" si="3"/>
        <v>23</v>
      </c>
      <c r="M39" s="4">
        <f t="shared" si="4"/>
        <v>20.6</v>
      </c>
      <c r="O39" s="69">
        <v>15.2</v>
      </c>
      <c r="P39" s="69">
        <v>11.6</v>
      </c>
      <c r="Q39" s="69">
        <v>7.8</v>
      </c>
      <c r="R39" s="69">
        <v>9</v>
      </c>
    </row>
    <row r="40" spans="2:18" x14ac:dyDescent="0.25">
      <c r="B40" s="8">
        <v>39</v>
      </c>
      <c r="C40" s="9" t="s">
        <v>21</v>
      </c>
      <c r="D40" s="10">
        <f t="shared" si="2"/>
        <v>20</v>
      </c>
      <c r="E40" s="1">
        <v>1</v>
      </c>
      <c r="F40" s="1">
        <v>1</v>
      </c>
      <c r="H40" s="69">
        <v>13.2</v>
      </c>
      <c r="I40" s="69">
        <v>10.6</v>
      </c>
      <c r="K40" s="1">
        <v>39</v>
      </c>
      <c r="L40" s="4">
        <f t="shared" si="3"/>
        <v>23</v>
      </c>
      <c r="M40" s="4">
        <f t="shared" si="4"/>
        <v>20.399999999999999</v>
      </c>
      <c r="O40" s="69">
        <v>15.2</v>
      </c>
      <c r="P40" s="69">
        <v>13.4</v>
      </c>
      <c r="Q40" s="69">
        <v>7.8</v>
      </c>
      <c r="R40" s="69">
        <v>7</v>
      </c>
    </row>
    <row r="41" spans="2:18" x14ac:dyDescent="0.25">
      <c r="B41" s="8">
        <v>40</v>
      </c>
      <c r="C41" s="9" t="s">
        <v>22</v>
      </c>
      <c r="D41" s="10">
        <f t="shared" si="2"/>
        <v>20</v>
      </c>
      <c r="E41" s="1">
        <v>1</v>
      </c>
      <c r="F41" s="1">
        <v>1</v>
      </c>
      <c r="H41" s="69">
        <v>7</v>
      </c>
      <c r="I41" s="69">
        <v>6.2</v>
      </c>
      <c r="K41" s="1">
        <v>40</v>
      </c>
      <c r="L41" s="4">
        <f t="shared" si="3"/>
        <v>22.200000000000003</v>
      </c>
      <c r="M41" s="4">
        <f t="shared" si="4"/>
        <v>19.8</v>
      </c>
      <c r="O41" s="69">
        <v>14.8</v>
      </c>
      <c r="P41" s="69">
        <v>12.8</v>
      </c>
      <c r="Q41" s="69">
        <v>7.4</v>
      </c>
      <c r="R41" s="69">
        <v>7</v>
      </c>
    </row>
    <row r="42" spans="2:18" x14ac:dyDescent="0.25">
      <c r="B42" s="8">
        <v>41</v>
      </c>
      <c r="C42" s="9" t="s">
        <v>21</v>
      </c>
      <c r="D42" s="10">
        <f t="shared" si="2"/>
        <v>21</v>
      </c>
      <c r="E42" s="1">
        <v>1</v>
      </c>
      <c r="F42" s="1">
        <v>1</v>
      </c>
      <c r="H42" s="69">
        <v>13</v>
      </c>
      <c r="I42" s="69">
        <v>13.8</v>
      </c>
      <c r="K42" s="1">
        <v>41</v>
      </c>
      <c r="L42" s="4">
        <f t="shared" si="3"/>
        <v>21.8</v>
      </c>
      <c r="M42" s="4">
        <f t="shared" si="4"/>
        <v>22.1</v>
      </c>
      <c r="O42" s="69">
        <v>14.6</v>
      </c>
      <c r="P42" s="69">
        <v>15.1</v>
      </c>
      <c r="Q42" s="69">
        <v>7.2</v>
      </c>
      <c r="R42" s="69">
        <v>7</v>
      </c>
    </row>
    <row r="43" spans="2:18" x14ac:dyDescent="0.25">
      <c r="B43" s="8">
        <v>42</v>
      </c>
      <c r="C43" s="9" t="s">
        <v>22</v>
      </c>
      <c r="D43" s="10">
        <f t="shared" si="2"/>
        <v>21</v>
      </c>
      <c r="E43" s="1">
        <v>1</v>
      </c>
      <c r="F43" s="1">
        <v>1</v>
      </c>
      <c r="H43" s="69">
        <v>5.2</v>
      </c>
      <c r="I43" s="69">
        <v>6.8</v>
      </c>
      <c r="K43" s="1">
        <v>42</v>
      </c>
      <c r="L43" s="4">
        <f t="shared" si="3"/>
        <v>20.8</v>
      </c>
      <c r="M43" s="4">
        <f t="shared" si="4"/>
        <v>25.6</v>
      </c>
      <c r="O43" s="69">
        <v>14.6</v>
      </c>
      <c r="P43" s="69">
        <v>15.6</v>
      </c>
      <c r="Q43" s="69">
        <v>6.2</v>
      </c>
      <c r="R43" s="69">
        <v>10</v>
      </c>
    </row>
    <row r="44" spans="2:18" x14ac:dyDescent="0.25">
      <c r="B44" s="8">
        <v>43</v>
      </c>
      <c r="C44" s="9" t="s">
        <v>21</v>
      </c>
      <c r="D44" s="10">
        <f t="shared" si="2"/>
        <v>22</v>
      </c>
      <c r="E44" s="1">
        <v>1</v>
      </c>
      <c r="F44" s="1">
        <v>1</v>
      </c>
      <c r="H44" s="69">
        <v>16</v>
      </c>
      <c r="I44" s="69">
        <v>13</v>
      </c>
      <c r="K44" s="1">
        <v>43</v>
      </c>
      <c r="L44" s="4">
        <f t="shared" si="3"/>
        <v>20.799999999999997</v>
      </c>
      <c r="M44" s="4">
        <f t="shared" si="4"/>
        <v>25.6</v>
      </c>
      <c r="O44" s="69">
        <v>14.2</v>
      </c>
      <c r="P44" s="69">
        <v>17.600000000000001</v>
      </c>
      <c r="Q44" s="69">
        <v>6.6</v>
      </c>
      <c r="R44" s="69">
        <v>8</v>
      </c>
    </row>
    <row r="45" spans="2:18" x14ac:dyDescent="0.25">
      <c r="B45" s="8">
        <v>44</v>
      </c>
      <c r="C45" s="9" t="s">
        <v>22</v>
      </c>
      <c r="D45" s="10">
        <f t="shared" si="2"/>
        <v>22</v>
      </c>
      <c r="E45" s="1">
        <v>1</v>
      </c>
      <c r="F45" s="1">
        <v>1</v>
      </c>
      <c r="H45" s="69">
        <v>6.4</v>
      </c>
      <c r="I45" s="69">
        <v>6.6</v>
      </c>
      <c r="K45" s="1">
        <v>44</v>
      </c>
      <c r="L45" s="4">
        <f t="shared" si="3"/>
        <v>18.399999999999999</v>
      </c>
      <c r="M45" s="4">
        <f t="shared" si="4"/>
        <v>20.2</v>
      </c>
      <c r="O45" s="69">
        <v>12.2</v>
      </c>
      <c r="P45" s="69">
        <v>13.4</v>
      </c>
      <c r="Q45" s="69">
        <v>6.2</v>
      </c>
      <c r="R45" s="69">
        <v>6.8</v>
      </c>
    </row>
    <row r="46" spans="2:18" x14ac:dyDescent="0.25">
      <c r="B46" s="8">
        <v>45</v>
      </c>
      <c r="C46" s="9" t="s">
        <v>21</v>
      </c>
      <c r="D46" s="10">
        <f t="shared" si="2"/>
        <v>23</v>
      </c>
      <c r="E46" s="1">
        <v>1</v>
      </c>
      <c r="F46" s="1">
        <v>1</v>
      </c>
      <c r="H46" s="69">
        <v>13</v>
      </c>
      <c r="I46" s="69">
        <v>11.6</v>
      </c>
      <c r="K46" s="1">
        <v>45</v>
      </c>
      <c r="L46" s="4">
        <f t="shared" si="3"/>
        <v>22.6</v>
      </c>
      <c r="M46" s="4">
        <f t="shared" si="4"/>
        <v>19.600000000000001</v>
      </c>
      <c r="O46" s="69">
        <v>16</v>
      </c>
      <c r="P46" s="69">
        <v>10.8</v>
      </c>
      <c r="Q46" s="69">
        <v>6.6</v>
      </c>
      <c r="R46" s="69">
        <v>8.8000000000000007</v>
      </c>
    </row>
    <row r="47" spans="2:18" x14ac:dyDescent="0.25">
      <c r="B47" s="8">
        <v>46</v>
      </c>
      <c r="C47" s="9" t="s">
        <v>22</v>
      </c>
      <c r="D47" s="10">
        <f t="shared" si="2"/>
        <v>23</v>
      </c>
      <c r="E47" s="1">
        <v>1</v>
      </c>
      <c r="F47" s="1">
        <v>1</v>
      </c>
      <c r="H47" s="69">
        <v>6.2</v>
      </c>
      <c r="I47" s="69">
        <v>8.6</v>
      </c>
      <c r="K47" s="1">
        <v>46</v>
      </c>
      <c r="L47" s="4">
        <f t="shared" si="3"/>
        <v>20.6</v>
      </c>
      <c r="M47" s="4">
        <f t="shared" si="4"/>
        <v>20.799999999999997</v>
      </c>
      <c r="O47" s="69">
        <v>13.8</v>
      </c>
      <c r="P47" s="69">
        <v>13.2</v>
      </c>
      <c r="Q47" s="69">
        <v>6.8</v>
      </c>
      <c r="R47" s="69">
        <v>7.6</v>
      </c>
    </row>
    <row r="48" spans="2:18" x14ac:dyDescent="0.25">
      <c r="B48" s="8">
        <v>47</v>
      </c>
      <c r="C48" s="9" t="s">
        <v>21</v>
      </c>
      <c r="D48" s="10">
        <f t="shared" si="2"/>
        <v>24</v>
      </c>
      <c r="E48" s="1">
        <v>1</v>
      </c>
      <c r="F48" s="1">
        <v>1</v>
      </c>
      <c r="H48" s="69">
        <v>11.8</v>
      </c>
      <c r="I48" s="69">
        <v>11</v>
      </c>
      <c r="K48" s="1">
        <v>47</v>
      </c>
      <c r="L48" s="4">
        <f t="shared" si="3"/>
        <v>18.600000000000001</v>
      </c>
      <c r="M48" s="4">
        <f t="shared" si="4"/>
        <v>20.8</v>
      </c>
      <c r="O48" s="69">
        <v>12</v>
      </c>
      <c r="P48" s="69">
        <v>14.8</v>
      </c>
      <c r="Q48" s="69">
        <v>6.6</v>
      </c>
      <c r="R48" s="69">
        <v>6</v>
      </c>
    </row>
    <row r="49" spans="2:18" x14ac:dyDescent="0.25">
      <c r="B49" s="8">
        <v>48</v>
      </c>
      <c r="C49" s="9" t="s">
        <v>22</v>
      </c>
      <c r="D49" s="10">
        <f t="shared" si="2"/>
        <v>24</v>
      </c>
      <c r="E49" s="1">
        <v>1</v>
      </c>
      <c r="F49" s="1">
        <v>1</v>
      </c>
      <c r="H49" s="69">
        <v>5.6</v>
      </c>
      <c r="I49" s="69">
        <v>4.5999999999999996</v>
      </c>
      <c r="K49" s="1">
        <v>48</v>
      </c>
      <c r="L49" s="4">
        <f t="shared" si="3"/>
        <v>23.8</v>
      </c>
      <c r="M49" s="4">
        <f t="shared" si="4"/>
        <v>20</v>
      </c>
      <c r="O49" s="69">
        <v>15.8</v>
      </c>
      <c r="P49" s="69">
        <v>13.2</v>
      </c>
      <c r="Q49" s="69">
        <v>8</v>
      </c>
      <c r="R49" s="69">
        <v>6.8</v>
      </c>
    </row>
    <row r="50" spans="2:18" x14ac:dyDescent="0.25">
      <c r="B50" s="8">
        <v>49</v>
      </c>
      <c r="C50" s="9" t="s">
        <v>21</v>
      </c>
      <c r="D50" s="10">
        <f t="shared" si="2"/>
        <v>25</v>
      </c>
      <c r="E50" s="1">
        <v>1</v>
      </c>
      <c r="F50" s="1">
        <v>1</v>
      </c>
      <c r="H50" s="69">
        <v>13.4</v>
      </c>
      <c r="I50" s="69">
        <v>11.8</v>
      </c>
      <c r="K50" s="1">
        <v>49</v>
      </c>
      <c r="L50" s="4">
        <f t="shared" si="3"/>
        <v>23.799999999999997</v>
      </c>
      <c r="M50" s="4">
        <f t="shared" si="4"/>
        <v>23.6</v>
      </c>
      <c r="O50" s="69">
        <v>16.2</v>
      </c>
      <c r="P50" s="69">
        <v>15.8</v>
      </c>
      <c r="Q50" s="69">
        <v>7.6</v>
      </c>
      <c r="R50" s="69">
        <v>7.8</v>
      </c>
    </row>
    <row r="51" spans="2:18" x14ac:dyDescent="0.25">
      <c r="B51" s="8">
        <v>50</v>
      </c>
      <c r="C51" s="9" t="s">
        <v>22</v>
      </c>
      <c r="D51" s="10">
        <f t="shared" si="2"/>
        <v>25</v>
      </c>
      <c r="E51" s="1">
        <v>1</v>
      </c>
      <c r="F51" s="1">
        <v>1</v>
      </c>
      <c r="H51" s="69">
        <v>8</v>
      </c>
      <c r="I51" s="69">
        <v>6</v>
      </c>
      <c r="K51" s="1">
        <v>50</v>
      </c>
      <c r="L51" s="4">
        <f t="shared" si="3"/>
        <v>25.6</v>
      </c>
      <c r="M51" s="4">
        <f t="shared" si="4"/>
        <v>23.4</v>
      </c>
      <c r="O51" s="69">
        <v>17.2</v>
      </c>
      <c r="P51" s="69">
        <v>16.2</v>
      </c>
      <c r="Q51" s="69">
        <v>8.4</v>
      </c>
      <c r="R51" s="69">
        <v>7.2</v>
      </c>
    </row>
    <row r="52" spans="2:18" x14ac:dyDescent="0.25">
      <c r="B52" s="8">
        <v>51</v>
      </c>
      <c r="C52" s="9" t="s">
        <v>21</v>
      </c>
      <c r="D52" s="10">
        <f t="shared" si="2"/>
        <v>26</v>
      </c>
      <c r="E52" s="1">
        <v>1</v>
      </c>
      <c r="F52" s="1">
        <v>1</v>
      </c>
      <c r="H52" s="69">
        <v>11.8</v>
      </c>
      <c r="I52" s="69">
        <v>11</v>
      </c>
      <c r="K52" s="1">
        <v>51</v>
      </c>
      <c r="L52" s="4">
        <f t="shared" si="3"/>
        <v>22.6</v>
      </c>
      <c r="M52" s="4">
        <f t="shared" si="4"/>
        <v>22.2</v>
      </c>
      <c r="O52" s="69">
        <v>15.4</v>
      </c>
      <c r="P52" s="69">
        <v>17</v>
      </c>
      <c r="Q52" s="69">
        <v>7.2</v>
      </c>
      <c r="R52" s="69">
        <v>5.2</v>
      </c>
    </row>
    <row r="53" spans="2:18" x14ac:dyDescent="0.25">
      <c r="B53" s="8">
        <v>52</v>
      </c>
      <c r="C53" s="9" t="s">
        <v>22</v>
      </c>
      <c r="D53" s="10">
        <f t="shared" si="2"/>
        <v>26</v>
      </c>
      <c r="E53" s="1">
        <v>1</v>
      </c>
      <c r="F53" s="1">
        <v>1</v>
      </c>
      <c r="H53" s="69">
        <v>6.2</v>
      </c>
      <c r="I53" s="69">
        <v>7.2</v>
      </c>
      <c r="K53" s="1">
        <v>52</v>
      </c>
      <c r="L53" s="4">
        <f t="shared" si="3"/>
        <v>21.4</v>
      </c>
      <c r="M53" s="4">
        <f t="shared" si="4"/>
        <v>26</v>
      </c>
      <c r="O53" s="69">
        <v>14.2</v>
      </c>
      <c r="P53" s="69">
        <v>16</v>
      </c>
      <c r="Q53" s="69">
        <v>7.2</v>
      </c>
      <c r="R53" s="69">
        <v>10</v>
      </c>
    </row>
    <row r="54" spans="2:18" x14ac:dyDescent="0.25">
      <c r="B54" s="8">
        <v>53</v>
      </c>
      <c r="C54" s="9" t="s">
        <v>21</v>
      </c>
      <c r="D54" s="10">
        <f t="shared" si="2"/>
        <v>27</v>
      </c>
      <c r="E54" s="1">
        <v>1</v>
      </c>
      <c r="F54" s="1">
        <v>1</v>
      </c>
      <c r="H54" s="69">
        <v>14</v>
      </c>
      <c r="I54" s="69">
        <v>10</v>
      </c>
      <c r="K54" s="1">
        <v>53</v>
      </c>
      <c r="L54" s="4">
        <f t="shared" si="3"/>
        <v>23.2</v>
      </c>
      <c r="M54" s="4">
        <f t="shared" si="4"/>
        <v>18.600000000000001</v>
      </c>
      <c r="O54" s="69">
        <v>16</v>
      </c>
      <c r="P54" s="69">
        <v>12.8</v>
      </c>
      <c r="Q54" s="69">
        <v>7.2</v>
      </c>
      <c r="R54" s="69">
        <v>5.8</v>
      </c>
    </row>
    <row r="55" spans="2:18" x14ac:dyDescent="0.25">
      <c r="B55" s="8">
        <v>54</v>
      </c>
      <c r="C55" s="9" t="s">
        <v>22</v>
      </c>
      <c r="D55" s="10">
        <f t="shared" si="2"/>
        <v>27</v>
      </c>
      <c r="E55" s="1">
        <v>1</v>
      </c>
      <c r="F55" s="1">
        <v>1</v>
      </c>
      <c r="H55" s="69">
        <v>6.6</v>
      </c>
      <c r="I55" s="69">
        <v>9.6</v>
      </c>
      <c r="K55" s="1">
        <v>54</v>
      </c>
      <c r="L55" s="4">
        <f t="shared" si="3"/>
        <v>23.5</v>
      </c>
      <c r="M55" s="4">
        <f t="shared" si="4"/>
        <v>23.6</v>
      </c>
      <c r="O55" s="69">
        <v>14.4</v>
      </c>
      <c r="P55" s="69">
        <v>15.8</v>
      </c>
      <c r="Q55" s="69">
        <v>9.1</v>
      </c>
      <c r="R55" s="69">
        <v>7.8</v>
      </c>
    </row>
    <row r="56" spans="2:18" x14ac:dyDescent="0.25">
      <c r="B56" s="8">
        <v>55</v>
      </c>
      <c r="C56" s="9" t="s">
        <v>21</v>
      </c>
      <c r="D56" s="10">
        <f t="shared" si="2"/>
        <v>28</v>
      </c>
      <c r="E56" s="1">
        <v>1</v>
      </c>
      <c r="F56" s="1">
        <v>1</v>
      </c>
      <c r="H56" s="69">
        <v>15.2</v>
      </c>
      <c r="I56" s="69">
        <v>15</v>
      </c>
      <c r="K56" s="1">
        <v>55</v>
      </c>
      <c r="L56" s="4">
        <f t="shared" si="3"/>
        <v>24</v>
      </c>
      <c r="M56" s="4">
        <f t="shared" si="4"/>
        <v>22.4</v>
      </c>
      <c r="O56" s="69">
        <v>15.8</v>
      </c>
      <c r="P56" s="69">
        <v>14.1</v>
      </c>
      <c r="Q56" s="69">
        <v>8.1999999999999993</v>
      </c>
      <c r="R56" s="69">
        <v>8.3000000000000007</v>
      </c>
    </row>
    <row r="57" spans="2:18" x14ac:dyDescent="0.25">
      <c r="B57" s="8">
        <v>56</v>
      </c>
      <c r="C57" s="9" t="s">
        <v>22</v>
      </c>
      <c r="D57" s="10">
        <f t="shared" si="2"/>
        <v>28</v>
      </c>
      <c r="E57" s="1">
        <v>1</v>
      </c>
      <c r="F57" s="1">
        <v>1</v>
      </c>
      <c r="H57" s="69">
        <v>7.4</v>
      </c>
      <c r="I57" s="69">
        <v>7.2</v>
      </c>
      <c r="K57" s="1">
        <v>56</v>
      </c>
      <c r="L57" s="4">
        <f t="shared" si="3"/>
        <v>22</v>
      </c>
      <c r="M57" s="4">
        <f t="shared" si="4"/>
        <v>22.799999999999997</v>
      </c>
      <c r="O57" s="69">
        <v>15.8</v>
      </c>
      <c r="P57" s="69">
        <v>14.2</v>
      </c>
      <c r="Q57" s="69">
        <v>6.2</v>
      </c>
      <c r="R57" s="69">
        <v>8.6</v>
      </c>
    </row>
    <row r="58" spans="2:18" x14ac:dyDescent="0.25">
      <c r="B58" s="1">
        <v>57</v>
      </c>
      <c r="C58" s="1" t="s">
        <v>21</v>
      </c>
      <c r="D58" s="10">
        <f t="shared" si="2"/>
        <v>29</v>
      </c>
      <c r="E58" s="1">
        <v>1</v>
      </c>
      <c r="F58" s="1">
        <v>1</v>
      </c>
      <c r="H58" s="69">
        <v>14.6</v>
      </c>
      <c r="I58" s="69">
        <v>12.4</v>
      </c>
      <c r="K58" s="1">
        <v>57</v>
      </c>
      <c r="L58" s="4">
        <f t="shared" si="3"/>
        <v>22.4</v>
      </c>
      <c r="M58" s="4">
        <f t="shared" si="4"/>
        <v>19.2</v>
      </c>
      <c r="O58" s="69">
        <v>15.2</v>
      </c>
      <c r="P58" s="69">
        <v>11.4</v>
      </c>
      <c r="Q58" s="69">
        <v>7.2</v>
      </c>
      <c r="R58" s="69">
        <v>7.8</v>
      </c>
    </row>
    <row r="59" spans="2:18" x14ac:dyDescent="0.25">
      <c r="B59" s="8">
        <v>58</v>
      </c>
      <c r="C59" s="9" t="s">
        <v>22</v>
      </c>
      <c r="D59" s="10">
        <f t="shared" si="2"/>
        <v>29</v>
      </c>
      <c r="E59" s="1">
        <v>1</v>
      </c>
      <c r="F59" s="1">
        <v>1</v>
      </c>
      <c r="H59" s="69">
        <v>7.4</v>
      </c>
      <c r="I59" s="69">
        <v>7.8</v>
      </c>
      <c r="K59" s="1">
        <v>58</v>
      </c>
      <c r="L59" s="4">
        <f t="shared" si="3"/>
        <v>21.2</v>
      </c>
      <c r="M59" s="4">
        <f t="shared" si="4"/>
        <v>19</v>
      </c>
      <c r="O59" s="69">
        <v>13.4</v>
      </c>
      <c r="P59" s="69">
        <v>11</v>
      </c>
      <c r="Q59" s="69">
        <v>7.8</v>
      </c>
      <c r="R59" s="69">
        <v>8</v>
      </c>
    </row>
    <row r="60" spans="2:18" x14ac:dyDescent="0.25">
      <c r="B60" s="8">
        <v>59</v>
      </c>
      <c r="C60" s="9" t="s">
        <v>21</v>
      </c>
      <c r="D60" s="10">
        <f t="shared" si="2"/>
        <v>30</v>
      </c>
      <c r="E60" s="1">
        <v>1</v>
      </c>
      <c r="F60" s="1">
        <v>1</v>
      </c>
      <c r="H60" s="69">
        <v>15</v>
      </c>
      <c r="I60" s="69">
        <v>15.6</v>
      </c>
      <c r="K60" s="1">
        <v>59</v>
      </c>
      <c r="L60" s="4">
        <f t="shared" si="3"/>
        <v>23.4</v>
      </c>
      <c r="M60" s="4">
        <f t="shared" si="4"/>
        <v>21.4</v>
      </c>
      <c r="O60" s="69">
        <v>16</v>
      </c>
      <c r="P60" s="69">
        <v>14.4</v>
      </c>
      <c r="Q60" s="69">
        <v>7.4</v>
      </c>
      <c r="R60" s="69">
        <v>7</v>
      </c>
    </row>
    <row r="61" spans="2:18" x14ac:dyDescent="0.25">
      <c r="B61" s="8">
        <v>60</v>
      </c>
      <c r="C61" s="9" t="s">
        <v>22</v>
      </c>
      <c r="D61" s="10">
        <f t="shared" si="2"/>
        <v>30</v>
      </c>
      <c r="E61" s="1">
        <v>1</v>
      </c>
      <c r="F61" s="1">
        <v>1</v>
      </c>
      <c r="H61" s="69">
        <v>7.8</v>
      </c>
      <c r="I61" s="69">
        <v>5.8</v>
      </c>
      <c r="K61" s="1">
        <v>60</v>
      </c>
      <c r="L61" s="4">
        <f t="shared" si="3"/>
        <v>18.2</v>
      </c>
      <c r="M61" s="4">
        <f t="shared" si="4"/>
        <v>21</v>
      </c>
      <c r="O61" s="69">
        <v>14</v>
      </c>
      <c r="P61" s="69">
        <v>14.2</v>
      </c>
      <c r="Q61" s="69">
        <v>4.2</v>
      </c>
      <c r="R61" s="69">
        <v>6.8</v>
      </c>
    </row>
    <row r="62" spans="2:18" x14ac:dyDescent="0.25">
      <c r="B62" s="8">
        <v>61</v>
      </c>
      <c r="C62" s="9" t="s">
        <v>21</v>
      </c>
      <c r="D62" s="10">
        <f t="shared" si="2"/>
        <v>31</v>
      </c>
      <c r="E62" s="1">
        <v>1</v>
      </c>
      <c r="F62" s="1">
        <v>1</v>
      </c>
      <c r="H62" s="69">
        <v>14.6</v>
      </c>
      <c r="I62" s="69">
        <v>16</v>
      </c>
      <c r="K62" s="1">
        <v>61</v>
      </c>
      <c r="L62" s="4">
        <f t="shared" si="3"/>
        <v>21.7</v>
      </c>
      <c r="M62" s="4">
        <f t="shared" si="4"/>
        <v>17.8</v>
      </c>
      <c r="O62" s="69">
        <v>15.9</v>
      </c>
      <c r="P62" s="69">
        <v>9</v>
      </c>
      <c r="Q62" s="69">
        <v>5.8</v>
      </c>
      <c r="R62" s="69">
        <v>8.8000000000000007</v>
      </c>
    </row>
    <row r="63" spans="2:18" x14ac:dyDescent="0.25">
      <c r="B63" s="8">
        <v>62</v>
      </c>
      <c r="C63" s="9" t="s">
        <v>22</v>
      </c>
      <c r="D63" s="10">
        <f t="shared" si="2"/>
        <v>31</v>
      </c>
      <c r="E63" s="1">
        <f>IF(COUNTIF(E2:E62,E33)=61,E33+1,E62)</f>
        <v>2</v>
      </c>
      <c r="F63" s="1">
        <v>1</v>
      </c>
      <c r="H63" s="69">
        <v>6.6</v>
      </c>
      <c r="I63" s="69">
        <v>8.1999999999999993</v>
      </c>
      <c r="K63" s="1">
        <v>62</v>
      </c>
      <c r="L63" s="4">
        <f t="shared" si="3"/>
        <v>20.399999999999999</v>
      </c>
      <c r="M63" s="4">
        <f t="shared" si="4"/>
        <v>16.5</v>
      </c>
      <c r="O63" s="69">
        <v>14.4</v>
      </c>
      <c r="P63" s="69">
        <v>12.2</v>
      </c>
      <c r="Q63" s="69">
        <v>6</v>
      </c>
      <c r="R63" s="69">
        <v>4.3</v>
      </c>
    </row>
    <row r="64" spans="2:18" x14ac:dyDescent="0.25">
      <c r="B64" s="8">
        <v>63</v>
      </c>
      <c r="C64" s="9" t="s">
        <v>21</v>
      </c>
      <c r="D64" s="10">
        <f t="shared" si="2"/>
        <v>32</v>
      </c>
      <c r="E64" s="1">
        <f t="shared" ref="E64:E127" si="5">IF(COUNTIF(E3:E63,E34)=61,E34+1,E63)</f>
        <v>2</v>
      </c>
      <c r="F64" s="1">
        <v>1</v>
      </c>
      <c r="H64" s="69">
        <v>15.6</v>
      </c>
      <c r="I64" s="69">
        <v>14</v>
      </c>
      <c r="K64" s="1">
        <v>63</v>
      </c>
      <c r="L64" s="4">
        <f t="shared" si="3"/>
        <v>22.799999999999997</v>
      </c>
      <c r="M64" s="4">
        <f t="shared" si="4"/>
        <v>25</v>
      </c>
      <c r="O64" s="69">
        <v>16.399999999999999</v>
      </c>
      <c r="P64" s="69">
        <v>18.8</v>
      </c>
      <c r="Q64" s="69">
        <v>6.4</v>
      </c>
      <c r="R64" s="69">
        <v>6.2</v>
      </c>
    </row>
    <row r="65" spans="2:18" x14ac:dyDescent="0.25">
      <c r="B65" s="8">
        <v>64</v>
      </c>
      <c r="C65" s="9" t="s">
        <v>22</v>
      </c>
      <c r="D65" s="10">
        <f t="shared" si="2"/>
        <v>32</v>
      </c>
      <c r="E65" s="1">
        <f t="shared" si="5"/>
        <v>2</v>
      </c>
      <c r="F65" s="1">
        <v>1</v>
      </c>
      <c r="H65" s="69">
        <v>5.8</v>
      </c>
      <c r="I65" s="69">
        <v>6.4</v>
      </c>
      <c r="K65" s="1">
        <v>64</v>
      </c>
      <c r="L65" s="4">
        <f t="shared" si="3"/>
        <v>22.6</v>
      </c>
      <c r="M65" s="4">
        <f t="shared" si="4"/>
        <v>21.4</v>
      </c>
      <c r="O65" s="69">
        <v>15</v>
      </c>
      <c r="P65" s="69">
        <v>15.2</v>
      </c>
      <c r="Q65" s="69">
        <v>7.6</v>
      </c>
      <c r="R65" s="69">
        <v>6.2</v>
      </c>
    </row>
    <row r="66" spans="2:18" x14ac:dyDescent="0.25">
      <c r="B66" s="8">
        <v>65</v>
      </c>
      <c r="C66" s="9" t="s">
        <v>21</v>
      </c>
      <c r="D66" s="10">
        <f t="shared" si="2"/>
        <v>33</v>
      </c>
      <c r="E66" s="1">
        <f t="shared" si="5"/>
        <v>2</v>
      </c>
      <c r="F66" s="1">
        <v>1</v>
      </c>
      <c r="H66" s="69">
        <v>15.8</v>
      </c>
      <c r="I66" s="69">
        <v>14</v>
      </c>
      <c r="K66" s="1">
        <v>65</v>
      </c>
      <c r="L66" s="4">
        <f t="shared" ref="L66:L97" si="6">O66+Q66</f>
        <v>22.4</v>
      </c>
      <c r="M66" s="4">
        <f t="shared" ref="M66:M97" si="7">P66+R66</f>
        <v>21.2</v>
      </c>
      <c r="O66" s="69">
        <v>15.2</v>
      </c>
      <c r="P66" s="69">
        <v>14.2</v>
      </c>
      <c r="Q66" s="69">
        <v>7.2</v>
      </c>
      <c r="R66" s="69">
        <v>7</v>
      </c>
    </row>
    <row r="67" spans="2:18" x14ac:dyDescent="0.25">
      <c r="B67" s="8">
        <v>66</v>
      </c>
      <c r="C67" s="9" t="s">
        <v>22</v>
      </c>
      <c r="D67" s="10">
        <f t="shared" si="2"/>
        <v>33</v>
      </c>
      <c r="E67" s="1">
        <f t="shared" si="5"/>
        <v>2</v>
      </c>
      <c r="F67" s="1">
        <v>1</v>
      </c>
      <c r="H67" s="69">
        <v>7.3</v>
      </c>
      <c r="I67" s="69">
        <v>7</v>
      </c>
      <c r="K67" s="1">
        <v>66</v>
      </c>
      <c r="L67" s="4">
        <f t="shared" si="6"/>
        <v>21.8</v>
      </c>
      <c r="M67" s="4">
        <f t="shared" si="7"/>
        <v>21.8</v>
      </c>
      <c r="O67" s="69">
        <v>15</v>
      </c>
      <c r="P67" s="69">
        <v>15</v>
      </c>
      <c r="Q67" s="69">
        <v>6.8</v>
      </c>
      <c r="R67" s="69">
        <v>6.8</v>
      </c>
    </row>
    <row r="68" spans="2:18" x14ac:dyDescent="0.25">
      <c r="B68" s="8">
        <v>67</v>
      </c>
      <c r="C68" s="9" t="s">
        <v>21</v>
      </c>
      <c r="D68" s="10">
        <f t="shared" si="2"/>
        <v>34</v>
      </c>
      <c r="E68" s="1">
        <f t="shared" si="5"/>
        <v>2</v>
      </c>
      <c r="F68" s="1">
        <v>1</v>
      </c>
      <c r="H68" s="69">
        <v>14.6</v>
      </c>
      <c r="I68" s="69">
        <v>14.8</v>
      </c>
      <c r="K68" s="1">
        <v>67</v>
      </c>
      <c r="L68" s="4">
        <f t="shared" si="6"/>
        <v>23.4</v>
      </c>
      <c r="M68" s="4">
        <f t="shared" si="7"/>
        <v>18.399999999999999</v>
      </c>
      <c r="O68" s="69">
        <v>15.4</v>
      </c>
      <c r="P68" s="69">
        <v>13.4</v>
      </c>
      <c r="Q68" s="69">
        <v>8</v>
      </c>
      <c r="R68" s="69">
        <v>5</v>
      </c>
    </row>
    <row r="69" spans="2:18" x14ac:dyDescent="0.25">
      <c r="B69" s="8">
        <v>68</v>
      </c>
      <c r="C69" s="9" t="s">
        <v>22</v>
      </c>
      <c r="D69" s="10">
        <f t="shared" ref="D69:D132" si="8">IF(B69=B67+2,IF(D68=D67,D68+1,D68))</f>
        <v>34</v>
      </c>
      <c r="E69" s="1">
        <f t="shared" si="5"/>
        <v>2</v>
      </c>
      <c r="F69" s="1">
        <v>1</v>
      </c>
      <c r="H69" s="69">
        <v>8.6</v>
      </c>
      <c r="I69" s="69">
        <v>5.4</v>
      </c>
      <c r="K69" s="1">
        <v>68</v>
      </c>
      <c r="L69" s="4">
        <f t="shared" si="6"/>
        <v>20.8</v>
      </c>
      <c r="M69" s="4">
        <f t="shared" si="7"/>
        <v>21.6</v>
      </c>
      <c r="O69" s="69">
        <v>14</v>
      </c>
      <c r="P69" s="69">
        <v>13</v>
      </c>
      <c r="Q69" s="69">
        <v>6.8</v>
      </c>
      <c r="R69" s="69">
        <v>8.6</v>
      </c>
    </row>
    <row r="70" spans="2:18" x14ac:dyDescent="0.25">
      <c r="B70" s="8">
        <v>69</v>
      </c>
      <c r="C70" s="9" t="s">
        <v>21</v>
      </c>
      <c r="D70" s="10">
        <f t="shared" si="8"/>
        <v>35</v>
      </c>
      <c r="E70" s="1">
        <f t="shared" si="5"/>
        <v>2</v>
      </c>
      <c r="F70" s="1">
        <v>1</v>
      </c>
      <c r="H70" s="69">
        <v>12.6</v>
      </c>
      <c r="I70" s="69">
        <v>14.6</v>
      </c>
      <c r="K70" s="1">
        <v>69</v>
      </c>
      <c r="L70" s="4">
        <f t="shared" si="6"/>
        <v>21.4</v>
      </c>
      <c r="M70" s="4">
        <f t="shared" si="7"/>
        <v>17.8</v>
      </c>
      <c r="O70" s="69">
        <v>14</v>
      </c>
      <c r="P70" s="69">
        <v>11.4</v>
      </c>
      <c r="Q70" s="69">
        <v>7.4</v>
      </c>
      <c r="R70" s="69">
        <v>6.4</v>
      </c>
    </row>
    <row r="71" spans="2:18" x14ac:dyDescent="0.25">
      <c r="B71" s="8">
        <v>70</v>
      </c>
      <c r="C71" s="9" t="s">
        <v>22</v>
      </c>
      <c r="D71" s="10">
        <f t="shared" si="8"/>
        <v>35</v>
      </c>
      <c r="E71" s="1">
        <f t="shared" si="5"/>
        <v>2</v>
      </c>
      <c r="F71" s="1">
        <v>1</v>
      </c>
      <c r="H71" s="69">
        <v>7.2</v>
      </c>
      <c r="I71" s="69">
        <v>10.6</v>
      </c>
      <c r="K71" s="1">
        <v>70</v>
      </c>
      <c r="L71" s="4">
        <f t="shared" si="6"/>
        <v>20.8</v>
      </c>
      <c r="M71" s="4">
        <f t="shared" si="7"/>
        <v>20.399999999999999</v>
      </c>
      <c r="O71" s="69">
        <v>14.6</v>
      </c>
      <c r="P71" s="69">
        <v>13</v>
      </c>
      <c r="Q71" s="69">
        <v>6.2</v>
      </c>
      <c r="R71" s="69">
        <v>7.4</v>
      </c>
    </row>
    <row r="72" spans="2:18" x14ac:dyDescent="0.25">
      <c r="B72" s="8">
        <v>71</v>
      </c>
      <c r="C72" s="9" t="s">
        <v>21</v>
      </c>
      <c r="D72" s="10">
        <f t="shared" si="8"/>
        <v>36</v>
      </c>
      <c r="E72" s="1">
        <f t="shared" si="5"/>
        <v>2</v>
      </c>
      <c r="F72" s="1">
        <v>1</v>
      </c>
      <c r="H72" s="69">
        <v>15</v>
      </c>
      <c r="I72" s="69">
        <v>15</v>
      </c>
      <c r="K72" s="1">
        <v>71</v>
      </c>
      <c r="L72" s="4">
        <f t="shared" si="6"/>
        <v>19.8</v>
      </c>
      <c r="M72" s="4">
        <f t="shared" si="7"/>
        <v>18.600000000000001</v>
      </c>
      <c r="O72" s="69">
        <v>13</v>
      </c>
      <c r="P72" s="69">
        <v>10</v>
      </c>
      <c r="Q72" s="69">
        <v>6.8</v>
      </c>
      <c r="R72" s="69">
        <v>8.6</v>
      </c>
    </row>
    <row r="73" spans="2:18" x14ac:dyDescent="0.25">
      <c r="B73" s="8">
        <v>72</v>
      </c>
      <c r="C73" s="9" t="s">
        <v>22</v>
      </c>
      <c r="D73" s="10">
        <f t="shared" si="8"/>
        <v>36</v>
      </c>
      <c r="E73" s="1">
        <f t="shared" si="5"/>
        <v>2</v>
      </c>
      <c r="F73" s="1">
        <v>1</v>
      </c>
      <c r="H73" s="69">
        <v>6.8</v>
      </c>
      <c r="I73" s="69">
        <v>4</v>
      </c>
      <c r="K73" s="1">
        <v>72</v>
      </c>
      <c r="L73" s="4">
        <f t="shared" si="6"/>
        <v>21.4</v>
      </c>
      <c r="M73" s="4">
        <f t="shared" si="7"/>
        <v>18</v>
      </c>
      <c r="O73" s="69">
        <v>13.8</v>
      </c>
      <c r="P73" s="69">
        <v>12</v>
      </c>
      <c r="Q73" s="69">
        <v>7.6</v>
      </c>
      <c r="R73" s="69">
        <v>6</v>
      </c>
    </row>
    <row r="74" spans="2:18" x14ac:dyDescent="0.25">
      <c r="B74" s="8">
        <v>73</v>
      </c>
      <c r="C74" s="9" t="s">
        <v>21</v>
      </c>
      <c r="D74" s="10">
        <f t="shared" si="8"/>
        <v>37</v>
      </c>
      <c r="E74" s="1">
        <f t="shared" si="5"/>
        <v>2</v>
      </c>
      <c r="F74" s="1">
        <v>1</v>
      </c>
      <c r="H74" s="69">
        <v>15</v>
      </c>
      <c r="I74" s="69">
        <v>14</v>
      </c>
      <c r="K74" s="1">
        <v>73</v>
      </c>
      <c r="L74" s="4">
        <f t="shared" si="6"/>
        <v>21.6</v>
      </c>
      <c r="M74" s="4">
        <f t="shared" si="7"/>
        <v>17.8</v>
      </c>
      <c r="O74" s="69">
        <v>14.2</v>
      </c>
      <c r="P74" s="69">
        <v>12.4</v>
      </c>
      <c r="Q74" s="69">
        <v>7.4</v>
      </c>
      <c r="R74" s="69">
        <v>5.4</v>
      </c>
    </row>
    <row r="75" spans="2:18" x14ac:dyDescent="0.25">
      <c r="B75" s="8">
        <v>74</v>
      </c>
      <c r="C75" s="9" t="s">
        <v>22</v>
      </c>
      <c r="D75" s="10">
        <f t="shared" si="8"/>
        <v>37</v>
      </c>
      <c r="E75" s="1">
        <f t="shared" si="5"/>
        <v>2</v>
      </c>
      <c r="F75" s="1">
        <v>1</v>
      </c>
      <c r="H75" s="69">
        <v>7.2</v>
      </c>
      <c r="I75" s="69">
        <v>8.4</v>
      </c>
      <c r="K75" s="1">
        <v>74</v>
      </c>
      <c r="L75" s="4">
        <f t="shared" si="6"/>
        <v>18.600000000000001</v>
      </c>
      <c r="M75" s="4">
        <f t="shared" si="7"/>
        <v>19</v>
      </c>
      <c r="O75" s="69">
        <v>12</v>
      </c>
      <c r="P75" s="69">
        <v>15</v>
      </c>
      <c r="Q75" s="69">
        <v>6.6</v>
      </c>
      <c r="R75" s="69">
        <v>4</v>
      </c>
    </row>
    <row r="76" spans="2:18" x14ac:dyDescent="0.25">
      <c r="B76" s="8">
        <v>75</v>
      </c>
      <c r="C76" s="9" t="s">
        <v>21</v>
      </c>
      <c r="D76" s="10">
        <f t="shared" si="8"/>
        <v>38</v>
      </c>
      <c r="E76" s="1">
        <f t="shared" si="5"/>
        <v>2</v>
      </c>
      <c r="F76" s="1">
        <v>1</v>
      </c>
      <c r="H76" s="69">
        <v>15.2</v>
      </c>
      <c r="I76" s="69">
        <v>11.6</v>
      </c>
      <c r="K76" s="1">
        <v>75</v>
      </c>
      <c r="L76" s="4">
        <f t="shared" si="6"/>
        <v>21.3</v>
      </c>
      <c r="M76" s="4">
        <f t="shared" si="7"/>
        <v>21.4</v>
      </c>
      <c r="O76" s="69">
        <v>14</v>
      </c>
      <c r="P76" s="69">
        <v>16</v>
      </c>
      <c r="Q76" s="69">
        <v>7.3</v>
      </c>
      <c r="R76" s="69">
        <v>5.4</v>
      </c>
    </row>
    <row r="77" spans="2:18" x14ac:dyDescent="0.25">
      <c r="B77" s="8">
        <v>76</v>
      </c>
      <c r="C77" s="9" t="s">
        <v>22</v>
      </c>
      <c r="D77" s="10">
        <f t="shared" si="8"/>
        <v>38</v>
      </c>
      <c r="E77" s="1">
        <f t="shared" si="5"/>
        <v>2</v>
      </c>
      <c r="F77" s="1">
        <v>1</v>
      </c>
      <c r="H77" s="69">
        <v>7.8</v>
      </c>
      <c r="I77" s="69">
        <v>9</v>
      </c>
      <c r="K77" s="1">
        <v>76</v>
      </c>
      <c r="L77" s="4">
        <f t="shared" si="6"/>
        <v>21.6</v>
      </c>
      <c r="M77" s="4">
        <f t="shared" si="7"/>
        <v>17.799999999999997</v>
      </c>
      <c r="O77" s="69">
        <v>14</v>
      </c>
      <c r="P77" s="69">
        <v>9.6</v>
      </c>
      <c r="Q77" s="69">
        <v>7.6</v>
      </c>
      <c r="R77" s="69">
        <v>8.1999999999999993</v>
      </c>
    </row>
    <row r="78" spans="2:18" x14ac:dyDescent="0.25">
      <c r="B78" s="8">
        <v>77</v>
      </c>
      <c r="C78" s="9" t="s">
        <v>21</v>
      </c>
      <c r="D78" s="10">
        <f t="shared" si="8"/>
        <v>39</v>
      </c>
      <c r="E78" s="1">
        <f t="shared" si="5"/>
        <v>2</v>
      </c>
      <c r="F78" s="1">
        <v>1</v>
      </c>
      <c r="H78" s="69">
        <v>15.2</v>
      </c>
      <c r="I78" s="69">
        <v>13.4</v>
      </c>
      <c r="K78" s="1">
        <v>77</v>
      </c>
      <c r="L78" s="4">
        <f t="shared" si="6"/>
        <v>19.8</v>
      </c>
      <c r="M78" s="4">
        <f t="shared" si="7"/>
        <v>20.8</v>
      </c>
      <c r="O78" s="69">
        <v>13</v>
      </c>
      <c r="P78" s="69">
        <v>14.6</v>
      </c>
      <c r="Q78" s="69">
        <v>6.8</v>
      </c>
      <c r="R78" s="69">
        <v>6.2</v>
      </c>
    </row>
    <row r="79" spans="2:18" x14ac:dyDescent="0.25">
      <c r="B79" s="8">
        <v>78</v>
      </c>
      <c r="C79" s="9" t="s">
        <v>22</v>
      </c>
      <c r="D79" s="10">
        <f t="shared" si="8"/>
        <v>39</v>
      </c>
      <c r="E79" s="1">
        <f t="shared" si="5"/>
        <v>2</v>
      </c>
      <c r="F79" s="1">
        <v>1</v>
      </c>
      <c r="H79" s="69">
        <v>7.8</v>
      </c>
      <c r="I79" s="69">
        <v>7</v>
      </c>
      <c r="K79" s="1">
        <v>78</v>
      </c>
      <c r="L79" s="4">
        <f t="shared" si="6"/>
        <v>21</v>
      </c>
      <c r="M79" s="4">
        <f t="shared" si="7"/>
        <v>20</v>
      </c>
      <c r="O79" s="69">
        <v>15</v>
      </c>
      <c r="P79" s="69">
        <v>13</v>
      </c>
      <c r="Q79" s="69">
        <v>6</v>
      </c>
      <c r="R79" s="69">
        <v>7</v>
      </c>
    </row>
    <row r="80" spans="2:18" x14ac:dyDescent="0.25">
      <c r="B80" s="8">
        <v>79</v>
      </c>
      <c r="C80" s="9" t="s">
        <v>21</v>
      </c>
      <c r="D80" s="10">
        <f t="shared" si="8"/>
        <v>40</v>
      </c>
      <c r="E80" s="1">
        <f t="shared" si="5"/>
        <v>2</v>
      </c>
      <c r="F80" s="1">
        <v>1</v>
      </c>
      <c r="H80" s="69">
        <v>14.8</v>
      </c>
      <c r="I80" s="69">
        <v>12.8</v>
      </c>
      <c r="K80" s="1">
        <v>79</v>
      </c>
      <c r="L80" s="4">
        <f t="shared" si="6"/>
        <v>16.600000000000001</v>
      </c>
      <c r="M80" s="4">
        <f t="shared" si="7"/>
        <v>21.6</v>
      </c>
      <c r="O80" s="69">
        <v>11.2</v>
      </c>
      <c r="P80" s="69">
        <v>14.8</v>
      </c>
      <c r="Q80" s="69">
        <v>5.4</v>
      </c>
      <c r="R80" s="69">
        <v>6.8</v>
      </c>
    </row>
    <row r="81" spans="2:18" x14ac:dyDescent="0.25">
      <c r="B81" s="8">
        <v>80</v>
      </c>
      <c r="C81" s="9" t="s">
        <v>22</v>
      </c>
      <c r="D81" s="10">
        <f t="shared" si="8"/>
        <v>40</v>
      </c>
      <c r="E81" s="1">
        <f t="shared" si="5"/>
        <v>2</v>
      </c>
      <c r="F81" s="1">
        <v>1</v>
      </c>
      <c r="H81" s="69">
        <v>7.4</v>
      </c>
      <c r="I81" s="69">
        <v>7</v>
      </c>
      <c r="K81" s="1">
        <v>80</v>
      </c>
      <c r="L81" s="4">
        <f t="shared" si="6"/>
        <v>20.2</v>
      </c>
      <c r="M81" s="4">
        <f t="shared" si="7"/>
        <v>20.6</v>
      </c>
      <c r="O81" s="69">
        <v>14</v>
      </c>
      <c r="P81" s="69">
        <v>14</v>
      </c>
      <c r="Q81" s="69">
        <v>6.2</v>
      </c>
      <c r="R81" s="69">
        <v>6.6</v>
      </c>
    </row>
    <row r="82" spans="2:18" x14ac:dyDescent="0.25">
      <c r="B82" s="8">
        <v>81</v>
      </c>
      <c r="C82" s="9" t="s">
        <v>21</v>
      </c>
      <c r="D82" s="10">
        <f t="shared" si="8"/>
        <v>41</v>
      </c>
      <c r="E82" s="1">
        <f t="shared" si="5"/>
        <v>2</v>
      </c>
      <c r="F82" s="1">
        <v>1</v>
      </c>
      <c r="H82" s="69">
        <v>14.6</v>
      </c>
      <c r="I82" s="69">
        <v>15.1</v>
      </c>
      <c r="K82" s="1">
        <v>81</v>
      </c>
      <c r="L82" s="4">
        <f t="shared" si="6"/>
        <v>22</v>
      </c>
      <c r="M82" s="4">
        <f t="shared" si="7"/>
        <v>18.799999999999997</v>
      </c>
      <c r="O82" s="69">
        <v>15</v>
      </c>
      <c r="P82" s="69">
        <v>13.2</v>
      </c>
      <c r="Q82" s="69">
        <v>7</v>
      </c>
      <c r="R82" s="69">
        <v>5.6</v>
      </c>
    </row>
    <row r="83" spans="2:18" x14ac:dyDescent="0.25">
      <c r="B83" s="8">
        <v>82</v>
      </c>
      <c r="C83" s="9" t="s">
        <v>22</v>
      </c>
      <c r="D83" s="10">
        <f t="shared" si="8"/>
        <v>41</v>
      </c>
      <c r="E83" s="1">
        <f t="shared" si="5"/>
        <v>2</v>
      </c>
      <c r="F83" s="1">
        <v>1</v>
      </c>
      <c r="H83" s="69">
        <v>7.2</v>
      </c>
      <c r="I83" s="69">
        <v>7</v>
      </c>
      <c r="K83" s="1">
        <v>82</v>
      </c>
      <c r="L83" s="4">
        <f t="shared" si="6"/>
        <v>21.4</v>
      </c>
      <c r="M83" s="4">
        <f t="shared" si="7"/>
        <v>20.2</v>
      </c>
      <c r="O83" s="69">
        <v>14.2</v>
      </c>
      <c r="P83" s="69">
        <v>12.4</v>
      </c>
      <c r="Q83" s="69">
        <v>7.2</v>
      </c>
      <c r="R83" s="69">
        <v>7.8</v>
      </c>
    </row>
    <row r="84" spans="2:18" x14ac:dyDescent="0.25">
      <c r="B84" s="8">
        <v>83</v>
      </c>
      <c r="C84" s="9" t="s">
        <v>21</v>
      </c>
      <c r="D84" s="10">
        <f t="shared" si="8"/>
        <v>42</v>
      </c>
      <c r="E84" s="1">
        <f t="shared" si="5"/>
        <v>2</v>
      </c>
      <c r="F84" s="1">
        <v>1</v>
      </c>
      <c r="H84" s="69">
        <v>14.6</v>
      </c>
      <c r="I84" s="69">
        <v>15.6</v>
      </c>
      <c r="K84" s="1">
        <v>83</v>
      </c>
      <c r="L84" s="4">
        <f t="shared" si="6"/>
        <v>20.6</v>
      </c>
      <c r="M84" s="4">
        <f t="shared" si="7"/>
        <v>18.299999999999997</v>
      </c>
      <c r="O84" s="69">
        <v>14.6</v>
      </c>
      <c r="P84" s="69">
        <v>12.2</v>
      </c>
      <c r="Q84" s="69">
        <v>6</v>
      </c>
      <c r="R84" s="69">
        <v>6.1</v>
      </c>
    </row>
    <row r="85" spans="2:18" x14ac:dyDescent="0.25">
      <c r="B85" s="8">
        <v>84</v>
      </c>
      <c r="C85" s="9" t="s">
        <v>22</v>
      </c>
      <c r="D85" s="10">
        <f t="shared" si="8"/>
        <v>42</v>
      </c>
      <c r="E85" s="1">
        <f t="shared" si="5"/>
        <v>2</v>
      </c>
      <c r="F85" s="1">
        <v>1</v>
      </c>
      <c r="H85" s="69">
        <v>6.2</v>
      </c>
      <c r="I85" s="69">
        <v>10</v>
      </c>
      <c r="K85" s="1">
        <v>84</v>
      </c>
      <c r="L85" s="4">
        <f t="shared" si="6"/>
        <v>20</v>
      </c>
      <c r="M85" s="4">
        <f t="shared" si="7"/>
        <v>19</v>
      </c>
      <c r="O85" s="69">
        <v>13</v>
      </c>
      <c r="P85" s="69">
        <v>11.8</v>
      </c>
      <c r="Q85" s="69">
        <v>7</v>
      </c>
      <c r="R85" s="69">
        <v>7.2</v>
      </c>
    </row>
    <row r="86" spans="2:18" x14ac:dyDescent="0.25">
      <c r="B86" s="8">
        <v>85</v>
      </c>
      <c r="C86" s="9" t="s">
        <v>21</v>
      </c>
      <c r="D86" s="10">
        <f t="shared" si="8"/>
        <v>43</v>
      </c>
      <c r="E86" s="1">
        <f t="shared" si="5"/>
        <v>2</v>
      </c>
      <c r="F86" s="1">
        <v>1</v>
      </c>
      <c r="H86" s="69">
        <v>14.2</v>
      </c>
      <c r="I86" s="69">
        <v>17.600000000000001</v>
      </c>
      <c r="K86" s="1">
        <v>85</v>
      </c>
      <c r="L86" s="4">
        <f t="shared" si="6"/>
        <v>22.2</v>
      </c>
      <c r="M86" s="4">
        <f t="shared" si="7"/>
        <v>20</v>
      </c>
      <c r="O86" s="69">
        <v>15</v>
      </c>
      <c r="P86" s="69">
        <v>12.8</v>
      </c>
      <c r="Q86" s="69">
        <v>7.2</v>
      </c>
      <c r="R86" s="69">
        <v>7.2</v>
      </c>
    </row>
    <row r="87" spans="2:18" x14ac:dyDescent="0.25">
      <c r="B87" s="8">
        <v>86</v>
      </c>
      <c r="C87" s="9" t="s">
        <v>22</v>
      </c>
      <c r="D87" s="10">
        <f t="shared" si="8"/>
        <v>43</v>
      </c>
      <c r="E87" s="1">
        <f t="shared" si="5"/>
        <v>2</v>
      </c>
      <c r="F87" s="1">
        <v>1</v>
      </c>
      <c r="H87" s="69">
        <v>6.6</v>
      </c>
      <c r="I87" s="69">
        <v>8</v>
      </c>
      <c r="K87" s="1">
        <v>86</v>
      </c>
      <c r="L87" s="4">
        <f t="shared" si="6"/>
        <v>21.2</v>
      </c>
      <c r="M87" s="4">
        <f t="shared" si="7"/>
        <v>21.6</v>
      </c>
      <c r="O87" s="69">
        <v>14.4</v>
      </c>
      <c r="P87" s="69">
        <v>13.4</v>
      </c>
      <c r="Q87" s="69">
        <v>6.8</v>
      </c>
      <c r="R87" s="69">
        <v>8.1999999999999993</v>
      </c>
    </row>
    <row r="88" spans="2:18" x14ac:dyDescent="0.25">
      <c r="B88" s="8">
        <v>87</v>
      </c>
      <c r="C88" s="9" t="s">
        <v>21</v>
      </c>
      <c r="D88" s="10">
        <f t="shared" si="8"/>
        <v>44</v>
      </c>
      <c r="E88" s="1">
        <f t="shared" si="5"/>
        <v>2</v>
      </c>
      <c r="F88" s="1">
        <v>1</v>
      </c>
      <c r="H88" s="69">
        <v>12.2</v>
      </c>
      <c r="I88" s="69">
        <v>13.4</v>
      </c>
      <c r="K88" s="1">
        <v>87</v>
      </c>
      <c r="L88" s="4">
        <f t="shared" si="6"/>
        <v>20.799999999999997</v>
      </c>
      <c r="M88" s="4">
        <f t="shared" si="7"/>
        <v>20.6</v>
      </c>
      <c r="O88" s="69">
        <v>14.2</v>
      </c>
      <c r="P88" s="69">
        <v>13</v>
      </c>
      <c r="Q88" s="69">
        <v>6.6</v>
      </c>
      <c r="R88" s="69">
        <v>7.6</v>
      </c>
    </row>
    <row r="89" spans="2:18" x14ac:dyDescent="0.25">
      <c r="B89" s="8">
        <v>88</v>
      </c>
      <c r="C89" s="9" t="s">
        <v>22</v>
      </c>
      <c r="D89" s="10">
        <f t="shared" si="8"/>
        <v>44</v>
      </c>
      <c r="E89" s="1">
        <f t="shared" si="5"/>
        <v>2</v>
      </c>
      <c r="F89" s="1">
        <v>1</v>
      </c>
      <c r="H89" s="69">
        <v>6.2</v>
      </c>
      <c r="I89" s="69">
        <v>6.8</v>
      </c>
      <c r="K89" s="1">
        <v>88</v>
      </c>
      <c r="L89" s="4">
        <f t="shared" si="6"/>
        <v>19.8</v>
      </c>
      <c r="M89" s="4">
        <f t="shared" si="7"/>
        <v>19.2</v>
      </c>
      <c r="O89" s="69">
        <v>14.8</v>
      </c>
      <c r="P89" s="69">
        <v>12.2</v>
      </c>
      <c r="Q89" s="69">
        <v>5</v>
      </c>
      <c r="R89" s="69">
        <v>7</v>
      </c>
    </row>
    <row r="90" spans="2:18" x14ac:dyDescent="0.25">
      <c r="B90" s="8">
        <v>89</v>
      </c>
      <c r="C90" s="9" t="s">
        <v>21</v>
      </c>
      <c r="D90" s="10">
        <f t="shared" si="8"/>
        <v>45</v>
      </c>
      <c r="E90" s="1">
        <f t="shared" si="5"/>
        <v>2</v>
      </c>
      <c r="F90" s="1">
        <v>1</v>
      </c>
      <c r="H90" s="69">
        <v>16</v>
      </c>
      <c r="I90" s="69">
        <v>10.8</v>
      </c>
      <c r="K90" s="1">
        <v>89</v>
      </c>
      <c r="L90" s="4">
        <f t="shared" si="6"/>
        <v>20.3</v>
      </c>
      <c r="M90" s="4">
        <f t="shared" si="7"/>
        <v>17</v>
      </c>
      <c r="O90" s="69">
        <v>13.1</v>
      </c>
      <c r="P90" s="69">
        <v>10.8</v>
      </c>
      <c r="Q90" s="69">
        <v>7.2</v>
      </c>
      <c r="R90" s="69">
        <v>6.2</v>
      </c>
    </row>
    <row r="91" spans="2:18" x14ac:dyDescent="0.25">
      <c r="B91" s="8">
        <v>90</v>
      </c>
      <c r="C91" s="9" t="s">
        <v>22</v>
      </c>
      <c r="D91" s="10">
        <f t="shared" si="8"/>
        <v>45</v>
      </c>
      <c r="E91" s="1">
        <f t="shared" si="5"/>
        <v>2</v>
      </c>
      <c r="F91" s="1">
        <v>1</v>
      </c>
      <c r="H91" s="69">
        <v>6.6</v>
      </c>
      <c r="I91" s="69">
        <v>8.8000000000000007</v>
      </c>
      <c r="K91" s="1">
        <v>90</v>
      </c>
      <c r="L91" s="4">
        <f t="shared" si="6"/>
        <v>22</v>
      </c>
      <c r="M91" s="4">
        <f t="shared" si="7"/>
        <v>18.3</v>
      </c>
      <c r="O91" s="69">
        <v>15.2</v>
      </c>
      <c r="P91" s="69">
        <v>12.3</v>
      </c>
      <c r="Q91" s="69">
        <v>6.8</v>
      </c>
      <c r="R91" s="69">
        <v>6</v>
      </c>
    </row>
    <row r="92" spans="2:18" x14ac:dyDescent="0.25">
      <c r="B92" s="8">
        <v>91</v>
      </c>
      <c r="C92" s="9" t="s">
        <v>21</v>
      </c>
      <c r="D92" s="10">
        <f t="shared" si="8"/>
        <v>46</v>
      </c>
      <c r="E92" s="1">
        <f t="shared" si="5"/>
        <v>2</v>
      </c>
      <c r="F92" s="1">
        <v>1</v>
      </c>
      <c r="H92" s="69">
        <v>13.8</v>
      </c>
      <c r="I92" s="69">
        <v>13.2</v>
      </c>
      <c r="K92" s="1">
        <v>91</v>
      </c>
      <c r="L92" s="4">
        <f t="shared" si="6"/>
        <v>20.200000000000003</v>
      </c>
      <c r="M92" s="4">
        <f t="shared" si="7"/>
        <v>20.8</v>
      </c>
      <c r="O92" s="69">
        <v>13.8</v>
      </c>
      <c r="P92" s="69">
        <v>15.4</v>
      </c>
      <c r="Q92" s="69">
        <v>6.4</v>
      </c>
      <c r="R92" s="69">
        <v>5.4</v>
      </c>
    </row>
    <row r="93" spans="2:18" x14ac:dyDescent="0.25">
      <c r="B93" s="8">
        <v>92</v>
      </c>
      <c r="C93" s="9" t="s">
        <v>22</v>
      </c>
      <c r="D93" s="10">
        <f t="shared" si="8"/>
        <v>46</v>
      </c>
      <c r="E93" s="1">
        <f t="shared" si="5"/>
        <v>2</v>
      </c>
      <c r="F93" s="1">
        <v>1</v>
      </c>
      <c r="H93" s="69">
        <v>6.8</v>
      </c>
      <c r="I93" s="69">
        <v>7.6</v>
      </c>
      <c r="K93" s="1">
        <v>92</v>
      </c>
      <c r="L93" s="4">
        <f t="shared" si="6"/>
        <v>22.2</v>
      </c>
      <c r="M93" s="4">
        <f t="shared" si="7"/>
        <v>19.100000000000001</v>
      </c>
      <c r="O93" s="69">
        <v>15.4</v>
      </c>
      <c r="P93" s="69">
        <v>12.3</v>
      </c>
      <c r="Q93" s="69">
        <v>6.8</v>
      </c>
      <c r="R93" s="69">
        <v>6.8</v>
      </c>
    </row>
    <row r="94" spans="2:18" x14ac:dyDescent="0.25">
      <c r="B94" s="8">
        <v>93</v>
      </c>
      <c r="C94" s="9" t="s">
        <v>21</v>
      </c>
      <c r="D94" s="10">
        <f t="shared" si="8"/>
        <v>47</v>
      </c>
      <c r="E94" s="1">
        <f t="shared" si="5"/>
        <v>2</v>
      </c>
      <c r="F94" s="1">
        <v>1</v>
      </c>
      <c r="H94" s="69">
        <v>12</v>
      </c>
      <c r="I94" s="69">
        <v>14.8</v>
      </c>
      <c r="K94" s="1">
        <v>93</v>
      </c>
      <c r="L94" s="4">
        <f t="shared" si="6"/>
        <v>19.399999999999999</v>
      </c>
      <c r="M94" s="4">
        <f t="shared" si="7"/>
        <v>14.7</v>
      </c>
      <c r="O94" s="69">
        <v>12.8</v>
      </c>
      <c r="P94" s="69">
        <v>10.5</v>
      </c>
      <c r="Q94" s="69">
        <v>6.6</v>
      </c>
      <c r="R94" s="69">
        <v>4.2</v>
      </c>
    </row>
    <row r="95" spans="2:18" x14ac:dyDescent="0.25">
      <c r="B95" s="8">
        <v>94</v>
      </c>
      <c r="C95" s="9" t="s">
        <v>22</v>
      </c>
      <c r="D95" s="10">
        <f t="shared" si="8"/>
        <v>47</v>
      </c>
      <c r="E95" s="1">
        <f t="shared" si="5"/>
        <v>2</v>
      </c>
      <c r="F95" s="1">
        <v>1</v>
      </c>
      <c r="H95" s="69">
        <v>6.6</v>
      </c>
      <c r="I95" s="69">
        <v>6</v>
      </c>
      <c r="K95" s="1">
        <v>94</v>
      </c>
      <c r="L95" s="4">
        <f t="shared" si="6"/>
        <v>20.2</v>
      </c>
      <c r="M95" s="4">
        <f t="shared" si="7"/>
        <v>17.2</v>
      </c>
      <c r="O95" s="69">
        <v>13.4</v>
      </c>
      <c r="P95" s="69">
        <v>12</v>
      </c>
      <c r="Q95" s="69">
        <v>6.8</v>
      </c>
      <c r="R95" s="69">
        <v>5.2</v>
      </c>
    </row>
    <row r="96" spans="2:18" x14ac:dyDescent="0.25">
      <c r="B96" s="8">
        <v>95</v>
      </c>
      <c r="C96" s="9" t="s">
        <v>21</v>
      </c>
      <c r="D96" s="10">
        <f t="shared" si="8"/>
        <v>48</v>
      </c>
      <c r="E96" s="1">
        <f t="shared" si="5"/>
        <v>2</v>
      </c>
      <c r="F96" s="1">
        <v>1</v>
      </c>
      <c r="H96" s="69">
        <v>15.8</v>
      </c>
      <c r="I96" s="69">
        <v>13.2</v>
      </c>
      <c r="K96" s="1">
        <v>95</v>
      </c>
      <c r="L96" s="4">
        <f t="shared" si="6"/>
        <v>16.600000000000001</v>
      </c>
      <c r="M96" s="4">
        <f t="shared" si="7"/>
        <v>17.8</v>
      </c>
      <c r="O96" s="69">
        <v>10</v>
      </c>
      <c r="P96" s="69">
        <v>11</v>
      </c>
      <c r="Q96" s="69">
        <v>6.6</v>
      </c>
      <c r="R96" s="69">
        <v>6.8</v>
      </c>
    </row>
    <row r="97" spans="2:18" x14ac:dyDescent="0.25">
      <c r="B97" s="8">
        <v>96</v>
      </c>
      <c r="C97" s="9" t="s">
        <v>22</v>
      </c>
      <c r="D97" s="10">
        <f t="shared" si="8"/>
        <v>48</v>
      </c>
      <c r="E97" s="1">
        <f t="shared" si="5"/>
        <v>2</v>
      </c>
      <c r="F97" s="1">
        <v>1</v>
      </c>
      <c r="H97" s="69">
        <v>8</v>
      </c>
      <c r="I97" s="69">
        <v>6.8</v>
      </c>
      <c r="K97" s="1">
        <v>96</v>
      </c>
      <c r="L97" s="4">
        <f t="shared" si="6"/>
        <v>20.200000000000003</v>
      </c>
      <c r="M97" s="4">
        <f t="shared" si="7"/>
        <v>18</v>
      </c>
      <c r="O97" s="69">
        <v>13.8</v>
      </c>
      <c r="P97" s="69">
        <v>12.8</v>
      </c>
      <c r="Q97" s="69">
        <v>6.4</v>
      </c>
      <c r="R97" s="69">
        <v>5.2</v>
      </c>
    </row>
    <row r="98" spans="2:18" x14ac:dyDescent="0.25">
      <c r="B98" s="8">
        <v>97</v>
      </c>
      <c r="C98" s="9" t="s">
        <v>21</v>
      </c>
      <c r="D98" s="10">
        <f t="shared" si="8"/>
        <v>49</v>
      </c>
      <c r="E98" s="1">
        <f t="shared" si="5"/>
        <v>2</v>
      </c>
      <c r="F98" s="1">
        <v>1</v>
      </c>
      <c r="H98" s="69">
        <v>16.2</v>
      </c>
      <c r="I98" s="69">
        <v>15.8</v>
      </c>
      <c r="K98" s="1">
        <v>97</v>
      </c>
      <c r="L98" s="4">
        <f t="shared" ref="L98:L129" si="9">O98+Q98</f>
        <v>18.600000000000001</v>
      </c>
      <c r="M98" s="4">
        <f t="shared" ref="M98:M129" si="10">P98+R98</f>
        <v>18.399999999999999</v>
      </c>
      <c r="O98" s="69">
        <v>12.4</v>
      </c>
      <c r="P98" s="69">
        <v>11.5</v>
      </c>
      <c r="Q98" s="69">
        <v>6.2</v>
      </c>
      <c r="R98" s="115">
        <v>6.9</v>
      </c>
    </row>
    <row r="99" spans="2:18" x14ac:dyDescent="0.25">
      <c r="B99" s="8">
        <v>98</v>
      </c>
      <c r="C99" s="9" t="s">
        <v>22</v>
      </c>
      <c r="D99" s="10">
        <f t="shared" si="8"/>
        <v>49</v>
      </c>
      <c r="E99" s="1">
        <f t="shared" si="5"/>
        <v>2</v>
      </c>
      <c r="F99" s="1">
        <v>1</v>
      </c>
      <c r="H99" s="69">
        <v>7.6</v>
      </c>
      <c r="I99" s="69">
        <v>7.8</v>
      </c>
      <c r="K99" s="1">
        <v>98</v>
      </c>
      <c r="L99" s="4">
        <f t="shared" si="9"/>
        <v>18.8</v>
      </c>
      <c r="M99" s="4">
        <f t="shared" si="10"/>
        <v>16.2</v>
      </c>
      <c r="O99" s="69">
        <v>12.6</v>
      </c>
      <c r="P99" s="115">
        <v>12</v>
      </c>
      <c r="Q99" s="69">
        <v>6.2</v>
      </c>
      <c r="R99" s="115">
        <v>4.2</v>
      </c>
    </row>
    <row r="100" spans="2:18" x14ac:dyDescent="0.25">
      <c r="B100" s="8">
        <v>99</v>
      </c>
      <c r="C100" s="9" t="s">
        <v>21</v>
      </c>
      <c r="D100" s="10">
        <f t="shared" si="8"/>
        <v>50</v>
      </c>
      <c r="E100" s="1">
        <f t="shared" si="5"/>
        <v>2</v>
      </c>
      <c r="F100" s="1">
        <v>1</v>
      </c>
      <c r="H100" s="69">
        <v>17.2</v>
      </c>
      <c r="I100" s="69">
        <v>16.2</v>
      </c>
      <c r="K100" s="1">
        <v>99</v>
      </c>
      <c r="L100" s="4">
        <f t="shared" si="9"/>
        <v>19.600000000000001</v>
      </c>
      <c r="M100" s="4">
        <f t="shared" si="10"/>
        <v>20.200000000000003</v>
      </c>
      <c r="O100" s="69">
        <v>12.6</v>
      </c>
      <c r="P100" s="115">
        <v>13.8</v>
      </c>
      <c r="Q100" s="69">
        <v>7</v>
      </c>
      <c r="R100" s="115">
        <v>6.4</v>
      </c>
    </row>
    <row r="101" spans="2:18" x14ac:dyDescent="0.25">
      <c r="B101" s="8">
        <v>100</v>
      </c>
      <c r="C101" s="9" t="s">
        <v>22</v>
      </c>
      <c r="D101" s="10">
        <f t="shared" si="8"/>
        <v>50</v>
      </c>
      <c r="E101" s="1">
        <f t="shared" si="5"/>
        <v>2</v>
      </c>
      <c r="F101" s="1">
        <v>1</v>
      </c>
      <c r="H101" s="69">
        <v>8.4</v>
      </c>
      <c r="I101" s="69">
        <v>7.2</v>
      </c>
      <c r="K101" s="1">
        <v>100</v>
      </c>
      <c r="L101" s="4">
        <f t="shared" si="9"/>
        <v>17</v>
      </c>
      <c r="M101" s="4">
        <f t="shared" si="10"/>
        <v>16.600000000000001</v>
      </c>
      <c r="O101" s="69">
        <v>11.2</v>
      </c>
      <c r="P101" s="69">
        <v>12</v>
      </c>
      <c r="Q101" s="69">
        <v>5.8</v>
      </c>
      <c r="R101" s="69">
        <v>4.5999999999999996</v>
      </c>
    </row>
    <row r="102" spans="2:18" x14ac:dyDescent="0.25">
      <c r="B102" s="8">
        <v>101</v>
      </c>
      <c r="C102" s="9" t="s">
        <v>21</v>
      </c>
      <c r="D102" s="10">
        <f t="shared" si="8"/>
        <v>51</v>
      </c>
      <c r="E102" s="1">
        <f t="shared" si="5"/>
        <v>2</v>
      </c>
      <c r="F102" s="1">
        <v>1</v>
      </c>
      <c r="H102" s="69">
        <v>15.4</v>
      </c>
      <c r="I102" s="69">
        <v>17</v>
      </c>
      <c r="K102" s="1">
        <v>101</v>
      </c>
      <c r="L102" s="4">
        <f t="shared" si="9"/>
        <v>18.399999999999999</v>
      </c>
      <c r="M102" s="4">
        <f t="shared" si="10"/>
        <v>16.2</v>
      </c>
      <c r="O102" s="69">
        <v>13</v>
      </c>
      <c r="P102" s="69">
        <v>8</v>
      </c>
      <c r="Q102" s="69">
        <v>5.4</v>
      </c>
      <c r="R102" s="69">
        <v>8.1999999999999993</v>
      </c>
    </row>
    <row r="103" spans="2:18" x14ac:dyDescent="0.25">
      <c r="B103" s="8">
        <v>102</v>
      </c>
      <c r="C103" s="9" t="s">
        <v>22</v>
      </c>
      <c r="D103" s="10">
        <f t="shared" si="8"/>
        <v>51</v>
      </c>
      <c r="E103" s="1">
        <f t="shared" si="5"/>
        <v>2</v>
      </c>
      <c r="F103" s="1">
        <v>1</v>
      </c>
      <c r="H103" s="69">
        <v>7.2</v>
      </c>
      <c r="I103" s="69">
        <v>5.2</v>
      </c>
      <c r="K103" s="1">
        <v>102</v>
      </c>
      <c r="L103" s="4">
        <f t="shared" si="9"/>
        <v>18</v>
      </c>
      <c r="M103" s="4">
        <f t="shared" si="10"/>
        <v>15.399999999999999</v>
      </c>
      <c r="O103" s="69">
        <v>12.4</v>
      </c>
      <c r="P103" s="69">
        <v>7.8</v>
      </c>
      <c r="Q103" s="69">
        <v>5.6</v>
      </c>
      <c r="R103" s="69">
        <v>7.6</v>
      </c>
    </row>
    <row r="104" spans="2:18" x14ac:dyDescent="0.25">
      <c r="B104" s="8">
        <v>103</v>
      </c>
      <c r="C104" s="9" t="s">
        <v>21</v>
      </c>
      <c r="D104" s="10">
        <f t="shared" si="8"/>
        <v>52</v>
      </c>
      <c r="E104" s="1">
        <f t="shared" si="5"/>
        <v>2</v>
      </c>
      <c r="F104" s="1">
        <v>1</v>
      </c>
      <c r="H104" s="69">
        <v>14.2</v>
      </c>
      <c r="I104" s="69">
        <v>16</v>
      </c>
      <c r="K104" s="1">
        <v>103</v>
      </c>
      <c r="L104" s="4">
        <f t="shared" si="9"/>
        <v>18.600000000000001</v>
      </c>
      <c r="M104" s="4">
        <f t="shared" si="10"/>
        <v>15.600000000000001</v>
      </c>
      <c r="O104" s="69">
        <v>11.7</v>
      </c>
      <c r="P104" s="69">
        <v>11.4</v>
      </c>
      <c r="Q104" s="69">
        <v>6.9</v>
      </c>
      <c r="R104" s="69">
        <v>4.2</v>
      </c>
    </row>
    <row r="105" spans="2:18" x14ac:dyDescent="0.25">
      <c r="B105" s="8">
        <v>104</v>
      </c>
      <c r="C105" s="9" t="s">
        <v>22</v>
      </c>
      <c r="D105" s="10">
        <f t="shared" si="8"/>
        <v>52</v>
      </c>
      <c r="E105" s="1">
        <f t="shared" si="5"/>
        <v>2</v>
      </c>
      <c r="F105" s="1">
        <v>1</v>
      </c>
      <c r="H105" s="69">
        <v>7.2</v>
      </c>
      <c r="I105" s="69">
        <v>10</v>
      </c>
      <c r="K105" s="1">
        <v>104</v>
      </c>
      <c r="L105" s="4">
        <f t="shared" si="9"/>
        <v>19.600000000000001</v>
      </c>
      <c r="M105" s="4">
        <f t="shared" si="10"/>
        <v>18.3</v>
      </c>
      <c r="O105" s="69">
        <v>13.8</v>
      </c>
      <c r="P105" s="69">
        <v>11.9</v>
      </c>
      <c r="Q105" s="69">
        <v>5.8</v>
      </c>
      <c r="R105" s="69">
        <v>6.4</v>
      </c>
    </row>
    <row r="106" spans="2:18" x14ac:dyDescent="0.25">
      <c r="B106" s="8">
        <v>105</v>
      </c>
      <c r="C106" s="9" t="s">
        <v>21</v>
      </c>
      <c r="D106" s="10">
        <f t="shared" si="8"/>
        <v>53</v>
      </c>
      <c r="E106" s="1">
        <f t="shared" si="5"/>
        <v>2</v>
      </c>
      <c r="F106" s="1">
        <v>1</v>
      </c>
      <c r="H106" s="69">
        <v>16</v>
      </c>
      <c r="I106" s="69">
        <v>12.8</v>
      </c>
      <c r="K106" s="1">
        <v>105</v>
      </c>
      <c r="L106" s="4">
        <f t="shared" si="9"/>
        <v>18</v>
      </c>
      <c r="M106" s="4">
        <f t="shared" si="10"/>
        <v>21</v>
      </c>
      <c r="O106" s="69">
        <v>12</v>
      </c>
      <c r="P106" s="69">
        <v>14</v>
      </c>
      <c r="Q106" s="69">
        <v>6</v>
      </c>
      <c r="R106" s="69">
        <v>7</v>
      </c>
    </row>
    <row r="107" spans="2:18" x14ac:dyDescent="0.25">
      <c r="B107" s="8">
        <v>106</v>
      </c>
      <c r="C107" s="9" t="s">
        <v>22</v>
      </c>
      <c r="D107" s="10">
        <f t="shared" si="8"/>
        <v>53</v>
      </c>
      <c r="E107" s="1">
        <f t="shared" si="5"/>
        <v>2</v>
      </c>
      <c r="F107" s="1">
        <v>1</v>
      </c>
      <c r="H107" s="69">
        <v>7.2</v>
      </c>
      <c r="I107" s="69">
        <v>5.8</v>
      </c>
      <c r="K107" s="1">
        <v>106</v>
      </c>
      <c r="L107" s="4">
        <f t="shared" si="9"/>
        <v>17.8</v>
      </c>
      <c r="M107" s="4">
        <f t="shared" si="10"/>
        <v>16</v>
      </c>
      <c r="O107" s="69">
        <v>13</v>
      </c>
      <c r="P107" s="69">
        <v>12</v>
      </c>
      <c r="Q107" s="69">
        <v>4.8</v>
      </c>
      <c r="R107" s="69">
        <v>4</v>
      </c>
    </row>
    <row r="108" spans="2:18" x14ac:dyDescent="0.25">
      <c r="B108" s="8">
        <v>107</v>
      </c>
      <c r="C108" s="9" t="s">
        <v>21</v>
      </c>
      <c r="D108" s="10">
        <f t="shared" si="8"/>
        <v>54</v>
      </c>
      <c r="E108" s="1">
        <f t="shared" si="5"/>
        <v>2</v>
      </c>
      <c r="F108" s="1">
        <v>1</v>
      </c>
      <c r="H108" s="69">
        <v>14.4</v>
      </c>
      <c r="I108" s="69">
        <v>15.8</v>
      </c>
      <c r="K108" s="1">
        <v>107</v>
      </c>
      <c r="L108" s="4">
        <f t="shared" si="9"/>
        <v>18.2</v>
      </c>
      <c r="M108" s="4">
        <f t="shared" si="10"/>
        <v>18</v>
      </c>
      <c r="O108" s="69">
        <v>13.4</v>
      </c>
      <c r="P108" s="69">
        <v>14</v>
      </c>
      <c r="Q108" s="69">
        <v>4.8</v>
      </c>
      <c r="R108" s="69">
        <v>4</v>
      </c>
    </row>
    <row r="109" spans="2:18" x14ac:dyDescent="0.25">
      <c r="B109" s="8">
        <v>108</v>
      </c>
      <c r="C109" s="9" t="s">
        <v>22</v>
      </c>
      <c r="D109" s="10">
        <f t="shared" si="8"/>
        <v>54</v>
      </c>
      <c r="E109" s="1">
        <f t="shared" si="5"/>
        <v>2</v>
      </c>
      <c r="F109" s="1">
        <v>1</v>
      </c>
      <c r="H109" s="69">
        <v>9.1</v>
      </c>
      <c r="I109" s="69">
        <v>7.8</v>
      </c>
      <c r="K109" s="1">
        <v>108</v>
      </c>
      <c r="L109" s="4">
        <f t="shared" si="9"/>
        <v>20.2</v>
      </c>
      <c r="M109" s="4">
        <f t="shared" si="10"/>
        <v>19.399999999999999</v>
      </c>
      <c r="O109" s="69">
        <v>13.4</v>
      </c>
      <c r="P109" s="69">
        <v>13.2</v>
      </c>
      <c r="Q109" s="69">
        <v>6.8</v>
      </c>
      <c r="R109" s="69">
        <v>6.2</v>
      </c>
    </row>
    <row r="110" spans="2:18" x14ac:dyDescent="0.25">
      <c r="B110" s="8">
        <v>109</v>
      </c>
      <c r="C110" s="9" t="s">
        <v>21</v>
      </c>
      <c r="D110" s="10">
        <f t="shared" si="8"/>
        <v>55</v>
      </c>
      <c r="E110" s="1">
        <f t="shared" si="5"/>
        <v>2</v>
      </c>
      <c r="F110" s="1">
        <v>1</v>
      </c>
      <c r="H110" s="69">
        <v>15.8</v>
      </c>
      <c r="I110" s="69">
        <v>14.1</v>
      </c>
      <c r="K110" s="1">
        <v>109</v>
      </c>
      <c r="L110" s="4">
        <f t="shared" si="9"/>
        <v>19.600000000000001</v>
      </c>
      <c r="M110" s="4">
        <f t="shared" si="10"/>
        <v>18</v>
      </c>
      <c r="O110" s="69">
        <v>13.8</v>
      </c>
      <c r="P110" s="69">
        <v>12</v>
      </c>
      <c r="Q110" s="69">
        <v>5.8</v>
      </c>
      <c r="R110" s="69">
        <v>6</v>
      </c>
    </row>
    <row r="111" spans="2:18" x14ac:dyDescent="0.25">
      <c r="B111" s="8">
        <v>110</v>
      </c>
      <c r="C111" s="9" t="s">
        <v>22</v>
      </c>
      <c r="D111" s="10">
        <f t="shared" si="8"/>
        <v>55</v>
      </c>
      <c r="E111" s="1">
        <f t="shared" si="5"/>
        <v>2</v>
      </c>
      <c r="F111" s="1">
        <v>1</v>
      </c>
      <c r="H111" s="69">
        <v>8.1999999999999993</v>
      </c>
      <c r="I111" s="69">
        <v>8.3000000000000007</v>
      </c>
      <c r="K111" s="1">
        <v>110</v>
      </c>
      <c r="L111" s="4">
        <f t="shared" si="9"/>
        <v>18.600000000000001</v>
      </c>
      <c r="M111" s="4">
        <f t="shared" si="10"/>
        <v>17.399999999999999</v>
      </c>
      <c r="O111" s="69">
        <v>12.2</v>
      </c>
      <c r="P111" s="69">
        <v>11.8</v>
      </c>
      <c r="Q111" s="69">
        <v>6.4</v>
      </c>
      <c r="R111" s="69">
        <v>5.6</v>
      </c>
    </row>
    <row r="112" spans="2:18" x14ac:dyDescent="0.25">
      <c r="B112" s="8">
        <v>111</v>
      </c>
      <c r="C112" s="9" t="s">
        <v>21</v>
      </c>
      <c r="D112" s="10">
        <f t="shared" si="8"/>
        <v>56</v>
      </c>
      <c r="E112" s="1">
        <f t="shared" si="5"/>
        <v>2</v>
      </c>
      <c r="F112" s="1">
        <v>1</v>
      </c>
      <c r="H112" s="69">
        <v>15.8</v>
      </c>
      <c r="I112" s="69">
        <v>14.2</v>
      </c>
      <c r="K112" s="1">
        <v>111</v>
      </c>
      <c r="L112" s="4">
        <f t="shared" si="9"/>
        <v>21.6</v>
      </c>
      <c r="M112" s="4">
        <f t="shared" si="10"/>
        <v>16.3</v>
      </c>
      <c r="O112" s="69">
        <v>15.2</v>
      </c>
      <c r="P112" s="69">
        <v>11</v>
      </c>
      <c r="Q112" s="69">
        <v>6.4</v>
      </c>
      <c r="R112" s="69">
        <v>5.3</v>
      </c>
    </row>
    <row r="113" spans="2:18" x14ac:dyDescent="0.25">
      <c r="B113" s="8">
        <v>112</v>
      </c>
      <c r="C113" s="9" t="s">
        <v>22</v>
      </c>
      <c r="D113" s="10">
        <f t="shared" si="8"/>
        <v>56</v>
      </c>
      <c r="E113" s="1">
        <f t="shared" si="5"/>
        <v>2</v>
      </c>
      <c r="F113" s="1">
        <v>1</v>
      </c>
      <c r="H113" s="69">
        <v>6.2</v>
      </c>
      <c r="I113" s="69">
        <v>8.6</v>
      </c>
      <c r="K113" s="1">
        <v>112</v>
      </c>
      <c r="L113" s="4">
        <f t="shared" si="9"/>
        <v>19.600000000000001</v>
      </c>
      <c r="M113" s="4">
        <f t="shared" si="10"/>
        <v>19.2</v>
      </c>
      <c r="O113" s="69">
        <v>13.2</v>
      </c>
      <c r="P113" s="69">
        <v>13</v>
      </c>
      <c r="Q113" s="69">
        <v>6.4</v>
      </c>
      <c r="R113" s="69">
        <v>6.2</v>
      </c>
    </row>
    <row r="114" spans="2:18" x14ac:dyDescent="0.25">
      <c r="B114" s="8">
        <v>113</v>
      </c>
      <c r="C114" s="9" t="s">
        <v>21</v>
      </c>
      <c r="D114" s="10">
        <f t="shared" si="8"/>
        <v>57</v>
      </c>
      <c r="E114" s="1">
        <f t="shared" si="5"/>
        <v>2</v>
      </c>
      <c r="F114" s="1">
        <v>1</v>
      </c>
      <c r="H114" s="69">
        <v>15.2</v>
      </c>
      <c r="I114" s="69">
        <v>11.4</v>
      </c>
      <c r="K114" s="1">
        <v>113</v>
      </c>
      <c r="L114" s="4">
        <f t="shared" si="9"/>
        <v>18.399999999999999</v>
      </c>
      <c r="M114" s="4">
        <f t="shared" si="10"/>
        <v>15.399999999999999</v>
      </c>
      <c r="O114" s="69">
        <v>12.4</v>
      </c>
      <c r="P114" s="69">
        <v>10.6</v>
      </c>
      <c r="Q114" s="69">
        <v>6</v>
      </c>
      <c r="R114" s="69">
        <v>4.8</v>
      </c>
    </row>
    <row r="115" spans="2:18" x14ac:dyDescent="0.25">
      <c r="B115" s="8">
        <v>114</v>
      </c>
      <c r="C115" s="9" t="s">
        <v>22</v>
      </c>
      <c r="D115" s="10">
        <f t="shared" si="8"/>
        <v>57</v>
      </c>
      <c r="E115" s="1">
        <f t="shared" si="5"/>
        <v>2</v>
      </c>
      <c r="F115" s="1">
        <v>1</v>
      </c>
      <c r="H115" s="69">
        <v>7.2</v>
      </c>
      <c r="I115" s="69">
        <v>7.8</v>
      </c>
      <c r="K115" s="1">
        <v>114</v>
      </c>
      <c r="L115" s="4">
        <f t="shared" si="9"/>
        <v>15.399999999999999</v>
      </c>
      <c r="M115" s="4">
        <f t="shared" si="10"/>
        <v>18.399999999999999</v>
      </c>
      <c r="O115" s="69">
        <v>10.199999999999999</v>
      </c>
      <c r="P115" s="69">
        <v>11.2</v>
      </c>
      <c r="Q115" s="69">
        <v>5.2</v>
      </c>
      <c r="R115" s="69">
        <v>7.2</v>
      </c>
    </row>
    <row r="116" spans="2:18" x14ac:dyDescent="0.25">
      <c r="B116" s="8">
        <v>115</v>
      </c>
      <c r="C116" s="9" t="s">
        <v>21</v>
      </c>
      <c r="D116" s="10">
        <f t="shared" si="8"/>
        <v>58</v>
      </c>
      <c r="E116" s="1">
        <f t="shared" si="5"/>
        <v>2</v>
      </c>
      <c r="F116" s="1">
        <v>1</v>
      </c>
      <c r="H116" s="69">
        <v>13.4</v>
      </c>
      <c r="I116" s="69">
        <v>11</v>
      </c>
      <c r="K116" s="1">
        <v>115</v>
      </c>
      <c r="L116" s="4">
        <f t="shared" si="9"/>
        <v>18.399999999999999</v>
      </c>
      <c r="M116" s="4">
        <f t="shared" si="10"/>
        <v>16.600000000000001</v>
      </c>
      <c r="O116" s="69">
        <v>12.2</v>
      </c>
      <c r="P116" s="69">
        <v>11</v>
      </c>
      <c r="Q116" s="69">
        <v>6.2</v>
      </c>
      <c r="R116" s="69">
        <v>5.6</v>
      </c>
    </row>
    <row r="117" spans="2:18" x14ac:dyDescent="0.25">
      <c r="B117" s="8">
        <v>116</v>
      </c>
      <c r="C117" s="9" t="s">
        <v>22</v>
      </c>
      <c r="D117" s="10">
        <f t="shared" si="8"/>
        <v>58</v>
      </c>
      <c r="E117" s="1">
        <f t="shared" si="5"/>
        <v>2</v>
      </c>
      <c r="F117" s="1">
        <v>1</v>
      </c>
      <c r="H117" s="69">
        <v>7.8</v>
      </c>
      <c r="I117" s="69">
        <v>8</v>
      </c>
      <c r="K117" s="1">
        <v>116</v>
      </c>
      <c r="L117" s="4">
        <f t="shared" si="9"/>
        <v>18.600000000000001</v>
      </c>
      <c r="M117" s="4">
        <f t="shared" si="10"/>
        <v>17.2</v>
      </c>
      <c r="O117" s="69">
        <v>14.2</v>
      </c>
      <c r="P117" s="69">
        <v>12</v>
      </c>
      <c r="Q117" s="69">
        <v>4.4000000000000004</v>
      </c>
      <c r="R117" s="69">
        <v>5.2</v>
      </c>
    </row>
    <row r="118" spans="2:18" x14ac:dyDescent="0.25">
      <c r="B118" s="8">
        <v>117</v>
      </c>
      <c r="C118" s="9" t="s">
        <v>21</v>
      </c>
      <c r="D118" s="10">
        <f t="shared" si="8"/>
        <v>59</v>
      </c>
      <c r="E118" s="1">
        <f t="shared" si="5"/>
        <v>2</v>
      </c>
      <c r="F118" s="1">
        <v>1</v>
      </c>
      <c r="H118" s="69">
        <v>16</v>
      </c>
      <c r="I118" s="69">
        <v>14.4</v>
      </c>
      <c r="K118" s="1">
        <v>117</v>
      </c>
      <c r="L118" s="4">
        <f t="shared" si="9"/>
        <v>16.8</v>
      </c>
      <c r="M118" s="4">
        <f t="shared" si="10"/>
        <v>18.200000000000003</v>
      </c>
      <c r="O118" s="69">
        <v>11.8</v>
      </c>
      <c r="P118" s="69">
        <v>10.8</v>
      </c>
      <c r="Q118" s="69">
        <v>5</v>
      </c>
      <c r="R118" s="69">
        <v>7.4</v>
      </c>
    </row>
    <row r="119" spans="2:18" x14ac:dyDescent="0.25">
      <c r="B119" s="8">
        <v>118</v>
      </c>
      <c r="C119" s="9" t="s">
        <v>22</v>
      </c>
      <c r="D119" s="10">
        <f t="shared" si="8"/>
        <v>59</v>
      </c>
      <c r="E119" s="1">
        <f t="shared" si="5"/>
        <v>2</v>
      </c>
      <c r="F119" s="1">
        <v>1</v>
      </c>
      <c r="H119" s="69">
        <v>7.4</v>
      </c>
      <c r="I119" s="69">
        <v>7</v>
      </c>
      <c r="K119" s="1">
        <v>118</v>
      </c>
      <c r="L119" s="4">
        <f t="shared" si="9"/>
        <v>17.399999999999999</v>
      </c>
      <c r="M119" s="4">
        <f t="shared" si="10"/>
        <v>17.3</v>
      </c>
      <c r="O119" s="69">
        <v>10.8</v>
      </c>
      <c r="P119" s="69">
        <v>11.1</v>
      </c>
      <c r="Q119" s="69">
        <v>6.6</v>
      </c>
      <c r="R119" s="69">
        <v>6.2</v>
      </c>
    </row>
    <row r="120" spans="2:18" x14ac:dyDescent="0.25">
      <c r="B120" s="8">
        <v>119</v>
      </c>
      <c r="C120" s="9" t="s">
        <v>21</v>
      </c>
      <c r="D120" s="10">
        <f t="shared" si="8"/>
        <v>60</v>
      </c>
      <c r="E120" s="1">
        <f t="shared" si="5"/>
        <v>2</v>
      </c>
      <c r="F120" s="1">
        <v>1</v>
      </c>
      <c r="H120" s="69">
        <v>14</v>
      </c>
      <c r="I120" s="69">
        <v>14.2</v>
      </c>
      <c r="K120" s="1">
        <v>119</v>
      </c>
      <c r="L120" s="4">
        <f t="shared" si="9"/>
        <v>17.600000000000001</v>
      </c>
      <c r="M120" s="4">
        <f t="shared" si="10"/>
        <v>16.600000000000001</v>
      </c>
      <c r="O120" s="69">
        <v>12.2</v>
      </c>
      <c r="P120" s="69">
        <v>10.6</v>
      </c>
      <c r="Q120" s="69">
        <v>5.4</v>
      </c>
      <c r="R120" s="69">
        <v>6</v>
      </c>
    </row>
    <row r="121" spans="2:18" x14ac:dyDescent="0.25">
      <c r="B121" s="8">
        <v>120</v>
      </c>
      <c r="C121" s="9" t="s">
        <v>22</v>
      </c>
      <c r="D121" s="10">
        <f t="shared" si="8"/>
        <v>60</v>
      </c>
      <c r="E121" s="1">
        <f t="shared" si="5"/>
        <v>2</v>
      </c>
      <c r="F121" s="1">
        <v>1</v>
      </c>
      <c r="H121" s="69">
        <v>4.2</v>
      </c>
      <c r="I121" s="69">
        <v>6.8</v>
      </c>
      <c r="K121" s="1">
        <v>120</v>
      </c>
      <c r="L121" s="4">
        <f t="shared" si="9"/>
        <v>18.399999999999999</v>
      </c>
      <c r="M121" s="4">
        <f t="shared" si="10"/>
        <v>17</v>
      </c>
      <c r="O121" s="69">
        <v>12.6</v>
      </c>
      <c r="P121" s="69">
        <v>11</v>
      </c>
      <c r="Q121" s="69">
        <v>5.8</v>
      </c>
      <c r="R121" s="69">
        <v>6</v>
      </c>
    </row>
    <row r="122" spans="2:18" x14ac:dyDescent="0.25">
      <c r="B122" s="8">
        <v>121</v>
      </c>
      <c r="C122" s="9" t="s">
        <v>21</v>
      </c>
      <c r="D122" s="10">
        <f t="shared" si="8"/>
        <v>61</v>
      </c>
      <c r="E122" s="1">
        <f t="shared" si="5"/>
        <v>2</v>
      </c>
      <c r="F122" s="1">
        <v>1</v>
      </c>
      <c r="H122" s="69">
        <v>15.9</v>
      </c>
      <c r="I122" s="69">
        <v>9</v>
      </c>
      <c r="K122" s="1">
        <v>121</v>
      </c>
      <c r="L122" s="4">
        <f t="shared" si="9"/>
        <v>20.799999999999997</v>
      </c>
      <c r="M122" s="4">
        <f t="shared" si="10"/>
        <v>17.600000000000001</v>
      </c>
      <c r="O122" s="69">
        <v>14.2</v>
      </c>
      <c r="P122" s="69">
        <v>11.2</v>
      </c>
      <c r="Q122" s="69">
        <v>6.6</v>
      </c>
      <c r="R122" s="69">
        <v>6.4</v>
      </c>
    </row>
    <row r="123" spans="2:18" x14ac:dyDescent="0.25">
      <c r="B123" s="8">
        <v>122</v>
      </c>
      <c r="C123" s="9" t="s">
        <v>22</v>
      </c>
      <c r="D123" s="10">
        <f t="shared" si="8"/>
        <v>61</v>
      </c>
      <c r="E123" s="1">
        <f t="shared" si="5"/>
        <v>2</v>
      </c>
      <c r="F123" s="1">
        <v>1</v>
      </c>
      <c r="H123" s="69">
        <v>5.8</v>
      </c>
      <c r="I123" s="69">
        <v>8.8000000000000007</v>
      </c>
      <c r="K123" s="1">
        <v>122</v>
      </c>
      <c r="L123" s="4">
        <f t="shared" si="9"/>
        <v>18.2</v>
      </c>
      <c r="M123" s="4">
        <f t="shared" si="10"/>
        <v>18</v>
      </c>
      <c r="O123" s="69">
        <v>12</v>
      </c>
      <c r="P123" s="69">
        <v>12.4</v>
      </c>
      <c r="Q123" s="69">
        <v>6.2</v>
      </c>
      <c r="R123" s="69">
        <v>5.6</v>
      </c>
    </row>
    <row r="124" spans="2:18" x14ac:dyDescent="0.25">
      <c r="B124" s="8">
        <v>123</v>
      </c>
      <c r="C124" s="9" t="s">
        <v>21</v>
      </c>
      <c r="D124" s="10">
        <f t="shared" si="8"/>
        <v>62</v>
      </c>
      <c r="E124" s="1">
        <f>IF(COUNTIF(E63:E123,E94)=61,E94+1,E123)</f>
        <v>3</v>
      </c>
      <c r="F124" s="1">
        <v>1</v>
      </c>
      <c r="H124" s="69">
        <v>14.4</v>
      </c>
      <c r="I124" s="69">
        <v>12.2</v>
      </c>
      <c r="K124" s="1">
        <v>123</v>
      </c>
      <c r="L124" s="4">
        <f t="shared" si="9"/>
        <v>19.600000000000001</v>
      </c>
      <c r="M124" s="4">
        <f t="shared" si="10"/>
        <v>18.399999999999999</v>
      </c>
      <c r="O124" s="69">
        <v>11.8</v>
      </c>
      <c r="P124" s="69">
        <v>12</v>
      </c>
      <c r="Q124" s="69">
        <v>7.8</v>
      </c>
      <c r="R124" s="69">
        <v>6.4</v>
      </c>
    </row>
    <row r="125" spans="2:18" x14ac:dyDescent="0.25">
      <c r="B125" s="8">
        <v>124</v>
      </c>
      <c r="C125" s="9" t="s">
        <v>22</v>
      </c>
      <c r="D125" s="10">
        <f t="shared" si="8"/>
        <v>62</v>
      </c>
      <c r="E125" s="1">
        <f t="shared" si="5"/>
        <v>3</v>
      </c>
      <c r="F125" s="1">
        <v>1</v>
      </c>
      <c r="H125" s="69">
        <v>6</v>
      </c>
      <c r="I125" s="69">
        <v>4.3</v>
      </c>
      <c r="K125" s="1">
        <v>124</v>
      </c>
      <c r="L125" s="4">
        <f t="shared" si="9"/>
        <v>19.8</v>
      </c>
      <c r="M125" s="4">
        <f t="shared" si="10"/>
        <v>16.600000000000001</v>
      </c>
      <c r="O125" s="69">
        <v>10.8</v>
      </c>
      <c r="P125" s="69">
        <v>10</v>
      </c>
      <c r="Q125" s="69">
        <v>9</v>
      </c>
      <c r="R125" s="69">
        <v>6.6</v>
      </c>
    </row>
    <row r="126" spans="2:18" x14ac:dyDescent="0.25">
      <c r="B126" s="8">
        <v>125</v>
      </c>
      <c r="C126" s="9" t="s">
        <v>21</v>
      </c>
      <c r="D126" s="10">
        <f t="shared" si="8"/>
        <v>63</v>
      </c>
      <c r="E126" s="1">
        <f t="shared" si="5"/>
        <v>3</v>
      </c>
      <c r="F126" s="1">
        <v>1</v>
      </c>
      <c r="H126" s="69">
        <v>16.399999999999999</v>
      </c>
      <c r="I126" s="69">
        <v>18.8</v>
      </c>
      <c r="K126" s="1">
        <v>125</v>
      </c>
      <c r="L126" s="4">
        <f t="shared" si="9"/>
        <v>18.200000000000003</v>
      </c>
      <c r="M126" s="4">
        <f t="shared" si="10"/>
        <v>17.7</v>
      </c>
      <c r="O126" s="69">
        <v>9.8000000000000007</v>
      </c>
      <c r="P126" s="69">
        <v>9.1</v>
      </c>
      <c r="Q126" s="69">
        <v>8.4</v>
      </c>
      <c r="R126" s="69">
        <v>8.6</v>
      </c>
    </row>
    <row r="127" spans="2:18" x14ac:dyDescent="0.25">
      <c r="B127" s="8">
        <v>126</v>
      </c>
      <c r="C127" s="9" t="s">
        <v>22</v>
      </c>
      <c r="D127" s="10">
        <f t="shared" si="8"/>
        <v>63</v>
      </c>
      <c r="E127" s="1">
        <f t="shared" si="5"/>
        <v>3</v>
      </c>
      <c r="F127" s="1">
        <v>1</v>
      </c>
      <c r="H127" s="69">
        <v>6.4</v>
      </c>
      <c r="I127" s="69">
        <v>6.2</v>
      </c>
      <c r="K127" s="1">
        <v>126</v>
      </c>
      <c r="L127" s="4">
        <f t="shared" si="9"/>
        <v>20.8</v>
      </c>
      <c r="M127" s="4">
        <f t="shared" si="10"/>
        <v>14.8</v>
      </c>
      <c r="O127" s="69">
        <v>14.8</v>
      </c>
      <c r="P127" s="69">
        <v>9.8000000000000007</v>
      </c>
      <c r="Q127" s="69">
        <v>6</v>
      </c>
      <c r="R127" s="69">
        <v>5</v>
      </c>
    </row>
    <row r="128" spans="2:18" x14ac:dyDescent="0.25">
      <c r="B128" s="8">
        <v>127</v>
      </c>
      <c r="C128" s="9" t="s">
        <v>21</v>
      </c>
      <c r="D128" s="10">
        <f t="shared" si="8"/>
        <v>64</v>
      </c>
      <c r="E128" s="1">
        <f t="shared" ref="E128:E191" si="11">IF(COUNTIF(E67:E127,E98)=61,E98+1,E127)</f>
        <v>3</v>
      </c>
      <c r="F128" s="1">
        <v>1</v>
      </c>
      <c r="H128" s="69">
        <v>15</v>
      </c>
      <c r="I128" s="69">
        <v>15.2</v>
      </c>
      <c r="K128" s="1">
        <v>127</v>
      </c>
      <c r="L128" s="4">
        <f t="shared" si="9"/>
        <v>19</v>
      </c>
      <c r="M128" s="4">
        <f t="shared" si="10"/>
        <v>17.399999999999999</v>
      </c>
      <c r="O128" s="69">
        <v>11.6</v>
      </c>
      <c r="P128" s="69">
        <v>12</v>
      </c>
      <c r="Q128" s="69">
        <v>7.4</v>
      </c>
      <c r="R128" s="69">
        <v>5.4</v>
      </c>
    </row>
    <row r="129" spans="2:18" x14ac:dyDescent="0.25">
      <c r="B129" s="8">
        <v>128</v>
      </c>
      <c r="C129" s="9" t="s">
        <v>22</v>
      </c>
      <c r="D129" s="10">
        <f t="shared" si="8"/>
        <v>64</v>
      </c>
      <c r="E129" s="1">
        <f t="shared" si="11"/>
        <v>3</v>
      </c>
      <c r="F129" s="1">
        <v>1</v>
      </c>
      <c r="H129" s="69">
        <v>7.6</v>
      </c>
      <c r="I129" s="69">
        <v>6.2</v>
      </c>
      <c r="K129" s="1">
        <v>128</v>
      </c>
      <c r="L129" s="4">
        <f t="shared" si="9"/>
        <v>18.2</v>
      </c>
      <c r="M129" s="4">
        <f t="shared" si="10"/>
        <v>17.600000000000001</v>
      </c>
      <c r="O129" s="69">
        <v>12.6</v>
      </c>
      <c r="P129" s="69">
        <v>10.8</v>
      </c>
      <c r="Q129" s="69">
        <v>5.6</v>
      </c>
      <c r="R129" s="69">
        <v>6.8</v>
      </c>
    </row>
    <row r="130" spans="2:18" x14ac:dyDescent="0.25">
      <c r="B130" s="8">
        <v>129</v>
      </c>
      <c r="C130" s="9" t="s">
        <v>21</v>
      </c>
      <c r="D130" s="10">
        <f t="shared" si="8"/>
        <v>65</v>
      </c>
      <c r="E130" s="1">
        <f t="shared" si="11"/>
        <v>3</v>
      </c>
      <c r="F130" s="1">
        <v>1</v>
      </c>
      <c r="H130" s="69">
        <v>15.2</v>
      </c>
      <c r="I130" s="69">
        <v>14.2</v>
      </c>
      <c r="K130" s="1">
        <v>129</v>
      </c>
      <c r="L130" s="4">
        <f t="shared" ref="L130:L163" si="12">O130+Q130</f>
        <v>17.2</v>
      </c>
      <c r="M130" s="4">
        <f t="shared" ref="M130:M163" si="13">P130+R130</f>
        <v>16</v>
      </c>
      <c r="O130" s="69">
        <v>11.2</v>
      </c>
      <c r="P130" s="69">
        <v>9.8000000000000007</v>
      </c>
      <c r="Q130" s="69">
        <v>6</v>
      </c>
      <c r="R130" s="69">
        <v>6.2</v>
      </c>
    </row>
    <row r="131" spans="2:18" x14ac:dyDescent="0.25">
      <c r="B131" s="8">
        <v>130</v>
      </c>
      <c r="C131" s="9" t="s">
        <v>22</v>
      </c>
      <c r="D131" s="10">
        <f t="shared" si="8"/>
        <v>65</v>
      </c>
      <c r="E131" s="1">
        <f t="shared" si="11"/>
        <v>3</v>
      </c>
      <c r="F131" s="1">
        <v>1</v>
      </c>
      <c r="H131" s="69">
        <v>7.2</v>
      </c>
      <c r="I131" s="69">
        <v>7</v>
      </c>
      <c r="K131" s="1">
        <v>130</v>
      </c>
      <c r="L131" s="4">
        <f t="shared" si="12"/>
        <v>19</v>
      </c>
      <c r="M131" s="4">
        <f t="shared" si="13"/>
        <v>16.600000000000001</v>
      </c>
      <c r="O131" s="69">
        <v>13</v>
      </c>
      <c r="P131" s="69">
        <v>9.6</v>
      </c>
      <c r="Q131" s="69">
        <v>6</v>
      </c>
      <c r="R131" s="69">
        <v>7</v>
      </c>
    </row>
    <row r="132" spans="2:18" x14ac:dyDescent="0.25">
      <c r="B132" s="8">
        <v>131</v>
      </c>
      <c r="C132" s="9" t="s">
        <v>21</v>
      </c>
      <c r="D132" s="10">
        <f t="shared" si="8"/>
        <v>66</v>
      </c>
      <c r="E132" s="1">
        <f t="shared" si="11"/>
        <v>3</v>
      </c>
      <c r="F132" s="1">
        <v>1</v>
      </c>
      <c r="H132" s="69">
        <v>15</v>
      </c>
      <c r="I132" s="69">
        <v>15</v>
      </c>
      <c r="K132" s="1">
        <v>131</v>
      </c>
      <c r="L132" s="4">
        <f t="shared" si="12"/>
        <v>19.399999999999999</v>
      </c>
      <c r="M132" s="4">
        <f t="shared" si="13"/>
        <v>11.8</v>
      </c>
      <c r="O132" s="69">
        <v>13.2</v>
      </c>
      <c r="P132" s="69">
        <v>9.8000000000000007</v>
      </c>
      <c r="Q132" s="69">
        <v>6.2</v>
      </c>
      <c r="R132" s="69">
        <v>2</v>
      </c>
    </row>
    <row r="133" spans="2:18" x14ac:dyDescent="0.25">
      <c r="B133" s="8">
        <v>132</v>
      </c>
      <c r="C133" s="9" t="s">
        <v>22</v>
      </c>
      <c r="D133" s="10">
        <f t="shared" ref="D133:D196" si="14">IF(B133=B131+2,IF(D132=D131,D132+1,D132))</f>
        <v>66</v>
      </c>
      <c r="E133" s="1">
        <f t="shared" si="11"/>
        <v>3</v>
      </c>
      <c r="F133" s="1">
        <v>1</v>
      </c>
      <c r="H133" s="69">
        <v>6.8</v>
      </c>
      <c r="I133" s="69">
        <v>6.8</v>
      </c>
      <c r="K133" s="1">
        <v>132</v>
      </c>
      <c r="L133" s="4">
        <f t="shared" si="12"/>
        <v>18</v>
      </c>
      <c r="M133" s="4">
        <f t="shared" si="13"/>
        <v>19.399999999999999</v>
      </c>
      <c r="O133" s="69">
        <v>12.6</v>
      </c>
      <c r="P133" s="69">
        <v>13.8</v>
      </c>
      <c r="Q133" s="69">
        <v>5.4</v>
      </c>
      <c r="R133" s="69">
        <v>5.6</v>
      </c>
    </row>
    <row r="134" spans="2:18" x14ac:dyDescent="0.25">
      <c r="B134" s="8">
        <v>133</v>
      </c>
      <c r="C134" s="9" t="s">
        <v>21</v>
      </c>
      <c r="D134" s="10">
        <f t="shared" si="14"/>
        <v>67</v>
      </c>
      <c r="E134" s="1">
        <f t="shared" si="11"/>
        <v>3</v>
      </c>
      <c r="F134" s="1">
        <v>1</v>
      </c>
      <c r="H134" s="69">
        <v>15.4</v>
      </c>
      <c r="I134" s="69">
        <v>13.4</v>
      </c>
      <c r="K134" s="1">
        <v>133</v>
      </c>
      <c r="L134" s="4">
        <f t="shared" si="12"/>
        <v>17.399999999999999</v>
      </c>
      <c r="M134" s="4">
        <f t="shared" si="13"/>
        <v>15</v>
      </c>
      <c r="O134" s="69">
        <v>12.4</v>
      </c>
      <c r="P134" s="69">
        <v>10.6</v>
      </c>
      <c r="Q134" s="69">
        <v>5</v>
      </c>
      <c r="R134" s="69">
        <v>4.4000000000000004</v>
      </c>
    </row>
    <row r="135" spans="2:18" x14ac:dyDescent="0.25">
      <c r="B135" s="8">
        <v>134</v>
      </c>
      <c r="C135" s="9" t="s">
        <v>22</v>
      </c>
      <c r="D135" s="10">
        <f t="shared" si="14"/>
        <v>67</v>
      </c>
      <c r="E135" s="1">
        <f t="shared" si="11"/>
        <v>3</v>
      </c>
      <c r="F135" s="1">
        <v>1</v>
      </c>
      <c r="H135" s="69">
        <v>8</v>
      </c>
      <c r="I135" s="69">
        <v>5</v>
      </c>
      <c r="K135" s="1">
        <v>134</v>
      </c>
      <c r="L135" s="4">
        <f t="shared" si="12"/>
        <v>20.2</v>
      </c>
      <c r="M135" s="4">
        <f t="shared" si="13"/>
        <v>15</v>
      </c>
      <c r="O135" s="126">
        <v>13</v>
      </c>
      <c r="P135" s="69">
        <v>10.4</v>
      </c>
      <c r="Q135" s="126">
        <v>7.2</v>
      </c>
      <c r="R135" s="69">
        <v>4.5999999999999996</v>
      </c>
    </row>
    <row r="136" spans="2:18" x14ac:dyDescent="0.25">
      <c r="B136" s="8">
        <v>135</v>
      </c>
      <c r="C136" s="9" t="s">
        <v>21</v>
      </c>
      <c r="D136" s="10">
        <f t="shared" si="14"/>
        <v>68</v>
      </c>
      <c r="E136" s="1">
        <f t="shared" si="11"/>
        <v>3</v>
      </c>
      <c r="F136" s="1">
        <v>1</v>
      </c>
      <c r="H136" s="69">
        <v>14</v>
      </c>
      <c r="I136" s="69">
        <v>13</v>
      </c>
      <c r="K136" s="1">
        <v>135</v>
      </c>
      <c r="L136" s="4">
        <f t="shared" si="12"/>
        <v>19</v>
      </c>
      <c r="M136" s="4">
        <f t="shared" si="13"/>
        <v>18.399999999999999</v>
      </c>
      <c r="O136" s="126">
        <v>13</v>
      </c>
      <c r="P136" s="126">
        <v>10.4</v>
      </c>
      <c r="Q136" s="126">
        <v>6</v>
      </c>
      <c r="R136" s="126">
        <v>8</v>
      </c>
    </row>
    <row r="137" spans="2:18" x14ac:dyDescent="0.25">
      <c r="B137" s="8">
        <v>136</v>
      </c>
      <c r="C137" s="9" t="s">
        <v>22</v>
      </c>
      <c r="D137" s="10">
        <f t="shared" si="14"/>
        <v>68</v>
      </c>
      <c r="E137" s="1">
        <f t="shared" si="11"/>
        <v>3</v>
      </c>
      <c r="F137" s="1">
        <v>1</v>
      </c>
      <c r="H137" s="69">
        <v>6.8</v>
      </c>
      <c r="I137" s="69">
        <v>8.6</v>
      </c>
      <c r="K137" s="1">
        <v>136</v>
      </c>
      <c r="L137" s="4">
        <f t="shared" si="12"/>
        <v>20</v>
      </c>
      <c r="M137" s="4">
        <f t="shared" si="13"/>
        <v>17</v>
      </c>
      <c r="O137" s="126">
        <v>12.6</v>
      </c>
      <c r="P137" s="126">
        <v>9.1999999999999993</v>
      </c>
      <c r="Q137" s="126">
        <v>7.4</v>
      </c>
      <c r="R137" s="126">
        <v>7.8</v>
      </c>
    </row>
    <row r="138" spans="2:18" x14ac:dyDescent="0.25">
      <c r="B138" s="8">
        <v>137</v>
      </c>
      <c r="C138" s="9" t="s">
        <v>21</v>
      </c>
      <c r="D138" s="10">
        <f t="shared" si="14"/>
        <v>69</v>
      </c>
      <c r="E138" s="1">
        <f t="shared" si="11"/>
        <v>3</v>
      </c>
      <c r="F138" s="1">
        <v>1</v>
      </c>
      <c r="H138" s="69">
        <v>14</v>
      </c>
      <c r="I138" s="69">
        <v>11.4</v>
      </c>
      <c r="K138" s="1">
        <v>137</v>
      </c>
      <c r="L138" s="4">
        <f t="shared" si="12"/>
        <v>18</v>
      </c>
      <c r="M138" s="4">
        <f t="shared" si="13"/>
        <v>18.399999999999999</v>
      </c>
      <c r="O138" s="126">
        <v>11.8</v>
      </c>
      <c r="P138" s="126">
        <v>11</v>
      </c>
      <c r="Q138" s="126">
        <v>6.2</v>
      </c>
      <c r="R138" s="126">
        <v>7.4</v>
      </c>
    </row>
    <row r="139" spans="2:18" x14ac:dyDescent="0.25">
      <c r="B139" s="8">
        <v>138</v>
      </c>
      <c r="C139" s="9" t="s">
        <v>22</v>
      </c>
      <c r="D139" s="10">
        <f t="shared" si="14"/>
        <v>69</v>
      </c>
      <c r="E139" s="1">
        <f t="shared" si="11"/>
        <v>3</v>
      </c>
      <c r="F139" s="1">
        <v>1</v>
      </c>
      <c r="H139" s="69">
        <v>7.4</v>
      </c>
      <c r="I139" s="69">
        <v>6.4</v>
      </c>
      <c r="K139" s="1">
        <v>138</v>
      </c>
      <c r="L139" s="4">
        <f t="shared" si="12"/>
        <v>18.799999999999997</v>
      </c>
      <c r="M139" s="4">
        <f t="shared" si="13"/>
        <v>18.200000000000003</v>
      </c>
      <c r="O139" s="126">
        <v>12.2</v>
      </c>
      <c r="P139" s="126">
        <v>11.8</v>
      </c>
      <c r="Q139" s="126">
        <v>6.6</v>
      </c>
      <c r="R139" s="126">
        <v>6.4</v>
      </c>
    </row>
    <row r="140" spans="2:18" x14ac:dyDescent="0.25">
      <c r="B140" s="8">
        <v>139</v>
      </c>
      <c r="C140" s="9" t="s">
        <v>21</v>
      </c>
      <c r="D140" s="10">
        <f t="shared" si="14"/>
        <v>70</v>
      </c>
      <c r="E140" s="1">
        <f t="shared" si="11"/>
        <v>3</v>
      </c>
      <c r="F140" s="1">
        <v>1</v>
      </c>
      <c r="H140" s="69">
        <v>14.6</v>
      </c>
      <c r="I140" s="69">
        <v>13</v>
      </c>
      <c r="K140" s="1">
        <v>139</v>
      </c>
      <c r="L140" s="4">
        <f t="shared" si="12"/>
        <v>18</v>
      </c>
      <c r="M140" s="4">
        <f t="shared" si="13"/>
        <v>16.2</v>
      </c>
      <c r="O140" s="126">
        <v>12.4</v>
      </c>
      <c r="P140" s="126">
        <v>11.4</v>
      </c>
      <c r="Q140" s="126">
        <v>5.6</v>
      </c>
      <c r="R140" s="126">
        <v>4.8</v>
      </c>
    </row>
    <row r="141" spans="2:18" x14ac:dyDescent="0.25">
      <c r="B141" s="8">
        <v>140</v>
      </c>
      <c r="C141" s="9" t="s">
        <v>22</v>
      </c>
      <c r="D141" s="10">
        <f t="shared" si="14"/>
        <v>70</v>
      </c>
      <c r="E141" s="1">
        <f t="shared" si="11"/>
        <v>3</v>
      </c>
      <c r="F141" s="1">
        <v>1</v>
      </c>
      <c r="H141" s="69">
        <v>6.2</v>
      </c>
      <c r="I141" s="69">
        <v>7.4</v>
      </c>
      <c r="K141" s="1">
        <v>140</v>
      </c>
      <c r="L141" s="4">
        <f t="shared" si="12"/>
        <v>18</v>
      </c>
      <c r="M141" s="4">
        <f t="shared" si="13"/>
        <v>17.399999999999999</v>
      </c>
      <c r="O141" s="126">
        <v>13.2</v>
      </c>
      <c r="P141" s="126">
        <v>12.4</v>
      </c>
      <c r="Q141" s="126">
        <v>4.8</v>
      </c>
      <c r="R141" s="126">
        <v>5</v>
      </c>
    </row>
    <row r="142" spans="2:18" x14ac:dyDescent="0.25">
      <c r="B142" s="8">
        <v>141</v>
      </c>
      <c r="C142" s="9" t="s">
        <v>21</v>
      </c>
      <c r="D142" s="10">
        <f t="shared" si="14"/>
        <v>71</v>
      </c>
      <c r="E142" s="1">
        <f t="shared" si="11"/>
        <v>3</v>
      </c>
      <c r="F142" s="1">
        <v>1</v>
      </c>
      <c r="H142" s="69">
        <v>13</v>
      </c>
      <c r="I142" s="69">
        <v>10</v>
      </c>
      <c r="K142" s="1">
        <v>141</v>
      </c>
      <c r="L142" s="4">
        <f t="shared" si="12"/>
        <v>19.600000000000001</v>
      </c>
      <c r="M142" s="4">
        <f t="shared" si="13"/>
        <v>17.2</v>
      </c>
      <c r="O142" s="126">
        <v>14</v>
      </c>
      <c r="P142" s="126">
        <v>11.4</v>
      </c>
      <c r="Q142" s="126">
        <v>5.6</v>
      </c>
      <c r="R142" s="126">
        <v>5.8</v>
      </c>
    </row>
    <row r="143" spans="2:18" x14ac:dyDescent="0.25">
      <c r="B143" s="8">
        <v>142</v>
      </c>
      <c r="C143" s="9" t="s">
        <v>22</v>
      </c>
      <c r="D143" s="10">
        <f t="shared" si="14"/>
        <v>71</v>
      </c>
      <c r="E143" s="1">
        <f t="shared" si="11"/>
        <v>3</v>
      </c>
      <c r="F143" s="1">
        <v>1</v>
      </c>
      <c r="H143" s="69">
        <v>6.8</v>
      </c>
      <c r="I143" s="69">
        <v>8.6</v>
      </c>
      <c r="K143" s="1">
        <v>142</v>
      </c>
      <c r="L143" s="4">
        <f t="shared" si="12"/>
        <v>21.6</v>
      </c>
      <c r="M143" s="4">
        <f t="shared" si="13"/>
        <v>19</v>
      </c>
      <c r="O143" s="126">
        <v>14</v>
      </c>
      <c r="P143" s="126">
        <v>12.8</v>
      </c>
      <c r="Q143" s="126">
        <v>7.6</v>
      </c>
      <c r="R143" s="126">
        <v>6.2</v>
      </c>
    </row>
    <row r="144" spans="2:18" x14ac:dyDescent="0.25">
      <c r="B144" s="8">
        <v>143</v>
      </c>
      <c r="C144" s="9" t="s">
        <v>21</v>
      </c>
      <c r="D144" s="10">
        <f t="shared" si="14"/>
        <v>72</v>
      </c>
      <c r="E144" s="1">
        <f t="shared" si="11"/>
        <v>3</v>
      </c>
      <c r="F144" s="1">
        <v>1</v>
      </c>
      <c r="H144" s="69">
        <v>13.8</v>
      </c>
      <c r="I144" s="69">
        <v>12</v>
      </c>
      <c r="K144" s="1">
        <v>143</v>
      </c>
      <c r="L144" s="4">
        <f t="shared" si="12"/>
        <v>19.2</v>
      </c>
      <c r="M144" s="4">
        <f t="shared" si="13"/>
        <v>15.8</v>
      </c>
      <c r="O144" s="126">
        <v>12.6</v>
      </c>
      <c r="P144" s="126">
        <v>11</v>
      </c>
      <c r="Q144" s="126">
        <v>6.6</v>
      </c>
      <c r="R144" s="126">
        <v>4.8</v>
      </c>
    </row>
    <row r="145" spans="2:18" x14ac:dyDescent="0.25">
      <c r="B145" s="8">
        <v>144</v>
      </c>
      <c r="C145" s="9" t="s">
        <v>22</v>
      </c>
      <c r="D145" s="10">
        <f t="shared" si="14"/>
        <v>72</v>
      </c>
      <c r="E145" s="1">
        <f t="shared" si="11"/>
        <v>3</v>
      </c>
      <c r="F145" s="1">
        <v>1</v>
      </c>
      <c r="H145" s="69">
        <v>7.6</v>
      </c>
      <c r="I145" s="69">
        <v>6</v>
      </c>
      <c r="K145" s="1">
        <v>144</v>
      </c>
      <c r="L145" s="4">
        <f t="shared" si="12"/>
        <v>19.399999999999999</v>
      </c>
      <c r="M145" s="4">
        <f t="shared" si="13"/>
        <v>17.600000000000001</v>
      </c>
      <c r="O145" s="126">
        <v>13.2</v>
      </c>
      <c r="P145" s="126">
        <v>12.6</v>
      </c>
      <c r="Q145" s="126">
        <v>6.2</v>
      </c>
      <c r="R145" s="126">
        <v>5</v>
      </c>
    </row>
    <row r="146" spans="2:18" x14ac:dyDescent="0.25">
      <c r="B146" s="8">
        <v>145</v>
      </c>
      <c r="C146" s="9" t="s">
        <v>21</v>
      </c>
      <c r="D146" s="10">
        <f t="shared" si="14"/>
        <v>73</v>
      </c>
      <c r="E146" s="1">
        <f t="shared" si="11"/>
        <v>3</v>
      </c>
      <c r="F146" s="1">
        <v>1</v>
      </c>
      <c r="H146" s="69">
        <v>14.2</v>
      </c>
      <c r="I146" s="69">
        <v>12.4</v>
      </c>
      <c r="K146" s="1">
        <v>145</v>
      </c>
      <c r="L146" s="4">
        <f t="shared" si="12"/>
        <v>19.600000000000001</v>
      </c>
      <c r="M146" s="4">
        <f t="shared" si="13"/>
        <v>17.399999999999999</v>
      </c>
      <c r="O146" s="126">
        <v>13.2</v>
      </c>
      <c r="P146" s="126">
        <v>12</v>
      </c>
      <c r="Q146" s="126">
        <v>6.4</v>
      </c>
      <c r="R146" s="126">
        <v>5.4</v>
      </c>
    </row>
    <row r="147" spans="2:18" x14ac:dyDescent="0.25">
      <c r="B147" s="8">
        <v>146</v>
      </c>
      <c r="C147" s="9" t="s">
        <v>22</v>
      </c>
      <c r="D147" s="10">
        <f t="shared" si="14"/>
        <v>73</v>
      </c>
      <c r="E147" s="1">
        <f t="shared" si="11"/>
        <v>3</v>
      </c>
      <c r="F147" s="1">
        <v>1</v>
      </c>
      <c r="H147" s="69">
        <v>7.4</v>
      </c>
      <c r="I147" s="69">
        <v>5.4</v>
      </c>
      <c r="K147" s="1">
        <v>146</v>
      </c>
      <c r="L147" s="4">
        <f t="shared" si="12"/>
        <v>18.8</v>
      </c>
      <c r="M147" s="4">
        <f t="shared" si="13"/>
        <v>19</v>
      </c>
      <c r="O147" s="126">
        <v>13.4</v>
      </c>
      <c r="P147" s="126">
        <v>12</v>
      </c>
      <c r="Q147" s="126">
        <v>5.4</v>
      </c>
      <c r="R147" s="126">
        <v>7</v>
      </c>
    </row>
    <row r="148" spans="2:18" x14ac:dyDescent="0.25">
      <c r="B148" s="8">
        <v>147</v>
      </c>
      <c r="C148" s="9" t="s">
        <v>21</v>
      </c>
      <c r="D148" s="10">
        <f t="shared" si="14"/>
        <v>74</v>
      </c>
      <c r="E148" s="1">
        <f t="shared" si="11"/>
        <v>3</v>
      </c>
      <c r="F148" s="1">
        <v>1</v>
      </c>
      <c r="H148" s="69">
        <v>12</v>
      </c>
      <c r="I148" s="69">
        <v>15</v>
      </c>
      <c r="K148" s="1">
        <v>147</v>
      </c>
      <c r="L148" s="4">
        <f t="shared" si="12"/>
        <v>19.2</v>
      </c>
      <c r="M148" s="4">
        <f t="shared" si="13"/>
        <v>17</v>
      </c>
      <c r="O148" s="126">
        <v>14.2</v>
      </c>
      <c r="P148" s="126">
        <v>11.2</v>
      </c>
      <c r="Q148" s="126">
        <v>5</v>
      </c>
      <c r="R148" s="126">
        <v>5.8</v>
      </c>
    </row>
    <row r="149" spans="2:18" x14ac:dyDescent="0.25">
      <c r="B149" s="8">
        <v>148</v>
      </c>
      <c r="C149" s="9" t="s">
        <v>22</v>
      </c>
      <c r="D149" s="10">
        <f t="shared" si="14"/>
        <v>74</v>
      </c>
      <c r="E149" s="1">
        <f t="shared" si="11"/>
        <v>3</v>
      </c>
      <c r="F149" s="1">
        <v>1</v>
      </c>
      <c r="H149" s="69">
        <v>6.6</v>
      </c>
      <c r="I149" s="69">
        <v>4</v>
      </c>
      <c r="K149" s="1">
        <v>148</v>
      </c>
      <c r="L149" s="4">
        <f t="shared" si="12"/>
        <v>19</v>
      </c>
      <c r="M149" s="4">
        <f t="shared" si="13"/>
        <v>17.600000000000001</v>
      </c>
      <c r="O149" s="126">
        <v>13.2</v>
      </c>
      <c r="P149" s="126">
        <v>13.2</v>
      </c>
      <c r="Q149" s="126">
        <v>5.8</v>
      </c>
      <c r="R149" s="126">
        <v>4.4000000000000004</v>
      </c>
    </row>
    <row r="150" spans="2:18" x14ac:dyDescent="0.25">
      <c r="B150" s="8">
        <v>149</v>
      </c>
      <c r="C150" s="9" t="s">
        <v>21</v>
      </c>
      <c r="D150" s="10">
        <f t="shared" si="14"/>
        <v>75</v>
      </c>
      <c r="E150" s="1">
        <f t="shared" si="11"/>
        <v>3</v>
      </c>
      <c r="F150" s="1">
        <v>1</v>
      </c>
      <c r="H150" s="69">
        <v>14</v>
      </c>
      <c r="I150" s="69">
        <v>16</v>
      </c>
      <c r="K150" s="1">
        <v>149</v>
      </c>
      <c r="L150" s="4">
        <f t="shared" si="12"/>
        <v>17.8</v>
      </c>
      <c r="M150" s="4">
        <f t="shared" si="13"/>
        <v>20.8</v>
      </c>
      <c r="O150" s="126">
        <v>12</v>
      </c>
      <c r="P150" s="126">
        <v>13</v>
      </c>
      <c r="Q150" s="126">
        <v>5.8</v>
      </c>
      <c r="R150" s="126">
        <v>7.8</v>
      </c>
    </row>
    <row r="151" spans="2:18" x14ac:dyDescent="0.25">
      <c r="B151" s="8">
        <v>150</v>
      </c>
      <c r="C151" s="9" t="s">
        <v>22</v>
      </c>
      <c r="D151" s="10">
        <f t="shared" si="14"/>
        <v>75</v>
      </c>
      <c r="E151" s="1">
        <f t="shared" si="11"/>
        <v>3</v>
      </c>
      <c r="F151" s="1">
        <v>1</v>
      </c>
      <c r="H151" s="69">
        <v>7.3</v>
      </c>
      <c r="I151" s="69">
        <v>5.4</v>
      </c>
      <c r="K151" s="1">
        <v>150</v>
      </c>
      <c r="L151" s="4">
        <f t="shared" si="12"/>
        <v>17</v>
      </c>
      <c r="M151" s="4">
        <f t="shared" si="13"/>
        <v>17.600000000000001</v>
      </c>
      <c r="O151" s="126">
        <v>12.2</v>
      </c>
      <c r="P151" s="126">
        <v>9</v>
      </c>
      <c r="Q151" s="126">
        <v>4.8</v>
      </c>
      <c r="R151" s="126">
        <v>8.6</v>
      </c>
    </row>
    <row r="152" spans="2:18" x14ac:dyDescent="0.25">
      <c r="B152" s="8">
        <v>151</v>
      </c>
      <c r="C152" s="9" t="s">
        <v>21</v>
      </c>
      <c r="D152" s="10">
        <f t="shared" si="14"/>
        <v>76</v>
      </c>
      <c r="E152" s="1">
        <f t="shared" si="11"/>
        <v>3</v>
      </c>
      <c r="F152" s="1">
        <v>1</v>
      </c>
      <c r="H152" s="69">
        <v>14</v>
      </c>
      <c r="I152" s="69">
        <v>9.6</v>
      </c>
      <c r="K152" s="1">
        <v>151</v>
      </c>
      <c r="L152" s="4">
        <f t="shared" si="12"/>
        <v>18</v>
      </c>
      <c r="M152" s="4">
        <f t="shared" si="13"/>
        <v>16</v>
      </c>
      <c r="O152" s="126">
        <v>12.2</v>
      </c>
      <c r="P152" s="126">
        <v>11.4</v>
      </c>
      <c r="Q152" s="126">
        <v>5.8</v>
      </c>
      <c r="R152" s="126">
        <v>4.5999999999999996</v>
      </c>
    </row>
    <row r="153" spans="2:18" x14ac:dyDescent="0.25">
      <c r="B153" s="8">
        <v>152</v>
      </c>
      <c r="C153" s="9" t="s">
        <v>22</v>
      </c>
      <c r="D153" s="10">
        <f t="shared" si="14"/>
        <v>76</v>
      </c>
      <c r="E153" s="1">
        <f t="shared" si="11"/>
        <v>3</v>
      </c>
      <c r="F153" s="1">
        <v>1</v>
      </c>
      <c r="H153" s="69">
        <v>7.6</v>
      </c>
      <c r="I153" s="69">
        <v>8.1999999999999993</v>
      </c>
      <c r="K153" s="1">
        <v>152</v>
      </c>
      <c r="L153" s="4">
        <f t="shared" si="12"/>
        <v>16</v>
      </c>
      <c r="M153" s="4">
        <f t="shared" si="13"/>
        <v>18.200000000000003</v>
      </c>
      <c r="O153" s="126">
        <v>10.4</v>
      </c>
      <c r="P153" s="126">
        <v>10.8</v>
      </c>
      <c r="Q153" s="126">
        <v>5.6</v>
      </c>
      <c r="R153" s="126">
        <v>7.4</v>
      </c>
    </row>
    <row r="154" spans="2:18" x14ac:dyDescent="0.25">
      <c r="B154" s="8">
        <v>153</v>
      </c>
      <c r="C154" s="9" t="s">
        <v>21</v>
      </c>
      <c r="D154" s="10">
        <f t="shared" si="14"/>
        <v>77</v>
      </c>
      <c r="E154" s="1">
        <f t="shared" si="11"/>
        <v>3</v>
      </c>
      <c r="F154" s="1">
        <v>1</v>
      </c>
      <c r="H154" s="69">
        <v>13</v>
      </c>
      <c r="I154" s="69">
        <v>14.6</v>
      </c>
      <c r="K154" s="1">
        <v>153</v>
      </c>
      <c r="L154" s="4">
        <f t="shared" si="12"/>
        <v>18.399999999999999</v>
      </c>
      <c r="M154" s="4">
        <f t="shared" si="13"/>
        <v>14.4</v>
      </c>
      <c r="O154" s="126">
        <v>12.6</v>
      </c>
      <c r="P154" s="126">
        <v>8.4</v>
      </c>
      <c r="Q154" s="126">
        <v>5.8</v>
      </c>
      <c r="R154" s="126">
        <v>6</v>
      </c>
    </row>
    <row r="155" spans="2:18" x14ac:dyDescent="0.25">
      <c r="B155" s="8">
        <v>154</v>
      </c>
      <c r="C155" s="9" t="s">
        <v>22</v>
      </c>
      <c r="D155" s="10">
        <f t="shared" si="14"/>
        <v>77</v>
      </c>
      <c r="E155" s="1">
        <f t="shared" si="11"/>
        <v>3</v>
      </c>
      <c r="F155" s="1">
        <v>1</v>
      </c>
      <c r="H155" s="69">
        <v>6.8</v>
      </c>
      <c r="I155" s="69">
        <v>6.2</v>
      </c>
      <c r="K155" s="1">
        <v>154</v>
      </c>
      <c r="L155" s="4">
        <f t="shared" si="12"/>
        <v>16.600000000000001</v>
      </c>
      <c r="M155" s="4">
        <f t="shared" si="13"/>
        <v>18.600000000000001</v>
      </c>
      <c r="O155" s="126">
        <v>12</v>
      </c>
      <c r="P155" s="126">
        <v>12.6</v>
      </c>
      <c r="Q155" s="126">
        <v>4.5999999999999996</v>
      </c>
      <c r="R155" s="126">
        <v>6</v>
      </c>
    </row>
    <row r="156" spans="2:18" x14ac:dyDescent="0.25">
      <c r="B156" s="8">
        <v>155</v>
      </c>
      <c r="C156" s="9" t="s">
        <v>21</v>
      </c>
      <c r="D156" s="10">
        <f t="shared" si="14"/>
        <v>78</v>
      </c>
      <c r="E156" s="1">
        <f t="shared" si="11"/>
        <v>3</v>
      </c>
      <c r="F156" s="1">
        <v>1</v>
      </c>
      <c r="H156" s="69">
        <v>15</v>
      </c>
      <c r="I156" s="69">
        <v>13</v>
      </c>
      <c r="K156" s="1">
        <v>155</v>
      </c>
      <c r="L156" s="4">
        <f t="shared" si="12"/>
        <v>17.600000000000001</v>
      </c>
      <c r="M156" s="4">
        <f t="shared" si="13"/>
        <v>16.600000000000001</v>
      </c>
      <c r="O156" s="126">
        <v>12.8</v>
      </c>
      <c r="P156" s="126">
        <v>11.6</v>
      </c>
      <c r="Q156" s="126">
        <v>4.8</v>
      </c>
      <c r="R156" s="126">
        <v>5</v>
      </c>
    </row>
    <row r="157" spans="2:18" x14ac:dyDescent="0.25">
      <c r="B157" s="8">
        <v>156</v>
      </c>
      <c r="C157" s="9" t="s">
        <v>22</v>
      </c>
      <c r="D157" s="10">
        <f t="shared" si="14"/>
        <v>78</v>
      </c>
      <c r="E157" s="1">
        <f t="shared" si="11"/>
        <v>3</v>
      </c>
      <c r="F157" s="1">
        <v>1</v>
      </c>
      <c r="H157" s="69">
        <v>6</v>
      </c>
      <c r="I157" s="69">
        <v>7</v>
      </c>
      <c r="K157" s="1">
        <v>156</v>
      </c>
      <c r="L157" s="4">
        <f t="shared" si="12"/>
        <v>15</v>
      </c>
      <c r="M157" s="4">
        <f t="shared" si="13"/>
        <v>17</v>
      </c>
      <c r="O157" s="126">
        <v>10.4</v>
      </c>
      <c r="P157" s="126">
        <v>10.4</v>
      </c>
      <c r="Q157" s="126">
        <v>4.5999999999999996</v>
      </c>
      <c r="R157" s="126">
        <v>6.6</v>
      </c>
    </row>
    <row r="158" spans="2:18" x14ac:dyDescent="0.25">
      <c r="B158" s="8">
        <v>157</v>
      </c>
      <c r="C158" s="9" t="s">
        <v>21</v>
      </c>
      <c r="D158" s="10">
        <f t="shared" si="14"/>
        <v>79</v>
      </c>
      <c r="E158" s="1">
        <f t="shared" si="11"/>
        <v>3</v>
      </c>
      <c r="F158" s="1">
        <v>1</v>
      </c>
      <c r="H158" s="69">
        <v>11.2</v>
      </c>
      <c r="I158" s="69">
        <v>14.8</v>
      </c>
      <c r="K158" s="1">
        <v>157</v>
      </c>
      <c r="L158" s="4">
        <f t="shared" si="12"/>
        <v>16</v>
      </c>
      <c r="M158" s="4">
        <f t="shared" si="13"/>
        <v>16.600000000000001</v>
      </c>
      <c r="O158" s="126">
        <v>9.8000000000000007</v>
      </c>
      <c r="P158" s="126">
        <v>11</v>
      </c>
      <c r="Q158" s="126">
        <v>6.2</v>
      </c>
      <c r="R158" s="126">
        <v>5.6</v>
      </c>
    </row>
    <row r="159" spans="2:18" x14ac:dyDescent="0.25">
      <c r="B159" s="8">
        <v>158</v>
      </c>
      <c r="C159" s="9" t="s">
        <v>22</v>
      </c>
      <c r="D159" s="10">
        <f t="shared" si="14"/>
        <v>79</v>
      </c>
      <c r="E159" s="1">
        <f t="shared" si="11"/>
        <v>3</v>
      </c>
      <c r="F159" s="1">
        <v>1</v>
      </c>
      <c r="H159" s="69">
        <v>5.4</v>
      </c>
      <c r="I159" s="69">
        <v>6.8</v>
      </c>
      <c r="K159" s="1">
        <v>158</v>
      </c>
      <c r="L159" s="4">
        <f t="shared" si="12"/>
        <v>17.2</v>
      </c>
      <c r="M159" s="4">
        <f t="shared" si="13"/>
        <v>16.399999999999999</v>
      </c>
      <c r="O159" s="126">
        <v>11.6</v>
      </c>
      <c r="P159" s="126">
        <v>10.199999999999999</v>
      </c>
      <c r="Q159" s="126">
        <v>5.6</v>
      </c>
      <c r="R159" s="126">
        <v>6.2</v>
      </c>
    </row>
    <row r="160" spans="2:18" x14ac:dyDescent="0.25">
      <c r="B160" s="8">
        <v>159</v>
      </c>
      <c r="C160" s="9" t="s">
        <v>21</v>
      </c>
      <c r="D160" s="10">
        <f t="shared" si="14"/>
        <v>80</v>
      </c>
      <c r="E160" s="1">
        <f t="shared" si="11"/>
        <v>3</v>
      </c>
      <c r="F160" s="1">
        <v>1</v>
      </c>
      <c r="H160" s="69">
        <v>14</v>
      </c>
      <c r="I160" s="69">
        <v>14</v>
      </c>
      <c r="K160" s="1">
        <v>159</v>
      </c>
      <c r="L160" s="4">
        <f t="shared" si="12"/>
        <v>16.2</v>
      </c>
      <c r="M160" s="4">
        <f t="shared" si="13"/>
        <v>16.2</v>
      </c>
      <c r="O160" s="126">
        <v>11.2</v>
      </c>
      <c r="P160" s="126">
        <v>11.4</v>
      </c>
      <c r="Q160" s="126">
        <v>5</v>
      </c>
      <c r="R160" s="126">
        <v>4.8</v>
      </c>
    </row>
    <row r="161" spans="2:18" x14ac:dyDescent="0.25">
      <c r="B161" s="8">
        <v>160</v>
      </c>
      <c r="C161" s="9" t="s">
        <v>22</v>
      </c>
      <c r="D161" s="10">
        <f t="shared" si="14"/>
        <v>80</v>
      </c>
      <c r="E161" s="1">
        <f t="shared" si="11"/>
        <v>3</v>
      </c>
      <c r="F161" s="1">
        <v>1</v>
      </c>
      <c r="H161" s="69">
        <v>6.2</v>
      </c>
      <c r="I161" s="69">
        <v>6.6</v>
      </c>
      <c r="K161" s="1">
        <v>160</v>
      </c>
      <c r="L161" s="4">
        <f t="shared" si="12"/>
        <v>14.6</v>
      </c>
      <c r="M161" s="4">
        <f t="shared" si="13"/>
        <v>17.399999999999999</v>
      </c>
      <c r="O161" s="126">
        <v>9.6</v>
      </c>
      <c r="P161" s="126">
        <v>11.2</v>
      </c>
      <c r="Q161" s="126">
        <v>5</v>
      </c>
      <c r="R161" s="126">
        <v>6.2</v>
      </c>
    </row>
    <row r="162" spans="2:18" x14ac:dyDescent="0.25">
      <c r="B162" s="8">
        <v>161</v>
      </c>
      <c r="C162" s="9" t="s">
        <v>21</v>
      </c>
      <c r="D162" s="10">
        <f t="shared" si="14"/>
        <v>81</v>
      </c>
      <c r="E162" s="1">
        <f t="shared" si="11"/>
        <v>3</v>
      </c>
      <c r="F162" s="1">
        <v>1</v>
      </c>
      <c r="H162" s="69">
        <v>15</v>
      </c>
      <c r="I162" s="69">
        <v>13.2</v>
      </c>
      <c r="K162" s="1">
        <v>161</v>
      </c>
      <c r="L162" s="4">
        <f t="shared" si="12"/>
        <v>15.8</v>
      </c>
      <c r="M162" s="4">
        <f t="shared" si="13"/>
        <v>16.200000000000003</v>
      </c>
      <c r="O162" s="126">
        <v>10.6</v>
      </c>
      <c r="P162" s="126">
        <v>8.8000000000000007</v>
      </c>
      <c r="Q162" s="126">
        <v>5.2</v>
      </c>
      <c r="R162" s="126">
        <v>7.4</v>
      </c>
    </row>
    <row r="163" spans="2:18" x14ac:dyDescent="0.25">
      <c r="B163" s="8">
        <v>162</v>
      </c>
      <c r="C163" s="9" t="s">
        <v>22</v>
      </c>
      <c r="D163" s="10">
        <f t="shared" si="14"/>
        <v>81</v>
      </c>
      <c r="E163" s="1">
        <f t="shared" si="11"/>
        <v>3</v>
      </c>
      <c r="F163" s="1">
        <v>1</v>
      </c>
      <c r="H163" s="69">
        <v>7</v>
      </c>
      <c r="I163" s="69">
        <v>5.6</v>
      </c>
      <c r="K163" s="1">
        <v>162</v>
      </c>
      <c r="L163" s="4">
        <f t="shared" si="12"/>
        <v>0</v>
      </c>
      <c r="M163" s="4">
        <f t="shared" si="13"/>
        <v>17.8</v>
      </c>
      <c r="O163" s="69"/>
      <c r="P163" s="126">
        <v>11.8</v>
      </c>
      <c r="Q163" s="69"/>
      <c r="R163" s="126">
        <v>6</v>
      </c>
    </row>
    <row r="164" spans="2:18" x14ac:dyDescent="0.25">
      <c r="B164" s="8">
        <v>163</v>
      </c>
      <c r="C164" s="9" t="s">
        <v>21</v>
      </c>
      <c r="D164" s="10">
        <f t="shared" si="14"/>
        <v>82</v>
      </c>
      <c r="E164" s="1">
        <f t="shared" si="11"/>
        <v>3</v>
      </c>
      <c r="F164" s="1">
        <v>1</v>
      </c>
      <c r="H164" s="69">
        <v>14.2</v>
      </c>
      <c r="I164" s="69">
        <v>12.4</v>
      </c>
    </row>
    <row r="165" spans="2:18" x14ac:dyDescent="0.25">
      <c r="B165" s="8">
        <v>164</v>
      </c>
      <c r="C165" s="9" t="s">
        <v>22</v>
      </c>
      <c r="D165" s="10">
        <f t="shared" si="14"/>
        <v>82</v>
      </c>
      <c r="E165" s="1">
        <f t="shared" si="11"/>
        <v>3</v>
      </c>
      <c r="F165" s="1">
        <v>1</v>
      </c>
      <c r="H165" s="69">
        <v>7.2</v>
      </c>
      <c r="I165" s="69">
        <v>7.8</v>
      </c>
    </row>
    <row r="166" spans="2:18" x14ac:dyDescent="0.25">
      <c r="B166" s="8">
        <v>165</v>
      </c>
      <c r="C166" s="9" t="s">
        <v>21</v>
      </c>
      <c r="D166" s="10">
        <f t="shared" si="14"/>
        <v>83</v>
      </c>
      <c r="E166" s="1">
        <f t="shared" si="11"/>
        <v>3</v>
      </c>
      <c r="F166" s="1">
        <v>1</v>
      </c>
      <c r="H166" s="69">
        <v>14.6</v>
      </c>
      <c r="I166" s="69">
        <v>12.2</v>
      </c>
    </row>
    <row r="167" spans="2:18" x14ac:dyDescent="0.25">
      <c r="B167" s="8">
        <v>166</v>
      </c>
      <c r="C167" s="9" t="s">
        <v>22</v>
      </c>
      <c r="D167" s="10">
        <f t="shared" si="14"/>
        <v>83</v>
      </c>
      <c r="E167" s="1">
        <f t="shared" si="11"/>
        <v>3</v>
      </c>
      <c r="F167" s="1">
        <v>1</v>
      </c>
      <c r="H167" s="69">
        <v>6</v>
      </c>
      <c r="I167" s="69">
        <v>6.1</v>
      </c>
    </row>
    <row r="168" spans="2:18" x14ac:dyDescent="0.25">
      <c r="B168" s="8">
        <v>167</v>
      </c>
      <c r="C168" s="9" t="s">
        <v>21</v>
      </c>
      <c r="D168" s="10">
        <f t="shared" si="14"/>
        <v>84</v>
      </c>
      <c r="E168" s="1">
        <f t="shared" si="11"/>
        <v>3</v>
      </c>
      <c r="F168" s="1">
        <v>1</v>
      </c>
      <c r="H168" s="69">
        <v>13</v>
      </c>
      <c r="I168" s="69">
        <v>11.8</v>
      </c>
    </row>
    <row r="169" spans="2:18" x14ac:dyDescent="0.25">
      <c r="B169" s="8">
        <v>168</v>
      </c>
      <c r="C169" s="9" t="s">
        <v>22</v>
      </c>
      <c r="D169" s="10">
        <f t="shared" si="14"/>
        <v>84</v>
      </c>
      <c r="E169" s="1">
        <f t="shared" si="11"/>
        <v>3</v>
      </c>
      <c r="F169" s="1">
        <v>1</v>
      </c>
      <c r="H169" s="69">
        <v>7</v>
      </c>
      <c r="I169" s="69">
        <v>7.2</v>
      </c>
    </row>
    <row r="170" spans="2:18" x14ac:dyDescent="0.25">
      <c r="B170" s="8">
        <v>169</v>
      </c>
      <c r="C170" s="9" t="s">
        <v>21</v>
      </c>
      <c r="D170" s="10">
        <f t="shared" si="14"/>
        <v>85</v>
      </c>
      <c r="E170" s="1">
        <f t="shared" si="11"/>
        <v>3</v>
      </c>
      <c r="F170" s="1">
        <v>1</v>
      </c>
      <c r="H170" s="69">
        <v>15</v>
      </c>
      <c r="I170" s="69">
        <v>12.8</v>
      </c>
    </row>
    <row r="171" spans="2:18" x14ac:dyDescent="0.25">
      <c r="B171" s="8">
        <v>170</v>
      </c>
      <c r="C171" s="9" t="s">
        <v>22</v>
      </c>
      <c r="D171" s="10">
        <f t="shared" si="14"/>
        <v>85</v>
      </c>
      <c r="E171" s="1">
        <f t="shared" si="11"/>
        <v>3</v>
      </c>
      <c r="F171" s="1">
        <v>1</v>
      </c>
      <c r="H171" s="69">
        <v>7.2</v>
      </c>
      <c r="I171" s="69">
        <v>7.2</v>
      </c>
    </row>
    <row r="172" spans="2:18" x14ac:dyDescent="0.25">
      <c r="B172" s="8">
        <v>171</v>
      </c>
      <c r="C172" s="9" t="s">
        <v>21</v>
      </c>
      <c r="D172" s="10">
        <f t="shared" si="14"/>
        <v>86</v>
      </c>
      <c r="E172" s="1">
        <f t="shared" si="11"/>
        <v>3</v>
      </c>
      <c r="F172" s="1">
        <v>1</v>
      </c>
      <c r="H172" s="69">
        <v>14.4</v>
      </c>
      <c r="I172" s="69">
        <v>13.4</v>
      </c>
    </row>
    <row r="173" spans="2:18" x14ac:dyDescent="0.25">
      <c r="B173" s="8">
        <v>172</v>
      </c>
      <c r="C173" s="9" t="s">
        <v>22</v>
      </c>
      <c r="D173" s="10">
        <f t="shared" si="14"/>
        <v>86</v>
      </c>
      <c r="E173" s="1">
        <f t="shared" si="11"/>
        <v>3</v>
      </c>
      <c r="F173" s="1">
        <v>1</v>
      </c>
      <c r="H173" s="69">
        <v>6.8</v>
      </c>
      <c r="I173" s="69">
        <v>8.1999999999999993</v>
      </c>
    </row>
    <row r="174" spans="2:18" x14ac:dyDescent="0.25">
      <c r="B174" s="8">
        <v>173</v>
      </c>
      <c r="C174" s="9" t="s">
        <v>21</v>
      </c>
      <c r="D174" s="10">
        <f t="shared" si="14"/>
        <v>87</v>
      </c>
      <c r="E174" s="1">
        <f t="shared" si="11"/>
        <v>3</v>
      </c>
      <c r="F174" s="1">
        <v>1</v>
      </c>
      <c r="H174" s="69">
        <v>14.2</v>
      </c>
      <c r="I174" s="69">
        <v>13</v>
      </c>
    </row>
    <row r="175" spans="2:18" x14ac:dyDescent="0.25">
      <c r="B175" s="8">
        <v>174</v>
      </c>
      <c r="C175" s="9" t="s">
        <v>22</v>
      </c>
      <c r="D175" s="10">
        <f t="shared" si="14"/>
        <v>87</v>
      </c>
      <c r="E175" s="1">
        <f t="shared" si="11"/>
        <v>3</v>
      </c>
      <c r="F175" s="1">
        <v>1</v>
      </c>
      <c r="H175" s="69">
        <v>6.6</v>
      </c>
      <c r="I175" s="69">
        <v>7.6</v>
      </c>
    </row>
    <row r="176" spans="2:18" x14ac:dyDescent="0.25">
      <c r="B176" s="8">
        <v>175</v>
      </c>
      <c r="C176" s="9" t="s">
        <v>21</v>
      </c>
      <c r="D176" s="10">
        <f t="shared" si="14"/>
        <v>88</v>
      </c>
      <c r="E176" s="1">
        <f t="shared" si="11"/>
        <v>3</v>
      </c>
      <c r="F176" s="1">
        <v>1</v>
      </c>
      <c r="H176" s="69">
        <v>14.8</v>
      </c>
      <c r="I176" s="69">
        <v>12.2</v>
      </c>
    </row>
    <row r="177" spans="2:9" x14ac:dyDescent="0.25">
      <c r="B177" s="8">
        <v>176</v>
      </c>
      <c r="C177" s="9" t="s">
        <v>22</v>
      </c>
      <c r="D177" s="10">
        <f t="shared" si="14"/>
        <v>88</v>
      </c>
      <c r="E177" s="1">
        <f t="shared" si="11"/>
        <v>3</v>
      </c>
      <c r="F177" s="1">
        <v>1</v>
      </c>
      <c r="H177" s="69">
        <v>5</v>
      </c>
      <c r="I177" s="69">
        <v>7</v>
      </c>
    </row>
    <row r="178" spans="2:9" x14ac:dyDescent="0.25">
      <c r="B178" s="8">
        <v>177</v>
      </c>
      <c r="C178" s="9" t="s">
        <v>21</v>
      </c>
      <c r="D178" s="10">
        <f t="shared" si="14"/>
        <v>89</v>
      </c>
      <c r="E178" s="1">
        <f t="shared" si="11"/>
        <v>3</v>
      </c>
      <c r="F178" s="1">
        <v>1</v>
      </c>
      <c r="H178" s="69">
        <v>13.1</v>
      </c>
      <c r="I178" s="69">
        <v>10.8</v>
      </c>
    </row>
    <row r="179" spans="2:9" x14ac:dyDescent="0.25">
      <c r="B179" s="8">
        <v>178</v>
      </c>
      <c r="C179" s="9" t="s">
        <v>22</v>
      </c>
      <c r="D179" s="10">
        <f t="shared" si="14"/>
        <v>89</v>
      </c>
      <c r="E179" s="1">
        <f t="shared" si="11"/>
        <v>3</v>
      </c>
      <c r="F179" s="1">
        <v>1</v>
      </c>
      <c r="H179" s="69">
        <v>7.2</v>
      </c>
      <c r="I179" s="69">
        <v>6.2</v>
      </c>
    </row>
    <row r="180" spans="2:9" x14ac:dyDescent="0.25">
      <c r="B180" s="8">
        <v>179</v>
      </c>
      <c r="C180" s="9" t="s">
        <v>21</v>
      </c>
      <c r="D180" s="10">
        <f t="shared" si="14"/>
        <v>90</v>
      </c>
      <c r="E180" s="1">
        <f t="shared" si="11"/>
        <v>3</v>
      </c>
      <c r="F180" s="1">
        <v>1</v>
      </c>
      <c r="H180" s="69">
        <v>15.2</v>
      </c>
      <c r="I180" s="69">
        <v>12.3</v>
      </c>
    </row>
    <row r="181" spans="2:9" x14ac:dyDescent="0.25">
      <c r="B181" s="8">
        <v>180</v>
      </c>
      <c r="C181" s="9" t="s">
        <v>22</v>
      </c>
      <c r="D181" s="10">
        <f t="shared" si="14"/>
        <v>90</v>
      </c>
      <c r="E181" s="1">
        <f t="shared" si="11"/>
        <v>3</v>
      </c>
      <c r="F181" s="1">
        <v>1</v>
      </c>
      <c r="H181" s="69">
        <v>6.8</v>
      </c>
      <c r="I181" s="69">
        <v>6</v>
      </c>
    </row>
    <row r="182" spans="2:9" x14ac:dyDescent="0.25">
      <c r="B182" s="8">
        <v>181</v>
      </c>
      <c r="C182" s="9" t="s">
        <v>21</v>
      </c>
      <c r="D182" s="10">
        <f t="shared" si="14"/>
        <v>91</v>
      </c>
      <c r="E182" s="1">
        <f t="shared" si="11"/>
        <v>3</v>
      </c>
      <c r="F182" s="1">
        <v>1</v>
      </c>
      <c r="H182" s="69">
        <v>13.8</v>
      </c>
      <c r="I182" s="69">
        <v>15.4</v>
      </c>
    </row>
    <row r="183" spans="2:9" x14ac:dyDescent="0.25">
      <c r="B183" s="8">
        <v>182</v>
      </c>
      <c r="C183" s="9" t="s">
        <v>22</v>
      </c>
      <c r="D183" s="10">
        <f t="shared" si="14"/>
        <v>91</v>
      </c>
      <c r="E183" s="1">
        <f t="shared" si="11"/>
        <v>3</v>
      </c>
      <c r="F183" s="1">
        <v>1</v>
      </c>
      <c r="H183" s="69">
        <v>6.4</v>
      </c>
      <c r="I183" s="69">
        <v>5.4</v>
      </c>
    </row>
    <row r="184" spans="2:9" x14ac:dyDescent="0.25">
      <c r="B184" s="8">
        <v>183</v>
      </c>
      <c r="C184" s="9" t="s">
        <v>21</v>
      </c>
      <c r="D184" s="10">
        <f t="shared" si="14"/>
        <v>92</v>
      </c>
      <c r="E184" s="1">
        <f t="shared" si="11"/>
        <v>3</v>
      </c>
      <c r="F184" s="1">
        <v>1</v>
      </c>
      <c r="H184" s="69">
        <v>15.4</v>
      </c>
      <c r="I184" s="69">
        <v>12.3</v>
      </c>
    </row>
    <row r="185" spans="2:9" x14ac:dyDescent="0.25">
      <c r="B185" s="8">
        <v>184</v>
      </c>
      <c r="C185" s="9" t="s">
        <v>22</v>
      </c>
      <c r="D185" s="10">
        <f t="shared" si="14"/>
        <v>92</v>
      </c>
      <c r="E185" s="1">
        <f t="shared" si="11"/>
        <v>4</v>
      </c>
      <c r="F185" s="1">
        <v>1</v>
      </c>
      <c r="H185" s="69">
        <v>6.8</v>
      </c>
      <c r="I185" s="69">
        <v>6.8</v>
      </c>
    </row>
    <row r="186" spans="2:9" x14ac:dyDescent="0.25">
      <c r="B186" s="8">
        <v>185</v>
      </c>
      <c r="C186" s="9" t="s">
        <v>21</v>
      </c>
      <c r="D186" s="10">
        <f t="shared" si="14"/>
        <v>93</v>
      </c>
      <c r="E186" s="1">
        <f t="shared" si="11"/>
        <v>4</v>
      </c>
      <c r="F186" s="1">
        <v>1</v>
      </c>
      <c r="H186" s="69">
        <v>12.8</v>
      </c>
      <c r="I186" s="69">
        <v>10.5</v>
      </c>
    </row>
    <row r="187" spans="2:9" x14ac:dyDescent="0.25">
      <c r="B187" s="8">
        <v>186</v>
      </c>
      <c r="C187" s="9" t="s">
        <v>22</v>
      </c>
      <c r="D187" s="10">
        <f t="shared" si="14"/>
        <v>93</v>
      </c>
      <c r="E187" s="1">
        <f t="shared" si="11"/>
        <v>4</v>
      </c>
      <c r="F187" s="1">
        <v>1</v>
      </c>
      <c r="H187" s="69">
        <v>6.6</v>
      </c>
      <c r="I187" s="69">
        <v>4.2</v>
      </c>
    </row>
    <row r="188" spans="2:9" x14ac:dyDescent="0.25">
      <c r="B188" s="8">
        <v>187</v>
      </c>
      <c r="C188" s="9" t="s">
        <v>21</v>
      </c>
      <c r="D188" s="10">
        <f t="shared" si="14"/>
        <v>94</v>
      </c>
      <c r="E188" s="1">
        <f t="shared" si="11"/>
        <v>4</v>
      </c>
      <c r="F188" s="1">
        <v>1</v>
      </c>
      <c r="H188" s="69">
        <v>13.4</v>
      </c>
      <c r="I188" s="69">
        <v>12</v>
      </c>
    </row>
    <row r="189" spans="2:9" x14ac:dyDescent="0.25">
      <c r="B189" s="8">
        <v>188</v>
      </c>
      <c r="C189" s="9" t="s">
        <v>22</v>
      </c>
      <c r="D189" s="10">
        <f t="shared" si="14"/>
        <v>94</v>
      </c>
      <c r="E189" s="1">
        <f t="shared" si="11"/>
        <v>4</v>
      </c>
      <c r="F189" s="1">
        <v>1</v>
      </c>
      <c r="H189" s="69">
        <v>6.8</v>
      </c>
      <c r="I189" s="69">
        <v>5.2</v>
      </c>
    </row>
    <row r="190" spans="2:9" x14ac:dyDescent="0.25">
      <c r="B190" s="8">
        <v>189</v>
      </c>
      <c r="C190" s="9" t="s">
        <v>21</v>
      </c>
      <c r="D190" s="10">
        <f t="shared" si="14"/>
        <v>95</v>
      </c>
      <c r="E190" s="1">
        <f t="shared" si="11"/>
        <v>4</v>
      </c>
      <c r="F190" s="1">
        <v>1</v>
      </c>
      <c r="H190" s="69">
        <v>10</v>
      </c>
      <c r="I190" s="69">
        <v>11</v>
      </c>
    </row>
    <row r="191" spans="2:9" x14ac:dyDescent="0.25">
      <c r="B191" s="8">
        <v>190</v>
      </c>
      <c r="C191" s="9" t="s">
        <v>22</v>
      </c>
      <c r="D191" s="10">
        <f t="shared" si="14"/>
        <v>95</v>
      </c>
      <c r="E191" s="1">
        <f t="shared" si="11"/>
        <v>4</v>
      </c>
      <c r="F191" s="1">
        <v>1</v>
      </c>
      <c r="H191" s="69">
        <v>6.6</v>
      </c>
      <c r="I191" s="69">
        <v>6.8</v>
      </c>
    </row>
    <row r="192" spans="2:9" x14ac:dyDescent="0.25">
      <c r="B192" s="8">
        <v>191</v>
      </c>
      <c r="C192" s="9" t="s">
        <v>21</v>
      </c>
      <c r="D192" s="10">
        <f t="shared" si="14"/>
        <v>96</v>
      </c>
      <c r="E192" s="1">
        <f t="shared" ref="E192:E255" si="15">IF(COUNTIF(E131:E191,E162)=61,E162+1,E191)</f>
        <v>4</v>
      </c>
      <c r="F192" s="1">
        <v>1</v>
      </c>
      <c r="H192" s="69">
        <v>13.8</v>
      </c>
      <c r="I192" s="69">
        <v>12.8</v>
      </c>
    </row>
    <row r="193" spans="2:9" x14ac:dyDescent="0.25">
      <c r="B193" s="8">
        <v>192</v>
      </c>
      <c r="C193" s="9" t="s">
        <v>22</v>
      </c>
      <c r="D193" s="10">
        <f t="shared" si="14"/>
        <v>96</v>
      </c>
      <c r="E193" s="1">
        <f t="shared" si="15"/>
        <v>4</v>
      </c>
      <c r="F193" s="1">
        <v>1</v>
      </c>
      <c r="H193" s="69">
        <v>6.4</v>
      </c>
      <c r="I193" s="69">
        <v>5.2</v>
      </c>
    </row>
    <row r="194" spans="2:9" x14ac:dyDescent="0.25">
      <c r="B194" s="8">
        <v>193</v>
      </c>
      <c r="C194" s="9" t="s">
        <v>21</v>
      </c>
      <c r="D194" s="10">
        <f t="shared" si="14"/>
        <v>97</v>
      </c>
      <c r="E194" s="1">
        <f t="shared" si="15"/>
        <v>4</v>
      </c>
      <c r="F194" s="1">
        <v>1</v>
      </c>
      <c r="H194" s="69">
        <v>12.4</v>
      </c>
      <c r="I194" s="69">
        <v>11.5</v>
      </c>
    </row>
    <row r="195" spans="2:9" x14ac:dyDescent="0.25">
      <c r="B195" s="8">
        <v>194</v>
      </c>
      <c r="C195" s="9" t="s">
        <v>22</v>
      </c>
      <c r="D195" s="10">
        <f t="shared" si="14"/>
        <v>97</v>
      </c>
      <c r="E195" s="1">
        <f t="shared" si="15"/>
        <v>4</v>
      </c>
      <c r="F195" s="1">
        <v>1</v>
      </c>
      <c r="H195" s="69">
        <v>6.2</v>
      </c>
      <c r="I195" s="115">
        <v>6.9</v>
      </c>
    </row>
    <row r="196" spans="2:9" x14ac:dyDescent="0.25">
      <c r="B196" s="8">
        <v>195</v>
      </c>
      <c r="C196" s="9" t="s">
        <v>21</v>
      </c>
      <c r="D196" s="10">
        <f t="shared" si="14"/>
        <v>98</v>
      </c>
      <c r="E196" s="1">
        <f t="shared" si="15"/>
        <v>4</v>
      </c>
      <c r="F196" s="1">
        <v>1</v>
      </c>
      <c r="H196" s="69">
        <v>12.6</v>
      </c>
      <c r="I196" s="115">
        <v>12</v>
      </c>
    </row>
    <row r="197" spans="2:9" x14ac:dyDescent="0.25">
      <c r="B197" s="8">
        <v>196</v>
      </c>
      <c r="C197" s="9" t="s">
        <v>22</v>
      </c>
      <c r="D197" s="10">
        <f t="shared" ref="D197:D260" si="16">IF(B197=B195+2,IF(D196=D195,D196+1,D196))</f>
        <v>98</v>
      </c>
      <c r="E197" s="1">
        <f t="shared" si="15"/>
        <v>4</v>
      </c>
      <c r="F197" s="1">
        <v>1</v>
      </c>
      <c r="H197" s="69">
        <v>6.2</v>
      </c>
      <c r="I197" s="115">
        <v>4.2</v>
      </c>
    </row>
    <row r="198" spans="2:9" x14ac:dyDescent="0.25">
      <c r="B198" s="8">
        <v>197</v>
      </c>
      <c r="C198" s="9" t="s">
        <v>21</v>
      </c>
      <c r="D198" s="10">
        <f t="shared" si="16"/>
        <v>99</v>
      </c>
      <c r="E198" s="1">
        <f t="shared" si="15"/>
        <v>4</v>
      </c>
      <c r="F198" s="1">
        <v>1</v>
      </c>
      <c r="H198" s="69">
        <v>12.6</v>
      </c>
      <c r="I198" s="115">
        <v>13.8</v>
      </c>
    </row>
    <row r="199" spans="2:9" x14ac:dyDescent="0.25">
      <c r="B199" s="8">
        <v>198</v>
      </c>
      <c r="C199" s="9" t="s">
        <v>22</v>
      </c>
      <c r="D199" s="10">
        <f t="shared" si="16"/>
        <v>99</v>
      </c>
      <c r="E199" s="1">
        <f t="shared" si="15"/>
        <v>4</v>
      </c>
      <c r="F199" s="1">
        <v>1</v>
      </c>
      <c r="H199" s="69">
        <v>7</v>
      </c>
      <c r="I199" s="115">
        <v>6.4</v>
      </c>
    </row>
    <row r="200" spans="2:9" x14ac:dyDescent="0.25">
      <c r="B200" s="8">
        <v>199</v>
      </c>
      <c r="C200" s="9" t="s">
        <v>21</v>
      </c>
      <c r="D200" s="10">
        <f t="shared" si="16"/>
        <v>100</v>
      </c>
      <c r="E200" s="1">
        <f t="shared" si="15"/>
        <v>4</v>
      </c>
      <c r="F200" s="1">
        <v>1</v>
      </c>
      <c r="H200" s="69">
        <v>11.2</v>
      </c>
      <c r="I200" s="69">
        <v>12</v>
      </c>
    </row>
    <row r="201" spans="2:9" x14ac:dyDescent="0.25">
      <c r="B201" s="8">
        <v>200</v>
      </c>
      <c r="C201" s="9" t="s">
        <v>22</v>
      </c>
      <c r="D201" s="10">
        <f t="shared" si="16"/>
        <v>100</v>
      </c>
      <c r="E201" s="1">
        <f t="shared" si="15"/>
        <v>4</v>
      </c>
      <c r="F201" s="1">
        <v>1</v>
      </c>
      <c r="H201" s="69">
        <v>5.8</v>
      </c>
      <c r="I201" s="69">
        <v>4.5999999999999996</v>
      </c>
    </row>
    <row r="202" spans="2:9" x14ac:dyDescent="0.25">
      <c r="B202" s="8">
        <v>201</v>
      </c>
      <c r="C202" s="9" t="s">
        <v>21</v>
      </c>
      <c r="D202" s="10">
        <f t="shared" si="16"/>
        <v>101</v>
      </c>
      <c r="E202" s="1">
        <f t="shared" si="15"/>
        <v>4</v>
      </c>
      <c r="F202" s="1">
        <v>1</v>
      </c>
      <c r="H202" s="69">
        <v>13</v>
      </c>
      <c r="I202" s="69">
        <v>8</v>
      </c>
    </row>
    <row r="203" spans="2:9" x14ac:dyDescent="0.25">
      <c r="B203" s="8">
        <v>202</v>
      </c>
      <c r="C203" s="9" t="s">
        <v>22</v>
      </c>
      <c r="D203" s="10">
        <f t="shared" si="16"/>
        <v>101</v>
      </c>
      <c r="E203" s="1">
        <f t="shared" si="15"/>
        <v>4</v>
      </c>
      <c r="F203" s="1">
        <v>1</v>
      </c>
      <c r="H203" s="69">
        <v>5.4</v>
      </c>
      <c r="I203" s="69">
        <v>8.1999999999999993</v>
      </c>
    </row>
    <row r="204" spans="2:9" x14ac:dyDescent="0.25">
      <c r="B204" s="8">
        <v>203</v>
      </c>
      <c r="C204" s="9" t="s">
        <v>21</v>
      </c>
      <c r="D204" s="10">
        <f t="shared" si="16"/>
        <v>102</v>
      </c>
      <c r="E204" s="1">
        <f t="shared" si="15"/>
        <v>4</v>
      </c>
      <c r="F204" s="1">
        <v>1</v>
      </c>
      <c r="H204" s="69">
        <v>12.4</v>
      </c>
      <c r="I204" s="69">
        <v>7.8</v>
      </c>
    </row>
    <row r="205" spans="2:9" x14ac:dyDescent="0.25">
      <c r="B205" s="8">
        <v>204</v>
      </c>
      <c r="C205" s="9" t="s">
        <v>22</v>
      </c>
      <c r="D205" s="10">
        <f t="shared" si="16"/>
        <v>102</v>
      </c>
      <c r="E205" s="1">
        <f t="shared" si="15"/>
        <v>4</v>
      </c>
      <c r="F205" s="1">
        <v>1</v>
      </c>
      <c r="H205" s="69">
        <v>5.6</v>
      </c>
      <c r="I205" s="69">
        <v>7.6</v>
      </c>
    </row>
    <row r="206" spans="2:9" x14ac:dyDescent="0.25">
      <c r="B206" s="8">
        <v>205</v>
      </c>
      <c r="C206" s="9" t="s">
        <v>21</v>
      </c>
      <c r="D206" s="10">
        <f t="shared" si="16"/>
        <v>103</v>
      </c>
      <c r="E206" s="1">
        <f t="shared" si="15"/>
        <v>4</v>
      </c>
      <c r="F206" s="1">
        <v>1</v>
      </c>
      <c r="H206" s="69">
        <v>11.7</v>
      </c>
      <c r="I206" s="69">
        <v>11.4</v>
      </c>
    </row>
    <row r="207" spans="2:9" x14ac:dyDescent="0.25">
      <c r="B207" s="8">
        <v>206</v>
      </c>
      <c r="C207" s="9" t="s">
        <v>22</v>
      </c>
      <c r="D207" s="10">
        <f t="shared" si="16"/>
        <v>103</v>
      </c>
      <c r="E207" s="1">
        <f t="shared" si="15"/>
        <v>4</v>
      </c>
      <c r="F207" s="1">
        <v>1</v>
      </c>
      <c r="H207" s="69">
        <v>6.9</v>
      </c>
      <c r="I207" s="69">
        <v>4.2</v>
      </c>
    </row>
    <row r="208" spans="2:9" x14ac:dyDescent="0.25">
      <c r="B208" s="8">
        <v>207</v>
      </c>
      <c r="C208" s="9" t="s">
        <v>21</v>
      </c>
      <c r="D208" s="10">
        <f t="shared" si="16"/>
        <v>104</v>
      </c>
      <c r="E208" s="1">
        <f t="shared" si="15"/>
        <v>4</v>
      </c>
      <c r="F208" s="1">
        <v>1</v>
      </c>
      <c r="H208" s="69">
        <v>13.8</v>
      </c>
      <c r="I208" s="69">
        <v>11.9</v>
      </c>
    </row>
    <row r="209" spans="2:9" x14ac:dyDescent="0.25">
      <c r="B209" s="8">
        <v>208</v>
      </c>
      <c r="C209" s="9" t="s">
        <v>22</v>
      </c>
      <c r="D209" s="10">
        <f t="shared" si="16"/>
        <v>104</v>
      </c>
      <c r="E209" s="1">
        <f t="shared" si="15"/>
        <v>4</v>
      </c>
      <c r="F209" s="1">
        <v>1</v>
      </c>
      <c r="H209" s="69">
        <v>5.8</v>
      </c>
      <c r="I209" s="69">
        <v>6.4</v>
      </c>
    </row>
    <row r="210" spans="2:9" x14ac:dyDescent="0.25">
      <c r="B210" s="8">
        <v>209</v>
      </c>
      <c r="C210" s="9" t="s">
        <v>21</v>
      </c>
      <c r="D210" s="10">
        <f t="shared" si="16"/>
        <v>105</v>
      </c>
      <c r="E210" s="1">
        <f t="shared" si="15"/>
        <v>4</v>
      </c>
      <c r="F210" s="1">
        <v>1</v>
      </c>
      <c r="H210" s="69">
        <v>12</v>
      </c>
      <c r="I210" s="69">
        <v>14</v>
      </c>
    </row>
    <row r="211" spans="2:9" x14ac:dyDescent="0.25">
      <c r="B211" s="8">
        <v>210</v>
      </c>
      <c r="C211" s="9" t="s">
        <v>22</v>
      </c>
      <c r="D211" s="10">
        <f t="shared" si="16"/>
        <v>105</v>
      </c>
      <c r="E211" s="1">
        <f t="shared" si="15"/>
        <v>4</v>
      </c>
      <c r="F211" s="1">
        <v>1</v>
      </c>
      <c r="H211" s="69">
        <v>6</v>
      </c>
      <c r="I211" s="69">
        <v>7</v>
      </c>
    </row>
    <row r="212" spans="2:9" x14ac:dyDescent="0.25">
      <c r="B212" s="8">
        <v>211</v>
      </c>
      <c r="C212" s="9" t="s">
        <v>21</v>
      </c>
      <c r="D212" s="10">
        <f t="shared" si="16"/>
        <v>106</v>
      </c>
      <c r="E212" s="1">
        <f t="shared" si="15"/>
        <v>4</v>
      </c>
      <c r="F212" s="1">
        <v>1</v>
      </c>
      <c r="H212" s="69">
        <v>13</v>
      </c>
      <c r="I212" s="69">
        <v>12</v>
      </c>
    </row>
    <row r="213" spans="2:9" x14ac:dyDescent="0.25">
      <c r="B213" s="8">
        <v>212</v>
      </c>
      <c r="C213" s="9" t="s">
        <v>22</v>
      </c>
      <c r="D213" s="10">
        <f t="shared" si="16"/>
        <v>106</v>
      </c>
      <c r="E213" s="1">
        <f t="shared" si="15"/>
        <v>4</v>
      </c>
      <c r="F213" s="1">
        <v>1</v>
      </c>
      <c r="H213" s="69">
        <v>4.8</v>
      </c>
      <c r="I213" s="69">
        <v>4</v>
      </c>
    </row>
    <row r="214" spans="2:9" x14ac:dyDescent="0.25">
      <c r="B214" s="8">
        <v>213</v>
      </c>
      <c r="C214" s="9" t="s">
        <v>21</v>
      </c>
      <c r="D214" s="10">
        <f t="shared" si="16"/>
        <v>107</v>
      </c>
      <c r="E214" s="1">
        <f t="shared" si="15"/>
        <v>4</v>
      </c>
      <c r="F214" s="1">
        <v>1</v>
      </c>
      <c r="H214" s="69">
        <v>13.4</v>
      </c>
      <c r="I214" s="69">
        <v>14</v>
      </c>
    </row>
    <row r="215" spans="2:9" x14ac:dyDescent="0.25">
      <c r="B215" s="8">
        <v>214</v>
      </c>
      <c r="C215" s="9" t="s">
        <v>22</v>
      </c>
      <c r="D215" s="10">
        <f t="shared" si="16"/>
        <v>107</v>
      </c>
      <c r="E215" s="1">
        <f t="shared" si="15"/>
        <v>4</v>
      </c>
      <c r="F215" s="1">
        <v>1</v>
      </c>
      <c r="H215" s="69">
        <v>4.8</v>
      </c>
      <c r="I215" s="69">
        <v>4</v>
      </c>
    </row>
    <row r="216" spans="2:9" x14ac:dyDescent="0.25">
      <c r="B216" s="8">
        <v>215</v>
      </c>
      <c r="C216" s="9" t="s">
        <v>21</v>
      </c>
      <c r="D216" s="10">
        <f t="shared" si="16"/>
        <v>108</v>
      </c>
      <c r="E216" s="1">
        <f t="shared" si="15"/>
        <v>4</v>
      </c>
      <c r="F216" s="1">
        <v>1</v>
      </c>
      <c r="H216" s="69">
        <v>13.4</v>
      </c>
      <c r="I216" s="69">
        <v>13.2</v>
      </c>
    </row>
    <row r="217" spans="2:9" x14ac:dyDescent="0.25">
      <c r="B217" s="8">
        <v>216</v>
      </c>
      <c r="C217" s="9" t="s">
        <v>22</v>
      </c>
      <c r="D217" s="10">
        <f t="shared" si="16"/>
        <v>108</v>
      </c>
      <c r="E217" s="1">
        <f t="shared" si="15"/>
        <v>4</v>
      </c>
      <c r="F217" s="1">
        <v>1</v>
      </c>
      <c r="H217" s="69">
        <v>6.8</v>
      </c>
      <c r="I217" s="69">
        <v>6.2</v>
      </c>
    </row>
    <row r="218" spans="2:9" x14ac:dyDescent="0.25">
      <c r="B218" s="8">
        <v>217</v>
      </c>
      <c r="C218" s="9" t="s">
        <v>21</v>
      </c>
      <c r="D218" s="10">
        <f t="shared" si="16"/>
        <v>109</v>
      </c>
      <c r="E218" s="1">
        <f t="shared" si="15"/>
        <v>4</v>
      </c>
      <c r="F218" s="1">
        <v>1</v>
      </c>
      <c r="H218" s="69">
        <v>13.8</v>
      </c>
      <c r="I218" s="69">
        <v>12</v>
      </c>
    </row>
    <row r="219" spans="2:9" x14ac:dyDescent="0.25">
      <c r="B219" s="8">
        <v>218</v>
      </c>
      <c r="C219" s="9" t="s">
        <v>22</v>
      </c>
      <c r="D219" s="10">
        <f t="shared" si="16"/>
        <v>109</v>
      </c>
      <c r="E219" s="1">
        <f t="shared" si="15"/>
        <v>4</v>
      </c>
      <c r="F219" s="1">
        <v>1</v>
      </c>
      <c r="H219" s="69">
        <v>5.8</v>
      </c>
      <c r="I219" s="69">
        <v>6</v>
      </c>
    </row>
    <row r="220" spans="2:9" x14ac:dyDescent="0.25">
      <c r="B220" s="8">
        <v>219</v>
      </c>
      <c r="C220" s="9" t="s">
        <v>21</v>
      </c>
      <c r="D220" s="10">
        <f t="shared" si="16"/>
        <v>110</v>
      </c>
      <c r="E220" s="1">
        <f t="shared" si="15"/>
        <v>4</v>
      </c>
      <c r="F220" s="1">
        <v>1</v>
      </c>
      <c r="H220" s="69">
        <v>12.2</v>
      </c>
      <c r="I220" s="69">
        <v>11.8</v>
      </c>
    </row>
    <row r="221" spans="2:9" x14ac:dyDescent="0.25">
      <c r="B221" s="8">
        <v>220</v>
      </c>
      <c r="C221" s="9" t="s">
        <v>22</v>
      </c>
      <c r="D221" s="10">
        <f t="shared" si="16"/>
        <v>110</v>
      </c>
      <c r="E221" s="1">
        <f t="shared" si="15"/>
        <v>4</v>
      </c>
      <c r="F221" s="1">
        <v>1</v>
      </c>
      <c r="H221" s="69">
        <v>6.4</v>
      </c>
      <c r="I221" s="69">
        <v>5.6</v>
      </c>
    </row>
    <row r="222" spans="2:9" x14ac:dyDescent="0.25">
      <c r="B222" s="8">
        <v>221</v>
      </c>
      <c r="C222" s="9" t="s">
        <v>21</v>
      </c>
      <c r="D222" s="10">
        <f t="shared" si="16"/>
        <v>111</v>
      </c>
      <c r="E222" s="1">
        <f t="shared" si="15"/>
        <v>4</v>
      </c>
      <c r="F222" s="1">
        <v>1</v>
      </c>
      <c r="H222" s="69">
        <v>15.2</v>
      </c>
      <c r="I222" s="69">
        <v>11</v>
      </c>
    </row>
    <row r="223" spans="2:9" x14ac:dyDescent="0.25">
      <c r="B223" s="8">
        <v>222</v>
      </c>
      <c r="C223" s="9" t="s">
        <v>22</v>
      </c>
      <c r="D223" s="10">
        <f t="shared" si="16"/>
        <v>111</v>
      </c>
      <c r="E223" s="1">
        <f t="shared" si="15"/>
        <v>4</v>
      </c>
      <c r="F223" s="1">
        <v>1</v>
      </c>
      <c r="H223" s="69">
        <v>6.4</v>
      </c>
      <c r="I223" s="69">
        <v>5.3</v>
      </c>
    </row>
    <row r="224" spans="2:9" x14ac:dyDescent="0.25">
      <c r="B224" s="8">
        <v>223</v>
      </c>
      <c r="C224" s="9" t="s">
        <v>21</v>
      </c>
      <c r="D224" s="10">
        <f t="shared" si="16"/>
        <v>112</v>
      </c>
      <c r="E224" s="1">
        <f t="shared" si="15"/>
        <v>4</v>
      </c>
      <c r="F224" s="1">
        <v>1</v>
      </c>
      <c r="H224" s="69">
        <v>13.2</v>
      </c>
      <c r="I224" s="69">
        <v>13</v>
      </c>
    </row>
    <row r="225" spans="2:9" x14ac:dyDescent="0.25">
      <c r="B225" s="8">
        <v>224</v>
      </c>
      <c r="C225" s="9" t="s">
        <v>22</v>
      </c>
      <c r="D225" s="10">
        <f t="shared" si="16"/>
        <v>112</v>
      </c>
      <c r="E225" s="1">
        <f t="shared" si="15"/>
        <v>4</v>
      </c>
      <c r="F225" s="1">
        <v>1</v>
      </c>
      <c r="H225" s="69">
        <v>6.4</v>
      </c>
      <c r="I225" s="69">
        <v>6.2</v>
      </c>
    </row>
    <row r="226" spans="2:9" x14ac:dyDescent="0.25">
      <c r="B226" s="8">
        <v>225</v>
      </c>
      <c r="C226" s="9" t="s">
        <v>21</v>
      </c>
      <c r="D226" s="10">
        <f t="shared" si="16"/>
        <v>113</v>
      </c>
      <c r="E226" s="1">
        <f t="shared" si="15"/>
        <v>4</v>
      </c>
      <c r="F226" s="1">
        <v>1</v>
      </c>
      <c r="H226" s="69">
        <v>12.4</v>
      </c>
      <c r="I226" s="69">
        <v>10.6</v>
      </c>
    </row>
    <row r="227" spans="2:9" x14ac:dyDescent="0.25">
      <c r="B227" s="8">
        <v>226</v>
      </c>
      <c r="C227" s="9" t="s">
        <v>22</v>
      </c>
      <c r="D227" s="10">
        <f t="shared" si="16"/>
        <v>113</v>
      </c>
      <c r="E227" s="1">
        <f t="shared" si="15"/>
        <v>4</v>
      </c>
      <c r="F227" s="1">
        <v>1</v>
      </c>
      <c r="H227" s="69">
        <v>6</v>
      </c>
      <c r="I227" s="69">
        <v>4.8</v>
      </c>
    </row>
    <row r="228" spans="2:9" x14ac:dyDescent="0.25">
      <c r="B228" s="8">
        <v>227</v>
      </c>
      <c r="C228" s="9" t="s">
        <v>21</v>
      </c>
      <c r="D228" s="10">
        <f t="shared" si="16"/>
        <v>114</v>
      </c>
      <c r="E228" s="1">
        <f t="shared" si="15"/>
        <v>4</v>
      </c>
      <c r="F228" s="1">
        <v>1</v>
      </c>
      <c r="H228" s="69">
        <v>10.199999999999999</v>
      </c>
      <c r="I228" s="69">
        <v>11.2</v>
      </c>
    </row>
    <row r="229" spans="2:9" x14ac:dyDescent="0.25">
      <c r="B229" s="8">
        <v>228</v>
      </c>
      <c r="C229" s="9" t="s">
        <v>22</v>
      </c>
      <c r="D229" s="10">
        <f t="shared" si="16"/>
        <v>114</v>
      </c>
      <c r="E229" s="1">
        <f t="shared" si="15"/>
        <v>4</v>
      </c>
      <c r="F229" s="1">
        <v>1</v>
      </c>
      <c r="H229" s="69">
        <v>5.2</v>
      </c>
      <c r="I229" s="69">
        <v>7.2</v>
      </c>
    </row>
    <row r="230" spans="2:9" x14ac:dyDescent="0.25">
      <c r="B230" s="8">
        <v>229</v>
      </c>
      <c r="C230" s="9" t="s">
        <v>21</v>
      </c>
      <c r="D230" s="10">
        <f t="shared" si="16"/>
        <v>115</v>
      </c>
      <c r="E230" s="1">
        <f t="shared" si="15"/>
        <v>4</v>
      </c>
      <c r="F230" s="1">
        <v>1</v>
      </c>
      <c r="H230" s="69">
        <v>12.2</v>
      </c>
      <c r="I230" s="69">
        <v>11</v>
      </c>
    </row>
    <row r="231" spans="2:9" x14ac:dyDescent="0.25">
      <c r="B231" s="8">
        <v>230</v>
      </c>
      <c r="C231" s="9" t="s">
        <v>22</v>
      </c>
      <c r="D231" s="10">
        <f t="shared" si="16"/>
        <v>115</v>
      </c>
      <c r="E231" s="1">
        <f t="shared" si="15"/>
        <v>4</v>
      </c>
      <c r="F231" s="1">
        <v>1</v>
      </c>
      <c r="H231" s="69">
        <v>6.2</v>
      </c>
      <c r="I231" s="69">
        <v>5.6</v>
      </c>
    </row>
    <row r="232" spans="2:9" x14ac:dyDescent="0.25">
      <c r="B232" s="8">
        <v>231</v>
      </c>
      <c r="C232" s="9" t="s">
        <v>21</v>
      </c>
      <c r="D232" s="10">
        <f t="shared" si="16"/>
        <v>116</v>
      </c>
      <c r="E232" s="1">
        <f t="shared" si="15"/>
        <v>4</v>
      </c>
      <c r="F232" s="1">
        <v>1</v>
      </c>
      <c r="H232" s="69">
        <v>14.2</v>
      </c>
      <c r="I232" s="69">
        <v>12</v>
      </c>
    </row>
    <row r="233" spans="2:9" x14ac:dyDescent="0.25">
      <c r="B233" s="8">
        <v>232</v>
      </c>
      <c r="C233" s="9" t="s">
        <v>22</v>
      </c>
      <c r="D233" s="10">
        <f t="shared" si="16"/>
        <v>116</v>
      </c>
      <c r="E233" s="1">
        <f t="shared" si="15"/>
        <v>4</v>
      </c>
      <c r="F233" s="1">
        <v>1</v>
      </c>
      <c r="H233" s="69">
        <v>4.4000000000000004</v>
      </c>
      <c r="I233" s="69">
        <v>5.2</v>
      </c>
    </row>
    <row r="234" spans="2:9" x14ac:dyDescent="0.25">
      <c r="B234" s="8">
        <v>233</v>
      </c>
      <c r="C234" s="9" t="s">
        <v>21</v>
      </c>
      <c r="D234" s="10">
        <f t="shared" si="16"/>
        <v>117</v>
      </c>
      <c r="E234" s="1">
        <f t="shared" si="15"/>
        <v>4</v>
      </c>
      <c r="F234" s="1">
        <v>1</v>
      </c>
      <c r="H234" s="69">
        <v>11.8</v>
      </c>
      <c r="I234" s="69">
        <v>10.8</v>
      </c>
    </row>
    <row r="235" spans="2:9" x14ac:dyDescent="0.25">
      <c r="B235" s="8">
        <v>234</v>
      </c>
      <c r="C235" s="9" t="s">
        <v>22</v>
      </c>
      <c r="D235" s="10">
        <f t="shared" si="16"/>
        <v>117</v>
      </c>
      <c r="E235" s="1">
        <f t="shared" si="15"/>
        <v>4</v>
      </c>
      <c r="F235" s="1">
        <v>1</v>
      </c>
      <c r="H235" s="69">
        <v>5</v>
      </c>
      <c r="I235" s="69">
        <v>7.4</v>
      </c>
    </row>
    <row r="236" spans="2:9" x14ac:dyDescent="0.25">
      <c r="B236" s="8">
        <v>235</v>
      </c>
      <c r="C236" s="9" t="s">
        <v>21</v>
      </c>
      <c r="D236" s="10">
        <f t="shared" si="16"/>
        <v>118</v>
      </c>
      <c r="E236" s="1">
        <f t="shared" si="15"/>
        <v>4</v>
      </c>
      <c r="F236" s="1">
        <v>1</v>
      </c>
      <c r="H236" s="69">
        <v>10.8</v>
      </c>
      <c r="I236" s="69">
        <v>11.1</v>
      </c>
    </row>
    <row r="237" spans="2:9" x14ac:dyDescent="0.25">
      <c r="B237" s="8">
        <v>236</v>
      </c>
      <c r="C237" s="9" t="s">
        <v>22</v>
      </c>
      <c r="D237" s="10">
        <f t="shared" si="16"/>
        <v>118</v>
      </c>
      <c r="E237" s="1">
        <f t="shared" si="15"/>
        <v>4</v>
      </c>
      <c r="F237" s="1">
        <v>1</v>
      </c>
      <c r="H237" s="69">
        <v>6.6</v>
      </c>
      <c r="I237" s="69">
        <v>6.2</v>
      </c>
    </row>
    <row r="238" spans="2:9" x14ac:dyDescent="0.25">
      <c r="B238" s="8">
        <v>237</v>
      </c>
      <c r="C238" s="9" t="s">
        <v>21</v>
      </c>
      <c r="D238" s="10">
        <f t="shared" si="16"/>
        <v>119</v>
      </c>
      <c r="E238" s="1">
        <f t="shared" si="15"/>
        <v>4</v>
      </c>
      <c r="F238" s="1">
        <v>1</v>
      </c>
      <c r="H238" s="69">
        <v>12.2</v>
      </c>
      <c r="I238" s="69">
        <v>10.6</v>
      </c>
    </row>
    <row r="239" spans="2:9" x14ac:dyDescent="0.25">
      <c r="B239" s="8">
        <v>238</v>
      </c>
      <c r="C239" s="9" t="s">
        <v>22</v>
      </c>
      <c r="D239" s="10">
        <f t="shared" si="16"/>
        <v>119</v>
      </c>
      <c r="E239" s="1">
        <f t="shared" si="15"/>
        <v>4</v>
      </c>
      <c r="F239" s="1">
        <v>1</v>
      </c>
      <c r="H239" s="69">
        <v>5.4</v>
      </c>
      <c r="I239" s="69">
        <v>6</v>
      </c>
    </row>
    <row r="240" spans="2:9" x14ac:dyDescent="0.25">
      <c r="B240" s="8">
        <v>239</v>
      </c>
      <c r="C240" s="9" t="s">
        <v>21</v>
      </c>
      <c r="D240" s="10">
        <f t="shared" si="16"/>
        <v>120</v>
      </c>
      <c r="E240" s="1">
        <f t="shared" si="15"/>
        <v>4</v>
      </c>
      <c r="F240" s="1">
        <v>1</v>
      </c>
      <c r="H240" s="69">
        <v>12.6</v>
      </c>
      <c r="I240" s="69">
        <v>11</v>
      </c>
    </row>
    <row r="241" spans="2:9" x14ac:dyDescent="0.25">
      <c r="B241" s="8">
        <v>240</v>
      </c>
      <c r="C241" s="9" t="s">
        <v>22</v>
      </c>
      <c r="D241" s="10">
        <f t="shared" si="16"/>
        <v>120</v>
      </c>
      <c r="E241" s="1">
        <f t="shared" si="15"/>
        <v>4</v>
      </c>
      <c r="F241" s="1">
        <v>1</v>
      </c>
      <c r="H241" s="69">
        <v>5.8</v>
      </c>
      <c r="I241" s="69">
        <v>6</v>
      </c>
    </row>
    <row r="242" spans="2:9" x14ac:dyDescent="0.25">
      <c r="B242" s="8">
        <v>241</v>
      </c>
      <c r="C242" s="9" t="s">
        <v>21</v>
      </c>
      <c r="D242" s="10">
        <f t="shared" si="16"/>
        <v>121</v>
      </c>
      <c r="E242" s="1">
        <f t="shared" si="15"/>
        <v>4</v>
      </c>
      <c r="F242" s="1">
        <v>1</v>
      </c>
      <c r="H242" s="69">
        <v>14.2</v>
      </c>
      <c r="I242" s="69">
        <v>11.2</v>
      </c>
    </row>
    <row r="243" spans="2:9" x14ac:dyDescent="0.25">
      <c r="B243" s="8">
        <v>242</v>
      </c>
      <c r="C243" s="9" t="s">
        <v>22</v>
      </c>
      <c r="D243" s="10">
        <f t="shared" si="16"/>
        <v>121</v>
      </c>
      <c r="E243" s="1">
        <f t="shared" si="15"/>
        <v>4</v>
      </c>
      <c r="F243" s="1">
        <v>1</v>
      </c>
      <c r="H243" s="69">
        <v>6.6</v>
      </c>
      <c r="I243" s="69">
        <v>6.4</v>
      </c>
    </row>
    <row r="244" spans="2:9" x14ac:dyDescent="0.25">
      <c r="B244" s="8">
        <v>243</v>
      </c>
      <c r="C244" s="9" t="s">
        <v>21</v>
      </c>
      <c r="D244" s="10">
        <f t="shared" si="16"/>
        <v>122</v>
      </c>
      <c r="E244" s="1">
        <f t="shared" si="15"/>
        <v>4</v>
      </c>
      <c r="F244" s="1">
        <v>1</v>
      </c>
      <c r="H244" s="69">
        <v>12</v>
      </c>
      <c r="I244" s="69">
        <v>12.4</v>
      </c>
    </row>
    <row r="245" spans="2:9" x14ac:dyDescent="0.25">
      <c r="B245" s="8">
        <v>244</v>
      </c>
      <c r="C245" s="9" t="s">
        <v>22</v>
      </c>
      <c r="D245" s="10">
        <f t="shared" si="16"/>
        <v>122</v>
      </c>
      <c r="E245" s="1">
        <f t="shared" si="15"/>
        <v>4</v>
      </c>
      <c r="F245" s="1">
        <v>1</v>
      </c>
      <c r="H245" s="69">
        <v>6.2</v>
      </c>
      <c r="I245" s="69">
        <v>5.6</v>
      </c>
    </row>
    <row r="246" spans="2:9" x14ac:dyDescent="0.25">
      <c r="B246" s="8">
        <v>245</v>
      </c>
      <c r="C246" s="9" t="s">
        <v>21</v>
      </c>
      <c r="D246" s="10">
        <f t="shared" si="16"/>
        <v>123</v>
      </c>
      <c r="E246" s="1">
        <f t="shared" si="15"/>
        <v>5</v>
      </c>
      <c r="F246" s="1">
        <v>1</v>
      </c>
      <c r="H246" s="69">
        <v>11.8</v>
      </c>
      <c r="I246" s="69">
        <v>12</v>
      </c>
    </row>
    <row r="247" spans="2:9" x14ac:dyDescent="0.25">
      <c r="B247" s="8">
        <v>246</v>
      </c>
      <c r="C247" s="9" t="s">
        <v>22</v>
      </c>
      <c r="D247" s="10">
        <f t="shared" si="16"/>
        <v>123</v>
      </c>
      <c r="E247" s="1">
        <f t="shared" si="15"/>
        <v>5</v>
      </c>
      <c r="F247" s="1">
        <v>1</v>
      </c>
      <c r="H247" s="69">
        <v>7.8</v>
      </c>
      <c r="I247" s="69">
        <v>6.4</v>
      </c>
    </row>
    <row r="248" spans="2:9" x14ac:dyDescent="0.25">
      <c r="B248" s="8">
        <v>247</v>
      </c>
      <c r="C248" s="9" t="s">
        <v>21</v>
      </c>
      <c r="D248" s="10">
        <f t="shared" si="16"/>
        <v>124</v>
      </c>
      <c r="E248" s="1">
        <f t="shared" si="15"/>
        <v>5</v>
      </c>
      <c r="F248" s="1">
        <v>1</v>
      </c>
      <c r="H248" s="69">
        <v>10.8</v>
      </c>
      <c r="I248" s="69">
        <v>10</v>
      </c>
    </row>
    <row r="249" spans="2:9" x14ac:dyDescent="0.25">
      <c r="B249" s="8">
        <v>248</v>
      </c>
      <c r="C249" s="9" t="s">
        <v>22</v>
      </c>
      <c r="D249" s="10">
        <f t="shared" si="16"/>
        <v>124</v>
      </c>
      <c r="E249" s="1">
        <f t="shared" si="15"/>
        <v>5</v>
      </c>
      <c r="F249" s="1">
        <v>1</v>
      </c>
      <c r="H249" s="69">
        <v>9</v>
      </c>
      <c r="I249" s="69">
        <v>6.6</v>
      </c>
    </row>
    <row r="250" spans="2:9" x14ac:dyDescent="0.25">
      <c r="B250" s="8">
        <v>249</v>
      </c>
      <c r="C250" s="9" t="s">
        <v>21</v>
      </c>
      <c r="D250" s="10">
        <f t="shared" si="16"/>
        <v>125</v>
      </c>
      <c r="E250" s="1">
        <f t="shared" si="15"/>
        <v>5</v>
      </c>
      <c r="F250" s="1">
        <v>1</v>
      </c>
      <c r="H250" s="69">
        <v>9.8000000000000007</v>
      </c>
      <c r="I250" s="69">
        <v>9.1</v>
      </c>
    </row>
    <row r="251" spans="2:9" x14ac:dyDescent="0.25">
      <c r="B251" s="8">
        <v>250</v>
      </c>
      <c r="C251" s="9" t="s">
        <v>22</v>
      </c>
      <c r="D251" s="10">
        <f t="shared" si="16"/>
        <v>125</v>
      </c>
      <c r="E251" s="1">
        <f t="shared" si="15"/>
        <v>5</v>
      </c>
      <c r="F251" s="1">
        <v>1</v>
      </c>
      <c r="H251" s="69">
        <v>8.4</v>
      </c>
      <c r="I251" s="69">
        <v>8.6</v>
      </c>
    </row>
    <row r="252" spans="2:9" x14ac:dyDescent="0.25">
      <c r="B252" s="8">
        <v>251</v>
      </c>
      <c r="C252" s="9" t="s">
        <v>21</v>
      </c>
      <c r="D252" s="10">
        <f t="shared" si="16"/>
        <v>126</v>
      </c>
      <c r="E252" s="1">
        <f t="shared" si="15"/>
        <v>5</v>
      </c>
      <c r="F252" s="1">
        <v>1</v>
      </c>
      <c r="H252" s="69">
        <v>14.8</v>
      </c>
      <c r="I252" s="69">
        <v>9.8000000000000007</v>
      </c>
    </row>
    <row r="253" spans="2:9" x14ac:dyDescent="0.25">
      <c r="B253" s="8">
        <v>252</v>
      </c>
      <c r="C253" s="9" t="s">
        <v>22</v>
      </c>
      <c r="D253" s="10">
        <f t="shared" si="16"/>
        <v>126</v>
      </c>
      <c r="E253" s="1">
        <f t="shared" si="15"/>
        <v>5</v>
      </c>
      <c r="F253" s="1">
        <v>1</v>
      </c>
      <c r="H253" s="69">
        <v>6</v>
      </c>
      <c r="I253" s="69">
        <v>5</v>
      </c>
    </row>
    <row r="254" spans="2:9" x14ac:dyDescent="0.25">
      <c r="B254" s="8">
        <v>253</v>
      </c>
      <c r="C254" s="9" t="s">
        <v>21</v>
      </c>
      <c r="D254" s="10">
        <f t="shared" si="16"/>
        <v>127</v>
      </c>
      <c r="E254" s="1">
        <f t="shared" si="15"/>
        <v>5</v>
      </c>
      <c r="F254" s="1">
        <v>1</v>
      </c>
      <c r="H254" s="69">
        <v>11.6</v>
      </c>
      <c r="I254" s="69">
        <v>12</v>
      </c>
    </row>
    <row r="255" spans="2:9" x14ac:dyDescent="0.25">
      <c r="B255" s="8">
        <v>254</v>
      </c>
      <c r="C255" s="9" t="s">
        <v>22</v>
      </c>
      <c r="D255" s="10">
        <f t="shared" si="16"/>
        <v>127</v>
      </c>
      <c r="E255" s="1">
        <f t="shared" si="15"/>
        <v>5</v>
      </c>
      <c r="F255" s="1">
        <v>1</v>
      </c>
      <c r="H255" s="69">
        <v>7.4</v>
      </c>
      <c r="I255" s="69">
        <v>5.4</v>
      </c>
    </row>
    <row r="256" spans="2:9" x14ac:dyDescent="0.25">
      <c r="B256" s="8">
        <v>255</v>
      </c>
      <c r="C256" s="9" t="s">
        <v>21</v>
      </c>
      <c r="D256" s="10">
        <f t="shared" si="16"/>
        <v>128</v>
      </c>
      <c r="E256" s="1">
        <f t="shared" ref="E256:E319" si="17">IF(COUNTIF(E195:E255,E226)=61,E226+1,E255)</f>
        <v>5</v>
      </c>
      <c r="F256" s="1">
        <v>1</v>
      </c>
      <c r="H256" s="69">
        <v>12.6</v>
      </c>
      <c r="I256" s="69">
        <v>10.8</v>
      </c>
    </row>
    <row r="257" spans="2:9" x14ac:dyDescent="0.25">
      <c r="B257" s="8">
        <v>256</v>
      </c>
      <c r="C257" s="9" t="s">
        <v>22</v>
      </c>
      <c r="D257" s="10">
        <f t="shared" si="16"/>
        <v>128</v>
      </c>
      <c r="E257" s="1">
        <f t="shared" si="17"/>
        <v>5</v>
      </c>
      <c r="F257" s="1">
        <v>1</v>
      </c>
      <c r="H257" s="69">
        <v>5.6</v>
      </c>
      <c r="I257" s="69">
        <v>6.8</v>
      </c>
    </row>
    <row r="258" spans="2:9" x14ac:dyDescent="0.25">
      <c r="B258" s="8">
        <v>257</v>
      </c>
      <c r="C258" s="9" t="s">
        <v>21</v>
      </c>
      <c r="D258" s="10">
        <f t="shared" si="16"/>
        <v>129</v>
      </c>
      <c r="E258" s="1">
        <f t="shared" si="17"/>
        <v>5</v>
      </c>
      <c r="F258" s="1">
        <v>1</v>
      </c>
      <c r="H258" s="69">
        <v>11.2</v>
      </c>
      <c r="I258" s="69">
        <v>9.8000000000000007</v>
      </c>
    </row>
    <row r="259" spans="2:9" x14ac:dyDescent="0.25">
      <c r="B259" s="8">
        <v>258</v>
      </c>
      <c r="C259" s="9" t="s">
        <v>22</v>
      </c>
      <c r="D259" s="10">
        <f t="shared" si="16"/>
        <v>129</v>
      </c>
      <c r="E259" s="1">
        <f t="shared" si="17"/>
        <v>5</v>
      </c>
      <c r="F259" s="1">
        <v>1</v>
      </c>
      <c r="H259" s="69">
        <v>6</v>
      </c>
      <c r="I259" s="69">
        <v>6.2</v>
      </c>
    </row>
    <row r="260" spans="2:9" x14ac:dyDescent="0.25">
      <c r="B260" s="8">
        <v>259</v>
      </c>
      <c r="C260" s="9" t="s">
        <v>21</v>
      </c>
      <c r="D260" s="10">
        <f t="shared" si="16"/>
        <v>130</v>
      </c>
      <c r="E260" s="1">
        <f t="shared" si="17"/>
        <v>5</v>
      </c>
      <c r="F260" s="1">
        <v>1</v>
      </c>
      <c r="H260" s="69">
        <v>13</v>
      </c>
      <c r="I260" s="69">
        <v>9.6</v>
      </c>
    </row>
    <row r="261" spans="2:9" x14ac:dyDescent="0.25">
      <c r="B261" s="8">
        <v>260</v>
      </c>
      <c r="C261" s="9" t="s">
        <v>22</v>
      </c>
      <c r="D261" s="10">
        <f t="shared" ref="D261:D324" si="18">IF(B261=B259+2,IF(D260=D259,D260+1,D260))</f>
        <v>130</v>
      </c>
      <c r="E261" s="1">
        <f t="shared" si="17"/>
        <v>5</v>
      </c>
      <c r="F261" s="1">
        <v>1</v>
      </c>
      <c r="H261" s="69">
        <v>6</v>
      </c>
      <c r="I261" s="69">
        <v>7</v>
      </c>
    </row>
    <row r="262" spans="2:9" x14ac:dyDescent="0.25">
      <c r="B262" s="8">
        <v>261</v>
      </c>
      <c r="C262" s="9" t="s">
        <v>21</v>
      </c>
      <c r="D262" s="10">
        <f t="shared" si="18"/>
        <v>131</v>
      </c>
      <c r="E262" s="1">
        <f t="shared" si="17"/>
        <v>5</v>
      </c>
      <c r="F262" s="1">
        <v>1</v>
      </c>
      <c r="H262" s="69">
        <v>13.2</v>
      </c>
      <c r="I262" s="69">
        <v>9.8000000000000007</v>
      </c>
    </row>
    <row r="263" spans="2:9" x14ac:dyDescent="0.25">
      <c r="B263" s="8">
        <v>262</v>
      </c>
      <c r="C263" s="9" t="s">
        <v>22</v>
      </c>
      <c r="D263" s="10">
        <f t="shared" si="18"/>
        <v>131</v>
      </c>
      <c r="E263" s="1">
        <f t="shared" si="17"/>
        <v>5</v>
      </c>
      <c r="F263" s="1">
        <v>1</v>
      </c>
      <c r="H263" s="69">
        <v>6.2</v>
      </c>
      <c r="I263" s="69">
        <v>2</v>
      </c>
    </row>
    <row r="264" spans="2:9" x14ac:dyDescent="0.25">
      <c r="B264" s="8">
        <v>263</v>
      </c>
      <c r="C264" s="9" t="s">
        <v>21</v>
      </c>
      <c r="D264" s="10">
        <f t="shared" si="18"/>
        <v>132</v>
      </c>
      <c r="E264" s="1">
        <f t="shared" si="17"/>
        <v>5</v>
      </c>
      <c r="F264" s="1">
        <v>1</v>
      </c>
      <c r="H264" s="69">
        <v>12.6</v>
      </c>
      <c r="I264" s="69">
        <v>13.8</v>
      </c>
    </row>
    <row r="265" spans="2:9" x14ac:dyDescent="0.25">
      <c r="B265" s="8">
        <v>264</v>
      </c>
      <c r="C265" s="9" t="s">
        <v>22</v>
      </c>
      <c r="D265" s="10">
        <f t="shared" si="18"/>
        <v>132</v>
      </c>
      <c r="E265" s="1">
        <f t="shared" si="17"/>
        <v>5</v>
      </c>
      <c r="F265" s="1">
        <v>1</v>
      </c>
      <c r="H265" s="69">
        <v>5.4</v>
      </c>
      <c r="I265" s="69">
        <v>5.6</v>
      </c>
    </row>
    <row r="266" spans="2:9" x14ac:dyDescent="0.25">
      <c r="B266" s="8">
        <v>265</v>
      </c>
      <c r="C266" s="9" t="s">
        <v>21</v>
      </c>
      <c r="D266" s="10">
        <f t="shared" si="18"/>
        <v>133</v>
      </c>
      <c r="E266" s="1">
        <f t="shared" si="17"/>
        <v>5</v>
      </c>
      <c r="F266" s="1">
        <v>1</v>
      </c>
      <c r="H266" s="69">
        <v>12.4</v>
      </c>
      <c r="I266" s="69">
        <v>10.6</v>
      </c>
    </row>
    <row r="267" spans="2:9" x14ac:dyDescent="0.25">
      <c r="B267" s="8">
        <v>266</v>
      </c>
      <c r="C267" s="9" t="s">
        <v>22</v>
      </c>
      <c r="D267" s="10">
        <f t="shared" si="18"/>
        <v>133</v>
      </c>
      <c r="E267" s="1">
        <f t="shared" si="17"/>
        <v>5</v>
      </c>
      <c r="F267" s="1">
        <v>1</v>
      </c>
      <c r="H267" s="69">
        <v>5</v>
      </c>
      <c r="I267" s="69">
        <v>4.4000000000000004</v>
      </c>
    </row>
    <row r="268" spans="2:9" x14ac:dyDescent="0.25">
      <c r="B268" s="8">
        <v>267</v>
      </c>
      <c r="C268" s="9" t="s">
        <v>21</v>
      </c>
      <c r="D268" s="10">
        <f t="shared" si="18"/>
        <v>134</v>
      </c>
      <c r="E268" s="1">
        <f t="shared" si="17"/>
        <v>5</v>
      </c>
      <c r="F268" s="1">
        <v>1</v>
      </c>
      <c r="H268" s="126">
        <v>13</v>
      </c>
      <c r="I268" s="69">
        <v>10.4</v>
      </c>
    </row>
    <row r="269" spans="2:9" x14ac:dyDescent="0.25">
      <c r="B269" s="8">
        <v>268</v>
      </c>
      <c r="C269" s="9" t="s">
        <v>22</v>
      </c>
      <c r="D269" s="10">
        <f t="shared" si="18"/>
        <v>134</v>
      </c>
      <c r="E269" s="1">
        <f t="shared" si="17"/>
        <v>5</v>
      </c>
      <c r="F269" s="1">
        <v>1</v>
      </c>
      <c r="H269" s="126">
        <v>7.2</v>
      </c>
      <c r="I269" s="69">
        <v>4.5999999999999996</v>
      </c>
    </row>
    <row r="270" spans="2:9" x14ac:dyDescent="0.25">
      <c r="B270" s="8">
        <v>269</v>
      </c>
      <c r="C270" s="9" t="s">
        <v>21</v>
      </c>
      <c r="D270" s="10">
        <f t="shared" si="18"/>
        <v>135</v>
      </c>
      <c r="E270" s="1">
        <f t="shared" si="17"/>
        <v>5</v>
      </c>
      <c r="F270" s="1">
        <v>1</v>
      </c>
      <c r="H270" s="126">
        <v>13</v>
      </c>
      <c r="I270" s="126">
        <v>10.4</v>
      </c>
    </row>
    <row r="271" spans="2:9" x14ac:dyDescent="0.25">
      <c r="B271" s="8">
        <v>270</v>
      </c>
      <c r="C271" s="9" t="s">
        <v>22</v>
      </c>
      <c r="D271" s="10">
        <f t="shared" si="18"/>
        <v>135</v>
      </c>
      <c r="E271" s="1">
        <f t="shared" si="17"/>
        <v>5</v>
      </c>
      <c r="F271" s="1">
        <v>1</v>
      </c>
      <c r="H271" s="126">
        <v>6</v>
      </c>
      <c r="I271" s="126">
        <v>8</v>
      </c>
    </row>
    <row r="272" spans="2:9" x14ac:dyDescent="0.25">
      <c r="B272" s="8">
        <v>271</v>
      </c>
      <c r="C272" s="9" t="s">
        <v>21</v>
      </c>
      <c r="D272" s="10">
        <f t="shared" si="18"/>
        <v>136</v>
      </c>
      <c r="E272" s="1">
        <f t="shared" si="17"/>
        <v>5</v>
      </c>
      <c r="F272" s="1">
        <v>1</v>
      </c>
      <c r="H272" s="126">
        <v>12.6</v>
      </c>
      <c r="I272" s="126">
        <v>9.1999999999999993</v>
      </c>
    </row>
    <row r="273" spans="2:9" x14ac:dyDescent="0.25">
      <c r="B273" s="8">
        <v>272</v>
      </c>
      <c r="C273" s="9" t="s">
        <v>22</v>
      </c>
      <c r="D273" s="10">
        <f t="shared" si="18"/>
        <v>136</v>
      </c>
      <c r="E273" s="1">
        <f t="shared" si="17"/>
        <v>5</v>
      </c>
      <c r="F273" s="1">
        <v>1</v>
      </c>
      <c r="H273" s="126">
        <v>7.4</v>
      </c>
      <c r="I273" s="126">
        <v>7.8</v>
      </c>
    </row>
    <row r="274" spans="2:9" x14ac:dyDescent="0.25">
      <c r="B274" s="8">
        <v>273</v>
      </c>
      <c r="C274" s="9" t="s">
        <v>21</v>
      </c>
      <c r="D274" s="10">
        <f t="shared" si="18"/>
        <v>137</v>
      </c>
      <c r="E274" s="1">
        <f t="shared" si="17"/>
        <v>5</v>
      </c>
      <c r="F274" s="1">
        <v>1</v>
      </c>
      <c r="H274" s="126">
        <v>11.8</v>
      </c>
      <c r="I274" s="126">
        <v>11</v>
      </c>
    </row>
    <row r="275" spans="2:9" x14ac:dyDescent="0.25">
      <c r="B275" s="8">
        <v>274</v>
      </c>
      <c r="C275" s="9" t="s">
        <v>22</v>
      </c>
      <c r="D275" s="10">
        <f t="shared" si="18"/>
        <v>137</v>
      </c>
      <c r="E275" s="1">
        <f t="shared" si="17"/>
        <v>5</v>
      </c>
      <c r="F275" s="1">
        <v>1</v>
      </c>
      <c r="H275" s="126">
        <v>6.2</v>
      </c>
      <c r="I275" s="126">
        <v>7.4</v>
      </c>
    </row>
    <row r="276" spans="2:9" x14ac:dyDescent="0.25">
      <c r="B276" s="8">
        <v>275</v>
      </c>
      <c r="C276" s="9" t="s">
        <v>21</v>
      </c>
      <c r="D276" s="10">
        <f t="shared" si="18"/>
        <v>138</v>
      </c>
      <c r="E276" s="1">
        <f t="shared" si="17"/>
        <v>5</v>
      </c>
      <c r="F276" s="1">
        <v>1</v>
      </c>
      <c r="H276" s="126">
        <v>12.2</v>
      </c>
      <c r="I276" s="126">
        <v>11.8</v>
      </c>
    </row>
    <row r="277" spans="2:9" x14ac:dyDescent="0.25">
      <c r="B277" s="8">
        <v>276</v>
      </c>
      <c r="C277" s="9" t="s">
        <v>22</v>
      </c>
      <c r="D277" s="10">
        <f t="shared" si="18"/>
        <v>138</v>
      </c>
      <c r="E277" s="1">
        <f t="shared" si="17"/>
        <v>5</v>
      </c>
      <c r="F277" s="1">
        <v>1</v>
      </c>
      <c r="H277" s="126">
        <v>6.6</v>
      </c>
      <c r="I277" s="126">
        <v>6.4</v>
      </c>
    </row>
    <row r="278" spans="2:9" x14ac:dyDescent="0.25">
      <c r="B278" s="8">
        <v>277</v>
      </c>
      <c r="C278" s="9" t="s">
        <v>21</v>
      </c>
      <c r="D278" s="10">
        <f t="shared" si="18"/>
        <v>139</v>
      </c>
      <c r="E278" s="1">
        <f t="shared" si="17"/>
        <v>5</v>
      </c>
      <c r="F278" s="1">
        <v>1</v>
      </c>
      <c r="H278" s="126">
        <v>12.4</v>
      </c>
      <c r="I278" s="126">
        <v>11.4</v>
      </c>
    </row>
    <row r="279" spans="2:9" x14ac:dyDescent="0.25">
      <c r="B279" s="8">
        <v>278</v>
      </c>
      <c r="C279" s="9" t="s">
        <v>22</v>
      </c>
      <c r="D279" s="10">
        <f t="shared" si="18"/>
        <v>139</v>
      </c>
      <c r="E279" s="1">
        <f t="shared" si="17"/>
        <v>5</v>
      </c>
      <c r="F279" s="1">
        <v>1</v>
      </c>
      <c r="H279" s="126">
        <v>5.6</v>
      </c>
      <c r="I279" s="126">
        <v>4.8</v>
      </c>
    </row>
    <row r="280" spans="2:9" x14ac:dyDescent="0.25">
      <c r="B280" s="8">
        <v>279</v>
      </c>
      <c r="C280" s="9" t="s">
        <v>21</v>
      </c>
      <c r="D280" s="10">
        <f t="shared" si="18"/>
        <v>140</v>
      </c>
      <c r="E280" s="1">
        <f t="shared" si="17"/>
        <v>5</v>
      </c>
      <c r="F280" s="1">
        <v>1</v>
      </c>
      <c r="H280" s="126">
        <v>13.2</v>
      </c>
      <c r="I280" s="126">
        <v>12.4</v>
      </c>
    </row>
    <row r="281" spans="2:9" x14ac:dyDescent="0.25">
      <c r="B281" s="8">
        <v>280</v>
      </c>
      <c r="C281" s="9" t="s">
        <v>22</v>
      </c>
      <c r="D281" s="10">
        <f t="shared" si="18"/>
        <v>140</v>
      </c>
      <c r="E281" s="1">
        <f t="shared" si="17"/>
        <v>5</v>
      </c>
      <c r="F281" s="1">
        <v>1</v>
      </c>
      <c r="H281" s="126">
        <v>4.8</v>
      </c>
      <c r="I281" s="126">
        <v>5</v>
      </c>
    </row>
    <row r="282" spans="2:9" x14ac:dyDescent="0.25">
      <c r="B282" s="8">
        <v>281</v>
      </c>
      <c r="C282" s="9" t="s">
        <v>21</v>
      </c>
      <c r="D282" s="10">
        <f t="shared" si="18"/>
        <v>141</v>
      </c>
      <c r="E282" s="1">
        <f t="shared" si="17"/>
        <v>5</v>
      </c>
      <c r="F282" s="1">
        <v>1</v>
      </c>
      <c r="H282" s="126">
        <v>14</v>
      </c>
      <c r="I282" s="126">
        <v>11.4</v>
      </c>
    </row>
    <row r="283" spans="2:9" x14ac:dyDescent="0.25">
      <c r="B283" s="8">
        <v>282</v>
      </c>
      <c r="C283" s="9" t="s">
        <v>22</v>
      </c>
      <c r="D283" s="10">
        <f t="shared" si="18"/>
        <v>141</v>
      </c>
      <c r="E283" s="1">
        <f t="shared" si="17"/>
        <v>5</v>
      </c>
      <c r="F283" s="1">
        <v>1</v>
      </c>
      <c r="H283" s="126">
        <v>5.6</v>
      </c>
      <c r="I283" s="126">
        <v>5.8</v>
      </c>
    </row>
    <row r="284" spans="2:9" x14ac:dyDescent="0.25">
      <c r="B284" s="8">
        <v>283</v>
      </c>
      <c r="C284" s="9" t="s">
        <v>21</v>
      </c>
      <c r="D284" s="10">
        <f t="shared" si="18"/>
        <v>142</v>
      </c>
      <c r="E284" s="1">
        <f t="shared" si="17"/>
        <v>5</v>
      </c>
      <c r="F284" s="1">
        <v>1</v>
      </c>
      <c r="H284" s="126">
        <v>14</v>
      </c>
      <c r="I284" s="126">
        <v>12.8</v>
      </c>
    </row>
    <row r="285" spans="2:9" x14ac:dyDescent="0.25">
      <c r="B285" s="8">
        <v>284</v>
      </c>
      <c r="C285" s="9" t="s">
        <v>22</v>
      </c>
      <c r="D285" s="10">
        <f t="shared" si="18"/>
        <v>142</v>
      </c>
      <c r="E285" s="1">
        <f t="shared" si="17"/>
        <v>5</v>
      </c>
      <c r="F285" s="1">
        <v>1</v>
      </c>
      <c r="H285" s="126">
        <v>7.6</v>
      </c>
      <c r="I285" s="126">
        <v>6.2</v>
      </c>
    </row>
    <row r="286" spans="2:9" x14ac:dyDescent="0.25">
      <c r="B286" s="8">
        <v>285</v>
      </c>
      <c r="C286" s="9" t="s">
        <v>21</v>
      </c>
      <c r="D286" s="10">
        <f t="shared" si="18"/>
        <v>143</v>
      </c>
      <c r="E286" s="1">
        <f t="shared" si="17"/>
        <v>5</v>
      </c>
      <c r="F286" s="1">
        <v>1</v>
      </c>
      <c r="H286" s="126">
        <v>12.6</v>
      </c>
      <c r="I286" s="126">
        <v>11</v>
      </c>
    </row>
    <row r="287" spans="2:9" x14ac:dyDescent="0.25">
      <c r="B287" s="8">
        <v>286</v>
      </c>
      <c r="C287" s="9" t="s">
        <v>22</v>
      </c>
      <c r="D287" s="10">
        <f t="shared" si="18"/>
        <v>143</v>
      </c>
      <c r="E287" s="1">
        <f t="shared" si="17"/>
        <v>5</v>
      </c>
      <c r="F287" s="1">
        <v>1</v>
      </c>
      <c r="H287" s="126">
        <v>6.6</v>
      </c>
      <c r="I287" s="126">
        <v>4.8</v>
      </c>
    </row>
    <row r="288" spans="2:9" x14ac:dyDescent="0.25">
      <c r="B288" s="8">
        <v>287</v>
      </c>
      <c r="C288" s="9" t="s">
        <v>21</v>
      </c>
      <c r="D288" s="10">
        <f t="shared" si="18"/>
        <v>144</v>
      </c>
      <c r="E288" s="1">
        <f t="shared" si="17"/>
        <v>5</v>
      </c>
      <c r="F288" s="1">
        <v>1</v>
      </c>
      <c r="H288" s="126">
        <v>13.2</v>
      </c>
      <c r="I288" s="126">
        <v>12.6</v>
      </c>
    </row>
    <row r="289" spans="2:9" x14ac:dyDescent="0.25">
      <c r="B289" s="8">
        <v>288</v>
      </c>
      <c r="C289" s="9" t="s">
        <v>22</v>
      </c>
      <c r="D289" s="10">
        <f t="shared" si="18"/>
        <v>144</v>
      </c>
      <c r="E289" s="1">
        <f t="shared" si="17"/>
        <v>5</v>
      </c>
      <c r="F289" s="1">
        <v>1</v>
      </c>
      <c r="H289" s="126">
        <v>6.2</v>
      </c>
      <c r="I289" s="126">
        <v>5</v>
      </c>
    </row>
    <row r="290" spans="2:9" x14ac:dyDescent="0.25">
      <c r="B290" s="8">
        <v>289</v>
      </c>
      <c r="C290" s="9" t="s">
        <v>21</v>
      </c>
      <c r="D290" s="10">
        <f t="shared" si="18"/>
        <v>145</v>
      </c>
      <c r="E290" s="1">
        <f t="shared" si="17"/>
        <v>5</v>
      </c>
      <c r="F290" s="1">
        <v>1</v>
      </c>
      <c r="H290" s="126">
        <v>13.2</v>
      </c>
      <c r="I290" s="126">
        <v>12</v>
      </c>
    </row>
    <row r="291" spans="2:9" x14ac:dyDescent="0.25">
      <c r="B291" s="8">
        <v>290</v>
      </c>
      <c r="C291" s="9" t="s">
        <v>22</v>
      </c>
      <c r="D291" s="10">
        <f t="shared" si="18"/>
        <v>145</v>
      </c>
      <c r="E291" s="1">
        <f t="shared" si="17"/>
        <v>5</v>
      </c>
      <c r="F291" s="1">
        <v>1</v>
      </c>
      <c r="H291" s="126">
        <v>6.4</v>
      </c>
      <c r="I291" s="126">
        <v>5.4</v>
      </c>
    </row>
    <row r="292" spans="2:9" x14ac:dyDescent="0.25">
      <c r="B292" s="8">
        <v>291</v>
      </c>
      <c r="C292" s="9" t="s">
        <v>21</v>
      </c>
      <c r="D292" s="10">
        <f t="shared" si="18"/>
        <v>146</v>
      </c>
      <c r="E292" s="1">
        <f t="shared" si="17"/>
        <v>5</v>
      </c>
      <c r="F292" s="1">
        <v>1</v>
      </c>
      <c r="H292" s="126">
        <v>13.4</v>
      </c>
      <c r="I292" s="126">
        <v>12</v>
      </c>
    </row>
    <row r="293" spans="2:9" x14ac:dyDescent="0.25">
      <c r="B293" s="8">
        <v>292</v>
      </c>
      <c r="C293" s="9" t="s">
        <v>22</v>
      </c>
      <c r="D293" s="10">
        <f t="shared" si="18"/>
        <v>146</v>
      </c>
      <c r="E293" s="1">
        <f t="shared" si="17"/>
        <v>5</v>
      </c>
      <c r="F293" s="1">
        <v>1</v>
      </c>
      <c r="H293" s="126">
        <v>5.4</v>
      </c>
      <c r="I293" s="126">
        <v>7</v>
      </c>
    </row>
    <row r="294" spans="2:9" x14ac:dyDescent="0.25">
      <c r="B294" s="8">
        <v>293</v>
      </c>
      <c r="C294" s="9" t="s">
        <v>21</v>
      </c>
      <c r="D294" s="10">
        <f t="shared" si="18"/>
        <v>147</v>
      </c>
      <c r="E294" s="1">
        <f t="shared" si="17"/>
        <v>5</v>
      </c>
      <c r="F294" s="1">
        <v>1</v>
      </c>
      <c r="H294" s="126">
        <v>14.2</v>
      </c>
      <c r="I294" s="126">
        <v>11.2</v>
      </c>
    </row>
    <row r="295" spans="2:9" x14ac:dyDescent="0.25">
      <c r="B295" s="8">
        <v>294</v>
      </c>
      <c r="C295" s="9" t="s">
        <v>22</v>
      </c>
      <c r="D295" s="10">
        <f t="shared" si="18"/>
        <v>147</v>
      </c>
      <c r="E295" s="1">
        <f t="shared" si="17"/>
        <v>5</v>
      </c>
      <c r="F295" s="1">
        <v>1</v>
      </c>
      <c r="H295" s="126">
        <v>5</v>
      </c>
      <c r="I295" s="126">
        <v>5.8</v>
      </c>
    </row>
    <row r="296" spans="2:9" x14ac:dyDescent="0.25">
      <c r="B296" s="8">
        <v>295</v>
      </c>
      <c r="C296" s="9" t="s">
        <v>21</v>
      </c>
      <c r="D296" s="10">
        <f t="shared" si="18"/>
        <v>148</v>
      </c>
      <c r="E296" s="1">
        <f t="shared" si="17"/>
        <v>5</v>
      </c>
      <c r="F296" s="1">
        <v>1</v>
      </c>
      <c r="H296" s="126">
        <v>13.2</v>
      </c>
      <c r="I296" s="126">
        <v>13.2</v>
      </c>
    </row>
    <row r="297" spans="2:9" x14ac:dyDescent="0.25">
      <c r="B297" s="8">
        <v>296</v>
      </c>
      <c r="C297" s="9" t="s">
        <v>22</v>
      </c>
      <c r="D297" s="10">
        <f t="shared" si="18"/>
        <v>148</v>
      </c>
      <c r="E297" s="1">
        <f t="shared" si="17"/>
        <v>5</v>
      </c>
      <c r="F297" s="1">
        <v>1</v>
      </c>
      <c r="H297" s="126">
        <v>5.8</v>
      </c>
      <c r="I297" s="126">
        <v>4.4000000000000004</v>
      </c>
    </row>
    <row r="298" spans="2:9" x14ac:dyDescent="0.25">
      <c r="B298" s="8">
        <v>297</v>
      </c>
      <c r="C298" s="9" t="s">
        <v>21</v>
      </c>
      <c r="D298" s="10">
        <f t="shared" si="18"/>
        <v>149</v>
      </c>
      <c r="E298" s="1">
        <f t="shared" si="17"/>
        <v>5</v>
      </c>
      <c r="F298" s="1">
        <v>1</v>
      </c>
      <c r="H298" s="126">
        <v>12</v>
      </c>
      <c r="I298" s="126">
        <v>13</v>
      </c>
    </row>
    <row r="299" spans="2:9" x14ac:dyDescent="0.25">
      <c r="B299" s="8">
        <v>298</v>
      </c>
      <c r="C299" s="9" t="s">
        <v>22</v>
      </c>
      <c r="D299" s="10">
        <f t="shared" si="18"/>
        <v>149</v>
      </c>
      <c r="E299" s="1">
        <f t="shared" si="17"/>
        <v>5</v>
      </c>
      <c r="F299" s="1">
        <v>1</v>
      </c>
      <c r="H299" s="126">
        <v>5.8</v>
      </c>
      <c r="I299" s="126">
        <v>7.8</v>
      </c>
    </row>
    <row r="300" spans="2:9" x14ac:dyDescent="0.25">
      <c r="B300" s="8">
        <v>299</v>
      </c>
      <c r="C300" s="9" t="s">
        <v>21</v>
      </c>
      <c r="D300" s="10">
        <f t="shared" si="18"/>
        <v>150</v>
      </c>
      <c r="E300" s="1">
        <f t="shared" si="17"/>
        <v>5</v>
      </c>
      <c r="F300" s="1">
        <v>1</v>
      </c>
      <c r="H300" s="126">
        <v>12.2</v>
      </c>
      <c r="I300" s="126">
        <v>9</v>
      </c>
    </row>
    <row r="301" spans="2:9" x14ac:dyDescent="0.25">
      <c r="B301" s="8">
        <v>300</v>
      </c>
      <c r="C301" s="9" t="s">
        <v>22</v>
      </c>
      <c r="D301" s="10">
        <f t="shared" si="18"/>
        <v>150</v>
      </c>
      <c r="E301" s="1">
        <f t="shared" si="17"/>
        <v>5</v>
      </c>
      <c r="F301" s="1">
        <v>1</v>
      </c>
      <c r="H301" s="126">
        <v>4.8</v>
      </c>
      <c r="I301" s="126">
        <v>8.6</v>
      </c>
    </row>
    <row r="302" spans="2:9" x14ac:dyDescent="0.25">
      <c r="B302" s="8">
        <v>301</v>
      </c>
      <c r="C302" s="9" t="s">
        <v>21</v>
      </c>
      <c r="D302" s="10">
        <f t="shared" si="18"/>
        <v>151</v>
      </c>
      <c r="E302" s="1">
        <f t="shared" si="17"/>
        <v>5</v>
      </c>
      <c r="F302" s="1">
        <v>1</v>
      </c>
      <c r="H302" s="126">
        <v>12.2</v>
      </c>
      <c r="I302" s="126">
        <v>11.4</v>
      </c>
    </row>
    <row r="303" spans="2:9" x14ac:dyDescent="0.25">
      <c r="B303" s="8">
        <v>302</v>
      </c>
      <c r="C303" s="9" t="s">
        <v>22</v>
      </c>
      <c r="D303" s="10">
        <f t="shared" si="18"/>
        <v>151</v>
      </c>
      <c r="E303" s="1">
        <f t="shared" si="17"/>
        <v>5</v>
      </c>
      <c r="F303" s="1">
        <v>1</v>
      </c>
      <c r="H303" s="126">
        <v>5.8</v>
      </c>
      <c r="I303" s="126">
        <v>4.5999999999999996</v>
      </c>
    </row>
    <row r="304" spans="2:9" x14ac:dyDescent="0.25">
      <c r="B304" s="8">
        <v>303</v>
      </c>
      <c r="C304" s="9" t="s">
        <v>21</v>
      </c>
      <c r="D304" s="10">
        <f t="shared" si="18"/>
        <v>152</v>
      </c>
      <c r="E304" s="1">
        <f t="shared" si="17"/>
        <v>5</v>
      </c>
      <c r="F304" s="1">
        <v>1</v>
      </c>
      <c r="H304" s="126">
        <v>10.4</v>
      </c>
      <c r="I304" s="126">
        <v>10.8</v>
      </c>
    </row>
    <row r="305" spans="2:9" x14ac:dyDescent="0.25">
      <c r="B305" s="8">
        <v>304</v>
      </c>
      <c r="C305" s="9" t="s">
        <v>22</v>
      </c>
      <c r="D305" s="10">
        <f t="shared" si="18"/>
        <v>152</v>
      </c>
      <c r="E305" s="1">
        <f t="shared" si="17"/>
        <v>5</v>
      </c>
      <c r="F305" s="1">
        <v>1</v>
      </c>
      <c r="H305" s="126">
        <v>5.6</v>
      </c>
      <c r="I305" s="126">
        <v>7.4</v>
      </c>
    </row>
    <row r="306" spans="2:9" x14ac:dyDescent="0.25">
      <c r="B306" s="8">
        <v>305</v>
      </c>
      <c r="C306" s="9" t="s">
        <v>21</v>
      </c>
      <c r="D306" s="10">
        <f t="shared" si="18"/>
        <v>153</v>
      </c>
      <c r="E306" s="1">
        <f t="shared" si="17"/>
        <v>5</v>
      </c>
      <c r="F306" s="1">
        <v>1</v>
      </c>
      <c r="H306" s="126">
        <v>12.6</v>
      </c>
      <c r="I306" s="126">
        <v>8.4</v>
      </c>
    </row>
    <row r="307" spans="2:9" x14ac:dyDescent="0.25">
      <c r="B307" s="8">
        <v>306</v>
      </c>
      <c r="C307" s="9" t="s">
        <v>22</v>
      </c>
      <c r="D307" s="10">
        <f t="shared" si="18"/>
        <v>153</v>
      </c>
      <c r="E307" s="1">
        <f t="shared" si="17"/>
        <v>6</v>
      </c>
      <c r="F307" s="1">
        <v>1</v>
      </c>
      <c r="H307" s="126">
        <v>5.8</v>
      </c>
      <c r="I307" s="126">
        <v>6</v>
      </c>
    </row>
    <row r="308" spans="2:9" x14ac:dyDescent="0.25">
      <c r="B308" s="8">
        <v>307</v>
      </c>
      <c r="C308" s="9" t="s">
        <v>21</v>
      </c>
      <c r="D308" s="10">
        <f t="shared" si="18"/>
        <v>154</v>
      </c>
      <c r="E308" s="1">
        <f t="shared" si="17"/>
        <v>6</v>
      </c>
      <c r="F308" s="1">
        <v>1</v>
      </c>
      <c r="H308" s="126">
        <v>12</v>
      </c>
      <c r="I308" s="126">
        <v>12.6</v>
      </c>
    </row>
    <row r="309" spans="2:9" x14ac:dyDescent="0.25">
      <c r="B309" s="8">
        <v>308</v>
      </c>
      <c r="C309" s="9" t="s">
        <v>22</v>
      </c>
      <c r="D309" s="10">
        <f t="shared" si="18"/>
        <v>154</v>
      </c>
      <c r="E309" s="1">
        <f t="shared" si="17"/>
        <v>6</v>
      </c>
      <c r="F309" s="1">
        <v>1</v>
      </c>
      <c r="H309" s="126">
        <v>4.5999999999999996</v>
      </c>
      <c r="I309" s="126">
        <v>6</v>
      </c>
    </row>
    <row r="310" spans="2:9" x14ac:dyDescent="0.25">
      <c r="B310" s="8">
        <v>309</v>
      </c>
      <c r="C310" s="9" t="s">
        <v>21</v>
      </c>
      <c r="D310" s="10">
        <f t="shared" si="18"/>
        <v>155</v>
      </c>
      <c r="E310" s="1">
        <f t="shared" si="17"/>
        <v>6</v>
      </c>
      <c r="F310" s="1">
        <v>1</v>
      </c>
      <c r="H310" s="126">
        <v>12.8</v>
      </c>
      <c r="I310" s="126">
        <v>11.6</v>
      </c>
    </row>
    <row r="311" spans="2:9" x14ac:dyDescent="0.25">
      <c r="B311" s="8">
        <v>310</v>
      </c>
      <c r="C311" s="9" t="s">
        <v>22</v>
      </c>
      <c r="D311" s="10">
        <f t="shared" si="18"/>
        <v>155</v>
      </c>
      <c r="E311" s="1">
        <f t="shared" si="17"/>
        <v>6</v>
      </c>
      <c r="F311" s="1">
        <v>1</v>
      </c>
      <c r="H311" s="126">
        <v>4.8</v>
      </c>
      <c r="I311" s="126">
        <v>5</v>
      </c>
    </row>
    <row r="312" spans="2:9" x14ac:dyDescent="0.25">
      <c r="B312" s="8">
        <v>311</v>
      </c>
      <c r="C312" s="9" t="s">
        <v>21</v>
      </c>
      <c r="D312" s="10">
        <f t="shared" si="18"/>
        <v>156</v>
      </c>
      <c r="E312" s="1">
        <f t="shared" si="17"/>
        <v>6</v>
      </c>
      <c r="F312" s="1">
        <v>1</v>
      </c>
      <c r="H312" s="126">
        <v>10.4</v>
      </c>
      <c r="I312" s="126">
        <v>10.4</v>
      </c>
    </row>
    <row r="313" spans="2:9" x14ac:dyDescent="0.25">
      <c r="B313" s="8">
        <v>312</v>
      </c>
      <c r="C313" s="9" t="s">
        <v>22</v>
      </c>
      <c r="D313" s="10">
        <f t="shared" si="18"/>
        <v>156</v>
      </c>
      <c r="E313" s="1">
        <f t="shared" si="17"/>
        <v>6</v>
      </c>
      <c r="F313" s="1">
        <v>1</v>
      </c>
      <c r="H313" s="126">
        <v>4.5999999999999996</v>
      </c>
      <c r="I313" s="126">
        <v>6.6</v>
      </c>
    </row>
    <row r="314" spans="2:9" x14ac:dyDescent="0.25">
      <c r="B314" s="8">
        <v>313</v>
      </c>
      <c r="C314" s="9" t="s">
        <v>21</v>
      </c>
      <c r="D314" s="10">
        <f t="shared" si="18"/>
        <v>157</v>
      </c>
      <c r="E314" s="1">
        <f t="shared" si="17"/>
        <v>6</v>
      </c>
      <c r="F314" s="1">
        <v>1</v>
      </c>
      <c r="H314" s="126">
        <v>9.8000000000000007</v>
      </c>
      <c r="I314" s="126">
        <v>11</v>
      </c>
    </row>
    <row r="315" spans="2:9" x14ac:dyDescent="0.25">
      <c r="B315" s="8">
        <v>314</v>
      </c>
      <c r="C315" s="9" t="s">
        <v>22</v>
      </c>
      <c r="D315" s="10">
        <f t="shared" si="18"/>
        <v>157</v>
      </c>
      <c r="E315" s="1">
        <f t="shared" si="17"/>
        <v>6</v>
      </c>
      <c r="F315" s="1">
        <v>1</v>
      </c>
      <c r="H315" s="126">
        <v>6.2</v>
      </c>
      <c r="I315" s="126">
        <v>5.6</v>
      </c>
    </row>
    <row r="316" spans="2:9" x14ac:dyDescent="0.25">
      <c r="B316" s="8">
        <v>315</v>
      </c>
      <c r="C316" s="9" t="s">
        <v>21</v>
      </c>
      <c r="D316" s="10">
        <f t="shared" si="18"/>
        <v>158</v>
      </c>
      <c r="E316" s="1">
        <f t="shared" si="17"/>
        <v>6</v>
      </c>
      <c r="F316" s="1">
        <v>1</v>
      </c>
      <c r="H316" s="126">
        <v>11.6</v>
      </c>
      <c r="I316" s="126">
        <v>10.199999999999999</v>
      </c>
    </row>
    <row r="317" spans="2:9" x14ac:dyDescent="0.25">
      <c r="B317" s="8">
        <v>316</v>
      </c>
      <c r="C317" s="9" t="s">
        <v>22</v>
      </c>
      <c r="D317" s="10">
        <f t="shared" si="18"/>
        <v>158</v>
      </c>
      <c r="E317" s="1">
        <f t="shared" si="17"/>
        <v>6</v>
      </c>
      <c r="F317" s="1">
        <v>1</v>
      </c>
      <c r="H317" s="126">
        <v>5.6</v>
      </c>
      <c r="I317" s="126">
        <v>6.2</v>
      </c>
    </row>
    <row r="318" spans="2:9" x14ac:dyDescent="0.25">
      <c r="B318" s="8">
        <v>317</v>
      </c>
      <c r="C318" s="9" t="s">
        <v>21</v>
      </c>
      <c r="D318" s="10">
        <f t="shared" si="18"/>
        <v>159</v>
      </c>
      <c r="E318" s="1">
        <f t="shared" si="17"/>
        <v>6</v>
      </c>
      <c r="F318" s="1">
        <v>1</v>
      </c>
      <c r="H318" s="126">
        <v>11.2</v>
      </c>
      <c r="I318" s="126">
        <v>11.4</v>
      </c>
    </row>
    <row r="319" spans="2:9" x14ac:dyDescent="0.25">
      <c r="B319" s="8">
        <v>318</v>
      </c>
      <c r="C319" s="9" t="s">
        <v>22</v>
      </c>
      <c r="D319" s="10">
        <f t="shared" si="18"/>
        <v>159</v>
      </c>
      <c r="E319" s="1">
        <f t="shared" si="17"/>
        <v>6</v>
      </c>
      <c r="F319" s="1">
        <v>1</v>
      </c>
      <c r="H319" s="126">
        <v>5</v>
      </c>
      <c r="I319" s="126">
        <v>4.8</v>
      </c>
    </row>
    <row r="320" spans="2:9" x14ac:dyDescent="0.25">
      <c r="B320" s="8">
        <v>319</v>
      </c>
      <c r="C320" s="9" t="s">
        <v>21</v>
      </c>
      <c r="D320" s="10">
        <f t="shared" si="18"/>
        <v>160</v>
      </c>
      <c r="E320" s="1">
        <f t="shared" ref="E320:E325" si="19">IF(COUNTIF(E259:E319,E290)=61,E290+1,E319)</f>
        <v>6</v>
      </c>
      <c r="F320" s="1">
        <v>1</v>
      </c>
      <c r="H320" s="126">
        <v>9.6</v>
      </c>
      <c r="I320" s="126">
        <v>11.2</v>
      </c>
    </row>
    <row r="321" spans="2:9" x14ac:dyDescent="0.25">
      <c r="B321" s="8">
        <v>320</v>
      </c>
      <c r="C321" s="9" t="s">
        <v>22</v>
      </c>
      <c r="D321" s="10">
        <f t="shared" si="18"/>
        <v>160</v>
      </c>
      <c r="E321" s="1">
        <f t="shared" si="19"/>
        <v>6</v>
      </c>
      <c r="F321" s="1">
        <v>1</v>
      </c>
      <c r="H321" s="126">
        <v>5</v>
      </c>
      <c r="I321" s="126">
        <v>6.2</v>
      </c>
    </row>
    <row r="322" spans="2:9" x14ac:dyDescent="0.25">
      <c r="B322" s="8">
        <v>321</v>
      </c>
      <c r="C322" s="9" t="s">
        <v>21</v>
      </c>
      <c r="D322" s="10">
        <f t="shared" si="18"/>
        <v>161</v>
      </c>
      <c r="E322" s="1">
        <f t="shared" si="19"/>
        <v>6</v>
      </c>
      <c r="F322" s="1">
        <v>1</v>
      </c>
      <c r="H322" s="126">
        <v>10.6</v>
      </c>
      <c r="I322" s="126">
        <v>8.8000000000000007</v>
      </c>
    </row>
    <row r="323" spans="2:9" x14ac:dyDescent="0.25">
      <c r="B323" s="8">
        <v>322</v>
      </c>
      <c r="C323" s="9" t="s">
        <v>22</v>
      </c>
      <c r="D323" s="10">
        <f t="shared" si="18"/>
        <v>161</v>
      </c>
      <c r="E323" s="1">
        <f t="shared" si="19"/>
        <v>6</v>
      </c>
      <c r="F323" s="1">
        <v>1</v>
      </c>
      <c r="H323" s="126">
        <v>5.2</v>
      </c>
      <c r="I323" s="126">
        <v>7.4</v>
      </c>
    </row>
    <row r="324" spans="2:9" x14ac:dyDescent="0.25">
      <c r="B324" s="8">
        <v>323</v>
      </c>
      <c r="C324" s="9" t="s">
        <v>21</v>
      </c>
      <c r="D324" s="10">
        <f t="shared" si="18"/>
        <v>162</v>
      </c>
      <c r="E324" s="1">
        <f t="shared" si="19"/>
        <v>6</v>
      </c>
      <c r="F324" s="1">
        <v>1</v>
      </c>
      <c r="H324" s="69"/>
      <c r="I324" s="126">
        <v>11.8</v>
      </c>
    </row>
    <row r="325" spans="2:9" x14ac:dyDescent="0.25">
      <c r="B325" s="8">
        <v>324</v>
      </c>
      <c r="C325" s="9" t="s">
        <v>22</v>
      </c>
      <c r="D325" s="10">
        <f t="shared" ref="D325" si="20">IF(B325=B323+2,IF(D324=D323,D324+1,D324))</f>
        <v>162</v>
      </c>
      <c r="E325" s="1">
        <f t="shared" si="19"/>
        <v>6</v>
      </c>
      <c r="F325" s="1">
        <v>1</v>
      </c>
      <c r="H325" s="69"/>
      <c r="I325" s="126">
        <v>6</v>
      </c>
    </row>
    <row r="326" spans="2:9" x14ac:dyDescent="0.25">
      <c r="H326" s="1"/>
      <c r="I326" s="1"/>
    </row>
    <row r="327" spans="2:9" x14ac:dyDescent="0.25">
      <c r="F327" s="1">
        <f>MAX(H327:I327)</f>
        <v>18.8</v>
      </c>
      <c r="H327" s="4">
        <f>MAX(H2:H267)</f>
        <v>17.2</v>
      </c>
      <c r="I327" s="4">
        <f>MAX(I2:I269)</f>
        <v>18.8</v>
      </c>
    </row>
    <row r="328" spans="2:9" x14ac:dyDescent="0.25">
      <c r="H328" s="27">
        <f>MATCH(MAX(H2:H267),H2:H267,0)</f>
        <v>99</v>
      </c>
      <c r="I328" s="27">
        <f>MATCH(MAX(I2:I269),I2:I269,0)</f>
        <v>125</v>
      </c>
    </row>
    <row r="329" spans="2:9" x14ac:dyDescent="0.25">
      <c r="H329" s="26">
        <f>AVERAGE(H2:H325)</f>
        <v>9.95807453416149</v>
      </c>
      <c r="I329" s="26">
        <f>AVERAGE(I2:I325)</f>
        <v>9.4576851851851895</v>
      </c>
    </row>
    <row r="331" spans="2:9" x14ac:dyDescent="0.25">
      <c r="H331" s="69">
        <f>COUNTIFS(H2:H325,"&lt;&gt;"&amp;"")</f>
        <v>322</v>
      </c>
      <c r="I331" s="69">
        <f>COUNTIFS(I2:I325,"&lt;&gt;"&amp;"")</f>
        <v>324</v>
      </c>
    </row>
  </sheetData>
  <autoFilter ref="B1:I325" xr:uid="{A92D2238-4BD5-4516-9105-D65DD6ACF919}"/>
  <conditionalFormatting sqref="I2:I325 H2:H323">
    <cfRule type="cellIs" dxfId="48" priority="15" operator="equal">
      <formula>"H"</formula>
    </cfRule>
    <cfRule type="cellIs" dxfId="47" priority="16" operator="equal">
      <formula>"NE"</formula>
    </cfRule>
    <cfRule type="cellIs" dxfId="46" priority="17" operator="equal">
      <formula>"V"</formula>
    </cfRule>
    <cfRule type="cellIs" dxfId="45" priority="18" operator="equal">
      <formula>"PPS"</formula>
    </cfRule>
    <cfRule type="cellIs" dxfId="44" priority="19" operator="equal">
      <formula>"M"</formula>
    </cfRule>
    <cfRule type="cellIs" dxfId="43" priority="20" operator="equal">
      <formula>"UL"</formula>
    </cfRule>
    <cfRule type="cellIs" dxfId="42" priority="21" operator="equal">
      <formula>"?"</formula>
    </cfRule>
  </conditionalFormatting>
  <conditionalFormatting sqref="P163 O2:P162">
    <cfRule type="cellIs" dxfId="41" priority="8" operator="equal">
      <formula>"H"</formula>
    </cfRule>
    <cfRule type="cellIs" dxfId="40" priority="9" operator="equal">
      <formula>"NE"</formula>
    </cfRule>
    <cfRule type="cellIs" dxfId="39" priority="10" operator="equal">
      <formula>"V"</formula>
    </cfRule>
    <cfRule type="cellIs" dxfId="38" priority="11" operator="equal">
      <formula>"PPS"</formula>
    </cfRule>
    <cfRule type="cellIs" dxfId="37" priority="12" operator="equal">
      <formula>"M"</formula>
    </cfRule>
    <cfRule type="cellIs" dxfId="36" priority="13" operator="equal">
      <formula>"UL"</formula>
    </cfRule>
    <cfRule type="cellIs" dxfId="35" priority="14" operator="equal">
      <formula>"?"</formula>
    </cfRule>
  </conditionalFormatting>
  <conditionalFormatting sqref="R163 Q2:R162">
    <cfRule type="cellIs" dxfId="34" priority="1" operator="equal">
      <formula>"H"</formula>
    </cfRule>
    <cfRule type="cellIs" dxfId="33" priority="2" operator="equal">
      <formula>"NE"</formula>
    </cfRule>
    <cfRule type="cellIs" dxfId="32" priority="3" operator="equal">
      <formula>"V"</formula>
    </cfRule>
    <cfRule type="cellIs" dxfId="31" priority="4" operator="equal">
      <formula>"PPS"</formula>
    </cfRule>
    <cfRule type="cellIs" dxfId="30" priority="5" operator="equal">
      <formula>"M"</formula>
    </cfRule>
    <cfRule type="cellIs" dxfId="29" priority="6" operator="equal">
      <formula>"UL"</formula>
    </cfRule>
    <cfRule type="cellIs" dxfId="28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CFEF-ADE6-4950-87FF-F830297E9C0A}">
  <dimension ref="B1:BZ2609"/>
  <sheetViews>
    <sheetView topLeftCell="F1" zoomScale="60" zoomScaleNormal="60" workbookViewId="0">
      <pane ySplit="1" topLeftCell="A947" activePane="bottomLeft" state="frozen"/>
      <selection activeCell="F1" sqref="F1"/>
      <selection pane="bottomLeft" activeCell="AX1177" sqref="AX1177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3.75" style="8" bestFit="1" customWidth="1"/>
    <col min="4" max="4" width="4" style="8" bestFit="1" customWidth="1"/>
    <col min="5" max="5" width="6.375" style="8" bestFit="1" customWidth="1"/>
    <col min="6" max="6" width="12.125" style="8" bestFit="1" customWidth="1"/>
    <col min="7" max="7" width="5.125" style="8" bestFit="1" customWidth="1"/>
    <col min="8" max="8" width="5" style="10" bestFit="1" customWidth="1"/>
    <col min="9" max="9" width="5.5" style="10" bestFit="1" customWidth="1"/>
    <col min="10" max="10" width="4.375" style="8" bestFit="1" customWidth="1"/>
    <col min="11" max="11" width="7.625" style="1" bestFit="1" customWidth="1"/>
    <col min="12" max="12" width="5.875" style="1" bestFit="1" customWidth="1"/>
    <col min="13" max="13" width="5.625" style="1" customWidth="1"/>
    <col min="14" max="14" width="8.625" style="1" bestFit="1" customWidth="1"/>
    <col min="15" max="15" width="5.625" style="1" customWidth="1"/>
    <col min="16" max="16" width="6.375" style="4" bestFit="1" customWidth="1"/>
    <col min="17" max="17" width="5.625" style="4" customWidth="1"/>
    <col min="18" max="18" width="7.625" style="4" bestFit="1" customWidth="1"/>
    <col min="19" max="19" width="5.625" style="4" customWidth="1"/>
    <col min="20" max="20" width="5.75" style="4" bestFit="1" customWidth="1"/>
    <col min="21" max="21" width="5.625" style="4" customWidth="1"/>
    <col min="22" max="22" width="8.5" style="4" bestFit="1" customWidth="1"/>
    <col min="23" max="23" width="5.625" style="4" customWidth="1"/>
    <col min="24" max="24" width="8" style="4" bestFit="1" customWidth="1"/>
    <col min="25" max="25" width="5.625" style="4" customWidth="1"/>
    <col min="26" max="26" width="8.5" style="4" bestFit="1" customWidth="1"/>
    <col min="27" max="27" width="5.625" style="4" customWidth="1"/>
    <col min="28" max="28" width="8.5" style="4" bestFit="1" customWidth="1"/>
    <col min="29" max="29" width="5.625" style="4" customWidth="1"/>
    <col min="30" max="30" width="7.875" style="4" bestFit="1" customWidth="1"/>
    <col min="31" max="31" width="5.625" style="4" customWidth="1"/>
    <col min="32" max="32" width="8.25" style="4" bestFit="1" customWidth="1"/>
    <col min="33" max="33" width="5.625" style="4" customWidth="1"/>
    <col min="34" max="34" width="7.875" style="4" bestFit="1" customWidth="1"/>
    <col min="35" max="35" width="5.625" style="4" customWidth="1"/>
    <col min="36" max="36" width="8" style="4" bestFit="1" customWidth="1"/>
    <col min="37" max="37" width="5.625" style="4" customWidth="1"/>
    <col min="38" max="38" width="6.75" style="4" bestFit="1" customWidth="1"/>
    <col min="39" max="39" width="5.625" style="4" customWidth="1"/>
    <col min="40" max="40" width="6.375" style="4" bestFit="1" customWidth="1"/>
    <col min="41" max="41" width="5.625" style="4" customWidth="1"/>
    <col min="42" max="42" width="9.875" style="4" bestFit="1" customWidth="1"/>
    <col min="43" max="43" width="5.625" style="4" customWidth="1"/>
    <col min="44" max="44" width="7.375" style="4" bestFit="1" customWidth="1"/>
    <col min="45" max="45" width="5.625" style="4" customWidth="1"/>
    <col min="46" max="46" width="10.75" style="4" bestFit="1" customWidth="1"/>
    <col min="47" max="47" width="5.625" style="4" customWidth="1"/>
    <col min="48" max="48" width="9.75" style="4" bestFit="1" customWidth="1"/>
    <col min="49" max="49" width="5.625" style="4" customWidth="1"/>
    <col min="50" max="50" width="8.5" style="4" bestFit="1" customWidth="1"/>
    <col min="51" max="51" width="5.625" style="4" customWidth="1"/>
    <col min="52" max="52" width="10.5" style="4" bestFit="1" customWidth="1"/>
    <col min="53" max="53" width="5.625" style="4" customWidth="1"/>
    <col min="54" max="54" width="9.125" style="4" bestFit="1" customWidth="1"/>
    <col min="55" max="55" width="5.625" style="4" customWidth="1"/>
    <col min="56" max="56" width="10.375" style="4" bestFit="1" customWidth="1"/>
    <col min="57" max="57" width="5.625" style="4" customWidth="1"/>
    <col min="58" max="58" width="8.625" style="4" bestFit="1" customWidth="1"/>
    <col min="59" max="59" width="5.625" style="4" customWidth="1"/>
    <col min="60" max="60" width="7.875" style="4" bestFit="1" customWidth="1"/>
    <col min="61" max="61" width="5.625" style="4" customWidth="1"/>
    <col min="62" max="62" width="7.875" style="4" bestFit="1" customWidth="1"/>
    <col min="63" max="63" width="5.625" style="4" customWidth="1"/>
    <col min="64" max="64" width="6.125" style="4" bestFit="1" customWidth="1"/>
    <col min="65" max="65" width="5.625" style="4" customWidth="1"/>
    <col min="66" max="66" width="6.625" style="4" bestFit="1" customWidth="1"/>
    <col min="67" max="67" width="5.625" style="4" customWidth="1"/>
    <col min="68" max="68" width="7" style="4" bestFit="1" customWidth="1"/>
    <col min="69" max="69" width="5.625" style="4" customWidth="1"/>
    <col min="70" max="70" width="8.625" style="1" bestFit="1" customWidth="1"/>
    <col min="71" max="71" width="5.625" style="1" customWidth="1"/>
    <col min="72" max="72" width="8" style="1" customWidth="1"/>
    <col min="73" max="73" width="5.625" style="1" customWidth="1"/>
    <col min="74" max="74" width="6.75" style="1" bestFit="1" customWidth="1"/>
    <col min="75" max="75" width="5.625" style="1" customWidth="1"/>
    <col min="76" max="76" width="8.625" style="1" bestFit="1" customWidth="1"/>
    <col min="77" max="77" width="5.625" style="1" customWidth="1"/>
    <col min="78" max="78" width="11.375" style="1" bestFit="1" customWidth="1"/>
    <col min="79" max="79" width="1.625" style="1" customWidth="1"/>
    <col min="80" max="16384" width="11" style="1"/>
  </cols>
  <sheetData>
    <row r="1" spans="2:78" ht="16.5" thickBot="1" x14ac:dyDescent="0.3">
      <c r="B1" s="7" t="s">
        <v>51</v>
      </c>
      <c r="C1" s="7" t="s">
        <v>15</v>
      </c>
      <c r="D1" s="7" t="s">
        <v>16</v>
      </c>
      <c r="E1" s="7" t="s">
        <v>17</v>
      </c>
      <c r="F1" s="23" t="s">
        <v>18</v>
      </c>
      <c r="G1" s="7" t="s">
        <v>20</v>
      </c>
      <c r="H1" s="7" t="s">
        <v>19</v>
      </c>
      <c r="I1" s="7" t="s">
        <v>25</v>
      </c>
      <c r="J1" s="7" t="s">
        <v>26</v>
      </c>
      <c r="K1" s="2" t="s">
        <v>23</v>
      </c>
      <c r="L1" s="2" t="s">
        <v>24</v>
      </c>
      <c r="M1" s="2"/>
      <c r="N1" s="2" t="s">
        <v>0</v>
      </c>
      <c r="O1" s="2"/>
      <c r="P1" s="2" t="s">
        <v>1</v>
      </c>
      <c r="Q1" s="2"/>
      <c r="R1" s="2" t="s">
        <v>2</v>
      </c>
      <c r="S1" s="2"/>
      <c r="T1" s="2" t="s">
        <v>3</v>
      </c>
      <c r="U1" s="2"/>
      <c r="V1" s="2" t="s">
        <v>4</v>
      </c>
      <c r="W1" s="2"/>
      <c r="X1" s="2" t="s">
        <v>5</v>
      </c>
      <c r="Y1" s="2"/>
      <c r="Z1" s="2" t="s">
        <v>6</v>
      </c>
      <c r="AA1" s="2"/>
      <c r="AB1" s="2" t="s">
        <v>7</v>
      </c>
      <c r="AC1" s="2"/>
      <c r="AD1" s="2" t="s">
        <v>8</v>
      </c>
      <c r="AE1" s="2"/>
      <c r="AF1" s="2" t="s">
        <v>9</v>
      </c>
      <c r="AG1" s="2"/>
      <c r="AH1" s="2" t="s">
        <v>10</v>
      </c>
      <c r="AI1" s="2"/>
      <c r="AJ1" s="2" t="s">
        <v>11</v>
      </c>
      <c r="AK1" s="2"/>
      <c r="AL1" s="2" t="s">
        <v>12</v>
      </c>
      <c r="AM1" s="2"/>
      <c r="AN1" s="2" t="s">
        <v>13</v>
      </c>
      <c r="AO1" s="2"/>
      <c r="AP1" s="2" t="s">
        <v>14</v>
      </c>
      <c r="AQ1" s="2"/>
      <c r="AR1" s="2" t="s">
        <v>27</v>
      </c>
      <c r="AS1" s="2"/>
      <c r="AT1" s="2" t="s">
        <v>29</v>
      </c>
      <c r="AU1" s="2"/>
      <c r="AV1" s="2" t="s">
        <v>30</v>
      </c>
      <c r="AW1" s="2"/>
      <c r="AX1" s="2" t="s">
        <v>31</v>
      </c>
      <c r="AY1" s="2"/>
      <c r="AZ1" s="2" t="s">
        <v>32</v>
      </c>
      <c r="BA1" s="2"/>
      <c r="BB1" s="2" t="s">
        <v>33</v>
      </c>
      <c r="BC1" s="2"/>
      <c r="BD1" s="2" t="s">
        <v>34</v>
      </c>
      <c r="BE1" s="2"/>
      <c r="BF1" s="2" t="s">
        <v>35</v>
      </c>
      <c r="BG1" s="2"/>
      <c r="BH1" s="2" t="s">
        <v>36</v>
      </c>
      <c r="BI1" s="2"/>
      <c r="BJ1" s="2" t="s">
        <v>37</v>
      </c>
      <c r="BK1" s="2"/>
      <c r="BL1" s="2" t="s">
        <v>38</v>
      </c>
      <c r="BM1" s="2"/>
      <c r="BN1" s="2" t="s">
        <v>39</v>
      </c>
      <c r="BO1" s="2"/>
      <c r="BP1" s="2" t="s">
        <v>40</v>
      </c>
      <c r="BQ1" s="2"/>
      <c r="BR1" s="2" t="s">
        <v>41</v>
      </c>
      <c r="BS1" s="2"/>
      <c r="BT1" s="2" t="s">
        <v>43</v>
      </c>
      <c r="BU1" s="2"/>
      <c r="BV1" s="2" t="s">
        <v>44</v>
      </c>
      <c r="BW1" s="2"/>
      <c r="BX1" s="2" t="s">
        <v>42</v>
      </c>
      <c r="BY1" s="2"/>
      <c r="BZ1" s="2" t="s">
        <v>45</v>
      </c>
    </row>
    <row r="2" spans="2:78" ht="16.5" thickTop="1" x14ac:dyDescent="0.25">
      <c r="B2" s="8">
        <v>1</v>
      </c>
      <c r="C2" s="8">
        <v>31</v>
      </c>
      <c r="D2" s="8">
        <v>12</v>
      </c>
      <c r="E2" s="8">
        <v>2018</v>
      </c>
      <c r="F2" s="24" t="str">
        <f>TEXT(DATE(E2,D2,C2),"dd/mmm/yyyy")</f>
        <v>31/Dec/2018</v>
      </c>
      <c r="G2" s="9" t="s">
        <v>21</v>
      </c>
      <c r="H2" s="10" t="str">
        <f>TEXT(F2,"ddd")</f>
        <v>Mon</v>
      </c>
      <c r="I2" s="10">
        <v>1</v>
      </c>
      <c r="J2" s="8">
        <v>1</v>
      </c>
      <c r="K2" s="1">
        <v>1</v>
      </c>
      <c r="L2" s="1">
        <v>1</v>
      </c>
      <c r="N2" s="54">
        <v>9</v>
      </c>
      <c r="O2" s="126"/>
      <c r="P2" s="73">
        <v>10</v>
      </c>
      <c r="Q2" s="69"/>
      <c r="R2" s="58">
        <v>11</v>
      </c>
      <c r="S2" s="69"/>
      <c r="T2" s="64">
        <v>12</v>
      </c>
      <c r="U2" s="69"/>
      <c r="V2" s="80">
        <v>8</v>
      </c>
      <c r="W2" s="106"/>
      <c r="X2" s="80">
        <v>6</v>
      </c>
      <c r="Y2" s="69"/>
      <c r="Z2" s="107">
        <v>10</v>
      </c>
      <c r="AA2" s="69"/>
      <c r="AB2" s="80">
        <v>10</v>
      </c>
      <c r="AC2" s="69"/>
      <c r="AD2" s="73">
        <v>9</v>
      </c>
      <c r="AE2" s="69"/>
      <c r="AF2" s="80">
        <v>5</v>
      </c>
      <c r="AG2" s="69"/>
      <c r="AH2" s="80">
        <v>7</v>
      </c>
      <c r="AJ2" s="73">
        <v>5.8</v>
      </c>
      <c r="AL2" s="73">
        <v>8</v>
      </c>
      <c r="AN2" s="73">
        <v>5</v>
      </c>
      <c r="AP2" s="80">
        <v>10</v>
      </c>
      <c r="AR2" s="4" t="s">
        <v>47</v>
      </c>
      <c r="AT2" s="4" t="s">
        <v>47</v>
      </c>
      <c r="AV2" s="4" t="s">
        <v>47</v>
      </c>
      <c r="AX2" s="4" t="s">
        <v>47</v>
      </c>
      <c r="AZ2" s="4" t="s">
        <v>47</v>
      </c>
      <c r="BB2" s="4" t="s">
        <v>47</v>
      </c>
      <c r="BD2" s="4" t="s">
        <v>47</v>
      </c>
      <c r="BF2" s="4" t="s">
        <v>47</v>
      </c>
      <c r="BH2" s="4" t="s">
        <v>47</v>
      </c>
      <c r="BJ2" s="4" t="s">
        <v>47</v>
      </c>
      <c r="BL2" s="4" t="s">
        <v>47</v>
      </c>
      <c r="BN2" s="4" t="s">
        <v>47</v>
      </c>
      <c r="BP2" s="4" t="s">
        <v>47</v>
      </c>
      <c r="BR2" s="1" t="s">
        <v>47</v>
      </c>
      <c r="BT2" s="1" t="s">
        <v>47</v>
      </c>
      <c r="BV2" s="1" t="s">
        <v>47</v>
      </c>
      <c r="BX2" s="1" t="s">
        <v>47</v>
      </c>
      <c r="BZ2" s="1" t="s">
        <v>47</v>
      </c>
    </row>
    <row r="3" spans="2:78" x14ac:dyDescent="0.25">
      <c r="B3" s="8">
        <v>2</v>
      </c>
      <c r="C3" s="8">
        <v>31</v>
      </c>
      <c r="D3" s="8">
        <v>12</v>
      </c>
      <c r="E3" s="8">
        <v>2018</v>
      </c>
      <c r="F3" s="24" t="str">
        <f t="shared" ref="F3:F123" si="0">TEXT(DATE(E3,D3,C3),"dd/mmm/yyyy")</f>
        <v>31/Dec/2018</v>
      </c>
      <c r="G3" s="9" t="s">
        <v>22</v>
      </c>
      <c r="H3" s="10" t="str">
        <f t="shared" ref="H3:H66" si="1">TEXT(F3,"ddd")</f>
        <v>Mon</v>
      </c>
      <c r="I3" s="10">
        <v>1</v>
      </c>
      <c r="J3" s="8">
        <v>1</v>
      </c>
      <c r="K3" s="1">
        <v>1</v>
      </c>
      <c r="L3" s="1">
        <v>1</v>
      </c>
      <c r="N3" s="55">
        <v>3.6</v>
      </c>
      <c r="O3" s="126"/>
      <c r="P3" s="74">
        <v>4.4000000000000004</v>
      </c>
      <c r="Q3" s="69"/>
      <c r="R3" s="59">
        <v>5</v>
      </c>
      <c r="S3" s="69"/>
      <c r="T3" s="65">
        <v>8</v>
      </c>
      <c r="U3" s="69"/>
      <c r="V3" s="81">
        <v>0</v>
      </c>
      <c r="W3" s="69"/>
      <c r="X3" s="81">
        <v>3</v>
      </c>
      <c r="Y3" s="69"/>
      <c r="Z3" s="108">
        <v>5.2</v>
      </c>
      <c r="AA3" s="69"/>
      <c r="AB3" s="81">
        <v>4.2</v>
      </c>
      <c r="AC3" s="69"/>
      <c r="AD3" s="74">
        <v>4</v>
      </c>
      <c r="AE3" s="69"/>
      <c r="AF3" s="81">
        <v>4</v>
      </c>
      <c r="AG3" s="69"/>
      <c r="AH3" s="81">
        <v>1</v>
      </c>
      <c r="AJ3" s="74">
        <v>3</v>
      </c>
      <c r="AL3" s="74">
        <v>4</v>
      </c>
      <c r="AN3" s="74">
        <v>4</v>
      </c>
      <c r="AP3" s="81">
        <v>4</v>
      </c>
      <c r="AR3" s="4" t="s">
        <v>47</v>
      </c>
      <c r="AT3" s="4" t="s">
        <v>47</v>
      </c>
      <c r="AV3" s="4" t="s">
        <v>47</v>
      </c>
      <c r="AX3" s="4" t="s">
        <v>47</v>
      </c>
      <c r="AZ3" s="4" t="s">
        <v>47</v>
      </c>
      <c r="BB3" s="4" t="s">
        <v>47</v>
      </c>
      <c r="BD3" s="4" t="s">
        <v>47</v>
      </c>
      <c r="BF3" s="4" t="s">
        <v>47</v>
      </c>
      <c r="BH3" s="4" t="s">
        <v>47</v>
      </c>
      <c r="BJ3" s="4" t="s">
        <v>47</v>
      </c>
      <c r="BL3" s="4" t="s">
        <v>47</v>
      </c>
      <c r="BN3" s="4" t="s">
        <v>47</v>
      </c>
      <c r="BP3" s="4" t="s">
        <v>47</v>
      </c>
      <c r="BR3" s="1" t="s">
        <v>47</v>
      </c>
      <c r="BT3" s="1" t="s">
        <v>47</v>
      </c>
      <c r="BV3" s="1" t="s">
        <v>47</v>
      </c>
      <c r="BX3" s="1" t="s">
        <v>47</v>
      </c>
      <c r="BZ3" s="1" t="s">
        <v>47</v>
      </c>
    </row>
    <row r="4" spans="2:78" x14ac:dyDescent="0.25">
      <c r="B4" s="8">
        <v>3</v>
      </c>
      <c r="C4" s="8">
        <v>1</v>
      </c>
      <c r="D4" s="8">
        <v>1</v>
      </c>
      <c r="E4" s="8">
        <v>2019</v>
      </c>
      <c r="F4" s="24" t="str">
        <f t="shared" si="0"/>
        <v>01/Jan/2019</v>
      </c>
      <c r="G4" s="9" t="s">
        <v>21</v>
      </c>
      <c r="H4" s="10" t="str">
        <f t="shared" si="1"/>
        <v>Tue</v>
      </c>
      <c r="I4" s="10">
        <f>IF(F4=F3,I3,I3+1)</f>
        <v>2</v>
      </c>
      <c r="J4" s="8">
        <v>1</v>
      </c>
      <c r="K4" s="1">
        <v>1</v>
      </c>
      <c r="L4" s="1">
        <v>1</v>
      </c>
      <c r="N4" s="55">
        <v>9</v>
      </c>
      <c r="O4" s="126"/>
      <c r="P4" s="74">
        <v>10</v>
      </c>
      <c r="Q4" s="69"/>
      <c r="R4" s="59">
        <v>9</v>
      </c>
      <c r="S4" s="69"/>
      <c r="T4" s="65">
        <v>13</v>
      </c>
      <c r="U4" s="69"/>
      <c r="V4" s="81">
        <v>2</v>
      </c>
      <c r="W4" s="69"/>
      <c r="X4" s="81">
        <v>11</v>
      </c>
      <c r="Y4" s="69"/>
      <c r="Z4" s="108">
        <v>8</v>
      </c>
      <c r="AA4" s="69"/>
      <c r="AB4" s="81">
        <v>6</v>
      </c>
      <c r="AC4" s="69"/>
      <c r="AD4" s="74">
        <v>11</v>
      </c>
      <c r="AE4" s="69"/>
      <c r="AF4" s="81">
        <v>5</v>
      </c>
      <c r="AG4" s="69"/>
      <c r="AH4" s="81">
        <v>6</v>
      </c>
      <c r="AJ4" s="74">
        <v>6.4</v>
      </c>
      <c r="AL4" s="74">
        <v>10</v>
      </c>
      <c r="AN4" s="74">
        <v>6</v>
      </c>
      <c r="AP4" s="81">
        <v>11.4</v>
      </c>
      <c r="AR4" s="4" t="s">
        <v>47</v>
      </c>
      <c r="AT4" s="4" t="s">
        <v>47</v>
      </c>
      <c r="AV4" s="4" t="s">
        <v>47</v>
      </c>
      <c r="AX4" s="4" t="s">
        <v>47</v>
      </c>
      <c r="AZ4" s="4" t="s">
        <v>47</v>
      </c>
      <c r="BB4" s="4" t="s">
        <v>47</v>
      </c>
      <c r="BD4" s="4" t="s">
        <v>47</v>
      </c>
      <c r="BF4" s="4" t="s">
        <v>47</v>
      </c>
      <c r="BH4" s="4" t="s">
        <v>47</v>
      </c>
      <c r="BJ4" s="4" t="s">
        <v>47</v>
      </c>
      <c r="BL4" s="4" t="s">
        <v>47</v>
      </c>
      <c r="BN4" s="4" t="s">
        <v>47</v>
      </c>
      <c r="BP4" s="4" t="s">
        <v>47</v>
      </c>
      <c r="BR4" s="1" t="s">
        <v>47</v>
      </c>
      <c r="BT4" s="1" t="s">
        <v>47</v>
      </c>
      <c r="BV4" s="1" t="s">
        <v>47</v>
      </c>
      <c r="BX4" s="1" t="s">
        <v>47</v>
      </c>
      <c r="BZ4" s="1" t="s">
        <v>47</v>
      </c>
    </row>
    <row r="5" spans="2:78" x14ac:dyDescent="0.25">
      <c r="B5" s="8">
        <v>4</v>
      </c>
      <c r="C5" s="8">
        <v>1</v>
      </c>
      <c r="D5" s="8">
        <v>1</v>
      </c>
      <c r="E5" s="8">
        <v>2019</v>
      </c>
      <c r="F5" s="24" t="str">
        <f t="shared" si="0"/>
        <v>01/Jan/2019</v>
      </c>
      <c r="G5" s="9" t="s">
        <v>22</v>
      </c>
      <c r="H5" s="10" t="str">
        <f t="shared" si="1"/>
        <v>Tue</v>
      </c>
      <c r="I5" s="10">
        <f>IF(F5=F4,I4,I4+1)</f>
        <v>2</v>
      </c>
      <c r="J5" s="8">
        <v>1</v>
      </c>
      <c r="K5" s="1">
        <v>1</v>
      </c>
      <c r="L5" s="1">
        <v>1</v>
      </c>
      <c r="N5" s="55">
        <v>5</v>
      </c>
      <c r="O5" s="126"/>
      <c r="P5" s="74">
        <v>5.4</v>
      </c>
      <c r="Q5" s="69"/>
      <c r="R5" s="59">
        <v>5.4</v>
      </c>
      <c r="S5" s="69"/>
      <c r="T5" s="65">
        <v>5</v>
      </c>
      <c r="U5" s="69"/>
      <c r="V5" s="81">
        <v>1.4</v>
      </c>
      <c r="W5" s="69"/>
      <c r="X5" s="81">
        <v>4.2</v>
      </c>
      <c r="Y5" s="69"/>
      <c r="Z5" s="108">
        <v>4</v>
      </c>
      <c r="AA5" s="69"/>
      <c r="AB5" s="81">
        <v>3.8</v>
      </c>
      <c r="AC5" s="69"/>
      <c r="AD5" s="74">
        <v>4.2</v>
      </c>
      <c r="AE5" s="69"/>
      <c r="AF5" s="81">
        <v>3.4</v>
      </c>
      <c r="AG5" s="69"/>
      <c r="AH5" s="81">
        <v>2.2000000000000002</v>
      </c>
      <c r="AJ5" s="74">
        <v>4</v>
      </c>
      <c r="AL5" s="74">
        <v>5</v>
      </c>
      <c r="AN5" s="74">
        <v>1.6</v>
      </c>
      <c r="AP5" s="81">
        <v>3.6</v>
      </c>
      <c r="AR5" s="4" t="s">
        <v>47</v>
      </c>
      <c r="AT5" s="4" t="s">
        <v>47</v>
      </c>
      <c r="AV5" s="4" t="s">
        <v>47</v>
      </c>
      <c r="AX5" s="4" t="s">
        <v>47</v>
      </c>
      <c r="AZ5" s="4" t="s">
        <v>47</v>
      </c>
      <c r="BB5" s="4" t="s">
        <v>47</v>
      </c>
      <c r="BD5" s="4" t="s">
        <v>47</v>
      </c>
      <c r="BF5" s="4" t="s">
        <v>47</v>
      </c>
      <c r="BH5" s="4" t="s">
        <v>47</v>
      </c>
      <c r="BJ5" s="4" t="s">
        <v>47</v>
      </c>
      <c r="BL5" s="4" t="s">
        <v>47</v>
      </c>
      <c r="BN5" s="4" t="s">
        <v>47</v>
      </c>
      <c r="BP5" s="4" t="s">
        <v>47</v>
      </c>
      <c r="BR5" s="1" t="s">
        <v>47</v>
      </c>
      <c r="BT5" s="1" t="s">
        <v>47</v>
      </c>
      <c r="BV5" s="1" t="s">
        <v>47</v>
      </c>
      <c r="BX5" s="1" t="s">
        <v>47</v>
      </c>
      <c r="BZ5" s="1" t="s">
        <v>47</v>
      </c>
    </row>
    <row r="6" spans="2:78" x14ac:dyDescent="0.25">
      <c r="B6" s="8">
        <v>5</v>
      </c>
      <c r="C6" s="8">
        <v>2</v>
      </c>
      <c r="D6" s="8">
        <v>1</v>
      </c>
      <c r="E6" s="8">
        <v>2019</v>
      </c>
      <c r="F6" s="24" t="str">
        <f t="shared" si="0"/>
        <v>02/Jan/2019</v>
      </c>
      <c r="G6" s="9" t="s">
        <v>21</v>
      </c>
      <c r="H6" s="10" t="str">
        <f t="shared" si="1"/>
        <v>Wed</v>
      </c>
      <c r="I6" s="10">
        <f>IF(F6=F5,I5,I5+1)</f>
        <v>3</v>
      </c>
      <c r="J6" s="8">
        <v>1</v>
      </c>
      <c r="K6" s="1">
        <v>1</v>
      </c>
      <c r="L6" s="1">
        <v>1</v>
      </c>
      <c r="N6" s="55">
        <v>9</v>
      </c>
      <c r="O6" s="126"/>
      <c r="P6" s="74">
        <v>9.1999999999999993</v>
      </c>
      <c r="Q6" s="69"/>
      <c r="R6" s="59">
        <v>9</v>
      </c>
      <c r="S6" s="69"/>
      <c r="T6" s="65">
        <v>14</v>
      </c>
      <c r="U6" s="69"/>
      <c r="V6" s="81">
        <v>3.6</v>
      </c>
      <c r="W6" s="69"/>
      <c r="X6" s="81">
        <v>10.4</v>
      </c>
      <c r="Y6" s="69"/>
      <c r="Z6" s="108">
        <v>1</v>
      </c>
      <c r="AA6" s="69"/>
      <c r="AB6" s="81">
        <v>7.6</v>
      </c>
      <c r="AC6" s="69"/>
      <c r="AD6" s="74">
        <v>7</v>
      </c>
      <c r="AE6" s="69"/>
      <c r="AF6" s="81">
        <v>5</v>
      </c>
      <c r="AG6" s="69"/>
      <c r="AH6" s="81">
        <v>4.5999999999999996</v>
      </c>
      <c r="AJ6" s="74">
        <v>6.2</v>
      </c>
      <c r="AL6" s="74">
        <v>9</v>
      </c>
      <c r="AN6" s="74">
        <v>6</v>
      </c>
      <c r="AP6" s="81">
        <v>9</v>
      </c>
      <c r="AR6" s="4" t="s">
        <v>47</v>
      </c>
      <c r="AT6" s="4" t="s">
        <v>47</v>
      </c>
      <c r="AV6" s="4" t="s">
        <v>47</v>
      </c>
      <c r="AX6" s="4" t="s">
        <v>47</v>
      </c>
      <c r="AZ6" s="4" t="s">
        <v>47</v>
      </c>
      <c r="BB6" s="4" t="s">
        <v>47</v>
      </c>
      <c r="BD6" s="4" t="s">
        <v>47</v>
      </c>
      <c r="BF6" s="4" t="s">
        <v>47</v>
      </c>
      <c r="BH6" s="4" t="s">
        <v>47</v>
      </c>
      <c r="BJ6" s="4" t="s">
        <v>47</v>
      </c>
      <c r="BL6" s="4" t="s">
        <v>47</v>
      </c>
      <c r="BN6" s="4" t="s">
        <v>47</v>
      </c>
      <c r="BP6" s="4" t="s">
        <v>47</v>
      </c>
      <c r="BR6" s="1" t="s">
        <v>47</v>
      </c>
      <c r="BT6" s="1" t="s">
        <v>47</v>
      </c>
      <c r="BV6" s="1" t="s">
        <v>47</v>
      </c>
      <c r="BX6" s="1" t="s">
        <v>47</v>
      </c>
      <c r="BZ6" s="1" t="s">
        <v>47</v>
      </c>
    </row>
    <row r="7" spans="2:78" x14ac:dyDescent="0.25">
      <c r="B7" s="8">
        <v>6</v>
      </c>
      <c r="C7" s="8">
        <v>2</v>
      </c>
      <c r="D7" s="8">
        <v>1</v>
      </c>
      <c r="E7" s="8">
        <v>2019</v>
      </c>
      <c r="F7" s="24" t="str">
        <f t="shared" si="0"/>
        <v>02/Jan/2019</v>
      </c>
      <c r="G7" s="9" t="s">
        <v>22</v>
      </c>
      <c r="H7" s="10" t="str">
        <f t="shared" si="1"/>
        <v>Wed</v>
      </c>
      <c r="I7" s="10">
        <f t="shared" ref="I7:I70" si="2">IF(F7=F6,I6,I6+1)</f>
        <v>3</v>
      </c>
      <c r="J7" s="8">
        <v>1</v>
      </c>
      <c r="K7" s="1">
        <v>1</v>
      </c>
      <c r="L7" s="1">
        <v>1</v>
      </c>
      <c r="N7" s="55">
        <v>6</v>
      </c>
      <c r="O7" s="126"/>
      <c r="P7" s="74">
        <v>5</v>
      </c>
      <c r="Q7" s="69"/>
      <c r="R7" s="59">
        <v>4.4000000000000004</v>
      </c>
      <c r="S7" s="69"/>
      <c r="T7" s="65">
        <v>6</v>
      </c>
      <c r="U7" s="69"/>
      <c r="V7" s="81">
        <v>2.4</v>
      </c>
      <c r="W7" s="69"/>
      <c r="X7" s="81">
        <v>4.2</v>
      </c>
      <c r="Y7" s="69"/>
      <c r="Z7" s="108">
        <v>4</v>
      </c>
      <c r="AA7" s="69"/>
      <c r="AB7" s="81">
        <v>5</v>
      </c>
      <c r="AC7" s="69"/>
      <c r="AD7" s="74">
        <v>3</v>
      </c>
      <c r="AE7" s="69"/>
      <c r="AF7" s="81">
        <v>2</v>
      </c>
      <c r="AG7" s="69"/>
      <c r="AH7" s="81">
        <v>2.2000000000000002</v>
      </c>
      <c r="AJ7" s="74">
        <v>4</v>
      </c>
      <c r="AL7" s="74">
        <v>4.5999999999999996</v>
      </c>
      <c r="AN7" s="74">
        <v>2</v>
      </c>
      <c r="AP7" s="81">
        <v>4</v>
      </c>
      <c r="AR7" s="4" t="s">
        <v>47</v>
      </c>
      <c r="AT7" s="4" t="s">
        <v>47</v>
      </c>
      <c r="AV7" s="4" t="s">
        <v>47</v>
      </c>
      <c r="AX7" s="4" t="s">
        <v>47</v>
      </c>
      <c r="AZ7" s="4" t="s">
        <v>47</v>
      </c>
      <c r="BB7" s="4" t="s">
        <v>47</v>
      </c>
      <c r="BD7" s="4" t="s">
        <v>47</v>
      </c>
      <c r="BF7" s="4" t="s">
        <v>47</v>
      </c>
      <c r="BH7" s="4" t="s">
        <v>47</v>
      </c>
      <c r="BJ7" s="4" t="s">
        <v>47</v>
      </c>
      <c r="BL7" s="4" t="s">
        <v>47</v>
      </c>
      <c r="BN7" s="4" t="s">
        <v>47</v>
      </c>
      <c r="BP7" s="4" t="s">
        <v>47</v>
      </c>
      <c r="BR7" s="1" t="s">
        <v>47</v>
      </c>
      <c r="BT7" s="1" t="s">
        <v>47</v>
      </c>
      <c r="BV7" s="1" t="s">
        <v>47</v>
      </c>
      <c r="BX7" s="1" t="s">
        <v>47</v>
      </c>
      <c r="BZ7" s="1" t="s">
        <v>47</v>
      </c>
    </row>
    <row r="8" spans="2:78" x14ac:dyDescent="0.25">
      <c r="B8" s="8">
        <v>7</v>
      </c>
      <c r="C8" s="8">
        <v>3</v>
      </c>
      <c r="D8" s="8">
        <v>1</v>
      </c>
      <c r="E8" s="8">
        <v>2019</v>
      </c>
      <c r="F8" s="24" t="str">
        <f t="shared" si="0"/>
        <v>03/Jan/2019</v>
      </c>
      <c r="G8" s="9" t="s">
        <v>21</v>
      </c>
      <c r="H8" s="10" t="str">
        <f t="shared" si="1"/>
        <v>Thu</v>
      </c>
      <c r="I8" s="10">
        <f t="shared" si="2"/>
        <v>4</v>
      </c>
      <c r="J8" s="8">
        <v>1</v>
      </c>
      <c r="K8" s="1">
        <v>1</v>
      </c>
      <c r="L8" s="1">
        <v>1</v>
      </c>
      <c r="N8" s="55">
        <v>11</v>
      </c>
      <c r="O8" s="126"/>
      <c r="P8" s="74">
        <v>11</v>
      </c>
      <c r="Q8" s="69"/>
      <c r="R8" s="59">
        <v>10.6</v>
      </c>
      <c r="S8" s="69"/>
      <c r="T8" s="65">
        <v>14.8</v>
      </c>
      <c r="U8" s="69"/>
      <c r="V8" s="81">
        <v>7.4</v>
      </c>
      <c r="W8" s="69"/>
      <c r="X8" s="81">
        <v>11</v>
      </c>
      <c r="Y8" s="69"/>
      <c r="Z8" s="108">
        <v>8.1999999999999993</v>
      </c>
      <c r="AA8" s="69"/>
      <c r="AB8" s="81">
        <v>6</v>
      </c>
      <c r="AC8" s="69"/>
      <c r="AD8" s="74">
        <v>10</v>
      </c>
      <c r="AE8" s="69"/>
      <c r="AF8" s="81">
        <v>6</v>
      </c>
      <c r="AG8" s="69"/>
      <c r="AH8" s="81">
        <v>7</v>
      </c>
      <c r="AJ8" s="74">
        <v>4.5999999999999996</v>
      </c>
      <c r="AL8" s="74">
        <v>9</v>
      </c>
      <c r="AN8" s="74">
        <v>5</v>
      </c>
      <c r="AP8" s="81">
        <v>10</v>
      </c>
      <c r="AR8" s="4" t="s">
        <v>47</v>
      </c>
      <c r="AT8" s="4" t="s">
        <v>47</v>
      </c>
      <c r="AV8" s="4" t="s">
        <v>47</v>
      </c>
      <c r="AX8" s="4" t="s">
        <v>47</v>
      </c>
      <c r="AZ8" s="4" t="s">
        <v>47</v>
      </c>
      <c r="BB8" s="4" t="s">
        <v>47</v>
      </c>
      <c r="BD8" s="4" t="s">
        <v>47</v>
      </c>
      <c r="BF8" s="4" t="s">
        <v>47</v>
      </c>
      <c r="BH8" s="4" t="s">
        <v>47</v>
      </c>
      <c r="BJ8" s="4" t="s">
        <v>47</v>
      </c>
      <c r="BL8" s="4" t="s">
        <v>47</v>
      </c>
      <c r="BN8" s="4" t="s">
        <v>47</v>
      </c>
      <c r="BP8" s="4" t="s">
        <v>47</v>
      </c>
      <c r="BR8" s="1" t="s">
        <v>47</v>
      </c>
      <c r="BT8" s="1" t="s">
        <v>47</v>
      </c>
      <c r="BV8" s="1" t="s">
        <v>47</v>
      </c>
      <c r="BX8" s="1" t="s">
        <v>47</v>
      </c>
      <c r="BZ8" s="1" t="s">
        <v>47</v>
      </c>
    </row>
    <row r="9" spans="2:78" x14ac:dyDescent="0.25">
      <c r="B9" s="8">
        <v>8</v>
      </c>
      <c r="C9" s="8">
        <v>3</v>
      </c>
      <c r="D9" s="8">
        <v>1</v>
      </c>
      <c r="E9" s="8">
        <v>2019</v>
      </c>
      <c r="F9" s="24" t="str">
        <f t="shared" si="0"/>
        <v>03/Jan/2019</v>
      </c>
      <c r="G9" s="9" t="s">
        <v>22</v>
      </c>
      <c r="H9" s="10" t="str">
        <f t="shared" si="1"/>
        <v>Thu</v>
      </c>
      <c r="I9" s="10">
        <f t="shared" si="2"/>
        <v>4</v>
      </c>
      <c r="J9" s="8">
        <v>1</v>
      </c>
      <c r="K9" s="1">
        <v>1</v>
      </c>
      <c r="L9" s="1">
        <v>1</v>
      </c>
      <c r="N9" s="55">
        <v>4</v>
      </c>
      <c r="O9" s="126"/>
      <c r="P9" s="74">
        <v>4</v>
      </c>
      <c r="Q9" s="69"/>
      <c r="R9" s="59">
        <v>6</v>
      </c>
      <c r="S9" s="69"/>
      <c r="T9" s="65">
        <v>5</v>
      </c>
      <c r="U9" s="69"/>
      <c r="V9" s="81">
        <v>2</v>
      </c>
      <c r="W9" s="69"/>
      <c r="X9" s="81">
        <v>4.2</v>
      </c>
      <c r="Y9" s="69"/>
      <c r="Z9" s="108">
        <v>4</v>
      </c>
      <c r="AA9" s="69"/>
      <c r="AB9" s="81">
        <v>4.2</v>
      </c>
      <c r="AC9" s="69"/>
      <c r="AD9" s="74">
        <v>4.5999999999999996</v>
      </c>
      <c r="AE9" s="69"/>
      <c r="AF9" s="81">
        <v>3</v>
      </c>
      <c r="AG9" s="69"/>
      <c r="AH9" s="81">
        <v>3</v>
      </c>
      <c r="AJ9" s="74">
        <v>3</v>
      </c>
      <c r="AL9" s="74">
        <v>4.5999999999999996</v>
      </c>
      <c r="AN9" s="74">
        <v>2</v>
      </c>
      <c r="AP9" s="81">
        <v>4</v>
      </c>
      <c r="AR9" s="4" t="s">
        <v>47</v>
      </c>
      <c r="AT9" s="4" t="s">
        <v>47</v>
      </c>
      <c r="AV9" s="4" t="s">
        <v>47</v>
      </c>
      <c r="AX9" s="4" t="s">
        <v>47</v>
      </c>
      <c r="AZ9" s="4" t="s">
        <v>47</v>
      </c>
      <c r="BB9" s="4" t="s">
        <v>47</v>
      </c>
      <c r="BD9" s="4" t="s">
        <v>47</v>
      </c>
      <c r="BF9" s="4" t="s">
        <v>47</v>
      </c>
      <c r="BH9" s="4" t="s">
        <v>47</v>
      </c>
      <c r="BJ9" s="4" t="s">
        <v>47</v>
      </c>
      <c r="BL9" s="4" t="s">
        <v>47</v>
      </c>
      <c r="BN9" s="4" t="s">
        <v>47</v>
      </c>
      <c r="BP9" s="4" t="s">
        <v>47</v>
      </c>
      <c r="BR9" s="1" t="s">
        <v>47</v>
      </c>
      <c r="BT9" s="1" t="s">
        <v>47</v>
      </c>
      <c r="BV9" s="1" t="s">
        <v>47</v>
      </c>
      <c r="BX9" s="1" t="s">
        <v>47</v>
      </c>
      <c r="BZ9" s="1" t="s">
        <v>47</v>
      </c>
    </row>
    <row r="10" spans="2:78" x14ac:dyDescent="0.25">
      <c r="B10" s="8">
        <v>9</v>
      </c>
      <c r="C10" s="8">
        <v>4</v>
      </c>
      <c r="D10" s="8">
        <v>1</v>
      </c>
      <c r="E10" s="8">
        <v>2019</v>
      </c>
      <c r="F10" s="24" t="str">
        <f t="shared" si="0"/>
        <v>04/Jan/2019</v>
      </c>
      <c r="G10" s="9" t="s">
        <v>21</v>
      </c>
      <c r="H10" s="10" t="str">
        <f t="shared" si="1"/>
        <v>Fri</v>
      </c>
      <c r="I10" s="10">
        <f t="shared" si="2"/>
        <v>5</v>
      </c>
      <c r="J10" s="8">
        <v>1</v>
      </c>
      <c r="K10" s="1">
        <v>1</v>
      </c>
      <c r="L10" s="1">
        <v>1</v>
      </c>
      <c r="N10" s="55">
        <v>11</v>
      </c>
      <c r="O10" s="126"/>
      <c r="P10" s="74">
        <v>10</v>
      </c>
      <c r="Q10" s="69"/>
      <c r="R10" s="59">
        <v>10</v>
      </c>
      <c r="S10" s="69"/>
      <c r="T10" s="65">
        <v>14.2</v>
      </c>
      <c r="U10" s="69"/>
      <c r="V10" s="81">
        <v>4.2</v>
      </c>
      <c r="W10" s="69"/>
      <c r="X10" s="81">
        <v>11</v>
      </c>
      <c r="Y10" s="69"/>
      <c r="Z10" s="108">
        <v>8</v>
      </c>
      <c r="AA10" s="69"/>
      <c r="AB10" s="81">
        <v>6</v>
      </c>
      <c r="AC10" s="69"/>
      <c r="AD10" s="74">
        <v>10</v>
      </c>
      <c r="AE10" s="69"/>
      <c r="AF10" s="81">
        <v>5.6</v>
      </c>
      <c r="AG10" s="69"/>
      <c r="AH10" s="81">
        <v>6</v>
      </c>
      <c r="AJ10" s="74">
        <v>8.4</v>
      </c>
      <c r="AL10" s="74">
        <v>9</v>
      </c>
      <c r="AN10" s="74">
        <v>2</v>
      </c>
      <c r="AP10" s="81">
        <v>12.6</v>
      </c>
      <c r="AR10" s="4" t="s">
        <v>47</v>
      </c>
      <c r="AT10" s="4" t="s">
        <v>47</v>
      </c>
      <c r="AV10" s="4" t="s">
        <v>47</v>
      </c>
      <c r="AX10" s="4" t="s">
        <v>47</v>
      </c>
      <c r="AZ10" s="4" t="s">
        <v>47</v>
      </c>
      <c r="BB10" s="4" t="s">
        <v>47</v>
      </c>
      <c r="BD10" s="4" t="s">
        <v>47</v>
      </c>
      <c r="BF10" s="4" t="s">
        <v>47</v>
      </c>
      <c r="BH10" s="4" t="s">
        <v>47</v>
      </c>
      <c r="BJ10" s="4" t="s">
        <v>47</v>
      </c>
      <c r="BL10" s="4" t="s">
        <v>47</v>
      </c>
      <c r="BN10" s="4" t="s">
        <v>47</v>
      </c>
      <c r="BP10" s="4" t="s">
        <v>47</v>
      </c>
      <c r="BR10" s="1" t="s">
        <v>47</v>
      </c>
      <c r="BT10" s="1" t="s">
        <v>47</v>
      </c>
      <c r="BV10" s="1" t="s">
        <v>47</v>
      </c>
      <c r="BX10" s="1" t="s">
        <v>47</v>
      </c>
      <c r="BZ10" s="1" t="s">
        <v>47</v>
      </c>
    </row>
    <row r="11" spans="2:78" x14ac:dyDescent="0.25">
      <c r="B11" s="8">
        <v>10</v>
      </c>
      <c r="C11" s="8">
        <v>4</v>
      </c>
      <c r="D11" s="8">
        <v>1</v>
      </c>
      <c r="E11" s="8">
        <v>2019</v>
      </c>
      <c r="F11" s="24" t="str">
        <f t="shared" si="0"/>
        <v>04/Jan/2019</v>
      </c>
      <c r="G11" s="9" t="s">
        <v>22</v>
      </c>
      <c r="H11" s="10" t="str">
        <f t="shared" si="1"/>
        <v>Fri</v>
      </c>
      <c r="I11" s="10">
        <f t="shared" si="2"/>
        <v>5</v>
      </c>
      <c r="J11" s="8">
        <v>1</v>
      </c>
      <c r="K11" s="1">
        <v>1</v>
      </c>
      <c r="L11" s="1">
        <v>1</v>
      </c>
      <c r="N11" s="55">
        <v>4</v>
      </c>
      <c r="O11" s="126"/>
      <c r="P11" s="74">
        <v>4.4000000000000004</v>
      </c>
      <c r="Q11" s="69"/>
      <c r="R11" s="59">
        <v>4.5999999999999996</v>
      </c>
      <c r="S11" s="69"/>
      <c r="T11" s="65">
        <v>5</v>
      </c>
      <c r="U11" s="69"/>
      <c r="V11" s="81">
        <v>3</v>
      </c>
      <c r="W11" s="69"/>
      <c r="X11" s="81">
        <v>4.5999999999999996</v>
      </c>
      <c r="Y11" s="69"/>
      <c r="Z11" s="108">
        <v>4</v>
      </c>
      <c r="AA11" s="69"/>
      <c r="AB11" s="81">
        <v>4</v>
      </c>
      <c r="AC11" s="69"/>
      <c r="AD11" s="74">
        <v>3.6</v>
      </c>
      <c r="AE11" s="69"/>
      <c r="AF11" s="81">
        <v>2.6</v>
      </c>
      <c r="AG11" s="69"/>
      <c r="AH11" s="81">
        <v>2.6</v>
      </c>
      <c r="AJ11" s="74">
        <v>3.6</v>
      </c>
      <c r="AL11" s="74">
        <v>4</v>
      </c>
      <c r="AN11" s="74">
        <v>2.6</v>
      </c>
      <c r="AP11" s="81">
        <v>3.6</v>
      </c>
      <c r="AR11" s="4" t="s">
        <v>47</v>
      </c>
      <c r="AT11" s="4" t="s">
        <v>47</v>
      </c>
      <c r="AV11" s="4" t="s">
        <v>47</v>
      </c>
      <c r="AX11" s="4" t="s">
        <v>47</v>
      </c>
      <c r="AZ11" s="4" t="s">
        <v>47</v>
      </c>
      <c r="BB11" s="4" t="s">
        <v>47</v>
      </c>
      <c r="BD11" s="4" t="s">
        <v>47</v>
      </c>
      <c r="BF11" s="4" t="s">
        <v>47</v>
      </c>
      <c r="BH11" s="4" t="s">
        <v>47</v>
      </c>
      <c r="BJ11" s="4" t="s">
        <v>47</v>
      </c>
      <c r="BL11" s="4" t="s">
        <v>47</v>
      </c>
      <c r="BN11" s="4" t="s">
        <v>47</v>
      </c>
      <c r="BP11" s="4" t="s">
        <v>47</v>
      </c>
      <c r="BR11" s="1" t="s">
        <v>47</v>
      </c>
      <c r="BT11" s="1" t="s">
        <v>47</v>
      </c>
      <c r="BV11" s="1" t="s">
        <v>47</v>
      </c>
      <c r="BX11" s="1" t="s">
        <v>47</v>
      </c>
      <c r="BZ11" s="1" t="s">
        <v>47</v>
      </c>
    </row>
    <row r="12" spans="2:78" x14ac:dyDescent="0.25">
      <c r="B12" s="8">
        <v>11</v>
      </c>
      <c r="C12" s="8">
        <v>5</v>
      </c>
      <c r="D12" s="8">
        <v>1</v>
      </c>
      <c r="E12" s="8">
        <v>2019</v>
      </c>
      <c r="F12" s="24" t="str">
        <f t="shared" si="0"/>
        <v>05/Jan/2019</v>
      </c>
      <c r="G12" s="9" t="s">
        <v>21</v>
      </c>
      <c r="H12" s="10" t="str">
        <f t="shared" si="1"/>
        <v>Sat</v>
      </c>
      <c r="I12" s="10">
        <f t="shared" si="2"/>
        <v>6</v>
      </c>
      <c r="J12" s="8">
        <v>1</v>
      </c>
      <c r="K12" s="1">
        <v>1</v>
      </c>
      <c r="L12" s="1">
        <v>1</v>
      </c>
      <c r="N12" s="55">
        <v>10.4</v>
      </c>
      <c r="O12" s="126"/>
      <c r="P12" s="74">
        <v>10</v>
      </c>
      <c r="Q12" s="69"/>
      <c r="R12" s="59">
        <v>10</v>
      </c>
      <c r="S12" s="69"/>
      <c r="T12" s="65">
        <v>14.4</v>
      </c>
      <c r="U12" s="69"/>
      <c r="V12" s="81">
        <v>5.4</v>
      </c>
      <c r="W12" s="69"/>
      <c r="X12" s="81">
        <v>11.4</v>
      </c>
      <c r="Y12" s="69"/>
      <c r="Z12" s="108">
        <v>9</v>
      </c>
      <c r="AA12" s="69"/>
      <c r="AB12" s="81">
        <v>7</v>
      </c>
      <c r="AC12" s="69"/>
      <c r="AD12" s="74">
        <v>10</v>
      </c>
      <c r="AE12" s="69"/>
      <c r="AF12" s="81">
        <v>5</v>
      </c>
      <c r="AG12" s="69"/>
      <c r="AH12" s="81">
        <v>7</v>
      </c>
      <c r="AJ12" s="74">
        <v>7.6</v>
      </c>
      <c r="AL12" s="74">
        <v>9</v>
      </c>
      <c r="AN12" s="74">
        <v>7.2</v>
      </c>
      <c r="AP12" s="81">
        <v>11.2</v>
      </c>
      <c r="AR12" s="4" t="s">
        <v>47</v>
      </c>
      <c r="AT12" s="4" t="s">
        <v>47</v>
      </c>
      <c r="AV12" s="4" t="s">
        <v>47</v>
      </c>
      <c r="AX12" s="4" t="s">
        <v>47</v>
      </c>
      <c r="AZ12" s="4" t="s">
        <v>47</v>
      </c>
      <c r="BB12" s="4" t="s">
        <v>47</v>
      </c>
      <c r="BD12" s="4" t="s">
        <v>47</v>
      </c>
      <c r="BF12" s="4" t="s">
        <v>47</v>
      </c>
      <c r="BH12" s="4" t="s">
        <v>47</v>
      </c>
      <c r="BJ12" s="4" t="s">
        <v>47</v>
      </c>
      <c r="BL12" s="4" t="s">
        <v>47</v>
      </c>
      <c r="BN12" s="4" t="s">
        <v>47</v>
      </c>
      <c r="BP12" s="4" t="s">
        <v>47</v>
      </c>
      <c r="BR12" s="1" t="s">
        <v>47</v>
      </c>
      <c r="BT12" s="1" t="s">
        <v>47</v>
      </c>
      <c r="BV12" s="1" t="s">
        <v>47</v>
      </c>
      <c r="BX12" s="1" t="s">
        <v>47</v>
      </c>
      <c r="BZ12" s="1" t="s">
        <v>47</v>
      </c>
    </row>
    <row r="13" spans="2:78" x14ac:dyDescent="0.25">
      <c r="B13" s="8">
        <v>12</v>
      </c>
      <c r="C13" s="8">
        <v>5</v>
      </c>
      <c r="D13" s="8">
        <v>1</v>
      </c>
      <c r="E13" s="8">
        <v>2019</v>
      </c>
      <c r="F13" s="24" t="str">
        <f t="shared" si="0"/>
        <v>05/Jan/2019</v>
      </c>
      <c r="G13" s="9" t="s">
        <v>22</v>
      </c>
      <c r="H13" s="10" t="str">
        <f t="shared" si="1"/>
        <v>Sat</v>
      </c>
      <c r="I13" s="10">
        <f t="shared" si="2"/>
        <v>6</v>
      </c>
      <c r="J13" s="8">
        <v>1</v>
      </c>
      <c r="K13" s="1">
        <v>1</v>
      </c>
      <c r="L13" s="1">
        <v>1</v>
      </c>
      <c r="N13" s="55">
        <v>5</v>
      </c>
      <c r="O13" s="126"/>
      <c r="P13" s="74">
        <v>4.4000000000000004</v>
      </c>
      <c r="Q13" s="69"/>
      <c r="R13" s="59">
        <v>5</v>
      </c>
      <c r="S13" s="69"/>
      <c r="T13" s="65">
        <v>5.6</v>
      </c>
      <c r="U13" s="69"/>
      <c r="V13" s="81">
        <v>4.5999999999999996</v>
      </c>
      <c r="W13" s="69"/>
      <c r="X13" s="81">
        <v>3</v>
      </c>
      <c r="Y13" s="69"/>
      <c r="Z13" s="108">
        <v>4.5999999999999996</v>
      </c>
      <c r="AA13" s="69"/>
      <c r="AB13" s="81">
        <v>5</v>
      </c>
      <c r="AC13" s="69"/>
      <c r="AD13" s="74">
        <v>5</v>
      </c>
      <c r="AE13" s="69"/>
      <c r="AF13" s="81">
        <v>3</v>
      </c>
      <c r="AG13" s="69"/>
      <c r="AH13" s="81">
        <v>3.2</v>
      </c>
      <c r="AJ13" s="74">
        <v>3.2</v>
      </c>
      <c r="AL13" s="74">
        <v>3.6</v>
      </c>
      <c r="AN13" s="74">
        <v>3</v>
      </c>
      <c r="AP13" s="81">
        <v>4</v>
      </c>
      <c r="AR13" s="4" t="s">
        <v>47</v>
      </c>
      <c r="AT13" s="4" t="s">
        <v>47</v>
      </c>
      <c r="AV13" s="4" t="s">
        <v>47</v>
      </c>
      <c r="AX13" s="4" t="s">
        <v>47</v>
      </c>
      <c r="AZ13" s="4" t="s">
        <v>47</v>
      </c>
      <c r="BB13" s="4" t="s">
        <v>47</v>
      </c>
      <c r="BD13" s="4" t="s">
        <v>47</v>
      </c>
      <c r="BF13" s="4" t="s">
        <v>47</v>
      </c>
      <c r="BH13" s="4" t="s">
        <v>47</v>
      </c>
      <c r="BJ13" s="4" t="s">
        <v>47</v>
      </c>
      <c r="BL13" s="4" t="s">
        <v>47</v>
      </c>
      <c r="BN13" s="4" t="s">
        <v>47</v>
      </c>
      <c r="BP13" s="4" t="s">
        <v>47</v>
      </c>
      <c r="BR13" s="1" t="s">
        <v>47</v>
      </c>
      <c r="BT13" s="1" t="s">
        <v>47</v>
      </c>
      <c r="BV13" s="1" t="s">
        <v>47</v>
      </c>
      <c r="BX13" s="1" t="s">
        <v>47</v>
      </c>
      <c r="BZ13" s="1" t="s">
        <v>47</v>
      </c>
    </row>
    <row r="14" spans="2:78" x14ac:dyDescent="0.25">
      <c r="B14" s="8">
        <v>13</v>
      </c>
      <c r="C14" s="8">
        <v>6</v>
      </c>
      <c r="D14" s="8">
        <v>1</v>
      </c>
      <c r="E14" s="8">
        <v>2019</v>
      </c>
      <c r="F14" s="24" t="str">
        <f t="shared" si="0"/>
        <v>06/Jan/2019</v>
      </c>
      <c r="G14" s="9" t="s">
        <v>21</v>
      </c>
      <c r="H14" s="10" t="str">
        <f t="shared" si="1"/>
        <v>Sun</v>
      </c>
      <c r="I14" s="10">
        <f t="shared" si="2"/>
        <v>7</v>
      </c>
      <c r="J14" s="8">
        <v>1</v>
      </c>
      <c r="K14" s="1">
        <v>1</v>
      </c>
      <c r="L14" s="1">
        <v>1</v>
      </c>
      <c r="N14" s="55">
        <v>10</v>
      </c>
      <c r="O14" s="126"/>
      <c r="P14" s="74">
        <v>12</v>
      </c>
      <c r="Q14" s="69"/>
      <c r="R14" s="59">
        <v>10.199999999999999</v>
      </c>
      <c r="S14" s="69"/>
      <c r="T14" s="65">
        <v>13</v>
      </c>
      <c r="U14" s="69"/>
      <c r="V14" s="81">
        <v>5</v>
      </c>
      <c r="W14" s="69"/>
      <c r="X14" s="81">
        <v>11.2</v>
      </c>
      <c r="Y14" s="69"/>
      <c r="Z14" s="108">
        <v>8.8000000000000007</v>
      </c>
      <c r="AA14" s="69"/>
      <c r="AB14" s="81">
        <v>7</v>
      </c>
      <c r="AC14" s="69"/>
      <c r="AD14" s="74">
        <v>9</v>
      </c>
      <c r="AE14" s="69"/>
      <c r="AF14" s="81">
        <v>5.8</v>
      </c>
      <c r="AG14" s="69"/>
      <c r="AH14" s="81">
        <v>6</v>
      </c>
      <c r="AJ14" s="74">
        <v>7</v>
      </c>
      <c r="AL14" s="74">
        <v>10</v>
      </c>
      <c r="AN14" s="74">
        <v>7</v>
      </c>
      <c r="AP14" s="81">
        <v>10</v>
      </c>
      <c r="AR14" s="4" t="s">
        <v>47</v>
      </c>
      <c r="AT14" s="4" t="s">
        <v>47</v>
      </c>
      <c r="AV14" s="4" t="s">
        <v>47</v>
      </c>
      <c r="AX14" s="4" t="s">
        <v>47</v>
      </c>
      <c r="AZ14" s="4" t="s">
        <v>47</v>
      </c>
      <c r="BB14" s="4" t="s">
        <v>47</v>
      </c>
      <c r="BD14" s="4" t="s">
        <v>47</v>
      </c>
      <c r="BF14" s="4" t="s">
        <v>47</v>
      </c>
      <c r="BH14" s="4" t="s">
        <v>47</v>
      </c>
      <c r="BJ14" s="4" t="s">
        <v>47</v>
      </c>
      <c r="BL14" s="4" t="s">
        <v>47</v>
      </c>
      <c r="BN14" s="4" t="s">
        <v>47</v>
      </c>
      <c r="BP14" s="4" t="s">
        <v>47</v>
      </c>
      <c r="BR14" s="1" t="s">
        <v>47</v>
      </c>
      <c r="BT14" s="1" t="s">
        <v>47</v>
      </c>
      <c r="BV14" s="1" t="s">
        <v>47</v>
      </c>
      <c r="BX14" s="1" t="s">
        <v>47</v>
      </c>
      <c r="BZ14" s="1" t="s">
        <v>47</v>
      </c>
    </row>
    <row r="15" spans="2:78" x14ac:dyDescent="0.25">
      <c r="B15" s="8">
        <v>14</v>
      </c>
      <c r="C15" s="8">
        <v>6</v>
      </c>
      <c r="D15" s="8">
        <v>1</v>
      </c>
      <c r="E15" s="8">
        <v>2019</v>
      </c>
      <c r="F15" s="24" t="str">
        <f t="shared" si="0"/>
        <v>06/Jan/2019</v>
      </c>
      <c r="G15" s="9" t="s">
        <v>22</v>
      </c>
      <c r="H15" s="10" t="str">
        <f t="shared" si="1"/>
        <v>Sun</v>
      </c>
      <c r="I15" s="10">
        <f t="shared" si="2"/>
        <v>7</v>
      </c>
      <c r="J15" s="8">
        <v>1</v>
      </c>
      <c r="K15" s="1">
        <v>1</v>
      </c>
      <c r="L15" s="1">
        <v>1</v>
      </c>
      <c r="N15" s="55">
        <v>4</v>
      </c>
      <c r="O15" s="126"/>
      <c r="P15" s="74">
        <v>4</v>
      </c>
      <c r="Q15" s="69"/>
      <c r="R15" s="59">
        <v>4</v>
      </c>
      <c r="S15" s="69"/>
      <c r="T15" s="65">
        <v>6</v>
      </c>
      <c r="U15" s="69"/>
      <c r="V15" s="81">
        <v>2</v>
      </c>
      <c r="W15" s="69"/>
      <c r="X15" s="81">
        <v>1.2</v>
      </c>
      <c r="Y15" s="69"/>
      <c r="Z15" s="108">
        <v>3.6</v>
      </c>
      <c r="AA15" s="69"/>
      <c r="AB15" s="81">
        <v>3</v>
      </c>
      <c r="AC15" s="69"/>
      <c r="AD15" s="74">
        <v>4</v>
      </c>
      <c r="AE15" s="69"/>
      <c r="AF15" s="81">
        <v>2</v>
      </c>
      <c r="AG15" s="69"/>
      <c r="AH15" s="81">
        <v>2.8</v>
      </c>
      <c r="AJ15" s="74">
        <v>3</v>
      </c>
      <c r="AL15" s="74">
        <v>4</v>
      </c>
      <c r="AN15" s="74">
        <v>2</v>
      </c>
      <c r="AP15" s="81">
        <v>3</v>
      </c>
      <c r="AR15" s="4" t="s">
        <v>47</v>
      </c>
      <c r="AT15" s="4" t="s">
        <v>47</v>
      </c>
      <c r="AV15" s="4" t="s">
        <v>47</v>
      </c>
      <c r="AX15" s="4" t="s">
        <v>47</v>
      </c>
      <c r="AZ15" s="4" t="s">
        <v>47</v>
      </c>
      <c r="BB15" s="4" t="s">
        <v>47</v>
      </c>
      <c r="BD15" s="4" t="s">
        <v>47</v>
      </c>
      <c r="BF15" s="4" t="s">
        <v>47</v>
      </c>
      <c r="BH15" s="4" t="s">
        <v>47</v>
      </c>
      <c r="BJ15" s="4" t="s">
        <v>47</v>
      </c>
      <c r="BL15" s="4" t="s">
        <v>47</v>
      </c>
      <c r="BN15" s="4" t="s">
        <v>47</v>
      </c>
      <c r="BP15" s="4" t="s">
        <v>47</v>
      </c>
      <c r="BR15" s="1" t="s">
        <v>47</v>
      </c>
      <c r="BT15" s="1" t="s">
        <v>47</v>
      </c>
      <c r="BV15" s="1" t="s">
        <v>47</v>
      </c>
      <c r="BX15" s="1" t="s">
        <v>47</v>
      </c>
      <c r="BZ15" s="1" t="s">
        <v>47</v>
      </c>
    </row>
    <row r="16" spans="2:78" x14ac:dyDescent="0.25">
      <c r="B16" s="8">
        <v>15</v>
      </c>
      <c r="C16" s="8">
        <v>7</v>
      </c>
      <c r="D16" s="8">
        <v>1</v>
      </c>
      <c r="E16" s="8">
        <v>2019</v>
      </c>
      <c r="F16" s="24" t="str">
        <f t="shared" si="0"/>
        <v>07/Jan/2019</v>
      </c>
      <c r="G16" s="9" t="s">
        <v>21</v>
      </c>
      <c r="H16" s="10" t="str">
        <f t="shared" si="1"/>
        <v>Mon</v>
      </c>
      <c r="I16" s="10">
        <f t="shared" si="2"/>
        <v>8</v>
      </c>
      <c r="J16" s="8">
        <f>IF(H16=H15,IF(_xlfn.ISOWEEKNUM(F16)-_xlfn.ISOWEEKNUM(F15)=1,J15+1,J15),IF(H16=H13,IF(_xlfn.ISOWEEKNUM(F16)-_xlfn.ISOWEEKNUM(F15)=1,J15+1,J15),IF(H16=H11,IF(_xlfn.ISOWEEKNUM(F16)-_xlfn.ISOWEEKNUM(F15)=1,J15+1,J15),IF(H16=H9,IF(_xlfn.ISOWEEKNUM(F16)-_xlfn.ISOWEEKNUM(F15)=1,J15+1,J15),IF(H16=H7,IF(_xlfn.ISOWEEKNUM(F16)-_xlfn.ISOWEEKNUM(F15)=1,J15+1,J15),IF(H16=H5,IF(_xlfn.ISOWEEKNUM(F16)-_xlfn.ISOWEEKNUM(F15)=1,J15+1,J15),IF(H16=H3,IF(_xlfn.ISOWEEKNUM(F16)-_xlfn.ISOWEEKNUM(F15)=1,J15+1,J15),-1)))))))</f>
        <v>2</v>
      </c>
      <c r="K16" s="1">
        <v>1</v>
      </c>
      <c r="L16" s="1">
        <v>1</v>
      </c>
      <c r="N16" s="55">
        <v>10.8</v>
      </c>
      <c r="O16" s="126"/>
      <c r="P16" s="74">
        <v>11</v>
      </c>
      <c r="Q16" s="69"/>
      <c r="R16" s="59">
        <v>10</v>
      </c>
      <c r="S16" s="69"/>
      <c r="T16" s="65">
        <v>13</v>
      </c>
      <c r="U16" s="69"/>
      <c r="V16" s="81">
        <v>5.6</v>
      </c>
      <c r="W16" s="69"/>
      <c r="X16" s="81">
        <v>11</v>
      </c>
      <c r="Y16" s="69"/>
      <c r="Z16" s="108">
        <v>8.4</v>
      </c>
      <c r="AA16" s="69"/>
      <c r="AB16" s="81">
        <v>7.8</v>
      </c>
      <c r="AC16" s="69"/>
      <c r="AD16" s="74">
        <v>10</v>
      </c>
      <c r="AE16" s="69"/>
      <c r="AF16" s="81">
        <v>6</v>
      </c>
      <c r="AG16" s="69"/>
      <c r="AH16" s="81">
        <v>7.2</v>
      </c>
      <c r="AJ16" s="74">
        <v>5.6</v>
      </c>
      <c r="AL16" s="74">
        <v>11.6</v>
      </c>
      <c r="AN16" s="74">
        <v>7.6</v>
      </c>
      <c r="AP16" s="81">
        <v>11</v>
      </c>
      <c r="AR16" s="4" t="s">
        <v>47</v>
      </c>
      <c r="AT16" s="4" t="s">
        <v>47</v>
      </c>
      <c r="AV16" s="4" t="s">
        <v>47</v>
      </c>
      <c r="AX16" s="4" t="s">
        <v>47</v>
      </c>
      <c r="AZ16" s="4" t="s">
        <v>47</v>
      </c>
      <c r="BB16" s="4" t="s">
        <v>47</v>
      </c>
      <c r="BD16" s="4" t="s">
        <v>47</v>
      </c>
      <c r="BF16" s="4" t="s">
        <v>47</v>
      </c>
      <c r="BH16" s="4" t="s">
        <v>47</v>
      </c>
      <c r="BJ16" s="4" t="s">
        <v>47</v>
      </c>
      <c r="BL16" s="4" t="s">
        <v>47</v>
      </c>
      <c r="BN16" s="4" t="s">
        <v>47</v>
      </c>
      <c r="BP16" s="4" t="s">
        <v>47</v>
      </c>
      <c r="BR16" s="1" t="s">
        <v>47</v>
      </c>
      <c r="BT16" s="1" t="s">
        <v>47</v>
      </c>
      <c r="BV16" s="1" t="s">
        <v>47</v>
      </c>
      <c r="BX16" s="1" t="s">
        <v>47</v>
      </c>
      <c r="BZ16" s="1" t="s">
        <v>47</v>
      </c>
    </row>
    <row r="17" spans="2:78" x14ac:dyDescent="0.25">
      <c r="B17" s="8">
        <v>16</v>
      </c>
      <c r="C17" s="8">
        <v>7</v>
      </c>
      <c r="D17" s="8">
        <v>1</v>
      </c>
      <c r="E17" s="8">
        <v>2019</v>
      </c>
      <c r="F17" s="24" t="str">
        <f t="shared" si="0"/>
        <v>07/Jan/2019</v>
      </c>
      <c r="G17" s="9" t="s">
        <v>22</v>
      </c>
      <c r="H17" s="10" t="str">
        <f t="shared" si="1"/>
        <v>Mon</v>
      </c>
      <c r="I17" s="10">
        <f t="shared" si="2"/>
        <v>8</v>
      </c>
      <c r="J17" s="8">
        <f t="shared" ref="J17:J80" si="3">IF(H17=H16,IF(_xlfn.ISOWEEKNUM(F17)-_xlfn.ISOWEEKNUM(F16)=1,J16+1,J16),IF(H17=H14,IF(_xlfn.ISOWEEKNUM(F17)-_xlfn.ISOWEEKNUM(F16)=1,J16+1,J16),IF(H17=H12,IF(_xlfn.ISOWEEKNUM(F17)-_xlfn.ISOWEEKNUM(F16)=1,J16+1,J16),IF(H17=H10,IF(_xlfn.ISOWEEKNUM(F17)-_xlfn.ISOWEEKNUM(F16)=1,J16+1,J16),IF(H17=H8,IF(_xlfn.ISOWEEKNUM(F17)-_xlfn.ISOWEEKNUM(F16)=1,J16+1,J16),IF(H17=H6,IF(_xlfn.ISOWEEKNUM(F17)-_xlfn.ISOWEEKNUM(F16)=1,J16+1,J16),IF(H17=H4,IF(_xlfn.ISOWEEKNUM(F17)-_xlfn.ISOWEEKNUM(F16)=1,J16+1,J16),-1)))))))</f>
        <v>2</v>
      </c>
      <c r="K17" s="1">
        <v>1</v>
      </c>
      <c r="L17" s="1">
        <v>1</v>
      </c>
      <c r="N17" s="55">
        <v>3</v>
      </c>
      <c r="O17" s="126"/>
      <c r="P17" s="74">
        <v>3.5</v>
      </c>
      <c r="Q17" s="69"/>
      <c r="R17" s="59">
        <v>5</v>
      </c>
      <c r="S17" s="69"/>
      <c r="T17" s="65">
        <v>4.8</v>
      </c>
      <c r="U17" s="69"/>
      <c r="V17" s="81">
        <v>2</v>
      </c>
      <c r="W17" s="69"/>
      <c r="X17" s="81">
        <v>5</v>
      </c>
      <c r="Y17" s="69"/>
      <c r="Z17" s="108">
        <v>3.5</v>
      </c>
      <c r="AA17" s="69"/>
      <c r="AB17" s="81">
        <v>2</v>
      </c>
      <c r="AC17" s="69"/>
      <c r="AD17" s="74">
        <v>2.8</v>
      </c>
      <c r="AE17" s="69"/>
      <c r="AF17" s="81">
        <v>1</v>
      </c>
      <c r="AG17" s="69"/>
      <c r="AH17" s="81">
        <v>2</v>
      </c>
      <c r="AJ17" s="74">
        <v>3.8</v>
      </c>
      <c r="AL17" s="74">
        <v>3</v>
      </c>
      <c r="AN17" s="74">
        <v>2.2000000000000002</v>
      </c>
      <c r="AP17" s="81">
        <v>3.2</v>
      </c>
      <c r="AR17" s="4" t="s">
        <v>47</v>
      </c>
      <c r="AT17" s="4" t="s">
        <v>47</v>
      </c>
      <c r="AV17" s="4" t="s">
        <v>47</v>
      </c>
      <c r="AX17" s="4" t="s">
        <v>47</v>
      </c>
      <c r="AZ17" s="4" t="s">
        <v>47</v>
      </c>
      <c r="BB17" s="4" t="s">
        <v>47</v>
      </c>
      <c r="BD17" s="4" t="s">
        <v>47</v>
      </c>
      <c r="BF17" s="4" t="s">
        <v>47</v>
      </c>
      <c r="BH17" s="4" t="s">
        <v>47</v>
      </c>
      <c r="BJ17" s="4" t="s">
        <v>47</v>
      </c>
      <c r="BL17" s="4" t="s">
        <v>47</v>
      </c>
      <c r="BN17" s="4" t="s">
        <v>47</v>
      </c>
      <c r="BP17" s="4" t="s">
        <v>47</v>
      </c>
      <c r="BR17" s="1" t="s">
        <v>47</v>
      </c>
      <c r="BT17" s="1" t="s">
        <v>47</v>
      </c>
      <c r="BV17" s="1" t="s">
        <v>47</v>
      </c>
      <c r="BX17" s="1" t="s">
        <v>47</v>
      </c>
      <c r="BZ17" s="1" t="s">
        <v>47</v>
      </c>
    </row>
    <row r="18" spans="2:78" x14ac:dyDescent="0.25">
      <c r="B18" s="8">
        <v>17</v>
      </c>
      <c r="C18" s="8">
        <v>8</v>
      </c>
      <c r="D18" s="8">
        <v>1</v>
      </c>
      <c r="E18" s="8">
        <v>2019</v>
      </c>
      <c r="F18" s="24" t="str">
        <f t="shared" si="0"/>
        <v>08/Jan/2019</v>
      </c>
      <c r="G18" s="9" t="s">
        <v>21</v>
      </c>
      <c r="H18" s="10" t="str">
        <f t="shared" si="1"/>
        <v>Tue</v>
      </c>
      <c r="I18" s="10">
        <f t="shared" si="2"/>
        <v>9</v>
      </c>
      <c r="J18" s="8">
        <f t="shared" si="3"/>
        <v>2</v>
      </c>
      <c r="K18" s="1">
        <v>1</v>
      </c>
      <c r="L18" s="1">
        <v>1</v>
      </c>
      <c r="N18" s="55">
        <v>9</v>
      </c>
      <c r="O18" s="126"/>
      <c r="P18" s="74">
        <v>10.199999999999999</v>
      </c>
      <c r="Q18" s="69"/>
      <c r="R18" s="59">
        <v>10</v>
      </c>
      <c r="S18" s="69"/>
      <c r="T18" s="65">
        <v>13</v>
      </c>
      <c r="U18" s="69"/>
      <c r="V18" s="81">
        <v>8.4</v>
      </c>
      <c r="W18" s="69"/>
      <c r="X18" s="81">
        <v>7.2</v>
      </c>
      <c r="Y18" s="69"/>
      <c r="Z18" s="108">
        <v>7.6</v>
      </c>
      <c r="AA18" s="69"/>
      <c r="AB18" s="81">
        <v>5.2</v>
      </c>
      <c r="AC18" s="69"/>
      <c r="AD18" s="74">
        <v>10.199999999999999</v>
      </c>
      <c r="AE18" s="69"/>
      <c r="AF18" s="81">
        <v>6.8</v>
      </c>
      <c r="AG18" s="69"/>
      <c r="AH18" s="81">
        <v>9.1999999999999993</v>
      </c>
      <c r="AJ18" s="74">
        <v>5</v>
      </c>
      <c r="AL18" s="74">
        <v>9</v>
      </c>
      <c r="AN18" s="74">
        <v>10.6</v>
      </c>
      <c r="AP18" s="81">
        <v>7</v>
      </c>
      <c r="AR18" s="4" t="s">
        <v>47</v>
      </c>
      <c r="AT18" s="4" t="s">
        <v>47</v>
      </c>
      <c r="AV18" s="4" t="s">
        <v>47</v>
      </c>
      <c r="AX18" s="4" t="s">
        <v>47</v>
      </c>
      <c r="AZ18" s="4" t="s">
        <v>47</v>
      </c>
      <c r="BB18" s="4" t="s">
        <v>47</v>
      </c>
      <c r="BD18" s="4" t="s">
        <v>47</v>
      </c>
      <c r="BF18" s="4" t="s">
        <v>47</v>
      </c>
      <c r="BH18" s="4" t="s">
        <v>47</v>
      </c>
      <c r="BJ18" s="4" t="s">
        <v>47</v>
      </c>
      <c r="BL18" s="4" t="s">
        <v>47</v>
      </c>
      <c r="BN18" s="4" t="s">
        <v>47</v>
      </c>
      <c r="BP18" s="4" t="s">
        <v>47</v>
      </c>
      <c r="BR18" s="1" t="s">
        <v>47</v>
      </c>
      <c r="BT18" s="1" t="s">
        <v>47</v>
      </c>
      <c r="BV18" s="1" t="s">
        <v>47</v>
      </c>
      <c r="BX18" s="1" t="s">
        <v>47</v>
      </c>
      <c r="BZ18" s="1" t="s">
        <v>47</v>
      </c>
    </row>
    <row r="19" spans="2:78" ht="16.5" thickBot="1" x14ac:dyDescent="0.3">
      <c r="B19" s="8">
        <v>18</v>
      </c>
      <c r="C19" s="8">
        <v>8</v>
      </c>
      <c r="D19" s="8">
        <v>1</v>
      </c>
      <c r="E19" s="8">
        <v>2019</v>
      </c>
      <c r="F19" s="24" t="str">
        <f t="shared" si="0"/>
        <v>08/Jan/2019</v>
      </c>
      <c r="G19" s="9" t="s">
        <v>22</v>
      </c>
      <c r="H19" s="10" t="str">
        <f t="shared" si="1"/>
        <v>Tue</v>
      </c>
      <c r="I19" s="10">
        <f t="shared" si="2"/>
        <v>9</v>
      </c>
      <c r="J19" s="8">
        <f t="shared" si="3"/>
        <v>2</v>
      </c>
      <c r="K19" s="1">
        <v>1</v>
      </c>
      <c r="L19" s="1">
        <v>1</v>
      </c>
      <c r="N19" s="55">
        <v>6</v>
      </c>
      <c r="O19" s="126"/>
      <c r="P19" s="74">
        <v>5.4</v>
      </c>
      <c r="Q19" s="69"/>
      <c r="R19" s="59">
        <v>5.4</v>
      </c>
      <c r="S19" s="69"/>
      <c r="T19" s="65">
        <v>6</v>
      </c>
      <c r="U19" s="69"/>
      <c r="V19" s="81">
        <v>4</v>
      </c>
      <c r="W19" s="69"/>
      <c r="X19" s="81">
        <v>5.8</v>
      </c>
      <c r="Y19" s="69"/>
      <c r="Z19" s="108">
        <v>5</v>
      </c>
      <c r="AA19" s="69"/>
      <c r="AB19" s="81">
        <v>4</v>
      </c>
      <c r="AC19" s="69"/>
      <c r="AD19" s="74">
        <v>5</v>
      </c>
      <c r="AE19" s="69"/>
      <c r="AF19" s="81">
        <v>3</v>
      </c>
      <c r="AG19" s="69"/>
      <c r="AH19" s="81">
        <v>4</v>
      </c>
      <c r="AJ19" s="74">
        <v>5.2</v>
      </c>
      <c r="AL19" s="74">
        <v>5.2</v>
      </c>
      <c r="AN19" s="74">
        <v>3.2</v>
      </c>
      <c r="AP19" s="81">
        <v>5.2</v>
      </c>
      <c r="AR19" s="4" t="s">
        <v>47</v>
      </c>
      <c r="AT19" s="4" t="s">
        <v>47</v>
      </c>
      <c r="AV19" s="4" t="s">
        <v>47</v>
      </c>
      <c r="AX19" s="4" t="s">
        <v>47</v>
      </c>
      <c r="AZ19" s="4" t="s">
        <v>47</v>
      </c>
      <c r="BB19" s="4" t="s">
        <v>47</v>
      </c>
      <c r="BD19" s="4" t="s">
        <v>47</v>
      </c>
      <c r="BF19" s="4" t="s">
        <v>47</v>
      </c>
      <c r="BH19" s="4" t="s">
        <v>47</v>
      </c>
      <c r="BJ19" s="4" t="s">
        <v>47</v>
      </c>
      <c r="BL19" s="4" t="s">
        <v>47</v>
      </c>
      <c r="BN19" s="4" t="s">
        <v>47</v>
      </c>
      <c r="BP19" s="4" t="s">
        <v>47</v>
      </c>
      <c r="BR19" s="1" t="s">
        <v>47</v>
      </c>
      <c r="BT19" s="1" t="s">
        <v>47</v>
      </c>
      <c r="BV19" s="1" t="s">
        <v>47</v>
      </c>
      <c r="BX19" s="1" t="s">
        <v>47</v>
      </c>
      <c r="BZ19" s="1" t="s">
        <v>47</v>
      </c>
    </row>
    <row r="20" spans="2:78" ht="16.5" thickTop="1" x14ac:dyDescent="0.25">
      <c r="B20" s="8">
        <v>19</v>
      </c>
      <c r="C20" s="8">
        <v>9</v>
      </c>
      <c r="D20" s="8">
        <v>1</v>
      </c>
      <c r="E20" s="8">
        <v>2019</v>
      </c>
      <c r="F20" s="24" t="str">
        <f t="shared" si="0"/>
        <v>09/Jan/2019</v>
      </c>
      <c r="G20" s="9" t="s">
        <v>21</v>
      </c>
      <c r="H20" s="10" t="str">
        <f t="shared" si="1"/>
        <v>Wed</v>
      </c>
      <c r="I20" s="10">
        <f t="shared" si="2"/>
        <v>10</v>
      </c>
      <c r="J20" s="8">
        <f t="shared" si="3"/>
        <v>2</v>
      </c>
      <c r="K20" s="1">
        <v>1</v>
      </c>
      <c r="L20" s="1">
        <v>1</v>
      </c>
      <c r="N20" s="55">
        <v>11</v>
      </c>
      <c r="O20" s="126"/>
      <c r="P20" s="74">
        <v>10</v>
      </c>
      <c r="Q20" s="69"/>
      <c r="R20" s="59">
        <v>11</v>
      </c>
      <c r="S20" s="69"/>
      <c r="T20" s="65">
        <v>12</v>
      </c>
      <c r="U20" s="69"/>
      <c r="V20" s="81">
        <v>5</v>
      </c>
      <c r="W20" s="69"/>
      <c r="X20" s="81">
        <v>11</v>
      </c>
      <c r="Y20" s="69"/>
      <c r="Z20" s="108">
        <v>7.4</v>
      </c>
      <c r="AA20" s="69"/>
      <c r="AB20" s="81">
        <v>7</v>
      </c>
      <c r="AC20" s="69"/>
      <c r="AD20" s="74">
        <v>8.6</v>
      </c>
      <c r="AE20" s="69"/>
      <c r="AF20" s="81">
        <v>5</v>
      </c>
      <c r="AG20" s="69"/>
      <c r="AH20" s="81">
        <v>5.8</v>
      </c>
      <c r="AJ20" s="74">
        <v>6</v>
      </c>
      <c r="AL20" s="74">
        <v>7</v>
      </c>
      <c r="AN20" s="74">
        <v>6</v>
      </c>
      <c r="AP20" s="81">
        <v>9</v>
      </c>
      <c r="AR20" s="73">
        <v>6</v>
      </c>
      <c r="AT20" s="4" t="s">
        <v>47</v>
      </c>
      <c r="AV20" s="4" t="s">
        <v>47</v>
      </c>
      <c r="AX20" s="4" t="s">
        <v>47</v>
      </c>
      <c r="AZ20" s="4" t="s">
        <v>47</v>
      </c>
      <c r="BB20" s="4" t="s">
        <v>47</v>
      </c>
      <c r="BD20" s="4" t="s">
        <v>47</v>
      </c>
      <c r="BF20" s="4" t="s">
        <v>47</v>
      </c>
      <c r="BH20" s="4" t="s">
        <v>47</v>
      </c>
      <c r="BJ20" s="4" t="s">
        <v>47</v>
      </c>
      <c r="BL20" s="4" t="s">
        <v>47</v>
      </c>
      <c r="BN20" s="4" t="s">
        <v>47</v>
      </c>
      <c r="BP20" s="4" t="s">
        <v>47</v>
      </c>
      <c r="BR20" s="1" t="s">
        <v>47</v>
      </c>
      <c r="BT20" s="1" t="s">
        <v>47</v>
      </c>
      <c r="BV20" s="1" t="s">
        <v>47</v>
      </c>
      <c r="BX20" s="1" t="s">
        <v>47</v>
      </c>
      <c r="BZ20" s="1" t="s">
        <v>47</v>
      </c>
    </row>
    <row r="21" spans="2:78" x14ac:dyDescent="0.25">
      <c r="B21" s="8">
        <v>20</v>
      </c>
      <c r="C21" s="8">
        <v>9</v>
      </c>
      <c r="D21" s="8">
        <v>1</v>
      </c>
      <c r="E21" s="8">
        <v>2019</v>
      </c>
      <c r="F21" s="24" t="str">
        <f t="shared" si="0"/>
        <v>09/Jan/2019</v>
      </c>
      <c r="G21" s="9" t="s">
        <v>22</v>
      </c>
      <c r="H21" s="10" t="str">
        <f t="shared" si="1"/>
        <v>Wed</v>
      </c>
      <c r="I21" s="10">
        <f t="shared" si="2"/>
        <v>10</v>
      </c>
      <c r="J21" s="8">
        <f t="shared" si="3"/>
        <v>2</v>
      </c>
      <c r="K21" s="1">
        <v>1</v>
      </c>
      <c r="L21" s="1">
        <v>1</v>
      </c>
      <c r="N21" s="55">
        <v>5.2</v>
      </c>
      <c r="O21" s="126"/>
      <c r="P21" s="74">
        <v>6</v>
      </c>
      <c r="Q21" s="69"/>
      <c r="R21" s="59">
        <v>5.2</v>
      </c>
      <c r="S21" s="69"/>
      <c r="T21" s="65">
        <v>9</v>
      </c>
      <c r="U21" s="69"/>
      <c r="V21" s="81">
        <v>4</v>
      </c>
      <c r="W21" s="69"/>
      <c r="X21" s="81">
        <v>6</v>
      </c>
      <c r="Y21" s="69"/>
      <c r="Z21" s="108">
        <v>5.2</v>
      </c>
      <c r="AA21" s="69"/>
      <c r="AB21" s="81">
        <v>3.6</v>
      </c>
      <c r="AC21" s="69"/>
      <c r="AD21" s="74">
        <v>5</v>
      </c>
      <c r="AE21" s="69"/>
      <c r="AF21" s="81">
        <v>3.8</v>
      </c>
      <c r="AG21" s="69"/>
      <c r="AH21" s="81">
        <v>4.4000000000000004</v>
      </c>
      <c r="AJ21" s="74">
        <v>4</v>
      </c>
      <c r="AL21" s="74">
        <v>5</v>
      </c>
      <c r="AN21" s="74">
        <v>3.2</v>
      </c>
      <c r="AP21" s="81">
        <v>5.8</v>
      </c>
      <c r="AR21" s="74">
        <v>4.2</v>
      </c>
      <c r="AT21" s="4" t="s">
        <v>47</v>
      </c>
      <c r="AV21" s="4" t="s">
        <v>47</v>
      </c>
      <c r="AX21" s="4" t="s">
        <v>47</v>
      </c>
      <c r="AZ21" s="4" t="s">
        <v>47</v>
      </c>
      <c r="BB21" s="4" t="s">
        <v>47</v>
      </c>
      <c r="BD21" s="4" t="s">
        <v>47</v>
      </c>
      <c r="BF21" s="4" t="s">
        <v>47</v>
      </c>
      <c r="BH21" s="4" t="s">
        <v>47</v>
      </c>
      <c r="BJ21" s="4" t="s">
        <v>47</v>
      </c>
      <c r="BL21" s="4" t="s">
        <v>47</v>
      </c>
      <c r="BN21" s="4" t="s">
        <v>47</v>
      </c>
      <c r="BP21" s="4" t="s">
        <v>47</v>
      </c>
      <c r="BR21" s="1" t="s">
        <v>47</v>
      </c>
      <c r="BT21" s="1" t="s">
        <v>47</v>
      </c>
      <c r="BV21" s="1" t="s">
        <v>47</v>
      </c>
      <c r="BX21" s="1" t="s">
        <v>47</v>
      </c>
      <c r="BZ21" s="1" t="s">
        <v>47</v>
      </c>
    </row>
    <row r="22" spans="2:78" x14ac:dyDescent="0.25">
      <c r="B22" s="8">
        <v>21</v>
      </c>
      <c r="C22" s="8">
        <v>10</v>
      </c>
      <c r="D22" s="8">
        <v>1</v>
      </c>
      <c r="E22" s="8">
        <v>2019</v>
      </c>
      <c r="F22" s="24" t="str">
        <f t="shared" si="0"/>
        <v>10/Jan/2019</v>
      </c>
      <c r="G22" s="9" t="s">
        <v>21</v>
      </c>
      <c r="H22" s="10" t="str">
        <f t="shared" si="1"/>
        <v>Thu</v>
      </c>
      <c r="I22" s="10">
        <f t="shared" si="2"/>
        <v>11</v>
      </c>
      <c r="J22" s="8">
        <f t="shared" si="3"/>
        <v>2</v>
      </c>
      <c r="K22" s="1">
        <v>1</v>
      </c>
      <c r="L22" s="1">
        <v>1</v>
      </c>
      <c r="N22" s="55">
        <v>10.8</v>
      </c>
      <c r="O22" s="126"/>
      <c r="P22" s="74">
        <v>11</v>
      </c>
      <c r="Q22" s="69"/>
      <c r="R22" s="59">
        <v>11</v>
      </c>
      <c r="S22" s="69"/>
      <c r="T22" s="65">
        <v>15.4</v>
      </c>
      <c r="U22" s="69"/>
      <c r="V22" s="81">
        <v>4.4000000000000004</v>
      </c>
      <c r="W22" s="69"/>
      <c r="X22" s="81">
        <v>10</v>
      </c>
      <c r="Y22" s="69"/>
      <c r="Z22" s="108">
        <v>8.4</v>
      </c>
      <c r="AA22" s="69"/>
      <c r="AB22" s="81">
        <v>8</v>
      </c>
      <c r="AC22" s="69"/>
      <c r="AD22" s="74">
        <v>10.199999999999999</v>
      </c>
      <c r="AE22" s="69"/>
      <c r="AF22" s="81">
        <v>5</v>
      </c>
      <c r="AG22" s="69"/>
      <c r="AH22" s="81">
        <v>6</v>
      </c>
      <c r="AJ22" s="74">
        <v>7.4</v>
      </c>
      <c r="AL22" s="74">
        <v>7.6</v>
      </c>
      <c r="AN22" s="74">
        <v>7.2</v>
      </c>
      <c r="AP22" s="81">
        <v>11</v>
      </c>
      <c r="AR22" s="74" t="s">
        <v>28</v>
      </c>
      <c r="AT22" s="4" t="s">
        <v>47</v>
      </c>
      <c r="AV22" s="4" t="s">
        <v>47</v>
      </c>
      <c r="AX22" s="4" t="s">
        <v>47</v>
      </c>
      <c r="AZ22" s="4" t="s">
        <v>47</v>
      </c>
      <c r="BB22" s="4" t="s">
        <v>47</v>
      </c>
      <c r="BD22" s="4" t="s">
        <v>47</v>
      </c>
      <c r="BF22" s="4" t="s">
        <v>47</v>
      </c>
      <c r="BH22" s="4" t="s">
        <v>47</v>
      </c>
      <c r="BJ22" s="4" t="s">
        <v>47</v>
      </c>
      <c r="BL22" s="4" t="s">
        <v>47</v>
      </c>
      <c r="BN22" s="4" t="s">
        <v>47</v>
      </c>
      <c r="BP22" s="4" t="s">
        <v>47</v>
      </c>
      <c r="BR22" s="1" t="s">
        <v>47</v>
      </c>
      <c r="BT22" s="1" t="s">
        <v>47</v>
      </c>
      <c r="BV22" s="1" t="s">
        <v>47</v>
      </c>
      <c r="BX22" s="1" t="s">
        <v>47</v>
      </c>
      <c r="BZ22" s="1" t="s">
        <v>47</v>
      </c>
    </row>
    <row r="23" spans="2:78" x14ac:dyDescent="0.25">
      <c r="B23" s="8">
        <v>22</v>
      </c>
      <c r="C23" s="8">
        <v>10</v>
      </c>
      <c r="D23" s="8">
        <v>1</v>
      </c>
      <c r="E23" s="8">
        <v>2019</v>
      </c>
      <c r="F23" s="24" t="str">
        <f t="shared" si="0"/>
        <v>10/Jan/2019</v>
      </c>
      <c r="G23" s="9" t="s">
        <v>22</v>
      </c>
      <c r="H23" s="10" t="str">
        <f t="shared" si="1"/>
        <v>Thu</v>
      </c>
      <c r="I23" s="10">
        <f t="shared" si="2"/>
        <v>11</v>
      </c>
      <c r="J23" s="8">
        <f t="shared" si="3"/>
        <v>2</v>
      </c>
      <c r="K23" s="1">
        <v>1</v>
      </c>
      <c r="L23" s="1">
        <v>1</v>
      </c>
      <c r="N23" s="55">
        <v>4.2</v>
      </c>
      <c r="O23" s="126"/>
      <c r="P23" s="74">
        <v>4.5999999999999996</v>
      </c>
      <c r="Q23" s="69"/>
      <c r="R23" s="59">
        <v>5</v>
      </c>
      <c r="S23" s="69"/>
      <c r="T23" s="65">
        <v>7.6</v>
      </c>
      <c r="U23" s="69"/>
      <c r="V23" s="81">
        <v>4.2</v>
      </c>
      <c r="W23" s="69"/>
      <c r="X23" s="81">
        <v>6</v>
      </c>
      <c r="Y23" s="69"/>
      <c r="Z23" s="108">
        <v>4.8</v>
      </c>
      <c r="AA23" s="69"/>
      <c r="AB23" s="81">
        <v>4</v>
      </c>
      <c r="AC23" s="69"/>
      <c r="AD23" s="74">
        <v>4.8</v>
      </c>
      <c r="AE23" s="69"/>
      <c r="AF23" s="81">
        <v>3.8</v>
      </c>
      <c r="AG23" s="69"/>
      <c r="AH23" s="81">
        <v>4</v>
      </c>
      <c r="AJ23" s="74">
        <v>4.2</v>
      </c>
      <c r="AL23" s="74">
        <v>5</v>
      </c>
      <c r="AN23" s="74">
        <v>4</v>
      </c>
      <c r="AP23" s="81">
        <v>6</v>
      </c>
      <c r="AR23" s="74">
        <v>4.8</v>
      </c>
      <c r="AT23" s="4" t="s">
        <v>47</v>
      </c>
      <c r="AV23" s="4" t="s">
        <v>47</v>
      </c>
      <c r="AX23" s="4" t="s">
        <v>47</v>
      </c>
      <c r="AZ23" s="4" t="s">
        <v>47</v>
      </c>
      <c r="BB23" s="4" t="s">
        <v>47</v>
      </c>
      <c r="BD23" s="4" t="s">
        <v>47</v>
      </c>
      <c r="BF23" s="4" t="s">
        <v>47</v>
      </c>
      <c r="BH23" s="4" t="s">
        <v>47</v>
      </c>
      <c r="BJ23" s="4" t="s">
        <v>47</v>
      </c>
      <c r="BL23" s="4" t="s">
        <v>47</v>
      </c>
      <c r="BN23" s="4" t="s">
        <v>47</v>
      </c>
      <c r="BP23" s="4" t="s">
        <v>47</v>
      </c>
      <c r="BR23" s="1" t="s">
        <v>47</v>
      </c>
      <c r="BT23" s="1" t="s">
        <v>47</v>
      </c>
      <c r="BV23" s="1" t="s">
        <v>47</v>
      </c>
      <c r="BX23" s="1" t="s">
        <v>47</v>
      </c>
      <c r="BZ23" s="1" t="s">
        <v>47</v>
      </c>
    </row>
    <row r="24" spans="2:78" x14ac:dyDescent="0.25">
      <c r="B24" s="8">
        <v>23</v>
      </c>
      <c r="C24" s="8">
        <v>11</v>
      </c>
      <c r="D24" s="8">
        <v>1</v>
      </c>
      <c r="E24" s="8">
        <v>2019</v>
      </c>
      <c r="F24" s="24" t="str">
        <f t="shared" si="0"/>
        <v>11/Jan/2019</v>
      </c>
      <c r="G24" s="9" t="s">
        <v>21</v>
      </c>
      <c r="H24" s="10" t="str">
        <f t="shared" si="1"/>
        <v>Fri</v>
      </c>
      <c r="I24" s="10">
        <f t="shared" si="2"/>
        <v>12</v>
      </c>
      <c r="J24" s="8">
        <f t="shared" si="3"/>
        <v>2</v>
      </c>
      <c r="K24" s="1">
        <v>1</v>
      </c>
      <c r="L24" s="1">
        <v>1</v>
      </c>
      <c r="N24" s="55">
        <v>10</v>
      </c>
      <c r="O24" s="126"/>
      <c r="P24" s="74">
        <v>9</v>
      </c>
      <c r="Q24" s="69"/>
      <c r="R24" s="59">
        <v>8.4</v>
      </c>
      <c r="S24" s="69"/>
      <c r="T24" s="65">
        <v>11.2</v>
      </c>
      <c r="U24" s="69"/>
      <c r="V24" s="81">
        <v>4.2</v>
      </c>
      <c r="W24" s="69"/>
      <c r="X24" s="81">
        <v>11</v>
      </c>
      <c r="Y24" s="69"/>
      <c r="Z24" s="108">
        <v>15</v>
      </c>
      <c r="AA24" s="69"/>
      <c r="AB24" s="81">
        <v>4.4000000000000004</v>
      </c>
      <c r="AC24" s="69"/>
      <c r="AD24" s="74">
        <v>7</v>
      </c>
      <c r="AE24" s="69"/>
      <c r="AF24" s="81">
        <v>9.4</v>
      </c>
      <c r="AG24" s="69"/>
      <c r="AH24" s="81">
        <v>6</v>
      </c>
      <c r="AJ24" s="74">
        <v>6</v>
      </c>
      <c r="AL24" s="74">
        <v>8.4</v>
      </c>
      <c r="AN24" s="74">
        <v>6</v>
      </c>
      <c r="AP24" s="81" t="s">
        <v>28</v>
      </c>
      <c r="AR24" s="74">
        <v>6.8</v>
      </c>
      <c r="AT24" s="4" t="s">
        <v>47</v>
      </c>
      <c r="AV24" s="4" t="s">
        <v>47</v>
      </c>
      <c r="AX24" s="4" t="s">
        <v>47</v>
      </c>
      <c r="AZ24" s="4" t="s">
        <v>47</v>
      </c>
      <c r="BB24" s="4" t="s">
        <v>47</v>
      </c>
      <c r="BD24" s="4" t="s">
        <v>47</v>
      </c>
      <c r="BF24" s="4" t="s">
        <v>47</v>
      </c>
      <c r="BH24" s="4" t="s">
        <v>47</v>
      </c>
      <c r="BJ24" s="4" t="s">
        <v>47</v>
      </c>
      <c r="BL24" s="4" t="s">
        <v>47</v>
      </c>
      <c r="BN24" s="4" t="s">
        <v>47</v>
      </c>
      <c r="BP24" s="4" t="s">
        <v>47</v>
      </c>
      <c r="BR24" s="1" t="s">
        <v>47</v>
      </c>
      <c r="BT24" s="1" t="s">
        <v>47</v>
      </c>
      <c r="BV24" s="1" t="s">
        <v>47</v>
      </c>
      <c r="BX24" s="1" t="s">
        <v>47</v>
      </c>
      <c r="BZ24" s="1" t="s">
        <v>47</v>
      </c>
    </row>
    <row r="25" spans="2:78" x14ac:dyDescent="0.25">
      <c r="B25" s="8">
        <v>24</v>
      </c>
      <c r="C25" s="8">
        <v>11</v>
      </c>
      <c r="D25" s="8">
        <v>1</v>
      </c>
      <c r="E25" s="8">
        <v>2019</v>
      </c>
      <c r="F25" s="24" t="str">
        <f t="shared" si="0"/>
        <v>11/Jan/2019</v>
      </c>
      <c r="G25" s="9" t="s">
        <v>22</v>
      </c>
      <c r="H25" s="10" t="str">
        <f t="shared" si="1"/>
        <v>Fri</v>
      </c>
      <c r="I25" s="10">
        <f t="shared" si="2"/>
        <v>12</v>
      </c>
      <c r="J25" s="8">
        <f t="shared" si="3"/>
        <v>2</v>
      </c>
      <c r="K25" s="1">
        <v>1</v>
      </c>
      <c r="L25" s="1">
        <v>1</v>
      </c>
      <c r="N25" s="55">
        <v>4.4000000000000004</v>
      </c>
      <c r="O25" s="126"/>
      <c r="P25" s="74">
        <v>4</v>
      </c>
      <c r="Q25" s="69"/>
      <c r="R25" s="59">
        <v>4.8</v>
      </c>
      <c r="S25" s="69"/>
      <c r="T25" s="65">
        <v>6.6</v>
      </c>
      <c r="U25" s="69"/>
      <c r="V25" s="81">
        <v>2</v>
      </c>
      <c r="W25" s="69"/>
      <c r="X25" s="81">
        <v>3</v>
      </c>
      <c r="Y25" s="69"/>
      <c r="Z25" s="108">
        <v>3</v>
      </c>
      <c r="AA25" s="69"/>
      <c r="AB25" s="81">
        <v>4</v>
      </c>
      <c r="AC25" s="69"/>
      <c r="AD25" s="74">
        <v>6</v>
      </c>
      <c r="AE25" s="69"/>
      <c r="AF25" s="81">
        <v>3</v>
      </c>
      <c r="AG25" s="69"/>
      <c r="AH25" s="81">
        <v>2</v>
      </c>
      <c r="AJ25" s="74">
        <v>2</v>
      </c>
      <c r="AL25" s="74">
        <v>3</v>
      </c>
      <c r="AN25" s="74">
        <v>3</v>
      </c>
      <c r="AP25" s="81">
        <v>5</v>
      </c>
      <c r="AR25" s="74">
        <v>0</v>
      </c>
      <c r="AT25" s="4" t="s">
        <v>47</v>
      </c>
      <c r="AV25" s="4" t="s">
        <v>47</v>
      </c>
      <c r="AX25" s="4" t="s">
        <v>47</v>
      </c>
      <c r="AZ25" s="4" t="s">
        <v>47</v>
      </c>
      <c r="BB25" s="4" t="s">
        <v>47</v>
      </c>
      <c r="BD25" s="4" t="s">
        <v>47</v>
      </c>
      <c r="BF25" s="4" t="s">
        <v>47</v>
      </c>
      <c r="BH25" s="4" t="s">
        <v>47</v>
      </c>
      <c r="BJ25" s="4" t="s">
        <v>47</v>
      </c>
      <c r="BL25" s="4" t="s">
        <v>47</v>
      </c>
      <c r="BN25" s="4" t="s">
        <v>47</v>
      </c>
      <c r="BP25" s="4" t="s">
        <v>47</v>
      </c>
      <c r="BR25" s="1" t="s">
        <v>47</v>
      </c>
      <c r="BT25" s="1" t="s">
        <v>47</v>
      </c>
      <c r="BV25" s="1" t="s">
        <v>47</v>
      </c>
      <c r="BX25" s="1" t="s">
        <v>47</v>
      </c>
      <c r="BZ25" s="1" t="s">
        <v>47</v>
      </c>
    </row>
    <row r="26" spans="2:78" x14ac:dyDescent="0.25">
      <c r="B26" s="8">
        <v>25</v>
      </c>
      <c r="C26" s="8">
        <v>12</v>
      </c>
      <c r="D26" s="8">
        <v>1</v>
      </c>
      <c r="E26" s="8">
        <v>2019</v>
      </c>
      <c r="F26" s="24" t="str">
        <f t="shared" si="0"/>
        <v>12/Jan/2019</v>
      </c>
      <c r="G26" s="9" t="s">
        <v>21</v>
      </c>
      <c r="H26" s="10" t="str">
        <f t="shared" si="1"/>
        <v>Sat</v>
      </c>
      <c r="I26" s="10">
        <f t="shared" si="2"/>
        <v>13</v>
      </c>
      <c r="J26" s="8">
        <f t="shared" si="3"/>
        <v>2</v>
      </c>
      <c r="K26" s="1">
        <v>1</v>
      </c>
      <c r="L26" s="1">
        <v>1</v>
      </c>
      <c r="N26" s="55">
        <v>7.2</v>
      </c>
      <c r="O26" s="126"/>
      <c r="P26" s="74">
        <v>9</v>
      </c>
      <c r="Q26" s="69"/>
      <c r="R26" s="59">
        <v>9</v>
      </c>
      <c r="S26" s="69"/>
      <c r="T26" s="65">
        <v>12.5</v>
      </c>
      <c r="U26" s="69"/>
      <c r="V26" s="81">
        <v>5</v>
      </c>
      <c r="W26" s="69"/>
      <c r="X26" s="81">
        <v>9</v>
      </c>
      <c r="Y26" s="69"/>
      <c r="Z26" s="108">
        <v>9</v>
      </c>
      <c r="AA26" s="69"/>
      <c r="AB26" s="81">
        <v>7.8</v>
      </c>
      <c r="AC26" s="69"/>
      <c r="AD26" s="74">
        <v>8.4</v>
      </c>
      <c r="AE26" s="69"/>
      <c r="AF26" s="81">
        <v>5.2</v>
      </c>
      <c r="AG26" s="69"/>
      <c r="AH26" s="81">
        <v>6.2</v>
      </c>
      <c r="AJ26" s="74">
        <v>5</v>
      </c>
      <c r="AL26" s="74">
        <v>10</v>
      </c>
      <c r="AN26" s="74">
        <v>5.8</v>
      </c>
      <c r="AP26" s="81">
        <v>8</v>
      </c>
      <c r="AR26" s="74">
        <v>5.4</v>
      </c>
      <c r="AT26" s="4" t="s">
        <v>47</v>
      </c>
      <c r="AV26" s="4" t="s">
        <v>47</v>
      </c>
      <c r="AX26" s="4" t="s">
        <v>47</v>
      </c>
      <c r="AZ26" s="4" t="s">
        <v>47</v>
      </c>
      <c r="BB26" s="4" t="s">
        <v>47</v>
      </c>
      <c r="BD26" s="4" t="s">
        <v>47</v>
      </c>
      <c r="BF26" s="4" t="s">
        <v>47</v>
      </c>
      <c r="BH26" s="4" t="s">
        <v>47</v>
      </c>
      <c r="BJ26" s="4" t="s">
        <v>47</v>
      </c>
      <c r="BL26" s="4" t="s">
        <v>47</v>
      </c>
      <c r="BN26" s="4" t="s">
        <v>47</v>
      </c>
      <c r="BP26" s="4" t="s">
        <v>47</v>
      </c>
      <c r="BR26" s="1" t="s">
        <v>47</v>
      </c>
      <c r="BT26" s="1" t="s">
        <v>47</v>
      </c>
      <c r="BV26" s="1" t="s">
        <v>47</v>
      </c>
      <c r="BX26" s="1" t="s">
        <v>47</v>
      </c>
      <c r="BZ26" s="1" t="s">
        <v>47</v>
      </c>
    </row>
    <row r="27" spans="2:78" x14ac:dyDescent="0.25">
      <c r="B27" s="8">
        <v>26</v>
      </c>
      <c r="C27" s="8">
        <v>12</v>
      </c>
      <c r="D27" s="8">
        <v>1</v>
      </c>
      <c r="E27" s="8">
        <v>2019</v>
      </c>
      <c r="F27" s="24" t="str">
        <f t="shared" si="0"/>
        <v>12/Jan/2019</v>
      </c>
      <c r="G27" s="9" t="s">
        <v>22</v>
      </c>
      <c r="H27" s="10" t="str">
        <f t="shared" si="1"/>
        <v>Sat</v>
      </c>
      <c r="I27" s="10">
        <f t="shared" si="2"/>
        <v>13</v>
      </c>
      <c r="J27" s="8">
        <f t="shared" si="3"/>
        <v>2</v>
      </c>
      <c r="K27" s="1">
        <v>1</v>
      </c>
      <c r="L27" s="1">
        <v>1</v>
      </c>
      <c r="N27" s="55">
        <v>0</v>
      </c>
      <c r="O27" s="126"/>
      <c r="P27" s="74">
        <v>4.4000000000000004</v>
      </c>
      <c r="Q27" s="69"/>
      <c r="R27" s="59">
        <v>5</v>
      </c>
      <c r="S27" s="69"/>
      <c r="T27" s="65">
        <v>5.6</v>
      </c>
      <c r="U27" s="69"/>
      <c r="V27" s="81">
        <v>3</v>
      </c>
      <c r="W27" s="69"/>
      <c r="X27" s="81">
        <v>6</v>
      </c>
      <c r="Y27" s="69"/>
      <c r="Z27" s="108">
        <v>4</v>
      </c>
      <c r="AA27" s="69"/>
      <c r="AB27" s="81">
        <v>5</v>
      </c>
      <c r="AC27" s="69"/>
      <c r="AD27" s="74">
        <v>4</v>
      </c>
      <c r="AE27" s="69"/>
      <c r="AF27" s="81">
        <v>2</v>
      </c>
      <c r="AG27" s="69"/>
      <c r="AH27" s="81">
        <v>5.4</v>
      </c>
      <c r="AJ27" s="74">
        <v>2</v>
      </c>
      <c r="AL27" s="74">
        <v>4</v>
      </c>
      <c r="AN27" s="74">
        <v>4</v>
      </c>
      <c r="AP27" s="81">
        <v>6</v>
      </c>
      <c r="AR27" s="74">
        <v>0</v>
      </c>
      <c r="AT27" s="4" t="s">
        <v>47</v>
      </c>
      <c r="AV27" s="4" t="s">
        <v>47</v>
      </c>
      <c r="AX27" s="4" t="s">
        <v>47</v>
      </c>
      <c r="AZ27" s="4" t="s">
        <v>47</v>
      </c>
      <c r="BB27" s="4" t="s">
        <v>47</v>
      </c>
      <c r="BD27" s="4" t="s">
        <v>47</v>
      </c>
      <c r="BF27" s="4" t="s">
        <v>47</v>
      </c>
      <c r="BH27" s="4" t="s">
        <v>47</v>
      </c>
      <c r="BJ27" s="4" t="s">
        <v>47</v>
      </c>
      <c r="BL27" s="4" t="s">
        <v>47</v>
      </c>
      <c r="BN27" s="4" t="s">
        <v>47</v>
      </c>
      <c r="BP27" s="4" t="s">
        <v>47</v>
      </c>
      <c r="BR27" s="1" t="s">
        <v>47</v>
      </c>
      <c r="BT27" s="1" t="s">
        <v>47</v>
      </c>
      <c r="BV27" s="1" t="s">
        <v>47</v>
      </c>
      <c r="BX27" s="1" t="s">
        <v>47</v>
      </c>
      <c r="BZ27" s="1" t="s">
        <v>47</v>
      </c>
    </row>
    <row r="28" spans="2:78" x14ac:dyDescent="0.25">
      <c r="B28" s="8">
        <v>27</v>
      </c>
      <c r="C28" s="8">
        <v>13</v>
      </c>
      <c r="D28" s="8">
        <v>1</v>
      </c>
      <c r="E28" s="8">
        <v>2019</v>
      </c>
      <c r="F28" s="24" t="str">
        <f t="shared" si="0"/>
        <v>13/Jan/2019</v>
      </c>
      <c r="G28" s="9" t="s">
        <v>21</v>
      </c>
      <c r="H28" s="10" t="str">
        <f t="shared" si="1"/>
        <v>Sun</v>
      </c>
      <c r="I28" s="10">
        <f t="shared" si="2"/>
        <v>14</v>
      </c>
      <c r="J28" s="8">
        <f t="shared" si="3"/>
        <v>2</v>
      </c>
      <c r="K28" s="1">
        <v>1</v>
      </c>
      <c r="L28" s="1">
        <v>1</v>
      </c>
      <c r="N28" s="55">
        <v>11</v>
      </c>
      <c r="O28" s="126"/>
      <c r="P28" s="74">
        <v>12</v>
      </c>
      <c r="Q28" s="69"/>
      <c r="R28" s="59">
        <v>11.4</v>
      </c>
      <c r="S28" s="69"/>
      <c r="T28" s="65">
        <v>15</v>
      </c>
      <c r="U28" s="69"/>
      <c r="V28" s="81">
        <v>7</v>
      </c>
      <c r="W28" s="69"/>
      <c r="X28" s="81">
        <v>12</v>
      </c>
      <c r="Y28" s="69"/>
      <c r="Z28" s="108">
        <v>8.4</v>
      </c>
      <c r="AA28" s="69"/>
      <c r="AB28" s="81">
        <v>8</v>
      </c>
      <c r="AC28" s="69"/>
      <c r="AD28" s="74">
        <v>10.6</v>
      </c>
      <c r="AE28" s="69"/>
      <c r="AF28" s="81">
        <v>5</v>
      </c>
      <c r="AG28" s="69"/>
      <c r="AH28" s="81">
        <v>7.4</v>
      </c>
      <c r="AJ28" s="74">
        <v>6.4</v>
      </c>
      <c r="AL28" s="74">
        <v>10</v>
      </c>
      <c r="AN28" s="74">
        <v>7.4</v>
      </c>
      <c r="AP28" s="81">
        <v>12</v>
      </c>
      <c r="AR28" s="74">
        <v>8</v>
      </c>
      <c r="AT28" s="4" t="s">
        <v>47</v>
      </c>
      <c r="AV28" s="4" t="s">
        <v>47</v>
      </c>
      <c r="AX28" s="4" t="s">
        <v>47</v>
      </c>
      <c r="AZ28" s="4" t="s">
        <v>47</v>
      </c>
      <c r="BB28" s="4" t="s">
        <v>47</v>
      </c>
      <c r="BD28" s="4" t="s">
        <v>47</v>
      </c>
      <c r="BF28" s="4" t="s">
        <v>47</v>
      </c>
      <c r="BH28" s="4" t="s">
        <v>47</v>
      </c>
      <c r="BJ28" s="4" t="s">
        <v>47</v>
      </c>
      <c r="BL28" s="4" t="s">
        <v>47</v>
      </c>
      <c r="BN28" s="4" t="s">
        <v>47</v>
      </c>
      <c r="BP28" s="4" t="s">
        <v>47</v>
      </c>
      <c r="BR28" s="1" t="s">
        <v>47</v>
      </c>
      <c r="BT28" s="1" t="s">
        <v>47</v>
      </c>
      <c r="BV28" s="1" t="s">
        <v>47</v>
      </c>
      <c r="BX28" s="1" t="s">
        <v>47</v>
      </c>
      <c r="BZ28" s="1" t="s">
        <v>47</v>
      </c>
    </row>
    <row r="29" spans="2:78" x14ac:dyDescent="0.25">
      <c r="B29" s="8">
        <v>28</v>
      </c>
      <c r="C29" s="8">
        <v>13</v>
      </c>
      <c r="D29" s="8">
        <v>1</v>
      </c>
      <c r="E29" s="8">
        <v>2019</v>
      </c>
      <c r="F29" s="24" t="str">
        <f t="shared" si="0"/>
        <v>13/Jan/2019</v>
      </c>
      <c r="G29" s="9" t="s">
        <v>22</v>
      </c>
      <c r="H29" s="10" t="str">
        <f t="shared" si="1"/>
        <v>Sun</v>
      </c>
      <c r="I29" s="10">
        <f t="shared" si="2"/>
        <v>14</v>
      </c>
      <c r="J29" s="8">
        <f t="shared" si="3"/>
        <v>2</v>
      </c>
      <c r="K29" s="1">
        <v>1</v>
      </c>
      <c r="L29" s="1">
        <v>1</v>
      </c>
      <c r="N29" s="55">
        <v>3</v>
      </c>
      <c r="O29" s="126"/>
      <c r="P29" s="74">
        <v>3.2</v>
      </c>
      <c r="Q29" s="69"/>
      <c r="R29" s="59">
        <v>3</v>
      </c>
      <c r="S29" s="69"/>
      <c r="T29" s="65">
        <v>4</v>
      </c>
      <c r="U29" s="69"/>
      <c r="V29" s="81">
        <v>2</v>
      </c>
      <c r="W29" s="69"/>
      <c r="X29" s="81">
        <v>4</v>
      </c>
      <c r="Y29" s="69"/>
      <c r="Z29" s="108">
        <v>2</v>
      </c>
      <c r="AA29" s="69"/>
      <c r="AB29" s="81">
        <v>3.6</v>
      </c>
      <c r="AC29" s="69"/>
      <c r="AD29" s="74">
        <v>3</v>
      </c>
      <c r="AE29" s="69"/>
      <c r="AF29" s="81">
        <v>2</v>
      </c>
      <c r="AG29" s="69"/>
      <c r="AH29" s="81">
        <v>7.8</v>
      </c>
      <c r="AJ29" s="74">
        <v>3.4</v>
      </c>
      <c r="AL29" s="74">
        <v>2</v>
      </c>
      <c r="AN29" s="74">
        <v>2.2999999999999998</v>
      </c>
      <c r="AP29" s="81">
        <v>2</v>
      </c>
      <c r="AR29" s="74">
        <v>0</v>
      </c>
      <c r="AT29" s="4" t="s">
        <v>47</v>
      </c>
      <c r="AV29" s="4" t="s">
        <v>47</v>
      </c>
      <c r="AX29" s="4" t="s">
        <v>47</v>
      </c>
      <c r="AZ29" s="4" t="s">
        <v>47</v>
      </c>
      <c r="BB29" s="4" t="s">
        <v>47</v>
      </c>
      <c r="BD29" s="4" t="s">
        <v>47</v>
      </c>
      <c r="BF29" s="4" t="s">
        <v>47</v>
      </c>
      <c r="BH29" s="4" t="s">
        <v>47</v>
      </c>
      <c r="BJ29" s="4" t="s">
        <v>47</v>
      </c>
      <c r="BL29" s="4" t="s">
        <v>47</v>
      </c>
      <c r="BN29" s="4" t="s">
        <v>47</v>
      </c>
      <c r="BP29" s="4" t="s">
        <v>47</v>
      </c>
      <c r="BR29" s="1" t="s">
        <v>47</v>
      </c>
      <c r="BT29" s="1" t="s">
        <v>47</v>
      </c>
      <c r="BV29" s="1" t="s">
        <v>47</v>
      </c>
      <c r="BX29" s="1" t="s">
        <v>47</v>
      </c>
      <c r="BZ29" s="1" t="s">
        <v>47</v>
      </c>
    </row>
    <row r="30" spans="2:78" x14ac:dyDescent="0.25">
      <c r="B30" s="8">
        <v>29</v>
      </c>
      <c r="C30" s="8">
        <v>14</v>
      </c>
      <c r="D30" s="8">
        <v>1</v>
      </c>
      <c r="E30" s="8">
        <v>2019</v>
      </c>
      <c r="F30" s="24" t="str">
        <f t="shared" si="0"/>
        <v>14/Jan/2019</v>
      </c>
      <c r="G30" s="9" t="s">
        <v>21</v>
      </c>
      <c r="H30" s="10" t="str">
        <f t="shared" si="1"/>
        <v>Mon</v>
      </c>
      <c r="I30" s="10">
        <f t="shared" si="2"/>
        <v>15</v>
      </c>
      <c r="J30" s="8">
        <f t="shared" si="3"/>
        <v>3</v>
      </c>
      <c r="K30" s="1">
        <v>1</v>
      </c>
      <c r="L30" s="1">
        <v>1</v>
      </c>
      <c r="N30" s="55">
        <v>11</v>
      </c>
      <c r="O30" s="126"/>
      <c r="P30" s="74">
        <v>12</v>
      </c>
      <c r="Q30" s="69"/>
      <c r="R30" s="59">
        <v>10</v>
      </c>
      <c r="S30" s="69"/>
      <c r="T30" s="65">
        <v>12</v>
      </c>
      <c r="U30" s="69"/>
      <c r="V30" s="81">
        <v>6</v>
      </c>
      <c r="W30" s="69"/>
      <c r="X30" s="81">
        <v>11.6</v>
      </c>
      <c r="Y30" s="69"/>
      <c r="Z30" s="108">
        <v>8.4</v>
      </c>
      <c r="AA30" s="69"/>
      <c r="AB30" s="81">
        <v>4.4000000000000004</v>
      </c>
      <c r="AC30" s="69"/>
      <c r="AD30" s="74">
        <v>9.8000000000000007</v>
      </c>
      <c r="AE30" s="69"/>
      <c r="AF30" s="81">
        <v>6</v>
      </c>
      <c r="AG30" s="69"/>
      <c r="AH30" s="81">
        <v>4.4000000000000004</v>
      </c>
      <c r="AJ30" s="74">
        <v>6.4</v>
      </c>
      <c r="AL30" s="74">
        <v>11</v>
      </c>
      <c r="AN30" s="74">
        <v>7.4</v>
      </c>
      <c r="AP30" s="81">
        <v>3.6</v>
      </c>
      <c r="AR30" s="74">
        <v>0</v>
      </c>
      <c r="AT30" s="4" t="s">
        <v>47</v>
      </c>
      <c r="AV30" s="4" t="s">
        <v>47</v>
      </c>
      <c r="AX30" s="4" t="s">
        <v>47</v>
      </c>
      <c r="AZ30" s="4" t="s">
        <v>47</v>
      </c>
      <c r="BB30" s="4" t="s">
        <v>47</v>
      </c>
      <c r="BD30" s="4" t="s">
        <v>47</v>
      </c>
      <c r="BF30" s="4" t="s">
        <v>47</v>
      </c>
      <c r="BH30" s="4" t="s">
        <v>47</v>
      </c>
      <c r="BJ30" s="4" t="s">
        <v>47</v>
      </c>
      <c r="BL30" s="4" t="s">
        <v>47</v>
      </c>
      <c r="BN30" s="4" t="s">
        <v>47</v>
      </c>
      <c r="BP30" s="4" t="s">
        <v>47</v>
      </c>
      <c r="BR30" s="1" t="s">
        <v>47</v>
      </c>
      <c r="BT30" s="1" t="s">
        <v>47</v>
      </c>
      <c r="BV30" s="1" t="s">
        <v>47</v>
      </c>
      <c r="BX30" s="1" t="s">
        <v>47</v>
      </c>
      <c r="BZ30" s="1" t="s">
        <v>47</v>
      </c>
    </row>
    <row r="31" spans="2:78" x14ac:dyDescent="0.25">
      <c r="B31" s="8">
        <v>30</v>
      </c>
      <c r="C31" s="8">
        <v>14</v>
      </c>
      <c r="D31" s="8">
        <v>1</v>
      </c>
      <c r="E31" s="8">
        <v>2019</v>
      </c>
      <c r="F31" s="24" t="str">
        <f t="shared" si="0"/>
        <v>14/Jan/2019</v>
      </c>
      <c r="G31" s="9" t="s">
        <v>22</v>
      </c>
      <c r="H31" s="10" t="str">
        <f t="shared" si="1"/>
        <v>Mon</v>
      </c>
      <c r="I31" s="10">
        <f t="shared" si="2"/>
        <v>15</v>
      </c>
      <c r="J31" s="8">
        <f t="shared" si="3"/>
        <v>3</v>
      </c>
      <c r="K31" s="1">
        <v>1</v>
      </c>
      <c r="L31" s="1">
        <v>1</v>
      </c>
      <c r="N31" s="55">
        <v>3.4</v>
      </c>
      <c r="O31" s="126"/>
      <c r="P31" s="74">
        <v>6</v>
      </c>
      <c r="Q31" s="69"/>
      <c r="R31" s="59">
        <v>6</v>
      </c>
      <c r="S31" s="69"/>
      <c r="T31" s="65">
        <v>7</v>
      </c>
      <c r="U31" s="69"/>
      <c r="V31" s="81">
        <v>3</v>
      </c>
      <c r="W31" s="69"/>
      <c r="X31" s="81">
        <v>5</v>
      </c>
      <c r="Y31" s="69"/>
      <c r="Z31" s="108">
        <v>3</v>
      </c>
      <c r="AA31" s="69"/>
      <c r="AB31" s="81">
        <v>4</v>
      </c>
      <c r="AC31" s="69"/>
      <c r="AD31" s="74">
        <v>4</v>
      </c>
      <c r="AE31" s="69"/>
      <c r="AF31" s="81">
        <v>3.4</v>
      </c>
      <c r="AG31" s="69"/>
      <c r="AH31" s="81">
        <v>6</v>
      </c>
      <c r="AJ31" s="74">
        <v>4</v>
      </c>
      <c r="AL31" s="74">
        <v>5</v>
      </c>
      <c r="AN31" s="74">
        <v>3</v>
      </c>
      <c r="AP31" s="81">
        <v>4.5999999999999996</v>
      </c>
      <c r="AR31" s="74">
        <v>0</v>
      </c>
      <c r="AT31" s="4" t="s">
        <v>47</v>
      </c>
      <c r="AV31" s="4" t="s">
        <v>47</v>
      </c>
      <c r="AX31" s="4" t="s">
        <v>47</v>
      </c>
      <c r="AZ31" s="4" t="s">
        <v>47</v>
      </c>
      <c r="BB31" s="4" t="s">
        <v>47</v>
      </c>
      <c r="BD31" s="4" t="s">
        <v>47</v>
      </c>
      <c r="BF31" s="4" t="s">
        <v>47</v>
      </c>
      <c r="BH31" s="4" t="s">
        <v>47</v>
      </c>
      <c r="BJ31" s="4" t="s">
        <v>47</v>
      </c>
      <c r="BL31" s="4" t="s">
        <v>47</v>
      </c>
      <c r="BN31" s="4" t="s">
        <v>47</v>
      </c>
      <c r="BP31" s="4" t="s">
        <v>47</v>
      </c>
      <c r="BR31" s="1" t="s">
        <v>47</v>
      </c>
      <c r="BT31" s="1" t="s">
        <v>47</v>
      </c>
      <c r="BV31" s="1" t="s">
        <v>47</v>
      </c>
      <c r="BX31" s="1" t="s">
        <v>47</v>
      </c>
      <c r="BZ31" s="1" t="s">
        <v>47</v>
      </c>
    </row>
    <row r="32" spans="2:78" x14ac:dyDescent="0.25">
      <c r="B32" s="8">
        <v>31</v>
      </c>
      <c r="C32" s="8">
        <v>15</v>
      </c>
      <c r="D32" s="8">
        <v>1</v>
      </c>
      <c r="E32" s="8">
        <v>2019</v>
      </c>
      <c r="F32" s="24" t="str">
        <f t="shared" si="0"/>
        <v>15/Jan/2019</v>
      </c>
      <c r="G32" s="9" t="s">
        <v>21</v>
      </c>
      <c r="H32" s="10" t="str">
        <f t="shared" si="1"/>
        <v>Tue</v>
      </c>
      <c r="I32" s="10">
        <f t="shared" si="2"/>
        <v>16</v>
      </c>
      <c r="J32" s="8">
        <f t="shared" si="3"/>
        <v>3</v>
      </c>
      <c r="K32" s="1">
        <v>1</v>
      </c>
      <c r="L32" s="1">
        <v>1</v>
      </c>
      <c r="N32" s="55">
        <v>10</v>
      </c>
      <c r="O32" s="126"/>
      <c r="P32" s="74">
        <v>12</v>
      </c>
      <c r="Q32" s="69"/>
      <c r="R32" s="59">
        <v>14</v>
      </c>
      <c r="S32" s="69"/>
      <c r="T32" s="65">
        <v>15.8</v>
      </c>
      <c r="U32" s="69"/>
      <c r="V32" s="81">
        <v>6.6</v>
      </c>
      <c r="W32" s="69"/>
      <c r="X32" s="81">
        <v>12.4</v>
      </c>
      <c r="Y32" s="69"/>
      <c r="Z32" s="108">
        <v>9</v>
      </c>
      <c r="AA32" s="69"/>
      <c r="AB32" s="81">
        <v>7</v>
      </c>
      <c r="AC32" s="69"/>
      <c r="AD32" s="74">
        <v>11</v>
      </c>
      <c r="AE32" s="69"/>
      <c r="AF32" s="81">
        <v>9</v>
      </c>
      <c r="AG32" s="69"/>
      <c r="AH32" s="81">
        <v>5</v>
      </c>
      <c r="AJ32" s="74">
        <v>7.4</v>
      </c>
      <c r="AL32" s="74">
        <v>10</v>
      </c>
      <c r="AN32" s="74">
        <v>8</v>
      </c>
      <c r="AP32" s="81">
        <v>4</v>
      </c>
      <c r="AR32" s="74">
        <v>5</v>
      </c>
      <c r="AT32" s="4" t="s">
        <v>47</v>
      </c>
      <c r="AV32" s="4" t="s">
        <v>47</v>
      </c>
      <c r="AX32" s="4" t="s">
        <v>47</v>
      </c>
      <c r="AZ32" s="4" t="s">
        <v>47</v>
      </c>
      <c r="BB32" s="4" t="s">
        <v>47</v>
      </c>
      <c r="BD32" s="4" t="s">
        <v>47</v>
      </c>
      <c r="BF32" s="4" t="s">
        <v>47</v>
      </c>
      <c r="BH32" s="4" t="s">
        <v>47</v>
      </c>
      <c r="BJ32" s="4" t="s">
        <v>47</v>
      </c>
      <c r="BL32" s="4" t="s">
        <v>47</v>
      </c>
      <c r="BN32" s="4" t="s">
        <v>47</v>
      </c>
      <c r="BP32" s="4" t="s">
        <v>47</v>
      </c>
      <c r="BR32" s="1" t="s">
        <v>47</v>
      </c>
      <c r="BT32" s="1" t="s">
        <v>47</v>
      </c>
      <c r="BV32" s="1" t="s">
        <v>47</v>
      </c>
      <c r="BX32" s="1" t="s">
        <v>47</v>
      </c>
      <c r="BZ32" s="1" t="s">
        <v>47</v>
      </c>
    </row>
    <row r="33" spans="2:78" x14ac:dyDescent="0.25">
      <c r="B33" s="8">
        <v>32</v>
      </c>
      <c r="C33" s="8">
        <v>15</v>
      </c>
      <c r="D33" s="8">
        <v>1</v>
      </c>
      <c r="E33" s="8">
        <v>2019</v>
      </c>
      <c r="F33" s="24" t="str">
        <f t="shared" si="0"/>
        <v>15/Jan/2019</v>
      </c>
      <c r="G33" s="9" t="s">
        <v>22</v>
      </c>
      <c r="H33" s="10" t="str">
        <f t="shared" si="1"/>
        <v>Tue</v>
      </c>
      <c r="I33" s="10">
        <f t="shared" si="2"/>
        <v>16</v>
      </c>
      <c r="J33" s="8">
        <f t="shared" si="3"/>
        <v>3</v>
      </c>
      <c r="K33" s="1">
        <v>1</v>
      </c>
      <c r="L33" s="1">
        <v>1</v>
      </c>
      <c r="N33" s="55">
        <v>6</v>
      </c>
      <c r="O33" s="126"/>
      <c r="P33" s="74">
        <v>6.6</v>
      </c>
      <c r="Q33" s="69"/>
      <c r="R33" s="59">
        <v>4.8</v>
      </c>
      <c r="S33" s="69"/>
      <c r="T33" s="65">
        <v>7</v>
      </c>
      <c r="U33" s="69"/>
      <c r="V33" s="81">
        <v>4</v>
      </c>
      <c r="W33" s="69"/>
      <c r="X33" s="81">
        <v>6</v>
      </c>
      <c r="Y33" s="69"/>
      <c r="Z33" s="108">
        <v>5.8</v>
      </c>
      <c r="AA33" s="69"/>
      <c r="AB33" s="81">
        <v>3.4</v>
      </c>
      <c r="AC33" s="69"/>
      <c r="AD33" s="74">
        <v>5</v>
      </c>
      <c r="AE33" s="69"/>
      <c r="AF33" s="81">
        <v>3.8</v>
      </c>
      <c r="AG33" s="69"/>
      <c r="AH33" s="81">
        <v>4</v>
      </c>
      <c r="AJ33" s="74">
        <v>4</v>
      </c>
      <c r="AL33" s="74">
        <v>5</v>
      </c>
      <c r="AN33" s="74">
        <v>4</v>
      </c>
      <c r="AP33" s="81">
        <v>4</v>
      </c>
      <c r="AR33" s="74">
        <v>2</v>
      </c>
      <c r="AT33" s="4" t="s">
        <v>47</v>
      </c>
      <c r="AV33" s="4" t="s">
        <v>47</v>
      </c>
      <c r="AX33" s="4" t="s">
        <v>47</v>
      </c>
      <c r="AZ33" s="4" t="s">
        <v>47</v>
      </c>
      <c r="BB33" s="4" t="s">
        <v>47</v>
      </c>
      <c r="BD33" s="4" t="s">
        <v>47</v>
      </c>
      <c r="BF33" s="4" t="s">
        <v>47</v>
      </c>
      <c r="BH33" s="4" t="s">
        <v>47</v>
      </c>
      <c r="BJ33" s="4" t="s">
        <v>47</v>
      </c>
      <c r="BL33" s="4" t="s">
        <v>47</v>
      </c>
      <c r="BN33" s="4" t="s">
        <v>47</v>
      </c>
      <c r="BP33" s="4" t="s">
        <v>47</v>
      </c>
      <c r="BR33" s="1" t="s">
        <v>47</v>
      </c>
      <c r="BT33" s="1" t="s">
        <v>47</v>
      </c>
      <c r="BV33" s="1" t="s">
        <v>47</v>
      </c>
      <c r="BX33" s="1" t="s">
        <v>47</v>
      </c>
      <c r="BZ33" s="1" t="s">
        <v>47</v>
      </c>
    </row>
    <row r="34" spans="2:78" x14ac:dyDescent="0.25">
      <c r="B34" s="8">
        <v>33</v>
      </c>
      <c r="C34" s="8">
        <v>16</v>
      </c>
      <c r="D34" s="8">
        <v>1</v>
      </c>
      <c r="E34" s="8">
        <v>2019</v>
      </c>
      <c r="F34" s="24" t="str">
        <f t="shared" si="0"/>
        <v>16/Jan/2019</v>
      </c>
      <c r="G34" s="9" t="s">
        <v>21</v>
      </c>
      <c r="H34" s="10" t="str">
        <f t="shared" si="1"/>
        <v>Wed</v>
      </c>
      <c r="I34" s="10">
        <f t="shared" si="2"/>
        <v>17</v>
      </c>
      <c r="J34" s="8">
        <f t="shared" si="3"/>
        <v>3</v>
      </c>
      <c r="K34" s="1">
        <v>1</v>
      </c>
      <c r="L34" s="1">
        <v>1</v>
      </c>
      <c r="N34" s="55">
        <v>10</v>
      </c>
      <c r="O34" s="126"/>
      <c r="P34" s="74">
        <v>11</v>
      </c>
      <c r="Q34" s="69"/>
      <c r="R34" s="59">
        <v>12</v>
      </c>
      <c r="S34" s="69"/>
      <c r="T34" s="65">
        <v>14</v>
      </c>
      <c r="U34" s="69"/>
      <c r="V34" s="81">
        <v>6</v>
      </c>
      <c r="W34" s="69"/>
      <c r="X34" s="81">
        <v>8</v>
      </c>
      <c r="Y34" s="69"/>
      <c r="Z34" s="108">
        <v>9</v>
      </c>
      <c r="AA34" s="69"/>
      <c r="AB34" s="81">
        <v>11.6</v>
      </c>
      <c r="AC34" s="69"/>
      <c r="AD34" s="74">
        <v>10</v>
      </c>
      <c r="AE34" s="69"/>
      <c r="AF34" s="81">
        <v>3.4</v>
      </c>
      <c r="AG34" s="69"/>
      <c r="AH34" s="81">
        <v>5</v>
      </c>
      <c r="AJ34" s="74">
        <v>7.6</v>
      </c>
      <c r="AL34" s="74">
        <v>12</v>
      </c>
      <c r="AN34" s="74">
        <v>7</v>
      </c>
      <c r="AP34" s="81">
        <v>12</v>
      </c>
      <c r="AR34" s="74">
        <v>6.8</v>
      </c>
      <c r="AT34" s="4" t="s">
        <v>47</v>
      </c>
      <c r="AV34" s="4" t="s">
        <v>47</v>
      </c>
      <c r="AX34" s="4" t="s">
        <v>47</v>
      </c>
      <c r="AZ34" s="4" t="s">
        <v>47</v>
      </c>
      <c r="BB34" s="4" t="s">
        <v>47</v>
      </c>
      <c r="BD34" s="4" t="s">
        <v>47</v>
      </c>
      <c r="BF34" s="4" t="s">
        <v>47</v>
      </c>
      <c r="BH34" s="4" t="s">
        <v>47</v>
      </c>
      <c r="BJ34" s="4" t="s">
        <v>47</v>
      </c>
      <c r="BL34" s="4" t="s">
        <v>47</v>
      </c>
      <c r="BN34" s="4" t="s">
        <v>47</v>
      </c>
      <c r="BP34" s="4" t="s">
        <v>47</v>
      </c>
      <c r="BR34" s="1" t="s">
        <v>47</v>
      </c>
      <c r="BT34" s="1" t="s">
        <v>47</v>
      </c>
      <c r="BV34" s="1" t="s">
        <v>47</v>
      </c>
      <c r="BX34" s="1" t="s">
        <v>47</v>
      </c>
      <c r="BZ34" s="1" t="s">
        <v>47</v>
      </c>
    </row>
    <row r="35" spans="2:78" x14ac:dyDescent="0.25">
      <c r="B35" s="8">
        <v>34</v>
      </c>
      <c r="C35" s="8">
        <v>16</v>
      </c>
      <c r="D35" s="8">
        <v>1</v>
      </c>
      <c r="E35" s="8">
        <v>2019</v>
      </c>
      <c r="F35" s="24" t="str">
        <f t="shared" si="0"/>
        <v>16/Jan/2019</v>
      </c>
      <c r="G35" s="9" t="s">
        <v>22</v>
      </c>
      <c r="H35" s="10" t="str">
        <f t="shared" si="1"/>
        <v>Wed</v>
      </c>
      <c r="I35" s="10">
        <f t="shared" si="2"/>
        <v>17</v>
      </c>
      <c r="J35" s="8">
        <f t="shared" si="3"/>
        <v>3</v>
      </c>
      <c r="K35" s="1">
        <v>1</v>
      </c>
      <c r="L35" s="1">
        <v>1</v>
      </c>
      <c r="N35" s="55">
        <v>4</v>
      </c>
      <c r="O35" s="126"/>
      <c r="P35" s="74">
        <v>5</v>
      </c>
      <c r="Q35" s="69"/>
      <c r="R35" s="59">
        <v>4.4000000000000004</v>
      </c>
      <c r="S35" s="69"/>
      <c r="T35" s="65">
        <v>5.4</v>
      </c>
      <c r="U35" s="69"/>
      <c r="V35" s="81">
        <v>3</v>
      </c>
      <c r="W35" s="69"/>
      <c r="X35" s="81">
        <v>4</v>
      </c>
      <c r="Y35" s="69"/>
      <c r="Z35" s="108">
        <v>5</v>
      </c>
      <c r="AA35" s="69"/>
      <c r="AB35" s="81">
        <v>3</v>
      </c>
      <c r="AC35" s="69"/>
      <c r="AD35" s="74">
        <v>4</v>
      </c>
      <c r="AE35" s="69"/>
      <c r="AF35" s="81">
        <v>6</v>
      </c>
      <c r="AG35" s="69"/>
      <c r="AH35" s="81">
        <v>4</v>
      </c>
      <c r="AJ35" s="74">
        <v>3</v>
      </c>
      <c r="AL35" s="74">
        <v>4</v>
      </c>
      <c r="AN35" s="74">
        <v>3</v>
      </c>
      <c r="AP35" s="81">
        <v>4</v>
      </c>
      <c r="AR35" s="74">
        <v>3</v>
      </c>
      <c r="AT35" s="4" t="s">
        <v>47</v>
      </c>
      <c r="AV35" s="4" t="s">
        <v>47</v>
      </c>
      <c r="AX35" s="4" t="s">
        <v>47</v>
      </c>
      <c r="AZ35" s="4" t="s">
        <v>47</v>
      </c>
      <c r="BB35" s="4" t="s">
        <v>47</v>
      </c>
      <c r="BD35" s="4" t="s">
        <v>47</v>
      </c>
      <c r="BF35" s="4" t="s">
        <v>47</v>
      </c>
      <c r="BH35" s="4" t="s">
        <v>47</v>
      </c>
      <c r="BJ35" s="4" t="s">
        <v>47</v>
      </c>
      <c r="BL35" s="4" t="s">
        <v>47</v>
      </c>
      <c r="BN35" s="4" t="s">
        <v>47</v>
      </c>
      <c r="BP35" s="4" t="s">
        <v>47</v>
      </c>
      <c r="BR35" s="1" t="s">
        <v>47</v>
      </c>
      <c r="BT35" s="1" t="s">
        <v>47</v>
      </c>
      <c r="BV35" s="1" t="s">
        <v>47</v>
      </c>
      <c r="BX35" s="1" t="s">
        <v>47</v>
      </c>
      <c r="BZ35" s="1" t="s">
        <v>47</v>
      </c>
    </row>
    <row r="36" spans="2:78" x14ac:dyDescent="0.25">
      <c r="B36" s="8">
        <v>35</v>
      </c>
      <c r="C36" s="8">
        <v>17</v>
      </c>
      <c r="D36" s="8">
        <v>1</v>
      </c>
      <c r="E36" s="8">
        <v>2019</v>
      </c>
      <c r="F36" s="24" t="str">
        <f t="shared" si="0"/>
        <v>17/Jan/2019</v>
      </c>
      <c r="G36" s="9" t="s">
        <v>21</v>
      </c>
      <c r="H36" s="10" t="str">
        <f t="shared" si="1"/>
        <v>Thu</v>
      </c>
      <c r="I36" s="10">
        <f t="shared" si="2"/>
        <v>18</v>
      </c>
      <c r="J36" s="8">
        <f t="shared" si="3"/>
        <v>3</v>
      </c>
      <c r="K36" s="1">
        <v>1</v>
      </c>
      <c r="L36" s="1">
        <v>1</v>
      </c>
      <c r="N36" s="55">
        <v>11</v>
      </c>
      <c r="O36" s="126"/>
      <c r="P36" s="74">
        <v>10</v>
      </c>
      <c r="Q36" s="69"/>
      <c r="R36" s="59">
        <v>10</v>
      </c>
      <c r="S36" s="69"/>
      <c r="T36" s="65">
        <v>12</v>
      </c>
      <c r="U36" s="69"/>
      <c r="V36" s="81">
        <v>5</v>
      </c>
      <c r="W36" s="69"/>
      <c r="X36" s="81">
        <v>12</v>
      </c>
      <c r="Y36" s="69"/>
      <c r="Z36" s="108">
        <v>8</v>
      </c>
      <c r="AA36" s="69"/>
      <c r="AB36" s="81">
        <v>7</v>
      </c>
      <c r="AC36" s="69"/>
      <c r="AD36" s="74">
        <v>8</v>
      </c>
      <c r="AE36" s="69"/>
      <c r="AF36" s="81">
        <v>5.4</v>
      </c>
      <c r="AG36" s="69"/>
      <c r="AH36" s="81">
        <v>6</v>
      </c>
      <c r="AJ36" s="74">
        <v>6</v>
      </c>
      <c r="AL36" s="74">
        <v>10</v>
      </c>
      <c r="AN36" s="74">
        <v>6</v>
      </c>
      <c r="AP36" s="81">
        <v>10</v>
      </c>
      <c r="AR36" s="74">
        <v>7</v>
      </c>
      <c r="AT36" s="4" t="s">
        <v>47</v>
      </c>
      <c r="AV36" s="4" t="s">
        <v>47</v>
      </c>
      <c r="AX36" s="4" t="s">
        <v>47</v>
      </c>
      <c r="AZ36" s="4" t="s">
        <v>47</v>
      </c>
      <c r="BB36" s="4" t="s">
        <v>47</v>
      </c>
      <c r="BD36" s="4" t="s">
        <v>47</v>
      </c>
      <c r="BF36" s="4" t="s">
        <v>47</v>
      </c>
      <c r="BH36" s="4" t="s">
        <v>47</v>
      </c>
      <c r="BJ36" s="4" t="s">
        <v>47</v>
      </c>
      <c r="BL36" s="4" t="s">
        <v>47</v>
      </c>
      <c r="BN36" s="4" t="s">
        <v>47</v>
      </c>
      <c r="BP36" s="4" t="s">
        <v>47</v>
      </c>
      <c r="BR36" s="1" t="s">
        <v>47</v>
      </c>
      <c r="BT36" s="1" t="s">
        <v>47</v>
      </c>
      <c r="BV36" s="1" t="s">
        <v>47</v>
      </c>
      <c r="BX36" s="1" t="s">
        <v>47</v>
      </c>
      <c r="BZ36" s="1" t="s">
        <v>47</v>
      </c>
    </row>
    <row r="37" spans="2:78" x14ac:dyDescent="0.25">
      <c r="B37" s="8">
        <v>36</v>
      </c>
      <c r="C37" s="8">
        <v>17</v>
      </c>
      <c r="D37" s="8">
        <v>1</v>
      </c>
      <c r="E37" s="8">
        <v>2019</v>
      </c>
      <c r="F37" s="24" t="str">
        <f t="shared" si="0"/>
        <v>17/Jan/2019</v>
      </c>
      <c r="G37" s="9" t="s">
        <v>22</v>
      </c>
      <c r="H37" s="10" t="str">
        <f t="shared" si="1"/>
        <v>Thu</v>
      </c>
      <c r="I37" s="10">
        <f t="shared" si="2"/>
        <v>18</v>
      </c>
      <c r="J37" s="8">
        <f t="shared" si="3"/>
        <v>3</v>
      </c>
      <c r="K37" s="1">
        <v>1</v>
      </c>
      <c r="L37" s="1">
        <v>1</v>
      </c>
      <c r="N37" s="55">
        <v>3.6</v>
      </c>
      <c r="O37" s="126"/>
      <c r="P37" s="74">
        <v>6</v>
      </c>
      <c r="Q37" s="69"/>
      <c r="R37" s="59">
        <v>5</v>
      </c>
      <c r="S37" s="69"/>
      <c r="T37" s="65">
        <v>6</v>
      </c>
      <c r="U37" s="69"/>
      <c r="V37" s="81">
        <v>5.8</v>
      </c>
      <c r="W37" s="69"/>
      <c r="X37" s="81">
        <v>3.4</v>
      </c>
      <c r="Y37" s="69"/>
      <c r="Z37" s="108">
        <v>4</v>
      </c>
      <c r="AA37" s="69"/>
      <c r="AB37" s="81">
        <v>3</v>
      </c>
      <c r="AC37" s="69"/>
      <c r="AD37" s="74">
        <v>5</v>
      </c>
      <c r="AE37" s="69"/>
      <c r="AF37" s="81">
        <v>2</v>
      </c>
      <c r="AG37" s="69"/>
      <c r="AH37" s="81">
        <v>3</v>
      </c>
      <c r="AJ37" s="74">
        <v>3.4</v>
      </c>
      <c r="AL37" s="74">
        <v>4</v>
      </c>
      <c r="AN37" s="74">
        <v>3</v>
      </c>
      <c r="AP37" s="81">
        <v>3</v>
      </c>
      <c r="AR37" s="74">
        <v>0</v>
      </c>
      <c r="AT37" s="4" t="s">
        <v>47</v>
      </c>
      <c r="AV37" s="4" t="s">
        <v>47</v>
      </c>
      <c r="AX37" s="4" t="s">
        <v>47</v>
      </c>
      <c r="AZ37" s="4" t="s">
        <v>47</v>
      </c>
      <c r="BB37" s="4" t="s">
        <v>47</v>
      </c>
      <c r="BD37" s="4" t="s">
        <v>47</v>
      </c>
      <c r="BF37" s="4" t="s">
        <v>47</v>
      </c>
      <c r="BH37" s="4" t="s">
        <v>47</v>
      </c>
      <c r="BJ37" s="4" t="s">
        <v>47</v>
      </c>
      <c r="BL37" s="4" t="s">
        <v>47</v>
      </c>
      <c r="BN37" s="4" t="s">
        <v>47</v>
      </c>
      <c r="BP37" s="4" t="s">
        <v>47</v>
      </c>
      <c r="BR37" s="1" t="s">
        <v>47</v>
      </c>
      <c r="BT37" s="1" t="s">
        <v>47</v>
      </c>
      <c r="BV37" s="1" t="s">
        <v>47</v>
      </c>
      <c r="BX37" s="1" t="s">
        <v>47</v>
      </c>
      <c r="BZ37" s="1" t="s">
        <v>47</v>
      </c>
    </row>
    <row r="38" spans="2:78" x14ac:dyDescent="0.25">
      <c r="B38" s="8">
        <v>37</v>
      </c>
      <c r="C38" s="8">
        <v>18</v>
      </c>
      <c r="D38" s="8">
        <v>1</v>
      </c>
      <c r="E38" s="8">
        <v>2019</v>
      </c>
      <c r="F38" s="24" t="str">
        <f t="shared" si="0"/>
        <v>18/Jan/2019</v>
      </c>
      <c r="G38" s="9" t="s">
        <v>21</v>
      </c>
      <c r="H38" s="10" t="str">
        <f t="shared" si="1"/>
        <v>Fri</v>
      </c>
      <c r="I38" s="10">
        <f t="shared" si="2"/>
        <v>19</v>
      </c>
      <c r="J38" s="8">
        <f t="shared" si="3"/>
        <v>3</v>
      </c>
      <c r="K38" s="1">
        <v>1</v>
      </c>
      <c r="L38" s="1">
        <v>1</v>
      </c>
      <c r="N38" s="55">
        <v>10</v>
      </c>
      <c r="O38" s="126"/>
      <c r="P38" s="74">
        <v>11</v>
      </c>
      <c r="Q38" s="69"/>
      <c r="R38" s="59">
        <v>9</v>
      </c>
      <c r="S38" s="69"/>
      <c r="T38" s="65">
        <v>13</v>
      </c>
      <c r="U38" s="69"/>
      <c r="V38" s="81">
        <v>5.6</v>
      </c>
      <c r="W38" s="69"/>
      <c r="X38" s="81">
        <v>12</v>
      </c>
      <c r="Y38" s="69"/>
      <c r="Z38" s="108">
        <v>9</v>
      </c>
      <c r="AA38" s="69"/>
      <c r="AB38" s="81">
        <v>7</v>
      </c>
      <c r="AC38" s="69"/>
      <c r="AD38" s="74">
        <v>10.6</v>
      </c>
      <c r="AE38" s="69"/>
      <c r="AF38" s="81">
        <v>5.6</v>
      </c>
      <c r="AG38" s="69"/>
      <c r="AH38" s="81">
        <v>6.4</v>
      </c>
      <c r="AJ38" s="74">
        <v>7</v>
      </c>
      <c r="AL38" s="74">
        <v>9.4</v>
      </c>
      <c r="AN38" s="74">
        <v>9</v>
      </c>
      <c r="AP38" s="81">
        <v>10</v>
      </c>
      <c r="AR38" s="74">
        <v>6</v>
      </c>
      <c r="AT38" s="4" t="s">
        <v>47</v>
      </c>
      <c r="AV38" s="4" t="s">
        <v>47</v>
      </c>
      <c r="AX38" s="4" t="s">
        <v>47</v>
      </c>
      <c r="AZ38" s="4" t="s">
        <v>47</v>
      </c>
      <c r="BB38" s="4" t="s">
        <v>47</v>
      </c>
      <c r="BD38" s="4" t="s">
        <v>47</v>
      </c>
      <c r="BF38" s="4" t="s">
        <v>47</v>
      </c>
      <c r="BH38" s="4" t="s">
        <v>47</v>
      </c>
      <c r="BJ38" s="4" t="s">
        <v>47</v>
      </c>
      <c r="BL38" s="4" t="s">
        <v>47</v>
      </c>
      <c r="BN38" s="4" t="s">
        <v>47</v>
      </c>
      <c r="BP38" s="4" t="s">
        <v>47</v>
      </c>
      <c r="BR38" s="1" t="s">
        <v>47</v>
      </c>
      <c r="BT38" s="1" t="s">
        <v>47</v>
      </c>
      <c r="BV38" s="1" t="s">
        <v>47</v>
      </c>
      <c r="BX38" s="1" t="s">
        <v>47</v>
      </c>
      <c r="BZ38" s="1" t="s">
        <v>47</v>
      </c>
    </row>
    <row r="39" spans="2:78" x14ac:dyDescent="0.25">
      <c r="B39" s="8">
        <v>38</v>
      </c>
      <c r="C39" s="8">
        <v>18</v>
      </c>
      <c r="D39" s="8">
        <v>1</v>
      </c>
      <c r="E39" s="8">
        <v>2019</v>
      </c>
      <c r="F39" s="24" t="str">
        <f t="shared" si="0"/>
        <v>18/Jan/2019</v>
      </c>
      <c r="G39" s="9" t="s">
        <v>22</v>
      </c>
      <c r="H39" s="10" t="str">
        <f t="shared" si="1"/>
        <v>Fri</v>
      </c>
      <c r="I39" s="10">
        <f t="shared" si="2"/>
        <v>19</v>
      </c>
      <c r="J39" s="8">
        <f t="shared" si="3"/>
        <v>3</v>
      </c>
      <c r="K39" s="1">
        <v>1</v>
      </c>
      <c r="L39" s="1">
        <v>1</v>
      </c>
      <c r="N39" s="55">
        <v>4</v>
      </c>
      <c r="O39" s="126"/>
      <c r="P39" s="74">
        <v>4</v>
      </c>
      <c r="Q39" s="69"/>
      <c r="R39" s="59">
        <v>5.4</v>
      </c>
      <c r="S39" s="69"/>
      <c r="T39" s="65">
        <v>6.2</v>
      </c>
      <c r="U39" s="69"/>
      <c r="V39" s="81">
        <v>3</v>
      </c>
      <c r="W39" s="69"/>
      <c r="X39" s="81">
        <v>6</v>
      </c>
      <c r="Y39" s="69"/>
      <c r="Z39" s="108">
        <v>4.4000000000000004</v>
      </c>
      <c r="AA39" s="69"/>
      <c r="AB39" s="81">
        <v>6.4</v>
      </c>
      <c r="AC39" s="69"/>
      <c r="AD39" s="74">
        <v>4</v>
      </c>
      <c r="AE39" s="69"/>
      <c r="AF39" s="81">
        <v>4</v>
      </c>
      <c r="AG39" s="69"/>
      <c r="AH39" s="81">
        <v>5</v>
      </c>
      <c r="AJ39" s="74">
        <v>3</v>
      </c>
      <c r="AL39" s="74">
        <v>5</v>
      </c>
      <c r="AN39" s="74">
        <v>2.4</v>
      </c>
      <c r="AP39" s="81">
        <v>2.8</v>
      </c>
      <c r="AR39" s="74">
        <v>3</v>
      </c>
      <c r="AT39" s="4" t="s">
        <v>47</v>
      </c>
      <c r="AV39" s="4" t="s">
        <v>47</v>
      </c>
      <c r="AX39" s="4" t="s">
        <v>47</v>
      </c>
      <c r="AZ39" s="4" t="s">
        <v>47</v>
      </c>
      <c r="BB39" s="4" t="s">
        <v>47</v>
      </c>
      <c r="BD39" s="4" t="s">
        <v>47</v>
      </c>
      <c r="BF39" s="4" t="s">
        <v>47</v>
      </c>
      <c r="BH39" s="4" t="s">
        <v>47</v>
      </c>
      <c r="BJ39" s="4" t="s">
        <v>47</v>
      </c>
      <c r="BL39" s="4" t="s">
        <v>47</v>
      </c>
      <c r="BN39" s="4" t="s">
        <v>47</v>
      </c>
      <c r="BP39" s="4" t="s">
        <v>47</v>
      </c>
      <c r="BR39" s="1" t="s">
        <v>47</v>
      </c>
      <c r="BT39" s="1" t="s">
        <v>47</v>
      </c>
      <c r="BV39" s="1" t="s">
        <v>47</v>
      </c>
      <c r="BX39" s="1" t="s">
        <v>47</v>
      </c>
      <c r="BZ39" s="1" t="s">
        <v>47</v>
      </c>
    </row>
    <row r="40" spans="2:78" x14ac:dyDescent="0.25">
      <c r="B40" s="8">
        <v>39</v>
      </c>
      <c r="C40" s="8">
        <v>19</v>
      </c>
      <c r="D40" s="8">
        <v>1</v>
      </c>
      <c r="E40" s="8">
        <v>2019</v>
      </c>
      <c r="F40" s="24" t="str">
        <f t="shared" si="0"/>
        <v>19/Jan/2019</v>
      </c>
      <c r="G40" s="9" t="s">
        <v>21</v>
      </c>
      <c r="H40" s="10" t="str">
        <f t="shared" si="1"/>
        <v>Sat</v>
      </c>
      <c r="I40" s="10">
        <f t="shared" si="2"/>
        <v>20</v>
      </c>
      <c r="J40" s="8">
        <f t="shared" si="3"/>
        <v>3</v>
      </c>
      <c r="K40" s="1">
        <v>1</v>
      </c>
      <c r="L40" s="1">
        <v>1</v>
      </c>
      <c r="N40" s="55">
        <v>10</v>
      </c>
      <c r="O40" s="126"/>
      <c r="P40" s="74">
        <v>10</v>
      </c>
      <c r="Q40" s="69"/>
      <c r="R40" s="59">
        <v>13</v>
      </c>
      <c r="S40" s="69"/>
      <c r="T40" s="65">
        <v>13</v>
      </c>
      <c r="U40" s="69"/>
      <c r="V40" s="81">
        <v>6</v>
      </c>
      <c r="W40" s="69"/>
      <c r="X40" s="81">
        <v>11</v>
      </c>
      <c r="Y40" s="69"/>
      <c r="Z40" s="108">
        <v>10</v>
      </c>
      <c r="AA40" s="69"/>
      <c r="AB40" s="81">
        <v>7.4</v>
      </c>
      <c r="AC40" s="69"/>
      <c r="AD40" s="74">
        <v>9</v>
      </c>
      <c r="AE40" s="69"/>
      <c r="AF40" s="81">
        <v>6</v>
      </c>
      <c r="AG40" s="69"/>
      <c r="AH40" s="81">
        <v>6.4</v>
      </c>
      <c r="AJ40" s="74">
        <v>6</v>
      </c>
      <c r="AL40" s="74">
        <v>9.4</v>
      </c>
      <c r="AN40" s="74">
        <v>6</v>
      </c>
      <c r="AP40" s="81">
        <v>12</v>
      </c>
      <c r="AR40" s="74">
        <v>0</v>
      </c>
      <c r="AT40" s="4" t="s">
        <v>47</v>
      </c>
      <c r="AV40" s="4" t="s">
        <v>47</v>
      </c>
      <c r="AX40" s="4" t="s">
        <v>47</v>
      </c>
      <c r="AZ40" s="4" t="s">
        <v>47</v>
      </c>
      <c r="BB40" s="4" t="s">
        <v>47</v>
      </c>
      <c r="BD40" s="4" t="s">
        <v>47</v>
      </c>
      <c r="BF40" s="4" t="s">
        <v>47</v>
      </c>
      <c r="BH40" s="4" t="s">
        <v>47</v>
      </c>
      <c r="BJ40" s="4" t="s">
        <v>47</v>
      </c>
      <c r="BL40" s="4" t="s">
        <v>47</v>
      </c>
      <c r="BN40" s="4" t="s">
        <v>47</v>
      </c>
      <c r="BP40" s="4" t="s">
        <v>47</v>
      </c>
      <c r="BR40" s="1" t="s">
        <v>47</v>
      </c>
      <c r="BT40" s="1" t="s">
        <v>47</v>
      </c>
      <c r="BV40" s="1" t="s">
        <v>47</v>
      </c>
      <c r="BX40" s="1" t="s">
        <v>47</v>
      </c>
      <c r="BZ40" s="1" t="s">
        <v>47</v>
      </c>
    </row>
    <row r="41" spans="2:78" x14ac:dyDescent="0.25">
      <c r="B41" s="8">
        <v>40</v>
      </c>
      <c r="C41" s="8">
        <v>19</v>
      </c>
      <c r="D41" s="8">
        <v>1</v>
      </c>
      <c r="E41" s="8">
        <v>2019</v>
      </c>
      <c r="F41" s="24" t="str">
        <f t="shared" si="0"/>
        <v>19/Jan/2019</v>
      </c>
      <c r="G41" s="9" t="s">
        <v>22</v>
      </c>
      <c r="H41" s="10" t="str">
        <f t="shared" si="1"/>
        <v>Sat</v>
      </c>
      <c r="I41" s="10">
        <f t="shared" si="2"/>
        <v>20</v>
      </c>
      <c r="J41" s="8">
        <f t="shared" si="3"/>
        <v>3</v>
      </c>
      <c r="K41" s="1">
        <v>1</v>
      </c>
      <c r="L41" s="1">
        <v>1</v>
      </c>
      <c r="N41" s="55">
        <v>5</v>
      </c>
      <c r="O41" s="126"/>
      <c r="P41" s="74">
        <v>4</v>
      </c>
      <c r="Q41" s="69"/>
      <c r="R41" s="59">
        <v>4</v>
      </c>
      <c r="S41" s="69"/>
      <c r="T41" s="65">
        <v>6</v>
      </c>
      <c r="U41" s="69"/>
      <c r="V41" s="81">
        <v>2.4</v>
      </c>
      <c r="W41" s="69"/>
      <c r="X41" s="81">
        <v>3</v>
      </c>
      <c r="Y41" s="69"/>
      <c r="Z41" s="108">
        <v>4</v>
      </c>
      <c r="AA41" s="69"/>
      <c r="AB41" s="81">
        <v>2</v>
      </c>
      <c r="AC41" s="69"/>
      <c r="AD41" s="74">
        <v>4</v>
      </c>
      <c r="AE41" s="69"/>
      <c r="AF41" s="81">
        <v>2.6</v>
      </c>
      <c r="AG41" s="69"/>
      <c r="AH41" s="81">
        <v>2</v>
      </c>
      <c r="AJ41" s="74">
        <v>4</v>
      </c>
      <c r="AL41" s="74">
        <v>5</v>
      </c>
      <c r="AN41" s="74">
        <v>5</v>
      </c>
      <c r="AP41" s="81">
        <v>5</v>
      </c>
      <c r="AR41" s="74">
        <v>4</v>
      </c>
      <c r="AT41" s="4" t="s">
        <v>47</v>
      </c>
      <c r="AV41" s="4" t="s">
        <v>47</v>
      </c>
      <c r="AX41" s="4" t="s">
        <v>47</v>
      </c>
      <c r="AZ41" s="4" t="s">
        <v>47</v>
      </c>
      <c r="BB41" s="4" t="s">
        <v>47</v>
      </c>
      <c r="BD41" s="4" t="s">
        <v>47</v>
      </c>
      <c r="BF41" s="4" t="s">
        <v>47</v>
      </c>
      <c r="BH41" s="4" t="s">
        <v>47</v>
      </c>
      <c r="BJ41" s="4" t="s">
        <v>47</v>
      </c>
      <c r="BL41" s="4" t="s">
        <v>47</v>
      </c>
      <c r="BN41" s="4" t="s">
        <v>47</v>
      </c>
      <c r="BP41" s="4" t="s">
        <v>47</v>
      </c>
      <c r="BR41" s="1" t="s">
        <v>47</v>
      </c>
      <c r="BT41" s="1" t="s">
        <v>47</v>
      </c>
      <c r="BV41" s="1" t="s">
        <v>47</v>
      </c>
      <c r="BX41" s="1" t="s">
        <v>47</v>
      </c>
      <c r="BZ41" s="1" t="s">
        <v>47</v>
      </c>
    </row>
    <row r="42" spans="2:78" x14ac:dyDescent="0.25">
      <c r="B42" s="8">
        <v>41</v>
      </c>
      <c r="C42" s="8">
        <v>20</v>
      </c>
      <c r="D42" s="8">
        <v>1</v>
      </c>
      <c r="E42" s="8">
        <v>2019</v>
      </c>
      <c r="F42" s="24" t="str">
        <f t="shared" si="0"/>
        <v>20/Jan/2019</v>
      </c>
      <c r="G42" s="9" t="s">
        <v>21</v>
      </c>
      <c r="H42" s="10" t="str">
        <f t="shared" si="1"/>
        <v>Sun</v>
      </c>
      <c r="I42" s="10">
        <f t="shared" si="2"/>
        <v>21</v>
      </c>
      <c r="J42" s="8">
        <f t="shared" si="3"/>
        <v>3</v>
      </c>
      <c r="K42" s="1">
        <v>1</v>
      </c>
      <c r="L42" s="1">
        <v>1</v>
      </c>
      <c r="N42" s="55">
        <v>8</v>
      </c>
      <c r="O42" s="126"/>
      <c r="P42" s="74">
        <v>12</v>
      </c>
      <c r="Q42" s="69"/>
      <c r="R42" s="59">
        <v>11.4</v>
      </c>
      <c r="S42" s="69"/>
      <c r="T42" s="65">
        <v>14</v>
      </c>
      <c r="U42" s="69"/>
      <c r="V42" s="81">
        <v>6</v>
      </c>
      <c r="W42" s="69"/>
      <c r="X42" s="81">
        <v>15</v>
      </c>
      <c r="Y42" s="69"/>
      <c r="Z42" s="108">
        <v>11</v>
      </c>
      <c r="AA42" s="69"/>
      <c r="AB42" s="81">
        <v>7.6</v>
      </c>
      <c r="AC42" s="69"/>
      <c r="AD42" s="74">
        <v>10</v>
      </c>
      <c r="AE42" s="69"/>
      <c r="AF42" s="81">
        <v>4</v>
      </c>
      <c r="AG42" s="69"/>
      <c r="AH42" s="81">
        <v>6.6</v>
      </c>
      <c r="AJ42" s="74">
        <v>7</v>
      </c>
      <c r="AL42" s="74">
        <v>10</v>
      </c>
      <c r="AN42" s="74">
        <v>8</v>
      </c>
      <c r="AP42" s="81">
        <v>12</v>
      </c>
      <c r="AR42" s="74">
        <v>7</v>
      </c>
      <c r="AT42" s="4" t="s">
        <v>47</v>
      </c>
      <c r="AV42" s="4" t="s">
        <v>47</v>
      </c>
      <c r="AX42" s="4" t="s">
        <v>47</v>
      </c>
      <c r="AZ42" s="4" t="s">
        <v>47</v>
      </c>
      <c r="BB42" s="4" t="s">
        <v>47</v>
      </c>
      <c r="BD42" s="4" t="s">
        <v>47</v>
      </c>
      <c r="BF42" s="4" t="s">
        <v>47</v>
      </c>
      <c r="BH42" s="4" t="s">
        <v>47</v>
      </c>
      <c r="BJ42" s="4" t="s">
        <v>47</v>
      </c>
      <c r="BL42" s="4" t="s">
        <v>47</v>
      </c>
      <c r="BN42" s="4" t="s">
        <v>47</v>
      </c>
      <c r="BP42" s="4" t="s">
        <v>47</v>
      </c>
      <c r="BR42" s="1" t="s">
        <v>47</v>
      </c>
      <c r="BT42" s="1" t="s">
        <v>47</v>
      </c>
      <c r="BV42" s="1" t="s">
        <v>47</v>
      </c>
      <c r="BX42" s="1" t="s">
        <v>47</v>
      </c>
      <c r="BZ42" s="1" t="s">
        <v>47</v>
      </c>
    </row>
    <row r="43" spans="2:78" ht="16.5" thickBot="1" x14ac:dyDescent="0.3">
      <c r="B43" s="8">
        <v>42</v>
      </c>
      <c r="C43" s="8">
        <v>20</v>
      </c>
      <c r="D43" s="8">
        <v>1</v>
      </c>
      <c r="E43" s="8">
        <v>2019</v>
      </c>
      <c r="F43" s="24" t="str">
        <f t="shared" si="0"/>
        <v>20/Jan/2019</v>
      </c>
      <c r="G43" s="9" t="s">
        <v>22</v>
      </c>
      <c r="H43" s="10" t="str">
        <f t="shared" si="1"/>
        <v>Sun</v>
      </c>
      <c r="I43" s="10">
        <f t="shared" si="2"/>
        <v>21</v>
      </c>
      <c r="J43" s="8">
        <f t="shared" si="3"/>
        <v>3</v>
      </c>
      <c r="K43" s="1">
        <v>1</v>
      </c>
      <c r="L43" s="1">
        <v>1</v>
      </c>
      <c r="N43" s="55">
        <v>5</v>
      </c>
      <c r="O43" s="126"/>
      <c r="P43" s="74">
        <v>3</v>
      </c>
      <c r="Q43" s="69"/>
      <c r="R43" s="59">
        <v>4.2</v>
      </c>
      <c r="S43" s="69"/>
      <c r="T43" s="65">
        <v>4</v>
      </c>
      <c r="U43" s="69"/>
      <c r="V43" s="81">
        <v>2.8</v>
      </c>
      <c r="W43" s="69"/>
      <c r="X43" s="81">
        <v>1.8</v>
      </c>
      <c r="Y43" s="69"/>
      <c r="Z43" s="108">
        <v>2.8</v>
      </c>
      <c r="AA43" s="69"/>
      <c r="AB43" s="81">
        <v>2</v>
      </c>
      <c r="AC43" s="69"/>
      <c r="AD43" s="74">
        <v>2</v>
      </c>
      <c r="AE43" s="69"/>
      <c r="AF43" s="81">
        <v>3</v>
      </c>
      <c r="AG43" s="69"/>
      <c r="AH43" s="81">
        <v>2</v>
      </c>
      <c r="AJ43" s="74">
        <v>5</v>
      </c>
      <c r="AL43" s="74">
        <v>2</v>
      </c>
      <c r="AN43" s="74">
        <v>2</v>
      </c>
      <c r="AP43" s="81">
        <v>5</v>
      </c>
      <c r="AR43" s="74">
        <v>4</v>
      </c>
      <c r="AT43" s="4" t="s">
        <v>47</v>
      </c>
      <c r="AV43" s="4" t="s">
        <v>47</v>
      </c>
      <c r="AX43" s="4" t="s">
        <v>47</v>
      </c>
      <c r="AZ43" s="4" t="s">
        <v>47</v>
      </c>
      <c r="BB43" s="4" t="s">
        <v>47</v>
      </c>
      <c r="BD43" s="4" t="s">
        <v>47</v>
      </c>
      <c r="BF43" s="4" t="s">
        <v>47</v>
      </c>
      <c r="BH43" s="4" t="s">
        <v>47</v>
      </c>
      <c r="BJ43" s="4" t="s">
        <v>47</v>
      </c>
      <c r="BL43" s="4" t="s">
        <v>47</v>
      </c>
      <c r="BN43" s="4" t="s">
        <v>47</v>
      </c>
      <c r="BP43" s="4" t="s">
        <v>47</v>
      </c>
      <c r="BR43" s="1" t="s">
        <v>47</v>
      </c>
      <c r="BT43" s="1" t="s">
        <v>47</v>
      </c>
      <c r="BV43" s="1" t="s">
        <v>47</v>
      </c>
      <c r="BX43" s="1" t="s">
        <v>47</v>
      </c>
      <c r="BZ43" s="1" t="s">
        <v>47</v>
      </c>
    </row>
    <row r="44" spans="2:78" ht="16.5" thickTop="1" x14ac:dyDescent="0.25">
      <c r="B44" s="8">
        <v>43</v>
      </c>
      <c r="C44" s="8">
        <v>21</v>
      </c>
      <c r="D44" s="8">
        <v>1</v>
      </c>
      <c r="E44" s="8">
        <v>2019</v>
      </c>
      <c r="F44" s="24" t="str">
        <f t="shared" si="0"/>
        <v>21/Jan/2019</v>
      </c>
      <c r="G44" s="9" t="s">
        <v>21</v>
      </c>
      <c r="H44" s="10" t="str">
        <f t="shared" si="1"/>
        <v>Mon</v>
      </c>
      <c r="I44" s="10">
        <f t="shared" si="2"/>
        <v>22</v>
      </c>
      <c r="J44" s="8">
        <f t="shared" si="3"/>
        <v>4</v>
      </c>
      <c r="K44" s="1">
        <v>1</v>
      </c>
      <c r="L44" s="1">
        <v>1</v>
      </c>
      <c r="N44" s="55">
        <v>10</v>
      </c>
      <c r="O44" s="126"/>
      <c r="P44" s="74">
        <v>11</v>
      </c>
      <c r="Q44" s="69"/>
      <c r="R44" s="59">
        <v>10.3</v>
      </c>
      <c r="S44" s="69"/>
      <c r="T44" s="65">
        <v>13.2</v>
      </c>
      <c r="U44" s="69"/>
      <c r="V44" s="81">
        <v>5.3</v>
      </c>
      <c r="W44" s="69"/>
      <c r="X44" s="81">
        <v>12.2</v>
      </c>
      <c r="Y44" s="69"/>
      <c r="Z44" s="108">
        <v>8.6</v>
      </c>
      <c r="AA44" s="69"/>
      <c r="AB44" s="81">
        <v>7.8</v>
      </c>
      <c r="AC44" s="69"/>
      <c r="AD44" s="74">
        <v>7</v>
      </c>
      <c r="AE44" s="69"/>
      <c r="AF44" s="81">
        <v>4</v>
      </c>
      <c r="AG44" s="69"/>
      <c r="AH44" s="81">
        <v>6</v>
      </c>
      <c r="AJ44" s="74">
        <v>6.2</v>
      </c>
      <c r="AL44" s="74">
        <v>9</v>
      </c>
      <c r="AN44" s="74">
        <v>7.2</v>
      </c>
      <c r="AP44" s="81">
        <v>10.4</v>
      </c>
      <c r="AR44" s="74">
        <v>2</v>
      </c>
      <c r="AT44" s="80">
        <v>7</v>
      </c>
      <c r="AV44" s="4" t="s">
        <v>47</v>
      </c>
      <c r="AX44" s="4" t="s">
        <v>47</v>
      </c>
      <c r="AZ44" s="4" t="s">
        <v>47</v>
      </c>
      <c r="BB44" s="4" t="s">
        <v>47</v>
      </c>
      <c r="BD44" s="4" t="s">
        <v>47</v>
      </c>
      <c r="BF44" s="4" t="s">
        <v>47</v>
      </c>
      <c r="BH44" s="4" t="s">
        <v>47</v>
      </c>
      <c r="BJ44" s="4" t="s">
        <v>47</v>
      </c>
      <c r="BL44" s="4" t="s">
        <v>47</v>
      </c>
      <c r="BN44" s="4" t="s">
        <v>47</v>
      </c>
      <c r="BP44" s="4" t="s">
        <v>47</v>
      </c>
      <c r="BR44" s="1" t="s">
        <v>47</v>
      </c>
      <c r="BT44" s="1" t="s">
        <v>47</v>
      </c>
      <c r="BV44" s="1" t="s">
        <v>47</v>
      </c>
      <c r="BX44" s="1" t="s">
        <v>47</v>
      </c>
      <c r="BZ44" s="1" t="s">
        <v>47</v>
      </c>
    </row>
    <row r="45" spans="2:78" x14ac:dyDescent="0.25">
      <c r="B45" s="8">
        <v>44</v>
      </c>
      <c r="C45" s="8">
        <v>21</v>
      </c>
      <c r="D45" s="8">
        <v>1</v>
      </c>
      <c r="E45" s="8">
        <v>2019</v>
      </c>
      <c r="F45" s="24" t="str">
        <f t="shared" si="0"/>
        <v>21/Jan/2019</v>
      </c>
      <c r="G45" s="9" t="s">
        <v>22</v>
      </c>
      <c r="H45" s="10" t="str">
        <f t="shared" si="1"/>
        <v>Mon</v>
      </c>
      <c r="I45" s="10">
        <f t="shared" si="2"/>
        <v>22</v>
      </c>
      <c r="J45" s="8">
        <f t="shared" si="3"/>
        <v>4</v>
      </c>
      <c r="K45" s="1">
        <v>1</v>
      </c>
      <c r="L45" s="1">
        <v>1</v>
      </c>
      <c r="N45" s="55">
        <v>6</v>
      </c>
      <c r="O45" s="126"/>
      <c r="P45" s="74">
        <v>5</v>
      </c>
      <c r="Q45" s="69"/>
      <c r="R45" s="59">
        <v>6</v>
      </c>
      <c r="S45" s="69"/>
      <c r="T45" s="65">
        <v>7.2</v>
      </c>
      <c r="U45" s="69"/>
      <c r="V45" s="81">
        <v>3</v>
      </c>
      <c r="W45" s="69"/>
      <c r="X45" s="81">
        <v>4.2</v>
      </c>
      <c r="Y45" s="69"/>
      <c r="Z45" s="108">
        <v>6</v>
      </c>
      <c r="AA45" s="69"/>
      <c r="AB45" s="81">
        <v>3.6</v>
      </c>
      <c r="AC45" s="69"/>
      <c r="AD45" s="74">
        <v>5</v>
      </c>
      <c r="AE45" s="69"/>
      <c r="AF45" s="81">
        <v>2</v>
      </c>
      <c r="AG45" s="69"/>
      <c r="AH45" s="81">
        <v>4</v>
      </c>
      <c r="AJ45" s="74">
        <v>4</v>
      </c>
      <c r="AL45" s="74">
        <v>6</v>
      </c>
      <c r="AN45" s="74">
        <v>4</v>
      </c>
      <c r="AP45" s="81">
        <v>7</v>
      </c>
      <c r="AR45" s="74">
        <v>3.6</v>
      </c>
      <c r="AT45" s="81" t="s">
        <v>28</v>
      </c>
      <c r="AV45" s="4" t="s">
        <v>47</v>
      </c>
      <c r="AX45" s="4" t="s">
        <v>47</v>
      </c>
      <c r="AZ45" s="4" t="s">
        <v>47</v>
      </c>
      <c r="BB45" s="4" t="s">
        <v>47</v>
      </c>
      <c r="BD45" s="4" t="s">
        <v>47</v>
      </c>
      <c r="BF45" s="4" t="s">
        <v>47</v>
      </c>
      <c r="BH45" s="4" t="s">
        <v>47</v>
      </c>
      <c r="BJ45" s="4" t="s">
        <v>47</v>
      </c>
      <c r="BL45" s="4" t="s">
        <v>47</v>
      </c>
      <c r="BN45" s="4" t="s">
        <v>47</v>
      </c>
      <c r="BP45" s="4" t="s">
        <v>47</v>
      </c>
      <c r="BR45" s="1" t="s">
        <v>47</v>
      </c>
      <c r="BT45" s="1" t="s">
        <v>47</v>
      </c>
      <c r="BV45" s="1" t="s">
        <v>47</v>
      </c>
      <c r="BX45" s="1" t="s">
        <v>47</v>
      </c>
      <c r="BZ45" s="1" t="s">
        <v>47</v>
      </c>
    </row>
    <row r="46" spans="2:78" x14ac:dyDescent="0.25">
      <c r="B46" s="8">
        <v>45</v>
      </c>
      <c r="C46" s="8">
        <v>22</v>
      </c>
      <c r="D46" s="8">
        <v>1</v>
      </c>
      <c r="E46" s="8">
        <v>2019</v>
      </c>
      <c r="F46" s="24" t="str">
        <f t="shared" si="0"/>
        <v>22/Jan/2019</v>
      </c>
      <c r="G46" s="9" t="s">
        <v>21</v>
      </c>
      <c r="H46" s="10" t="str">
        <f t="shared" si="1"/>
        <v>Tue</v>
      </c>
      <c r="I46" s="10">
        <f t="shared" si="2"/>
        <v>23</v>
      </c>
      <c r="J46" s="8">
        <f t="shared" si="3"/>
        <v>4</v>
      </c>
      <c r="K46" s="1">
        <v>1</v>
      </c>
      <c r="L46" s="1">
        <v>1</v>
      </c>
      <c r="N46" s="55">
        <v>11</v>
      </c>
      <c r="O46" s="126"/>
      <c r="P46" s="74">
        <v>13</v>
      </c>
      <c r="Q46" s="69"/>
      <c r="R46" s="59">
        <v>11.2</v>
      </c>
      <c r="S46" s="69"/>
      <c r="T46" s="65">
        <v>13</v>
      </c>
      <c r="U46" s="69"/>
      <c r="V46" s="81">
        <v>6</v>
      </c>
      <c r="W46" s="69"/>
      <c r="X46" s="81">
        <v>12</v>
      </c>
      <c r="Y46" s="69"/>
      <c r="Z46" s="108">
        <v>10</v>
      </c>
      <c r="AA46" s="69"/>
      <c r="AB46" s="81">
        <v>7.8</v>
      </c>
      <c r="AC46" s="69"/>
      <c r="AD46" s="74">
        <v>9.1999999999999993</v>
      </c>
      <c r="AE46" s="69"/>
      <c r="AF46" s="81">
        <v>6.2</v>
      </c>
      <c r="AG46" s="69"/>
      <c r="AH46" s="81">
        <v>7</v>
      </c>
      <c r="AJ46" s="74">
        <v>7.4</v>
      </c>
      <c r="AL46" s="74">
        <v>9.6</v>
      </c>
      <c r="AN46" s="74">
        <v>6.8</v>
      </c>
      <c r="AP46" s="81">
        <v>11</v>
      </c>
      <c r="AR46" s="74">
        <v>1</v>
      </c>
      <c r="AT46" s="81">
        <v>7</v>
      </c>
      <c r="AV46" s="4" t="s">
        <v>47</v>
      </c>
      <c r="AX46" s="4" t="s">
        <v>47</v>
      </c>
      <c r="AZ46" s="4" t="s">
        <v>47</v>
      </c>
      <c r="BB46" s="4" t="s">
        <v>47</v>
      </c>
      <c r="BD46" s="4" t="s">
        <v>47</v>
      </c>
      <c r="BF46" s="4" t="s">
        <v>47</v>
      </c>
      <c r="BH46" s="4" t="s">
        <v>47</v>
      </c>
      <c r="BJ46" s="4" t="s">
        <v>47</v>
      </c>
      <c r="BL46" s="4" t="s">
        <v>47</v>
      </c>
      <c r="BN46" s="4" t="s">
        <v>47</v>
      </c>
      <c r="BP46" s="4" t="s">
        <v>47</v>
      </c>
      <c r="BR46" s="1" t="s">
        <v>47</v>
      </c>
      <c r="BT46" s="1" t="s">
        <v>47</v>
      </c>
      <c r="BV46" s="1" t="s">
        <v>47</v>
      </c>
      <c r="BX46" s="1" t="s">
        <v>47</v>
      </c>
      <c r="BZ46" s="1" t="s">
        <v>47</v>
      </c>
    </row>
    <row r="47" spans="2:78" x14ac:dyDescent="0.25">
      <c r="B47" s="8">
        <v>46</v>
      </c>
      <c r="C47" s="8">
        <v>22</v>
      </c>
      <c r="D47" s="8">
        <v>1</v>
      </c>
      <c r="E47" s="8">
        <v>2019</v>
      </c>
      <c r="F47" s="24" t="str">
        <f t="shared" si="0"/>
        <v>22/Jan/2019</v>
      </c>
      <c r="G47" s="9" t="s">
        <v>22</v>
      </c>
      <c r="H47" s="10" t="str">
        <f t="shared" si="1"/>
        <v>Tue</v>
      </c>
      <c r="I47" s="10">
        <f t="shared" si="2"/>
        <v>23</v>
      </c>
      <c r="J47" s="8">
        <f t="shared" si="3"/>
        <v>4</v>
      </c>
      <c r="K47" s="1">
        <v>1</v>
      </c>
      <c r="L47" s="1">
        <v>1</v>
      </c>
      <c r="N47" s="55">
        <v>5.2</v>
      </c>
      <c r="O47" s="126"/>
      <c r="P47" s="74">
        <v>4</v>
      </c>
      <c r="Q47" s="69"/>
      <c r="R47" s="59">
        <v>5</v>
      </c>
      <c r="S47" s="69"/>
      <c r="T47" s="65">
        <v>7.6</v>
      </c>
      <c r="U47" s="69"/>
      <c r="V47" s="81">
        <v>3</v>
      </c>
      <c r="W47" s="69"/>
      <c r="X47" s="81">
        <v>5</v>
      </c>
      <c r="Y47" s="69"/>
      <c r="Z47" s="108">
        <v>4</v>
      </c>
      <c r="AA47" s="69"/>
      <c r="AB47" s="81">
        <v>7</v>
      </c>
      <c r="AC47" s="69"/>
      <c r="AD47" s="74">
        <v>5</v>
      </c>
      <c r="AE47" s="69"/>
      <c r="AF47" s="81">
        <v>1</v>
      </c>
      <c r="AG47" s="69"/>
      <c r="AH47" s="81">
        <v>3</v>
      </c>
      <c r="AJ47" s="74">
        <v>3.4</v>
      </c>
      <c r="AL47" s="74">
        <v>4.2</v>
      </c>
      <c r="AN47" s="74">
        <v>4.4000000000000004</v>
      </c>
      <c r="AP47" s="81">
        <v>4</v>
      </c>
      <c r="AR47" s="74">
        <v>5</v>
      </c>
      <c r="AT47" s="81">
        <v>10</v>
      </c>
      <c r="AV47" s="4" t="s">
        <v>47</v>
      </c>
      <c r="AX47" s="4" t="s">
        <v>47</v>
      </c>
      <c r="AZ47" s="4" t="s">
        <v>47</v>
      </c>
      <c r="BB47" s="4" t="s">
        <v>47</v>
      </c>
      <c r="BD47" s="4" t="s">
        <v>47</v>
      </c>
      <c r="BF47" s="4" t="s">
        <v>47</v>
      </c>
      <c r="BH47" s="4" t="s">
        <v>47</v>
      </c>
      <c r="BJ47" s="4" t="s">
        <v>47</v>
      </c>
      <c r="BL47" s="4" t="s">
        <v>47</v>
      </c>
      <c r="BN47" s="4" t="s">
        <v>47</v>
      </c>
      <c r="BP47" s="4" t="s">
        <v>47</v>
      </c>
      <c r="BR47" s="1" t="s">
        <v>47</v>
      </c>
      <c r="BT47" s="1" t="s">
        <v>47</v>
      </c>
      <c r="BV47" s="1" t="s">
        <v>47</v>
      </c>
      <c r="BX47" s="1" t="s">
        <v>47</v>
      </c>
      <c r="BZ47" s="1" t="s">
        <v>47</v>
      </c>
    </row>
    <row r="48" spans="2:78" x14ac:dyDescent="0.25">
      <c r="B48" s="8">
        <v>47</v>
      </c>
      <c r="C48" s="8">
        <v>23</v>
      </c>
      <c r="D48" s="8">
        <v>1</v>
      </c>
      <c r="E48" s="8">
        <v>2019</v>
      </c>
      <c r="F48" s="24" t="str">
        <f t="shared" si="0"/>
        <v>23/Jan/2019</v>
      </c>
      <c r="G48" s="9" t="s">
        <v>21</v>
      </c>
      <c r="H48" s="10" t="str">
        <f t="shared" si="1"/>
        <v>Wed</v>
      </c>
      <c r="I48" s="10">
        <f t="shared" si="2"/>
        <v>24</v>
      </c>
      <c r="J48" s="8">
        <f t="shared" si="3"/>
        <v>4</v>
      </c>
      <c r="K48" s="1">
        <v>1</v>
      </c>
      <c r="L48" s="1">
        <v>1</v>
      </c>
      <c r="N48" s="55">
        <v>10</v>
      </c>
      <c r="O48" s="126"/>
      <c r="P48" s="74">
        <v>11</v>
      </c>
      <c r="Q48" s="69"/>
      <c r="R48" s="59">
        <v>8</v>
      </c>
      <c r="S48" s="69"/>
      <c r="T48" s="65">
        <v>11</v>
      </c>
      <c r="U48" s="69"/>
      <c r="V48" s="81">
        <v>6</v>
      </c>
      <c r="W48" s="69"/>
      <c r="X48" s="81">
        <v>12</v>
      </c>
      <c r="Y48" s="69"/>
      <c r="Z48" s="108">
        <v>9</v>
      </c>
      <c r="AA48" s="69"/>
      <c r="AB48" s="81">
        <v>6</v>
      </c>
      <c r="AC48" s="69"/>
      <c r="AD48" s="74">
        <v>9</v>
      </c>
      <c r="AE48" s="69"/>
      <c r="AF48" s="81">
        <v>6</v>
      </c>
      <c r="AG48" s="69"/>
      <c r="AH48" s="81">
        <v>6</v>
      </c>
      <c r="AJ48" s="74">
        <v>6.4</v>
      </c>
      <c r="AL48" s="74">
        <v>10</v>
      </c>
      <c r="AN48" s="74">
        <v>6</v>
      </c>
      <c r="AP48" s="81">
        <v>10</v>
      </c>
      <c r="AR48" s="74">
        <v>7</v>
      </c>
      <c r="AT48" s="81">
        <v>10</v>
      </c>
      <c r="AV48" s="4" t="s">
        <v>47</v>
      </c>
      <c r="AX48" s="4" t="s">
        <v>47</v>
      </c>
      <c r="AZ48" s="4" t="s">
        <v>47</v>
      </c>
      <c r="BB48" s="4" t="s">
        <v>47</v>
      </c>
      <c r="BD48" s="4" t="s">
        <v>47</v>
      </c>
      <c r="BF48" s="4" t="s">
        <v>47</v>
      </c>
      <c r="BH48" s="4" t="s">
        <v>47</v>
      </c>
      <c r="BJ48" s="4" t="s">
        <v>47</v>
      </c>
      <c r="BL48" s="4" t="s">
        <v>47</v>
      </c>
      <c r="BN48" s="4" t="s">
        <v>47</v>
      </c>
      <c r="BP48" s="4" t="s">
        <v>47</v>
      </c>
      <c r="BR48" s="1" t="s">
        <v>47</v>
      </c>
      <c r="BT48" s="1" t="s">
        <v>47</v>
      </c>
      <c r="BV48" s="1" t="s">
        <v>47</v>
      </c>
      <c r="BX48" s="1" t="s">
        <v>47</v>
      </c>
      <c r="BZ48" s="1" t="s">
        <v>47</v>
      </c>
    </row>
    <row r="49" spans="2:78" x14ac:dyDescent="0.25">
      <c r="B49" s="8">
        <v>48</v>
      </c>
      <c r="C49" s="8">
        <v>23</v>
      </c>
      <c r="D49" s="8">
        <v>1</v>
      </c>
      <c r="E49" s="8">
        <v>2019</v>
      </c>
      <c r="F49" s="24" t="str">
        <f t="shared" si="0"/>
        <v>23/Jan/2019</v>
      </c>
      <c r="G49" s="9" t="s">
        <v>22</v>
      </c>
      <c r="H49" s="10" t="str">
        <f t="shared" si="1"/>
        <v>Wed</v>
      </c>
      <c r="I49" s="10">
        <f t="shared" si="2"/>
        <v>24</v>
      </c>
      <c r="J49" s="8">
        <f t="shared" si="3"/>
        <v>4</v>
      </c>
      <c r="K49" s="1">
        <v>1</v>
      </c>
      <c r="L49" s="1">
        <v>1</v>
      </c>
      <c r="N49" s="55">
        <v>5.4</v>
      </c>
      <c r="O49" s="126"/>
      <c r="P49" s="74">
        <v>5.4</v>
      </c>
      <c r="Q49" s="69"/>
      <c r="R49" s="59">
        <v>5.4</v>
      </c>
      <c r="S49" s="69"/>
      <c r="T49" s="65">
        <v>5.8</v>
      </c>
      <c r="U49" s="69"/>
      <c r="V49" s="81">
        <v>3</v>
      </c>
      <c r="W49" s="69"/>
      <c r="X49" s="81">
        <v>6</v>
      </c>
      <c r="Y49" s="69"/>
      <c r="Z49" s="108">
        <v>4.2</v>
      </c>
      <c r="AA49" s="69"/>
      <c r="AB49" s="81">
        <v>4</v>
      </c>
      <c r="AC49" s="69"/>
      <c r="AD49" s="74">
        <v>4</v>
      </c>
      <c r="AE49" s="69"/>
      <c r="AF49" s="81">
        <v>2</v>
      </c>
      <c r="AG49" s="69"/>
      <c r="AH49" s="81">
        <v>2.6</v>
      </c>
      <c r="AJ49" s="74">
        <v>4</v>
      </c>
      <c r="AL49" s="74">
        <v>3.6</v>
      </c>
      <c r="AN49" s="74">
        <v>5</v>
      </c>
      <c r="AP49" s="81">
        <v>5</v>
      </c>
      <c r="AR49" s="74">
        <v>4.5999999999999996</v>
      </c>
      <c r="AT49" s="81">
        <v>8</v>
      </c>
      <c r="AV49" s="4" t="s">
        <v>47</v>
      </c>
      <c r="AX49" s="4" t="s">
        <v>47</v>
      </c>
      <c r="AZ49" s="4" t="s">
        <v>47</v>
      </c>
      <c r="BB49" s="4" t="s">
        <v>47</v>
      </c>
      <c r="BD49" s="4" t="s">
        <v>47</v>
      </c>
      <c r="BF49" s="4" t="s">
        <v>47</v>
      </c>
      <c r="BH49" s="4" t="s">
        <v>47</v>
      </c>
      <c r="BJ49" s="4" t="s">
        <v>47</v>
      </c>
      <c r="BL49" s="4" t="s">
        <v>47</v>
      </c>
      <c r="BN49" s="4" t="s">
        <v>47</v>
      </c>
      <c r="BP49" s="4" t="s">
        <v>47</v>
      </c>
      <c r="BR49" s="1" t="s">
        <v>47</v>
      </c>
      <c r="BT49" s="1" t="s">
        <v>47</v>
      </c>
      <c r="BV49" s="1" t="s">
        <v>47</v>
      </c>
      <c r="BX49" s="1" t="s">
        <v>47</v>
      </c>
      <c r="BZ49" s="1" t="s">
        <v>47</v>
      </c>
    </row>
    <row r="50" spans="2:78" x14ac:dyDescent="0.25">
      <c r="B50" s="8">
        <v>49</v>
      </c>
      <c r="C50" s="8">
        <v>24</v>
      </c>
      <c r="D50" s="8">
        <v>1</v>
      </c>
      <c r="E50" s="8">
        <v>2019</v>
      </c>
      <c r="F50" s="24" t="str">
        <f t="shared" si="0"/>
        <v>24/Jan/2019</v>
      </c>
      <c r="G50" s="9" t="s">
        <v>21</v>
      </c>
      <c r="H50" s="10" t="str">
        <f t="shared" si="1"/>
        <v>Thu</v>
      </c>
      <c r="I50" s="10">
        <f t="shared" si="2"/>
        <v>25</v>
      </c>
      <c r="J50" s="8">
        <f t="shared" si="3"/>
        <v>4</v>
      </c>
      <c r="K50" s="1">
        <v>1</v>
      </c>
      <c r="L50" s="1">
        <v>1</v>
      </c>
      <c r="N50" s="55">
        <v>9.6</v>
      </c>
      <c r="O50" s="126"/>
      <c r="P50" s="74">
        <v>13</v>
      </c>
      <c r="Q50" s="69"/>
      <c r="R50" s="59">
        <v>10.6</v>
      </c>
      <c r="S50" s="69"/>
      <c r="T50" s="65">
        <v>13</v>
      </c>
      <c r="U50" s="69"/>
      <c r="V50" s="81">
        <v>6</v>
      </c>
      <c r="W50" s="69"/>
      <c r="X50" s="81">
        <v>10</v>
      </c>
      <c r="Y50" s="69"/>
      <c r="Z50" s="108">
        <v>11</v>
      </c>
      <c r="AA50" s="69"/>
      <c r="AB50" s="81">
        <v>5.8</v>
      </c>
      <c r="AC50" s="69"/>
      <c r="AD50" s="74">
        <v>3</v>
      </c>
      <c r="AE50" s="69"/>
      <c r="AF50" s="81">
        <v>6</v>
      </c>
      <c r="AG50" s="69"/>
      <c r="AH50" s="81">
        <v>7</v>
      </c>
      <c r="AJ50" s="74">
        <v>7</v>
      </c>
      <c r="AL50" s="74">
        <v>9</v>
      </c>
      <c r="AN50" s="74">
        <v>7</v>
      </c>
      <c r="AP50" s="81">
        <v>10.6</v>
      </c>
      <c r="AR50" s="74">
        <v>9</v>
      </c>
      <c r="AT50" s="81">
        <v>11</v>
      </c>
      <c r="AV50" s="4" t="s">
        <v>47</v>
      </c>
      <c r="AX50" s="4" t="s">
        <v>47</v>
      </c>
      <c r="AZ50" s="4" t="s">
        <v>47</v>
      </c>
      <c r="BB50" s="4" t="s">
        <v>47</v>
      </c>
      <c r="BD50" s="4" t="s">
        <v>47</v>
      </c>
      <c r="BF50" s="4" t="s">
        <v>47</v>
      </c>
      <c r="BH50" s="4" t="s">
        <v>47</v>
      </c>
      <c r="BJ50" s="4" t="s">
        <v>47</v>
      </c>
      <c r="BL50" s="4" t="s">
        <v>47</v>
      </c>
      <c r="BN50" s="4" t="s">
        <v>47</v>
      </c>
      <c r="BP50" s="4" t="s">
        <v>47</v>
      </c>
      <c r="BR50" s="1" t="s">
        <v>47</v>
      </c>
      <c r="BT50" s="1" t="s">
        <v>47</v>
      </c>
      <c r="BV50" s="1" t="s">
        <v>47</v>
      </c>
      <c r="BX50" s="1" t="s">
        <v>47</v>
      </c>
      <c r="BZ50" s="1" t="s">
        <v>47</v>
      </c>
    </row>
    <row r="51" spans="2:78" x14ac:dyDescent="0.25">
      <c r="B51" s="8">
        <v>50</v>
      </c>
      <c r="C51" s="8">
        <v>24</v>
      </c>
      <c r="D51" s="8">
        <v>1</v>
      </c>
      <c r="E51" s="8">
        <v>2019</v>
      </c>
      <c r="F51" s="24" t="str">
        <f t="shared" si="0"/>
        <v>24/Jan/2019</v>
      </c>
      <c r="G51" s="9" t="s">
        <v>22</v>
      </c>
      <c r="H51" s="10" t="str">
        <f t="shared" si="1"/>
        <v>Thu</v>
      </c>
      <c r="I51" s="10">
        <f t="shared" si="2"/>
        <v>25</v>
      </c>
      <c r="J51" s="8">
        <f t="shared" si="3"/>
        <v>4</v>
      </c>
      <c r="K51" s="1">
        <v>1</v>
      </c>
      <c r="L51" s="1">
        <v>1</v>
      </c>
      <c r="N51" s="55">
        <v>5</v>
      </c>
      <c r="O51" s="126"/>
      <c r="P51" s="74">
        <v>4.4000000000000004</v>
      </c>
      <c r="Q51" s="69"/>
      <c r="R51" s="59">
        <v>5</v>
      </c>
      <c r="S51" s="69"/>
      <c r="T51" s="65">
        <v>7</v>
      </c>
      <c r="U51" s="69"/>
      <c r="V51" s="81">
        <v>3</v>
      </c>
      <c r="W51" s="69"/>
      <c r="X51" s="81">
        <v>5</v>
      </c>
      <c r="Y51" s="69"/>
      <c r="Z51" s="108">
        <v>3.4</v>
      </c>
      <c r="AA51" s="69"/>
      <c r="AB51" s="81">
        <v>3.2</v>
      </c>
      <c r="AC51" s="69"/>
      <c r="AD51" s="74">
        <v>4.2</v>
      </c>
      <c r="AE51" s="69"/>
      <c r="AF51" s="81">
        <v>2</v>
      </c>
      <c r="AG51" s="69"/>
      <c r="AH51" s="81">
        <v>2</v>
      </c>
      <c r="AJ51" s="74">
        <v>2.4</v>
      </c>
      <c r="AL51" s="74">
        <v>4</v>
      </c>
      <c r="AN51" s="74">
        <v>2.2000000000000002</v>
      </c>
      <c r="AP51" s="81">
        <v>4</v>
      </c>
      <c r="AR51" s="74">
        <v>3.6</v>
      </c>
      <c r="AT51" s="81">
        <v>9</v>
      </c>
      <c r="AV51" s="4" t="s">
        <v>47</v>
      </c>
      <c r="AX51" s="4" t="s">
        <v>47</v>
      </c>
      <c r="AZ51" s="4" t="s">
        <v>47</v>
      </c>
      <c r="BB51" s="4" t="s">
        <v>47</v>
      </c>
      <c r="BD51" s="4" t="s">
        <v>47</v>
      </c>
      <c r="BF51" s="4" t="s">
        <v>47</v>
      </c>
      <c r="BH51" s="4" t="s">
        <v>47</v>
      </c>
      <c r="BJ51" s="4" t="s">
        <v>47</v>
      </c>
      <c r="BL51" s="4" t="s">
        <v>47</v>
      </c>
      <c r="BN51" s="4" t="s">
        <v>47</v>
      </c>
      <c r="BP51" s="4" t="s">
        <v>47</v>
      </c>
      <c r="BR51" s="1" t="s">
        <v>47</v>
      </c>
      <c r="BT51" s="1" t="s">
        <v>47</v>
      </c>
      <c r="BV51" s="1" t="s">
        <v>47</v>
      </c>
      <c r="BX51" s="1" t="s">
        <v>47</v>
      </c>
      <c r="BZ51" s="1" t="s">
        <v>47</v>
      </c>
    </row>
    <row r="52" spans="2:78" x14ac:dyDescent="0.25">
      <c r="B52" s="8">
        <v>51</v>
      </c>
      <c r="C52" s="8">
        <v>25</v>
      </c>
      <c r="D52" s="8">
        <v>1</v>
      </c>
      <c r="E52" s="8">
        <v>2019</v>
      </c>
      <c r="F52" s="24" t="str">
        <f t="shared" si="0"/>
        <v>25/Jan/2019</v>
      </c>
      <c r="G52" s="9" t="s">
        <v>21</v>
      </c>
      <c r="H52" s="10" t="str">
        <f t="shared" si="1"/>
        <v>Fri</v>
      </c>
      <c r="I52" s="10">
        <f t="shared" si="2"/>
        <v>26</v>
      </c>
      <c r="J52" s="8">
        <f t="shared" si="3"/>
        <v>4</v>
      </c>
      <c r="K52" s="1">
        <v>1</v>
      </c>
      <c r="L52" s="1">
        <v>1</v>
      </c>
      <c r="N52" s="55">
        <v>9</v>
      </c>
      <c r="O52" s="126"/>
      <c r="P52" s="74">
        <v>14</v>
      </c>
      <c r="Q52" s="69"/>
      <c r="R52" s="59">
        <v>11</v>
      </c>
      <c r="S52" s="69"/>
      <c r="T52" s="65">
        <v>16</v>
      </c>
      <c r="U52" s="69"/>
      <c r="V52" s="81">
        <v>5</v>
      </c>
      <c r="W52" s="69"/>
      <c r="X52" s="81">
        <v>9</v>
      </c>
      <c r="Y52" s="69"/>
      <c r="Z52" s="108">
        <v>9</v>
      </c>
      <c r="AA52" s="69"/>
      <c r="AB52" s="81">
        <v>10</v>
      </c>
      <c r="AC52" s="69"/>
      <c r="AD52" s="74">
        <v>10</v>
      </c>
      <c r="AE52" s="69"/>
      <c r="AF52" s="81">
        <v>5.8</v>
      </c>
      <c r="AG52" s="69"/>
      <c r="AH52" s="81">
        <v>7</v>
      </c>
      <c r="AJ52" s="74">
        <v>8</v>
      </c>
      <c r="AL52" s="74">
        <v>12</v>
      </c>
      <c r="AN52" s="74">
        <v>8</v>
      </c>
      <c r="AP52" s="81" t="s">
        <v>28</v>
      </c>
      <c r="AR52" s="74">
        <v>9</v>
      </c>
      <c r="AT52" s="81">
        <v>14</v>
      </c>
      <c r="AV52" s="4" t="s">
        <v>47</v>
      </c>
      <c r="AX52" s="4" t="s">
        <v>47</v>
      </c>
      <c r="AZ52" s="4" t="s">
        <v>47</v>
      </c>
      <c r="BB52" s="4" t="s">
        <v>47</v>
      </c>
      <c r="BD52" s="4" t="s">
        <v>47</v>
      </c>
      <c r="BF52" s="4" t="s">
        <v>47</v>
      </c>
      <c r="BH52" s="4" t="s">
        <v>47</v>
      </c>
      <c r="BJ52" s="4" t="s">
        <v>47</v>
      </c>
      <c r="BL52" s="4" t="s">
        <v>47</v>
      </c>
      <c r="BN52" s="4" t="s">
        <v>47</v>
      </c>
      <c r="BP52" s="4" t="s">
        <v>47</v>
      </c>
      <c r="BR52" s="1" t="s">
        <v>47</v>
      </c>
      <c r="BT52" s="1" t="s">
        <v>47</v>
      </c>
      <c r="BV52" s="1" t="s">
        <v>47</v>
      </c>
      <c r="BX52" s="1" t="s">
        <v>47</v>
      </c>
      <c r="BZ52" s="1" t="s">
        <v>47</v>
      </c>
    </row>
    <row r="53" spans="2:78" x14ac:dyDescent="0.25">
      <c r="B53" s="8">
        <v>52</v>
      </c>
      <c r="C53" s="8">
        <v>25</v>
      </c>
      <c r="D53" s="8">
        <v>1</v>
      </c>
      <c r="E53" s="8">
        <v>2019</v>
      </c>
      <c r="F53" s="24" t="str">
        <f t="shared" si="0"/>
        <v>25/Jan/2019</v>
      </c>
      <c r="G53" s="9" t="s">
        <v>22</v>
      </c>
      <c r="H53" s="10" t="str">
        <f t="shared" si="1"/>
        <v>Fri</v>
      </c>
      <c r="I53" s="10">
        <f t="shared" si="2"/>
        <v>26</v>
      </c>
      <c r="J53" s="8">
        <f t="shared" si="3"/>
        <v>4</v>
      </c>
      <c r="K53" s="1">
        <v>1</v>
      </c>
      <c r="L53" s="1">
        <v>1</v>
      </c>
      <c r="N53" s="55">
        <v>3</v>
      </c>
      <c r="O53" s="126"/>
      <c r="P53" s="74">
        <v>4</v>
      </c>
      <c r="Q53" s="69"/>
      <c r="R53" s="59">
        <v>4</v>
      </c>
      <c r="S53" s="69"/>
      <c r="T53" s="65">
        <v>7</v>
      </c>
      <c r="U53" s="69"/>
      <c r="V53" s="81">
        <v>3</v>
      </c>
      <c r="W53" s="69"/>
      <c r="X53" s="81">
        <v>2</v>
      </c>
      <c r="Y53" s="69"/>
      <c r="Z53" s="108">
        <v>4</v>
      </c>
      <c r="AA53" s="69"/>
      <c r="AB53" s="81">
        <v>2</v>
      </c>
      <c r="AC53" s="69"/>
      <c r="AD53" s="74">
        <v>3</v>
      </c>
      <c r="AE53" s="69"/>
      <c r="AF53" s="81">
        <v>2</v>
      </c>
      <c r="AG53" s="69"/>
      <c r="AH53" s="81">
        <v>2</v>
      </c>
      <c r="AJ53" s="74">
        <v>3</v>
      </c>
      <c r="AL53" s="74">
        <v>3</v>
      </c>
      <c r="AN53" s="74">
        <v>5</v>
      </c>
      <c r="AP53" s="81">
        <v>4</v>
      </c>
      <c r="AR53" s="74">
        <v>4</v>
      </c>
      <c r="AT53" s="81">
        <v>8</v>
      </c>
      <c r="AV53" s="4" t="s">
        <v>47</v>
      </c>
      <c r="AX53" s="4" t="s">
        <v>47</v>
      </c>
      <c r="AZ53" s="4" t="s">
        <v>47</v>
      </c>
      <c r="BB53" s="4" t="s">
        <v>47</v>
      </c>
      <c r="BD53" s="4" t="s">
        <v>47</v>
      </c>
      <c r="BF53" s="4" t="s">
        <v>47</v>
      </c>
      <c r="BH53" s="4" t="s">
        <v>47</v>
      </c>
      <c r="BJ53" s="4" t="s">
        <v>47</v>
      </c>
      <c r="BL53" s="4" t="s">
        <v>47</v>
      </c>
      <c r="BN53" s="4" t="s">
        <v>47</v>
      </c>
      <c r="BP53" s="4" t="s">
        <v>47</v>
      </c>
      <c r="BR53" s="1" t="s">
        <v>47</v>
      </c>
      <c r="BT53" s="1" t="s">
        <v>47</v>
      </c>
      <c r="BV53" s="1" t="s">
        <v>47</v>
      </c>
      <c r="BX53" s="1" t="s">
        <v>47</v>
      </c>
      <c r="BZ53" s="1" t="s">
        <v>47</v>
      </c>
    </row>
    <row r="54" spans="2:78" x14ac:dyDescent="0.25">
      <c r="B54" s="8">
        <v>53</v>
      </c>
      <c r="C54" s="8">
        <v>26</v>
      </c>
      <c r="D54" s="8">
        <v>1</v>
      </c>
      <c r="E54" s="8">
        <v>2019</v>
      </c>
      <c r="F54" s="24" t="str">
        <f t="shared" si="0"/>
        <v>26/Jan/2019</v>
      </c>
      <c r="G54" s="9" t="s">
        <v>21</v>
      </c>
      <c r="H54" s="10" t="str">
        <f t="shared" si="1"/>
        <v>Sat</v>
      </c>
      <c r="I54" s="10">
        <f t="shared" si="2"/>
        <v>27</v>
      </c>
      <c r="J54" s="8">
        <f t="shared" si="3"/>
        <v>4</v>
      </c>
      <c r="K54" s="1">
        <v>1</v>
      </c>
      <c r="L54" s="1">
        <v>1</v>
      </c>
      <c r="N54" s="55">
        <v>13</v>
      </c>
      <c r="O54" s="126"/>
      <c r="P54" s="74">
        <v>10.4</v>
      </c>
      <c r="Q54" s="69"/>
      <c r="R54" s="59">
        <v>10</v>
      </c>
      <c r="S54" s="69"/>
      <c r="T54" s="65">
        <v>17</v>
      </c>
      <c r="U54" s="69"/>
      <c r="V54" s="81">
        <v>6</v>
      </c>
      <c r="W54" s="69"/>
      <c r="X54" s="81">
        <v>8</v>
      </c>
      <c r="Y54" s="69"/>
      <c r="Z54" s="108">
        <v>10</v>
      </c>
      <c r="AA54" s="69"/>
      <c r="AB54" s="81">
        <v>6</v>
      </c>
      <c r="AC54" s="69"/>
      <c r="AD54" s="74">
        <v>8</v>
      </c>
      <c r="AE54" s="69"/>
      <c r="AF54" s="81">
        <v>4</v>
      </c>
      <c r="AG54" s="69"/>
      <c r="AH54" s="81">
        <v>6</v>
      </c>
      <c r="AJ54" s="74">
        <v>7</v>
      </c>
      <c r="AL54" s="74">
        <v>10</v>
      </c>
      <c r="AN54" s="74">
        <v>8</v>
      </c>
      <c r="AP54" s="81">
        <v>13</v>
      </c>
      <c r="AR54" s="74">
        <v>8</v>
      </c>
      <c r="AT54" s="81">
        <v>13</v>
      </c>
      <c r="AV54" s="4" t="s">
        <v>47</v>
      </c>
      <c r="AX54" s="4" t="s">
        <v>47</v>
      </c>
      <c r="AZ54" s="4" t="s">
        <v>47</v>
      </c>
      <c r="BB54" s="4" t="s">
        <v>47</v>
      </c>
      <c r="BD54" s="4" t="s">
        <v>47</v>
      </c>
      <c r="BF54" s="4" t="s">
        <v>47</v>
      </c>
      <c r="BH54" s="4" t="s">
        <v>47</v>
      </c>
      <c r="BJ54" s="4" t="s">
        <v>47</v>
      </c>
      <c r="BL54" s="4" t="s">
        <v>47</v>
      </c>
      <c r="BN54" s="4" t="s">
        <v>47</v>
      </c>
      <c r="BP54" s="4" t="s">
        <v>47</v>
      </c>
      <c r="BR54" s="1" t="s">
        <v>47</v>
      </c>
      <c r="BT54" s="1" t="s">
        <v>47</v>
      </c>
      <c r="BV54" s="1" t="s">
        <v>47</v>
      </c>
      <c r="BX54" s="1" t="s">
        <v>47</v>
      </c>
      <c r="BZ54" s="1" t="s">
        <v>47</v>
      </c>
    </row>
    <row r="55" spans="2:78" x14ac:dyDescent="0.25">
      <c r="B55" s="8">
        <v>54</v>
      </c>
      <c r="C55" s="8">
        <v>26</v>
      </c>
      <c r="D55" s="8">
        <v>1</v>
      </c>
      <c r="E55" s="8">
        <v>2019</v>
      </c>
      <c r="F55" s="24" t="str">
        <f t="shared" si="0"/>
        <v>26/Jan/2019</v>
      </c>
      <c r="G55" s="9" t="s">
        <v>22</v>
      </c>
      <c r="H55" s="10" t="str">
        <f t="shared" si="1"/>
        <v>Sat</v>
      </c>
      <c r="I55" s="10">
        <f t="shared" si="2"/>
        <v>27</v>
      </c>
      <c r="J55" s="8">
        <f t="shared" si="3"/>
        <v>4</v>
      </c>
      <c r="K55" s="1">
        <v>1</v>
      </c>
      <c r="L55" s="1">
        <v>1</v>
      </c>
      <c r="N55" s="55">
        <v>4.8</v>
      </c>
      <c r="O55" s="126"/>
      <c r="P55" s="74">
        <v>4</v>
      </c>
      <c r="Q55" s="69"/>
      <c r="R55" s="59">
        <v>4</v>
      </c>
      <c r="S55" s="69"/>
      <c r="T55" s="65">
        <v>5</v>
      </c>
      <c r="U55" s="69"/>
      <c r="V55" s="81">
        <v>2.8</v>
      </c>
      <c r="W55" s="69"/>
      <c r="X55" s="81">
        <v>3</v>
      </c>
      <c r="Y55" s="69"/>
      <c r="Z55" s="108">
        <v>5</v>
      </c>
      <c r="AA55" s="69"/>
      <c r="AB55" s="81">
        <v>2</v>
      </c>
      <c r="AC55" s="69"/>
      <c r="AD55" s="74">
        <v>2.8</v>
      </c>
      <c r="AE55" s="69"/>
      <c r="AF55" s="81">
        <v>2</v>
      </c>
      <c r="AG55" s="69"/>
      <c r="AH55" s="81">
        <v>3</v>
      </c>
      <c r="AJ55" s="74">
        <v>2</v>
      </c>
      <c r="AL55" s="74">
        <v>5</v>
      </c>
      <c r="AN55" s="74">
        <v>4.4000000000000004</v>
      </c>
      <c r="AP55" s="81">
        <v>6.2</v>
      </c>
      <c r="AR55" s="74">
        <v>3</v>
      </c>
      <c r="AT55" s="81">
        <v>7</v>
      </c>
      <c r="AV55" s="4" t="s">
        <v>47</v>
      </c>
      <c r="AX55" s="4" t="s">
        <v>47</v>
      </c>
      <c r="AZ55" s="4" t="s">
        <v>47</v>
      </c>
      <c r="BB55" s="4" t="s">
        <v>47</v>
      </c>
      <c r="BD55" s="4" t="s">
        <v>47</v>
      </c>
      <c r="BF55" s="4" t="s">
        <v>47</v>
      </c>
      <c r="BH55" s="4" t="s">
        <v>47</v>
      </c>
      <c r="BJ55" s="4" t="s">
        <v>47</v>
      </c>
      <c r="BL55" s="4" t="s">
        <v>47</v>
      </c>
      <c r="BN55" s="4" t="s">
        <v>47</v>
      </c>
      <c r="BP55" s="4" t="s">
        <v>47</v>
      </c>
      <c r="BR55" s="1" t="s">
        <v>47</v>
      </c>
      <c r="BT55" s="1" t="s">
        <v>47</v>
      </c>
      <c r="BV55" s="1" t="s">
        <v>47</v>
      </c>
      <c r="BX55" s="1" t="s">
        <v>47</v>
      </c>
      <c r="BZ55" s="1" t="s">
        <v>47</v>
      </c>
    </row>
    <row r="56" spans="2:78" x14ac:dyDescent="0.25">
      <c r="B56" s="8">
        <v>55</v>
      </c>
      <c r="C56" s="8">
        <v>27</v>
      </c>
      <c r="D56" s="8">
        <v>1</v>
      </c>
      <c r="E56" s="8">
        <v>2019</v>
      </c>
      <c r="F56" s="24" t="str">
        <f t="shared" si="0"/>
        <v>27/Jan/2019</v>
      </c>
      <c r="G56" s="9" t="s">
        <v>21</v>
      </c>
      <c r="H56" s="10" t="str">
        <f t="shared" si="1"/>
        <v>Sun</v>
      </c>
      <c r="I56" s="10">
        <f t="shared" si="2"/>
        <v>28</v>
      </c>
      <c r="J56" s="8">
        <f t="shared" si="3"/>
        <v>4</v>
      </c>
      <c r="K56" s="1">
        <v>1</v>
      </c>
      <c r="L56" s="1">
        <v>1</v>
      </c>
      <c r="N56" s="55">
        <v>12.2</v>
      </c>
      <c r="O56" s="126"/>
      <c r="P56" s="74">
        <v>9.8000000000000007</v>
      </c>
      <c r="Q56" s="69"/>
      <c r="R56" s="59">
        <v>8</v>
      </c>
      <c r="S56" s="69"/>
      <c r="T56" s="65">
        <v>15</v>
      </c>
      <c r="U56" s="69"/>
      <c r="V56" s="81">
        <v>5.2</v>
      </c>
      <c r="W56" s="69"/>
      <c r="X56" s="81">
        <v>9</v>
      </c>
      <c r="Y56" s="69"/>
      <c r="Z56" s="108">
        <v>10</v>
      </c>
      <c r="AA56" s="69"/>
      <c r="AB56" s="81">
        <v>8</v>
      </c>
      <c r="AC56" s="69"/>
      <c r="AD56" s="74">
        <v>8.1999999999999993</v>
      </c>
      <c r="AE56" s="69"/>
      <c r="AF56" s="81">
        <v>4</v>
      </c>
      <c r="AG56" s="69"/>
      <c r="AH56" s="81">
        <v>6.2</v>
      </c>
      <c r="AJ56" s="74">
        <v>6.8</v>
      </c>
      <c r="AL56" s="74">
        <v>9.8000000000000007</v>
      </c>
      <c r="AN56" s="74">
        <v>8.4</v>
      </c>
      <c r="AP56" s="81">
        <v>12.8</v>
      </c>
      <c r="AR56" s="74">
        <v>9.8000000000000007</v>
      </c>
      <c r="AT56" s="81">
        <v>12.8</v>
      </c>
      <c r="AV56" s="4" t="s">
        <v>47</v>
      </c>
      <c r="AX56" s="4" t="s">
        <v>47</v>
      </c>
      <c r="AZ56" s="4" t="s">
        <v>47</v>
      </c>
      <c r="BB56" s="4" t="s">
        <v>47</v>
      </c>
      <c r="BD56" s="4" t="s">
        <v>47</v>
      </c>
      <c r="BF56" s="4" t="s">
        <v>47</v>
      </c>
      <c r="BH56" s="4" t="s">
        <v>47</v>
      </c>
      <c r="BJ56" s="4" t="s">
        <v>47</v>
      </c>
      <c r="BL56" s="4" t="s">
        <v>47</v>
      </c>
      <c r="BN56" s="4" t="s">
        <v>47</v>
      </c>
      <c r="BP56" s="4" t="s">
        <v>47</v>
      </c>
      <c r="BR56" s="1" t="s">
        <v>47</v>
      </c>
      <c r="BT56" s="1" t="s">
        <v>47</v>
      </c>
      <c r="BV56" s="1" t="s">
        <v>47</v>
      </c>
      <c r="BX56" s="1" t="s">
        <v>47</v>
      </c>
      <c r="BZ56" s="1" t="s">
        <v>47</v>
      </c>
    </row>
    <row r="57" spans="2:78" x14ac:dyDescent="0.25">
      <c r="B57" s="8">
        <v>56</v>
      </c>
      <c r="C57" s="8">
        <v>27</v>
      </c>
      <c r="D57" s="8">
        <v>1</v>
      </c>
      <c r="E57" s="8">
        <v>2019</v>
      </c>
      <c r="F57" s="24" t="str">
        <f t="shared" si="0"/>
        <v>27/Jan/2019</v>
      </c>
      <c r="G57" s="9" t="s">
        <v>22</v>
      </c>
      <c r="H57" s="10" t="str">
        <f t="shared" si="1"/>
        <v>Sun</v>
      </c>
      <c r="I57" s="10">
        <f t="shared" si="2"/>
        <v>28</v>
      </c>
      <c r="J57" s="8">
        <f t="shared" si="3"/>
        <v>4</v>
      </c>
      <c r="K57" s="1">
        <v>1</v>
      </c>
      <c r="L57" s="1">
        <v>1</v>
      </c>
      <c r="N57" s="55">
        <v>6.6</v>
      </c>
      <c r="O57" s="126"/>
      <c r="P57" s="74">
        <v>3.8</v>
      </c>
      <c r="Q57" s="69"/>
      <c r="R57" s="59">
        <v>4.2</v>
      </c>
      <c r="S57" s="69"/>
      <c r="T57" s="65">
        <v>7.4</v>
      </c>
      <c r="U57" s="69"/>
      <c r="V57" s="81">
        <v>2.2000000000000002</v>
      </c>
      <c r="W57" s="69"/>
      <c r="X57" s="81">
        <v>3.4</v>
      </c>
      <c r="Y57" s="69"/>
      <c r="Z57" s="108">
        <v>5.4</v>
      </c>
      <c r="AA57" s="69"/>
      <c r="AB57" s="81">
        <v>4.8</v>
      </c>
      <c r="AC57" s="69"/>
      <c r="AD57" s="74">
        <v>4.2</v>
      </c>
      <c r="AE57" s="69"/>
      <c r="AF57" s="81">
        <v>2.2000000000000002</v>
      </c>
      <c r="AG57" s="69"/>
      <c r="AH57" s="81">
        <v>3.2</v>
      </c>
      <c r="AJ57" s="74">
        <v>3</v>
      </c>
      <c r="AL57" s="74">
        <v>4.8</v>
      </c>
      <c r="AN57" s="74">
        <v>4.2</v>
      </c>
      <c r="AP57" s="81">
        <v>6.4</v>
      </c>
      <c r="AR57" s="74">
        <v>1</v>
      </c>
      <c r="AT57" s="81">
        <v>6</v>
      </c>
      <c r="AV57" s="4" t="s">
        <v>47</v>
      </c>
      <c r="AX57" s="4" t="s">
        <v>47</v>
      </c>
      <c r="AZ57" s="4" t="s">
        <v>47</v>
      </c>
      <c r="BB57" s="4" t="s">
        <v>47</v>
      </c>
      <c r="BD57" s="4" t="s">
        <v>47</v>
      </c>
      <c r="BF57" s="4" t="s">
        <v>47</v>
      </c>
      <c r="BH57" s="4" t="s">
        <v>47</v>
      </c>
      <c r="BJ57" s="4" t="s">
        <v>47</v>
      </c>
      <c r="BL57" s="4" t="s">
        <v>47</v>
      </c>
      <c r="BN57" s="4" t="s">
        <v>47</v>
      </c>
      <c r="BP57" s="4" t="s">
        <v>47</v>
      </c>
      <c r="BR57" s="1" t="s">
        <v>47</v>
      </c>
      <c r="BT57" s="1" t="s">
        <v>47</v>
      </c>
      <c r="BV57" s="1" t="s">
        <v>47</v>
      </c>
      <c r="BX57" s="1" t="s">
        <v>47</v>
      </c>
      <c r="BZ57" s="1" t="s">
        <v>47</v>
      </c>
    </row>
    <row r="58" spans="2:78" x14ac:dyDescent="0.25">
      <c r="B58" s="1">
        <v>57</v>
      </c>
      <c r="C58" s="1">
        <v>28</v>
      </c>
      <c r="D58" s="1">
        <v>1</v>
      </c>
      <c r="E58" s="1">
        <v>2019</v>
      </c>
      <c r="F58" s="24" t="str">
        <f t="shared" si="0"/>
        <v>28/Jan/2019</v>
      </c>
      <c r="G58" s="1" t="s">
        <v>21</v>
      </c>
      <c r="H58" s="1" t="str">
        <f t="shared" si="1"/>
        <v>Mon</v>
      </c>
      <c r="I58" s="1">
        <f t="shared" si="2"/>
        <v>29</v>
      </c>
      <c r="J58" s="1">
        <f t="shared" si="3"/>
        <v>5</v>
      </c>
      <c r="K58" s="1">
        <v>1</v>
      </c>
      <c r="L58" s="1">
        <v>1</v>
      </c>
      <c r="N58" s="56">
        <v>10.199999999999999</v>
      </c>
      <c r="O58" s="70"/>
      <c r="P58" s="75">
        <v>10.4</v>
      </c>
      <c r="Q58" s="70"/>
      <c r="R58" s="60">
        <v>10</v>
      </c>
      <c r="S58" s="70"/>
      <c r="T58" s="56">
        <v>13</v>
      </c>
      <c r="U58" s="70"/>
      <c r="V58" s="92">
        <v>6</v>
      </c>
      <c r="W58" s="70"/>
      <c r="X58" s="92">
        <v>12</v>
      </c>
      <c r="Y58" s="70"/>
      <c r="Z58" s="109">
        <v>8.8000000000000007</v>
      </c>
      <c r="AA58" s="70"/>
      <c r="AB58" s="92">
        <v>7.4</v>
      </c>
      <c r="AC58" s="70"/>
      <c r="AD58" s="75">
        <v>7</v>
      </c>
      <c r="AE58" s="70"/>
      <c r="AF58" s="92">
        <v>4.2</v>
      </c>
      <c r="AG58" s="70"/>
      <c r="AH58" s="92">
        <v>5.8</v>
      </c>
      <c r="AI58" s="3"/>
      <c r="AJ58" s="75">
        <v>6</v>
      </c>
      <c r="AK58" s="3"/>
      <c r="AL58" s="75">
        <v>9</v>
      </c>
      <c r="AM58" s="3"/>
      <c r="AN58" s="75">
        <v>8.4</v>
      </c>
      <c r="AO58" s="3"/>
      <c r="AP58" s="92">
        <v>12.8</v>
      </c>
      <c r="AQ58" s="3"/>
      <c r="AR58" s="75">
        <v>9</v>
      </c>
      <c r="AS58" s="3"/>
      <c r="AT58" s="92">
        <v>13</v>
      </c>
      <c r="AU58" s="3"/>
      <c r="AV58" s="4" t="s">
        <v>47</v>
      </c>
      <c r="AX58" s="4" t="s">
        <v>47</v>
      </c>
      <c r="AZ58" s="4" t="s">
        <v>47</v>
      </c>
      <c r="BB58" s="4" t="s">
        <v>47</v>
      </c>
      <c r="BD58" s="4" t="s">
        <v>47</v>
      </c>
      <c r="BF58" s="4" t="s">
        <v>47</v>
      </c>
      <c r="BH58" s="4" t="s">
        <v>47</v>
      </c>
      <c r="BJ58" s="4" t="s">
        <v>47</v>
      </c>
      <c r="BL58" s="4" t="s">
        <v>47</v>
      </c>
      <c r="BN58" s="4" t="s">
        <v>47</v>
      </c>
      <c r="BP58" s="4" t="s">
        <v>47</v>
      </c>
      <c r="BR58" s="4" t="s">
        <v>47</v>
      </c>
      <c r="BS58" s="4"/>
      <c r="BT58" s="4" t="s">
        <v>47</v>
      </c>
      <c r="BU58" s="4"/>
      <c r="BV58" s="4" t="s">
        <v>47</v>
      </c>
      <c r="BW58" s="4"/>
      <c r="BX58" s="4" t="s">
        <v>47</v>
      </c>
      <c r="BY58" s="4"/>
      <c r="BZ58" s="4" t="s">
        <v>47</v>
      </c>
    </row>
    <row r="59" spans="2:78" x14ac:dyDescent="0.25">
      <c r="B59" s="8">
        <v>58</v>
      </c>
      <c r="C59" s="8">
        <v>28</v>
      </c>
      <c r="D59" s="8">
        <v>1</v>
      </c>
      <c r="E59" s="8">
        <v>2019</v>
      </c>
      <c r="F59" s="24" t="str">
        <f t="shared" si="0"/>
        <v>28/Jan/2019</v>
      </c>
      <c r="G59" s="9" t="s">
        <v>22</v>
      </c>
      <c r="H59" s="10" t="str">
        <f t="shared" si="1"/>
        <v>Mon</v>
      </c>
      <c r="I59" s="10">
        <f t="shared" si="2"/>
        <v>29</v>
      </c>
      <c r="J59" s="8">
        <f t="shared" si="3"/>
        <v>5</v>
      </c>
      <c r="K59" s="1">
        <v>1</v>
      </c>
      <c r="L59" s="1">
        <v>1</v>
      </c>
      <c r="N59" s="55">
        <v>3.4</v>
      </c>
      <c r="O59" s="126"/>
      <c r="P59" s="74">
        <v>6.2</v>
      </c>
      <c r="Q59" s="69"/>
      <c r="R59" s="59">
        <v>5</v>
      </c>
      <c r="S59" s="69"/>
      <c r="T59" s="65">
        <v>6.8</v>
      </c>
      <c r="U59" s="69"/>
      <c r="V59" s="81">
        <v>3</v>
      </c>
      <c r="W59" s="69"/>
      <c r="X59" s="81">
        <v>6.2</v>
      </c>
      <c r="Y59" s="69"/>
      <c r="Z59" s="108">
        <v>5.8</v>
      </c>
      <c r="AA59" s="69"/>
      <c r="AB59" s="81">
        <v>3.4</v>
      </c>
      <c r="AC59" s="69"/>
      <c r="AD59" s="74">
        <v>4.2</v>
      </c>
      <c r="AE59" s="69"/>
      <c r="AF59" s="81">
        <v>2.8</v>
      </c>
      <c r="AG59" s="69"/>
      <c r="AH59" s="81">
        <v>4.2</v>
      </c>
      <c r="AJ59" s="74">
        <v>4.2</v>
      </c>
      <c r="AL59" s="74">
        <v>5</v>
      </c>
      <c r="AN59" s="74">
        <v>3.8</v>
      </c>
      <c r="AP59" s="81">
        <v>3.8</v>
      </c>
      <c r="AR59" s="74">
        <v>4</v>
      </c>
      <c r="AT59" s="81">
        <v>7</v>
      </c>
      <c r="AV59" s="4" t="s">
        <v>47</v>
      </c>
      <c r="AX59" s="4" t="s">
        <v>47</v>
      </c>
      <c r="AZ59" s="4" t="s">
        <v>47</v>
      </c>
      <c r="BB59" s="4" t="s">
        <v>47</v>
      </c>
      <c r="BD59" s="4" t="s">
        <v>47</v>
      </c>
      <c r="BF59" s="4" t="s">
        <v>47</v>
      </c>
      <c r="BH59" s="4" t="s">
        <v>47</v>
      </c>
      <c r="BJ59" s="4" t="s">
        <v>47</v>
      </c>
      <c r="BL59" s="4" t="s">
        <v>47</v>
      </c>
      <c r="BN59" s="4" t="s">
        <v>47</v>
      </c>
      <c r="BP59" s="4" t="s">
        <v>47</v>
      </c>
      <c r="BR59" s="1" t="s">
        <v>47</v>
      </c>
      <c r="BT59" s="1" t="s">
        <v>47</v>
      </c>
      <c r="BV59" s="1" t="s">
        <v>47</v>
      </c>
      <c r="BX59" s="1" t="s">
        <v>47</v>
      </c>
      <c r="BZ59" s="1" t="s">
        <v>47</v>
      </c>
    </row>
    <row r="60" spans="2:78" x14ac:dyDescent="0.25">
      <c r="B60" s="8">
        <v>59</v>
      </c>
      <c r="C60" s="8">
        <v>29</v>
      </c>
      <c r="D60" s="8">
        <v>1</v>
      </c>
      <c r="E60" s="8">
        <v>2019</v>
      </c>
      <c r="F60" s="24" t="str">
        <f t="shared" si="0"/>
        <v>29/Jan/2019</v>
      </c>
      <c r="G60" s="9" t="s">
        <v>21</v>
      </c>
      <c r="H60" s="10" t="str">
        <f t="shared" si="1"/>
        <v>Tue</v>
      </c>
      <c r="I60" s="10">
        <f t="shared" si="2"/>
        <v>30</v>
      </c>
      <c r="J60" s="8">
        <f t="shared" si="3"/>
        <v>5</v>
      </c>
      <c r="K60" s="1">
        <v>1</v>
      </c>
      <c r="L60" s="1">
        <v>1</v>
      </c>
      <c r="N60" s="55">
        <v>12.6</v>
      </c>
      <c r="O60" s="126"/>
      <c r="P60" s="74">
        <v>11.2</v>
      </c>
      <c r="Q60" s="69"/>
      <c r="R60" s="59">
        <v>11.2</v>
      </c>
      <c r="S60" s="69"/>
      <c r="T60" s="65">
        <v>12.6</v>
      </c>
      <c r="U60" s="69"/>
      <c r="V60" s="81">
        <v>4.3</v>
      </c>
      <c r="W60" s="69"/>
      <c r="X60" s="81">
        <v>11</v>
      </c>
      <c r="Y60" s="69"/>
      <c r="Z60" s="108">
        <v>9.6</v>
      </c>
      <c r="AA60" s="69"/>
      <c r="AB60" s="81">
        <v>8.4</v>
      </c>
      <c r="AC60" s="69"/>
      <c r="AD60" s="74">
        <v>9</v>
      </c>
      <c r="AE60" s="69"/>
      <c r="AF60" s="81">
        <v>5.8</v>
      </c>
      <c r="AG60" s="69"/>
      <c r="AH60" s="81">
        <v>7.2</v>
      </c>
      <c r="AJ60" s="74">
        <v>7</v>
      </c>
      <c r="AL60" s="74">
        <v>9.6</v>
      </c>
      <c r="AN60" s="74">
        <v>7.2</v>
      </c>
      <c r="AP60" s="81">
        <v>12</v>
      </c>
      <c r="AR60" s="74">
        <v>8.1999999999999993</v>
      </c>
      <c r="AT60" s="81">
        <v>12.8</v>
      </c>
      <c r="AV60" s="4" t="s">
        <v>47</v>
      </c>
      <c r="AX60" s="4" t="s">
        <v>47</v>
      </c>
      <c r="AZ60" s="4" t="s">
        <v>47</v>
      </c>
      <c r="BB60" s="4" t="s">
        <v>47</v>
      </c>
      <c r="BD60" s="4" t="s">
        <v>47</v>
      </c>
      <c r="BF60" s="4" t="s">
        <v>47</v>
      </c>
      <c r="BH60" s="4" t="s">
        <v>47</v>
      </c>
      <c r="BJ60" s="4" t="s">
        <v>47</v>
      </c>
      <c r="BL60" s="4" t="s">
        <v>47</v>
      </c>
      <c r="BN60" s="4" t="s">
        <v>47</v>
      </c>
      <c r="BP60" s="4" t="s">
        <v>47</v>
      </c>
      <c r="BR60" s="1" t="s">
        <v>47</v>
      </c>
      <c r="BT60" s="1" t="s">
        <v>47</v>
      </c>
      <c r="BV60" s="1" t="s">
        <v>47</v>
      </c>
      <c r="BX60" s="1" t="s">
        <v>47</v>
      </c>
      <c r="BZ60" s="1" t="s">
        <v>47</v>
      </c>
    </row>
    <row r="61" spans="2:78" x14ac:dyDescent="0.25">
      <c r="B61" s="8">
        <v>60</v>
      </c>
      <c r="C61" s="8">
        <v>29</v>
      </c>
      <c r="D61" s="8">
        <v>1</v>
      </c>
      <c r="E61" s="8">
        <v>2019</v>
      </c>
      <c r="F61" s="24" t="str">
        <f t="shared" si="0"/>
        <v>29/Jan/2019</v>
      </c>
      <c r="G61" s="9" t="s">
        <v>22</v>
      </c>
      <c r="H61" s="10" t="str">
        <f t="shared" si="1"/>
        <v>Tue</v>
      </c>
      <c r="I61" s="10">
        <f t="shared" si="2"/>
        <v>30</v>
      </c>
      <c r="J61" s="8">
        <f t="shared" si="3"/>
        <v>5</v>
      </c>
      <c r="K61" s="1">
        <v>1</v>
      </c>
      <c r="L61" s="1">
        <v>1</v>
      </c>
      <c r="N61" s="55">
        <v>4</v>
      </c>
      <c r="O61" s="126"/>
      <c r="P61" s="74">
        <v>4.5999999999999996</v>
      </c>
      <c r="Q61" s="69"/>
      <c r="R61" s="59">
        <v>5.8</v>
      </c>
      <c r="S61" s="69"/>
      <c r="T61" s="65">
        <v>8</v>
      </c>
      <c r="U61" s="69"/>
      <c r="V61" s="81">
        <v>2</v>
      </c>
      <c r="W61" s="69"/>
      <c r="X61" s="81">
        <v>4.2</v>
      </c>
      <c r="Y61" s="69"/>
      <c r="Z61" s="108">
        <v>4.4000000000000004</v>
      </c>
      <c r="AA61" s="69"/>
      <c r="AB61" s="81">
        <v>3.9</v>
      </c>
      <c r="AC61" s="69"/>
      <c r="AD61" s="74">
        <v>4.2</v>
      </c>
      <c r="AE61" s="69"/>
      <c r="AF61" s="81">
        <v>1</v>
      </c>
      <c r="AG61" s="69"/>
      <c r="AH61" s="81">
        <v>3.8</v>
      </c>
      <c r="AJ61" s="74">
        <v>3.8</v>
      </c>
      <c r="AL61" s="74">
        <v>4.8</v>
      </c>
      <c r="AN61" s="74">
        <v>3.2</v>
      </c>
      <c r="AP61" s="81">
        <v>4.8</v>
      </c>
      <c r="AR61" s="74">
        <v>4.5</v>
      </c>
      <c r="AT61" s="81">
        <v>7.2</v>
      </c>
      <c r="AV61" s="4" t="s">
        <v>47</v>
      </c>
      <c r="AX61" s="4" t="s">
        <v>47</v>
      </c>
      <c r="AZ61" s="4" t="s">
        <v>47</v>
      </c>
      <c r="BB61" s="4" t="s">
        <v>47</v>
      </c>
      <c r="BD61" s="4" t="s">
        <v>47</v>
      </c>
      <c r="BF61" s="4" t="s">
        <v>47</v>
      </c>
      <c r="BH61" s="4" t="s">
        <v>47</v>
      </c>
      <c r="BJ61" s="4" t="s">
        <v>47</v>
      </c>
      <c r="BL61" s="4" t="s">
        <v>47</v>
      </c>
      <c r="BN61" s="4" t="s">
        <v>47</v>
      </c>
      <c r="BP61" s="4" t="s">
        <v>47</v>
      </c>
      <c r="BR61" s="1" t="s">
        <v>47</v>
      </c>
      <c r="BT61" s="1" t="s">
        <v>47</v>
      </c>
      <c r="BV61" s="1" t="s">
        <v>47</v>
      </c>
      <c r="BX61" s="1" t="s">
        <v>47</v>
      </c>
      <c r="BZ61" s="1" t="s">
        <v>47</v>
      </c>
    </row>
    <row r="62" spans="2:78" x14ac:dyDescent="0.25">
      <c r="B62" s="8">
        <v>61</v>
      </c>
      <c r="C62" s="8">
        <v>30</v>
      </c>
      <c r="D62" s="8">
        <v>1</v>
      </c>
      <c r="E62" s="8">
        <v>2019</v>
      </c>
      <c r="F62" s="24" t="str">
        <f t="shared" si="0"/>
        <v>30/Jan/2019</v>
      </c>
      <c r="G62" s="9" t="s">
        <v>21</v>
      </c>
      <c r="H62" s="10" t="str">
        <f t="shared" si="1"/>
        <v>Wed</v>
      </c>
      <c r="I62" s="10">
        <f t="shared" si="2"/>
        <v>31</v>
      </c>
      <c r="J62" s="8">
        <f t="shared" si="3"/>
        <v>5</v>
      </c>
      <c r="K62" s="1">
        <v>1</v>
      </c>
      <c r="L62" s="1">
        <v>1</v>
      </c>
      <c r="N62" s="55">
        <v>6</v>
      </c>
      <c r="O62" s="126"/>
      <c r="P62" s="74">
        <v>9.8000000000000007</v>
      </c>
      <c r="Q62" s="69"/>
      <c r="R62" s="59">
        <v>9</v>
      </c>
      <c r="S62" s="69"/>
      <c r="T62" s="65">
        <v>11.4</v>
      </c>
      <c r="U62" s="69"/>
      <c r="V62" s="81">
        <v>5.8</v>
      </c>
      <c r="W62" s="69"/>
      <c r="X62" s="81">
        <v>10.199999999999999</v>
      </c>
      <c r="Y62" s="69"/>
      <c r="Z62" s="108">
        <v>9.1999999999999993</v>
      </c>
      <c r="AA62" s="69"/>
      <c r="AB62" s="81">
        <v>8</v>
      </c>
      <c r="AC62" s="69"/>
      <c r="AD62" s="74">
        <v>8.1999999999999993</v>
      </c>
      <c r="AE62" s="69"/>
      <c r="AF62" s="81">
        <v>4.8</v>
      </c>
      <c r="AG62" s="69"/>
      <c r="AH62" s="81">
        <v>6</v>
      </c>
      <c r="AJ62" s="74">
        <v>6.2</v>
      </c>
      <c r="AL62" s="74">
        <v>10.199999999999999</v>
      </c>
      <c r="AN62" s="74">
        <v>6.8</v>
      </c>
      <c r="AP62" s="81">
        <v>11</v>
      </c>
      <c r="AR62" s="74">
        <v>8.4</v>
      </c>
      <c r="AT62" s="81">
        <v>14</v>
      </c>
      <c r="AV62" s="4" t="s">
        <v>47</v>
      </c>
      <c r="AX62" s="4" t="s">
        <v>47</v>
      </c>
      <c r="AZ62" s="4" t="s">
        <v>47</v>
      </c>
      <c r="BB62" s="4" t="s">
        <v>47</v>
      </c>
      <c r="BD62" s="4" t="s">
        <v>47</v>
      </c>
      <c r="BF62" s="4" t="s">
        <v>47</v>
      </c>
      <c r="BH62" s="4" t="s">
        <v>47</v>
      </c>
      <c r="BJ62" s="4" t="s">
        <v>47</v>
      </c>
      <c r="BL62" s="4" t="s">
        <v>47</v>
      </c>
      <c r="BN62" s="4" t="s">
        <v>47</v>
      </c>
      <c r="BP62" s="4" t="s">
        <v>47</v>
      </c>
      <c r="BR62" s="1" t="s">
        <v>47</v>
      </c>
      <c r="BT62" s="1" t="s">
        <v>47</v>
      </c>
      <c r="BV62" s="1" t="s">
        <v>47</v>
      </c>
      <c r="BX62" s="1" t="s">
        <v>47</v>
      </c>
      <c r="BZ62" s="1" t="s">
        <v>47</v>
      </c>
    </row>
    <row r="63" spans="2:78" x14ac:dyDescent="0.25">
      <c r="B63" s="8">
        <v>62</v>
      </c>
      <c r="C63" s="8">
        <v>30</v>
      </c>
      <c r="D63" s="8">
        <v>1</v>
      </c>
      <c r="E63" s="8">
        <v>2019</v>
      </c>
      <c r="F63" s="24" t="str">
        <f t="shared" si="0"/>
        <v>30/Jan/2019</v>
      </c>
      <c r="G63" s="9" t="s">
        <v>22</v>
      </c>
      <c r="H63" s="10" t="str">
        <f t="shared" si="1"/>
        <v>Wed</v>
      </c>
      <c r="I63" s="10">
        <f t="shared" si="2"/>
        <v>31</v>
      </c>
      <c r="J63" s="8">
        <f t="shared" si="3"/>
        <v>5</v>
      </c>
      <c r="K63" s="1">
        <f>IF(COUNTIF(K2:K62,K33)=61,K33+1,K62)</f>
        <v>2</v>
      </c>
      <c r="L63" s="1">
        <v>1</v>
      </c>
      <c r="N63" s="55">
        <v>4</v>
      </c>
      <c r="O63" s="126"/>
      <c r="P63" s="74">
        <v>6.2</v>
      </c>
      <c r="Q63" s="69"/>
      <c r="R63" s="59">
        <v>5.6</v>
      </c>
      <c r="S63" s="69"/>
      <c r="T63" s="65">
        <v>6.2</v>
      </c>
      <c r="U63" s="69"/>
      <c r="V63" s="81">
        <v>2</v>
      </c>
      <c r="W63" s="69"/>
      <c r="X63" s="81">
        <v>5.8</v>
      </c>
      <c r="Y63" s="69"/>
      <c r="Z63" s="108">
        <v>4</v>
      </c>
      <c r="AA63" s="69"/>
      <c r="AB63" s="81">
        <v>2.6</v>
      </c>
      <c r="AC63" s="69"/>
      <c r="AD63" s="74">
        <v>4.2</v>
      </c>
      <c r="AE63" s="69"/>
      <c r="AF63" s="81">
        <v>2</v>
      </c>
      <c r="AG63" s="69"/>
      <c r="AH63" s="81">
        <v>2.6</v>
      </c>
      <c r="AJ63" s="74">
        <v>3.8</v>
      </c>
      <c r="AL63" s="74">
        <v>4</v>
      </c>
      <c r="AN63" s="74">
        <v>3</v>
      </c>
      <c r="AP63" s="81">
        <v>4.8</v>
      </c>
      <c r="AR63" s="74">
        <v>6</v>
      </c>
      <c r="AT63" s="81">
        <v>6.2</v>
      </c>
      <c r="AV63" s="4" t="s">
        <v>47</v>
      </c>
      <c r="AX63" s="4" t="s">
        <v>47</v>
      </c>
      <c r="AZ63" s="4" t="s">
        <v>47</v>
      </c>
      <c r="BB63" s="4" t="s">
        <v>47</v>
      </c>
      <c r="BD63" s="4" t="s">
        <v>47</v>
      </c>
      <c r="BF63" s="4" t="s">
        <v>47</v>
      </c>
      <c r="BH63" s="4" t="s">
        <v>47</v>
      </c>
      <c r="BJ63" s="4" t="s">
        <v>47</v>
      </c>
      <c r="BL63" s="4" t="s">
        <v>47</v>
      </c>
      <c r="BN63" s="4" t="s">
        <v>47</v>
      </c>
      <c r="BP63" s="4" t="s">
        <v>47</v>
      </c>
      <c r="BR63" s="1" t="s">
        <v>47</v>
      </c>
      <c r="BT63" s="1" t="s">
        <v>47</v>
      </c>
      <c r="BV63" s="1" t="s">
        <v>47</v>
      </c>
      <c r="BX63" s="1" t="s">
        <v>47</v>
      </c>
      <c r="BZ63" s="1" t="s">
        <v>47</v>
      </c>
    </row>
    <row r="64" spans="2:78" x14ac:dyDescent="0.25">
      <c r="B64" s="8">
        <v>63</v>
      </c>
      <c r="C64" s="8">
        <v>31</v>
      </c>
      <c r="D64" s="8">
        <v>1</v>
      </c>
      <c r="E64" s="8">
        <v>2019</v>
      </c>
      <c r="F64" s="24" t="str">
        <f t="shared" si="0"/>
        <v>31/Jan/2019</v>
      </c>
      <c r="G64" s="9" t="s">
        <v>21</v>
      </c>
      <c r="H64" s="10" t="str">
        <f t="shared" si="1"/>
        <v>Thu</v>
      </c>
      <c r="I64" s="10">
        <f t="shared" si="2"/>
        <v>32</v>
      </c>
      <c r="J64" s="8">
        <f t="shared" si="3"/>
        <v>5</v>
      </c>
      <c r="K64" s="1">
        <f t="shared" ref="K64:K127" si="4">IF(COUNTIF(K3:K63,K34)=61,K34+1,K63)</f>
        <v>2</v>
      </c>
      <c r="L64" s="1">
        <v>1</v>
      </c>
      <c r="N64" s="55">
        <v>8</v>
      </c>
      <c r="O64" s="126"/>
      <c r="P64" s="74">
        <v>13.6</v>
      </c>
      <c r="Q64" s="69"/>
      <c r="R64" s="59">
        <v>11.2</v>
      </c>
      <c r="S64" s="69"/>
      <c r="T64" s="65">
        <v>12.4</v>
      </c>
      <c r="U64" s="69"/>
      <c r="V64" s="81">
        <v>4.4000000000000004</v>
      </c>
      <c r="W64" s="69"/>
      <c r="X64" s="81">
        <v>11</v>
      </c>
      <c r="Y64" s="69"/>
      <c r="Z64" s="108">
        <v>10.8</v>
      </c>
      <c r="AA64" s="69"/>
      <c r="AB64" s="81">
        <v>7.6</v>
      </c>
      <c r="AC64" s="69"/>
      <c r="AD64" s="74">
        <v>9</v>
      </c>
      <c r="AE64" s="69"/>
      <c r="AF64" s="81">
        <v>6.2</v>
      </c>
      <c r="AG64" s="69"/>
      <c r="AH64" s="81">
        <v>6.4</v>
      </c>
      <c r="AJ64" s="74">
        <v>6.6</v>
      </c>
      <c r="AL64" s="74">
        <v>8.8000000000000007</v>
      </c>
      <c r="AN64" s="74">
        <v>8</v>
      </c>
      <c r="AP64" s="81">
        <v>12.2</v>
      </c>
      <c r="AR64" s="74">
        <v>9</v>
      </c>
      <c r="AT64" s="81">
        <v>12.4</v>
      </c>
      <c r="AV64" s="4" t="s">
        <v>47</v>
      </c>
      <c r="AX64" s="4" t="s">
        <v>47</v>
      </c>
      <c r="AZ64" s="4" t="s">
        <v>47</v>
      </c>
      <c r="BB64" s="4" t="s">
        <v>47</v>
      </c>
      <c r="BD64" s="4" t="s">
        <v>47</v>
      </c>
      <c r="BF64" s="4" t="s">
        <v>47</v>
      </c>
      <c r="BH64" s="4" t="s">
        <v>47</v>
      </c>
      <c r="BJ64" s="4" t="s">
        <v>47</v>
      </c>
      <c r="BL64" s="4" t="s">
        <v>47</v>
      </c>
      <c r="BN64" s="4" t="s">
        <v>47</v>
      </c>
      <c r="BP64" s="4" t="s">
        <v>47</v>
      </c>
      <c r="BR64" s="1" t="s">
        <v>47</v>
      </c>
      <c r="BT64" s="1" t="s">
        <v>47</v>
      </c>
      <c r="BV64" s="1" t="s">
        <v>47</v>
      </c>
      <c r="BX64" s="1" t="s">
        <v>47</v>
      </c>
      <c r="BZ64" s="1" t="s">
        <v>47</v>
      </c>
    </row>
    <row r="65" spans="2:78" x14ac:dyDescent="0.25">
      <c r="B65" s="8">
        <v>64</v>
      </c>
      <c r="C65" s="8">
        <v>31</v>
      </c>
      <c r="D65" s="8">
        <v>1</v>
      </c>
      <c r="E65" s="8">
        <v>2019</v>
      </c>
      <c r="F65" s="24" t="str">
        <f t="shared" si="0"/>
        <v>31/Jan/2019</v>
      </c>
      <c r="G65" s="9" t="s">
        <v>22</v>
      </c>
      <c r="H65" s="10" t="str">
        <f t="shared" si="1"/>
        <v>Thu</v>
      </c>
      <c r="I65" s="10">
        <f t="shared" si="2"/>
        <v>32</v>
      </c>
      <c r="J65" s="8">
        <f t="shared" si="3"/>
        <v>5</v>
      </c>
      <c r="K65" s="1">
        <f t="shared" si="4"/>
        <v>2</v>
      </c>
      <c r="L65" s="1">
        <v>1</v>
      </c>
      <c r="N65" s="55">
        <v>4.5</v>
      </c>
      <c r="O65" s="126"/>
      <c r="P65" s="74">
        <v>4.4000000000000004</v>
      </c>
      <c r="Q65" s="69"/>
      <c r="R65" s="59">
        <v>6.6</v>
      </c>
      <c r="S65" s="69"/>
      <c r="T65" s="65">
        <v>7.6</v>
      </c>
      <c r="U65" s="69"/>
      <c r="V65" s="81">
        <v>1.8</v>
      </c>
      <c r="W65" s="69"/>
      <c r="X65" s="81">
        <v>2.5</v>
      </c>
      <c r="Y65" s="69"/>
      <c r="Z65" s="108">
        <v>3.2</v>
      </c>
      <c r="AA65" s="69"/>
      <c r="AB65" s="81">
        <v>3.4</v>
      </c>
      <c r="AC65" s="69"/>
      <c r="AD65" s="74">
        <v>5.2</v>
      </c>
      <c r="AE65" s="69"/>
      <c r="AF65" s="81">
        <v>2.8</v>
      </c>
      <c r="AG65" s="69"/>
      <c r="AH65" s="81">
        <v>2.4</v>
      </c>
      <c r="AJ65" s="74">
        <v>2.4</v>
      </c>
      <c r="AL65" s="74">
        <v>4.4000000000000004</v>
      </c>
      <c r="AN65" s="74">
        <v>3.8</v>
      </c>
      <c r="AP65" s="81">
        <v>6</v>
      </c>
      <c r="AR65" s="74">
        <v>5.4</v>
      </c>
      <c r="AT65" s="81">
        <v>6.2</v>
      </c>
      <c r="AV65" s="4" t="s">
        <v>47</v>
      </c>
      <c r="AX65" s="4" t="s">
        <v>47</v>
      </c>
      <c r="AZ65" s="4" t="s">
        <v>47</v>
      </c>
      <c r="BB65" s="4" t="s">
        <v>47</v>
      </c>
      <c r="BD65" s="4" t="s">
        <v>47</v>
      </c>
      <c r="BF65" s="4" t="s">
        <v>47</v>
      </c>
      <c r="BH65" s="4" t="s">
        <v>47</v>
      </c>
      <c r="BJ65" s="4" t="s">
        <v>47</v>
      </c>
      <c r="BL65" s="4" t="s">
        <v>47</v>
      </c>
      <c r="BN65" s="4" t="s">
        <v>47</v>
      </c>
      <c r="BP65" s="4" t="s">
        <v>47</v>
      </c>
      <c r="BR65" s="1" t="s">
        <v>47</v>
      </c>
      <c r="BT65" s="1" t="s">
        <v>47</v>
      </c>
      <c r="BV65" s="1" t="s">
        <v>47</v>
      </c>
      <c r="BX65" s="1" t="s">
        <v>47</v>
      </c>
      <c r="BZ65" s="1" t="s">
        <v>47</v>
      </c>
    </row>
    <row r="66" spans="2:78" x14ac:dyDescent="0.25">
      <c r="B66" s="8">
        <v>65</v>
      </c>
      <c r="C66" s="8">
        <v>1</v>
      </c>
      <c r="D66" s="8">
        <v>2</v>
      </c>
      <c r="E66" s="8">
        <v>2019</v>
      </c>
      <c r="F66" s="24" t="str">
        <f t="shared" si="0"/>
        <v>01/Feb/2019</v>
      </c>
      <c r="G66" s="9" t="s">
        <v>21</v>
      </c>
      <c r="H66" s="10" t="str">
        <f t="shared" si="1"/>
        <v>Fri</v>
      </c>
      <c r="I66" s="10">
        <f t="shared" si="2"/>
        <v>33</v>
      </c>
      <c r="J66" s="8">
        <f t="shared" si="3"/>
        <v>5</v>
      </c>
      <c r="K66" s="1">
        <f t="shared" si="4"/>
        <v>2</v>
      </c>
      <c r="L66" s="1">
        <v>1</v>
      </c>
      <c r="N66" s="55">
        <v>10</v>
      </c>
      <c r="O66" s="126"/>
      <c r="P66" s="74">
        <v>13.6</v>
      </c>
      <c r="Q66" s="69"/>
      <c r="R66" s="59">
        <v>10.4</v>
      </c>
      <c r="S66" s="69"/>
      <c r="T66" s="65">
        <v>14</v>
      </c>
      <c r="U66" s="69"/>
      <c r="V66" s="81">
        <v>5.4</v>
      </c>
      <c r="W66" s="69"/>
      <c r="X66" s="81">
        <v>12</v>
      </c>
      <c r="Y66" s="69"/>
      <c r="Z66" s="108">
        <v>9</v>
      </c>
      <c r="AA66" s="69"/>
      <c r="AB66" s="81">
        <v>5.8</v>
      </c>
      <c r="AC66" s="69"/>
      <c r="AD66" s="74">
        <v>8.4</v>
      </c>
      <c r="AE66" s="69"/>
      <c r="AF66" s="81">
        <v>6.4</v>
      </c>
      <c r="AG66" s="69"/>
      <c r="AH66" s="81">
        <v>6.7</v>
      </c>
      <c r="AJ66" s="74">
        <v>8.4</v>
      </c>
      <c r="AL66" s="74">
        <v>12</v>
      </c>
      <c r="AN66" s="74">
        <v>5</v>
      </c>
      <c r="AP66" s="81">
        <v>13</v>
      </c>
      <c r="AR66" s="74">
        <v>9</v>
      </c>
      <c r="AT66" s="81">
        <v>13</v>
      </c>
      <c r="AV66" s="4" t="s">
        <v>47</v>
      </c>
      <c r="AX66" s="4" t="s">
        <v>47</v>
      </c>
      <c r="AZ66" s="4" t="s">
        <v>47</v>
      </c>
      <c r="BB66" s="4" t="s">
        <v>47</v>
      </c>
      <c r="BD66" s="4" t="s">
        <v>47</v>
      </c>
      <c r="BF66" s="4" t="s">
        <v>47</v>
      </c>
      <c r="BH66" s="4" t="s">
        <v>47</v>
      </c>
      <c r="BJ66" s="4" t="s">
        <v>47</v>
      </c>
      <c r="BL66" s="4" t="s">
        <v>47</v>
      </c>
      <c r="BN66" s="4" t="s">
        <v>47</v>
      </c>
      <c r="BP66" s="4" t="s">
        <v>47</v>
      </c>
      <c r="BR66" s="1" t="s">
        <v>47</v>
      </c>
      <c r="BT66" s="1" t="s">
        <v>47</v>
      </c>
      <c r="BV66" s="1" t="s">
        <v>47</v>
      </c>
      <c r="BX66" s="1" t="s">
        <v>47</v>
      </c>
      <c r="BZ66" s="1" t="s">
        <v>47</v>
      </c>
    </row>
    <row r="67" spans="2:78" x14ac:dyDescent="0.25">
      <c r="B67" s="8">
        <v>66</v>
      </c>
      <c r="C67" s="8">
        <v>1</v>
      </c>
      <c r="D67" s="8">
        <v>2</v>
      </c>
      <c r="E67" s="8">
        <v>2019</v>
      </c>
      <c r="F67" s="24" t="str">
        <f t="shared" si="0"/>
        <v>01/Feb/2019</v>
      </c>
      <c r="G67" s="9" t="s">
        <v>22</v>
      </c>
      <c r="H67" s="10" t="str">
        <f t="shared" ref="H67:H144" si="5">TEXT(F67,"ddd")</f>
        <v>Fri</v>
      </c>
      <c r="I67" s="10">
        <f t="shared" si="2"/>
        <v>33</v>
      </c>
      <c r="J67" s="8">
        <f t="shared" si="3"/>
        <v>5</v>
      </c>
      <c r="K67" s="1">
        <f t="shared" si="4"/>
        <v>2</v>
      </c>
      <c r="L67" s="1">
        <v>1</v>
      </c>
      <c r="N67" s="55">
        <v>5</v>
      </c>
      <c r="O67" s="126"/>
      <c r="P67" s="74">
        <v>4.8</v>
      </c>
      <c r="Q67" s="69"/>
      <c r="R67" s="59">
        <v>5.2</v>
      </c>
      <c r="S67" s="69"/>
      <c r="T67" s="65">
        <v>6</v>
      </c>
      <c r="U67" s="69"/>
      <c r="V67" s="81">
        <v>3.2</v>
      </c>
      <c r="W67" s="69"/>
      <c r="X67" s="81">
        <v>6</v>
      </c>
      <c r="Y67" s="69"/>
      <c r="Z67" s="108">
        <v>3.8</v>
      </c>
      <c r="AA67" s="69"/>
      <c r="AB67" s="81">
        <v>3</v>
      </c>
      <c r="AC67" s="69"/>
      <c r="AD67" s="74">
        <v>4.8</v>
      </c>
      <c r="AE67" s="69"/>
      <c r="AF67" s="81">
        <v>2</v>
      </c>
      <c r="AG67" s="69"/>
      <c r="AH67" s="81">
        <v>3</v>
      </c>
      <c r="AJ67" s="74">
        <v>3</v>
      </c>
      <c r="AL67" s="74">
        <v>3.6</v>
      </c>
      <c r="AN67" s="74">
        <v>2</v>
      </c>
      <c r="AP67" s="81">
        <v>6.4</v>
      </c>
      <c r="AR67" s="74">
        <v>4.8</v>
      </c>
      <c r="AT67" s="81">
        <v>8</v>
      </c>
      <c r="AV67" s="4" t="s">
        <v>47</v>
      </c>
      <c r="AX67" s="4" t="s">
        <v>47</v>
      </c>
      <c r="AZ67" s="4" t="s">
        <v>47</v>
      </c>
      <c r="BB67" s="4" t="s">
        <v>47</v>
      </c>
      <c r="BD67" s="4" t="s">
        <v>47</v>
      </c>
      <c r="BF67" s="4" t="s">
        <v>47</v>
      </c>
      <c r="BH67" s="4" t="s">
        <v>47</v>
      </c>
      <c r="BJ67" s="4" t="s">
        <v>47</v>
      </c>
      <c r="BL67" s="4" t="s">
        <v>47</v>
      </c>
      <c r="BN67" s="4" t="s">
        <v>47</v>
      </c>
      <c r="BP67" s="4" t="s">
        <v>47</v>
      </c>
      <c r="BR67" s="1" t="s">
        <v>47</v>
      </c>
      <c r="BT67" s="1" t="s">
        <v>47</v>
      </c>
      <c r="BV67" s="1" t="s">
        <v>47</v>
      </c>
      <c r="BX67" s="1" t="s">
        <v>47</v>
      </c>
      <c r="BZ67" s="1" t="s">
        <v>47</v>
      </c>
    </row>
    <row r="68" spans="2:78" x14ac:dyDescent="0.25">
      <c r="B68" s="8">
        <v>67</v>
      </c>
      <c r="C68" s="8">
        <v>2</v>
      </c>
      <c r="D68" s="8">
        <v>2</v>
      </c>
      <c r="E68" s="8">
        <v>2019</v>
      </c>
      <c r="F68" s="24" t="str">
        <f t="shared" si="0"/>
        <v>02/Feb/2019</v>
      </c>
      <c r="G68" s="9" t="s">
        <v>21</v>
      </c>
      <c r="H68" s="10" t="str">
        <f t="shared" si="5"/>
        <v>Sat</v>
      </c>
      <c r="I68" s="10">
        <f t="shared" si="2"/>
        <v>34</v>
      </c>
      <c r="J68" s="8">
        <f t="shared" si="3"/>
        <v>5</v>
      </c>
      <c r="K68" s="1">
        <f t="shared" si="4"/>
        <v>2</v>
      </c>
      <c r="L68" s="1">
        <v>1</v>
      </c>
      <c r="N68" s="55">
        <v>8.1999999999999993</v>
      </c>
      <c r="O68" s="126"/>
      <c r="P68" s="74">
        <v>10</v>
      </c>
      <c r="Q68" s="69"/>
      <c r="R68" s="59">
        <v>9.8000000000000007</v>
      </c>
      <c r="S68" s="69"/>
      <c r="T68" s="65">
        <v>15.5</v>
      </c>
      <c r="U68" s="69"/>
      <c r="V68" s="81">
        <v>6.2</v>
      </c>
      <c r="W68" s="69"/>
      <c r="X68" s="81">
        <v>10.8</v>
      </c>
      <c r="Y68" s="69"/>
      <c r="Z68" s="108">
        <v>9.4</v>
      </c>
      <c r="AA68" s="69"/>
      <c r="AB68" s="81">
        <v>6.4</v>
      </c>
      <c r="AC68" s="69"/>
      <c r="AD68" s="74">
        <v>6</v>
      </c>
      <c r="AE68" s="69"/>
      <c r="AF68" s="81">
        <v>4.2</v>
      </c>
      <c r="AG68" s="69"/>
      <c r="AH68" s="81">
        <v>5</v>
      </c>
      <c r="AJ68" s="74">
        <v>7.2</v>
      </c>
      <c r="AL68" s="74">
        <v>11</v>
      </c>
      <c r="AN68" s="74">
        <v>6.2</v>
      </c>
      <c r="AP68" s="81">
        <v>10.8</v>
      </c>
      <c r="AR68" s="74">
        <v>7.8</v>
      </c>
      <c r="AT68" s="81">
        <v>13</v>
      </c>
      <c r="AV68" s="4" t="s">
        <v>47</v>
      </c>
      <c r="AX68" s="4" t="s">
        <v>47</v>
      </c>
      <c r="AZ68" s="4" t="s">
        <v>47</v>
      </c>
      <c r="BB68" s="4" t="s">
        <v>47</v>
      </c>
      <c r="BD68" s="4" t="s">
        <v>47</v>
      </c>
      <c r="BF68" s="4" t="s">
        <v>47</v>
      </c>
      <c r="BH68" s="4" t="s">
        <v>47</v>
      </c>
      <c r="BJ68" s="4" t="s">
        <v>47</v>
      </c>
      <c r="BL68" s="4" t="s">
        <v>47</v>
      </c>
      <c r="BN68" s="4" t="s">
        <v>47</v>
      </c>
      <c r="BP68" s="4" t="s">
        <v>47</v>
      </c>
      <c r="BR68" s="1" t="s">
        <v>47</v>
      </c>
      <c r="BT68" s="1" t="s">
        <v>47</v>
      </c>
      <c r="BV68" s="1" t="s">
        <v>47</v>
      </c>
      <c r="BX68" s="1" t="s">
        <v>47</v>
      </c>
      <c r="BZ68" s="1" t="s">
        <v>47</v>
      </c>
    </row>
    <row r="69" spans="2:78" x14ac:dyDescent="0.25">
      <c r="B69" s="8">
        <v>68</v>
      </c>
      <c r="C69" s="8">
        <v>2</v>
      </c>
      <c r="D69" s="8">
        <v>2</v>
      </c>
      <c r="E69" s="8">
        <v>2019</v>
      </c>
      <c r="F69" s="24" t="str">
        <f t="shared" si="0"/>
        <v>02/Feb/2019</v>
      </c>
      <c r="G69" s="9" t="s">
        <v>22</v>
      </c>
      <c r="H69" s="10" t="str">
        <f t="shared" si="5"/>
        <v>Sat</v>
      </c>
      <c r="I69" s="10">
        <f t="shared" si="2"/>
        <v>34</v>
      </c>
      <c r="J69" s="8">
        <f t="shared" si="3"/>
        <v>5</v>
      </c>
      <c r="K69" s="1">
        <f t="shared" si="4"/>
        <v>2</v>
      </c>
      <c r="L69" s="1">
        <v>1</v>
      </c>
      <c r="N69" s="55">
        <v>3.4</v>
      </c>
      <c r="O69" s="126"/>
      <c r="P69" s="74">
        <v>4.2</v>
      </c>
      <c r="Q69" s="69"/>
      <c r="R69" s="59">
        <v>4.4000000000000004</v>
      </c>
      <c r="S69" s="69"/>
      <c r="T69" s="65">
        <v>6.6</v>
      </c>
      <c r="U69" s="69"/>
      <c r="V69" s="81">
        <v>2.8</v>
      </c>
      <c r="W69" s="69"/>
      <c r="X69" s="81">
        <v>4.4000000000000004</v>
      </c>
      <c r="Y69" s="69"/>
      <c r="Z69" s="108">
        <v>5.4</v>
      </c>
      <c r="AA69" s="69"/>
      <c r="AB69" s="81">
        <v>2.6</v>
      </c>
      <c r="AC69" s="69"/>
      <c r="AD69" s="74">
        <v>3</v>
      </c>
      <c r="AE69" s="69"/>
      <c r="AF69" s="81">
        <v>1.8</v>
      </c>
      <c r="AG69" s="69"/>
      <c r="AH69" s="81">
        <v>3.2</v>
      </c>
      <c r="AJ69" s="74" t="s">
        <v>48</v>
      </c>
      <c r="AL69" s="74">
        <v>5.4</v>
      </c>
      <c r="AN69" s="74">
        <v>2.8</v>
      </c>
      <c r="AP69" s="81">
        <v>5.2</v>
      </c>
      <c r="AR69" s="74">
        <v>3.5</v>
      </c>
      <c r="AT69" s="81">
        <v>6.8</v>
      </c>
      <c r="AV69" s="4" t="s">
        <v>47</v>
      </c>
      <c r="AX69" s="4" t="s">
        <v>47</v>
      </c>
      <c r="AZ69" s="4" t="s">
        <v>47</v>
      </c>
      <c r="BB69" s="4" t="s">
        <v>47</v>
      </c>
      <c r="BD69" s="4" t="s">
        <v>47</v>
      </c>
      <c r="BF69" s="4" t="s">
        <v>47</v>
      </c>
      <c r="BH69" s="4" t="s">
        <v>47</v>
      </c>
      <c r="BJ69" s="4" t="s">
        <v>47</v>
      </c>
      <c r="BL69" s="4" t="s">
        <v>47</v>
      </c>
      <c r="BN69" s="4" t="s">
        <v>47</v>
      </c>
      <c r="BP69" s="4" t="s">
        <v>47</v>
      </c>
      <c r="BR69" s="1" t="s">
        <v>47</v>
      </c>
      <c r="BT69" s="1" t="s">
        <v>47</v>
      </c>
      <c r="BV69" s="1" t="s">
        <v>47</v>
      </c>
      <c r="BX69" s="1" t="s">
        <v>47</v>
      </c>
      <c r="BZ69" s="1" t="s">
        <v>47</v>
      </c>
    </row>
    <row r="70" spans="2:78" x14ac:dyDescent="0.25">
      <c r="B70" s="8">
        <v>69</v>
      </c>
      <c r="C70" s="8">
        <v>3</v>
      </c>
      <c r="D70" s="8">
        <v>2</v>
      </c>
      <c r="E70" s="8">
        <v>2019</v>
      </c>
      <c r="F70" s="24" t="str">
        <f t="shared" si="0"/>
        <v>03/Feb/2019</v>
      </c>
      <c r="G70" s="9" t="s">
        <v>21</v>
      </c>
      <c r="H70" s="10" t="str">
        <f t="shared" si="5"/>
        <v>Sun</v>
      </c>
      <c r="I70" s="10">
        <f t="shared" si="2"/>
        <v>35</v>
      </c>
      <c r="J70" s="8">
        <f t="shared" si="3"/>
        <v>5</v>
      </c>
      <c r="K70" s="1">
        <f t="shared" si="4"/>
        <v>2</v>
      </c>
      <c r="L70" s="1">
        <v>1</v>
      </c>
      <c r="N70" s="55">
        <v>8</v>
      </c>
      <c r="O70" s="126"/>
      <c r="P70" s="74">
        <v>10</v>
      </c>
      <c r="Q70" s="69"/>
      <c r="R70" s="59">
        <v>7.8</v>
      </c>
      <c r="S70" s="69"/>
      <c r="T70" s="65">
        <v>13.2</v>
      </c>
      <c r="U70" s="69"/>
      <c r="V70" s="81">
        <v>5.4</v>
      </c>
      <c r="W70" s="69"/>
      <c r="X70" s="81">
        <v>11.2</v>
      </c>
      <c r="Y70" s="69"/>
      <c r="Z70" s="108">
        <v>10.6</v>
      </c>
      <c r="AA70" s="69"/>
      <c r="AB70" s="81">
        <v>6</v>
      </c>
      <c r="AC70" s="69"/>
      <c r="AD70" s="74">
        <v>8.1999999999999993</v>
      </c>
      <c r="AE70" s="69"/>
      <c r="AF70" s="81">
        <v>4.5999999999999996</v>
      </c>
      <c r="AG70" s="69"/>
      <c r="AH70" s="81">
        <v>4.8</v>
      </c>
      <c r="AJ70" s="74" t="s">
        <v>48</v>
      </c>
      <c r="AL70" s="74">
        <v>8.8000000000000007</v>
      </c>
      <c r="AN70" s="74">
        <v>8</v>
      </c>
      <c r="AP70" s="81">
        <v>11.2</v>
      </c>
      <c r="AR70" s="74">
        <v>5.4</v>
      </c>
      <c r="AT70" s="81">
        <v>12.5</v>
      </c>
      <c r="AV70" s="4" t="s">
        <v>47</v>
      </c>
      <c r="AX70" s="4" t="s">
        <v>47</v>
      </c>
      <c r="AZ70" s="4" t="s">
        <v>47</v>
      </c>
      <c r="BB70" s="4" t="s">
        <v>47</v>
      </c>
      <c r="BD70" s="4" t="s">
        <v>47</v>
      </c>
      <c r="BF70" s="4" t="s">
        <v>47</v>
      </c>
      <c r="BH70" s="4" t="s">
        <v>47</v>
      </c>
      <c r="BJ70" s="4" t="s">
        <v>47</v>
      </c>
      <c r="BL70" s="4" t="s">
        <v>47</v>
      </c>
      <c r="BN70" s="4" t="s">
        <v>47</v>
      </c>
      <c r="BP70" s="4" t="s">
        <v>47</v>
      </c>
      <c r="BR70" s="1" t="s">
        <v>47</v>
      </c>
      <c r="BT70" s="1" t="s">
        <v>47</v>
      </c>
      <c r="BV70" s="1" t="s">
        <v>47</v>
      </c>
      <c r="BX70" s="1" t="s">
        <v>47</v>
      </c>
      <c r="BZ70" s="1" t="s">
        <v>47</v>
      </c>
    </row>
    <row r="71" spans="2:78" x14ac:dyDescent="0.25">
      <c r="B71" s="8">
        <v>70</v>
      </c>
      <c r="C71" s="8">
        <v>3</v>
      </c>
      <c r="D71" s="8">
        <v>2</v>
      </c>
      <c r="E71" s="8">
        <v>2019</v>
      </c>
      <c r="F71" s="24" t="str">
        <f t="shared" si="0"/>
        <v>03/Feb/2019</v>
      </c>
      <c r="G71" s="9" t="s">
        <v>22</v>
      </c>
      <c r="H71" s="10" t="str">
        <f t="shared" si="5"/>
        <v>Sun</v>
      </c>
      <c r="I71" s="10">
        <f t="shared" ref="I71:I134" si="6">IF(F71=F70,I70,I70+1)</f>
        <v>35</v>
      </c>
      <c r="J71" s="8">
        <f t="shared" si="3"/>
        <v>5</v>
      </c>
      <c r="K71" s="1">
        <f t="shared" si="4"/>
        <v>2</v>
      </c>
      <c r="L71" s="1">
        <v>1</v>
      </c>
      <c r="N71" s="55">
        <v>7.5</v>
      </c>
      <c r="O71" s="126"/>
      <c r="P71" s="74">
        <v>3.4</v>
      </c>
      <c r="Q71" s="69"/>
      <c r="R71" s="59">
        <v>4.5999999999999996</v>
      </c>
      <c r="S71" s="69"/>
      <c r="T71" s="65">
        <v>8.1999999999999993</v>
      </c>
      <c r="U71" s="69"/>
      <c r="V71" s="81">
        <v>2.2000000000000002</v>
      </c>
      <c r="W71" s="69"/>
      <c r="X71" s="81">
        <v>4.8</v>
      </c>
      <c r="Y71" s="69"/>
      <c r="Z71" s="108">
        <v>5</v>
      </c>
      <c r="AA71" s="69"/>
      <c r="AB71" s="81" t="s">
        <v>48</v>
      </c>
      <c r="AC71" s="69"/>
      <c r="AD71" s="74">
        <v>4</v>
      </c>
      <c r="AE71" s="69"/>
      <c r="AF71" s="81">
        <v>2.2000000000000002</v>
      </c>
      <c r="AG71" s="69"/>
      <c r="AH71" s="81">
        <v>2.6</v>
      </c>
      <c r="AJ71" s="74" t="s">
        <v>48</v>
      </c>
      <c r="AL71" s="74">
        <v>4.8</v>
      </c>
      <c r="AN71" s="74">
        <v>4.2</v>
      </c>
      <c r="AP71" s="81">
        <v>6.4</v>
      </c>
      <c r="AR71" s="74">
        <v>3.2</v>
      </c>
      <c r="AT71" s="81">
        <v>4.2</v>
      </c>
      <c r="AV71" s="4" t="s">
        <v>47</v>
      </c>
      <c r="AX71" s="4" t="s">
        <v>47</v>
      </c>
      <c r="AZ71" s="4" t="s">
        <v>47</v>
      </c>
      <c r="BB71" s="4" t="s">
        <v>47</v>
      </c>
      <c r="BD71" s="4" t="s">
        <v>47</v>
      </c>
      <c r="BF71" s="4" t="s">
        <v>47</v>
      </c>
      <c r="BH71" s="4" t="s">
        <v>47</v>
      </c>
      <c r="BJ71" s="4" t="s">
        <v>47</v>
      </c>
      <c r="BL71" s="4" t="s">
        <v>47</v>
      </c>
      <c r="BN71" s="4" t="s">
        <v>47</v>
      </c>
      <c r="BP71" s="4" t="s">
        <v>47</v>
      </c>
      <c r="BR71" s="1" t="s">
        <v>47</v>
      </c>
      <c r="BT71" s="1" t="s">
        <v>47</v>
      </c>
      <c r="BV71" s="1" t="s">
        <v>47</v>
      </c>
      <c r="BX71" s="1" t="s">
        <v>47</v>
      </c>
      <c r="BZ71" s="1" t="s">
        <v>47</v>
      </c>
    </row>
    <row r="72" spans="2:78" x14ac:dyDescent="0.25">
      <c r="B72" s="8">
        <v>71</v>
      </c>
      <c r="C72" s="8">
        <v>4</v>
      </c>
      <c r="D72" s="8">
        <v>2</v>
      </c>
      <c r="E72" s="8">
        <v>2019</v>
      </c>
      <c r="F72" s="24" t="str">
        <f t="shared" si="0"/>
        <v>04/Feb/2019</v>
      </c>
      <c r="G72" s="9" t="s">
        <v>21</v>
      </c>
      <c r="H72" s="10" t="str">
        <f t="shared" si="5"/>
        <v>Mon</v>
      </c>
      <c r="I72" s="10">
        <f t="shared" si="6"/>
        <v>36</v>
      </c>
      <c r="J72" s="8">
        <f t="shared" si="3"/>
        <v>6</v>
      </c>
      <c r="K72" s="1">
        <f t="shared" si="4"/>
        <v>2</v>
      </c>
      <c r="L72" s="1">
        <v>1</v>
      </c>
      <c r="N72" s="55">
        <v>9.4</v>
      </c>
      <c r="O72" s="126"/>
      <c r="P72" s="74">
        <v>12</v>
      </c>
      <c r="Q72" s="69"/>
      <c r="R72" s="59">
        <v>9</v>
      </c>
      <c r="S72" s="69"/>
      <c r="T72" s="65">
        <v>12</v>
      </c>
      <c r="U72" s="69"/>
      <c r="V72" s="81">
        <v>5.4</v>
      </c>
      <c r="W72" s="69"/>
      <c r="X72" s="81">
        <v>8</v>
      </c>
      <c r="Y72" s="69"/>
      <c r="Z72" s="108">
        <v>9</v>
      </c>
      <c r="AA72" s="69"/>
      <c r="AB72" s="81" t="s">
        <v>48</v>
      </c>
      <c r="AC72" s="69"/>
      <c r="AD72" s="74">
        <v>9</v>
      </c>
      <c r="AE72" s="69"/>
      <c r="AF72" s="81">
        <v>6</v>
      </c>
      <c r="AG72" s="69"/>
      <c r="AH72" s="81">
        <v>5</v>
      </c>
      <c r="AJ72" s="74" t="s">
        <v>48</v>
      </c>
      <c r="AL72" s="74">
        <v>8</v>
      </c>
      <c r="AN72" s="74">
        <v>9</v>
      </c>
      <c r="AP72" s="81">
        <v>7</v>
      </c>
      <c r="AR72" s="74">
        <v>8</v>
      </c>
      <c r="AT72" s="81">
        <v>12</v>
      </c>
      <c r="AV72" s="4" t="s">
        <v>47</v>
      </c>
      <c r="AX72" s="4" t="s">
        <v>47</v>
      </c>
      <c r="AZ72" s="4" t="s">
        <v>47</v>
      </c>
      <c r="BB72" s="4" t="s">
        <v>47</v>
      </c>
      <c r="BD72" s="4" t="s">
        <v>47</v>
      </c>
      <c r="BF72" s="4" t="s">
        <v>47</v>
      </c>
      <c r="BH72" s="4" t="s">
        <v>47</v>
      </c>
      <c r="BJ72" s="4" t="s">
        <v>47</v>
      </c>
      <c r="BL72" s="4" t="s">
        <v>47</v>
      </c>
      <c r="BN72" s="4" t="s">
        <v>47</v>
      </c>
      <c r="BP72" s="4" t="s">
        <v>47</v>
      </c>
      <c r="BR72" s="1" t="s">
        <v>47</v>
      </c>
      <c r="BT72" s="1" t="s">
        <v>47</v>
      </c>
      <c r="BV72" s="1" t="s">
        <v>47</v>
      </c>
      <c r="BX72" s="1" t="s">
        <v>47</v>
      </c>
      <c r="BZ72" s="1" t="s">
        <v>47</v>
      </c>
    </row>
    <row r="73" spans="2:78" x14ac:dyDescent="0.25">
      <c r="B73" s="8">
        <v>72</v>
      </c>
      <c r="C73" s="8">
        <v>4</v>
      </c>
      <c r="D73" s="8">
        <v>2</v>
      </c>
      <c r="E73" s="8">
        <v>2019</v>
      </c>
      <c r="F73" s="24" t="str">
        <f t="shared" si="0"/>
        <v>04/Feb/2019</v>
      </c>
      <c r="G73" s="9" t="s">
        <v>22</v>
      </c>
      <c r="H73" s="10" t="str">
        <f t="shared" si="5"/>
        <v>Mon</v>
      </c>
      <c r="I73" s="10">
        <f t="shared" si="6"/>
        <v>36</v>
      </c>
      <c r="J73" s="8">
        <f t="shared" si="3"/>
        <v>6</v>
      </c>
      <c r="K73" s="1">
        <f t="shared" si="4"/>
        <v>2</v>
      </c>
      <c r="L73" s="1">
        <v>1</v>
      </c>
      <c r="N73" s="55">
        <v>3</v>
      </c>
      <c r="O73" s="126"/>
      <c r="P73" s="74">
        <v>5</v>
      </c>
      <c r="Q73" s="69"/>
      <c r="R73" s="59">
        <v>4</v>
      </c>
      <c r="S73" s="69"/>
      <c r="T73" s="65">
        <v>5</v>
      </c>
      <c r="U73" s="69"/>
      <c r="V73" s="81">
        <v>2.6</v>
      </c>
      <c r="W73" s="69"/>
      <c r="X73" s="81">
        <v>4</v>
      </c>
      <c r="Y73" s="69"/>
      <c r="Z73" s="108">
        <v>3</v>
      </c>
      <c r="AA73" s="69"/>
      <c r="AB73" s="81" t="s">
        <v>48</v>
      </c>
      <c r="AC73" s="69"/>
      <c r="AD73" s="74">
        <v>3</v>
      </c>
      <c r="AE73" s="69"/>
      <c r="AF73" s="81">
        <v>3</v>
      </c>
      <c r="AG73" s="69"/>
      <c r="AH73" s="81">
        <v>3</v>
      </c>
      <c r="AJ73" s="74" t="s">
        <v>48</v>
      </c>
      <c r="AL73" s="74">
        <v>3.6</v>
      </c>
      <c r="AN73" s="74">
        <v>4</v>
      </c>
      <c r="AP73" s="81">
        <v>2.6</v>
      </c>
      <c r="AR73" s="74">
        <v>3</v>
      </c>
      <c r="AT73" s="81">
        <v>6</v>
      </c>
      <c r="AV73" s="4" t="s">
        <v>47</v>
      </c>
      <c r="AX73" s="4" t="s">
        <v>47</v>
      </c>
      <c r="AZ73" s="4" t="s">
        <v>47</v>
      </c>
      <c r="BB73" s="4" t="s">
        <v>47</v>
      </c>
      <c r="BD73" s="4" t="s">
        <v>47</v>
      </c>
      <c r="BF73" s="4" t="s">
        <v>47</v>
      </c>
      <c r="BH73" s="4" t="s">
        <v>47</v>
      </c>
      <c r="BJ73" s="4" t="s">
        <v>47</v>
      </c>
      <c r="BL73" s="4" t="s">
        <v>47</v>
      </c>
      <c r="BN73" s="4" t="s">
        <v>47</v>
      </c>
      <c r="BP73" s="4" t="s">
        <v>47</v>
      </c>
      <c r="BR73" s="1" t="s">
        <v>47</v>
      </c>
      <c r="BT73" s="1" t="s">
        <v>47</v>
      </c>
      <c r="BV73" s="1" t="s">
        <v>47</v>
      </c>
      <c r="BX73" s="1" t="s">
        <v>47</v>
      </c>
      <c r="BZ73" s="1" t="s">
        <v>47</v>
      </c>
    </row>
    <row r="74" spans="2:78" x14ac:dyDescent="0.25">
      <c r="B74" s="8">
        <v>73</v>
      </c>
      <c r="C74" s="8">
        <v>5</v>
      </c>
      <c r="D74" s="8">
        <v>2</v>
      </c>
      <c r="E74" s="8">
        <v>2019</v>
      </c>
      <c r="F74" s="24" t="str">
        <f t="shared" si="0"/>
        <v>05/Feb/2019</v>
      </c>
      <c r="G74" s="9" t="s">
        <v>21</v>
      </c>
      <c r="H74" s="10" t="str">
        <f t="shared" si="5"/>
        <v>Tue</v>
      </c>
      <c r="I74" s="10">
        <f t="shared" si="6"/>
        <v>37</v>
      </c>
      <c r="J74" s="8">
        <f t="shared" si="3"/>
        <v>6</v>
      </c>
      <c r="K74" s="1">
        <f t="shared" si="4"/>
        <v>2</v>
      </c>
      <c r="L74" s="1">
        <v>1</v>
      </c>
      <c r="N74" s="55">
        <v>9</v>
      </c>
      <c r="O74" s="126"/>
      <c r="P74" s="74">
        <v>11</v>
      </c>
      <c r="Q74" s="69"/>
      <c r="R74" s="59">
        <v>8</v>
      </c>
      <c r="S74" s="69"/>
      <c r="T74" s="65">
        <v>9</v>
      </c>
      <c r="U74" s="69"/>
      <c r="V74" s="81">
        <v>6</v>
      </c>
      <c r="W74" s="69"/>
      <c r="X74" s="81">
        <v>9</v>
      </c>
      <c r="Y74" s="69"/>
      <c r="Z74" s="108">
        <v>9.6</v>
      </c>
      <c r="AA74" s="69"/>
      <c r="AB74" s="81" t="s">
        <v>48</v>
      </c>
      <c r="AC74" s="69"/>
      <c r="AD74" s="74">
        <v>9</v>
      </c>
      <c r="AE74" s="69"/>
      <c r="AF74" s="81">
        <v>5</v>
      </c>
      <c r="AG74" s="69"/>
      <c r="AH74" s="81">
        <v>5</v>
      </c>
      <c r="AJ74" s="74" t="s">
        <v>48</v>
      </c>
      <c r="AL74" s="74">
        <v>9</v>
      </c>
      <c r="AN74" s="74">
        <v>9</v>
      </c>
      <c r="AP74" s="81">
        <v>7</v>
      </c>
      <c r="AR74" s="74">
        <v>7</v>
      </c>
      <c r="AT74" s="81">
        <v>14</v>
      </c>
      <c r="AV74" s="4" t="s">
        <v>47</v>
      </c>
      <c r="AX74" s="4" t="s">
        <v>47</v>
      </c>
      <c r="AZ74" s="4" t="s">
        <v>47</v>
      </c>
      <c r="BB74" s="4" t="s">
        <v>47</v>
      </c>
      <c r="BD74" s="4" t="s">
        <v>47</v>
      </c>
      <c r="BF74" s="4" t="s">
        <v>47</v>
      </c>
      <c r="BH74" s="4" t="s">
        <v>47</v>
      </c>
      <c r="BJ74" s="4" t="s">
        <v>47</v>
      </c>
      <c r="BL74" s="4" t="s">
        <v>47</v>
      </c>
      <c r="BN74" s="4" t="s">
        <v>47</v>
      </c>
      <c r="BP74" s="4" t="s">
        <v>47</v>
      </c>
      <c r="BR74" s="1" t="s">
        <v>47</v>
      </c>
      <c r="BT74" s="1" t="s">
        <v>47</v>
      </c>
      <c r="BV74" s="1" t="s">
        <v>47</v>
      </c>
      <c r="BX74" s="1" t="s">
        <v>47</v>
      </c>
      <c r="BZ74" s="1" t="s">
        <v>47</v>
      </c>
    </row>
    <row r="75" spans="2:78" x14ac:dyDescent="0.25">
      <c r="B75" s="8">
        <v>74</v>
      </c>
      <c r="C75" s="8">
        <v>5</v>
      </c>
      <c r="D75" s="8">
        <v>2</v>
      </c>
      <c r="E75" s="8">
        <v>2019</v>
      </c>
      <c r="F75" s="24" t="str">
        <f t="shared" si="0"/>
        <v>05/Feb/2019</v>
      </c>
      <c r="G75" s="9" t="s">
        <v>22</v>
      </c>
      <c r="H75" s="10" t="str">
        <f t="shared" si="5"/>
        <v>Tue</v>
      </c>
      <c r="I75" s="10">
        <f t="shared" si="6"/>
        <v>37</v>
      </c>
      <c r="J75" s="8">
        <f t="shared" si="3"/>
        <v>6</v>
      </c>
      <c r="K75" s="1">
        <f t="shared" si="4"/>
        <v>2</v>
      </c>
      <c r="L75" s="1">
        <v>1</v>
      </c>
      <c r="N75" s="55">
        <v>4.5999999999999996</v>
      </c>
      <c r="O75" s="126"/>
      <c r="P75" s="74">
        <v>5</v>
      </c>
      <c r="Q75" s="69"/>
      <c r="R75" s="59">
        <v>6</v>
      </c>
      <c r="S75" s="69"/>
      <c r="T75" s="65">
        <v>5</v>
      </c>
      <c r="U75" s="69"/>
      <c r="V75" s="81">
        <v>3</v>
      </c>
      <c r="W75" s="69"/>
      <c r="X75" s="81">
        <v>5</v>
      </c>
      <c r="Y75" s="69"/>
      <c r="Z75" s="108">
        <v>4.5999999999999996</v>
      </c>
      <c r="AA75" s="69"/>
      <c r="AB75" s="81" t="s">
        <v>48</v>
      </c>
      <c r="AC75" s="69"/>
      <c r="AD75" s="74">
        <v>6</v>
      </c>
      <c r="AE75" s="69"/>
      <c r="AF75" s="81">
        <v>3</v>
      </c>
      <c r="AG75" s="69"/>
      <c r="AH75" s="81">
        <v>3</v>
      </c>
      <c r="AJ75" s="74" t="s">
        <v>48</v>
      </c>
      <c r="AL75" s="74">
        <v>5</v>
      </c>
      <c r="AN75" s="74">
        <v>5</v>
      </c>
      <c r="AP75" s="81">
        <v>3</v>
      </c>
      <c r="AR75" s="74">
        <v>4</v>
      </c>
      <c r="AT75" s="81">
        <v>8</v>
      </c>
      <c r="AV75" s="4" t="s">
        <v>47</v>
      </c>
      <c r="AX75" s="4" t="s">
        <v>47</v>
      </c>
      <c r="AZ75" s="4" t="s">
        <v>47</v>
      </c>
      <c r="BB75" s="4" t="s">
        <v>47</v>
      </c>
      <c r="BD75" s="4" t="s">
        <v>47</v>
      </c>
      <c r="BF75" s="4" t="s">
        <v>47</v>
      </c>
      <c r="BH75" s="4" t="s">
        <v>47</v>
      </c>
      <c r="BJ75" s="4" t="s">
        <v>47</v>
      </c>
      <c r="BL75" s="4" t="s">
        <v>47</v>
      </c>
      <c r="BN75" s="4" t="s">
        <v>47</v>
      </c>
      <c r="BP75" s="4" t="s">
        <v>47</v>
      </c>
      <c r="BR75" s="1" t="s">
        <v>47</v>
      </c>
      <c r="BT75" s="1" t="s">
        <v>47</v>
      </c>
      <c r="BV75" s="1" t="s">
        <v>47</v>
      </c>
      <c r="BX75" s="1" t="s">
        <v>47</v>
      </c>
      <c r="BZ75" s="1" t="s">
        <v>47</v>
      </c>
    </row>
    <row r="76" spans="2:78" x14ac:dyDescent="0.25">
      <c r="B76" s="8">
        <v>75</v>
      </c>
      <c r="C76" s="8">
        <v>6</v>
      </c>
      <c r="D76" s="8">
        <v>2</v>
      </c>
      <c r="E76" s="8">
        <v>2019</v>
      </c>
      <c r="F76" s="24" t="str">
        <f t="shared" si="0"/>
        <v>06/Feb/2019</v>
      </c>
      <c r="G76" s="9" t="s">
        <v>21</v>
      </c>
      <c r="H76" s="10" t="str">
        <f t="shared" si="5"/>
        <v>Wed</v>
      </c>
      <c r="I76" s="10">
        <f t="shared" si="6"/>
        <v>38</v>
      </c>
      <c r="J76" s="8">
        <f t="shared" si="3"/>
        <v>6</v>
      </c>
      <c r="K76" s="1">
        <f t="shared" si="4"/>
        <v>2</v>
      </c>
      <c r="L76" s="1">
        <v>1</v>
      </c>
      <c r="N76" s="55">
        <v>8</v>
      </c>
      <c r="O76" s="126"/>
      <c r="P76" s="74">
        <v>11</v>
      </c>
      <c r="Q76" s="69"/>
      <c r="R76" s="59">
        <v>10</v>
      </c>
      <c r="S76" s="69"/>
      <c r="T76" s="65">
        <v>10</v>
      </c>
      <c r="U76" s="69"/>
      <c r="V76" s="81">
        <v>6</v>
      </c>
      <c r="W76" s="69"/>
      <c r="X76" s="81">
        <v>9</v>
      </c>
      <c r="Y76" s="69"/>
      <c r="Z76" s="108">
        <v>8</v>
      </c>
      <c r="AA76" s="69"/>
      <c r="AB76" s="81" t="s">
        <v>48</v>
      </c>
      <c r="AC76" s="69"/>
      <c r="AD76" s="74">
        <v>8</v>
      </c>
      <c r="AE76" s="69"/>
      <c r="AF76" s="81">
        <v>5</v>
      </c>
      <c r="AG76" s="69"/>
      <c r="AH76" s="81">
        <v>5</v>
      </c>
      <c r="AJ76" s="74" t="s">
        <v>48</v>
      </c>
      <c r="AL76" s="74">
        <v>8</v>
      </c>
      <c r="AN76" s="74">
        <v>10</v>
      </c>
      <c r="AP76" s="81">
        <v>6</v>
      </c>
      <c r="AR76" s="74">
        <v>8</v>
      </c>
      <c r="AT76" s="81">
        <v>13</v>
      </c>
      <c r="AV76" s="4" t="s">
        <v>47</v>
      </c>
      <c r="AX76" s="4" t="s">
        <v>47</v>
      </c>
      <c r="AZ76" s="4" t="s">
        <v>47</v>
      </c>
      <c r="BB76" s="4" t="s">
        <v>47</v>
      </c>
      <c r="BD76" s="4" t="s">
        <v>47</v>
      </c>
      <c r="BF76" s="4" t="s">
        <v>47</v>
      </c>
      <c r="BH76" s="4" t="s">
        <v>47</v>
      </c>
      <c r="BJ76" s="4" t="s">
        <v>47</v>
      </c>
      <c r="BL76" s="4" t="s">
        <v>47</v>
      </c>
      <c r="BN76" s="4" t="s">
        <v>47</v>
      </c>
      <c r="BP76" s="4" t="s">
        <v>47</v>
      </c>
      <c r="BR76" s="1" t="s">
        <v>47</v>
      </c>
      <c r="BT76" s="1" t="s">
        <v>47</v>
      </c>
      <c r="BV76" s="1" t="s">
        <v>47</v>
      </c>
      <c r="BX76" s="1" t="s">
        <v>47</v>
      </c>
      <c r="BZ76" s="1" t="s">
        <v>47</v>
      </c>
    </row>
    <row r="77" spans="2:78" x14ac:dyDescent="0.25">
      <c r="B77" s="8">
        <v>76</v>
      </c>
      <c r="C77" s="8">
        <v>6</v>
      </c>
      <c r="D77" s="8">
        <v>2</v>
      </c>
      <c r="E77" s="8">
        <v>2019</v>
      </c>
      <c r="F77" s="24" t="str">
        <f t="shared" si="0"/>
        <v>06/Feb/2019</v>
      </c>
      <c r="G77" s="9" t="s">
        <v>22</v>
      </c>
      <c r="H77" s="10" t="str">
        <f t="shared" si="5"/>
        <v>Wed</v>
      </c>
      <c r="I77" s="10">
        <f t="shared" si="6"/>
        <v>38</v>
      </c>
      <c r="J77" s="8">
        <f t="shared" si="3"/>
        <v>6</v>
      </c>
      <c r="K77" s="1">
        <f t="shared" si="4"/>
        <v>2</v>
      </c>
      <c r="L77" s="1">
        <v>1</v>
      </c>
      <c r="N77" s="55">
        <v>5</v>
      </c>
      <c r="O77" s="126"/>
      <c r="P77" s="74">
        <v>6</v>
      </c>
      <c r="Q77" s="69"/>
      <c r="R77" s="59">
        <v>4.4000000000000004</v>
      </c>
      <c r="S77" s="69"/>
      <c r="T77" s="65">
        <v>5</v>
      </c>
      <c r="U77" s="69"/>
      <c r="V77" s="81">
        <v>3</v>
      </c>
      <c r="W77" s="69"/>
      <c r="X77" s="81">
        <v>6</v>
      </c>
      <c r="Y77" s="69"/>
      <c r="Z77" s="108">
        <v>3</v>
      </c>
      <c r="AA77" s="69"/>
      <c r="AB77" s="81" t="s">
        <v>48</v>
      </c>
      <c r="AC77" s="69"/>
      <c r="AD77" s="74">
        <v>4.8</v>
      </c>
      <c r="AE77" s="69"/>
      <c r="AF77" s="81">
        <v>3</v>
      </c>
      <c r="AG77" s="69"/>
      <c r="AH77" s="81">
        <v>3</v>
      </c>
      <c r="AJ77" s="74" t="s">
        <v>48</v>
      </c>
      <c r="AL77" s="74">
        <v>3.8</v>
      </c>
      <c r="AN77" s="74">
        <v>5</v>
      </c>
      <c r="AP77" s="81">
        <v>2.8</v>
      </c>
      <c r="AR77" s="74">
        <v>4</v>
      </c>
      <c r="AT77" s="81">
        <v>10</v>
      </c>
      <c r="AV77" s="4" t="s">
        <v>47</v>
      </c>
      <c r="AX77" s="4" t="s">
        <v>47</v>
      </c>
      <c r="AZ77" s="4" t="s">
        <v>47</v>
      </c>
      <c r="BB77" s="4" t="s">
        <v>47</v>
      </c>
      <c r="BD77" s="4" t="s">
        <v>47</v>
      </c>
      <c r="BF77" s="4" t="s">
        <v>47</v>
      </c>
      <c r="BH77" s="4" t="s">
        <v>47</v>
      </c>
      <c r="BJ77" s="4" t="s">
        <v>47</v>
      </c>
      <c r="BL77" s="4" t="s">
        <v>47</v>
      </c>
      <c r="BN77" s="4" t="s">
        <v>47</v>
      </c>
      <c r="BP77" s="4" t="s">
        <v>47</v>
      </c>
      <c r="BR77" s="1" t="s">
        <v>47</v>
      </c>
      <c r="BT77" s="1" t="s">
        <v>47</v>
      </c>
      <c r="BV77" s="1" t="s">
        <v>47</v>
      </c>
      <c r="BX77" s="1" t="s">
        <v>47</v>
      </c>
      <c r="BZ77" s="1" t="s">
        <v>47</v>
      </c>
    </row>
    <row r="78" spans="2:78" x14ac:dyDescent="0.25">
      <c r="B78" s="8">
        <v>77</v>
      </c>
      <c r="C78" s="8">
        <v>7</v>
      </c>
      <c r="D78" s="8">
        <v>2</v>
      </c>
      <c r="E78" s="8">
        <v>2019</v>
      </c>
      <c r="F78" s="24" t="str">
        <f t="shared" si="0"/>
        <v>07/Feb/2019</v>
      </c>
      <c r="G78" s="9" t="s">
        <v>21</v>
      </c>
      <c r="H78" s="10" t="str">
        <f t="shared" si="5"/>
        <v>Thu</v>
      </c>
      <c r="I78" s="10">
        <f t="shared" si="6"/>
        <v>39</v>
      </c>
      <c r="J78" s="8">
        <f t="shared" si="3"/>
        <v>6</v>
      </c>
      <c r="K78" s="1">
        <f t="shared" si="4"/>
        <v>2</v>
      </c>
      <c r="L78" s="1">
        <v>1</v>
      </c>
      <c r="N78" s="55">
        <v>7.4</v>
      </c>
      <c r="O78" s="126"/>
      <c r="P78" s="74">
        <v>9.4</v>
      </c>
      <c r="Q78" s="69"/>
      <c r="R78" s="59">
        <v>10</v>
      </c>
      <c r="S78" s="69"/>
      <c r="T78" s="65">
        <v>10.199999999999999</v>
      </c>
      <c r="U78" s="69"/>
      <c r="V78" s="81">
        <v>7</v>
      </c>
      <c r="W78" s="69"/>
      <c r="X78" s="81">
        <v>8.4</v>
      </c>
      <c r="Y78" s="69"/>
      <c r="Z78" s="108">
        <v>7.4</v>
      </c>
      <c r="AA78" s="69"/>
      <c r="AB78" s="81" t="s">
        <v>48</v>
      </c>
      <c r="AC78" s="69"/>
      <c r="AD78" s="74">
        <v>7.6</v>
      </c>
      <c r="AE78" s="69"/>
      <c r="AF78" s="81">
        <v>4.8</v>
      </c>
      <c r="AG78" s="69"/>
      <c r="AH78" s="81">
        <v>5</v>
      </c>
      <c r="AJ78" s="74" t="s">
        <v>48</v>
      </c>
      <c r="AL78" s="74">
        <v>7.4</v>
      </c>
      <c r="AN78" s="74">
        <v>4.8</v>
      </c>
      <c r="AP78" s="81">
        <v>5.8</v>
      </c>
      <c r="AR78" s="74">
        <v>7.4</v>
      </c>
      <c r="AT78" s="81">
        <v>12.4</v>
      </c>
      <c r="AV78" s="4" t="s">
        <v>47</v>
      </c>
      <c r="AX78" s="4" t="s">
        <v>47</v>
      </c>
      <c r="AZ78" s="4" t="s">
        <v>47</v>
      </c>
      <c r="BB78" s="4" t="s">
        <v>47</v>
      </c>
      <c r="BD78" s="4" t="s">
        <v>47</v>
      </c>
      <c r="BF78" s="4" t="s">
        <v>47</v>
      </c>
      <c r="BH78" s="4" t="s">
        <v>47</v>
      </c>
      <c r="BJ78" s="4" t="s">
        <v>47</v>
      </c>
      <c r="BL78" s="4" t="s">
        <v>47</v>
      </c>
      <c r="BN78" s="4" t="s">
        <v>47</v>
      </c>
      <c r="BP78" s="4" t="s">
        <v>47</v>
      </c>
      <c r="BR78" s="1" t="s">
        <v>47</v>
      </c>
      <c r="BT78" s="1" t="s">
        <v>47</v>
      </c>
      <c r="BV78" s="1" t="s">
        <v>47</v>
      </c>
      <c r="BX78" s="1" t="s">
        <v>47</v>
      </c>
      <c r="BZ78" s="1" t="s">
        <v>47</v>
      </c>
    </row>
    <row r="79" spans="2:78" x14ac:dyDescent="0.25">
      <c r="B79" s="8">
        <v>78</v>
      </c>
      <c r="C79" s="8">
        <v>7</v>
      </c>
      <c r="D79" s="8">
        <v>2</v>
      </c>
      <c r="E79" s="8">
        <v>2019</v>
      </c>
      <c r="F79" s="24" t="str">
        <f t="shared" si="0"/>
        <v>07/Feb/2019</v>
      </c>
      <c r="G79" s="9" t="s">
        <v>22</v>
      </c>
      <c r="H79" s="10" t="str">
        <f t="shared" si="5"/>
        <v>Thu</v>
      </c>
      <c r="I79" s="10">
        <f t="shared" si="6"/>
        <v>39</v>
      </c>
      <c r="J79" s="8">
        <f t="shared" si="3"/>
        <v>6</v>
      </c>
      <c r="K79" s="1">
        <f t="shared" si="4"/>
        <v>2</v>
      </c>
      <c r="L79" s="1">
        <v>1</v>
      </c>
      <c r="N79" s="55">
        <v>4.5999999999999996</v>
      </c>
      <c r="O79" s="126"/>
      <c r="P79" s="74">
        <v>5</v>
      </c>
      <c r="Q79" s="69"/>
      <c r="R79" s="59">
        <v>4</v>
      </c>
      <c r="S79" s="69"/>
      <c r="T79" s="65">
        <v>6</v>
      </c>
      <c r="U79" s="69"/>
      <c r="V79" s="81">
        <v>3</v>
      </c>
      <c r="W79" s="69"/>
      <c r="X79" s="81">
        <v>4</v>
      </c>
      <c r="Y79" s="69"/>
      <c r="Z79" s="108">
        <v>5</v>
      </c>
      <c r="AA79" s="69"/>
      <c r="AB79" s="81" t="s">
        <v>48</v>
      </c>
      <c r="AC79" s="69"/>
      <c r="AD79" s="74">
        <v>5</v>
      </c>
      <c r="AE79" s="69"/>
      <c r="AF79" s="81">
        <v>2</v>
      </c>
      <c r="AG79" s="69"/>
      <c r="AH79" s="81">
        <v>2</v>
      </c>
      <c r="AJ79" s="74" t="s">
        <v>48</v>
      </c>
      <c r="AL79" s="74">
        <v>2</v>
      </c>
      <c r="AN79" s="74">
        <v>7</v>
      </c>
      <c r="AP79" s="81">
        <v>3</v>
      </c>
      <c r="AR79" s="74">
        <v>3.2</v>
      </c>
      <c r="AT79" s="81">
        <v>6</v>
      </c>
      <c r="AV79" s="4" t="s">
        <v>47</v>
      </c>
      <c r="AX79" s="4" t="s">
        <v>47</v>
      </c>
      <c r="AZ79" s="4" t="s">
        <v>47</v>
      </c>
      <c r="BB79" s="4" t="s">
        <v>47</v>
      </c>
      <c r="BD79" s="4" t="s">
        <v>47</v>
      </c>
      <c r="BF79" s="4" t="s">
        <v>47</v>
      </c>
      <c r="BH79" s="4" t="s">
        <v>47</v>
      </c>
      <c r="BJ79" s="4" t="s">
        <v>47</v>
      </c>
      <c r="BL79" s="4" t="s">
        <v>47</v>
      </c>
      <c r="BN79" s="4" t="s">
        <v>47</v>
      </c>
      <c r="BP79" s="4" t="s">
        <v>47</v>
      </c>
      <c r="BR79" s="1" t="s">
        <v>47</v>
      </c>
      <c r="BT79" s="1" t="s">
        <v>47</v>
      </c>
      <c r="BV79" s="1" t="s">
        <v>47</v>
      </c>
      <c r="BX79" s="1" t="s">
        <v>47</v>
      </c>
      <c r="BZ79" s="1" t="s">
        <v>47</v>
      </c>
    </row>
    <row r="80" spans="2:78" x14ac:dyDescent="0.25">
      <c r="B80" s="8">
        <v>79</v>
      </c>
      <c r="C80" s="8">
        <v>8</v>
      </c>
      <c r="D80" s="8">
        <v>2</v>
      </c>
      <c r="E80" s="8">
        <v>2019</v>
      </c>
      <c r="F80" s="24" t="str">
        <f t="shared" si="0"/>
        <v>08/Feb/2019</v>
      </c>
      <c r="G80" s="9" t="s">
        <v>21</v>
      </c>
      <c r="H80" s="10" t="str">
        <f t="shared" si="5"/>
        <v>Fri</v>
      </c>
      <c r="I80" s="10">
        <f t="shared" si="6"/>
        <v>40</v>
      </c>
      <c r="J80" s="8">
        <f t="shared" si="3"/>
        <v>6</v>
      </c>
      <c r="K80" s="1">
        <f t="shared" si="4"/>
        <v>2</v>
      </c>
      <c r="L80" s="1">
        <v>1</v>
      </c>
      <c r="N80" s="55">
        <v>9</v>
      </c>
      <c r="O80" s="126"/>
      <c r="P80" s="74">
        <v>12</v>
      </c>
      <c r="Q80" s="69"/>
      <c r="R80" s="59">
        <v>10</v>
      </c>
      <c r="S80" s="69"/>
      <c r="T80" s="65">
        <v>12</v>
      </c>
      <c r="U80" s="69"/>
      <c r="V80" s="81">
        <v>6</v>
      </c>
      <c r="W80" s="69"/>
      <c r="X80" s="81">
        <v>8.8000000000000007</v>
      </c>
      <c r="Y80" s="69"/>
      <c r="Z80" s="108">
        <v>9</v>
      </c>
      <c r="AA80" s="69"/>
      <c r="AB80" s="81" t="s">
        <v>48</v>
      </c>
      <c r="AC80" s="69"/>
      <c r="AD80" s="74">
        <v>7</v>
      </c>
      <c r="AE80" s="69"/>
      <c r="AF80" s="81">
        <v>6</v>
      </c>
      <c r="AG80" s="69"/>
      <c r="AH80" s="81">
        <v>5</v>
      </c>
      <c r="AJ80" s="74" t="s">
        <v>48</v>
      </c>
      <c r="AL80" s="74">
        <v>9</v>
      </c>
      <c r="AN80" s="74">
        <v>9.8000000000000007</v>
      </c>
      <c r="AP80" s="81">
        <v>6</v>
      </c>
      <c r="AR80" s="74">
        <v>9</v>
      </c>
      <c r="AT80" s="81">
        <v>12</v>
      </c>
      <c r="AV80" s="4" t="s">
        <v>47</v>
      </c>
      <c r="AX80" s="4" t="s">
        <v>47</v>
      </c>
      <c r="AZ80" s="4" t="s">
        <v>47</v>
      </c>
      <c r="BB80" s="4" t="s">
        <v>47</v>
      </c>
      <c r="BD80" s="4" t="s">
        <v>47</v>
      </c>
      <c r="BF80" s="4" t="s">
        <v>47</v>
      </c>
      <c r="BH80" s="4" t="s">
        <v>47</v>
      </c>
      <c r="BJ80" s="4" t="s">
        <v>47</v>
      </c>
      <c r="BL80" s="4" t="s">
        <v>47</v>
      </c>
      <c r="BN80" s="4" t="s">
        <v>47</v>
      </c>
      <c r="BP80" s="4" t="s">
        <v>47</v>
      </c>
      <c r="BR80" s="1" t="s">
        <v>47</v>
      </c>
      <c r="BT80" s="1" t="s">
        <v>47</v>
      </c>
      <c r="BV80" s="1" t="s">
        <v>47</v>
      </c>
      <c r="BX80" s="1" t="s">
        <v>47</v>
      </c>
      <c r="BZ80" s="1" t="s">
        <v>47</v>
      </c>
    </row>
    <row r="81" spans="2:78" x14ac:dyDescent="0.25">
      <c r="B81" s="8">
        <v>80</v>
      </c>
      <c r="C81" s="8">
        <v>8</v>
      </c>
      <c r="D81" s="8">
        <v>2</v>
      </c>
      <c r="E81" s="8">
        <v>2019</v>
      </c>
      <c r="F81" s="24" t="str">
        <f t="shared" si="0"/>
        <v>08/Feb/2019</v>
      </c>
      <c r="G81" s="9" t="s">
        <v>22</v>
      </c>
      <c r="H81" s="10" t="str">
        <f t="shared" si="5"/>
        <v>Fri</v>
      </c>
      <c r="I81" s="10">
        <f t="shared" si="6"/>
        <v>40</v>
      </c>
      <c r="J81" s="8">
        <f t="shared" ref="J81:J144" si="7">IF(H81=H80,IF(_xlfn.ISOWEEKNUM(F81)-_xlfn.ISOWEEKNUM(F80)=1,J80+1,J80),IF(H81=H78,IF(_xlfn.ISOWEEKNUM(F81)-_xlfn.ISOWEEKNUM(F80)=1,J80+1,J80),IF(H81=H76,IF(_xlfn.ISOWEEKNUM(F81)-_xlfn.ISOWEEKNUM(F80)=1,J80+1,J80),IF(H81=H74,IF(_xlfn.ISOWEEKNUM(F81)-_xlfn.ISOWEEKNUM(F80)=1,J80+1,J80),IF(H81=H72,IF(_xlfn.ISOWEEKNUM(F81)-_xlfn.ISOWEEKNUM(F80)=1,J80+1,J80),IF(H81=H70,IF(_xlfn.ISOWEEKNUM(F81)-_xlfn.ISOWEEKNUM(F80)=1,J80+1,J80),IF(H81=H68,IF(_xlfn.ISOWEEKNUM(F81)-_xlfn.ISOWEEKNUM(F80)=1,J80+1,J80),-1)))))))</f>
        <v>6</v>
      </c>
      <c r="K81" s="1">
        <f t="shared" si="4"/>
        <v>2</v>
      </c>
      <c r="L81" s="1">
        <v>1</v>
      </c>
      <c r="N81" s="55">
        <v>4</v>
      </c>
      <c r="O81" s="126"/>
      <c r="P81" s="74">
        <v>5</v>
      </c>
      <c r="Q81" s="69"/>
      <c r="R81" s="59">
        <v>5</v>
      </c>
      <c r="S81" s="69"/>
      <c r="T81" s="65">
        <v>6</v>
      </c>
      <c r="U81" s="69"/>
      <c r="V81" s="81">
        <v>3</v>
      </c>
      <c r="W81" s="69"/>
      <c r="X81" s="81">
        <v>5</v>
      </c>
      <c r="Y81" s="69"/>
      <c r="Z81" s="108">
        <v>5</v>
      </c>
      <c r="AA81" s="69"/>
      <c r="AB81" s="81" t="s">
        <v>48</v>
      </c>
      <c r="AC81" s="69"/>
      <c r="AD81" s="74">
        <v>4</v>
      </c>
      <c r="AE81" s="69"/>
      <c r="AF81" s="81">
        <v>2.8</v>
      </c>
      <c r="AG81" s="69"/>
      <c r="AH81" s="81">
        <v>3</v>
      </c>
      <c r="AJ81" s="74" t="s">
        <v>48</v>
      </c>
      <c r="AL81" s="74">
        <v>4</v>
      </c>
      <c r="AN81" s="74">
        <v>3</v>
      </c>
      <c r="AP81" s="81">
        <v>3</v>
      </c>
      <c r="AR81" s="74">
        <v>3</v>
      </c>
      <c r="AT81" s="81">
        <v>7.4</v>
      </c>
      <c r="AV81" s="4" t="s">
        <v>47</v>
      </c>
      <c r="AX81" s="4" t="s">
        <v>47</v>
      </c>
      <c r="AZ81" s="4" t="s">
        <v>47</v>
      </c>
      <c r="BB81" s="4" t="s">
        <v>47</v>
      </c>
      <c r="BD81" s="4" t="s">
        <v>47</v>
      </c>
      <c r="BF81" s="4" t="s">
        <v>47</v>
      </c>
      <c r="BH81" s="4" t="s">
        <v>47</v>
      </c>
      <c r="BJ81" s="4" t="s">
        <v>47</v>
      </c>
      <c r="BL81" s="4" t="s">
        <v>47</v>
      </c>
      <c r="BN81" s="4" t="s">
        <v>47</v>
      </c>
      <c r="BP81" s="4" t="s">
        <v>47</v>
      </c>
      <c r="BR81" s="1" t="s">
        <v>47</v>
      </c>
      <c r="BT81" s="1" t="s">
        <v>47</v>
      </c>
      <c r="BV81" s="1" t="s">
        <v>47</v>
      </c>
      <c r="BX81" s="1" t="s">
        <v>47</v>
      </c>
      <c r="BZ81" s="1" t="s">
        <v>47</v>
      </c>
    </row>
    <row r="82" spans="2:78" x14ac:dyDescent="0.25">
      <c r="B82" s="8">
        <v>81</v>
      </c>
      <c r="C82" s="8">
        <v>9</v>
      </c>
      <c r="D82" s="8">
        <v>2</v>
      </c>
      <c r="E82" s="8">
        <v>2019</v>
      </c>
      <c r="F82" s="24" t="str">
        <f t="shared" si="0"/>
        <v>09/Feb/2019</v>
      </c>
      <c r="G82" s="9" t="s">
        <v>21</v>
      </c>
      <c r="H82" s="10" t="str">
        <f t="shared" si="5"/>
        <v>Sat</v>
      </c>
      <c r="I82" s="10">
        <f t="shared" si="6"/>
        <v>41</v>
      </c>
      <c r="J82" s="8">
        <f t="shared" si="7"/>
        <v>6</v>
      </c>
      <c r="K82" s="1">
        <f t="shared" si="4"/>
        <v>2</v>
      </c>
      <c r="L82" s="1">
        <v>1</v>
      </c>
      <c r="N82" s="55">
        <v>8</v>
      </c>
      <c r="O82" s="126"/>
      <c r="P82" s="74">
        <v>10</v>
      </c>
      <c r="Q82" s="69"/>
      <c r="R82" s="59">
        <v>9</v>
      </c>
      <c r="S82" s="69"/>
      <c r="T82" s="65">
        <v>13</v>
      </c>
      <c r="U82" s="69"/>
      <c r="V82" s="81">
        <v>6</v>
      </c>
      <c r="W82" s="69"/>
      <c r="X82" s="81">
        <v>10.6</v>
      </c>
      <c r="Y82" s="69"/>
      <c r="Z82" s="108">
        <v>8</v>
      </c>
      <c r="AA82" s="69"/>
      <c r="AB82" s="81" t="s">
        <v>48</v>
      </c>
      <c r="AC82" s="69"/>
      <c r="AD82" s="74">
        <v>8</v>
      </c>
      <c r="AE82" s="69"/>
      <c r="AF82" s="81">
        <v>5.2</v>
      </c>
      <c r="AG82" s="69"/>
      <c r="AH82" s="81">
        <v>5</v>
      </c>
      <c r="AJ82" s="74" t="s">
        <v>48</v>
      </c>
      <c r="AL82" s="74">
        <v>9</v>
      </c>
      <c r="AN82" s="74">
        <v>8.4</v>
      </c>
      <c r="AP82" s="81">
        <v>7</v>
      </c>
      <c r="AR82" s="74">
        <v>8.1999999999999993</v>
      </c>
      <c r="AT82" s="81">
        <v>14</v>
      </c>
      <c r="AV82" s="4" t="s">
        <v>47</v>
      </c>
      <c r="AX82" s="4" t="s">
        <v>47</v>
      </c>
      <c r="AZ82" s="4" t="s">
        <v>47</v>
      </c>
      <c r="BB82" s="4" t="s">
        <v>47</v>
      </c>
      <c r="BD82" s="4" t="s">
        <v>47</v>
      </c>
      <c r="BF82" s="4" t="s">
        <v>47</v>
      </c>
      <c r="BH82" s="4" t="s">
        <v>47</v>
      </c>
      <c r="BJ82" s="4" t="s">
        <v>47</v>
      </c>
      <c r="BL82" s="4" t="s">
        <v>47</v>
      </c>
      <c r="BN82" s="4" t="s">
        <v>47</v>
      </c>
      <c r="BP82" s="4" t="s">
        <v>47</v>
      </c>
      <c r="BR82" s="1" t="s">
        <v>47</v>
      </c>
      <c r="BT82" s="1" t="s">
        <v>47</v>
      </c>
      <c r="BV82" s="1" t="s">
        <v>47</v>
      </c>
      <c r="BX82" s="1" t="s">
        <v>47</v>
      </c>
      <c r="BZ82" s="1" t="s">
        <v>47</v>
      </c>
    </row>
    <row r="83" spans="2:78" x14ac:dyDescent="0.25">
      <c r="B83" s="8">
        <v>82</v>
      </c>
      <c r="C83" s="8">
        <v>9</v>
      </c>
      <c r="D83" s="8">
        <v>2</v>
      </c>
      <c r="E83" s="8">
        <v>2019</v>
      </c>
      <c r="F83" s="24" t="str">
        <f t="shared" si="0"/>
        <v>09/Feb/2019</v>
      </c>
      <c r="G83" s="9" t="s">
        <v>22</v>
      </c>
      <c r="H83" s="10" t="str">
        <f t="shared" si="5"/>
        <v>Sat</v>
      </c>
      <c r="I83" s="10">
        <f t="shared" si="6"/>
        <v>41</v>
      </c>
      <c r="J83" s="8">
        <f t="shared" si="7"/>
        <v>6</v>
      </c>
      <c r="K83" s="1">
        <f t="shared" si="4"/>
        <v>2</v>
      </c>
      <c r="L83" s="1">
        <v>1</v>
      </c>
      <c r="N83" s="55">
        <v>4</v>
      </c>
      <c r="O83" s="126"/>
      <c r="P83" s="74">
        <v>5</v>
      </c>
      <c r="Q83" s="69"/>
      <c r="R83" s="59">
        <v>5.2</v>
      </c>
      <c r="S83" s="69"/>
      <c r="T83" s="65">
        <v>4.4000000000000004</v>
      </c>
      <c r="U83" s="69"/>
      <c r="V83" s="81">
        <v>4</v>
      </c>
      <c r="W83" s="69"/>
      <c r="X83" s="81">
        <v>5</v>
      </c>
      <c r="Y83" s="69"/>
      <c r="Z83" s="108">
        <v>4.2</v>
      </c>
      <c r="AA83" s="69"/>
      <c r="AB83" s="81" t="s">
        <v>48</v>
      </c>
      <c r="AC83" s="69"/>
      <c r="AD83" s="74">
        <v>4.4000000000000004</v>
      </c>
      <c r="AE83" s="69"/>
      <c r="AF83" s="81">
        <v>2</v>
      </c>
      <c r="AG83" s="69"/>
      <c r="AH83" s="81">
        <v>3</v>
      </c>
      <c r="AJ83" s="74" t="s">
        <v>48</v>
      </c>
      <c r="AL83" s="74">
        <v>4.2</v>
      </c>
      <c r="AN83" s="74">
        <v>5</v>
      </c>
      <c r="AP83" s="81">
        <v>3</v>
      </c>
      <c r="AR83" s="74">
        <v>5</v>
      </c>
      <c r="AT83" s="81">
        <v>7</v>
      </c>
      <c r="AV83" s="4" t="s">
        <v>47</v>
      </c>
      <c r="AX83" s="4" t="s">
        <v>47</v>
      </c>
      <c r="AZ83" s="4" t="s">
        <v>47</v>
      </c>
      <c r="BB83" s="4" t="s">
        <v>47</v>
      </c>
      <c r="BD83" s="4" t="s">
        <v>47</v>
      </c>
      <c r="BF83" s="4" t="s">
        <v>47</v>
      </c>
      <c r="BH83" s="4" t="s">
        <v>47</v>
      </c>
      <c r="BJ83" s="4" t="s">
        <v>47</v>
      </c>
      <c r="BL83" s="4" t="s">
        <v>47</v>
      </c>
      <c r="BN83" s="4" t="s">
        <v>47</v>
      </c>
      <c r="BP83" s="4" t="s">
        <v>47</v>
      </c>
      <c r="BR83" s="1" t="s">
        <v>47</v>
      </c>
      <c r="BT83" s="1" t="s">
        <v>47</v>
      </c>
      <c r="BV83" s="1" t="s">
        <v>47</v>
      </c>
      <c r="BX83" s="1" t="s">
        <v>47</v>
      </c>
      <c r="BZ83" s="1" t="s">
        <v>47</v>
      </c>
    </row>
    <row r="84" spans="2:78" x14ac:dyDescent="0.25">
      <c r="B84" s="8">
        <v>83</v>
      </c>
      <c r="C84" s="8">
        <v>10</v>
      </c>
      <c r="D84" s="8">
        <v>2</v>
      </c>
      <c r="E84" s="8">
        <v>2019</v>
      </c>
      <c r="F84" s="24" t="str">
        <f t="shared" si="0"/>
        <v>10/Feb/2019</v>
      </c>
      <c r="G84" s="9" t="s">
        <v>21</v>
      </c>
      <c r="H84" s="10" t="str">
        <f t="shared" si="5"/>
        <v>Sun</v>
      </c>
      <c r="I84" s="10">
        <f t="shared" si="6"/>
        <v>42</v>
      </c>
      <c r="J84" s="8">
        <f t="shared" si="7"/>
        <v>6</v>
      </c>
      <c r="K84" s="1">
        <f t="shared" si="4"/>
        <v>2</v>
      </c>
      <c r="L84" s="1">
        <v>1</v>
      </c>
      <c r="N84" s="55">
        <v>7.4</v>
      </c>
      <c r="O84" s="126"/>
      <c r="P84" s="74">
        <v>9.4</v>
      </c>
      <c r="Q84" s="69"/>
      <c r="R84" s="59">
        <v>6.8</v>
      </c>
      <c r="S84" s="69"/>
      <c r="T84" s="65">
        <v>7.6</v>
      </c>
      <c r="U84" s="69"/>
      <c r="V84" s="81">
        <v>5</v>
      </c>
      <c r="W84" s="69"/>
      <c r="X84" s="81">
        <v>9.1999999999999993</v>
      </c>
      <c r="Y84" s="69"/>
      <c r="Z84" s="108">
        <v>7.1</v>
      </c>
      <c r="AA84" s="69"/>
      <c r="AB84" s="81" t="s">
        <v>48</v>
      </c>
      <c r="AC84" s="69"/>
      <c r="AD84" s="74">
        <v>8.1999999999999993</v>
      </c>
      <c r="AE84" s="69"/>
      <c r="AF84" s="81">
        <v>6</v>
      </c>
      <c r="AG84" s="69"/>
      <c r="AH84" s="81">
        <v>5.9</v>
      </c>
      <c r="AJ84" s="74" t="s">
        <v>48</v>
      </c>
      <c r="AL84" s="74">
        <v>8.1999999999999993</v>
      </c>
      <c r="AN84" s="74">
        <v>7.2</v>
      </c>
      <c r="AP84" s="81">
        <v>6.8</v>
      </c>
      <c r="AR84" s="74">
        <v>8.1999999999999993</v>
      </c>
      <c r="AT84" s="81">
        <v>13</v>
      </c>
      <c r="AV84" s="4" t="s">
        <v>47</v>
      </c>
      <c r="AX84" s="4" t="s">
        <v>47</v>
      </c>
      <c r="AZ84" s="4" t="s">
        <v>47</v>
      </c>
      <c r="BB84" s="4" t="s">
        <v>47</v>
      </c>
      <c r="BD84" s="4" t="s">
        <v>47</v>
      </c>
      <c r="BF84" s="4" t="s">
        <v>47</v>
      </c>
      <c r="BH84" s="4" t="s">
        <v>47</v>
      </c>
      <c r="BJ84" s="4" t="s">
        <v>47</v>
      </c>
      <c r="BL84" s="4" t="s">
        <v>47</v>
      </c>
      <c r="BN84" s="4" t="s">
        <v>47</v>
      </c>
      <c r="BP84" s="4" t="s">
        <v>47</v>
      </c>
      <c r="BR84" s="1" t="s">
        <v>47</v>
      </c>
      <c r="BT84" s="1" t="s">
        <v>47</v>
      </c>
      <c r="BV84" s="1" t="s">
        <v>47</v>
      </c>
      <c r="BX84" s="1" t="s">
        <v>47</v>
      </c>
      <c r="BZ84" s="1" t="s">
        <v>47</v>
      </c>
    </row>
    <row r="85" spans="2:78" x14ac:dyDescent="0.25">
      <c r="B85" s="8">
        <v>84</v>
      </c>
      <c r="C85" s="8">
        <v>10</v>
      </c>
      <c r="D85" s="8">
        <v>2</v>
      </c>
      <c r="E85" s="8">
        <v>2019</v>
      </c>
      <c r="F85" s="24" t="str">
        <f t="shared" si="0"/>
        <v>10/Feb/2019</v>
      </c>
      <c r="G85" s="9" t="s">
        <v>22</v>
      </c>
      <c r="H85" s="10" t="str">
        <f t="shared" si="5"/>
        <v>Sun</v>
      </c>
      <c r="I85" s="10">
        <f t="shared" si="6"/>
        <v>42</v>
      </c>
      <c r="J85" s="8">
        <f t="shared" si="7"/>
        <v>6</v>
      </c>
      <c r="K85" s="1">
        <f t="shared" si="4"/>
        <v>2</v>
      </c>
      <c r="L85" s="1">
        <v>1</v>
      </c>
      <c r="N85" s="55">
        <v>7.6</v>
      </c>
      <c r="O85" s="126"/>
      <c r="P85" s="74">
        <v>6</v>
      </c>
      <c r="Q85" s="69"/>
      <c r="R85" s="59">
        <v>5.6</v>
      </c>
      <c r="S85" s="69"/>
      <c r="T85" s="65">
        <v>7</v>
      </c>
      <c r="U85" s="69"/>
      <c r="V85" s="81">
        <v>3</v>
      </c>
      <c r="W85" s="69"/>
      <c r="X85" s="81">
        <v>6</v>
      </c>
      <c r="Y85" s="69"/>
      <c r="Z85" s="108">
        <v>2.5</v>
      </c>
      <c r="AA85" s="69"/>
      <c r="AB85" s="81" t="s">
        <v>48</v>
      </c>
      <c r="AC85" s="69"/>
      <c r="AD85" s="74">
        <v>5</v>
      </c>
      <c r="AE85" s="69"/>
      <c r="AF85" s="81">
        <v>2</v>
      </c>
      <c r="AG85" s="69"/>
      <c r="AH85" s="81">
        <v>3.6</v>
      </c>
      <c r="AJ85" s="74" t="s">
        <v>48</v>
      </c>
      <c r="AL85" s="74">
        <v>4.2</v>
      </c>
      <c r="AN85" s="74">
        <v>4</v>
      </c>
      <c r="AP85" s="81">
        <v>4.2</v>
      </c>
      <c r="AR85" s="74">
        <v>3.6</v>
      </c>
      <c r="AT85" s="81">
        <v>9</v>
      </c>
      <c r="AV85" s="4" t="s">
        <v>47</v>
      </c>
      <c r="AX85" s="4" t="s">
        <v>47</v>
      </c>
      <c r="AZ85" s="4" t="s">
        <v>47</v>
      </c>
      <c r="BB85" s="4" t="s">
        <v>47</v>
      </c>
      <c r="BD85" s="4" t="s">
        <v>47</v>
      </c>
      <c r="BF85" s="4" t="s">
        <v>47</v>
      </c>
      <c r="BH85" s="4" t="s">
        <v>47</v>
      </c>
      <c r="BJ85" s="4" t="s">
        <v>47</v>
      </c>
      <c r="BL85" s="4" t="s">
        <v>47</v>
      </c>
      <c r="BN85" s="4" t="s">
        <v>47</v>
      </c>
      <c r="BP85" s="4" t="s">
        <v>47</v>
      </c>
      <c r="BR85" s="1" t="s">
        <v>47</v>
      </c>
      <c r="BT85" s="1" t="s">
        <v>47</v>
      </c>
      <c r="BV85" s="1" t="s">
        <v>47</v>
      </c>
      <c r="BX85" s="1" t="s">
        <v>47</v>
      </c>
      <c r="BZ85" s="1" t="s">
        <v>47</v>
      </c>
    </row>
    <row r="86" spans="2:78" x14ac:dyDescent="0.25">
      <c r="B86" s="8">
        <v>85</v>
      </c>
      <c r="C86" s="8">
        <v>11</v>
      </c>
      <c r="D86" s="8">
        <v>2</v>
      </c>
      <c r="E86" s="8">
        <v>2019</v>
      </c>
      <c r="F86" s="24" t="str">
        <f t="shared" si="0"/>
        <v>11/Feb/2019</v>
      </c>
      <c r="G86" s="9" t="s">
        <v>21</v>
      </c>
      <c r="H86" s="10" t="str">
        <f t="shared" si="5"/>
        <v>Mon</v>
      </c>
      <c r="I86" s="10">
        <f t="shared" si="6"/>
        <v>43</v>
      </c>
      <c r="J86" s="8">
        <f t="shared" si="7"/>
        <v>7</v>
      </c>
      <c r="K86" s="1">
        <f t="shared" si="4"/>
        <v>2</v>
      </c>
      <c r="L86" s="1">
        <v>1</v>
      </c>
      <c r="N86" s="55">
        <v>9</v>
      </c>
      <c r="O86" s="126"/>
      <c r="P86" s="74">
        <v>12</v>
      </c>
      <c r="Q86" s="69"/>
      <c r="R86" s="59">
        <v>9</v>
      </c>
      <c r="S86" s="69"/>
      <c r="T86" s="65">
        <v>11.4</v>
      </c>
      <c r="U86" s="69"/>
      <c r="V86" s="81">
        <v>6.6</v>
      </c>
      <c r="W86" s="69"/>
      <c r="X86" s="81">
        <v>12</v>
      </c>
      <c r="Y86" s="69"/>
      <c r="Z86" s="108">
        <v>9</v>
      </c>
      <c r="AA86" s="69"/>
      <c r="AB86" s="81" t="s">
        <v>48</v>
      </c>
      <c r="AC86" s="69"/>
      <c r="AD86" s="74">
        <v>9</v>
      </c>
      <c r="AE86" s="69"/>
      <c r="AF86" s="81">
        <v>5</v>
      </c>
      <c r="AG86" s="69"/>
      <c r="AH86" s="82">
        <v>6.6</v>
      </c>
      <c r="AI86" s="5"/>
      <c r="AJ86" s="74" t="s">
        <v>48</v>
      </c>
      <c r="AL86" s="74">
        <v>10</v>
      </c>
      <c r="AN86" s="74">
        <v>7</v>
      </c>
      <c r="AP86" s="81">
        <v>9</v>
      </c>
      <c r="AR86" s="74">
        <v>9</v>
      </c>
      <c r="AT86" s="81">
        <v>13</v>
      </c>
      <c r="AV86" s="4" t="s">
        <v>47</v>
      </c>
      <c r="AX86" s="4" t="s">
        <v>47</v>
      </c>
      <c r="AZ86" s="4" t="s">
        <v>47</v>
      </c>
      <c r="BB86" s="4" t="s">
        <v>47</v>
      </c>
      <c r="BD86" s="4" t="s">
        <v>47</v>
      </c>
      <c r="BF86" s="4" t="s">
        <v>47</v>
      </c>
      <c r="BH86" s="4" t="s">
        <v>47</v>
      </c>
      <c r="BJ86" s="4" t="s">
        <v>47</v>
      </c>
      <c r="BL86" s="4" t="s">
        <v>47</v>
      </c>
      <c r="BN86" s="4" t="s">
        <v>47</v>
      </c>
      <c r="BP86" s="4" t="s">
        <v>47</v>
      </c>
      <c r="BR86" s="1" t="s">
        <v>47</v>
      </c>
      <c r="BT86" s="1" t="s">
        <v>47</v>
      </c>
      <c r="BV86" s="1" t="s">
        <v>47</v>
      </c>
      <c r="BX86" s="1" t="s">
        <v>47</v>
      </c>
      <c r="BZ86" s="1" t="s">
        <v>47</v>
      </c>
    </row>
    <row r="87" spans="2:78" x14ac:dyDescent="0.25">
      <c r="B87" s="8">
        <v>86</v>
      </c>
      <c r="C87" s="8">
        <v>11</v>
      </c>
      <c r="D87" s="8">
        <v>2</v>
      </c>
      <c r="E87" s="8">
        <v>2019</v>
      </c>
      <c r="F87" s="24" t="str">
        <f t="shared" si="0"/>
        <v>11/Feb/2019</v>
      </c>
      <c r="G87" s="9" t="s">
        <v>22</v>
      </c>
      <c r="H87" s="10" t="str">
        <f t="shared" si="5"/>
        <v>Mon</v>
      </c>
      <c r="I87" s="10">
        <f t="shared" si="6"/>
        <v>43</v>
      </c>
      <c r="J87" s="8">
        <f t="shared" si="7"/>
        <v>7</v>
      </c>
      <c r="K87" s="1">
        <f t="shared" si="4"/>
        <v>2</v>
      </c>
      <c r="L87" s="1">
        <v>1</v>
      </c>
      <c r="N87" s="55" t="s">
        <v>48</v>
      </c>
      <c r="O87" s="126"/>
      <c r="P87" s="74">
        <v>5</v>
      </c>
      <c r="Q87" s="69"/>
      <c r="R87" s="59">
        <v>5.2</v>
      </c>
      <c r="S87" s="69"/>
      <c r="T87" s="65">
        <v>8.6</v>
      </c>
      <c r="U87" s="69"/>
      <c r="V87" s="81">
        <v>3.2</v>
      </c>
      <c r="W87" s="69"/>
      <c r="X87" s="81">
        <v>5.2</v>
      </c>
      <c r="Y87" s="69"/>
      <c r="Z87" s="108">
        <v>4</v>
      </c>
      <c r="AA87" s="69"/>
      <c r="AB87" s="81" t="s">
        <v>48</v>
      </c>
      <c r="AC87" s="69"/>
      <c r="AD87" s="74">
        <v>4.4000000000000004</v>
      </c>
      <c r="AE87" s="69"/>
      <c r="AF87" s="81">
        <v>2</v>
      </c>
      <c r="AG87" s="69"/>
      <c r="AH87" s="81">
        <v>3</v>
      </c>
      <c r="AJ87" s="74" t="s">
        <v>48</v>
      </c>
      <c r="AL87" s="74">
        <v>5</v>
      </c>
      <c r="AN87" s="74">
        <v>3.4</v>
      </c>
      <c r="AP87" s="81">
        <v>6</v>
      </c>
      <c r="AR87" s="74">
        <v>3</v>
      </c>
      <c r="AT87" s="81">
        <v>7</v>
      </c>
      <c r="AV87" s="4" t="s">
        <v>47</v>
      </c>
      <c r="AX87" s="4" t="s">
        <v>47</v>
      </c>
      <c r="AZ87" s="4" t="s">
        <v>47</v>
      </c>
      <c r="BB87" s="4" t="s">
        <v>47</v>
      </c>
      <c r="BD87" s="4" t="s">
        <v>47</v>
      </c>
      <c r="BF87" s="4" t="s">
        <v>47</v>
      </c>
      <c r="BH87" s="4" t="s">
        <v>47</v>
      </c>
      <c r="BJ87" s="4" t="s">
        <v>47</v>
      </c>
      <c r="BL87" s="4" t="s">
        <v>47</v>
      </c>
      <c r="BN87" s="4" t="s">
        <v>47</v>
      </c>
      <c r="BP87" s="4" t="s">
        <v>47</v>
      </c>
      <c r="BR87" s="1" t="s">
        <v>47</v>
      </c>
      <c r="BT87" s="1" t="s">
        <v>47</v>
      </c>
      <c r="BV87" s="1" t="s">
        <v>47</v>
      </c>
      <c r="BX87" s="1" t="s">
        <v>47</v>
      </c>
      <c r="BZ87" s="1" t="s">
        <v>47</v>
      </c>
    </row>
    <row r="88" spans="2:78" x14ac:dyDescent="0.25">
      <c r="B88" s="8">
        <v>87</v>
      </c>
      <c r="C88" s="8">
        <v>12</v>
      </c>
      <c r="D88" s="8">
        <v>2</v>
      </c>
      <c r="E88" s="8">
        <v>2019</v>
      </c>
      <c r="F88" s="24" t="str">
        <f t="shared" si="0"/>
        <v>12/Feb/2019</v>
      </c>
      <c r="G88" s="9" t="s">
        <v>21</v>
      </c>
      <c r="H88" s="10" t="str">
        <f t="shared" si="5"/>
        <v>Tue</v>
      </c>
      <c r="I88" s="10">
        <f t="shared" si="6"/>
        <v>44</v>
      </c>
      <c r="J88" s="8">
        <f t="shared" si="7"/>
        <v>7</v>
      </c>
      <c r="K88" s="1">
        <f t="shared" si="4"/>
        <v>2</v>
      </c>
      <c r="L88" s="1">
        <v>1</v>
      </c>
      <c r="N88" s="55" t="s">
        <v>48</v>
      </c>
      <c r="O88" s="126"/>
      <c r="P88" s="74">
        <v>10</v>
      </c>
      <c r="Q88" s="69"/>
      <c r="R88" s="59">
        <v>9.6</v>
      </c>
      <c r="S88" s="69"/>
      <c r="T88" s="65">
        <v>11</v>
      </c>
      <c r="U88" s="69"/>
      <c r="V88" s="81">
        <v>6</v>
      </c>
      <c r="W88" s="69"/>
      <c r="X88" s="81">
        <v>11</v>
      </c>
      <c r="Y88" s="69"/>
      <c r="Z88" s="108">
        <v>9.6</v>
      </c>
      <c r="AA88" s="69"/>
      <c r="AB88" s="81" t="s">
        <v>48</v>
      </c>
      <c r="AC88" s="69"/>
      <c r="AD88" s="74">
        <v>10</v>
      </c>
      <c r="AE88" s="69"/>
      <c r="AF88" s="81">
        <v>6</v>
      </c>
      <c r="AG88" s="69"/>
      <c r="AH88" s="81">
        <v>5</v>
      </c>
      <c r="AJ88" s="74" t="s">
        <v>48</v>
      </c>
      <c r="AL88" s="74">
        <v>9</v>
      </c>
      <c r="AN88" s="74">
        <v>7</v>
      </c>
      <c r="AP88" s="81">
        <v>9</v>
      </c>
      <c r="AR88" s="74">
        <v>9.4</v>
      </c>
      <c r="AT88" s="81">
        <v>14</v>
      </c>
      <c r="AV88" s="4" t="s">
        <v>47</v>
      </c>
      <c r="AX88" s="4" t="s">
        <v>47</v>
      </c>
      <c r="AZ88" s="4" t="s">
        <v>47</v>
      </c>
      <c r="BB88" s="4" t="s">
        <v>47</v>
      </c>
      <c r="BD88" s="4" t="s">
        <v>47</v>
      </c>
      <c r="BF88" s="4" t="s">
        <v>47</v>
      </c>
      <c r="BH88" s="4" t="s">
        <v>47</v>
      </c>
      <c r="BJ88" s="4" t="s">
        <v>47</v>
      </c>
      <c r="BL88" s="4" t="s">
        <v>47</v>
      </c>
      <c r="BN88" s="4" t="s">
        <v>47</v>
      </c>
      <c r="BP88" s="4" t="s">
        <v>47</v>
      </c>
      <c r="BR88" s="1" t="s">
        <v>47</v>
      </c>
      <c r="BT88" s="1" t="s">
        <v>47</v>
      </c>
      <c r="BV88" s="1" t="s">
        <v>47</v>
      </c>
      <c r="BX88" s="1" t="s">
        <v>47</v>
      </c>
      <c r="BZ88" s="1" t="s">
        <v>47</v>
      </c>
    </row>
    <row r="89" spans="2:78" x14ac:dyDescent="0.25">
      <c r="B89" s="8">
        <v>88</v>
      </c>
      <c r="C89" s="8">
        <v>12</v>
      </c>
      <c r="D89" s="8">
        <v>2</v>
      </c>
      <c r="E89" s="8">
        <v>2019</v>
      </c>
      <c r="F89" s="24" t="str">
        <f t="shared" si="0"/>
        <v>12/Feb/2019</v>
      </c>
      <c r="G89" s="9" t="s">
        <v>22</v>
      </c>
      <c r="H89" s="10" t="str">
        <f t="shared" si="5"/>
        <v>Tue</v>
      </c>
      <c r="I89" s="10">
        <f t="shared" si="6"/>
        <v>44</v>
      </c>
      <c r="J89" s="8">
        <f t="shared" si="7"/>
        <v>7</v>
      </c>
      <c r="K89" s="1">
        <f t="shared" si="4"/>
        <v>2</v>
      </c>
      <c r="L89" s="1">
        <v>1</v>
      </c>
      <c r="N89" s="55" t="s">
        <v>48</v>
      </c>
      <c r="O89" s="126"/>
      <c r="P89" s="74">
        <v>5</v>
      </c>
      <c r="Q89" s="69"/>
      <c r="R89" s="59">
        <v>5</v>
      </c>
      <c r="S89" s="69"/>
      <c r="T89" s="65">
        <v>8</v>
      </c>
      <c r="U89" s="69"/>
      <c r="V89" s="81">
        <v>3.3</v>
      </c>
      <c r="W89" s="69"/>
      <c r="X89" s="81">
        <v>6.8</v>
      </c>
      <c r="Y89" s="69"/>
      <c r="Z89" s="108">
        <v>5</v>
      </c>
      <c r="AA89" s="69"/>
      <c r="AB89" s="81" t="s">
        <v>48</v>
      </c>
      <c r="AC89" s="69"/>
      <c r="AD89" s="74">
        <v>5</v>
      </c>
      <c r="AE89" s="69"/>
      <c r="AF89" s="81">
        <v>2.4</v>
      </c>
      <c r="AG89" s="69"/>
      <c r="AH89" s="81">
        <v>3</v>
      </c>
      <c r="AJ89" s="74" t="s">
        <v>48</v>
      </c>
      <c r="AL89" s="74">
        <v>5</v>
      </c>
      <c r="AN89" s="74">
        <v>5</v>
      </c>
      <c r="AP89" s="81">
        <v>4</v>
      </c>
      <c r="AR89" s="74">
        <v>4</v>
      </c>
      <c r="AT89" s="81">
        <v>9.6</v>
      </c>
      <c r="AV89" s="4" t="s">
        <v>47</v>
      </c>
      <c r="AX89" s="4" t="s">
        <v>47</v>
      </c>
      <c r="AZ89" s="4" t="s">
        <v>47</v>
      </c>
      <c r="BB89" s="4" t="s">
        <v>47</v>
      </c>
      <c r="BD89" s="4" t="s">
        <v>47</v>
      </c>
      <c r="BF89" s="4" t="s">
        <v>47</v>
      </c>
      <c r="BH89" s="4" t="s">
        <v>47</v>
      </c>
      <c r="BJ89" s="4" t="s">
        <v>47</v>
      </c>
      <c r="BL89" s="4" t="s">
        <v>47</v>
      </c>
      <c r="BN89" s="4" t="s">
        <v>47</v>
      </c>
      <c r="BP89" s="4" t="s">
        <v>47</v>
      </c>
      <c r="BR89" s="1" t="s">
        <v>47</v>
      </c>
      <c r="BT89" s="1" t="s">
        <v>47</v>
      </c>
      <c r="BV89" s="1" t="s">
        <v>47</v>
      </c>
      <c r="BX89" s="1" t="s">
        <v>47</v>
      </c>
      <c r="BZ89" s="1" t="s">
        <v>47</v>
      </c>
    </row>
    <row r="90" spans="2:78" x14ac:dyDescent="0.25">
      <c r="B90" s="8">
        <v>89</v>
      </c>
      <c r="C90" s="8">
        <v>13</v>
      </c>
      <c r="D90" s="8">
        <v>2</v>
      </c>
      <c r="E90" s="8">
        <v>2019</v>
      </c>
      <c r="F90" s="24" t="str">
        <f t="shared" si="0"/>
        <v>13/Feb/2019</v>
      </c>
      <c r="G90" s="9" t="s">
        <v>21</v>
      </c>
      <c r="H90" s="10" t="str">
        <f t="shared" si="5"/>
        <v>Wed</v>
      </c>
      <c r="I90" s="10">
        <f t="shared" si="6"/>
        <v>45</v>
      </c>
      <c r="J90" s="8">
        <f t="shared" si="7"/>
        <v>7</v>
      </c>
      <c r="K90" s="1">
        <f t="shared" si="4"/>
        <v>2</v>
      </c>
      <c r="L90" s="1">
        <v>1</v>
      </c>
      <c r="N90" s="55" t="s">
        <v>48</v>
      </c>
      <c r="O90" s="126"/>
      <c r="P90" s="74">
        <v>11</v>
      </c>
      <c r="Q90" s="69"/>
      <c r="R90" s="59">
        <v>9</v>
      </c>
      <c r="S90" s="69"/>
      <c r="T90" s="65">
        <v>10.4</v>
      </c>
      <c r="U90" s="69"/>
      <c r="V90" s="81">
        <v>6</v>
      </c>
      <c r="W90" s="69"/>
      <c r="X90" s="81">
        <v>11</v>
      </c>
      <c r="Y90" s="69"/>
      <c r="Z90" s="108">
        <v>7.6</v>
      </c>
      <c r="AA90" s="69"/>
      <c r="AB90" s="81" t="s">
        <v>48</v>
      </c>
      <c r="AC90" s="69"/>
      <c r="AD90" s="74">
        <v>5</v>
      </c>
      <c r="AE90" s="69"/>
      <c r="AF90" s="81">
        <v>6</v>
      </c>
      <c r="AG90" s="69"/>
      <c r="AH90" s="81">
        <v>6</v>
      </c>
      <c r="AJ90" s="74" t="s">
        <v>48</v>
      </c>
      <c r="AL90" s="74">
        <v>8</v>
      </c>
      <c r="AN90" s="74">
        <v>6.6</v>
      </c>
      <c r="AP90" s="81">
        <v>13</v>
      </c>
      <c r="AR90" s="74">
        <v>9</v>
      </c>
      <c r="AT90" s="81">
        <v>13</v>
      </c>
      <c r="AV90" s="4" t="s">
        <v>47</v>
      </c>
      <c r="AX90" s="4" t="s">
        <v>47</v>
      </c>
      <c r="AZ90" s="4" t="s">
        <v>47</v>
      </c>
      <c r="BB90" s="4" t="s">
        <v>47</v>
      </c>
      <c r="BD90" s="4" t="s">
        <v>47</v>
      </c>
      <c r="BF90" s="4" t="s">
        <v>47</v>
      </c>
      <c r="BH90" s="4" t="s">
        <v>47</v>
      </c>
      <c r="BJ90" s="4" t="s">
        <v>47</v>
      </c>
      <c r="BL90" s="4" t="s">
        <v>47</v>
      </c>
      <c r="BN90" s="4" t="s">
        <v>47</v>
      </c>
      <c r="BP90" s="4" t="s">
        <v>47</v>
      </c>
      <c r="BR90" s="1" t="s">
        <v>47</v>
      </c>
      <c r="BT90" s="1" t="s">
        <v>47</v>
      </c>
      <c r="BV90" s="1" t="s">
        <v>47</v>
      </c>
      <c r="BX90" s="1" t="s">
        <v>47</v>
      </c>
      <c r="BZ90" s="1" t="s">
        <v>47</v>
      </c>
    </row>
    <row r="91" spans="2:78" x14ac:dyDescent="0.25">
      <c r="B91" s="8">
        <v>90</v>
      </c>
      <c r="C91" s="8">
        <v>13</v>
      </c>
      <c r="D91" s="8">
        <v>2</v>
      </c>
      <c r="E91" s="8">
        <v>2019</v>
      </c>
      <c r="F91" s="24" t="str">
        <f t="shared" si="0"/>
        <v>13/Feb/2019</v>
      </c>
      <c r="G91" s="9" t="s">
        <v>22</v>
      </c>
      <c r="H91" s="10" t="str">
        <f t="shared" si="5"/>
        <v>Wed</v>
      </c>
      <c r="I91" s="10">
        <f t="shared" si="6"/>
        <v>45</v>
      </c>
      <c r="J91" s="8">
        <f t="shared" si="7"/>
        <v>7</v>
      </c>
      <c r="K91" s="1">
        <f t="shared" si="4"/>
        <v>2</v>
      </c>
      <c r="L91" s="1">
        <v>1</v>
      </c>
      <c r="N91" s="55" t="s">
        <v>48</v>
      </c>
      <c r="O91" s="126"/>
      <c r="P91" s="74">
        <v>4</v>
      </c>
      <c r="Q91" s="69"/>
      <c r="R91" s="59">
        <v>4</v>
      </c>
      <c r="S91" s="69"/>
      <c r="T91" s="65">
        <v>8</v>
      </c>
      <c r="U91" s="69"/>
      <c r="V91" s="81">
        <v>4</v>
      </c>
      <c r="W91" s="69"/>
      <c r="X91" s="81">
        <v>4</v>
      </c>
      <c r="Y91" s="69"/>
      <c r="Z91" s="108">
        <v>3</v>
      </c>
      <c r="AA91" s="69"/>
      <c r="AB91" s="81" t="s">
        <v>48</v>
      </c>
      <c r="AC91" s="69"/>
      <c r="AD91" s="74">
        <v>4</v>
      </c>
      <c r="AE91" s="69"/>
      <c r="AF91" s="81">
        <v>4</v>
      </c>
      <c r="AG91" s="69"/>
      <c r="AH91" s="81">
        <v>3</v>
      </c>
      <c r="AJ91" s="74" t="s">
        <v>48</v>
      </c>
      <c r="AL91" s="74">
        <v>3</v>
      </c>
      <c r="AN91" s="74">
        <v>4</v>
      </c>
      <c r="AP91" s="81">
        <v>7</v>
      </c>
      <c r="AR91" s="74">
        <v>4</v>
      </c>
      <c r="AT91" s="81">
        <v>7</v>
      </c>
      <c r="AV91" s="4" t="s">
        <v>47</v>
      </c>
      <c r="AX91" s="4" t="s">
        <v>47</v>
      </c>
      <c r="AZ91" s="4" t="s">
        <v>47</v>
      </c>
      <c r="BB91" s="4" t="s">
        <v>47</v>
      </c>
      <c r="BD91" s="4" t="s">
        <v>47</v>
      </c>
      <c r="BF91" s="4" t="s">
        <v>47</v>
      </c>
      <c r="BH91" s="4" t="s">
        <v>47</v>
      </c>
      <c r="BJ91" s="4" t="s">
        <v>47</v>
      </c>
      <c r="BL91" s="4" t="s">
        <v>47</v>
      </c>
      <c r="BN91" s="4" t="s">
        <v>47</v>
      </c>
      <c r="BP91" s="4" t="s">
        <v>47</v>
      </c>
      <c r="BR91" s="1" t="s">
        <v>47</v>
      </c>
      <c r="BT91" s="1" t="s">
        <v>47</v>
      </c>
      <c r="BV91" s="1" t="s">
        <v>47</v>
      </c>
      <c r="BX91" s="1" t="s">
        <v>47</v>
      </c>
      <c r="BZ91" s="1" t="s">
        <v>47</v>
      </c>
    </row>
    <row r="92" spans="2:78" x14ac:dyDescent="0.25">
      <c r="B92" s="8">
        <v>91</v>
      </c>
      <c r="C92" s="8">
        <v>14</v>
      </c>
      <c r="D92" s="8">
        <v>2</v>
      </c>
      <c r="E92" s="8">
        <v>2019</v>
      </c>
      <c r="F92" s="24" t="str">
        <f t="shared" si="0"/>
        <v>14/Feb/2019</v>
      </c>
      <c r="G92" s="9" t="s">
        <v>21</v>
      </c>
      <c r="H92" s="10" t="str">
        <f t="shared" si="5"/>
        <v>Thu</v>
      </c>
      <c r="I92" s="10">
        <f t="shared" si="6"/>
        <v>46</v>
      </c>
      <c r="J92" s="8">
        <f t="shared" si="7"/>
        <v>7</v>
      </c>
      <c r="K92" s="1">
        <f t="shared" si="4"/>
        <v>2</v>
      </c>
      <c r="L92" s="1">
        <v>1</v>
      </c>
      <c r="N92" s="55" t="s">
        <v>48</v>
      </c>
      <c r="O92" s="126"/>
      <c r="P92" s="74">
        <v>11</v>
      </c>
      <c r="Q92" s="69"/>
      <c r="R92" s="59">
        <v>9</v>
      </c>
      <c r="S92" s="69"/>
      <c r="T92" s="65">
        <v>11</v>
      </c>
      <c r="U92" s="69"/>
      <c r="V92" s="81">
        <v>5</v>
      </c>
      <c r="W92" s="69"/>
      <c r="X92" s="81">
        <v>11</v>
      </c>
      <c r="Y92" s="69"/>
      <c r="Z92" s="108">
        <v>5</v>
      </c>
      <c r="AA92" s="69"/>
      <c r="AB92" s="81" t="s">
        <v>48</v>
      </c>
      <c r="AC92" s="69"/>
      <c r="AD92" s="74">
        <v>9</v>
      </c>
      <c r="AE92" s="69"/>
      <c r="AF92" s="81">
        <v>4</v>
      </c>
      <c r="AG92" s="69"/>
      <c r="AH92" s="81">
        <v>6</v>
      </c>
      <c r="AJ92" s="74" t="s">
        <v>48</v>
      </c>
      <c r="AL92" s="74">
        <v>7.4</v>
      </c>
      <c r="AN92" s="74">
        <v>6</v>
      </c>
      <c r="AP92" s="81">
        <v>9</v>
      </c>
      <c r="AR92" s="74">
        <v>9</v>
      </c>
      <c r="AT92" s="81">
        <v>12</v>
      </c>
      <c r="AV92" s="4" t="s">
        <v>47</v>
      </c>
      <c r="AX92" s="4" t="s">
        <v>47</v>
      </c>
      <c r="AZ92" s="4" t="s">
        <v>47</v>
      </c>
      <c r="BB92" s="4" t="s">
        <v>47</v>
      </c>
      <c r="BD92" s="4" t="s">
        <v>47</v>
      </c>
      <c r="BF92" s="4" t="s">
        <v>47</v>
      </c>
      <c r="BH92" s="4" t="s">
        <v>47</v>
      </c>
      <c r="BJ92" s="4" t="s">
        <v>47</v>
      </c>
      <c r="BL92" s="4" t="s">
        <v>47</v>
      </c>
      <c r="BN92" s="4" t="s">
        <v>47</v>
      </c>
      <c r="BP92" s="4" t="s">
        <v>47</v>
      </c>
      <c r="BR92" s="1" t="s">
        <v>47</v>
      </c>
      <c r="BT92" s="1" t="s">
        <v>47</v>
      </c>
      <c r="BV92" s="1" t="s">
        <v>47</v>
      </c>
      <c r="BX92" s="1" t="s">
        <v>47</v>
      </c>
      <c r="BZ92" s="1" t="s">
        <v>47</v>
      </c>
    </row>
    <row r="93" spans="2:78" x14ac:dyDescent="0.25">
      <c r="B93" s="8">
        <v>92</v>
      </c>
      <c r="C93" s="8">
        <v>14</v>
      </c>
      <c r="D93" s="8">
        <v>2</v>
      </c>
      <c r="E93" s="8">
        <v>2019</v>
      </c>
      <c r="F93" s="24" t="str">
        <f t="shared" si="0"/>
        <v>14/Feb/2019</v>
      </c>
      <c r="G93" s="9" t="s">
        <v>22</v>
      </c>
      <c r="H93" s="10" t="str">
        <f t="shared" si="5"/>
        <v>Thu</v>
      </c>
      <c r="I93" s="10">
        <f t="shared" si="6"/>
        <v>46</v>
      </c>
      <c r="J93" s="8">
        <f t="shared" si="7"/>
        <v>7</v>
      </c>
      <c r="K93" s="1">
        <f t="shared" si="4"/>
        <v>2</v>
      </c>
      <c r="L93" s="1">
        <v>1</v>
      </c>
      <c r="N93" s="55" t="s">
        <v>48</v>
      </c>
      <c r="O93" s="126"/>
      <c r="P93" s="74">
        <v>6.4</v>
      </c>
      <c r="Q93" s="69"/>
      <c r="R93" s="59">
        <v>5</v>
      </c>
      <c r="S93" s="69"/>
      <c r="T93" s="65">
        <v>6.4</v>
      </c>
      <c r="U93" s="69"/>
      <c r="V93" s="81">
        <v>3.8</v>
      </c>
      <c r="W93" s="69"/>
      <c r="X93" s="81">
        <v>6</v>
      </c>
      <c r="Y93" s="69"/>
      <c r="Z93" s="108">
        <v>6</v>
      </c>
      <c r="AA93" s="69"/>
      <c r="AB93" s="81" t="s">
        <v>48</v>
      </c>
      <c r="AC93" s="69"/>
      <c r="AD93" s="74">
        <v>4</v>
      </c>
      <c r="AE93" s="69"/>
      <c r="AF93" s="81">
        <v>3.6</v>
      </c>
      <c r="AG93" s="69"/>
      <c r="AH93" s="81">
        <v>4</v>
      </c>
      <c r="AJ93" s="74" t="s">
        <v>48</v>
      </c>
      <c r="AL93" s="74">
        <v>3</v>
      </c>
      <c r="AN93" s="74">
        <v>4</v>
      </c>
      <c r="AP93" s="81">
        <v>5</v>
      </c>
      <c r="AR93" s="74">
        <v>5</v>
      </c>
      <c r="AT93" s="81">
        <v>10</v>
      </c>
      <c r="AV93" s="4" t="s">
        <v>47</v>
      </c>
      <c r="AX93" s="4" t="s">
        <v>47</v>
      </c>
      <c r="AZ93" s="4" t="s">
        <v>47</v>
      </c>
      <c r="BB93" s="4" t="s">
        <v>47</v>
      </c>
      <c r="BD93" s="4" t="s">
        <v>47</v>
      </c>
      <c r="BF93" s="4" t="s">
        <v>47</v>
      </c>
      <c r="BH93" s="4" t="s">
        <v>47</v>
      </c>
      <c r="BJ93" s="4" t="s">
        <v>47</v>
      </c>
      <c r="BL93" s="4" t="s">
        <v>47</v>
      </c>
      <c r="BN93" s="4" t="s">
        <v>47</v>
      </c>
      <c r="BP93" s="4" t="s">
        <v>47</v>
      </c>
      <c r="BR93" s="1" t="s">
        <v>47</v>
      </c>
      <c r="BT93" s="1" t="s">
        <v>47</v>
      </c>
      <c r="BV93" s="1" t="s">
        <v>47</v>
      </c>
      <c r="BX93" s="1" t="s">
        <v>47</v>
      </c>
      <c r="BZ93" s="1" t="s">
        <v>47</v>
      </c>
    </row>
    <row r="94" spans="2:78" x14ac:dyDescent="0.25">
      <c r="B94" s="8">
        <v>93</v>
      </c>
      <c r="C94" s="8">
        <v>15</v>
      </c>
      <c r="D94" s="8">
        <v>2</v>
      </c>
      <c r="E94" s="8">
        <v>2019</v>
      </c>
      <c r="F94" s="24" t="str">
        <f t="shared" si="0"/>
        <v>15/Feb/2019</v>
      </c>
      <c r="G94" s="9" t="s">
        <v>21</v>
      </c>
      <c r="H94" s="10" t="str">
        <f t="shared" si="5"/>
        <v>Fri</v>
      </c>
      <c r="I94" s="10">
        <f t="shared" si="6"/>
        <v>47</v>
      </c>
      <c r="J94" s="8">
        <f t="shared" si="7"/>
        <v>7</v>
      </c>
      <c r="K94" s="1">
        <f t="shared" si="4"/>
        <v>2</v>
      </c>
      <c r="L94" s="1">
        <v>1</v>
      </c>
      <c r="N94" s="55" t="s">
        <v>48</v>
      </c>
      <c r="O94" s="126"/>
      <c r="P94" s="74">
        <v>10</v>
      </c>
      <c r="Q94" s="69"/>
      <c r="R94" s="59">
        <v>8</v>
      </c>
      <c r="S94" s="69"/>
      <c r="T94" s="65">
        <v>9</v>
      </c>
      <c r="U94" s="69"/>
      <c r="V94" s="81">
        <v>6.2</v>
      </c>
      <c r="W94" s="69"/>
      <c r="X94" s="81">
        <v>10</v>
      </c>
      <c r="Y94" s="69"/>
      <c r="Z94" s="108">
        <v>6</v>
      </c>
      <c r="AA94" s="69"/>
      <c r="AB94" s="81" t="s">
        <v>48</v>
      </c>
      <c r="AC94" s="69"/>
      <c r="AD94" s="74">
        <v>9</v>
      </c>
      <c r="AE94" s="69"/>
      <c r="AF94" s="81">
        <v>4.2</v>
      </c>
      <c r="AG94" s="69"/>
      <c r="AH94" s="81">
        <v>6.2</v>
      </c>
      <c r="AJ94" s="74" t="s">
        <v>48</v>
      </c>
      <c r="AL94" s="74">
        <v>8</v>
      </c>
      <c r="AN94" s="74">
        <v>6</v>
      </c>
      <c r="AP94" s="81">
        <v>9.1999999999999993</v>
      </c>
      <c r="AR94" s="74">
        <v>8</v>
      </c>
      <c r="AT94" s="81">
        <v>8.8000000000000007</v>
      </c>
      <c r="AV94" s="4" t="s">
        <v>47</v>
      </c>
      <c r="AX94" s="4" t="s">
        <v>47</v>
      </c>
      <c r="AZ94" s="4" t="s">
        <v>47</v>
      </c>
      <c r="BB94" s="4" t="s">
        <v>47</v>
      </c>
      <c r="BD94" s="4" t="s">
        <v>47</v>
      </c>
      <c r="BF94" s="4" t="s">
        <v>47</v>
      </c>
      <c r="BH94" s="4" t="s">
        <v>47</v>
      </c>
      <c r="BJ94" s="4" t="s">
        <v>47</v>
      </c>
      <c r="BL94" s="4" t="s">
        <v>47</v>
      </c>
      <c r="BN94" s="4" t="s">
        <v>47</v>
      </c>
      <c r="BP94" s="4" t="s">
        <v>47</v>
      </c>
      <c r="BR94" s="1" t="s">
        <v>47</v>
      </c>
      <c r="BT94" s="1" t="s">
        <v>47</v>
      </c>
      <c r="BV94" s="1" t="s">
        <v>47</v>
      </c>
      <c r="BX94" s="1" t="s">
        <v>47</v>
      </c>
      <c r="BZ94" s="1" t="s">
        <v>47</v>
      </c>
    </row>
    <row r="95" spans="2:78" x14ac:dyDescent="0.25">
      <c r="B95" s="8">
        <v>94</v>
      </c>
      <c r="C95" s="8">
        <v>15</v>
      </c>
      <c r="D95" s="8">
        <v>2</v>
      </c>
      <c r="E95" s="8">
        <v>2019</v>
      </c>
      <c r="F95" s="24" t="str">
        <f t="shared" si="0"/>
        <v>15/Feb/2019</v>
      </c>
      <c r="G95" s="9" t="s">
        <v>22</v>
      </c>
      <c r="H95" s="10" t="str">
        <f t="shared" si="5"/>
        <v>Fri</v>
      </c>
      <c r="I95" s="10">
        <f t="shared" si="6"/>
        <v>47</v>
      </c>
      <c r="J95" s="8">
        <f t="shared" si="7"/>
        <v>7</v>
      </c>
      <c r="K95" s="1">
        <f t="shared" si="4"/>
        <v>2</v>
      </c>
      <c r="L95" s="1">
        <v>1</v>
      </c>
      <c r="N95" s="55" t="s">
        <v>48</v>
      </c>
      <c r="O95" s="126"/>
      <c r="P95" s="74">
        <v>6</v>
      </c>
      <c r="Q95" s="69"/>
      <c r="R95" s="59">
        <v>4</v>
      </c>
      <c r="S95" s="69"/>
      <c r="T95" s="65">
        <v>6</v>
      </c>
      <c r="U95" s="69"/>
      <c r="V95" s="81">
        <v>3</v>
      </c>
      <c r="W95" s="69"/>
      <c r="X95" s="81">
        <v>5</v>
      </c>
      <c r="Y95" s="69"/>
      <c r="Z95" s="108">
        <v>4</v>
      </c>
      <c r="AA95" s="69"/>
      <c r="AB95" s="81" t="s">
        <v>48</v>
      </c>
      <c r="AC95" s="69"/>
      <c r="AD95" s="74">
        <v>5</v>
      </c>
      <c r="AE95" s="69"/>
      <c r="AF95" s="81">
        <v>2</v>
      </c>
      <c r="AG95" s="69"/>
      <c r="AH95" s="81">
        <v>4</v>
      </c>
      <c r="AJ95" s="74" t="s">
        <v>48</v>
      </c>
      <c r="AL95" s="74">
        <v>4.5999999999999996</v>
      </c>
      <c r="AN95" s="74">
        <v>2</v>
      </c>
      <c r="AP95" s="81">
        <v>4.5999999999999996</v>
      </c>
      <c r="AR95" s="74">
        <v>5</v>
      </c>
      <c r="AT95" s="81">
        <v>7</v>
      </c>
      <c r="AV95" s="4" t="s">
        <v>47</v>
      </c>
      <c r="AX95" s="4" t="s">
        <v>47</v>
      </c>
      <c r="AZ95" s="4" t="s">
        <v>47</v>
      </c>
      <c r="BB95" s="4" t="s">
        <v>47</v>
      </c>
      <c r="BD95" s="4" t="s">
        <v>47</v>
      </c>
      <c r="BF95" s="4" t="s">
        <v>47</v>
      </c>
      <c r="BH95" s="4" t="s">
        <v>47</v>
      </c>
      <c r="BJ95" s="4" t="s">
        <v>47</v>
      </c>
      <c r="BL95" s="4" t="s">
        <v>47</v>
      </c>
      <c r="BN95" s="4" t="s">
        <v>47</v>
      </c>
      <c r="BP95" s="4" t="s">
        <v>47</v>
      </c>
      <c r="BR95" s="1" t="s">
        <v>47</v>
      </c>
      <c r="BT95" s="1" t="s">
        <v>47</v>
      </c>
      <c r="BV95" s="1" t="s">
        <v>47</v>
      </c>
      <c r="BX95" s="1" t="s">
        <v>47</v>
      </c>
      <c r="BZ95" s="1" t="s">
        <v>47</v>
      </c>
    </row>
    <row r="96" spans="2:78" x14ac:dyDescent="0.25">
      <c r="B96" s="8">
        <v>95</v>
      </c>
      <c r="C96" s="8">
        <v>16</v>
      </c>
      <c r="D96" s="8">
        <v>2</v>
      </c>
      <c r="E96" s="8">
        <v>2019</v>
      </c>
      <c r="F96" s="24" t="str">
        <f t="shared" si="0"/>
        <v>16/Feb/2019</v>
      </c>
      <c r="G96" s="9" t="s">
        <v>21</v>
      </c>
      <c r="H96" s="10" t="str">
        <f t="shared" si="5"/>
        <v>Sat</v>
      </c>
      <c r="I96" s="10">
        <f t="shared" si="6"/>
        <v>48</v>
      </c>
      <c r="J96" s="8">
        <f t="shared" si="7"/>
        <v>7</v>
      </c>
      <c r="K96" s="1">
        <f t="shared" si="4"/>
        <v>2</v>
      </c>
      <c r="L96" s="1">
        <v>1</v>
      </c>
      <c r="N96" s="55" t="s">
        <v>48</v>
      </c>
      <c r="O96" s="126"/>
      <c r="P96" s="74">
        <v>9</v>
      </c>
      <c r="Q96" s="69"/>
      <c r="R96" s="59">
        <v>11</v>
      </c>
      <c r="S96" s="69"/>
      <c r="T96" s="65">
        <v>10.8</v>
      </c>
      <c r="U96" s="69"/>
      <c r="V96" s="81">
        <v>6</v>
      </c>
      <c r="W96" s="69"/>
      <c r="X96" s="81">
        <v>10</v>
      </c>
      <c r="Y96" s="69"/>
      <c r="Z96" s="108">
        <v>10</v>
      </c>
      <c r="AA96" s="69"/>
      <c r="AB96" s="81" t="s">
        <v>48</v>
      </c>
      <c r="AC96" s="69"/>
      <c r="AD96" s="74">
        <v>10</v>
      </c>
      <c r="AE96" s="69"/>
      <c r="AF96" s="81">
        <v>6</v>
      </c>
      <c r="AG96" s="69"/>
      <c r="AH96" s="81">
        <v>6</v>
      </c>
      <c r="AJ96" s="74" t="s">
        <v>48</v>
      </c>
      <c r="AL96" s="74">
        <v>8</v>
      </c>
      <c r="AN96" s="74">
        <v>6</v>
      </c>
      <c r="AP96" s="81">
        <v>10.4</v>
      </c>
      <c r="AR96" s="74">
        <v>10</v>
      </c>
      <c r="AT96" s="81">
        <v>11</v>
      </c>
      <c r="AV96" s="4" t="s">
        <v>47</v>
      </c>
      <c r="AX96" s="4" t="s">
        <v>47</v>
      </c>
      <c r="AZ96" s="4" t="s">
        <v>47</v>
      </c>
      <c r="BB96" s="4" t="s">
        <v>47</v>
      </c>
      <c r="BD96" s="4" t="s">
        <v>47</v>
      </c>
      <c r="BF96" s="4" t="s">
        <v>47</v>
      </c>
      <c r="BH96" s="4" t="s">
        <v>47</v>
      </c>
      <c r="BJ96" s="4" t="s">
        <v>47</v>
      </c>
      <c r="BL96" s="4" t="s">
        <v>47</v>
      </c>
      <c r="BN96" s="4" t="s">
        <v>47</v>
      </c>
      <c r="BP96" s="4" t="s">
        <v>47</v>
      </c>
      <c r="BR96" s="1" t="s">
        <v>47</v>
      </c>
      <c r="BT96" s="1" t="s">
        <v>47</v>
      </c>
      <c r="BV96" s="1" t="s">
        <v>47</v>
      </c>
      <c r="BX96" s="1" t="s">
        <v>47</v>
      </c>
      <c r="BZ96" s="1" t="s">
        <v>47</v>
      </c>
    </row>
    <row r="97" spans="2:78" x14ac:dyDescent="0.25">
      <c r="B97" s="8">
        <v>96</v>
      </c>
      <c r="C97" s="8">
        <v>16</v>
      </c>
      <c r="D97" s="8">
        <v>2</v>
      </c>
      <c r="E97" s="8">
        <v>2019</v>
      </c>
      <c r="F97" s="24" t="str">
        <f t="shared" si="0"/>
        <v>16/Feb/2019</v>
      </c>
      <c r="G97" s="9" t="s">
        <v>22</v>
      </c>
      <c r="H97" s="10" t="str">
        <f t="shared" si="5"/>
        <v>Sat</v>
      </c>
      <c r="I97" s="10">
        <f t="shared" si="6"/>
        <v>48</v>
      </c>
      <c r="J97" s="8">
        <f t="shared" si="7"/>
        <v>7</v>
      </c>
      <c r="K97" s="1">
        <f t="shared" si="4"/>
        <v>2</v>
      </c>
      <c r="L97" s="1">
        <v>1</v>
      </c>
      <c r="N97" s="55" t="s">
        <v>48</v>
      </c>
      <c r="O97" s="126"/>
      <c r="P97" s="74">
        <v>4.2</v>
      </c>
      <c r="Q97" s="69"/>
      <c r="R97" s="59">
        <v>5</v>
      </c>
      <c r="S97" s="69"/>
      <c r="T97" s="65">
        <v>6.6</v>
      </c>
      <c r="U97" s="69"/>
      <c r="V97" s="81">
        <v>3</v>
      </c>
      <c r="W97" s="69"/>
      <c r="X97" s="81">
        <v>5</v>
      </c>
      <c r="Y97" s="69"/>
      <c r="Z97" s="108">
        <v>4</v>
      </c>
      <c r="AA97" s="69"/>
      <c r="AB97" s="81" t="s">
        <v>48</v>
      </c>
      <c r="AC97" s="69"/>
      <c r="AD97" s="74">
        <v>4.4000000000000004</v>
      </c>
      <c r="AE97" s="69"/>
      <c r="AF97" s="81">
        <v>3</v>
      </c>
      <c r="AG97" s="69"/>
      <c r="AH97" s="81">
        <v>3</v>
      </c>
      <c r="AJ97" s="74" t="s">
        <v>48</v>
      </c>
      <c r="AL97" s="74">
        <v>4</v>
      </c>
      <c r="AN97" s="74">
        <v>3</v>
      </c>
      <c r="AP97" s="81">
        <v>3</v>
      </c>
      <c r="AR97" s="74">
        <v>4</v>
      </c>
      <c r="AT97" s="81">
        <v>7</v>
      </c>
      <c r="AV97" s="4" t="s">
        <v>47</v>
      </c>
      <c r="AX97" s="4" t="s">
        <v>47</v>
      </c>
      <c r="AZ97" s="4" t="s">
        <v>47</v>
      </c>
      <c r="BB97" s="4" t="s">
        <v>47</v>
      </c>
      <c r="BD97" s="4" t="s">
        <v>47</v>
      </c>
      <c r="BF97" s="4" t="s">
        <v>47</v>
      </c>
      <c r="BH97" s="4" t="s">
        <v>47</v>
      </c>
      <c r="BJ97" s="4" t="s">
        <v>47</v>
      </c>
      <c r="BL97" s="4" t="s">
        <v>47</v>
      </c>
      <c r="BN97" s="4" t="s">
        <v>47</v>
      </c>
      <c r="BP97" s="4" t="s">
        <v>47</v>
      </c>
      <c r="BR97" s="1" t="s">
        <v>47</v>
      </c>
      <c r="BT97" s="1" t="s">
        <v>47</v>
      </c>
      <c r="BV97" s="1" t="s">
        <v>47</v>
      </c>
      <c r="BX97" s="1" t="s">
        <v>47</v>
      </c>
      <c r="BZ97" s="1" t="s">
        <v>47</v>
      </c>
    </row>
    <row r="98" spans="2:78" x14ac:dyDescent="0.25">
      <c r="B98" s="8">
        <v>97</v>
      </c>
      <c r="C98" s="8">
        <v>17</v>
      </c>
      <c r="D98" s="8">
        <v>2</v>
      </c>
      <c r="E98" s="8">
        <v>2019</v>
      </c>
      <c r="F98" s="24" t="str">
        <f t="shared" si="0"/>
        <v>17/Feb/2019</v>
      </c>
      <c r="G98" s="9" t="s">
        <v>21</v>
      </c>
      <c r="H98" s="10" t="str">
        <f t="shared" si="5"/>
        <v>Sun</v>
      </c>
      <c r="I98" s="10">
        <f t="shared" si="6"/>
        <v>49</v>
      </c>
      <c r="J98" s="8">
        <f t="shared" si="7"/>
        <v>7</v>
      </c>
      <c r="K98" s="1">
        <f t="shared" si="4"/>
        <v>2</v>
      </c>
      <c r="L98" s="1">
        <v>1</v>
      </c>
      <c r="N98" s="55" t="s">
        <v>48</v>
      </c>
      <c r="O98" s="126"/>
      <c r="P98" s="74">
        <v>9</v>
      </c>
      <c r="Q98" s="69"/>
      <c r="R98" s="59">
        <v>10</v>
      </c>
      <c r="S98" s="69"/>
      <c r="T98" s="65">
        <v>10</v>
      </c>
      <c r="U98" s="69"/>
      <c r="V98" s="81">
        <v>6</v>
      </c>
      <c r="W98" s="69"/>
      <c r="X98" s="81">
        <v>11</v>
      </c>
      <c r="Y98" s="69"/>
      <c r="Z98" s="108">
        <v>8</v>
      </c>
      <c r="AA98" s="69"/>
      <c r="AB98" s="81" t="s">
        <v>48</v>
      </c>
      <c r="AC98" s="69"/>
      <c r="AD98" s="74">
        <v>9.8000000000000007</v>
      </c>
      <c r="AE98" s="69"/>
      <c r="AF98" s="81">
        <v>5</v>
      </c>
      <c r="AG98" s="69"/>
      <c r="AH98" s="81">
        <v>6</v>
      </c>
      <c r="AJ98" s="74" t="s">
        <v>48</v>
      </c>
      <c r="AL98" s="74">
        <v>9</v>
      </c>
      <c r="AN98" s="74">
        <v>6</v>
      </c>
      <c r="AP98" s="81">
        <v>10</v>
      </c>
      <c r="AR98" s="74">
        <v>9</v>
      </c>
      <c r="AT98" s="81">
        <v>12</v>
      </c>
      <c r="AV98" s="4" t="s">
        <v>47</v>
      </c>
      <c r="AX98" s="4" t="s">
        <v>47</v>
      </c>
      <c r="AZ98" s="4" t="s">
        <v>47</v>
      </c>
      <c r="BB98" s="4" t="s">
        <v>47</v>
      </c>
      <c r="BD98" s="4" t="s">
        <v>47</v>
      </c>
      <c r="BF98" s="4" t="s">
        <v>47</v>
      </c>
      <c r="BH98" s="4" t="s">
        <v>47</v>
      </c>
      <c r="BJ98" s="4" t="s">
        <v>47</v>
      </c>
      <c r="BL98" s="4" t="s">
        <v>47</v>
      </c>
      <c r="BN98" s="4" t="s">
        <v>47</v>
      </c>
      <c r="BP98" s="4" t="s">
        <v>47</v>
      </c>
      <c r="BR98" s="1" t="s">
        <v>47</v>
      </c>
      <c r="BT98" s="1" t="s">
        <v>47</v>
      </c>
      <c r="BV98" s="1" t="s">
        <v>47</v>
      </c>
      <c r="BX98" s="1" t="s">
        <v>47</v>
      </c>
      <c r="BZ98" s="1" t="s">
        <v>47</v>
      </c>
    </row>
    <row r="99" spans="2:78" x14ac:dyDescent="0.25">
      <c r="B99" s="8">
        <v>98</v>
      </c>
      <c r="C99" s="8">
        <v>17</v>
      </c>
      <c r="D99" s="8">
        <v>2</v>
      </c>
      <c r="E99" s="8">
        <v>2019</v>
      </c>
      <c r="F99" s="24" t="str">
        <f t="shared" si="0"/>
        <v>17/Feb/2019</v>
      </c>
      <c r="G99" s="9" t="s">
        <v>22</v>
      </c>
      <c r="H99" s="10" t="str">
        <f t="shared" si="5"/>
        <v>Sun</v>
      </c>
      <c r="I99" s="10">
        <f t="shared" si="6"/>
        <v>49</v>
      </c>
      <c r="J99" s="8">
        <f t="shared" si="7"/>
        <v>7</v>
      </c>
      <c r="K99" s="1">
        <f t="shared" si="4"/>
        <v>2</v>
      </c>
      <c r="L99" s="1">
        <v>1</v>
      </c>
      <c r="N99" s="55" t="s">
        <v>48</v>
      </c>
      <c r="O99" s="126"/>
      <c r="P99" s="74">
        <v>4</v>
      </c>
      <c r="Q99" s="69"/>
      <c r="R99" s="59">
        <v>5</v>
      </c>
      <c r="S99" s="69"/>
      <c r="T99" s="65">
        <v>6</v>
      </c>
      <c r="U99" s="69"/>
      <c r="V99" s="81">
        <v>2.8</v>
      </c>
      <c r="W99" s="69"/>
      <c r="X99" s="81">
        <v>4.8</v>
      </c>
      <c r="Y99" s="69"/>
      <c r="Z99" s="108">
        <v>3.2</v>
      </c>
      <c r="AA99" s="69"/>
      <c r="AB99" s="81" t="s">
        <v>48</v>
      </c>
      <c r="AC99" s="69"/>
      <c r="AD99" s="74">
        <v>4</v>
      </c>
      <c r="AE99" s="69"/>
      <c r="AF99" s="81">
        <v>2.4</v>
      </c>
      <c r="AG99" s="69"/>
      <c r="AH99" s="81">
        <v>3</v>
      </c>
      <c r="AJ99" s="74" t="s">
        <v>48</v>
      </c>
      <c r="AL99" s="74">
        <v>9.1999999999999993</v>
      </c>
      <c r="AN99" s="74">
        <v>2.8</v>
      </c>
      <c r="AP99" s="81">
        <v>5.4</v>
      </c>
      <c r="AR99" s="74">
        <v>4.8</v>
      </c>
      <c r="AT99" s="81">
        <v>5.8</v>
      </c>
      <c r="AV99" s="4" t="s">
        <v>47</v>
      </c>
      <c r="AX99" s="4" t="s">
        <v>47</v>
      </c>
      <c r="AZ99" s="4" t="s">
        <v>47</v>
      </c>
      <c r="BB99" s="4" t="s">
        <v>47</v>
      </c>
      <c r="BD99" s="4" t="s">
        <v>47</v>
      </c>
      <c r="BF99" s="4" t="s">
        <v>47</v>
      </c>
      <c r="BH99" s="4" t="s">
        <v>47</v>
      </c>
      <c r="BJ99" s="4" t="s">
        <v>47</v>
      </c>
      <c r="BL99" s="4" t="s">
        <v>47</v>
      </c>
      <c r="BN99" s="4" t="s">
        <v>47</v>
      </c>
      <c r="BP99" s="4" t="s">
        <v>47</v>
      </c>
      <c r="BR99" s="1" t="s">
        <v>47</v>
      </c>
      <c r="BT99" s="1" t="s">
        <v>47</v>
      </c>
      <c r="BV99" s="1" t="s">
        <v>47</v>
      </c>
      <c r="BX99" s="1" t="s">
        <v>47</v>
      </c>
      <c r="BZ99" s="1" t="s">
        <v>47</v>
      </c>
    </row>
    <row r="100" spans="2:78" x14ac:dyDescent="0.25">
      <c r="B100" s="8">
        <v>99</v>
      </c>
      <c r="C100" s="8">
        <v>18</v>
      </c>
      <c r="D100" s="8">
        <v>2</v>
      </c>
      <c r="E100" s="8">
        <v>2019</v>
      </c>
      <c r="F100" s="24" t="str">
        <f t="shared" si="0"/>
        <v>18/Feb/2019</v>
      </c>
      <c r="G100" s="9" t="s">
        <v>21</v>
      </c>
      <c r="H100" s="10" t="str">
        <f t="shared" si="5"/>
        <v>Mon</v>
      </c>
      <c r="I100" s="10">
        <f t="shared" si="6"/>
        <v>50</v>
      </c>
      <c r="J100" s="8">
        <f t="shared" si="7"/>
        <v>8</v>
      </c>
      <c r="K100" s="1">
        <f t="shared" si="4"/>
        <v>2</v>
      </c>
      <c r="L100" s="1">
        <v>1</v>
      </c>
      <c r="N100" s="55" t="s">
        <v>48</v>
      </c>
      <c r="O100" s="126"/>
      <c r="P100" s="74">
        <v>10</v>
      </c>
      <c r="Q100" s="69"/>
      <c r="R100" s="59">
        <v>8.6</v>
      </c>
      <c r="S100" s="69"/>
      <c r="T100" s="65">
        <v>9</v>
      </c>
      <c r="U100" s="69"/>
      <c r="V100" s="81">
        <v>4.4000000000000004</v>
      </c>
      <c r="W100" s="69"/>
      <c r="X100" s="81">
        <v>8</v>
      </c>
      <c r="Y100" s="69"/>
      <c r="Z100" s="108">
        <v>9.4</v>
      </c>
      <c r="AA100" s="69"/>
      <c r="AB100" s="81" t="s">
        <v>48</v>
      </c>
      <c r="AC100" s="69"/>
      <c r="AD100" s="74">
        <v>8</v>
      </c>
      <c r="AE100" s="69"/>
      <c r="AF100" s="81">
        <v>4.4000000000000004</v>
      </c>
      <c r="AG100" s="69"/>
      <c r="AH100" s="81">
        <v>4.4000000000000004</v>
      </c>
      <c r="AJ100" s="74" t="s">
        <v>48</v>
      </c>
      <c r="AL100" s="74">
        <v>8.1999999999999993</v>
      </c>
      <c r="AN100" s="74">
        <v>6</v>
      </c>
      <c r="AP100" s="81">
        <v>9</v>
      </c>
      <c r="AR100" s="74">
        <v>8</v>
      </c>
      <c r="AT100" s="81">
        <v>12</v>
      </c>
      <c r="AV100" s="4" t="s">
        <v>47</v>
      </c>
      <c r="AX100" s="4" t="s">
        <v>47</v>
      </c>
      <c r="AZ100" s="4" t="s">
        <v>47</v>
      </c>
      <c r="BB100" s="4" t="s">
        <v>47</v>
      </c>
      <c r="BD100" s="4" t="s">
        <v>47</v>
      </c>
      <c r="BF100" s="4" t="s">
        <v>47</v>
      </c>
      <c r="BH100" s="4" t="s">
        <v>47</v>
      </c>
      <c r="BJ100" s="4" t="s">
        <v>47</v>
      </c>
      <c r="BL100" s="4" t="s">
        <v>47</v>
      </c>
      <c r="BN100" s="4" t="s">
        <v>47</v>
      </c>
      <c r="BP100" s="4" t="s">
        <v>47</v>
      </c>
      <c r="BR100" s="1" t="s">
        <v>47</v>
      </c>
      <c r="BT100" s="1" t="s">
        <v>47</v>
      </c>
      <c r="BV100" s="1" t="s">
        <v>47</v>
      </c>
      <c r="BX100" s="1" t="s">
        <v>47</v>
      </c>
      <c r="BZ100" s="1" t="s">
        <v>47</v>
      </c>
    </row>
    <row r="101" spans="2:78" x14ac:dyDescent="0.25">
      <c r="B101" s="8">
        <v>100</v>
      </c>
      <c r="C101" s="8">
        <v>18</v>
      </c>
      <c r="D101" s="8">
        <v>2</v>
      </c>
      <c r="E101" s="8">
        <v>2019</v>
      </c>
      <c r="F101" s="24" t="str">
        <f t="shared" si="0"/>
        <v>18/Feb/2019</v>
      </c>
      <c r="G101" s="9" t="s">
        <v>22</v>
      </c>
      <c r="H101" s="10" t="str">
        <f t="shared" si="5"/>
        <v>Mon</v>
      </c>
      <c r="I101" s="10">
        <f t="shared" si="6"/>
        <v>50</v>
      </c>
      <c r="J101" s="8">
        <f t="shared" si="7"/>
        <v>8</v>
      </c>
      <c r="K101" s="1">
        <f t="shared" si="4"/>
        <v>2</v>
      </c>
      <c r="L101" s="1">
        <v>1</v>
      </c>
      <c r="N101" s="55" t="s">
        <v>48</v>
      </c>
      <c r="O101" s="126"/>
      <c r="P101" s="74">
        <v>3.6</v>
      </c>
      <c r="Q101" s="69"/>
      <c r="R101" s="59">
        <v>5</v>
      </c>
      <c r="S101" s="69"/>
      <c r="T101" s="65">
        <v>5</v>
      </c>
      <c r="U101" s="69"/>
      <c r="V101" s="81">
        <v>4.2</v>
      </c>
      <c r="W101" s="69"/>
      <c r="X101" s="81">
        <v>4.5999999999999996</v>
      </c>
      <c r="Y101" s="69"/>
      <c r="Z101" s="108">
        <v>3.2</v>
      </c>
      <c r="AA101" s="69"/>
      <c r="AB101" s="81" t="s">
        <v>48</v>
      </c>
      <c r="AC101" s="69"/>
      <c r="AD101" s="74">
        <v>3.2</v>
      </c>
      <c r="AE101" s="69"/>
      <c r="AF101" s="81">
        <v>4.2</v>
      </c>
      <c r="AG101" s="69"/>
      <c r="AH101" s="81">
        <v>2.8</v>
      </c>
      <c r="AJ101" s="74" t="s">
        <v>48</v>
      </c>
      <c r="AL101" s="74">
        <v>3.8</v>
      </c>
      <c r="AN101" s="74">
        <v>3.2</v>
      </c>
      <c r="AP101" s="81">
        <v>3.8</v>
      </c>
      <c r="AR101" s="74">
        <v>3.6</v>
      </c>
      <c r="AT101" s="81">
        <v>5.8</v>
      </c>
      <c r="AV101" s="4" t="s">
        <v>47</v>
      </c>
      <c r="AX101" s="4" t="s">
        <v>47</v>
      </c>
      <c r="AZ101" s="4" t="s">
        <v>47</v>
      </c>
      <c r="BB101" s="4" t="s">
        <v>47</v>
      </c>
      <c r="BD101" s="4" t="s">
        <v>47</v>
      </c>
      <c r="BF101" s="4" t="s">
        <v>47</v>
      </c>
      <c r="BH101" s="4" t="s">
        <v>47</v>
      </c>
      <c r="BJ101" s="4" t="s">
        <v>47</v>
      </c>
      <c r="BL101" s="4" t="s">
        <v>47</v>
      </c>
      <c r="BN101" s="4" t="s">
        <v>47</v>
      </c>
      <c r="BP101" s="4" t="s">
        <v>47</v>
      </c>
      <c r="BR101" s="1" t="s">
        <v>47</v>
      </c>
      <c r="BT101" s="1" t="s">
        <v>47</v>
      </c>
      <c r="BV101" s="1" t="s">
        <v>47</v>
      </c>
      <c r="BX101" s="1" t="s">
        <v>47</v>
      </c>
      <c r="BZ101" s="1" t="s">
        <v>47</v>
      </c>
    </row>
    <row r="102" spans="2:78" x14ac:dyDescent="0.25">
      <c r="B102" s="8">
        <v>101</v>
      </c>
      <c r="C102" s="8">
        <v>19</v>
      </c>
      <c r="D102" s="8">
        <v>2</v>
      </c>
      <c r="E102" s="8">
        <v>2019</v>
      </c>
      <c r="F102" s="24" t="str">
        <f t="shared" si="0"/>
        <v>19/Feb/2019</v>
      </c>
      <c r="G102" s="9" t="s">
        <v>21</v>
      </c>
      <c r="H102" s="10" t="str">
        <f t="shared" si="5"/>
        <v>Tue</v>
      </c>
      <c r="I102" s="10">
        <f t="shared" si="6"/>
        <v>51</v>
      </c>
      <c r="J102" s="8">
        <f t="shared" si="7"/>
        <v>8</v>
      </c>
      <c r="K102" s="1">
        <f t="shared" si="4"/>
        <v>2</v>
      </c>
      <c r="L102" s="1">
        <v>1</v>
      </c>
      <c r="N102" s="55" t="s">
        <v>48</v>
      </c>
      <c r="O102" s="126"/>
      <c r="P102" s="74">
        <v>9</v>
      </c>
      <c r="Q102" s="69"/>
      <c r="R102" s="59">
        <v>8</v>
      </c>
      <c r="S102" s="69"/>
      <c r="T102" s="65">
        <v>12.2</v>
      </c>
      <c r="U102" s="69"/>
      <c r="V102" s="81">
        <v>6</v>
      </c>
      <c r="W102" s="69"/>
      <c r="X102" s="81">
        <v>10.199999999999999</v>
      </c>
      <c r="Y102" s="69"/>
      <c r="Z102" s="108">
        <v>8.1999999999999993</v>
      </c>
      <c r="AA102" s="69"/>
      <c r="AB102" s="81" t="s">
        <v>48</v>
      </c>
      <c r="AC102" s="69"/>
      <c r="AD102" s="74">
        <v>8</v>
      </c>
      <c r="AE102" s="69"/>
      <c r="AF102" s="81">
        <v>6</v>
      </c>
      <c r="AG102" s="69"/>
      <c r="AH102" s="81">
        <v>6</v>
      </c>
      <c r="AJ102" s="74" t="s">
        <v>48</v>
      </c>
      <c r="AL102" s="74">
        <v>9</v>
      </c>
      <c r="AN102" s="74">
        <v>6</v>
      </c>
      <c r="AP102" s="81">
        <v>11</v>
      </c>
      <c r="AR102" s="74">
        <v>8</v>
      </c>
      <c r="AT102" s="81">
        <v>11</v>
      </c>
      <c r="AV102" s="4" t="s">
        <v>47</v>
      </c>
      <c r="AX102" s="4" t="s">
        <v>47</v>
      </c>
      <c r="AZ102" s="4" t="s">
        <v>47</v>
      </c>
      <c r="BB102" s="4" t="s">
        <v>47</v>
      </c>
      <c r="BD102" s="4" t="s">
        <v>47</v>
      </c>
      <c r="BF102" s="4" t="s">
        <v>47</v>
      </c>
      <c r="BH102" s="4" t="s">
        <v>47</v>
      </c>
      <c r="BJ102" s="4" t="s">
        <v>47</v>
      </c>
      <c r="BL102" s="4" t="s">
        <v>47</v>
      </c>
      <c r="BN102" s="4" t="s">
        <v>47</v>
      </c>
      <c r="BP102" s="4" t="s">
        <v>47</v>
      </c>
      <c r="BR102" s="1" t="s">
        <v>47</v>
      </c>
      <c r="BT102" s="1" t="s">
        <v>47</v>
      </c>
      <c r="BV102" s="1" t="s">
        <v>47</v>
      </c>
      <c r="BX102" s="1" t="s">
        <v>47</v>
      </c>
      <c r="BZ102" s="1" t="s">
        <v>47</v>
      </c>
    </row>
    <row r="103" spans="2:78" x14ac:dyDescent="0.25">
      <c r="B103" s="8">
        <v>102</v>
      </c>
      <c r="C103" s="8">
        <v>19</v>
      </c>
      <c r="D103" s="8">
        <v>2</v>
      </c>
      <c r="E103" s="8">
        <v>2019</v>
      </c>
      <c r="F103" s="24" t="str">
        <f t="shared" si="0"/>
        <v>19/Feb/2019</v>
      </c>
      <c r="G103" s="9" t="s">
        <v>22</v>
      </c>
      <c r="H103" s="10" t="str">
        <f t="shared" si="5"/>
        <v>Tue</v>
      </c>
      <c r="I103" s="10">
        <f t="shared" si="6"/>
        <v>51</v>
      </c>
      <c r="J103" s="8">
        <f t="shared" si="7"/>
        <v>8</v>
      </c>
      <c r="K103" s="1">
        <f t="shared" si="4"/>
        <v>2</v>
      </c>
      <c r="L103" s="1">
        <v>1</v>
      </c>
      <c r="N103" s="55" t="s">
        <v>48</v>
      </c>
      <c r="O103" s="126"/>
      <c r="P103" s="74">
        <v>3.2</v>
      </c>
      <c r="Q103" s="69"/>
      <c r="R103" s="59">
        <v>4.4000000000000004</v>
      </c>
      <c r="S103" s="69"/>
      <c r="T103" s="65">
        <v>5</v>
      </c>
      <c r="U103" s="69"/>
      <c r="V103" s="81">
        <v>2.4</v>
      </c>
      <c r="W103" s="69"/>
      <c r="X103" s="81">
        <v>3.4</v>
      </c>
      <c r="Y103" s="69"/>
      <c r="Z103" s="108">
        <v>4</v>
      </c>
      <c r="AA103" s="69"/>
      <c r="AB103" s="81" t="s">
        <v>48</v>
      </c>
      <c r="AC103" s="69"/>
      <c r="AD103" s="74">
        <v>3.2</v>
      </c>
      <c r="AE103" s="69"/>
      <c r="AF103" s="81">
        <v>2</v>
      </c>
      <c r="AG103" s="69"/>
      <c r="AH103" s="81">
        <v>2.2000000000000002</v>
      </c>
      <c r="AJ103" s="74" t="s">
        <v>48</v>
      </c>
      <c r="AL103" s="74">
        <v>3.2</v>
      </c>
      <c r="AN103" s="74">
        <v>3.8</v>
      </c>
      <c r="AP103" s="81">
        <v>3.2</v>
      </c>
      <c r="AR103" s="74">
        <v>3.8</v>
      </c>
      <c r="AT103" s="81">
        <v>6.8</v>
      </c>
      <c r="AV103" s="4" t="s">
        <v>47</v>
      </c>
      <c r="AX103" s="4" t="s">
        <v>47</v>
      </c>
      <c r="AZ103" s="4" t="s">
        <v>47</v>
      </c>
      <c r="BB103" s="4" t="s">
        <v>47</v>
      </c>
      <c r="BD103" s="4" t="s">
        <v>47</v>
      </c>
      <c r="BF103" s="4" t="s">
        <v>47</v>
      </c>
      <c r="BH103" s="4" t="s">
        <v>47</v>
      </c>
      <c r="BJ103" s="4" t="s">
        <v>47</v>
      </c>
      <c r="BL103" s="4" t="s">
        <v>47</v>
      </c>
      <c r="BN103" s="4" t="s">
        <v>47</v>
      </c>
      <c r="BP103" s="4" t="s">
        <v>47</v>
      </c>
      <c r="BR103" s="1" t="s">
        <v>47</v>
      </c>
      <c r="BT103" s="1" t="s">
        <v>47</v>
      </c>
      <c r="BV103" s="1" t="s">
        <v>47</v>
      </c>
      <c r="BX103" s="1" t="s">
        <v>47</v>
      </c>
      <c r="BZ103" s="1" t="s">
        <v>47</v>
      </c>
    </row>
    <row r="104" spans="2:78" x14ac:dyDescent="0.25">
      <c r="B104" s="8">
        <v>103</v>
      </c>
      <c r="C104" s="8">
        <v>20</v>
      </c>
      <c r="D104" s="8">
        <v>2</v>
      </c>
      <c r="E104" s="8">
        <v>2019</v>
      </c>
      <c r="F104" s="24" t="str">
        <f t="shared" si="0"/>
        <v>20/Feb/2019</v>
      </c>
      <c r="G104" s="9" t="s">
        <v>21</v>
      </c>
      <c r="H104" s="10" t="str">
        <f t="shared" si="5"/>
        <v>Wed</v>
      </c>
      <c r="I104" s="10">
        <f t="shared" si="6"/>
        <v>52</v>
      </c>
      <c r="J104" s="8">
        <f t="shared" si="7"/>
        <v>8</v>
      </c>
      <c r="K104" s="1">
        <f t="shared" si="4"/>
        <v>2</v>
      </c>
      <c r="L104" s="1">
        <v>1</v>
      </c>
      <c r="N104" s="55" t="s">
        <v>48</v>
      </c>
      <c r="O104" s="126"/>
      <c r="P104" s="74">
        <v>10</v>
      </c>
      <c r="Q104" s="69"/>
      <c r="R104" s="59">
        <v>8</v>
      </c>
      <c r="S104" s="69"/>
      <c r="T104" s="65">
        <v>12.2</v>
      </c>
      <c r="U104" s="69"/>
      <c r="V104" s="81">
        <v>6</v>
      </c>
      <c r="W104" s="69"/>
      <c r="X104" s="81">
        <v>9.8000000000000007</v>
      </c>
      <c r="Y104" s="69"/>
      <c r="Z104" s="108">
        <v>7</v>
      </c>
      <c r="AA104" s="69"/>
      <c r="AB104" s="81" t="s">
        <v>48</v>
      </c>
      <c r="AC104" s="69"/>
      <c r="AD104" s="74">
        <v>9</v>
      </c>
      <c r="AE104" s="69"/>
      <c r="AF104" s="81">
        <v>5.8</v>
      </c>
      <c r="AG104" s="69"/>
      <c r="AH104" s="81">
        <v>5.4</v>
      </c>
      <c r="AJ104" s="74" t="s">
        <v>48</v>
      </c>
      <c r="AL104" s="74">
        <v>8.8000000000000007</v>
      </c>
      <c r="AN104" s="74">
        <v>6.2</v>
      </c>
      <c r="AP104" s="81">
        <v>10</v>
      </c>
      <c r="AR104" s="74">
        <v>7.2</v>
      </c>
      <c r="AT104" s="81">
        <v>11</v>
      </c>
      <c r="AV104" s="4" t="s">
        <v>47</v>
      </c>
      <c r="AX104" s="4" t="s">
        <v>47</v>
      </c>
      <c r="AZ104" s="4" t="s">
        <v>47</v>
      </c>
      <c r="BB104" s="4" t="s">
        <v>47</v>
      </c>
      <c r="BD104" s="4" t="s">
        <v>47</v>
      </c>
      <c r="BF104" s="4" t="s">
        <v>47</v>
      </c>
      <c r="BH104" s="4" t="s">
        <v>47</v>
      </c>
      <c r="BJ104" s="4" t="s">
        <v>47</v>
      </c>
      <c r="BL104" s="4" t="s">
        <v>47</v>
      </c>
      <c r="BN104" s="4" t="s">
        <v>47</v>
      </c>
      <c r="BP104" s="4" t="s">
        <v>47</v>
      </c>
      <c r="BR104" s="1" t="s">
        <v>47</v>
      </c>
      <c r="BT104" s="1" t="s">
        <v>47</v>
      </c>
      <c r="BV104" s="1" t="s">
        <v>47</v>
      </c>
      <c r="BX104" s="1" t="s">
        <v>47</v>
      </c>
      <c r="BZ104" s="1" t="s">
        <v>47</v>
      </c>
    </row>
    <row r="105" spans="2:78" x14ac:dyDescent="0.25">
      <c r="B105" s="8">
        <v>104</v>
      </c>
      <c r="C105" s="8">
        <v>20</v>
      </c>
      <c r="D105" s="8">
        <v>2</v>
      </c>
      <c r="E105" s="8">
        <v>2019</v>
      </c>
      <c r="F105" s="24" t="str">
        <f t="shared" si="0"/>
        <v>20/Feb/2019</v>
      </c>
      <c r="G105" s="9" t="s">
        <v>22</v>
      </c>
      <c r="H105" s="10" t="str">
        <f t="shared" si="5"/>
        <v>Wed</v>
      </c>
      <c r="I105" s="10">
        <f t="shared" si="6"/>
        <v>52</v>
      </c>
      <c r="J105" s="8">
        <f t="shared" si="7"/>
        <v>8</v>
      </c>
      <c r="K105" s="1">
        <f t="shared" si="4"/>
        <v>2</v>
      </c>
      <c r="L105" s="1">
        <v>1</v>
      </c>
      <c r="N105" s="55" t="s">
        <v>48</v>
      </c>
      <c r="O105" s="126"/>
      <c r="P105" s="74">
        <v>4.2</v>
      </c>
      <c r="Q105" s="69"/>
      <c r="R105" s="59">
        <v>6</v>
      </c>
      <c r="S105" s="69"/>
      <c r="T105" s="65">
        <v>6.2</v>
      </c>
      <c r="U105" s="69"/>
      <c r="V105" s="81">
        <v>3</v>
      </c>
      <c r="W105" s="69"/>
      <c r="X105" s="81">
        <v>4.2</v>
      </c>
      <c r="Y105" s="69"/>
      <c r="Z105" s="108">
        <v>5.4</v>
      </c>
      <c r="AA105" s="69"/>
      <c r="AB105" s="81" t="s">
        <v>48</v>
      </c>
      <c r="AC105" s="69"/>
      <c r="AD105" s="74">
        <v>4</v>
      </c>
      <c r="AE105" s="69"/>
      <c r="AF105" s="81">
        <v>2.4</v>
      </c>
      <c r="AG105" s="69"/>
      <c r="AH105" s="81">
        <v>2</v>
      </c>
      <c r="AJ105" s="74" t="s">
        <v>48</v>
      </c>
      <c r="AL105" s="74">
        <v>3.6</v>
      </c>
      <c r="AN105" s="74">
        <v>3.2</v>
      </c>
      <c r="AP105" s="81">
        <v>4</v>
      </c>
      <c r="AR105" s="74">
        <v>4</v>
      </c>
      <c r="AT105" s="81">
        <v>7</v>
      </c>
      <c r="AV105" s="4" t="s">
        <v>47</v>
      </c>
      <c r="AX105" s="4" t="s">
        <v>47</v>
      </c>
      <c r="AZ105" s="4" t="s">
        <v>47</v>
      </c>
      <c r="BB105" s="4" t="s">
        <v>47</v>
      </c>
      <c r="BD105" s="4" t="s">
        <v>47</v>
      </c>
      <c r="BF105" s="4" t="s">
        <v>47</v>
      </c>
      <c r="BH105" s="4" t="s">
        <v>47</v>
      </c>
      <c r="BJ105" s="4" t="s">
        <v>47</v>
      </c>
      <c r="BL105" s="4" t="s">
        <v>47</v>
      </c>
      <c r="BN105" s="4" t="s">
        <v>47</v>
      </c>
      <c r="BP105" s="4" t="s">
        <v>47</v>
      </c>
      <c r="BR105" s="1" t="s">
        <v>47</v>
      </c>
      <c r="BT105" s="1" t="s">
        <v>47</v>
      </c>
      <c r="BV105" s="1" t="s">
        <v>47</v>
      </c>
      <c r="BX105" s="1" t="s">
        <v>47</v>
      </c>
      <c r="BZ105" s="1" t="s">
        <v>47</v>
      </c>
    </row>
    <row r="106" spans="2:78" x14ac:dyDescent="0.25">
      <c r="B106" s="8">
        <v>105</v>
      </c>
      <c r="C106" s="8">
        <v>21</v>
      </c>
      <c r="D106" s="8">
        <v>2</v>
      </c>
      <c r="E106" s="8">
        <v>2019</v>
      </c>
      <c r="F106" s="24" t="str">
        <f t="shared" si="0"/>
        <v>21/Feb/2019</v>
      </c>
      <c r="G106" s="9" t="s">
        <v>21</v>
      </c>
      <c r="H106" s="10" t="str">
        <f t="shared" si="5"/>
        <v>Thu</v>
      </c>
      <c r="I106" s="10">
        <f t="shared" si="6"/>
        <v>53</v>
      </c>
      <c r="J106" s="8">
        <f t="shared" si="7"/>
        <v>8</v>
      </c>
      <c r="K106" s="1">
        <f t="shared" si="4"/>
        <v>2</v>
      </c>
      <c r="L106" s="1">
        <v>1</v>
      </c>
      <c r="N106" s="55" t="s">
        <v>48</v>
      </c>
      <c r="O106" s="126"/>
      <c r="P106" s="74">
        <v>10</v>
      </c>
      <c r="Q106" s="69"/>
      <c r="R106" s="59">
        <v>9</v>
      </c>
      <c r="S106" s="69"/>
      <c r="T106" s="65">
        <v>11</v>
      </c>
      <c r="U106" s="69"/>
      <c r="V106" s="81">
        <v>5</v>
      </c>
      <c r="W106" s="69"/>
      <c r="X106" s="81">
        <v>9</v>
      </c>
      <c r="Y106" s="69"/>
      <c r="Z106" s="108">
        <v>9</v>
      </c>
      <c r="AA106" s="69"/>
      <c r="AB106" s="81" t="s">
        <v>48</v>
      </c>
      <c r="AC106" s="69"/>
      <c r="AD106" s="74">
        <v>7.4</v>
      </c>
      <c r="AE106" s="69"/>
      <c r="AF106" s="81">
        <v>5</v>
      </c>
      <c r="AG106" s="69"/>
      <c r="AH106" s="81">
        <v>6</v>
      </c>
      <c r="AJ106" s="74" t="s">
        <v>48</v>
      </c>
      <c r="AL106" s="74">
        <v>8</v>
      </c>
      <c r="AN106" s="74">
        <v>7</v>
      </c>
      <c r="AP106" s="81">
        <v>9</v>
      </c>
      <c r="AR106" s="74">
        <v>8</v>
      </c>
      <c r="AT106" s="81">
        <v>11.4</v>
      </c>
      <c r="AV106" s="4" t="s">
        <v>47</v>
      </c>
      <c r="AX106" s="4" t="s">
        <v>47</v>
      </c>
      <c r="AZ106" s="4" t="s">
        <v>47</v>
      </c>
      <c r="BB106" s="4" t="s">
        <v>47</v>
      </c>
      <c r="BD106" s="4" t="s">
        <v>47</v>
      </c>
      <c r="BF106" s="4" t="s">
        <v>47</v>
      </c>
      <c r="BH106" s="4" t="s">
        <v>47</v>
      </c>
      <c r="BJ106" s="4" t="s">
        <v>47</v>
      </c>
      <c r="BL106" s="4" t="s">
        <v>47</v>
      </c>
      <c r="BN106" s="4" t="s">
        <v>47</v>
      </c>
      <c r="BP106" s="4" t="s">
        <v>47</v>
      </c>
      <c r="BR106" s="1" t="s">
        <v>47</v>
      </c>
      <c r="BT106" s="1" t="s">
        <v>47</v>
      </c>
      <c r="BV106" s="1" t="s">
        <v>47</v>
      </c>
      <c r="BX106" s="1" t="s">
        <v>47</v>
      </c>
      <c r="BZ106" s="1" t="s">
        <v>47</v>
      </c>
    </row>
    <row r="107" spans="2:78" x14ac:dyDescent="0.25">
      <c r="B107" s="8">
        <v>106</v>
      </c>
      <c r="C107" s="8">
        <v>21</v>
      </c>
      <c r="D107" s="8">
        <v>2</v>
      </c>
      <c r="E107" s="8">
        <v>2019</v>
      </c>
      <c r="F107" s="24" t="str">
        <f t="shared" si="0"/>
        <v>21/Feb/2019</v>
      </c>
      <c r="G107" s="9" t="s">
        <v>22</v>
      </c>
      <c r="H107" s="10" t="str">
        <f t="shared" si="5"/>
        <v>Thu</v>
      </c>
      <c r="I107" s="10">
        <f t="shared" si="6"/>
        <v>53</v>
      </c>
      <c r="J107" s="8">
        <f t="shared" si="7"/>
        <v>8</v>
      </c>
      <c r="K107" s="1">
        <f t="shared" si="4"/>
        <v>2</v>
      </c>
      <c r="L107" s="1">
        <v>1</v>
      </c>
      <c r="N107" s="55" t="s">
        <v>48</v>
      </c>
      <c r="O107" s="126"/>
      <c r="P107" s="74">
        <v>3.6</v>
      </c>
      <c r="Q107" s="69"/>
      <c r="R107" s="59">
        <v>4</v>
      </c>
      <c r="S107" s="69"/>
      <c r="T107" s="65">
        <v>5.4</v>
      </c>
      <c r="U107" s="69"/>
      <c r="V107" s="81">
        <v>2</v>
      </c>
      <c r="W107" s="69"/>
      <c r="X107" s="81">
        <v>5.4</v>
      </c>
      <c r="Y107" s="69"/>
      <c r="Z107" s="108">
        <v>4</v>
      </c>
      <c r="AA107" s="69"/>
      <c r="AB107" s="81" t="s">
        <v>48</v>
      </c>
      <c r="AC107" s="69"/>
      <c r="AD107" s="74">
        <v>4</v>
      </c>
      <c r="AE107" s="69"/>
      <c r="AF107" s="81">
        <v>3.8</v>
      </c>
      <c r="AG107" s="69"/>
      <c r="AH107" s="81">
        <v>3</v>
      </c>
      <c r="AJ107" s="74" t="s">
        <v>48</v>
      </c>
      <c r="AL107" s="74">
        <v>3.8</v>
      </c>
      <c r="AN107" s="74">
        <v>5</v>
      </c>
      <c r="AP107" s="81">
        <v>3.2</v>
      </c>
      <c r="AR107" s="74">
        <v>5</v>
      </c>
      <c r="AT107" s="81">
        <v>7.2</v>
      </c>
      <c r="AV107" s="4" t="s">
        <v>47</v>
      </c>
      <c r="AX107" s="4" t="s">
        <v>47</v>
      </c>
      <c r="AZ107" s="4" t="s">
        <v>47</v>
      </c>
      <c r="BB107" s="4" t="s">
        <v>47</v>
      </c>
      <c r="BD107" s="4" t="s">
        <v>47</v>
      </c>
      <c r="BF107" s="4" t="s">
        <v>47</v>
      </c>
      <c r="BH107" s="4" t="s">
        <v>47</v>
      </c>
      <c r="BJ107" s="4" t="s">
        <v>47</v>
      </c>
      <c r="BL107" s="4" t="s">
        <v>47</v>
      </c>
      <c r="BN107" s="4" t="s">
        <v>47</v>
      </c>
      <c r="BP107" s="4" t="s">
        <v>47</v>
      </c>
      <c r="BR107" s="1" t="s">
        <v>47</v>
      </c>
      <c r="BT107" s="1" t="s">
        <v>47</v>
      </c>
      <c r="BV107" s="1" t="s">
        <v>47</v>
      </c>
      <c r="BX107" s="1" t="s">
        <v>47</v>
      </c>
      <c r="BZ107" s="1" t="s">
        <v>47</v>
      </c>
    </row>
    <row r="108" spans="2:78" x14ac:dyDescent="0.25">
      <c r="B108" s="8">
        <v>107</v>
      </c>
      <c r="C108" s="8">
        <v>22</v>
      </c>
      <c r="D108" s="8">
        <v>2</v>
      </c>
      <c r="E108" s="8">
        <v>2019</v>
      </c>
      <c r="F108" s="24" t="str">
        <f t="shared" si="0"/>
        <v>22/Feb/2019</v>
      </c>
      <c r="G108" s="9" t="s">
        <v>21</v>
      </c>
      <c r="H108" s="10" t="str">
        <f t="shared" si="5"/>
        <v>Fri</v>
      </c>
      <c r="I108" s="10">
        <f t="shared" si="6"/>
        <v>54</v>
      </c>
      <c r="J108" s="8">
        <f>IF(H108=H106,IF(_xlfn.ISOWEEKNUM(F108)-_xlfn.ISOWEEKNUM(F106)=1,J106+1,J106),IF(H108=H104,IF(_xlfn.ISOWEEKNUM(F108)-_xlfn.ISOWEEKNUM(F106)=1,J106+1,J106),IF(H108=H102,IF(_xlfn.ISOWEEKNUM(F108)-_xlfn.ISOWEEKNUM(F106)=1,J106+1,J106),IF(H108=H100,IF(_xlfn.ISOWEEKNUM(F108)-_xlfn.ISOWEEKNUM(F106)=1,J106+1,J106),IF(H108=H98,IF(_xlfn.ISOWEEKNUM(F108)-_xlfn.ISOWEEKNUM(F106)=1,J106+1,J106),IF(H108=H96,IF(_xlfn.ISOWEEKNUM(F108)-_xlfn.ISOWEEKNUM(F106)=1,J106+1,J106),IF(H108=H94,IF(_xlfn.ISOWEEKNUM(F108)-_xlfn.ISOWEEKNUM(F106)=1,J106+1,J106),-1)))))))</f>
        <v>8</v>
      </c>
      <c r="K108" s="1">
        <f t="shared" si="4"/>
        <v>2</v>
      </c>
      <c r="L108" s="1">
        <v>1</v>
      </c>
      <c r="N108" s="55" t="s">
        <v>48</v>
      </c>
      <c r="O108" s="126"/>
      <c r="P108" s="74">
        <v>10</v>
      </c>
      <c r="Q108" s="69"/>
      <c r="R108" s="59">
        <v>9</v>
      </c>
      <c r="S108" s="69"/>
      <c r="T108" s="65">
        <v>12</v>
      </c>
      <c r="U108" s="69"/>
      <c r="V108" s="81">
        <v>6</v>
      </c>
      <c r="W108" s="69"/>
      <c r="X108" s="81">
        <v>10</v>
      </c>
      <c r="Y108" s="69"/>
      <c r="Z108" s="108">
        <v>7.2</v>
      </c>
      <c r="AA108" s="69"/>
      <c r="AB108" s="81" t="s">
        <v>48</v>
      </c>
      <c r="AC108" s="69"/>
      <c r="AD108" s="74">
        <v>9</v>
      </c>
      <c r="AE108" s="69"/>
      <c r="AF108" s="81">
        <v>5.6</v>
      </c>
      <c r="AG108" s="69"/>
      <c r="AH108" s="81">
        <v>6</v>
      </c>
      <c r="AJ108" s="74" t="s">
        <v>48</v>
      </c>
      <c r="AL108" s="74">
        <v>8</v>
      </c>
      <c r="AN108" s="74">
        <v>6</v>
      </c>
      <c r="AP108" s="81">
        <v>10.4</v>
      </c>
      <c r="AR108" s="74">
        <v>9</v>
      </c>
      <c r="AT108" s="81">
        <v>9</v>
      </c>
      <c r="AV108" s="4" t="s">
        <v>47</v>
      </c>
      <c r="AX108" s="4" t="s">
        <v>47</v>
      </c>
      <c r="AZ108" s="4" t="s">
        <v>47</v>
      </c>
      <c r="BB108" s="4" t="s">
        <v>47</v>
      </c>
      <c r="BD108" s="4" t="s">
        <v>47</v>
      </c>
      <c r="BF108" s="4" t="s">
        <v>47</v>
      </c>
      <c r="BH108" s="4" t="s">
        <v>47</v>
      </c>
      <c r="BJ108" s="4" t="s">
        <v>47</v>
      </c>
      <c r="BL108" s="4" t="s">
        <v>47</v>
      </c>
      <c r="BN108" s="4" t="s">
        <v>47</v>
      </c>
      <c r="BP108" s="4" t="s">
        <v>47</v>
      </c>
      <c r="BR108" s="1" t="s">
        <v>47</v>
      </c>
      <c r="BT108" s="1" t="s">
        <v>47</v>
      </c>
      <c r="BV108" s="1" t="s">
        <v>47</v>
      </c>
      <c r="BX108" s="1" t="s">
        <v>47</v>
      </c>
      <c r="BZ108" s="1" t="s">
        <v>47</v>
      </c>
    </row>
    <row r="109" spans="2:78" x14ac:dyDescent="0.25">
      <c r="B109" s="8">
        <v>108</v>
      </c>
      <c r="C109" s="8">
        <v>22</v>
      </c>
      <c r="D109" s="8">
        <v>2</v>
      </c>
      <c r="E109" s="8">
        <v>2019</v>
      </c>
      <c r="F109" s="24" t="str">
        <f t="shared" si="0"/>
        <v>22/Feb/2019</v>
      </c>
      <c r="G109" s="9" t="s">
        <v>22</v>
      </c>
      <c r="H109" s="10" t="str">
        <f t="shared" si="5"/>
        <v>Fri</v>
      </c>
      <c r="I109" s="10">
        <f t="shared" si="6"/>
        <v>54</v>
      </c>
      <c r="J109" s="8">
        <f>IF(H109=H108,IF(_xlfn.ISOWEEKNUM(F109)-_xlfn.ISOWEEKNUM(F108)=1,J108+1,J108),IF(H109=H105,IF(_xlfn.ISOWEEKNUM(F109)-_xlfn.ISOWEEKNUM(F108)=1,J108+1,J108),IF(H109=H103,IF(_xlfn.ISOWEEKNUM(F109)-_xlfn.ISOWEEKNUM(F108)=1,J108+1,J108),IF(H109=H101,IF(_xlfn.ISOWEEKNUM(F109)-_xlfn.ISOWEEKNUM(F108)=1,J108+1,J108),IF(H109=H99,IF(_xlfn.ISOWEEKNUM(F109)-_xlfn.ISOWEEKNUM(F108)=1,J108+1,J108),IF(H109=H97,IF(_xlfn.ISOWEEKNUM(F109)-_xlfn.ISOWEEKNUM(F108)=1,J108+1,J108),IF(H109=H95,IF(_xlfn.ISOWEEKNUM(F109)-_xlfn.ISOWEEKNUM(F108)=1,J108+1,J108),-1)))))))</f>
        <v>8</v>
      </c>
      <c r="K109" s="1">
        <f t="shared" si="4"/>
        <v>2</v>
      </c>
      <c r="L109" s="1">
        <v>1</v>
      </c>
      <c r="N109" s="55" t="s">
        <v>48</v>
      </c>
      <c r="O109" s="126"/>
      <c r="P109" s="74">
        <v>5</v>
      </c>
      <c r="Q109" s="69"/>
      <c r="R109" s="59">
        <v>5.8</v>
      </c>
      <c r="S109" s="69"/>
      <c r="T109" s="65">
        <v>4.5</v>
      </c>
      <c r="U109" s="69"/>
      <c r="V109" s="81">
        <v>2.2000000000000002</v>
      </c>
      <c r="W109" s="69"/>
      <c r="X109" s="81">
        <v>4.2</v>
      </c>
      <c r="Y109" s="69"/>
      <c r="Z109" s="108">
        <v>4.4000000000000004</v>
      </c>
      <c r="AA109" s="69"/>
      <c r="AB109" s="81" t="s">
        <v>48</v>
      </c>
      <c r="AC109" s="69"/>
      <c r="AD109" s="74">
        <v>3.5</v>
      </c>
      <c r="AE109" s="69"/>
      <c r="AF109" s="81">
        <v>2</v>
      </c>
      <c r="AG109" s="69"/>
      <c r="AH109" s="81">
        <v>2.8</v>
      </c>
      <c r="AJ109" s="74" t="s">
        <v>48</v>
      </c>
      <c r="AL109" s="74">
        <v>3.6</v>
      </c>
      <c r="AN109" s="74">
        <v>3</v>
      </c>
      <c r="AP109" s="81">
        <v>4.5999999999999996</v>
      </c>
      <c r="AR109" s="74">
        <v>4</v>
      </c>
      <c r="AT109" s="81">
        <v>6.6</v>
      </c>
      <c r="AV109" s="4" t="s">
        <v>47</v>
      </c>
      <c r="AX109" s="4" t="s">
        <v>47</v>
      </c>
      <c r="AZ109" s="4" t="s">
        <v>47</v>
      </c>
      <c r="BB109" s="4" t="s">
        <v>47</v>
      </c>
      <c r="BD109" s="4" t="s">
        <v>47</v>
      </c>
      <c r="BF109" s="4" t="s">
        <v>47</v>
      </c>
      <c r="BH109" s="4" t="s">
        <v>47</v>
      </c>
      <c r="BJ109" s="4" t="s">
        <v>47</v>
      </c>
      <c r="BL109" s="4" t="s">
        <v>47</v>
      </c>
      <c r="BN109" s="4" t="s">
        <v>47</v>
      </c>
      <c r="BP109" s="4" t="s">
        <v>47</v>
      </c>
      <c r="BR109" s="1" t="s">
        <v>47</v>
      </c>
      <c r="BT109" s="1" t="s">
        <v>47</v>
      </c>
      <c r="BV109" s="1" t="s">
        <v>47</v>
      </c>
      <c r="BX109" s="1" t="s">
        <v>47</v>
      </c>
      <c r="BZ109" s="1" t="s">
        <v>47</v>
      </c>
    </row>
    <row r="110" spans="2:78" x14ac:dyDescent="0.25">
      <c r="B110" s="8">
        <v>109</v>
      </c>
      <c r="C110" s="8">
        <v>23</v>
      </c>
      <c r="D110" s="8">
        <v>2</v>
      </c>
      <c r="E110" s="8">
        <v>2019</v>
      </c>
      <c r="F110" s="24" t="str">
        <f t="shared" si="0"/>
        <v>23/Feb/2019</v>
      </c>
      <c r="G110" s="9" t="s">
        <v>21</v>
      </c>
      <c r="H110" s="10" t="str">
        <f t="shared" si="5"/>
        <v>Sat</v>
      </c>
      <c r="I110" s="10">
        <f t="shared" si="6"/>
        <v>55</v>
      </c>
      <c r="J110" s="8">
        <f>IF(H110=H109,IF(_xlfn.ISOWEEKNUM(F110)-_xlfn.ISOWEEKNUM(F109)=1,J109+1,J109),IF(H110=H106,IF(_xlfn.ISOWEEKNUM(F110)-_xlfn.ISOWEEKNUM(F109)=1,J109+1,J109),IF(H110=H104,IF(_xlfn.ISOWEEKNUM(F110)-_xlfn.ISOWEEKNUM(F109)=1,J109+1,J109),IF(H110=H102,IF(_xlfn.ISOWEEKNUM(F110)-_xlfn.ISOWEEKNUM(F109)=1,J109+1,J109),IF(H110=H100,IF(_xlfn.ISOWEEKNUM(F110)-_xlfn.ISOWEEKNUM(F109)=1,J109+1,J109),IF(H110=H98,IF(_xlfn.ISOWEEKNUM(F110)-_xlfn.ISOWEEKNUM(F109)=1,J109+1,J109),IF(H110=H96,IF(_xlfn.ISOWEEKNUM(F110)-_xlfn.ISOWEEKNUM(F109)=1,J109+1,J109),-1)))))))</f>
        <v>8</v>
      </c>
      <c r="K110" s="1">
        <f t="shared" si="4"/>
        <v>2</v>
      </c>
      <c r="L110" s="1">
        <v>1</v>
      </c>
      <c r="N110" s="55" t="s">
        <v>48</v>
      </c>
      <c r="O110" s="126"/>
      <c r="P110" s="74">
        <v>10</v>
      </c>
      <c r="Q110" s="69"/>
      <c r="R110" s="59">
        <v>7</v>
      </c>
      <c r="S110" s="69"/>
      <c r="T110" s="65">
        <v>12</v>
      </c>
      <c r="U110" s="69"/>
      <c r="V110" s="81">
        <v>6</v>
      </c>
      <c r="W110" s="69"/>
      <c r="X110" s="81">
        <v>8.4</v>
      </c>
      <c r="Y110" s="69"/>
      <c r="Z110" s="108">
        <v>10</v>
      </c>
      <c r="AA110" s="69"/>
      <c r="AB110" s="81" t="s">
        <v>48</v>
      </c>
      <c r="AC110" s="69"/>
      <c r="AD110" s="74">
        <v>9</v>
      </c>
      <c r="AE110" s="69"/>
      <c r="AF110" s="81">
        <v>6</v>
      </c>
      <c r="AG110" s="69"/>
      <c r="AH110" s="81">
        <v>6</v>
      </c>
      <c r="AJ110" s="74" t="s">
        <v>48</v>
      </c>
      <c r="AL110" s="74">
        <v>8</v>
      </c>
      <c r="AN110" s="74">
        <v>5.4</v>
      </c>
      <c r="AP110" s="81">
        <v>8</v>
      </c>
      <c r="AR110" s="74">
        <v>8</v>
      </c>
      <c r="AT110" s="81">
        <v>11</v>
      </c>
      <c r="AV110" s="4" t="s">
        <v>47</v>
      </c>
      <c r="AX110" s="4" t="s">
        <v>47</v>
      </c>
      <c r="AZ110" s="4" t="s">
        <v>47</v>
      </c>
      <c r="BB110" s="4" t="s">
        <v>47</v>
      </c>
      <c r="BD110" s="4" t="s">
        <v>47</v>
      </c>
      <c r="BF110" s="4" t="s">
        <v>47</v>
      </c>
      <c r="BH110" s="4" t="s">
        <v>47</v>
      </c>
      <c r="BJ110" s="4" t="s">
        <v>47</v>
      </c>
      <c r="BL110" s="4" t="s">
        <v>47</v>
      </c>
      <c r="BN110" s="4" t="s">
        <v>47</v>
      </c>
      <c r="BP110" s="4" t="s">
        <v>47</v>
      </c>
      <c r="BR110" s="1" t="s">
        <v>47</v>
      </c>
      <c r="BT110" s="1" t="s">
        <v>47</v>
      </c>
      <c r="BV110" s="1" t="s">
        <v>47</v>
      </c>
      <c r="BX110" s="1" t="s">
        <v>47</v>
      </c>
      <c r="BZ110" s="1" t="s">
        <v>47</v>
      </c>
    </row>
    <row r="111" spans="2:78" x14ac:dyDescent="0.25">
      <c r="B111" s="8">
        <v>110</v>
      </c>
      <c r="C111" s="8">
        <v>23</v>
      </c>
      <c r="D111" s="8">
        <v>2</v>
      </c>
      <c r="E111" s="8">
        <v>2019</v>
      </c>
      <c r="F111" s="24" t="str">
        <f t="shared" si="0"/>
        <v>23/Feb/2019</v>
      </c>
      <c r="G111" s="9" t="s">
        <v>22</v>
      </c>
      <c r="H111" s="10" t="str">
        <f t="shared" si="5"/>
        <v>Sat</v>
      </c>
      <c r="I111" s="10">
        <f t="shared" si="6"/>
        <v>55</v>
      </c>
      <c r="J111" s="8">
        <f>IF(H111=H110,IF(_xlfn.ISOWEEKNUM(F111)-_xlfn.ISOWEEKNUM(F110)=1,J110+1,J110),IF(H111=H108,IF(_xlfn.ISOWEEKNUM(F111)-_xlfn.ISOWEEKNUM(F110)=1,J110+1,J110),IF(H111=H105,IF(_xlfn.ISOWEEKNUM(F111)-_xlfn.ISOWEEKNUM(F110)=1,J110+1,J110),IF(H111=H103,IF(_xlfn.ISOWEEKNUM(F111)-_xlfn.ISOWEEKNUM(F110)=1,J110+1,J110),IF(H111=H101,IF(_xlfn.ISOWEEKNUM(F111)-_xlfn.ISOWEEKNUM(F110)=1,J110+1,J110),IF(H111=H99,IF(_xlfn.ISOWEEKNUM(F111)-_xlfn.ISOWEEKNUM(F110)=1,J110+1,J110),IF(H111=H97,IF(_xlfn.ISOWEEKNUM(F111)-_xlfn.ISOWEEKNUM(F110)=1,J110+1,J110),-1)))))))</f>
        <v>8</v>
      </c>
      <c r="K111" s="1">
        <f t="shared" si="4"/>
        <v>2</v>
      </c>
      <c r="L111" s="1">
        <v>1</v>
      </c>
      <c r="N111" s="55" t="s">
        <v>48</v>
      </c>
      <c r="O111" s="126"/>
      <c r="P111" s="74">
        <v>3.8</v>
      </c>
      <c r="Q111" s="69"/>
      <c r="R111" s="59">
        <v>5</v>
      </c>
      <c r="S111" s="69"/>
      <c r="T111" s="65">
        <v>4.8</v>
      </c>
      <c r="U111" s="69"/>
      <c r="V111" s="81">
        <v>2.8</v>
      </c>
      <c r="W111" s="69"/>
      <c r="X111" s="81">
        <v>3.6</v>
      </c>
      <c r="Y111" s="69"/>
      <c r="Z111" s="108">
        <v>5</v>
      </c>
      <c r="AA111" s="69"/>
      <c r="AB111" s="81" t="s">
        <v>48</v>
      </c>
      <c r="AC111" s="69"/>
      <c r="AD111" s="74">
        <v>3.6</v>
      </c>
      <c r="AE111" s="69"/>
      <c r="AF111" s="81">
        <v>2</v>
      </c>
      <c r="AG111" s="69"/>
      <c r="AH111" s="81">
        <v>3</v>
      </c>
      <c r="AJ111" s="74" t="s">
        <v>48</v>
      </c>
      <c r="AL111" s="74">
        <v>3.8</v>
      </c>
      <c r="AN111" s="74">
        <v>3</v>
      </c>
      <c r="AP111" s="81">
        <v>4</v>
      </c>
      <c r="AR111" s="74">
        <v>4</v>
      </c>
      <c r="AT111" s="81">
        <v>6.8</v>
      </c>
      <c r="AV111" s="4" t="s">
        <v>47</v>
      </c>
      <c r="AX111" s="4" t="s">
        <v>47</v>
      </c>
      <c r="AZ111" s="4" t="s">
        <v>47</v>
      </c>
      <c r="BB111" s="4" t="s">
        <v>47</v>
      </c>
      <c r="BD111" s="4" t="s">
        <v>47</v>
      </c>
      <c r="BF111" s="4" t="s">
        <v>47</v>
      </c>
      <c r="BH111" s="4" t="s">
        <v>47</v>
      </c>
      <c r="BJ111" s="4" t="s">
        <v>47</v>
      </c>
      <c r="BL111" s="4" t="s">
        <v>47</v>
      </c>
      <c r="BN111" s="4" t="s">
        <v>47</v>
      </c>
      <c r="BP111" s="4" t="s">
        <v>47</v>
      </c>
      <c r="BR111" s="1" t="s">
        <v>47</v>
      </c>
      <c r="BT111" s="1" t="s">
        <v>47</v>
      </c>
      <c r="BV111" s="1" t="s">
        <v>47</v>
      </c>
      <c r="BX111" s="1" t="s">
        <v>47</v>
      </c>
      <c r="BZ111" s="1" t="s">
        <v>47</v>
      </c>
    </row>
    <row r="112" spans="2:78" x14ac:dyDescent="0.25">
      <c r="B112" s="8">
        <v>111</v>
      </c>
      <c r="C112" s="8">
        <v>24</v>
      </c>
      <c r="D112" s="8">
        <v>2</v>
      </c>
      <c r="E112" s="8">
        <v>2019</v>
      </c>
      <c r="F112" s="24" t="str">
        <f t="shared" si="0"/>
        <v>24/Feb/2019</v>
      </c>
      <c r="G112" s="9" t="s">
        <v>21</v>
      </c>
      <c r="H112" s="10" t="str">
        <f t="shared" si="5"/>
        <v>Sun</v>
      </c>
      <c r="I112" s="10">
        <f t="shared" si="6"/>
        <v>56</v>
      </c>
      <c r="J112" s="8">
        <f>IF(H112=H111,IF(_xlfn.ISOWEEKNUM(F112)-_xlfn.ISOWEEKNUM(F111)=1,J111+1,J111),IF(H112=H109,IF(_xlfn.ISOWEEKNUM(F112)-_xlfn.ISOWEEKNUM(F111)=1,J111+1,J111),IF(H112=H106,IF(_xlfn.ISOWEEKNUM(F112)-_xlfn.ISOWEEKNUM(F111)=1,J111+1,J111),IF(H112=H104,IF(_xlfn.ISOWEEKNUM(F112)-_xlfn.ISOWEEKNUM(F111)=1,J111+1,J111),IF(H112=H102,IF(_xlfn.ISOWEEKNUM(F112)-_xlfn.ISOWEEKNUM(F111)=1,J111+1,J111),IF(H112=H100,IF(_xlfn.ISOWEEKNUM(F112)-_xlfn.ISOWEEKNUM(F111)=1,J111+1,J111),IF(H112=H98,IF(_xlfn.ISOWEEKNUM(F112)-_xlfn.ISOWEEKNUM(F111)=1,J111+1,J111),-1)))))))</f>
        <v>8</v>
      </c>
      <c r="K112" s="1">
        <f t="shared" si="4"/>
        <v>2</v>
      </c>
      <c r="L112" s="1">
        <v>1</v>
      </c>
      <c r="N112" s="55" t="s">
        <v>48</v>
      </c>
      <c r="O112" s="126"/>
      <c r="P112" s="74">
        <v>8.8000000000000007</v>
      </c>
      <c r="Q112" s="69"/>
      <c r="R112" s="59">
        <v>9.1999999999999993</v>
      </c>
      <c r="S112" s="69"/>
      <c r="T112" s="65">
        <v>11</v>
      </c>
      <c r="U112" s="69"/>
      <c r="V112" s="81">
        <v>5</v>
      </c>
      <c r="W112" s="69"/>
      <c r="X112" s="81">
        <v>9.6</v>
      </c>
      <c r="Y112" s="69"/>
      <c r="Z112" s="108">
        <v>8.1999999999999993</v>
      </c>
      <c r="AA112" s="69"/>
      <c r="AB112" s="81" t="s">
        <v>48</v>
      </c>
      <c r="AC112" s="69"/>
      <c r="AD112" s="74">
        <v>8.1999999999999993</v>
      </c>
      <c r="AE112" s="69"/>
      <c r="AF112" s="81">
        <v>6</v>
      </c>
      <c r="AG112" s="69"/>
      <c r="AH112" s="81">
        <v>7</v>
      </c>
      <c r="AJ112" s="74" t="s">
        <v>48</v>
      </c>
      <c r="AL112" s="74">
        <v>9</v>
      </c>
      <c r="AN112" s="74">
        <v>6</v>
      </c>
      <c r="AP112" s="81">
        <v>10</v>
      </c>
      <c r="AR112" s="74">
        <v>8.8000000000000007</v>
      </c>
      <c r="AT112" s="81">
        <v>7.6</v>
      </c>
      <c r="AV112" s="4" t="s">
        <v>47</v>
      </c>
      <c r="AX112" s="4" t="s">
        <v>47</v>
      </c>
      <c r="AZ112" s="4" t="s">
        <v>47</v>
      </c>
      <c r="BB112" s="4" t="s">
        <v>47</v>
      </c>
      <c r="BD112" s="4" t="s">
        <v>47</v>
      </c>
      <c r="BF112" s="4" t="s">
        <v>47</v>
      </c>
      <c r="BH112" s="4" t="s">
        <v>47</v>
      </c>
      <c r="BJ112" s="4" t="s">
        <v>47</v>
      </c>
      <c r="BL112" s="4" t="s">
        <v>47</v>
      </c>
      <c r="BN112" s="4" t="s">
        <v>47</v>
      </c>
      <c r="BP112" s="4" t="s">
        <v>47</v>
      </c>
      <c r="BR112" s="1" t="s">
        <v>47</v>
      </c>
      <c r="BT112" s="1" t="s">
        <v>47</v>
      </c>
      <c r="BV112" s="1" t="s">
        <v>47</v>
      </c>
      <c r="BX112" s="1" t="s">
        <v>47</v>
      </c>
      <c r="BZ112" s="1" t="s">
        <v>47</v>
      </c>
    </row>
    <row r="113" spans="2:78" x14ac:dyDescent="0.25">
      <c r="B113" s="8">
        <v>112</v>
      </c>
      <c r="C113" s="8">
        <v>24</v>
      </c>
      <c r="D113" s="8">
        <v>2</v>
      </c>
      <c r="E113" s="8">
        <v>2019</v>
      </c>
      <c r="F113" s="24" t="str">
        <f t="shared" si="0"/>
        <v>24/Feb/2019</v>
      </c>
      <c r="G113" s="9" t="s">
        <v>22</v>
      </c>
      <c r="H113" s="10" t="str">
        <f t="shared" si="5"/>
        <v>Sun</v>
      </c>
      <c r="I113" s="10">
        <f t="shared" si="6"/>
        <v>56</v>
      </c>
      <c r="J113" s="8">
        <f>IF(H113=H112,IF(_xlfn.ISOWEEKNUM(F113)-_xlfn.ISOWEEKNUM(F112)=1,J112+1,J112),IF(H113=H110,IF(_xlfn.ISOWEEKNUM(F113)-_xlfn.ISOWEEKNUM(F112)=1,J112+1,J112),IF(H113=H108,IF(_xlfn.ISOWEEKNUM(F113)-_xlfn.ISOWEEKNUM(F112)=1,J112+1,J112),IF(H113=H105,IF(_xlfn.ISOWEEKNUM(F113)-_xlfn.ISOWEEKNUM(F112)=1,J112+1,J112),IF(H113=H103,IF(_xlfn.ISOWEEKNUM(F113)-_xlfn.ISOWEEKNUM(F112)=1,J112+1,J112),IF(H113=H101,IF(_xlfn.ISOWEEKNUM(F113)-_xlfn.ISOWEEKNUM(F112)=1,J112+1,J112),IF(H113=H99,IF(_xlfn.ISOWEEKNUM(F113)-_xlfn.ISOWEEKNUM(F112)=1,J112+1,J112),-1)))))))</f>
        <v>8</v>
      </c>
      <c r="K113" s="1">
        <f t="shared" si="4"/>
        <v>2</v>
      </c>
      <c r="L113" s="1">
        <v>1</v>
      </c>
      <c r="N113" s="55" t="s">
        <v>48</v>
      </c>
      <c r="O113" s="126"/>
      <c r="P113" s="74">
        <v>3</v>
      </c>
      <c r="Q113" s="69"/>
      <c r="R113" s="59">
        <v>4</v>
      </c>
      <c r="S113" s="69"/>
      <c r="T113" s="65">
        <v>5</v>
      </c>
      <c r="U113" s="69"/>
      <c r="V113" s="81">
        <v>3</v>
      </c>
      <c r="W113" s="69"/>
      <c r="X113" s="81">
        <v>4</v>
      </c>
      <c r="Y113" s="69"/>
      <c r="Z113" s="108">
        <v>4.5999999999999996</v>
      </c>
      <c r="AA113" s="69"/>
      <c r="AB113" s="81" t="s">
        <v>48</v>
      </c>
      <c r="AC113" s="69"/>
      <c r="AD113" s="74">
        <v>4</v>
      </c>
      <c r="AE113" s="69"/>
      <c r="AF113" s="81">
        <v>2.2999999999999998</v>
      </c>
      <c r="AG113" s="69"/>
      <c r="AH113" s="81">
        <v>3</v>
      </c>
      <c r="AJ113" s="74" t="s">
        <v>48</v>
      </c>
      <c r="AL113" s="74">
        <v>3.2</v>
      </c>
      <c r="AN113" s="74">
        <v>3.8</v>
      </c>
      <c r="AP113" s="81">
        <v>4</v>
      </c>
      <c r="AR113" s="74">
        <v>2.2999999999999998</v>
      </c>
      <c r="AT113" s="81">
        <v>6</v>
      </c>
      <c r="AV113" s="4" t="s">
        <v>47</v>
      </c>
      <c r="AX113" s="4" t="s">
        <v>47</v>
      </c>
      <c r="AZ113" s="4" t="s">
        <v>47</v>
      </c>
      <c r="BB113" s="4" t="s">
        <v>47</v>
      </c>
      <c r="BD113" s="4" t="s">
        <v>47</v>
      </c>
      <c r="BF113" s="4" t="s">
        <v>47</v>
      </c>
      <c r="BH113" s="4" t="s">
        <v>47</v>
      </c>
      <c r="BJ113" s="4" t="s">
        <v>47</v>
      </c>
      <c r="BL113" s="4" t="s">
        <v>47</v>
      </c>
      <c r="BN113" s="4" t="s">
        <v>47</v>
      </c>
      <c r="BP113" s="4" t="s">
        <v>47</v>
      </c>
      <c r="BR113" s="1" t="s">
        <v>47</v>
      </c>
      <c r="BT113" s="1" t="s">
        <v>47</v>
      </c>
      <c r="BV113" s="1" t="s">
        <v>47</v>
      </c>
      <c r="BX113" s="1" t="s">
        <v>47</v>
      </c>
      <c r="BZ113" s="1" t="s">
        <v>47</v>
      </c>
    </row>
    <row r="114" spans="2:78" x14ac:dyDescent="0.25">
      <c r="B114" s="8">
        <v>113</v>
      </c>
      <c r="C114" s="8">
        <v>25</v>
      </c>
      <c r="D114" s="8">
        <v>2</v>
      </c>
      <c r="E114" s="8">
        <v>2019</v>
      </c>
      <c r="F114" s="24" t="str">
        <f t="shared" si="0"/>
        <v>25/Feb/2019</v>
      </c>
      <c r="G114" s="9" t="s">
        <v>21</v>
      </c>
      <c r="H114" s="10" t="str">
        <f t="shared" si="5"/>
        <v>Mon</v>
      </c>
      <c r="I114" s="10">
        <f t="shared" si="6"/>
        <v>57</v>
      </c>
      <c r="J114" s="8">
        <f>IF(H114=H113,IF(_xlfn.ISOWEEKNUM(F114)-_xlfn.ISOWEEKNUM(F113)=1,J113+1,J113),IF(H114=H111,IF(_xlfn.ISOWEEKNUM(F114)-_xlfn.ISOWEEKNUM(F113)=1,J113+1,J113),IF(H114=H109,IF(_xlfn.ISOWEEKNUM(F114)-_xlfn.ISOWEEKNUM(F113)=1,J113+1,J113),IF(H114=H106,IF(_xlfn.ISOWEEKNUM(F114)-_xlfn.ISOWEEKNUM(F113)=1,J113+1,J113),IF(H114=H104,IF(_xlfn.ISOWEEKNUM(F114)-_xlfn.ISOWEEKNUM(F113)=1,J113+1,J113),IF(H114=H102,IF(_xlfn.ISOWEEKNUM(F114)-_xlfn.ISOWEEKNUM(F113)=1,J113+1,J113),IF(H114=H100,IF(_xlfn.ISOWEEKNUM(F114)-_xlfn.ISOWEEKNUM(F113)=1,J113+1,J113),-1)))))))</f>
        <v>9</v>
      </c>
      <c r="K114" s="1">
        <f t="shared" si="4"/>
        <v>2</v>
      </c>
      <c r="L114" s="1">
        <v>1</v>
      </c>
      <c r="N114" s="55" t="s">
        <v>48</v>
      </c>
      <c r="O114" s="126"/>
      <c r="P114" s="74">
        <v>10</v>
      </c>
      <c r="Q114" s="69"/>
      <c r="R114" s="59">
        <v>8</v>
      </c>
      <c r="S114" s="69"/>
      <c r="T114" s="65">
        <v>6</v>
      </c>
      <c r="U114" s="69"/>
      <c r="V114" s="81">
        <v>5</v>
      </c>
      <c r="W114" s="69"/>
      <c r="X114" s="81">
        <v>6</v>
      </c>
      <c r="Y114" s="69"/>
      <c r="Z114" s="108">
        <v>6</v>
      </c>
      <c r="AA114" s="69"/>
      <c r="AB114" s="81" t="s">
        <v>48</v>
      </c>
      <c r="AC114" s="69"/>
      <c r="AD114" s="74">
        <v>5</v>
      </c>
      <c r="AE114" s="69"/>
      <c r="AF114" s="81">
        <v>3.8</v>
      </c>
      <c r="AG114" s="69"/>
      <c r="AH114" s="81">
        <v>5.6</v>
      </c>
      <c r="AJ114" s="74" t="s">
        <v>48</v>
      </c>
      <c r="AL114" s="74">
        <v>8.6</v>
      </c>
      <c r="AN114" s="74">
        <v>6</v>
      </c>
      <c r="AP114" s="81">
        <v>10</v>
      </c>
      <c r="AR114" s="74">
        <v>8</v>
      </c>
      <c r="AT114" s="81">
        <v>11</v>
      </c>
      <c r="AV114" s="4" t="s">
        <v>47</v>
      </c>
      <c r="AX114" s="4" t="s">
        <v>47</v>
      </c>
      <c r="AZ114" s="4" t="s">
        <v>47</v>
      </c>
      <c r="BB114" s="4" t="s">
        <v>47</v>
      </c>
      <c r="BD114" s="4" t="s">
        <v>47</v>
      </c>
      <c r="BF114" s="4" t="s">
        <v>47</v>
      </c>
      <c r="BH114" s="4" t="s">
        <v>47</v>
      </c>
      <c r="BJ114" s="4" t="s">
        <v>47</v>
      </c>
      <c r="BL114" s="4" t="s">
        <v>47</v>
      </c>
      <c r="BN114" s="4" t="s">
        <v>47</v>
      </c>
      <c r="BP114" s="4" t="s">
        <v>47</v>
      </c>
      <c r="BR114" s="1" t="s">
        <v>47</v>
      </c>
      <c r="BT114" s="1" t="s">
        <v>47</v>
      </c>
      <c r="BV114" s="1" t="s">
        <v>47</v>
      </c>
      <c r="BX114" s="1" t="s">
        <v>47</v>
      </c>
      <c r="BZ114" s="1" t="s">
        <v>47</v>
      </c>
    </row>
    <row r="115" spans="2:78" x14ac:dyDescent="0.25">
      <c r="B115" s="8">
        <v>114</v>
      </c>
      <c r="C115" s="8">
        <v>25</v>
      </c>
      <c r="D115" s="8">
        <v>2</v>
      </c>
      <c r="E115" s="8">
        <v>2019</v>
      </c>
      <c r="F115" s="24" t="str">
        <f t="shared" si="0"/>
        <v>25/Feb/2019</v>
      </c>
      <c r="G115" s="9" t="s">
        <v>22</v>
      </c>
      <c r="H115" s="10" t="str">
        <f t="shared" si="5"/>
        <v>Mon</v>
      </c>
      <c r="I115" s="10">
        <f t="shared" si="6"/>
        <v>57</v>
      </c>
      <c r="J115" s="8">
        <f>IF(H115=H114,IF(_xlfn.ISOWEEKNUM(F115)-_xlfn.ISOWEEKNUM(F114)=1,J114+1,J114),IF(H115=H112,IF(_xlfn.ISOWEEKNUM(F115)-_xlfn.ISOWEEKNUM(F114)=1,J114+1,J114),IF(H115=H110,IF(_xlfn.ISOWEEKNUM(F115)-_xlfn.ISOWEEKNUM(F114)=1,J114+1,J114),IF(H115=H108,IF(_xlfn.ISOWEEKNUM(F115)-_xlfn.ISOWEEKNUM(F114)=1,J114+1,J114),IF(H115=H105,IF(_xlfn.ISOWEEKNUM(F115)-_xlfn.ISOWEEKNUM(F114)=1,J114+1,J114),IF(H115=H103,IF(_xlfn.ISOWEEKNUM(F115)-_xlfn.ISOWEEKNUM(F114)=1,J114+1,J114),IF(H115=H101,IF(_xlfn.ISOWEEKNUM(F115)-_xlfn.ISOWEEKNUM(F114)=1,J114+1,J114),-1)))))))</f>
        <v>9</v>
      </c>
      <c r="K115" s="1">
        <f t="shared" si="4"/>
        <v>2</v>
      </c>
      <c r="L115" s="1">
        <v>1</v>
      </c>
      <c r="N115" s="55" t="s">
        <v>48</v>
      </c>
      <c r="O115" s="126"/>
      <c r="P115" s="74">
        <v>5.6</v>
      </c>
      <c r="Q115" s="69"/>
      <c r="R115" s="59">
        <v>5</v>
      </c>
      <c r="S115" s="69"/>
      <c r="T115" s="65">
        <v>8.6</v>
      </c>
      <c r="U115" s="69"/>
      <c r="V115" s="81">
        <v>3</v>
      </c>
      <c r="W115" s="69"/>
      <c r="X115" s="81">
        <v>7</v>
      </c>
      <c r="Y115" s="69"/>
      <c r="Z115" s="108">
        <v>6</v>
      </c>
      <c r="AA115" s="69"/>
      <c r="AB115" s="81" t="s">
        <v>48</v>
      </c>
      <c r="AC115" s="69"/>
      <c r="AD115" s="74">
        <v>5.6</v>
      </c>
      <c r="AE115" s="69"/>
      <c r="AF115" s="81">
        <v>4</v>
      </c>
      <c r="AG115" s="69"/>
      <c r="AH115" s="81">
        <v>2.2000000000000002</v>
      </c>
      <c r="AJ115" s="74" t="s">
        <v>48</v>
      </c>
      <c r="AL115" s="74">
        <v>3.8</v>
      </c>
      <c r="AN115" s="74">
        <v>4.5999999999999996</v>
      </c>
      <c r="AP115" s="81">
        <v>4.4000000000000004</v>
      </c>
      <c r="AR115" s="74">
        <v>4</v>
      </c>
      <c r="AT115" s="81">
        <v>7</v>
      </c>
      <c r="AV115" s="4" t="s">
        <v>47</v>
      </c>
      <c r="AX115" s="4" t="s">
        <v>47</v>
      </c>
      <c r="AZ115" s="4" t="s">
        <v>47</v>
      </c>
      <c r="BB115" s="4" t="s">
        <v>47</v>
      </c>
      <c r="BD115" s="4" t="s">
        <v>47</v>
      </c>
      <c r="BF115" s="4" t="s">
        <v>47</v>
      </c>
      <c r="BH115" s="4" t="s">
        <v>47</v>
      </c>
      <c r="BJ115" s="4" t="s">
        <v>47</v>
      </c>
      <c r="BL115" s="4" t="s">
        <v>47</v>
      </c>
      <c r="BN115" s="4" t="s">
        <v>47</v>
      </c>
      <c r="BP115" s="4" t="s">
        <v>47</v>
      </c>
      <c r="BR115" s="1" t="s">
        <v>47</v>
      </c>
      <c r="BT115" s="1" t="s">
        <v>47</v>
      </c>
      <c r="BV115" s="1" t="s">
        <v>47</v>
      </c>
      <c r="BX115" s="1" t="s">
        <v>47</v>
      </c>
      <c r="BZ115" s="1" t="s">
        <v>47</v>
      </c>
    </row>
    <row r="116" spans="2:78" x14ac:dyDescent="0.25">
      <c r="B116" s="8">
        <v>115</v>
      </c>
      <c r="C116" s="8">
        <v>26</v>
      </c>
      <c r="D116" s="8">
        <v>2</v>
      </c>
      <c r="E116" s="8">
        <v>2019</v>
      </c>
      <c r="F116" s="24" t="str">
        <f t="shared" si="0"/>
        <v>26/Feb/2019</v>
      </c>
      <c r="G116" s="9" t="s">
        <v>21</v>
      </c>
      <c r="H116" s="10" t="str">
        <f t="shared" si="5"/>
        <v>Tue</v>
      </c>
      <c r="I116" s="10">
        <f t="shared" si="6"/>
        <v>58</v>
      </c>
      <c r="J116" s="8">
        <f>IF(H116=H115,IF(_xlfn.ISOWEEKNUM(F116)-_xlfn.ISOWEEKNUM(F115)=1,J115+1,J115),IF(H116=H113,IF(_xlfn.ISOWEEKNUM(F116)-_xlfn.ISOWEEKNUM(F115)=1,J115+1,J115),IF(H116=H111,IF(_xlfn.ISOWEEKNUM(F116)-_xlfn.ISOWEEKNUM(F115)=1,J115+1,J115),IF(H116=H109,IF(_xlfn.ISOWEEKNUM(F116)-_xlfn.ISOWEEKNUM(F115)=1,J115+1,J115),IF(H116=H106,IF(_xlfn.ISOWEEKNUM(F116)-_xlfn.ISOWEEKNUM(F115)=1,J115+1,J115),IF(H116=H104,IF(_xlfn.ISOWEEKNUM(F116)-_xlfn.ISOWEEKNUM(F115)=1,J115+1,J115),IF(H116=H102,IF(_xlfn.ISOWEEKNUM(F116)-_xlfn.ISOWEEKNUM(F115)=1,J115+1,J115),-1)))))))</f>
        <v>9</v>
      </c>
      <c r="K116" s="1">
        <f t="shared" si="4"/>
        <v>2</v>
      </c>
      <c r="L116" s="1">
        <v>1</v>
      </c>
      <c r="N116" s="55" t="s">
        <v>48</v>
      </c>
      <c r="O116" s="126"/>
      <c r="P116" s="74">
        <v>8.6</v>
      </c>
      <c r="Q116" s="69"/>
      <c r="R116" s="59">
        <v>9.6</v>
      </c>
      <c r="S116" s="69"/>
      <c r="T116" s="65">
        <v>12.2</v>
      </c>
      <c r="U116" s="69"/>
      <c r="V116" s="81">
        <v>4</v>
      </c>
      <c r="W116" s="69"/>
      <c r="X116" s="81">
        <v>10</v>
      </c>
      <c r="Y116" s="69"/>
      <c r="Z116" s="108">
        <v>7.8</v>
      </c>
      <c r="AA116" s="69"/>
      <c r="AB116" s="81" t="s">
        <v>48</v>
      </c>
      <c r="AC116" s="69"/>
      <c r="AD116" s="74">
        <v>8</v>
      </c>
      <c r="AE116" s="69"/>
      <c r="AF116" s="81">
        <v>5</v>
      </c>
      <c r="AG116" s="69"/>
      <c r="AH116" s="81">
        <v>5</v>
      </c>
      <c r="AJ116" s="74" t="s">
        <v>48</v>
      </c>
      <c r="AL116" s="74">
        <v>8.1999999999999993</v>
      </c>
      <c r="AN116" s="74">
        <v>6</v>
      </c>
      <c r="AP116" s="81">
        <v>10</v>
      </c>
      <c r="AR116" s="74">
        <v>8</v>
      </c>
      <c r="AT116" s="81">
        <v>12</v>
      </c>
      <c r="AV116" s="4" t="s">
        <v>47</v>
      </c>
      <c r="AX116" s="4" t="s">
        <v>47</v>
      </c>
      <c r="AZ116" s="4" t="s">
        <v>47</v>
      </c>
      <c r="BB116" s="4" t="s">
        <v>47</v>
      </c>
      <c r="BD116" s="4" t="s">
        <v>47</v>
      </c>
      <c r="BF116" s="4" t="s">
        <v>47</v>
      </c>
      <c r="BH116" s="4" t="s">
        <v>47</v>
      </c>
      <c r="BJ116" s="4" t="s">
        <v>47</v>
      </c>
      <c r="BL116" s="4" t="s">
        <v>47</v>
      </c>
      <c r="BN116" s="4" t="s">
        <v>47</v>
      </c>
      <c r="BP116" s="4" t="s">
        <v>47</v>
      </c>
      <c r="BR116" s="1" t="s">
        <v>47</v>
      </c>
      <c r="BT116" s="1" t="s">
        <v>47</v>
      </c>
      <c r="BV116" s="1" t="s">
        <v>47</v>
      </c>
      <c r="BX116" s="1" t="s">
        <v>47</v>
      </c>
      <c r="BZ116" s="1" t="s">
        <v>47</v>
      </c>
    </row>
    <row r="117" spans="2:78" x14ac:dyDescent="0.25">
      <c r="B117" s="8">
        <v>116</v>
      </c>
      <c r="C117" s="8">
        <v>26</v>
      </c>
      <c r="D117" s="8">
        <v>2</v>
      </c>
      <c r="E117" s="8">
        <v>2019</v>
      </c>
      <c r="F117" s="24" t="str">
        <f t="shared" si="0"/>
        <v>26/Feb/2019</v>
      </c>
      <c r="G117" s="9" t="s">
        <v>22</v>
      </c>
      <c r="H117" s="10" t="str">
        <f t="shared" si="5"/>
        <v>Tue</v>
      </c>
      <c r="I117" s="10">
        <f t="shared" si="6"/>
        <v>58</v>
      </c>
      <c r="J117" s="8">
        <f>IF(H117=H116,IF(_xlfn.ISOWEEKNUM(F117)-_xlfn.ISOWEEKNUM(F116)=1,J116+1,J116),IF(H117=H114,IF(_xlfn.ISOWEEKNUM(F117)-_xlfn.ISOWEEKNUM(F116)=1,J116+1,J116),IF(H117=H112,IF(_xlfn.ISOWEEKNUM(F117)-_xlfn.ISOWEEKNUM(F116)=1,J116+1,J116),IF(H117=H110,IF(_xlfn.ISOWEEKNUM(F117)-_xlfn.ISOWEEKNUM(F116)=1,J116+1,J116),IF(H117=H108,IF(_xlfn.ISOWEEKNUM(F117)-_xlfn.ISOWEEKNUM(F116)=1,J116+1,J116),IF(H117=H105,IF(_xlfn.ISOWEEKNUM(F117)-_xlfn.ISOWEEKNUM(F116)=1,J116+1,J116),IF(H117=H103,IF(_xlfn.ISOWEEKNUM(F117)-_xlfn.ISOWEEKNUM(F116)=1,J116+1,J116),-1)))))))</f>
        <v>9</v>
      </c>
      <c r="K117" s="1">
        <f t="shared" si="4"/>
        <v>2</v>
      </c>
      <c r="L117" s="1">
        <v>1</v>
      </c>
      <c r="N117" s="55" t="s">
        <v>48</v>
      </c>
      <c r="O117" s="126"/>
      <c r="P117" s="74">
        <v>5</v>
      </c>
      <c r="Q117" s="69"/>
      <c r="R117" s="59">
        <v>5.6</v>
      </c>
      <c r="S117" s="69"/>
      <c r="T117" s="65">
        <v>6</v>
      </c>
      <c r="U117" s="69"/>
      <c r="V117" s="81">
        <v>3.2</v>
      </c>
      <c r="W117" s="69"/>
      <c r="X117" s="81">
        <v>5</v>
      </c>
      <c r="Y117" s="69"/>
      <c r="Z117" s="108">
        <v>5</v>
      </c>
      <c r="AA117" s="69"/>
      <c r="AB117" s="81" t="s">
        <v>48</v>
      </c>
      <c r="AC117" s="69"/>
      <c r="AD117" s="74">
        <v>4</v>
      </c>
      <c r="AE117" s="69"/>
      <c r="AF117" s="81">
        <v>3.4</v>
      </c>
      <c r="AG117" s="69"/>
      <c r="AH117" s="81">
        <v>3.4</v>
      </c>
      <c r="AJ117" s="74" t="s">
        <v>48</v>
      </c>
      <c r="AL117" s="74">
        <v>4.2</v>
      </c>
      <c r="AN117" s="74">
        <v>3.8</v>
      </c>
      <c r="AP117" s="81">
        <v>4.4000000000000004</v>
      </c>
      <c r="AR117" s="74">
        <v>4.2</v>
      </c>
      <c r="AT117" s="81">
        <v>9</v>
      </c>
      <c r="AV117" s="4" t="s">
        <v>47</v>
      </c>
      <c r="AX117" s="4" t="s">
        <v>47</v>
      </c>
      <c r="AZ117" s="4" t="s">
        <v>47</v>
      </c>
      <c r="BB117" s="4" t="s">
        <v>47</v>
      </c>
      <c r="BD117" s="4" t="s">
        <v>47</v>
      </c>
      <c r="BF117" s="4" t="s">
        <v>47</v>
      </c>
      <c r="BH117" s="4" t="s">
        <v>47</v>
      </c>
      <c r="BJ117" s="4" t="s">
        <v>47</v>
      </c>
      <c r="BL117" s="4" t="s">
        <v>47</v>
      </c>
      <c r="BN117" s="4" t="s">
        <v>47</v>
      </c>
      <c r="BP117" s="4" t="s">
        <v>47</v>
      </c>
      <c r="BR117" s="1" t="s">
        <v>47</v>
      </c>
      <c r="BT117" s="1" t="s">
        <v>47</v>
      </c>
      <c r="BV117" s="1" t="s">
        <v>47</v>
      </c>
      <c r="BX117" s="1" t="s">
        <v>47</v>
      </c>
      <c r="BZ117" s="1" t="s">
        <v>47</v>
      </c>
    </row>
    <row r="118" spans="2:78" x14ac:dyDescent="0.25">
      <c r="B118" s="8">
        <v>117</v>
      </c>
      <c r="C118" s="8">
        <v>27</v>
      </c>
      <c r="D118" s="8">
        <v>2</v>
      </c>
      <c r="E118" s="8">
        <v>2019</v>
      </c>
      <c r="F118" s="24" t="str">
        <f t="shared" si="0"/>
        <v>27/Feb/2019</v>
      </c>
      <c r="G118" s="9" t="s">
        <v>21</v>
      </c>
      <c r="H118" s="10" t="str">
        <f t="shared" si="5"/>
        <v>Wed</v>
      </c>
      <c r="I118" s="10">
        <f t="shared" si="6"/>
        <v>59</v>
      </c>
      <c r="J118" s="8">
        <f>IF(H118=H117,IF(_xlfn.ISOWEEKNUM(F118)-_xlfn.ISOWEEKNUM(F117)=1,J117+1,J117),IF(H118=H115,IF(_xlfn.ISOWEEKNUM(F118)-_xlfn.ISOWEEKNUM(F117)=1,J117+1,J117),IF(H118=H113,IF(_xlfn.ISOWEEKNUM(F118)-_xlfn.ISOWEEKNUM(F117)=1,J117+1,J117),IF(H118=H111,IF(_xlfn.ISOWEEKNUM(F118)-_xlfn.ISOWEEKNUM(F117)=1,J117+1,J117),IF(H118=H109,IF(_xlfn.ISOWEEKNUM(F118)-_xlfn.ISOWEEKNUM(F117)=1,J117+1,J117),IF(H118=H106,IF(_xlfn.ISOWEEKNUM(F118)-_xlfn.ISOWEEKNUM(F117)=1,J117+1,J117),IF(H118=H104,IF(_xlfn.ISOWEEKNUM(F118)-_xlfn.ISOWEEKNUM(F117)=1,J117+1,J117),-1)))))))</f>
        <v>9</v>
      </c>
      <c r="K118" s="1">
        <f t="shared" si="4"/>
        <v>2</v>
      </c>
      <c r="L118" s="1">
        <v>1</v>
      </c>
      <c r="N118" s="55" t="s">
        <v>48</v>
      </c>
      <c r="O118" s="126"/>
      <c r="P118" s="74">
        <v>10</v>
      </c>
      <c r="Q118" s="69"/>
      <c r="R118" s="59">
        <v>9</v>
      </c>
      <c r="S118" s="69"/>
      <c r="T118" s="65">
        <v>11</v>
      </c>
      <c r="U118" s="69"/>
      <c r="V118" s="81">
        <v>6</v>
      </c>
      <c r="W118" s="69"/>
      <c r="X118" s="81">
        <v>9</v>
      </c>
      <c r="Y118" s="69"/>
      <c r="Z118" s="108">
        <v>8.8000000000000007</v>
      </c>
      <c r="AA118" s="69"/>
      <c r="AB118" s="81" t="s">
        <v>48</v>
      </c>
      <c r="AC118" s="69"/>
      <c r="AD118" s="74">
        <v>8</v>
      </c>
      <c r="AE118" s="69"/>
      <c r="AF118" s="81">
        <v>5</v>
      </c>
      <c r="AG118" s="69"/>
      <c r="AH118" s="81">
        <v>6</v>
      </c>
      <c r="AJ118" s="74" t="s">
        <v>48</v>
      </c>
      <c r="AL118" s="74">
        <v>8</v>
      </c>
      <c r="AN118" s="74">
        <v>6</v>
      </c>
      <c r="AP118" s="81">
        <v>8.6</v>
      </c>
      <c r="AR118" s="74">
        <v>8</v>
      </c>
      <c r="AT118" s="81">
        <v>12.4</v>
      </c>
      <c r="AV118" s="4" t="s">
        <v>47</v>
      </c>
      <c r="AX118" s="4" t="s">
        <v>47</v>
      </c>
      <c r="AZ118" s="4" t="s">
        <v>47</v>
      </c>
      <c r="BB118" s="4" t="s">
        <v>47</v>
      </c>
      <c r="BD118" s="4" t="s">
        <v>47</v>
      </c>
      <c r="BF118" s="4" t="s">
        <v>47</v>
      </c>
      <c r="BH118" s="4" t="s">
        <v>47</v>
      </c>
      <c r="BJ118" s="4" t="s">
        <v>47</v>
      </c>
      <c r="BL118" s="4" t="s">
        <v>47</v>
      </c>
      <c r="BN118" s="4" t="s">
        <v>47</v>
      </c>
      <c r="BP118" s="4" t="s">
        <v>47</v>
      </c>
      <c r="BR118" s="1" t="s">
        <v>47</v>
      </c>
      <c r="BT118" s="1" t="s">
        <v>47</v>
      </c>
      <c r="BV118" s="1" t="s">
        <v>47</v>
      </c>
      <c r="BX118" s="1" t="s">
        <v>47</v>
      </c>
      <c r="BZ118" s="1" t="s">
        <v>47</v>
      </c>
    </row>
    <row r="119" spans="2:78" x14ac:dyDescent="0.25">
      <c r="B119" s="8">
        <v>118</v>
      </c>
      <c r="C119" s="8">
        <v>27</v>
      </c>
      <c r="D119" s="8">
        <v>2</v>
      </c>
      <c r="E119" s="8">
        <v>2019</v>
      </c>
      <c r="F119" s="24" t="str">
        <f t="shared" si="0"/>
        <v>27/Feb/2019</v>
      </c>
      <c r="G119" s="9" t="s">
        <v>22</v>
      </c>
      <c r="H119" s="10" t="str">
        <f t="shared" si="5"/>
        <v>Wed</v>
      </c>
      <c r="I119" s="10">
        <f t="shared" si="6"/>
        <v>59</v>
      </c>
      <c r="J119" s="8">
        <f>IF(H119=H118,IF(_xlfn.ISOWEEKNUM(F119)-_xlfn.ISOWEEKNUM(F118)=1,J118+1,J118),IF(H119=H116,IF(_xlfn.ISOWEEKNUM(F119)-_xlfn.ISOWEEKNUM(F118)=1,J118+1,J118),IF(H119=H114,IF(_xlfn.ISOWEEKNUM(F119)-_xlfn.ISOWEEKNUM(F118)=1,J118+1,J118),IF(H119=H112,IF(_xlfn.ISOWEEKNUM(F119)-_xlfn.ISOWEEKNUM(F118)=1,J118+1,J118),IF(H119=H110,IF(_xlfn.ISOWEEKNUM(F119)-_xlfn.ISOWEEKNUM(F118)=1,J118+1,J118),IF(H119=H108,IF(_xlfn.ISOWEEKNUM(F119)-_xlfn.ISOWEEKNUM(F118)=1,J118+1,J118),IF(H119=H105,IF(_xlfn.ISOWEEKNUM(F119)-_xlfn.ISOWEEKNUM(F118)=1,J118+1,J118),-1)))))))</f>
        <v>9</v>
      </c>
      <c r="K119" s="1">
        <f t="shared" si="4"/>
        <v>2</v>
      </c>
      <c r="L119" s="1">
        <v>1</v>
      </c>
      <c r="N119" s="55" t="s">
        <v>48</v>
      </c>
      <c r="O119" s="126"/>
      <c r="P119" s="74">
        <v>5</v>
      </c>
      <c r="Q119" s="69"/>
      <c r="R119" s="59">
        <v>2</v>
      </c>
      <c r="S119" s="69"/>
      <c r="T119" s="65">
        <v>6</v>
      </c>
      <c r="U119" s="69"/>
      <c r="V119" s="81">
        <v>3</v>
      </c>
      <c r="W119" s="69"/>
      <c r="X119" s="81">
        <v>6</v>
      </c>
      <c r="Y119" s="69"/>
      <c r="Z119" s="108">
        <v>4.5999999999999996</v>
      </c>
      <c r="AA119" s="69"/>
      <c r="AB119" s="81" t="s">
        <v>48</v>
      </c>
      <c r="AC119" s="69"/>
      <c r="AD119" s="74">
        <v>3.6</v>
      </c>
      <c r="AE119" s="69"/>
      <c r="AF119" s="81">
        <v>2</v>
      </c>
      <c r="AG119" s="69"/>
      <c r="AH119" s="81">
        <v>3</v>
      </c>
      <c r="AJ119" s="74" t="s">
        <v>48</v>
      </c>
      <c r="AL119" s="74">
        <v>4</v>
      </c>
      <c r="AN119" s="74">
        <v>3</v>
      </c>
      <c r="AP119" s="81">
        <v>4</v>
      </c>
      <c r="AR119" s="74">
        <v>3.8</v>
      </c>
      <c r="AT119" s="81">
        <v>6</v>
      </c>
      <c r="AV119" s="4" t="s">
        <v>47</v>
      </c>
      <c r="AX119" s="4" t="s">
        <v>47</v>
      </c>
      <c r="AZ119" s="4" t="s">
        <v>47</v>
      </c>
      <c r="BB119" s="4" t="s">
        <v>47</v>
      </c>
      <c r="BD119" s="4" t="s">
        <v>47</v>
      </c>
      <c r="BF119" s="4" t="s">
        <v>47</v>
      </c>
      <c r="BH119" s="4" t="s">
        <v>47</v>
      </c>
      <c r="BJ119" s="4" t="s">
        <v>47</v>
      </c>
      <c r="BL119" s="4" t="s">
        <v>47</v>
      </c>
      <c r="BN119" s="4" t="s">
        <v>47</v>
      </c>
      <c r="BP119" s="4" t="s">
        <v>47</v>
      </c>
      <c r="BR119" s="1" t="s">
        <v>47</v>
      </c>
      <c r="BT119" s="1" t="s">
        <v>47</v>
      </c>
      <c r="BV119" s="1" t="s">
        <v>47</v>
      </c>
      <c r="BX119" s="1" t="s">
        <v>47</v>
      </c>
      <c r="BZ119" s="1" t="s">
        <v>47</v>
      </c>
    </row>
    <row r="120" spans="2:78" x14ac:dyDescent="0.25">
      <c r="B120" s="8">
        <v>119</v>
      </c>
      <c r="C120" s="8">
        <v>28</v>
      </c>
      <c r="D120" s="8">
        <v>2</v>
      </c>
      <c r="E120" s="8">
        <v>2019</v>
      </c>
      <c r="F120" s="24" t="str">
        <f t="shared" si="0"/>
        <v>28/Feb/2019</v>
      </c>
      <c r="G120" s="9" t="s">
        <v>21</v>
      </c>
      <c r="H120" s="10" t="str">
        <f t="shared" si="5"/>
        <v>Thu</v>
      </c>
      <c r="I120" s="10">
        <f t="shared" si="6"/>
        <v>60</v>
      </c>
      <c r="J120" s="8">
        <f>IF(H120=H119,IF(_xlfn.ISOWEEKNUM(F120)-_xlfn.ISOWEEKNUM(F119)=1,J119+1,J119),IF(H120=H117,IF(_xlfn.ISOWEEKNUM(F120)-_xlfn.ISOWEEKNUM(F119)=1,J119+1,J119),IF(H120=H115,IF(_xlfn.ISOWEEKNUM(F120)-_xlfn.ISOWEEKNUM(F119)=1,J119+1,J119),IF(H120=H113,IF(_xlfn.ISOWEEKNUM(F120)-_xlfn.ISOWEEKNUM(F119)=1,J119+1,J119),IF(H120=H111,IF(_xlfn.ISOWEEKNUM(F120)-_xlfn.ISOWEEKNUM(F119)=1,J119+1,J119),IF(H120=H109,IF(_xlfn.ISOWEEKNUM(F120)-_xlfn.ISOWEEKNUM(F119)=1,J119+1,J119),IF(H120=H106,IF(_xlfn.ISOWEEKNUM(F120)-_xlfn.ISOWEEKNUM(F119)=1,J119+1,J119),-1)))))))</f>
        <v>9</v>
      </c>
      <c r="K120" s="1">
        <f t="shared" si="4"/>
        <v>2</v>
      </c>
      <c r="L120" s="1">
        <v>1</v>
      </c>
      <c r="N120" s="55" t="s">
        <v>48</v>
      </c>
      <c r="O120" s="126"/>
      <c r="P120" s="74">
        <v>10</v>
      </c>
      <c r="Q120" s="69"/>
      <c r="R120" s="59">
        <v>10</v>
      </c>
      <c r="S120" s="69"/>
      <c r="T120" s="65">
        <v>11</v>
      </c>
      <c r="U120" s="69"/>
      <c r="V120" s="81">
        <v>5.8</v>
      </c>
      <c r="W120" s="69"/>
      <c r="X120" s="81">
        <v>8</v>
      </c>
      <c r="Y120" s="69"/>
      <c r="Z120" s="108">
        <v>9</v>
      </c>
      <c r="AA120" s="69"/>
      <c r="AB120" s="81" t="s">
        <v>48</v>
      </c>
      <c r="AC120" s="69"/>
      <c r="AD120" s="74">
        <v>6</v>
      </c>
      <c r="AE120" s="69"/>
      <c r="AF120" s="81">
        <v>4</v>
      </c>
      <c r="AG120" s="69"/>
      <c r="AH120" s="81">
        <v>6</v>
      </c>
      <c r="AJ120" s="74" t="s">
        <v>48</v>
      </c>
      <c r="AL120" s="74">
        <v>8</v>
      </c>
      <c r="AN120" s="74">
        <v>6</v>
      </c>
      <c r="AP120" s="81">
        <v>6</v>
      </c>
      <c r="AR120" s="74">
        <v>8</v>
      </c>
      <c r="AT120" s="81">
        <v>10</v>
      </c>
      <c r="AV120" s="4" t="s">
        <v>47</v>
      </c>
      <c r="AX120" s="4" t="s">
        <v>47</v>
      </c>
      <c r="AZ120" s="4" t="s">
        <v>47</v>
      </c>
      <c r="BB120" s="4" t="s">
        <v>47</v>
      </c>
      <c r="BD120" s="4" t="s">
        <v>47</v>
      </c>
      <c r="BF120" s="4" t="s">
        <v>47</v>
      </c>
      <c r="BH120" s="4" t="s">
        <v>47</v>
      </c>
      <c r="BJ120" s="4" t="s">
        <v>47</v>
      </c>
      <c r="BL120" s="4" t="s">
        <v>47</v>
      </c>
      <c r="BN120" s="4" t="s">
        <v>47</v>
      </c>
      <c r="BP120" s="4" t="s">
        <v>47</v>
      </c>
      <c r="BR120" s="1" t="s">
        <v>47</v>
      </c>
      <c r="BT120" s="1" t="s">
        <v>47</v>
      </c>
      <c r="BV120" s="1" t="s">
        <v>47</v>
      </c>
      <c r="BX120" s="1" t="s">
        <v>47</v>
      </c>
      <c r="BZ120" s="1" t="s">
        <v>47</v>
      </c>
    </row>
    <row r="121" spans="2:78" x14ac:dyDescent="0.25">
      <c r="B121" s="8">
        <v>120</v>
      </c>
      <c r="C121" s="8">
        <v>28</v>
      </c>
      <c r="D121" s="8">
        <v>2</v>
      </c>
      <c r="E121" s="8">
        <v>2019</v>
      </c>
      <c r="F121" s="24" t="str">
        <f t="shared" si="0"/>
        <v>28/Feb/2019</v>
      </c>
      <c r="G121" s="9" t="s">
        <v>22</v>
      </c>
      <c r="H121" s="10" t="str">
        <f t="shared" si="5"/>
        <v>Thu</v>
      </c>
      <c r="I121" s="10">
        <f t="shared" si="6"/>
        <v>60</v>
      </c>
      <c r="J121" s="8">
        <f t="shared" si="7"/>
        <v>9</v>
      </c>
      <c r="K121" s="1">
        <f t="shared" si="4"/>
        <v>2</v>
      </c>
      <c r="L121" s="1">
        <v>1</v>
      </c>
      <c r="N121" s="55" t="s">
        <v>48</v>
      </c>
      <c r="O121" s="126"/>
      <c r="P121" s="74">
        <v>5</v>
      </c>
      <c r="Q121" s="69"/>
      <c r="R121" s="59">
        <v>4.2</v>
      </c>
      <c r="S121" s="69"/>
      <c r="T121" s="65">
        <v>5</v>
      </c>
      <c r="U121" s="69"/>
      <c r="V121" s="81">
        <v>3</v>
      </c>
      <c r="W121" s="69"/>
      <c r="X121" s="81">
        <v>4.2</v>
      </c>
      <c r="Y121" s="69"/>
      <c r="Z121" s="108">
        <v>4.4000000000000004</v>
      </c>
      <c r="AA121" s="69"/>
      <c r="AB121" s="81" t="s">
        <v>48</v>
      </c>
      <c r="AC121" s="69"/>
      <c r="AD121" s="74">
        <v>4</v>
      </c>
      <c r="AE121" s="69"/>
      <c r="AF121" s="81">
        <v>3.2</v>
      </c>
      <c r="AG121" s="69"/>
      <c r="AH121" s="81">
        <v>2.8</v>
      </c>
      <c r="AJ121" s="74" t="s">
        <v>48</v>
      </c>
      <c r="AL121" s="74">
        <v>4.8</v>
      </c>
      <c r="AN121" s="74">
        <v>2</v>
      </c>
      <c r="AP121" s="81">
        <v>4</v>
      </c>
      <c r="AR121" s="74">
        <v>4</v>
      </c>
      <c r="AT121" s="81">
        <v>2.8</v>
      </c>
      <c r="AV121" s="4" t="s">
        <v>47</v>
      </c>
      <c r="AX121" s="4" t="s">
        <v>47</v>
      </c>
      <c r="AZ121" s="4" t="s">
        <v>47</v>
      </c>
      <c r="BB121" s="4" t="s">
        <v>47</v>
      </c>
      <c r="BD121" s="4" t="s">
        <v>47</v>
      </c>
      <c r="BF121" s="4" t="s">
        <v>47</v>
      </c>
      <c r="BH121" s="4" t="s">
        <v>47</v>
      </c>
      <c r="BJ121" s="4" t="s">
        <v>47</v>
      </c>
      <c r="BL121" s="4" t="s">
        <v>47</v>
      </c>
      <c r="BN121" s="4" t="s">
        <v>47</v>
      </c>
      <c r="BP121" s="4" t="s">
        <v>47</v>
      </c>
      <c r="BR121" s="1" t="s">
        <v>47</v>
      </c>
      <c r="BT121" s="1" t="s">
        <v>47</v>
      </c>
      <c r="BV121" s="1" t="s">
        <v>47</v>
      </c>
      <c r="BX121" s="1" t="s">
        <v>47</v>
      </c>
      <c r="BZ121" s="1" t="s">
        <v>47</v>
      </c>
    </row>
    <row r="122" spans="2:78" x14ac:dyDescent="0.25">
      <c r="B122" s="8">
        <v>121</v>
      </c>
      <c r="C122" s="8">
        <v>1</v>
      </c>
      <c r="D122" s="8">
        <v>3</v>
      </c>
      <c r="E122" s="8">
        <v>2019</v>
      </c>
      <c r="F122" s="24" t="str">
        <f t="shared" si="0"/>
        <v>01/Mar/2019</v>
      </c>
      <c r="G122" s="9" t="s">
        <v>21</v>
      </c>
      <c r="H122" s="10" t="str">
        <f t="shared" si="5"/>
        <v>Fri</v>
      </c>
      <c r="I122" s="10">
        <f t="shared" si="6"/>
        <v>61</v>
      </c>
      <c r="J122" s="8">
        <f t="shared" si="7"/>
        <v>9</v>
      </c>
      <c r="K122" s="1">
        <f t="shared" si="4"/>
        <v>2</v>
      </c>
      <c r="L122" s="1">
        <v>1</v>
      </c>
      <c r="N122" s="55" t="s">
        <v>48</v>
      </c>
      <c r="O122" s="126"/>
      <c r="P122" s="74">
        <v>7.8</v>
      </c>
      <c r="Q122" s="69"/>
      <c r="R122" s="59">
        <v>8.6</v>
      </c>
      <c r="S122" s="69"/>
      <c r="T122" s="65">
        <v>10</v>
      </c>
      <c r="U122" s="69"/>
      <c r="V122" s="81">
        <v>5</v>
      </c>
      <c r="W122" s="69"/>
      <c r="X122" s="81">
        <v>9.4</v>
      </c>
      <c r="Y122" s="69"/>
      <c r="Z122" s="108">
        <v>8.1999999999999993</v>
      </c>
      <c r="AA122" s="69"/>
      <c r="AB122" s="81" t="s">
        <v>48</v>
      </c>
      <c r="AC122" s="69"/>
      <c r="AD122" s="74">
        <v>8</v>
      </c>
      <c r="AE122" s="69"/>
      <c r="AF122" s="81">
        <v>5</v>
      </c>
      <c r="AG122" s="69"/>
      <c r="AH122" s="81">
        <v>6</v>
      </c>
      <c r="AJ122" s="74" t="s">
        <v>48</v>
      </c>
      <c r="AL122" s="74">
        <v>8</v>
      </c>
      <c r="AN122" s="74">
        <v>4</v>
      </c>
      <c r="AP122" s="81">
        <v>8.4</v>
      </c>
      <c r="AR122" s="74">
        <v>8</v>
      </c>
      <c r="AT122" s="81">
        <v>12.4</v>
      </c>
      <c r="AV122" s="4" t="s">
        <v>47</v>
      </c>
      <c r="AX122" s="4" t="s">
        <v>47</v>
      </c>
      <c r="AZ122" s="4" t="s">
        <v>47</v>
      </c>
      <c r="BB122" s="4" t="s">
        <v>47</v>
      </c>
      <c r="BD122" s="4" t="s">
        <v>47</v>
      </c>
      <c r="BF122" s="4" t="s">
        <v>47</v>
      </c>
      <c r="BH122" s="4" t="s">
        <v>47</v>
      </c>
      <c r="BJ122" s="4" t="s">
        <v>47</v>
      </c>
      <c r="BL122" s="4" t="s">
        <v>47</v>
      </c>
      <c r="BN122" s="4" t="s">
        <v>47</v>
      </c>
      <c r="BP122" s="4" t="s">
        <v>47</v>
      </c>
      <c r="BR122" s="1" t="s">
        <v>47</v>
      </c>
      <c r="BT122" s="1" t="s">
        <v>47</v>
      </c>
      <c r="BV122" s="1" t="s">
        <v>47</v>
      </c>
      <c r="BX122" s="1" t="s">
        <v>47</v>
      </c>
      <c r="BZ122" s="1" t="s">
        <v>47</v>
      </c>
    </row>
    <row r="123" spans="2:78" x14ac:dyDescent="0.25">
      <c r="B123" s="8">
        <v>122</v>
      </c>
      <c r="C123" s="8">
        <v>1</v>
      </c>
      <c r="D123" s="8">
        <v>3</v>
      </c>
      <c r="E123" s="8">
        <v>2019</v>
      </c>
      <c r="F123" s="24" t="str">
        <f t="shared" si="0"/>
        <v>01/Mar/2019</v>
      </c>
      <c r="G123" s="9" t="s">
        <v>22</v>
      </c>
      <c r="H123" s="10" t="str">
        <f t="shared" si="5"/>
        <v>Fri</v>
      </c>
      <c r="I123" s="10">
        <f t="shared" si="6"/>
        <v>61</v>
      </c>
      <c r="J123" s="8">
        <f t="shared" si="7"/>
        <v>9</v>
      </c>
      <c r="K123" s="1">
        <f t="shared" si="4"/>
        <v>2</v>
      </c>
      <c r="L123" s="1">
        <v>1</v>
      </c>
      <c r="N123" s="55" t="s">
        <v>48</v>
      </c>
      <c r="O123" s="126"/>
      <c r="P123" s="74">
        <v>5.4</v>
      </c>
      <c r="Q123" s="69"/>
      <c r="R123" s="59">
        <v>5</v>
      </c>
      <c r="S123" s="69"/>
      <c r="T123" s="65">
        <v>7</v>
      </c>
      <c r="U123" s="69"/>
      <c r="V123" s="81">
        <v>3</v>
      </c>
      <c r="W123" s="69"/>
      <c r="X123" s="81">
        <v>3</v>
      </c>
      <c r="Y123" s="69"/>
      <c r="Z123" s="108">
        <v>3</v>
      </c>
      <c r="AA123" s="69"/>
      <c r="AB123" s="81" t="s">
        <v>48</v>
      </c>
      <c r="AC123" s="69"/>
      <c r="AD123" s="74">
        <v>3.8</v>
      </c>
      <c r="AE123" s="69"/>
      <c r="AF123" s="81">
        <v>3</v>
      </c>
      <c r="AG123" s="69"/>
      <c r="AH123" s="81">
        <v>3</v>
      </c>
      <c r="AJ123" s="74" t="s">
        <v>48</v>
      </c>
      <c r="AL123" s="74">
        <v>4.8</v>
      </c>
      <c r="AN123" s="74">
        <v>5.4</v>
      </c>
      <c r="AP123" s="81">
        <v>2.8</v>
      </c>
      <c r="AR123" s="74">
        <v>4</v>
      </c>
      <c r="AT123" s="81">
        <v>8</v>
      </c>
      <c r="AV123" s="4" t="s">
        <v>47</v>
      </c>
      <c r="AX123" s="4" t="s">
        <v>47</v>
      </c>
      <c r="AZ123" s="4" t="s">
        <v>47</v>
      </c>
      <c r="BB123" s="4" t="s">
        <v>47</v>
      </c>
      <c r="BD123" s="4" t="s">
        <v>47</v>
      </c>
      <c r="BF123" s="4" t="s">
        <v>47</v>
      </c>
      <c r="BH123" s="4" t="s">
        <v>47</v>
      </c>
      <c r="BJ123" s="4" t="s">
        <v>47</v>
      </c>
      <c r="BL123" s="4" t="s">
        <v>47</v>
      </c>
      <c r="BN123" s="4" t="s">
        <v>47</v>
      </c>
      <c r="BP123" s="4" t="s">
        <v>47</v>
      </c>
      <c r="BR123" s="1" t="s">
        <v>47</v>
      </c>
      <c r="BT123" s="1" t="s">
        <v>47</v>
      </c>
      <c r="BV123" s="1" t="s">
        <v>47</v>
      </c>
      <c r="BX123" s="1" t="s">
        <v>47</v>
      </c>
      <c r="BZ123" s="1" t="s">
        <v>47</v>
      </c>
    </row>
    <row r="124" spans="2:78" x14ac:dyDescent="0.25">
      <c r="B124" s="8">
        <v>123</v>
      </c>
      <c r="C124" s="8">
        <v>2</v>
      </c>
      <c r="D124" s="8">
        <v>3</v>
      </c>
      <c r="E124" s="8">
        <v>2019</v>
      </c>
      <c r="F124" s="24" t="str">
        <f t="shared" ref="F124:F187" si="8">TEXT(DATE(E124,D124,C124),"dd/mmm/yyyy")</f>
        <v>02/Mar/2019</v>
      </c>
      <c r="G124" s="9" t="s">
        <v>21</v>
      </c>
      <c r="H124" s="10" t="str">
        <f t="shared" si="5"/>
        <v>Sat</v>
      </c>
      <c r="I124" s="10">
        <f t="shared" si="6"/>
        <v>62</v>
      </c>
      <c r="J124" s="8">
        <f t="shared" si="7"/>
        <v>9</v>
      </c>
      <c r="K124" s="1">
        <f>IF(COUNTIF(K63:K123,K94)=61,K94+1,K123)</f>
        <v>3</v>
      </c>
      <c r="L124" s="1">
        <v>1</v>
      </c>
      <c r="N124" s="55" t="s">
        <v>48</v>
      </c>
      <c r="O124" s="126"/>
      <c r="P124" s="74">
        <v>10</v>
      </c>
      <c r="Q124" s="69"/>
      <c r="R124" s="59">
        <v>9</v>
      </c>
      <c r="S124" s="69"/>
      <c r="T124" s="65">
        <v>12</v>
      </c>
      <c r="U124" s="69"/>
      <c r="V124" s="81">
        <v>6</v>
      </c>
      <c r="W124" s="69"/>
      <c r="X124" s="81">
        <v>12.4</v>
      </c>
      <c r="Y124" s="69"/>
      <c r="Z124" s="108">
        <v>8</v>
      </c>
      <c r="AA124" s="69"/>
      <c r="AB124" s="81" t="s">
        <v>48</v>
      </c>
      <c r="AC124" s="69"/>
      <c r="AD124" s="74">
        <v>8</v>
      </c>
      <c r="AE124" s="69"/>
      <c r="AF124" s="81">
        <v>4</v>
      </c>
      <c r="AG124" s="69"/>
      <c r="AH124" s="81">
        <v>4</v>
      </c>
      <c r="AJ124" s="74" t="s">
        <v>48</v>
      </c>
      <c r="AL124" s="74">
        <v>9</v>
      </c>
      <c r="AN124" s="74">
        <v>6</v>
      </c>
      <c r="AP124" s="81">
        <v>10</v>
      </c>
      <c r="AR124" s="74">
        <v>7.8</v>
      </c>
      <c r="AT124" s="81">
        <v>12</v>
      </c>
      <c r="AV124" s="4" t="s">
        <v>47</v>
      </c>
      <c r="AX124" s="4" t="s">
        <v>47</v>
      </c>
      <c r="AZ124" s="4" t="s">
        <v>47</v>
      </c>
      <c r="BB124" s="4" t="s">
        <v>47</v>
      </c>
      <c r="BD124" s="4" t="s">
        <v>47</v>
      </c>
      <c r="BF124" s="4" t="s">
        <v>47</v>
      </c>
      <c r="BH124" s="4" t="s">
        <v>47</v>
      </c>
      <c r="BJ124" s="4" t="s">
        <v>47</v>
      </c>
      <c r="BL124" s="4" t="s">
        <v>47</v>
      </c>
      <c r="BN124" s="4" t="s">
        <v>47</v>
      </c>
      <c r="BP124" s="4" t="s">
        <v>47</v>
      </c>
      <c r="BR124" s="1" t="s">
        <v>47</v>
      </c>
      <c r="BT124" s="1" t="s">
        <v>47</v>
      </c>
      <c r="BV124" s="1" t="s">
        <v>47</v>
      </c>
      <c r="BX124" s="1" t="s">
        <v>47</v>
      </c>
      <c r="BZ124" s="1" t="s">
        <v>47</v>
      </c>
    </row>
    <row r="125" spans="2:78" x14ac:dyDescent="0.25">
      <c r="B125" s="8">
        <v>124</v>
      </c>
      <c r="C125" s="8">
        <v>2</v>
      </c>
      <c r="D125" s="8">
        <v>3</v>
      </c>
      <c r="E125" s="8">
        <v>2019</v>
      </c>
      <c r="F125" s="24" t="str">
        <f t="shared" si="8"/>
        <v>02/Mar/2019</v>
      </c>
      <c r="G125" s="9" t="s">
        <v>22</v>
      </c>
      <c r="H125" s="10" t="str">
        <f t="shared" si="5"/>
        <v>Sat</v>
      </c>
      <c r="I125" s="10">
        <f t="shared" si="6"/>
        <v>62</v>
      </c>
      <c r="J125" s="8">
        <f t="shared" si="7"/>
        <v>9</v>
      </c>
      <c r="K125" s="1">
        <f t="shared" si="4"/>
        <v>3</v>
      </c>
      <c r="L125" s="1">
        <v>1</v>
      </c>
      <c r="N125" s="55" t="s">
        <v>48</v>
      </c>
      <c r="O125" s="126"/>
      <c r="P125" s="74">
        <v>5</v>
      </c>
      <c r="Q125" s="69"/>
      <c r="R125" s="59">
        <v>4</v>
      </c>
      <c r="S125" s="69"/>
      <c r="T125" s="65">
        <v>5</v>
      </c>
      <c r="U125" s="69"/>
      <c r="V125" s="81">
        <v>2.8</v>
      </c>
      <c r="W125" s="69"/>
      <c r="X125" s="81">
        <v>3</v>
      </c>
      <c r="Y125" s="69"/>
      <c r="Z125" s="108">
        <v>4</v>
      </c>
      <c r="AA125" s="69"/>
      <c r="AB125" s="81" t="s">
        <v>48</v>
      </c>
      <c r="AC125" s="69"/>
      <c r="AD125" s="74">
        <v>4</v>
      </c>
      <c r="AE125" s="69"/>
      <c r="AF125" s="81">
        <v>2</v>
      </c>
      <c r="AG125" s="69"/>
      <c r="AH125" s="81">
        <v>2</v>
      </c>
      <c r="AJ125" s="74" t="s">
        <v>48</v>
      </c>
      <c r="AL125" s="74">
        <v>4</v>
      </c>
      <c r="AN125" s="74">
        <v>3.4</v>
      </c>
      <c r="AP125" s="81">
        <v>4</v>
      </c>
      <c r="AR125" s="74">
        <v>4</v>
      </c>
      <c r="AT125" s="81">
        <v>6.2</v>
      </c>
      <c r="AV125" s="4" t="s">
        <v>47</v>
      </c>
      <c r="AX125" s="4" t="s">
        <v>47</v>
      </c>
      <c r="AZ125" s="4" t="s">
        <v>47</v>
      </c>
      <c r="BB125" s="4" t="s">
        <v>47</v>
      </c>
      <c r="BD125" s="4" t="s">
        <v>47</v>
      </c>
      <c r="BF125" s="4" t="s">
        <v>47</v>
      </c>
      <c r="BH125" s="4" t="s">
        <v>47</v>
      </c>
      <c r="BJ125" s="4" t="s">
        <v>47</v>
      </c>
      <c r="BL125" s="4" t="s">
        <v>47</v>
      </c>
      <c r="BN125" s="4" t="s">
        <v>47</v>
      </c>
      <c r="BP125" s="4" t="s">
        <v>47</v>
      </c>
      <c r="BR125" s="1" t="s">
        <v>47</v>
      </c>
      <c r="BT125" s="1" t="s">
        <v>47</v>
      </c>
      <c r="BV125" s="1" t="s">
        <v>47</v>
      </c>
      <c r="BX125" s="1" t="s">
        <v>47</v>
      </c>
      <c r="BZ125" s="1" t="s">
        <v>47</v>
      </c>
    </row>
    <row r="126" spans="2:78" x14ac:dyDescent="0.25">
      <c r="B126" s="8">
        <v>125</v>
      </c>
      <c r="C126" s="8">
        <v>3</v>
      </c>
      <c r="D126" s="8">
        <v>3</v>
      </c>
      <c r="E126" s="8">
        <v>2019</v>
      </c>
      <c r="F126" s="24" t="str">
        <f t="shared" si="8"/>
        <v>03/Mar/2019</v>
      </c>
      <c r="G126" s="9" t="s">
        <v>21</v>
      </c>
      <c r="H126" s="10" t="str">
        <f t="shared" si="5"/>
        <v>Sun</v>
      </c>
      <c r="I126" s="10">
        <f t="shared" si="6"/>
        <v>63</v>
      </c>
      <c r="J126" s="8">
        <f t="shared" si="7"/>
        <v>9</v>
      </c>
      <c r="K126" s="1">
        <f t="shared" si="4"/>
        <v>3</v>
      </c>
      <c r="L126" s="1">
        <v>1</v>
      </c>
      <c r="N126" s="55" t="s">
        <v>48</v>
      </c>
      <c r="O126" s="126"/>
      <c r="P126" s="74">
        <v>10</v>
      </c>
      <c r="Q126" s="69"/>
      <c r="R126" s="59">
        <v>4.2</v>
      </c>
      <c r="S126" s="69"/>
      <c r="T126" s="65">
        <v>11</v>
      </c>
      <c r="U126" s="69"/>
      <c r="V126" s="81">
        <v>5.6</v>
      </c>
      <c r="W126" s="69"/>
      <c r="X126" s="81">
        <v>11</v>
      </c>
      <c r="Y126" s="69"/>
      <c r="Z126" s="108">
        <v>7.4</v>
      </c>
      <c r="AA126" s="69"/>
      <c r="AB126" s="81" t="s">
        <v>48</v>
      </c>
      <c r="AC126" s="69"/>
      <c r="AD126" s="74">
        <v>7.6</v>
      </c>
      <c r="AE126" s="69"/>
      <c r="AF126" s="81">
        <v>3.8</v>
      </c>
      <c r="AG126" s="69"/>
      <c r="AH126" s="81">
        <v>4.2</v>
      </c>
      <c r="AJ126" s="74" t="s">
        <v>48</v>
      </c>
      <c r="AL126" s="74">
        <v>8.8000000000000007</v>
      </c>
      <c r="AN126" s="74">
        <v>6.2</v>
      </c>
      <c r="AP126" s="81">
        <v>10</v>
      </c>
      <c r="AR126" s="74">
        <v>6.4</v>
      </c>
      <c r="AT126" s="81">
        <v>10</v>
      </c>
      <c r="AV126" s="4" t="s">
        <v>47</v>
      </c>
      <c r="AX126" s="4" t="s">
        <v>47</v>
      </c>
      <c r="AZ126" s="4" t="s">
        <v>47</v>
      </c>
      <c r="BB126" s="4" t="s">
        <v>47</v>
      </c>
      <c r="BD126" s="4" t="s">
        <v>47</v>
      </c>
      <c r="BF126" s="4" t="s">
        <v>47</v>
      </c>
      <c r="BH126" s="4" t="s">
        <v>47</v>
      </c>
      <c r="BJ126" s="4" t="s">
        <v>47</v>
      </c>
      <c r="BL126" s="4" t="s">
        <v>47</v>
      </c>
      <c r="BN126" s="4" t="s">
        <v>47</v>
      </c>
      <c r="BP126" s="4" t="s">
        <v>47</v>
      </c>
      <c r="BR126" s="1" t="s">
        <v>47</v>
      </c>
      <c r="BT126" s="1" t="s">
        <v>47</v>
      </c>
      <c r="BV126" s="1" t="s">
        <v>47</v>
      </c>
      <c r="BX126" s="1" t="s">
        <v>47</v>
      </c>
      <c r="BZ126" s="1" t="s">
        <v>47</v>
      </c>
    </row>
    <row r="127" spans="2:78" x14ac:dyDescent="0.25">
      <c r="B127" s="8">
        <v>126</v>
      </c>
      <c r="C127" s="8">
        <v>3</v>
      </c>
      <c r="D127" s="8">
        <v>3</v>
      </c>
      <c r="E127" s="8">
        <v>2019</v>
      </c>
      <c r="F127" s="24" t="str">
        <f t="shared" si="8"/>
        <v>03/Mar/2019</v>
      </c>
      <c r="G127" s="9" t="s">
        <v>22</v>
      </c>
      <c r="H127" s="10" t="str">
        <f t="shared" si="5"/>
        <v>Sun</v>
      </c>
      <c r="I127" s="10">
        <f t="shared" si="6"/>
        <v>63</v>
      </c>
      <c r="J127" s="8">
        <f t="shared" si="7"/>
        <v>9</v>
      </c>
      <c r="K127" s="1">
        <f t="shared" si="4"/>
        <v>3</v>
      </c>
      <c r="L127" s="1">
        <v>1</v>
      </c>
      <c r="N127" s="55" t="s">
        <v>48</v>
      </c>
      <c r="O127" s="126"/>
      <c r="P127" s="74">
        <v>5</v>
      </c>
      <c r="Q127" s="69"/>
      <c r="R127" s="59">
        <v>4.5999999999999996</v>
      </c>
      <c r="S127" s="69"/>
      <c r="T127" s="65">
        <v>8</v>
      </c>
      <c r="U127" s="69"/>
      <c r="V127" s="81">
        <v>4</v>
      </c>
      <c r="W127" s="69"/>
      <c r="X127" s="81">
        <v>4</v>
      </c>
      <c r="Y127" s="69"/>
      <c r="Z127" s="108">
        <v>4</v>
      </c>
      <c r="AA127" s="69"/>
      <c r="AB127" s="81" t="s">
        <v>48</v>
      </c>
      <c r="AC127" s="69"/>
      <c r="AD127" s="74">
        <v>4</v>
      </c>
      <c r="AE127" s="69"/>
      <c r="AF127" s="81">
        <v>3</v>
      </c>
      <c r="AG127" s="69"/>
      <c r="AH127" s="81">
        <v>3</v>
      </c>
      <c r="AJ127" s="74" t="s">
        <v>48</v>
      </c>
      <c r="AL127" s="74">
        <v>5.2</v>
      </c>
      <c r="AN127" s="74">
        <v>3</v>
      </c>
      <c r="AP127" s="81">
        <v>5</v>
      </c>
      <c r="AR127" s="74">
        <v>4</v>
      </c>
      <c r="AT127" s="81">
        <v>6</v>
      </c>
      <c r="AV127" s="4" t="s">
        <v>47</v>
      </c>
      <c r="AX127" s="4" t="s">
        <v>47</v>
      </c>
      <c r="AZ127" s="4" t="s">
        <v>47</v>
      </c>
      <c r="BB127" s="4" t="s">
        <v>47</v>
      </c>
      <c r="BD127" s="4" t="s">
        <v>47</v>
      </c>
      <c r="BF127" s="4" t="s">
        <v>47</v>
      </c>
      <c r="BH127" s="4" t="s">
        <v>47</v>
      </c>
      <c r="BJ127" s="4" t="s">
        <v>47</v>
      </c>
      <c r="BL127" s="4" t="s">
        <v>47</v>
      </c>
      <c r="BN127" s="4" t="s">
        <v>47</v>
      </c>
      <c r="BP127" s="4" t="s">
        <v>47</v>
      </c>
      <c r="BR127" s="1" t="s">
        <v>47</v>
      </c>
      <c r="BT127" s="1" t="s">
        <v>47</v>
      </c>
      <c r="BV127" s="1" t="s">
        <v>47</v>
      </c>
      <c r="BX127" s="1" t="s">
        <v>47</v>
      </c>
      <c r="BZ127" s="1" t="s">
        <v>47</v>
      </c>
    </row>
    <row r="128" spans="2:78" x14ac:dyDescent="0.25">
      <c r="B128" s="8">
        <v>127</v>
      </c>
      <c r="C128" s="8">
        <v>4</v>
      </c>
      <c r="D128" s="8">
        <v>3</v>
      </c>
      <c r="E128" s="8">
        <v>2019</v>
      </c>
      <c r="F128" s="24" t="str">
        <f t="shared" si="8"/>
        <v>04/Mar/2019</v>
      </c>
      <c r="G128" s="9" t="s">
        <v>21</v>
      </c>
      <c r="H128" s="10" t="str">
        <f t="shared" si="5"/>
        <v>Mon</v>
      </c>
      <c r="I128" s="10">
        <f t="shared" si="6"/>
        <v>64</v>
      </c>
      <c r="J128" s="8">
        <f t="shared" si="7"/>
        <v>10</v>
      </c>
      <c r="K128" s="1">
        <f t="shared" ref="K128:K191" si="9">IF(COUNTIF(K67:K127,K98)=61,K98+1,K127)</f>
        <v>3</v>
      </c>
      <c r="L128" s="1">
        <v>1</v>
      </c>
      <c r="N128" s="55" t="s">
        <v>48</v>
      </c>
      <c r="O128" s="126"/>
      <c r="P128" s="74">
        <v>11.6</v>
      </c>
      <c r="Q128" s="69"/>
      <c r="R128" s="59">
        <v>8</v>
      </c>
      <c r="S128" s="69"/>
      <c r="T128" s="65">
        <v>12</v>
      </c>
      <c r="U128" s="69"/>
      <c r="V128" s="81">
        <v>6.2</v>
      </c>
      <c r="W128" s="69"/>
      <c r="X128" s="81">
        <v>10.4</v>
      </c>
      <c r="Y128" s="69"/>
      <c r="Z128" s="108">
        <v>8.4</v>
      </c>
      <c r="AA128" s="69"/>
      <c r="AB128" s="81" t="s">
        <v>48</v>
      </c>
      <c r="AC128" s="69"/>
      <c r="AD128" s="74">
        <v>7.6</v>
      </c>
      <c r="AE128" s="69"/>
      <c r="AF128" s="81">
        <v>5</v>
      </c>
      <c r="AG128" s="69"/>
      <c r="AH128" s="81">
        <v>6</v>
      </c>
      <c r="AJ128" s="74" t="s">
        <v>48</v>
      </c>
      <c r="AL128" s="74">
        <v>8</v>
      </c>
      <c r="AN128" s="74">
        <v>5</v>
      </c>
      <c r="AP128" s="81">
        <v>8.6</v>
      </c>
      <c r="AR128" s="74">
        <v>8</v>
      </c>
      <c r="AT128" s="81">
        <v>12</v>
      </c>
      <c r="AV128" s="4" t="s">
        <v>47</v>
      </c>
      <c r="AX128" s="4" t="s">
        <v>47</v>
      </c>
      <c r="AZ128" s="4" t="s">
        <v>47</v>
      </c>
      <c r="BB128" s="4" t="s">
        <v>47</v>
      </c>
      <c r="BD128" s="4" t="s">
        <v>47</v>
      </c>
      <c r="BF128" s="4" t="s">
        <v>47</v>
      </c>
      <c r="BH128" s="4" t="s">
        <v>47</v>
      </c>
      <c r="BJ128" s="4" t="s">
        <v>47</v>
      </c>
      <c r="BL128" s="4" t="s">
        <v>47</v>
      </c>
      <c r="BN128" s="4" t="s">
        <v>47</v>
      </c>
      <c r="BP128" s="4" t="s">
        <v>47</v>
      </c>
      <c r="BR128" s="1" t="s">
        <v>47</v>
      </c>
      <c r="BT128" s="1" t="s">
        <v>47</v>
      </c>
      <c r="BV128" s="1" t="s">
        <v>47</v>
      </c>
      <c r="BX128" s="1" t="s">
        <v>47</v>
      </c>
      <c r="BZ128" s="1" t="s">
        <v>47</v>
      </c>
    </row>
    <row r="129" spans="2:78" x14ac:dyDescent="0.25">
      <c r="B129" s="8">
        <v>128</v>
      </c>
      <c r="C129" s="8">
        <v>4</v>
      </c>
      <c r="D129" s="8">
        <v>3</v>
      </c>
      <c r="E129" s="8">
        <v>2019</v>
      </c>
      <c r="F129" s="24" t="str">
        <f t="shared" si="8"/>
        <v>04/Mar/2019</v>
      </c>
      <c r="G129" s="9" t="s">
        <v>22</v>
      </c>
      <c r="H129" s="10" t="str">
        <f t="shared" si="5"/>
        <v>Mon</v>
      </c>
      <c r="I129" s="10">
        <f t="shared" si="6"/>
        <v>64</v>
      </c>
      <c r="J129" s="8">
        <f t="shared" si="7"/>
        <v>10</v>
      </c>
      <c r="K129" s="1">
        <f t="shared" si="9"/>
        <v>3</v>
      </c>
      <c r="L129" s="1">
        <v>1</v>
      </c>
      <c r="N129" s="55" t="s">
        <v>48</v>
      </c>
      <c r="O129" s="126"/>
      <c r="P129" s="74">
        <v>6.2</v>
      </c>
      <c r="Q129" s="69"/>
      <c r="R129" s="59">
        <v>5</v>
      </c>
      <c r="S129" s="69"/>
      <c r="T129" s="65">
        <v>7.2</v>
      </c>
      <c r="U129" s="69"/>
      <c r="V129" s="81">
        <v>3</v>
      </c>
      <c r="W129" s="69"/>
      <c r="X129" s="81">
        <v>5</v>
      </c>
      <c r="Y129" s="69"/>
      <c r="Z129" s="108">
        <v>5</v>
      </c>
      <c r="AA129" s="69"/>
      <c r="AB129" s="81" t="s">
        <v>48</v>
      </c>
      <c r="AC129" s="69"/>
      <c r="AD129" s="74">
        <v>5</v>
      </c>
      <c r="AE129" s="69"/>
      <c r="AF129" s="81">
        <v>4</v>
      </c>
      <c r="AG129" s="69"/>
      <c r="AH129" s="81">
        <v>3</v>
      </c>
      <c r="AJ129" s="74" t="s">
        <v>48</v>
      </c>
      <c r="AL129" s="74">
        <v>6.6</v>
      </c>
      <c r="AN129" s="74">
        <v>4.4000000000000004</v>
      </c>
      <c r="AP129" s="81">
        <v>5</v>
      </c>
      <c r="AR129" s="74">
        <v>3.6</v>
      </c>
      <c r="AT129" s="81">
        <v>7.8</v>
      </c>
      <c r="AV129" s="4" t="s">
        <v>47</v>
      </c>
      <c r="AX129" s="4" t="s">
        <v>47</v>
      </c>
      <c r="AZ129" s="4" t="s">
        <v>47</v>
      </c>
      <c r="BB129" s="4" t="s">
        <v>47</v>
      </c>
      <c r="BD129" s="4" t="s">
        <v>47</v>
      </c>
      <c r="BF129" s="4" t="s">
        <v>47</v>
      </c>
      <c r="BH129" s="4" t="s">
        <v>47</v>
      </c>
      <c r="BJ129" s="4" t="s">
        <v>47</v>
      </c>
      <c r="BL129" s="4" t="s">
        <v>47</v>
      </c>
      <c r="BN129" s="4" t="s">
        <v>47</v>
      </c>
      <c r="BP129" s="4" t="s">
        <v>47</v>
      </c>
      <c r="BR129" s="1" t="s">
        <v>47</v>
      </c>
      <c r="BT129" s="1" t="s">
        <v>47</v>
      </c>
      <c r="BV129" s="1" t="s">
        <v>47</v>
      </c>
      <c r="BX129" s="1" t="s">
        <v>47</v>
      </c>
      <c r="BZ129" s="1" t="s">
        <v>47</v>
      </c>
    </row>
    <row r="130" spans="2:78" x14ac:dyDescent="0.25">
      <c r="B130" s="8">
        <v>129</v>
      </c>
      <c r="C130" s="8">
        <v>5</v>
      </c>
      <c r="D130" s="8">
        <v>3</v>
      </c>
      <c r="E130" s="8">
        <v>2019</v>
      </c>
      <c r="F130" s="24" t="str">
        <f t="shared" si="8"/>
        <v>05/Mar/2019</v>
      </c>
      <c r="G130" s="9" t="s">
        <v>21</v>
      </c>
      <c r="H130" s="10" t="str">
        <f t="shared" si="5"/>
        <v>Tue</v>
      </c>
      <c r="I130" s="10">
        <f t="shared" si="6"/>
        <v>65</v>
      </c>
      <c r="J130" s="8">
        <f t="shared" si="7"/>
        <v>10</v>
      </c>
      <c r="K130" s="1">
        <f t="shared" si="9"/>
        <v>3</v>
      </c>
      <c r="L130" s="1">
        <v>1</v>
      </c>
      <c r="N130" s="55" t="s">
        <v>48</v>
      </c>
      <c r="O130" s="126"/>
      <c r="P130" s="74">
        <v>10.199999999999999</v>
      </c>
      <c r="Q130" s="69"/>
      <c r="R130" s="59">
        <v>9</v>
      </c>
      <c r="S130" s="69"/>
      <c r="T130" s="65">
        <v>11</v>
      </c>
      <c r="U130" s="69"/>
      <c r="V130" s="81">
        <v>6</v>
      </c>
      <c r="W130" s="69"/>
      <c r="X130" s="81">
        <v>11.6</v>
      </c>
      <c r="Y130" s="69"/>
      <c r="Z130" s="108">
        <v>8</v>
      </c>
      <c r="AA130" s="69"/>
      <c r="AB130" s="81" t="s">
        <v>48</v>
      </c>
      <c r="AC130" s="69"/>
      <c r="AD130" s="74">
        <v>8</v>
      </c>
      <c r="AE130" s="69"/>
      <c r="AF130" s="81">
        <v>6</v>
      </c>
      <c r="AG130" s="69"/>
      <c r="AH130" s="81">
        <v>4</v>
      </c>
      <c r="AJ130" s="74" t="s">
        <v>48</v>
      </c>
      <c r="AL130" s="74">
        <v>6</v>
      </c>
      <c r="AN130" s="74">
        <v>5</v>
      </c>
      <c r="AP130" s="81">
        <v>10</v>
      </c>
      <c r="AR130" s="74">
        <v>8</v>
      </c>
      <c r="AT130" s="81">
        <v>11.4</v>
      </c>
      <c r="AV130" s="4" t="s">
        <v>47</v>
      </c>
      <c r="AX130" s="4" t="s">
        <v>47</v>
      </c>
      <c r="AZ130" s="4" t="s">
        <v>47</v>
      </c>
      <c r="BB130" s="4" t="s">
        <v>47</v>
      </c>
      <c r="BD130" s="4" t="s">
        <v>47</v>
      </c>
      <c r="BF130" s="4" t="s">
        <v>47</v>
      </c>
      <c r="BH130" s="4" t="s">
        <v>47</v>
      </c>
      <c r="BJ130" s="4" t="s">
        <v>47</v>
      </c>
      <c r="BL130" s="4" t="s">
        <v>47</v>
      </c>
      <c r="BN130" s="4" t="s">
        <v>47</v>
      </c>
      <c r="BP130" s="4" t="s">
        <v>47</v>
      </c>
      <c r="BR130" s="1" t="s">
        <v>47</v>
      </c>
      <c r="BT130" s="1" t="s">
        <v>47</v>
      </c>
      <c r="BV130" s="1" t="s">
        <v>47</v>
      </c>
      <c r="BX130" s="1" t="s">
        <v>47</v>
      </c>
      <c r="BZ130" s="1" t="s">
        <v>47</v>
      </c>
    </row>
    <row r="131" spans="2:78" x14ac:dyDescent="0.25">
      <c r="B131" s="8">
        <v>130</v>
      </c>
      <c r="C131" s="8">
        <v>5</v>
      </c>
      <c r="D131" s="8">
        <v>3</v>
      </c>
      <c r="E131" s="8">
        <v>2019</v>
      </c>
      <c r="F131" s="24" t="str">
        <f t="shared" si="8"/>
        <v>05/Mar/2019</v>
      </c>
      <c r="G131" s="9" t="s">
        <v>22</v>
      </c>
      <c r="H131" s="10" t="str">
        <f t="shared" si="5"/>
        <v>Tue</v>
      </c>
      <c r="I131" s="10">
        <f t="shared" si="6"/>
        <v>65</v>
      </c>
      <c r="J131" s="8">
        <f t="shared" si="7"/>
        <v>10</v>
      </c>
      <c r="K131" s="1">
        <f t="shared" si="9"/>
        <v>3</v>
      </c>
      <c r="L131" s="1">
        <v>1</v>
      </c>
      <c r="N131" s="55" t="s">
        <v>48</v>
      </c>
      <c r="O131" s="126"/>
      <c r="P131" s="74">
        <v>5.4</v>
      </c>
      <c r="Q131" s="69"/>
      <c r="R131" s="59">
        <v>4</v>
      </c>
      <c r="S131" s="69"/>
      <c r="T131" s="65">
        <v>6</v>
      </c>
      <c r="U131" s="69"/>
      <c r="V131" s="81">
        <v>2.6</v>
      </c>
      <c r="W131" s="69"/>
      <c r="X131" s="81">
        <v>4</v>
      </c>
      <c r="Y131" s="69"/>
      <c r="Z131" s="108">
        <v>4</v>
      </c>
      <c r="AA131" s="69"/>
      <c r="AB131" s="81" t="s">
        <v>48</v>
      </c>
      <c r="AC131" s="69"/>
      <c r="AD131" s="74">
        <v>4.4000000000000004</v>
      </c>
      <c r="AE131" s="69"/>
      <c r="AF131" s="81">
        <v>3</v>
      </c>
      <c r="AG131" s="69"/>
      <c r="AH131" s="81">
        <v>5</v>
      </c>
      <c r="AJ131" s="74" t="s">
        <v>48</v>
      </c>
      <c r="AL131" s="74">
        <v>7</v>
      </c>
      <c r="AN131" s="74">
        <v>4</v>
      </c>
      <c r="AP131" s="81">
        <v>6</v>
      </c>
      <c r="AR131" s="74">
        <v>4</v>
      </c>
      <c r="AT131" s="81">
        <v>8</v>
      </c>
      <c r="AV131" s="4" t="s">
        <v>47</v>
      </c>
      <c r="AX131" s="4" t="s">
        <v>47</v>
      </c>
      <c r="AZ131" s="4" t="s">
        <v>47</v>
      </c>
      <c r="BB131" s="4" t="s">
        <v>47</v>
      </c>
      <c r="BD131" s="4" t="s">
        <v>47</v>
      </c>
      <c r="BF131" s="4" t="s">
        <v>47</v>
      </c>
      <c r="BH131" s="4" t="s">
        <v>47</v>
      </c>
      <c r="BJ131" s="4" t="s">
        <v>47</v>
      </c>
      <c r="BL131" s="4" t="s">
        <v>47</v>
      </c>
      <c r="BN131" s="4" t="s">
        <v>47</v>
      </c>
      <c r="BP131" s="4" t="s">
        <v>47</v>
      </c>
      <c r="BR131" s="1" t="s">
        <v>47</v>
      </c>
      <c r="BT131" s="1" t="s">
        <v>47</v>
      </c>
      <c r="BV131" s="1" t="s">
        <v>47</v>
      </c>
      <c r="BX131" s="1" t="s">
        <v>47</v>
      </c>
      <c r="BZ131" s="1" t="s">
        <v>47</v>
      </c>
    </row>
    <row r="132" spans="2:78" x14ac:dyDescent="0.25">
      <c r="B132" s="8">
        <v>131</v>
      </c>
      <c r="C132" s="8">
        <v>6</v>
      </c>
      <c r="D132" s="8">
        <v>3</v>
      </c>
      <c r="E132" s="8">
        <v>2019</v>
      </c>
      <c r="F132" s="24" t="str">
        <f t="shared" si="8"/>
        <v>06/Mar/2019</v>
      </c>
      <c r="G132" s="9" t="s">
        <v>21</v>
      </c>
      <c r="H132" s="10" t="str">
        <f t="shared" si="5"/>
        <v>Wed</v>
      </c>
      <c r="I132" s="10">
        <f t="shared" si="6"/>
        <v>66</v>
      </c>
      <c r="J132" s="8">
        <f t="shared" si="7"/>
        <v>10</v>
      </c>
      <c r="K132" s="1">
        <f t="shared" si="9"/>
        <v>3</v>
      </c>
      <c r="L132" s="1">
        <v>1</v>
      </c>
      <c r="N132" s="55" t="s">
        <v>48</v>
      </c>
      <c r="O132" s="126"/>
      <c r="P132" s="74">
        <v>11.6</v>
      </c>
      <c r="Q132" s="69"/>
      <c r="R132" s="59">
        <v>7.4</v>
      </c>
      <c r="S132" s="69"/>
      <c r="T132" s="65">
        <v>11</v>
      </c>
      <c r="U132" s="69"/>
      <c r="V132" s="81">
        <v>5</v>
      </c>
      <c r="W132" s="69"/>
      <c r="X132" s="81">
        <v>9</v>
      </c>
      <c r="Y132" s="69"/>
      <c r="Z132" s="108">
        <v>8.4</v>
      </c>
      <c r="AA132" s="69"/>
      <c r="AB132" s="81" t="s">
        <v>48</v>
      </c>
      <c r="AC132" s="69"/>
      <c r="AD132" s="74">
        <v>8</v>
      </c>
      <c r="AE132" s="69"/>
      <c r="AF132" s="81">
        <v>5</v>
      </c>
      <c r="AG132" s="69"/>
      <c r="AH132" s="81">
        <v>5</v>
      </c>
      <c r="AJ132" s="74" t="s">
        <v>48</v>
      </c>
      <c r="AL132" s="74">
        <v>1.6</v>
      </c>
      <c r="AN132" s="74">
        <v>4</v>
      </c>
      <c r="AP132" s="81">
        <v>7</v>
      </c>
      <c r="AR132" s="74">
        <v>7.4</v>
      </c>
      <c r="AT132" s="81">
        <v>11.2</v>
      </c>
      <c r="AV132" s="4" t="s">
        <v>47</v>
      </c>
      <c r="AX132" s="4" t="s">
        <v>47</v>
      </c>
      <c r="AZ132" s="4" t="s">
        <v>47</v>
      </c>
      <c r="BB132" s="4" t="s">
        <v>47</v>
      </c>
      <c r="BD132" s="4" t="s">
        <v>47</v>
      </c>
      <c r="BF132" s="4" t="s">
        <v>47</v>
      </c>
      <c r="BH132" s="4" t="s">
        <v>47</v>
      </c>
      <c r="BJ132" s="4" t="s">
        <v>47</v>
      </c>
      <c r="BL132" s="4" t="s">
        <v>47</v>
      </c>
      <c r="BN132" s="4" t="s">
        <v>47</v>
      </c>
      <c r="BP132" s="4" t="s">
        <v>47</v>
      </c>
      <c r="BR132" s="1" t="s">
        <v>47</v>
      </c>
      <c r="BT132" s="1" t="s">
        <v>47</v>
      </c>
      <c r="BV132" s="1" t="s">
        <v>47</v>
      </c>
      <c r="BX132" s="1" t="s">
        <v>47</v>
      </c>
      <c r="BZ132" s="1" t="s">
        <v>47</v>
      </c>
    </row>
    <row r="133" spans="2:78" x14ac:dyDescent="0.25">
      <c r="B133" s="8">
        <v>132</v>
      </c>
      <c r="C133" s="8">
        <v>6</v>
      </c>
      <c r="D133" s="8">
        <v>3</v>
      </c>
      <c r="E133" s="8">
        <v>2019</v>
      </c>
      <c r="F133" s="24" t="str">
        <f t="shared" si="8"/>
        <v>06/Mar/2019</v>
      </c>
      <c r="G133" s="9" t="s">
        <v>22</v>
      </c>
      <c r="H133" s="10" t="str">
        <f t="shared" si="5"/>
        <v>Wed</v>
      </c>
      <c r="I133" s="10">
        <f t="shared" si="6"/>
        <v>66</v>
      </c>
      <c r="J133" s="8">
        <f t="shared" si="7"/>
        <v>10</v>
      </c>
      <c r="K133" s="1">
        <f t="shared" si="9"/>
        <v>3</v>
      </c>
      <c r="L133" s="1">
        <v>1</v>
      </c>
      <c r="N133" s="55" t="s">
        <v>48</v>
      </c>
      <c r="O133" s="126"/>
      <c r="P133" s="74">
        <v>6.4</v>
      </c>
      <c r="Q133" s="69"/>
      <c r="R133" s="59">
        <v>6</v>
      </c>
      <c r="S133" s="69"/>
      <c r="T133" s="65">
        <v>5</v>
      </c>
      <c r="U133" s="69"/>
      <c r="V133" s="81">
        <v>3.4</v>
      </c>
      <c r="W133" s="69"/>
      <c r="X133" s="81">
        <v>6</v>
      </c>
      <c r="Y133" s="69"/>
      <c r="Z133" s="108">
        <v>3.6</v>
      </c>
      <c r="AA133" s="69"/>
      <c r="AB133" s="81" t="s">
        <v>48</v>
      </c>
      <c r="AC133" s="69"/>
      <c r="AD133" s="74">
        <v>3</v>
      </c>
      <c r="AE133" s="69"/>
      <c r="AF133" s="81">
        <v>2</v>
      </c>
      <c r="AG133" s="69"/>
      <c r="AH133" s="81">
        <v>3</v>
      </c>
      <c r="AJ133" s="74" t="s">
        <v>48</v>
      </c>
      <c r="AL133" s="74">
        <v>3.4</v>
      </c>
      <c r="AN133" s="74">
        <v>2</v>
      </c>
      <c r="AP133" s="81">
        <v>5</v>
      </c>
      <c r="AR133" s="74">
        <v>3</v>
      </c>
      <c r="AT133" s="81">
        <v>7</v>
      </c>
      <c r="AV133" s="4" t="s">
        <v>47</v>
      </c>
      <c r="AX133" s="4" t="s">
        <v>47</v>
      </c>
      <c r="AZ133" s="4" t="s">
        <v>47</v>
      </c>
      <c r="BB133" s="4" t="s">
        <v>47</v>
      </c>
      <c r="BD133" s="4" t="s">
        <v>47</v>
      </c>
      <c r="BF133" s="4" t="s">
        <v>47</v>
      </c>
      <c r="BH133" s="4" t="s">
        <v>47</v>
      </c>
      <c r="BJ133" s="4" t="s">
        <v>47</v>
      </c>
      <c r="BL133" s="4" t="s">
        <v>47</v>
      </c>
      <c r="BN133" s="4" t="s">
        <v>47</v>
      </c>
      <c r="BP133" s="4" t="s">
        <v>47</v>
      </c>
      <c r="BR133" s="1" t="s">
        <v>47</v>
      </c>
      <c r="BT133" s="1" t="s">
        <v>47</v>
      </c>
      <c r="BV133" s="1" t="s">
        <v>47</v>
      </c>
      <c r="BX133" s="1" t="s">
        <v>47</v>
      </c>
      <c r="BZ133" s="1" t="s">
        <v>47</v>
      </c>
    </row>
    <row r="134" spans="2:78" x14ac:dyDescent="0.25">
      <c r="B134" s="8">
        <v>133</v>
      </c>
      <c r="C134" s="8">
        <v>7</v>
      </c>
      <c r="D134" s="8">
        <v>3</v>
      </c>
      <c r="E134" s="8">
        <v>2019</v>
      </c>
      <c r="F134" s="24" t="str">
        <f t="shared" si="8"/>
        <v>07/Mar/2019</v>
      </c>
      <c r="G134" s="9" t="s">
        <v>21</v>
      </c>
      <c r="H134" s="10" t="str">
        <f t="shared" si="5"/>
        <v>Thu</v>
      </c>
      <c r="I134" s="10">
        <f t="shared" si="6"/>
        <v>67</v>
      </c>
      <c r="J134" s="8">
        <f t="shared" si="7"/>
        <v>10</v>
      </c>
      <c r="K134" s="1">
        <f t="shared" si="9"/>
        <v>3</v>
      </c>
      <c r="L134" s="1">
        <v>1</v>
      </c>
      <c r="N134" s="55" t="s">
        <v>48</v>
      </c>
      <c r="O134" s="126"/>
      <c r="P134" s="74">
        <v>9</v>
      </c>
      <c r="Q134" s="69"/>
      <c r="R134" s="59">
        <v>7.4</v>
      </c>
      <c r="S134" s="69"/>
      <c r="T134" s="65">
        <v>10.4</v>
      </c>
      <c r="U134" s="69"/>
      <c r="V134" s="81">
        <v>5</v>
      </c>
      <c r="W134" s="69"/>
      <c r="X134" s="81">
        <v>10.199999999999999</v>
      </c>
      <c r="Y134" s="69"/>
      <c r="Z134" s="108">
        <v>8</v>
      </c>
      <c r="AA134" s="69"/>
      <c r="AB134" s="81" t="s">
        <v>48</v>
      </c>
      <c r="AC134" s="69"/>
      <c r="AD134" s="74">
        <v>6.3</v>
      </c>
      <c r="AE134" s="69"/>
      <c r="AF134" s="81">
        <v>5</v>
      </c>
      <c r="AG134" s="69"/>
      <c r="AH134" s="81">
        <v>2</v>
      </c>
      <c r="AJ134" s="74" t="s">
        <v>48</v>
      </c>
      <c r="AL134" s="74">
        <v>9</v>
      </c>
      <c r="AN134" s="74">
        <v>5.6</v>
      </c>
      <c r="AP134" s="81">
        <v>7.2</v>
      </c>
      <c r="AR134" s="74">
        <v>7</v>
      </c>
      <c r="AT134" s="81">
        <v>9.6</v>
      </c>
      <c r="AV134" s="4" t="s">
        <v>47</v>
      </c>
      <c r="AX134" s="4" t="s">
        <v>47</v>
      </c>
      <c r="AZ134" s="4" t="s">
        <v>47</v>
      </c>
      <c r="BB134" s="4" t="s">
        <v>47</v>
      </c>
      <c r="BD134" s="4" t="s">
        <v>47</v>
      </c>
      <c r="BF134" s="4" t="s">
        <v>47</v>
      </c>
      <c r="BH134" s="4" t="s">
        <v>47</v>
      </c>
      <c r="BJ134" s="4" t="s">
        <v>47</v>
      </c>
      <c r="BL134" s="4" t="s">
        <v>47</v>
      </c>
      <c r="BN134" s="4" t="s">
        <v>47</v>
      </c>
      <c r="BP134" s="4" t="s">
        <v>47</v>
      </c>
      <c r="BR134" s="1" t="s">
        <v>47</v>
      </c>
      <c r="BT134" s="1" t="s">
        <v>47</v>
      </c>
      <c r="BV134" s="1" t="s">
        <v>47</v>
      </c>
      <c r="BX134" s="1" t="s">
        <v>47</v>
      </c>
      <c r="BZ134" s="1" t="s">
        <v>47</v>
      </c>
    </row>
    <row r="135" spans="2:78" x14ac:dyDescent="0.25">
      <c r="B135" s="8">
        <v>134</v>
      </c>
      <c r="C135" s="8">
        <v>7</v>
      </c>
      <c r="D135" s="8">
        <v>3</v>
      </c>
      <c r="E135" s="8">
        <v>2019</v>
      </c>
      <c r="F135" s="24" t="str">
        <f t="shared" si="8"/>
        <v>07/Mar/2019</v>
      </c>
      <c r="G135" s="9" t="s">
        <v>22</v>
      </c>
      <c r="H135" s="10" t="str">
        <f t="shared" si="5"/>
        <v>Thu</v>
      </c>
      <c r="I135" s="10">
        <f t="shared" ref="I135:I198" si="10">IF(F135=F134,I134,I134+1)</f>
        <v>67</v>
      </c>
      <c r="J135" s="8">
        <f t="shared" si="7"/>
        <v>10</v>
      </c>
      <c r="K135" s="1">
        <f t="shared" si="9"/>
        <v>3</v>
      </c>
      <c r="L135" s="1">
        <v>1</v>
      </c>
      <c r="N135" s="55" t="s">
        <v>48</v>
      </c>
      <c r="O135" s="126"/>
      <c r="P135" s="74">
        <v>4.5999999999999996</v>
      </c>
      <c r="Q135" s="69"/>
      <c r="R135" s="59">
        <v>4.2</v>
      </c>
      <c r="S135" s="69"/>
      <c r="T135" s="65">
        <v>6.2</v>
      </c>
      <c r="U135" s="69"/>
      <c r="V135" s="81">
        <v>6</v>
      </c>
      <c r="W135" s="69"/>
      <c r="X135" s="81">
        <v>4.2</v>
      </c>
      <c r="Y135" s="69"/>
      <c r="Z135" s="108">
        <v>4</v>
      </c>
      <c r="AA135" s="69"/>
      <c r="AB135" s="81" t="s">
        <v>48</v>
      </c>
      <c r="AC135" s="69"/>
      <c r="AD135" s="74">
        <v>4</v>
      </c>
      <c r="AE135" s="69"/>
      <c r="AF135" s="81">
        <v>2</v>
      </c>
      <c r="AG135" s="69"/>
      <c r="AH135" s="81">
        <v>2.2000000000000002</v>
      </c>
      <c r="AJ135" s="74" t="s">
        <v>48</v>
      </c>
      <c r="AL135" s="74">
        <v>3.3</v>
      </c>
      <c r="AN135" s="74">
        <v>3</v>
      </c>
      <c r="AP135" s="81">
        <v>4</v>
      </c>
      <c r="AR135" s="74">
        <v>4</v>
      </c>
      <c r="AT135" s="81">
        <v>6</v>
      </c>
      <c r="AV135" s="4" t="s">
        <v>47</v>
      </c>
      <c r="AX135" s="4" t="s">
        <v>47</v>
      </c>
      <c r="AZ135" s="4" t="s">
        <v>47</v>
      </c>
      <c r="BB135" s="4" t="s">
        <v>47</v>
      </c>
      <c r="BD135" s="4" t="s">
        <v>47</v>
      </c>
      <c r="BF135" s="4" t="s">
        <v>47</v>
      </c>
      <c r="BH135" s="4" t="s">
        <v>47</v>
      </c>
      <c r="BJ135" s="4" t="s">
        <v>47</v>
      </c>
      <c r="BL135" s="4" t="s">
        <v>47</v>
      </c>
      <c r="BN135" s="4" t="s">
        <v>47</v>
      </c>
      <c r="BP135" s="4" t="s">
        <v>47</v>
      </c>
      <c r="BR135" s="1" t="s">
        <v>47</v>
      </c>
      <c r="BT135" s="1" t="s">
        <v>47</v>
      </c>
      <c r="BV135" s="1" t="s">
        <v>47</v>
      </c>
      <c r="BX135" s="1" t="s">
        <v>47</v>
      </c>
      <c r="BZ135" s="1" t="s">
        <v>47</v>
      </c>
    </row>
    <row r="136" spans="2:78" x14ac:dyDescent="0.25">
      <c r="B136" s="8">
        <v>135</v>
      </c>
      <c r="C136" s="8">
        <v>8</v>
      </c>
      <c r="D136" s="8">
        <v>3</v>
      </c>
      <c r="E136" s="8">
        <v>2019</v>
      </c>
      <c r="F136" s="24" t="str">
        <f t="shared" si="8"/>
        <v>08/Mar/2019</v>
      </c>
      <c r="G136" s="9" t="s">
        <v>21</v>
      </c>
      <c r="H136" s="10" t="str">
        <f t="shared" si="5"/>
        <v>Fri</v>
      </c>
      <c r="I136" s="10">
        <f t="shared" si="10"/>
        <v>68</v>
      </c>
      <c r="J136" s="8">
        <f t="shared" si="7"/>
        <v>10</v>
      </c>
      <c r="K136" s="1">
        <f t="shared" si="9"/>
        <v>3</v>
      </c>
      <c r="L136" s="1">
        <v>1</v>
      </c>
      <c r="N136" s="55" t="s">
        <v>48</v>
      </c>
      <c r="O136" s="126"/>
      <c r="P136" s="74">
        <v>9</v>
      </c>
      <c r="Q136" s="69"/>
      <c r="R136" s="59">
        <v>6</v>
      </c>
      <c r="S136" s="69"/>
      <c r="T136" s="65">
        <v>12</v>
      </c>
      <c r="U136" s="69"/>
      <c r="V136" s="81">
        <v>4</v>
      </c>
      <c r="W136" s="69"/>
      <c r="X136" s="81">
        <v>8</v>
      </c>
      <c r="Y136" s="69"/>
      <c r="Z136" s="108">
        <v>8.4</v>
      </c>
      <c r="AA136" s="69"/>
      <c r="AB136" s="81" t="s">
        <v>48</v>
      </c>
      <c r="AC136" s="69"/>
      <c r="AD136" s="74">
        <v>8</v>
      </c>
      <c r="AE136" s="69"/>
      <c r="AF136" s="81">
        <v>4.5999999999999996</v>
      </c>
      <c r="AG136" s="69"/>
      <c r="AH136" s="81">
        <v>5</v>
      </c>
      <c r="AJ136" s="74" t="s">
        <v>48</v>
      </c>
      <c r="AL136" s="74">
        <v>8</v>
      </c>
      <c r="AN136" s="74">
        <v>4</v>
      </c>
      <c r="AP136" s="81">
        <v>7.6</v>
      </c>
      <c r="AR136" s="74">
        <v>8</v>
      </c>
      <c r="AT136" s="81">
        <v>12</v>
      </c>
      <c r="AV136" s="4" t="s">
        <v>47</v>
      </c>
      <c r="AX136" s="4" t="s">
        <v>47</v>
      </c>
      <c r="AZ136" s="4" t="s">
        <v>47</v>
      </c>
      <c r="BB136" s="4" t="s">
        <v>47</v>
      </c>
      <c r="BD136" s="4" t="s">
        <v>47</v>
      </c>
      <c r="BF136" s="4" t="s">
        <v>47</v>
      </c>
      <c r="BH136" s="4" t="s">
        <v>47</v>
      </c>
      <c r="BJ136" s="4" t="s">
        <v>47</v>
      </c>
      <c r="BL136" s="4" t="s">
        <v>47</v>
      </c>
      <c r="BN136" s="4" t="s">
        <v>47</v>
      </c>
      <c r="BP136" s="4" t="s">
        <v>47</v>
      </c>
      <c r="BR136" s="1" t="s">
        <v>47</v>
      </c>
      <c r="BT136" s="1" t="s">
        <v>47</v>
      </c>
      <c r="BV136" s="1" t="s">
        <v>47</v>
      </c>
      <c r="BX136" s="1" t="s">
        <v>47</v>
      </c>
      <c r="BZ136" s="1" t="s">
        <v>47</v>
      </c>
    </row>
    <row r="137" spans="2:78" x14ac:dyDescent="0.25">
      <c r="B137" s="8">
        <v>136</v>
      </c>
      <c r="C137" s="8">
        <v>8</v>
      </c>
      <c r="D137" s="8">
        <v>3</v>
      </c>
      <c r="E137" s="8">
        <v>2019</v>
      </c>
      <c r="F137" s="24" t="str">
        <f t="shared" si="8"/>
        <v>08/Mar/2019</v>
      </c>
      <c r="G137" s="9" t="s">
        <v>22</v>
      </c>
      <c r="H137" s="10" t="str">
        <f t="shared" si="5"/>
        <v>Fri</v>
      </c>
      <c r="I137" s="10">
        <f t="shared" si="10"/>
        <v>68</v>
      </c>
      <c r="J137" s="8">
        <f t="shared" si="7"/>
        <v>10</v>
      </c>
      <c r="K137" s="1">
        <f t="shared" si="9"/>
        <v>3</v>
      </c>
      <c r="L137" s="1">
        <v>1</v>
      </c>
      <c r="N137" s="55" t="s">
        <v>48</v>
      </c>
      <c r="O137" s="126"/>
      <c r="P137" s="74">
        <v>4.2</v>
      </c>
      <c r="Q137" s="69"/>
      <c r="R137" s="59">
        <v>5.2</v>
      </c>
      <c r="S137" s="69"/>
      <c r="T137" s="65">
        <v>6</v>
      </c>
      <c r="U137" s="69"/>
      <c r="V137" s="81">
        <v>3.4</v>
      </c>
      <c r="W137" s="69"/>
      <c r="X137" s="81">
        <v>4</v>
      </c>
      <c r="Y137" s="69"/>
      <c r="Z137" s="108">
        <v>4</v>
      </c>
      <c r="AA137" s="69"/>
      <c r="AB137" s="81" t="s">
        <v>48</v>
      </c>
      <c r="AC137" s="69"/>
      <c r="AD137" s="74">
        <v>4</v>
      </c>
      <c r="AE137" s="69"/>
      <c r="AF137" s="81">
        <v>3</v>
      </c>
      <c r="AG137" s="69"/>
      <c r="AH137" s="81">
        <v>3</v>
      </c>
      <c r="AJ137" s="74" t="s">
        <v>48</v>
      </c>
      <c r="AL137" s="74">
        <v>3</v>
      </c>
      <c r="AN137" s="74">
        <v>3</v>
      </c>
      <c r="AP137" s="81">
        <v>4.4000000000000004</v>
      </c>
      <c r="AR137" s="74">
        <v>4</v>
      </c>
      <c r="AT137" s="81">
        <v>7</v>
      </c>
      <c r="AV137" s="4" t="s">
        <v>47</v>
      </c>
      <c r="AX137" s="4" t="s">
        <v>47</v>
      </c>
      <c r="AZ137" s="4" t="s">
        <v>47</v>
      </c>
      <c r="BB137" s="4" t="s">
        <v>47</v>
      </c>
      <c r="BD137" s="4" t="s">
        <v>47</v>
      </c>
      <c r="BF137" s="4" t="s">
        <v>47</v>
      </c>
      <c r="BH137" s="4" t="s">
        <v>47</v>
      </c>
      <c r="BJ137" s="4" t="s">
        <v>47</v>
      </c>
      <c r="BL137" s="4" t="s">
        <v>47</v>
      </c>
      <c r="BN137" s="4" t="s">
        <v>47</v>
      </c>
      <c r="BP137" s="4" t="s">
        <v>47</v>
      </c>
      <c r="BR137" s="1" t="s">
        <v>47</v>
      </c>
      <c r="BT137" s="1" t="s">
        <v>47</v>
      </c>
      <c r="BV137" s="1" t="s">
        <v>47</v>
      </c>
      <c r="BX137" s="1" t="s">
        <v>47</v>
      </c>
      <c r="BZ137" s="1" t="s">
        <v>47</v>
      </c>
    </row>
    <row r="138" spans="2:78" x14ac:dyDescent="0.25">
      <c r="B138" s="8">
        <v>137</v>
      </c>
      <c r="C138" s="8">
        <v>9</v>
      </c>
      <c r="D138" s="8">
        <v>3</v>
      </c>
      <c r="E138" s="8">
        <v>2019</v>
      </c>
      <c r="F138" s="24" t="str">
        <f t="shared" si="8"/>
        <v>09/Mar/2019</v>
      </c>
      <c r="G138" s="9" t="s">
        <v>21</v>
      </c>
      <c r="H138" s="10" t="str">
        <f t="shared" si="5"/>
        <v>Sat</v>
      </c>
      <c r="I138" s="10">
        <f t="shared" si="10"/>
        <v>69</v>
      </c>
      <c r="J138" s="8">
        <f t="shared" si="7"/>
        <v>10</v>
      </c>
      <c r="K138" s="1">
        <f t="shared" si="9"/>
        <v>3</v>
      </c>
      <c r="L138" s="1">
        <v>1</v>
      </c>
      <c r="N138" s="55" t="s">
        <v>48</v>
      </c>
      <c r="O138" s="126"/>
      <c r="P138" s="74">
        <v>11</v>
      </c>
      <c r="Q138" s="69"/>
      <c r="R138" s="59">
        <v>6</v>
      </c>
      <c r="S138" s="69"/>
      <c r="T138" s="65">
        <v>13</v>
      </c>
      <c r="U138" s="69"/>
      <c r="V138" s="81">
        <v>4</v>
      </c>
      <c r="W138" s="69"/>
      <c r="X138" s="81">
        <v>8</v>
      </c>
      <c r="Y138" s="69"/>
      <c r="Z138" s="108">
        <v>8</v>
      </c>
      <c r="AA138" s="69"/>
      <c r="AB138" s="81" t="s">
        <v>48</v>
      </c>
      <c r="AC138" s="69"/>
      <c r="AD138" s="74">
        <v>6</v>
      </c>
      <c r="AE138" s="69"/>
      <c r="AF138" s="81">
        <v>4</v>
      </c>
      <c r="AG138" s="69"/>
      <c r="AH138" s="81">
        <v>4.5999999999999996</v>
      </c>
      <c r="AJ138" s="74" t="s">
        <v>48</v>
      </c>
      <c r="AL138" s="74">
        <v>7</v>
      </c>
      <c r="AN138" s="74">
        <v>5</v>
      </c>
      <c r="AP138" s="81">
        <v>8</v>
      </c>
      <c r="AR138" s="74">
        <v>7.2</v>
      </c>
      <c r="AT138" s="81">
        <v>10</v>
      </c>
      <c r="AV138" s="4" t="s">
        <v>47</v>
      </c>
      <c r="AX138" s="4" t="s">
        <v>47</v>
      </c>
      <c r="AZ138" s="4" t="s">
        <v>47</v>
      </c>
      <c r="BB138" s="4" t="s">
        <v>47</v>
      </c>
      <c r="BD138" s="4" t="s">
        <v>47</v>
      </c>
      <c r="BF138" s="4" t="s">
        <v>47</v>
      </c>
      <c r="BH138" s="4" t="s">
        <v>47</v>
      </c>
      <c r="BJ138" s="4" t="s">
        <v>47</v>
      </c>
      <c r="BL138" s="4" t="s">
        <v>47</v>
      </c>
      <c r="BN138" s="4" t="s">
        <v>47</v>
      </c>
      <c r="BP138" s="4" t="s">
        <v>47</v>
      </c>
      <c r="BR138" s="1" t="s">
        <v>47</v>
      </c>
      <c r="BT138" s="1" t="s">
        <v>47</v>
      </c>
      <c r="BV138" s="1" t="s">
        <v>47</v>
      </c>
      <c r="BX138" s="1" t="s">
        <v>47</v>
      </c>
      <c r="BZ138" s="1" t="s">
        <v>47</v>
      </c>
    </row>
    <row r="139" spans="2:78" x14ac:dyDescent="0.25">
      <c r="B139" s="8">
        <v>138</v>
      </c>
      <c r="C139" s="8">
        <v>9</v>
      </c>
      <c r="D139" s="8">
        <v>3</v>
      </c>
      <c r="E139" s="8">
        <v>2019</v>
      </c>
      <c r="F139" s="24" t="str">
        <f t="shared" si="8"/>
        <v>09/Mar/2019</v>
      </c>
      <c r="G139" s="9" t="s">
        <v>22</v>
      </c>
      <c r="H139" s="10" t="str">
        <f t="shared" si="5"/>
        <v>Sat</v>
      </c>
      <c r="I139" s="10">
        <f t="shared" si="10"/>
        <v>69</v>
      </c>
      <c r="J139" s="8">
        <f t="shared" si="7"/>
        <v>10</v>
      </c>
      <c r="K139" s="1">
        <f t="shared" si="9"/>
        <v>3</v>
      </c>
      <c r="L139" s="1">
        <v>1</v>
      </c>
      <c r="N139" s="55" t="s">
        <v>48</v>
      </c>
      <c r="O139" s="126"/>
      <c r="P139" s="74">
        <v>8</v>
      </c>
      <c r="Q139" s="69"/>
      <c r="R139" s="59">
        <v>5.6</v>
      </c>
      <c r="S139" s="69"/>
      <c r="T139" s="65">
        <v>8</v>
      </c>
      <c r="U139" s="69"/>
      <c r="V139" s="81">
        <v>3</v>
      </c>
      <c r="W139" s="69"/>
      <c r="X139" s="81">
        <v>5</v>
      </c>
      <c r="Y139" s="69"/>
      <c r="Z139" s="108">
        <v>5.4</v>
      </c>
      <c r="AA139" s="69"/>
      <c r="AB139" s="81" t="s">
        <v>48</v>
      </c>
      <c r="AC139" s="69"/>
      <c r="AD139" s="74">
        <v>5</v>
      </c>
      <c r="AE139" s="69"/>
      <c r="AF139" s="81">
        <v>3</v>
      </c>
      <c r="AG139" s="69"/>
      <c r="AH139" s="81">
        <v>3.4</v>
      </c>
      <c r="AJ139" s="74" t="s">
        <v>48</v>
      </c>
      <c r="AL139" s="74">
        <v>5.6</v>
      </c>
      <c r="AN139" s="74">
        <v>4.4000000000000004</v>
      </c>
      <c r="AP139" s="81">
        <v>5</v>
      </c>
      <c r="AR139" s="74">
        <v>4.8</v>
      </c>
      <c r="AT139" s="81">
        <v>8</v>
      </c>
      <c r="AV139" s="4" t="s">
        <v>47</v>
      </c>
      <c r="AX139" s="4" t="s">
        <v>47</v>
      </c>
      <c r="AZ139" s="4" t="s">
        <v>47</v>
      </c>
      <c r="BB139" s="4" t="s">
        <v>47</v>
      </c>
      <c r="BD139" s="4" t="s">
        <v>47</v>
      </c>
      <c r="BF139" s="4" t="s">
        <v>47</v>
      </c>
      <c r="BH139" s="4" t="s">
        <v>47</v>
      </c>
      <c r="BJ139" s="4" t="s">
        <v>47</v>
      </c>
      <c r="BL139" s="4" t="s">
        <v>47</v>
      </c>
      <c r="BN139" s="4" t="s">
        <v>47</v>
      </c>
      <c r="BP139" s="4" t="s">
        <v>47</v>
      </c>
      <c r="BR139" s="1" t="s">
        <v>47</v>
      </c>
      <c r="BT139" s="1" t="s">
        <v>47</v>
      </c>
      <c r="BV139" s="1" t="s">
        <v>47</v>
      </c>
      <c r="BX139" s="1" t="s">
        <v>47</v>
      </c>
      <c r="BZ139" s="1" t="s">
        <v>47</v>
      </c>
    </row>
    <row r="140" spans="2:78" x14ac:dyDescent="0.25">
      <c r="B140" s="8">
        <v>139</v>
      </c>
      <c r="C140" s="8">
        <v>10</v>
      </c>
      <c r="D140" s="8">
        <v>3</v>
      </c>
      <c r="E140" s="8">
        <v>2019</v>
      </c>
      <c r="F140" s="24" t="str">
        <f t="shared" si="8"/>
        <v>10/Mar/2019</v>
      </c>
      <c r="G140" s="9" t="s">
        <v>21</v>
      </c>
      <c r="H140" s="10" t="str">
        <f t="shared" si="5"/>
        <v>Sun</v>
      </c>
      <c r="I140" s="10">
        <f t="shared" si="10"/>
        <v>70</v>
      </c>
      <c r="J140" s="8">
        <f t="shared" si="7"/>
        <v>10</v>
      </c>
      <c r="K140" s="1">
        <f t="shared" si="9"/>
        <v>3</v>
      </c>
      <c r="L140" s="1">
        <v>1</v>
      </c>
      <c r="N140" s="55" t="s">
        <v>48</v>
      </c>
      <c r="O140" s="126"/>
      <c r="P140" s="74">
        <v>14</v>
      </c>
      <c r="Q140" s="69"/>
      <c r="R140" s="59">
        <v>3.2</v>
      </c>
      <c r="S140" s="69"/>
      <c r="T140" s="65">
        <v>4.2</v>
      </c>
      <c r="U140" s="69"/>
      <c r="V140" s="81">
        <v>2</v>
      </c>
      <c r="W140" s="69"/>
      <c r="X140" s="81">
        <v>8</v>
      </c>
      <c r="Y140" s="69"/>
      <c r="Z140" s="108">
        <v>3.2</v>
      </c>
      <c r="AA140" s="69"/>
      <c r="AB140" s="81" t="s">
        <v>48</v>
      </c>
      <c r="AC140" s="69"/>
      <c r="AD140" s="74">
        <v>3.2</v>
      </c>
      <c r="AE140" s="69"/>
      <c r="AF140" s="81">
        <v>1.8</v>
      </c>
      <c r="AG140" s="69"/>
      <c r="AH140" s="81">
        <v>4</v>
      </c>
      <c r="AJ140" s="74" t="s">
        <v>48</v>
      </c>
      <c r="AL140" s="74">
        <v>6.4</v>
      </c>
      <c r="AN140" s="74">
        <v>4.8</v>
      </c>
      <c r="AP140" s="81">
        <v>7.2</v>
      </c>
      <c r="AR140" s="74">
        <v>6.4</v>
      </c>
      <c r="AT140" s="81">
        <v>9.1999999999999993</v>
      </c>
      <c r="AV140" s="4" t="s">
        <v>47</v>
      </c>
      <c r="AX140" s="4" t="s">
        <v>47</v>
      </c>
      <c r="AZ140" s="4" t="s">
        <v>47</v>
      </c>
      <c r="BB140" s="4" t="s">
        <v>47</v>
      </c>
      <c r="BD140" s="4" t="s">
        <v>47</v>
      </c>
      <c r="BF140" s="4" t="s">
        <v>47</v>
      </c>
      <c r="BH140" s="4" t="s">
        <v>47</v>
      </c>
      <c r="BJ140" s="4" t="s">
        <v>47</v>
      </c>
      <c r="BL140" s="4" t="s">
        <v>47</v>
      </c>
      <c r="BN140" s="4" t="s">
        <v>47</v>
      </c>
      <c r="BP140" s="4" t="s">
        <v>47</v>
      </c>
      <c r="BR140" s="1" t="s">
        <v>47</v>
      </c>
      <c r="BT140" s="1" t="s">
        <v>47</v>
      </c>
      <c r="BV140" s="1" t="s">
        <v>47</v>
      </c>
      <c r="BX140" s="1" t="s">
        <v>47</v>
      </c>
      <c r="BZ140" s="1" t="s">
        <v>47</v>
      </c>
    </row>
    <row r="141" spans="2:78" x14ac:dyDescent="0.25">
      <c r="B141" s="8">
        <v>140</v>
      </c>
      <c r="C141" s="8">
        <v>10</v>
      </c>
      <c r="D141" s="8">
        <v>3</v>
      </c>
      <c r="E141" s="8">
        <v>2019</v>
      </c>
      <c r="F141" s="24" t="str">
        <f t="shared" si="8"/>
        <v>10/Mar/2019</v>
      </c>
      <c r="G141" s="9" t="s">
        <v>22</v>
      </c>
      <c r="H141" s="10" t="str">
        <f t="shared" si="5"/>
        <v>Sun</v>
      </c>
      <c r="I141" s="10">
        <f t="shared" si="10"/>
        <v>70</v>
      </c>
      <c r="J141" s="8">
        <f t="shared" si="7"/>
        <v>10</v>
      </c>
      <c r="K141" s="1">
        <f t="shared" si="9"/>
        <v>3</v>
      </c>
      <c r="L141" s="1">
        <v>1</v>
      </c>
      <c r="N141" s="55" t="s">
        <v>48</v>
      </c>
      <c r="O141" s="126"/>
      <c r="P141" s="74">
        <v>5</v>
      </c>
      <c r="Q141" s="69"/>
      <c r="R141" s="59">
        <v>5</v>
      </c>
      <c r="S141" s="69"/>
      <c r="T141" s="65">
        <v>6</v>
      </c>
      <c r="U141" s="69"/>
      <c r="V141" s="81">
        <v>2.8</v>
      </c>
      <c r="W141" s="69"/>
      <c r="X141" s="81">
        <v>4.8</v>
      </c>
      <c r="Y141" s="69"/>
      <c r="Z141" s="108">
        <v>4</v>
      </c>
      <c r="AA141" s="69"/>
      <c r="AB141" s="81" t="s">
        <v>48</v>
      </c>
      <c r="AC141" s="69"/>
      <c r="AD141" s="74">
        <v>3.6</v>
      </c>
      <c r="AE141" s="69"/>
      <c r="AF141" s="81">
        <v>1</v>
      </c>
      <c r="AG141" s="69"/>
      <c r="AH141" s="81">
        <v>2</v>
      </c>
      <c r="AJ141" s="74" t="s">
        <v>48</v>
      </c>
      <c r="AL141" s="74">
        <v>3.2</v>
      </c>
      <c r="AN141" s="74">
        <v>2</v>
      </c>
      <c r="AP141" s="81">
        <v>4</v>
      </c>
      <c r="AR141" s="74">
        <v>3</v>
      </c>
      <c r="AT141" s="81">
        <v>7</v>
      </c>
      <c r="AV141" s="4" t="s">
        <v>47</v>
      </c>
      <c r="AX141" s="4" t="s">
        <v>47</v>
      </c>
      <c r="AZ141" s="4" t="s">
        <v>47</v>
      </c>
      <c r="BB141" s="4" t="s">
        <v>47</v>
      </c>
      <c r="BD141" s="4" t="s">
        <v>47</v>
      </c>
      <c r="BF141" s="4" t="s">
        <v>47</v>
      </c>
      <c r="BH141" s="4" t="s">
        <v>47</v>
      </c>
      <c r="BJ141" s="4" t="s">
        <v>47</v>
      </c>
      <c r="BL141" s="4" t="s">
        <v>47</v>
      </c>
      <c r="BN141" s="4" t="s">
        <v>47</v>
      </c>
      <c r="BP141" s="4" t="s">
        <v>47</v>
      </c>
      <c r="BR141" s="1" t="s">
        <v>47</v>
      </c>
      <c r="BT141" s="1" t="s">
        <v>47</v>
      </c>
      <c r="BV141" s="1" t="s">
        <v>47</v>
      </c>
      <c r="BX141" s="1" t="s">
        <v>47</v>
      </c>
      <c r="BZ141" s="1" t="s">
        <v>47</v>
      </c>
    </row>
    <row r="142" spans="2:78" x14ac:dyDescent="0.25">
      <c r="B142" s="8">
        <v>141</v>
      </c>
      <c r="C142" s="8">
        <v>11</v>
      </c>
      <c r="D142" s="8">
        <v>3</v>
      </c>
      <c r="E142" s="8">
        <v>2019</v>
      </c>
      <c r="F142" s="24" t="str">
        <f t="shared" si="8"/>
        <v>11/Mar/2019</v>
      </c>
      <c r="G142" s="9" t="s">
        <v>21</v>
      </c>
      <c r="H142" s="10" t="str">
        <f t="shared" si="5"/>
        <v>Mon</v>
      </c>
      <c r="I142" s="10">
        <f t="shared" si="10"/>
        <v>71</v>
      </c>
      <c r="J142" s="8">
        <f t="shared" si="7"/>
        <v>11</v>
      </c>
      <c r="K142" s="1">
        <f t="shared" si="9"/>
        <v>3</v>
      </c>
      <c r="L142" s="1">
        <v>1</v>
      </c>
      <c r="N142" s="55" t="s">
        <v>48</v>
      </c>
      <c r="O142" s="126"/>
      <c r="P142" s="74">
        <v>10</v>
      </c>
      <c r="Q142" s="69"/>
      <c r="R142" s="59">
        <v>7</v>
      </c>
      <c r="S142" s="69"/>
      <c r="T142" s="65">
        <v>10.4</v>
      </c>
      <c r="U142" s="69"/>
      <c r="V142" s="81">
        <v>4</v>
      </c>
      <c r="W142" s="69"/>
      <c r="X142" s="81">
        <v>9.1999999999999993</v>
      </c>
      <c r="Y142" s="69"/>
      <c r="Z142" s="108">
        <v>7</v>
      </c>
      <c r="AA142" s="69"/>
      <c r="AB142" s="81" t="s">
        <v>48</v>
      </c>
      <c r="AC142" s="69"/>
      <c r="AD142" s="74">
        <v>7.4</v>
      </c>
      <c r="AE142" s="69"/>
      <c r="AF142" s="81">
        <v>4</v>
      </c>
      <c r="AG142" s="69"/>
      <c r="AH142" s="81">
        <v>5</v>
      </c>
      <c r="AJ142" s="74" t="s">
        <v>48</v>
      </c>
      <c r="AL142" s="74">
        <v>7.6</v>
      </c>
      <c r="AN142" s="74">
        <v>5</v>
      </c>
      <c r="AP142" s="81">
        <v>7</v>
      </c>
      <c r="AR142" s="74">
        <v>5.5</v>
      </c>
      <c r="AT142" s="81">
        <v>9</v>
      </c>
      <c r="AV142" s="4" t="s">
        <v>47</v>
      </c>
      <c r="AX142" s="4" t="s">
        <v>47</v>
      </c>
      <c r="AZ142" s="4" t="s">
        <v>47</v>
      </c>
      <c r="BB142" s="4" t="s">
        <v>47</v>
      </c>
      <c r="BD142" s="4" t="s">
        <v>47</v>
      </c>
      <c r="BF142" s="4" t="s">
        <v>47</v>
      </c>
      <c r="BH142" s="4" t="s">
        <v>47</v>
      </c>
      <c r="BJ142" s="4" t="s">
        <v>47</v>
      </c>
      <c r="BL142" s="4" t="s">
        <v>47</v>
      </c>
      <c r="BN142" s="4" t="s">
        <v>47</v>
      </c>
      <c r="BP142" s="4" t="s">
        <v>47</v>
      </c>
      <c r="BR142" s="1" t="s">
        <v>47</v>
      </c>
      <c r="BT142" s="1" t="s">
        <v>47</v>
      </c>
      <c r="BV142" s="1" t="s">
        <v>47</v>
      </c>
      <c r="BX142" s="1" t="s">
        <v>47</v>
      </c>
      <c r="BZ142" s="1" t="s">
        <v>47</v>
      </c>
    </row>
    <row r="143" spans="2:78" x14ac:dyDescent="0.25">
      <c r="B143" s="8">
        <v>142</v>
      </c>
      <c r="C143" s="8">
        <v>11</v>
      </c>
      <c r="D143" s="8">
        <v>3</v>
      </c>
      <c r="E143" s="8">
        <v>2019</v>
      </c>
      <c r="F143" s="24" t="str">
        <f t="shared" si="8"/>
        <v>11/Mar/2019</v>
      </c>
      <c r="G143" s="9" t="s">
        <v>22</v>
      </c>
      <c r="H143" s="10" t="str">
        <f t="shared" si="5"/>
        <v>Mon</v>
      </c>
      <c r="I143" s="10">
        <f t="shared" si="10"/>
        <v>71</v>
      </c>
      <c r="J143" s="8">
        <f t="shared" si="7"/>
        <v>11</v>
      </c>
      <c r="K143" s="1">
        <f t="shared" si="9"/>
        <v>3</v>
      </c>
      <c r="L143" s="1">
        <v>1</v>
      </c>
      <c r="N143" s="55" t="s">
        <v>48</v>
      </c>
      <c r="O143" s="126"/>
      <c r="P143" s="74">
        <v>4</v>
      </c>
      <c r="Q143" s="69"/>
      <c r="R143" s="59">
        <v>2</v>
      </c>
      <c r="S143" s="69"/>
      <c r="T143" s="65">
        <v>5</v>
      </c>
      <c r="U143" s="69"/>
      <c r="V143" s="81">
        <v>2</v>
      </c>
      <c r="W143" s="69"/>
      <c r="X143" s="81">
        <v>3</v>
      </c>
      <c r="Y143" s="69"/>
      <c r="Z143" s="108">
        <v>3.4</v>
      </c>
      <c r="AA143" s="69"/>
      <c r="AB143" s="81" t="s">
        <v>48</v>
      </c>
      <c r="AC143" s="69"/>
      <c r="AD143" s="74">
        <v>3</v>
      </c>
      <c r="AE143" s="69"/>
      <c r="AF143" s="81">
        <v>2</v>
      </c>
      <c r="AG143" s="69"/>
      <c r="AH143" s="81">
        <v>3</v>
      </c>
      <c r="AJ143" s="74" t="s">
        <v>48</v>
      </c>
      <c r="AL143" s="74">
        <v>3.6</v>
      </c>
      <c r="AN143" s="74">
        <v>2.7</v>
      </c>
      <c r="AP143" s="81">
        <v>4</v>
      </c>
      <c r="AR143" s="74">
        <v>3</v>
      </c>
      <c r="AT143" s="81">
        <v>5.4</v>
      </c>
      <c r="AV143" s="4" t="s">
        <v>47</v>
      </c>
      <c r="AX143" s="4" t="s">
        <v>47</v>
      </c>
      <c r="AZ143" s="4" t="s">
        <v>47</v>
      </c>
      <c r="BB143" s="4" t="s">
        <v>47</v>
      </c>
      <c r="BD143" s="4" t="s">
        <v>47</v>
      </c>
      <c r="BF143" s="4" t="s">
        <v>47</v>
      </c>
      <c r="BH143" s="4" t="s">
        <v>47</v>
      </c>
      <c r="BJ143" s="4" t="s">
        <v>47</v>
      </c>
      <c r="BL143" s="4" t="s">
        <v>47</v>
      </c>
      <c r="BN143" s="4" t="s">
        <v>47</v>
      </c>
      <c r="BP143" s="4" t="s">
        <v>47</v>
      </c>
      <c r="BR143" s="1" t="s">
        <v>47</v>
      </c>
      <c r="BT143" s="1" t="s">
        <v>47</v>
      </c>
      <c r="BV143" s="1" t="s">
        <v>47</v>
      </c>
      <c r="BX143" s="1" t="s">
        <v>47</v>
      </c>
      <c r="BZ143" s="1" t="s">
        <v>47</v>
      </c>
    </row>
    <row r="144" spans="2:78" x14ac:dyDescent="0.25">
      <c r="B144" s="8">
        <v>143</v>
      </c>
      <c r="C144" s="8">
        <v>12</v>
      </c>
      <c r="D144" s="8">
        <v>3</v>
      </c>
      <c r="E144" s="8">
        <v>2019</v>
      </c>
      <c r="F144" s="24" t="str">
        <f t="shared" si="8"/>
        <v>12/Mar/2019</v>
      </c>
      <c r="G144" s="9" t="s">
        <v>21</v>
      </c>
      <c r="H144" s="10" t="str">
        <f t="shared" si="5"/>
        <v>Tue</v>
      </c>
      <c r="I144" s="10">
        <f t="shared" si="10"/>
        <v>72</v>
      </c>
      <c r="J144" s="8">
        <f t="shared" si="7"/>
        <v>11</v>
      </c>
      <c r="K144" s="1">
        <f t="shared" si="9"/>
        <v>3</v>
      </c>
      <c r="L144" s="1">
        <v>1</v>
      </c>
      <c r="N144" s="55" t="s">
        <v>48</v>
      </c>
      <c r="O144" s="126"/>
      <c r="P144" s="74">
        <v>11.8</v>
      </c>
      <c r="Q144" s="69"/>
      <c r="R144" s="59">
        <v>2.6</v>
      </c>
      <c r="S144" s="69"/>
      <c r="T144" s="65">
        <v>13</v>
      </c>
      <c r="U144" s="69"/>
      <c r="V144" s="81">
        <v>5</v>
      </c>
      <c r="W144" s="69"/>
      <c r="X144" s="81">
        <v>9</v>
      </c>
      <c r="Y144" s="69"/>
      <c r="Z144" s="108">
        <v>5</v>
      </c>
      <c r="AA144" s="69"/>
      <c r="AB144" s="81" t="s">
        <v>48</v>
      </c>
      <c r="AC144" s="69"/>
      <c r="AD144" s="74">
        <v>7.8</v>
      </c>
      <c r="AE144" s="69"/>
      <c r="AF144" s="81">
        <v>5</v>
      </c>
      <c r="AG144" s="69"/>
      <c r="AH144" s="81">
        <v>5</v>
      </c>
      <c r="AJ144" s="74" t="s">
        <v>48</v>
      </c>
      <c r="AL144" s="74">
        <v>8</v>
      </c>
      <c r="AN144" s="74">
        <v>4</v>
      </c>
      <c r="AP144" s="81">
        <v>8.4</v>
      </c>
      <c r="AR144" s="74">
        <v>7.4</v>
      </c>
      <c r="AT144" s="81">
        <v>10</v>
      </c>
      <c r="AV144" s="4" t="s">
        <v>47</v>
      </c>
      <c r="AX144" s="4" t="s">
        <v>47</v>
      </c>
      <c r="AZ144" s="4" t="s">
        <v>47</v>
      </c>
      <c r="BB144" s="4" t="s">
        <v>47</v>
      </c>
      <c r="BD144" s="4" t="s">
        <v>47</v>
      </c>
      <c r="BF144" s="4" t="s">
        <v>47</v>
      </c>
      <c r="BH144" s="4" t="s">
        <v>47</v>
      </c>
      <c r="BJ144" s="4" t="s">
        <v>47</v>
      </c>
      <c r="BL144" s="4" t="s">
        <v>47</v>
      </c>
      <c r="BN144" s="4" t="s">
        <v>47</v>
      </c>
      <c r="BP144" s="4" t="s">
        <v>47</v>
      </c>
      <c r="BR144" s="1" t="s">
        <v>47</v>
      </c>
      <c r="BT144" s="1" t="s">
        <v>47</v>
      </c>
      <c r="BV144" s="1" t="s">
        <v>47</v>
      </c>
      <c r="BX144" s="1" t="s">
        <v>47</v>
      </c>
      <c r="BZ144" s="1" t="s">
        <v>47</v>
      </c>
    </row>
    <row r="145" spans="2:78" x14ac:dyDescent="0.25">
      <c r="B145" s="8">
        <v>144</v>
      </c>
      <c r="C145" s="8">
        <v>12</v>
      </c>
      <c r="D145" s="8">
        <v>3</v>
      </c>
      <c r="E145" s="8">
        <v>2019</v>
      </c>
      <c r="F145" s="24" t="str">
        <f t="shared" si="8"/>
        <v>12/Mar/2019</v>
      </c>
      <c r="G145" s="9" t="s">
        <v>22</v>
      </c>
      <c r="H145" s="10" t="str">
        <f t="shared" ref="H145:H208" si="11">TEXT(F145,"ddd")</f>
        <v>Tue</v>
      </c>
      <c r="I145" s="10">
        <f t="shared" si="10"/>
        <v>72</v>
      </c>
      <c r="J145" s="8">
        <f t="shared" ref="J145:J208" si="12">IF(H145=H144,IF(_xlfn.ISOWEEKNUM(F145)-_xlfn.ISOWEEKNUM(F144)=1,J144+1,J144),IF(H145=H142,IF(_xlfn.ISOWEEKNUM(F145)-_xlfn.ISOWEEKNUM(F144)=1,J144+1,J144),IF(H145=H140,IF(_xlfn.ISOWEEKNUM(F145)-_xlfn.ISOWEEKNUM(F144)=1,J144+1,J144),IF(H145=H138,IF(_xlfn.ISOWEEKNUM(F145)-_xlfn.ISOWEEKNUM(F144)=1,J144+1,J144),IF(H145=H136,IF(_xlfn.ISOWEEKNUM(F145)-_xlfn.ISOWEEKNUM(F144)=1,J144+1,J144),IF(H145=H134,IF(_xlfn.ISOWEEKNUM(F145)-_xlfn.ISOWEEKNUM(F144)=1,J144+1,J144),IF(H145=H132,IF(_xlfn.ISOWEEKNUM(F145)-_xlfn.ISOWEEKNUM(F144)=1,J144+1,J144),-1)))))))</f>
        <v>11</v>
      </c>
      <c r="K145" s="1">
        <f t="shared" si="9"/>
        <v>3</v>
      </c>
      <c r="L145" s="1">
        <v>1</v>
      </c>
      <c r="N145" s="55" t="s">
        <v>48</v>
      </c>
      <c r="O145" s="126"/>
      <c r="P145" s="74">
        <v>5</v>
      </c>
      <c r="Q145" s="69"/>
      <c r="R145" s="59">
        <v>4</v>
      </c>
      <c r="S145" s="69"/>
      <c r="T145" s="65">
        <v>6</v>
      </c>
      <c r="U145" s="69"/>
      <c r="V145" s="81">
        <v>2.9</v>
      </c>
      <c r="W145" s="69"/>
      <c r="X145" s="81">
        <v>3.2</v>
      </c>
      <c r="Y145" s="69"/>
      <c r="Z145" s="108">
        <v>6</v>
      </c>
      <c r="AA145" s="69"/>
      <c r="AB145" s="81" t="s">
        <v>48</v>
      </c>
      <c r="AC145" s="69"/>
      <c r="AD145" s="74">
        <v>2</v>
      </c>
      <c r="AE145" s="69"/>
      <c r="AF145" s="81">
        <v>3.2</v>
      </c>
      <c r="AG145" s="69"/>
      <c r="AH145" s="81">
        <v>2</v>
      </c>
      <c r="AJ145" s="74" t="s">
        <v>48</v>
      </c>
      <c r="AL145" s="74">
        <v>3</v>
      </c>
      <c r="AN145" s="74">
        <v>5</v>
      </c>
      <c r="AP145" s="81">
        <v>4</v>
      </c>
      <c r="AR145" s="74">
        <v>3.4</v>
      </c>
      <c r="AT145" s="81">
        <v>4.4000000000000004</v>
      </c>
      <c r="AV145" s="4" t="s">
        <v>47</v>
      </c>
      <c r="AX145" s="4" t="s">
        <v>47</v>
      </c>
      <c r="AZ145" s="4" t="s">
        <v>47</v>
      </c>
      <c r="BB145" s="4" t="s">
        <v>47</v>
      </c>
      <c r="BD145" s="4" t="s">
        <v>47</v>
      </c>
      <c r="BF145" s="4" t="s">
        <v>47</v>
      </c>
      <c r="BH145" s="4" t="s">
        <v>47</v>
      </c>
      <c r="BJ145" s="4" t="s">
        <v>47</v>
      </c>
      <c r="BL145" s="4" t="s">
        <v>47</v>
      </c>
      <c r="BN145" s="4" t="s">
        <v>47</v>
      </c>
      <c r="BP145" s="4" t="s">
        <v>47</v>
      </c>
      <c r="BR145" s="1" t="s">
        <v>47</v>
      </c>
      <c r="BT145" s="1" t="s">
        <v>47</v>
      </c>
      <c r="BV145" s="1" t="s">
        <v>47</v>
      </c>
      <c r="BX145" s="1" t="s">
        <v>47</v>
      </c>
      <c r="BZ145" s="1" t="s">
        <v>47</v>
      </c>
    </row>
    <row r="146" spans="2:78" x14ac:dyDescent="0.25">
      <c r="B146" s="8">
        <v>145</v>
      </c>
      <c r="C146" s="8">
        <v>13</v>
      </c>
      <c r="D146" s="8">
        <v>3</v>
      </c>
      <c r="E146" s="8">
        <v>2019</v>
      </c>
      <c r="F146" s="24" t="str">
        <f t="shared" si="8"/>
        <v>13/Mar/2019</v>
      </c>
      <c r="G146" s="9" t="s">
        <v>21</v>
      </c>
      <c r="H146" s="10" t="str">
        <f t="shared" si="11"/>
        <v>Wed</v>
      </c>
      <c r="I146" s="10">
        <f t="shared" si="10"/>
        <v>73</v>
      </c>
      <c r="J146" s="8">
        <f t="shared" si="12"/>
        <v>11</v>
      </c>
      <c r="K146" s="1">
        <f t="shared" si="9"/>
        <v>3</v>
      </c>
      <c r="L146" s="1">
        <v>1</v>
      </c>
      <c r="N146" s="55" t="s">
        <v>48</v>
      </c>
      <c r="O146" s="126"/>
      <c r="P146" s="74">
        <v>11</v>
      </c>
      <c r="Q146" s="69"/>
      <c r="R146" s="59">
        <v>6.4</v>
      </c>
      <c r="S146" s="69"/>
      <c r="T146" s="65">
        <v>7.6</v>
      </c>
      <c r="U146" s="69"/>
      <c r="V146" s="81">
        <v>5.6</v>
      </c>
      <c r="W146" s="69"/>
      <c r="X146" s="81">
        <v>8.6</v>
      </c>
      <c r="Y146" s="69"/>
      <c r="Z146" s="108">
        <v>7</v>
      </c>
      <c r="AA146" s="69"/>
      <c r="AB146" s="81" t="s">
        <v>48</v>
      </c>
      <c r="AC146" s="69"/>
      <c r="AD146" s="74">
        <v>7</v>
      </c>
      <c r="AE146" s="69"/>
      <c r="AF146" s="81">
        <v>4</v>
      </c>
      <c r="AG146" s="69"/>
      <c r="AH146" s="81">
        <v>5</v>
      </c>
      <c r="AJ146" s="74" t="s">
        <v>48</v>
      </c>
      <c r="AL146" s="74">
        <v>7.4</v>
      </c>
      <c r="AN146" s="74">
        <v>6</v>
      </c>
      <c r="AP146" s="81">
        <v>8</v>
      </c>
      <c r="AR146" s="74">
        <v>7</v>
      </c>
      <c r="AT146" s="81">
        <v>10.4</v>
      </c>
      <c r="AV146" s="4" t="s">
        <v>47</v>
      </c>
      <c r="AX146" s="4" t="s">
        <v>47</v>
      </c>
      <c r="AZ146" s="4" t="s">
        <v>47</v>
      </c>
      <c r="BB146" s="4" t="s">
        <v>47</v>
      </c>
      <c r="BD146" s="4" t="s">
        <v>47</v>
      </c>
      <c r="BF146" s="4" t="s">
        <v>47</v>
      </c>
      <c r="BH146" s="4" t="s">
        <v>47</v>
      </c>
      <c r="BJ146" s="4" t="s">
        <v>47</v>
      </c>
      <c r="BL146" s="4" t="s">
        <v>47</v>
      </c>
      <c r="BN146" s="4" t="s">
        <v>47</v>
      </c>
      <c r="BP146" s="4" t="s">
        <v>47</v>
      </c>
      <c r="BR146" s="1" t="s">
        <v>47</v>
      </c>
      <c r="BT146" s="1" t="s">
        <v>47</v>
      </c>
      <c r="BV146" s="1" t="s">
        <v>47</v>
      </c>
      <c r="BX146" s="1" t="s">
        <v>47</v>
      </c>
      <c r="BZ146" s="1" t="s">
        <v>47</v>
      </c>
    </row>
    <row r="147" spans="2:78" x14ac:dyDescent="0.25">
      <c r="B147" s="8">
        <v>146</v>
      </c>
      <c r="C147" s="8">
        <v>13</v>
      </c>
      <c r="D147" s="8">
        <v>3</v>
      </c>
      <c r="E147" s="8">
        <v>2019</v>
      </c>
      <c r="F147" s="24" t="str">
        <f t="shared" si="8"/>
        <v>13/Mar/2019</v>
      </c>
      <c r="G147" s="9" t="s">
        <v>22</v>
      </c>
      <c r="H147" s="10" t="str">
        <f t="shared" si="11"/>
        <v>Wed</v>
      </c>
      <c r="I147" s="10">
        <f t="shared" si="10"/>
        <v>73</v>
      </c>
      <c r="J147" s="8">
        <f t="shared" si="12"/>
        <v>11</v>
      </c>
      <c r="K147" s="1">
        <f t="shared" si="9"/>
        <v>3</v>
      </c>
      <c r="L147" s="1">
        <v>1</v>
      </c>
      <c r="N147" s="55" t="s">
        <v>48</v>
      </c>
      <c r="O147" s="126"/>
      <c r="P147" s="74">
        <v>5</v>
      </c>
      <c r="Q147" s="69"/>
      <c r="R147" s="59">
        <v>3.8</v>
      </c>
      <c r="S147" s="69"/>
      <c r="T147" s="65">
        <v>5</v>
      </c>
      <c r="U147" s="69"/>
      <c r="V147" s="81">
        <v>2.2000000000000002</v>
      </c>
      <c r="W147" s="69"/>
      <c r="X147" s="81">
        <v>2</v>
      </c>
      <c r="Y147" s="69"/>
      <c r="Z147" s="108">
        <v>4.2</v>
      </c>
      <c r="AA147" s="69"/>
      <c r="AB147" s="81" t="s">
        <v>48</v>
      </c>
      <c r="AC147" s="69"/>
      <c r="AD147" s="74">
        <v>3</v>
      </c>
      <c r="AE147" s="69"/>
      <c r="AF147" s="81">
        <v>2.2000000000000002</v>
      </c>
      <c r="AG147" s="69"/>
      <c r="AH147" s="81">
        <v>2</v>
      </c>
      <c r="AJ147" s="74" t="s">
        <v>48</v>
      </c>
      <c r="AL147" s="74">
        <v>3</v>
      </c>
      <c r="AN147" s="74">
        <v>3</v>
      </c>
      <c r="AP147" s="81">
        <v>4</v>
      </c>
      <c r="AR147" s="74">
        <v>3</v>
      </c>
      <c r="AT147" s="81">
        <v>5.2</v>
      </c>
      <c r="AV147" s="4" t="s">
        <v>47</v>
      </c>
      <c r="AX147" s="4" t="s">
        <v>47</v>
      </c>
      <c r="AZ147" s="4" t="s">
        <v>47</v>
      </c>
      <c r="BB147" s="4" t="s">
        <v>47</v>
      </c>
      <c r="BD147" s="4" t="s">
        <v>47</v>
      </c>
      <c r="BF147" s="4" t="s">
        <v>47</v>
      </c>
      <c r="BH147" s="4" t="s">
        <v>47</v>
      </c>
      <c r="BJ147" s="4" t="s">
        <v>47</v>
      </c>
      <c r="BL147" s="4" t="s">
        <v>47</v>
      </c>
      <c r="BN147" s="4" t="s">
        <v>47</v>
      </c>
      <c r="BP147" s="4" t="s">
        <v>47</v>
      </c>
      <c r="BR147" s="1" t="s">
        <v>47</v>
      </c>
      <c r="BT147" s="1" t="s">
        <v>47</v>
      </c>
      <c r="BV147" s="1" t="s">
        <v>47</v>
      </c>
      <c r="BX147" s="1" t="s">
        <v>47</v>
      </c>
      <c r="BZ147" s="1" t="s">
        <v>47</v>
      </c>
    </row>
    <row r="148" spans="2:78" x14ac:dyDescent="0.25">
      <c r="B148" s="8">
        <v>147</v>
      </c>
      <c r="C148" s="8">
        <v>14</v>
      </c>
      <c r="D148" s="8">
        <v>3</v>
      </c>
      <c r="E148" s="8">
        <v>2019</v>
      </c>
      <c r="F148" s="24" t="str">
        <f t="shared" si="8"/>
        <v>14/Mar/2019</v>
      </c>
      <c r="G148" s="9" t="s">
        <v>21</v>
      </c>
      <c r="H148" s="10" t="str">
        <f t="shared" si="11"/>
        <v>Thu</v>
      </c>
      <c r="I148" s="10">
        <f t="shared" si="10"/>
        <v>74</v>
      </c>
      <c r="J148" s="8">
        <f t="shared" si="12"/>
        <v>11</v>
      </c>
      <c r="K148" s="1">
        <f t="shared" si="9"/>
        <v>3</v>
      </c>
      <c r="L148" s="1">
        <v>1</v>
      </c>
      <c r="N148" s="55" t="s">
        <v>48</v>
      </c>
      <c r="O148" s="126"/>
      <c r="P148" s="74">
        <v>11</v>
      </c>
      <c r="Q148" s="69"/>
      <c r="R148" s="59">
        <v>6</v>
      </c>
      <c r="S148" s="69"/>
      <c r="T148" s="65">
        <v>6.6</v>
      </c>
      <c r="U148" s="69"/>
      <c r="V148" s="81">
        <v>5</v>
      </c>
      <c r="W148" s="69"/>
      <c r="X148" s="81">
        <v>7</v>
      </c>
      <c r="Y148" s="69"/>
      <c r="Z148" s="108">
        <v>6.4</v>
      </c>
      <c r="AA148" s="69"/>
      <c r="AB148" s="81" t="s">
        <v>48</v>
      </c>
      <c r="AC148" s="69"/>
      <c r="AD148" s="74">
        <v>7</v>
      </c>
      <c r="AE148" s="69"/>
      <c r="AF148" s="81">
        <v>4</v>
      </c>
      <c r="AG148" s="69"/>
      <c r="AH148" s="81">
        <v>5</v>
      </c>
      <c r="AJ148" s="74" t="s">
        <v>48</v>
      </c>
      <c r="AL148" s="74">
        <v>7</v>
      </c>
      <c r="AN148" s="74">
        <v>5</v>
      </c>
      <c r="AP148" s="81">
        <v>6</v>
      </c>
      <c r="AR148" s="74">
        <v>5</v>
      </c>
      <c r="AT148" s="81">
        <v>9.8000000000000007</v>
      </c>
      <c r="AV148" s="4" t="s">
        <v>47</v>
      </c>
      <c r="AX148" s="4" t="s">
        <v>47</v>
      </c>
      <c r="AZ148" s="4" t="s">
        <v>47</v>
      </c>
      <c r="BB148" s="4" t="s">
        <v>47</v>
      </c>
      <c r="BD148" s="4" t="s">
        <v>47</v>
      </c>
      <c r="BF148" s="4" t="s">
        <v>47</v>
      </c>
      <c r="BH148" s="4" t="s">
        <v>47</v>
      </c>
      <c r="BJ148" s="4" t="s">
        <v>47</v>
      </c>
      <c r="BL148" s="4" t="s">
        <v>47</v>
      </c>
      <c r="BN148" s="4" t="s">
        <v>47</v>
      </c>
      <c r="BP148" s="4" t="s">
        <v>47</v>
      </c>
      <c r="BR148" s="1" t="s">
        <v>47</v>
      </c>
      <c r="BT148" s="1" t="s">
        <v>47</v>
      </c>
      <c r="BV148" s="1" t="s">
        <v>47</v>
      </c>
      <c r="BX148" s="1" t="s">
        <v>47</v>
      </c>
      <c r="BZ148" s="1" t="s">
        <v>47</v>
      </c>
    </row>
    <row r="149" spans="2:78" x14ac:dyDescent="0.25">
      <c r="B149" s="8">
        <v>148</v>
      </c>
      <c r="C149" s="8">
        <v>14</v>
      </c>
      <c r="D149" s="8">
        <v>3</v>
      </c>
      <c r="E149" s="8">
        <v>2019</v>
      </c>
      <c r="F149" s="24" t="str">
        <f t="shared" si="8"/>
        <v>14/Mar/2019</v>
      </c>
      <c r="G149" s="9" t="s">
        <v>22</v>
      </c>
      <c r="H149" s="10" t="str">
        <f t="shared" si="11"/>
        <v>Thu</v>
      </c>
      <c r="I149" s="10">
        <f t="shared" si="10"/>
        <v>74</v>
      </c>
      <c r="J149" s="8">
        <f t="shared" si="12"/>
        <v>11</v>
      </c>
      <c r="K149" s="1">
        <f t="shared" si="9"/>
        <v>3</v>
      </c>
      <c r="L149" s="1">
        <v>1</v>
      </c>
      <c r="N149" s="55" t="s">
        <v>48</v>
      </c>
      <c r="O149" s="126"/>
      <c r="P149" s="74">
        <v>4.8</v>
      </c>
      <c r="Q149" s="69"/>
      <c r="R149" s="59">
        <v>4</v>
      </c>
      <c r="S149" s="69"/>
      <c r="T149" s="65">
        <v>4</v>
      </c>
      <c r="U149" s="69"/>
      <c r="V149" s="81">
        <v>2</v>
      </c>
      <c r="W149" s="69"/>
      <c r="X149" s="81">
        <v>9</v>
      </c>
      <c r="Y149" s="69"/>
      <c r="Z149" s="108">
        <v>4.5999999999999996</v>
      </c>
      <c r="AA149" s="69"/>
      <c r="AB149" s="81" t="s">
        <v>48</v>
      </c>
      <c r="AC149" s="69"/>
      <c r="AD149" s="74">
        <v>4.4000000000000004</v>
      </c>
      <c r="AE149" s="69"/>
      <c r="AF149" s="81">
        <v>2.8</v>
      </c>
      <c r="AG149" s="69"/>
      <c r="AH149" s="81">
        <v>3</v>
      </c>
      <c r="AJ149" s="74" t="s">
        <v>48</v>
      </c>
      <c r="AL149" s="74">
        <v>4</v>
      </c>
      <c r="AN149" s="74">
        <v>3.2</v>
      </c>
      <c r="AP149" s="81">
        <v>5</v>
      </c>
      <c r="AR149" s="74">
        <v>2.6</v>
      </c>
      <c r="AT149" s="81">
        <v>4</v>
      </c>
      <c r="AV149" s="4" t="s">
        <v>47</v>
      </c>
      <c r="AX149" s="4" t="s">
        <v>47</v>
      </c>
      <c r="AZ149" s="4" t="s">
        <v>47</v>
      </c>
      <c r="BB149" s="4" t="s">
        <v>47</v>
      </c>
      <c r="BD149" s="4" t="s">
        <v>47</v>
      </c>
      <c r="BF149" s="4" t="s">
        <v>47</v>
      </c>
      <c r="BH149" s="4" t="s">
        <v>47</v>
      </c>
      <c r="BJ149" s="4" t="s">
        <v>47</v>
      </c>
      <c r="BL149" s="4" t="s">
        <v>47</v>
      </c>
      <c r="BN149" s="4" t="s">
        <v>47</v>
      </c>
      <c r="BP149" s="4" t="s">
        <v>47</v>
      </c>
      <c r="BR149" s="1" t="s">
        <v>47</v>
      </c>
      <c r="BT149" s="1" t="s">
        <v>47</v>
      </c>
      <c r="BV149" s="1" t="s">
        <v>47</v>
      </c>
      <c r="BX149" s="1" t="s">
        <v>47</v>
      </c>
      <c r="BZ149" s="1" t="s">
        <v>47</v>
      </c>
    </row>
    <row r="150" spans="2:78" x14ac:dyDescent="0.25">
      <c r="B150" s="8">
        <v>149</v>
      </c>
      <c r="C150" s="8">
        <v>15</v>
      </c>
      <c r="D150" s="8">
        <v>3</v>
      </c>
      <c r="E150" s="8">
        <v>2019</v>
      </c>
      <c r="F150" s="24" t="str">
        <f t="shared" si="8"/>
        <v>15/Mar/2019</v>
      </c>
      <c r="G150" s="9" t="s">
        <v>21</v>
      </c>
      <c r="H150" s="10" t="str">
        <f t="shared" si="11"/>
        <v>Fri</v>
      </c>
      <c r="I150" s="10">
        <f t="shared" si="10"/>
        <v>75</v>
      </c>
      <c r="J150" s="8">
        <f t="shared" si="12"/>
        <v>11</v>
      </c>
      <c r="K150" s="1">
        <f t="shared" si="9"/>
        <v>3</v>
      </c>
      <c r="L150" s="1">
        <v>1</v>
      </c>
      <c r="N150" s="55" t="s">
        <v>48</v>
      </c>
      <c r="O150" s="126"/>
      <c r="P150" s="74">
        <v>8</v>
      </c>
      <c r="Q150" s="69"/>
      <c r="R150" s="59">
        <v>6</v>
      </c>
      <c r="S150" s="69"/>
      <c r="T150" s="65">
        <v>8.4</v>
      </c>
      <c r="U150" s="69"/>
      <c r="V150" s="81">
        <v>4.4000000000000004</v>
      </c>
      <c r="W150" s="69"/>
      <c r="X150" s="81">
        <v>8</v>
      </c>
      <c r="Y150" s="69"/>
      <c r="Z150" s="108">
        <v>7</v>
      </c>
      <c r="AA150" s="69"/>
      <c r="AB150" s="81" t="s">
        <v>48</v>
      </c>
      <c r="AC150" s="69"/>
      <c r="AD150" s="74">
        <v>7</v>
      </c>
      <c r="AE150" s="69"/>
      <c r="AF150" s="81">
        <v>4.2</v>
      </c>
      <c r="AG150" s="69"/>
      <c r="AH150" s="81">
        <v>5</v>
      </c>
      <c r="AJ150" s="74" t="s">
        <v>48</v>
      </c>
      <c r="AL150" s="74">
        <v>8.4</v>
      </c>
      <c r="AN150" s="74">
        <v>5</v>
      </c>
      <c r="AP150" s="81">
        <v>7.4</v>
      </c>
      <c r="AR150" s="74">
        <v>6</v>
      </c>
      <c r="AT150" s="81">
        <v>10.199999999999999</v>
      </c>
      <c r="AV150" s="4" t="s">
        <v>47</v>
      </c>
      <c r="AX150" s="4" t="s">
        <v>47</v>
      </c>
      <c r="AZ150" s="4" t="s">
        <v>47</v>
      </c>
      <c r="BB150" s="4" t="s">
        <v>47</v>
      </c>
      <c r="BD150" s="4" t="s">
        <v>47</v>
      </c>
      <c r="BF150" s="4" t="s">
        <v>47</v>
      </c>
      <c r="BH150" s="4" t="s">
        <v>47</v>
      </c>
      <c r="BJ150" s="4" t="s">
        <v>47</v>
      </c>
      <c r="BL150" s="4" t="s">
        <v>47</v>
      </c>
      <c r="BN150" s="4" t="s">
        <v>47</v>
      </c>
      <c r="BP150" s="4" t="s">
        <v>47</v>
      </c>
      <c r="BR150" s="1" t="s">
        <v>47</v>
      </c>
      <c r="BT150" s="1" t="s">
        <v>47</v>
      </c>
      <c r="BV150" s="1" t="s">
        <v>47</v>
      </c>
      <c r="BX150" s="1" t="s">
        <v>47</v>
      </c>
      <c r="BZ150" s="1" t="s">
        <v>47</v>
      </c>
    </row>
    <row r="151" spans="2:78" x14ac:dyDescent="0.25">
      <c r="B151" s="8">
        <v>150</v>
      </c>
      <c r="C151" s="8">
        <v>15</v>
      </c>
      <c r="D151" s="8">
        <v>3</v>
      </c>
      <c r="E151" s="8">
        <v>2019</v>
      </c>
      <c r="F151" s="24" t="str">
        <f t="shared" si="8"/>
        <v>15/Mar/2019</v>
      </c>
      <c r="G151" s="9" t="s">
        <v>22</v>
      </c>
      <c r="H151" s="10" t="str">
        <f t="shared" si="11"/>
        <v>Fri</v>
      </c>
      <c r="I151" s="10">
        <f t="shared" si="10"/>
        <v>75</v>
      </c>
      <c r="J151" s="8">
        <f t="shared" si="12"/>
        <v>11</v>
      </c>
      <c r="K151" s="1">
        <f t="shared" si="9"/>
        <v>3</v>
      </c>
      <c r="L151" s="1">
        <v>1</v>
      </c>
      <c r="N151" s="55" t="s">
        <v>48</v>
      </c>
      <c r="O151" s="126"/>
      <c r="P151" s="74">
        <v>6.4</v>
      </c>
      <c r="Q151" s="69"/>
      <c r="R151" s="59">
        <v>3.6</v>
      </c>
      <c r="S151" s="69"/>
      <c r="T151" s="65">
        <v>5.88</v>
      </c>
      <c r="U151" s="69"/>
      <c r="V151" s="81">
        <v>3</v>
      </c>
      <c r="W151" s="69"/>
      <c r="X151" s="81">
        <v>4.5999999999999996</v>
      </c>
      <c r="Y151" s="69"/>
      <c r="Z151" s="108">
        <v>3</v>
      </c>
      <c r="AA151" s="69"/>
      <c r="AB151" s="81" t="s">
        <v>48</v>
      </c>
      <c r="AC151" s="69"/>
      <c r="AD151" s="74">
        <v>4</v>
      </c>
      <c r="AE151" s="69"/>
      <c r="AF151" s="81">
        <v>3</v>
      </c>
      <c r="AG151" s="69"/>
      <c r="AH151" s="81">
        <v>3.4</v>
      </c>
      <c r="AJ151" s="74" t="s">
        <v>48</v>
      </c>
      <c r="AL151" s="74">
        <v>4</v>
      </c>
      <c r="AN151" s="74">
        <v>2</v>
      </c>
      <c r="AP151" s="81">
        <v>7</v>
      </c>
      <c r="AR151" s="74">
        <v>3.6</v>
      </c>
      <c r="AT151" s="81">
        <v>6</v>
      </c>
      <c r="AV151" s="4" t="s">
        <v>47</v>
      </c>
      <c r="AX151" s="4" t="s">
        <v>47</v>
      </c>
      <c r="AZ151" s="4" t="s">
        <v>47</v>
      </c>
      <c r="BB151" s="4" t="s">
        <v>47</v>
      </c>
      <c r="BD151" s="4" t="s">
        <v>47</v>
      </c>
      <c r="BF151" s="4" t="s">
        <v>47</v>
      </c>
      <c r="BH151" s="4" t="s">
        <v>47</v>
      </c>
      <c r="BJ151" s="4" t="s">
        <v>47</v>
      </c>
      <c r="BL151" s="4" t="s">
        <v>47</v>
      </c>
      <c r="BN151" s="4" t="s">
        <v>47</v>
      </c>
      <c r="BP151" s="4" t="s">
        <v>47</v>
      </c>
      <c r="BR151" s="1" t="s">
        <v>47</v>
      </c>
      <c r="BT151" s="1" t="s">
        <v>47</v>
      </c>
      <c r="BV151" s="1" t="s">
        <v>47</v>
      </c>
      <c r="BX151" s="1" t="s">
        <v>47</v>
      </c>
      <c r="BZ151" s="1" t="s">
        <v>47</v>
      </c>
    </row>
    <row r="152" spans="2:78" x14ac:dyDescent="0.25">
      <c r="B152" s="8">
        <v>151</v>
      </c>
      <c r="C152" s="8">
        <v>16</v>
      </c>
      <c r="D152" s="8">
        <v>3</v>
      </c>
      <c r="E152" s="8">
        <v>2019</v>
      </c>
      <c r="F152" s="24" t="str">
        <f t="shared" si="8"/>
        <v>16/Mar/2019</v>
      </c>
      <c r="G152" s="9" t="s">
        <v>21</v>
      </c>
      <c r="H152" s="10" t="str">
        <f t="shared" si="11"/>
        <v>Sat</v>
      </c>
      <c r="I152" s="10">
        <f t="shared" si="10"/>
        <v>76</v>
      </c>
      <c r="J152" s="8">
        <f t="shared" si="12"/>
        <v>11</v>
      </c>
      <c r="K152" s="1">
        <f t="shared" si="9"/>
        <v>3</v>
      </c>
      <c r="L152" s="1">
        <v>1</v>
      </c>
      <c r="N152" s="55" t="s">
        <v>48</v>
      </c>
      <c r="O152" s="126"/>
      <c r="P152" s="74">
        <v>11</v>
      </c>
      <c r="Q152" s="69"/>
      <c r="R152" s="59">
        <v>6</v>
      </c>
      <c r="S152" s="69"/>
      <c r="T152" s="65">
        <v>8</v>
      </c>
      <c r="U152" s="69"/>
      <c r="V152" s="81">
        <v>4</v>
      </c>
      <c r="W152" s="69"/>
      <c r="X152" s="81">
        <v>6</v>
      </c>
      <c r="Y152" s="69"/>
      <c r="Z152" s="108">
        <v>6</v>
      </c>
      <c r="AA152" s="69"/>
      <c r="AB152" s="81" t="s">
        <v>48</v>
      </c>
      <c r="AC152" s="69"/>
      <c r="AD152" s="74">
        <v>7.6</v>
      </c>
      <c r="AE152" s="69"/>
      <c r="AF152" s="81">
        <v>4</v>
      </c>
      <c r="AG152" s="69"/>
      <c r="AH152" s="81">
        <v>4</v>
      </c>
      <c r="AJ152" s="74" t="s">
        <v>48</v>
      </c>
      <c r="AL152" s="74">
        <v>8</v>
      </c>
      <c r="AN152" s="74">
        <v>6</v>
      </c>
      <c r="AP152" s="81">
        <v>8</v>
      </c>
      <c r="AR152" s="74">
        <v>6</v>
      </c>
      <c r="AT152" s="81">
        <v>8</v>
      </c>
      <c r="AV152" s="4" t="s">
        <v>47</v>
      </c>
      <c r="AX152" s="4" t="s">
        <v>47</v>
      </c>
      <c r="AZ152" s="4" t="s">
        <v>47</v>
      </c>
      <c r="BB152" s="4" t="s">
        <v>47</v>
      </c>
      <c r="BD152" s="4" t="s">
        <v>47</v>
      </c>
      <c r="BF152" s="4" t="s">
        <v>47</v>
      </c>
      <c r="BH152" s="4" t="s">
        <v>47</v>
      </c>
      <c r="BJ152" s="4" t="s">
        <v>47</v>
      </c>
      <c r="BL152" s="4" t="s">
        <v>47</v>
      </c>
      <c r="BN152" s="4" t="s">
        <v>47</v>
      </c>
      <c r="BP152" s="4" t="s">
        <v>47</v>
      </c>
      <c r="BR152" s="1" t="s">
        <v>47</v>
      </c>
      <c r="BT152" s="1" t="s">
        <v>47</v>
      </c>
      <c r="BV152" s="1" t="s">
        <v>47</v>
      </c>
      <c r="BX152" s="1" t="s">
        <v>47</v>
      </c>
      <c r="BZ152" s="1" t="s">
        <v>47</v>
      </c>
    </row>
    <row r="153" spans="2:78" x14ac:dyDescent="0.25">
      <c r="B153" s="8">
        <v>152</v>
      </c>
      <c r="C153" s="8">
        <v>16</v>
      </c>
      <c r="D153" s="8">
        <v>3</v>
      </c>
      <c r="E153" s="8">
        <v>2019</v>
      </c>
      <c r="F153" s="24" t="str">
        <f t="shared" si="8"/>
        <v>16/Mar/2019</v>
      </c>
      <c r="G153" s="9" t="s">
        <v>22</v>
      </c>
      <c r="H153" s="10" t="str">
        <f t="shared" si="11"/>
        <v>Sat</v>
      </c>
      <c r="I153" s="10">
        <f t="shared" si="10"/>
        <v>76</v>
      </c>
      <c r="J153" s="8">
        <f t="shared" si="12"/>
        <v>11</v>
      </c>
      <c r="K153" s="1">
        <f t="shared" si="9"/>
        <v>3</v>
      </c>
      <c r="L153" s="1">
        <v>1</v>
      </c>
      <c r="N153" s="55" t="s">
        <v>48</v>
      </c>
      <c r="O153" s="126"/>
      <c r="P153" s="74">
        <v>4</v>
      </c>
      <c r="Q153" s="69"/>
      <c r="R153" s="59">
        <v>2.6</v>
      </c>
      <c r="S153" s="69"/>
      <c r="T153" s="65">
        <v>3.8</v>
      </c>
      <c r="U153" s="69"/>
      <c r="V153" s="81">
        <v>2.2000000000000002</v>
      </c>
      <c r="W153" s="69"/>
      <c r="X153" s="81">
        <v>3.8</v>
      </c>
      <c r="Y153" s="69"/>
      <c r="Z153" s="108">
        <v>2</v>
      </c>
      <c r="AA153" s="69"/>
      <c r="AB153" s="81" t="s">
        <v>48</v>
      </c>
      <c r="AC153" s="69"/>
      <c r="AD153" s="74">
        <v>3.2</v>
      </c>
      <c r="AE153" s="69"/>
      <c r="AF153" s="81">
        <v>2.2000000000000002</v>
      </c>
      <c r="AG153" s="69"/>
      <c r="AH153" s="81">
        <v>3</v>
      </c>
      <c r="AJ153" s="74" t="s">
        <v>48</v>
      </c>
      <c r="AL153" s="74">
        <v>3.6</v>
      </c>
      <c r="AN153" s="74">
        <v>2.2000000000000002</v>
      </c>
      <c r="AP153" s="81">
        <v>5</v>
      </c>
      <c r="AR153" s="74">
        <v>3.2</v>
      </c>
      <c r="AT153" s="81">
        <v>4.4000000000000004</v>
      </c>
      <c r="AV153" s="4" t="s">
        <v>47</v>
      </c>
      <c r="AX153" s="4" t="s">
        <v>47</v>
      </c>
      <c r="AZ153" s="4" t="s">
        <v>47</v>
      </c>
      <c r="BB153" s="4" t="s">
        <v>47</v>
      </c>
      <c r="BD153" s="4" t="s">
        <v>47</v>
      </c>
      <c r="BF153" s="4" t="s">
        <v>47</v>
      </c>
      <c r="BH153" s="4" t="s">
        <v>47</v>
      </c>
      <c r="BJ153" s="4" t="s">
        <v>47</v>
      </c>
      <c r="BL153" s="4" t="s">
        <v>47</v>
      </c>
      <c r="BN153" s="4" t="s">
        <v>47</v>
      </c>
      <c r="BP153" s="4" t="s">
        <v>47</v>
      </c>
      <c r="BR153" s="1" t="s">
        <v>47</v>
      </c>
      <c r="BT153" s="1" t="s">
        <v>47</v>
      </c>
      <c r="BV153" s="1" t="s">
        <v>47</v>
      </c>
      <c r="BX153" s="1" t="s">
        <v>47</v>
      </c>
      <c r="BZ153" s="1" t="s">
        <v>47</v>
      </c>
    </row>
    <row r="154" spans="2:78" x14ac:dyDescent="0.25">
      <c r="B154" s="8">
        <v>153</v>
      </c>
      <c r="C154" s="8">
        <v>17</v>
      </c>
      <c r="D154" s="8">
        <v>3</v>
      </c>
      <c r="E154" s="8">
        <v>2019</v>
      </c>
      <c r="F154" s="24" t="str">
        <f t="shared" si="8"/>
        <v>17/Mar/2019</v>
      </c>
      <c r="G154" s="9" t="s">
        <v>21</v>
      </c>
      <c r="H154" s="10" t="str">
        <f t="shared" si="11"/>
        <v>Sun</v>
      </c>
      <c r="I154" s="10">
        <f t="shared" si="10"/>
        <v>77</v>
      </c>
      <c r="J154" s="8">
        <f t="shared" si="12"/>
        <v>11</v>
      </c>
      <c r="K154" s="1">
        <f t="shared" si="9"/>
        <v>3</v>
      </c>
      <c r="L154" s="1">
        <v>1</v>
      </c>
      <c r="N154" s="55" t="s">
        <v>48</v>
      </c>
      <c r="O154" s="126"/>
      <c r="P154" s="74">
        <v>10</v>
      </c>
      <c r="Q154" s="69"/>
      <c r="R154" s="59">
        <v>6</v>
      </c>
      <c r="S154" s="69"/>
      <c r="T154" s="65">
        <v>6.6</v>
      </c>
      <c r="U154" s="69"/>
      <c r="V154" s="81">
        <v>4</v>
      </c>
      <c r="W154" s="69"/>
      <c r="X154" s="81">
        <v>5.0999999999999996</v>
      </c>
      <c r="Y154" s="69"/>
      <c r="Z154" s="108">
        <v>5.8</v>
      </c>
      <c r="AA154" s="69"/>
      <c r="AB154" s="81" t="s">
        <v>48</v>
      </c>
      <c r="AC154" s="69"/>
      <c r="AD154" s="74">
        <v>6.8</v>
      </c>
      <c r="AE154" s="69"/>
      <c r="AF154" s="81">
        <v>3.2</v>
      </c>
      <c r="AG154" s="69"/>
      <c r="AH154" s="81">
        <v>3.2</v>
      </c>
      <c r="AJ154" s="74" t="s">
        <v>48</v>
      </c>
      <c r="AL154" s="74">
        <v>7.4</v>
      </c>
      <c r="AN154" s="74">
        <v>6</v>
      </c>
      <c r="AP154" s="81">
        <v>7.4</v>
      </c>
      <c r="AR154" s="74">
        <v>4.8</v>
      </c>
      <c r="AT154" s="81">
        <v>8.1999999999999993</v>
      </c>
      <c r="AV154" s="4" t="s">
        <v>47</v>
      </c>
      <c r="AX154" s="4" t="s">
        <v>47</v>
      </c>
      <c r="AZ154" s="4" t="s">
        <v>47</v>
      </c>
      <c r="BB154" s="4" t="s">
        <v>47</v>
      </c>
      <c r="BD154" s="4" t="s">
        <v>47</v>
      </c>
      <c r="BF154" s="4" t="s">
        <v>47</v>
      </c>
      <c r="BH154" s="4" t="s">
        <v>47</v>
      </c>
      <c r="BJ154" s="4" t="s">
        <v>47</v>
      </c>
      <c r="BL154" s="4" t="s">
        <v>47</v>
      </c>
      <c r="BN154" s="4" t="s">
        <v>47</v>
      </c>
      <c r="BP154" s="4" t="s">
        <v>47</v>
      </c>
      <c r="BR154" s="1" t="s">
        <v>47</v>
      </c>
      <c r="BT154" s="1" t="s">
        <v>47</v>
      </c>
      <c r="BV154" s="1" t="s">
        <v>47</v>
      </c>
      <c r="BX154" s="1" t="s">
        <v>47</v>
      </c>
      <c r="BZ154" s="1" t="s">
        <v>47</v>
      </c>
    </row>
    <row r="155" spans="2:78" x14ac:dyDescent="0.25">
      <c r="B155" s="8">
        <v>154</v>
      </c>
      <c r="C155" s="8">
        <v>17</v>
      </c>
      <c r="D155" s="8">
        <v>3</v>
      </c>
      <c r="E155" s="8">
        <v>2019</v>
      </c>
      <c r="F155" s="24" t="str">
        <f t="shared" si="8"/>
        <v>17/Mar/2019</v>
      </c>
      <c r="G155" s="9" t="s">
        <v>22</v>
      </c>
      <c r="H155" s="10" t="str">
        <f t="shared" si="11"/>
        <v>Sun</v>
      </c>
      <c r="I155" s="10">
        <f t="shared" si="10"/>
        <v>77</v>
      </c>
      <c r="J155" s="8">
        <f t="shared" si="12"/>
        <v>11</v>
      </c>
      <c r="K155" s="1">
        <f t="shared" si="9"/>
        <v>3</v>
      </c>
      <c r="L155" s="1">
        <v>1</v>
      </c>
      <c r="N155" s="55" t="s">
        <v>48</v>
      </c>
      <c r="O155" s="126"/>
      <c r="P155" s="76">
        <v>3.6</v>
      </c>
      <c r="Q155" s="71"/>
      <c r="R155" s="61">
        <v>2.4</v>
      </c>
      <c r="S155" s="71"/>
      <c r="T155" s="65">
        <v>2.6</v>
      </c>
      <c r="U155" s="69"/>
      <c r="V155" s="81">
        <v>2.4</v>
      </c>
      <c r="W155" s="69"/>
      <c r="X155" s="93">
        <v>4</v>
      </c>
      <c r="Y155" s="71"/>
      <c r="Z155" s="110">
        <v>2.4</v>
      </c>
      <c r="AA155" s="71"/>
      <c r="AB155" s="81" t="s">
        <v>48</v>
      </c>
      <c r="AC155" s="69"/>
      <c r="AD155" s="76">
        <v>2.4</v>
      </c>
      <c r="AE155" s="71"/>
      <c r="AF155" s="93">
        <v>2</v>
      </c>
      <c r="AG155" s="71"/>
      <c r="AH155" s="93">
        <v>4</v>
      </c>
      <c r="AI155" s="18"/>
      <c r="AJ155" s="74" t="s">
        <v>48</v>
      </c>
      <c r="AL155" s="76">
        <v>2.6</v>
      </c>
      <c r="AM155" s="18"/>
      <c r="AN155" s="76">
        <v>2</v>
      </c>
      <c r="AO155" s="18"/>
      <c r="AP155" s="93">
        <v>2.8</v>
      </c>
      <c r="AQ155" s="18"/>
      <c r="AR155" s="76">
        <v>7</v>
      </c>
      <c r="AS155" s="18"/>
      <c r="AT155" s="93">
        <v>4</v>
      </c>
      <c r="AU155" s="18"/>
      <c r="AV155" s="4" t="s">
        <v>47</v>
      </c>
      <c r="AX155" s="4" t="s">
        <v>47</v>
      </c>
      <c r="AZ155" s="4" t="s">
        <v>47</v>
      </c>
      <c r="BB155" s="4" t="s">
        <v>47</v>
      </c>
      <c r="BD155" s="4" t="s">
        <v>47</v>
      </c>
      <c r="BF155" s="4" t="s">
        <v>47</v>
      </c>
      <c r="BH155" s="4" t="s">
        <v>47</v>
      </c>
      <c r="BJ155" s="4" t="s">
        <v>47</v>
      </c>
      <c r="BL155" s="4" t="s">
        <v>47</v>
      </c>
      <c r="BN155" s="4" t="s">
        <v>47</v>
      </c>
      <c r="BP155" s="4" t="s">
        <v>47</v>
      </c>
      <c r="BR155" s="1" t="s">
        <v>47</v>
      </c>
      <c r="BT155" s="1" t="s">
        <v>47</v>
      </c>
      <c r="BV155" s="1" t="s">
        <v>47</v>
      </c>
      <c r="BX155" s="1" t="s">
        <v>47</v>
      </c>
      <c r="BZ155" s="1" t="s">
        <v>47</v>
      </c>
    </row>
    <row r="156" spans="2:78" x14ac:dyDescent="0.25">
      <c r="B156" s="8">
        <v>155</v>
      </c>
      <c r="C156" s="8">
        <v>18</v>
      </c>
      <c r="D156" s="8">
        <v>3</v>
      </c>
      <c r="E156" s="8">
        <v>2019</v>
      </c>
      <c r="F156" s="24" t="str">
        <f t="shared" si="8"/>
        <v>18/Mar/2019</v>
      </c>
      <c r="G156" s="9" t="s">
        <v>21</v>
      </c>
      <c r="H156" s="10" t="str">
        <f t="shared" si="11"/>
        <v>Mon</v>
      </c>
      <c r="I156" s="10">
        <f t="shared" si="10"/>
        <v>78</v>
      </c>
      <c r="J156" s="8">
        <f t="shared" si="12"/>
        <v>12</v>
      </c>
      <c r="K156" s="1">
        <f t="shared" si="9"/>
        <v>3</v>
      </c>
      <c r="L156" s="1">
        <v>1</v>
      </c>
      <c r="N156" s="55" t="s">
        <v>48</v>
      </c>
      <c r="O156" s="126"/>
      <c r="P156" s="74">
        <v>11.2</v>
      </c>
      <c r="Q156" s="69"/>
      <c r="R156" s="59">
        <v>6</v>
      </c>
      <c r="S156" s="69"/>
      <c r="T156" s="65">
        <v>11</v>
      </c>
      <c r="U156" s="69"/>
      <c r="V156" s="81">
        <v>4</v>
      </c>
      <c r="W156" s="69"/>
      <c r="X156" s="81">
        <v>9</v>
      </c>
      <c r="Y156" s="69"/>
      <c r="Z156" s="108">
        <v>7.6</v>
      </c>
      <c r="AA156" s="69"/>
      <c r="AB156" s="81" t="s">
        <v>48</v>
      </c>
      <c r="AC156" s="69"/>
      <c r="AD156" s="74">
        <v>7</v>
      </c>
      <c r="AE156" s="69"/>
      <c r="AF156" s="81">
        <v>5</v>
      </c>
      <c r="AG156" s="69"/>
      <c r="AH156" s="81">
        <v>4</v>
      </c>
      <c r="AJ156" s="74" t="s">
        <v>48</v>
      </c>
      <c r="AL156" s="74">
        <v>8.6</v>
      </c>
      <c r="AN156" s="74">
        <v>4</v>
      </c>
      <c r="AP156" s="81">
        <v>8.4</v>
      </c>
      <c r="AR156" s="76">
        <v>3.4</v>
      </c>
      <c r="AS156" s="18"/>
      <c r="AT156" s="81">
        <v>10.6</v>
      </c>
      <c r="AV156" s="4" t="s">
        <v>47</v>
      </c>
      <c r="AX156" s="4" t="s">
        <v>47</v>
      </c>
      <c r="AZ156" s="4" t="s">
        <v>47</v>
      </c>
      <c r="BB156" s="4" t="s">
        <v>47</v>
      </c>
      <c r="BD156" s="4" t="s">
        <v>47</v>
      </c>
      <c r="BF156" s="4" t="s">
        <v>47</v>
      </c>
      <c r="BH156" s="4" t="s">
        <v>47</v>
      </c>
      <c r="BJ156" s="4" t="s">
        <v>47</v>
      </c>
      <c r="BL156" s="4" t="s">
        <v>47</v>
      </c>
      <c r="BN156" s="4" t="s">
        <v>47</v>
      </c>
      <c r="BP156" s="4" t="s">
        <v>47</v>
      </c>
      <c r="BR156" s="1" t="s">
        <v>47</v>
      </c>
      <c r="BT156" s="1" t="s">
        <v>47</v>
      </c>
      <c r="BV156" s="1" t="s">
        <v>47</v>
      </c>
      <c r="BX156" s="1" t="s">
        <v>47</v>
      </c>
      <c r="BZ156" s="1" t="s">
        <v>47</v>
      </c>
    </row>
    <row r="157" spans="2:78" x14ac:dyDescent="0.25">
      <c r="B157" s="8">
        <v>156</v>
      </c>
      <c r="C157" s="8">
        <v>18</v>
      </c>
      <c r="D157" s="8">
        <v>3</v>
      </c>
      <c r="E157" s="8">
        <v>2019</v>
      </c>
      <c r="F157" s="24" t="str">
        <f t="shared" si="8"/>
        <v>18/Mar/2019</v>
      </c>
      <c r="G157" s="9" t="s">
        <v>22</v>
      </c>
      <c r="H157" s="10" t="str">
        <f t="shared" si="11"/>
        <v>Mon</v>
      </c>
      <c r="I157" s="10">
        <f t="shared" si="10"/>
        <v>78</v>
      </c>
      <c r="J157" s="8">
        <f t="shared" si="12"/>
        <v>12</v>
      </c>
      <c r="K157" s="1">
        <f t="shared" si="9"/>
        <v>3</v>
      </c>
      <c r="L157" s="1">
        <v>1</v>
      </c>
      <c r="N157" s="55" t="s">
        <v>48</v>
      </c>
      <c r="O157" s="126"/>
      <c r="P157" s="74">
        <v>4.8</v>
      </c>
      <c r="Q157" s="69"/>
      <c r="R157" s="59">
        <v>2.6</v>
      </c>
      <c r="S157" s="69"/>
      <c r="T157" s="65">
        <v>5.4</v>
      </c>
      <c r="U157" s="69"/>
      <c r="V157" s="81">
        <v>2</v>
      </c>
      <c r="W157" s="69"/>
      <c r="X157" s="81">
        <v>4</v>
      </c>
      <c r="Y157" s="69"/>
      <c r="Z157" s="108">
        <v>3</v>
      </c>
      <c r="AA157" s="69"/>
      <c r="AB157" s="81" t="s">
        <v>48</v>
      </c>
      <c r="AC157" s="69"/>
      <c r="AD157" s="74">
        <v>3</v>
      </c>
      <c r="AE157" s="69"/>
      <c r="AF157" s="81">
        <v>2</v>
      </c>
      <c r="AG157" s="69"/>
      <c r="AH157" s="81">
        <v>2.4</v>
      </c>
      <c r="AJ157" s="74" t="s">
        <v>48</v>
      </c>
      <c r="AL157" s="74">
        <v>3</v>
      </c>
      <c r="AN157" s="74">
        <v>3</v>
      </c>
      <c r="AP157" s="81">
        <v>3.8</v>
      </c>
      <c r="AR157" s="74">
        <v>2</v>
      </c>
      <c r="AT157" s="81">
        <v>5</v>
      </c>
      <c r="AV157" s="4" t="s">
        <v>47</v>
      </c>
      <c r="AX157" s="4" t="s">
        <v>47</v>
      </c>
      <c r="AZ157" s="4" t="s">
        <v>47</v>
      </c>
      <c r="BB157" s="4" t="s">
        <v>47</v>
      </c>
      <c r="BD157" s="4" t="s">
        <v>47</v>
      </c>
      <c r="BF157" s="4" t="s">
        <v>47</v>
      </c>
      <c r="BH157" s="4" t="s">
        <v>47</v>
      </c>
      <c r="BJ157" s="4" t="s">
        <v>47</v>
      </c>
      <c r="BL157" s="4" t="s">
        <v>47</v>
      </c>
      <c r="BN157" s="4" t="s">
        <v>47</v>
      </c>
      <c r="BP157" s="4" t="s">
        <v>47</v>
      </c>
      <c r="BR157" s="1" t="s">
        <v>47</v>
      </c>
      <c r="BT157" s="1" t="s">
        <v>47</v>
      </c>
      <c r="BV157" s="1" t="s">
        <v>47</v>
      </c>
      <c r="BX157" s="1" t="s">
        <v>47</v>
      </c>
      <c r="BZ157" s="1" t="s">
        <v>47</v>
      </c>
    </row>
    <row r="158" spans="2:78" x14ac:dyDescent="0.25">
      <c r="B158" s="8">
        <v>157</v>
      </c>
      <c r="C158" s="8">
        <v>19</v>
      </c>
      <c r="D158" s="8">
        <v>3</v>
      </c>
      <c r="E158" s="8">
        <v>2019</v>
      </c>
      <c r="F158" s="24" t="str">
        <f t="shared" si="8"/>
        <v>19/Mar/2019</v>
      </c>
      <c r="G158" s="9" t="s">
        <v>21</v>
      </c>
      <c r="H158" s="10" t="str">
        <f t="shared" si="11"/>
        <v>Tue</v>
      </c>
      <c r="I158" s="10">
        <f t="shared" si="10"/>
        <v>79</v>
      </c>
      <c r="J158" s="8">
        <f t="shared" si="12"/>
        <v>12</v>
      </c>
      <c r="K158" s="1">
        <f t="shared" si="9"/>
        <v>3</v>
      </c>
      <c r="L158" s="1">
        <v>1</v>
      </c>
      <c r="N158" s="55" t="s">
        <v>48</v>
      </c>
      <c r="O158" s="126"/>
      <c r="P158" s="74">
        <v>10.4</v>
      </c>
      <c r="Q158" s="69"/>
      <c r="R158" s="59">
        <v>6.2</v>
      </c>
      <c r="S158" s="69"/>
      <c r="T158" s="65">
        <v>10.8</v>
      </c>
      <c r="U158" s="69"/>
      <c r="V158" s="81">
        <v>4.4000000000000004</v>
      </c>
      <c r="W158" s="69"/>
      <c r="X158" s="81">
        <v>10</v>
      </c>
      <c r="Y158" s="69"/>
      <c r="Z158" s="108">
        <v>7</v>
      </c>
      <c r="AA158" s="69"/>
      <c r="AB158" s="81" t="s">
        <v>48</v>
      </c>
      <c r="AC158" s="69"/>
      <c r="AD158" s="74">
        <v>8</v>
      </c>
      <c r="AE158" s="69"/>
      <c r="AF158" s="81">
        <v>5</v>
      </c>
      <c r="AG158" s="69"/>
      <c r="AH158" s="81">
        <v>5</v>
      </c>
      <c r="AJ158" s="74" t="s">
        <v>48</v>
      </c>
      <c r="AL158" s="74">
        <v>7.2</v>
      </c>
      <c r="AN158" s="74">
        <v>4</v>
      </c>
      <c r="AP158" s="81">
        <v>4</v>
      </c>
      <c r="AR158" s="76">
        <v>6.4</v>
      </c>
      <c r="AS158" s="18"/>
      <c r="AT158" s="81">
        <v>10</v>
      </c>
      <c r="AV158" s="4" t="s">
        <v>47</v>
      </c>
      <c r="AX158" s="4" t="s">
        <v>47</v>
      </c>
      <c r="AZ158" s="4" t="s">
        <v>47</v>
      </c>
      <c r="BB158" s="4" t="s">
        <v>47</v>
      </c>
      <c r="BD158" s="4" t="s">
        <v>47</v>
      </c>
      <c r="BF158" s="4" t="s">
        <v>47</v>
      </c>
      <c r="BH158" s="4" t="s">
        <v>47</v>
      </c>
      <c r="BJ158" s="4" t="s">
        <v>47</v>
      </c>
      <c r="BL158" s="4" t="s">
        <v>47</v>
      </c>
      <c r="BN158" s="4" t="s">
        <v>47</v>
      </c>
      <c r="BP158" s="4" t="s">
        <v>47</v>
      </c>
      <c r="BR158" s="1" t="s">
        <v>47</v>
      </c>
      <c r="BT158" s="1" t="s">
        <v>47</v>
      </c>
      <c r="BV158" s="1" t="s">
        <v>47</v>
      </c>
      <c r="BX158" s="1" t="s">
        <v>47</v>
      </c>
      <c r="BZ158" s="1" t="s">
        <v>47</v>
      </c>
    </row>
    <row r="159" spans="2:78" x14ac:dyDescent="0.25">
      <c r="B159" s="8">
        <v>158</v>
      </c>
      <c r="C159" s="8">
        <v>19</v>
      </c>
      <c r="D159" s="8">
        <v>3</v>
      </c>
      <c r="E159" s="8">
        <v>2019</v>
      </c>
      <c r="F159" s="24" t="str">
        <f t="shared" si="8"/>
        <v>19/Mar/2019</v>
      </c>
      <c r="G159" s="9" t="s">
        <v>22</v>
      </c>
      <c r="H159" s="10" t="str">
        <f t="shared" si="11"/>
        <v>Tue</v>
      </c>
      <c r="I159" s="10">
        <f t="shared" si="10"/>
        <v>79</v>
      </c>
      <c r="J159" s="8">
        <f t="shared" si="12"/>
        <v>12</v>
      </c>
      <c r="K159" s="1">
        <f t="shared" si="9"/>
        <v>3</v>
      </c>
      <c r="L159" s="1">
        <v>1</v>
      </c>
      <c r="N159" s="55" t="s">
        <v>48</v>
      </c>
      <c r="O159" s="126"/>
      <c r="P159" s="74">
        <v>6</v>
      </c>
      <c r="Q159" s="69"/>
      <c r="R159" s="59">
        <v>4</v>
      </c>
      <c r="S159" s="69"/>
      <c r="T159" s="65">
        <v>6</v>
      </c>
      <c r="U159" s="69"/>
      <c r="V159" s="81">
        <v>2.2000000000000002</v>
      </c>
      <c r="W159" s="69"/>
      <c r="X159" s="81">
        <v>4</v>
      </c>
      <c r="Y159" s="69"/>
      <c r="Z159" s="108">
        <v>5</v>
      </c>
      <c r="AA159" s="69"/>
      <c r="AB159" s="81" t="s">
        <v>48</v>
      </c>
      <c r="AC159" s="69"/>
      <c r="AD159" s="74">
        <v>4</v>
      </c>
      <c r="AE159" s="69"/>
      <c r="AF159" s="81">
        <v>2.4</v>
      </c>
      <c r="AG159" s="69"/>
      <c r="AH159" s="81">
        <v>3</v>
      </c>
      <c r="AJ159" s="74" t="s">
        <v>48</v>
      </c>
      <c r="AL159" s="74">
        <v>4</v>
      </c>
      <c r="AN159" s="74">
        <v>4</v>
      </c>
      <c r="AP159" s="81">
        <v>4</v>
      </c>
      <c r="AR159" s="74">
        <v>3.2</v>
      </c>
      <c r="AT159" s="81">
        <v>6</v>
      </c>
      <c r="AV159" s="4" t="s">
        <v>47</v>
      </c>
      <c r="AX159" s="4" t="s">
        <v>47</v>
      </c>
      <c r="AZ159" s="4" t="s">
        <v>47</v>
      </c>
      <c r="BB159" s="4" t="s">
        <v>47</v>
      </c>
      <c r="BD159" s="4" t="s">
        <v>47</v>
      </c>
      <c r="BF159" s="4" t="s">
        <v>47</v>
      </c>
      <c r="BH159" s="4" t="s">
        <v>47</v>
      </c>
      <c r="BJ159" s="4" t="s">
        <v>47</v>
      </c>
      <c r="BL159" s="4" t="s">
        <v>47</v>
      </c>
      <c r="BN159" s="4" t="s">
        <v>47</v>
      </c>
      <c r="BP159" s="4" t="s">
        <v>47</v>
      </c>
      <c r="BR159" s="1" t="s">
        <v>47</v>
      </c>
      <c r="BT159" s="1" t="s">
        <v>47</v>
      </c>
      <c r="BV159" s="1" t="s">
        <v>47</v>
      </c>
      <c r="BX159" s="1" t="s">
        <v>47</v>
      </c>
      <c r="BZ159" s="1" t="s">
        <v>47</v>
      </c>
    </row>
    <row r="160" spans="2:78" x14ac:dyDescent="0.25">
      <c r="B160" s="8">
        <v>159</v>
      </c>
      <c r="C160" s="8">
        <v>20</v>
      </c>
      <c r="D160" s="8">
        <v>3</v>
      </c>
      <c r="E160" s="8">
        <v>2019</v>
      </c>
      <c r="F160" s="24" t="str">
        <f t="shared" si="8"/>
        <v>20/Mar/2019</v>
      </c>
      <c r="G160" s="9" t="s">
        <v>21</v>
      </c>
      <c r="H160" s="10" t="str">
        <f t="shared" si="11"/>
        <v>Wed</v>
      </c>
      <c r="I160" s="10">
        <f t="shared" si="10"/>
        <v>80</v>
      </c>
      <c r="J160" s="8">
        <f t="shared" si="12"/>
        <v>12</v>
      </c>
      <c r="K160" s="1">
        <f t="shared" si="9"/>
        <v>3</v>
      </c>
      <c r="L160" s="1">
        <v>1</v>
      </c>
      <c r="N160" s="55" t="s">
        <v>48</v>
      </c>
      <c r="O160" s="126"/>
      <c r="P160" s="74">
        <v>10.6</v>
      </c>
      <c r="Q160" s="69"/>
      <c r="R160" s="59">
        <v>7</v>
      </c>
      <c r="S160" s="69"/>
      <c r="T160" s="65">
        <v>9.8000000000000007</v>
      </c>
      <c r="U160" s="69"/>
      <c r="V160" s="81">
        <v>4</v>
      </c>
      <c r="W160" s="69"/>
      <c r="X160" s="81">
        <v>9</v>
      </c>
      <c r="Y160" s="69"/>
      <c r="Z160" s="108">
        <v>7.4</v>
      </c>
      <c r="AA160" s="69"/>
      <c r="AB160" s="81" t="s">
        <v>48</v>
      </c>
      <c r="AC160" s="69"/>
      <c r="AD160" s="74">
        <v>6.8</v>
      </c>
      <c r="AE160" s="69"/>
      <c r="AF160" s="81">
        <v>3.2</v>
      </c>
      <c r="AG160" s="69"/>
      <c r="AH160" s="81">
        <v>5</v>
      </c>
      <c r="AJ160" s="74" t="s">
        <v>48</v>
      </c>
      <c r="AL160" s="74">
        <v>7.6</v>
      </c>
      <c r="AN160" s="74">
        <v>4</v>
      </c>
      <c r="AP160" s="81">
        <v>7</v>
      </c>
      <c r="AR160" s="76">
        <v>4.4000000000000004</v>
      </c>
      <c r="AS160" s="18"/>
      <c r="AT160" s="81">
        <v>10</v>
      </c>
      <c r="AV160" s="4" t="s">
        <v>47</v>
      </c>
      <c r="AX160" s="4" t="s">
        <v>47</v>
      </c>
      <c r="AZ160" s="4" t="s">
        <v>47</v>
      </c>
      <c r="BB160" s="4" t="s">
        <v>47</v>
      </c>
      <c r="BD160" s="4" t="s">
        <v>47</v>
      </c>
      <c r="BF160" s="4" t="s">
        <v>47</v>
      </c>
      <c r="BH160" s="4" t="s">
        <v>47</v>
      </c>
      <c r="BJ160" s="4" t="s">
        <v>47</v>
      </c>
      <c r="BL160" s="4" t="s">
        <v>47</v>
      </c>
      <c r="BN160" s="4" t="s">
        <v>47</v>
      </c>
      <c r="BP160" s="4" t="s">
        <v>47</v>
      </c>
      <c r="BR160" s="1" t="s">
        <v>47</v>
      </c>
      <c r="BT160" s="1" t="s">
        <v>47</v>
      </c>
      <c r="BV160" s="1" t="s">
        <v>47</v>
      </c>
      <c r="BX160" s="1" t="s">
        <v>47</v>
      </c>
      <c r="BZ160" s="1" t="s">
        <v>47</v>
      </c>
    </row>
    <row r="161" spans="2:78" x14ac:dyDescent="0.25">
      <c r="B161" s="8">
        <v>160</v>
      </c>
      <c r="C161" s="8">
        <v>20</v>
      </c>
      <c r="D161" s="8">
        <v>3</v>
      </c>
      <c r="E161" s="8">
        <v>2019</v>
      </c>
      <c r="F161" s="24" t="str">
        <f t="shared" si="8"/>
        <v>20/Mar/2019</v>
      </c>
      <c r="G161" s="9" t="s">
        <v>22</v>
      </c>
      <c r="H161" s="10" t="str">
        <f t="shared" si="11"/>
        <v>Wed</v>
      </c>
      <c r="I161" s="10">
        <f t="shared" si="10"/>
        <v>80</v>
      </c>
      <c r="J161" s="8">
        <f t="shared" si="12"/>
        <v>12</v>
      </c>
      <c r="K161" s="1">
        <f t="shared" si="9"/>
        <v>3</v>
      </c>
      <c r="L161" s="1">
        <v>1</v>
      </c>
      <c r="N161" s="55" t="s">
        <v>48</v>
      </c>
      <c r="O161" s="126"/>
      <c r="P161" s="74">
        <v>6</v>
      </c>
      <c r="Q161" s="69"/>
      <c r="R161" s="59">
        <v>3</v>
      </c>
      <c r="S161" s="69"/>
      <c r="T161" s="65">
        <v>6</v>
      </c>
      <c r="U161" s="69"/>
      <c r="V161" s="81">
        <v>3</v>
      </c>
      <c r="W161" s="69"/>
      <c r="X161" s="81">
        <v>5</v>
      </c>
      <c r="Y161" s="69"/>
      <c r="Z161" s="108">
        <v>4.2</v>
      </c>
      <c r="AA161" s="69"/>
      <c r="AB161" s="81" t="s">
        <v>48</v>
      </c>
      <c r="AC161" s="69"/>
      <c r="AD161" s="74">
        <v>4.4000000000000004</v>
      </c>
      <c r="AE161" s="69"/>
      <c r="AF161" s="81">
        <v>3</v>
      </c>
      <c r="AG161" s="69"/>
      <c r="AH161" s="81">
        <v>2</v>
      </c>
      <c r="AJ161" s="74" t="s">
        <v>48</v>
      </c>
      <c r="AL161" s="74">
        <v>4</v>
      </c>
      <c r="AN161" s="74">
        <v>2</v>
      </c>
      <c r="AP161" s="81">
        <v>4.4000000000000004</v>
      </c>
      <c r="AR161" s="76">
        <v>3</v>
      </c>
      <c r="AS161" s="18"/>
      <c r="AT161" s="81">
        <v>6</v>
      </c>
      <c r="AV161" s="4" t="s">
        <v>47</v>
      </c>
      <c r="AX161" s="4" t="s">
        <v>47</v>
      </c>
      <c r="AZ161" s="4" t="s">
        <v>47</v>
      </c>
      <c r="BB161" s="4" t="s">
        <v>47</v>
      </c>
      <c r="BD161" s="4" t="s">
        <v>47</v>
      </c>
      <c r="BF161" s="4" t="s">
        <v>47</v>
      </c>
      <c r="BH161" s="4" t="s">
        <v>47</v>
      </c>
      <c r="BJ161" s="4" t="s">
        <v>47</v>
      </c>
      <c r="BL161" s="4" t="s">
        <v>47</v>
      </c>
      <c r="BN161" s="4" t="s">
        <v>47</v>
      </c>
      <c r="BP161" s="4" t="s">
        <v>47</v>
      </c>
      <c r="BR161" s="1" t="s">
        <v>47</v>
      </c>
      <c r="BT161" s="1" t="s">
        <v>47</v>
      </c>
      <c r="BV161" s="1" t="s">
        <v>47</v>
      </c>
      <c r="BX161" s="1" t="s">
        <v>47</v>
      </c>
      <c r="BZ161" s="1" t="s">
        <v>47</v>
      </c>
    </row>
    <row r="162" spans="2:78" x14ac:dyDescent="0.25">
      <c r="B162" s="8">
        <v>161</v>
      </c>
      <c r="C162" s="8">
        <v>21</v>
      </c>
      <c r="D162" s="8">
        <v>3</v>
      </c>
      <c r="E162" s="8">
        <v>2019</v>
      </c>
      <c r="F162" s="24" t="str">
        <f t="shared" si="8"/>
        <v>21/Mar/2019</v>
      </c>
      <c r="G162" s="9" t="s">
        <v>21</v>
      </c>
      <c r="H162" s="10" t="str">
        <f t="shared" si="11"/>
        <v>Thu</v>
      </c>
      <c r="I162" s="10">
        <f t="shared" si="10"/>
        <v>81</v>
      </c>
      <c r="J162" s="8">
        <f t="shared" si="12"/>
        <v>12</v>
      </c>
      <c r="K162" s="1">
        <f t="shared" si="9"/>
        <v>3</v>
      </c>
      <c r="L162" s="1">
        <v>1</v>
      </c>
      <c r="N162" s="55" t="s">
        <v>48</v>
      </c>
      <c r="O162" s="126"/>
      <c r="P162" s="74">
        <v>11.9</v>
      </c>
      <c r="Q162" s="69"/>
      <c r="R162" s="59">
        <v>7</v>
      </c>
      <c r="S162" s="69"/>
      <c r="T162" s="65">
        <v>10</v>
      </c>
      <c r="U162" s="69"/>
      <c r="V162" s="81">
        <v>4.4000000000000004</v>
      </c>
      <c r="W162" s="69"/>
      <c r="X162" s="81">
        <v>8</v>
      </c>
      <c r="Y162" s="69"/>
      <c r="Z162" s="108">
        <v>5.4</v>
      </c>
      <c r="AA162" s="69"/>
      <c r="AB162" s="81" t="s">
        <v>48</v>
      </c>
      <c r="AC162" s="69"/>
      <c r="AD162" s="74">
        <v>6.8</v>
      </c>
      <c r="AE162" s="69"/>
      <c r="AF162" s="81">
        <v>5.2</v>
      </c>
      <c r="AG162" s="69"/>
      <c r="AH162" s="81">
        <v>4.8</v>
      </c>
      <c r="AJ162" s="74" t="s">
        <v>48</v>
      </c>
      <c r="AL162" s="74">
        <v>7.4</v>
      </c>
      <c r="AN162" s="74">
        <v>5.4</v>
      </c>
      <c r="AP162" s="81">
        <v>8.1999999999999993</v>
      </c>
      <c r="AR162" s="76">
        <v>4.8</v>
      </c>
      <c r="AS162" s="18"/>
      <c r="AT162" s="81">
        <v>10.6</v>
      </c>
      <c r="AV162" s="4" t="s">
        <v>47</v>
      </c>
      <c r="AX162" s="4" t="s">
        <v>47</v>
      </c>
      <c r="AZ162" s="4" t="s">
        <v>47</v>
      </c>
      <c r="BB162" s="4" t="s">
        <v>47</v>
      </c>
      <c r="BD162" s="4" t="s">
        <v>47</v>
      </c>
      <c r="BF162" s="4" t="s">
        <v>47</v>
      </c>
      <c r="BH162" s="4" t="s">
        <v>47</v>
      </c>
      <c r="BJ162" s="4" t="s">
        <v>47</v>
      </c>
      <c r="BL162" s="4" t="s">
        <v>47</v>
      </c>
      <c r="BN162" s="4" t="s">
        <v>47</v>
      </c>
      <c r="BP162" s="4" t="s">
        <v>47</v>
      </c>
      <c r="BR162" s="1" t="s">
        <v>47</v>
      </c>
      <c r="BT162" s="1" t="s">
        <v>47</v>
      </c>
      <c r="BV162" s="1" t="s">
        <v>47</v>
      </c>
      <c r="BX162" s="1" t="s">
        <v>47</v>
      </c>
      <c r="BZ162" s="1" t="s">
        <v>47</v>
      </c>
    </row>
    <row r="163" spans="2:78" x14ac:dyDescent="0.25">
      <c r="B163" s="8">
        <v>162</v>
      </c>
      <c r="C163" s="8">
        <v>21</v>
      </c>
      <c r="D163" s="8">
        <v>3</v>
      </c>
      <c r="E163" s="8">
        <v>2019</v>
      </c>
      <c r="F163" s="24" t="str">
        <f t="shared" si="8"/>
        <v>21/Mar/2019</v>
      </c>
      <c r="G163" s="9" t="s">
        <v>22</v>
      </c>
      <c r="H163" s="10" t="str">
        <f t="shared" si="11"/>
        <v>Thu</v>
      </c>
      <c r="I163" s="10">
        <f t="shared" si="10"/>
        <v>81</v>
      </c>
      <c r="J163" s="8">
        <f t="shared" si="12"/>
        <v>12</v>
      </c>
      <c r="K163" s="1">
        <f t="shared" si="9"/>
        <v>3</v>
      </c>
      <c r="L163" s="1">
        <v>1</v>
      </c>
      <c r="N163" s="55" t="s">
        <v>48</v>
      </c>
      <c r="O163" s="126"/>
      <c r="P163" s="74">
        <v>6</v>
      </c>
      <c r="Q163" s="69"/>
      <c r="R163" s="59">
        <v>4</v>
      </c>
      <c r="S163" s="69"/>
      <c r="T163" s="65">
        <v>6</v>
      </c>
      <c r="U163" s="69"/>
      <c r="V163" s="81">
        <v>3</v>
      </c>
      <c r="W163" s="69"/>
      <c r="X163" s="81">
        <v>5</v>
      </c>
      <c r="Y163" s="69"/>
      <c r="Z163" s="108">
        <v>5</v>
      </c>
      <c r="AA163" s="69"/>
      <c r="AB163" s="81" t="s">
        <v>48</v>
      </c>
      <c r="AC163" s="69"/>
      <c r="AD163" s="74">
        <v>5.4</v>
      </c>
      <c r="AE163" s="69"/>
      <c r="AF163" s="81">
        <v>1.8</v>
      </c>
      <c r="AG163" s="69"/>
      <c r="AH163" s="81">
        <v>3</v>
      </c>
      <c r="AJ163" s="74" t="s">
        <v>48</v>
      </c>
      <c r="AL163" s="74">
        <v>4.8</v>
      </c>
      <c r="AN163" s="74">
        <v>3.8</v>
      </c>
      <c r="AP163" s="81">
        <v>5</v>
      </c>
      <c r="AR163" s="76">
        <v>3.2</v>
      </c>
      <c r="AS163" s="18"/>
      <c r="AT163" s="81">
        <v>7</v>
      </c>
      <c r="AV163" s="4" t="s">
        <v>47</v>
      </c>
      <c r="AX163" s="4" t="s">
        <v>47</v>
      </c>
      <c r="AZ163" s="4" t="s">
        <v>47</v>
      </c>
      <c r="BB163" s="4" t="s">
        <v>47</v>
      </c>
      <c r="BD163" s="4" t="s">
        <v>47</v>
      </c>
      <c r="BF163" s="4" t="s">
        <v>47</v>
      </c>
      <c r="BH163" s="4" t="s">
        <v>47</v>
      </c>
      <c r="BJ163" s="4" t="s">
        <v>47</v>
      </c>
      <c r="BL163" s="4" t="s">
        <v>47</v>
      </c>
      <c r="BN163" s="4" t="s">
        <v>47</v>
      </c>
      <c r="BP163" s="4" t="s">
        <v>47</v>
      </c>
      <c r="BR163" s="1" t="s">
        <v>47</v>
      </c>
      <c r="BT163" s="1" t="s">
        <v>47</v>
      </c>
      <c r="BV163" s="1" t="s">
        <v>47</v>
      </c>
      <c r="BX163" s="1" t="s">
        <v>47</v>
      </c>
      <c r="BZ163" s="1" t="s">
        <v>47</v>
      </c>
    </row>
    <row r="164" spans="2:78" x14ac:dyDescent="0.25">
      <c r="B164" s="8">
        <v>163</v>
      </c>
      <c r="C164" s="8">
        <v>22</v>
      </c>
      <c r="D164" s="8">
        <v>3</v>
      </c>
      <c r="E164" s="8">
        <v>2019</v>
      </c>
      <c r="F164" s="24" t="str">
        <f t="shared" si="8"/>
        <v>22/Mar/2019</v>
      </c>
      <c r="G164" s="9" t="s">
        <v>21</v>
      </c>
      <c r="H164" s="10" t="str">
        <f t="shared" si="11"/>
        <v>Fri</v>
      </c>
      <c r="I164" s="10">
        <f t="shared" si="10"/>
        <v>82</v>
      </c>
      <c r="J164" s="8">
        <f t="shared" si="12"/>
        <v>12</v>
      </c>
      <c r="K164" s="1">
        <f t="shared" si="9"/>
        <v>3</v>
      </c>
      <c r="L164" s="1">
        <v>1</v>
      </c>
      <c r="N164" s="55" t="s">
        <v>48</v>
      </c>
      <c r="O164" s="126"/>
      <c r="P164" s="74">
        <v>11</v>
      </c>
      <c r="Q164" s="69"/>
      <c r="R164" s="59">
        <v>7.8</v>
      </c>
      <c r="S164" s="69"/>
      <c r="T164" s="65">
        <v>13.4</v>
      </c>
      <c r="U164" s="69"/>
      <c r="V164" s="81">
        <v>5.6</v>
      </c>
      <c r="W164" s="69"/>
      <c r="X164" s="81">
        <v>9</v>
      </c>
      <c r="Y164" s="69"/>
      <c r="Z164" s="108">
        <v>8.4</v>
      </c>
      <c r="AA164" s="69"/>
      <c r="AB164" s="81" t="s">
        <v>48</v>
      </c>
      <c r="AC164" s="69"/>
      <c r="AD164" s="74">
        <v>7.2</v>
      </c>
      <c r="AE164" s="69"/>
      <c r="AF164" s="81">
        <v>5.4</v>
      </c>
      <c r="AG164" s="69"/>
      <c r="AH164" s="81">
        <v>5</v>
      </c>
      <c r="AJ164" s="74" t="s">
        <v>48</v>
      </c>
      <c r="AL164" s="74">
        <v>7</v>
      </c>
      <c r="AN164" s="74">
        <v>6</v>
      </c>
      <c r="AP164" s="81">
        <v>8</v>
      </c>
      <c r="AR164" s="76">
        <v>6.2</v>
      </c>
      <c r="AS164" s="18"/>
      <c r="AT164" s="81">
        <v>12</v>
      </c>
      <c r="AV164" s="4" t="s">
        <v>47</v>
      </c>
      <c r="AX164" s="4" t="s">
        <v>47</v>
      </c>
      <c r="AZ164" s="4" t="s">
        <v>47</v>
      </c>
      <c r="BB164" s="4" t="s">
        <v>47</v>
      </c>
      <c r="BD164" s="4" t="s">
        <v>47</v>
      </c>
      <c r="BF164" s="4" t="s">
        <v>47</v>
      </c>
      <c r="BH164" s="4" t="s">
        <v>47</v>
      </c>
      <c r="BJ164" s="4" t="s">
        <v>47</v>
      </c>
      <c r="BL164" s="4" t="s">
        <v>47</v>
      </c>
      <c r="BN164" s="4" t="s">
        <v>47</v>
      </c>
      <c r="BP164" s="4" t="s">
        <v>47</v>
      </c>
      <c r="BR164" s="1" t="s">
        <v>47</v>
      </c>
      <c r="BT164" s="1" t="s">
        <v>47</v>
      </c>
      <c r="BV164" s="1" t="s">
        <v>47</v>
      </c>
      <c r="BX164" s="1" t="s">
        <v>47</v>
      </c>
      <c r="BZ164" s="1" t="s">
        <v>47</v>
      </c>
    </row>
    <row r="165" spans="2:78" x14ac:dyDescent="0.25">
      <c r="B165" s="8">
        <v>164</v>
      </c>
      <c r="C165" s="8">
        <v>22</v>
      </c>
      <c r="D165" s="8">
        <v>3</v>
      </c>
      <c r="E165" s="8">
        <v>2019</v>
      </c>
      <c r="F165" s="24" t="str">
        <f t="shared" si="8"/>
        <v>22/Mar/2019</v>
      </c>
      <c r="G165" s="9" t="s">
        <v>22</v>
      </c>
      <c r="H165" s="10" t="str">
        <f t="shared" si="11"/>
        <v>Fri</v>
      </c>
      <c r="I165" s="10">
        <f t="shared" si="10"/>
        <v>82</v>
      </c>
      <c r="J165" s="8">
        <f t="shared" si="12"/>
        <v>12</v>
      </c>
      <c r="K165" s="1">
        <f t="shared" si="9"/>
        <v>3</v>
      </c>
      <c r="L165" s="1">
        <v>1</v>
      </c>
      <c r="N165" s="55" t="s">
        <v>48</v>
      </c>
      <c r="O165" s="126"/>
      <c r="P165" s="74">
        <v>5</v>
      </c>
      <c r="Q165" s="69"/>
      <c r="R165" s="59">
        <v>2.4</v>
      </c>
      <c r="S165" s="69"/>
      <c r="T165" s="65">
        <v>5</v>
      </c>
      <c r="U165" s="69"/>
      <c r="V165" s="81">
        <v>2</v>
      </c>
      <c r="W165" s="69"/>
      <c r="X165" s="81">
        <v>3.6</v>
      </c>
      <c r="Y165" s="69"/>
      <c r="Z165" s="108">
        <v>3</v>
      </c>
      <c r="AA165" s="69"/>
      <c r="AB165" s="81" t="s">
        <v>48</v>
      </c>
      <c r="AC165" s="69"/>
      <c r="AD165" s="74">
        <v>2</v>
      </c>
      <c r="AE165" s="69"/>
      <c r="AF165" s="81">
        <v>2.4</v>
      </c>
      <c r="AG165" s="69"/>
      <c r="AH165" s="81">
        <v>2</v>
      </c>
      <c r="AJ165" s="74" t="s">
        <v>48</v>
      </c>
      <c r="AL165" s="74">
        <v>5.6</v>
      </c>
      <c r="AN165" s="74">
        <v>2</v>
      </c>
      <c r="AP165" s="81">
        <v>5</v>
      </c>
      <c r="AR165" s="76">
        <v>2</v>
      </c>
      <c r="AS165" s="18"/>
      <c r="AT165" s="81">
        <v>5</v>
      </c>
      <c r="AV165" s="4" t="s">
        <v>47</v>
      </c>
      <c r="AX165" s="4" t="s">
        <v>47</v>
      </c>
      <c r="AZ165" s="4" t="s">
        <v>47</v>
      </c>
      <c r="BB165" s="4" t="s">
        <v>47</v>
      </c>
      <c r="BD165" s="4" t="s">
        <v>47</v>
      </c>
      <c r="BF165" s="4" t="s">
        <v>47</v>
      </c>
      <c r="BH165" s="4" t="s">
        <v>47</v>
      </c>
      <c r="BJ165" s="4" t="s">
        <v>47</v>
      </c>
      <c r="BL165" s="4" t="s">
        <v>47</v>
      </c>
      <c r="BN165" s="4" t="s">
        <v>47</v>
      </c>
      <c r="BP165" s="4" t="s">
        <v>47</v>
      </c>
      <c r="BR165" s="1" t="s">
        <v>47</v>
      </c>
      <c r="BT165" s="1" t="s">
        <v>47</v>
      </c>
      <c r="BV165" s="1" t="s">
        <v>47</v>
      </c>
      <c r="BX165" s="1" t="s">
        <v>47</v>
      </c>
      <c r="BZ165" s="1" t="s">
        <v>47</v>
      </c>
    </row>
    <row r="166" spans="2:78" x14ac:dyDescent="0.25">
      <c r="B166" s="8">
        <v>165</v>
      </c>
      <c r="C166" s="8">
        <v>23</v>
      </c>
      <c r="D166" s="8">
        <v>3</v>
      </c>
      <c r="E166" s="8">
        <v>2019</v>
      </c>
      <c r="F166" s="24" t="str">
        <f t="shared" si="8"/>
        <v>23/Mar/2019</v>
      </c>
      <c r="G166" s="9" t="s">
        <v>21</v>
      </c>
      <c r="H166" s="10" t="str">
        <f t="shared" si="11"/>
        <v>Sat</v>
      </c>
      <c r="I166" s="10">
        <f t="shared" si="10"/>
        <v>83</v>
      </c>
      <c r="J166" s="8">
        <f t="shared" si="12"/>
        <v>12</v>
      </c>
      <c r="K166" s="1">
        <f t="shared" si="9"/>
        <v>3</v>
      </c>
      <c r="L166" s="1">
        <v>1</v>
      </c>
      <c r="N166" s="55" t="s">
        <v>48</v>
      </c>
      <c r="O166" s="126"/>
      <c r="P166" s="74">
        <v>11</v>
      </c>
      <c r="Q166" s="69"/>
      <c r="R166" s="59">
        <v>7</v>
      </c>
      <c r="S166" s="69"/>
      <c r="T166" s="65">
        <v>14</v>
      </c>
      <c r="U166" s="69"/>
      <c r="V166" s="81">
        <v>6</v>
      </c>
      <c r="W166" s="69"/>
      <c r="X166" s="81">
        <v>10</v>
      </c>
      <c r="Y166" s="69"/>
      <c r="Z166" s="108">
        <v>7</v>
      </c>
      <c r="AA166" s="69"/>
      <c r="AB166" s="81" t="s">
        <v>48</v>
      </c>
      <c r="AC166" s="69"/>
      <c r="AD166" s="74">
        <v>9.1999999999999993</v>
      </c>
      <c r="AE166" s="69"/>
      <c r="AF166" s="81">
        <v>3</v>
      </c>
      <c r="AG166" s="69"/>
      <c r="AH166" s="81">
        <v>6.4</v>
      </c>
      <c r="AJ166" s="74" t="s">
        <v>48</v>
      </c>
      <c r="AL166" s="74">
        <v>9.4</v>
      </c>
      <c r="AN166" s="74">
        <v>7</v>
      </c>
      <c r="AP166" s="81">
        <v>10</v>
      </c>
      <c r="AR166" s="76">
        <v>7</v>
      </c>
      <c r="AS166" s="18"/>
      <c r="AT166" s="81">
        <v>12.4</v>
      </c>
      <c r="AV166" s="4" t="s">
        <v>47</v>
      </c>
      <c r="AX166" s="4" t="s">
        <v>47</v>
      </c>
      <c r="AZ166" s="4" t="s">
        <v>47</v>
      </c>
      <c r="BB166" s="4" t="s">
        <v>47</v>
      </c>
      <c r="BD166" s="4" t="s">
        <v>47</v>
      </c>
      <c r="BF166" s="4" t="s">
        <v>47</v>
      </c>
      <c r="BH166" s="4" t="s">
        <v>47</v>
      </c>
      <c r="BJ166" s="4" t="s">
        <v>47</v>
      </c>
      <c r="BL166" s="4" t="s">
        <v>47</v>
      </c>
      <c r="BN166" s="4" t="s">
        <v>47</v>
      </c>
      <c r="BP166" s="4" t="s">
        <v>47</v>
      </c>
      <c r="BR166" s="1" t="s">
        <v>47</v>
      </c>
      <c r="BT166" s="1" t="s">
        <v>47</v>
      </c>
      <c r="BV166" s="1" t="s">
        <v>47</v>
      </c>
      <c r="BX166" s="1" t="s">
        <v>47</v>
      </c>
      <c r="BZ166" s="1" t="s">
        <v>47</v>
      </c>
    </row>
    <row r="167" spans="2:78" x14ac:dyDescent="0.25">
      <c r="B167" s="8">
        <v>166</v>
      </c>
      <c r="C167" s="8">
        <v>23</v>
      </c>
      <c r="D167" s="8">
        <v>3</v>
      </c>
      <c r="E167" s="8">
        <v>2019</v>
      </c>
      <c r="F167" s="24" t="str">
        <f t="shared" si="8"/>
        <v>23/Mar/2019</v>
      </c>
      <c r="G167" s="9" t="s">
        <v>22</v>
      </c>
      <c r="H167" s="10" t="str">
        <f t="shared" si="11"/>
        <v>Sat</v>
      </c>
      <c r="I167" s="10">
        <f t="shared" si="10"/>
        <v>83</v>
      </c>
      <c r="J167" s="8">
        <f t="shared" si="12"/>
        <v>12</v>
      </c>
      <c r="K167" s="1">
        <f t="shared" si="9"/>
        <v>3</v>
      </c>
      <c r="L167" s="1">
        <v>1</v>
      </c>
      <c r="N167" s="55" t="s">
        <v>48</v>
      </c>
      <c r="O167" s="126"/>
      <c r="P167" s="74">
        <v>8</v>
      </c>
      <c r="Q167" s="69"/>
      <c r="R167" s="59">
        <v>3.8</v>
      </c>
      <c r="S167" s="69"/>
      <c r="T167" s="65">
        <v>5</v>
      </c>
      <c r="U167" s="69"/>
      <c r="V167" s="81">
        <v>2</v>
      </c>
      <c r="W167" s="69"/>
      <c r="X167" s="81">
        <v>4</v>
      </c>
      <c r="Y167" s="69"/>
      <c r="Z167" s="108">
        <v>5</v>
      </c>
      <c r="AA167" s="69"/>
      <c r="AB167" s="81" t="s">
        <v>48</v>
      </c>
      <c r="AC167" s="69"/>
      <c r="AD167" s="74">
        <v>4</v>
      </c>
      <c r="AE167" s="69"/>
      <c r="AF167" s="81">
        <v>4</v>
      </c>
      <c r="AG167" s="69"/>
      <c r="AH167" s="81">
        <v>3.4</v>
      </c>
      <c r="AJ167" s="74" t="s">
        <v>48</v>
      </c>
      <c r="AL167" s="74">
        <v>3</v>
      </c>
      <c r="AN167" s="74">
        <v>2.8</v>
      </c>
      <c r="AP167" s="81">
        <v>3.8</v>
      </c>
      <c r="AR167" s="76">
        <v>3</v>
      </c>
      <c r="AS167" s="18"/>
      <c r="AT167" s="81">
        <v>6</v>
      </c>
      <c r="AV167" s="4" t="s">
        <v>47</v>
      </c>
      <c r="AX167" s="4" t="s">
        <v>47</v>
      </c>
      <c r="AZ167" s="4" t="s">
        <v>47</v>
      </c>
      <c r="BB167" s="4" t="s">
        <v>47</v>
      </c>
      <c r="BD167" s="4" t="s">
        <v>47</v>
      </c>
      <c r="BF167" s="4" t="s">
        <v>47</v>
      </c>
      <c r="BH167" s="4" t="s">
        <v>47</v>
      </c>
      <c r="BJ167" s="4" t="s">
        <v>47</v>
      </c>
      <c r="BL167" s="4" t="s">
        <v>47</v>
      </c>
      <c r="BN167" s="4" t="s">
        <v>47</v>
      </c>
      <c r="BP167" s="4" t="s">
        <v>47</v>
      </c>
      <c r="BR167" s="1" t="s">
        <v>47</v>
      </c>
      <c r="BT167" s="1" t="s">
        <v>47</v>
      </c>
      <c r="BV167" s="1" t="s">
        <v>47</v>
      </c>
      <c r="BX167" s="1" t="s">
        <v>47</v>
      </c>
      <c r="BZ167" s="1" t="s">
        <v>47</v>
      </c>
    </row>
    <row r="168" spans="2:78" x14ac:dyDescent="0.25">
      <c r="B168" s="8">
        <v>167</v>
      </c>
      <c r="C168" s="8">
        <v>24</v>
      </c>
      <c r="D168" s="8">
        <v>3</v>
      </c>
      <c r="E168" s="8">
        <v>2019</v>
      </c>
      <c r="F168" s="24" t="str">
        <f t="shared" si="8"/>
        <v>24/Mar/2019</v>
      </c>
      <c r="G168" s="9" t="s">
        <v>21</v>
      </c>
      <c r="H168" s="10" t="str">
        <f t="shared" si="11"/>
        <v>Sun</v>
      </c>
      <c r="I168" s="10">
        <f t="shared" si="10"/>
        <v>84</v>
      </c>
      <c r="J168" s="8">
        <f t="shared" si="12"/>
        <v>12</v>
      </c>
      <c r="K168" s="1">
        <f t="shared" si="9"/>
        <v>3</v>
      </c>
      <c r="L168" s="1">
        <v>1</v>
      </c>
      <c r="N168" s="55" t="s">
        <v>48</v>
      </c>
      <c r="O168" s="126"/>
      <c r="P168" s="74">
        <v>11</v>
      </c>
      <c r="Q168" s="69"/>
      <c r="R168" s="59">
        <v>5</v>
      </c>
      <c r="S168" s="69"/>
      <c r="T168" s="65">
        <v>11</v>
      </c>
      <c r="U168" s="69"/>
      <c r="V168" s="81">
        <v>6</v>
      </c>
      <c r="W168" s="69"/>
      <c r="X168" s="81">
        <v>7</v>
      </c>
      <c r="Y168" s="69"/>
      <c r="Z168" s="108">
        <v>7</v>
      </c>
      <c r="AA168" s="69"/>
      <c r="AB168" s="81" t="s">
        <v>48</v>
      </c>
      <c r="AC168" s="69"/>
      <c r="AD168" s="74">
        <v>2</v>
      </c>
      <c r="AE168" s="69"/>
      <c r="AF168" s="81">
        <v>4.5999999999999996</v>
      </c>
      <c r="AG168" s="69"/>
      <c r="AH168" s="81">
        <v>5.8</v>
      </c>
      <c r="AJ168" s="74" t="s">
        <v>48</v>
      </c>
      <c r="AL168" s="74">
        <v>9</v>
      </c>
      <c r="AN168" s="74">
        <v>6</v>
      </c>
      <c r="AP168" s="81">
        <v>9</v>
      </c>
      <c r="AR168" s="76">
        <v>4.4000000000000004</v>
      </c>
      <c r="AS168" s="18"/>
      <c r="AT168" s="81">
        <v>12.8</v>
      </c>
      <c r="AV168" s="4" t="s">
        <v>47</v>
      </c>
      <c r="AX168" s="4" t="s">
        <v>47</v>
      </c>
      <c r="AZ168" s="4" t="s">
        <v>47</v>
      </c>
      <c r="BB168" s="4" t="s">
        <v>47</v>
      </c>
      <c r="BD168" s="4" t="s">
        <v>47</v>
      </c>
      <c r="BF168" s="4" t="s">
        <v>47</v>
      </c>
      <c r="BH168" s="4" t="s">
        <v>47</v>
      </c>
      <c r="BJ168" s="4" t="s">
        <v>47</v>
      </c>
      <c r="BL168" s="4" t="s">
        <v>47</v>
      </c>
      <c r="BN168" s="4" t="s">
        <v>47</v>
      </c>
      <c r="BP168" s="4" t="s">
        <v>47</v>
      </c>
      <c r="BR168" s="1" t="s">
        <v>47</v>
      </c>
      <c r="BT168" s="1" t="s">
        <v>47</v>
      </c>
      <c r="BV168" s="1" t="s">
        <v>47</v>
      </c>
      <c r="BX168" s="1" t="s">
        <v>47</v>
      </c>
      <c r="BZ168" s="1" t="s">
        <v>47</v>
      </c>
    </row>
    <row r="169" spans="2:78" x14ac:dyDescent="0.25">
      <c r="B169" s="8">
        <v>168</v>
      </c>
      <c r="C169" s="8">
        <v>24</v>
      </c>
      <c r="D169" s="8">
        <v>3</v>
      </c>
      <c r="E169" s="8">
        <v>2019</v>
      </c>
      <c r="F169" s="24" t="str">
        <f t="shared" si="8"/>
        <v>24/Mar/2019</v>
      </c>
      <c r="G169" s="9" t="s">
        <v>22</v>
      </c>
      <c r="H169" s="10" t="str">
        <f t="shared" si="11"/>
        <v>Sun</v>
      </c>
      <c r="I169" s="10">
        <f t="shared" si="10"/>
        <v>84</v>
      </c>
      <c r="J169" s="8">
        <f t="shared" si="12"/>
        <v>12</v>
      </c>
      <c r="K169" s="1">
        <f t="shared" si="9"/>
        <v>3</v>
      </c>
      <c r="L169" s="1">
        <v>1</v>
      </c>
      <c r="N169" s="55" t="s">
        <v>48</v>
      </c>
      <c r="O169" s="126"/>
      <c r="P169" s="74">
        <v>7.2</v>
      </c>
      <c r="Q169" s="69"/>
      <c r="R169" s="59">
        <v>2</v>
      </c>
      <c r="S169" s="69"/>
      <c r="T169" s="65">
        <v>7.8</v>
      </c>
      <c r="U169" s="69"/>
      <c r="V169" s="81">
        <v>2.4</v>
      </c>
      <c r="W169" s="69"/>
      <c r="X169" s="81">
        <v>6.4</v>
      </c>
      <c r="Y169" s="69"/>
      <c r="Z169" s="108">
        <v>5</v>
      </c>
      <c r="AA169" s="69"/>
      <c r="AB169" s="81" t="s">
        <v>48</v>
      </c>
      <c r="AC169" s="69"/>
      <c r="AD169" s="74">
        <v>5</v>
      </c>
      <c r="AE169" s="69"/>
      <c r="AF169" s="81">
        <v>4</v>
      </c>
      <c r="AG169" s="69"/>
      <c r="AH169" s="81">
        <v>3</v>
      </c>
      <c r="AJ169" s="74" t="s">
        <v>48</v>
      </c>
      <c r="AL169" s="74">
        <v>4</v>
      </c>
      <c r="AN169" s="74">
        <v>4.4000000000000004</v>
      </c>
      <c r="AP169" s="81">
        <v>3</v>
      </c>
      <c r="AR169" s="76">
        <v>4</v>
      </c>
      <c r="AS169" s="18"/>
      <c r="AT169" s="81">
        <v>7.7</v>
      </c>
      <c r="AV169" s="4" t="s">
        <v>47</v>
      </c>
      <c r="AX169" s="4" t="s">
        <v>47</v>
      </c>
      <c r="AZ169" s="4" t="s">
        <v>47</v>
      </c>
      <c r="BB169" s="4" t="s">
        <v>47</v>
      </c>
      <c r="BD169" s="4" t="s">
        <v>47</v>
      </c>
      <c r="BF169" s="4" t="s">
        <v>47</v>
      </c>
      <c r="BH169" s="4" t="s">
        <v>47</v>
      </c>
      <c r="BJ169" s="4" t="s">
        <v>47</v>
      </c>
      <c r="BL169" s="4" t="s">
        <v>47</v>
      </c>
      <c r="BN169" s="4" t="s">
        <v>47</v>
      </c>
      <c r="BP169" s="4" t="s">
        <v>47</v>
      </c>
      <c r="BR169" s="1" t="s">
        <v>47</v>
      </c>
      <c r="BT169" s="1" t="s">
        <v>47</v>
      </c>
      <c r="BV169" s="1" t="s">
        <v>47</v>
      </c>
      <c r="BX169" s="1" t="s">
        <v>47</v>
      </c>
      <c r="BZ169" s="1" t="s">
        <v>47</v>
      </c>
    </row>
    <row r="170" spans="2:78" x14ac:dyDescent="0.25">
      <c r="B170" s="8">
        <v>169</v>
      </c>
      <c r="C170" s="8">
        <v>25</v>
      </c>
      <c r="D170" s="8">
        <v>3</v>
      </c>
      <c r="E170" s="8">
        <v>2019</v>
      </c>
      <c r="F170" s="24" t="str">
        <f t="shared" si="8"/>
        <v>25/Mar/2019</v>
      </c>
      <c r="G170" s="9" t="s">
        <v>21</v>
      </c>
      <c r="H170" s="10" t="str">
        <f t="shared" si="11"/>
        <v>Mon</v>
      </c>
      <c r="I170" s="10">
        <f t="shared" si="10"/>
        <v>85</v>
      </c>
      <c r="J170" s="8">
        <f t="shared" si="12"/>
        <v>13</v>
      </c>
      <c r="K170" s="1">
        <f t="shared" si="9"/>
        <v>3</v>
      </c>
      <c r="L170" s="1">
        <v>1</v>
      </c>
      <c r="N170" s="55" t="s">
        <v>48</v>
      </c>
      <c r="O170" s="126"/>
      <c r="P170" s="74">
        <v>10</v>
      </c>
      <c r="Q170" s="69"/>
      <c r="R170" s="59">
        <v>3.2</v>
      </c>
      <c r="S170" s="69"/>
      <c r="T170" s="65">
        <v>10</v>
      </c>
      <c r="U170" s="69"/>
      <c r="V170" s="81">
        <v>4</v>
      </c>
      <c r="W170" s="69"/>
      <c r="X170" s="81">
        <v>7.6</v>
      </c>
      <c r="Y170" s="69"/>
      <c r="Z170" s="108">
        <v>4.4000000000000004</v>
      </c>
      <c r="AA170" s="69"/>
      <c r="AB170" s="81" t="s">
        <v>48</v>
      </c>
      <c r="AC170" s="69"/>
      <c r="AD170" s="74">
        <v>6</v>
      </c>
      <c r="AE170" s="69"/>
      <c r="AF170" s="81">
        <v>2</v>
      </c>
      <c r="AG170" s="69"/>
      <c r="AH170" s="81">
        <v>2</v>
      </c>
      <c r="AJ170" s="74" t="s">
        <v>48</v>
      </c>
      <c r="AL170" s="74">
        <v>5.8</v>
      </c>
      <c r="AN170" s="74">
        <v>4</v>
      </c>
      <c r="AP170" s="81">
        <v>3</v>
      </c>
      <c r="AR170" s="74">
        <v>5</v>
      </c>
      <c r="AT170" s="81">
        <v>11</v>
      </c>
      <c r="AV170" s="4" t="s">
        <v>47</v>
      </c>
      <c r="AX170" s="4" t="s">
        <v>47</v>
      </c>
      <c r="AZ170" s="4" t="s">
        <v>47</v>
      </c>
      <c r="BB170" s="4" t="s">
        <v>47</v>
      </c>
      <c r="BD170" s="4" t="s">
        <v>47</v>
      </c>
      <c r="BF170" s="4" t="s">
        <v>47</v>
      </c>
      <c r="BH170" s="4" t="s">
        <v>47</v>
      </c>
      <c r="BJ170" s="4" t="s">
        <v>47</v>
      </c>
      <c r="BL170" s="4" t="s">
        <v>47</v>
      </c>
      <c r="BN170" s="4" t="s">
        <v>47</v>
      </c>
      <c r="BP170" s="4" t="s">
        <v>47</v>
      </c>
      <c r="BR170" s="1" t="s">
        <v>47</v>
      </c>
      <c r="BT170" s="1" t="s">
        <v>47</v>
      </c>
      <c r="BV170" s="1" t="s">
        <v>47</v>
      </c>
      <c r="BX170" s="1" t="s">
        <v>47</v>
      </c>
      <c r="BZ170" s="1" t="s">
        <v>47</v>
      </c>
    </row>
    <row r="171" spans="2:78" x14ac:dyDescent="0.25">
      <c r="B171" s="8">
        <v>170</v>
      </c>
      <c r="C171" s="8">
        <v>25</v>
      </c>
      <c r="D171" s="8">
        <v>3</v>
      </c>
      <c r="E171" s="8">
        <v>2019</v>
      </c>
      <c r="F171" s="24" t="str">
        <f t="shared" si="8"/>
        <v>25/Mar/2019</v>
      </c>
      <c r="G171" s="9" t="s">
        <v>22</v>
      </c>
      <c r="H171" s="10" t="str">
        <f t="shared" si="11"/>
        <v>Mon</v>
      </c>
      <c r="I171" s="10">
        <f t="shared" si="10"/>
        <v>85</v>
      </c>
      <c r="J171" s="8">
        <f t="shared" si="12"/>
        <v>13</v>
      </c>
      <c r="K171" s="1">
        <f t="shared" si="9"/>
        <v>3</v>
      </c>
      <c r="L171" s="1">
        <v>1</v>
      </c>
      <c r="N171" s="55" t="s">
        <v>48</v>
      </c>
      <c r="O171" s="126"/>
      <c r="P171" s="74">
        <v>7</v>
      </c>
      <c r="Q171" s="69"/>
      <c r="R171" s="59">
        <v>2</v>
      </c>
      <c r="S171" s="69"/>
      <c r="T171" s="65">
        <v>7</v>
      </c>
      <c r="U171" s="69"/>
      <c r="V171" s="81">
        <v>2</v>
      </c>
      <c r="W171" s="69"/>
      <c r="X171" s="81">
        <v>5</v>
      </c>
      <c r="Y171" s="69"/>
      <c r="Z171" s="108">
        <v>3.4</v>
      </c>
      <c r="AA171" s="69"/>
      <c r="AB171" s="81" t="s">
        <v>48</v>
      </c>
      <c r="AC171" s="69"/>
      <c r="AD171" s="74">
        <v>2.4</v>
      </c>
      <c r="AE171" s="69"/>
      <c r="AF171" s="81">
        <v>1</v>
      </c>
      <c r="AG171" s="69"/>
      <c r="AH171" s="81">
        <v>4</v>
      </c>
      <c r="AJ171" s="74" t="s">
        <v>48</v>
      </c>
      <c r="AL171" s="74">
        <v>4</v>
      </c>
      <c r="AN171" s="74">
        <v>2</v>
      </c>
      <c r="AP171" s="81">
        <v>5</v>
      </c>
      <c r="AR171" s="74">
        <v>3</v>
      </c>
      <c r="AT171" s="81">
        <v>6</v>
      </c>
      <c r="AV171" s="4" t="s">
        <v>47</v>
      </c>
      <c r="AX171" s="4" t="s">
        <v>47</v>
      </c>
      <c r="AZ171" s="4" t="s">
        <v>47</v>
      </c>
      <c r="BB171" s="4" t="s">
        <v>47</v>
      </c>
      <c r="BD171" s="4" t="s">
        <v>47</v>
      </c>
      <c r="BF171" s="4" t="s">
        <v>47</v>
      </c>
      <c r="BH171" s="4" t="s">
        <v>47</v>
      </c>
      <c r="BJ171" s="4" t="s">
        <v>47</v>
      </c>
      <c r="BL171" s="4" t="s">
        <v>47</v>
      </c>
      <c r="BN171" s="4" t="s">
        <v>47</v>
      </c>
      <c r="BP171" s="4" t="s">
        <v>47</v>
      </c>
      <c r="BR171" s="1" t="s">
        <v>47</v>
      </c>
      <c r="BT171" s="1" t="s">
        <v>47</v>
      </c>
      <c r="BV171" s="1" t="s">
        <v>47</v>
      </c>
      <c r="BX171" s="1" t="s">
        <v>47</v>
      </c>
      <c r="BZ171" s="1" t="s">
        <v>47</v>
      </c>
    </row>
    <row r="172" spans="2:78" x14ac:dyDescent="0.25">
      <c r="B172" s="8">
        <v>171</v>
      </c>
      <c r="C172" s="8">
        <v>26</v>
      </c>
      <c r="D172" s="8">
        <v>3</v>
      </c>
      <c r="E172" s="8">
        <v>2019</v>
      </c>
      <c r="F172" s="24" t="str">
        <f t="shared" si="8"/>
        <v>26/Mar/2019</v>
      </c>
      <c r="G172" s="9" t="s">
        <v>21</v>
      </c>
      <c r="H172" s="10" t="str">
        <f t="shared" si="11"/>
        <v>Tue</v>
      </c>
      <c r="I172" s="10">
        <f t="shared" si="10"/>
        <v>86</v>
      </c>
      <c r="J172" s="8">
        <f t="shared" si="12"/>
        <v>13</v>
      </c>
      <c r="K172" s="1">
        <f t="shared" si="9"/>
        <v>3</v>
      </c>
      <c r="L172" s="1">
        <v>1</v>
      </c>
      <c r="N172" s="55" t="s">
        <v>48</v>
      </c>
      <c r="O172" s="126"/>
      <c r="P172" s="74">
        <v>11</v>
      </c>
      <c r="Q172" s="69"/>
      <c r="R172" s="59">
        <v>6.4</v>
      </c>
      <c r="S172" s="69"/>
      <c r="T172" s="65">
        <v>13</v>
      </c>
      <c r="U172" s="69"/>
      <c r="V172" s="81">
        <v>6</v>
      </c>
      <c r="W172" s="69"/>
      <c r="X172" s="81">
        <v>9</v>
      </c>
      <c r="Y172" s="69"/>
      <c r="Z172" s="108">
        <v>8</v>
      </c>
      <c r="AA172" s="69"/>
      <c r="AB172" s="81" t="s">
        <v>48</v>
      </c>
      <c r="AC172" s="69"/>
      <c r="AD172" s="74">
        <v>9</v>
      </c>
      <c r="AE172" s="69"/>
      <c r="AF172" s="81">
        <v>6.6</v>
      </c>
      <c r="AG172" s="69"/>
      <c r="AH172" s="81">
        <v>6</v>
      </c>
      <c r="AJ172" s="74" t="s">
        <v>48</v>
      </c>
      <c r="AL172" s="74">
        <v>9.1999999999999993</v>
      </c>
      <c r="AN172" s="74">
        <v>6</v>
      </c>
      <c r="AP172" s="81">
        <v>9</v>
      </c>
      <c r="AR172" s="74">
        <v>8</v>
      </c>
      <c r="AT172" s="81">
        <v>11.2</v>
      </c>
      <c r="AV172" s="4" t="s">
        <v>47</v>
      </c>
      <c r="AX172" s="4" t="s">
        <v>47</v>
      </c>
      <c r="AZ172" s="4" t="s">
        <v>47</v>
      </c>
      <c r="BB172" s="4" t="s">
        <v>47</v>
      </c>
      <c r="BD172" s="4" t="s">
        <v>47</v>
      </c>
      <c r="BF172" s="4" t="s">
        <v>47</v>
      </c>
      <c r="BH172" s="4" t="s">
        <v>47</v>
      </c>
      <c r="BJ172" s="4" t="s">
        <v>47</v>
      </c>
      <c r="BL172" s="4" t="s">
        <v>47</v>
      </c>
      <c r="BN172" s="4" t="s">
        <v>47</v>
      </c>
      <c r="BP172" s="4" t="s">
        <v>47</v>
      </c>
      <c r="BR172" s="1" t="s">
        <v>47</v>
      </c>
      <c r="BT172" s="1" t="s">
        <v>47</v>
      </c>
      <c r="BV172" s="1" t="s">
        <v>47</v>
      </c>
      <c r="BX172" s="1" t="s">
        <v>47</v>
      </c>
      <c r="BZ172" s="1" t="s">
        <v>47</v>
      </c>
    </row>
    <row r="173" spans="2:78" x14ac:dyDescent="0.25">
      <c r="B173" s="8">
        <v>172</v>
      </c>
      <c r="C173" s="8">
        <v>26</v>
      </c>
      <c r="D173" s="8">
        <v>3</v>
      </c>
      <c r="E173" s="8">
        <v>2019</v>
      </c>
      <c r="F173" s="24" t="str">
        <f t="shared" si="8"/>
        <v>26/Mar/2019</v>
      </c>
      <c r="G173" s="9" t="s">
        <v>22</v>
      </c>
      <c r="H173" s="10" t="str">
        <f t="shared" si="11"/>
        <v>Tue</v>
      </c>
      <c r="I173" s="10">
        <f t="shared" si="10"/>
        <v>86</v>
      </c>
      <c r="J173" s="8">
        <f t="shared" si="12"/>
        <v>13</v>
      </c>
      <c r="K173" s="1">
        <f t="shared" si="9"/>
        <v>3</v>
      </c>
      <c r="L173" s="1">
        <v>1</v>
      </c>
      <c r="N173" s="55" t="s">
        <v>48</v>
      </c>
      <c r="O173" s="126"/>
      <c r="P173" s="74">
        <v>5</v>
      </c>
      <c r="Q173" s="69"/>
      <c r="R173" s="59">
        <v>2</v>
      </c>
      <c r="S173" s="69"/>
      <c r="T173" s="65">
        <v>5</v>
      </c>
      <c r="U173" s="69"/>
      <c r="V173" s="81">
        <v>2</v>
      </c>
      <c r="W173" s="69"/>
      <c r="X173" s="81">
        <v>4.5999999999999996</v>
      </c>
      <c r="Y173" s="69"/>
      <c r="Z173" s="108">
        <v>3.2</v>
      </c>
      <c r="AA173" s="69"/>
      <c r="AB173" s="81" t="s">
        <v>48</v>
      </c>
      <c r="AC173" s="69"/>
      <c r="AD173" s="74">
        <v>3.8</v>
      </c>
      <c r="AE173" s="69"/>
      <c r="AF173" s="81">
        <v>2</v>
      </c>
      <c r="AG173" s="69"/>
      <c r="AH173" s="81">
        <v>2.8</v>
      </c>
      <c r="AJ173" s="74" t="s">
        <v>48</v>
      </c>
      <c r="AL173" s="74">
        <v>3.8</v>
      </c>
      <c r="AN173" s="74">
        <v>4</v>
      </c>
      <c r="AP173" s="81">
        <v>4</v>
      </c>
      <c r="AR173" s="74">
        <v>2.4</v>
      </c>
      <c r="AT173" s="81">
        <v>6</v>
      </c>
      <c r="AV173" s="4" t="s">
        <v>47</v>
      </c>
      <c r="AX173" s="4" t="s">
        <v>47</v>
      </c>
      <c r="AZ173" s="4" t="s">
        <v>47</v>
      </c>
      <c r="BB173" s="4" t="s">
        <v>47</v>
      </c>
      <c r="BD173" s="4" t="s">
        <v>47</v>
      </c>
      <c r="BF173" s="4" t="s">
        <v>47</v>
      </c>
      <c r="BH173" s="4" t="s">
        <v>47</v>
      </c>
      <c r="BJ173" s="4" t="s">
        <v>47</v>
      </c>
      <c r="BL173" s="4" t="s">
        <v>47</v>
      </c>
      <c r="BN173" s="4" t="s">
        <v>47</v>
      </c>
      <c r="BP173" s="4" t="s">
        <v>47</v>
      </c>
      <c r="BR173" s="1" t="s">
        <v>47</v>
      </c>
      <c r="BT173" s="1" t="s">
        <v>47</v>
      </c>
      <c r="BV173" s="1" t="s">
        <v>47</v>
      </c>
      <c r="BX173" s="1" t="s">
        <v>47</v>
      </c>
      <c r="BZ173" s="1" t="s">
        <v>47</v>
      </c>
    </row>
    <row r="174" spans="2:78" x14ac:dyDescent="0.25">
      <c r="B174" s="8">
        <v>173</v>
      </c>
      <c r="C174" s="8">
        <v>27</v>
      </c>
      <c r="D174" s="8">
        <v>3</v>
      </c>
      <c r="E174" s="8">
        <v>2019</v>
      </c>
      <c r="F174" s="24" t="str">
        <f t="shared" si="8"/>
        <v>27/Mar/2019</v>
      </c>
      <c r="G174" s="9" t="s">
        <v>21</v>
      </c>
      <c r="H174" s="10" t="str">
        <f t="shared" si="11"/>
        <v>Wed</v>
      </c>
      <c r="I174" s="10">
        <f t="shared" si="10"/>
        <v>87</v>
      </c>
      <c r="J174" s="8">
        <f t="shared" si="12"/>
        <v>13</v>
      </c>
      <c r="K174" s="1">
        <f t="shared" si="9"/>
        <v>3</v>
      </c>
      <c r="L174" s="1">
        <v>1</v>
      </c>
      <c r="N174" s="55" t="s">
        <v>48</v>
      </c>
      <c r="O174" s="126"/>
      <c r="P174" s="74">
        <v>11</v>
      </c>
      <c r="Q174" s="69"/>
      <c r="R174" s="59">
        <v>6</v>
      </c>
      <c r="S174" s="69"/>
      <c r="T174" s="65">
        <v>14</v>
      </c>
      <c r="U174" s="69"/>
      <c r="V174" s="81">
        <v>5</v>
      </c>
      <c r="W174" s="69"/>
      <c r="X174" s="81">
        <v>4.4000000000000004</v>
      </c>
      <c r="Y174" s="69"/>
      <c r="Z174" s="108">
        <v>7.6</v>
      </c>
      <c r="AA174" s="69"/>
      <c r="AB174" s="81" t="s">
        <v>48</v>
      </c>
      <c r="AC174" s="69"/>
      <c r="AD174" s="74">
        <v>7</v>
      </c>
      <c r="AE174" s="69"/>
      <c r="AF174" s="81">
        <v>4</v>
      </c>
      <c r="AG174" s="69"/>
      <c r="AH174" s="81">
        <v>5</v>
      </c>
      <c r="AJ174" s="74" t="s">
        <v>48</v>
      </c>
      <c r="AL174" s="74">
        <v>8</v>
      </c>
      <c r="AN174" s="74">
        <v>6.6</v>
      </c>
      <c r="AP174" s="81">
        <v>8</v>
      </c>
      <c r="AR174" s="74">
        <v>7</v>
      </c>
      <c r="AT174" s="81">
        <v>13.6</v>
      </c>
      <c r="AV174" s="4" t="s">
        <v>47</v>
      </c>
      <c r="AX174" s="4" t="s">
        <v>47</v>
      </c>
      <c r="AZ174" s="4" t="s">
        <v>47</v>
      </c>
      <c r="BB174" s="4" t="s">
        <v>47</v>
      </c>
      <c r="BD174" s="4" t="s">
        <v>47</v>
      </c>
      <c r="BF174" s="4" t="s">
        <v>47</v>
      </c>
      <c r="BH174" s="4" t="s">
        <v>47</v>
      </c>
      <c r="BJ174" s="4" t="s">
        <v>47</v>
      </c>
      <c r="BL174" s="4" t="s">
        <v>47</v>
      </c>
      <c r="BN174" s="4" t="s">
        <v>47</v>
      </c>
      <c r="BP174" s="4" t="s">
        <v>47</v>
      </c>
      <c r="BR174" s="1" t="s">
        <v>47</v>
      </c>
      <c r="BT174" s="1" t="s">
        <v>47</v>
      </c>
      <c r="BV174" s="1" t="s">
        <v>47</v>
      </c>
      <c r="BX174" s="1" t="s">
        <v>47</v>
      </c>
      <c r="BZ174" s="1" t="s">
        <v>47</v>
      </c>
    </row>
    <row r="175" spans="2:78" x14ac:dyDescent="0.25">
      <c r="B175" s="8">
        <v>174</v>
      </c>
      <c r="C175" s="8">
        <v>27</v>
      </c>
      <c r="D175" s="8">
        <v>3</v>
      </c>
      <c r="E175" s="8">
        <v>2019</v>
      </c>
      <c r="F175" s="24" t="str">
        <f t="shared" si="8"/>
        <v>27/Mar/2019</v>
      </c>
      <c r="G175" s="9" t="s">
        <v>22</v>
      </c>
      <c r="H175" s="10" t="str">
        <f t="shared" si="11"/>
        <v>Wed</v>
      </c>
      <c r="I175" s="10">
        <f t="shared" si="10"/>
        <v>87</v>
      </c>
      <c r="J175" s="8">
        <f t="shared" si="12"/>
        <v>13</v>
      </c>
      <c r="K175" s="1">
        <f t="shared" si="9"/>
        <v>3</v>
      </c>
      <c r="L175" s="1">
        <v>1</v>
      </c>
      <c r="N175" s="55" t="s">
        <v>48</v>
      </c>
      <c r="O175" s="126"/>
      <c r="P175" s="74">
        <v>5</v>
      </c>
      <c r="Q175" s="69"/>
      <c r="R175" s="59">
        <v>2</v>
      </c>
      <c r="S175" s="69"/>
      <c r="T175" s="65">
        <v>7.2</v>
      </c>
      <c r="U175" s="69"/>
      <c r="V175" s="81">
        <v>2</v>
      </c>
      <c r="W175" s="69"/>
      <c r="X175" s="81">
        <v>4.8</v>
      </c>
      <c r="Y175" s="69"/>
      <c r="Z175" s="108">
        <v>4</v>
      </c>
      <c r="AA175" s="69"/>
      <c r="AB175" s="81" t="s">
        <v>48</v>
      </c>
      <c r="AC175" s="69"/>
      <c r="AD175" s="74">
        <v>4</v>
      </c>
      <c r="AE175" s="69"/>
      <c r="AF175" s="81">
        <v>2</v>
      </c>
      <c r="AG175" s="69"/>
      <c r="AH175" s="81">
        <v>3</v>
      </c>
      <c r="AJ175" s="74" t="s">
        <v>48</v>
      </c>
      <c r="AL175" s="74">
        <v>4</v>
      </c>
      <c r="AN175" s="74">
        <v>2</v>
      </c>
      <c r="AP175" s="81">
        <v>5</v>
      </c>
      <c r="AR175" s="74">
        <v>2.8</v>
      </c>
      <c r="AT175" s="81">
        <v>5.8</v>
      </c>
      <c r="AV175" s="4" t="s">
        <v>47</v>
      </c>
      <c r="AX175" s="4" t="s">
        <v>47</v>
      </c>
      <c r="AZ175" s="4" t="s">
        <v>47</v>
      </c>
      <c r="BB175" s="4" t="s">
        <v>47</v>
      </c>
      <c r="BD175" s="4" t="s">
        <v>47</v>
      </c>
      <c r="BF175" s="4" t="s">
        <v>47</v>
      </c>
      <c r="BH175" s="4" t="s">
        <v>47</v>
      </c>
      <c r="BJ175" s="4" t="s">
        <v>47</v>
      </c>
      <c r="BL175" s="4" t="s">
        <v>47</v>
      </c>
      <c r="BN175" s="4" t="s">
        <v>47</v>
      </c>
      <c r="BP175" s="4" t="s">
        <v>47</v>
      </c>
      <c r="BR175" s="1" t="s">
        <v>47</v>
      </c>
      <c r="BT175" s="1" t="s">
        <v>47</v>
      </c>
      <c r="BV175" s="1" t="s">
        <v>47</v>
      </c>
      <c r="BX175" s="1" t="s">
        <v>47</v>
      </c>
      <c r="BZ175" s="1" t="s">
        <v>47</v>
      </c>
    </row>
    <row r="176" spans="2:78" x14ac:dyDescent="0.25">
      <c r="B176" s="8">
        <v>175</v>
      </c>
      <c r="C176" s="8">
        <v>28</v>
      </c>
      <c r="D176" s="8">
        <v>3</v>
      </c>
      <c r="E176" s="8">
        <v>2019</v>
      </c>
      <c r="F176" s="24" t="str">
        <f t="shared" si="8"/>
        <v>28/Mar/2019</v>
      </c>
      <c r="G176" s="9" t="s">
        <v>21</v>
      </c>
      <c r="H176" s="10" t="str">
        <f t="shared" si="11"/>
        <v>Thu</v>
      </c>
      <c r="I176" s="10">
        <f t="shared" si="10"/>
        <v>88</v>
      </c>
      <c r="J176" s="8">
        <f t="shared" si="12"/>
        <v>13</v>
      </c>
      <c r="K176" s="1">
        <f t="shared" si="9"/>
        <v>3</v>
      </c>
      <c r="L176" s="1">
        <v>1</v>
      </c>
      <c r="N176" s="55" t="s">
        <v>48</v>
      </c>
      <c r="O176" s="126"/>
      <c r="P176" s="74">
        <v>9</v>
      </c>
      <c r="Q176" s="69"/>
      <c r="R176" s="59">
        <v>5.8</v>
      </c>
      <c r="S176" s="69"/>
      <c r="T176" s="65">
        <v>11</v>
      </c>
      <c r="U176" s="69"/>
      <c r="V176" s="81">
        <v>4</v>
      </c>
      <c r="W176" s="69"/>
      <c r="X176" s="81">
        <v>9.4</v>
      </c>
      <c r="Y176" s="69"/>
      <c r="Z176" s="108">
        <v>7.2</v>
      </c>
      <c r="AA176" s="69"/>
      <c r="AB176" s="81" t="s">
        <v>48</v>
      </c>
      <c r="AC176" s="69"/>
      <c r="AD176" s="74">
        <v>6.2</v>
      </c>
      <c r="AE176" s="69"/>
      <c r="AF176" s="81">
        <v>5</v>
      </c>
      <c r="AG176" s="69"/>
      <c r="AH176" s="81">
        <v>5.8</v>
      </c>
      <c r="AJ176" s="74" t="s">
        <v>48</v>
      </c>
      <c r="AL176" s="74">
        <v>8.4</v>
      </c>
      <c r="AN176" s="74">
        <v>7</v>
      </c>
      <c r="AP176" s="81">
        <v>9</v>
      </c>
      <c r="AR176" s="74">
        <v>7</v>
      </c>
      <c r="AT176" s="81">
        <v>12</v>
      </c>
      <c r="AV176" s="4" t="s">
        <v>47</v>
      </c>
      <c r="AX176" s="4" t="s">
        <v>47</v>
      </c>
      <c r="AZ176" s="4" t="s">
        <v>47</v>
      </c>
      <c r="BB176" s="4" t="s">
        <v>47</v>
      </c>
      <c r="BD176" s="4" t="s">
        <v>47</v>
      </c>
      <c r="BF176" s="4" t="s">
        <v>47</v>
      </c>
      <c r="BH176" s="4" t="s">
        <v>47</v>
      </c>
      <c r="BJ176" s="4" t="s">
        <v>47</v>
      </c>
      <c r="BL176" s="4" t="s">
        <v>47</v>
      </c>
      <c r="BN176" s="4" t="s">
        <v>47</v>
      </c>
      <c r="BP176" s="4" t="s">
        <v>47</v>
      </c>
      <c r="BR176" s="1" t="s">
        <v>47</v>
      </c>
      <c r="BT176" s="1" t="s">
        <v>47</v>
      </c>
      <c r="BV176" s="1" t="s">
        <v>47</v>
      </c>
      <c r="BX176" s="1" t="s">
        <v>47</v>
      </c>
      <c r="BZ176" s="1" t="s">
        <v>47</v>
      </c>
    </row>
    <row r="177" spans="2:78" x14ac:dyDescent="0.25">
      <c r="B177" s="8">
        <v>176</v>
      </c>
      <c r="C177" s="8">
        <v>28</v>
      </c>
      <c r="D177" s="8">
        <v>3</v>
      </c>
      <c r="E177" s="8">
        <v>2019</v>
      </c>
      <c r="F177" s="24" t="str">
        <f t="shared" si="8"/>
        <v>28/Mar/2019</v>
      </c>
      <c r="G177" s="9" t="s">
        <v>22</v>
      </c>
      <c r="H177" s="10" t="str">
        <f t="shared" si="11"/>
        <v>Thu</v>
      </c>
      <c r="I177" s="10">
        <f t="shared" si="10"/>
        <v>88</v>
      </c>
      <c r="J177" s="8">
        <f t="shared" si="12"/>
        <v>13</v>
      </c>
      <c r="K177" s="1">
        <f t="shared" si="9"/>
        <v>3</v>
      </c>
      <c r="L177" s="1">
        <v>1</v>
      </c>
      <c r="N177" s="55" t="s">
        <v>48</v>
      </c>
      <c r="O177" s="126"/>
      <c r="P177" s="74">
        <v>5.2</v>
      </c>
      <c r="Q177" s="69"/>
      <c r="R177" s="59">
        <v>2</v>
      </c>
      <c r="S177" s="69"/>
      <c r="T177" s="65">
        <v>8</v>
      </c>
      <c r="U177" s="69"/>
      <c r="V177" s="81">
        <v>2.2000000000000002</v>
      </c>
      <c r="W177" s="69"/>
      <c r="X177" s="81">
        <v>4.5999999999999996</v>
      </c>
      <c r="Y177" s="69"/>
      <c r="Z177" s="108">
        <v>3</v>
      </c>
      <c r="AA177" s="69"/>
      <c r="AB177" s="81" t="s">
        <v>48</v>
      </c>
      <c r="AC177" s="69"/>
      <c r="AD177" s="74">
        <v>4</v>
      </c>
      <c r="AE177" s="69"/>
      <c r="AF177" s="81">
        <v>2</v>
      </c>
      <c r="AG177" s="69"/>
      <c r="AH177" s="81">
        <v>3</v>
      </c>
      <c r="AJ177" s="74" t="s">
        <v>48</v>
      </c>
      <c r="AL177" s="74">
        <v>4</v>
      </c>
      <c r="AN177" s="74">
        <v>2.4</v>
      </c>
      <c r="AP177" s="81">
        <v>4</v>
      </c>
      <c r="AR177" s="74">
        <v>3</v>
      </c>
      <c r="AT177" s="81">
        <v>5.4</v>
      </c>
      <c r="AV177" s="4" t="s">
        <v>47</v>
      </c>
      <c r="AX177" s="4" t="s">
        <v>47</v>
      </c>
      <c r="AZ177" s="4" t="s">
        <v>47</v>
      </c>
      <c r="BB177" s="4" t="s">
        <v>47</v>
      </c>
      <c r="BD177" s="4" t="s">
        <v>47</v>
      </c>
      <c r="BF177" s="4" t="s">
        <v>47</v>
      </c>
      <c r="BH177" s="4" t="s">
        <v>47</v>
      </c>
      <c r="BJ177" s="4" t="s">
        <v>47</v>
      </c>
      <c r="BL177" s="4" t="s">
        <v>47</v>
      </c>
      <c r="BN177" s="4" t="s">
        <v>47</v>
      </c>
      <c r="BP177" s="4" t="s">
        <v>47</v>
      </c>
      <c r="BR177" s="1" t="s">
        <v>47</v>
      </c>
      <c r="BT177" s="1" t="s">
        <v>47</v>
      </c>
      <c r="BV177" s="1" t="s">
        <v>47</v>
      </c>
      <c r="BX177" s="1" t="s">
        <v>47</v>
      </c>
      <c r="BZ177" s="1" t="s">
        <v>47</v>
      </c>
    </row>
    <row r="178" spans="2:78" x14ac:dyDescent="0.25">
      <c r="B178" s="8">
        <v>177</v>
      </c>
      <c r="C178" s="8">
        <v>29</v>
      </c>
      <c r="D178" s="8">
        <v>3</v>
      </c>
      <c r="E178" s="8">
        <v>2019</v>
      </c>
      <c r="F178" s="24" t="str">
        <f t="shared" si="8"/>
        <v>29/Mar/2019</v>
      </c>
      <c r="G178" s="9" t="s">
        <v>21</v>
      </c>
      <c r="H178" s="10" t="str">
        <f t="shared" si="11"/>
        <v>Fri</v>
      </c>
      <c r="I178" s="10">
        <f t="shared" si="10"/>
        <v>89</v>
      </c>
      <c r="J178" s="8">
        <f t="shared" si="12"/>
        <v>13</v>
      </c>
      <c r="K178" s="1">
        <f t="shared" si="9"/>
        <v>3</v>
      </c>
      <c r="L178" s="1">
        <v>1</v>
      </c>
      <c r="N178" s="55" t="s">
        <v>48</v>
      </c>
      <c r="O178" s="126"/>
      <c r="P178" s="74">
        <v>10</v>
      </c>
      <c r="Q178" s="69"/>
      <c r="R178" s="59">
        <v>6</v>
      </c>
      <c r="S178" s="69"/>
      <c r="T178" s="65">
        <v>12.2</v>
      </c>
      <c r="U178" s="69"/>
      <c r="V178" s="81">
        <v>5</v>
      </c>
      <c r="W178" s="69"/>
      <c r="X178" s="81">
        <v>10</v>
      </c>
      <c r="Y178" s="69"/>
      <c r="Z178" s="108">
        <v>8</v>
      </c>
      <c r="AA178" s="69"/>
      <c r="AB178" s="81" t="s">
        <v>48</v>
      </c>
      <c r="AC178" s="69"/>
      <c r="AD178" s="74">
        <v>8</v>
      </c>
      <c r="AE178" s="69"/>
      <c r="AF178" s="81">
        <v>4.5999999999999996</v>
      </c>
      <c r="AG178" s="69"/>
      <c r="AH178" s="81">
        <v>6</v>
      </c>
      <c r="AJ178" s="74" t="s">
        <v>48</v>
      </c>
      <c r="AL178" s="74">
        <v>10</v>
      </c>
      <c r="AN178" s="74">
        <v>6.4</v>
      </c>
      <c r="AP178" s="81">
        <v>9</v>
      </c>
      <c r="AR178" s="74">
        <v>6.6</v>
      </c>
      <c r="AT178" s="81">
        <v>12.6</v>
      </c>
      <c r="AV178" s="4" t="s">
        <v>47</v>
      </c>
      <c r="AX178" s="4" t="s">
        <v>47</v>
      </c>
      <c r="AZ178" s="4" t="s">
        <v>47</v>
      </c>
      <c r="BB178" s="4" t="s">
        <v>47</v>
      </c>
      <c r="BD178" s="4" t="s">
        <v>47</v>
      </c>
      <c r="BF178" s="4" t="s">
        <v>47</v>
      </c>
      <c r="BH178" s="4" t="s">
        <v>47</v>
      </c>
      <c r="BJ178" s="4" t="s">
        <v>47</v>
      </c>
      <c r="BL178" s="4" t="s">
        <v>47</v>
      </c>
      <c r="BN178" s="4" t="s">
        <v>47</v>
      </c>
      <c r="BP178" s="4" t="s">
        <v>47</v>
      </c>
      <c r="BR178" s="1" t="s">
        <v>47</v>
      </c>
      <c r="BT178" s="1" t="s">
        <v>47</v>
      </c>
      <c r="BV178" s="1" t="s">
        <v>47</v>
      </c>
      <c r="BX178" s="1" t="s">
        <v>47</v>
      </c>
      <c r="BZ178" s="1" t="s">
        <v>47</v>
      </c>
    </row>
    <row r="179" spans="2:78" x14ac:dyDescent="0.25">
      <c r="B179" s="8">
        <v>178</v>
      </c>
      <c r="C179" s="8">
        <v>29</v>
      </c>
      <c r="D179" s="8">
        <v>3</v>
      </c>
      <c r="E179" s="8">
        <v>2019</v>
      </c>
      <c r="F179" s="24" t="str">
        <f t="shared" si="8"/>
        <v>29/Mar/2019</v>
      </c>
      <c r="G179" s="9" t="s">
        <v>22</v>
      </c>
      <c r="H179" s="10" t="str">
        <f t="shared" si="11"/>
        <v>Fri</v>
      </c>
      <c r="I179" s="10">
        <f t="shared" si="10"/>
        <v>89</v>
      </c>
      <c r="J179" s="8">
        <f t="shared" si="12"/>
        <v>13</v>
      </c>
      <c r="K179" s="1">
        <f t="shared" si="9"/>
        <v>3</v>
      </c>
      <c r="L179" s="1">
        <v>1</v>
      </c>
      <c r="N179" s="55" t="s">
        <v>48</v>
      </c>
      <c r="O179" s="126"/>
      <c r="P179" s="74">
        <v>6</v>
      </c>
      <c r="Q179" s="69"/>
      <c r="R179" s="59">
        <v>3</v>
      </c>
      <c r="S179" s="69"/>
      <c r="T179" s="65">
        <v>4</v>
      </c>
      <c r="U179" s="69"/>
      <c r="V179" s="81">
        <v>2</v>
      </c>
      <c r="W179" s="69"/>
      <c r="X179" s="81">
        <v>4</v>
      </c>
      <c r="Y179" s="69"/>
      <c r="Z179" s="108">
        <v>4</v>
      </c>
      <c r="AA179" s="69"/>
      <c r="AB179" s="81" t="s">
        <v>48</v>
      </c>
      <c r="AC179" s="69"/>
      <c r="AD179" s="74">
        <v>4.2</v>
      </c>
      <c r="AE179" s="69"/>
      <c r="AF179" s="81">
        <v>2.6</v>
      </c>
      <c r="AG179" s="69"/>
      <c r="AH179" s="81">
        <v>3</v>
      </c>
      <c r="AJ179" s="74" t="s">
        <v>48</v>
      </c>
      <c r="AL179" s="74">
        <v>3.2</v>
      </c>
      <c r="AN179" s="74">
        <v>3</v>
      </c>
      <c r="AP179" s="81">
        <v>4</v>
      </c>
      <c r="AR179" s="74">
        <v>3</v>
      </c>
      <c r="AT179" s="81">
        <v>4</v>
      </c>
      <c r="AV179" s="4" t="s">
        <v>47</v>
      </c>
      <c r="AX179" s="4" t="s">
        <v>47</v>
      </c>
      <c r="AZ179" s="4" t="s">
        <v>47</v>
      </c>
      <c r="BB179" s="4" t="s">
        <v>47</v>
      </c>
      <c r="BD179" s="4" t="s">
        <v>47</v>
      </c>
      <c r="BF179" s="4" t="s">
        <v>47</v>
      </c>
      <c r="BH179" s="4" t="s">
        <v>47</v>
      </c>
      <c r="BJ179" s="4" t="s">
        <v>47</v>
      </c>
      <c r="BL179" s="4" t="s">
        <v>47</v>
      </c>
      <c r="BN179" s="4" t="s">
        <v>47</v>
      </c>
      <c r="BP179" s="4" t="s">
        <v>47</v>
      </c>
      <c r="BR179" s="1" t="s">
        <v>47</v>
      </c>
      <c r="BT179" s="1" t="s">
        <v>47</v>
      </c>
      <c r="BV179" s="1" t="s">
        <v>47</v>
      </c>
      <c r="BX179" s="1" t="s">
        <v>47</v>
      </c>
      <c r="BZ179" s="1" t="s">
        <v>47</v>
      </c>
    </row>
    <row r="180" spans="2:78" x14ac:dyDescent="0.25">
      <c r="B180" s="8">
        <v>179</v>
      </c>
      <c r="C180" s="8">
        <v>30</v>
      </c>
      <c r="D180" s="8">
        <v>3</v>
      </c>
      <c r="E180" s="8">
        <v>2019</v>
      </c>
      <c r="F180" s="24" t="str">
        <f t="shared" si="8"/>
        <v>30/Mar/2019</v>
      </c>
      <c r="G180" s="9" t="s">
        <v>21</v>
      </c>
      <c r="H180" s="10" t="str">
        <f t="shared" si="11"/>
        <v>Sat</v>
      </c>
      <c r="I180" s="10">
        <f t="shared" si="10"/>
        <v>90</v>
      </c>
      <c r="J180" s="8">
        <f t="shared" si="12"/>
        <v>13</v>
      </c>
      <c r="K180" s="1">
        <f t="shared" si="9"/>
        <v>3</v>
      </c>
      <c r="L180" s="1">
        <v>1</v>
      </c>
      <c r="N180" s="55" t="s">
        <v>48</v>
      </c>
      <c r="O180" s="126"/>
      <c r="P180" s="74">
        <v>12</v>
      </c>
      <c r="Q180" s="69"/>
      <c r="R180" s="59">
        <v>6</v>
      </c>
      <c r="S180" s="69"/>
      <c r="T180" s="65">
        <v>15</v>
      </c>
      <c r="U180" s="69"/>
      <c r="V180" s="81">
        <v>5</v>
      </c>
      <c r="W180" s="69"/>
      <c r="X180" s="81">
        <v>11</v>
      </c>
      <c r="Y180" s="69"/>
      <c r="Z180" s="108">
        <v>4</v>
      </c>
      <c r="AA180" s="69"/>
      <c r="AB180" s="81" t="s">
        <v>48</v>
      </c>
      <c r="AC180" s="69"/>
      <c r="AD180" s="74">
        <v>8</v>
      </c>
      <c r="AE180" s="69"/>
      <c r="AF180" s="81">
        <v>5</v>
      </c>
      <c r="AG180" s="69"/>
      <c r="AH180" s="81">
        <v>4.5999999999999996</v>
      </c>
      <c r="AJ180" s="74" t="s">
        <v>48</v>
      </c>
      <c r="AL180" s="74">
        <v>9</v>
      </c>
      <c r="AN180" s="74">
        <v>7</v>
      </c>
      <c r="AP180" s="81">
        <v>10.199999999999999</v>
      </c>
      <c r="AR180" s="74">
        <v>7</v>
      </c>
      <c r="AT180" s="81">
        <v>12</v>
      </c>
      <c r="AV180" s="4" t="s">
        <v>47</v>
      </c>
      <c r="AX180" s="4" t="s">
        <v>47</v>
      </c>
      <c r="AZ180" s="4" t="s">
        <v>47</v>
      </c>
      <c r="BB180" s="4" t="s">
        <v>47</v>
      </c>
      <c r="BD180" s="4" t="s">
        <v>47</v>
      </c>
      <c r="BF180" s="4" t="s">
        <v>47</v>
      </c>
      <c r="BH180" s="4" t="s">
        <v>47</v>
      </c>
      <c r="BJ180" s="4" t="s">
        <v>47</v>
      </c>
      <c r="BL180" s="4" t="s">
        <v>47</v>
      </c>
      <c r="BN180" s="4" t="s">
        <v>47</v>
      </c>
      <c r="BP180" s="4" t="s">
        <v>47</v>
      </c>
      <c r="BR180" s="1" t="s">
        <v>47</v>
      </c>
      <c r="BT180" s="1" t="s">
        <v>47</v>
      </c>
      <c r="BV180" s="1" t="s">
        <v>47</v>
      </c>
      <c r="BX180" s="1" t="s">
        <v>47</v>
      </c>
      <c r="BZ180" s="1" t="s">
        <v>47</v>
      </c>
    </row>
    <row r="181" spans="2:78" x14ac:dyDescent="0.25">
      <c r="B181" s="8">
        <v>180</v>
      </c>
      <c r="C181" s="8">
        <v>30</v>
      </c>
      <c r="D181" s="8">
        <v>3</v>
      </c>
      <c r="E181" s="8">
        <v>2019</v>
      </c>
      <c r="F181" s="24" t="str">
        <f t="shared" si="8"/>
        <v>30/Mar/2019</v>
      </c>
      <c r="G181" s="9" t="s">
        <v>22</v>
      </c>
      <c r="H181" s="10" t="str">
        <f t="shared" si="11"/>
        <v>Sat</v>
      </c>
      <c r="I181" s="10">
        <f t="shared" si="10"/>
        <v>90</v>
      </c>
      <c r="J181" s="8">
        <f t="shared" si="12"/>
        <v>13</v>
      </c>
      <c r="K181" s="1">
        <f t="shared" si="9"/>
        <v>3</v>
      </c>
      <c r="L181" s="1">
        <v>1</v>
      </c>
      <c r="N181" s="55" t="s">
        <v>48</v>
      </c>
      <c r="O181" s="126"/>
      <c r="P181" s="74">
        <v>4.5999999999999996</v>
      </c>
      <c r="Q181" s="69"/>
      <c r="R181" s="59">
        <v>3</v>
      </c>
      <c r="S181" s="69"/>
      <c r="T181" s="65">
        <v>6</v>
      </c>
      <c r="U181" s="69"/>
      <c r="V181" s="81">
        <v>3</v>
      </c>
      <c r="W181" s="69"/>
      <c r="X181" s="81">
        <v>4.5999999999999996</v>
      </c>
      <c r="Y181" s="69"/>
      <c r="Z181" s="108">
        <v>4.5999999999999996</v>
      </c>
      <c r="AA181" s="69"/>
      <c r="AB181" s="81" t="s">
        <v>48</v>
      </c>
      <c r="AC181" s="69"/>
      <c r="AD181" s="74">
        <v>3</v>
      </c>
      <c r="AE181" s="69"/>
      <c r="AF181" s="81">
        <v>2</v>
      </c>
      <c r="AG181" s="69"/>
      <c r="AH181" s="81">
        <v>5.2</v>
      </c>
      <c r="AJ181" s="74" t="s">
        <v>48</v>
      </c>
      <c r="AL181" s="74">
        <v>4.4000000000000004</v>
      </c>
      <c r="AN181" s="74">
        <v>2</v>
      </c>
      <c r="AP181" s="81">
        <v>4.4000000000000004</v>
      </c>
      <c r="AR181" s="74">
        <v>3.3</v>
      </c>
      <c r="AT181" s="81">
        <v>6</v>
      </c>
      <c r="AV181" s="4" t="s">
        <v>47</v>
      </c>
      <c r="AX181" s="4" t="s">
        <v>47</v>
      </c>
      <c r="AZ181" s="4" t="s">
        <v>47</v>
      </c>
      <c r="BB181" s="4" t="s">
        <v>47</v>
      </c>
      <c r="BD181" s="4" t="s">
        <v>47</v>
      </c>
      <c r="BF181" s="4" t="s">
        <v>47</v>
      </c>
      <c r="BH181" s="4" t="s">
        <v>47</v>
      </c>
      <c r="BJ181" s="4" t="s">
        <v>47</v>
      </c>
      <c r="BL181" s="4" t="s">
        <v>47</v>
      </c>
      <c r="BN181" s="4" t="s">
        <v>47</v>
      </c>
      <c r="BP181" s="4" t="s">
        <v>47</v>
      </c>
      <c r="BR181" s="1" t="s">
        <v>47</v>
      </c>
      <c r="BT181" s="1" t="s">
        <v>47</v>
      </c>
      <c r="BV181" s="1" t="s">
        <v>47</v>
      </c>
      <c r="BX181" s="1" t="s">
        <v>47</v>
      </c>
      <c r="BZ181" s="1" t="s">
        <v>47</v>
      </c>
    </row>
    <row r="182" spans="2:78" x14ac:dyDescent="0.25">
      <c r="B182" s="8">
        <v>181</v>
      </c>
      <c r="C182" s="8">
        <v>31</v>
      </c>
      <c r="D182" s="8">
        <v>3</v>
      </c>
      <c r="E182" s="8">
        <v>2019</v>
      </c>
      <c r="F182" s="24" t="str">
        <f t="shared" si="8"/>
        <v>31/Mar/2019</v>
      </c>
      <c r="G182" s="9" t="s">
        <v>21</v>
      </c>
      <c r="H182" s="10" t="str">
        <f t="shared" si="11"/>
        <v>Sun</v>
      </c>
      <c r="I182" s="10">
        <f t="shared" si="10"/>
        <v>91</v>
      </c>
      <c r="J182" s="8">
        <f t="shared" si="12"/>
        <v>13</v>
      </c>
      <c r="K182" s="1">
        <f t="shared" si="9"/>
        <v>3</v>
      </c>
      <c r="L182" s="1">
        <v>1</v>
      </c>
      <c r="N182" s="55" t="s">
        <v>48</v>
      </c>
      <c r="O182" s="126"/>
      <c r="P182" s="74">
        <v>11</v>
      </c>
      <c r="Q182" s="69"/>
      <c r="R182" s="59">
        <v>4.2</v>
      </c>
      <c r="S182" s="69"/>
      <c r="T182" s="65">
        <v>11.6</v>
      </c>
      <c r="U182" s="69"/>
      <c r="V182" s="81">
        <v>6</v>
      </c>
      <c r="W182" s="69"/>
      <c r="X182" s="81">
        <v>10.199999999999999</v>
      </c>
      <c r="Y182" s="69"/>
      <c r="Z182" s="108">
        <v>8</v>
      </c>
      <c r="AA182" s="69"/>
      <c r="AB182" s="81" t="s">
        <v>48</v>
      </c>
      <c r="AC182" s="69"/>
      <c r="AD182" s="74">
        <v>5</v>
      </c>
      <c r="AE182" s="69"/>
      <c r="AF182" s="81">
        <v>5.6</v>
      </c>
      <c r="AG182" s="69"/>
      <c r="AH182" s="81">
        <v>6</v>
      </c>
      <c r="AJ182" s="74" t="s">
        <v>48</v>
      </c>
      <c r="AL182" s="74">
        <v>9</v>
      </c>
      <c r="AN182" s="74">
        <v>6</v>
      </c>
      <c r="AP182" s="81">
        <v>10.8</v>
      </c>
      <c r="AR182" s="74">
        <v>8</v>
      </c>
      <c r="AT182" s="81">
        <v>11.2</v>
      </c>
      <c r="AV182" s="4" t="s">
        <v>47</v>
      </c>
      <c r="AX182" s="4" t="s">
        <v>47</v>
      </c>
      <c r="AZ182" s="4" t="s">
        <v>47</v>
      </c>
      <c r="BB182" s="4" t="s">
        <v>47</v>
      </c>
      <c r="BD182" s="4" t="s">
        <v>47</v>
      </c>
      <c r="BF182" s="4" t="s">
        <v>47</v>
      </c>
      <c r="BH182" s="4" t="s">
        <v>47</v>
      </c>
      <c r="BJ182" s="4" t="s">
        <v>47</v>
      </c>
      <c r="BL182" s="4" t="s">
        <v>47</v>
      </c>
      <c r="BN182" s="4" t="s">
        <v>47</v>
      </c>
      <c r="BP182" s="4" t="s">
        <v>47</v>
      </c>
      <c r="BR182" s="1" t="s">
        <v>47</v>
      </c>
      <c r="BT182" s="1" t="s">
        <v>47</v>
      </c>
      <c r="BV182" s="1" t="s">
        <v>47</v>
      </c>
      <c r="BX182" s="1" t="s">
        <v>47</v>
      </c>
      <c r="BZ182" s="1" t="s">
        <v>47</v>
      </c>
    </row>
    <row r="183" spans="2:78" x14ac:dyDescent="0.25">
      <c r="B183" s="8">
        <v>182</v>
      </c>
      <c r="C183" s="8">
        <v>31</v>
      </c>
      <c r="D183" s="8">
        <v>3</v>
      </c>
      <c r="E183" s="8">
        <v>2019</v>
      </c>
      <c r="F183" s="24" t="str">
        <f t="shared" si="8"/>
        <v>31/Mar/2019</v>
      </c>
      <c r="G183" s="9" t="s">
        <v>22</v>
      </c>
      <c r="H183" s="10" t="str">
        <f t="shared" si="11"/>
        <v>Sun</v>
      </c>
      <c r="I183" s="10">
        <f t="shared" si="10"/>
        <v>91</v>
      </c>
      <c r="J183" s="8">
        <f t="shared" si="12"/>
        <v>13</v>
      </c>
      <c r="K183" s="1">
        <f t="shared" si="9"/>
        <v>3</v>
      </c>
      <c r="L183" s="1">
        <v>1</v>
      </c>
      <c r="N183" s="55" t="s">
        <v>48</v>
      </c>
      <c r="O183" s="126"/>
      <c r="P183" s="76">
        <v>4</v>
      </c>
      <c r="Q183" s="71"/>
      <c r="R183" s="61">
        <v>2</v>
      </c>
      <c r="S183" s="71"/>
      <c r="T183" s="66">
        <v>7</v>
      </c>
      <c r="U183" s="71"/>
      <c r="V183" s="81">
        <v>2.2000000000000002</v>
      </c>
      <c r="W183" s="69"/>
      <c r="X183" s="93">
        <v>4.4000000000000004</v>
      </c>
      <c r="Y183" s="71"/>
      <c r="Z183" s="110">
        <v>4</v>
      </c>
      <c r="AA183" s="71"/>
      <c r="AB183" s="81" t="s">
        <v>48</v>
      </c>
      <c r="AC183" s="69"/>
      <c r="AD183" s="76">
        <v>3.8</v>
      </c>
      <c r="AE183" s="71"/>
      <c r="AF183" s="93">
        <v>2</v>
      </c>
      <c r="AG183" s="71"/>
      <c r="AH183" s="93">
        <v>2</v>
      </c>
      <c r="AI183" s="18"/>
      <c r="AJ183" s="74" t="s">
        <v>48</v>
      </c>
      <c r="AL183" s="74">
        <v>4</v>
      </c>
      <c r="AN183" s="76">
        <v>2</v>
      </c>
      <c r="AO183" s="18"/>
      <c r="AP183" s="93">
        <v>4.4000000000000004</v>
      </c>
      <c r="AQ183" s="18"/>
      <c r="AR183" s="74">
        <v>3</v>
      </c>
      <c r="AT183" s="93">
        <v>7</v>
      </c>
      <c r="AU183" s="18"/>
      <c r="AV183" s="4" t="s">
        <v>47</v>
      </c>
      <c r="AX183" s="4" t="s">
        <v>47</v>
      </c>
      <c r="AZ183" s="4" t="s">
        <v>47</v>
      </c>
      <c r="BB183" s="4" t="s">
        <v>47</v>
      </c>
      <c r="BD183" s="4" t="s">
        <v>47</v>
      </c>
      <c r="BF183" s="4" t="s">
        <v>47</v>
      </c>
      <c r="BH183" s="4" t="s">
        <v>47</v>
      </c>
      <c r="BJ183" s="4" t="s">
        <v>47</v>
      </c>
      <c r="BL183" s="4" t="s">
        <v>47</v>
      </c>
      <c r="BN183" s="4" t="s">
        <v>47</v>
      </c>
      <c r="BP183" s="4" t="s">
        <v>47</v>
      </c>
      <c r="BR183" s="1" t="s">
        <v>47</v>
      </c>
      <c r="BT183" s="1" t="s">
        <v>47</v>
      </c>
      <c r="BV183" s="1" t="s">
        <v>47</v>
      </c>
      <c r="BX183" s="1" t="s">
        <v>47</v>
      </c>
      <c r="BZ183" s="1" t="s">
        <v>47</v>
      </c>
    </row>
    <row r="184" spans="2:78" x14ac:dyDescent="0.25">
      <c r="B184" s="8">
        <v>183</v>
      </c>
      <c r="C184" s="8">
        <v>1</v>
      </c>
      <c r="D184" s="8">
        <v>4</v>
      </c>
      <c r="E184" s="8">
        <v>2019</v>
      </c>
      <c r="F184" s="24" t="str">
        <f t="shared" si="8"/>
        <v>01/Apr/2019</v>
      </c>
      <c r="G184" s="9" t="s">
        <v>21</v>
      </c>
      <c r="H184" s="10" t="str">
        <f t="shared" si="11"/>
        <v>Mon</v>
      </c>
      <c r="I184" s="10">
        <f t="shared" si="10"/>
        <v>92</v>
      </c>
      <c r="J184" s="8">
        <f t="shared" si="12"/>
        <v>14</v>
      </c>
      <c r="K184" s="1">
        <f t="shared" si="9"/>
        <v>3</v>
      </c>
      <c r="L184" s="1">
        <v>1</v>
      </c>
      <c r="N184" s="55" t="s">
        <v>48</v>
      </c>
      <c r="O184" s="126"/>
      <c r="P184" s="74">
        <v>8.4</v>
      </c>
      <c r="Q184" s="69"/>
      <c r="R184" s="59">
        <v>5</v>
      </c>
      <c r="S184" s="69"/>
      <c r="T184" s="65">
        <v>10</v>
      </c>
      <c r="U184" s="69"/>
      <c r="V184" s="81">
        <v>5</v>
      </c>
      <c r="W184" s="69"/>
      <c r="X184" s="81">
        <v>9</v>
      </c>
      <c r="Y184" s="69"/>
      <c r="Z184" s="108">
        <v>7</v>
      </c>
      <c r="AA184" s="69"/>
      <c r="AB184" s="81" t="s">
        <v>48</v>
      </c>
      <c r="AC184" s="69"/>
      <c r="AD184" s="74">
        <v>6.4</v>
      </c>
      <c r="AE184" s="69"/>
      <c r="AF184" s="81">
        <v>5</v>
      </c>
      <c r="AG184" s="69"/>
      <c r="AH184" s="81">
        <v>6.2</v>
      </c>
      <c r="AJ184" s="74" t="s">
        <v>48</v>
      </c>
      <c r="AL184" s="74">
        <v>8.6</v>
      </c>
      <c r="AN184" s="74">
        <v>5.6</v>
      </c>
      <c r="AP184" s="81">
        <v>6</v>
      </c>
      <c r="AR184" s="74">
        <v>6.2</v>
      </c>
      <c r="AT184" s="81">
        <v>11.4</v>
      </c>
      <c r="AV184" s="4" t="s">
        <v>47</v>
      </c>
      <c r="AX184" s="4" t="s">
        <v>47</v>
      </c>
      <c r="AZ184" s="4" t="s">
        <v>47</v>
      </c>
      <c r="BB184" s="4" t="s">
        <v>47</v>
      </c>
      <c r="BD184" s="4" t="s">
        <v>47</v>
      </c>
      <c r="BF184" s="4" t="s">
        <v>47</v>
      </c>
      <c r="BH184" s="4" t="s">
        <v>47</v>
      </c>
      <c r="BJ184" s="4" t="s">
        <v>47</v>
      </c>
      <c r="BL184" s="4" t="s">
        <v>47</v>
      </c>
      <c r="BN184" s="4" t="s">
        <v>47</v>
      </c>
      <c r="BP184" s="4" t="s">
        <v>47</v>
      </c>
      <c r="BR184" s="1" t="s">
        <v>47</v>
      </c>
      <c r="BT184" s="1" t="s">
        <v>47</v>
      </c>
      <c r="BV184" s="1" t="s">
        <v>47</v>
      </c>
      <c r="BX184" s="1" t="s">
        <v>47</v>
      </c>
      <c r="BZ184" s="1" t="s">
        <v>47</v>
      </c>
    </row>
    <row r="185" spans="2:78" x14ac:dyDescent="0.25">
      <c r="B185" s="8">
        <v>184</v>
      </c>
      <c r="C185" s="8">
        <v>1</v>
      </c>
      <c r="D185" s="8">
        <v>4</v>
      </c>
      <c r="E185" s="8">
        <v>2019</v>
      </c>
      <c r="F185" s="24" t="str">
        <f t="shared" si="8"/>
        <v>01/Apr/2019</v>
      </c>
      <c r="G185" s="9" t="s">
        <v>22</v>
      </c>
      <c r="H185" s="10" t="str">
        <f t="shared" si="11"/>
        <v>Mon</v>
      </c>
      <c r="I185" s="10">
        <f t="shared" si="10"/>
        <v>92</v>
      </c>
      <c r="J185" s="8">
        <f t="shared" si="12"/>
        <v>14</v>
      </c>
      <c r="K185" s="1">
        <f t="shared" si="9"/>
        <v>4</v>
      </c>
      <c r="L185" s="1">
        <v>1</v>
      </c>
      <c r="N185" s="55" t="s">
        <v>48</v>
      </c>
      <c r="O185" s="126"/>
      <c r="P185" s="74">
        <v>5.4</v>
      </c>
      <c r="Q185" s="69"/>
      <c r="R185" s="59">
        <v>2.6</v>
      </c>
      <c r="S185" s="69"/>
      <c r="T185" s="65">
        <v>6.8</v>
      </c>
      <c r="U185" s="69"/>
      <c r="V185" s="81">
        <v>3.4</v>
      </c>
      <c r="W185" s="69"/>
      <c r="X185" s="81">
        <v>4.2</v>
      </c>
      <c r="Y185" s="69"/>
      <c r="Z185" s="108">
        <v>2</v>
      </c>
      <c r="AA185" s="69"/>
      <c r="AB185" s="81" t="s">
        <v>48</v>
      </c>
      <c r="AC185" s="69"/>
      <c r="AD185" s="74">
        <v>3.8</v>
      </c>
      <c r="AE185" s="69"/>
      <c r="AF185" s="81">
        <v>4.2</v>
      </c>
      <c r="AG185" s="69"/>
      <c r="AH185" s="81">
        <v>3</v>
      </c>
      <c r="AJ185" s="74" t="s">
        <v>48</v>
      </c>
      <c r="AL185" s="74">
        <v>3.2</v>
      </c>
      <c r="AN185" s="74">
        <v>2.6</v>
      </c>
      <c r="AP185" s="81">
        <v>3.4</v>
      </c>
      <c r="AR185" s="74">
        <v>3.8</v>
      </c>
      <c r="AT185" s="81">
        <v>6</v>
      </c>
      <c r="AV185" s="4" t="s">
        <v>47</v>
      </c>
      <c r="AX185" s="4" t="s">
        <v>47</v>
      </c>
      <c r="AZ185" s="4" t="s">
        <v>47</v>
      </c>
      <c r="BB185" s="4" t="s">
        <v>47</v>
      </c>
      <c r="BD185" s="4" t="s">
        <v>47</v>
      </c>
      <c r="BF185" s="4" t="s">
        <v>47</v>
      </c>
      <c r="BH185" s="4" t="s">
        <v>47</v>
      </c>
      <c r="BJ185" s="4" t="s">
        <v>47</v>
      </c>
      <c r="BL185" s="4" t="s">
        <v>47</v>
      </c>
      <c r="BN185" s="4" t="s">
        <v>47</v>
      </c>
      <c r="BP185" s="4" t="s">
        <v>47</v>
      </c>
      <c r="BR185" s="1" t="s">
        <v>47</v>
      </c>
      <c r="BT185" s="1" t="s">
        <v>47</v>
      </c>
      <c r="BV185" s="1" t="s">
        <v>47</v>
      </c>
      <c r="BX185" s="1" t="s">
        <v>47</v>
      </c>
      <c r="BZ185" s="1" t="s">
        <v>47</v>
      </c>
    </row>
    <row r="186" spans="2:78" x14ac:dyDescent="0.25">
      <c r="B186" s="8">
        <v>185</v>
      </c>
      <c r="C186" s="8">
        <v>2</v>
      </c>
      <c r="D186" s="8">
        <v>4</v>
      </c>
      <c r="E186" s="8">
        <v>2019</v>
      </c>
      <c r="F186" s="24" t="str">
        <f t="shared" si="8"/>
        <v>02/Apr/2019</v>
      </c>
      <c r="G186" s="9" t="s">
        <v>21</v>
      </c>
      <c r="H186" s="10" t="str">
        <f t="shared" si="11"/>
        <v>Tue</v>
      </c>
      <c r="I186" s="10">
        <f t="shared" si="10"/>
        <v>93</v>
      </c>
      <c r="J186" s="8">
        <f t="shared" si="12"/>
        <v>14</v>
      </c>
      <c r="K186" s="1">
        <f t="shared" si="9"/>
        <v>4</v>
      </c>
      <c r="L186" s="1">
        <v>1</v>
      </c>
      <c r="N186" s="55" t="s">
        <v>48</v>
      </c>
      <c r="O186" s="126"/>
      <c r="P186" s="74">
        <v>9.6</v>
      </c>
      <c r="Q186" s="69"/>
      <c r="R186" s="59">
        <v>4</v>
      </c>
      <c r="S186" s="69"/>
      <c r="T186" s="65">
        <v>11</v>
      </c>
      <c r="U186" s="69"/>
      <c r="V186" s="81">
        <v>4.5999999999999996</v>
      </c>
      <c r="W186" s="69"/>
      <c r="X186" s="81">
        <v>10</v>
      </c>
      <c r="Y186" s="69"/>
      <c r="Z186" s="108">
        <v>7.6</v>
      </c>
      <c r="AA186" s="69"/>
      <c r="AB186" s="81" t="s">
        <v>48</v>
      </c>
      <c r="AC186" s="69"/>
      <c r="AD186" s="74">
        <v>7.4</v>
      </c>
      <c r="AE186" s="69"/>
      <c r="AF186" s="81">
        <v>5</v>
      </c>
      <c r="AG186" s="69"/>
      <c r="AH186" s="81">
        <v>5</v>
      </c>
      <c r="AJ186" s="74" t="s">
        <v>48</v>
      </c>
      <c r="AL186" s="74">
        <v>8.6</v>
      </c>
      <c r="AN186" s="74">
        <v>6</v>
      </c>
      <c r="AP186" s="81">
        <v>9</v>
      </c>
      <c r="AR186" s="74">
        <v>7</v>
      </c>
      <c r="AT186" s="81">
        <v>11</v>
      </c>
      <c r="AV186" s="4" t="s">
        <v>47</v>
      </c>
      <c r="AX186" s="4" t="s">
        <v>47</v>
      </c>
      <c r="AZ186" s="4" t="s">
        <v>47</v>
      </c>
      <c r="BB186" s="4" t="s">
        <v>47</v>
      </c>
      <c r="BD186" s="4" t="s">
        <v>47</v>
      </c>
      <c r="BF186" s="4" t="s">
        <v>47</v>
      </c>
      <c r="BH186" s="4" t="s">
        <v>47</v>
      </c>
      <c r="BJ186" s="4" t="s">
        <v>47</v>
      </c>
      <c r="BL186" s="4" t="s">
        <v>47</v>
      </c>
      <c r="BN186" s="4" t="s">
        <v>47</v>
      </c>
      <c r="BP186" s="4" t="s">
        <v>47</v>
      </c>
      <c r="BR186" s="1" t="s">
        <v>47</v>
      </c>
      <c r="BT186" s="1" t="s">
        <v>47</v>
      </c>
      <c r="BV186" s="1" t="s">
        <v>47</v>
      </c>
      <c r="BX186" s="1" t="s">
        <v>47</v>
      </c>
      <c r="BZ186" s="1" t="s">
        <v>47</v>
      </c>
    </row>
    <row r="187" spans="2:78" x14ac:dyDescent="0.25">
      <c r="B187" s="8">
        <v>186</v>
      </c>
      <c r="C187" s="8">
        <v>2</v>
      </c>
      <c r="D187" s="8">
        <v>4</v>
      </c>
      <c r="E187" s="8">
        <v>2019</v>
      </c>
      <c r="F187" s="24" t="str">
        <f t="shared" si="8"/>
        <v>02/Apr/2019</v>
      </c>
      <c r="G187" s="9" t="s">
        <v>22</v>
      </c>
      <c r="H187" s="10" t="str">
        <f t="shared" si="11"/>
        <v>Tue</v>
      </c>
      <c r="I187" s="10">
        <f t="shared" si="10"/>
        <v>93</v>
      </c>
      <c r="J187" s="8">
        <f t="shared" si="12"/>
        <v>14</v>
      </c>
      <c r="K187" s="1">
        <f t="shared" si="9"/>
        <v>4</v>
      </c>
      <c r="L187" s="1">
        <v>1</v>
      </c>
      <c r="N187" s="55" t="s">
        <v>48</v>
      </c>
      <c r="O187" s="126"/>
      <c r="P187" s="74">
        <v>5</v>
      </c>
      <c r="Q187" s="69"/>
      <c r="R187" s="59">
        <v>2</v>
      </c>
      <c r="S187" s="69"/>
      <c r="T187" s="65">
        <v>6</v>
      </c>
      <c r="U187" s="69"/>
      <c r="V187" s="81">
        <v>3</v>
      </c>
      <c r="W187" s="69"/>
      <c r="X187" s="81">
        <v>5</v>
      </c>
      <c r="Y187" s="69"/>
      <c r="Z187" s="108">
        <v>4.8</v>
      </c>
      <c r="AA187" s="69"/>
      <c r="AB187" s="81" t="s">
        <v>48</v>
      </c>
      <c r="AC187" s="69"/>
      <c r="AD187" s="74">
        <v>4.5999999999999996</v>
      </c>
      <c r="AE187" s="69"/>
      <c r="AF187" s="81">
        <v>2.2000000000000002</v>
      </c>
      <c r="AG187" s="69"/>
      <c r="AH187" s="81">
        <v>2.4</v>
      </c>
      <c r="AJ187" s="74" t="s">
        <v>48</v>
      </c>
      <c r="AL187" s="74">
        <v>4.4000000000000004</v>
      </c>
      <c r="AN187" s="74">
        <v>3.2</v>
      </c>
      <c r="AP187" s="81">
        <v>4.5999999999999996</v>
      </c>
      <c r="AR187" s="74">
        <v>3.2</v>
      </c>
      <c r="AT187" s="81">
        <v>5.6</v>
      </c>
      <c r="AV187" s="4" t="s">
        <v>47</v>
      </c>
      <c r="AX187" s="4" t="s">
        <v>47</v>
      </c>
      <c r="AZ187" s="4" t="s">
        <v>47</v>
      </c>
      <c r="BB187" s="4" t="s">
        <v>47</v>
      </c>
      <c r="BD187" s="4" t="s">
        <v>47</v>
      </c>
      <c r="BF187" s="4" t="s">
        <v>47</v>
      </c>
      <c r="BH187" s="4" t="s">
        <v>47</v>
      </c>
      <c r="BJ187" s="4" t="s">
        <v>47</v>
      </c>
      <c r="BL187" s="4" t="s">
        <v>47</v>
      </c>
      <c r="BN187" s="4" t="s">
        <v>47</v>
      </c>
      <c r="BP187" s="4" t="s">
        <v>47</v>
      </c>
      <c r="BR187" s="1" t="s">
        <v>47</v>
      </c>
      <c r="BT187" s="1" t="s">
        <v>47</v>
      </c>
      <c r="BV187" s="1" t="s">
        <v>47</v>
      </c>
      <c r="BX187" s="1" t="s">
        <v>47</v>
      </c>
      <c r="BZ187" s="1" t="s">
        <v>47</v>
      </c>
    </row>
    <row r="188" spans="2:78" ht="16.5" thickBot="1" x14ac:dyDescent="0.3">
      <c r="B188" s="8">
        <v>187</v>
      </c>
      <c r="C188" s="8">
        <v>3</v>
      </c>
      <c r="D188" s="8">
        <v>4</v>
      </c>
      <c r="E188" s="8">
        <v>2019</v>
      </c>
      <c r="F188" s="24" t="str">
        <f t="shared" ref="F188:F251" si="13">TEXT(DATE(E188,D188,C188),"dd/mmm/yyyy")</f>
        <v>03/Apr/2019</v>
      </c>
      <c r="G188" s="9" t="s">
        <v>21</v>
      </c>
      <c r="H188" s="10" t="str">
        <f t="shared" si="11"/>
        <v>Wed</v>
      </c>
      <c r="I188" s="10">
        <f t="shared" si="10"/>
        <v>94</v>
      </c>
      <c r="J188" s="8">
        <f t="shared" si="12"/>
        <v>14</v>
      </c>
      <c r="K188" s="1">
        <f t="shared" si="9"/>
        <v>4</v>
      </c>
      <c r="L188" s="1">
        <v>1</v>
      </c>
      <c r="N188" s="55" t="s">
        <v>48</v>
      </c>
      <c r="O188" s="126"/>
      <c r="P188" s="74">
        <v>11</v>
      </c>
      <c r="Q188" s="69"/>
      <c r="R188" s="59">
        <v>5</v>
      </c>
      <c r="S188" s="69"/>
      <c r="T188" s="65">
        <v>13</v>
      </c>
      <c r="U188" s="69"/>
      <c r="V188" s="81">
        <v>4.5999999999999996</v>
      </c>
      <c r="W188" s="69"/>
      <c r="X188" s="81">
        <v>9.8000000000000007</v>
      </c>
      <c r="Y188" s="69"/>
      <c r="Z188" s="108">
        <v>8.6</v>
      </c>
      <c r="AA188" s="69"/>
      <c r="AB188" s="81" t="s">
        <v>48</v>
      </c>
      <c r="AC188" s="69"/>
      <c r="AD188" s="74">
        <v>8</v>
      </c>
      <c r="AE188" s="69"/>
      <c r="AF188" s="81">
        <v>5</v>
      </c>
      <c r="AG188" s="69"/>
      <c r="AH188" s="81">
        <v>3.4</v>
      </c>
      <c r="AJ188" s="79" t="s">
        <v>48</v>
      </c>
      <c r="AL188" s="74">
        <v>9</v>
      </c>
      <c r="AN188" s="74">
        <v>6.6</v>
      </c>
      <c r="AP188" s="81">
        <v>9</v>
      </c>
      <c r="AR188" s="74">
        <v>7</v>
      </c>
      <c r="AT188" s="81">
        <v>11.6</v>
      </c>
      <c r="AV188" s="4" t="s">
        <v>47</v>
      </c>
      <c r="AX188" s="4" t="s">
        <v>47</v>
      </c>
      <c r="AZ188" s="4" t="s">
        <v>47</v>
      </c>
      <c r="BB188" s="4" t="s">
        <v>47</v>
      </c>
      <c r="BD188" s="4" t="s">
        <v>47</v>
      </c>
      <c r="BF188" s="4" t="s">
        <v>47</v>
      </c>
      <c r="BH188" s="4" t="s">
        <v>47</v>
      </c>
      <c r="BJ188" s="4" t="s">
        <v>47</v>
      </c>
      <c r="BL188" s="4" t="s">
        <v>47</v>
      </c>
      <c r="BN188" s="4" t="s">
        <v>47</v>
      </c>
      <c r="BP188" s="4" t="s">
        <v>47</v>
      </c>
      <c r="BR188" s="1" t="s">
        <v>47</v>
      </c>
      <c r="BT188" s="1" t="s">
        <v>47</v>
      </c>
      <c r="BV188" s="1" t="s">
        <v>47</v>
      </c>
      <c r="BX188" s="1" t="s">
        <v>47</v>
      </c>
      <c r="BZ188" s="1" t="s">
        <v>47</v>
      </c>
    </row>
    <row r="189" spans="2:78" ht="16.5" thickTop="1" x14ac:dyDescent="0.25">
      <c r="B189" s="8">
        <v>188</v>
      </c>
      <c r="C189" s="8">
        <v>3</v>
      </c>
      <c r="D189" s="8">
        <v>4</v>
      </c>
      <c r="E189" s="8">
        <v>2019</v>
      </c>
      <c r="F189" s="24" t="str">
        <f t="shared" si="13"/>
        <v>03/Apr/2019</v>
      </c>
      <c r="G189" s="9" t="s">
        <v>22</v>
      </c>
      <c r="H189" s="10" t="str">
        <f t="shared" si="11"/>
        <v>Wed</v>
      </c>
      <c r="I189" s="10">
        <f t="shared" si="10"/>
        <v>94</v>
      </c>
      <c r="J189" s="8">
        <f t="shared" si="12"/>
        <v>14</v>
      </c>
      <c r="K189" s="1">
        <f t="shared" si="9"/>
        <v>4</v>
      </c>
      <c r="L189" s="1">
        <v>1</v>
      </c>
      <c r="N189" s="55" t="s">
        <v>48</v>
      </c>
      <c r="O189" s="126"/>
      <c r="P189" s="74">
        <v>4.5999999999999996</v>
      </c>
      <c r="Q189" s="69"/>
      <c r="R189" s="59">
        <v>3.4</v>
      </c>
      <c r="S189" s="69"/>
      <c r="T189" s="65">
        <v>6.8</v>
      </c>
      <c r="U189" s="69"/>
      <c r="V189" s="81">
        <v>2</v>
      </c>
      <c r="W189" s="69"/>
      <c r="X189" s="81">
        <v>4</v>
      </c>
      <c r="Y189" s="69"/>
      <c r="Z189" s="108">
        <v>3.4</v>
      </c>
      <c r="AA189" s="69"/>
      <c r="AB189" s="81" t="s">
        <v>48</v>
      </c>
      <c r="AC189" s="69"/>
      <c r="AD189" s="74">
        <v>2</v>
      </c>
      <c r="AE189" s="69"/>
      <c r="AF189" s="81">
        <v>3</v>
      </c>
      <c r="AG189" s="69"/>
      <c r="AH189" s="81">
        <v>3</v>
      </c>
      <c r="AJ189" s="4" t="s">
        <v>52</v>
      </c>
      <c r="AL189" s="74">
        <v>3</v>
      </c>
      <c r="AN189" s="74">
        <v>2.4</v>
      </c>
      <c r="AP189" s="81">
        <v>2</v>
      </c>
      <c r="AR189" s="74">
        <v>3</v>
      </c>
      <c r="AT189" s="81">
        <v>6</v>
      </c>
      <c r="AV189" s="4" t="s">
        <v>47</v>
      </c>
      <c r="AX189" s="4" t="s">
        <v>47</v>
      </c>
      <c r="AZ189" s="4" t="s">
        <v>47</v>
      </c>
      <c r="BB189" s="4" t="s">
        <v>47</v>
      </c>
      <c r="BD189" s="4" t="s">
        <v>47</v>
      </c>
      <c r="BF189" s="4" t="s">
        <v>47</v>
      </c>
      <c r="BH189" s="4" t="s">
        <v>47</v>
      </c>
      <c r="BJ189" s="4" t="s">
        <v>47</v>
      </c>
      <c r="BL189" s="4" t="s">
        <v>47</v>
      </c>
      <c r="BN189" s="4" t="s">
        <v>47</v>
      </c>
      <c r="BP189" s="4" t="s">
        <v>47</v>
      </c>
      <c r="BR189" s="1" t="s">
        <v>47</v>
      </c>
      <c r="BT189" s="1" t="s">
        <v>47</v>
      </c>
      <c r="BV189" s="1" t="s">
        <v>47</v>
      </c>
      <c r="BX189" s="1" t="s">
        <v>47</v>
      </c>
      <c r="BZ189" s="1" t="s">
        <v>47</v>
      </c>
    </row>
    <row r="190" spans="2:78" ht="16.5" thickBot="1" x14ac:dyDescent="0.3">
      <c r="B190" s="8">
        <v>189</v>
      </c>
      <c r="C190" s="8">
        <v>4</v>
      </c>
      <c r="D190" s="8">
        <v>4</v>
      </c>
      <c r="E190" s="8">
        <v>2019</v>
      </c>
      <c r="F190" s="24" t="str">
        <f t="shared" si="13"/>
        <v>04/Apr/2019</v>
      </c>
      <c r="G190" s="9" t="s">
        <v>21</v>
      </c>
      <c r="H190" s="10" t="str">
        <f t="shared" si="11"/>
        <v>Thu</v>
      </c>
      <c r="I190" s="10">
        <f t="shared" si="10"/>
        <v>95</v>
      </c>
      <c r="J190" s="8">
        <f t="shared" si="12"/>
        <v>14</v>
      </c>
      <c r="K190" s="1">
        <f t="shared" si="9"/>
        <v>4</v>
      </c>
      <c r="L190" s="1">
        <v>1</v>
      </c>
      <c r="N190" s="55" t="s">
        <v>48</v>
      </c>
      <c r="O190" s="126"/>
      <c r="P190" s="74">
        <v>8</v>
      </c>
      <c r="Q190" s="69"/>
      <c r="R190" s="59">
        <v>3</v>
      </c>
      <c r="S190" s="69"/>
      <c r="T190" s="65">
        <v>12</v>
      </c>
      <c r="U190" s="69"/>
      <c r="V190" s="81">
        <v>5</v>
      </c>
      <c r="W190" s="69"/>
      <c r="X190" s="81">
        <v>7</v>
      </c>
      <c r="Y190" s="69"/>
      <c r="Z190" s="108">
        <v>7</v>
      </c>
      <c r="AA190" s="69"/>
      <c r="AB190" s="85" t="s">
        <v>48</v>
      </c>
      <c r="AC190" s="69"/>
      <c r="AD190" s="74">
        <v>8.4</v>
      </c>
      <c r="AE190" s="69"/>
      <c r="AF190" s="81">
        <v>5</v>
      </c>
      <c r="AG190" s="69"/>
      <c r="AH190" s="81">
        <v>5</v>
      </c>
      <c r="AJ190" s="4" t="s">
        <v>52</v>
      </c>
      <c r="AL190" s="74">
        <v>9</v>
      </c>
      <c r="AN190" s="74">
        <v>6</v>
      </c>
      <c r="AP190" s="81">
        <v>10</v>
      </c>
      <c r="AR190" s="74">
        <v>7</v>
      </c>
      <c r="AT190" s="81">
        <v>9.4</v>
      </c>
      <c r="AV190" s="4" t="s">
        <v>47</v>
      </c>
      <c r="AX190" s="4" t="s">
        <v>47</v>
      </c>
      <c r="AZ190" s="4" t="s">
        <v>47</v>
      </c>
      <c r="BB190" s="4" t="s">
        <v>47</v>
      </c>
      <c r="BD190" s="4" t="s">
        <v>47</v>
      </c>
      <c r="BF190" s="4" t="s">
        <v>47</v>
      </c>
      <c r="BH190" s="4" t="s">
        <v>47</v>
      </c>
      <c r="BJ190" s="4" t="s">
        <v>47</v>
      </c>
      <c r="BL190" s="4" t="s">
        <v>47</v>
      </c>
      <c r="BN190" s="4" t="s">
        <v>47</v>
      </c>
      <c r="BP190" s="4" t="s">
        <v>47</v>
      </c>
      <c r="BR190" s="1" t="s">
        <v>47</v>
      </c>
      <c r="BT190" s="1" t="s">
        <v>47</v>
      </c>
      <c r="BV190" s="1" t="s">
        <v>47</v>
      </c>
      <c r="BX190" s="1" t="s">
        <v>47</v>
      </c>
      <c r="BZ190" s="1" t="s">
        <v>47</v>
      </c>
    </row>
    <row r="191" spans="2:78" ht="16.5" thickTop="1" x14ac:dyDescent="0.25">
      <c r="B191" s="8">
        <v>190</v>
      </c>
      <c r="C191" s="8">
        <v>4</v>
      </c>
      <c r="D191" s="8">
        <v>4</v>
      </c>
      <c r="E191" s="8">
        <v>2019</v>
      </c>
      <c r="F191" s="24" t="str">
        <f t="shared" si="13"/>
        <v>04/Apr/2019</v>
      </c>
      <c r="G191" s="9" t="s">
        <v>22</v>
      </c>
      <c r="H191" s="10" t="str">
        <f t="shared" si="11"/>
        <v>Thu</v>
      </c>
      <c r="I191" s="10">
        <f t="shared" si="10"/>
        <v>95</v>
      </c>
      <c r="J191" s="8">
        <f t="shared" si="12"/>
        <v>14</v>
      </c>
      <c r="K191" s="1">
        <f t="shared" si="9"/>
        <v>4</v>
      </c>
      <c r="L191" s="1">
        <v>1</v>
      </c>
      <c r="N191" s="55" t="s">
        <v>48</v>
      </c>
      <c r="O191" s="126"/>
      <c r="P191" s="74">
        <v>5.6</v>
      </c>
      <c r="Q191" s="69"/>
      <c r="R191" s="59">
        <v>2.4</v>
      </c>
      <c r="S191" s="69"/>
      <c r="T191" s="65">
        <v>3</v>
      </c>
      <c r="U191" s="69"/>
      <c r="V191" s="81">
        <v>2.4</v>
      </c>
      <c r="W191" s="69"/>
      <c r="X191" s="81">
        <v>6.8</v>
      </c>
      <c r="Y191" s="69"/>
      <c r="Z191" s="108">
        <v>3.6</v>
      </c>
      <c r="AA191" s="69"/>
      <c r="AB191" s="4" t="s">
        <v>52</v>
      </c>
      <c r="AD191" s="74">
        <v>3</v>
      </c>
      <c r="AE191" s="69"/>
      <c r="AF191" s="81">
        <v>2.2000000000000002</v>
      </c>
      <c r="AG191" s="69"/>
      <c r="AH191" s="81">
        <v>3</v>
      </c>
      <c r="AJ191" s="4" t="s">
        <v>52</v>
      </c>
      <c r="AL191" s="74">
        <v>3.2</v>
      </c>
      <c r="AN191" s="74">
        <v>3</v>
      </c>
      <c r="AP191" s="81">
        <v>4</v>
      </c>
      <c r="AR191" s="74">
        <v>4</v>
      </c>
      <c r="AT191" s="81">
        <v>6</v>
      </c>
      <c r="AV191" s="4" t="s">
        <v>47</v>
      </c>
      <c r="AX191" s="4" t="s">
        <v>47</v>
      </c>
      <c r="AZ191" s="4" t="s">
        <v>47</v>
      </c>
      <c r="BB191" s="4" t="s">
        <v>47</v>
      </c>
      <c r="BD191" s="4" t="s">
        <v>47</v>
      </c>
      <c r="BF191" s="4" t="s">
        <v>47</v>
      </c>
      <c r="BH191" s="4" t="s">
        <v>47</v>
      </c>
      <c r="BJ191" s="4" t="s">
        <v>47</v>
      </c>
      <c r="BL191" s="4" t="s">
        <v>47</v>
      </c>
      <c r="BN191" s="4" t="s">
        <v>47</v>
      </c>
      <c r="BP191" s="4" t="s">
        <v>47</v>
      </c>
      <c r="BR191" s="1" t="s">
        <v>47</v>
      </c>
      <c r="BT191" s="1" t="s">
        <v>47</v>
      </c>
      <c r="BV191" s="1" t="s">
        <v>47</v>
      </c>
      <c r="BX191" s="1" t="s">
        <v>47</v>
      </c>
      <c r="BZ191" s="1" t="s">
        <v>47</v>
      </c>
    </row>
    <row r="192" spans="2:78" x14ac:dyDescent="0.25">
      <c r="B192" s="8">
        <v>191</v>
      </c>
      <c r="C192" s="8">
        <v>5</v>
      </c>
      <c r="D192" s="8">
        <v>4</v>
      </c>
      <c r="E192" s="8">
        <v>2019</v>
      </c>
      <c r="F192" s="24" t="str">
        <f t="shared" si="13"/>
        <v>05/Apr/2019</v>
      </c>
      <c r="G192" s="9" t="s">
        <v>21</v>
      </c>
      <c r="H192" s="10" t="str">
        <f t="shared" si="11"/>
        <v>Fri</v>
      </c>
      <c r="I192" s="10">
        <f t="shared" si="10"/>
        <v>96</v>
      </c>
      <c r="J192" s="8">
        <f t="shared" si="12"/>
        <v>14</v>
      </c>
      <c r="K192" s="1">
        <f t="shared" ref="K192:K255" si="14">IF(COUNTIF(K131:K191,K162)=61,K162+1,K191)</f>
        <v>4</v>
      </c>
      <c r="L192" s="1">
        <v>1</v>
      </c>
      <c r="N192" s="55" t="s">
        <v>48</v>
      </c>
      <c r="O192" s="126"/>
      <c r="P192" s="74">
        <v>12</v>
      </c>
      <c r="Q192" s="69"/>
      <c r="R192" s="59">
        <v>5</v>
      </c>
      <c r="S192" s="69"/>
      <c r="T192" s="65">
        <v>12</v>
      </c>
      <c r="U192" s="69"/>
      <c r="V192" s="81">
        <v>6</v>
      </c>
      <c r="W192" s="69"/>
      <c r="X192" s="81">
        <v>11</v>
      </c>
      <c r="Y192" s="69"/>
      <c r="Z192" s="108">
        <v>5</v>
      </c>
      <c r="AA192" s="69"/>
      <c r="AB192" s="4" t="s">
        <v>52</v>
      </c>
      <c r="AD192" s="74">
        <v>9</v>
      </c>
      <c r="AE192" s="69"/>
      <c r="AF192" s="81">
        <v>5</v>
      </c>
      <c r="AG192" s="69"/>
      <c r="AH192" s="81">
        <v>7</v>
      </c>
      <c r="AJ192" s="4" t="s">
        <v>52</v>
      </c>
      <c r="AL192" s="74">
        <v>11</v>
      </c>
      <c r="AN192" s="74">
        <v>6</v>
      </c>
      <c r="AP192" s="81">
        <v>10</v>
      </c>
      <c r="AR192" s="74">
        <v>4</v>
      </c>
      <c r="AT192" s="81">
        <v>11</v>
      </c>
      <c r="AV192" s="4" t="s">
        <v>47</v>
      </c>
      <c r="AX192" s="4" t="s">
        <v>47</v>
      </c>
      <c r="AZ192" s="4" t="s">
        <v>47</v>
      </c>
      <c r="BB192" s="4" t="s">
        <v>47</v>
      </c>
      <c r="BD192" s="4" t="s">
        <v>47</v>
      </c>
      <c r="BF192" s="4" t="s">
        <v>47</v>
      </c>
      <c r="BH192" s="4" t="s">
        <v>47</v>
      </c>
      <c r="BJ192" s="4" t="s">
        <v>47</v>
      </c>
      <c r="BL192" s="4" t="s">
        <v>47</v>
      </c>
      <c r="BN192" s="4" t="s">
        <v>47</v>
      </c>
      <c r="BP192" s="4" t="s">
        <v>47</v>
      </c>
      <c r="BR192" s="1" t="s">
        <v>47</v>
      </c>
      <c r="BT192" s="1" t="s">
        <v>47</v>
      </c>
      <c r="BV192" s="1" t="s">
        <v>47</v>
      </c>
      <c r="BX192" s="1" t="s">
        <v>47</v>
      </c>
      <c r="BZ192" s="1" t="s">
        <v>47</v>
      </c>
    </row>
    <row r="193" spans="2:78" x14ac:dyDescent="0.25">
      <c r="B193" s="8">
        <v>192</v>
      </c>
      <c r="C193" s="8">
        <v>5</v>
      </c>
      <c r="D193" s="8">
        <v>4</v>
      </c>
      <c r="E193" s="8">
        <v>2019</v>
      </c>
      <c r="F193" s="24" t="str">
        <f t="shared" si="13"/>
        <v>05/Apr/2019</v>
      </c>
      <c r="G193" s="9" t="s">
        <v>22</v>
      </c>
      <c r="H193" s="10" t="str">
        <f t="shared" si="11"/>
        <v>Fri</v>
      </c>
      <c r="I193" s="10">
        <f t="shared" si="10"/>
        <v>96</v>
      </c>
      <c r="J193" s="8">
        <f t="shared" si="12"/>
        <v>14</v>
      </c>
      <c r="K193" s="1">
        <f t="shared" si="14"/>
        <v>4</v>
      </c>
      <c r="L193" s="1">
        <v>1</v>
      </c>
      <c r="N193" s="55" t="s">
        <v>48</v>
      </c>
      <c r="O193" s="126"/>
      <c r="P193" s="74">
        <v>6</v>
      </c>
      <c r="Q193" s="69"/>
      <c r="R193" s="59">
        <v>1.4</v>
      </c>
      <c r="S193" s="69"/>
      <c r="T193" s="65">
        <v>7</v>
      </c>
      <c r="U193" s="69"/>
      <c r="V193" s="81">
        <v>2</v>
      </c>
      <c r="W193" s="69"/>
      <c r="X193" s="81">
        <v>4</v>
      </c>
      <c r="Y193" s="69"/>
      <c r="Z193" s="108">
        <v>4</v>
      </c>
      <c r="AA193" s="69"/>
      <c r="AB193" s="4" t="s">
        <v>52</v>
      </c>
      <c r="AD193" s="74">
        <v>5</v>
      </c>
      <c r="AE193" s="69"/>
      <c r="AF193" s="81">
        <v>1.4</v>
      </c>
      <c r="AG193" s="69"/>
      <c r="AH193" s="81">
        <v>2</v>
      </c>
      <c r="AJ193" s="4" t="s">
        <v>52</v>
      </c>
      <c r="AL193" s="74">
        <v>3</v>
      </c>
      <c r="AN193" s="74">
        <v>2</v>
      </c>
      <c r="AP193" s="81">
        <v>1.4</v>
      </c>
      <c r="AR193" s="77" t="s">
        <v>28</v>
      </c>
      <c r="AS193" s="19"/>
      <c r="AT193" s="81">
        <v>5</v>
      </c>
      <c r="AV193" s="4" t="s">
        <v>47</v>
      </c>
      <c r="AX193" s="4" t="s">
        <v>47</v>
      </c>
      <c r="AZ193" s="4" t="s">
        <v>47</v>
      </c>
      <c r="BB193" s="4" t="s">
        <v>47</v>
      </c>
      <c r="BD193" s="4" t="s">
        <v>47</v>
      </c>
      <c r="BF193" s="4" t="s">
        <v>47</v>
      </c>
      <c r="BH193" s="4" t="s">
        <v>47</v>
      </c>
      <c r="BJ193" s="4" t="s">
        <v>47</v>
      </c>
      <c r="BL193" s="4" t="s">
        <v>47</v>
      </c>
      <c r="BN193" s="4" t="s">
        <v>47</v>
      </c>
      <c r="BP193" s="4" t="s">
        <v>47</v>
      </c>
      <c r="BR193" s="1" t="s">
        <v>47</v>
      </c>
      <c r="BT193" s="1" t="s">
        <v>47</v>
      </c>
      <c r="BV193" s="1" t="s">
        <v>47</v>
      </c>
      <c r="BX193" s="1" t="s">
        <v>47</v>
      </c>
      <c r="BZ193" s="1" t="s">
        <v>47</v>
      </c>
    </row>
    <row r="194" spans="2:78" x14ac:dyDescent="0.25">
      <c r="B194" s="8">
        <v>193</v>
      </c>
      <c r="C194" s="8">
        <v>6</v>
      </c>
      <c r="D194" s="8">
        <v>4</v>
      </c>
      <c r="E194" s="8">
        <v>2019</v>
      </c>
      <c r="F194" s="24" t="str">
        <f t="shared" si="13"/>
        <v>06/Apr/2019</v>
      </c>
      <c r="G194" s="9" t="s">
        <v>21</v>
      </c>
      <c r="H194" s="10" t="str">
        <f t="shared" si="11"/>
        <v>Sat</v>
      </c>
      <c r="I194" s="10">
        <f t="shared" si="10"/>
        <v>97</v>
      </c>
      <c r="J194" s="8">
        <f t="shared" si="12"/>
        <v>14</v>
      </c>
      <c r="K194" s="1">
        <f t="shared" si="14"/>
        <v>4</v>
      </c>
      <c r="L194" s="1">
        <v>1</v>
      </c>
      <c r="N194" s="55" t="s">
        <v>48</v>
      </c>
      <c r="O194" s="126"/>
      <c r="P194" s="74">
        <v>10</v>
      </c>
      <c r="Q194" s="69"/>
      <c r="R194" s="59">
        <v>4</v>
      </c>
      <c r="S194" s="69"/>
      <c r="T194" s="65">
        <v>12</v>
      </c>
      <c r="U194" s="69"/>
      <c r="V194" s="81">
        <v>5</v>
      </c>
      <c r="W194" s="69"/>
      <c r="X194" s="81">
        <v>10</v>
      </c>
      <c r="Y194" s="69"/>
      <c r="Z194" s="108">
        <v>6.4</v>
      </c>
      <c r="AA194" s="69"/>
      <c r="AB194" s="4" t="s">
        <v>52</v>
      </c>
      <c r="AD194" s="74">
        <v>7</v>
      </c>
      <c r="AE194" s="69"/>
      <c r="AF194" s="81">
        <v>4</v>
      </c>
      <c r="AG194" s="69"/>
      <c r="AH194" s="81">
        <v>4</v>
      </c>
      <c r="AJ194" s="4" t="s">
        <v>52</v>
      </c>
      <c r="AL194" s="74">
        <v>8</v>
      </c>
      <c r="AN194" s="74">
        <v>7</v>
      </c>
      <c r="AP194" s="81">
        <v>8</v>
      </c>
      <c r="AR194" s="74">
        <v>8</v>
      </c>
      <c r="AT194" s="81">
        <v>11</v>
      </c>
      <c r="AV194" s="4" t="s">
        <v>47</v>
      </c>
      <c r="AX194" s="4" t="s">
        <v>47</v>
      </c>
      <c r="AZ194" s="4" t="s">
        <v>47</v>
      </c>
      <c r="BB194" s="4" t="s">
        <v>47</v>
      </c>
      <c r="BD194" s="4" t="s">
        <v>47</v>
      </c>
      <c r="BF194" s="4" t="s">
        <v>47</v>
      </c>
      <c r="BH194" s="4" t="s">
        <v>47</v>
      </c>
      <c r="BJ194" s="4" t="s">
        <v>47</v>
      </c>
      <c r="BL194" s="4" t="s">
        <v>47</v>
      </c>
      <c r="BN194" s="4" t="s">
        <v>47</v>
      </c>
      <c r="BP194" s="4" t="s">
        <v>47</v>
      </c>
      <c r="BR194" s="1" t="s">
        <v>47</v>
      </c>
      <c r="BT194" s="1" t="s">
        <v>47</v>
      </c>
      <c r="BV194" s="1" t="s">
        <v>47</v>
      </c>
      <c r="BX194" s="1" t="s">
        <v>47</v>
      </c>
      <c r="BZ194" s="1" t="s">
        <v>47</v>
      </c>
    </row>
    <row r="195" spans="2:78" x14ac:dyDescent="0.25">
      <c r="B195" s="8">
        <v>194</v>
      </c>
      <c r="C195" s="8">
        <v>6</v>
      </c>
      <c r="D195" s="8">
        <v>4</v>
      </c>
      <c r="E195" s="8">
        <v>2019</v>
      </c>
      <c r="F195" s="24" t="str">
        <f t="shared" si="13"/>
        <v>06/Apr/2019</v>
      </c>
      <c r="G195" s="9" t="s">
        <v>22</v>
      </c>
      <c r="H195" s="10" t="str">
        <f t="shared" si="11"/>
        <v>Sat</v>
      </c>
      <c r="I195" s="10">
        <f t="shared" si="10"/>
        <v>97</v>
      </c>
      <c r="J195" s="8">
        <f t="shared" si="12"/>
        <v>14</v>
      </c>
      <c r="K195" s="1">
        <f t="shared" si="14"/>
        <v>4</v>
      </c>
      <c r="L195" s="1">
        <v>1</v>
      </c>
      <c r="N195" s="55" t="s">
        <v>48</v>
      </c>
      <c r="O195" s="126"/>
      <c r="P195" s="74">
        <v>4</v>
      </c>
      <c r="Q195" s="69"/>
      <c r="R195" s="59">
        <v>1.8</v>
      </c>
      <c r="S195" s="69"/>
      <c r="T195" s="65">
        <v>5</v>
      </c>
      <c r="U195" s="69"/>
      <c r="V195" s="81">
        <v>2</v>
      </c>
      <c r="W195" s="69"/>
      <c r="X195" s="81">
        <v>4</v>
      </c>
      <c r="Y195" s="69"/>
      <c r="Z195" s="108">
        <v>3.4</v>
      </c>
      <c r="AA195" s="69"/>
      <c r="AB195" s="4" t="s">
        <v>52</v>
      </c>
      <c r="AD195" s="74">
        <v>3</v>
      </c>
      <c r="AE195" s="69"/>
      <c r="AF195" s="81">
        <v>2</v>
      </c>
      <c r="AG195" s="69"/>
      <c r="AH195" s="81">
        <v>2</v>
      </c>
      <c r="AJ195" s="4" t="s">
        <v>52</v>
      </c>
      <c r="AL195" s="74">
        <v>3</v>
      </c>
      <c r="AN195" s="74">
        <v>2</v>
      </c>
      <c r="AP195" s="81">
        <v>3</v>
      </c>
      <c r="AR195" s="74">
        <v>3</v>
      </c>
      <c r="AT195" s="81">
        <v>4</v>
      </c>
      <c r="AV195" s="4" t="s">
        <v>47</v>
      </c>
      <c r="AX195" s="4" t="s">
        <v>47</v>
      </c>
      <c r="AZ195" s="4" t="s">
        <v>47</v>
      </c>
      <c r="BB195" s="4" t="s">
        <v>47</v>
      </c>
      <c r="BD195" s="4" t="s">
        <v>47</v>
      </c>
      <c r="BF195" s="4" t="s">
        <v>47</v>
      </c>
      <c r="BH195" s="4" t="s">
        <v>47</v>
      </c>
      <c r="BJ195" s="4" t="s">
        <v>47</v>
      </c>
      <c r="BL195" s="4" t="s">
        <v>47</v>
      </c>
      <c r="BN195" s="4" t="s">
        <v>47</v>
      </c>
      <c r="BP195" s="4" t="s">
        <v>47</v>
      </c>
      <c r="BR195" s="1" t="s">
        <v>47</v>
      </c>
      <c r="BT195" s="1" t="s">
        <v>47</v>
      </c>
      <c r="BV195" s="1" t="s">
        <v>47</v>
      </c>
      <c r="BX195" s="1" t="s">
        <v>47</v>
      </c>
      <c r="BZ195" s="1" t="s">
        <v>47</v>
      </c>
    </row>
    <row r="196" spans="2:78" x14ac:dyDescent="0.25">
      <c r="B196" s="8">
        <v>195</v>
      </c>
      <c r="C196" s="8">
        <v>7</v>
      </c>
      <c r="D196" s="8">
        <v>4</v>
      </c>
      <c r="E196" s="8">
        <v>2019</v>
      </c>
      <c r="F196" s="24" t="str">
        <f t="shared" si="13"/>
        <v>07/Apr/2019</v>
      </c>
      <c r="G196" s="9" t="s">
        <v>21</v>
      </c>
      <c r="H196" s="10" t="str">
        <f t="shared" si="11"/>
        <v>Sun</v>
      </c>
      <c r="I196" s="10">
        <f t="shared" si="10"/>
        <v>98</v>
      </c>
      <c r="J196" s="8">
        <f t="shared" si="12"/>
        <v>14</v>
      </c>
      <c r="K196" s="1">
        <f t="shared" si="14"/>
        <v>4</v>
      </c>
      <c r="L196" s="1">
        <v>1</v>
      </c>
      <c r="N196" s="55" t="s">
        <v>48</v>
      </c>
      <c r="O196" s="126"/>
      <c r="P196" s="74">
        <v>11</v>
      </c>
      <c r="Q196" s="69"/>
      <c r="R196" s="59">
        <v>3</v>
      </c>
      <c r="S196" s="69"/>
      <c r="T196" s="65">
        <v>12</v>
      </c>
      <c r="U196" s="69"/>
      <c r="V196" s="81">
        <v>5</v>
      </c>
      <c r="W196" s="69"/>
      <c r="X196" s="81">
        <v>10</v>
      </c>
      <c r="Y196" s="69"/>
      <c r="Z196" s="108">
        <v>7</v>
      </c>
      <c r="AA196" s="69"/>
      <c r="AB196" s="4" t="s">
        <v>52</v>
      </c>
      <c r="AD196" s="74">
        <v>8</v>
      </c>
      <c r="AE196" s="69"/>
      <c r="AF196" s="81">
        <v>4</v>
      </c>
      <c r="AG196" s="69"/>
      <c r="AH196" s="81">
        <v>5</v>
      </c>
      <c r="AJ196" s="4" t="s">
        <v>52</v>
      </c>
      <c r="AL196" s="74">
        <v>7</v>
      </c>
      <c r="AN196" s="74">
        <v>5</v>
      </c>
      <c r="AP196" s="81">
        <v>8.6</v>
      </c>
      <c r="AR196" s="74">
        <v>7.4</v>
      </c>
      <c r="AT196" s="81">
        <v>8</v>
      </c>
      <c r="AV196" s="4" t="s">
        <v>47</v>
      </c>
      <c r="AX196" s="4" t="s">
        <v>47</v>
      </c>
      <c r="AZ196" s="4" t="s">
        <v>47</v>
      </c>
      <c r="BB196" s="4" t="s">
        <v>47</v>
      </c>
      <c r="BD196" s="4" t="s">
        <v>47</v>
      </c>
      <c r="BF196" s="4" t="s">
        <v>47</v>
      </c>
      <c r="BH196" s="4" t="s">
        <v>47</v>
      </c>
      <c r="BJ196" s="4" t="s">
        <v>47</v>
      </c>
      <c r="BL196" s="4" t="s">
        <v>47</v>
      </c>
      <c r="BN196" s="4" t="s">
        <v>47</v>
      </c>
      <c r="BP196" s="4" t="s">
        <v>47</v>
      </c>
      <c r="BR196" s="1" t="s">
        <v>47</v>
      </c>
      <c r="BT196" s="1" t="s">
        <v>47</v>
      </c>
      <c r="BV196" s="1" t="s">
        <v>47</v>
      </c>
      <c r="BX196" s="1" t="s">
        <v>47</v>
      </c>
      <c r="BZ196" s="1" t="s">
        <v>47</v>
      </c>
    </row>
    <row r="197" spans="2:78" x14ac:dyDescent="0.25">
      <c r="B197" s="8">
        <v>196</v>
      </c>
      <c r="C197" s="8">
        <v>7</v>
      </c>
      <c r="D197" s="8">
        <v>4</v>
      </c>
      <c r="E197" s="8">
        <v>2019</v>
      </c>
      <c r="F197" s="24" t="str">
        <f t="shared" si="13"/>
        <v>07/Apr/2019</v>
      </c>
      <c r="G197" s="9" t="s">
        <v>22</v>
      </c>
      <c r="H197" s="10" t="str">
        <f t="shared" si="11"/>
        <v>Sun</v>
      </c>
      <c r="I197" s="10">
        <f t="shared" si="10"/>
        <v>98</v>
      </c>
      <c r="J197" s="8">
        <f t="shared" si="12"/>
        <v>14</v>
      </c>
      <c r="K197" s="1">
        <f t="shared" si="14"/>
        <v>4</v>
      </c>
      <c r="L197" s="1">
        <v>1</v>
      </c>
      <c r="N197" s="55" t="s">
        <v>48</v>
      </c>
      <c r="O197" s="126"/>
      <c r="P197" s="74">
        <v>3</v>
      </c>
      <c r="Q197" s="69"/>
      <c r="R197" s="59">
        <v>2.2000000000000002</v>
      </c>
      <c r="S197" s="69"/>
      <c r="T197" s="65">
        <v>3</v>
      </c>
      <c r="U197" s="69"/>
      <c r="V197" s="81">
        <v>1.4</v>
      </c>
      <c r="W197" s="69"/>
      <c r="X197" s="81">
        <v>3</v>
      </c>
      <c r="Y197" s="69"/>
      <c r="Z197" s="108">
        <v>2</v>
      </c>
      <c r="AA197" s="69"/>
      <c r="AB197" s="4" t="s">
        <v>52</v>
      </c>
      <c r="AD197" s="74">
        <v>2</v>
      </c>
      <c r="AE197" s="69"/>
      <c r="AF197" s="81">
        <v>1</v>
      </c>
      <c r="AG197" s="69"/>
      <c r="AH197" s="81">
        <v>2</v>
      </c>
      <c r="AJ197" s="4" t="s">
        <v>52</v>
      </c>
      <c r="AL197" s="74">
        <v>3.8</v>
      </c>
      <c r="AN197" s="74">
        <v>2</v>
      </c>
      <c r="AP197" s="81">
        <v>3.4</v>
      </c>
      <c r="AR197" s="74">
        <v>3</v>
      </c>
      <c r="AT197" s="81">
        <v>6</v>
      </c>
      <c r="AV197" s="4" t="s">
        <v>47</v>
      </c>
      <c r="AX197" s="4" t="s">
        <v>47</v>
      </c>
      <c r="AZ197" s="4" t="s">
        <v>47</v>
      </c>
      <c r="BB197" s="4" t="s">
        <v>47</v>
      </c>
      <c r="BD197" s="4" t="s">
        <v>47</v>
      </c>
      <c r="BF197" s="4" t="s">
        <v>47</v>
      </c>
      <c r="BH197" s="4" t="s">
        <v>47</v>
      </c>
      <c r="BJ197" s="4" t="s">
        <v>47</v>
      </c>
      <c r="BL197" s="4" t="s">
        <v>47</v>
      </c>
      <c r="BN197" s="4" t="s">
        <v>47</v>
      </c>
      <c r="BP197" s="4" t="s">
        <v>47</v>
      </c>
      <c r="BR197" s="1" t="s">
        <v>47</v>
      </c>
      <c r="BT197" s="1" t="s">
        <v>47</v>
      </c>
      <c r="BV197" s="1" t="s">
        <v>47</v>
      </c>
      <c r="BX197" s="1" t="s">
        <v>47</v>
      </c>
      <c r="BZ197" s="1" t="s">
        <v>47</v>
      </c>
    </row>
    <row r="198" spans="2:78" x14ac:dyDescent="0.25">
      <c r="B198" s="8">
        <v>197</v>
      </c>
      <c r="C198" s="8">
        <v>8</v>
      </c>
      <c r="D198" s="8">
        <v>4</v>
      </c>
      <c r="E198" s="8">
        <v>2019</v>
      </c>
      <c r="F198" s="24" t="str">
        <f t="shared" si="13"/>
        <v>08/Apr/2019</v>
      </c>
      <c r="G198" s="9" t="s">
        <v>21</v>
      </c>
      <c r="H198" s="10" t="str">
        <f t="shared" si="11"/>
        <v>Mon</v>
      </c>
      <c r="I198" s="10">
        <f t="shared" si="10"/>
        <v>99</v>
      </c>
      <c r="J198" s="8">
        <f t="shared" si="12"/>
        <v>15</v>
      </c>
      <c r="K198" s="1">
        <f t="shared" si="14"/>
        <v>4</v>
      </c>
      <c r="L198" s="1">
        <v>1</v>
      </c>
      <c r="N198" s="55" t="s">
        <v>48</v>
      </c>
      <c r="O198" s="126"/>
      <c r="P198" s="74">
        <v>8</v>
      </c>
      <c r="Q198" s="69"/>
      <c r="R198" s="59">
        <v>2.8</v>
      </c>
      <c r="S198" s="69"/>
      <c r="T198" s="65">
        <v>11</v>
      </c>
      <c r="U198" s="69"/>
      <c r="V198" s="81">
        <v>4.5999999999999996</v>
      </c>
      <c r="W198" s="69"/>
      <c r="X198" s="81">
        <v>7.6</v>
      </c>
      <c r="Y198" s="69"/>
      <c r="Z198" s="108">
        <v>5</v>
      </c>
      <c r="AA198" s="69"/>
      <c r="AB198" s="4" t="s">
        <v>52</v>
      </c>
      <c r="AD198" s="74">
        <v>6</v>
      </c>
      <c r="AE198" s="69"/>
      <c r="AF198" s="81">
        <v>3.6</v>
      </c>
      <c r="AG198" s="69"/>
      <c r="AH198" s="81">
        <v>4</v>
      </c>
      <c r="AJ198" s="4" t="s">
        <v>52</v>
      </c>
      <c r="AL198" s="74">
        <v>8</v>
      </c>
      <c r="AN198" s="74">
        <v>4.5999999999999996</v>
      </c>
      <c r="AP198" s="81">
        <v>8</v>
      </c>
      <c r="AR198" s="74">
        <v>7</v>
      </c>
      <c r="AT198" s="81">
        <v>9</v>
      </c>
      <c r="AV198" s="4" t="s">
        <v>47</v>
      </c>
      <c r="AX198" s="4" t="s">
        <v>47</v>
      </c>
      <c r="AZ198" s="4" t="s">
        <v>47</v>
      </c>
      <c r="BB198" s="4" t="s">
        <v>47</v>
      </c>
      <c r="BD198" s="4" t="s">
        <v>47</v>
      </c>
      <c r="BF198" s="4" t="s">
        <v>47</v>
      </c>
      <c r="BH198" s="4" t="s">
        <v>47</v>
      </c>
      <c r="BJ198" s="4" t="s">
        <v>47</v>
      </c>
      <c r="BL198" s="4" t="s">
        <v>47</v>
      </c>
      <c r="BN198" s="4" t="s">
        <v>47</v>
      </c>
      <c r="BP198" s="4" t="s">
        <v>47</v>
      </c>
      <c r="BR198" s="1" t="s">
        <v>47</v>
      </c>
      <c r="BT198" s="1" t="s">
        <v>47</v>
      </c>
      <c r="BV198" s="1" t="s">
        <v>47</v>
      </c>
      <c r="BX198" s="1" t="s">
        <v>47</v>
      </c>
      <c r="BZ198" s="1" t="s">
        <v>47</v>
      </c>
    </row>
    <row r="199" spans="2:78" x14ac:dyDescent="0.25">
      <c r="B199" s="8">
        <v>198</v>
      </c>
      <c r="C199" s="8">
        <v>8</v>
      </c>
      <c r="D199" s="8">
        <v>4</v>
      </c>
      <c r="E199" s="8">
        <v>2019</v>
      </c>
      <c r="F199" s="24" t="str">
        <f t="shared" si="13"/>
        <v>08/Apr/2019</v>
      </c>
      <c r="G199" s="9" t="s">
        <v>22</v>
      </c>
      <c r="H199" s="10" t="str">
        <f t="shared" si="11"/>
        <v>Mon</v>
      </c>
      <c r="I199" s="10">
        <f t="shared" ref="I199:I262" si="15">IF(F199=F198,I198,I198+1)</f>
        <v>99</v>
      </c>
      <c r="J199" s="8">
        <f t="shared" si="12"/>
        <v>15</v>
      </c>
      <c r="K199" s="1">
        <f t="shared" si="14"/>
        <v>4</v>
      </c>
      <c r="L199" s="1">
        <v>1</v>
      </c>
      <c r="N199" s="55" t="s">
        <v>48</v>
      </c>
      <c r="O199" s="126"/>
      <c r="P199" s="74">
        <v>4.4000000000000004</v>
      </c>
      <c r="Q199" s="69"/>
      <c r="R199" s="59">
        <v>1.4</v>
      </c>
      <c r="S199" s="69"/>
      <c r="T199" s="65">
        <v>5</v>
      </c>
      <c r="U199" s="69"/>
      <c r="V199" s="81">
        <v>2</v>
      </c>
      <c r="W199" s="69"/>
      <c r="X199" s="81">
        <v>4</v>
      </c>
      <c r="Y199" s="69"/>
      <c r="Z199" s="108">
        <v>3</v>
      </c>
      <c r="AA199" s="69"/>
      <c r="AB199" s="4" t="s">
        <v>52</v>
      </c>
      <c r="AD199" s="74">
        <v>3</v>
      </c>
      <c r="AE199" s="69"/>
      <c r="AF199" s="81">
        <v>2</v>
      </c>
      <c r="AG199" s="69"/>
      <c r="AH199" s="81">
        <v>2</v>
      </c>
      <c r="AJ199" s="4" t="s">
        <v>52</v>
      </c>
      <c r="AL199" s="74">
        <v>4.4000000000000004</v>
      </c>
      <c r="AN199" s="74">
        <v>3</v>
      </c>
      <c r="AP199" s="81">
        <v>4</v>
      </c>
      <c r="AR199" s="74">
        <v>3</v>
      </c>
      <c r="AT199" s="81">
        <v>5.8</v>
      </c>
      <c r="AV199" s="4" t="s">
        <v>47</v>
      </c>
      <c r="AX199" s="4" t="s">
        <v>47</v>
      </c>
      <c r="AZ199" s="4" t="s">
        <v>47</v>
      </c>
      <c r="BB199" s="4" t="s">
        <v>47</v>
      </c>
      <c r="BD199" s="4" t="s">
        <v>47</v>
      </c>
      <c r="BF199" s="4" t="s">
        <v>47</v>
      </c>
      <c r="BH199" s="4" t="s">
        <v>47</v>
      </c>
      <c r="BJ199" s="4" t="s">
        <v>47</v>
      </c>
      <c r="BL199" s="4" t="s">
        <v>47</v>
      </c>
      <c r="BN199" s="4" t="s">
        <v>47</v>
      </c>
      <c r="BP199" s="4" t="s">
        <v>47</v>
      </c>
      <c r="BR199" s="1" t="s">
        <v>47</v>
      </c>
      <c r="BT199" s="1" t="s">
        <v>47</v>
      </c>
      <c r="BV199" s="1" t="s">
        <v>47</v>
      </c>
      <c r="BX199" s="1" t="s">
        <v>47</v>
      </c>
      <c r="BZ199" s="1" t="s">
        <v>47</v>
      </c>
    </row>
    <row r="200" spans="2:78" x14ac:dyDescent="0.25">
      <c r="B200" s="8">
        <v>199</v>
      </c>
      <c r="C200" s="8">
        <v>9</v>
      </c>
      <c r="D200" s="8">
        <v>4</v>
      </c>
      <c r="E200" s="8">
        <v>2019</v>
      </c>
      <c r="F200" s="24" t="str">
        <f t="shared" si="13"/>
        <v>09/Apr/2019</v>
      </c>
      <c r="G200" s="9" t="s">
        <v>21</v>
      </c>
      <c r="H200" s="10" t="str">
        <f t="shared" si="11"/>
        <v>Tue</v>
      </c>
      <c r="I200" s="10">
        <f t="shared" si="15"/>
        <v>100</v>
      </c>
      <c r="J200" s="8">
        <f t="shared" si="12"/>
        <v>15</v>
      </c>
      <c r="K200" s="1">
        <f t="shared" si="14"/>
        <v>4</v>
      </c>
      <c r="L200" s="1">
        <v>1</v>
      </c>
      <c r="N200" s="55" t="s">
        <v>48</v>
      </c>
      <c r="O200" s="126"/>
      <c r="P200" s="74">
        <v>11.4</v>
      </c>
      <c r="Q200" s="69"/>
      <c r="R200" s="59">
        <v>1</v>
      </c>
      <c r="S200" s="69"/>
      <c r="T200" s="65">
        <v>12.2</v>
      </c>
      <c r="U200" s="69"/>
      <c r="V200" s="81">
        <v>4.5999999999999996</v>
      </c>
      <c r="W200" s="69"/>
      <c r="X200" s="81">
        <v>9.8000000000000007</v>
      </c>
      <c r="Y200" s="69"/>
      <c r="Z200" s="108">
        <v>6.4</v>
      </c>
      <c r="AA200" s="69"/>
      <c r="AB200" s="4" t="s">
        <v>52</v>
      </c>
      <c r="AD200" s="74">
        <v>7.4</v>
      </c>
      <c r="AE200" s="69"/>
      <c r="AF200" s="81">
        <v>4.4000000000000004</v>
      </c>
      <c r="AG200" s="69"/>
      <c r="AH200" s="81">
        <v>4.8</v>
      </c>
      <c r="AJ200" s="4" t="s">
        <v>52</v>
      </c>
      <c r="AL200" s="74">
        <v>7.4</v>
      </c>
      <c r="AN200" s="74">
        <v>6</v>
      </c>
      <c r="AP200" s="81">
        <v>8.4</v>
      </c>
      <c r="AR200" s="74">
        <v>6.8</v>
      </c>
      <c r="AT200" s="81">
        <v>11</v>
      </c>
      <c r="AV200" s="4" t="s">
        <v>47</v>
      </c>
      <c r="AX200" s="4" t="s">
        <v>47</v>
      </c>
      <c r="AZ200" s="4" t="s">
        <v>47</v>
      </c>
      <c r="BB200" s="4" t="s">
        <v>47</v>
      </c>
      <c r="BD200" s="4" t="s">
        <v>47</v>
      </c>
      <c r="BF200" s="4" t="s">
        <v>47</v>
      </c>
      <c r="BH200" s="4" t="s">
        <v>47</v>
      </c>
      <c r="BJ200" s="4" t="s">
        <v>47</v>
      </c>
      <c r="BL200" s="4" t="s">
        <v>47</v>
      </c>
      <c r="BN200" s="4" t="s">
        <v>47</v>
      </c>
      <c r="BP200" s="4" t="s">
        <v>47</v>
      </c>
      <c r="BR200" s="1" t="s">
        <v>47</v>
      </c>
      <c r="BT200" s="1" t="s">
        <v>47</v>
      </c>
      <c r="BV200" s="1" t="s">
        <v>47</v>
      </c>
      <c r="BX200" s="1" t="s">
        <v>47</v>
      </c>
      <c r="BZ200" s="1" t="s">
        <v>47</v>
      </c>
    </row>
    <row r="201" spans="2:78" x14ac:dyDescent="0.25">
      <c r="B201" s="8">
        <v>200</v>
      </c>
      <c r="C201" s="8">
        <v>9</v>
      </c>
      <c r="D201" s="8">
        <v>4</v>
      </c>
      <c r="E201" s="8">
        <v>2019</v>
      </c>
      <c r="F201" s="24" t="str">
        <f t="shared" si="13"/>
        <v>09/Apr/2019</v>
      </c>
      <c r="G201" s="9" t="s">
        <v>22</v>
      </c>
      <c r="H201" s="10" t="str">
        <f t="shared" si="11"/>
        <v>Tue</v>
      </c>
      <c r="I201" s="10">
        <f t="shared" si="15"/>
        <v>100</v>
      </c>
      <c r="J201" s="8">
        <f t="shared" si="12"/>
        <v>15</v>
      </c>
      <c r="K201" s="1">
        <f t="shared" si="14"/>
        <v>4</v>
      </c>
      <c r="L201" s="1">
        <v>1</v>
      </c>
      <c r="N201" s="55" t="s">
        <v>48</v>
      </c>
      <c r="O201" s="126"/>
      <c r="P201" s="74">
        <v>5</v>
      </c>
      <c r="Q201" s="69"/>
      <c r="R201" s="59">
        <v>3</v>
      </c>
      <c r="S201" s="69"/>
      <c r="T201" s="65">
        <v>6</v>
      </c>
      <c r="U201" s="69"/>
      <c r="V201" s="81">
        <v>2</v>
      </c>
      <c r="W201" s="69"/>
      <c r="X201" s="81">
        <v>3.4</v>
      </c>
      <c r="Y201" s="69"/>
      <c r="Z201" s="108">
        <v>3</v>
      </c>
      <c r="AA201" s="69"/>
      <c r="AB201" s="4" t="s">
        <v>52</v>
      </c>
      <c r="AD201" s="74">
        <v>3.8</v>
      </c>
      <c r="AE201" s="69"/>
      <c r="AF201" s="81">
        <v>2</v>
      </c>
      <c r="AG201" s="69"/>
      <c r="AH201" s="81">
        <v>2.8</v>
      </c>
      <c r="AJ201" s="4" t="s">
        <v>52</v>
      </c>
      <c r="AL201" s="74">
        <v>3.4</v>
      </c>
      <c r="AN201" s="74">
        <v>2.8</v>
      </c>
      <c r="AP201" s="81">
        <v>4</v>
      </c>
      <c r="AR201" s="74">
        <v>3.2</v>
      </c>
      <c r="AT201" s="81">
        <v>5</v>
      </c>
      <c r="AV201" s="4" t="s">
        <v>47</v>
      </c>
      <c r="AX201" s="4" t="s">
        <v>47</v>
      </c>
      <c r="AZ201" s="4" t="s">
        <v>47</v>
      </c>
      <c r="BB201" s="4" t="s">
        <v>47</v>
      </c>
      <c r="BD201" s="4" t="s">
        <v>47</v>
      </c>
      <c r="BF201" s="4" t="s">
        <v>47</v>
      </c>
      <c r="BH201" s="4" t="s">
        <v>47</v>
      </c>
      <c r="BJ201" s="4" t="s">
        <v>47</v>
      </c>
      <c r="BL201" s="4" t="s">
        <v>47</v>
      </c>
      <c r="BN201" s="4" t="s">
        <v>47</v>
      </c>
      <c r="BP201" s="4" t="s">
        <v>47</v>
      </c>
      <c r="BR201" s="1" t="s">
        <v>47</v>
      </c>
      <c r="BT201" s="1" t="s">
        <v>47</v>
      </c>
      <c r="BV201" s="1" t="s">
        <v>47</v>
      </c>
      <c r="BX201" s="1" t="s">
        <v>47</v>
      </c>
      <c r="BZ201" s="1" t="s">
        <v>47</v>
      </c>
    </row>
    <row r="202" spans="2:78" x14ac:dyDescent="0.25">
      <c r="B202" s="8">
        <v>201</v>
      </c>
      <c r="C202" s="8">
        <v>10</v>
      </c>
      <c r="D202" s="8">
        <v>4</v>
      </c>
      <c r="E202" s="8">
        <v>2019</v>
      </c>
      <c r="F202" s="24" t="str">
        <f t="shared" si="13"/>
        <v>10/Apr/2019</v>
      </c>
      <c r="G202" s="9" t="s">
        <v>21</v>
      </c>
      <c r="H202" s="10" t="str">
        <f t="shared" si="11"/>
        <v>Wed</v>
      </c>
      <c r="I202" s="10">
        <f t="shared" si="15"/>
        <v>101</v>
      </c>
      <c r="J202" s="8">
        <f t="shared" si="12"/>
        <v>15</v>
      </c>
      <c r="K202" s="1">
        <f t="shared" si="14"/>
        <v>4</v>
      </c>
      <c r="L202" s="1">
        <v>1</v>
      </c>
      <c r="N202" s="55" t="s">
        <v>48</v>
      </c>
      <c r="O202" s="126"/>
      <c r="P202" s="74">
        <v>9.1999999999999993</v>
      </c>
      <c r="Q202" s="69"/>
      <c r="R202" s="59">
        <v>3</v>
      </c>
      <c r="S202" s="69"/>
      <c r="T202" s="65">
        <v>11.8</v>
      </c>
      <c r="U202" s="69"/>
      <c r="V202" s="81">
        <v>4</v>
      </c>
      <c r="W202" s="69"/>
      <c r="X202" s="81">
        <v>8</v>
      </c>
      <c r="Y202" s="69"/>
      <c r="Z202" s="108">
        <v>6.4</v>
      </c>
      <c r="AA202" s="69"/>
      <c r="AB202" s="4" t="s">
        <v>52</v>
      </c>
      <c r="AD202" s="74">
        <v>4</v>
      </c>
      <c r="AE202" s="69"/>
      <c r="AF202" s="81">
        <v>3.8</v>
      </c>
      <c r="AG202" s="69"/>
      <c r="AH202" s="81">
        <v>5.4</v>
      </c>
      <c r="AJ202" s="4" t="s">
        <v>52</v>
      </c>
      <c r="AL202" s="74">
        <v>6.8</v>
      </c>
      <c r="AN202" s="74">
        <v>4</v>
      </c>
      <c r="AP202" s="81">
        <v>6.6</v>
      </c>
      <c r="AR202" s="74">
        <v>6</v>
      </c>
      <c r="AT202" s="81">
        <v>9</v>
      </c>
      <c r="AV202" s="4" t="s">
        <v>47</v>
      </c>
      <c r="AX202" s="4" t="s">
        <v>47</v>
      </c>
      <c r="AZ202" s="4" t="s">
        <v>47</v>
      </c>
      <c r="BB202" s="4" t="s">
        <v>47</v>
      </c>
      <c r="BD202" s="4" t="s">
        <v>47</v>
      </c>
      <c r="BF202" s="4" t="s">
        <v>47</v>
      </c>
      <c r="BH202" s="4" t="s">
        <v>47</v>
      </c>
      <c r="BJ202" s="4" t="s">
        <v>47</v>
      </c>
      <c r="BL202" s="4" t="s">
        <v>47</v>
      </c>
      <c r="BN202" s="4" t="s">
        <v>47</v>
      </c>
      <c r="BP202" s="4" t="s">
        <v>47</v>
      </c>
      <c r="BR202" s="1" t="s">
        <v>47</v>
      </c>
      <c r="BT202" s="1" t="s">
        <v>47</v>
      </c>
      <c r="BV202" s="1" t="s">
        <v>47</v>
      </c>
      <c r="BX202" s="1" t="s">
        <v>47</v>
      </c>
      <c r="BZ202" s="1" t="s">
        <v>47</v>
      </c>
    </row>
    <row r="203" spans="2:78" x14ac:dyDescent="0.25">
      <c r="B203" s="8">
        <v>202</v>
      </c>
      <c r="C203" s="8">
        <v>10</v>
      </c>
      <c r="D203" s="8">
        <v>4</v>
      </c>
      <c r="E203" s="8">
        <v>2019</v>
      </c>
      <c r="F203" s="24" t="str">
        <f t="shared" si="13"/>
        <v>10/Apr/2019</v>
      </c>
      <c r="G203" s="9" t="s">
        <v>22</v>
      </c>
      <c r="H203" s="10" t="str">
        <f t="shared" si="11"/>
        <v>Wed</v>
      </c>
      <c r="I203" s="10">
        <f t="shared" si="15"/>
        <v>101</v>
      </c>
      <c r="J203" s="8">
        <f t="shared" si="12"/>
        <v>15</v>
      </c>
      <c r="K203" s="1">
        <f t="shared" si="14"/>
        <v>4</v>
      </c>
      <c r="L203" s="1">
        <v>1</v>
      </c>
      <c r="N203" s="55" t="s">
        <v>48</v>
      </c>
      <c r="O203" s="126"/>
      <c r="P203" s="74">
        <v>4</v>
      </c>
      <c r="Q203" s="69"/>
      <c r="R203" s="59">
        <v>2</v>
      </c>
      <c r="S203" s="69"/>
      <c r="T203" s="65">
        <v>5</v>
      </c>
      <c r="U203" s="69"/>
      <c r="V203" s="81">
        <v>3</v>
      </c>
      <c r="W203" s="69"/>
      <c r="X203" s="81">
        <v>3.6</v>
      </c>
      <c r="Y203" s="69"/>
      <c r="Z203" s="108">
        <v>3.8</v>
      </c>
      <c r="AA203" s="69"/>
      <c r="AB203" s="4" t="s">
        <v>52</v>
      </c>
      <c r="AD203" s="74">
        <v>3.2</v>
      </c>
      <c r="AE203" s="69"/>
      <c r="AF203" s="81">
        <v>2</v>
      </c>
      <c r="AG203" s="69"/>
      <c r="AH203" s="81">
        <v>2.6</v>
      </c>
      <c r="AJ203" s="4" t="s">
        <v>52</v>
      </c>
      <c r="AL203" s="74">
        <v>3.6</v>
      </c>
      <c r="AN203" s="74">
        <v>5.2</v>
      </c>
      <c r="AP203" s="81">
        <v>5.6</v>
      </c>
      <c r="AR203" s="74">
        <v>3</v>
      </c>
      <c r="AT203" s="81">
        <v>5.4</v>
      </c>
      <c r="AV203" s="4" t="s">
        <v>47</v>
      </c>
      <c r="AX203" s="4" t="s">
        <v>47</v>
      </c>
      <c r="AZ203" s="4" t="s">
        <v>47</v>
      </c>
      <c r="BB203" s="4" t="s">
        <v>47</v>
      </c>
      <c r="BD203" s="4" t="s">
        <v>47</v>
      </c>
      <c r="BF203" s="4" t="s">
        <v>47</v>
      </c>
      <c r="BH203" s="4" t="s">
        <v>47</v>
      </c>
      <c r="BJ203" s="4" t="s">
        <v>47</v>
      </c>
      <c r="BL203" s="4" t="s">
        <v>47</v>
      </c>
      <c r="BN203" s="4" t="s">
        <v>47</v>
      </c>
      <c r="BP203" s="4" t="s">
        <v>47</v>
      </c>
      <c r="BR203" s="1" t="s">
        <v>47</v>
      </c>
      <c r="BT203" s="1" t="s">
        <v>47</v>
      </c>
      <c r="BV203" s="1" t="s">
        <v>47</v>
      </c>
      <c r="BX203" s="1" t="s">
        <v>47</v>
      </c>
      <c r="BZ203" s="1" t="s">
        <v>47</v>
      </c>
    </row>
    <row r="204" spans="2:78" x14ac:dyDescent="0.25">
      <c r="B204" s="8">
        <v>203</v>
      </c>
      <c r="C204" s="8">
        <v>11</v>
      </c>
      <c r="D204" s="8">
        <v>4</v>
      </c>
      <c r="E204" s="8">
        <v>2019</v>
      </c>
      <c r="F204" s="24" t="str">
        <f t="shared" si="13"/>
        <v>11/Apr/2019</v>
      </c>
      <c r="G204" s="9" t="s">
        <v>21</v>
      </c>
      <c r="H204" s="10" t="str">
        <f t="shared" si="11"/>
        <v>Thu</v>
      </c>
      <c r="I204" s="10">
        <f t="shared" si="15"/>
        <v>102</v>
      </c>
      <c r="J204" s="8">
        <f t="shared" si="12"/>
        <v>15</v>
      </c>
      <c r="K204" s="1">
        <f t="shared" si="14"/>
        <v>4</v>
      </c>
      <c r="L204" s="1">
        <v>1</v>
      </c>
      <c r="N204" s="55" t="s">
        <v>48</v>
      </c>
      <c r="O204" s="126"/>
      <c r="P204" s="74">
        <v>7</v>
      </c>
      <c r="Q204" s="69"/>
      <c r="R204" s="59">
        <v>3.8</v>
      </c>
      <c r="S204" s="69"/>
      <c r="T204" s="65">
        <v>10</v>
      </c>
      <c r="U204" s="69"/>
      <c r="V204" s="81">
        <v>4</v>
      </c>
      <c r="W204" s="69"/>
      <c r="X204" s="81">
        <v>7</v>
      </c>
      <c r="Y204" s="69"/>
      <c r="Z204" s="108">
        <v>5</v>
      </c>
      <c r="AA204" s="69"/>
      <c r="AB204" s="4" t="s">
        <v>52</v>
      </c>
      <c r="AD204" s="74">
        <v>6</v>
      </c>
      <c r="AE204" s="69"/>
      <c r="AF204" s="81">
        <v>4</v>
      </c>
      <c r="AG204" s="69"/>
      <c r="AH204" s="81">
        <v>5</v>
      </c>
      <c r="AJ204" s="4" t="s">
        <v>52</v>
      </c>
      <c r="AL204" s="74">
        <v>8</v>
      </c>
      <c r="AN204" s="74">
        <v>5</v>
      </c>
      <c r="AP204" s="81">
        <v>8.4</v>
      </c>
      <c r="AR204" s="74">
        <v>6</v>
      </c>
      <c r="AT204" s="81">
        <v>9</v>
      </c>
      <c r="AV204" s="4" t="s">
        <v>47</v>
      </c>
      <c r="AX204" s="4" t="s">
        <v>47</v>
      </c>
      <c r="AZ204" s="4" t="s">
        <v>47</v>
      </c>
      <c r="BB204" s="4" t="s">
        <v>47</v>
      </c>
      <c r="BD204" s="4" t="s">
        <v>47</v>
      </c>
      <c r="BF204" s="4" t="s">
        <v>47</v>
      </c>
      <c r="BH204" s="4" t="s">
        <v>47</v>
      </c>
      <c r="BJ204" s="4" t="s">
        <v>47</v>
      </c>
      <c r="BL204" s="4" t="s">
        <v>47</v>
      </c>
      <c r="BN204" s="4" t="s">
        <v>47</v>
      </c>
      <c r="BP204" s="4" t="s">
        <v>47</v>
      </c>
      <c r="BR204" s="1" t="s">
        <v>47</v>
      </c>
      <c r="BT204" s="1" t="s">
        <v>47</v>
      </c>
      <c r="BV204" s="1" t="s">
        <v>47</v>
      </c>
      <c r="BX204" s="1" t="s">
        <v>47</v>
      </c>
      <c r="BZ204" s="1" t="s">
        <v>47</v>
      </c>
    </row>
    <row r="205" spans="2:78" x14ac:dyDescent="0.25">
      <c r="B205" s="8">
        <v>204</v>
      </c>
      <c r="C205" s="8">
        <v>11</v>
      </c>
      <c r="D205" s="8">
        <v>4</v>
      </c>
      <c r="E205" s="8">
        <v>2019</v>
      </c>
      <c r="F205" s="24" t="str">
        <f t="shared" si="13"/>
        <v>11/Apr/2019</v>
      </c>
      <c r="G205" s="9" t="s">
        <v>22</v>
      </c>
      <c r="H205" s="10" t="str">
        <f t="shared" si="11"/>
        <v>Thu</v>
      </c>
      <c r="I205" s="10">
        <f t="shared" si="15"/>
        <v>102</v>
      </c>
      <c r="J205" s="8">
        <f t="shared" si="12"/>
        <v>15</v>
      </c>
      <c r="K205" s="1">
        <f t="shared" si="14"/>
        <v>4</v>
      </c>
      <c r="L205" s="1">
        <v>1</v>
      </c>
      <c r="N205" s="55" t="s">
        <v>48</v>
      </c>
      <c r="O205" s="126"/>
      <c r="P205" s="74">
        <v>5</v>
      </c>
      <c r="Q205" s="69"/>
      <c r="R205" s="59">
        <v>1.2</v>
      </c>
      <c r="S205" s="69"/>
      <c r="T205" s="65">
        <v>4.2</v>
      </c>
      <c r="U205" s="69"/>
      <c r="V205" s="81">
        <v>2.4</v>
      </c>
      <c r="W205" s="69"/>
      <c r="X205" s="81">
        <v>4</v>
      </c>
      <c r="Y205" s="69"/>
      <c r="Z205" s="108">
        <v>4</v>
      </c>
      <c r="AA205" s="69"/>
      <c r="AB205" s="4" t="s">
        <v>52</v>
      </c>
      <c r="AD205" s="74">
        <v>4</v>
      </c>
      <c r="AE205" s="69"/>
      <c r="AF205" s="81">
        <v>2.6</v>
      </c>
      <c r="AG205" s="69"/>
      <c r="AH205" s="81">
        <v>2</v>
      </c>
      <c r="AJ205" s="4" t="s">
        <v>52</v>
      </c>
      <c r="AL205" s="74">
        <v>3.2</v>
      </c>
      <c r="AN205" s="74">
        <v>2.6</v>
      </c>
      <c r="AP205" s="81">
        <v>2.4</v>
      </c>
      <c r="AR205" s="74">
        <v>2.8</v>
      </c>
      <c r="AT205" s="81">
        <v>5.6</v>
      </c>
      <c r="AV205" s="4" t="s">
        <v>47</v>
      </c>
      <c r="AX205" s="4" t="s">
        <v>47</v>
      </c>
      <c r="AZ205" s="4" t="s">
        <v>47</v>
      </c>
      <c r="BB205" s="4" t="s">
        <v>47</v>
      </c>
      <c r="BD205" s="4" t="s">
        <v>47</v>
      </c>
      <c r="BF205" s="4" t="s">
        <v>47</v>
      </c>
      <c r="BH205" s="4" t="s">
        <v>47</v>
      </c>
      <c r="BJ205" s="4" t="s">
        <v>47</v>
      </c>
      <c r="BL205" s="4" t="s">
        <v>47</v>
      </c>
      <c r="BN205" s="4" t="s">
        <v>47</v>
      </c>
      <c r="BP205" s="4" t="s">
        <v>47</v>
      </c>
      <c r="BR205" s="1" t="s">
        <v>47</v>
      </c>
      <c r="BT205" s="1" t="s">
        <v>47</v>
      </c>
      <c r="BV205" s="1" t="s">
        <v>47</v>
      </c>
      <c r="BX205" s="1" t="s">
        <v>47</v>
      </c>
      <c r="BZ205" s="1" t="s">
        <v>47</v>
      </c>
    </row>
    <row r="206" spans="2:78" ht="16.5" thickBot="1" x14ac:dyDescent="0.3">
      <c r="B206" s="8">
        <v>205</v>
      </c>
      <c r="C206" s="8">
        <v>12</v>
      </c>
      <c r="D206" s="8">
        <v>4</v>
      </c>
      <c r="E206" s="8">
        <v>2019</v>
      </c>
      <c r="F206" s="24" t="str">
        <f t="shared" si="13"/>
        <v>12/Apr/2019</v>
      </c>
      <c r="G206" s="9" t="s">
        <v>21</v>
      </c>
      <c r="H206" s="10" t="str">
        <f t="shared" si="11"/>
        <v>Fri</v>
      </c>
      <c r="I206" s="10">
        <f t="shared" si="15"/>
        <v>103</v>
      </c>
      <c r="J206" s="8">
        <f t="shared" si="12"/>
        <v>15</v>
      </c>
      <c r="K206" s="1">
        <f t="shared" si="14"/>
        <v>4</v>
      </c>
      <c r="L206" s="1">
        <v>1</v>
      </c>
      <c r="N206" s="57" t="s">
        <v>48</v>
      </c>
      <c r="O206" s="126"/>
      <c r="P206" s="74">
        <v>8.8000000000000007</v>
      </c>
      <c r="Q206" s="69"/>
      <c r="R206" s="59">
        <v>2</v>
      </c>
      <c r="S206" s="69"/>
      <c r="T206" s="65">
        <v>10.8</v>
      </c>
      <c r="U206" s="69"/>
      <c r="V206" s="81">
        <v>5</v>
      </c>
      <c r="W206" s="69"/>
      <c r="X206" s="81">
        <v>7</v>
      </c>
      <c r="Y206" s="69"/>
      <c r="Z206" s="108">
        <v>7.4</v>
      </c>
      <c r="AA206" s="69"/>
      <c r="AB206" s="4" t="s">
        <v>52</v>
      </c>
      <c r="AD206" s="74">
        <v>6.4</v>
      </c>
      <c r="AE206" s="69"/>
      <c r="AF206" s="81">
        <v>4.4000000000000004</v>
      </c>
      <c r="AG206" s="69"/>
      <c r="AH206" s="81">
        <v>4.4000000000000004</v>
      </c>
      <c r="AJ206" s="4" t="s">
        <v>52</v>
      </c>
      <c r="AL206" s="74">
        <v>7.4</v>
      </c>
      <c r="AN206" s="74">
        <v>4.4000000000000004</v>
      </c>
      <c r="AP206" s="81">
        <v>8</v>
      </c>
      <c r="AR206" s="74">
        <v>7.4</v>
      </c>
      <c r="AT206" s="81">
        <v>11.6</v>
      </c>
      <c r="AV206" s="4" t="s">
        <v>47</v>
      </c>
      <c r="AX206" s="4" t="s">
        <v>47</v>
      </c>
      <c r="AZ206" s="4" t="s">
        <v>47</v>
      </c>
      <c r="BB206" s="4" t="s">
        <v>47</v>
      </c>
      <c r="BD206" s="4" t="s">
        <v>47</v>
      </c>
      <c r="BF206" s="4" t="s">
        <v>47</v>
      </c>
      <c r="BH206" s="4" t="s">
        <v>47</v>
      </c>
      <c r="BJ206" s="4" t="s">
        <v>47</v>
      </c>
      <c r="BL206" s="4" t="s">
        <v>47</v>
      </c>
      <c r="BN206" s="4" t="s">
        <v>47</v>
      </c>
      <c r="BP206" s="4" t="s">
        <v>47</v>
      </c>
      <c r="BR206" s="1" t="s">
        <v>47</v>
      </c>
      <c r="BT206" s="1" t="s">
        <v>47</v>
      </c>
      <c r="BV206" s="1" t="s">
        <v>47</v>
      </c>
      <c r="BX206" s="1" t="s">
        <v>47</v>
      </c>
      <c r="BZ206" s="1" t="s">
        <v>47</v>
      </c>
    </row>
    <row r="207" spans="2:78" ht="16.5" thickTop="1" x14ac:dyDescent="0.25">
      <c r="B207" s="8">
        <v>206</v>
      </c>
      <c r="C207" s="8">
        <v>12</v>
      </c>
      <c r="D207" s="8">
        <v>4</v>
      </c>
      <c r="E207" s="8">
        <v>2019</v>
      </c>
      <c r="F207" s="24" t="str">
        <f t="shared" si="13"/>
        <v>12/Apr/2019</v>
      </c>
      <c r="G207" s="9" t="s">
        <v>22</v>
      </c>
      <c r="H207" s="10" t="str">
        <f t="shared" si="11"/>
        <v>Fri</v>
      </c>
      <c r="I207" s="10">
        <f t="shared" si="15"/>
        <v>103</v>
      </c>
      <c r="J207" s="8">
        <f t="shared" si="12"/>
        <v>15</v>
      </c>
      <c r="K207" s="1">
        <f t="shared" si="14"/>
        <v>4</v>
      </c>
      <c r="L207" s="1">
        <v>1</v>
      </c>
      <c r="N207" s="1" t="s">
        <v>50</v>
      </c>
      <c r="P207" s="74">
        <v>5</v>
      </c>
      <c r="Q207" s="69"/>
      <c r="R207" s="59">
        <v>2</v>
      </c>
      <c r="S207" s="69"/>
      <c r="T207" s="65">
        <v>6</v>
      </c>
      <c r="U207" s="69"/>
      <c r="V207" s="81">
        <v>2.4</v>
      </c>
      <c r="W207" s="69"/>
      <c r="X207" s="81">
        <v>4</v>
      </c>
      <c r="Y207" s="69"/>
      <c r="Z207" s="108">
        <v>3</v>
      </c>
      <c r="AA207" s="69"/>
      <c r="AB207" s="4" t="s">
        <v>52</v>
      </c>
      <c r="AD207" s="74">
        <v>2</v>
      </c>
      <c r="AE207" s="69"/>
      <c r="AF207" s="81">
        <v>2</v>
      </c>
      <c r="AG207" s="69"/>
      <c r="AH207" s="81">
        <v>2</v>
      </c>
      <c r="AJ207" s="4" t="s">
        <v>52</v>
      </c>
      <c r="AL207" s="74">
        <v>4</v>
      </c>
      <c r="AN207" s="74">
        <v>3</v>
      </c>
      <c r="AP207" s="81">
        <v>3.2</v>
      </c>
      <c r="AR207" s="74">
        <v>2</v>
      </c>
      <c r="AT207" s="81">
        <v>5</v>
      </c>
      <c r="AV207" s="4" t="s">
        <v>47</v>
      </c>
      <c r="AX207" s="4" t="s">
        <v>47</v>
      </c>
      <c r="AZ207" s="4" t="s">
        <v>47</v>
      </c>
      <c r="BB207" s="4" t="s">
        <v>47</v>
      </c>
      <c r="BD207" s="4" t="s">
        <v>47</v>
      </c>
      <c r="BF207" s="4" t="s">
        <v>47</v>
      </c>
      <c r="BH207" s="4" t="s">
        <v>47</v>
      </c>
      <c r="BJ207" s="4" t="s">
        <v>47</v>
      </c>
      <c r="BL207" s="4" t="s">
        <v>47</v>
      </c>
      <c r="BN207" s="4" t="s">
        <v>47</v>
      </c>
      <c r="BP207" s="4" t="s">
        <v>47</v>
      </c>
      <c r="BR207" s="1" t="s">
        <v>47</v>
      </c>
      <c r="BT207" s="1" t="s">
        <v>47</v>
      </c>
      <c r="BV207" s="1" t="s">
        <v>47</v>
      </c>
      <c r="BX207" s="1" t="s">
        <v>47</v>
      </c>
      <c r="BZ207" s="1" t="s">
        <v>47</v>
      </c>
    </row>
    <row r="208" spans="2:78" x14ac:dyDescent="0.25">
      <c r="B208" s="8">
        <v>207</v>
      </c>
      <c r="C208" s="8">
        <v>13</v>
      </c>
      <c r="D208" s="8">
        <v>4</v>
      </c>
      <c r="E208" s="8">
        <v>2019</v>
      </c>
      <c r="F208" s="24" t="str">
        <f t="shared" si="13"/>
        <v>13/Apr/2019</v>
      </c>
      <c r="G208" s="9" t="s">
        <v>21</v>
      </c>
      <c r="H208" s="10" t="str">
        <f t="shared" si="11"/>
        <v>Sat</v>
      </c>
      <c r="I208" s="10">
        <f t="shared" si="15"/>
        <v>104</v>
      </c>
      <c r="J208" s="8">
        <f t="shared" si="12"/>
        <v>15</v>
      </c>
      <c r="K208" s="1">
        <f t="shared" si="14"/>
        <v>4</v>
      </c>
      <c r="L208" s="1">
        <v>1</v>
      </c>
      <c r="N208" s="1" t="s">
        <v>50</v>
      </c>
      <c r="P208" s="74">
        <v>9</v>
      </c>
      <c r="Q208" s="69"/>
      <c r="R208" s="59">
        <v>2</v>
      </c>
      <c r="S208" s="69"/>
      <c r="T208" s="65">
        <v>11</v>
      </c>
      <c r="U208" s="69"/>
      <c r="V208" s="81">
        <v>5</v>
      </c>
      <c r="W208" s="69"/>
      <c r="X208" s="81">
        <v>9</v>
      </c>
      <c r="Y208" s="69"/>
      <c r="Z208" s="108">
        <v>7</v>
      </c>
      <c r="AA208" s="69"/>
      <c r="AB208" s="4" t="s">
        <v>52</v>
      </c>
      <c r="AD208" s="74">
        <v>3.6</v>
      </c>
      <c r="AE208" s="69"/>
      <c r="AF208" s="81">
        <v>4.4000000000000004</v>
      </c>
      <c r="AG208" s="69"/>
      <c r="AH208" s="81">
        <v>3</v>
      </c>
      <c r="AJ208" s="4" t="s">
        <v>52</v>
      </c>
      <c r="AL208" s="74">
        <v>7.4</v>
      </c>
      <c r="AN208" s="74">
        <v>4</v>
      </c>
      <c r="AP208" s="81">
        <v>9</v>
      </c>
      <c r="AR208" s="74">
        <v>6</v>
      </c>
      <c r="AT208" s="81">
        <v>12</v>
      </c>
      <c r="AV208" s="4" t="s">
        <v>47</v>
      </c>
      <c r="AX208" s="4" t="s">
        <v>47</v>
      </c>
      <c r="AZ208" s="4" t="s">
        <v>47</v>
      </c>
      <c r="BB208" s="4" t="s">
        <v>47</v>
      </c>
      <c r="BD208" s="4" t="s">
        <v>47</v>
      </c>
      <c r="BF208" s="4" t="s">
        <v>47</v>
      </c>
      <c r="BH208" s="4" t="s">
        <v>47</v>
      </c>
      <c r="BJ208" s="4" t="s">
        <v>47</v>
      </c>
      <c r="BL208" s="4" t="s">
        <v>47</v>
      </c>
      <c r="BN208" s="4" t="s">
        <v>47</v>
      </c>
      <c r="BP208" s="4" t="s">
        <v>47</v>
      </c>
      <c r="BR208" s="1" t="s">
        <v>47</v>
      </c>
      <c r="BT208" s="1" t="s">
        <v>47</v>
      </c>
      <c r="BV208" s="1" t="s">
        <v>47</v>
      </c>
      <c r="BX208" s="1" t="s">
        <v>47</v>
      </c>
      <c r="BZ208" s="1" t="s">
        <v>47</v>
      </c>
    </row>
    <row r="209" spans="2:78" x14ac:dyDescent="0.25">
      <c r="B209" s="8">
        <v>208</v>
      </c>
      <c r="C209" s="8">
        <v>13</v>
      </c>
      <c r="D209" s="8">
        <v>4</v>
      </c>
      <c r="E209" s="8">
        <v>2019</v>
      </c>
      <c r="F209" s="24" t="str">
        <f t="shared" si="13"/>
        <v>13/Apr/2019</v>
      </c>
      <c r="G209" s="9" t="s">
        <v>22</v>
      </c>
      <c r="H209" s="10" t="str">
        <f t="shared" ref="H209:H272" si="16">TEXT(F209,"ddd")</f>
        <v>Sat</v>
      </c>
      <c r="I209" s="10">
        <f t="shared" si="15"/>
        <v>104</v>
      </c>
      <c r="J209" s="8">
        <f t="shared" ref="J209:J272" si="17">IF(H209=H208,IF(_xlfn.ISOWEEKNUM(F209)-_xlfn.ISOWEEKNUM(F208)=1,J208+1,J208),IF(H209=H206,IF(_xlfn.ISOWEEKNUM(F209)-_xlfn.ISOWEEKNUM(F208)=1,J208+1,J208),IF(H209=H204,IF(_xlfn.ISOWEEKNUM(F209)-_xlfn.ISOWEEKNUM(F208)=1,J208+1,J208),IF(H209=H202,IF(_xlfn.ISOWEEKNUM(F209)-_xlfn.ISOWEEKNUM(F208)=1,J208+1,J208),IF(H209=H200,IF(_xlfn.ISOWEEKNUM(F209)-_xlfn.ISOWEEKNUM(F208)=1,J208+1,J208),IF(H209=H198,IF(_xlfn.ISOWEEKNUM(F209)-_xlfn.ISOWEEKNUM(F208)=1,J208+1,J208),IF(H209=H196,IF(_xlfn.ISOWEEKNUM(F209)-_xlfn.ISOWEEKNUM(F208)=1,J208+1,J208),-1)))))))</f>
        <v>15</v>
      </c>
      <c r="K209" s="1">
        <f t="shared" si="14"/>
        <v>4</v>
      </c>
      <c r="L209" s="1">
        <v>1</v>
      </c>
      <c r="N209" s="1" t="s">
        <v>50</v>
      </c>
      <c r="P209" s="74">
        <v>5</v>
      </c>
      <c r="Q209" s="69"/>
      <c r="R209" s="59">
        <v>1</v>
      </c>
      <c r="S209" s="69"/>
      <c r="T209" s="65">
        <v>5</v>
      </c>
      <c r="U209" s="69"/>
      <c r="V209" s="81">
        <v>2</v>
      </c>
      <c r="W209" s="69"/>
      <c r="X209" s="81">
        <v>4</v>
      </c>
      <c r="Y209" s="69"/>
      <c r="Z209" s="108">
        <v>3</v>
      </c>
      <c r="AA209" s="69"/>
      <c r="AB209" s="4" t="s">
        <v>52</v>
      </c>
      <c r="AD209" s="74">
        <v>3</v>
      </c>
      <c r="AE209" s="69"/>
      <c r="AF209" s="81">
        <v>7.8</v>
      </c>
      <c r="AG209" s="69"/>
      <c r="AH209" s="81">
        <v>1</v>
      </c>
      <c r="AJ209" s="4" t="s">
        <v>52</v>
      </c>
      <c r="AL209" s="74">
        <v>3</v>
      </c>
      <c r="AN209" s="74">
        <v>2</v>
      </c>
      <c r="AP209" s="81">
        <v>2.8</v>
      </c>
      <c r="AR209" s="74">
        <v>2</v>
      </c>
      <c r="AT209" s="81">
        <v>5</v>
      </c>
      <c r="AV209" s="4" t="s">
        <v>47</v>
      </c>
      <c r="AX209" s="4" t="s">
        <v>47</v>
      </c>
      <c r="AZ209" s="4" t="s">
        <v>47</v>
      </c>
      <c r="BB209" s="4" t="s">
        <v>47</v>
      </c>
      <c r="BD209" s="4" t="s">
        <v>47</v>
      </c>
      <c r="BF209" s="4" t="s">
        <v>47</v>
      </c>
      <c r="BH209" s="4" t="s">
        <v>47</v>
      </c>
      <c r="BJ209" s="4" t="s">
        <v>47</v>
      </c>
      <c r="BL209" s="4" t="s">
        <v>47</v>
      </c>
      <c r="BN209" s="4" t="s">
        <v>47</v>
      </c>
      <c r="BP209" s="4" t="s">
        <v>47</v>
      </c>
      <c r="BR209" s="1" t="s">
        <v>47</v>
      </c>
      <c r="BT209" s="1" t="s">
        <v>47</v>
      </c>
      <c r="BV209" s="1" t="s">
        <v>47</v>
      </c>
      <c r="BX209" s="1" t="s">
        <v>47</v>
      </c>
      <c r="BZ209" s="1" t="s">
        <v>47</v>
      </c>
    </row>
    <row r="210" spans="2:78" x14ac:dyDescent="0.25">
      <c r="B210" s="8">
        <v>209</v>
      </c>
      <c r="C210" s="8">
        <v>14</v>
      </c>
      <c r="D210" s="8">
        <v>4</v>
      </c>
      <c r="E210" s="8">
        <v>2019</v>
      </c>
      <c r="F210" s="24" t="str">
        <f t="shared" si="13"/>
        <v>14/Apr/2019</v>
      </c>
      <c r="G210" s="9" t="s">
        <v>21</v>
      </c>
      <c r="H210" s="10" t="str">
        <f t="shared" si="16"/>
        <v>Sun</v>
      </c>
      <c r="I210" s="10">
        <f t="shared" si="15"/>
        <v>105</v>
      </c>
      <c r="J210" s="8">
        <f t="shared" si="17"/>
        <v>15</v>
      </c>
      <c r="K210" s="1">
        <f t="shared" si="14"/>
        <v>4</v>
      </c>
      <c r="L210" s="1">
        <v>1</v>
      </c>
      <c r="N210" s="1" t="s">
        <v>50</v>
      </c>
      <c r="P210" s="74">
        <v>10</v>
      </c>
      <c r="Q210" s="69"/>
      <c r="R210" s="59">
        <v>2</v>
      </c>
      <c r="S210" s="69"/>
      <c r="T210" s="65">
        <v>11</v>
      </c>
      <c r="U210" s="69"/>
      <c r="V210" s="81">
        <v>4.5999999999999996</v>
      </c>
      <c r="W210" s="69"/>
      <c r="X210" s="81">
        <v>9</v>
      </c>
      <c r="Y210" s="69"/>
      <c r="Z210" s="108">
        <v>8</v>
      </c>
      <c r="AA210" s="69"/>
      <c r="AB210" s="4" t="s">
        <v>52</v>
      </c>
      <c r="AD210" s="74">
        <v>9</v>
      </c>
      <c r="AE210" s="69"/>
      <c r="AF210" s="81">
        <v>4.5999999999999996</v>
      </c>
      <c r="AG210" s="69"/>
      <c r="AH210" s="81">
        <v>4</v>
      </c>
      <c r="AJ210" s="4" t="s">
        <v>52</v>
      </c>
      <c r="AL210" s="74">
        <v>7.2</v>
      </c>
      <c r="AN210" s="74">
        <v>4.4000000000000004</v>
      </c>
      <c r="AP210" s="81">
        <v>9</v>
      </c>
      <c r="AR210" s="74">
        <v>4</v>
      </c>
      <c r="AT210" s="81">
        <v>11</v>
      </c>
      <c r="AV210" s="4" t="s">
        <v>47</v>
      </c>
      <c r="AX210" s="4" t="s">
        <v>47</v>
      </c>
      <c r="AZ210" s="4" t="s">
        <v>47</v>
      </c>
      <c r="BB210" s="4" t="s">
        <v>47</v>
      </c>
      <c r="BD210" s="4" t="s">
        <v>47</v>
      </c>
      <c r="BF210" s="4" t="s">
        <v>47</v>
      </c>
      <c r="BH210" s="4" t="s">
        <v>47</v>
      </c>
      <c r="BJ210" s="4" t="s">
        <v>47</v>
      </c>
      <c r="BL210" s="4" t="s">
        <v>47</v>
      </c>
      <c r="BN210" s="4" t="s">
        <v>47</v>
      </c>
      <c r="BP210" s="4" t="s">
        <v>47</v>
      </c>
      <c r="BR210" s="1" t="s">
        <v>47</v>
      </c>
      <c r="BT210" s="1" t="s">
        <v>47</v>
      </c>
      <c r="BV210" s="1" t="s">
        <v>47</v>
      </c>
      <c r="BX210" s="1" t="s">
        <v>47</v>
      </c>
      <c r="BZ210" s="1" t="s">
        <v>47</v>
      </c>
    </row>
    <row r="211" spans="2:78" x14ac:dyDescent="0.25">
      <c r="B211" s="8">
        <v>210</v>
      </c>
      <c r="C211" s="8">
        <v>14</v>
      </c>
      <c r="D211" s="8">
        <v>4</v>
      </c>
      <c r="E211" s="8">
        <v>2019</v>
      </c>
      <c r="F211" s="24" t="str">
        <f t="shared" si="13"/>
        <v>14/Apr/2019</v>
      </c>
      <c r="G211" s="9" t="s">
        <v>22</v>
      </c>
      <c r="H211" s="10" t="str">
        <f t="shared" si="16"/>
        <v>Sun</v>
      </c>
      <c r="I211" s="10">
        <f t="shared" si="15"/>
        <v>105</v>
      </c>
      <c r="J211" s="8">
        <f t="shared" si="17"/>
        <v>15</v>
      </c>
      <c r="K211" s="1">
        <f t="shared" si="14"/>
        <v>4</v>
      </c>
      <c r="L211" s="1">
        <v>1</v>
      </c>
      <c r="N211" s="1" t="s">
        <v>50</v>
      </c>
      <c r="P211" s="74">
        <v>3</v>
      </c>
      <c r="Q211" s="69"/>
      <c r="R211" s="59">
        <v>1</v>
      </c>
      <c r="S211" s="69"/>
      <c r="T211" s="65">
        <v>6</v>
      </c>
      <c r="U211" s="69"/>
      <c r="V211" s="81">
        <v>2</v>
      </c>
      <c r="W211" s="69"/>
      <c r="X211" s="81">
        <v>2.4</v>
      </c>
      <c r="Y211" s="69"/>
      <c r="Z211" s="108">
        <v>3</v>
      </c>
      <c r="AA211" s="69"/>
      <c r="AB211" s="4" t="s">
        <v>52</v>
      </c>
      <c r="AD211" s="74">
        <v>2</v>
      </c>
      <c r="AE211" s="69"/>
      <c r="AF211" s="81">
        <v>2</v>
      </c>
      <c r="AG211" s="69"/>
      <c r="AH211" s="81">
        <v>1.8</v>
      </c>
      <c r="AJ211" s="4" t="s">
        <v>52</v>
      </c>
      <c r="AL211" s="74">
        <v>3</v>
      </c>
      <c r="AN211" s="74">
        <v>2</v>
      </c>
      <c r="AP211" s="81">
        <v>2.2000000000000002</v>
      </c>
      <c r="AR211" s="74">
        <v>2</v>
      </c>
      <c r="AT211" s="81">
        <v>5</v>
      </c>
      <c r="AV211" s="4" t="s">
        <v>47</v>
      </c>
      <c r="AX211" s="4" t="s">
        <v>47</v>
      </c>
      <c r="AZ211" s="4" t="s">
        <v>47</v>
      </c>
      <c r="BB211" s="4" t="s">
        <v>47</v>
      </c>
      <c r="BD211" s="4" t="s">
        <v>47</v>
      </c>
      <c r="BF211" s="4" t="s">
        <v>47</v>
      </c>
      <c r="BH211" s="4" t="s">
        <v>47</v>
      </c>
      <c r="BJ211" s="4" t="s">
        <v>47</v>
      </c>
      <c r="BL211" s="4" t="s">
        <v>47</v>
      </c>
      <c r="BN211" s="4" t="s">
        <v>47</v>
      </c>
      <c r="BP211" s="4" t="s">
        <v>47</v>
      </c>
      <c r="BR211" s="1" t="s">
        <v>47</v>
      </c>
      <c r="BT211" s="1" t="s">
        <v>47</v>
      </c>
      <c r="BV211" s="1" t="s">
        <v>47</v>
      </c>
      <c r="BX211" s="1" t="s">
        <v>47</v>
      </c>
      <c r="BZ211" s="1" t="s">
        <v>47</v>
      </c>
    </row>
    <row r="212" spans="2:78" x14ac:dyDescent="0.25">
      <c r="B212" s="8">
        <v>211</v>
      </c>
      <c r="C212" s="8">
        <v>15</v>
      </c>
      <c r="D212" s="8">
        <v>4</v>
      </c>
      <c r="E212" s="8">
        <v>2019</v>
      </c>
      <c r="F212" s="24" t="str">
        <f t="shared" si="13"/>
        <v>15/Apr/2019</v>
      </c>
      <c r="G212" s="9" t="s">
        <v>21</v>
      </c>
      <c r="H212" s="10" t="str">
        <f t="shared" si="16"/>
        <v>Mon</v>
      </c>
      <c r="I212" s="10">
        <f t="shared" si="15"/>
        <v>106</v>
      </c>
      <c r="J212" s="8">
        <f t="shared" si="17"/>
        <v>16</v>
      </c>
      <c r="K212" s="1">
        <f t="shared" si="14"/>
        <v>4</v>
      </c>
      <c r="L212" s="1">
        <v>1</v>
      </c>
      <c r="N212" s="1" t="s">
        <v>50</v>
      </c>
      <c r="P212" s="74">
        <v>9.6</v>
      </c>
      <c r="Q212" s="69"/>
      <c r="R212" s="62" t="s">
        <v>28</v>
      </c>
      <c r="S212" s="72"/>
      <c r="T212" s="65">
        <v>10</v>
      </c>
      <c r="U212" s="69"/>
      <c r="V212" s="81">
        <v>4.4000000000000004</v>
      </c>
      <c r="W212" s="69"/>
      <c r="X212" s="81">
        <v>8.4</v>
      </c>
      <c r="Y212" s="69"/>
      <c r="Z212" s="108">
        <v>6</v>
      </c>
      <c r="AA212" s="69"/>
      <c r="AB212" s="4" t="s">
        <v>52</v>
      </c>
      <c r="AD212" s="74">
        <v>6</v>
      </c>
      <c r="AE212" s="69"/>
      <c r="AF212" s="81">
        <v>3</v>
      </c>
      <c r="AG212" s="69"/>
      <c r="AH212" s="81">
        <v>4</v>
      </c>
      <c r="AJ212" s="4" t="s">
        <v>52</v>
      </c>
      <c r="AL212" s="74">
        <v>8.1999999999999993</v>
      </c>
      <c r="AN212" s="74">
        <v>6.4</v>
      </c>
      <c r="AP212" s="81">
        <v>10</v>
      </c>
      <c r="AR212" s="74">
        <v>6.8</v>
      </c>
      <c r="AT212" s="81">
        <v>8</v>
      </c>
      <c r="AV212" s="4" t="s">
        <v>47</v>
      </c>
      <c r="AX212" s="4" t="s">
        <v>47</v>
      </c>
      <c r="AZ212" s="4" t="s">
        <v>47</v>
      </c>
      <c r="BB212" s="4" t="s">
        <v>47</v>
      </c>
      <c r="BD212" s="4" t="s">
        <v>47</v>
      </c>
      <c r="BF212" s="4" t="s">
        <v>47</v>
      </c>
      <c r="BH212" s="4" t="s">
        <v>47</v>
      </c>
      <c r="BJ212" s="4" t="s">
        <v>47</v>
      </c>
      <c r="BL212" s="4" t="s">
        <v>47</v>
      </c>
      <c r="BN212" s="4" t="s">
        <v>47</v>
      </c>
      <c r="BP212" s="4" t="s">
        <v>47</v>
      </c>
      <c r="BR212" s="1" t="s">
        <v>47</v>
      </c>
      <c r="BT212" s="1" t="s">
        <v>47</v>
      </c>
      <c r="BV212" s="1" t="s">
        <v>47</v>
      </c>
      <c r="BX212" s="1" t="s">
        <v>47</v>
      </c>
      <c r="BZ212" s="1" t="s">
        <v>47</v>
      </c>
    </row>
    <row r="213" spans="2:78" x14ac:dyDescent="0.25">
      <c r="B213" s="8">
        <v>212</v>
      </c>
      <c r="C213" s="8">
        <v>15</v>
      </c>
      <c r="D213" s="8">
        <v>4</v>
      </c>
      <c r="E213" s="8">
        <v>2019</v>
      </c>
      <c r="F213" s="24" t="str">
        <f t="shared" si="13"/>
        <v>15/Apr/2019</v>
      </c>
      <c r="G213" s="9" t="s">
        <v>22</v>
      </c>
      <c r="H213" s="10" t="str">
        <f t="shared" si="16"/>
        <v>Mon</v>
      </c>
      <c r="I213" s="10">
        <f t="shared" si="15"/>
        <v>106</v>
      </c>
      <c r="J213" s="8">
        <f t="shared" si="17"/>
        <v>16</v>
      </c>
      <c r="K213" s="1">
        <f t="shared" si="14"/>
        <v>4</v>
      </c>
      <c r="L213" s="1">
        <v>1</v>
      </c>
      <c r="N213" s="1" t="s">
        <v>50</v>
      </c>
      <c r="P213" s="74">
        <v>4</v>
      </c>
      <c r="Q213" s="69"/>
      <c r="R213" s="62" t="s">
        <v>28</v>
      </c>
      <c r="S213" s="72"/>
      <c r="T213" s="65">
        <v>6</v>
      </c>
      <c r="U213" s="69"/>
      <c r="V213" s="81">
        <v>2.4</v>
      </c>
      <c r="W213" s="69"/>
      <c r="X213" s="81">
        <v>4</v>
      </c>
      <c r="Y213" s="69"/>
      <c r="Z213" s="108">
        <v>3</v>
      </c>
      <c r="AA213" s="69"/>
      <c r="AB213" s="4" t="s">
        <v>52</v>
      </c>
      <c r="AD213" s="74">
        <v>3</v>
      </c>
      <c r="AE213" s="69"/>
      <c r="AF213" s="81">
        <v>2</v>
      </c>
      <c r="AG213" s="69"/>
      <c r="AH213" s="81">
        <v>1.4</v>
      </c>
      <c r="AJ213" s="4" t="s">
        <v>52</v>
      </c>
      <c r="AL213" s="74">
        <v>3.6</v>
      </c>
      <c r="AN213" s="74">
        <v>3</v>
      </c>
      <c r="AP213" s="81">
        <v>3</v>
      </c>
      <c r="AR213" s="74">
        <v>4</v>
      </c>
      <c r="AT213" s="81">
        <v>6</v>
      </c>
      <c r="AV213" s="4" t="s">
        <v>47</v>
      </c>
      <c r="AX213" s="4" t="s">
        <v>47</v>
      </c>
      <c r="AZ213" s="4" t="s">
        <v>47</v>
      </c>
      <c r="BB213" s="4" t="s">
        <v>47</v>
      </c>
      <c r="BD213" s="4" t="s">
        <v>47</v>
      </c>
      <c r="BF213" s="4" t="s">
        <v>47</v>
      </c>
      <c r="BH213" s="4" t="s">
        <v>47</v>
      </c>
      <c r="BJ213" s="4" t="s">
        <v>47</v>
      </c>
      <c r="BL213" s="4" t="s">
        <v>47</v>
      </c>
      <c r="BN213" s="4" t="s">
        <v>47</v>
      </c>
      <c r="BP213" s="4" t="s">
        <v>47</v>
      </c>
      <c r="BR213" s="1" t="s">
        <v>47</v>
      </c>
      <c r="BT213" s="1" t="s">
        <v>47</v>
      </c>
      <c r="BV213" s="1" t="s">
        <v>47</v>
      </c>
      <c r="BX213" s="1" t="s">
        <v>47</v>
      </c>
      <c r="BZ213" s="1" t="s">
        <v>47</v>
      </c>
    </row>
    <row r="214" spans="2:78" x14ac:dyDescent="0.25">
      <c r="B214" s="8">
        <v>213</v>
      </c>
      <c r="C214" s="8">
        <v>16</v>
      </c>
      <c r="D214" s="8">
        <v>4</v>
      </c>
      <c r="E214" s="8">
        <v>2019</v>
      </c>
      <c r="F214" s="24" t="str">
        <f t="shared" si="13"/>
        <v>16/Apr/2019</v>
      </c>
      <c r="G214" s="9" t="s">
        <v>21</v>
      </c>
      <c r="H214" s="10" t="str">
        <f t="shared" si="16"/>
        <v>Tue</v>
      </c>
      <c r="I214" s="10">
        <f t="shared" si="15"/>
        <v>107</v>
      </c>
      <c r="J214" s="8">
        <f t="shared" si="17"/>
        <v>16</v>
      </c>
      <c r="K214" s="1">
        <f t="shared" si="14"/>
        <v>4</v>
      </c>
      <c r="L214" s="1">
        <v>1</v>
      </c>
      <c r="N214" s="1" t="s">
        <v>50</v>
      </c>
      <c r="P214" s="74">
        <v>8</v>
      </c>
      <c r="Q214" s="69"/>
      <c r="R214" s="62" t="s">
        <v>28</v>
      </c>
      <c r="S214" s="72"/>
      <c r="T214" s="65">
        <v>12</v>
      </c>
      <c r="U214" s="69"/>
      <c r="V214" s="81">
        <v>4.4000000000000004</v>
      </c>
      <c r="W214" s="69"/>
      <c r="X214" s="81">
        <v>8</v>
      </c>
      <c r="Y214" s="69"/>
      <c r="Z214" s="108">
        <v>5</v>
      </c>
      <c r="AA214" s="69"/>
      <c r="AB214" s="4" t="s">
        <v>52</v>
      </c>
      <c r="AD214" s="74">
        <v>6.4</v>
      </c>
      <c r="AE214" s="69"/>
      <c r="AF214" s="81">
        <v>3</v>
      </c>
      <c r="AG214" s="69"/>
      <c r="AH214" s="81">
        <v>4.5999999999999996</v>
      </c>
      <c r="AJ214" s="4" t="s">
        <v>52</v>
      </c>
      <c r="AL214" s="74">
        <v>7.6</v>
      </c>
      <c r="AN214" s="74">
        <v>6.4</v>
      </c>
      <c r="AP214" s="81">
        <v>8.4</v>
      </c>
      <c r="AR214" s="74">
        <v>7</v>
      </c>
      <c r="AT214" s="81">
        <v>10</v>
      </c>
      <c r="AV214" s="4" t="s">
        <v>47</v>
      </c>
      <c r="AX214" s="4" t="s">
        <v>47</v>
      </c>
      <c r="AZ214" s="4" t="s">
        <v>47</v>
      </c>
      <c r="BB214" s="4" t="s">
        <v>47</v>
      </c>
      <c r="BD214" s="4" t="s">
        <v>47</v>
      </c>
      <c r="BF214" s="4" t="s">
        <v>47</v>
      </c>
      <c r="BH214" s="4" t="s">
        <v>47</v>
      </c>
      <c r="BJ214" s="4" t="s">
        <v>47</v>
      </c>
      <c r="BL214" s="4" t="s">
        <v>47</v>
      </c>
      <c r="BN214" s="4" t="s">
        <v>47</v>
      </c>
      <c r="BP214" s="4" t="s">
        <v>47</v>
      </c>
      <c r="BR214" s="1" t="s">
        <v>47</v>
      </c>
      <c r="BT214" s="1" t="s">
        <v>47</v>
      </c>
      <c r="BV214" s="1" t="s">
        <v>47</v>
      </c>
      <c r="BX214" s="1" t="s">
        <v>47</v>
      </c>
      <c r="BZ214" s="1" t="s">
        <v>47</v>
      </c>
    </row>
    <row r="215" spans="2:78" x14ac:dyDescent="0.25">
      <c r="B215" s="8">
        <v>214</v>
      </c>
      <c r="C215" s="8">
        <v>16</v>
      </c>
      <c r="D215" s="8">
        <v>4</v>
      </c>
      <c r="E215" s="8">
        <v>2019</v>
      </c>
      <c r="F215" s="24" t="str">
        <f t="shared" si="13"/>
        <v>16/Apr/2019</v>
      </c>
      <c r="G215" s="9" t="s">
        <v>22</v>
      </c>
      <c r="H215" s="10" t="str">
        <f t="shared" si="16"/>
        <v>Tue</v>
      </c>
      <c r="I215" s="10">
        <f t="shared" si="15"/>
        <v>107</v>
      </c>
      <c r="J215" s="8">
        <f t="shared" si="17"/>
        <v>16</v>
      </c>
      <c r="K215" s="1">
        <f t="shared" si="14"/>
        <v>4</v>
      </c>
      <c r="L215" s="1">
        <v>1</v>
      </c>
      <c r="N215" s="1" t="s">
        <v>50</v>
      </c>
      <c r="P215" s="74">
        <v>5</v>
      </c>
      <c r="Q215" s="69"/>
      <c r="R215" s="62" t="s">
        <v>28</v>
      </c>
      <c r="S215" s="72"/>
      <c r="T215" s="65">
        <v>8</v>
      </c>
      <c r="U215" s="69"/>
      <c r="V215" s="81">
        <v>3</v>
      </c>
      <c r="W215" s="69"/>
      <c r="X215" s="81">
        <v>5</v>
      </c>
      <c r="Y215" s="69"/>
      <c r="Z215" s="108">
        <v>4.4000000000000004</v>
      </c>
      <c r="AA215" s="69"/>
      <c r="AB215" s="4" t="s">
        <v>52</v>
      </c>
      <c r="AD215" s="74">
        <v>3.8</v>
      </c>
      <c r="AE215" s="69"/>
      <c r="AF215" s="81">
        <v>4</v>
      </c>
      <c r="AG215" s="69"/>
      <c r="AH215" s="81">
        <v>2.6</v>
      </c>
      <c r="AJ215" s="4" t="s">
        <v>52</v>
      </c>
      <c r="AL215" s="74">
        <v>4</v>
      </c>
      <c r="AN215" s="74">
        <v>3</v>
      </c>
      <c r="AP215" s="81">
        <v>5</v>
      </c>
      <c r="AR215" s="74">
        <v>4</v>
      </c>
      <c r="AT215" s="81">
        <v>6</v>
      </c>
      <c r="AV215" s="4" t="s">
        <v>47</v>
      </c>
      <c r="AX215" s="4" t="s">
        <v>47</v>
      </c>
      <c r="AZ215" s="4" t="s">
        <v>47</v>
      </c>
      <c r="BB215" s="4" t="s">
        <v>47</v>
      </c>
      <c r="BD215" s="4" t="s">
        <v>47</v>
      </c>
      <c r="BF215" s="4" t="s">
        <v>47</v>
      </c>
      <c r="BH215" s="4" t="s">
        <v>47</v>
      </c>
      <c r="BJ215" s="4" t="s">
        <v>47</v>
      </c>
      <c r="BL215" s="4" t="s">
        <v>47</v>
      </c>
      <c r="BN215" s="4" t="s">
        <v>47</v>
      </c>
      <c r="BP215" s="4" t="s">
        <v>47</v>
      </c>
      <c r="BR215" s="1" t="s">
        <v>47</v>
      </c>
      <c r="BT215" s="1" t="s">
        <v>47</v>
      </c>
      <c r="BV215" s="1" t="s">
        <v>47</v>
      </c>
      <c r="BX215" s="1" t="s">
        <v>47</v>
      </c>
      <c r="BZ215" s="1" t="s">
        <v>47</v>
      </c>
    </row>
    <row r="216" spans="2:78" x14ac:dyDescent="0.25">
      <c r="B216" s="8">
        <v>215</v>
      </c>
      <c r="C216" s="8">
        <v>17</v>
      </c>
      <c r="D216" s="8">
        <v>4</v>
      </c>
      <c r="E216" s="8">
        <v>2019</v>
      </c>
      <c r="F216" s="24" t="str">
        <f t="shared" si="13"/>
        <v>17/Apr/2019</v>
      </c>
      <c r="G216" s="9" t="s">
        <v>21</v>
      </c>
      <c r="H216" s="10" t="str">
        <f t="shared" si="16"/>
        <v>Wed</v>
      </c>
      <c r="I216" s="10">
        <f t="shared" si="15"/>
        <v>108</v>
      </c>
      <c r="J216" s="8">
        <f t="shared" si="17"/>
        <v>16</v>
      </c>
      <c r="K216" s="1">
        <f t="shared" si="14"/>
        <v>4</v>
      </c>
      <c r="L216" s="1">
        <v>1</v>
      </c>
      <c r="N216" s="1" t="s">
        <v>50</v>
      </c>
      <c r="P216" s="74">
        <v>9.4</v>
      </c>
      <c r="Q216" s="69"/>
      <c r="R216" s="62" t="s">
        <v>28</v>
      </c>
      <c r="S216" s="72"/>
      <c r="T216" s="65">
        <v>12.4</v>
      </c>
      <c r="U216" s="69"/>
      <c r="V216" s="81">
        <v>5</v>
      </c>
      <c r="W216" s="69"/>
      <c r="X216" s="81">
        <v>7.4</v>
      </c>
      <c r="Y216" s="69"/>
      <c r="Z216" s="108">
        <v>6</v>
      </c>
      <c r="AA216" s="69"/>
      <c r="AB216" s="4" t="s">
        <v>52</v>
      </c>
      <c r="AD216" s="74">
        <v>7.2</v>
      </c>
      <c r="AE216" s="69"/>
      <c r="AF216" s="81">
        <v>5</v>
      </c>
      <c r="AG216" s="69"/>
      <c r="AH216" s="81">
        <v>4</v>
      </c>
      <c r="AJ216" s="4" t="s">
        <v>52</v>
      </c>
      <c r="AL216" s="74">
        <v>8.6</v>
      </c>
      <c r="AN216" s="74">
        <v>4.4000000000000004</v>
      </c>
      <c r="AP216" s="81">
        <v>7.6</v>
      </c>
      <c r="AR216" s="74">
        <v>7</v>
      </c>
      <c r="AT216" s="81">
        <v>11.6</v>
      </c>
      <c r="AV216" s="4" t="s">
        <v>47</v>
      </c>
      <c r="AX216" s="4" t="s">
        <v>47</v>
      </c>
      <c r="AZ216" s="4" t="s">
        <v>47</v>
      </c>
      <c r="BB216" s="4" t="s">
        <v>47</v>
      </c>
      <c r="BD216" s="4" t="s">
        <v>47</v>
      </c>
      <c r="BF216" s="4" t="s">
        <v>47</v>
      </c>
      <c r="BH216" s="4" t="s">
        <v>47</v>
      </c>
      <c r="BJ216" s="4" t="s">
        <v>47</v>
      </c>
      <c r="BL216" s="4" t="s">
        <v>47</v>
      </c>
      <c r="BN216" s="4" t="s">
        <v>47</v>
      </c>
      <c r="BP216" s="4" t="s">
        <v>47</v>
      </c>
      <c r="BR216" s="1" t="s">
        <v>47</v>
      </c>
      <c r="BT216" s="1" t="s">
        <v>47</v>
      </c>
      <c r="BV216" s="1" t="s">
        <v>47</v>
      </c>
      <c r="BX216" s="1" t="s">
        <v>47</v>
      </c>
      <c r="BZ216" s="1" t="s">
        <v>47</v>
      </c>
    </row>
    <row r="217" spans="2:78" x14ac:dyDescent="0.25">
      <c r="B217" s="8">
        <v>216</v>
      </c>
      <c r="C217" s="8">
        <v>17</v>
      </c>
      <c r="D217" s="8">
        <v>4</v>
      </c>
      <c r="E217" s="8">
        <v>2019</v>
      </c>
      <c r="F217" s="24" t="str">
        <f t="shared" si="13"/>
        <v>17/Apr/2019</v>
      </c>
      <c r="G217" s="9" t="s">
        <v>22</v>
      </c>
      <c r="H217" s="10" t="str">
        <f t="shared" si="16"/>
        <v>Wed</v>
      </c>
      <c r="I217" s="10">
        <f t="shared" si="15"/>
        <v>108</v>
      </c>
      <c r="J217" s="8">
        <f t="shared" si="17"/>
        <v>16</v>
      </c>
      <c r="K217" s="1">
        <f t="shared" si="14"/>
        <v>4</v>
      </c>
      <c r="L217" s="1">
        <v>1</v>
      </c>
      <c r="N217" s="1" t="s">
        <v>50</v>
      </c>
      <c r="P217" s="74">
        <v>5</v>
      </c>
      <c r="Q217" s="69"/>
      <c r="R217" s="62" t="s">
        <v>28</v>
      </c>
      <c r="S217" s="72"/>
      <c r="T217" s="65">
        <v>6.2</v>
      </c>
      <c r="U217" s="69"/>
      <c r="V217" s="81">
        <v>2.8</v>
      </c>
      <c r="W217" s="69"/>
      <c r="X217" s="81">
        <v>5</v>
      </c>
      <c r="Y217" s="69"/>
      <c r="Z217" s="108">
        <v>2</v>
      </c>
      <c r="AA217" s="69"/>
      <c r="AB217" s="4" t="s">
        <v>52</v>
      </c>
      <c r="AD217" s="74">
        <v>3.6</v>
      </c>
      <c r="AE217" s="69"/>
      <c r="AF217" s="81">
        <v>1</v>
      </c>
      <c r="AG217" s="69"/>
      <c r="AH217" s="81">
        <v>3</v>
      </c>
      <c r="AJ217" s="4" t="s">
        <v>52</v>
      </c>
      <c r="AL217" s="74">
        <v>3</v>
      </c>
      <c r="AN217" s="74">
        <v>5</v>
      </c>
      <c r="AP217" s="81">
        <v>6</v>
      </c>
      <c r="AR217" s="74">
        <v>4</v>
      </c>
      <c r="AT217" s="81">
        <v>6</v>
      </c>
      <c r="AV217" s="4" t="s">
        <v>47</v>
      </c>
      <c r="AX217" s="4" t="s">
        <v>47</v>
      </c>
      <c r="AZ217" s="4" t="s">
        <v>47</v>
      </c>
      <c r="BB217" s="4" t="s">
        <v>47</v>
      </c>
      <c r="BD217" s="4" t="s">
        <v>47</v>
      </c>
      <c r="BF217" s="4" t="s">
        <v>47</v>
      </c>
      <c r="BH217" s="4" t="s">
        <v>47</v>
      </c>
      <c r="BJ217" s="4" t="s">
        <v>47</v>
      </c>
      <c r="BL217" s="4" t="s">
        <v>47</v>
      </c>
      <c r="BN217" s="4" t="s">
        <v>47</v>
      </c>
      <c r="BP217" s="4" t="s">
        <v>47</v>
      </c>
      <c r="BR217" s="1" t="s">
        <v>47</v>
      </c>
      <c r="BT217" s="1" t="s">
        <v>47</v>
      </c>
      <c r="BV217" s="1" t="s">
        <v>47</v>
      </c>
      <c r="BX217" s="1" t="s">
        <v>47</v>
      </c>
      <c r="BZ217" s="1" t="s">
        <v>47</v>
      </c>
    </row>
    <row r="218" spans="2:78" x14ac:dyDescent="0.25">
      <c r="B218" s="8">
        <v>217</v>
      </c>
      <c r="C218" s="8">
        <v>18</v>
      </c>
      <c r="D218" s="8">
        <v>4</v>
      </c>
      <c r="E218" s="8">
        <v>2019</v>
      </c>
      <c r="F218" s="24" t="str">
        <f t="shared" si="13"/>
        <v>18/Apr/2019</v>
      </c>
      <c r="G218" s="9" t="s">
        <v>21</v>
      </c>
      <c r="H218" s="10" t="str">
        <f t="shared" si="16"/>
        <v>Thu</v>
      </c>
      <c r="I218" s="10">
        <f t="shared" si="15"/>
        <v>109</v>
      </c>
      <c r="J218" s="8">
        <f t="shared" si="17"/>
        <v>16</v>
      </c>
      <c r="K218" s="1">
        <f t="shared" si="14"/>
        <v>4</v>
      </c>
      <c r="L218" s="1">
        <v>1</v>
      </c>
      <c r="N218" s="1" t="s">
        <v>50</v>
      </c>
      <c r="P218" s="74">
        <v>9</v>
      </c>
      <c r="Q218" s="69"/>
      <c r="R218" s="62" t="s">
        <v>28</v>
      </c>
      <c r="S218" s="72"/>
      <c r="T218" s="65">
        <v>11</v>
      </c>
      <c r="U218" s="69"/>
      <c r="V218" s="81">
        <v>4</v>
      </c>
      <c r="W218" s="69"/>
      <c r="X218" s="81">
        <v>9.4</v>
      </c>
      <c r="Y218" s="69"/>
      <c r="Z218" s="108">
        <v>7</v>
      </c>
      <c r="AA218" s="69"/>
      <c r="AB218" s="4" t="s">
        <v>52</v>
      </c>
      <c r="AD218" s="74">
        <v>6</v>
      </c>
      <c r="AE218" s="69"/>
      <c r="AF218" s="81">
        <v>5</v>
      </c>
      <c r="AG218" s="69"/>
      <c r="AH218" s="81">
        <v>4.4000000000000004</v>
      </c>
      <c r="AJ218" s="4" t="s">
        <v>52</v>
      </c>
      <c r="AL218" s="74">
        <v>7.6</v>
      </c>
      <c r="AN218" s="74">
        <v>6</v>
      </c>
      <c r="AP218" s="81">
        <v>9</v>
      </c>
      <c r="AR218" s="74">
        <v>7</v>
      </c>
      <c r="AT218" s="81">
        <v>11</v>
      </c>
      <c r="AV218" s="4" t="s">
        <v>47</v>
      </c>
      <c r="AX218" s="4" t="s">
        <v>47</v>
      </c>
      <c r="AZ218" s="4" t="s">
        <v>47</v>
      </c>
      <c r="BB218" s="4" t="s">
        <v>47</v>
      </c>
      <c r="BD218" s="4" t="s">
        <v>47</v>
      </c>
      <c r="BF218" s="4" t="s">
        <v>47</v>
      </c>
      <c r="BH218" s="4" t="s">
        <v>47</v>
      </c>
      <c r="BJ218" s="4" t="s">
        <v>47</v>
      </c>
      <c r="BL218" s="4" t="s">
        <v>47</v>
      </c>
      <c r="BN218" s="4" t="s">
        <v>47</v>
      </c>
      <c r="BP218" s="4" t="s">
        <v>47</v>
      </c>
      <c r="BR218" s="1" t="s">
        <v>47</v>
      </c>
      <c r="BT218" s="1" t="s">
        <v>47</v>
      </c>
      <c r="BV218" s="1" t="s">
        <v>47</v>
      </c>
      <c r="BX218" s="1" t="s">
        <v>47</v>
      </c>
      <c r="BZ218" s="1" t="s">
        <v>47</v>
      </c>
    </row>
    <row r="219" spans="2:78" x14ac:dyDescent="0.25">
      <c r="B219" s="8">
        <v>218</v>
      </c>
      <c r="C219" s="8">
        <v>18</v>
      </c>
      <c r="D219" s="8">
        <v>4</v>
      </c>
      <c r="E219" s="8">
        <v>2019</v>
      </c>
      <c r="F219" s="24" t="str">
        <f t="shared" si="13"/>
        <v>18/Apr/2019</v>
      </c>
      <c r="G219" s="9" t="s">
        <v>22</v>
      </c>
      <c r="H219" s="10" t="str">
        <f t="shared" si="16"/>
        <v>Thu</v>
      </c>
      <c r="I219" s="10">
        <f t="shared" si="15"/>
        <v>109</v>
      </c>
      <c r="J219" s="8">
        <f t="shared" si="17"/>
        <v>16</v>
      </c>
      <c r="K219" s="1">
        <f t="shared" si="14"/>
        <v>4</v>
      </c>
      <c r="L219" s="1">
        <v>1</v>
      </c>
      <c r="N219" s="1" t="s">
        <v>50</v>
      </c>
      <c r="P219" s="74">
        <v>4</v>
      </c>
      <c r="Q219" s="69"/>
      <c r="R219" s="62" t="s">
        <v>28</v>
      </c>
      <c r="S219" s="72"/>
      <c r="T219" s="65">
        <v>6</v>
      </c>
      <c r="U219" s="69"/>
      <c r="V219" s="81">
        <v>3.4</v>
      </c>
      <c r="W219" s="69"/>
      <c r="X219" s="81">
        <v>3.6</v>
      </c>
      <c r="Y219" s="69"/>
      <c r="Z219" s="108">
        <v>2.4</v>
      </c>
      <c r="AA219" s="69"/>
      <c r="AB219" s="4" t="s">
        <v>52</v>
      </c>
      <c r="AD219" s="74">
        <v>3.8</v>
      </c>
      <c r="AE219" s="69"/>
      <c r="AF219" s="81">
        <v>2</v>
      </c>
      <c r="AG219" s="69"/>
      <c r="AH219" s="81">
        <v>2.8</v>
      </c>
      <c r="AJ219" s="4" t="s">
        <v>52</v>
      </c>
      <c r="AL219" s="74">
        <v>3.2</v>
      </c>
      <c r="AN219" s="74">
        <v>2.6</v>
      </c>
      <c r="AP219" s="81">
        <v>4.2</v>
      </c>
      <c r="AR219" s="74">
        <v>3.2</v>
      </c>
      <c r="AT219" s="81">
        <v>5.6</v>
      </c>
      <c r="AV219" s="4" t="s">
        <v>47</v>
      </c>
      <c r="AX219" s="4" t="s">
        <v>47</v>
      </c>
      <c r="AZ219" s="4" t="s">
        <v>47</v>
      </c>
      <c r="BB219" s="4" t="s">
        <v>47</v>
      </c>
      <c r="BD219" s="4" t="s">
        <v>47</v>
      </c>
      <c r="BF219" s="4" t="s">
        <v>47</v>
      </c>
      <c r="BH219" s="4" t="s">
        <v>47</v>
      </c>
      <c r="BJ219" s="4" t="s">
        <v>47</v>
      </c>
      <c r="BL219" s="4" t="s">
        <v>47</v>
      </c>
      <c r="BN219" s="4" t="s">
        <v>47</v>
      </c>
      <c r="BP219" s="4" t="s">
        <v>47</v>
      </c>
      <c r="BR219" s="1" t="s">
        <v>47</v>
      </c>
      <c r="BT219" s="1" t="s">
        <v>47</v>
      </c>
      <c r="BV219" s="1" t="s">
        <v>47</v>
      </c>
      <c r="BX219" s="1" t="s">
        <v>47</v>
      </c>
      <c r="BZ219" s="1" t="s">
        <v>47</v>
      </c>
    </row>
    <row r="220" spans="2:78" x14ac:dyDescent="0.25">
      <c r="B220" s="8">
        <v>219</v>
      </c>
      <c r="C220" s="8">
        <v>19</v>
      </c>
      <c r="D220" s="8">
        <v>4</v>
      </c>
      <c r="E220" s="8">
        <v>2019</v>
      </c>
      <c r="F220" s="24" t="str">
        <f t="shared" si="13"/>
        <v>19/Apr/2019</v>
      </c>
      <c r="G220" s="9" t="s">
        <v>21</v>
      </c>
      <c r="H220" s="10" t="str">
        <f t="shared" si="16"/>
        <v>Fri</v>
      </c>
      <c r="I220" s="10">
        <f t="shared" si="15"/>
        <v>110</v>
      </c>
      <c r="J220" s="8">
        <f t="shared" si="17"/>
        <v>16</v>
      </c>
      <c r="K220" s="1">
        <f t="shared" si="14"/>
        <v>4</v>
      </c>
      <c r="L220" s="1">
        <v>1</v>
      </c>
      <c r="N220" s="1" t="s">
        <v>50</v>
      </c>
      <c r="P220" s="74">
        <v>10</v>
      </c>
      <c r="Q220" s="69"/>
      <c r="R220" s="59">
        <v>2</v>
      </c>
      <c r="S220" s="69"/>
      <c r="T220" s="65">
        <v>11</v>
      </c>
      <c r="U220" s="69"/>
      <c r="V220" s="81">
        <v>5.4</v>
      </c>
      <c r="W220" s="69"/>
      <c r="X220" s="81">
        <v>9</v>
      </c>
      <c r="Y220" s="69"/>
      <c r="Z220" s="108">
        <v>6</v>
      </c>
      <c r="AA220" s="69"/>
      <c r="AB220" s="4" t="s">
        <v>52</v>
      </c>
      <c r="AD220" s="74">
        <v>6</v>
      </c>
      <c r="AE220" s="69"/>
      <c r="AF220" s="81">
        <v>4.4000000000000004</v>
      </c>
      <c r="AG220" s="69"/>
      <c r="AH220" s="81">
        <v>5</v>
      </c>
      <c r="AJ220" s="4" t="s">
        <v>52</v>
      </c>
      <c r="AL220" s="74">
        <v>7.4</v>
      </c>
      <c r="AN220" s="74">
        <v>6</v>
      </c>
      <c r="AP220" s="81">
        <v>9</v>
      </c>
      <c r="AR220" s="74">
        <v>9</v>
      </c>
      <c r="AT220" s="81">
        <v>11</v>
      </c>
      <c r="AV220" s="4" t="s">
        <v>47</v>
      </c>
      <c r="AX220" s="4" t="s">
        <v>47</v>
      </c>
      <c r="AZ220" s="4" t="s">
        <v>47</v>
      </c>
      <c r="BB220" s="4" t="s">
        <v>47</v>
      </c>
      <c r="BD220" s="4" t="s">
        <v>47</v>
      </c>
      <c r="BF220" s="4" t="s">
        <v>47</v>
      </c>
      <c r="BH220" s="4" t="s">
        <v>47</v>
      </c>
      <c r="BJ220" s="4" t="s">
        <v>47</v>
      </c>
      <c r="BL220" s="4" t="s">
        <v>47</v>
      </c>
      <c r="BN220" s="4" t="s">
        <v>47</v>
      </c>
      <c r="BP220" s="4" t="s">
        <v>47</v>
      </c>
      <c r="BR220" s="1" t="s">
        <v>47</v>
      </c>
      <c r="BT220" s="1" t="s">
        <v>47</v>
      </c>
      <c r="BV220" s="1" t="s">
        <v>47</v>
      </c>
      <c r="BX220" s="1" t="s">
        <v>47</v>
      </c>
      <c r="BZ220" s="1" t="s">
        <v>47</v>
      </c>
    </row>
    <row r="221" spans="2:78" x14ac:dyDescent="0.25">
      <c r="B221" s="8">
        <v>220</v>
      </c>
      <c r="C221" s="8">
        <v>19</v>
      </c>
      <c r="D221" s="8">
        <v>4</v>
      </c>
      <c r="E221" s="8">
        <v>2019</v>
      </c>
      <c r="F221" s="24" t="str">
        <f t="shared" si="13"/>
        <v>19/Apr/2019</v>
      </c>
      <c r="G221" s="9" t="s">
        <v>22</v>
      </c>
      <c r="H221" s="10" t="str">
        <f t="shared" si="16"/>
        <v>Fri</v>
      </c>
      <c r="I221" s="10">
        <f t="shared" si="15"/>
        <v>110</v>
      </c>
      <c r="J221" s="8">
        <f t="shared" si="17"/>
        <v>16</v>
      </c>
      <c r="K221" s="1">
        <f t="shared" si="14"/>
        <v>4</v>
      </c>
      <c r="L221" s="1">
        <v>1</v>
      </c>
      <c r="N221" s="1" t="s">
        <v>50</v>
      </c>
      <c r="P221" s="74">
        <v>4</v>
      </c>
      <c r="Q221" s="69"/>
      <c r="R221" s="59">
        <v>2</v>
      </c>
      <c r="S221" s="69"/>
      <c r="T221" s="65">
        <v>6</v>
      </c>
      <c r="U221" s="69"/>
      <c r="V221" s="81">
        <v>3</v>
      </c>
      <c r="W221" s="69"/>
      <c r="X221" s="81">
        <v>3</v>
      </c>
      <c r="Y221" s="69"/>
      <c r="Z221" s="108">
        <v>3.4</v>
      </c>
      <c r="AA221" s="69"/>
      <c r="AB221" s="4" t="s">
        <v>52</v>
      </c>
      <c r="AD221" s="74">
        <v>3</v>
      </c>
      <c r="AE221" s="69"/>
      <c r="AF221" s="81">
        <v>2</v>
      </c>
      <c r="AG221" s="69"/>
      <c r="AH221" s="81">
        <v>2.8</v>
      </c>
      <c r="AJ221" s="4" t="s">
        <v>52</v>
      </c>
      <c r="AL221" s="74">
        <v>3</v>
      </c>
      <c r="AN221" s="74">
        <v>2.8</v>
      </c>
      <c r="AP221" s="81">
        <v>3</v>
      </c>
      <c r="AR221" s="74">
        <v>4</v>
      </c>
      <c r="AT221" s="81">
        <v>5</v>
      </c>
      <c r="AV221" s="4" t="s">
        <v>47</v>
      </c>
      <c r="AX221" s="4" t="s">
        <v>47</v>
      </c>
      <c r="AZ221" s="4" t="s">
        <v>47</v>
      </c>
      <c r="BB221" s="4" t="s">
        <v>47</v>
      </c>
      <c r="BD221" s="4" t="s">
        <v>47</v>
      </c>
      <c r="BF221" s="4" t="s">
        <v>47</v>
      </c>
      <c r="BH221" s="4" t="s">
        <v>47</v>
      </c>
      <c r="BJ221" s="4" t="s">
        <v>47</v>
      </c>
      <c r="BL221" s="4" t="s">
        <v>47</v>
      </c>
      <c r="BN221" s="4" t="s">
        <v>47</v>
      </c>
      <c r="BP221" s="4" t="s">
        <v>47</v>
      </c>
      <c r="BR221" s="1" t="s">
        <v>47</v>
      </c>
      <c r="BT221" s="1" t="s">
        <v>47</v>
      </c>
      <c r="BV221" s="1" t="s">
        <v>47</v>
      </c>
      <c r="BX221" s="1" t="s">
        <v>47</v>
      </c>
      <c r="BZ221" s="1" t="s">
        <v>47</v>
      </c>
    </row>
    <row r="222" spans="2:78" x14ac:dyDescent="0.25">
      <c r="B222" s="8">
        <v>221</v>
      </c>
      <c r="C222" s="8">
        <v>20</v>
      </c>
      <c r="D222" s="8">
        <v>4</v>
      </c>
      <c r="E222" s="8">
        <v>2019</v>
      </c>
      <c r="F222" s="24" t="str">
        <f t="shared" si="13"/>
        <v>20/Apr/2019</v>
      </c>
      <c r="G222" s="9" t="s">
        <v>21</v>
      </c>
      <c r="H222" s="10" t="str">
        <f t="shared" si="16"/>
        <v>Sat</v>
      </c>
      <c r="I222" s="10">
        <f t="shared" si="15"/>
        <v>111</v>
      </c>
      <c r="J222" s="8">
        <f t="shared" si="17"/>
        <v>16</v>
      </c>
      <c r="K222" s="1">
        <f t="shared" si="14"/>
        <v>4</v>
      </c>
      <c r="L222" s="1">
        <v>1</v>
      </c>
      <c r="N222" s="1" t="s">
        <v>50</v>
      </c>
      <c r="P222" s="74">
        <v>11</v>
      </c>
      <c r="Q222" s="69"/>
      <c r="R222" s="59">
        <v>2</v>
      </c>
      <c r="S222" s="69"/>
      <c r="T222" s="65">
        <v>11</v>
      </c>
      <c r="U222" s="69"/>
      <c r="V222" s="81">
        <v>5</v>
      </c>
      <c r="W222" s="69"/>
      <c r="X222" s="81">
        <v>8</v>
      </c>
      <c r="Y222" s="69"/>
      <c r="Z222" s="108">
        <v>6</v>
      </c>
      <c r="AA222" s="69"/>
      <c r="AB222" s="4" t="s">
        <v>52</v>
      </c>
      <c r="AD222" s="74">
        <v>5</v>
      </c>
      <c r="AE222" s="69"/>
      <c r="AF222" s="81">
        <v>4</v>
      </c>
      <c r="AG222" s="69"/>
      <c r="AH222" s="81">
        <v>4</v>
      </c>
      <c r="AJ222" s="4" t="s">
        <v>52</v>
      </c>
      <c r="AL222" s="74">
        <v>8</v>
      </c>
      <c r="AN222" s="74">
        <v>6</v>
      </c>
      <c r="AP222" s="81">
        <v>8</v>
      </c>
      <c r="AR222" s="74">
        <v>7</v>
      </c>
      <c r="AT222" s="81">
        <v>11</v>
      </c>
      <c r="AV222" s="4" t="s">
        <v>47</v>
      </c>
      <c r="AX222" s="4" t="s">
        <v>47</v>
      </c>
      <c r="AZ222" s="4" t="s">
        <v>47</v>
      </c>
      <c r="BB222" s="4" t="s">
        <v>47</v>
      </c>
      <c r="BD222" s="4" t="s">
        <v>47</v>
      </c>
      <c r="BF222" s="4" t="s">
        <v>47</v>
      </c>
      <c r="BH222" s="4" t="s">
        <v>47</v>
      </c>
      <c r="BJ222" s="4" t="s">
        <v>47</v>
      </c>
      <c r="BL222" s="4" t="s">
        <v>47</v>
      </c>
      <c r="BN222" s="4" t="s">
        <v>47</v>
      </c>
      <c r="BP222" s="4" t="s">
        <v>47</v>
      </c>
      <c r="BR222" s="1" t="s">
        <v>47</v>
      </c>
      <c r="BT222" s="1" t="s">
        <v>47</v>
      </c>
      <c r="BV222" s="1" t="s">
        <v>47</v>
      </c>
      <c r="BX222" s="1" t="s">
        <v>47</v>
      </c>
      <c r="BZ222" s="1" t="s">
        <v>47</v>
      </c>
    </row>
    <row r="223" spans="2:78" x14ac:dyDescent="0.25">
      <c r="B223" s="8">
        <v>222</v>
      </c>
      <c r="C223" s="8">
        <v>20</v>
      </c>
      <c r="D223" s="8">
        <v>4</v>
      </c>
      <c r="E223" s="8">
        <v>2019</v>
      </c>
      <c r="F223" s="24" t="str">
        <f t="shared" si="13"/>
        <v>20/Apr/2019</v>
      </c>
      <c r="G223" s="9" t="s">
        <v>22</v>
      </c>
      <c r="H223" s="10" t="str">
        <f t="shared" si="16"/>
        <v>Sat</v>
      </c>
      <c r="I223" s="10">
        <f t="shared" si="15"/>
        <v>111</v>
      </c>
      <c r="J223" s="8">
        <f t="shared" si="17"/>
        <v>16</v>
      </c>
      <c r="K223" s="1">
        <f t="shared" si="14"/>
        <v>4</v>
      </c>
      <c r="L223" s="1">
        <v>1</v>
      </c>
      <c r="N223" s="1" t="s">
        <v>50</v>
      </c>
      <c r="P223" s="74">
        <v>4.5</v>
      </c>
      <c r="Q223" s="69"/>
      <c r="R223" s="59">
        <v>1</v>
      </c>
      <c r="S223" s="69"/>
      <c r="T223" s="65">
        <v>5.8</v>
      </c>
      <c r="U223" s="69"/>
      <c r="V223" s="81">
        <v>2</v>
      </c>
      <c r="W223" s="69"/>
      <c r="X223" s="81">
        <v>4</v>
      </c>
      <c r="Y223" s="69"/>
      <c r="Z223" s="108">
        <v>2</v>
      </c>
      <c r="AA223" s="69"/>
      <c r="AB223" s="4" t="s">
        <v>52</v>
      </c>
      <c r="AD223" s="74">
        <v>3</v>
      </c>
      <c r="AE223" s="69"/>
      <c r="AF223" s="81">
        <v>3</v>
      </c>
      <c r="AG223" s="69"/>
      <c r="AH223" s="81">
        <v>2</v>
      </c>
      <c r="AJ223" s="4" t="s">
        <v>52</v>
      </c>
      <c r="AL223" s="74">
        <v>3</v>
      </c>
      <c r="AN223" s="74">
        <v>2</v>
      </c>
      <c r="AP223" s="81">
        <v>2</v>
      </c>
      <c r="AR223" s="74">
        <v>3</v>
      </c>
      <c r="AT223" s="81">
        <v>4</v>
      </c>
      <c r="AV223" s="4" t="s">
        <v>47</v>
      </c>
      <c r="AX223" s="4" t="s">
        <v>47</v>
      </c>
      <c r="AZ223" s="4" t="s">
        <v>47</v>
      </c>
      <c r="BB223" s="4" t="s">
        <v>47</v>
      </c>
      <c r="BD223" s="4" t="s">
        <v>47</v>
      </c>
      <c r="BF223" s="4" t="s">
        <v>47</v>
      </c>
      <c r="BH223" s="4" t="s">
        <v>47</v>
      </c>
      <c r="BJ223" s="4" t="s">
        <v>47</v>
      </c>
      <c r="BL223" s="4" t="s">
        <v>47</v>
      </c>
      <c r="BN223" s="4" t="s">
        <v>47</v>
      </c>
      <c r="BP223" s="4" t="s">
        <v>47</v>
      </c>
      <c r="BR223" s="1" t="s">
        <v>47</v>
      </c>
      <c r="BT223" s="1" t="s">
        <v>47</v>
      </c>
      <c r="BV223" s="1" t="s">
        <v>47</v>
      </c>
      <c r="BX223" s="1" t="s">
        <v>47</v>
      </c>
      <c r="BZ223" s="1" t="s">
        <v>47</v>
      </c>
    </row>
    <row r="224" spans="2:78" x14ac:dyDescent="0.25">
      <c r="B224" s="8">
        <v>223</v>
      </c>
      <c r="C224" s="8">
        <v>21</v>
      </c>
      <c r="D224" s="8">
        <v>4</v>
      </c>
      <c r="E224" s="8">
        <v>2019</v>
      </c>
      <c r="F224" s="24" t="str">
        <f t="shared" si="13"/>
        <v>21/Apr/2019</v>
      </c>
      <c r="G224" s="9" t="s">
        <v>21</v>
      </c>
      <c r="H224" s="10" t="str">
        <f t="shared" si="16"/>
        <v>Sun</v>
      </c>
      <c r="I224" s="10">
        <f t="shared" si="15"/>
        <v>112</v>
      </c>
      <c r="J224" s="8">
        <f t="shared" si="17"/>
        <v>16</v>
      </c>
      <c r="K224" s="1">
        <f t="shared" si="14"/>
        <v>4</v>
      </c>
      <c r="L224" s="1">
        <v>1</v>
      </c>
      <c r="N224" s="1" t="s">
        <v>50</v>
      </c>
      <c r="P224" s="74">
        <v>10</v>
      </c>
      <c r="Q224" s="69"/>
      <c r="R224" s="62" t="s">
        <v>28</v>
      </c>
      <c r="S224" s="72"/>
      <c r="T224" s="65">
        <v>8</v>
      </c>
      <c r="U224" s="69"/>
      <c r="V224" s="81">
        <v>5</v>
      </c>
      <c r="W224" s="69"/>
      <c r="X224" s="81">
        <v>7.4</v>
      </c>
      <c r="Y224" s="69"/>
      <c r="Z224" s="108">
        <v>7</v>
      </c>
      <c r="AA224" s="69"/>
      <c r="AB224" s="4" t="s">
        <v>52</v>
      </c>
      <c r="AD224" s="74">
        <v>4</v>
      </c>
      <c r="AE224" s="69"/>
      <c r="AF224" s="94" t="s">
        <v>28</v>
      </c>
      <c r="AG224" s="72"/>
      <c r="AH224" s="81">
        <v>4</v>
      </c>
      <c r="AJ224" s="4" t="s">
        <v>52</v>
      </c>
      <c r="AL224" s="74">
        <v>6</v>
      </c>
      <c r="AN224" s="74">
        <v>7</v>
      </c>
      <c r="AP224" s="81">
        <v>6</v>
      </c>
      <c r="AR224" s="77" t="s">
        <v>28</v>
      </c>
      <c r="AS224" s="19"/>
      <c r="AT224" s="81">
        <v>8</v>
      </c>
      <c r="AV224" s="4" t="s">
        <v>47</v>
      </c>
      <c r="AX224" s="4" t="s">
        <v>47</v>
      </c>
      <c r="AZ224" s="4" t="s">
        <v>47</v>
      </c>
      <c r="BB224" s="4" t="s">
        <v>47</v>
      </c>
      <c r="BD224" s="4" t="s">
        <v>47</v>
      </c>
      <c r="BF224" s="4" t="s">
        <v>47</v>
      </c>
      <c r="BH224" s="4" t="s">
        <v>47</v>
      </c>
      <c r="BJ224" s="4" t="s">
        <v>47</v>
      </c>
      <c r="BL224" s="4" t="s">
        <v>47</v>
      </c>
      <c r="BN224" s="4" t="s">
        <v>47</v>
      </c>
      <c r="BP224" s="4" t="s">
        <v>47</v>
      </c>
      <c r="BR224" s="1" t="s">
        <v>47</v>
      </c>
      <c r="BT224" s="1" t="s">
        <v>47</v>
      </c>
      <c r="BV224" s="1" t="s">
        <v>47</v>
      </c>
      <c r="BX224" s="1" t="s">
        <v>47</v>
      </c>
      <c r="BZ224" s="1" t="s">
        <v>47</v>
      </c>
    </row>
    <row r="225" spans="2:78" x14ac:dyDescent="0.25">
      <c r="B225" s="8">
        <v>224</v>
      </c>
      <c r="C225" s="8">
        <v>21</v>
      </c>
      <c r="D225" s="8">
        <v>4</v>
      </c>
      <c r="E225" s="8">
        <v>2019</v>
      </c>
      <c r="F225" s="24" t="str">
        <f t="shared" si="13"/>
        <v>21/Apr/2019</v>
      </c>
      <c r="G225" s="9" t="s">
        <v>22</v>
      </c>
      <c r="H225" s="10" t="str">
        <f t="shared" si="16"/>
        <v>Sun</v>
      </c>
      <c r="I225" s="10">
        <f t="shared" si="15"/>
        <v>112</v>
      </c>
      <c r="J225" s="8">
        <f t="shared" si="17"/>
        <v>16</v>
      </c>
      <c r="K225" s="1">
        <f t="shared" si="14"/>
        <v>4</v>
      </c>
      <c r="L225" s="1">
        <v>1</v>
      </c>
      <c r="N225" s="1" t="s">
        <v>50</v>
      </c>
      <c r="P225" s="74">
        <v>3</v>
      </c>
      <c r="Q225" s="69"/>
      <c r="R225" s="62" t="s">
        <v>28</v>
      </c>
      <c r="S225" s="72"/>
      <c r="T225" s="65">
        <v>5</v>
      </c>
      <c r="U225" s="69"/>
      <c r="V225" s="81">
        <v>3</v>
      </c>
      <c r="W225" s="69"/>
      <c r="X225" s="81">
        <v>4</v>
      </c>
      <c r="Y225" s="69"/>
      <c r="Z225" s="108">
        <v>3</v>
      </c>
      <c r="AA225" s="69"/>
      <c r="AB225" s="4" t="s">
        <v>52</v>
      </c>
      <c r="AD225" s="74">
        <v>3</v>
      </c>
      <c r="AE225" s="69"/>
      <c r="AF225" s="81">
        <v>2</v>
      </c>
      <c r="AG225" s="69"/>
      <c r="AH225" s="81">
        <v>2</v>
      </c>
      <c r="AJ225" s="4" t="s">
        <v>52</v>
      </c>
      <c r="AL225" s="74">
        <v>3</v>
      </c>
      <c r="AN225" s="74">
        <v>3</v>
      </c>
      <c r="AP225" s="81">
        <v>4</v>
      </c>
      <c r="AR225" s="74">
        <v>2.5</v>
      </c>
      <c r="AT225" s="81">
        <v>5</v>
      </c>
      <c r="AV225" s="4" t="s">
        <v>47</v>
      </c>
      <c r="AX225" s="4" t="s">
        <v>47</v>
      </c>
      <c r="AZ225" s="4" t="s">
        <v>47</v>
      </c>
      <c r="BB225" s="4" t="s">
        <v>47</v>
      </c>
      <c r="BD225" s="4" t="s">
        <v>47</v>
      </c>
      <c r="BF225" s="4" t="s">
        <v>47</v>
      </c>
      <c r="BH225" s="4" t="s">
        <v>47</v>
      </c>
      <c r="BJ225" s="4" t="s">
        <v>47</v>
      </c>
      <c r="BL225" s="4" t="s">
        <v>47</v>
      </c>
      <c r="BN225" s="4" t="s">
        <v>47</v>
      </c>
      <c r="BP225" s="4" t="s">
        <v>47</v>
      </c>
      <c r="BR225" s="1" t="s">
        <v>47</v>
      </c>
      <c r="BT225" s="1" t="s">
        <v>47</v>
      </c>
      <c r="BV225" s="1" t="s">
        <v>47</v>
      </c>
      <c r="BX225" s="1" t="s">
        <v>47</v>
      </c>
      <c r="BZ225" s="1" t="s">
        <v>47</v>
      </c>
    </row>
    <row r="226" spans="2:78" x14ac:dyDescent="0.25">
      <c r="B226" s="8">
        <v>225</v>
      </c>
      <c r="C226" s="8">
        <v>22</v>
      </c>
      <c r="D226" s="8">
        <v>4</v>
      </c>
      <c r="E226" s="8">
        <v>2019</v>
      </c>
      <c r="F226" s="24" t="str">
        <f t="shared" si="13"/>
        <v>22/Apr/2019</v>
      </c>
      <c r="G226" s="9" t="s">
        <v>21</v>
      </c>
      <c r="H226" s="10" t="str">
        <f t="shared" si="16"/>
        <v>Mon</v>
      </c>
      <c r="I226" s="10">
        <f t="shared" si="15"/>
        <v>113</v>
      </c>
      <c r="J226" s="8">
        <f t="shared" si="17"/>
        <v>17</v>
      </c>
      <c r="K226" s="1">
        <f t="shared" si="14"/>
        <v>4</v>
      </c>
      <c r="L226" s="1">
        <v>1</v>
      </c>
      <c r="N226" s="1" t="s">
        <v>50</v>
      </c>
      <c r="P226" s="74">
        <v>7</v>
      </c>
      <c r="Q226" s="69"/>
      <c r="R226" s="59">
        <v>2</v>
      </c>
      <c r="S226" s="69"/>
      <c r="T226" s="65">
        <v>8.4</v>
      </c>
      <c r="U226" s="69"/>
      <c r="V226" s="81">
        <v>4.4000000000000004</v>
      </c>
      <c r="W226" s="69"/>
      <c r="X226" s="81">
        <v>7.4</v>
      </c>
      <c r="Y226" s="69"/>
      <c r="Z226" s="108">
        <v>5.4</v>
      </c>
      <c r="AA226" s="69"/>
      <c r="AB226" s="4" t="s">
        <v>52</v>
      </c>
      <c r="AD226" s="74">
        <v>5.2</v>
      </c>
      <c r="AE226" s="69"/>
      <c r="AF226" s="81">
        <v>3</v>
      </c>
      <c r="AG226" s="69"/>
      <c r="AH226" s="81">
        <v>6</v>
      </c>
      <c r="AJ226" s="4" t="s">
        <v>52</v>
      </c>
      <c r="AL226" s="74">
        <v>7.4</v>
      </c>
      <c r="AN226" s="74">
        <v>5.2</v>
      </c>
      <c r="AP226" s="81">
        <v>6.2</v>
      </c>
      <c r="AR226" s="74">
        <v>6.6</v>
      </c>
      <c r="AT226" s="81">
        <v>10</v>
      </c>
      <c r="AV226" s="4" t="s">
        <v>47</v>
      </c>
      <c r="AX226" s="4" t="s">
        <v>47</v>
      </c>
      <c r="AZ226" s="4" t="s">
        <v>47</v>
      </c>
      <c r="BB226" s="4" t="s">
        <v>47</v>
      </c>
      <c r="BD226" s="4" t="s">
        <v>47</v>
      </c>
      <c r="BF226" s="4" t="s">
        <v>47</v>
      </c>
      <c r="BH226" s="4" t="s">
        <v>47</v>
      </c>
      <c r="BJ226" s="4" t="s">
        <v>47</v>
      </c>
      <c r="BL226" s="4" t="s">
        <v>47</v>
      </c>
      <c r="BN226" s="4" t="s">
        <v>47</v>
      </c>
      <c r="BP226" s="4" t="s">
        <v>47</v>
      </c>
      <c r="BR226" s="1" t="s">
        <v>47</v>
      </c>
      <c r="BT226" s="1" t="s">
        <v>47</v>
      </c>
      <c r="BV226" s="1" t="s">
        <v>47</v>
      </c>
      <c r="BX226" s="1" t="s">
        <v>47</v>
      </c>
      <c r="BZ226" s="1" t="s">
        <v>47</v>
      </c>
    </row>
    <row r="227" spans="2:78" x14ac:dyDescent="0.25">
      <c r="B227" s="8">
        <v>226</v>
      </c>
      <c r="C227" s="8">
        <v>22</v>
      </c>
      <c r="D227" s="8">
        <v>4</v>
      </c>
      <c r="E227" s="8">
        <v>2019</v>
      </c>
      <c r="F227" s="24" t="str">
        <f t="shared" si="13"/>
        <v>22/Apr/2019</v>
      </c>
      <c r="G227" s="9" t="s">
        <v>22</v>
      </c>
      <c r="H227" s="10" t="str">
        <f t="shared" si="16"/>
        <v>Mon</v>
      </c>
      <c r="I227" s="10">
        <f t="shared" si="15"/>
        <v>113</v>
      </c>
      <c r="J227" s="8">
        <f t="shared" si="17"/>
        <v>17</v>
      </c>
      <c r="K227" s="1">
        <f t="shared" si="14"/>
        <v>4</v>
      </c>
      <c r="L227" s="1">
        <v>1</v>
      </c>
      <c r="N227" s="1" t="s">
        <v>50</v>
      </c>
      <c r="P227" s="74">
        <v>5</v>
      </c>
      <c r="Q227" s="69"/>
      <c r="R227" s="59">
        <v>1</v>
      </c>
      <c r="S227" s="69"/>
      <c r="T227" s="65">
        <v>5</v>
      </c>
      <c r="U227" s="69"/>
      <c r="V227" s="81">
        <v>2</v>
      </c>
      <c r="W227" s="69"/>
      <c r="X227" s="81">
        <v>6</v>
      </c>
      <c r="Y227" s="69"/>
      <c r="Z227" s="108">
        <v>3</v>
      </c>
      <c r="AA227" s="69"/>
      <c r="AB227" s="4" t="s">
        <v>52</v>
      </c>
      <c r="AD227" s="74">
        <v>3</v>
      </c>
      <c r="AE227" s="69"/>
      <c r="AF227" s="81">
        <v>2</v>
      </c>
      <c r="AG227" s="69"/>
      <c r="AH227" s="81">
        <v>2</v>
      </c>
      <c r="AJ227" s="4" t="s">
        <v>52</v>
      </c>
      <c r="AL227" s="74">
        <v>3</v>
      </c>
      <c r="AN227" s="74">
        <v>3</v>
      </c>
      <c r="AP227" s="81">
        <v>5</v>
      </c>
      <c r="AR227" s="74">
        <v>8</v>
      </c>
      <c r="AT227" s="81">
        <v>4</v>
      </c>
      <c r="AV227" s="4" t="s">
        <v>47</v>
      </c>
      <c r="AX227" s="4" t="s">
        <v>47</v>
      </c>
      <c r="AZ227" s="4" t="s">
        <v>47</v>
      </c>
      <c r="BB227" s="4" t="s">
        <v>47</v>
      </c>
      <c r="BD227" s="4" t="s">
        <v>47</v>
      </c>
      <c r="BF227" s="4" t="s">
        <v>47</v>
      </c>
      <c r="BH227" s="4" t="s">
        <v>47</v>
      </c>
      <c r="BJ227" s="4" t="s">
        <v>47</v>
      </c>
      <c r="BL227" s="4" t="s">
        <v>47</v>
      </c>
      <c r="BN227" s="4" t="s">
        <v>47</v>
      </c>
      <c r="BP227" s="4" t="s">
        <v>47</v>
      </c>
      <c r="BR227" s="1" t="s">
        <v>47</v>
      </c>
      <c r="BT227" s="1" t="s">
        <v>47</v>
      </c>
      <c r="BV227" s="1" t="s">
        <v>47</v>
      </c>
      <c r="BX227" s="1" t="s">
        <v>47</v>
      </c>
      <c r="BZ227" s="1" t="s">
        <v>47</v>
      </c>
    </row>
    <row r="228" spans="2:78" x14ac:dyDescent="0.25">
      <c r="B228" s="8">
        <v>227</v>
      </c>
      <c r="C228" s="8">
        <v>23</v>
      </c>
      <c r="D228" s="8">
        <v>4</v>
      </c>
      <c r="E228" s="8">
        <v>2019</v>
      </c>
      <c r="F228" s="24" t="str">
        <f t="shared" si="13"/>
        <v>23/Apr/2019</v>
      </c>
      <c r="G228" s="9" t="s">
        <v>21</v>
      </c>
      <c r="H228" s="10" t="str">
        <f t="shared" si="16"/>
        <v>Tue</v>
      </c>
      <c r="I228" s="10">
        <f t="shared" si="15"/>
        <v>114</v>
      </c>
      <c r="J228" s="8">
        <f t="shared" si="17"/>
        <v>17</v>
      </c>
      <c r="K228" s="1">
        <f t="shared" si="14"/>
        <v>4</v>
      </c>
      <c r="L228" s="1">
        <v>1</v>
      </c>
      <c r="N228" s="1" t="s">
        <v>50</v>
      </c>
      <c r="P228" s="74">
        <v>11</v>
      </c>
      <c r="Q228" s="69"/>
      <c r="R228" s="59">
        <v>0.8</v>
      </c>
      <c r="S228" s="69"/>
      <c r="T228" s="65">
        <v>12</v>
      </c>
      <c r="U228" s="69"/>
      <c r="V228" s="81">
        <v>6</v>
      </c>
      <c r="W228" s="69"/>
      <c r="X228" s="81">
        <v>12</v>
      </c>
      <c r="Y228" s="69"/>
      <c r="Z228" s="108">
        <v>6</v>
      </c>
      <c r="AA228" s="69"/>
      <c r="AB228" s="4" t="s">
        <v>52</v>
      </c>
      <c r="AD228" s="74">
        <v>8</v>
      </c>
      <c r="AE228" s="69"/>
      <c r="AF228" s="81">
        <v>5</v>
      </c>
      <c r="AG228" s="69"/>
      <c r="AH228" s="81">
        <v>6</v>
      </c>
      <c r="AJ228" s="4" t="s">
        <v>52</v>
      </c>
      <c r="AL228" s="74">
        <v>8</v>
      </c>
      <c r="AN228" s="74">
        <v>7</v>
      </c>
      <c r="AP228" s="81">
        <v>10</v>
      </c>
      <c r="AR228" s="74">
        <v>8</v>
      </c>
      <c r="AT228" s="81">
        <v>11</v>
      </c>
      <c r="AV228" s="4" t="s">
        <v>47</v>
      </c>
      <c r="AX228" s="4" t="s">
        <v>47</v>
      </c>
      <c r="AZ228" s="4" t="s">
        <v>47</v>
      </c>
      <c r="BB228" s="4" t="s">
        <v>47</v>
      </c>
      <c r="BD228" s="4" t="s">
        <v>47</v>
      </c>
      <c r="BF228" s="4" t="s">
        <v>47</v>
      </c>
      <c r="BH228" s="4" t="s">
        <v>47</v>
      </c>
      <c r="BJ228" s="4" t="s">
        <v>47</v>
      </c>
      <c r="BL228" s="4" t="s">
        <v>47</v>
      </c>
      <c r="BN228" s="4" t="s">
        <v>47</v>
      </c>
      <c r="BP228" s="4" t="s">
        <v>47</v>
      </c>
      <c r="BR228" s="1" t="s">
        <v>47</v>
      </c>
      <c r="BT228" s="1" t="s">
        <v>47</v>
      </c>
      <c r="BV228" s="1" t="s">
        <v>47</v>
      </c>
      <c r="BX228" s="1" t="s">
        <v>47</v>
      </c>
      <c r="BZ228" s="1" t="s">
        <v>47</v>
      </c>
    </row>
    <row r="229" spans="2:78" x14ac:dyDescent="0.25">
      <c r="B229" s="8">
        <v>228</v>
      </c>
      <c r="C229" s="8">
        <v>23</v>
      </c>
      <c r="D229" s="8">
        <v>4</v>
      </c>
      <c r="E229" s="8">
        <v>2019</v>
      </c>
      <c r="F229" s="24" t="str">
        <f t="shared" si="13"/>
        <v>23/Apr/2019</v>
      </c>
      <c r="G229" s="9" t="s">
        <v>22</v>
      </c>
      <c r="H229" s="10" t="str">
        <f t="shared" si="16"/>
        <v>Tue</v>
      </c>
      <c r="I229" s="10">
        <f t="shared" si="15"/>
        <v>114</v>
      </c>
      <c r="J229" s="8">
        <f t="shared" si="17"/>
        <v>17</v>
      </c>
      <c r="K229" s="1">
        <f t="shared" si="14"/>
        <v>4</v>
      </c>
      <c r="L229" s="1">
        <v>1</v>
      </c>
      <c r="N229" s="1" t="s">
        <v>50</v>
      </c>
      <c r="P229" s="74">
        <v>4</v>
      </c>
      <c r="Q229" s="69"/>
      <c r="R229" s="59">
        <v>1</v>
      </c>
      <c r="S229" s="69"/>
      <c r="T229" s="65">
        <v>6</v>
      </c>
      <c r="U229" s="69"/>
      <c r="V229" s="81">
        <v>3</v>
      </c>
      <c r="W229" s="69"/>
      <c r="X229" s="81">
        <v>7</v>
      </c>
      <c r="Y229" s="69"/>
      <c r="Z229" s="108">
        <v>4</v>
      </c>
      <c r="AA229" s="69"/>
      <c r="AB229" s="4" t="s">
        <v>52</v>
      </c>
      <c r="AD229" s="74">
        <v>4.5</v>
      </c>
      <c r="AE229" s="69"/>
      <c r="AF229" s="81">
        <v>3.5</v>
      </c>
      <c r="AG229" s="69"/>
      <c r="AH229" s="81">
        <v>4</v>
      </c>
      <c r="AJ229" s="4" t="s">
        <v>52</v>
      </c>
      <c r="AL229" s="74">
        <v>4</v>
      </c>
      <c r="AN229" s="74">
        <v>4</v>
      </c>
      <c r="AP229" s="81">
        <v>4</v>
      </c>
      <c r="AR229" s="74">
        <v>4</v>
      </c>
      <c r="AT229" s="81">
        <v>4</v>
      </c>
      <c r="AV229" s="4" t="s">
        <v>47</v>
      </c>
      <c r="AX229" s="4" t="s">
        <v>47</v>
      </c>
      <c r="AZ229" s="4" t="s">
        <v>47</v>
      </c>
      <c r="BB229" s="4" t="s">
        <v>47</v>
      </c>
      <c r="BD229" s="4" t="s">
        <v>47</v>
      </c>
      <c r="BF229" s="4" t="s">
        <v>47</v>
      </c>
      <c r="BH229" s="4" t="s">
        <v>47</v>
      </c>
      <c r="BJ229" s="4" t="s">
        <v>47</v>
      </c>
      <c r="BL229" s="4" t="s">
        <v>47</v>
      </c>
      <c r="BN229" s="4" t="s">
        <v>47</v>
      </c>
      <c r="BP229" s="4" t="s">
        <v>47</v>
      </c>
      <c r="BR229" s="1" t="s">
        <v>47</v>
      </c>
      <c r="BT229" s="1" t="s">
        <v>47</v>
      </c>
      <c r="BV229" s="1" t="s">
        <v>47</v>
      </c>
      <c r="BX229" s="1" t="s">
        <v>47</v>
      </c>
      <c r="BZ229" s="1" t="s">
        <v>47</v>
      </c>
    </row>
    <row r="230" spans="2:78" x14ac:dyDescent="0.25">
      <c r="B230" s="8">
        <v>229</v>
      </c>
      <c r="C230" s="8">
        <v>24</v>
      </c>
      <c r="D230" s="8">
        <v>4</v>
      </c>
      <c r="E230" s="8">
        <v>2019</v>
      </c>
      <c r="F230" s="24" t="str">
        <f t="shared" si="13"/>
        <v>24/Apr/2019</v>
      </c>
      <c r="G230" s="9" t="s">
        <v>21</v>
      </c>
      <c r="H230" s="10" t="str">
        <f t="shared" si="16"/>
        <v>Wed</v>
      </c>
      <c r="I230" s="10">
        <f t="shared" si="15"/>
        <v>115</v>
      </c>
      <c r="J230" s="8">
        <f t="shared" si="17"/>
        <v>17</v>
      </c>
      <c r="K230" s="1">
        <f t="shared" si="14"/>
        <v>4</v>
      </c>
      <c r="L230" s="1">
        <v>1</v>
      </c>
      <c r="N230" s="1" t="s">
        <v>50</v>
      </c>
      <c r="P230" s="74">
        <v>9</v>
      </c>
      <c r="Q230" s="69"/>
      <c r="R230" s="59">
        <v>1</v>
      </c>
      <c r="S230" s="69"/>
      <c r="T230" s="65">
        <v>11</v>
      </c>
      <c r="U230" s="69"/>
      <c r="V230" s="81">
        <v>6.4</v>
      </c>
      <c r="W230" s="69"/>
      <c r="X230" s="81">
        <v>10</v>
      </c>
      <c r="Y230" s="69"/>
      <c r="Z230" s="108">
        <v>7</v>
      </c>
      <c r="AA230" s="69"/>
      <c r="AB230" s="4" t="s">
        <v>52</v>
      </c>
      <c r="AD230" s="74">
        <v>7</v>
      </c>
      <c r="AE230" s="69"/>
      <c r="AF230" s="81">
        <v>5</v>
      </c>
      <c r="AG230" s="69"/>
      <c r="AH230" s="81">
        <v>6</v>
      </c>
      <c r="AJ230" s="4" t="s">
        <v>52</v>
      </c>
      <c r="AL230" s="74">
        <v>8</v>
      </c>
      <c r="AN230" s="74">
        <v>6</v>
      </c>
      <c r="AP230" s="81">
        <v>8</v>
      </c>
      <c r="AR230" s="74">
        <v>7</v>
      </c>
      <c r="AT230" s="81">
        <v>10</v>
      </c>
      <c r="AV230" s="4" t="s">
        <v>47</v>
      </c>
      <c r="AX230" s="4" t="s">
        <v>47</v>
      </c>
      <c r="AZ230" s="4" t="s">
        <v>47</v>
      </c>
      <c r="BB230" s="4" t="s">
        <v>47</v>
      </c>
      <c r="BD230" s="4" t="s">
        <v>47</v>
      </c>
      <c r="BF230" s="4" t="s">
        <v>47</v>
      </c>
      <c r="BH230" s="4" t="s">
        <v>47</v>
      </c>
      <c r="BJ230" s="4" t="s">
        <v>47</v>
      </c>
      <c r="BL230" s="4" t="s">
        <v>47</v>
      </c>
      <c r="BN230" s="4" t="s">
        <v>47</v>
      </c>
      <c r="BP230" s="4" t="s">
        <v>47</v>
      </c>
      <c r="BR230" s="1" t="s">
        <v>47</v>
      </c>
      <c r="BT230" s="1" t="s">
        <v>47</v>
      </c>
      <c r="BV230" s="1" t="s">
        <v>47</v>
      </c>
      <c r="BX230" s="1" t="s">
        <v>47</v>
      </c>
      <c r="BZ230" s="1" t="s">
        <v>47</v>
      </c>
    </row>
    <row r="231" spans="2:78" x14ac:dyDescent="0.25">
      <c r="B231" s="8">
        <v>230</v>
      </c>
      <c r="C231" s="8">
        <v>24</v>
      </c>
      <c r="D231" s="8">
        <v>4</v>
      </c>
      <c r="E231" s="8">
        <v>2019</v>
      </c>
      <c r="F231" s="24" t="str">
        <f t="shared" si="13"/>
        <v>24/Apr/2019</v>
      </c>
      <c r="G231" s="9" t="s">
        <v>22</v>
      </c>
      <c r="H231" s="10" t="str">
        <f t="shared" si="16"/>
        <v>Wed</v>
      </c>
      <c r="I231" s="10">
        <f t="shared" si="15"/>
        <v>115</v>
      </c>
      <c r="J231" s="8">
        <f t="shared" si="17"/>
        <v>17</v>
      </c>
      <c r="K231" s="1">
        <f t="shared" si="14"/>
        <v>4</v>
      </c>
      <c r="L231" s="1">
        <v>1</v>
      </c>
      <c r="N231" s="1" t="s">
        <v>50</v>
      </c>
      <c r="P231" s="74">
        <v>5</v>
      </c>
      <c r="Q231" s="69"/>
      <c r="R231" s="59">
        <v>0.5</v>
      </c>
      <c r="S231" s="69"/>
      <c r="T231" s="65">
        <v>6</v>
      </c>
      <c r="U231" s="69"/>
      <c r="V231" s="81">
        <v>3</v>
      </c>
      <c r="W231" s="69"/>
      <c r="X231" s="81">
        <v>5</v>
      </c>
      <c r="Y231" s="69"/>
      <c r="Z231" s="108">
        <v>3</v>
      </c>
      <c r="AA231" s="69"/>
      <c r="AB231" s="4" t="s">
        <v>52</v>
      </c>
      <c r="AD231" s="74">
        <v>4</v>
      </c>
      <c r="AE231" s="69"/>
      <c r="AF231" s="81">
        <v>3</v>
      </c>
      <c r="AG231" s="69"/>
      <c r="AH231" s="81">
        <v>2</v>
      </c>
      <c r="AJ231" s="4" t="s">
        <v>52</v>
      </c>
      <c r="AL231" s="74">
        <v>4</v>
      </c>
      <c r="AN231" s="74">
        <v>3</v>
      </c>
      <c r="AP231" s="81">
        <v>4</v>
      </c>
      <c r="AR231" s="74">
        <v>3</v>
      </c>
      <c r="AT231" s="81">
        <v>5</v>
      </c>
      <c r="AV231" s="4" t="s">
        <v>47</v>
      </c>
      <c r="AX231" s="4" t="s">
        <v>47</v>
      </c>
      <c r="AZ231" s="4" t="s">
        <v>47</v>
      </c>
      <c r="BB231" s="4" t="s">
        <v>47</v>
      </c>
      <c r="BD231" s="4" t="s">
        <v>47</v>
      </c>
      <c r="BF231" s="4" t="s">
        <v>47</v>
      </c>
      <c r="BH231" s="4" t="s">
        <v>47</v>
      </c>
      <c r="BJ231" s="4" t="s">
        <v>47</v>
      </c>
      <c r="BL231" s="4" t="s">
        <v>47</v>
      </c>
      <c r="BN231" s="4" t="s">
        <v>47</v>
      </c>
      <c r="BP231" s="4" t="s">
        <v>47</v>
      </c>
      <c r="BR231" s="1" t="s">
        <v>47</v>
      </c>
      <c r="BT231" s="1" t="s">
        <v>47</v>
      </c>
      <c r="BV231" s="1" t="s">
        <v>47</v>
      </c>
      <c r="BX231" s="1" t="s">
        <v>47</v>
      </c>
      <c r="BZ231" s="1" t="s">
        <v>47</v>
      </c>
    </row>
    <row r="232" spans="2:78" x14ac:dyDescent="0.25">
      <c r="B232" s="8">
        <v>231</v>
      </c>
      <c r="C232" s="8">
        <v>25</v>
      </c>
      <c r="D232" s="8">
        <v>4</v>
      </c>
      <c r="E232" s="8">
        <v>2019</v>
      </c>
      <c r="F232" s="24" t="str">
        <f t="shared" si="13"/>
        <v>25/Apr/2019</v>
      </c>
      <c r="G232" s="9" t="s">
        <v>21</v>
      </c>
      <c r="H232" s="10" t="str">
        <f t="shared" si="16"/>
        <v>Thu</v>
      </c>
      <c r="I232" s="10">
        <f t="shared" si="15"/>
        <v>116</v>
      </c>
      <c r="J232" s="8">
        <f t="shared" si="17"/>
        <v>17</v>
      </c>
      <c r="K232" s="1">
        <f t="shared" si="14"/>
        <v>4</v>
      </c>
      <c r="L232" s="1">
        <v>1</v>
      </c>
      <c r="N232" s="1" t="s">
        <v>50</v>
      </c>
      <c r="P232" s="74">
        <v>9</v>
      </c>
      <c r="Q232" s="69"/>
      <c r="R232" s="62" t="s">
        <v>28</v>
      </c>
      <c r="S232" s="72"/>
      <c r="T232" s="65">
        <v>6</v>
      </c>
      <c r="U232" s="69"/>
      <c r="V232" s="81">
        <v>6</v>
      </c>
      <c r="W232" s="69"/>
      <c r="X232" s="81">
        <v>8</v>
      </c>
      <c r="Y232" s="69"/>
      <c r="Z232" s="108">
        <v>8</v>
      </c>
      <c r="AA232" s="69"/>
      <c r="AB232" s="4" t="s">
        <v>52</v>
      </c>
      <c r="AD232" s="74">
        <v>9</v>
      </c>
      <c r="AE232" s="69"/>
      <c r="AF232" s="81">
        <v>5</v>
      </c>
      <c r="AG232" s="69"/>
      <c r="AH232" s="81">
        <v>3</v>
      </c>
      <c r="AJ232" s="4" t="s">
        <v>52</v>
      </c>
      <c r="AL232" s="74">
        <v>8</v>
      </c>
      <c r="AN232" s="74">
        <v>7</v>
      </c>
      <c r="AP232" s="81">
        <v>7</v>
      </c>
      <c r="AR232" s="74">
        <v>6</v>
      </c>
      <c r="AT232" s="81">
        <v>10</v>
      </c>
      <c r="AV232" s="4" t="s">
        <v>47</v>
      </c>
      <c r="AX232" s="4" t="s">
        <v>47</v>
      </c>
      <c r="AZ232" s="4" t="s">
        <v>47</v>
      </c>
      <c r="BB232" s="4" t="s">
        <v>47</v>
      </c>
      <c r="BD232" s="4" t="s">
        <v>47</v>
      </c>
      <c r="BF232" s="4" t="s">
        <v>47</v>
      </c>
      <c r="BH232" s="4" t="s">
        <v>47</v>
      </c>
      <c r="BJ232" s="4" t="s">
        <v>47</v>
      </c>
      <c r="BL232" s="4" t="s">
        <v>47</v>
      </c>
      <c r="BN232" s="4" t="s">
        <v>47</v>
      </c>
      <c r="BP232" s="4" t="s">
        <v>47</v>
      </c>
      <c r="BR232" s="1" t="s">
        <v>47</v>
      </c>
      <c r="BT232" s="1" t="s">
        <v>47</v>
      </c>
      <c r="BV232" s="1" t="s">
        <v>47</v>
      </c>
      <c r="BX232" s="1" t="s">
        <v>47</v>
      </c>
      <c r="BZ232" s="1" t="s">
        <v>47</v>
      </c>
    </row>
    <row r="233" spans="2:78" x14ac:dyDescent="0.25">
      <c r="B233" s="8">
        <v>232</v>
      </c>
      <c r="C233" s="8">
        <v>25</v>
      </c>
      <c r="D233" s="8">
        <v>4</v>
      </c>
      <c r="E233" s="8">
        <v>2019</v>
      </c>
      <c r="F233" s="24" t="str">
        <f t="shared" si="13"/>
        <v>25/Apr/2019</v>
      </c>
      <c r="G233" s="9" t="s">
        <v>22</v>
      </c>
      <c r="H233" s="10" t="str">
        <f t="shared" si="16"/>
        <v>Thu</v>
      </c>
      <c r="I233" s="10">
        <f t="shared" si="15"/>
        <v>116</v>
      </c>
      <c r="J233" s="8">
        <f t="shared" si="17"/>
        <v>17</v>
      </c>
      <c r="K233" s="1">
        <f t="shared" si="14"/>
        <v>4</v>
      </c>
      <c r="L233" s="1">
        <v>1</v>
      </c>
      <c r="N233" s="1" t="s">
        <v>50</v>
      </c>
      <c r="P233" s="74">
        <v>5</v>
      </c>
      <c r="Q233" s="69"/>
      <c r="R233" s="62" t="s">
        <v>28</v>
      </c>
      <c r="S233" s="72"/>
      <c r="T233" s="65">
        <v>4</v>
      </c>
      <c r="U233" s="69"/>
      <c r="V233" s="81">
        <v>2.6</v>
      </c>
      <c r="W233" s="69"/>
      <c r="X233" s="81">
        <v>3.4</v>
      </c>
      <c r="Y233" s="69"/>
      <c r="Z233" s="108">
        <v>3.8</v>
      </c>
      <c r="AA233" s="69"/>
      <c r="AB233" s="4" t="s">
        <v>52</v>
      </c>
      <c r="AD233" s="74">
        <v>3.4</v>
      </c>
      <c r="AE233" s="69"/>
      <c r="AF233" s="81">
        <v>1.8</v>
      </c>
      <c r="AG233" s="69"/>
      <c r="AH233" s="81">
        <v>2</v>
      </c>
      <c r="AJ233" s="4" t="s">
        <v>52</v>
      </c>
      <c r="AL233" s="74">
        <v>2.8</v>
      </c>
      <c r="AN233" s="74">
        <v>3.8</v>
      </c>
      <c r="AP233" s="81">
        <v>3</v>
      </c>
      <c r="AR233" s="74">
        <v>4.2</v>
      </c>
      <c r="AT233" s="81">
        <v>5.4</v>
      </c>
      <c r="AV233" s="4" t="s">
        <v>47</v>
      </c>
      <c r="AX233" s="4" t="s">
        <v>47</v>
      </c>
      <c r="AZ233" s="4" t="s">
        <v>47</v>
      </c>
      <c r="BB233" s="4" t="s">
        <v>47</v>
      </c>
      <c r="BD233" s="4" t="s">
        <v>47</v>
      </c>
      <c r="BF233" s="4" t="s">
        <v>47</v>
      </c>
      <c r="BH233" s="4" t="s">
        <v>47</v>
      </c>
      <c r="BJ233" s="4" t="s">
        <v>47</v>
      </c>
      <c r="BL233" s="4" t="s">
        <v>47</v>
      </c>
      <c r="BN233" s="4" t="s">
        <v>47</v>
      </c>
      <c r="BP233" s="4" t="s">
        <v>47</v>
      </c>
      <c r="BR233" s="1" t="s">
        <v>47</v>
      </c>
      <c r="BT233" s="1" t="s">
        <v>47</v>
      </c>
      <c r="BV233" s="1" t="s">
        <v>47</v>
      </c>
      <c r="BX233" s="1" t="s">
        <v>47</v>
      </c>
      <c r="BZ233" s="1" t="s">
        <v>47</v>
      </c>
    </row>
    <row r="234" spans="2:78" x14ac:dyDescent="0.25">
      <c r="B234" s="8">
        <v>233</v>
      </c>
      <c r="C234" s="8">
        <v>26</v>
      </c>
      <c r="D234" s="8">
        <v>4</v>
      </c>
      <c r="E234" s="8">
        <v>2019</v>
      </c>
      <c r="F234" s="24" t="str">
        <f t="shared" si="13"/>
        <v>26/Apr/2019</v>
      </c>
      <c r="G234" s="9" t="s">
        <v>21</v>
      </c>
      <c r="H234" s="10" t="str">
        <f t="shared" si="16"/>
        <v>Fri</v>
      </c>
      <c r="I234" s="10">
        <f t="shared" si="15"/>
        <v>117</v>
      </c>
      <c r="J234" s="8">
        <f t="shared" si="17"/>
        <v>17</v>
      </c>
      <c r="K234" s="1">
        <f t="shared" si="14"/>
        <v>4</v>
      </c>
      <c r="L234" s="1">
        <v>1</v>
      </c>
      <c r="N234" s="1" t="s">
        <v>50</v>
      </c>
      <c r="P234" s="74">
        <v>6.9</v>
      </c>
      <c r="Q234" s="69"/>
      <c r="R234" s="62" t="s">
        <v>28</v>
      </c>
      <c r="S234" s="72"/>
      <c r="T234" s="65">
        <v>10.8</v>
      </c>
      <c r="U234" s="69"/>
      <c r="V234" s="81">
        <v>4.8</v>
      </c>
      <c r="W234" s="69"/>
      <c r="X234" s="81">
        <v>9.6</v>
      </c>
      <c r="Y234" s="69"/>
      <c r="Z234" s="108">
        <v>5.4</v>
      </c>
      <c r="AA234" s="69"/>
      <c r="AB234" s="4" t="s">
        <v>52</v>
      </c>
      <c r="AD234" s="74">
        <v>6.8</v>
      </c>
      <c r="AE234" s="69"/>
      <c r="AF234" s="81">
        <v>3.6</v>
      </c>
      <c r="AG234" s="69"/>
      <c r="AH234" s="81">
        <v>4.2</v>
      </c>
      <c r="AJ234" s="4" t="s">
        <v>52</v>
      </c>
      <c r="AL234" s="74">
        <v>6.8</v>
      </c>
      <c r="AN234" s="74">
        <v>4</v>
      </c>
      <c r="AP234" s="81">
        <v>8.4</v>
      </c>
      <c r="AR234" s="74">
        <v>7</v>
      </c>
      <c r="AT234" s="81">
        <v>7</v>
      </c>
      <c r="AV234" s="4" t="s">
        <v>47</v>
      </c>
      <c r="AX234" s="4" t="s">
        <v>47</v>
      </c>
      <c r="AZ234" s="4" t="s">
        <v>47</v>
      </c>
      <c r="BB234" s="4" t="s">
        <v>47</v>
      </c>
      <c r="BD234" s="4" t="s">
        <v>47</v>
      </c>
      <c r="BF234" s="4" t="s">
        <v>47</v>
      </c>
      <c r="BH234" s="4" t="s">
        <v>47</v>
      </c>
      <c r="BJ234" s="4" t="s">
        <v>47</v>
      </c>
      <c r="BL234" s="4" t="s">
        <v>47</v>
      </c>
      <c r="BN234" s="4" t="s">
        <v>47</v>
      </c>
      <c r="BP234" s="4" t="s">
        <v>47</v>
      </c>
      <c r="BR234" s="1" t="s">
        <v>47</v>
      </c>
      <c r="BT234" s="1" t="s">
        <v>47</v>
      </c>
      <c r="BV234" s="1" t="s">
        <v>47</v>
      </c>
      <c r="BX234" s="1" t="s">
        <v>47</v>
      </c>
      <c r="BZ234" s="1" t="s">
        <v>47</v>
      </c>
    </row>
    <row r="235" spans="2:78" x14ac:dyDescent="0.25">
      <c r="B235" s="8">
        <v>234</v>
      </c>
      <c r="C235" s="8">
        <v>26</v>
      </c>
      <c r="D235" s="8">
        <v>4</v>
      </c>
      <c r="E235" s="8">
        <v>2019</v>
      </c>
      <c r="F235" s="24" t="str">
        <f t="shared" si="13"/>
        <v>26/Apr/2019</v>
      </c>
      <c r="G235" s="9" t="s">
        <v>22</v>
      </c>
      <c r="H235" s="10" t="str">
        <f t="shared" si="16"/>
        <v>Fri</v>
      </c>
      <c r="I235" s="10">
        <f t="shared" si="15"/>
        <v>117</v>
      </c>
      <c r="J235" s="8">
        <f t="shared" si="17"/>
        <v>17</v>
      </c>
      <c r="K235" s="1">
        <f t="shared" si="14"/>
        <v>4</v>
      </c>
      <c r="L235" s="1">
        <v>1</v>
      </c>
      <c r="N235" s="1" t="s">
        <v>50</v>
      </c>
      <c r="P235" s="74">
        <v>6</v>
      </c>
      <c r="Q235" s="69"/>
      <c r="R235" s="59">
        <v>0.2</v>
      </c>
      <c r="S235" s="69"/>
      <c r="T235" s="65">
        <v>6</v>
      </c>
      <c r="U235" s="69"/>
      <c r="V235" s="81">
        <v>5</v>
      </c>
      <c r="W235" s="69"/>
      <c r="X235" s="81">
        <v>6</v>
      </c>
      <c r="Y235" s="69"/>
      <c r="Z235" s="108">
        <v>5</v>
      </c>
      <c r="AA235" s="69"/>
      <c r="AB235" s="4" t="s">
        <v>52</v>
      </c>
      <c r="AD235" s="74">
        <v>5</v>
      </c>
      <c r="AE235" s="69"/>
      <c r="AF235" s="81">
        <v>4.2</v>
      </c>
      <c r="AG235" s="69"/>
      <c r="AH235" s="81">
        <v>3</v>
      </c>
      <c r="AJ235" s="4" t="s">
        <v>52</v>
      </c>
      <c r="AL235" s="77" t="s">
        <v>28</v>
      </c>
      <c r="AM235" s="19"/>
      <c r="AN235" s="74">
        <v>5</v>
      </c>
      <c r="AP235" s="81">
        <v>6.4</v>
      </c>
      <c r="AR235" s="74">
        <v>4</v>
      </c>
      <c r="AT235" s="81">
        <v>7.2</v>
      </c>
      <c r="AV235" s="4" t="s">
        <v>47</v>
      </c>
      <c r="AX235" s="4" t="s">
        <v>47</v>
      </c>
      <c r="AZ235" s="4" t="s">
        <v>47</v>
      </c>
      <c r="BB235" s="4" t="s">
        <v>47</v>
      </c>
      <c r="BD235" s="4" t="s">
        <v>47</v>
      </c>
      <c r="BF235" s="4" t="s">
        <v>47</v>
      </c>
      <c r="BH235" s="4" t="s">
        <v>47</v>
      </c>
      <c r="BJ235" s="4" t="s">
        <v>47</v>
      </c>
      <c r="BL235" s="4" t="s">
        <v>47</v>
      </c>
      <c r="BN235" s="4" t="s">
        <v>47</v>
      </c>
      <c r="BP235" s="4" t="s">
        <v>47</v>
      </c>
      <c r="BR235" s="1" t="s">
        <v>47</v>
      </c>
      <c r="BT235" s="1" t="s">
        <v>47</v>
      </c>
      <c r="BV235" s="1" t="s">
        <v>47</v>
      </c>
      <c r="BX235" s="1" t="s">
        <v>47</v>
      </c>
      <c r="BZ235" s="1" t="s">
        <v>47</v>
      </c>
    </row>
    <row r="236" spans="2:78" x14ac:dyDescent="0.25">
      <c r="B236" s="8">
        <v>235</v>
      </c>
      <c r="C236" s="8">
        <v>27</v>
      </c>
      <c r="D236" s="8">
        <v>4</v>
      </c>
      <c r="E236" s="8">
        <v>2019</v>
      </c>
      <c r="F236" s="24" t="str">
        <f t="shared" si="13"/>
        <v>27/Apr/2019</v>
      </c>
      <c r="G236" s="9" t="s">
        <v>21</v>
      </c>
      <c r="H236" s="10" t="str">
        <f t="shared" si="16"/>
        <v>Sat</v>
      </c>
      <c r="I236" s="10">
        <f t="shared" si="15"/>
        <v>118</v>
      </c>
      <c r="J236" s="8">
        <f t="shared" si="17"/>
        <v>17</v>
      </c>
      <c r="K236" s="1">
        <f t="shared" si="14"/>
        <v>4</v>
      </c>
      <c r="L236" s="1">
        <v>1</v>
      </c>
      <c r="N236" s="1" t="s">
        <v>50</v>
      </c>
      <c r="P236" s="74">
        <v>10</v>
      </c>
      <c r="Q236" s="69"/>
      <c r="R236" s="62" t="s">
        <v>28</v>
      </c>
      <c r="S236" s="72"/>
      <c r="T236" s="65">
        <v>10</v>
      </c>
      <c r="U236" s="69"/>
      <c r="V236" s="81">
        <v>4</v>
      </c>
      <c r="W236" s="69"/>
      <c r="X236" s="81">
        <v>5</v>
      </c>
      <c r="Y236" s="69"/>
      <c r="Z236" s="108">
        <v>3</v>
      </c>
      <c r="AA236" s="69"/>
      <c r="AB236" s="4" t="s">
        <v>52</v>
      </c>
      <c r="AD236" s="74">
        <v>7</v>
      </c>
      <c r="AE236" s="69"/>
      <c r="AF236" s="81">
        <v>4</v>
      </c>
      <c r="AG236" s="69"/>
      <c r="AH236" s="94" t="s">
        <v>28</v>
      </c>
      <c r="AI236" s="19"/>
      <c r="AJ236" s="4" t="s">
        <v>52</v>
      </c>
      <c r="AL236" s="74">
        <v>8</v>
      </c>
      <c r="AN236" s="77" t="s">
        <v>28</v>
      </c>
      <c r="AO236" s="19"/>
      <c r="AP236" s="81">
        <v>7</v>
      </c>
      <c r="AR236" s="77" t="s">
        <v>28</v>
      </c>
      <c r="AS236" s="19"/>
      <c r="AT236" s="81">
        <v>10</v>
      </c>
      <c r="AV236" s="4" t="s">
        <v>47</v>
      </c>
      <c r="AX236" s="4" t="s">
        <v>47</v>
      </c>
      <c r="AZ236" s="4" t="s">
        <v>47</v>
      </c>
      <c r="BB236" s="4" t="s">
        <v>47</v>
      </c>
      <c r="BD236" s="4" t="s">
        <v>47</v>
      </c>
      <c r="BF236" s="4" t="s">
        <v>47</v>
      </c>
      <c r="BH236" s="4" t="s">
        <v>47</v>
      </c>
      <c r="BJ236" s="4" t="s">
        <v>47</v>
      </c>
      <c r="BL236" s="4" t="s">
        <v>47</v>
      </c>
      <c r="BN236" s="4" t="s">
        <v>47</v>
      </c>
      <c r="BP236" s="4" t="s">
        <v>47</v>
      </c>
      <c r="BR236" s="1" t="s">
        <v>47</v>
      </c>
      <c r="BT236" s="1" t="s">
        <v>47</v>
      </c>
      <c r="BV236" s="1" t="s">
        <v>47</v>
      </c>
      <c r="BX236" s="1" t="s">
        <v>47</v>
      </c>
      <c r="BZ236" s="1" t="s">
        <v>47</v>
      </c>
    </row>
    <row r="237" spans="2:78" ht="16.5" thickBot="1" x14ac:dyDescent="0.3">
      <c r="B237" s="8">
        <v>236</v>
      </c>
      <c r="C237" s="8">
        <v>27</v>
      </c>
      <c r="D237" s="8">
        <v>4</v>
      </c>
      <c r="E237" s="8">
        <v>2019</v>
      </c>
      <c r="F237" s="24" t="str">
        <f t="shared" si="13"/>
        <v>27/Apr/2019</v>
      </c>
      <c r="G237" s="9" t="s">
        <v>22</v>
      </c>
      <c r="H237" s="10" t="str">
        <f t="shared" si="16"/>
        <v>Sat</v>
      </c>
      <c r="I237" s="10">
        <f t="shared" si="15"/>
        <v>118</v>
      </c>
      <c r="J237" s="8">
        <f t="shared" si="17"/>
        <v>17</v>
      </c>
      <c r="K237" s="1">
        <f t="shared" si="14"/>
        <v>4</v>
      </c>
      <c r="L237" s="1">
        <v>1</v>
      </c>
      <c r="N237" s="1" t="s">
        <v>50</v>
      </c>
      <c r="P237" s="77" t="s">
        <v>28</v>
      </c>
      <c r="Q237" s="72"/>
      <c r="R237" s="62" t="s">
        <v>28</v>
      </c>
      <c r="S237" s="72"/>
      <c r="T237" s="65">
        <v>10</v>
      </c>
      <c r="U237" s="69"/>
      <c r="V237" s="94" t="s">
        <v>28</v>
      </c>
      <c r="W237" s="72"/>
      <c r="X237" s="94" t="s">
        <v>28</v>
      </c>
      <c r="Y237" s="72"/>
      <c r="Z237" s="111" t="s">
        <v>28</v>
      </c>
      <c r="AA237" s="72"/>
      <c r="AB237" s="4" t="s">
        <v>52</v>
      </c>
      <c r="AD237" s="77" t="s">
        <v>28</v>
      </c>
      <c r="AE237" s="72"/>
      <c r="AF237" s="94" t="s">
        <v>28</v>
      </c>
      <c r="AG237" s="72"/>
      <c r="AH237" s="94" t="s">
        <v>28</v>
      </c>
      <c r="AI237" s="19"/>
      <c r="AJ237" s="4" t="s">
        <v>52</v>
      </c>
      <c r="AL237" s="77" t="s">
        <v>28</v>
      </c>
      <c r="AM237" s="19"/>
      <c r="AN237" s="77" t="s">
        <v>28</v>
      </c>
      <c r="AO237" s="19"/>
      <c r="AP237" s="94" t="s">
        <v>28</v>
      </c>
      <c r="AQ237" s="19"/>
      <c r="AR237" s="77" t="s">
        <v>28</v>
      </c>
      <c r="AS237" s="19"/>
      <c r="AT237" s="94" t="s">
        <v>28</v>
      </c>
      <c r="AU237" s="19"/>
      <c r="AV237" s="4" t="s">
        <v>47</v>
      </c>
      <c r="AX237" s="4" t="s">
        <v>47</v>
      </c>
      <c r="AZ237" s="4" t="s">
        <v>47</v>
      </c>
      <c r="BB237" s="4" t="s">
        <v>47</v>
      </c>
      <c r="BD237" s="4" t="s">
        <v>47</v>
      </c>
      <c r="BF237" s="4" t="s">
        <v>47</v>
      </c>
      <c r="BH237" s="4" t="s">
        <v>47</v>
      </c>
      <c r="BJ237" s="4" t="s">
        <v>47</v>
      </c>
      <c r="BL237" s="4" t="s">
        <v>47</v>
      </c>
      <c r="BN237" s="4" t="s">
        <v>47</v>
      </c>
      <c r="BP237" s="4" t="s">
        <v>47</v>
      </c>
      <c r="BR237" s="1" t="s">
        <v>47</v>
      </c>
      <c r="BT237" s="1" t="s">
        <v>47</v>
      </c>
      <c r="BV237" s="1" t="s">
        <v>47</v>
      </c>
      <c r="BX237" s="1" t="s">
        <v>47</v>
      </c>
      <c r="BZ237" s="1" t="s">
        <v>47</v>
      </c>
    </row>
    <row r="238" spans="2:78" ht="16.5" thickTop="1" x14ac:dyDescent="0.25">
      <c r="B238" s="8">
        <v>237</v>
      </c>
      <c r="C238" s="8">
        <v>28</v>
      </c>
      <c r="D238" s="8">
        <v>4</v>
      </c>
      <c r="E238" s="8">
        <v>2019</v>
      </c>
      <c r="F238" s="24" t="str">
        <f t="shared" si="13"/>
        <v>28/Apr/2019</v>
      </c>
      <c r="G238" s="9" t="s">
        <v>21</v>
      </c>
      <c r="H238" s="10" t="str">
        <f t="shared" si="16"/>
        <v>Sun</v>
      </c>
      <c r="I238" s="10">
        <f t="shared" si="15"/>
        <v>119</v>
      </c>
      <c r="J238" s="8">
        <f t="shared" si="17"/>
        <v>17</v>
      </c>
      <c r="K238" s="1">
        <f t="shared" si="14"/>
        <v>4</v>
      </c>
      <c r="L238" s="1">
        <v>1</v>
      </c>
      <c r="N238" s="1" t="s">
        <v>50</v>
      </c>
      <c r="P238" s="74">
        <v>8.6</v>
      </c>
      <c r="Q238" s="69"/>
      <c r="R238" s="59">
        <v>0.4</v>
      </c>
      <c r="S238" s="69"/>
      <c r="T238" s="65">
        <v>12.6</v>
      </c>
      <c r="U238" s="69"/>
      <c r="V238" s="81">
        <v>5</v>
      </c>
      <c r="W238" s="69"/>
      <c r="X238" s="81">
        <v>10</v>
      </c>
      <c r="Y238" s="69"/>
      <c r="Z238" s="108">
        <v>7</v>
      </c>
      <c r="AA238" s="69"/>
      <c r="AB238" s="86">
        <v>7</v>
      </c>
      <c r="AC238" s="69"/>
      <c r="AD238" s="74">
        <v>7.2</v>
      </c>
      <c r="AE238" s="69"/>
      <c r="AF238" s="81">
        <v>3.2</v>
      </c>
      <c r="AG238" s="69"/>
      <c r="AH238" s="81">
        <v>5</v>
      </c>
      <c r="AJ238" s="80">
        <v>7</v>
      </c>
      <c r="AL238" s="74">
        <v>8.6</v>
      </c>
      <c r="AN238" s="74">
        <v>6.2</v>
      </c>
      <c r="AP238" s="81">
        <v>4.4000000000000004</v>
      </c>
      <c r="AR238" s="74">
        <v>7</v>
      </c>
      <c r="AT238" s="81">
        <v>9</v>
      </c>
      <c r="AV238" s="4" t="s">
        <v>47</v>
      </c>
      <c r="AX238" s="4" t="s">
        <v>47</v>
      </c>
      <c r="AZ238" s="4" t="s">
        <v>47</v>
      </c>
      <c r="BB238" s="4" t="s">
        <v>47</v>
      </c>
      <c r="BD238" s="4" t="s">
        <v>47</v>
      </c>
      <c r="BF238" s="4" t="s">
        <v>47</v>
      </c>
      <c r="BH238" s="4" t="s">
        <v>47</v>
      </c>
      <c r="BJ238" s="4" t="s">
        <v>47</v>
      </c>
      <c r="BL238" s="4" t="s">
        <v>47</v>
      </c>
      <c r="BN238" s="4" t="s">
        <v>47</v>
      </c>
      <c r="BP238" s="4" t="s">
        <v>47</v>
      </c>
      <c r="BR238" s="1" t="s">
        <v>47</v>
      </c>
      <c r="BT238" s="1" t="s">
        <v>47</v>
      </c>
      <c r="BV238" s="1" t="s">
        <v>47</v>
      </c>
      <c r="BX238" s="1" t="s">
        <v>47</v>
      </c>
      <c r="BZ238" s="1" t="s">
        <v>47</v>
      </c>
    </row>
    <row r="239" spans="2:78" x14ac:dyDescent="0.25">
      <c r="B239" s="8">
        <v>238</v>
      </c>
      <c r="C239" s="8">
        <v>28</v>
      </c>
      <c r="D239" s="8">
        <v>4</v>
      </c>
      <c r="E239" s="8">
        <v>2019</v>
      </c>
      <c r="F239" s="24" t="str">
        <f t="shared" si="13"/>
        <v>28/Apr/2019</v>
      </c>
      <c r="G239" s="9" t="s">
        <v>22</v>
      </c>
      <c r="H239" s="10" t="str">
        <f t="shared" si="16"/>
        <v>Sun</v>
      </c>
      <c r="I239" s="10">
        <f t="shared" si="15"/>
        <v>119</v>
      </c>
      <c r="J239" s="8">
        <f t="shared" si="17"/>
        <v>17</v>
      </c>
      <c r="K239" s="1">
        <f t="shared" si="14"/>
        <v>4</v>
      </c>
      <c r="L239" s="1">
        <v>1</v>
      </c>
      <c r="N239" s="1" t="s">
        <v>50</v>
      </c>
      <c r="P239" s="74">
        <v>3</v>
      </c>
      <c r="Q239" s="69"/>
      <c r="R239" s="59">
        <v>0.2</v>
      </c>
      <c r="S239" s="69"/>
      <c r="T239" s="65">
        <v>4</v>
      </c>
      <c r="U239" s="69"/>
      <c r="V239" s="81">
        <v>2</v>
      </c>
      <c r="W239" s="69"/>
      <c r="X239" s="81">
        <v>4</v>
      </c>
      <c r="Y239" s="69"/>
      <c r="Z239" s="108">
        <v>3</v>
      </c>
      <c r="AA239" s="69"/>
      <c r="AB239" s="87">
        <v>2.4</v>
      </c>
      <c r="AC239" s="69"/>
      <c r="AD239" s="74">
        <v>2.4</v>
      </c>
      <c r="AE239" s="69"/>
      <c r="AF239" s="81">
        <v>2.6</v>
      </c>
      <c r="AG239" s="69"/>
      <c r="AH239" s="81">
        <v>2</v>
      </c>
      <c r="AJ239" s="81">
        <v>4</v>
      </c>
      <c r="AL239" s="74">
        <v>3.2</v>
      </c>
      <c r="AN239" s="74">
        <v>2.4</v>
      </c>
      <c r="AP239" s="81">
        <v>2</v>
      </c>
      <c r="AR239" s="74">
        <v>2</v>
      </c>
      <c r="AT239" s="81">
        <v>3.8</v>
      </c>
      <c r="AV239" s="4" t="s">
        <v>47</v>
      </c>
      <c r="AX239" s="4" t="s">
        <v>47</v>
      </c>
      <c r="AZ239" s="4" t="s">
        <v>47</v>
      </c>
      <c r="BB239" s="4" t="s">
        <v>47</v>
      </c>
      <c r="BD239" s="4" t="s">
        <v>47</v>
      </c>
      <c r="BF239" s="4" t="s">
        <v>47</v>
      </c>
      <c r="BH239" s="4" t="s">
        <v>47</v>
      </c>
      <c r="BJ239" s="4" t="s">
        <v>47</v>
      </c>
      <c r="BL239" s="4" t="s">
        <v>47</v>
      </c>
      <c r="BN239" s="4" t="s">
        <v>47</v>
      </c>
      <c r="BP239" s="4" t="s">
        <v>47</v>
      </c>
      <c r="BR239" s="1" t="s">
        <v>47</v>
      </c>
      <c r="BT239" s="1" t="s">
        <v>47</v>
      </c>
      <c r="BV239" s="1" t="s">
        <v>47</v>
      </c>
      <c r="BX239" s="1" t="s">
        <v>47</v>
      </c>
      <c r="BZ239" s="1" t="s">
        <v>47</v>
      </c>
    </row>
    <row r="240" spans="2:78" x14ac:dyDescent="0.25">
      <c r="B240" s="8">
        <v>239</v>
      </c>
      <c r="C240" s="8">
        <v>29</v>
      </c>
      <c r="D240" s="8">
        <v>4</v>
      </c>
      <c r="E240" s="8">
        <v>2019</v>
      </c>
      <c r="F240" s="24" t="str">
        <f t="shared" si="13"/>
        <v>29/Apr/2019</v>
      </c>
      <c r="G240" s="9" t="s">
        <v>21</v>
      </c>
      <c r="H240" s="10" t="str">
        <f t="shared" si="16"/>
        <v>Mon</v>
      </c>
      <c r="I240" s="10">
        <f t="shared" si="15"/>
        <v>120</v>
      </c>
      <c r="J240" s="8">
        <f t="shared" si="17"/>
        <v>18</v>
      </c>
      <c r="K240" s="1">
        <f t="shared" si="14"/>
        <v>4</v>
      </c>
      <c r="L240" s="1">
        <v>1</v>
      </c>
      <c r="N240" s="1" t="s">
        <v>50</v>
      </c>
      <c r="P240" s="74">
        <v>6</v>
      </c>
      <c r="Q240" s="69"/>
      <c r="R240" s="59">
        <v>0.4</v>
      </c>
      <c r="S240" s="69"/>
      <c r="T240" s="65">
        <v>12</v>
      </c>
      <c r="U240" s="69"/>
      <c r="V240" s="81">
        <v>5.2</v>
      </c>
      <c r="W240" s="69"/>
      <c r="X240" s="81">
        <v>7.2</v>
      </c>
      <c r="Y240" s="69"/>
      <c r="Z240" s="108">
        <v>6.2</v>
      </c>
      <c r="AA240" s="69"/>
      <c r="AB240" s="87">
        <v>4</v>
      </c>
      <c r="AC240" s="69"/>
      <c r="AD240" s="74">
        <v>7.6</v>
      </c>
      <c r="AE240" s="69"/>
      <c r="AF240" s="81">
        <v>2.4</v>
      </c>
      <c r="AG240" s="69"/>
      <c r="AH240" s="81">
        <v>4</v>
      </c>
      <c r="AJ240" s="81">
        <v>7</v>
      </c>
      <c r="AL240" s="74">
        <v>6.4</v>
      </c>
      <c r="AN240" s="74">
        <v>4</v>
      </c>
      <c r="AP240" s="81">
        <v>8</v>
      </c>
      <c r="AR240" s="74">
        <v>6</v>
      </c>
      <c r="AT240" s="81">
        <v>8</v>
      </c>
      <c r="AV240" s="4" t="s">
        <v>47</v>
      </c>
      <c r="AX240" s="4" t="s">
        <v>47</v>
      </c>
      <c r="AZ240" s="4" t="s">
        <v>47</v>
      </c>
      <c r="BB240" s="4" t="s">
        <v>47</v>
      </c>
      <c r="BD240" s="4" t="s">
        <v>47</v>
      </c>
      <c r="BF240" s="4" t="s">
        <v>47</v>
      </c>
      <c r="BH240" s="4" t="s">
        <v>47</v>
      </c>
      <c r="BJ240" s="4" t="s">
        <v>47</v>
      </c>
      <c r="BL240" s="4" t="s">
        <v>47</v>
      </c>
      <c r="BN240" s="4" t="s">
        <v>47</v>
      </c>
      <c r="BP240" s="4" t="s">
        <v>47</v>
      </c>
      <c r="BR240" s="1" t="s">
        <v>47</v>
      </c>
      <c r="BT240" s="1" t="s">
        <v>47</v>
      </c>
      <c r="BV240" s="1" t="s">
        <v>47</v>
      </c>
      <c r="BX240" s="1" t="s">
        <v>47</v>
      </c>
      <c r="BZ240" s="1" t="s">
        <v>47</v>
      </c>
    </row>
    <row r="241" spans="2:78" x14ac:dyDescent="0.25">
      <c r="B241" s="8">
        <v>240</v>
      </c>
      <c r="C241" s="8">
        <v>29</v>
      </c>
      <c r="D241" s="8">
        <v>4</v>
      </c>
      <c r="E241" s="8">
        <v>2019</v>
      </c>
      <c r="F241" s="24" t="str">
        <f t="shared" si="13"/>
        <v>29/Apr/2019</v>
      </c>
      <c r="G241" s="9" t="s">
        <v>22</v>
      </c>
      <c r="H241" s="10" t="str">
        <f t="shared" si="16"/>
        <v>Mon</v>
      </c>
      <c r="I241" s="10">
        <f t="shared" si="15"/>
        <v>120</v>
      </c>
      <c r="J241" s="8">
        <f t="shared" si="17"/>
        <v>18</v>
      </c>
      <c r="K241" s="1">
        <f t="shared" si="14"/>
        <v>4</v>
      </c>
      <c r="L241" s="1">
        <v>1</v>
      </c>
      <c r="N241" s="1" t="s">
        <v>50</v>
      </c>
      <c r="P241" s="74">
        <v>4</v>
      </c>
      <c r="Q241" s="69"/>
      <c r="R241" s="59">
        <v>0.2</v>
      </c>
      <c r="S241" s="69"/>
      <c r="T241" s="65">
        <v>4</v>
      </c>
      <c r="U241" s="69"/>
      <c r="V241" s="81">
        <v>4</v>
      </c>
      <c r="W241" s="69"/>
      <c r="X241" s="81">
        <v>4</v>
      </c>
      <c r="Y241" s="69"/>
      <c r="Z241" s="108">
        <v>3</v>
      </c>
      <c r="AA241" s="69"/>
      <c r="AB241" s="87">
        <v>3</v>
      </c>
      <c r="AC241" s="69"/>
      <c r="AD241" s="74">
        <v>3</v>
      </c>
      <c r="AE241" s="69"/>
      <c r="AF241" s="81">
        <v>3</v>
      </c>
      <c r="AG241" s="69"/>
      <c r="AH241" s="81">
        <v>3</v>
      </c>
      <c r="AJ241" s="81">
        <v>3</v>
      </c>
      <c r="AL241" s="74">
        <v>5</v>
      </c>
      <c r="AN241" s="74">
        <v>4</v>
      </c>
      <c r="AP241" s="81">
        <v>6</v>
      </c>
      <c r="AR241" s="74">
        <v>3</v>
      </c>
      <c r="AT241" s="81">
        <v>6</v>
      </c>
      <c r="AV241" s="4" t="s">
        <v>47</v>
      </c>
      <c r="AX241" s="4" t="s">
        <v>47</v>
      </c>
      <c r="AZ241" s="4" t="s">
        <v>47</v>
      </c>
      <c r="BB241" s="4" t="s">
        <v>47</v>
      </c>
      <c r="BD241" s="4" t="s">
        <v>47</v>
      </c>
      <c r="BF241" s="4" t="s">
        <v>47</v>
      </c>
      <c r="BH241" s="4" t="s">
        <v>47</v>
      </c>
      <c r="BJ241" s="4" t="s">
        <v>47</v>
      </c>
      <c r="BL241" s="4" t="s">
        <v>47</v>
      </c>
      <c r="BN241" s="4" t="s">
        <v>47</v>
      </c>
      <c r="BP241" s="4" t="s">
        <v>47</v>
      </c>
      <c r="BR241" s="1" t="s">
        <v>47</v>
      </c>
      <c r="BT241" s="1" t="s">
        <v>47</v>
      </c>
      <c r="BV241" s="1" t="s">
        <v>47</v>
      </c>
      <c r="BX241" s="1" t="s">
        <v>47</v>
      </c>
      <c r="BZ241" s="1" t="s">
        <v>47</v>
      </c>
    </row>
    <row r="242" spans="2:78" x14ac:dyDescent="0.25">
      <c r="B242" s="8">
        <v>241</v>
      </c>
      <c r="C242" s="8">
        <v>30</v>
      </c>
      <c r="D242" s="8">
        <v>4</v>
      </c>
      <c r="E242" s="8">
        <v>2019</v>
      </c>
      <c r="F242" s="24" t="str">
        <f t="shared" si="13"/>
        <v>30/Apr/2019</v>
      </c>
      <c r="G242" s="9" t="s">
        <v>21</v>
      </c>
      <c r="H242" s="10" t="str">
        <f t="shared" si="16"/>
        <v>Tue</v>
      </c>
      <c r="I242" s="10">
        <f t="shared" si="15"/>
        <v>121</v>
      </c>
      <c r="J242" s="8">
        <f t="shared" si="17"/>
        <v>18</v>
      </c>
      <c r="K242" s="1">
        <f t="shared" si="14"/>
        <v>4</v>
      </c>
      <c r="L242" s="1">
        <v>1</v>
      </c>
      <c r="N242" s="1" t="s">
        <v>50</v>
      </c>
      <c r="P242" s="74">
        <v>4.4000000000000004</v>
      </c>
      <c r="Q242" s="69"/>
      <c r="R242" s="59">
        <v>0.4</v>
      </c>
      <c r="S242" s="69"/>
      <c r="T242" s="65">
        <v>11.4</v>
      </c>
      <c r="U242" s="69"/>
      <c r="V242" s="81">
        <v>4</v>
      </c>
      <c r="W242" s="69"/>
      <c r="X242" s="81">
        <v>6.4</v>
      </c>
      <c r="Y242" s="69"/>
      <c r="Z242" s="108">
        <v>6</v>
      </c>
      <c r="AA242" s="69"/>
      <c r="AB242" s="87">
        <v>10</v>
      </c>
      <c r="AC242" s="69"/>
      <c r="AD242" s="74">
        <v>5.4</v>
      </c>
      <c r="AE242" s="69"/>
      <c r="AF242" s="81">
        <v>3.8</v>
      </c>
      <c r="AG242" s="69"/>
      <c r="AH242" s="81">
        <v>5.2</v>
      </c>
      <c r="AJ242" s="81">
        <v>9.1999999999999993</v>
      </c>
      <c r="AL242" s="74">
        <v>8</v>
      </c>
      <c r="AN242" s="74">
        <v>6</v>
      </c>
      <c r="AP242" s="81">
        <v>7.4</v>
      </c>
      <c r="AR242" s="74">
        <v>5.4</v>
      </c>
      <c r="AT242" s="81">
        <v>8.6</v>
      </c>
      <c r="AV242" s="4" t="s">
        <v>47</v>
      </c>
      <c r="AX242" s="4" t="s">
        <v>47</v>
      </c>
      <c r="AZ242" s="4" t="s">
        <v>47</v>
      </c>
      <c r="BB242" s="4" t="s">
        <v>47</v>
      </c>
      <c r="BD242" s="4" t="s">
        <v>47</v>
      </c>
      <c r="BF242" s="4" t="s">
        <v>47</v>
      </c>
      <c r="BH242" s="4" t="s">
        <v>47</v>
      </c>
      <c r="BJ242" s="4" t="s">
        <v>47</v>
      </c>
      <c r="BL242" s="4" t="s">
        <v>47</v>
      </c>
      <c r="BN242" s="4" t="s">
        <v>47</v>
      </c>
      <c r="BP242" s="4" t="s">
        <v>47</v>
      </c>
      <c r="BR242" s="1" t="s">
        <v>47</v>
      </c>
      <c r="BT242" s="1" t="s">
        <v>47</v>
      </c>
      <c r="BV242" s="1" t="s">
        <v>47</v>
      </c>
      <c r="BX242" s="1" t="s">
        <v>47</v>
      </c>
      <c r="BZ242" s="1" t="s">
        <v>47</v>
      </c>
    </row>
    <row r="243" spans="2:78" x14ac:dyDescent="0.25">
      <c r="B243" s="8">
        <v>242</v>
      </c>
      <c r="C243" s="8">
        <v>30</v>
      </c>
      <c r="D243" s="8">
        <v>4</v>
      </c>
      <c r="E243" s="8">
        <v>2019</v>
      </c>
      <c r="F243" s="24" t="str">
        <f t="shared" si="13"/>
        <v>30/Apr/2019</v>
      </c>
      <c r="G243" s="9" t="s">
        <v>22</v>
      </c>
      <c r="H243" s="10" t="str">
        <f t="shared" si="16"/>
        <v>Tue</v>
      </c>
      <c r="I243" s="10">
        <f t="shared" si="15"/>
        <v>121</v>
      </c>
      <c r="J243" s="8">
        <f t="shared" si="17"/>
        <v>18</v>
      </c>
      <c r="K243" s="1">
        <f t="shared" si="14"/>
        <v>4</v>
      </c>
      <c r="L243" s="1">
        <v>1</v>
      </c>
      <c r="N243" s="1" t="s">
        <v>50</v>
      </c>
      <c r="P243" s="74">
        <v>3</v>
      </c>
      <c r="Q243" s="69"/>
      <c r="R243" s="59">
        <v>0.2</v>
      </c>
      <c r="S243" s="69"/>
      <c r="T243" s="65">
        <v>6</v>
      </c>
      <c r="U243" s="69"/>
      <c r="V243" s="81">
        <v>4</v>
      </c>
      <c r="W243" s="69"/>
      <c r="X243" s="81">
        <v>3</v>
      </c>
      <c r="Y243" s="69"/>
      <c r="Z243" s="108">
        <v>3</v>
      </c>
      <c r="AA243" s="69"/>
      <c r="AB243" s="87">
        <v>11</v>
      </c>
      <c r="AC243" s="69"/>
      <c r="AD243" s="74">
        <v>4</v>
      </c>
      <c r="AE243" s="69"/>
      <c r="AF243" s="81">
        <v>3</v>
      </c>
      <c r="AG243" s="69"/>
      <c r="AH243" s="81">
        <v>2</v>
      </c>
      <c r="AJ243" s="81">
        <v>10</v>
      </c>
      <c r="AL243" s="74">
        <v>4</v>
      </c>
      <c r="AN243" s="74">
        <v>3</v>
      </c>
      <c r="AP243" s="81">
        <v>3</v>
      </c>
      <c r="AR243" s="74">
        <v>4</v>
      </c>
      <c r="AT243" s="81">
        <v>6</v>
      </c>
      <c r="AV243" s="4" t="s">
        <v>47</v>
      </c>
      <c r="AX243" s="4" t="s">
        <v>47</v>
      </c>
      <c r="AZ243" s="4" t="s">
        <v>47</v>
      </c>
      <c r="BB243" s="4" t="s">
        <v>47</v>
      </c>
      <c r="BD243" s="4" t="s">
        <v>47</v>
      </c>
      <c r="BF243" s="4" t="s">
        <v>47</v>
      </c>
      <c r="BH243" s="4" t="s">
        <v>47</v>
      </c>
      <c r="BJ243" s="4" t="s">
        <v>47</v>
      </c>
      <c r="BL243" s="4" t="s">
        <v>47</v>
      </c>
      <c r="BN243" s="4" t="s">
        <v>47</v>
      </c>
      <c r="BP243" s="4" t="s">
        <v>47</v>
      </c>
      <c r="BR243" s="1" t="s">
        <v>47</v>
      </c>
      <c r="BT243" s="1" t="s">
        <v>47</v>
      </c>
      <c r="BV243" s="1" t="s">
        <v>47</v>
      </c>
      <c r="BX243" s="1" t="s">
        <v>47</v>
      </c>
      <c r="BZ243" s="1" t="s">
        <v>47</v>
      </c>
    </row>
    <row r="244" spans="2:78" x14ac:dyDescent="0.25">
      <c r="B244" s="8">
        <v>243</v>
      </c>
      <c r="C244" s="8">
        <v>1</v>
      </c>
      <c r="D244" s="8">
        <v>5</v>
      </c>
      <c r="E244" s="8">
        <v>2019</v>
      </c>
      <c r="F244" s="24" t="str">
        <f t="shared" si="13"/>
        <v>01/May/2019</v>
      </c>
      <c r="G244" s="9" t="s">
        <v>21</v>
      </c>
      <c r="H244" s="10" t="str">
        <f t="shared" si="16"/>
        <v>Wed</v>
      </c>
      <c r="I244" s="10">
        <f t="shared" si="15"/>
        <v>122</v>
      </c>
      <c r="J244" s="8">
        <f t="shared" si="17"/>
        <v>18</v>
      </c>
      <c r="K244" s="1">
        <f t="shared" si="14"/>
        <v>4</v>
      </c>
      <c r="L244" s="1">
        <v>1</v>
      </c>
      <c r="N244" s="1" t="s">
        <v>50</v>
      </c>
      <c r="P244" s="74">
        <v>9</v>
      </c>
      <c r="Q244" s="69"/>
      <c r="R244" s="59">
        <v>1</v>
      </c>
      <c r="S244" s="69"/>
      <c r="T244" s="65">
        <v>13</v>
      </c>
      <c r="U244" s="69"/>
      <c r="V244" s="81">
        <v>5</v>
      </c>
      <c r="W244" s="69"/>
      <c r="X244" s="81">
        <v>9</v>
      </c>
      <c r="Y244" s="69"/>
      <c r="Z244" s="108">
        <v>7</v>
      </c>
      <c r="AA244" s="69"/>
      <c r="AB244" s="87">
        <v>10</v>
      </c>
      <c r="AC244" s="69"/>
      <c r="AD244" s="74">
        <v>7</v>
      </c>
      <c r="AE244" s="69"/>
      <c r="AF244" s="81">
        <v>4.5999999999999996</v>
      </c>
      <c r="AG244" s="69"/>
      <c r="AH244" s="81">
        <v>6</v>
      </c>
      <c r="AJ244" s="81">
        <v>12</v>
      </c>
      <c r="AL244" s="74">
        <v>6.8</v>
      </c>
      <c r="AN244" s="74">
        <v>6</v>
      </c>
      <c r="AP244" s="81">
        <v>9</v>
      </c>
      <c r="AR244" s="74">
        <v>6</v>
      </c>
      <c r="AT244" s="81">
        <v>8</v>
      </c>
      <c r="AV244" s="4" t="s">
        <v>47</v>
      </c>
      <c r="AX244" s="4" t="s">
        <v>47</v>
      </c>
      <c r="AZ244" s="4" t="s">
        <v>47</v>
      </c>
      <c r="BB244" s="4" t="s">
        <v>47</v>
      </c>
      <c r="BD244" s="4" t="s">
        <v>47</v>
      </c>
      <c r="BF244" s="4" t="s">
        <v>47</v>
      </c>
      <c r="BH244" s="4" t="s">
        <v>47</v>
      </c>
      <c r="BJ244" s="4" t="s">
        <v>47</v>
      </c>
      <c r="BL244" s="4" t="s">
        <v>47</v>
      </c>
      <c r="BN244" s="4" t="s">
        <v>47</v>
      </c>
      <c r="BP244" s="4" t="s">
        <v>47</v>
      </c>
      <c r="BR244" s="1" t="s">
        <v>47</v>
      </c>
      <c r="BT244" s="1" t="s">
        <v>47</v>
      </c>
      <c r="BV244" s="1" t="s">
        <v>47</v>
      </c>
      <c r="BX244" s="1" t="s">
        <v>47</v>
      </c>
      <c r="BZ244" s="1" t="s">
        <v>47</v>
      </c>
    </row>
    <row r="245" spans="2:78" x14ac:dyDescent="0.25">
      <c r="B245" s="8">
        <v>244</v>
      </c>
      <c r="C245" s="8">
        <v>1</v>
      </c>
      <c r="D245" s="8">
        <v>5</v>
      </c>
      <c r="E245" s="8">
        <v>2019</v>
      </c>
      <c r="F245" s="24" t="str">
        <f t="shared" si="13"/>
        <v>01/May/2019</v>
      </c>
      <c r="G245" s="9" t="s">
        <v>22</v>
      </c>
      <c r="H245" s="10" t="str">
        <f t="shared" si="16"/>
        <v>Wed</v>
      </c>
      <c r="I245" s="10">
        <f t="shared" si="15"/>
        <v>122</v>
      </c>
      <c r="J245" s="8">
        <f t="shared" si="17"/>
        <v>18</v>
      </c>
      <c r="K245" s="1">
        <f t="shared" si="14"/>
        <v>4</v>
      </c>
      <c r="L245" s="1">
        <v>1</v>
      </c>
      <c r="N245" s="1" t="s">
        <v>50</v>
      </c>
      <c r="P245" s="74">
        <v>4</v>
      </c>
      <c r="Q245" s="69"/>
      <c r="R245" s="59">
        <v>0.3</v>
      </c>
      <c r="S245" s="69"/>
      <c r="T245" s="65">
        <v>7</v>
      </c>
      <c r="U245" s="69"/>
      <c r="V245" s="81">
        <v>2.4</v>
      </c>
      <c r="W245" s="69"/>
      <c r="X245" s="81">
        <v>3</v>
      </c>
      <c r="Y245" s="69"/>
      <c r="Z245" s="108">
        <v>3</v>
      </c>
      <c r="AA245" s="69"/>
      <c r="AB245" s="87">
        <v>10</v>
      </c>
      <c r="AC245" s="69"/>
      <c r="AD245" s="74">
        <v>4</v>
      </c>
      <c r="AE245" s="69"/>
      <c r="AF245" s="81">
        <v>2.4</v>
      </c>
      <c r="AG245" s="69"/>
      <c r="AH245" s="81">
        <v>6</v>
      </c>
      <c r="AJ245" s="81">
        <v>6</v>
      </c>
      <c r="AL245" s="74">
        <v>6</v>
      </c>
      <c r="AN245" s="74">
        <v>3</v>
      </c>
      <c r="AP245" s="81">
        <v>4.5999999999999996</v>
      </c>
      <c r="AR245" s="74">
        <v>3.6</v>
      </c>
      <c r="AT245" s="81">
        <v>4.2</v>
      </c>
      <c r="AV245" s="4" t="s">
        <v>47</v>
      </c>
      <c r="AX245" s="4" t="s">
        <v>47</v>
      </c>
      <c r="AZ245" s="4" t="s">
        <v>47</v>
      </c>
      <c r="BB245" s="4" t="s">
        <v>47</v>
      </c>
      <c r="BD245" s="4" t="s">
        <v>47</v>
      </c>
      <c r="BF245" s="4" t="s">
        <v>47</v>
      </c>
      <c r="BH245" s="4" t="s">
        <v>47</v>
      </c>
      <c r="BJ245" s="4" t="s">
        <v>47</v>
      </c>
      <c r="BL245" s="4" t="s">
        <v>47</v>
      </c>
      <c r="BN245" s="4" t="s">
        <v>47</v>
      </c>
      <c r="BP245" s="4" t="s">
        <v>47</v>
      </c>
      <c r="BR245" s="1" t="s">
        <v>47</v>
      </c>
      <c r="BT245" s="1" t="s">
        <v>47</v>
      </c>
      <c r="BV245" s="1" t="s">
        <v>47</v>
      </c>
      <c r="BX245" s="1" t="s">
        <v>47</v>
      </c>
      <c r="BZ245" s="1" t="s">
        <v>47</v>
      </c>
    </row>
    <row r="246" spans="2:78" x14ac:dyDescent="0.25">
      <c r="B246" s="8">
        <v>245</v>
      </c>
      <c r="C246" s="8">
        <v>2</v>
      </c>
      <c r="D246" s="8">
        <v>5</v>
      </c>
      <c r="E246" s="8">
        <v>2019</v>
      </c>
      <c r="F246" s="24" t="str">
        <f t="shared" si="13"/>
        <v>02/May/2019</v>
      </c>
      <c r="G246" s="9" t="s">
        <v>21</v>
      </c>
      <c r="H246" s="10" t="str">
        <f t="shared" si="16"/>
        <v>Thu</v>
      </c>
      <c r="I246" s="10">
        <f t="shared" si="15"/>
        <v>123</v>
      </c>
      <c r="J246" s="8">
        <f t="shared" si="17"/>
        <v>18</v>
      </c>
      <c r="K246" s="1">
        <f t="shared" si="14"/>
        <v>5</v>
      </c>
      <c r="L246" s="1">
        <v>1</v>
      </c>
      <c r="N246" s="1" t="s">
        <v>50</v>
      </c>
      <c r="P246" s="74">
        <v>7</v>
      </c>
      <c r="Q246" s="69"/>
      <c r="R246" s="59">
        <v>0.2</v>
      </c>
      <c r="S246" s="69"/>
      <c r="T246" s="65">
        <v>9.8000000000000007</v>
      </c>
      <c r="U246" s="69"/>
      <c r="V246" s="81">
        <v>5</v>
      </c>
      <c r="W246" s="69"/>
      <c r="X246" s="81">
        <v>9</v>
      </c>
      <c r="Y246" s="69"/>
      <c r="Z246" s="108">
        <v>7</v>
      </c>
      <c r="AA246" s="69"/>
      <c r="AB246" s="87">
        <v>14</v>
      </c>
      <c r="AC246" s="69"/>
      <c r="AD246" s="74">
        <v>4.4000000000000004</v>
      </c>
      <c r="AE246" s="69"/>
      <c r="AF246" s="81">
        <v>4.8</v>
      </c>
      <c r="AG246" s="69"/>
      <c r="AH246" s="81">
        <v>4.5999999999999996</v>
      </c>
      <c r="AJ246" s="81">
        <v>15</v>
      </c>
      <c r="AL246" s="74">
        <v>7</v>
      </c>
      <c r="AN246" s="74">
        <v>4</v>
      </c>
      <c r="AP246" s="81">
        <v>8.6</v>
      </c>
      <c r="AR246" s="74">
        <v>5.6</v>
      </c>
      <c r="AT246" s="81">
        <v>8</v>
      </c>
      <c r="AV246" s="4" t="s">
        <v>47</v>
      </c>
      <c r="AX246" s="4" t="s">
        <v>47</v>
      </c>
      <c r="AZ246" s="4" t="s">
        <v>47</v>
      </c>
      <c r="BB246" s="4" t="s">
        <v>47</v>
      </c>
      <c r="BD246" s="4" t="s">
        <v>47</v>
      </c>
      <c r="BF246" s="4" t="s">
        <v>47</v>
      </c>
      <c r="BH246" s="4" t="s">
        <v>47</v>
      </c>
      <c r="BJ246" s="4" t="s">
        <v>47</v>
      </c>
      <c r="BL246" s="4" t="s">
        <v>47</v>
      </c>
      <c r="BN246" s="4" t="s">
        <v>47</v>
      </c>
      <c r="BP246" s="4" t="s">
        <v>47</v>
      </c>
      <c r="BR246" s="1" t="s">
        <v>47</v>
      </c>
      <c r="BT246" s="1" t="s">
        <v>47</v>
      </c>
      <c r="BV246" s="1" t="s">
        <v>47</v>
      </c>
      <c r="BX246" s="1" t="s">
        <v>47</v>
      </c>
      <c r="BZ246" s="1" t="s">
        <v>47</v>
      </c>
    </row>
    <row r="247" spans="2:78" x14ac:dyDescent="0.25">
      <c r="B247" s="8">
        <v>246</v>
      </c>
      <c r="C247" s="8">
        <v>2</v>
      </c>
      <c r="D247" s="8">
        <v>5</v>
      </c>
      <c r="E247" s="8">
        <v>2019</v>
      </c>
      <c r="F247" s="24" t="str">
        <f t="shared" si="13"/>
        <v>02/May/2019</v>
      </c>
      <c r="G247" s="9" t="s">
        <v>22</v>
      </c>
      <c r="H247" s="10" t="str">
        <f t="shared" si="16"/>
        <v>Thu</v>
      </c>
      <c r="I247" s="10">
        <f t="shared" si="15"/>
        <v>123</v>
      </c>
      <c r="J247" s="8">
        <f t="shared" si="17"/>
        <v>18</v>
      </c>
      <c r="K247" s="1">
        <f t="shared" si="14"/>
        <v>5</v>
      </c>
      <c r="L247" s="1">
        <v>1</v>
      </c>
      <c r="N247" s="1" t="s">
        <v>50</v>
      </c>
      <c r="P247" s="74">
        <v>4.4000000000000004</v>
      </c>
      <c r="Q247" s="69"/>
      <c r="R247" s="59">
        <v>0.4</v>
      </c>
      <c r="S247" s="69"/>
      <c r="T247" s="65">
        <v>7.6</v>
      </c>
      <c r="U247" s="69"/>
      <c r="V247" s="81">
        <v>3</v>
      </c>
      <c r="W247" s="69"/>
      <c r="X247" s="81">
        <v>4.5999999999999996</v>
      </c>
      <c r="Y247" s="69"/>
      <c r="Z247" s="108">
        <v>3</v>
      </c>
      <c r="AA247" s="69"/>
      <c r="AB247" s="87">
        <v>8</v>
      </c>
      <c r="AC247" s="69"/>
      <c r="AD247" s="74">
        <v>3</v>
      </c>
      <c r="AE247" s="69"/>
      <c r="AF247" s="81">
        <v>0.4</v>
      </c>
      <c r="AG247" s="69"/>
      <c r="AH247" s="81">
        <v>4.4000000000000004</v>
      </c>
      <c r="AJ247" s="81">
        <v>7.6</v>
      </c>
      <c r="AL247" s="74">
        <v>4</v>
      </c>
      <c r="AN247" s="74">
        <v>2</v>
      </c>
      <c r="AP247" s="81">
        <v>5</v>
      </c>
      <c r="AR247" s="74">
        <v>3</v>
      </c>
      <c r="AT247" s="81">
        <v>5.6</v>
      </c>
      <c r="AV247" s="4" t="s">
        <v>47</v>
      </c>
      <c r="AX247" s="4" t="s">
        <v>47</v>
      </c>
      <c r="AZ247" s="4" t="s">
        <v>47</v>
      </c>
      <c r="BB247" s="4" t="s">
        <v>47</v>
      </c>
      <c r="BD247" s="4" t="s">
        <v>47</v>
      </c>
      <c r="BF247" s="4" t="s">
        <v>47</v>
      </c>
      <c r="BH247" s="4" t="s">
        <v>47</v>
      </c>
      <c r="BJ247" s="4" t="s">
        <v>47</v>
      </c>
      <c r="BL247" s="4" t="s">
        <v>47</v>
      </c>
      <c r="BN247" s="4" t="s">
        <v>47</v>
      </c>
      <c r="BP247" s="4" t="s">
        <v>47</v>
      </c>
      <c r="BR247" s="1" t="s">
        <v>47</v>
      </c>
      <c r="BT247" s="1" t="s">
        <v>47</v>
      </c>
      <c r="BV247" s="1" t="s">
        <v>47</v>
      </c>
      <c r="BX247" s="1" t="s">
        <v>47</v>
      </c>
      <c r="BZ247" s="1" t="s">
        <v>47</v>
      </c>
    </row>
    <row r="248" spans="2:78" x14ac:dyDescent="0.25">
      <c r="B248" s="8">
        <v>247</v>
      </c>
      <c r="C248" s="8">
        <v>3</v>
      </c>
      <c r="D248" s="8">
        <v>5</v>
      </c>
      <c r="E248" s="8">
        <v>2019</v>
      </c>
      <c r="F248" s="24" t="str">
        <f t="shared" si="13"/>
        <v>03/May/2019</v>
      </c>
      <c r="G248" s="9" t="s">
        <v>21</v>
      </c>
      <c r="H248" s="10" t="str">
        <f t="shared" si="16"/>
        <v>Fri</v>
      </c>
      <c r="I248" s="10">
        <f t="shared" si="15"/>
        <v>124</v>
      </c>
      <c r="J248" s="8">
        <f t="shared" si="17"/>
        <v>18</v>
      </c>
      <c r="K248" s="1">
        <f t="shared" si="14"/>
        <v>5</v>
      </c>
      <c r="L248" s="1">
        <v>1</v>
      </c>
      <c r="N248" s="1" t="s">
        <v>50</v>
      </c>
      <c r="P248" s="74">
        <v>9</v>
      </c>
      <c r="Q248" s="69"/>
      <c r="R248" s="59">
        <v>0.8</v>
      </c>
      <c r="S248" s="69"/>
      <c r="T248" s="65">
        <v>13</v>
      </c>
      <c r="U248" s="69"/>
      <c r="V248" s="81">
        <v>4.5999999999999996</v>
      </c>
      <c r="W248" s="69"/>
      <c r="X248" s="81">
        <v>9</v>
      </c>
      <c r="Y248" s="69"/>
      <c r="Z248" s="108">
        <v>6.4</v>
      </c>
      <c r="AA248" s="69"/>
      <c r="AB248" s="87">
        <v>13</v>
      </c>
      <c r="AC248" s="69"/>
      <c r="AD248" s="74">
        <v>8</v>
      </c>
      <c r="AE248" s="69"/>
      <c r="AF248" s="81">
        <v>4.2</v>
      </c>
      <c r="AG248" s="69"/>
      <c r="AH248" s="81">
        <v>6.2</v>
      </c>
      <c r="AJ248" s="81">
        <v>14</v>
      </c>
      <c r="AL248" s="74">
        <v>7.8</v>
      </c>
      <c r="AN248" s="74">
        <v>9.4</v>
      </c>
      <c r="AP248" s="81">
        <v>9</v>
      </c>
      <c r="AR248" s="74">
        <v>6</v>
      </c>
      <c r="AT248" s="81">
        <v>10</v>
      </c>
      <c r="AV248" s="4" t="s">
        <v>47</v>
      </c>
      <c r="AX248" s="4" t="s">
        <v>47</v>
      </c>
      <c r="AZ248" s="4" t="s">
        <v>47</v>
      </c>
      <c r="BB248" s="4" t="s">
        <v>47</v>
      </c>
      <c r="BD248" s="4" t="s">
        <v>47</v>
      </c>
      <c r="BF248" s="4" t="s">
        <v>47</v>
      </c>
      <c r="BH248" s="4" t="s">
        <v>47</v>
      </c>
      <c r="BJ248" s="4" t="s">
        <v>47</v>
      </c>
      <c r="BL248" s="4" t="s">
        <v>47</v>
      </c>
      <c r="BN248" s="4" t="s">
        <v>47</v>
      </c>
      <c r="BP248" s="4" t="s">
        <v>47</v>
      </c>
      <c r="BR248" s="1" t="s">
        <v>47</v>
      </c>
      <c r="BT248" s="1" t="s">
        <v>47</v>
      </c>
      <c r="BV248" s="1" t="s">
        <v>47</v>
      </c>
      <c r="BX248" s="1" t="s">
        <v>47</v>
      </c>
      <c r="BZ248" s="1" t="s">
        <v>47</v>
      </c>
    </row>
    <row r="249" spans="2:78" x14ac:dyDescent="0.25">
      <c r="B249" s="8">
        <v>248</v>
      </c>
      <c r="C249" s="8">
        <v>3</v>
      </c>
      <c r="D249" s="8">
        <v>5</v>
      </c>
      <c r="E249" s="8">
        <v>2019</v>
      </c>
      <c r="F249" s="24" t="str">
        <f t="shared" si="13"/>
        <v>03/May/2019</v>
      </c>
      <c r="G249" s="9" t="s">
        <v>22</v>
      </c>
      <c r="H249" s="10" t="str">
        <f t="shared" si="16"/>
        <v>Fri</v>
      </c>
      <c r="I249" s="10">
        <f t="shared" si="15"/>
        <v>124</v>
      </c>
      <c r="J249" s="8">
        <f t="shared" si="17"/>
        <v>18</v>
      </c>
      <c r="K249" s="1">
        <f t="shared" si="14"/>
        <v>5</v>
      </c>
      <c r="L249" s="1">
        <v>1</v>
      </c>
      <c r="N249" s="1" t="s">
        <v>50</v>
      </c>
      <c r="P249" s="74">
        <v>3.8</v>
      </c>
      <c r="Q249" s="69"/>
      <c r="R249" s="59">
        <v>0.5</v>
      </c>
      <c r="S249" s="69"/>
      <c r="T249" s="65">
        <v>6</v>
      </c>
      <c r="U249" s="69"/>
      <c r="V249" s="81">
        <v>2</v>
      </c>
      <c r="W249" s="69"/>
      <c r="X249" s="81">
        <v>3.8</v>
      </c>
      <c r="Y249" s="69"/>
      <c r="Z249" s="108">
        <v>3</v>
      </c>
      <c r="AA249" s="69"/>
      <c r="AB249" s="87">
        <v>7</v>
      </c>
      <c r="AC249" s="69"/>
      <c r="AD249" s="74">
        <v>4</v>
      </c>
      <c r="AE249" s="69"/>
      <c r="AF249" s="81">
        <v>2</v>
      </c>
      <c r="AG249" s="69"/>
      <c r="AH249" s="81">
        <v>3</v>
      </c>
      <c r="AJ249" s="81">
        <v>7</v>
      </c>
      <c r="AL249" s="74">
        <v>3.6</v>
      </c>
      <c r="AN249" s="74">
        <v>1</v>
      </c>
      <c r="AP249" s="81">
        <v>3.8</v>
      </c>
      <c r="AR249" s="74">
        <v>2</v>
      </c>
      <c r="AT249" s="81">
        <v>6</v>
      </c>
      <c r="AV249" s="4" t="s">
        <v>47</v>
      </c>
      <c r="AX249" s="4" t="s">
        <v>47</v>
      </c>
      <c r="AZ249" s="4" t="s">
        <v>47</v>
      </c>
      <c r="BB249" s="4" t="s">
        <v>47</v>
      </c>
      <c r="BD249" s="4" t="s">
        <v>47</v>
      </c>
      <c r="BF249" s="4" t="s">
        <v>47</v>
      </c>
      <c r="BH249" s="4" t="s">
        <v>47</v>
      </c>
      <c r="BJ249" s="4" t="s">
        <v>47</v>
      </c>
      <c r="BL249" s="4" t="s">
        <v>47</v>
      </c>
      <c r="BN249" s="4" t="s">
        <v>47</v>
      </c>
      <c r="BP249" s="4" t="s">
        <v>47</v>
      </c>
      <c r="BR249" s="1" t="s">
        <v>47</v>
      </c>
      <c r="BT249" s="1" t="s">
        <v>47</v>
      </c>
      <c r="BV249" s="1" t="s">
        <v>47</v>
      </c>
      <c r="BX249" s="1" t="s">
        <v>47</v>
      </c>
      <c r="BZ249" s="1" t="s">
        <v>47</v>
      </c>
    </row>
    <row r="250" spans="2:78" x14ac:dyDescent="0.25">
      <c r="B250" s="8">
        <v>249</v>
      </c>
      <c r="C250" s="8">
        <v>4</v>
      </c>
      <c r="D250" s="8">
        <v>5</v>
      </c>
      <c r="E250" s="8">
        <v>2019</v>
      </c>
      <c r="F250" s="24" t="str">
        <f t="shared" si="13"/>
        <v>04/May/2019</v>
      </c>
      <c r="G250" s="9" t="s">
        <v>21</v>
      </c>
      <c r="H250" s="10" t="str">
        <f t="shared" si="16"/>
        <v>Sat</v>
      </c>
      <c r="I250" s="10">
        <f t="shared" si="15"/>
        <v>125</v>
      </c>
      <c r="J250" s="8">
        <f t="shared" si="17"/>
        <v>18</v>
      </c>
      <c r="K250" s="1">
        <f t="shared" si="14"/>
        <v>5</v>
      </c>
      <c r="L250" s="1">
        <v>1</v>
      </c>
      <c r="N250" s="1" t="s">
        <v>50</v>
      </c>
      <c r="P250" s="74">
        <v>10</v>
      </c>
      <c r="Q250" s="69"/>
      <c r="R250" s="59">
        <v>0.2</v>
      </c>
      <c r="S250" s="69"/>
      <c r="T250" s="65">
        <v>14</v>
      </c>
      <c r="U250" s="69"/>
      <c r="V250" s="81">
        <v>5.4</v>
      </c>
      <c r="W250" s="69"/>
      <c r="X250" s="81">
        <v>10</v>
      </c>
      <c r="Y250" s="69"/>
      <c r="Z250" s="108">
        <v>7</v>
      </c>
      <c r="AA250" s="69"/>
      <c r="AB250" s="87">
        <v>14</v>
      </c>
      <c r="AC250" s="69"/>
      <c r="AD250" s="74">
        <v>8</v>
      </c>
      <c r="AE250" s="69"/>
      <c r="AF250" s="81">
        <v>4.2</v>
      </c>
      <c r="AG250" s="69"/>
      <c r="AH250" s="81">
        <v>6.8</v>
      </c>
      <c r="AJ250" s="81">
        <v>15</v>
      </c>
      <c r="AL250" s="74">
        <v>8</v>
      </c>
      <c r="AN250" s="74">
        <v>6</v>
      </c>
      <c r="AP250" s="81">
        <v>6</v>
      </c>
      <c r="AR250" s="74">
        <v>4</v>
      </c>
      <c r="AT250" s="81">
        <v>10.4</v>
      </c>
      <c r="AV250" s="4" t="s">
        <v>47</v>
      </c>
      <c r="AX250" s="4" t="s">
        <v>47</v>
      </c>
      <c r="AZ250" s="4" t="s">
        <v>47</v>
      </c>
      <c r="BB250" s="4" t="s">
        <v>47</v>
      </c>
      <c r="BD250" s="4" t="s">
        <v>47</v>
      </c>
      <c r="BF250" s="4" t="s">
        <v>47</v>
      </c>
      <c r="BH250" s="4" t="s">
        <v>47</v>
      </c>
      <c r="BJ250" s="4" t="s">
        <v>47</v>
      </c>
      <c r="BL250" s="4" t="s">
        <v>47</v>
      </c>
      <c r="BN250" s="4" t="s">
        <v>47</v>
      </c>
      <c r="BP250" s="4" t="s">
        <v>47</v>
      </c>
      <c r="BR250" s="1" t="s">
        <v>47</v>
      </c>
      <c r="BT250" s="1" t="s">
        <v>47</v>
      </c>
      <c r="BV250" s="1" t="s">
        <v>47</v>
      </c>
      <c r="BX250" s="1" t="s">
        <v>47</v>
      </c>
      <c r="BZ250" s="1" t="s">
        <v>47</v>
      </c>
    </row>
    <row r="251" spans="2:78" x14ac:dyDescent="0.25">
      <c r="B251" s="8">
        <v>250</v>
      </c>
      <c r="C251" s="8">
        <v>4</v>
      </c>
      <c r="D251" s="8">
        <v>5</v>
      </c>
      <c r="E251" s="8">
        <v>2019</v>
      </c>
      <c r="F251" s="24" t="str">
        <f t="shared" si="13"/>
        <v>04/May/2019</v>
      </c>
      <c r="G251" s="9" t="s">
        <v>22</v>
      </c>
      <c r="H251" s="10" t="str">
        <f t="shared" si="16"/>
        <v>Sat</v>
      </c>
      <c r="I251" s="10">
        <f t="shared" si="15"/>
        <v>125</v>
      </c>
      <c r="J251" s="8">
        <f t="shared" si="17"/>
        <v>18</v>
      </c>
      <c r="K251" s="1">
        <f t="shared" si="14"/>
        <v>5</v>
      </c>
      <c r="L251" s="1">
        <v>1</v>
      </c>
      <c r="N251" s="1" t="s">
        <v>50</v>
      </c>
      <c r="P251" s="74">
        <v>3</v>
      </c>
      <c r="Q251" s="69"/>
      <c r="R251" s="59">
        <v>0.2</v>
      </c>
      <c r="S251" s="69"/>
      <c r="T251" s="65">
        <v>5.8</v>
      </c>
      <c r="U251" s="69"/>
      <c r="V251" s="81">
        <v>1.8</v>
      </c>
      <c r="W251" s="69"/>
      <c r="X251" s="81">
        <v>3.1</v>
      </c>
      <c r="Y251" s="69"/>
      <c r="Z251" s="108">
        <v>2.8</v>
      </c>
      <c r="AA251" s="69"/>
      <c r="AB251" s="87">
        <v>6</v>
      </c>
      <c r="AC251" s="69"/>
      <c r="AD251" s="74">
        <v>3</v>
      </c>
      <c r="AE251" s="69"/>
      <c r="AF251" s="81">
        <v>2</v>
      </c>
      <c r="AG251" s="69"/>
      <c r="AH251" s="81">
        <v>2.8</v>
      </c>
      <c r="AJ251" s="81">
        <v>6</v>
      </c>
      <c r="AL251" s="74">
        <v>3.2</v>
      </c>
      <c r="AN251" s="74">
        <v>1</v>
      </c>
      <c r="AP251" s="81">
        <v>3</v>
      </c>
      <c r="AR251" s="74">
        <v>2.2000000000000002</v>
      </c>
      <c r="AT251" s="81">
        <v>5.6</v>
      </c>
      <c r="AV251" s="4" t="s">
        <v>47</v>
      </c>
      <c r="AX251" s="4" t="s">
        <v>47</v>
      </c>
      <c r="AZ251" s="4" t="s">
        <v>47</v>
      </c>
      <c r="BB251" s="4" t="s">
        <v>47</v>
      </c>
      <c r="BD251" s="4" t="s">
        <v>47</v>
      </c>
      <c r="BF251" s="4" t="s">
        <v>47</v>
      </c>
      <c r="BH251" s="4" t="s">
        <v>47</v>
      </c>
      <c r="BJ251" s="4" t="s">
        <v>47</v>
      </c>
      <c r="BL251" s="4" t="s">
        <v>47</v>
      </c>
      <c r="BN251" s="4" t="s">
        <v>47</v>
      </c>
      <c r="BP251" s="4" t="s">
        <v>47</v>
      </c>
      <c r="BR251" s="1" t="s">
        <v>47</v>
      </c>
      <c r="BT251" s="1" t="s">
        <v>47</v>
      </c>
      <c r="BV251" s="1" t="s">
        <v>47</v>
      </c>
      <c r="BX251" s="1" t="s">
        <v>47</v>
      </c>
      <c r="BZ251" s="1" t="s">
        <v>47</v>
      </c>
    </row>
    <row r="252" spans="2:78" x14ac:dyDescent="0.25">
      <c r="B252" s="8">
        <v>251</v>
      </c>
      <c r="C252" s="8">
        <v>5</v>
      </c>
      <c r="D252" s="8">
        <v>5</v>
      </c>
      <c r="E252" s="8">
        <v>2019</v>
      </c>
      <c r="F252" s="24" t="str">
        <f t="shared" ref="F252:F315" si="18">TEXT(DATE(E252,D252,C252),"dd/mmm/yyyy")</f>
        <v>05/May/2019</v>
      </c>
      <c r="G252" s="9" t="s">
        <v>21</v>
      </c>
      <c r="H252" s="10" t="str">
        <f t="shared" si="16"/>
        <v>Sun</v>
      </c>
      <c r="I252" s="10">
        <f t="shared" si="15"/>
        <v>126</v>
      </c>
      <c r="J252" s="8">
        <f t="shared" si="17"/>
        <v>18</v>
      </c>
      <c r="K252" s="1">
        <f t="shared" si="14"/>
        <v>5</v>
      </c>
      <c r="L252" s="1">
        <v>1</v>
      </c>
      <c r="N252" s="1" t="s">
        <v>50</v>
      </c>
      <c r="P252" s="74">
        <v>10</v>
      </c>
      <c r="Q252" s="69"/>
      <c r="R252" s="62" t="s">
        <v>28</v>
      </c>
      <c r="S252" s="72"/>
      <c r="T252" s="65">
        <v>13</v>
      </c>
      <c r="U252" s="69"/>
      <c r="V252" s="81">
        <v>6</v>
      </c>
      <c r="W252" s="69"/>
      <c r="X252" s="81">
        <v>11</v>
      </c>
      <c r="Y252" s="69"/>
      <c r="Z252" s="108">
        <v>9</v>
      </c>
      <c r="AA252" s="69"/>
      <c r="AB252" s="87">
        <v>10</v>
      </c>
      <c r="AC252" s="69"/>
      <c r="AD252" s="74">
        <v>7</v>
      </c>
      <c r="AE252" s="69"/>
      <c r="AF252" s="81">
        <v>5</v>
      </c>
      <c r="AG252" s="69"/>
      <c r="AH252" s="81">
        <v>8</v>
      </c>
      <c r="AJ252" s="81">
        <v>16</v>
      </c>
      <c r="AL252" s="74">
        <v>10</v>
      </c>
      <c r="AN252" s="74">
        <v>8</v>
      </c>
      <c r="AP252" s="81">
        <v>10</v>
      </c>
      <c r="AR252" s="74">
        <v>6.4</v>
      </c>
      <c r="AT252" s="81">
        <v>6.4</v>
      </c>
      <c r="AV252" s="4" t="s">
        <v>47</v>
      </c>
      <c r="AX252" s="4" t="s">
        <v>47</v>
      </c>
      <c r="AZ252" s="4" t="s">
        <v>47</v>
      </c>
      <c r="BB252" s="4" t="s">
        <v>47</v>
      </c>
      <c r="BD252" s="4" t="s">
        <v>47</v>
      </c>
      <c r="BF252" s="4" t="s">
        <v>47</v>
      </c>
      <c r="BH252" s="4" t="s">
        <v>47</v>
      </c>
      <c r="BJ252" s="4" t="s">
        <v>47</v>
      </c>
      <c r="BL252" s="4" t="s">
        <v>47</v>
      </c>
      <c r="BN252" s="4" t="s">
        <v>47</v>
      </c>
      <c r="BP252" s="4" t="s">
        <v>47</v>
      </c>
      <c r="BR252" s="1" t="s">
        <v>47</v>
      </c>
      <c r="BT252" s="1" t="s">
        <v>47</v>
      </c>
      <c r="BV252" s="1" t="s">
        <v>47</v>
      </c>
      <c r="BX252" s="1" t="s">
        <v>47</v>
      </c>
      <c r="BZ252" s="1" t="s">
        <v>47</v>
      </c>
    </row>
    <row r="253" spans="2:78" x14ac:dyDescent="0.25">
      <c r="B253" s="8">
        <v>252</v>
      </c>
      <c r="C253" s="8">
        <v>5</v>
      </c>
      <c r="D253" s="8">
        <v>5</v>
      </c>
      <c r="E253" s="8">
        <v>2019</v>
      </c>
      <c r="F253" s="24" t="str">
        <f t="shared" si="18"/>
        <v>05/May/2019</v>
      </c>
      <c r="G253" s="9" t="s">
        <v>22</v>
      </c>
      <c r="H253" s="10" t="str">
        <f t="shared" si="16"/>
        <v>Sun</v>
      </c>
      <c r="I253" s="10">
        <f t="shared" si="15"/>
        <v>126</v>
      </c>
      <c r="J253" s="8">
        <f t="shared" si="17"/>
        <v>18</v>
      </c>
      <c r="K253" s="1">
        <f t="shared" si="14"/>
        <v>5</v>
      </c>
      <c r="L253" s="1">
        <v>1</v>
      </c>
      <c r="N253" s="1" t="s">
        <v>50</v>
      </c>
      <c r="P253" s="74">
        <v>4</v>
      </c>
      <c r="Q253" s="69"/>
      <c r="R253" s="62" t="s">
        <v>28</v>
      </c>
      <c r="S253" s="72"/>
      <c r="T253" s="65">
        <v>5</v>
      </c>
      <c r="U253" s="69"/>
      <c r="V253" s="81">
        <v>2</v>
      </c>
      <c r="W253" s="69"/>
      <c r="X253" s="81">
        <v>3</v>
      </c>
      <c r="Y253" s="69"/>
      <c r="Z253" s="108">
        <v>2</v>
      </c>
      <c r="AA253" s="69"/>
      <c r="AB253" s="87">
        <v>3</v>
      </c>
      <c r="AC253" s="69"/>
      <c r="AD253" s="74">
        <v>3</v>
      </c>
      <c r="AE253" s="69"/>
      <c r="AF253" s="81">
        <v>2</v>
      </c>
      <c r="AG253" s="69"/>
      <c r="AH253" s="81">
        <v>2</v>
      </c>
      <c r="AJ253" s="81">
        <v>7</v>
      </c>
      <c r="AL253" s="74">
        <v>4</v>
      </c>
      <c r="AN253" s="74">
        <v>4</v>
      </c>
      <c r="AP253" s="81">
        <v>3</v>
      </c>
      <c r="AR253" s="74">
        <v>3</v>
      </c>
      <c r="AT253" s="81">
        <v>4.2</v>
      </c>
      <c r="AV253" s="4" t="s">
        <v>47</v>
      </c>
      <c r="AX253" s="4" t="s">
        <v>47</v>
      </c>
      <c r="AZ253" s="4" t="s">
        <v>47</v>
      </c>
      <c r="BB253" s="4" t="s">
        <v>47</v>
      </c>
      <c r="BD253" s="4" t="s">
        <v>47</v>
      </c>
      <c r="BF253" s="4" t="s">
        <v>47</v>
      </c>
      <c r="BH253" s="4" t="s">
        <v>47</v>
      </c>
      <c r="BJ253" s="4" t="s">
        <v>47</v>
      </c>
      <c r="BL253" s="4" t="s">
        <v>47</v>
      </c>
      <c r="BN253" s="4" t="s">
        <v>47</v>
      </c>
      <c r="BP253" s="4" t="s">
        <v>47</v>
      </c>
      <c r="BR253" s="1" t="s">
        <v>47</v>
      </c>
      <c r="BT253" s="1" t="s">
        <v>47</v>
      </c>
      <c r="BV253" s="1" t="s">
        <v>47</v>
      </c>
      <c r="BX253" s="1" t="s">
        <v>47</v>
      </c>
      <c r="BZ253" s="1" t="s">
        <v>47</v>
      </c>
    </row>
    <row r="254" spans="2:78" x14ac:dyDescent="0.25">
      <c r="B254" s="8">
        <v>253</v>
      </c>
      <c r="C254" s="8">
        <v>6</v>
      </c>
      <c r="D254" s="8">
        <v>5</v>
      </c>
      <c r="E254" s="8">
        <v>2019</v>
      </c>
      <c r="F254" s="24" t="str">
        <f t="shared" si="18"/>
        <v>06/May/2019</v>
      </c>
      <c r="G254" s="9" t="s">
        <v>21</v>
      </c>
      <c r="H254" s="10" t="str">
        <f t="shared" si="16"/>
        <v>Mon</v>
      </c>
      <c r="I254" s="10">
        <f t="shared" si="15"/>
        <v>127</v>
      </c>
      <c r="J254" s="8">
        <f t="shared" si="17"/>
        <v>19</v>
      </c>
      <c r="K254" s="1">
        <f t="shared" si="14"/>
        <v>5</v>
      </c>
      <c r="L254" s="1">
        <v>1</v>
      </c>
      <c r="N254" s="1" t="s">
        <v>50</v>
      </c>
      <c r="P254" s="74">
        <v>10</v>
      </c>
      <c r="Q254" s="69"/>
      <c r="R254" s="59">
        <v>0</v>
      </c>
      <c r="S254" s="69"/>
      <c r="T254" s="65">
        <v>13.6</v>
      </c>
      <c r="U254" s="69"/>
      <c r="V254" s="81">
        <v>5.4</v>
      </c>
      <c r="W254" s="69"/>
      <c r="X254" s="81">
        <v>7</v>
      </c>
      <c r="Y254" s="69"/>
      <c r="Z254" s="108">
        <v>8</v>
      </c>
      <c r="AA254" s="69"/>
      <c r="AB254" s="87">
        <v>12</v>
      </c>
      <c r="AC254" s="69"/>
      <c r="AD254" s="74">
        <v>8.4</v>
      </c>
      <c r="AE254" s="69"/>
      <c r="AF254" s="81">
        <v>5</v>
      </c>
      <c r="AG254" s="69"/>
      <c r="AH254" s="81">
        <v>7</v>
      </c>
      <c r="AJ254" s="81">
        <v>14</v>
      </c>
      <c r="AL254" s="74">
        <v>8.6</v>
      </c>
      <c r="AN254" s="74">
        <v>7.2</v>
      </c>
      <c r="AP254" s="81">
        <v>8</v>
      </c>
      <c r="AR254" s="74">
        <v>4.5999999999999996</v>
      </c>
      <c r="AT254" s="81">
        <v>10</v>
      </c>
      <c r="AV254" s="4" t="s">
        <v>47</v>
      </c>
      <c r="AX254" s="4" t="s">
        <v>47</v>
      </c>
      <c r="AZ254" s="4" t="s">
        <v>47</v>
      </c>
      <c r="BB254" s="4" t="s">
        <v>47</v>
      </c>
      <c r="BD254" s="4" t="s">
        <v>47</v>
      </c>
      <c r="BF254" s="4" t="s">
        <v>47</v>
      </c>
      <c r="BH254" s="4" t="s">
        <v>47</v>
      </c>
      <c r="BJ254" s="4" t="s">
        <v>47</v>
      </c>
      <c r="BL254" s="4" t="s">
        <v>47</v>
      </c>
      <c r="BN254" s="4" t="s">
        <v>47</v>
      </c>
      <c r="BP254" s="4" t="s">
        <v>47</v>
      </c>
      <c r="BR254" s="1" t="s">
        <v>47</v>
      </c>
      <c r="BT254" s="1" t="s">
        <v>47</v>
      </c>
      <c r="BV254" s="1" t="s">
        <v>47</v>
      </c>
      <c r="BX254" s="1" t="s">
        <v>47</v>
      </c>
      <c r="BZ254" s="1" t="s">
        <v>47</v>
      </c>
    </row>
    <row r="255" spans="2:78" x14ac:dyDescent="0.25">
      <c r="B255" s="8">
        <v>254</v>
      </c>
      <c r="C255" s="8">
        <v>6</v>
      </c>
      <c r="D255" s="8">
        <v>5</v>
      </c>
      <c r="E255" s="8">
        <v>2019</v>
      </c>
      <c r="F255" s="24" t="str">
        <f t="shared" si="18"/>
        <v>06/May/2019</v>
      </c>
      <c r="G255" s="9" t="s">
        <v>22</v>
      </c>
      <c r="H255" s="10" t="str">
        <f t="shared" si="16"/>
        <v>Mon</v>
      </c>
      <c r="I255" s="10">
        <f t="shared" si="15"/>
        <v>127</v>
      </c>
      <c r="J255" s="8">
        <f t="shared" si="17"/>
        <v>19</v>
      </c>
      <c r="K255" s="1">
        <f t="shared" si="14"/>
        <v>5</v>
      </c>
      <c r="L255" s="1">
        <v>1</v>
      </c>
      <c r="N255" s="1" t="s">
        <v>50</v>
      </c>
      <c r="P255" s="74">
        <v>5</v>
      </c>
      <c r="Q255" s="69"/>
      <c r="R255" s="59">
        <v>0.2</v>
      </c>
      <c r="S255" s="69"/>
      <c r="T255" s="65">
        <v>6</v>
      </c>
      <c r="U255" s="69"/>
      <c r="V255" s="81">
        <v>3</v>
      </c>
      <c r="W255" s="69"/>
      <c r="X255" s="81">
        <v>4</v>
      </c>
      <c r="Y255" s="69"/>
      <c r="Z255" s="108">
        <v>4</v>
      </c>
      <c r="AA255" s="69"/>
      <c r="AB255" s="87">
        <v>8</v>
      </c>
      <c r="AC255" s="69"/>
      <c r="AD255" s="74">
        <v>4</v>
      </c>
      <c r="AE255" s="69"/>
      <c r="AF255" s="81">
        <v>2</v>
      </c>
      <c r="AG255" s="69"/>
      <c r="AH255" s="81">
        <v>3</v>
      </c>
      <c r="AJ255" s="81">
        <v>8</v>
      </c>
      <c r="AL255" s="74">
        <v>3.2</v>
      </c>
      <c r="AN255" s="74">
        <v>2.8</v>
      </c>
      <c r="AP255" s="81">
        <v>4</v>
      </c>
      <c r="AR255" s="74">
        <v>3</v>
      </c>
      <c r="AT255" s="81">
        <v>6</v>
      </c>
      <c r="AV255" s="4" t="s">
        <v>47</v>
      </c>
      <c r="AX255" s="4" t="s">
        <v>47</v>
      </c>
      <c r="AZ255" s="4" t="s">
        <v>47</v>
      </c>
      <c r="BB255" s="4" t="s">
        <v>47</v>
      </c>
      <c r="BD255" s="4" t="s">
        <v>47</v>
      </c>
      <c r="BF255" s="4" t="s">
        <v>47</v>
      </c>
      <c r="BH255" s="4" t="s">
        <v>47</v>
      </c>
      <c r="BJ255" s="4" t="s">
        <v>47</v>
      </c>
      <c r="BL255" s="4" t="s">
        <v>47</v>
      </c>
      <c r="BN255" s="4" t="s">
        <v>47</v>
      </c>
      <c r="BP255" s="4" t="s">
        <v>47</v>
      </c>
      <c r="BR255" s="1" t="s">
        <v>47</v>
      </c>
      <c r="BT255" s="1" t="s">
        <v>47</v>
      </c>
      <c r="BV255" s="1" t="s">
        <v>47</v>
      </c>
      <c r="BX255" s="1" t="s">
        <v>47</v>
      </c>
      <c r="BZ255" s="1" t="s">
        <v>47</v>
      </c>
    </row>
    <row r="256" spans="2:78" x14ac:dyDescent="0.25">
      <c r="B256" s="8">
        <v>255</v>
      </c>
      <c r="C256" s="8">
        <v>7</v>
      </c>
      <c r="D256" s="8">
        <v>5</v>
      </c>
      <c r="E256" s="8">
        <v>2019</v>
      </c>
      <c r="F256" s="24" t="str">
        <f t="shared" si="18"/>
        <v>07/May/2019</v>
      </c>
      <c r="G256" s="9" t="s">
        <v>21</v>
      </c>
      <c r="H256" s="10" t="str">
        <f t="shared" si="16"/>
        <v>Tue</v>
      </c>
      <c r="I256" s="10">
        <f t="shared" si="15"/>
        <v>128</v>
      </c>
      <c r="J256" s="8">
        <f t="shared" si="17"/>
        <v>19</v>
      </c>
      <c r="K256" s="1">
        <f t="shared" ref="K256:K319" si="19">IF(COUNTIF(K195:K255,K226)=61,K226+1,K255)</f>
        <v>5</v>
      </c>
      <c r="L256" s="1">
        <v>1</v>
      </c>
      <c r="N256" s="1" t="s">
        <v>50</v>
      </c>
      <c r="P256" s="74">
        <v>8.8000000000000007</v>
      </c>
      <c r="Q256" s="69"/>
      <c r="R256" s="59">
        <v>0.4</v>
      </c>
      <c r="S256" s="69"/>
      <c r="T256" s="65">
        <v>8</v>
      </c>
      <c r="U256" s="69"/>
      <c r="V256" s="81">
        <v>5.4</v>
      </c>
      <c r="W256" s="69"/>
      <c r="X256" s="81">
        <v>9</v>
      </c>
      <c r="Y256" s="69"/>
      <c r="Z256" s="108">
        <v>7</v>
      </c>
      <c r="AA256" s="69"/>
      <c r="AB256" s="87">
        <v>13.6</v>
      </c>
      <c r="AC256" s="69"/>
      <c r="AD256" s="74">
        <v>7</v>
      </c>
      <c r="AE256" s="69"/>
      <c r="AF256" s="81">
        <v>4.4000000000000004</v>
      </c>
      <c r="AG256" s="69"/>
      <c r="AH256" s="81">
        <v>6</v>
      </c>
      <c r="AJ256" s="81">
        <v>13</v>
      </c>
      <c r="AL256" s="74">
        <v>9</v>
      </c>
      <c r="AN256" s="74">
        <v>6</v>
      </c>
      <c r="AP256" s="81">
        <v>6</v>
      </c>
      <c r="AR256" s="74">
        <v>5.4</v>
      </c>
      <c r="AT256" s="81">
        <v>7</v>
      </c>
      <c r="AV256" s="4" t="s">
        <v>47</v>
      </c>
      <c r="AX256" s="4" t="s">
        <v>47</v>
      </c>
      <c r="AZ256" s="4" t="s">
        <v>47</v>
      </c>
      <c r="BB256" s="4" t="s">
        <v>47</v>
      </c>
      <c r="BD256" s="4" t="s">
        <v>47</v>
      </c>
      <c r="BF256" s="4" t="s">
        <v>47</v>
      </c>
      <c r="BH256" s="4" t="s">
        <v>47</v>
      </c>
      <c r="BJ256" s="4" t="s">
        <v>47</v>
      </c>
      <c r="BL256" s="4" t="s">
        <v>47</v>
      </c>
      <c r="BN256" s="4" t="s">
        <v>47</v>
      </c>
      <c r="BP256" s="4" t="s">
        <v>47</v>
      </c>
      <c r="BR256" s="1" t="s">
        <v>47</v>
      </c>
      <c r="BT256" s="1" t="s">
        <v>47</v>
      </c>
      <c r="BV256" s="1" t="s">
        <v>47</v>
      </c>
      <c r="BX256" s="1" t="s">
        <v>47</v>
      </c>
      <c r="BZ256" s="1" t="s">
        <v>47</v>
      </c>
    </row>
    <row r="257" spans="2:78" x14ac:dyDescent="0.25">
      <c r="B257" s="8">
        <v>256</v>
      </c>
      <c r="C257" s="8">
        <v>7</v>
      </c>
      <c r="D257" s="8">
        <v>5</v>
      </c>
      <c r="E257" s="8">
        <v>2019</v>
      </c>
      <c r="F257" s="24" t="str">
        <f t="shared" si="18"/>
        <v>07/May/2019</v>
      </c>
      <c r="G257" s="9" t="s">
        <v>22</v>
      </c>
      <c r="H257" s="10" t="str">
        <f t="shared" si="16"/>
        <v>Tue</v>
      </c>
      <c r="I257" s="10">
        <f t="shared" si="15"/>
        <v>128</v>
      </c>
      <c r="J257" s="8">
        <f t="shared" si="17"/>
        <v>19</v>
      </c>
      <c r="K257" s="1">
        <f t="shared" si="19"/>
        <v>5</v>
      </c>
      <c r="L257" s="1">
        <v>1</v>
      </c>
      <c r="N257" s="1" t="s">
        <v>50</v>
      </c>
      <c r="P257" s="74">
        <v>4</v>
      </c>
      <c r="Q257" s="69"/>
      <c r="R257" s="59">
        <v>0.8</v>
      </c>
      <c r="S257" s="69"/>
      <c r="T257" s="65">
        <v>6</v>
      </c>
      <c r="U257" s="69"/>
      <c r="V257" s="81">
        <v>3</v>
      </c>
      <c r="W257" s="69"/>
      <c r="X257" s="81">
        <v>4</v>
      </c>
      <c r="Y257" s="69"/>
      <c r="Z257" s="108">
        <v>3</v>
      </c>
      <c r="AA257" s="69"/>
      <c r="AB257" s="87">
        <v>6</v>
      </c>
      <c r="AC257" s="69"/>
      <c r="AD257" s="74">
        <v>4.2</v>
      </c>
      <c r="AE257" s="69"/>
      <c r="AF257" s="81">
        <v>2</v>
      </c>
      <c r="AG257" s="69"/>
      <c r="AH257" s="81">
        <v>3</v>
      </c>
      <c r="AJ257" s="81">
        <v>6</v>
      </c>
      <c r="AL257" s="74">
        <v>4</v>
      </c>
      <c r="AN257" s="74">
        <v>3</v>
      </c>
      <c r="AP257" s="81">
        <v>3</v>
      </c>
      <c r="AR257" s="74">
        <v>2</v>
      </c>
      <c r="AT257" s="81">
        <v>6.2</v>
      </c>
      <c r="AV257" s="4" t="s">
        <v>47</v>
      </c>
      <c r="AX257" s="4" t="s">
        <v>47</v>
      </c>
      <c r="AZ257" s="4" t="s">
        <v>47</v>
      </c>
      <c r="BB257" s="4" t="s">
        <v>47</v>
      </c>
      <c r="BD257" s="4" t="s">
        <v>47</v>
      </c>
      <c r="BF257" s="4" t="s">
        <v>47</v>
      </c>
      <c r="BH257" s="4" t="s">
        <v>47</v>
      </c>
      <c r="BJ257" s="4" t="s">
        <v>47</v>
      </c>
      <c r="BL257" s="4" t="s">
        <v>47</v>
      </c>
      <c r="BN257" s="4" t="s">
        <v>47</v>
      </c>
      <c r="BP257" s="4" t="s">
        <v>47</v>
      </c>
      <c r="BR257" s="1" t="s">
        <v>47</v>
      </c>
      <c r="BT257" s="1" t="s">
        <v>47</v>
      </c>
      <c r="BV257" s="1" t="s">
        <v>47</v>
      </c>
      <c r="BX257" s="1" t="s">
        <v>47</v>
      </c>
      <c r="BZ257" s="1" t="s">
        <v>47</v>
      </c>
    </row>
    <row r="258" spans="2:78" x14ac:dyDescent="0.25">
      <c r="B258" s="8">
        <v>257</v>
      </c>
      <c r="C258" s="8">
        <v>8</v>
      </c>
      <c r="D258" s="8">
        <v>5</v>
      </c>
      <c r="E258" s="8">
        <v>2019</v>
      </c>
      <c r="F258" s="24" t="str">
        <f t="shared" si="18"/>
        <v>08/May/2019</v>
      </c>
      <c r="G258" s="9" t="s">
        <v>21</v>
      </c>
      <c r="H258" s="10" t="str">
        <f t="shared" si="16"/>
        <v>Wed</v>
      </c>
      <c r="I258" s="10">
        <f t="shared" si="15"/>
        <v>129</v>
      </c>
      <c r="J258" s="8">
        <f t="shared" si="17"/>
        <v>19</v>
      </c>
      <c r="K258" s="1">
        <f t="shared" si="19"/>
        <v>5</v>
      </c>
      <c r="L258" s="1">
        <v>1</v>
      </c>
      <c r="N258" s="1" t="s">
        <v>50</v>
      </c>
      <c r="P258" s="74">
        <v>9.8000000000000007</v>
      </c>
      <c r="Q258" s="69"/>
      <c r="R258" s="59">
        <v>0.2</v>
      </c>
      <c r="S258" s="69"/>
      <c r="T258" s="65">
        <v>12</v>
      </c>
      <c r="U258" s="69"/>
      <c r="V258" s="81">
        <v>5.8</v>
      </c>
      <c r="W258" s="69"/>
      <c r="X258" s="81">
        <v>9.8000000000000007</v>
      </c>
      <c r="Y258" s="69"/>
      <c r="Z258" s="108">
        <v>6</v>
      </c>
      <c r="AA258" s="69"/>
      <c r="AB258" s="87">
        <v>15</v>
      </c>
      <c r="AC258" s="69"/>
      <c r="AD258" s="74">
        <v>7.6</v>
      </c>
      <c r="AE258" s="69"/>
      <c r="AF258" s="81">
        <v>4</v>
      </c>
      <c r="AG258" s="69"/>
      <c r="AH258" s="81">
        <v>6.6</v>
      </c>
      <c r="AJ258" s="81">
        <v>14</v>
      </c>
      <c r="AL258" s="74">
        <v>8</v>
      </c>
      <c r="AN258" s="74">
        <v>7.6</v>
      </c>
      <c r="AP258" s="81">
        <v>8</v>
      </c>
      <c r="AR258" s="74">
        <v>6.4</v>
      </c>
      <c r="AT258" s="81">
        <v>9</v>
      </c>
      <c r="AV258" s="4" t="s">
        <v>47</v>
      </c>
      <c r="AX258" s="4" t="s">
        <v>47</v>
      </c>
      <c r="AZ258" s="4" t="s">
        <v>47</v>
      </c>
      <c r="BB258" s="4" t="s">
        <v>47</v>
      </c>
      <c r="BD258" s="4" t="s">
        <v>47</v>
      </c>
      <c r="BF258" s="4" t="s">
        <v>47</v>
      </c>
      <c r="BH258" s="4" t="s">
        <v>47</v>
      </c>
      <c r="BJ258" s="4" t="s">
        <v>47</v>
      </c>
      <c r="BL258" s="4" t="s">
        <v>47</v>
      </c>
      <c r="BN258" s="4" t="s">
        <v>47</v>
      </c>
      <c r="BP258" s="4" t="s">
        <v>47</v>
      </c>
      <c r="BR258" s="1" t="s">
        <v>47</v>
      </c>
      <c r="BT258" s="1" t="s">
        <v>47</v>
      </c>
      <c r="BV258" s="1" t="s">
        <v>47</v>
      </c>
      <c r="BX258" s="1" t="s">
        <v>47</v>
      </c>
      <c r="BZ258" s="1" t="s">
        <v>47</v>
      </c>
    </row>
    <row r="259" spans="2:78" x14ac:dyDescent="0.25">
      <c r="B259" s="8">
        <v>258</v>
      </c>
      <c r="C259" s="8">
        <v>8</v>
      </c>
      <c r="D259" s="8">
        <v>5</v>
      </c>
      <c r="E259" s="8">
        <v>2019</v>
      </c>
      <c r="F259" s="24" t="str">
        <f t="shared" si="18"/>
        <v>08/May/2019</v>
      </c>
      <c r="G259" s="9" t="s">
        <v>22</v>
      </c>
      <c r="H259" s="10" t="str">
        <f t="shared" si="16"/>
        <v>Wed</v>
      </c>
      <c r="I259" s="10">
        <f t="shared" si="15"/>
        <v>129</v>
      </c>
      <c r="J259" s="8">
        <f t="shared" si="17"/>
        <v>19</v>
      </c>
      <c r="K259" s="1">
        <f t="shared" si="19"/>
        <v>5</v>
      </c>
      <c r="L259" s="1">
        <v>1</v>
      </c>
      <c r="N259" s="1" t="s">
        <v>50</v>
      </c>
      <c r="P259" s="74">
        <v>4.4000000000000004</v>
      </c>
      <c r="Q259" s="69"/>
      <c r="R259" s="59">
        <v>0.2</v>
      </c>
      <c r="S259" s="69"/>
      <c r="T259" s="65">
        <v>7</v>
      </c>
      <c r="U259" s="69"/>
      <c r="V259" s="81">
        <v>3</v>
      </c>
      <c r="W259" s="69"/>
      <c r="X259" s="81">
        <v>5</v>
      </c>
      <c r="Y259" s="69"/>
      <c r="Z259" s="108" t="s">
        <v>48</v>
      </c>
      <c r="AA259" s="69"/>
      <c r="AB259" s="87">
        <v>4</v>
      </c>
      <c r="AC259" s="69"/>
      <c r="AD259" s="74">
        <v>5</v>
      </c>
      <c r="AE259" s="69"/>
      <c r="AF259" s="81">
        <v>2</v>
      </c>
      <c r="AG259" s="69"/>
      <c r="AH259" s="81">
        <v>3</v>
      </c>
      <c r="AJ259" s="81">
        <v>8</v>
      </c>
      <c r="AL259" s="74">
        <v>4.5999999999999996</v>
      </c>
      <c r="AN259" s="74">
        <v>4</v>
      </c>
      <c r="AP259" s="81">
        <v>3</v>
      </c>
      <c r="AR259" s="74">
        <v>3</v>
      </c>
      <c r="AT259" s="81">
        <v>7.8</v>
      </c>
      <c r="AV259" s="4" t="s">
        <v>47</v>
      </c>
      <c r="AX259" s="4" t="s">
        <v>47</v>
      </c>
      <c r="AZ259" s="4" t="s">
        <v>47</v>
      </c>
      <c r="BB259" s="4" t="s">
        <v>47</v>
      </c>
      <c r="BD259" s="4" t="s">
        <v>47</v>
      </c>
      <c r="BF259" s="4" t="s">
        <v>47</v>
      </c>
      <c r="BH259" s="4" t="s">
        <v>47</v>
      </c>
      <c r="BJ259" s="4" t="s">
        <v>47</v>
      </c>
      <c r="BL259" s="4" t="s">
        <v>47</v>
      </c>
      <c r="BN259" s="4" t="s">
        <v>47</v>
      </c>
      <c r="BP259" s="4" t="s">
        <v>47</v>
      </c>
      <c r="BR259" s="1" t="s">
        <v>47</v>
      </c>
      <c r="BT259" s="1" t="s">
        <v>47</v>
      </c>
      <c r="BV259" s="1" t="s">
        <v>47</v>
      </c>
      <c r="BX259" s="1" t="s">
        <v>47</v>
      </c>
      <c r="BZ259" s="1" t="s">
        <v>47</v>
      </c>
    </row>
    <row r="260" spans="2:78" x14ac:dyDescent="0.25">
      <c r="B260" s="8">
        <v>259</v>
      </c>
      <c r="C260" s="8">
        <v>9</v>
      </c>
      <c r="D260" s="8">
        <v>5</v>
      </c>
      <c r="E260" s="8">
        <v>2019</v>
      </c>
      <c r="F260" s="24" t="str">
        <f t="shared" si="18"/>
        <v>09/May/2019</v>
      </c>
      <c r="G260" s="9" t="s">
        <v>21</v>
      </c>
      <c r="H260" s="10" t="str">
        <f t="shared" si="16"/>
        <v>Thu</v>
      </c>
      <c r="I260" s="10">
        <f t="shared" si="15"/>
        <v>130</v>
      </c>
      <c r="J260" s="8">
        <f t="shared" si="17"/>
        <v>19</v>
      </c>
      <c r="K260" s="1">
        <f t="shared" si="19"/>
        <v>5</v>
      </c>
      <c r="L260" s="1">
        <v>1</v>
      </c>
      <c r="N260" s="1" t="s">
        <v>50</v>
      </c>
      <c r="P260" s="74">
        <v>10</v>
      </c>
      <c r="Q260" s="69"/>
      <c r="R260" s="59">
        <v>0.4</v>
      </c>
      <c r="S260" s="69"/>
      <c r="T260" s="65">
        <v>10.8</v>
      </c>
      <c r="U260" s="69"/>
      <c r="V260" s="81">
        <v>5</v>
      </c>
      <c r="W260" s="69"/>
      <c r="X260" s="81">
        <v>7</v>
      </c>
      <c r="Y260" s="69"/>
      <c r="Z260" s="108" t="s">
        <v>48</v>
      </c>
      <c r="AA260" s="69"/>
      <c r="AB260" s="87">
        <v>16</v>
      </c>
      <c r="AC260" s="69"/>
      <c r="AD260" s="74">
        <v>6.6</v>
      </c>
      <c r="AE260" s="69"/>
      <c r="AF260" s="81">
        <v>3.6</v>
      </c>
      <c r="AG260" s="69"/>
      <c r="AH260" s="81">
        <v>6.2</v>
      </c>
      <c r="AJ260" s="81">
        <v>13.4</v>
      </c>
      <c r="AL260" s="74">
        <v>8.6</v>
      </c>
      <c r="AN260" s="74">
        <v>5.4</v>
      </c>
      <c r="AP260" s="81">
        <v>7.6</v>
      </c>
      <c r="AR260" s="74">
        <v>4.8</v>
      </c>
      <c r="AT260" s="81">
        <v>10</v>
      </c>
      <c r="AV260" s="4" t="s">
        <v>47</v>
      </c>
      <c r="AX260" s="4" t="s">
        <v>47</v>
      </c>
      <c r="AZ260" s="4" t="s">
        <v>47</v>
      </c>
      <c r="BB260" s="4" t="s">
        <v>47</v>
      </c>
      <c r="BD260" s="4" t="s">
        <v>47</v>
      </c>
      <c r="BF260" s="4" t="s">
        <v>47</v>
      </c>
      <c r="BH260" s="4" t="s">
        <v>47</v>
      </c>
      <c r="BJ260" s="4" t="s">
        <v>47</v>
      </c>
      <c r="BL260" s="4" t="s">
        <v>47</v>
      </c>
      <c r="BN260" s="4" t="s">
        <v>47</v>
      </c>
      <c r="BP260" s="4" t="s">
        <v>47</v>
      </c>
      <c r="BR260" s="1" t="s">
        <v>47</v>
      </c>
      <c r="BT260" s="1" t="s">
        <v>47</v>
      </c>
      <c r="BV260" s="1" t="s">
        <v>47</v>
      </c>
      <c r="BX260" s="1" t="s">
        <v>47</v>
      </c>
      <c r="BZ260" s="1" t="s">
        <v>47</v>
      </c>
    </row>
    <row r="261" spans="2:78" x14ac:dyDescent="0.25">
      <c r="B261" s="8">
        <v>260</v>
      </c>
      <c r="C261" s="8">
        <v>9</v>
      </c>
      <c r="D261" s="8">
        <v>5</v>
      </c>
      <c r="E261" s="8">
        <v>2019</v>
      </c>
      <c r="F261" s="24" t="str">
        <f t="shared" si="18"/>
        <v>09/May/2019</v>
      </c>
      <c r="G261" s="9" t="s">
        <v>22</v>
      </c>
      <c r="H261" s="10" t="str">
        <f t="shared" si="16"/>
        <v>Thu</v>
      </c>
      <c r="I261" s="10">
        <f t="shared" si="15"/>
        <v>130</v>
      </c>
      <c r="J261" s="8">
        <f t="shared" si="17"/>
        <v>19</v>
      </c>
      <c r="K261" s="1">
        <f t="shared" si="19"/>
        <v>5</v>
      </c>
      <c r="L261" s="1">
        <v>1</v>
      </c>
      <c r="N261" s="1" t="s">
        <v>50</v>
      </c>
      <c r="P261" s="74">
        <v>4.5999999999999996</v>
      </c>
      <c r="Q261" s="69"/>
      <c r="R261" s="59">
        <v>1</v>
      </c>
      <c r="S261" s="69"/>
      <c r="T261" s="65">
        <v>6</v>
      </c>
      <c r="U261" s="69"/>
      <c r="V261" s="81">
        <v>2</v>
      </c>
      <c r="W261" s="69"/>
      <c r="X261" s="81">
        <v>5.6</v>
      </c>
      <c r="Y261" s="69"/>
      <c r="Z261" s="108" t="s">
        <v>48</v>
      </c>
      <c r="AA261" s="69"/>
      <c r="AB261" s="87">
        <v>7.6</v>
      </c>
      <c r="AC261" s="69"/>
      <c r="AD261" s="74">
        <v>4.2</v>
      </c>
      <c r="AE261" s="69"/>
      <c r="AF261" s="81">
        <v>2</v>
      </c>
      <c r="AG261" s="69"/>
      <c r="AH261" s="81">
        <v>3.2</v>
      </c>
      <c r="AJ261" s="81">
        <v>7.4</v>
      </c>
      <c r="AL261" s="74">
        <v>2</v>
      </c>
      <c r="AN261" s="74">
        <v>4</v>
      </c>
      <c r="AP261" s="81">
        <v>4</v>
      </c>
      <c r="AR261" s="74">
        <v>4</v>
      </c>
      <c r="AT261" s="81">
        <v>5</v>
      </c>
      <c r="AV261" s="4" t="s">
        <v>47</v>
      </c>
      <c r="AX261" s="4" t="s">
        <v>47</v>
      </c>
      <c r="AZ261" s="4" t="s">
        <v>47</v>
      </c>
      <c r="BB261" s="4" t="s">
        <v>47</v>
      </c>
      <c r="BD261" s="4" t="s">
        <v>47</v>
      </c>
      <c r="BF261" s="4" t="s">
        <v>47</v>
      </c>
      <c r="BH261" s="4" t="s">
        <v>47</v>
      </c>
      <c r="BJ261" s="4" t="s">
        <v>47</v>
      </c>
      <c r="BL261" s="4" t="s">
        <v>47</v>
      </c>
      <c r="BN261" s="4" t="s">
        <v>47</v>
      </c>
      <c r="BP261" s="4" t="s">
        <v>47</v>
      </c>
      <c r="BR261" s="1" t="s">
        <v>47</v>
      </c>
      <c r="BT261" s="1" t="s">
        <v>47</v>
      </c>
      <c r="BV261" s="1" t="s">
        <v>47</v>
      </c>
      <c r="BX261" s="1" t="s">
        <v>47</v>
      </c>
      <c r="BZ261" s="1" t="s">
        <v>47</v>
      </c>
    </row>
    <row r="262" spans="2:78" x14ac:dyDescent="0.25">
      <c r="B262" s="8">
        <v>261</v>
      </c>
      <c r="C262" s="8">
        <v>10</v>
      </c>
      <c r="D262" s="8">
        <v>5</v>
      </c>
      <c r="E262" s="8">
        <v>2019</v>
      </c>
      <c r="F262" s="24" t="str">
        <f t="shared" si="18"/>
        <v>10/May/2019</v>
      </c>
      <c r="G262" s="9" t="s">
        <v>21</v>
      </c>
      <c r="H262" s="10" t="str">
        <f t="shared" si="16"/>
        <v>Fri</v>
      </c>
      <c r="I262" s="10">
        <f t="shared" si="15"/>
        <v>131</v>
      </c>
      <c r="J262" s="8">
        <f t="shared" si="17"/>
        <v>19</v>
      </c>
      <c r="K262" s="1">
        <f t="shared" si="19"/>
        <v>5</v>
      </c>
      <c r="L262" s="1">
        <v>1</v>
      </c>
      <c r="N262" s="1" t="s">
        <v>50</v>
      </c>
      <c r="P262" s="74">
        <v>8.4</v>
      </c>
      <c r="Q262" s="69"/>
      <c r="R262" s="59">
        <v>0.3</v>
      </c>
      <c r="S262" s="69"/>
      <c r="T262" s="65">
        <v>8.4</v>
      </c>
      <c r="U262" s="69"/>
      <c r="V262" s="81">
        <v>5.4</v>
      </c>
      <c r="W262" s="69"/>
      <c r="X262" s="81">
        <v>8.1999999999999993</v>
      </c>
      <c r="Y262" s="69"/>
      <c r="Z262" s="108" t="s">
        <v>48</v>
      </c>
      <c r="AA262" s="69"/>
      <c r="AB262" s="87">
        <v>14</v>
      </c>
      <c r="AC262" s="69"/>
      <c r="AD262" s="74">
        <v>8</v>
      </c>
      <c r="AE262" s="69"/>
      <c r="AF262" s="81">
        <v>5</v>
      </c>
      <c r="AG262" s="69"/>
      <c r="AH262" s="81">
        <v>6</v>
      </c>
      <c r="AJ262" s="81">
        <v>12.2</v>
      </c>
      <c r="AL262" s="74">
        <v>4</v>
      </c>
      <c r="AN262" s="74">
        <v>6</v>
      </c>
      <c r="AP262" s="81">
        <v>8</v>
      </c>
      <c r="AR262" s="74">
        <v>6.2</v>
      </c>
      <c r="AT262" s="81">
        <v>10</v>
      </c>
      <c r="AV262" s="4" t="s">
        <v>47</v>
      </c>
      <c r="AX262" s="4" t="s">
        <v>47</v>
      </c>
      <c r="AZ262" s="4" t="s">
        <v>47</v>
      </c>
      <c r="BB262" s="4" t="s">
        <v>47</v>
      </c>
      <c r="BD262" s="4" t="s">
        <v>47</v>
      </c>
      <c r="BF262" s="4" t="s">
        <v>47</v>
      </c>
      <c r="BH262" s="4" t="s">
        <v>47</v>
      </c>
      <c r="BJ262" s="4" t="s">
        <v>47</v>
      </c>
      <c r="BL262" s="4" t="s">
        <v>47</v>
      </c>
      <c r="BN262" s="4" t="s">
        <v>47</v>
      </c>
      <c r="BP262" s="4" t="s">
        <v>47</v>
      </c>
      <c r="BR262" s="1" t="s">
        <v>47</v>
      </c>
      <c r="BT262" s="1" t="s">
        <v>47</v>
      </c>
      <c r="BV262" s="1" t="s">
        <v>47</v>
      </c>
      <c r="BX262" s="1" t="s">
        <v>47</v>
      </c>
      <c r="BZ262" s="1" t="s">
        <v>47</v>
      </c>
    </row>
    <row r="263" spans="2:78" x14ac:dyDescent="0.25">
      <c r="B263" s="8">
        <v>262</v>
      </c>
      <c r="C263" s="8">
        <v>10</v>
      </c>
      <c r="D263" s="8">
        <v>5</v>
      </c>
      <c r="E263" s="8">
        <v>2019</v>
      </c>
      <c r="F263" s="24" t="str">
        <f t="shared" si="18"/>
        <v>10/May/2019</v>
      </c>
      <c r="G263" s="9" t="s">
        <v>22</v>
      </c>
      <c r="H263" s="10" t="str">
        <f t="shared" si="16"/>
        <v>Fri</v>
      </c>
      <c r="I263" s="10">
        <f t="shared" ref="I263:I326" si="20">IF(F263=F262,I262,I262+1)</f>
        <v>131</v>
      </c>
      <c r="J263" s="8">
        <f t="shared" si="17"/>
        <v>19</v>
      </c>
      <c r="K263" s="1">
        <f t="shared" si="19"/>
        <v>5</v>
      </c>
      <c r="L263" s="1">
        <v>1</v>
      </c>
      <c r="N263" s="1" t="s">
        <v>50</v>
      </c>
      <c r="P263" s="74">
        <v>5</v>
      </c>
      <c r="Q263" s="69"/>
      <c r="R263" s="59">
        <v>0.2</v>
      </c>
      <c r="S263" s="69"/>
      <c r="T263" s="65">
        <v>6</v>
      </c>
      <c r="U263" s="69"/>
      <c r="V263" s="81">
        <v>3</v>
      </c>
      <c r="W263" s="69"/>
      <c r="X263" s="81">
        <v>5.4</v>
      </c>
      <c r="Y263" s="69"/>
      <c r="Z263" s="108" t="s">
        <v>48</v>
      </c>
      <c r="AA263" s="69"/>
      <c r="AB263" s="87">
        <v>8</v>
      </c>
      <c r="AC263" s="69"/>
      <c r="AD263" s="74">
        <v>4</v>
      </c>
      <c r="AE263" s="69"/>
      <c r="AF263" s="81">
        <v>3.4</v>
      </c>
      <c r="AG263" s="69"/>
      <c r="AH263" s="81">
        <v>3</v>
      </c>
      <c r="AJ263" s="81">
        <v>7</v>
      </c>
      <c r="AL263" s="74">
        <v>4</v>
      </c>
      <c r="AN263" s="74">
        <v>3</v>
      </c>
      <c r="AP263" s="81">
        <v>5</v>
      </c>
      <c r="AR263" s="74">
        <v>3</v>
      </c>
      <c r="AT263" s="81">
        <v>5</v>
      </c>
      <c r="AV263" s="4" t="s">
        <v>47</v>
      </c>
      <c r="AX263" s="4" t="s">
        <v>47</v>
      </c>
      <c r="AZ263" s="4" t="s">
        <v>47</v>
      </c>
      <c r="BB263" s="4" t="s">
        <v>47</v>
      </c>
      <c r="BD263" s="4" t="s">
        <v>47</v>
      </c>
      <c r="BF263" s="4" t="s">
        <v>47</v>
      </c>
      <c r="BH263" s="4" t="s">
        <v>47</v>
      </c>
      <c r="BJ263" s="4" t="s">
        <v>47</v>
      </c>
      <c r="BL263" s="4" t="s">
        <v>47</v>
      </c>
      <c r="BN263" s="4" t="s">
        <v>47</v>
      </c>
      <c r="BP263" s="4" t="s">
        <v>47</v>
      </c>
      <c r="BR263" s="1" t="s">
        <v>47</v>
      </c>
      <c r="BT263" s="1" t="s">
        <v>47</v>
      </c>
      <c r="BV263" s="1" t="s">
        <v>47</v>
      </c>
      <c r="BX263" s="1" t="s">
        <v>47</v>
      </c>
      <c r="BZ263" s="1" t="s">
        <v>47</v>
      </c>
    </row>
    <row r="264" spans="2:78" x14ac:dyDescent="0.25">
      <c r="B264" s="8">
        <v>263</v>
      </c>
      <c r="C264" s="8">
        <v>11</v>
      </c>
      <c r="D264" s="8">
        <v>5</v>
      </c>
      <c r="E264" s="8">
        <v>2019</v>
      </c>
      <c r="F264" s="24" t="str">
        <f t="shared" si="18"/>
        <v>11/May/2019</v>
      </c>
      <c r="G264" s="9" t="s">
        <v>21</v>
      </c>
      <c r="H264" s="10" t="str">
        <f t="shared" si="16"/>
        <v>Sat</v>
      </c>
      <c r="I264" s="10">
        <f t="shared" si="20"/>
        <v>132</v>
      </c>
      <c r="J264" s="8">
        <f t="shared" si="17"/>
        <v>19</v>
      </c>
      <c r="K264" s="1">
        <f t="shared" si="19"/>
        <v>5</v>
      </c>
      <c r="L264" s="1">
        <v>1</v>
      </c>
      <c r="N264" s="1" t="s">
        <v>50</v>
      </c>
      <c r="P264" s="74">
        <v>9</v>
      </c>
      <c r="Q264" s="69"/>
      <c r="R264" s="59">
        <v>0.4</v>
      </c>
      <c r="S264" s="69"/>
      <c r="T264" s="65">
        <v>12</v>
      </c>
      <c r="U264" s="69"/>
      <c r="V264" s="81">
        <v>5</v>
      </c>
      <c r="W264" s="69"/>
      <c r="X264" s="81">
        <v>7</v>
      </c>
      <c r="Y264" s="69"/>
      <c r="Z264" s="108" t="s">
        <v>48</v>
      </c>
      <c r="AA264" s="69"/>
      <c r="AB264" s="87">
        <v>12.4</v>
      </c>
      <c r="AC264" s="69"/>
      <c r="AD264" s="74">
        <v>7</v>
      </c>
      <c r="AE264" s="69"/>
      <c r="AF264" s="81">
        <v>3</v>
      </c>
      <c r="AG264" s="69"/>
      <c r="AH264" s="81">
        <v>6.4</v>
      </c>
      <c r="AJ264" s="81">
        <v>13.4</v>
      </c>
      <c r="AL264" s="74">
        <v>3</v>
      </c>
      <c r="AN264" s="74">
        <v>6.8</v>
      </c>
      <c r="AP264" s="81">
        <v>8.6</v>
      </c>
      <c r="AR264" s="74">
        <v>7</v>
      </c>
      <c r="AT264" s="81">
        <v>10</v>
      </c>
      <c r="AV264" s="4" t="s">
        <v>47</v>
      </c>
      <c r="AX264" s="4" t="s">
        <v>47</v>
      </c>
      <c r="AZ264" s="4" t="s">
        <v>47</v>
      </c>
      <c r="BB264" s="4" t="s">
        <v>47</v>
      </c>
      <c r="BD264" s="4" t="s">
        <v>47</v>
      </c>
      <c r="BF264" s="4" t="s">
        <v>47</v>
      </c>
      <c r="BH264" s="4" t="s">
        <v>47</v>
      </c>
      <c r="BJ264" s="4" t="s">
        <v>47</v>
      </c>
      <c r="BL264" s="4" t="s">
        <v>47</v>
      </c>
      <c r="BN264" s="4" t="s">
        <v>47</v>
      </c>
      <c r="BP264" s="4" t="s">
        <v>47</v>
      </c>
      <c r="BR264" s="1" t="s">
        <v>47</v>
      </c>
      <c r="BT264" s="1" t="s">
        <v>47</v>
      </c>
      <c r="BV264" s="1" t="s">
        <v>47</v>
      </c>
      <c r="BX264" s="1" t="s">
        <v>47</v>
      </c>
      <c r="BZ264" s="1" t="s">
        <v>47</v>
      </c>
    </row>
    <row r="265" spans="2:78" x14ac:dyDescent="0.25">
      <c r="B265" s="8">
        <v>264</v>
      </c>
      <c r="C265" s="8">
        <v>11</v>
      </c>
      <c r="D265" s="8">
        <v>5</v>
      </c>
      <c r="E265" s="8">
        <v>2019</v>
      </c>
      <c r="F265" s="24" t="str">
        <f t="shared" si="18"/>
        <v>11/May/2019</v>
      </c>
      <c r="G265" s="9" t="s">
        <v>22</v>
      </c>
      <c r="H265" s="10" t="str">
        <f t="shared" si="16"/>
        <v>Sat</v>
      </c>
      <c r="I265" s="10">
        <f t="shared" si="20"/>
        <v>132</v>
      </c>
      <c r="J265" s="8">
        <f t="shared" si="17"/>
        <v>19</v>
      </c>
      <c r="K265" s="1">
        <f t="shared" si="19"/>
        <v>5</v>
      </c>
      <c r="L265" s="1">
        <v>1</v>
      </c>
      <c r="N265" s="1" t="s">
        <v>50</v>
      </c>
      <c r="P265" s="74">
        <v>4</v>
      </c>
      <c r="Q265" s="69"/>
      <c r="R265" s="59">
        <v>0.8</v>
      </c>
      <c r="S265" s="69"/>
      <c r="T265" s="65">
        <v>5</v>
      </c>
      <c r="U265" s="69"/>
      <c r="V265" s="81">
        <v>2.6</v>
      </c>
      <c r="W265" s="69"/>
      <c r="X265" s="81">
        <v>5.6</v>
      </c>
      <c r="Y265" s="69"/>
      <c r="Z265" s="108" t="s">
        <v>48</v>
      </c>
      <c r="AA265" s="69"/>
      <c r="AB265" s="87">
        <v>5</v>
      </c>
      <c r="AC265" s="69"/>
      <c r="AD265" s="74">
        <v>3.4</v>
      </c>
      <c r="AE265" s="69"/>
      <c r="AF265" s="81">
        <v>3</v>
      </c>
      <c r="AG265" s="69"/>
      <c r="AH265" s="81">
        <v>2.8</v>
      </c>
      <c r="AJ265" s="81">
        <v>5</v>
      </c>
      <c r="AL265" s="74">
        <v>3</v>
      </c>
      <c r="AN265" s="74">
        <v>2.8</v>
      </c>
      <c r="AP265" s="81">
        <v>3.4</v>
      </c>
      <c r="AR265" s="74">
        <v>5</v>
      </c>
      <c r="AT265" s="81">
        <v>5</v>
      </c>
      <c r="AV265" s="4" t="s">
        <v>47</v>
      </c>
      <c r="AX265" s="4" t="s">
        <v>47</v>
      </c>
      <c r="AZ265" s="4" t="s">
        <v>47</v>
      </c>
      <c r="BB265" s="4" t="s">
        <v>47</v>
      </c>
      <c r="BD265" s="4" t="s">
        <v>47</v>
      </c>
      <c r="BF265" s="4" t="s">
        <v>47</v>
      </c>
      <c r="BH265" s="4" t="s">
        <v>47</v>
      </c>
      <c r="BJ265" s="4" t="s">
        <v>47</v>
      </c>
      <c r="BL265" s="4" t="s">
        <v>47</v>
      </c>
      <c r="BN265" s="4" t="s">
        <v>47</v>
      </c>
      <c r="BP265" s="4" t="s">
        <v>47</v>
      </c>
      <c r="BR265" s="1" t="s">
        <v>47</v>
      </c>
      <c r="BT265" s="1" t="s">
        <v>47</v>
      </c>
      <c r="BV265" s="1" t="s">
        <v>47</v>
      </c>
      <c r="BX265" s="1" t="s">
        <v>47</v>
      </c>
      <c r="BZ265" s="1" t="s">
        <v>47</v>
      </c>
    </row>
    <row r="266" spans="2:78" x14ac:dyDescent="0.25">
      <c r="B266" s="8">
        <v>265</v>
      </c>
      <c r="C266" s="8">
        <v>12</v>
      </c>
      <c r="D266" s="8">
        <v>5</v>
      </c>
      <c r="E266" s="8">
        <v>2019</v>
      </c>
      <c r="F266" s="24" t="str">
        <f t="shared" si="18"/>
        <v>12/May/2019</v>
      </c>
      <c r="G266" s="9" t="s">
        <v>21</v>
      </c>
      <c r="H266" s="10" t="str">
        <f t="shared" si="16"/>
        <v>Sun</v>
      </c>
      <c r="I266" s="10">
        <f t="shared" si="20"/>
        <v>133</v>
      </c>
      <c r="J266" s="8">
        <f t="shared" si="17"/>
        <v>19</v>
      </c>
      <c r="K266" s="1">
        <f t="shared" si="19"/>
        <v>5</v>
      </c>
      <c r="L266" s="1">
        <v>1</v>
      </c>
      <c r="N266" s="1" t="s">
        <v>50</v>
      </c>
      <c r="P266" s="74">
        <v>10</v>
      </c>
      <c r="Q266" s="69"/>
      <c r="R266" s="59">
        <v>0.5</v>
      </c>
      <c r="S266" s="69"/>
      <c r="T266" s="65">
        <v>13</v>
      </c>
      <c r="U266" s="69"/>
      <c r="V266" s="81">
        <v>5</v>
      </c>
      <c r="W266" s="69"/>
      <c r="X266" s="81">
        <v>9</v>
      </c>
      <c r="Y266" s="69"/>
      <c r="Z266" s="108" t="s">
        <v>48</v>
      </c>
      <c r="AA266" s="69"/>
      <c r="AB266" s="87">
        <v>12</v>
      </c>
      <c r="AC266" s="69"/>
      <c r="AD266" s="74">
        <v>8</v>
      </c>
      <c r="AE266" s="69"/>
      <c r="AF266" s="81">
        <v>4.2</v>
      </c>
      <c r="AG266" s="69"/>
      <c r="AH266" s="81">
        <v>7</v>
      </c>
      <c r="AJ266" s="81">
        <v>10</v>
      </c>
      <c r="AL266" s="74">
        <v>8.4</v>
      </c>
      <c r="AN266" s="74">
        <v>7</v>
      </c>
      <c r="AP266" s="81">
        <v>8</v>
      </c>
      <c r="AR266" s="74">
        <v>8</v>
      </c>
      <c r="AT266" s="81">
        <v>10</v>
      </c>
      <c r="AV266" s="4" t="s">
        <v>47</v>
      </c>
      <c r="AX266" s="4" t="s">
        <v>47</v>
      </c>
      <c r="AZ266" s="4" t="s">
        <v>47</v>
      </c>
      <c r="BB266" s="4" t="s">
        <v>47</v>
      </c>
      <c r="BD266" s="4" t="s">
        <v>47</v>
      </c>
      <c r="BF266" s="4" t="s">
        <v>47</v>
      </c>
      <c r="BH266" s="4" t="s">
        <v>47</v>
      </c>
      <c r="BJ266" s="4" t="s">
        <v>47</v>
      </c>
      <c r="BL266" s="4" t="s">
        <v>47</v>
      </c>
      <c r="BN266" s="4" t="s">
        <v>47</v>
      </c>
      <c r="BP266" s="4" t="s">
        <v>47</v>
      </c>
      <c r="BR266" s="1" t="s">
        <v>47</v>
      </c>
      <c r="BT266" s="1" t="s">
        <v>47</v>
      </c>
      <c r="BV266" s="1" t="s">
        <v>47</v>
      </c>
      <c r="BX266" s="1" t="s">
        <v>47</v>
      </c>
      <c r="BZ266" s="1" t="s">
        <v>47</v>
      </c>
    </row>
    <row r="267" spans="2:78" x14ac:dyDescent="0.25">
      <c r="B267" s="8">
        <v>266</v>
      </c>
      <c r="C267" s="8">
        <v>12</v>
      </c>
      <c r="D267" s="8">
        <v>5</v>
      </c>
      <c r="E267" s="8">
        <v>2019</v>
      </c>
      <c r="F267" s="24" t="str">
        <f t="shared" si="18"/>
        <v>12/May/2019</v>
      </c>
      <c r="G267" s="9" t="s">
        <v>22</v>
      </c>
      <c r="H267" s="10" t="str">
        <f t="shared" si="16"/>
        <v>Sun</v>
      </c>
      <c r="I267" s="10">
        <f t="shared" si="20"/>
        <v>133</v>
      </c>
      <c r="J267" s="8">
        <f t="shared" si="17"/>
        <v>19</v>
      </c>
      <c r="K267" s="1">
        <f t="shared" si="19"/>
        <v>5</v>
      </c>
      <c r="L267" s="1">
        <v>1</v>
      </c>
      <c r="N267" s="1" t="s">
        <v>50</v>
      </c>
      <c r="P267" s="74">
        <v>4</v>
      </c>
      <c r="Q267" s="69"/>
      <c r="R267" s="59">
        <v>0.2</v>
      </c>
      <c r="S267" s="69"/>
      <c r="T267" s="65">
        <v>5</v>
      </c>
      <c r="U267" s="69"/>
      <c r="V267" s="81">
        <v>3</v>
      </c>
      <c r="W267" s="69"/>
      <c r="X267" s="81">
        <v>4</v>
      </c>
      <c r="Y267" s="69"/>
      <c r="Z267" s="108" t="s">
        <v>48</v>
      </c>
      <c r="AA267" s="69"/>
      <c r="AB267" s="87">
        <v>4</v>
      </c>
      <c r="AC267" s="69"/>
      <c r="AD267" s="74">
        <v>5</v>
      </c>
      <c r="AE267" s="69"/>
      <c r="AF267" s="81">
        <v>1.8</v>
      </c>
      <c r="AG267" s="69"/>
      <c r="AH267" s="81">
        <v>6.2</v>
      </c>
      <c r="AJ267" s="81">
        <v>5.8</v>
      </c>
      <c r="AL267" s="74">
        <v>4.2</v>
      </c>
      <c r="AN267" s="74">
        <v>3</v>
      </c>
      <c r="AP267" s="81">
        <v>4.2</v>
      </c>
      <c r="AR267" s="74">
        <v>1</v>
      </c>
      <c r="AT267" s="81">
        <v>6</v>
      </c>
      <c r="AV267" s="4" t="s">
        <v>47</v>
      </c>
      <c r="AX267" s="4" t="s">
        <v>47</v>
      </c>
      <c r="AZ267" s="4" t="s">
        <v>47</v>
      </c>
      <c r="BB267" s="4" t="s">
        <v>47</v>
      </c>
      <c r="BD267" s="4" t="s">
        <v>47</v>
      </c>
      <c r="BF267" s="4" t="s">
        <v>47</v>
      </c>
      <c r="BH267" s="4" t="s">
        <v>47</v>
      </c>
      <c r="BJ267" s="4" t="s">
        <v>47</v>
      </c>
      <c r="BL267" s="4" t="s">
        <v>47</v>
      </c>
      <c r="BN267" s="4" t="s">
        <v>47</v>
      </c>
      <c r="BP267" s="4" t="s">
        <v>47</v>
      </c>
      <c r="BR267" s="1" t="s">
        <v>47</v>
      </c>
      <c r="BT267" s="1" t="s">
        <v>47</v>
      </c>
      <c r="BV267" s="1" t="s">
        <v>47</v>
      </c>
      <c r="BX267" s="1" t="s">
        <v>47</v>
      </c>
      <c r="BZ267" s="1" t="s">
        <v>47</v>
      </c>
    </row>
    <row r="268" spans="2:78" ht="16.5" thickBot="1" x14ac:dyDescent="0.3">
      <c r="B268" s="8">
        <v>267</v>
      </c>
      <c r="C268" s="8">
        <v>13</v>
      </c>
      <c r="D268" s="8">
        <v>5</v>
      </c>
      <c r="E268" s="8">
        <v>2019</v>
      </c>
      <c r="F268" s="24" t="str">
        <f t="shared" si="18"/>
        <v>13/May/2019</v>
      </c>
      <c r="G268" s="9" t="s">
        <v>21</v>
      </c>
      <c r="H268" s="10" t="str">
        <f t="shared" si="16"/>
        <v>Mon</v>
      </c>
      <c r="I268" s="10">
        <f t="shared" si="20"/>
        <v>134</v>
      </c>
      <c r="J268" s="8">
        <f t="shared" si="17"/>
        <v>20</v>
      </c>
      <c r="K268" s="1">
        <f t="shared" si="19"/>
        <v>5</v>
      </c>
      <c r="L268" s="1">
        <v>1</v>
      </c>
      <c r="N268" s="1" t="s">
        <v>50</v>
      </c>
      <c r="P268" s="74">
        <v>10</v>
      </c>
      <c r="Q268" s="69"/>
      <c r="R268" s="63">
        <v>0.2</v>
      </c>
      <c r="S268" s="69"/>
      <c r="T268" s="65">
        <v>12.6</v>
      </c>
      <c r="U268" s="69"/>
      <c r="V268" s="81">
        <v>5</v>
      </c>
      <c r="W268" s="69"/>
      <c r="X268" s="81">
        <v>9.6</v>
      </c>
      <c r="Y268" s="69"/>
      <c r="Z268" s="108" t="s">
        <v>48</v>
      </c>
      <c r="AA268" s="69"/>
      <c r="AB268" s="87">
        <v>13</v>
      </c>
      <c r="AC268" s="69"/>
      <c r="AD268" s="74">
        <v>8</v>
      </c>
      <c r="AE268" s="69"/>
      <c r="AF268" s="81">
        <v>4.4000000000000004</v>
      </c>
      <c r="AG268" s="69"/>
      <c r="AH268" s="81">
        <v>6</v>
      </c>
      <c r="AJ268" s="81">
        <v>14.6</v>
      </c>
      <c r="AL268" s="74">
        <v>8</v>
      </c>
      <c r="AN268" s="74">
        <v>4</v>
      </c>
      <c r="AP268" s="81">
        <v>8</v>
      </c>
      <c r="AR268" s="74">
        <v>6</v>
      </c>
      <c r="AT268" s="81">
        <v>11</v>
      </c>
      <c r="AV268" s="4" t="s">
        <v>47</v>
      </c>
      <c r="AX268" s="4" t="s">
        <v>47</v>
      </c>
      <c r="AZ268" s="4" t="s">
        <v>47</v>
      </c>
      <c r="BB268" s="4" t="s">
        <v>47</v>
      </c>
      <c r="BD268" s="4" t="s">
        <v>47</v>
      </c>
      <c r="BF268" s="4" t="s">
        <v>47</v>
      </c>
      <c r="BH268" s="4" t="s">
        <v>47</v>
      </c>
      <c r="BJ268" s="4" t="s">
        <v>47</v>
      </c>
      <c r="BL268" s="4" t="s">
        <v>47</v>
      </c>
      <c r="BN268" s="4" t="s">
        <v>47</v>
      </c>
      <c r="BP268" s="4" t="s">
        <v>47</v>
      </c>
      <c r="BR268" s="1" t="s">
        <v>47</v>
      </c>
      <c r="BT268" s="1" t="s">
        <v>47</v>
      </c>
      <c r="BV268" s="1" t="s">
        <v>47</v>
      </c>
      <c r="BX268" s="1" t="s">
        <v>47</v>
      </c>
      <c r="BZ268" s="1" t="s">
        <v>47</v>
      </c>
    </row>
    <row r="269" spans="2:78" ht="16.5" thickTop="1" x14ac:dyDescent="0.25">
      <c r="B269" s="8">
        <v>268</v>
      </c>
      <c r="C269" s="8">
        <v>13</v>
      </c>
      <c r="D269" s="8">
        <v>5</v>
      </c>
      <c r="E269" s="8">
        <v>2019</v>
      </c>
      <c r="F269" s="24" t="str">
        <f t="shared" si="18"/>
        <v>13/May/2019</v>
      </c>
      <c r="G269" s="9" t="s">
        <v>22</v>
      </c>
      <c r="H269" s="10" t="str">
        <f t="shared" si="16"/>
        <v>Mon</v>
      </c>
      <c r="I269" s="10">
        <f t="shared" si="20"/>
        <v>134</v>
      </c>
      <c r="J269" s="8">
        <f t="shared" si="17"/>
        <v>20</v>
      </c>
      <c r="K269" s="1">
        <f t="shared" si="19"/>
        <v>5</v>
      </c>
      <c r="L269" s="1">
        <v>1</v>
      </c>
      <c r="N269" s="1" t="s">
        <v>50</v>
      </c>
      <c r="P269" s="74">
        <v>5</v>
      </c>
      <c r="Q269" s="69"/>
      <c r="R269" s="4" t="s">
        <v>49</v>
      </c>
      <c r="T269" s="65">
        <v>7</v>
      </c>
      <c r="U269" s="69"/>
      <c r="V269" s="81">
        <v>3</v>
      </c>
      <c r="W269" s="69"/>
      <c r="X269" s="81">
        <v>6</v>
      </c>
      <c r="Y269" s="69"/>
      <c r="Z269" s="108" t="s">
        <v>48</v>
      </c>
      <c r="AA269" s="69"/>
      <c r="AB269" s="87">
        <v>8</v>
      </c>
      <c r="AC269" s="69"/>
      <c r="AD269" s="74">
        <v>2</v>
      </c>
      <c r="AE269" s="69"/>
      <c r="AF269" s="81">
        <v>2</v>
      </c>
      <c r="AG269" s="69"/>
      <c r="AH269" s="81">
        <v>2</v>
      </c>
      <c r="AJ269" s="81">
        <v>8</v>
      </c>
      <c r="AL269" s="74">
        <v>5</v>
      </c>
      <c r="AN269" s="74">
        <v>4.8</v>
      </c>
      <c r="AP269" s="81">
        <v>5</v>
      </c>
      <c r="AR269" s="74">
        <v>2</v>
      </c>
      <c r="AT269" s="81">
        <v>7</v>
      </c>
      <c r="AV269" s="4" t="s">
        <v>47</v>
      </c>
      <c r="AX269" s="4" t="s">
        <v>47</v>
      </c>
      <c r="AZ269" s="4" t="s">
        <v>47</v>
      </c>
      <c r="BB269" s="4" t="s">
        <v>47</v>
      </c>
      <c r="BD269" s="4" t="s">
        <v>47</v>
      </c>
      <c r="BF269" s="4" t="s">
        <v>47</v>
      </c>
      <c r="BH269" s="4" t="s">
        <v>47</v>
      </c>
      <c r="BJ269" s="4" t="s">
        <v>47</v>
      </c>
      <c r="BL269" s="4" t="s">
        <v>47</v>
      </c>
      <c r="BN269" s="4" t="s">
        <v>47</v>
      </c>
      <c r="BP269" s="4" t="s">
        <v>47</v>
      </c>
      <c r="BR269" s="1" t="s">
        <v>47</v>
      </c>
      <c r="BT269" s="1" t="s">
        <v>47</v>
      </c>
      <c r="BV269" s="1" t="s">
        <v>47</v>
      </c>
      <c r="BX269" s="1" t="s">
        <v>47</v>
      </c>
      <c r="BZ269" s="1" t="s">
        <v>47</v>
      </c>
    </row>
    <row r="270" spans="2:78" x14ac:dyDescent="0.25">
      <c r="B270" s="8">
        <v>269</v>
      </c>
      <c r="C270" s="8">
        <v>14</v>
      </c>
      <c r="D270" s="8">
        <v>5</v>
      </c>
      <c r="E270" s="8">
        <v>2019</v>
      </c>
      <c r="F270" s="24" t="str">
        <f t="shared" si="18"/>
        <v>14/May/2019</v>
      </c>
      <c r="G270" s="9" t="s">
        <v>21</v>
      </c>
      <c r="H270" s="10" t="str">
        <f t="shared" si="16"/>
        <v>Tue</v>
      </c>
      <c r="I270" s="10">
        <f t="shared" si="20"/>
        <v>135</v>
      </c>
      <c r="J270" s="8">
        <f t="shared" si="17"/>
        <v>20</v>
      </c>
      <c r="K270" s="1">
        <f t="shared" si="19"/>
        <v>5</v>
      </c>
      <c r="L270" s="1">
        <v>1</v>
      </c>
      <c r="N270" s="1" t="s">
        <v>50</v>
      </c>
      <c r="P270" s="74">
        <v>12</v>
      </c>
      <c r="Q270" s="69"/>
      <c r="R270" s="4" t="s">
        <v>49</v>
      </c>
      <c r="T270" s="65">
        <v>9.6</v>
      </c>
      <c r="U270" s="69"/>
      <c r="V270" s="81">
        <v>4.2</v>
      </c>
      <c r="W270" s="69"/>
      <c r="X270" s="81">
        <v>10</v>
      </c>
      <c r="Y270" s="69"/>
      <c r="Z270" s="108" t="s">
        <v>48</v>
      </c>
      <c r="AA270" s="69"/>
      <c r="AB270" s="87">
        <v>13</v>
      </c>
      <c r="AC270" s="69"/>
      <c r="AD270" s="74">
        <v>8</v>
      </c>
      <c r="AE270" s="69"/>
      <c r="AF270" s="81">
        <v>4</v>
      </c>
      <c r="AG270" s="69"/>
      <c r="AH270" s="81">
        <v>6</v>
      </c>
      <c r="AJ270" s="81">
        <v>13.2</v>
      </c>
      <c r="AL270" s="74">
        <v>8.4</v>
      </c>
      <c r="AN270" s="74">
        <v>4</v>
      </c>
      <c r="AP270" s="81">
        <v>8</v>
      </c>
      <c r="AR270" s="74">
        <v>7</v>
      </c>
      <c r="AT270" s="81">
        <v>12</v>
      </c>
      <c r="AV270" s="4" t="s">
        <v>47</v>
      </c>
      <c r="AX270" s="4" t="s">
        <v>47</v>
      </c>
      <c r="AZ270" s="4" t="s">
        <v>47</v>
      </c>
      <c r="BB270" s="4" t="s">
        <v>47</v>
      </c>
      <c r="BD270" s="4" t="s">
        <v>47</v>
      </c>
      <c r="BF270" s="4" t="s">
        <v>47</v>
      </c>
      <c r="BH270" s="4" t="s">
        <v>47</v>
      </c>
      <c r="BJ270" s="4" t="s">
        <v>47</v>
      </c>
      <c r="BL270" s="4" t="s">
        <v>47</v>
      </c>
      <c r="BN270" s="4" t="s">
        <v>47</v>
      </c>
      <c r="BP270" s="4" t="s">
        <v>47</v>
      </c>
      <c r="BR270" s="1" t="s">
        <v>47</v>
      </c>
      <c r="BT270" s="1" t="s">
        <v>47</v>
      </c>
      <c r="BV270" s="1" t="s">
        <v>47</v>
      </c>
      <c r="BX270" s="1" t="s">
        <v>47</v>
      </c>
      <c r="BZ270" s="1" t="s">
        <v>47</v>
      </c>
    </row>
    <row r="271" spans="2:78" x14ac:dyDescent="0.25">
      <c r="B271" s="8">
        <v>270</v>
      </c>
      <c r="C271" s="8">
        <v>14</v>
      </c>
      <c r="D271" s="8">
        <v>5</v>
      </c>
      <c r="E271" s="8">
        <v>2019</v>
      </c>
      <c r="F271" s="24" t="str">
        <f t="shared" si="18"/>
        <v>14/May/2019</v>
      </c>
      <c r="G271" s="9" t="s">
        <v>22</v>
      </c>
      <c r="H271" s="10" t="str">
        <f t="shared" si="16"/>
        <v>Tue</v>
      </c>
      <c r="I271" s="10">
        <f t="shared" si="20"/>
        <v>135</v>
      </c>
      <c r="J271" s="8">
        <f t="shared" si="17"/>
        <v>20</v>
      </c>
      <c r="K271" s="1">
        <f t="shared" si="19"/>
        <v>5</v>
      </c>
      <c r="L271" s="1">
        <v>1</v>
      </c>
      <c r="N271" s="1" t="s">
        <v>50</v>
      </c>
      <c r="P271" s="74">
        <v>4</v>
      </c>
      <c r="Q271" s="69"/>
      <c r="R271" s="4" t="s">
        <v>49</v>
      </c>
      <c r="T271" s="65">
        <v>4</v>
      </c>
      <c r="U271" s="69"/>
      <c r="V271" s="81">
        <v>3</v>
      </c>
      <c r="W271" s="69"/>
      <c r="X271" s="81">
        <v>5</v>
      </c>
      <c r="Y271" s="69"/>
      <c r="Z271" s="108" t="s">
        <v>48</v>
      </c>
      <c r="AA271" s="69"/>
      <c r="AB271" s="87">
        <v>8.4</v>
      </c>
      <c r="AC271" s="69"/>
      <c r="AD271" s="74">
        <v>4.4000000000000004</v>
      </c>
      <c r="AE271" s="69"/>
      <c r="AF271" s="81">
        <v>2.6</v>
      </c>
      <c r="AG271" s="69"/>
      <c r="AH271" s="81">
        <v>4</v>
      </c>
      <c r="AJ271" s="81">
        <v>8</v>
      </c>
      <c r="AL271" s="74">
        <v>4</v>
      </c>
      <c r="AN271" s="74">
        <v>2</v>
      </c>
      <c r="AP271" s="81">
        <v>4</v>
      </c>
      <c r="AR271" s="74">
        <v>3.4</v>
      </c>
      <c r="AT271" s="81">
        <v>5.2</v>
      </c>
      <c r="AV271" s="4" t="s">
        <v>47</v>
      </c>
      <c r="AX271" s="4" t="s">
        <v>47</v>
      </c>
      <c r="AZ271" s="4" t="s">
        <v>47</v>
      </c>
      <c r="BB271" s="4" t="s">
        <v>47</v>
      </c>
      <c r="BD271" s="4" t="s">
        <v>47</v>
      </c>
      <c r="BF271" s="4" t="s">
        <v>47</v>
      </c>
      <c r="BH271" s="4" t="s">
        <v>47</v>
      </c>
      <c r="BJ271" s="4" t="s">
        <v>47</v>
      </c>
      <c r="BL271" s="4" t="s">
        <v>47</v>
      </c>
      <c r="BN271" s="4" t="s">
        <v>47</v>
      </c>
      <c r="BP271" s="4" t="s">
        <v>47</v>
      </c>
      <c r="BR271" s="1" t="s">
        <v>47</v>
      </c>
      <c r="BT271" s="1" t="s">
        <v>47</v>
      </c>
      <c r="BV271" s="1" t="s">
        <v>47</v>
      </c>
      <c r="BX271" s="1" t="s">
        <v>47</v>
      </c>
      <c r="BZ271" s="1" t="s">
        <v>47</v>
      </c>
    </row>
    <row r="272" spans="2:78" x14ac:dyDescent="0.25">
      <c r="B272" s="8">
        <v>271</v>
      </c>
      <c r="C272" s="8">
        <v>15</v>
      </c>
      <c r="D272" s="8">
        <v>5</v>
      </c>
      <c r="E272" s="8">
        <v>2019</v>
      </c>
      <c r="F272" s="24" t="str">
        <f t="shared" si="18"/>
        <v>15/May/2019</v>
      </c>
      <c r="G272" s="9" t="s">
        <v>21</v>
      </c>
      <c r="H272" s="10" t="str">
        <f t="shared" si="16"/>
        <v>Wed</v>
      </c>
      <c r="I272" s="10">
        <f t="shared" si="20"/>
        <v>136</v>
      </c>
      <c r="J272" s="8">
        <f t="shared" si="17"/>
        <v>20</v>
      </c>
      <c r="K272" s="1">
        <f t="shared" si="19"/>
        <v>5</v>
      </c>
      <c r="L272" s="1">
        <v>1</v>
      </c>
      <c r="N272" s="1" t="s">
        <v>50</v>
      </c>
      <c r="P272" s="74">
        <v>8</v>
      </c>
      <c r="Q272" s="69"/>
      <c r="R272" s="4" t="s">
        <v>49</v>
      </c>
      <c r="T272" s="65">
        <v>8.6</v>
      </c>
      <c r="U272" s="69"/>
      <c r="V272" s="81">
        <v>3</v>
      </c>
      <c r="W272" s="69"/>
      <c r="X272" s="81">
        <v>7.4</v>
      </c>
      <c r="Y272" s="69"/>
      <c r="Z272" s="108" t="s">
        <v>48</v>
      </c>
      <c r="AA272" s="69"/>
      <c r="AB272" s="87">
        <v>13</v>
      </c>
      <c r="AC272" s="69"/>
      <c r="AD272" s="74">
        <v>6</v>
      </c>
      <c r="AE272" s="69"/>
      <c r="AF272" s="81">
        <v>3.2</v>
      </c>
      <c r="AG272" s="69"/>
      <c r="AH272" s="81">
        <v>5</v>
      </c>
      <c r="AJ272" s="81">
        <v>11</v>
      </c>
      <c r="AL272" s="74">
        <v>8</v>
      </c>
      <c r="AN272" s="74">
        <v>3</v>
      </c>
      <c r="AP272" s="81">
        <v>6</v>
      </c>
      <c r="AR272" s="74">
        <v>7</v>
      </c>
      <c r="AT272" s="81">
        <v>10</v>
      </c>
      <c r="AV272" s="4" t="s">
        <v>47</v>
      </c>
      <c r="AX272" s="4" t="s">
        <v>47</v>
      </c>
      <c r="AZ272" s="4" t="s">
        <v>47</v>
      </c>
      <c r="BB272" s="4" t="s">
        <v>47</v>
      </c>
      <c r="BD272" s="4" t="s">
        <v>47</v>
      </c>
      <c r="BF272" s="4" t="s">
        <v>47</v>
      </c>
      <c r="BH272" s="4" t="s">
        <v>47</v>
      </c>
      <c r="BJ272" s="4" t="s">
        <v>47</v>
      </c>
      <c r="BL272" s="4" t="s">
        <v>47</v>
      </c>
      <c r="BN272" s="4" t="s">
        <v>47</v>
      </c>
      <c r="BP272" s="4" t="s">
        <v>47</v>
      </c>
      <c r="BR272" s="1" t="s">
        <v>47</v>
      </c>
      <c r="BT272" s="1" t="s">
        <v>47</v>
      </c>
      <c r="BV272" s="1" t="s">
        <v>47</v>
      </c>
      <c r="BX272" s="1" t="s">
        <v>47</v>
      </c>
      <c r="BZ272" s="1" t="s">
        <v>47</v>
      </c>
    </row>
    <row r="273" spans="2:78" x14ac:dyDescent="0.25">
      <c r="B273" s="8">
        <v>272</v>
      </c>
      <c r="C273" s="8">
        <v>15</v>
      </c>
      <c r="D273" s="8">
        <v>5</v>
      </c>
      <c r="E273" s="8">
        <v>2019</v>
      </c>
      <c r="F273" s="24" t="str">
        <f t="shared" si="18"/>
        <v>15/May/2019</v>
      </c>
      <c r="G273" s="9" t="s">
        <v>22</v>
      </c>
      <c r="H273" s="10" t="str">
        <f t="shared" ref="H273:H336" si="21">TEXT(F273,"ddd")</f>
        <v>Wed</v>
      </c>
      <c r="I273" s="10">
        <f t="shared" si="20"/>
        <v>136</v>
      </c>
      <c r="J273" s="8">
        <f t="shared" ref="J273:J336" si="22">IF(H273=H272,IF(_xlfn.ISOWEEKNUM(F273)-_xlfn.ISOWEEKNUM(F272)=1,J272+1,J272),IF(H273=H270,IF(_xlfn.ISOWEEKNUM(F273)-_xlfn.ISOWEEKNUM(F272)=1,J272+1,J272),IF(H273=H268,IF(_xlfn.ISOWEEKNUM(F273)-_xlfn.ISOWEEKNUM(F272)=1,J272+1,J272),IF(H273=H266,IF(_xlfn.ISOWEEKNUM(F273)-_xlfn.ISOWEEKNUM(F272)=1,J272+1,J272),IF(H273=H264,IF(_xlfn.ISOWEEKNUM(F273)-_xlfn.ISOWEEKNUM(F272)=1,J272+1,J272),IF(H273=H262,IF(_xlfn.ISOWEEKNUM(F273)-_xlfn.ISOWEEKNUM(F272)=1,J272+1,J272),IF(H273=H260,IF(_xlfn.ISOWEEKNUM(F273)-_xlfn.ISOWEEKNUM(F272)=1,J272+1,J272),-1)))))))</f>
        <v>20</v>
      </c>
      <c r="K273" s="1">
        <f t="shared" si="19"/>
        <v>5</v>
      </c>
      <c r="L273" s="1">
        <v>1</v>
      </c>
      <c r="N273" s="1" t="s">
        <v>50</v>
      </c>
      <c r="P273" s="74">
        <v>4.4000000000000004</v>
      </c>
      <c r="Q273" s="69"/>
      <c r="R273" s="4" t="s">
        <v>49</v>
      </c>
      <c r="T273" s="65">
        <v>5</v>
      </c>
      <c r="U273" s="69"/>
      <c r="V273" s="81">
        <v>4</v>
      </c>
      <c r="W273" s="69"/>
      <c r="X273" s="81">
        <v>6</v>
      </c>
      <c r="Y273" s="69"/>
      <c r="Z273" s="108" t="s">
        <v>48</v>
      </c>
      <c r="AA273" s="69"/>
      <c r="AB273" s="87">
        <v>11</v>
      </c>
      <c r="AC273" s="69"/>
      <c r="AD273" s="74">
        <v>2</v>
      </c>
      <c r="AE273" s="69"/>
      <c r="AF273" s="81">
        <v>4</v>
      </c>
      <c r="AG273" s="69"/>
      <c r="AH273" s="81">
        <v>3</v>
      </c>
      <c r="AJ273" s="81">
        <v>7</v>
      </c>
      <c r="AL273" s="74">
        <v>4</v>
      </c>
      <c r="AN273" s="74">
        <v>3.8</v>
      </c>
      <c r="AP273" s="81">
        <v>4</v>
      </c>
      <c r="AR273" s="74">
        <v>3</v>
      </c>
      <c r="AT273" s="81">
        <v>7</v>
      </c>
      <c r="AV273" s="4" t="s">
        <v>47</v>
      </c>
      <c r="AX273" s="4" t="s">
        <v>47</v>
      </c>
      <c r="AZ273" s="4" t="s">
        <v>47</v>
      </c>
      <c r="BB273" s="4" t="s">
        <v>47</v>
      </c>
      <c r="BD273" s="4" t="s">
        <v>47</v>
      </c>
      <c r="BF273" s="4" t="s">
        <v>47</v>
      </c>
      <c r="BH273" s="4" t="s">
        <v>47</v>
      </c>
      <c r="BJ273" s="4" t="s">
        <v>47</v>
      </c>
      <c r="BL273" s="4" t="s">
        <v>47</v>
      </c>
      <c r="BN273" s="4" t="s">
        <v>47</v>
      </c>
      <c r="BP273" s="4" t="s">
        <v>47</v>
      </c>
      <c r="BR273" s="1" t="s">
        <v>47</v>
      </c>
      <c r="BT273" s="1" t="s">
        <v>47</v>
      </c>
      <c r="BV273" s="1" t="s">
        <v>47</v>
      </c>
      <c r="BX273" s="1" t="s">
        <v>47</v>
      </c>
      <c r="BZ273" s="1" t="s">
        <v>47</v>
      </c>
    </row>
    <row r="274" spans="2:78" x14ac:dyDescent="0.25">
      <c r="B274" s="8">
        <v>273</v>
      </c>
      <c r="C274" s="8">
        <v>16</v>
      </c>
      <c r="D274" s="8">
        <v>5</v>
      </c>
      <c r="E274" s="8">
        <v>2019</v>
      </c>
      <c r="F274" s="24" t="str">
        <f t="shared" si="18"/>
        <v>16/May/2019</v>
      </c>
      <c r="G274" s="9" t="s">
        <v>21</v>
      </c>
      <c r="H274" s="10" t="str">
        <f t="shared" si="21"/>
        <v>Thu</v>
      </c>
      <c r="I274" s="10">
        <f t="shared" si="20"/>
        <v>137</v>
      </c>
      <c r="J274" s="8">
        <f t="shared" si="22"/>
        <v>20</v>
      </c>
      <c r="K274" s="1">
        <f t="shared" si="19"/>
        <v>5</v>
      </c>
      <c r="L274" s="1">
        <v>1</v>
      </c>
      <c r="N274" s="1" t="s">
        <v>50</v>
      </c>
      <c r="P274" s="74">
        <v>8</v>
      </c>
      <c r="Q274" s="69"/>
      <c r="R274" s="4" t="s">
        <v>49</v>
      </c>
      <c r="T274" s="65">
        <v>10.4</v>
      </c>
      <c r="U274" s="69"/>
      <c r="V274" s="81">
        <v>9</v>
      </c>
      <c r="W274" s="69"/>
      <c r="X274" s="81">
        <v>6</v>
      </c>
      <c r="Y274" s="69"/>
      <c r="Z274" s="108" t="s">
        <v>48</v>
      </c>
      <c r="AA274" s="69"/>
      <c r="AB274" s="87">
        <v>13.4</v>
      </c>
      <c r="AC274" s="69"/>
      <c r="AD274" s="74">
        <v>6</v>
      </c>
      <c r="AE274" s="69"/>
      <c r="AF274" s="81">
        <v>3.6</v>
      </c>
      <c r="AG274" s="69"/>
      <c r="AH274" s="81">
        <v>4</v>
      </c>
      <c r="AJ274" s="81">
        <v>13</v>
      </c>
      <c r="AL274" s="74">
        <v>6</v>
      </c>
      <c r="AN274" s="74">
        <v>4</v>
      </c>
      <c r="AP274" s="81">
        <v>8.6</v>
      </c>
      <c r="AR274" s="74">
        <v>5</v>
      </c>
      <c r="AT274" s="81">
        <v>9</v>
      </c>
      <c r="AV274" s="4" t="s">
        <v>47</v>
      </c>
      <c r="AX274" s="4" t="s">
        <v>47</v>
      </c>
      <c r="AZ274" s="4" t="s">
        <v>47</v>
      </c>
      <c r="BB274" s="4" t="s">
        <v>47</v>
      </c>
      <c r="BD274" s="4" t="s">
        <v>47</v>
      </c>
      <c r="BF274" s="4" t="s">
        <v>47</v>
      </c>
      <c r="BH274" s="4" t="s">
        <v>47</v>
      </c>
      <c r="BJ274" s="4" t="s">
        <v>47</v>
      </c>
      <c r="BL274" s="4" t="s">
        <v>47</v>
      </c>
      <c r="BN274" s="4" t="s">
        <v>47</v>
      </c>
      <c r="BP274" s="4" t="s">
        <v>47</v>
      </c>
      <c r="BR274" s="1" t="s">
        <v>47</v>
      </c>
      <c r="BT274" s="1" t="s">
        <v>47</v>
      </c>
      <c r="BV274" s="1" t="s">
        <v>47</v>
      </c>
      <c r="BX274" s="1" t="s">
        <v>47</v>
      </c>
      <c r="BZ274" s="1" t="s">
        <v>47</v>
      </c>
    </row>
    <row r="275" spans="2:78" x14ac:dyDescent="0.25">
      <c r="B275" s="8">
        <v>274</v>
      </c>
      <c r="C275" s="8">
        <v>16</v>
      </c>
      <c r="D275" s="8">
        <v>5</v>
      </c>
      <c r="E275" s="8">
        <v>2019</v>
      </c>
      <c r="F275" s="24" t="str">
        <f t="shared" si="18"/>
        <v>16/May/2019</v>
      </c>
      <c r="G275" s="9" t="s">
        <v>22</v>
      </c>
      <c r="H275" s="10" t="str">
        <f t="shared" si="21"/>
        <v>Thu</v>
      </c>
      <c r="I275" s="10">
        <f t="shared" si="20"/>
        <v>137</v>
      </c>
      <c r="J275" s="8">
        <f t="shared" si="22"/>
        <v>20</v>
      </c>
      <c r="K275" s="1">
        <f t="shared" si="19"/>
        <v>5</v>
      </c>
      <c r="L275" s="1">
        <v>1</v>
      </c>
      <c r="N275" s="1" t="s">
        <v>50</v>
      </c>
      <c r="P275" s="74">
        <v>4.4000000000000004</v>
      </c>
      <c r="Q275" s="69"/>
      <c r="R275" s="4" t="s">
        <v>49</v>
      </c>
      <c r="T275" s="65">
        <v>6</v>
      </c>
      <c r="U275" s="69"/>
      <c r="V275" s="81">
        <v>2.4</v>
      </c>
      <c r="W275" s="69"/>
      <c r="X275" s="81">
        <v>6</v>
      </c>
      <c r="Y275" s="69"/>
      <c r="Z275" s="108" t="s">
        <v>48</v>
      </c>
      <c r="AA275" s="69"/>
      <c r="AB275" s="87">
        <v>9</v>
      </c>
      <c r="AC275" s="69"/>
      <c r="AD275" s="74">
        <v>4</v>
      </c>
      <c r="AE275" s="69"/>
      <c r="AF275" s="81">
        <v>2.5</v>
      </c>
      <c r="AG275" s="69"/>
      <c r="AH275" s="81">
        <v>3</v>
      </c>
      <c r="AJ275" s="81">
        <v>7.2</v>
      </c>
      <c r="AL275" s="74">
        <v>6</v>
      </c>
      <c r="AN275" s="74">
        <v>4</v>
      </c>
      <c r="AP275" s="81">
        <v>1</v>
      </c>
      <c r="AR275" s="74">
        <v>3</v>
      </c>
      <c r="AT275" s="81">
        <v>7</v>
      </c>
      <c r="AV275" s="4" t="s">
        <v>47</v>
      </c>
      <c r="AX275" s="4" t="s">
        <v>47</v>
      </c>
      <c r="AZ275" s="4" t="s">
        <v>47</v>
      </c>
      <c r="BB275" s="4" t="s">
        <v>47</v>
      </c>
      <c r="BD275" s="4" t="s">
        <v>47</v>
      </c>
      <c r="BF275" s="4" t="s">
        <v>47</v>
      </c>
      <c r="BH275" s="4" t="s">
        <v>47</v>
      </c>
      <c r="BJ275" s="4" t="s">
        <v>47</v>
      </c>
      <c r="BL275" s="4" t="s">
        <v>47</v>
      </c>
      <c r="BN275" s="4" t="s">
        <v>47</v>
      </c>
      <c r="BP275" s="4" t="s">
        <v>47</v>
      </c>
      <c r="BR275" s="1" t="s">
        <v>47</v>
      </c>
      <c r="BT275" s="1" t="s">
        <v>47</v>
      </c>
      <c r="BV275" s="1" t="s">
        <v>47</v>
      </c>
      <c r="BX275" s="1" t="s">
        <v>47</v>
      </c>
      <c r="BZ275" s="1" t="s">
        <v>47</v>
      </c>
    </row>
    <row r="276" spans="2:78" x14ac:dyDescent="0.25">
      <c r="B276" s="8">
        <v>275</v>
      </c>
      <c r="C276" s="8">
        <v>17</v>
      </c>
      <c r="D276" s="8">
        <v>5</v>
      </c>
      <c r="E276" s="8">
        <v>2019</v>
      </c>
      <c r="F276" s="24" t="str">
        <f t="shared" si="18"/>
        <v>17/May/2019</v>
      </c>
      <c r="G276" s="9" t="s">
        <v>21</v>
      </c>
      <c r="H276" s="10" t="str">
        <f t="shared" si="21"/>
        <v>Fri</v>
      </c>
      <c r="I276" s="10">
        <f t="shared" si="20"/>
        <v>138</v>
      </c>
      <c r="J276" s="8">
        <f t="shared" si="22"/>
        <v>20</v>
      </c>
      <c r="K276" s="1">
        <f t="shared" si="19"/>
        <v>5</v>
      </c>
      <c r="L276" s="1">
        <v>1</v>
      </c>
      <c r="N276" s="1" t="s">
        <v>50</v>
      </c>
      <c r="P276" s="74">
        <v>10</v>
      </c>
      <c r="Q276" s="69"/>
      <c r="R276" s="4" t="s">
        <v>49</v>
      </c>
      <c r="T276" s="65">
        <v>9</v>
      </c>
      <c r="U276" s="69"/>
      <c r="V276" s="81">
        <v>5</v>
      </c>
      <c r="W276" s="69"/>
      <c r="X276" s="81">
        <v>10</v>
      </c>
      <c r="Y276" s="69"/>
      <c r="Z276" s="108" t="s">
        <v>48</v>
      </c>
      <c r="AA276" s="69"/>
      <c r="AB276" s="87">
        <v>15</v>
      </c>
      <c r="AC276" s="69"/>
      <c r="AD276" s="74">
        <v>8</v>
      </c>
      <c r="AE276" s="69"/>
      <c r="AF276" s="81">
        <v>5</v>
      </c>
      <c r="AG276" s="69"/>
      <c r="AH276" s="81">
        <v>4.2</v>
      </c>
      <c r="AJ276" s="81">
        <v>15</v>
      </c>
      <c r="AL276" s="74">
        <v>9</v>
      </c>
      <c r="AN276" s="74">
        <v>5</v>
      </c>
      <c r="AP276" s="81">
        <v>9</v>
      </c>
      <c r="AR276" s="74">
        <v>7</v>
      </c>
      <c r="AT276" s="81">
        <v>10.4</v>
      </c>
      <c r="AV276" s="4" t="s">
        <v>47</v>
      </c>
      <c r="AX276" s="4" t="s">
        <v>47</v>
      </c>
      <c r="AZ276" s="4" t="s">
        <v>47</v>
      </c>
      <c r="BB276" s="4" t="s">
        <v>47</v>
      </c>
      <c r="BD276" s="4" t="s">
        <v>47</v>
      </c>
      <c r="BF276" s="4" t="s">
        <v>47</v>
      </c>
      <c r="BH276" s="4" t="s">
        <v>47</v>
      </c>
      <c r="BJ276" s="4" t="s">
        <v>47</v>
      </c>
      <c r="BL276" s="4" t="s">
        <v>47</v>
      </c>
      <c r="BN276" s="4" t="s">
        <v>47</v>
      </c>
      <c r="BP276" s="4" t="s">
        <v>47</v>
      </c>
      <c r="BR276" s="1" t="s">
        <v>47</v>
      </c>
      <c r="BT276" s="1" t="s">
        <v>47</v>
      </c>
      <c r="BV276" s="1" t="s">
        <v>47</v>
      </c>
      <c r="BX276" s="1" t="s">
        <v>47</v>
      </c>
      <c r="BZ276" s="1" t="s">
        <v>47</v>
      </c>
    </row>
    <row r="277" spans="2:78" x14ac:dyDescent="0.25">
      <c r="B277" s="8">
        <v>276</v>
      </c>
      <c r="C277" s="8">
        <v>17</v>
      </c>
      <c r="D277" s="8">
        <v>5</v>
      </c>
      <c r="E277" s="8">
        <v>2019</v>
      </c>
      <c r="F277" s="24" t="str">
        <f t="shared" si="18"/>
        <v>17/May/2019</v>
      </c>
      <c r="G277" s="9" t="s">
        <v>22</v>
      </c>
      <c r="H277" s="10" t="str">
        <f t="shared" si="21"/>
        <v>Fri</v>
      </c>
      <c r="I277" s="10">
        <f t="shared" si="20"/>
        <v>138</v>
      </c>
      <c r="J277" s="8">
        <f t="shared" si="22"/>
        <v>20</v>
      </c>
      <c r="K277" s="1">
        <f t="shared" si="19"/>
        <v>5</v>
      </c>
      <c r="L277" s="1">
        <v>1</v>
      </c>
      <c r="N277" s="1" t="s">
        <v>50</v>
      </c>
      <c r="P277" s="77" t="s">
        <v>28</v>
      </c>
      <c r="Q277" s="72"/>
      <c r="R277" s="4" t="s">
        <v>49</v>
      </c>
      <c r="T277" s="67" t="s">
        <v>28</v>
      </c>
      <c r="U277" s="72"/>
      <c r="V277" s="94" t="s">
        <v>28</v>
      </c>
      <c r="W277" s="72"/>
      <c r="X277" s="94" t="s">
        <v>28</v>
      </c>
      <c r="Y277" s="72"/>
      <c r="Z277" s="108" t="s">
        <v>48</v>
      </c>
      <c r="AA277" s="69"/>
      <c r="AB277" s="117" t="s">
        <v>28</v>
      </c>
      <c r="AC277" s="72"/>
      <c r="AD277" s="77" t="s">
        <v>28</v>
      </c>
      <c r="AE277" s="72"/>
      <c r="AF277" s="94" t="s">
        <v>28</v>
      </c>
      <c r="AG277" s="72"/>
      <c r="AH277" s="94" t="s">
        <v>28</v>
      </c>
      <c r="AI277" s="19"/>
      <c r="AJ277" s="94" t="s">
        <v>28</v>
      </c>
      <c r="AK277" s="19"/>
      <c r="AL277" s="77" t="s">
        <v>28</v>
      </c>
      <c r="AM277" s="19"/>
      <c r="AN277" s="77" t="s">
        <v>28</v>
      </c>
      <c r="AO277" s="19"/>
      <c r="AP277" s="94" t="s">
        <v>28</v>
      </c>
      <c r="AQ277" s="19"/>
      <c r="AR277" s="77" t="s">
        <v>28</v>
      </c>
      <c r="AS277" s="19"/>
      <c r="AT277" s="94" t="s">
        <v>28</v>
      </c>
      <c r="AU277" s="19"/>
      <c r="AV277" s="4" t="s">
        <v>47</v>
      </c>
      <c r="AX277" s="4" t="s">
        <v>47</v>
      </c>
      <c r="AZ277" s="4" t="s">
        <v>47</v>
      </c>
      <c r="BB277" s="4" t="s">
        <v>47</v>
      </c>
      <c r="BD277" s="4" t="s">
        <v>47</v>
      </c>
      <c r="BF277" s="4" t="s">
        <v>47</v>
      </c>
      <c r="BH277" s="4" t="s">
        <v>47</v>
      </c>
      <c r="BJ277" s="4" t="s">
        <v>47</v>
      </c>
      <c r="BL277" s="4" t="s">
        <v>47</v>
      </c>
      <c r="BN277" s="4" t="s">
        <v>47</v>
      </c>
      <c r="BP277" s="4" t="s">
        <v>47</v>
      </c>
      <c r="BR277" s="1" t="s">
        <v>47</v>
      </c>
      <c r="BT277" s="1" t="s">
        <v>47</v>
      </c>
      <c r="BV277" s="1" t="s">
        <v>47</v>
      </c>
      <c r="BX277" s="1" t="s">
        <v>47</v>
      </c>
      <c r="BZ277" s="1" t="s">
        <v>47</v>
      </c>
    </row>
    <row r="278" spans="2:78" x14ac:dyDescent="0.25">
      <c r="B278" s="8">
        <v>277</v>
      </c>
      <c r="C278" s="8">
        <v>18</v>
      </c>
      <c r="D278" s="8">
        <v>5</v>
      </c>
      <c r="E278" s="8">
        <v>2019</v>
      </c>
      <c r="F278" s="24" t="str">
        <f t="shared" si="18"/>
        <v>18/May/2019</v>
      </c>
      <c r="G278" s="9" t="s">
        <v>21</v>
      </c>
      <c r="H278" s="10" t="str">
        <f t="shared" si="21"/>
        <v>Sat</v>
      </c>
      <c r="I278" s="10">
        <f t="shared" si="20"/>
        <v>139</v>
      </c>
      <c r="J278" s="8">
        <f t="shared" si="22"/>
        <v>20</v>
      </c>
      <c r="K278" s="1">
        <f t="shared" si="19"/>
        <v>5</v>
      </c>
      <c r="L278" s="1">
        <v>1</v>
      </c>
      <c r="N278" s="1" t="s">
        <v>50</v>
      </c>
      <c r="P278" s="74">
        <v>9.1999999999999993</v>
      </c>
      <c r="Q278" s="69"/>
      <c r="R278" s="4" t="s">
        <v>49</v>
      </c>
      <c r="T278" s="65">
        <v>12</v>
      </c>
      <c r="U278" s="69"/>
      <c r="V278" s="81">
        <v>5.4</v>
      </c>
      <c r="W278" s="69"/>
      <c r="X278" s="81">
        <v>11</v>
      </c>
      <c r="Y278" s="69"/>
      <c r="Z278" s="108" t="s">
        <v>48</v>
      </c>
      <c r="AA278" s="69"/>
      <c r="AB278" s="87">
        <v>12.6</v>
      </c>
      <c r="AC278" s="69"/>
      <c r="AD278" s="74">
        <v>8</v>
      </c>
      <c r="AE278" s="69"/>
      <c r="AF278" s="81">
        <v>7.1</v>
      </c>
      <c r="AG278" s="69"/>
      <c r="AH278" s="81">
        <v>5</v>
      </c>
      <c r="AJ278" s="81">
        <v>14.9</v>
      </c>
      <c r="AL278" s="74">
        <v>9</v>
      </c>
      <c r="AN278" s="74">
        <v>6.4</v>
      </c>
      <c r="AP278" s="81">
        <v>10</v>
      </c>
      <c r="AR278" s="74">
        <v>7</v>
      </c>
      <c r="AT278" s="81">
        <v>7.9</v>
      </c>
      <c r="AV278" s="4" t="s">
        <v>47</v>
      </c>
      <c r="AX278" s="4" t="s">
        <v>47</v>
      </c>
      <c r="AZ278" s="4" t="s">
        <v>47</v>
      </c>
      <c r="BB278" s="4" t="s">
        <v>47</v>
      </c>
      <c r="BD278" s="4" t="s">
        <v>47</v>
      </c>
      <c r="BF278" s="4" t="s">
        <v>47</v>
      </c>
      <c r="BH278" s="4" t="s">
        <v>47</v>
      </c>
      <c r="BJ278" s="4" t="s">
        <v>47</v>
      </c>
      <c r="BL278" s="4" t="s">
        <v>47</v>
      </c>
      <c r="BN278" s="4" t="s">
        <v>47</v>
      </c>
      <c r="BP278" s="4" t="s">
        <v>47</v>
      </c>
      <c r="BR278" s="1" t="s">
        <v>47</v>
      </c>
      <c r="BT278" s="1" t="s">
        <v>47</v>
      </c>
      <c r="BV278" s="1" t="s">
        <v>47</v>
      </c>
      <c r="BX278" s="1" t="s">
        <v>47</v>
      </c>
      <c r="BZ278" s="1" t="s">
        <v>47</v>
      </c>
    </row>
    <row r="279" spans="2:78" x14ac:dyDescent="0.25">
      <c r="B279" s="8">
        <v>278</v>
      </c>
      <c r="C279" s="8">
        <v>18</v>
      </c>
      <c r="D279" s="8">
        <v>5</v>
      </c>
      <c r="E279" s="8">
        <v>2019</v>
      </c>
      <c r="F279" s="24" t="str">
        <f t="shared" si="18"/>
        <v>18/May/2019</v>
      </c>
      <c r="G279" s="9" t="s">
        <v>22</v>
      </c>
      <c r="H279" s="10" t="str">
        <f t="shared" si="21"/>
        <v>Sat</v>
      </c>
      <c r="I279" s="10">
        <f t="shared" si="20"/>
        <v>139</v>
      </c>
      <c r="J279" s="8">
        <f t="shared" si="22"/>
        <v>20</v>
      </c>
      <c r="K279" s="1">
        <f t="shared" si="19"/>
        <v>5</v>
      </c>
      <c r="L279" s="1">
        <v>1</v>
      </c>
      <c r="N279" s="1" t="s">
        <v>50</v>
      </c>
      <c r="P279" s="74">
        <v>4</v>
      </c>
      <c r="Q279" s="69"/>
      <c r="R279" s="4" t="s">
        <v>49</v>
      </c>
      <c r="T279" s="65">
        <v>5</v>
      </c>
      <c r="U279" s="69"/>
      <c r="V279" s="81">
        <v>2</v>
      </c>
      <c r="W279" s="69"/>
      <c r="X279" s="81">
        <v>4.2</v>
      </c>
      <c r="Y279" s="69"/>
      <c r="Z279" s="108" t="s">
        <v>48</v>
      </c>
      <c r="AA279" s="69"/>
      <c r="AB279" s="87">
        <v>7</v>
      </c>
      <c r="AC279" s="69"/>
      <c r="AD279" s="74">
        <v>4</v>
      </c>
      <c r="AE279" s="69"/>
      <c r="AF279" s="81">
        <v>16</v>
      </c>
      <c r="AG279" s="69"/>
      <c r="AH279" s="81">
        <v>2.6</v>
      </c>
      <c r="AJ279" s="81">
        <v>6</v>
      </c>
      <c r="AL279" s="74">
        <v>3</v>
      </c>
      <c r="AN279" s="74">
        <v>8</v>
      </c>
      <c r="AP279" s="81">
        <v>3</v>
      </c>
      <c r="AR279" s="74">
        <v>2</v>
      </c>
      <c r="AT279" s="81">
        <v>6</v>
      </c>
      <c r="AV279" s="4" t="s">
        <v>47</v>
      </c>
      <c r="AX279" s="4" t="s">
        <v>47</v>
      </c>
      <c r="AZ279" s="4" t="s">
        <v>47</v>
      </c>
      <c r="BB279" s="4" t="s">
        <v>47</v>
      </c>
      <c r="BD279" s="4" t="s">
        <v>47</v>
      </c>
      <c r="BF279" s="4" t="s">
        <v>47</v>
      </c>
      <c r="BH279" s="4" t="s">
        <v>47</v>
      </c>
      <c r="BJ279" s="4" t="s">
        <v>47</v>
      </c>
      <c r="BL279" s="4" t="s">
        <v>47</v>
      </c>
      <c r="BN279" s="4" t="s">
        <v>47</v>
      </c>
      <c r="BP279" s="4" t="s">
        <v>47</v>
      </c>
      <c r="BR279" s="1" t="s">
        <v>47</v>
      </c>
      <c r="BT279" s="1" t="s">
        <v>47</v>
      </c>
      <c r="BV279" s="1" t="s">
        <v>47</v>
      </c>
      <c r="BX279" s="1" t="s">
        <v>47</v>
      </c>
      <c r="BZ279" s="1" t="s">
        <v>47</v>
      </c>
    </row>
    <row r="280" spans="2:78" x14ac:dyDescent="0.25">
      <c r="B280" s="8">
        <v>279</v>
      </c>
      <c r="C280" s="8">
        <v>19</v>
      </c>
      <c r="D280" s="8">
        <v>5</v>
      </c>
      <c r="E280" s="8">
        <v>2019</v>
      </c>
      <c r="F280" s="24" t="str">
        <f t="shared" si="18"/>
        <v>19/May/2019</v>
      </c>
      <c r="G280" s="9" t="s">
        <v>21</v>
      </c>
      <c r="H280" s="10" t="str">
        <f t="shared" si="21"/>
        <v>Sun</v>
      </c>
      <c r="I280" s="10">
        <f t="shared" si="20"/>
        <v>140</v>
      </c>
      <c r="J280" s="8">
        <f t="shared" si="22"/>
        <v>20</v>
      </c>
      <c r="K280" s="1">
        <f t="shared" si="19"/>
        <v>5</v>
      </c>
      <c r="L280" s="1">
        <v>1</v>
      </c>
      <c r="N280" s="1" t="s">
        <v>50</v>
      </c>
      <c r="P280" s="74">
        <v>10</v>
      </c>
      <c r="Q280" s="69"/>
      <c r="R280" s="4" t="s">
        <v>49</v>
      </c>
      <c r="T280" s="65">
        <v>13</v>
      </c>
      <c r="U280" s="69"/>
      <c r="V280" s="81">
        <v>4</v>
      </c>
      <c r="W280" s="69"/>
      <c r="X280" s="81">
        <v>6</v>
      </c>
      <c r="Y280" s="69"/>
      <c r="Z280" s="108" t="s">
        <v>48</v>
      </c>
      <c r="AA280" s="69"/>
      <c r="AB280" s="87">
        <v>16</v>
      </c>
      <c r="AC280" s="69"/>
      <c r="AD280" s="74">
        <v>7</v>
      </c>
      <c r="AE280" s="69"/>
      <c r="AF280" s="81">
        <v>4</v>
      </c>
      <c r="AG280" s="69"/>
      <c r="AH280" s="81">
        <v>4</v>
      </c>
      <c r="AJ280" s="81">
        <v>15</v>
      </c>
      <c r="AL280" s="74">
        <v>10</v>
      </c>
      <c r="AN280" s="74">
        <v>7</v>
      </c>
      <c r="AP280" s="81">
        <v>5.6</v>
      </c>
      <c r="AR280" s="74">
        <v>6</v>
      </c>
      <c r="AT280" s="81">
        <v>11</v>
      </c>
      <c r="AV280" s="4" t="s">
        <v>47</v>
      </c>
      <c r="AX280" s="4" t="s">
        <v>47</v>
      </c>
      <c r="AZ280" s="4" t="s">
        <v>47</v>
      </c>
      <c r="BB280" s="4" t="s">
        <v>47</v>
      </c>
      <c r="BD280" s="4" t="s">
        <v>47</v>
      </c>
      <c r="BF280" s="4" t="s">
        <v>47</v>
      </c>
      <c r="BH280" s="4" t="s">
        <v>47</v>
      </c>
      <c r="BJ280" s="4" t="s">
        <v>47</v>
      </c>
      <c r="BL280" s="4" t="s">
        <v>47</v>
      </c>
      <c r="BN280" s="4" t="s">
        <v>47</v>
      </c>
      <c r="BP280" s="4" t="s">
        <v>47</v>
      </c>
      <c r="BR280" s="1" t="s">
        <v>47</v>
      </c>
      <c r="BT280" s="1" t="s">
        <v>47</v>
      </c>
      <c r="BV280" s="1" t="s">
        <v>47</v>
      </c>
      <c r="BX280" s="1" t="s">
        <v>47</v>
      </c>
      <c r="BZ280" s="1" t="s">
        <v>47</v>
      </c>
    </row>
    <row r="281" spans="2:78" x14ac:dyDescent="0.25">
      <c r="B281" s="8">
        <v>280</v>
      </c>
      <c r="C281" s="8">
        <v>19</v>
      </c>
      <c r="D281" s="8">
        <v>5</v>
      </c>
      <c r="E281" s="8">
        <v>2019</v>
      </c>
      <c r="F281" s="24" t="str">
        <f t="shared" si="18"/>
        <v>19/May/2019</v>
      </c>
      <c r="G281" s="9" t="s">
        <v>22</v>
      </c>
      <c r="H281" s="10" t="str">
        <f t="shared" si="21"/>
        <v>Sun</v>
      </c>
      <c r="I281" s="10">
        <f t="shared" si="20"/>
        <v>140</v>
      </c>
      <c r="J281" s="8">
        <f t="shared" si="22"/>
        <v>20</v>
      </c>
      <c r="K281" s="1">
        <f t="shared" si="19"/>
        <v>5</v>
      </c>
      <c r="L281" s="1">
        <v>1</v>
      </c>
      <c r="N281" s="1" t="s">
        <v>50</v>
      </c>
      <c r="P281" s="74">
        <v>4</v>
      </c>
      <c r="Q281" s="69"/>
      <c r="R281" s="4" t="s">
        <v>49</v>
      </c>
      <c r="T281" s="65">
        <v>5</v>
      </c>
      <c r="U281" s="69"/>
      <c r="V281" s="81">
        <v>2</v>
      </c>
      <c r="W281" s="69"/>
      <c r="X281" s="81">
        <v>4</v>
      </c>
      <c r="Y281" s="69"/>
      <c r="Z281" s="108" t="s">
        <v>48</v>
      </c>
      <c r="AA281" s="69"/>
      <c r="AB281" s="87">
        <v>6</v>
      </c>
      <c r="AC281" s="69"/>
      <c r="AD281" s="74">
        <v>3.4</v>
      </c>
      <c r="AE281" s="69"/>
      <c r="AF281" s="81">
        <v>2.2000000000000002</v>
      </c>
      <c r="AG281" s="69"/>
      <c r="AH281" s="81">
        <v>2.1</v>
      </c>
      <c r="AJ281" s="81">
        <v>7</v>
      </c>
      <c r="AL281" s="74">
        <v>4</v>
      </c>
      <c r="AN281" s="74">
        <v>5</v>
      </c>
      <c r="AP281" s="81">
        <v>2.4</v>
      </c>
      <c r="AR281" s="74">
        <v>3</v>
      </c>
      <c r="AT281" s="81">
        <v>8</v>
      </c>
      <c r="AV281" s="4" t="s">
        <v>47</v>
      </c>
      <c r="AX281" s="4" t="s">
        <v>47</v>
      </c>
      <c r="AZ281" s="4" t="s">
        <v>47</v>
      </c>
      <c r="BB281" s="4" t="s">
        <v>47</v>
      </c>
      <c r="BD281" s="4" t="s">
        <v>47</v>
      </c>
      <c r="BF281" s="4" t="s">
        <v>47</v>
      </c>
      <c r="BH281" s="4" t="s">
        <v>47</v>
      </c>
      <c r="BJ281" s="4" t="s">
        <v>47</v>
      </c>
      <c r="BL281" s="4" t="s">
        <v>47</v>
      </c>
      <c r="BN281" s="4" t="s">
        <v>47</v>
      </c>
      <c r="BP281" s="4" t="s">
        <v>47</v>
      </c>
      <c r="BR281" s="1" t="s">
        <v>47</v>
      </c>
      <c r="BT281" s="1" t="s">
        <v>47</v>
      </c>
      <c r="BV281" s="1" t="s">
        <v>47</v>
      </c>
      <c r="BX281" s="1" t="s">
        <v>47</v>
      </c>
      <c r="BZ281" s="1" t="s">
        <v>47</v>
      </c>
    </row>
    <row r="282" spans="2:78" x14ac:dyDescent="0.25">
      <c r="B282" s="8">
        <v>281</v>
      </c>
      <c r="C282" s="8">
        <v>20</v>
      </c>
      <c r="D282" s="8">
        <v>5</v>
      </c>
      <c r="E282" s="8">
        <v>2019</v>
      </c>
      <c r="F282" s="24" t="str">
        <f t="shared" si="18"/>
        <v>20/May/2019</v>
      </c>
      <c r="G282" s="9" t="s">
        <v>21</v>
      </c>
      <c r="H282" s="10" t="str">
        <f t="shared" si="21"/>
        <v>Mon</v>
      </c>
      <c r="I282" s="10">
        <f t="shared" si="20"/>
        <v>141</v>
      </c>
      <c r="J282" s="8">
        <f t="shared" si="22"/>
        <v>21</v>
      </c>
      <c r="K282" s="1">
        <f t="shared" si="19"/>
        <v>5</v>
      </c>
      <c r="L282" s="1">
        <v>1</v>
      </c>
      <c r="N282" s="1" t="s">
        <v>50</v>
      </c>
      <c r="P282" s="74">
        <v>5.8</v>
      </c>
      <c r="Q282" s="69"/>
      <c r="R282" s="4" t="s">
        <v>49</v>
      </c>
      <c r="T282" s="65">
        <v>10</v>
      </c>
      <c r="U282" s="69"/>
      <c r="V282" s="81">
        <v>5</v>
      </c>
      <c r="W282" s="69"/>
      <c r="X282" s="81">
        <v>5.8</v>
      </c>
      <c r="Y282" s="69"/>
      <c r="Z282" s="108" t="s">
        <v>48</v>
      </c>
      <c r="AA282" s="69"/>
      <c r="AB282" s="87">
        <v>7.4</v>
      </c>
      <c r="AC282" s="69"/>
      <c r="AD282" s="74">
        <v>5</v>
      </c>
      <c r="AE282" s="69"/>
      <c r="AF282" s="81">
        <v>2</v>
      </c>
      <c r="AG282" s="69"/>
      <c r="AH282" s="81">
        <v>5.4</v>
      </c>
      <c r="AJ282" s="81">
        <v>7.6</v>
      </c>
      <c r="AL282" s="74">
        <v>6.2</v>
      </c>
      <c r="AN282" s="74">
        <v>5.6</v>
      </c>
      <c r="AP282" s="81">
        <v>8.6</v>
      </c>
      <c r="AR282" s="74">
        <v>5.2</v>
      </c>
      <c r="AT282" s="81">
        <v>10.6</v>
      </c>
      <c r="AV282" s="4" t="s">
        <v>47</v>
      </c>
      <c r="AX282" s="4" t="s">
        <v>47</v>
      </c>
      <c r="AZ282" s="4" t="s">
        <v>47</v>
      </c>
      <c r="BB282" s="4" t="s">
        <v>47</v>
      </c>
      <c r="BD282" s="4" t="s">
        <v>47</v>
      </c>
      <c r="BF282" s="4" t="s">
        <v>47</v>
      </c>
      <c r="BH282" s="4" t="s">
        <v>47</v>
      </c>
      <c r="BJ282" s="4" t="s">
        <v>47</v>
      </c>
      <c r="BL282" s="4" t="s">
        <v>47</v>
      </c>
      <c r="BN282" s="4" t="s">
        <v>47</v>
      </c>
      <c r="BP282" s="4" t="s">
        <v>47</v>
      </c>
      <c r="BR282" s="1" t="s">
        <v>47</v>
      </c>
      <c r="BT282" s="1" t="s">
        <v>47</v>
      </c>
      <c r="BV282" s="1" t="s">
        <v>47</v>
      </c>
      <c r="BX282" s="1" t="s">
        <v>47</v>
      </c>
      <c r="BZ282" s="1" t="s">
        <v>47</v>
      </c>
    </row>
    <row r="283" spans="2:78" x14ac:dyDescent="0.25">
      <c r="B283" s="8">
        <v>282</v>
      </c>
      <c r="C283" s="8">
        <v>20</v>
      </c>
      <c r="D283" s="8">
        <v>5</v>
      </c>
      <c r="E283" s="8">
        <v>2019</v>
      </c>
      <c r="F283" s="24" t="str">
        <f t="shared" si="18"/>
        <v>20/May/2019</v>
      </c>
      <c r="G283" s="9" t="s">
        <v>22</v>
      </c>
      <c r="H283" s="10" t="str">
        <f t="shared" si="21"/>
        <v>Mon</v>
      </c>
      <c r="I283" s="10">
        <f t="shared" si="20"/>
        <v>141</v>
      </c>
      <c r="J283" s="8">
        <f t="shared" si="22"/>
        <v>21</v>
      </c>
      <c r="K283" s="1">
        <f t="shared" si="19"/>
        <v>5</v>
      </c>
      <c r="L283" s="1">
        <v>1</v>
      </c>
      <c r="N283" s="1" t="s">
        <v>50</v>
      </c>
      <c r="P283" s="74">
        <v>7</v>
      </c>
      <c r="Q283" s="69"/>
      <c r="R283" s="4" t="s">
        <v>49</v>
      </c>
      <c r="T283" s="65">
        <v>5</v>
      </c>
      <c r="U283" s="69"/>
      <c r="V283" s="81">
        <v>4</v>
      </c>
      <c r="W283" s="69"/>
      <c r="X283" s="81">
        <v>4.4000000000000004</v>
      </c>
      <c r="Y283" s="69"/>
      <c r="Z283" s="108" t="s">
        <v>48</v>
      </c>
      <c r="AA283" s="69"/>
      <c r="AB283" s="87">
        <v>6</v>
      </c>
      <c r="AC283" s="69"/>
      <c r="AD283" s="74">
        <v>5</v>
      </c>
      <c r="AE283" s="69"/>
      <c r="AF283" s="81">
        <v>4</v>
      </c>
      <c r="AG283" s="69"/>
      <c r="AH283" s="81">
        <v>4</v>
      </c>
      <c r="AJ283" s="81">
        <v>11</v>
      </c>
      <c r="AL283" s="74">
        <v>6</v>
      </c>
      <c r="AN283" s="74">
        <v>4</v>
      </c>
      <c r="AP283" s="81">
        <v>4</v>
      </c>
      <c r="AR283" s="74">
        <v>4</v>
      </c>
      <c r="AT283" s="81">
        <v>5</v>
      </c>
      <c r="AV283" s="4" t="s">
        <v>47</v>
      </c>
      <c r="AX283" s="4" t="s">
        <v>47</v>
      </c>
      <c r="AZ283" s="4" t="s">
        <v>47</v>
      </c>
      <c r="BB283" s="4" t="s">
        <v>47</v>
      </c>
      <c r="BD283" s="4" t="s">
        <v>47</v>
      </c>
      <c r="BF283" s="4" t="s">
        <v>47</v>
      </c>
      <c r="BH283" s="4" t="s">
        <v>47</v>
      </c>
      <c r="BJ283" s="4" t="s">
        <v>47</v>
      </c>
      <c r="BL283" s="4" t="s">
        <v>47</v>
      </c>
      <c r="BN283" s="4" t="s">
        <v>47</v>
      </c>
      <c r="BP283" s="4" t="s">
        <v>47</v>
      </c>
      <c r="BR283" s="1" t="s">
        <v>47</v>
      </c>
      <c r="BT283" s="1" t="s">
        <v>47</v>
      </c>
      <c r="BV283" s="1" t="s">
        <v>47</v>
      </c>
      <c r="BX283" s="1" t="s">
        <v>47</v>
      </c>
      <c r="BZ283" s="1" t="s">
        <v>47</v>
      </c>
    </row>
    <row r="284" spans="2:78" x14ac:dyDescent="0.25">
      <c r="B284" s="8">
        <v>283</v>
      </c>
      <c r="C284" s="8">
        <v>21</v>
      </c>
      <c r="D284" s="8">
        <v>5</v>
      </c>
      <c r="E284" s="8">
        <v>2019</v>
      </c>
      <c r="F284" s="24" t="str">
        <f t="shared" si="18"/>
        <v>21/May/2019</v>
      </c>
      <c r="G284" s="9" t="s">
        <v>21</v>
      </c>
      <c r="H284" s="10" t="str">
        <f t="shared" si="21"/>
        <v>Tue</v>
      </c>
      <c r="I284" s="10">
        <f t="shared" si="20"/>
        <v>142</v>
      </c>
      <c r="J284" s="8">
        <f t="shared" si="22"/>
        <v>21</v>
      </c>
      <c r="K284" s="1">
        <f t="shared" si="19"/>
        <v>5</v>
      </c>
      <c r="L284" s="1">
        <v>1</v>
      </c>
      <c r="N284" s="1" t="s">
        <v>50</v>
      </c>
      <c r="P284" s="74">
        <v>8.1999999999999993</v>
      </c>
      <c r="Q284" s="69"/>
      <c r="R284" s="4" t="s">
        <v>49</v>
      </c>
      <c r="T284" s="65">
        <v>10</v>
      </c>
      <c r="U284" s="69"/>
      <c r="V284" s="81">
        <v>4.4000000000000004</v>
      </c>
      <c r="W284" s="69"/>
      <c r="X284" s="81">
        <v>8.4</v>
      </c>
      <c r="Y284" s="69"/>
      <c r="Z284" s="108" t="s">
        <v>48</v>
      </c>
      <c r="AA284" s="69"/>
      <c r="AB284" s="87">
        <v>9</v>
      </c>
      <c r="AC284" s="69"/>
      <c r="AD284" s="74">
        <v>7</v>
      </c>
      <c r="AE284" s="69"/>
      <c r="AF284" s="81">
        <v>4.4000000000000004</v>
      </c>
      <c r="AG284" s="69"/>
      <c r="AH284" s="81">
        <v>6</v>
      </c>
      <c r="AJ284" s="81">
        <v>14.2</v>
      </c>
      <c r="AL284" s="74">
        <v>6.8</v>
      </c>
      <c r="AN284" s="74">
        <v>6.4</v>
      </c>
      <c r="AP284" s="81">
        <v>8.1999999999999993</v>
      </c>
      <c r="AR284" s="74">
        <v>6</v>
      </c>
      <c r="AT284" s="81">
        <v>9.8000000000000007</v>
      </c>
      <c r="AV284" s="4" t="s">
        <v>47</v>
      </c>
      <c r="AX284" s="4" t="s">
        <v>47</v>
      </c>
      <c r="AZ284" s="4" t="s">
        <v>47</v>
      </c>
      <c r="BB284" s="4" t="s">
        <v>47</v>
      </c>
      <c r="BD284" s="4" t="s">
        <v>47</v>
      </c>
      <c r="BF284" s="4" t="s">
        <v>47</v>
      </c>
      <c r="BH284" s="4" t="s">
        <v>47</v>
      </c>
      <c r="BJ284" s="4" t="s">
        <v>47</v>
      </c>
      <c r="BL284" s="4" t="s">
        <v>47</v>
      </c>
      <c r="BN284" s="4" t="s">
        <v>47</v>
      </c>
      <c r="BP284" s="4" t="s">
        <v>47</v>
      </c>
      <c r="BR284" s="1" t="s">
        <v>47</v>
      </c>
      <c r="BT284" s="1" t="s">
        <v>47</v>
      </c>
      <c r="BV284" s="1" t="s">
        <v>47</v>
      </c>
      <c r="BX284" s="1" t="s">
        <v>47</v>
      </c>
      <c r="BZ284" s="1" t="s">
        <v>47</v>
      </c>
    </row>
    <row r="285" spans="2:78" x14ac:dyDescent="0.25">
      <c r="B285" s="8">
        <v>284</v>
      </c>
      <c r="C285" s="8">
        <v>21</v>
      </c>
      <c r="D285" s="8">
        <v>5</v>
      </c>
      <c r="E285" s="8">
        <v>2019</v>
      </c>
      <c r="F285" s="24" t="str">
        <f t="shared" si="18"/>
        <v>21/May/2019</v>
      </c>
      <c r="G285" s="9" t="s">
        <v>22</v>
      </c>
      <c r="H285" s="10" t="str">
        <f t="shared" si="21"/>
        <v>Tue</v>
      </c>
      <c r="I285" s="10">
        <f t="shared" si="20"/>
        <v>142</v>
      </c>
      <c r="J285" s="8">
        <f t="shared" si="22"/>
        <v>21</v>
      </c>
      <c r="K285" s="1">
        <f t="shared" si="19"/>
        <v>5</v>
      </c>
      <c r="L285" s="1">
        <v>1</v>
      </c>
      <c r="N285" s="1" t="s">
        <v>50</v>
      </c>
      <c r="P285" s="74">
        <v>6</v>
      </c>
      <c r="Q285" s="69"/>
      <c r="R285" s="4" t="s">
        <v>49</v>
      </c>
      <c r="T285" s="65">
        <v>7</v>
      </c>
      <c r="U285" s="69"/>
      <c r="V285" s="81">
        <v>4</v>
      </c>
      <c r="W285" s="69"/>
      <c r="X285" s="81">
        <v>5</v>
      </c>
      <c r="Y285" s="69"/>
      <c r="Z285" s="108" t="s">
        <v>48</v>
      </c>
      <c r="AA285" s="69"/>
      <c r="AB285" s="87">
        <v>8</v>
      </c>
      <c r="AC285" s="69"/>
      <c r="AD285" s="74">
        <v>5</v>
      </c>
      <c r="AE285" s="69"/>
      <c r="AF285" s="81">
        <v>2.8</v>
      </c>
      <c r="AG285" s="69"/>
      <c r="AH285" s="81">
        <v>3.8</v>
      </c>
      <c r="AJ285" s="81">
        <v>9</v>
      </c>
      <c r="AL285" s="74">
        <v>4</v>
      </c>
      <c r="AN285" s="74">
        <v>3.6</v>
      </c>
      <c r="AP285" s="81">
        <v>5</v>
      </c>
      <c r="AR285" s="74">
        <v>3</v>
      </c>
      <c r="AT285" s="81">
        <v>4</v>
      </c>
      <c r="AV285" s="4" t="s">
        <v>47</v>
      </c>
      <c r="AX285" s="4" t="s">
        <v>47</v>
      </c>
      <c r="AZ285" s="4" t="s">
        <v>47</v>
      </c>
      <c r="BB285" s="4" t="s">
        <v>47</v>
      </c>
      <c r="BD285" s="4" t="s">
        <v>47</v>
      </c>
      <c r="BF285" s="4" t="s">
        <v>47</v>
      </c>
      <c r="BH285" s="4" t="s">
        <v>47</v>
      </c>
      <c r="BJ285" s="4" t="s">
        <v>47</v>
      </c>
      <c r="BL285" s="4" t="s">
        <v>47</v>
      </c>
      <c r="BN285" s="4" t="s">
        <v>47</v>
      </c>
      <c r="BP285" s="4" t="s">
        <v>47</v>
      </c>
      <c r="BR285" s="1" t="s">
        <v>47</v>
      </c>
      <c r="BT285" s="1" t="s">
        <v>47</v>
      </c>
      <c r="BV285" s="1" t="s">
        <v>47</v>
      </c>
      <c r="BX285" s="1" t="s">
        <v>47</v>
      </c>
      <c r="BZ285" s="1" t="s">
        <v>47</v>
      </c>
    </row>
    <row r="286" spans="2:78" x14ac:dyDescent="0.25">
      <c r="B286" s="8">
        <v>285</v>
      </c>
      <c r="C286" s="8">
        <v>22</v>
      </c>
      <c r="D286" s="8">
        <v>5</v>
      </c>
      <c r="E286" s="8">
        <v>2019</v>
      </c>
      <c r="F286" s="24" t="str">
        <f t="shared" si="18"/>
        <v>22/May/2019</v>
      </c>
      <c r="G286" s="9" t="s">
        <v>21</v>
      </c>
      <c r="H286" s="10" t="str">
        <f t="shared" si="21"/>
        <v>Wed</v>
      </c>
      <c r="I286" s="10">
        <f t="shared" si="20"/>
        <v>143</v>
      </c>
      <c r="J286" s="8">
        <f t="shared" si="22"/>
        <v>21</v>
      </c>
      <c r="K286" s="1">
        <f t="shared" si="19"/>
        <v>5</v>
      </c>
      <c r="L286" s="1">
        <v>1</v>
      </c>
      <c r="N286" s="1" t="s">
        <v>50</v>
      </c>
      <c r="P286" s="74">
        <v>10</v>
      </c>
      <c r="Q286" s="69"/>
      <c r="R286" s="4" t="s">
        <v>49</v>
      </c>
      <c r="T286" s="65">
        <v>13</v>
      </c>
      <c r="U286" s="69"/>
      <c r="V286" s="81">
        <v>6</v>
      </c>
      <c r="W286" s="69"/>
      <c r="X286" s="81">
        <v>9</v>
      </c>
      <c r="Y286" s="69"/>
      <c r="Z286" s="108" t="s">
        <v>48</v>
      </c>
      <c r="AA286" s="69"/>
      <c r="AB286" s="87">
        <v>8</v>
      </c>
      <c r="AC286" s="69"/>
      <c r="AD286" s="74">
        <v>8</v>
      </c>
      <c r="AE286" s="69"/>
      <c r="AF286" s="81">
        <v>5</v>
      </c>
      <c r="AG286" s="69"/>
      <c r="AH286" s="81">
        <v>5</v>
      </c>
      <c r="AJ286" s="81">
        <v>14</v>
      </c>
      <c r="AL286" s="74">
        <v>7</v>
      </c>
      <c r="AN286" s="74">
        <v>6</v>
      </c>
      <c r="AP286" s="81">
        <v>10</v>
      </c>
      <c r="AR286" s="74">
        <v>6</v>
      </c>
      <c r="AT286" s="81">
        <v>10</v>
      </c>
      <c r="AV286" s="4" t="s">
        <v>47</v>
      </c>
      <c r="AX286" s="4" t="s">
        <v>47</v>
      </c>
      <c r="AZ286" s="4" t="s">
        <v>47</v>
      </c>
      <c r="BB286" s="4" t="s">
        <v>47</v>
      </c>
      <c r="BD286" s="4" t="s">
        <v>47</v>
      </c>
      <c r="BF286" s="4" t="s">
        <v>47</v>
      </c>
      <c r="BH286" s="4" t="s">
        <v>47</v>
      </c>
      <c r="BJ286" s="4" t="s">
        <v>47</v>
      </c>
      <c r="BL286" s="4" t="s">
        <v>47</v>
      </c>
      <c r="BN286" s="4" t="s">
        <v>47</v>
      </c>
      <c r="BP286" s="4" t="s">
        <v>47</v>
      </c>
      <c r="BR286" s="1" t="s">
        <v>47</v>
      </c>
      <c r="BT286" s="1" t="s">
        <v>47</v>
      </c>
      <c r="BV286" s="1" t="s">
        <v>47</v>
      </c>
      <c r="BX286" s="1" t="s">
        <v>47</v>
      </c>
      <c r="BZ286" s="1" t="s">
        <v>47</v>
      </c>
    </row>
    <row r="287" spans="2:78" x14ac:dyDescent="0.25">
      <c r="B287" s="8">
        <v>286</v>
      </c>
      <c r="C287" s="8">
        <v>22</v>
      </c>
      <c r="D287" s="8">
        <v>5</v>
      </c>
      <c r="E287" s="8">
        <v>2019</v>
      </c>
      <c r="F287" s="24" t="str">
        <f t="shared" si="18"/>
        <v>22/May/2019</v>
      </c>
      <c r="G287" s="9" t="s">
        <v>22</v>
      </c>
      <c r="H287" s="10" t="str">
        <f t="shared" si="21"/>
        <v>Wed</v>
      </c>
      <c r="I287" s="10">
        <f t="shared" si="20"/>
        <v>143</v>
      </c>
      <c r="J287" s="8">
        <f t="shared" si="22"/>
        <v>21</v>
      </c>
      <c r="K287" s="1">
        <f t="shared" si="19"/>
        <v>5</v>
      </c>
      <c r="L287" s="1">
        <v>1</v>
      </c>
      <c r="N287" s="1" t="s">
        <v>50</v>
      </c>
      <c r="P287" s="74">
        <v>4.2</v>
      </c>
      <c r="Q287" s="69"/>
      <c r="R287" s="4" t="s">
        <v>49</v>
      </c>
      <c r="T287" s="65">
        <v>5</v>
      </c>
      <c r="U287" s="69"/>
      <c r="V287" s="81">
        <v>2</v>
      </c>
      <c r="W287" s="69"/>
      <c r="X287" s="81">
        <v>5</v>
      </c>
      <c r="Y287" s="69"/>
      <c r="Z287" s="108" t="s">
        <v>48</v>
      </c>
      <c r="AA287" s="69"/>
      <c r="AB287" s="87">
        <v>6</v>
      </c>
      <c r="AC287" s="69"/>
      <c r="AD287" s="74">
        <v>3.4</v>
      </c>
      <c r="AE287" s="69"/>
      <c r="AF287" s="81">
        <v>2.4</v>
      </c>
      <c r="AG287" s="69"/>
      <c r="AH287" s="81">
        <v>4</v>
      </c>
      <c r="AJ287" s="81">
        <v>8</v>
      </c>
      <c r="AL287" s="74">
        <v>5</v>
      </c>
      <c r="AN287" s="74">
        <v>3</v>
      </c>
      <c r="AP287" s="81">
        <v>5</v>
      </c>
      <c r="AR287" s="74">
        <v>3</v>
      </c>
      <c r="AT287" s="81">
        <v>4.8</v>
      </c>
      <c r="AV287" s="4" t="s">
        <v>47</v>
      </c>
      <c r="AX287" s="4" t="s">
        <v>47</v>
      </c>
      <c r="AZ287" s="4" t="s">
        <v>47</v>
      </c>
      <c r="BB287" s="4" t="s">
        <v>47</v>
      </c>
      <c r="BD287" s="4" t="s">
        <v>47</v>
      </c>
      <c r="BF287" s="4" t="s">
        <v>47</v>
      </c>
      <c r="BH287" s="4" t="s">
        <v>47</v>
      </c>
      <c r="BJ287" s="4" t="s">
        <v>47</v>
      </c>
      <c r="BL287" s="4" t="s">
        <v>47</v>
      </c>
      <c r="BN287" s="4" t="s">
        <v>47</v>
      </c>
      <c r="BP287" s="4" t="s">
        <v>47</v>
      </c>
      <c r="BR287" s="1" t="s">
        <v>47</v>
      </c>
      <c r="BT287" s="1" t="s">
        <v>47</v>
      </c>
      <c r="BV287" s="1" t="s">
        <v>47</v>
      </c>
      <c r="BX287" s="1" t="s">
        <v>47</v>
      </c>
      <c r="BZ287" s="1" t="s">
        <v>47</v>
      </c>
    </row>
    <row r="288" spans="2:78" x14ac:dyDescent="0.25">
      <c r="B288" s="8">
        <v>287</v>
      </c>
      <c r="C288" s="8">
        <v>23</v>
      </c>
      <c r="D288" s="8">
        <v>5</v>
      </c>
      <c r="E288" s="8">
        <v>2019</v>
      </c>
      <c r="F288" s="24" t="str">
        <f t="shared" si="18"/>
        <v>23/May/2019</v>
      </c>
      <c r="G288" s="9" t="s">
        <v>21</v>
      </c>
      <c r="H288" s="10" t="str">
        <f t="shared" si="21"/>
        <v>Thu</v>
      </c>
      <c r="I288" s="10">
        <f t="shared" si="20"/>
        <v>144</v>
      </c>
      <c r="J288" s="8">
        <f t="shared" si="22"/>
        <v>21</v>
      </c>
      <c r="K288" s="1">
        <f t="shared" si="19"/>
        <v>5</v>
      </c>
      <c r="L288" s="1">
        <v>1</v>
      </c>
      <c r="N288" s="1" t="s">
        <v>50</v>
      </c>
      <c r="P288" s="74">
        <v>11</v>
      </c>
      <c r="Q288" s="69"/>
      <c r="R288" s="4" t="s">
        <v>49</v>
      </c>
      <c r="T288" s="65">
        <v>12</v>
      </c>
      <c r="U288" s="69"/>
      <c r="V288" s="81">
        <v>5.6</v>
      </c>
      <c r="W288" s="69"/>
      <c r="X288" s="81">
        <v>10</v>
      </c>
      <c r="Y288" s="69"/>
      <c r="Z288" s="108" t="s">
        <v>48</v>
      </c>
      <c r="AA288" s="69"/>
      <c r="AB288" s="87">
        <v>15</v>
      </c>
      <c r="AC288" s="69"/>
      <c r="AD288" s="74">
        <v>9</v>
      </c>
      <c r="AE288" s="69"/>
      <c r="AF288" s="81">
        <v>5</v>
      </c>
      <c r="AG288" s="69"/>
      <c r="AH288" s="81">
        <v>7</v>
      </c>
      <c r="AJ288" s="81">
        <v>14</v>
      </c>
      <c r="AL288" s="74">
        <v>8</v>
      </c>
      <c r="AN288" s="74">
        <v>7.4</v>
      </c>
      <c r="AP288" s="81">
        <v>10</v>
      </c>
      <c r="AR288" s="74">
        <v>8.4</v>
      </c>
      <c r="AT288" s="81">
        <v>11</v>
      </c>
      <c r="AV288" s="4" t="s">
        <v>47</v>
      </c>
      <c r="AX288" s="4" t="s">
        <v>47</v>
      </c>
      <c r="AZ288" s="4" t="s">
        <v>47</v>
      </c>
      <c r="BB288" s="4" t="s">
        <v>47</v>
      </c>
      <c r="BD288" s="4" t="s">
        <v>47</v>
      </c>
      <c r="BF288" s="4" t="s">
        <v>47</v>
      </c>
      <c r="BH288" s="4" t="s">
        <v>47</v>
      </c>
      <c r="BJ288" s="4" t="s">
        <v>47</v>
      </c>
      <c r="BL288" s="4" t="s">
        <v>47</v>
      </c>
      <c r="BN288" s="4" t="s">
        <v>47</v>
      </c>
      <c r="BP288" s="4" t="s">
        <v>47</v>
      </c>
      <c r="BR288" s="1" t="s">
        <v>47</v>
      </c>
      <c r="BT288" s="1" t="s">
        <v>47</v>
      </c>
      <c r="BV288" s="1" t="s">
        <v>47</v>
      </c>
      <c r="BX288" s="1" t="s">
        <v>47</v>
      </c>
      <c r="BZ288" s="1" t="s">
        <v>47</v>
      </c>
    </row>
    <row r="289" spans="2:78" x14ac:dyDescent="0.25">
      <c r="B289" s="8">
        <v>288</v>
      </c>
      <c r="C289" s="8">
        <v>23</v>
      </c>
      <c r="D289" s="8">
        <v>5</v>
      </c>
      <c r="E289" s="8">
        <v>2019</v>
      </c>
      <c r="F289" s="24" t="str">
        <f t="shared" si="18"/>
        <v>23/May/2019</v>
      </c>
      <c r="G289" s="9" t="s">
        <v>22</v>
      </c>
      <c r="H289" s="10" t="str">
        <f t="shared" si="21"/>
        <v>Thu</v>
      </c>
      <c r="I289" s="10">
        <f t="shared" si="20"/>
        <v>144</v>
      </c>
      <c r="J289" s="8">
        <f t="shared" si="22"/>
        <v>21</v>
      </c>
      <c r="K289" s="1">
        <f t="shared" si="19"/>
        <v>5</v>
      </c>
      <c r="L289" s="1">
        <v>1</v>
      </c>
      <c r="N289" s="1" t="s">
        <v>50</v>
      </c>
      <c r="P289" s="74">
        <v>4.4000000000000004</v>
      </c>
      <c r="Q289" s="69"/>
      <c r="R289" s="4" t="s">
        <v>49</v>
      </c>
      <c r="T289" s="65">
        <v>7</v>
      </c>
      <c r="U289" s="69"/>
      <c r="V289" s="81">
        <v>2.6</v>
      </c>
      <c r="W289" s="69"/>
      <c r="X289" s="81">
        <v>4</v>
      </c>
      <c r="Y289" s="69"/>
      <c r="Z289" s="108" t="s">
        <v>48</v>
      </c>
      <c r="AA289" s="69"/>
      <c r="AB289" s="87">
        <v>5.8</v>
      </c>
      <c r="AC289" s="69"/>
      <c r="AD289" s="74">
        <v>4</v>
      </c>
      <c r="AE289" s="69"/>
      <c r="AF289" s="81">
        <v>2</v>
      </c>
      <c r="AG289" s="69"/>
      <c r="AH289" s="81">
        <v>3</v>
      </c>
      <c r="AJ289" s="81">
        <v>6.4</v>
      </c>
      <c r="AL289" s="74">
        <v>4</v>
      </c>
      <c r="AN289" s="74">
        <v>3</v>
      </c>
      <c r="AP289" s="81">
        <v>4</v>
      </c>
      <c r="AR289" s="74">
        <v>2</v>
      </c>
      <c r="AT289" s="81">
        <v>4</v>
      </c>
      <c r="AV289" s="4" t="s">
        <v>47</v>
      </c>
      <c r="AX289" s="4" t="s">
        <v>47</v>
      </c>
      <c r="AZ289" s="4" t="s">
        <v>47</v>
      </c>
      <c r="BB289" s="4" t="s">
        <v>47</v>
      </c>
      <c r="BD289" s="4" t="s">
        <v>47</v>
      </c>
      <c r="BF289" s="4" t="s">
        <v>47</v>
      </c>
      <c r="BH289" s="4" t="s">
        <v>47</v>
      </c>
      <c r="BJ289" s="4" t="s">
        <v>47</v>
      </c>
      <c r="BL289" s="4" t="s">
        <v>47</v>
      </c>
      <c r="BN289" s="4" t="s">
        <v>47</v>
      </c>
      <c r="BP289" s="4" t="s">
        <v>47</v>
      </c>
      <c r="BR289" s="1" t="s">
        <v>47</v>
      </c>
      <c r="BT289" s="1" t="s">
        <v>47</v>
      </c>
      <c r="BV289" s="1" t="s">
        <v>47</v>
      </c>
      <c r="BX289" s="1" t="s">
        <v>47</v>
      </c>
      <c r="BZ289" s="1" t="s">
        <v>47</v>
      </c>
    </row>
    <row r="290" spans="2:78" x14ac:dyDescent="0.25">
      <c r="B290" s="8">
        <v>289</v>
      </c>
      <c r="C290" s="8">
        <v>24</v>
      </c>
      <c r="D290" s="8">
        <v>5</v>
      </c>
      <c r="E290" s="8">
        <v>2019</v>
      </c>
      <c r="F290" s="24" t="str">
        <f t="shared" si="18"/>
        <v>24/May/2019</v>
      </c>
      <c r="G290" s="9" t="s">
        <v>21</v>
      </c>
      <c r="H290" s="10" t="str">
        <f t="shared" si="21"/>
        <v>Fri</v>
      </c>
      <c r="I290" s="10">
        <f t="shared" si="20"/>
        <v>145</v>
      </c>
      <c r="J290" s="8">
        <f t="shared" si="22"/>
        <v>21</v>
      </c>
      <c r="K290" s="1">
        <f t="shared" si="19"/>
        <v>5</v>
      </c>
      <c r="L290" s="1">
        <v>1</v>
      </c>
      <c r="N290" s="1" t="s">
        <v>50</v>
      </c>
      <c r="P290" s="74">
        <v>10</v>
      </c>
      <c r="Q290" s="69"/>
      <c r="R290" s="4" t="s">
        <v>49</v>
      </c>
      <c r="T290" s="65">
        <v>12</v>
      </c>
      <c r="U290" s="69"/>
      <c r="V290" s="81">
        <v>5.6</v>
      </c>
      <c r="W290" s="69"/>
      <c r="X290" s="81">
        <v>8.4</v>
      </c>
      <c r="Y290" s="69"/>
      <c r="Z290" s="108" t="s">
        <v>48</v>
      </c>
      <c r="AA290" s="69"/>
      <c r="AB290" s="87">
        <v>15</v>
      </c>
      <c r="AC290" s="69"/>
      <c r="AD290" s="74">
        <v>8</v>
      </c>
      <c r="AE290" s="69"/>
      <c r="AF290" s="81">
        <v>5.6</v>
      </c>
      <c r="AG290" s="69"/>
      <c r="AH290" s="81">
        <v>6.6</v>
      </c>
      <c r="AJ290" s="81">
        <v>16.399999999999999</v>
      </c>
      <c r="AL290" s="74">
        <v>8.8000000000000007</v>
      </c>
      <c r="AN290" s="74">
        <v>6.6</v>
      </c>
      <c r="AP290" s="81">
        <v>10.199999999999999</v>
      </c>
      <c r="AR290" s="74">
        <v>6.6</v>
      </c>
      <c r="AT290" s="81">
        <v>11</v>
      </c>
      <c r="AV290" s="4" t="s">
        <v>47</v>
      </c>
      <c r="AX290" s="4" t="s">
        <v>47</v>
      </c>
      <c r="AZ290" s="4" t="s">
        <v>47</v>
      </c>
      <c r="BB290" s="4" t="s">
        <v>47</v>
      </c>
      <c r="BD290" s="4" t="s">
        <v>47</v>
      </c>
      <c r="BF290" s="4" t="s">
        <v>47</v>
      </c>
      <c r="BH290" s="4" t="s">
        <v>47</v>
      </c>
      <c r="BJ290" s="4" t="s">
        <v>47</v>
      </c>
      <c r="BL290" s="4" t="s">
        <v>47</v>
      </c>
      <c r="BN290" s="4" t="s">
        <v>47</v>
      </c>
      <c r="BP290" s="4" t="s">
        <v>47</v>
      </c>
      <c r="BR290" s="1" t="s">
        <v>47</v>
      </c>
      <c r="BT290" s="1" t="s">
        <v>47</v>
      </c>
      <c r="BV290" s="1" t="s">
        <v>47</v>
      </c>
      <c r="BX290" s="1" t="s">
        <v>47</v>
      </c>
      <c r="BZ290" s="1" t="s">
        <v>47</v>
      </c>
    </row>
    <row r="291" spans="2:78" x14ac:dyDescent="0.25">
      <c r="B291" s="8">
        <v>290</v>
      </c>
      <c r="C291" s="8">
        <v>24</v>
      </c>
      <c r="D291" s="8">
        <v>5</v>
      </c>
      <c r="E291" s="8">
        <v>2019</v>
      </c>
      <c r="F291" s="24" t="str">
        <f t="shared" si="18"/>
        <v>24/May/2019</v>
      </c>
      <c r="G291" s="9" t="s">
        <v>22</v>
      </c>
      <c r="H291" s="10" t="str">
        <f t="shared" si="21"/>
        <v>Fri</v>
      </c>
      <c r="I291" s="10">
        <f t="shared" si="20"/>
        <v>145</v>
      </c>
      <c r="J291" s="8">
        <f t="shared" si="22"/>
        <v>21</v>
      </c>
      <c r="K291" s="1">
        <f t="shared" si="19"/>
        <v>5</v>
      </c>
      <c r="L291" s="1">
        <v>1</v>
      </c>
      <c r="N291" s="1" t="s">
        <v>50</v>
      </c>
      <c r="P291" s="74">
        <v>4</v>
      </c>
      <c r="Q291" s="69"/>
      <c r="R291" s="4" t="s">
        <v>49</v>
      </c>
      <c r="T291" s="65">
        <v>7</v>
      </c>
      <c r="U291" s="69"/>
      <c r="V291" s="81">
        <v>2</v>
      </c>
      <c r="W291" s="69"/>
      <c r="X291" s="81">
        <v>4</v>
      </c>
      <c r="Y291" s="69"/>
      <c r="Z291" s="108" t="s">
        <v>48</v>
      </c>
      <c r="AA291" s="69"/>
      <c r="AB291" s="87">
        <v>7</v>
      </c>
      <c r="AC291" s="69"/>
      <c r="AD291" s="74">
        <v>4</v>
      </c>
      <c r="AE291" s="69"/>
      <c r="AF291" s="81">
        <v>2</v>
      </c>
      <c r="AG291" s="69"/>
      <c r="AH291" s="81">
        <v>3</v>
      </c>
      <c r="AJ291" s="81">
        <v>7</v>
      </c>
      <c r="AL291" s="74">
        <v>4.4000000000000004</v>
      </c>
      <c r="AN291" s="74">
        <v>3.4</v>
      </c>
      <c r="AP291" s="81">
        <v>5</v>
      </c>
      <c r="AR291" s="74">
        <v>3</v>
      </c>
      <c r="AT291" s="81">
        <v>4</v>
      </c>
      <c r="AV291" s="4" t="s">
        <v>47</v>
      </c>
      <c r="AX291" s="4" t="s">
        <v>47</v>
      </c>
      <c r="AZ291" s="4" t="s">
        <v>47</v>
      </c>
      <c r="BB291" s="4" t="s">
        <v>47</v>
      </c>
      <c r="BD291" s="4" t="s">
        <v>47</v>
      </c>
      <c r="BF291" s="4" t="s">
        <v>47</v>
      </c>
      <c r="BH291" s="4" t="s">
        <v>47</v>
      </c>
      <c r="BJ291" s="4" t="s">
        <v>47</v>
      </c>
      <c r="BL291" s="4" t="s">
        <v>47</v>
      </c>
      <c r="BN291" s="4" t="s">
        <v>47</v>
      </c>
      <c r="BP291" s="4" t="s">
        <v>47</v>
      </c>
      <c r="BR291" s="1" t="s">
        <v>47</v>
      </c>
      <c r="BT291" s="1" t="s">
        <v>47</v>
      </c>
      <c r="BV291" s="1" t="s">
        <v>47</v>
      </c>
      <c r="BX291" s="1" t="s">
        <v>47</v>
      </c>
      <c r="BZ291" s="1" t="s">
        <v>47</v>
      </c>
    </row>
    <row r="292" spans="2:78" x14ac:dyDescent="0.25">
      <c r="B292" s="8">
        <v>291</v>
      </c>
      <c r="C292" s="8">
        <v>25</v>
      </c>
      <c r="D292" s="8">
        <v>5</v>
      </c>
      <c r="E292" s="8">
        <v>2019</v>
      </c>
      <c r="F292" s="24" t="str">
        <f t="shared" si="18"/>
        <v>25/May/2019</v>
      </c>
      <c r="G292" s="9" t="s">
        <v>21</v>
      </c>
      <c r="H292" s="10" t="str">
        <f t="shared" si="21"/>
        <v>Sat</v>
      </c>
      <c r="I292" s="10">
        <f t="shared" si="20"/>
        <v>146</v>
      </c>
      <c r="J292" s="8">
        <f t="shared" si="22"/>
        <v>21</v>
      </c>
      <c r="K292" s="1">
        <f t="shared" si="19"/>
        <v>5</v>
      </c>
      <c r="L292" s="1">
        <v>1</v>
      </c>
      <c r="N292" s="1" t="s">
        <v>50</v>
      </c>
      <c r="P292" s="74">
        <v>9</v>
      </c>
      <c r="Q292" s="69"/>
      <c r="R292" s="4" t="s">
        <v>49</v>
      </c>
      <c r="T292" s="65">
        <v>12</v>
      </c>
      <c r="U292" s="69"/>
      <c r="V292" s="81">
        <v>5.4</v>
      </c>
      <c r="W292" s="69"/>
      <c r="X292" s="81">
        <v>9</v>
      </c>
      <c r="Y292" s="69"/>
      <c r="Z292" s="108" t="s">
        <v>48</v>
      </c>
      <c r="AA292" s="69"/>
      <c r="AB292" s="87">
        <v>12.6</v>
      </c>
      <c r="AC292" s="69"/>
      <c r="AD292" s="74">
        <v>8</v>
      </c>
      <c r="AE292" s="69"/>
      <c r="AF292" s="81">
        <v>4</v>
      </c>
      <c r="AG292" s="69"/>
      <c r="AH292" s="81">
        <v>6.6</v>
      </c>
      <c r="AJ292" s="81">
        <v>15.6</v>
      </c>
      <c r="AL292" s="74">
        <v>9</v>
      </c>
      <c r="AN292" s="74">
        <v>6.6</v>
      </c>
      <c r="AP292" s="81">
        <v>10</v>
      </c>
      <c r="AR292" s="74">
        <v>6</v>
      </c>
      <c r="AT292" s="81">
        <v>10.199999999999999</v>
      </c>
      <c r="AV292" s="4" t="s">
        <v>47</v>
      </c>
      <c r="AX292" s="4" t="s">
        <v>47</v>
      </c>
      <c r="AZ292" s="4" t="s">
        <v>47</v>
      </c>
      <c r="BB292" s="4" t="s">
        <v>47</v>
      </c>
      <c r="BD292" s="4" t="s">
        <v>47</v>
      </c>
      <c r="BF292" s="4" t="s">
        <v>47</v>
      </c>
      <c r="BH292" s="4" t="s">
        <v>47</v>
      </c>
      <c r="BJ292" s="4" t="s">
        <v>47</v>
      </c>
      <c r="BL292" s="4" t="s">
        <v>47</v>
      </c>
      <c r="BN292" s="4" t="s">
        <v>47</v>
      </c>
      <c r="BP292" s="4" t="s">
        <v>47</v>
      </c>
      <c r="BR292" s="1" t="s">
        <v>47</v>
      </c>
      <c r="BT292" s="1" t="s">
        <v>47</v>
      </c>
      <c r="BV292" s="1" t="s">
        <v>47</v>
      </c>
      <c r="BX292" s="1" t="s">
        <v>47</v>
      </c>
      <c r="BZ292" s="1" t="s">
        <v>47</v>
      </c>
    </row>
    <row r="293" spans="2:78" x14ac:dyDescent="0.25">
      <c r="B293" s="8">
        <v>292</v>
      </c>
      <c r="C293" s="8">
        <v>25</v>
      </c>
      <c r="D293" s="8">
        <v>5</v>
      </c>
      <c r="E293" s="8">
        <v>2019</v>
      </c>
      <c r="F293" s="24" t="str">
        <f t="shared" si="18"/>
        <v>25/May/2019</v>
      </c>
      <c r="G293" s="9" t="s">
        <v>22</v>
      </c>
      <c r="H293" s="10" t="str">
        <f t="shared" si="21"/>
        <v>Sat</v>
      </c>
      <c r="I293" s="10">
        <f t="shared" si="20"/>
        <v>146</v>
      </c>
      <c r="J293" s="8">
        <f t="shared" si="22"/>
        <v>21</v>
      </c>
      <c r="K293" s="1">
        <f t="shared" si="19"/>
        <v>5</v>
      </c>
      <c r="L293" s="1">
        <v>1</v>
      </c>
      <c r="N293" s="1" t="s">
        <v>50</v>
      </c>
      <c r="P293" s="74">
        <v>5</v>
      </c>
      <c r="Q293" s="69"/>
      <c r="R293" s="4" t="s">
        <v>49</v>
      </c>
      <c r="T293" s="65">
        <v>6.6</v>
      </c>
      <c r="U293" s="69"/>
      <c r="V293" s="81">
        <v>3</v>
      </c>
      <c r="W293" s="69"/>
      <c r="X293" s="81">
        <v>4.2</v>
      </c>
      <c r="Y293" s="69"/>
      <c r="Z293" s="108" t="s">
        <v>48</v>
      </c>
      <c r="AA293" s="69"/>
      <c r="AB293" s="87">
        <v>7.6</v>
      </c>
      <c r="AC293" s="69"/>
      <c r="AD293" s="74">
        <v>3.4</v>
      </c>
      <c r="AE293" s="69"/>
      <c r="AF293" s="81">
        <v>1.6</v>
      </c>
      <c r="AG293" s="69"/>
      <c r="AH293" s="81">
        <v>3</v>
      </c>
      <c r="AJ293" s="81">
        <v>6</v>
      </c>
      <c r="AL293" s="74">
        <v>4</v>
      </c>
      <c r="AN293" s="74">
        <v>2.2000000000000002</v>
      </c>
      <c r="AP293" s="81">
        <v>3.8</v>
      </c>
      <c r="AR293" s="74">
        <v>3.6</v>
      </c>
      <c r="AT293" s="81">
        <v>6</v>
      </c>
      <c r="AV293" s="4" t="s">
        <v>47</v>
      </c>
      <c r="AX293" s="4" t="s">
        <v>47</v>
      </c>
      <c r="AZ293" s="4" t="s">
        <v>47</v>
      </c>
      <c r="BB293" s="4" t="s">
        <v>47</v>
      </c>
      <c r="BD293" s="4" t="s">
        <v>47</v>
      </c>
      <c r="BF293" s="4" t="s">
        <v>47</v>
      </c>
      <c r="BH293" s="4" t="s">
        <v>47</v>
      </c>
      <c r="BJ293" s="4" t="s">
        <v>47</v>
      </c>
      <c r="BL293" s="4" t="s">
        <v>47</v>
      </c>
      <c r="BN293" s="4" t="s">
        <v>47</v>
      </c>
      <c r="BP293" s="4" t="s">
        <v>47</v>
      </c>
      <c r="BR293" s="1" t="s">
        <v>47</v>
      </c>
      <c r="BT293" s="1" t="s">
        <v>47</v>
      </c>
      <c r="BV293" s="1" t="s">
        <v>47</v>
      </c>
      <c r="BX293" s="1" t="s">
        <v>47</v>
      </c>
      <c r="BZ293" s="1" t="s">
        <v>47</v>
      </c>
    </row>
    <row r="294" spans="2:78" x14ac:dyDescent="0.25">
      <c r="B294" s="8">
        <v>293</v>
      </c>
      <c r="C294" s="8">
        <v>26</v>
      </c>
      <c r="D294" s="8">
        <v>5</v>
      </c>
      <c r="E294" s="8">
        <v>2019</v>
      </c>
      <c r="F294" s="24" t="str">
        <f t="shared" si="18"/>
        <v>26/May/2019</v>
      </c>
      <c r="G294" s="9" t="s">
        <v>21</v>
      </c>
      <c r="H294" s="10" t="str">
        <f t="shared" si="21"/>
        <v>Sun</v>
      </c>
      <c r="I294" s="10">
        <f t="shared" si="20"/>
        <v>147</v>
      </c>
      <c r="J294" s="8">
        <f t="shared" si="22"/>
        <v>21</v>
      </c>
      <c r="K294" s="1">
        <f t="shared" si="19"/>
        <v>5</v>
      </c>
      <c r="L294" s="1">
        <v>1</v>
      </c>
      <c r="N294" s="1" t="s">
        <v>50</v>
      </c>
      <c r="P294" s="74">
        <v>10</v>
      </c>
      <c r="Q294" s="69"/>
      <c r="R294" s="4" t="s">
        <v>49</v>
      </c>
      <c r="T294" s="65">
        <v>13</v>
      </c>
      <c r="U294" s="69"/>
      <c r="V294" s="81">
        <v>6</v>
      </c>
      <c r="W294" s="69"/>
      <c r="X294" s="81">
        <v>8</v>
      </c>
      <c r="Y294" s="69"/>
      <c r="Z294" s="108" t="s">
        <v>48</v>
      </c>
      <c r="AA294" s="69"/>
      <c r="AB294" s="87">
        <v>13.4</v>
      </c>
      <c r="AC294" s="69"/>
      <c r="AD294" s="74">
        <v>8</v>
      </c>
      <c r="AE294" s="69"/>
      <c r="AF294" s="81">
        <v>4</v>
      </c>
      <c r="AG294" s="69"/>
      <c r="AH294" s="81">
        <v>7</v>
      </c>
      <c r="AJ294" s="81">
        <v>15.6</v>
      </c>
      <c r="AL294" s="74">
        <v>8</v>
      </c>
      <c r="AN294" s="74">
        <v>6</v>
      </c>
      <c r="AP294" s="81">
        <v>10</v>
      </c>
      <c r="AR294" s="74">
        <v>6</v>
      </c>
      <c r="AT294" s="81">
        <v>10</v>
      </c>
      <c r="AV294" s="4" t="s">
        <v>47</v>
      </c>
      <c r="AX294" s="4" t="s">
        <v>47</v>
      </c>
      <c r="AZ294" s="4" t="s">
        <v>47</v>
      </c>
      <c r="BB294" s="4" t="s">
        <v>47</v>
      </c>
      <c r="BD294" s="4" t="s">
        <v>47</v>
      </c>
      <c r="BF294" s="4" t="s">
        <v>47</v>
      </c>
      <c r="BH294" s="4" t="s">
        <v>47</v>
      </c>
      <c r="BJ294" s="4" t="s">
        <v>47</v>
      </c>
      <c r="BL294" s="4" t="s">
        <v>47</v>
      </c>
      <c r="BN294" s="4" t="s">
        <v>47</v>
      </c>
      <c r="BP294" s="4" t="s">
        <v>47</v>
      </c>
      <c r="BR294" s="1" t="s">
        <v>47</v>
      </c>
      <c r="BT294" s="1" t="s">
        <v>47</v>
      </c>
      <c r="BV294" s="1" t="s">
        <v>47</v>
      </c>
      <c r="BX294" s="1" t="s">
        <v>47</v>
      </c>
      <c r="BZ294" s="1" t="s">
        <v>47</v>
      </c>
    </row>
    <row r="295" spans="2:78" x14ac:dyDescent="0.25">
      <c r="B295" s="8">
        <v>294</v>
      </c>
      <c r="C295" s="8">
        <v>26</v>
      </c>
      <c r="D295" s="8">
        <v>5</v>
      </c>
      <c r="E295" s="8">
        <v>2019</v>
      </c>
      <c r="F295" s="24" t="str">
        <f t="shared" si="18"/>
        <v>26/May/2019</v>
      </c>
      <c r="G295" s="9" t="s">
        <v>22</v>
      </c>
      <c r="H295" s="10" t="str">
        <f t="shared" si="21"/>
        <v>Sun</v>
      </c>
      <c r="I295" s="10">
        <f t="shared" si="20"/>
        <v>147</v>
      </c>
      <c r="J295" s="8">
        <f t="shared" si="22"/>
        <v>21</v>
      </c>
      <c r="K295" s="1">
        <f t="shared" si="19"/>
        <v>5</v>
      </c>
      <c r="L295" s="1">
        <v>1</v>
      </c>
      <c r="N295" s="1" t="s">
        <v>50</v>
      </c>
      <c r="P295" s="74">
        <v>3.6</v>
      </c>
      <c r="Q295" s="69"/>
      <c r="R295" s="4" t="s">
        <v>49</v>
      </c>
      <c r="T295" s="65">
        <v>6</v>
      </c>
      <c r="U295" s="69"/>
      <c r="V295" s="81">
        <v>2.4</v>
      </c>
      <c r="W295" s="69"/>
      <c r="X295" s="81">
        <v>2.6</v>
      </c>
      <c r="Y295" s="69"/>
      <c r="Z295" s="108" t="s">
        <v>48</v>
      </c>
      <c r="AA295" s="69"/>
      <c r="AB295" s="87">
        <v>7</v>
      </c>
      <c r="AC295" s="69"/>
      <c r="AD295" s="74">
        <v>2.6</v>
      </c>
      <c r="AE295" s="69"/>
      <c r="AF295" s="81">
        <v>2</v>
      </c>
      <c r="AG295" s="69"/>
      <c r="AH295" s="81">
        <v>3</v>
      </c>
      <c r="AJ295" s="81">
        <v>8</v>
      </c>
      <c r="AL295" s="74">
        <v>5</v>
      </c>
      <c r="AN295" s="74">
        <v>2.6</v>
      </c>
      <c r="AP295" s="81">
        <v>4</v>
      </c>
      <c r="AR295" s="74">
        <v>3</v>
      </c>
      <c r="AT295" s="81">
        <v>3.3</v>
      </c>
      <c r="AV295" s="4" t="s">
        <v>47</v>
      </c>
      <c r="AX295" s="4" t="s">
        <v>47</v>
      </c>
      <c r="AZ295" s="4" t="s">
        <v>47</v>
      </c>
      <c r="BB295" s="4" t="s">
        <v>47</v>
      </c>
      <c r="BD295" s="4" t="s">
        <v>47</v>
      </c>
      <c r="BF295" s="4" t="s">
        <v>47</v>
      </c>
      <c r="BH295" s="4" t="s">
        <v>47</v>
      </c>
      <c r="BJ295" s="4" t="s">
        <v>47</v>
      </c>
      <c r="BL295" s="4" t="s">
        <v>47</v>
      </c>
      <c r="BN295" s="4" t="s">
        <v>47</v>
      </c>
      <c r="BP295" s="4" t="s">
        <v>47</v>
      </c>
      <c r="BR295" s="1" t="s">
        <v>47</v>
      </c>
      <c r="BT295" s="1" t="s">
        <v>47</v>
      </c>
      <c r="BV295" s="1" t="s">
        <v>47</v>
      </c>
      <c r="BX295" s="1" t="s">
        <v>47</v>
      </c>
      <c r="BZ295" s="1" t="s">
        <v>47</v>
      </c>
    </row>
    <row r="296" spans="2:78" x14ac:dyDescent="0.25">
      <c r="B296" s="8">
        <v>295</v>
      </c>
      <c r="C296" s="8">
        <v>27</v>
      </c>
      <c r="D296" s="8">
        <v>5</v>
      </c>
      <c r="E296" s="8">
        <v>2019</v>
      </c>
      <c r="F296" s="24" t="str">
        <f t="shared" si="18"/>
        <v>27/May/2019</v>
      </c>
      <c r="G296" s="9" t="s">
        <v>21</v>
      </c>
      <c r="H296" s="10" t="str">
        <f t="shared" si="21"/>
        <v>Mon</v>
      </c>
      <c r="I296" s="10">
        <f t="shared" si="20"/>
        <v>148</v>
      </c>
      <c r="J296" s="8">
        <f t="shared" si="22"/>
        <v>22</v>
      </c>
      <c r="K296" s="1">
        <f t="shared" si="19"/>
        <v>5</v>
      </c>
      <c r="L296" s="1">
        <v>1</v>
      </c>
      <c r="N296" s="1" t="s">
        <v>50</v>
      </c>
      <c r="P296" s="74">
        <v>9</v>
      </c>
      <c r="Q296" s="69"/>
      <c r="R296" s="4" t="s">
        <v>49</v>
      </c>
      <c r="T296" s="65">
        <v>10</v>
      </c>
      <c r="U296" s="69"/>
      <c r="V296" s="81">
        <v>4</v>
      </c>
      <c r="W296" s="69"/>
      <c r="X296" s="81">
        <v>8</v>
      </c>
      <c r="Y296" s="69"/>
      <c r="Z296" s="108" t="s">
        <v>48</v>
      </c>
      <c r="AA296" s="69"/>
      <c r="AB296" s="87">
        <v>7.5</v>
      </c>
      <c r="AC296" s="69"/>
      <c r="AD296" s="74">
        <v>8.1999999999999993</v>
      </c>
      <c r="AE296" s="69"/>
      <c r="AF296" s="81">
        <v>5</v>
      </c>
      <c r="AG296" s="69"/>
      <c r="AH296" s="81">
        <v>6.2</v>
      </c>
      <c r="AJ296" s="81">
        <v>12</v>
      </c>
      <c r="AL296" s="74">
        <v>9</v>
      </c>
      <c r="AN296" s="74">
        <v>7</v>
      </c>
      <c r="AP296" s="81">
        <v>7</v>
      </c>
      <c r="AR296" s="74">
        <v>4</v>
      </c>
      <c r="AT296" s="81">
        <v>10.3</v>
      </c>
      <c r="AV296" s="4" t="s">
        <v>47</v>
      </c>
      <c r="AX296" s="4" t="s">
        <v>47</v>
      </c>
      <c r="AZ296" s="4" t="s">
        <v>47</v>
      </c>
      <c r="BB296" s="4" t="s">
        <v>47</v>
      </c>
      <c r="BD296" s="4" t="s">
        <v>47</v>
      </c>
      <c r="BF296" s="4" t="s">
        <v>47</v>
      </c>
      <c r="BH296" s="4" t="s">
        <v>47</v>
      </c>
      <c r="BJ296" s="4" t="s">
        <v>47</v>
      </c>
      <c r="BL296" s="4" t="s">
        <v>47</v>
      </c>
      <c r="BN296" s="4" t="s">
        <v>47</v>
      </c>
      <c r="BP296" s="4" t="s">
        <v>47</v>
      </c>
      <c r="BR296" s="1" t="s">
        <v>47</v>
      </c>
      <c r="BT296" s="1" t="s">
        <v>47</v>
      </c>
      <c r="BV296" s="1" t="s">
        <v>47</v>
      </c>
      <c r="BX296" s="1" t="s">
        <v>47</v>
      </c>
      <c r="BZ296" s="1" t="s">
        <v>47</v>
      </c>
    </row>
    <row r="297" spans="2:78" x14ac:dyDescent="0.25">
      <c r="B297" s="8">
        <v>296</v>
      </c>
      <c r="C297" s="8">
        <v>27</v>
      </c>
      <c r="D297" s="8">
        <v>5</v>
      </c>
      <c r="E297" s="8">
        <v>2019</v>
      </c>
      <c r="F297" s="24" t="str">
        <f t="shared" si="18"/>
        <v>27/May/2019</v>
      </c>
      <c r="G297" s="9" t="s">
        <v>22</v>
      </c>
      <c r="H297" s="10" t="str">
        <f t="shared" si="21"/>
        <v>Mon</v>
      </c>
      <c r="I297" s="10">
        <f t="shared" si="20"/>
        <v>148</v>
      </c>
      <c r="J297" s="8">
        <f t="shared" si="22"/>
        <v>22</v>
      </c>
      <c r="K297" s="1">
        <f t="shared" si="19"/>
        <v>5</v>
      </c>
      <c r="L297" s="1">
        <v>1</v>
      </c>
      <c r="N297" s="1" t="s">
        <v>50</v>
      </c>
      <c r="P297" s="74">
        <v>5</v>
      </c>
      <c r="Q297" s="69"/>
      <c r="R297" s="4" t="s">
        <v>49</v>
      </c>
      <c r="T297" s="65">
        <v>6.6</v>
      </c>
      <c r="U297" s="69"/>
      <c r="V297" s="81">
        <v>3</v>
      </c>
      <c r="W297" s="69"/>
      <c r="X297" s="81">
        <v>4.4000000000000004</v>
      </c>
      <c r="Y297" s="69"/>
      <c r="Z297" s="108" t="s">
        <v>48</v>
      </c>
      <c r="AA297" s="69"/>
      <c r="AB297" s="87">
        <v>10</v>
      </c>
      <c r="AC297" s="69"/>
      <c r="AD297" s="74">
        <v>4.4000000000000004</v>
      </c>
      <c r="AE297" s="69"/>
      <c r="AF297" s="81">
        <v>2</v>
      </c>
      <c r="AG297" s="69"/>
      <c r="AH297" s="81">
        <v>3</v>
      </c>
      <c r="AJ297" s="81">
        <v>8</v>
      </c>
      <c r="AL297" s="74">
        <v>4.8</v>
      </c>
      <c r="AN297" s="74">
        <v>3.6</v>
      </c>
      <c r="AP297" s="81">
        <v>6</v>
      </c>
      <c r="AR297" s="74">
        <v>4</v>
      </c>
      <c r="AT297" s="81">
        <v>7</v>
      </c>
      <c r="AV297" s="4" t="s">
        <v>47</v>
      </c>
      <c r="AX297" s="4" t="s">
        <v>47</v>
      </c>
      <c r="AZ297" s="4" t="s">
        <v>47</v>
      </c>
      <c r="BB297" s="4" t="s">
        <v>47</v>
      </c>
      <c r="BD297" s="4" t="s">
        <v>47</v>
      </c>
      <c r="BF297" s="4" t="s">
        <v>47</v>
      </c>
      <c r="BH297" s="4" t="s">
        <v>47</v>
      </c>
      <c r="BJ297" s="4" t="s">
        <v>47</v>
      </c>
      <c r="BL297" s="4" t="s">
        <v>47</v>
      </c>
      <c r="BN297" s="4" t="s">
        <v>47</v>
      </c>
      <c r="BP297" s="4" t="s">
        <v>47</v>
      </c>
      <c r="BR297" s="1" t="s">
        <v>47</v>
      </c>
      <c r="BT297" s="1" t="s">
        <v>47</v>
      </c>
      <c r="BV297" s="1" t="s">
        <v>47</v>
      </c>
      <c r="BX297" s="1" t="s">
        <v>47</v>
      </c>
      <c r="BZ297" s="1" t="s">
        <v>47</v>
      </c>
    </row>
    <row r="298" spans="2:78" x14ac:dyDescent="0.25">
      <c r="B298" s="8">
        <v>297</v>
      </c>
      <c r="C298" s="8">
        <v>28</v>
      </c>
      <c r="D298" s="8">
        <v>5</v>
      </c>
      <c r="E298" s="8">
        <v>2019</v>
      </c>
      <c r="F298" s="24" t="str">
        <f t="shared" si="18"/>
        <v>28/May/2019</v>
      </c>
      <c r="G298" s="9" t="s">
        <v>21</v>
      </c>
      <c r="H298" s="10" t="str">
        <f t="shared" si="21"/>
        <v>Tue</v>
      </c>
      <c r="I298" s="10">
        <f t="shared" si="20"/>
        <v>149</v>
      </c>
      <c r="J298" s="8">
        <f t="shared" si="22"/>
        <v>22</v>
      </c>
      <c r="K298" s="1">
        <f t="shared" si="19"/>
        <v>5</v>
      </c>
      <c r="L298" s="1">
        <v>1</v>
      </c>
      <c r="N298" s="1" t="s">
        <v>50</v>
      </c>
      <c r="P298" s="74">
        <v>9.1999999999999993</v>
      </c>
      <c r="Q298" s="69"/>
      <c r="R298" s="4" t="s">
        <v>49</v>
      </c>
      <c r="T298" s="65">
        <v>12.2</v>
      </c>
      <c r="U298" s="69"/>
      <c r="V298" s="81">
        <v>5.2</v>
      </c>
      <c r="W298" s="69"/>
      <c r="X298" s="81">
        <v>8.4</v>
      </c>
      <c r="Y298" s="69"/>
      <c r="Z298" s="108" t="s">
        <v>48</v>
      </c>
      <c r="AA298" s="69"/>
      <c r="AB298" s="87">
        <v>13.6</v>
      </c>
      <c r="AC298" s="69"/>
      <c r="AD298" s="74">
        <v>8.1999999999999993</v>
      </c>
      <c r="AE298" s="69"/>
      <c r="AF298" s="81">
        <v>4.4000000000000004</v>
      </c>
      <c r="AG298" s="69"/>
      <c r="AH298" s="81">
        <v>6.2</v>
      </c>
      <c r="AJ298" s="81">
        <v>14.6</v>
      </c>
      <c r="AL298" s="74">
        <v>9</v>
      </c>
      <c r="AN298" s="74">
        <v>7.6</v>
      </c>
      <c r="AP298" s="81">
        <v>10</v>
      </c>
      <c r="AR298" s="74">
        <v>7.4</v>
      </c>
      <c r="AT298" s="81">
        <v>10.6</v>
      </c>
      <c r="AV298" s="4" t="s">
        <v>47</v>
      </c>
      <c r="AX298" s="4" t="s">
        <v>47</v>
      </c>
      <c r="AZ298" s="4" t="s">
        <v>47</v>
      </c>
      <c r="BB298" s="4" t="s">
        <v>47</v>
      </c>
      <c r="BD298" s="4" t="s">
        <v>47</v>
      </c>
      <c r="BF298" s="4" t="s">
        <v>47</v>
      </c>
      <c r="BH298" s="4" t="s">
        <v>47</v>
      </c>
      <c r="BJ298" s="4" t="s">
        <v>47</v>
      </c>
      <c r="BL298" s="4" t="s">
        <v>47</v>
      </c>
      <c r="BN298" s="4" t="s">
        <v>47</v>
      </c>
      <c r="BP298" s="4" t="s">
        <v>47</v>
      </c>
      <c r="BR298" s="1" t="s">
        <v>47</v>
      </c>
      <c r="BT298" s="1" t="s">
        <v>47</v>
      </c>
      <c r="BV298" s="1" t="s">
        <v>47</v>
      </c>
      <c r="BX298" s="1" t="s">
        <v>47</v>
      </c>
      <c r="BZ298" s="1" t="s">
        <v>47</v>
      </c>
    </row>
    <row r="299" spans="2:78" x14ac:dyDescent="0.25">
      <c r="B299" s="8">
        <v>298</v>
      </c>
      <c r="C299" s="8">
        <v>28</v>
      </c>
      <c r="D299" s="8">
        <v>5</v>
      </c>
      <c r="E299" s="8">
        <v>2019</v>
      </c>
      <c r="F299" s="24" t="str">
        <f t="shared" si="18"/>
        <v>28/May/2019</v>
      </c>
      <c r="G299" s="9" t="s">
        <v>22</v>
      </c>
      <c r="H299" s="10" t="str">
        <f t="shared" si="21"/>
        <v>Tue</v>
      </c>
      <c r="I299" s="10">
        <f t="shared" si="20"/>
        <v>149</v>
      </c>
      <c r="J299" s="8">
        <f t="shared" si="22"/>
        <v>22</v>
      </c>
      <c r="K299" s="1">
        <f t="shared" si="19"/>
        <v>5</v>
      </c>
      <c r="L299" s="1">
        <v>1</v>
      </c>
      <c r="N299" s="1" t="s">
        <v>50</v>
      </c>
      <c r="P299" s="74">
        <v>5</v>
      </c>
      <c r="Q299" s="69"/>
      <c r="R299" s="4" t="s">
        <v>49</v>
      </c>
      <c r="T299" s="65">
        <v>5</v>
      </c>
      <c r="U299" s="69"/>
      <c r="V299" s="81">
        <v>4</v>
      </c>
      <c r="W299" s="69"/>
      <c r="X299" s="81" t="s">
        <v>48</v>
      </c>
      <c r="Y299" s="69"/>
      <c r="Z299" s="108" t="s">
        <v>48</v>
      </c>
      <c r="AA299" s="69"/>
      <c r="AB299" s="87">
        <v>5.2</v>
      </c>
      <c r="AC299" s="69"/>
      <c r="AD299" s="74">
        <v>3.6</v>
      </c>
      <c r="AE299" s="69"/>
      <c r="AF299" s="81">
        <v>2</v>
      </c>
      <c r="AG299" s="69"/>
      <c r="AH299" s="81">
        <v>3</v>
      </c>
      <c r="AJ299" s="81">
        <v>5.8</v>
      </c>
      <c r="AL299" s="74">
        <v>3.2</v>
      </c>
      <c r="AN299" s="74">
        <v>1.6</v>
      </c>
      <c r="AP299" s="81">
        <v>3.2</v>
      </c>
      <c r="AR299" s="74">
        <v>2</v>
      </c>
      <c r="AT299" s="81">
        <v>5</v>
      </c>
      <c r="AV299" s="4" t="s">
        <v>47</v>
      </c>
      <c r="AX299" s="4" t="s">
        <v>47</v>
      </c>
      <c r="AZ299" s="4" t="s">
        <v>47</v>
      </c>
      <c r="BB299" s="4" t="s">
        <v>47</v>
      </c>
      <c r="BD299" s="4" t="s">
        <v>47</v>
      </c>
      <c r="BF299" s="4" t="s">
        <v>47</v>
      </c>
      <c r="BH299" s="4" t="s">
        <v>47</v>
      </c>
      <c r="BJ299" s="4" t="s">
        <v>47</v>
      </c>
      <c r="BL299" s="4" t="s">
        <v>47</v>
      </c>
      <c r="BN299" s="4" t="s">
        <v>47</v>
      </c>
      <c r="BP299" s="4" t="s">
        <v>47</v>
      </c>
      <c r="BR299" s="1" t="s">
        <v>47</v>
      </c>
      <c r="BT299" s="1" t="s">
        <v>47</v>
      </c>
      <c r="BV299" s="1" t="s">
        <v>47</v>
      </c>
      <c r="BX299" s="1" t="s">
        <v>47</v>
      </c>
      <c r="BZ299" s="1" t="s">
        <v>47</v>
      </c>
    </row>
    <row r="300" spans="2:78" x14ac:dyDescent="0.25">
      <c r="B300" s="8">
        <v>299</v>
      </c>
      <c r="C300" s="8">
        <v>29</v>
      </c>
      <c r="D300" s="8">
        <v>5</v>
      </c>
      <c r="E300" s="8">
        <v>2019</v>
      </c>
      <c r="F300" s="24" t="str">
        <f t="shared" si="18"/>
        <v>29/May/2019</v>
      </c>
      <c r="G300" s="9" t="s">
        <v>21</v>
      </c>
      <c r="H300" s="10" t="str">
        <f t="shared" si="21"/>
        <v>Wed</v>
      </c>
      <c r="I300" s="10">
        <f t="shared" si="20"/>
        <v>150</v>
      </c>
      <c r="J300" s="8">
        <f t="shared" si="22"/>
        <v>22</v>
      </c>
      <c r="K300" s="1">
        <f t="shared" si="19"/>
        <v>5</v>
      </c>
      <c r="L300" s="1">
        <v>1</v>
      </c>
      <c r="N300" s="1" t="s">
        <v>50</v>
      </c>
      <c r="P300" s="74">
        <v>8</v>
      </c>
      <c r="Q300" s="69"/>
      <c r="R300" s="4" t="s">
        <v>49</v>
      </c>
      <c r="T300" s="65">
        <v>12</v>
      </c>
      <c r="U300" s="69"/>
      <c r="V300" s="81">
        <v>4.4000000000000004</v>
      </c>
      <c r="W300" s="69"/>
      <c r="X300" s="81" t="s">
        <v>48</v>
      </c>
      <c r="Y300" s="69"/>
      <c r="Z300" s="108" t="s">
        <v>48</v>
      </c>
      <c r="AA300" s="69"/>
      <c r="AB300" s="87">
        <v>12.4</v>
      </c>
      <c r="AC300" s="69"/>
      <c r="AD300" s="74">
        <v>6.8</v>
      </c>
      <c r="AE300" s="69"/>
      <c r="AF300" s="81">
        <v>4.2</v>
      </c>
      <c r="AG300" s="69"/>
      <c r="AH300" s="81">
        <v>13.2</v>
      </c>
      <c r="AJ300" s="81">
        <v>13</v>
      </c>
      <c r="AL300" s="74">
        <v>9</v>
      </c>
      <c r="AN300" s="74">
        <v>6.6</v>
      </c>
      <c r="AP300" s="81">
        <v>10</v>
      </c>
      <c r="AR300" s="74">
        <v>6.6</v>
      </c>
      <c r="AT300" s="81">
        <v>11</v>
      </c>
      <c r="AV300" s="4" t="s">
        <v>47</v>
      </c>
      <c r="AX300" s="4" t="s">
        <v>47</v>
      </c>
      <c r="AZ300" s="4" t="s">
        <v>47</v>
      </c>
      <c r="BB300" s="4" t="s">
        <v>47</v>
      </c>
      <c r="BD300" s="4" t="s">
        <v>47</v>
      </c>
      <c r="BF300" s="4" t="s">
        <v>47</v>
      </c>
      <c r="BH300" s="4" t="s">
        <v>47</v>
      </c>
      <c r="BJ300" s="4" t="s">
        <v>47</v>
      </c>
      <c r="BL300" s="4" t="s">
        <v>47</v>
      </c>
      <c r="BN300" s="4" t="s">
        <v>47</v>
      </c>
      <c r="BP300" s="4" t="s">
        <v>47</v>
      </c>
      <c r="BR300" s="1" t="s">
        <v>47</v>
      </c>
      <c r="BT300" s="1" t="s">
        <v>47</v>
      </c>
      <c r="BV300" s="1" t="s">
        <v>47</v>
      </c>
      <c r="BX300" s="1" t="s">
        <v>47</v>
      </c>
      <c r="BZ300" s="1" t="s">
        <v>47</v>
      </c>
    </row>
    <row r="301" spans="2:78" x14ac:dyDescent="0.25">
      <c r="B301" s="8">
        <v>300</v>
      </c>
      <c r="C301" s="8">
        <v>29</v>
      </c>
      <c r="D301" s="8">
        <v>5</v>
      </c>
      <c r="E301" s="8">
        <v>2019</v>
      </c>
      <c r="F301" s="24" t="str">
        <f t="shared" si="18"/>
        <v>29/May/2019</v>
      </c>
      <c r="G301" s="9" t="s">
        <v>22</v>
      </c>
      <c r="H301" s="10" t="str">
        <f t="shared" si="21"/>
        <v>Wed</v>
      </c>
      <c r="I301" s="10">
        <f t="shared" si="20"/>
        <v>150</v>
      </c>
      <c r="J301" s="8">
        <f t="shared" si="22"/>
        <v>22</v>
      </c>
      <c r="K301" s="1">
        <f t="shared" si="19"/>
        <v>5</v>
      </c>
      <c r="L301" s="1">
        <v>1</v>
      </c>
      <c r="N301" s="1" t="s">
        <v>50</v>
      </c>
      <c r="P301" s="74">
        <v>4</v>
      </c>
      <c r="Q301" s="69"/>
      <c r="R301" s="4" t="s">
        <v>49</v>
      </c>
      <c r="T301" s="65">
        <v>7</v>
      </c>
      <c r="U301" s="69"/>
      <c r="V301" s="81">
        <v>3.4</v>
      </c>
      <c r="W301" s="69"/>
      <c r="X301" s="81" t="s">
        <v>48</v>
      </c>
      <c r="Y301" s="69"/>
      <c r="Z301" s="108" t="s">
        <v>48</v>
      </c>
      <c r="AA301" s="69"/>
      <c r="AB301" s="87">
        <v>6.4</v>
      </c>
      <c r="AC301" s="69"/>
      <c r="AD301" s="74">
        <v>4</v>
      </c>
      <c r="AE301" s="69"/>
      <c r="AF301" s="81">
        <v>2</v>
      </c>
      <c r="AG301" s="69"/>
      <c r="AH301" s="81">
        <v>2.8</v>
      </c>
      <c r="AJ301" s="81">
        <v>8</v>
      </c>
      <c r="AL301" s="74">
        <v>4</v>
      </c>
      <c r="AN301" s="74">
        <v>2</v>
      </c>
      <c r="AP301" s="81">
        <v>4.4000000000000004</v>
      </c>
      <c r="AR301" s="74">
        <v>4</v>
      </c>
      <c r="AT301" s="81">
        <v>7</v>
      </c>
      <c r="AV301" s="4" t="s">
        <v>47</v>
      </c>
      <c r="AX301" s="4" t="s">
        <v>47</v>
      </c>
      <c r="AZ301" s="4" t="s">
        <v>47</v>
      </c>
      <c r="BB301" s="4" t="s">
        <v>47</v>
      </c>
      <c r="BD301" s="4" t="s">
        <v>47</v>
      </c>
      <c r="BF301" s="4" t="s">
        <v>47</v>
      </c>
      <c r="BH301" s="4" t="s">
        <v>47</v>
      </c>
      <c r="BJ301" s="4" t="s">
        <v>47</v>
      </c>
      <c r="BL301" s="4" t="s">
        <v>47</v>
      </c>
      <c r="BN301" s="4" t="s">
        <v>47</v>
      </c>
      <c r="BP301" s="4" t="s">
        <v>47</v>
      </c>
      <c r="BR301" s="1" t="s">
        <v>47</v>
      </c>
      <c r="BT301" s="1" t="s">
        <v>47</v>
      </c>
      <c r="BV301" s="1" t="s">
        <v>47</v>
      </c>
      <c r="BX301" s="1" t="s">
        <v>47</v>
      </c>
      <c r="BZ301" s="1" t="s">
        <v>47</v>
      </c>
    </row>
    <row r="302" spans="2:78" x14ac:dyDescent="0.25">
      <c r="B302" s="8">
        <v>301</v>
      </c>
      <c r="C302" s="8">
        <v>30</v>
      </c>
      <c r="D302" s="8">
        <v>5</v>
      </c>
      <c r="E302" s="8">
        <v>2019</v>
      </c>
      <c r="F302" s="24" t="str">
        <f t="shared" si="18"/>
        <v>30/May/2019</v>
      </c>
      <c r="G302" s="9" t="s">
        <v>21</v>
      </c>
      <c r="H302" s="10" t="str">
        <f t="shared" si="21"/>
        <v>Thu</v>
      </c>
      <c r="I302" s="10">
        <f t="shared" si="20"/>
        <v>151</v>
      </c>
      <c r="J302" s="8">
        <f t="shared" si="22"/>
        <v>22</v>
      </c>
      <c r="K302" s="1">
        <f t="shared" si="19"/>
        <v>5</v>
      </c>
      <c r="L302" s="1">
        <v>1</v>
      </c>
      <c r="N302" s="1" t="s">
        <v>50</v>
      </c>
      <c r="P302" s="74">
        <v>8.8000000000000007</v>
      </c>
      <c r="Q302" s="69"/>
      <c r="R302" s="4" t="s">
        <v>49</v>
      </c>
      <c r="T302" s="65">
        <v>11.2</v>
      </c>
      <c r="U302" s="69"/>
      <c r="V302" s="81">
        <v>4.8</v>
      </c>
      <c r="W302" s="69"/>
      <c r="X302" s="81" t="s">
        <v>48</v>
      </c>
      <c r="Y302" s="69"/>
      <c r="Z302" s="108" t="s">
        <v>48</v>
      </c>
      <c r="AA302" s="69"/>
      <c r="AB302" s="87">
        <v>12</v>
      </c>
      <c r="AC302" s="69"/>
      <c r="AD302" s="74">
        <v>7</v>
      </c>
      <c r="AE302" s="69"/>
      <c r="AF302" s="81">
        <v>4.5999999999999996</v>
      </c>
      <c r="AG302" s="69"/>
      <c r="AH302" s="81">
        <v>7.6</v>
      </c>
      <c r="AJ302" s="81">
        <v>13</v>
      </c>
      <c r="AL302" s="74">
        <v>8.4</v>
      </c>
      <c r="AN302" s="74">
        <v>5</v>
      </c>
      <c r="AP302" s="81">
        <v>8.4</v>
      </c>
      <c r="AR302" s="74">
        <v>6</v>
      </c>
      <c r="AT302" s="81">
        <v>10.8</v>
      </c>
      <c r="AV302" s="4" t="s">
        <v>47</v>
      </c>
      <c r="AX302" s="4" t="s">
        <v>47</v>
      </c>
      <c r="AZ302" s="4" t="s">
        <v>47</v>
      </c>
      <c r="BB302" s="4" t="s">
        <v>47</v>
      </c>
      <c r="BD302" s="4" t="s">
        <v>47</v>
      </c>
      <c r="BF302" s="4" t="s">
        <v>47</v>
      </c>
      <c r="BH302" s="4" t="s">
        <v>47</v>
      </c>
      <c r="BJ302" s="4" t="s">
        <v>47</v>
      </c>
      <c r="BL302" s="4" t="s">
        <v>47</v>
      </c>
      <c r="BN302" s="4" t="s">
        <v>47</v>
      </c>
      <c r="BP302" s="4" t="s">
        <v>47</v>
      </c>
      <c r="BR302" s="1" t="s">
        <v>47</v>
      </c>
      <c r="BT302" s="1" t="s">
        <v>47</v>
      </c>
      <c r="BV302" s="1" t="s">
        <v>47</v>
      </c>
      <c r="BX302" s="1" t="s">
        <v>47</v>
      </c>
      <c r="BZ302" s="1" t="s">
        <v>47</v>
      </c>
    </row>
    <row r="303" spans="2:78" x14ac:dyDescent="0.25">
      <c r="B303" s="8">
        <v>302</v>
      </c>
      <c r="C303" s="8">
        <v>30</v>
      </c>
      <c r="D303" s="8">
        <v>5</v>
      </c>
      <c r="E303" s="8">
        <v>2019</v>
      </c>
      <c r="F303" s="24" t="str">
        <f t="shared" si="18"/>
        <v>30/May/2019</v>
      </c>
      <c r="G303" s="9" t="s">
        <v>22</v>
      </c>
      <c r="H303" s="10" t="str">
        <f t="shared" si="21"/>
        <v>Thu</v>
      </c>
      <c r="I303" s="10">
        <f t="shared" si="20"/>
        <v>151</v>
      </c>
      <c r="J303" s="8">
        <f t="shared" si="22"/>
        <v>22</v>
      </c>
      <c r="K303" s="1">
        <f t="shared" si="19"/>
        <v>5</v>
      </c>
      <c r="L303" s="1">
        <v>1</v>
      </c>
      <c r="N303" s="1" t="s">
        <v>50</v>
      </c>
      <c r="P303" s="74">
        <v>3.6</v>
      </c>
      <c r="Q303" s="69"/>
      <c r="R303" s="4" t="s">
        <v>49</v>
      </c>
      <c r="T303" s="65">
        <v>7.4</v>
      </c>
      <c r="U303" s="69"/>
      <c r="V303" s="81">
        <v>2</v>
      </c>
      <c r="W303" s="69"/>
      <c r="X303" s="81" t="s">
        <v>48</v>
      </c>
      <c r="Y303" s="69"/>
      <c r="Z303" s="108" t="s">
        <v>48</v>
      </c>
      <c r="AA303" s="69"/>
      <c r="AB303" s="87">
        <v>8.4</v>
      </c>
      <c r="AC303" s="69"/>
      <c r="AD303" s="74">
        <v>4.2</v>
      </c>
      <c r="AE303" s="69"/>
      <c r="AF303" s="81">
        <v>2</v>
      </c>
      <c r="AG303" s="69"/>
      <c r="AH303" s="81">
        <v>3.4</v>
      </c>
      <c r="AJ303" s="81">
        <v>9</v>
      </c>
      <c r="AL303" s="74">
        <v>4.2</v>
      </c>
      <c r="AN303" s="74">
        <v>3.4</v>
      </c>
      <c r="AP303" s="81">
        <v>6.4</v>
      </c>
      <c r="AR303" s="74">
        <v>4</v>
      </c>
      <c r="AT303" s="81">
        <v>6</v>
      </c>
      <c r="AV303" s="4" t="s">
        <v>47</v>
      </c>
      <c r="AX303" s="4" t="s">
        <v>47</v>
      </c>
      <c r="AZ303" s="4" t="s">
        <v>47</v>
      </c>
      <c r="BB303" s="4" t="s">
        <v>47</v>
      </c>
      <c r="BD303" s="4" t="s">
        <v>47</v>
      </c>
      <c r="BF303" s="4" t="s">
        <v>47</v>
      </c>
      <c r="BH303" s="4" t="s">
        <v>47</v>
      </c>
      <c r="BJ303" s="4" t="s">
        <v>47</v>
      </c>
      <c r="BL303" s="4" t="s">
        <v>47</v>
      </c>
      <c r="BN303" s="4" t="s">
        <v>47</v>
      </c>
      <c r="BP303" s="4" t="s">
        <v>47</v>
      </c>
      <c r="BR303" s="1" t="s">
        <v>47</v>
      </c>
      <c r="BT303" s="1" t="s">
        <v>47</v>
      </c>
      <c r="BV303" s="1" t="s">
        <v>47</v>
      </c>
      <c r="BX303" s="1" t="s">
        <v>47</v>
      </c>
      <c r="BZ303" s="1" t="s">
        <v>47</v>
      </c>
    </row>
    <row r="304" spans="2:78" x14ac:dyDescent="0.25">
      <c r="B304" s="8">
        <v>303</v>
      </c>
      <c r="C304" s="8">
        <v>31</v>
      </c>
      <c r="D304" s="8">
        <v>5</v>
      </c>
      <c r="E304" s="8">
        <v>2019</v>
      </c>
      <c r="F304" s="24" t="str">
        <f t="shared" si="18"/>
        <v>31/May/2019</v>
      </c>
      <c r="G304" s="9" t="s">
        <v>21</v>
      </c>
      <c r="H304" s="10" t="str">
        <f t="shared" si="21"/>
        <v>Fri</v>
      </c>
      <c r="I304" s="10">
        <f t="shared" si="20"/>
        <v>152</v>
      </c>
      <c r="J304" s="8">
        <f t="shared" si="22"/>
        <v>22</v>
      </c>
      <c r="K304" s="1">
        <f t="shared" si="19"/>
        <v>5</v>
      </c>
      <c r="L304" s="1">
        <v>1</v>
      </c>
      <c r="N304" s="1" t="s">
        <v>50</v>
      </c>
      <c r="P304" s="74">
        <v>10.6</v>
      </c>
      <c r="Q304" s="69"/>
      <c r="R304" s="4" t="s">
        <v>49</v>
      </c>
      <c r="T304" s="65">
        <v>11.6</v>
      </c>
      <c r="U304" s="69"/>
      <c r="V304" s="81">
        <v>5</v>
      </c>
      <c r="W304" s="69"/>
      <c r="X304" s="81" t="s">
        <v>48</v>
      </c>
      <c r="Y304" s="69"/>
      <c r="Z304" s="108" t="s">
        <v>48</v>
      </c>
      <c r="AA304" s="69"/>
      <c r="AB304" s="87">
        <v>14</v>
      </c>
      <c r="AC304" s="69"/>
      <c r="AD304" s="74">
        <v>7</v>
      </c>
      <c r="AE304" s="69"/>
      <c r="AF304" s="81">
        <v>4.2</v>
      </c>
      <c r="AG304" s="69"/>
      <c r="AH304" s="81">
        <v>6</v>
      </c>
      <c r="AJ304" s="81">
        <v>13</v>
      </c>
      <c r="AL304" s="74">
        <v>8</v>
      </c>
      <c r="AN304" s="74">
        <v>6</v>
      </c>
      <c r="AP304" s="81">
        <v>9</v>
      </c>
      <c r="AR304" s="74">
        <v>6</v>
      </c>
      <c r="AT304" s="81">
        <v>12</v>
      </c>
      <c r="AV304" s="4" t="s">
        <v>47</v>
      </c>
      <c r="AX304" s="4" t="s">
        <v>47</v>
      </c>
      <c r="AZ304" s="4" t="s">
        <v>47</v>
      </c>
      <c r="BB304" s="4" t="s">
        <v>47</v>
      </c>
      <c r="BD304" s="4" t="s">
        <v>47</v>
      </c>
      <c r="BF304" s="4" t="s">
        <v>47</v>
      </c>
      <c r="BH304" s="4" t="s">
        <v>47</v>
      </c>
      <c r="BJ304" s="4" t="s">
        <v>47</v>
      </c>
      <c r="BL304" s="4" t="s">
        <v>47</v>
      </c>
      <c r="BN304" s="4" t="s">
        <v>47</v>
      </c>
      <c r="BP304" s="4" t="s">
        <v>47</v>
      </c>
      <c r="BR304" s="1" t="s">
        <v>47</v>
      </c>
      <c r="BT304" s="1" t="s">
        <v>47</v>
      </c>
      <c r="BV304" s="1" t="s">
        <v>47</v>
      </c>
      <c r="BX304" s="1" t="s">
        <v>47</v>
      </c>
      <c r="BZ304" s="1" t="s">
        <v>47</v>
      </c>
    </row>
    <row r="305" spans="2:78" x14ac:dyDescent="0.25">
      <c r="B305" s="8">
        <v>304</v>
      </c>
      <c r="C305" s="8">
        <v>31</v>
      </c>
      <c r="D305" s="8">
        <v>5</v>
      </c>
      <c r="E305" s="8">
        <v>2019</v>
      </c>
      <c r="F305" s="24" t="str">
        <f t="shared" si="18"/>
        <v>31/May/2019</v>
      </c>
      <c r="G305" s="9" t="s">
        <v>22</v>
      </c>
      <c r="H305" s="10" t="str">
        <f t="shared" si="21"/>
        <v>Fri</v>
      </c>
      <c r="I305" s="10">
        <f t="shared" si="20"/>
        <v>152</v>
      </c>
      <c r="J305" s="8">
        <f t="shared" si="22"/>
        <v>22</v>
      </c>
      <c r="K305" s="1">
        <f t="shared" si="19"/>
        <v>5</v>
      </c>
      <c r="L305" s="1">
        <v>1</v>
      </c>
      <c r="N305" s="1" t="s">
        <v>50</v>
      </c>
      <c r="P305" s="74">
        <v>3</v>
      </c>
      <c r="Q305" s="69"/>
      <c r="R305" s="4" t="s">
        <v>49</v>
      </c>
      <c r="T305" s="65">
        <v>6</v>
      </c>
      <c r="U305" s="69"/>
      <c r="V305" s="81">
        <v>2</v>
      </c>
      <c r="W305" s="69"/>
      <c r="X305" s="81" t="s">
        <v>48</v>
      </c>
      <c r="Y305" s="69"/>
      <c r="Z305" s="108" t="s">
        <v>48</v>
      </c>
      <c r="AA305" s="69"/>
      <c r="AB305" s="87">
        <v>6.4</v>
      </c>
      <c r="AC305" s="69"/>
      <c r="AD305" s="74">
        <v>7</v>
      </c>
      <c r="AE305" s="69"/>
      <c r="AF305" s="81">
        <v>2</v>
      </c>
      <c r="AG305" s="69"/>
      <c r="AH305" s="81">
        <v>3</v>
      </c>
      <c r="AJ305" s="81">
        <v>6</v>
      </c>
      <c r="AL305" s="74">
        <v>4</v>
      </c>
      <c r="AN305" s="74">
        <v>3.8</v>
      </c>
      <c r="AP305" s="81">
        <v>3.6</v>
      </c>
      <c r="AR305" s="74">
        <v>4</v>
      </c>
      <c r="AT305" s="81">
        <v>5.2</v>
      </c>
      <c r="AV305" s="4" t="s">
        <v>47</v>
      </c>
      <c r="AX305" s="4" t="s">
        <v>47</v>
      </c>
      <c r="AZ305" s="4" t="s">
        <v>47</v>
      </c>
      <c r="BB305" s="4" t="s">
        <v>47</v>
      </c>
      <c r="BD305" s="4" t="s">
        <v>47</v>
      </c>
      <c r="BF305" s="4" t="s">
        <v>47</v>
      </c>
      <c r="BH305" s="4" t="s">
        <v>47</v>
      </c>
      <c r="BJ305" s="4" t="s">
        <v>47</v>
      </c>
      <c r="BL305" s="4" t="s">
        <v>47</v>
      </c>
      <c r="BN305" s="4" t="s">
        <v>47</v>
      </c>
      <c r="BP305" s="4" t="s">
        <v>47</v>
      </c>
      <c r="BR305" s="1" t="s">
        <v>47</v>
      </c>
      <c r="BT305" s="1" t="s">
        <v>47</v>
      </c>
      <c r="BV305" s="1" t="s">
        <v>47</v>
      </c>
      <c r="BX305" s="1" t="s">
        <v>47</v>
      </c>
      <c r="BZ305" s="1" t="s">
        <v>47</v>
      </c>
    </row>
    <row r="306" spans="2:78" x14ac:dyDescent="0.25">
      <c r="B306" s="8">
        <v>305</v>
      </c>
      <c r="C306" s="8">
        <v>1</v>
      </c>
      <c r="D306" s="8">
        <v>6</v>
      </c>
      <c r="E306" s="8">
        <v>2019</v>
      </c>
      <c r="F306" s="24" t="str">
        <f t="shared" si="18"/>
        <v>01/Jun/2019</v>
      </c>
      <c r="G306" s="9" t="s">
        <v>21</v>
      </c>
      <c r="H306" s="10" t="str">
        <f t="shared" si="21"/>
        <v>Sat</v>
      </c>
      <c r="I306" s="10">
        <f t="shared" si="20"/>
        <v>153</v>
      </c>
      <c r="J306" s="8">
        <f t="shared" si="22"/>
        <v>22</v>
      </c>
      <c r="K306" s="1">
        <f t="shared" si="19"/>
        <v>5</v>
      </c>
      <c r="L306" s="1">
        <v>1</v>
      </c>
      <c r="N306" s="1" t="s">
        <v>50</v>
      </c>
      <c r="P306" s="74">
        <v>10</v>
      </c>
      <c r="Q306" s="69"/>
      <c r="R306" s="4" t="s">
        <v>49</v>
      </c>
      <c r="T306" s="65">
        <v>12.6</v>
      </c>
      <c r="U306" s="69"/>
      <c r="V306" s="81">
        <v>4.4000000000000004</v>
      </c>
      <c r="W306" s="69"/>
      <c r="X306" s="81" t="s">
        <v>48</v>
      </c>
      <c r="Y306" s="69"/>
      <c r="Z306" s="108" t="s">
        <v>48</v>
      </c>
      <c r="AA306" s="69"/>
      <c r="AB306" s="87">
        <v>14.4</v>
      </c>
      <c r="AC306" s="69"/>
      <c r="AD306" s="74">
        <v>7</v>
      </c>
      <c r="AE306" s="69"/>
      <c r="AF306" s="81">
        <v>4.4000000000000004</v>
      </c>
      <c r="AG306" s="69"/>
      <c r="AH306" s="81">
        <v>6</v>
      </c>
      <c r="AJ306" s="81">
        <v>14</v>
      </c>
      <c r="AL306" s="74">
        <v>8.4</v>
      </c>
      <c r="AN306" s="74">
        <v>6</v>
      </c>
      <c r="AP306" s="81">
        <v>9.8000000000000007</v>
      </c>
      <c r="AR306" s="74">
        <v>6</v>
      </c>
      <c r="AT306" s="81">
        <v>10.6</v>
      </c>
      <c r="AV306" s="4" t="s">
        <v>47</v>
      </c>
      <c r="AX306" s="4" t="s">
        <v>47</v>
      </c>
      <c r="AZ306" s="4" t="s">
        <v>47</v>
      </c>
      <c r="BB306" s="4" t="s">
        <v>47</v>
      </c>
      <c r="BD306" s="4" t="s">
        <v>47</v>
      </c>
      <c r="BF306" s="4" t="s">
        <v>47</v>
      </c>
      <c r="BH306" s="4" t="s">
        <v>47</v>
      </c>
      <c r="BJ306" s="4" t="s">
        <v>47</v>
      </c>
      <c r="BL306" s="4" t="s">
        <v>47</v>
      </c>
      <c r="BN306" s="4" t="s">
        <v>47</v>
      </c>
      <c r="BP306" s="4" t="s">
        <v>47</v>
      </c>
      <c r="BR306" s="1" t="s">
        <v>47</v>
      </c>
      <c r="BT306" s="1" t="s">
        <v>47</v>
      </c>
      <c r="BV306" s="1" t="s">
        <v>47</v>
      </c>
      <c r="BX306" s="1" t="s">
        <v>47</v>
      </c>
      <c r="BZ306" s="1" t="s">
        <v>47</v>
      </c>
    </row>
    <row r="307" spans="2:78" x14ac:dyDescent="0.25">
      <c r="B307" s="8">
        <v>306</v>
      </c>
      <c r="C307" s="8">
        <v>1</v>
      </c>
      <c r="D307" s="8">
        <v>6</v>
      </c>
      <c r="E307" s="8">
        <v>2019</v>
      </c>
      <c r="F307" s="24" t="str">
        <f t="shared" si="18"/>
        <v>01/Jun/2019</v>
      </c>
      <c r="G307" s="9" t="s">
        <v>22</v>
      </c>
      <c r="H307" s="10" t="str">
        <f t="shared" si="21"/>
        <v>Sat</v>
      </c>
      <c r="I307" s="10">
        <f t="shared" si="20"/>
        <v>153</v>
      </c>
      <c r="J307" s="8">
        <f t="shared" si="22"/>
        <v>22</v>
      </c>
      <c r="K307" s="1">
        <f t="shared" si="19"/>
        <v>6</v>
      </c>
      <c r="L307" s="1">
        <v>1</v>
      </c>
      <c r="N307" s="1" t="s">
        <v>50</v>
      </c>
      <c r="P307" s="74">
        <v>4</v>
      </c>
      <c r="Q307" s="69"/>
      <c r="R307" s="4" t="s">
        <v>49</v>
      </c>
      <c r="T307" s="65">
        <v>6</v>
      </c>
      <c r="U307" s="69"/>
      <c r="V307" s="81">
        <v>2</v>
      </c>
      <c r="W307" s="69"/>
      <c r="X307" s="81" t="s">
        <v>48</v>
      </c>
      <c r="Y307" s="69"/>
      <c r="Z307" s="108" t="s">
        <v>48</v>
      </c>
      <c r="AA307" s="69"/>
      <c r="AB307" s="87">
        <v>6</v>
      </c>
      <c r="AC307" s="69"/>
      <c r="AD307" s="74">
        <v>2</v>
      </c>
      <c r="AE307" s="69"/>
      <c r="AF307" s="81">
        <v>2.5</v>
      </c>
      <c r="AG307" s="69"/>
      <c r="AH307" s="81">
        <v>2.4</v>
      </c>
      <c r="AJ307" s="81">
        <v>5</v>
      </c>
      <c r="AL307" s="74">
        <v>2</v>
      </c>
      <c r="AN307" s="74">
        <v>4</v>
      </c>
      <c r="AP307" s="81">
        <v>6</v>
      </c>
      <c r="AR307" s="74">
        <v>6</v>
      </c>
      <c r="AT307" s="81">
        <v>5</v>
      </c>
      <c r="AV307" s="4" t="s">
        <v>47</v>
      </c>
      <c r="AX307" s="4" t="s">
        <v>47</v>
      </c>
      <c r="AZ307" s="4" t="s">
        <v>47</v>
      </c>
      <c r="BB307" s="4" t="s">
        <v>47</v>
      </c>
      <c r="BD307" s="4" t="s">
        <v>47</v>
      </c>
      <c r="BF307" s="4" t="s">
        <v>47</v>
      </c>
      <c r="BH307" s="4" t="s">
        <v>47</v>
      </c>
      <c r="BJ307" s="4" t="s">
        <v>47</v>
      </c>
      <c r="BL307" s="4" t="s">
        <v>47</v>
      </c>
      <c r="BN307" s="4" t="s">
        <v>47</v>
      </c>
      <c r="BP307" s="4" t="s">
        <v>47</v>
      </c>
      <c r="BR307" s="1" t="s">
        <v>47</v>
      </c>
      <c r="BT307" s="1" t="s">
        <v>47</v>
      </c>
      <c r="BV307" s="1" t="s">
        <v>47</v>
      </c>
      <c r="BX307" s="1" t="s">
        <v>47</v>
      </c>
      <c r="BZ307" s="1" t="s">
        <v>47</v>
      </c>
    </row>
    <row r="308" spans="2:78" x14ac:dyDescent="0.25">
      <c r="B308" s="8">
        <v>307</v>
      </c>
      <c r="C308" s="8">
        <v>2</v>
      </c>
      <c r="D308" s="8">
        <v>6</v>
      </c>
      <c r="E308" s="8">
        <v>2019</v>
      </c>
      <c r="F308" s="24" t="str">
        <f t="shared" si="18"/>
        <v>02/Jun/2019</v>
      </c>
      <c r="G308" s="9" t="s">
        <v>21</v>
      </c>
      <c r="H308" s="10" t="str">
        <f t="shared" si="21"/>
        <v>Sun</v>
      </c>
      <c r="I308" s="10">
        <f t="shared" si="20"/>
        <v>154</v>
      </c>
      <c r="J308" s="8">
        <f t="shared" si="22"/>
        <v>22</v>
      </c>
      <c r="K308" s="1">
        <f t="shared" si="19"/>
        <v>6</v>
      </c>
      <c r="L308" s="1">
        <v>1</v>
      </c>
      <c r="N308" s="1" t="s">
        <v>50</v>
      </c>
      <c r="P308" s="74">
        <v>11</v>
      </c>
      <c r="Q308" s="69"/>
      <c r="R308" s="4" t="s">
        <v>49</v>
      </c>
      <c r="T308" s="65">
        <v>14</v>
      </c>
      <c r="U308" s="69"/>
      <c r="V308" s="81">
        <v>6</v>
      </c>
      <c r="W308" s="69"/>
      <c r="X308" s="81" t="s">
        <v>48</v>
      </c>
      <c r="Y308" s="69"/>
      <c r="Z308" s="108" t="s">
        <v>48</v>
      </c>
      <c r="AA308" s="69"/>
      <c r="AB308" s="87">
        <v>15.6</v>
      </c>
      <c r="AC308" s="69"/>
      <c r="AD308" s="74">
        <v>9</v>
      </c>
      <c r="AE308" s="69"/>
      <c r="AF308" s="81">
        <v>5</v>
      </c>
      <c r="AG308" s="69"/>
      <c r="AH308" s="81">
        <v>7.2</v>
      </c>
      <c r="AJ308" s="81">
        <v>15.8</v>
      </c>
      <c r="AL308" s="74">
        <v>9</v>
      </c>
      <c r="AN308" s="74">
        <v>7</v>
      </c>
      <c r="AP308" s="81">
        <v>12</v>
      </c>
      <c r="AR308" s="74">
        <v>7</v>
      </c>
      <c r="AT308" s="81">
        <v>11</v>
      </c>
      <c r="AV308" s="4" t="s">
        <v>47</v>
      </c>
      <c r="AX308" s="4" t="s">
        <v>47</v>
      </c>
      <c r="AZ308" s="4" t="s">
        <v>47</v>
      </c>
      <c r="BB308" s="4" t="s">
        <v>47</v>
      </c>
      <c r="BD308" s="4" t="s">
        <v>47</v>
      </c>
      <c r="BF308" s="4" t="s">
        <v>47</v>
      </c>
      <c r="BH308" s="4" t="s">
        <v>47</v>
      </c>
      <c r="BJ308" s="4" t="s">
        <v>47</v>
      </c>
      <c r="BL308" s="4" t="s">
        <v>47</v>
      </c>
      <c r="BN308" s="4" t="s">
        <v>47</v>
      </c>
      <c r="BP308" s="4" t="s">
        <v>47</v>
      </c>
      <c r="BR308" s="1" t="s">
        <v>47</v>
      </c>
      <c r="BT308" s="1" t="s">
        <v>47</v>
      </c>
      <c r="BV308" s="1" t="s">
        <v>47</v>
      </c>
      <c r="BX308" s="1" t="s">
        <v>47</v>
      </c>
      <c r="BZ308" s="1" t="s">
        <v>47</v>
      </c>
    </row>
    <row r="309" spans="2:78" x14ac:dyDescent="0.25">
      <c r="B309" s="8">
        <v>308</v>
      </c>
      <c r="C309" s="8">
        <v>2</v>
      </c>
      <c r="D309" s="8">
        <v>6</v>
      </c>
      <c r="E309" s="8">
        <v>2019</v>
      </c>
      <c r="F309" s="24" t="str">
        <f t="shared" si="18"/>
        <v>02/Jun/2019</v>
      </c>
      <c r="G309" s="9" t="s">
        <v>22</v>
      </c>
      <c r="H309" s="10" t="str">
        <f t="shared" si="21"/>
        <v>Sun</v>
      </c>
      <c r="I309" s="10">
        <f t="shared" si="20"/>
        <v>154</v>
      </c>
      <c r="J309" s="8">
        <f t="shared" si="22"/>
        <v>22</v>
      </c>
      <c r="K309" s="1">
        <f t="shared" si="19"/>
        <v>6</v>
      </c>
      <c r="L309" s="1">
        <v>1</v>
      </c>
      <c r="N309" s="1" t="s">
        <v>50</v>
      </c>
      <c r="P309" s="74">
        <v>7</v>
      </c>
      <c r="Q309" s="69"/>
      <c r="R309" s="4" t="s">
        <v>49</v>
      </c>
      <c r="T309" s="65">
        <v>9</v>
      </c>
      <c r="U309" s="69"/>
      <c r="V309" s="81">
        <v>3</v>
      </c>
      <c r="W309" s="69"/>
      <c r="X309" s="81" t="s">
        <v>48</v>
      </c>
      <c r="Y309" s="69"/>
      <c r="Z309" s="108" t="s">
        <v>48</v>
      </c>
      <c r="AA309" s="69"/>
      <c r="AB309" s="87">
        <v>8</v>
      </c>
      <c r="AC309" s="69"/>
      <c r="AD309" s="74">
        <v>4</v>
      </c>
      <c r="AE309" s="69"/>
      <c r="AF309" s="81">
        <v>2.4</v>
      </c>
      <c r="AG309" s="69"/>
      <c r="AH309" s="81">
        <v>2</v>
      </c>
      <c r="AJ309" s="81">
        <v>9</v>
      </c>
      <c r="AL309" s="74">
        <v>4</v>
      </c>
      <c r="AN309" s="74">
        <v>2</v>
      </c>
      <c r="AP309" s="81">
        <v>3.1</v>
      </c>
      <c r="AR309" s="74">
        <v>3.2</v>
      </c>
      <c r="AT309" s="81">
        <v>5.2</v>
      </c>
      <c r="AV309" s="4" t="s">
        <v>47</v>
      </c>
      <c r="AX309" s="4" t="s">
        <v>47</v>
      </c>
      <c r="AZ309" s="4" t="s">
        <v>47</v>
      </c>
      <c r="BB309" s="4" t="s">
        <v>47</v>
      </c>
      <c r="BD309" s="4" t="s">
        <v>47</v>
      </c>
      <c r="BF309" s="4" t="s">
        <v>47</v>
      </c>
      <c r="BH309" s="4" t="s">
        <v>47</v>
      </c>
      <c r="BJ309" s="4" t="s">
        <v>47</v>
      </c>
      <c r="BL309" s="4" t="s">
        <v>47</v>
      </c>
      <c r="BN309" s="4" t="s">
        <v>47</v>
      </c>
      <c r="BP309" s="4" t="s">
        <v>47</v>
      </c>
      <c r="BR309" s="1" t="s">
        <v>47</v>
      </c>
      <c r="BT309" s="1" t="s">
        <v>47</v>
      </c>
      <c r="BV309" s="1" t="s">
        <v>47</v>
      </c>
      <c r="BX309" s="1" t="s">
        <v>47</v>
      </c>
      <c r="BZ309" s="1" t="s">
        <v>47</v>
      </c>
    </row>
    <row r="310" spans="2:78" x14ac:dyDescent="0.25">
      <c r="B310" s="8">
        <v>309</v>
      </c>
      <c r="C310" s="8">
        <v>3</v>
      </c>
      <c r="D310" s="8">
        <v>6</v>
      </c>
      <c r="E310" s="8">
        <v>2019</v>
      </c>
      <c r="F310" s="24" t="str">
        <f t="shared" si="18"/>
        <v>03/Jun/2019</v>
      </c>
      <c r="G310" s="9" t="s">
        <v>21</v>
      </c>
      <c r="H310" s="10" t="str">
        <f t="shared" si="21"/>
        <v>Mon</v>
      </c>
      <c r="I310" s="10">
        <f t="shared" si="20"/>
        <v>155</v>
      </c>
      <c r="J310" s="8">
        <f t="shared" si="22"/>
        <v>23</v>
      </c>
      <c r="K310" s="1">
        <f t="shared" si="19"/>
        <v>6</v>
      </c>
      <c r="L310" s="1">
        <v>1</v>
      </c>
      <c r="N310" s="1" t="s">
        <v>50</v>
      </c>
      <c r="P310" s="74">
        <v>9</v>
      </c>
      <c r="Q310" s="69"/>
      <c r="R310" s="4" t="s">
        <v>49</v>
      </c>
      <c r="T310" s="65">
        <v>11</v>
      </c>
      <c r="U310" s="69"/>
      <c r="V310" s="81">
        <v>5</v>
      </c>
      <c r="W310" s="69"/>
      <c r="X310" s="81" t="s">
        <v>48</v>
      </c>
      <c r="Y310" s="69"/>
      <c r="Z310" s="108" t="s">
        <v>48</v>
      </c>
      <c r="AA310" s="69"/>
      <c r="AB310" s="87">
        <v>11.5</v>
      </c>
      <c r="AC310" s="69"/>
      <c r="AD310" s="74">
        <v>9</v>
      </c>
      <c r="AE310" s="69"/>
      <c r="AF310" s="81">
        <v>3.7</v>
      </c>
      <c r="AG310" s="69"/>
      <c r="AH310" s="81">
        <v>5</v>
      </c>
      <c r="AJ310" s="81">
        <v>14</v>
      </c>
      <c r="AL310" s="74">
        <v>7</v>
      </c>
      <c r="AN310" s="74">
        <v>7.3</v>
      </c>
      <c r="AP310" s="81">
        <v>7</v>
      </c>
      <c r="AR310" s="74">
        <v>4.5999999999999996</v>
      </c>
      <c r="AT310" s="81">
        <v>9</v>
      </c>
      <c r="AV310" s="4" t="s">
        <v>47</v>
      </c>
      <c r="AX310" s="4" t="s">
        <v>47</v>
      </c>
      <c r="AZ310" s="4" t="s">
        <v>47</v>
      </c>
      <c r="BB310" s="4" t="s">
        <v>47</v>
      </c>
      <c r="BD310" s="4" t="s">
        <v>47</v>
      </c>
      <c r="BF310" s="4" t="s">
        <v>47</v>
      </c>
      <c r="BH310" s="4" t="s">
        <v>47</v>
      </c>
      <c r="BJ310" s="4" t="s">
        <v>47</v>
      </c>
      <c r="BL310" s="4" t="s">
        <v>47</v>
      </c>
      <c r="BN310" s="4" t="s">
        <v>47</v>
      </c>
      <c r="BP310" s="4" t="s">
        <v>47</v>
      </c>
      <c r="BR310" s="1" t="s">
        <v>47</v>
      </c>
      <c r="BT310" s="1" t="s">
        <v>47</v>
      </c>
      <c r="BV310" s="1" t="s">
        <v>47</v>
      </c>
      <c r="BX310" s="1" t="s">
        <v>47</v>
      </c>
      <c r="BZ310" s="1" t="s">
        <v>47</v>
      </c>
    </row>
    <row r="311" spans="2:78" x14ac:dyDescent="0.25">
      <c r="B311" s="8">
        <v>310</v>
      </c>
      <c r="C311" s="8">
        <v>3</v>
      </c>
      <c r="D311" s="8">
        <v>6</v>
      </c>
      <c r="E311" s="8">
        <v>2019</v>
      </c>
      <c r="F311" s="24" t="str">
        <f t="shared" si="18"/>
        <v>03/Jun/2019</v>
      </c>
      <c r="G311" s="9" t="s">
        <v>22</v>
      </c>
      <c r="H311" s="10" t="str">
        <f t="shared" si="21"/>
        <v>Mon</v>
      </c>
      <c r="I311" s="10">
        <f t="shared" si="20"/>
        <v>155</v>
      </c>
      <c r="J311" s="8">
        <f t="shared" si="22"/>
        <v>23</v>
      </c>
      <c r="K311" s="1">
        <f t="shared" si="19"/>
        <v>6</v>
      </c>
      <c r="L311" s="1">
        <v>1</v>
      </c>
      <c r="N311" s="1" t="s">
        <v>50</v>
      </c>
      <c r="P311" s="74">
        <v>8</v>
      </c>
      <c r="Q311" s="69"/>
      <c r="R311" s="4" t="s">
        <v>49</v>
      </c>
      <c r="T311" s="65">
        <v>8</v>
      </c>
      <c r="U311" s="69"/>
      <c r="V311" s="81">
        <v>2.8</v>
      </c>
      <c r="W311" s="69"/>
      <c r="X311" s="81" t="s">
        <v>48</v>
      </c>
      <c r="Y311" s="69"/>
      <c r="Z311" s="108" t="s">
        <v>48</v>
      </c>
      <c r="AA311" s="69"/>
      <c r="AB311" s="87">
        <v>8</v>
      </c>
      <c r="AC311" s="69"/>
      <c r="AD311" s="74">
        <v>3</v>
      </c>
      <c r="AE311" s="69"/>
      <c r="AF311" s="81">
        <v>7.6</v>
      </c>
      <c r="AG311" s="69"/>
      <c r="AH311" s="81">
        <v>6</v>
      </c>
      <c r="AJ311" s="81">
        <v>10</v>
      </c>
      <c r="AL311" s="74">
        <v>8.4</v>
      </c>
      <c r="AN311" s="74">
        <v>2.4</v>
      </c>
      <c r="AP311" s="81">
        <v>2.5</v>
      </c>
      <c r="AR311" s="74">
        <v>9</v>
      </c>
      <c r="AT311" s="81">
        <v>5</v>
      </c>
      <c r="AV311" s="4" t="s">
        <v>47</v>
      </c>
      <c r="AX311" s="4" t="s">
        <v>47</v>
      </c>
      <c r="AZ311" s="4" t="s">
        <v>47</v>
      </c>
      <c r="BB311" s="4" t="s">
        <v>47</v>
      </c>
      <c r="BD311" s="4" t="s">
        <v>47</v>
      </c>
      <c r="BF311" s="4" t="s">
        <v>47</v>
      </c>
      <c r="BH311" s="4" t="s">
        <v>47</v>
      </c>
      <c r="BJ311" s="4" t="s">
        <v>47</v>
      </c>
      <c r="BL311" s="4" t="s">
        <v>47</v>
      </c>
      <c r="BN311" s="4" t="s">
        <v>47</v>
      </c>
      <c r="BP311" s="4" t="s">
        <v>47</v>
      </c>
      <c r="BR311" s="1" t="s">
        <v>47</v>
      </c>
      <c r="BT311" s="1" t="s">
        <v>47</v>
      </c>
      <c r="BV311" s="1" t="s">
        <v>47</v>
      </c>
      <c r="BX311" s="1" t="s">
        <v>47</v>
      </c>
      <c r="BZ311" s="1" t="s">
        <v>47</v>
      </c>
    </row>
    <row r="312" spans="2:78" x14ac:dyDescent="0.25">
      <c r="B312" s="8">
        <v>311</v>
      </c>
      <c r="C312" s="8">
        <v>4</v>
      </c>
      <c r="D312" s="8">
        <v>6</v>
      </c>
      <c r="E312" s="8">
        <v>2019</v>
      </c>
      <c r="F312" s="24" t="str">
        <f t="shared" si="18"/>
        <v>04/Jun/2019</v>
      </c>
      <c r="G312" s="9" t="s">
        <v>21</v>
      </c>
      <c r="H312" s="10" t="str">
        <f t="shared" si="21"/>
        <v>Tue</v>
      </c>
      <c r="I312" s="10">
        <f t="shared" si="20"/>
        <v>156</v>
      </c>
      <c r="J312" s="8">
        <f t="shared" si="22"/>
        <v>23</v>
      </c>
      <c r="K312" s="1">
        <f t="shared" si="19"/>
        <v>6</v>
      </c>
      <c r="L312" s="1">
        <v>1</v>
      </c>
      <c r="N312" s="1" t="s">
        <v>50</v>
      </c>
      <c r="P312" s="74">
        <v>4.3</v>
      </c>
      <c r="Q312" s="69"/>
      <c r="R312" s="4" t="s">
        <v>49</v>
      </c>
      <c r="T312" s="65">
        <v>8.1</v>
      </c>
      <c r="U312" s="69"/>
      <c r="V312" s="81">
        <v>3</v>
      </c>
      <c r="W312" s="69"/>
      <c r="X312" s="81" t="s">
        <v>48</v>
      </c>
      <c r="Y312" s="69"/>
      <c r="Z312" s="108" t="s">
        <v>48</v>
      </c>
      <c r="AA312" s="69"/>
      <c r="AB312" s="87">
        <v>12</v>
      </c>
      <c r="AC312" s="69"/>
      <c r="AD312" s="74">
        <v>6.3</v>
      </c>
      <c r="AE312" s="69"/>
      <c r="AF312" s="81">
        <v>3.2</v>
      </c>
      <c r="AG312" s="69"/>
      <c r="AH312" s="81">
        <v>6.4</v>
      </c>
      <c r="AJ312" s="81">
        <v>18</v>
      </c>
      <c r="AL312" s="74">
        <v>4.0999999999999996</v>
      </c>
      <c r="AN312" s="74">
        <v>5.5</v>
      </c>
      <c r="AP312" s="81">
        <v>6</v>
      </c>
      <c r="AR312" s="74">
        <v>7.5</v>
      </c>
      <c r="AT312" s="81">
        <v>8.1999999999999993</v>
      </c>
      <c r="AV312" s="4" t="s">
        <v>47</v>
      </c>
      <c r="AX312" s="4" t="s">
        <v>47</v>
      </c>
      <c r="AZ312" s="4" t="s">
        <v>47</v>
      </c>
      <c r="BB312" s="4" t="s">
        <v>47</v>
      </c>
      <c r="BD312" s="4" t="s">
        <v>47</v>
      </c>
      <c r="BF312" s="4" t="s">
        <v>47</v>
      </c>
      <c r="BH312" s="4" t="s">
        <v>47</v>
      </c>
      <c r="BJ312" s="4" t="s">
        <v>47</v>
      </c>
      <c r="BL312" s="4" t="s">
        <v>47</v>
      </c>
      <c r="BN312" s="4" t="s">
        <v>47</v>
      </c>
      <c r="BP312" s="4" t="s">
        <v>47</v>
      </c>
      <c r="BR312" s="1" t="s">
        <v>47</v>
      </c>
      <c r="BT312" s="1" t="s">
        <v>47</v>
      </c>
      <c r="BV312" s="1" t="s">
        <v>47</v>
      </c>
      <c r="BX312" s="1" t="s">
        <v>47</v>
      </c>
      <c r="BZ312" s="1" t="s">
        <v>47</v>
      </c>
    </row>
    <row r="313" spans="2:78" x14ac:dyDescent="0.25">
      <c r="B313" s="8">
        <v>312</v>
      </c>
      <c r="C313" s="8">
        <v>4</v>
      </c>
      <c r="D313" s="8">
        <v>6</v>
      </c>
      <c r="E313" s="8">
        <v>2019</v>
      </c>
      <c r="F313" s="24" t="str">
        <f t="shared" si="18"/>
        <v>04/Jun/2019</v>
      </c>
      <c r="G313" s="9" t="s">
        <v>22</v>
      </c>
      <c r="H313" s="10" t="str">
        <f t="shared" si="21"/>
        <v>Tue</v>
      </c>
      <c r="I313" s="10">
        <f t="shared" si="20"/>
        <v>156</v>
      </c>
      <c r="J313" s="8">
        <f t="shared" si="22"/>
        <v>23</v>
      </c>
      <c r="K313" s="1">
        <f t="shared" si="19"/>
        <v>6</v>
      </c>
      <c r="L313" s="1">
        <v>1</v>
      </c>
      <c r="N313" s="1" t="s">
        <v>50</v>
      </c>
      <c r="P313" s="74">
        <v>6.8</v>
      </c>
      <c r="Q313" s="69"/>
      <c r="R313" s="4" t="s">
        <v>49</v>
      </c>
      <c r="T313" s="65">
        <v>4.5999999999999996</v>
      </c>
      <c r="U313" s="69"/>
      <c r="V313" s="81">
        <v>4.8</v>
      </c>
      <c r="W313" s="69"/>
      <c r="X313" s="81" t="s">
        <v>48</v>
      </c>
      <c r="Y313" s="69"/>
      <c r="Z313" s="108" t="s">
        <v>48</v>
      </c>
      <c r="AA313" s="69"/>
      <c r="AB313" s="87">
        <v>5</v>
      </c>
      <c r="AC313" s="69"/>
      <c r="AD313" s="74">
        <v>4</v>
      </c>
      <c r="AE313" s="69"/>
      <c r="AF313" s="81">
        <v>2.2000000000000002</v>
      </c>
      <c r="AG313" s="69"/>
      <c r="AH313" s="81">
        <v>3</v>
      </c>
      <c r="AJ313" s="81">
        <v>9</v>
      </c>
      <c r="AL313" s="74">
        <v>5</v>
      </c>
      <c r="AN313" s="74">
        <v>3</v>
      </c>
      <c r="AP313" s="81">
        <v>5</v>
      </c>
      <c r="AR313" s="77" t="s">
        <v>28</v>
      </c>
      <c r="AS313" s="19"/>
      <c r="AT313" s="81">
        <v>7.4</v>
      </c>
      <c r="AV313" s="4" t="s">
        <v>47</v>
      </c>
      <c r="AX313" s="4" t="s">
        <v>47</v>
      </c>
      <c r="AZ313" s="4" t="s">
        <v>47</v>
      </c>
      <c r="BB313" s="4" t="s">
        <v>47</v>
      </c>
      <c r="BD313" s="4" t="s">
        <v>47</v>
      </c>
      <c r="BF313" s="4" t="s">
        <v>47</v>
      </c>
      <c r="BH313" s="4" t="s">
        <v>47</v>
      </c>
      <c r="BJ313" s="4" t="s">
        <v>47</v>
      </c>
      <c r="BL313" s="4" t="s">
        <v>47</v>
      </c>
      <c r="BN313" s="4" t="s">
        <v>47</v>
      </c>
      <c r="BP313" s="4" t="s">
        <v>47</v>
      </c>
      <c r="BR313" s="1" t="s">
        <v>47</v>
      </c>
      <c r="BT313" s="1" t="s">
        <v>47</v>
      </c>
      <c r="BV313" s="1" t="s">
        <v>47</v>
      </c>
      <c r="BX313" s="1" t="s">
        <v>47</v>
      </c>
      <c r="BZ313" s="1" t="s">
        <v>47</v>
      </c>
    </row>
    <row r="314" spans="2:78" x14ac:dyDescent="0.25">
      <c r="B314" s="8">
        <v>313</v>
      </c>
      <c r="C314" s="8">
        <v>5</v>
      </c>
      <c r="D314" s="8">
        <v>6</v>
      </c>
      <c r="E314" s="8">
        <v>2019</v>
      </c>
      <c r="F314" s="24" t="str">
        <f t="shared" si="18"/>
        <v>05/Jun/2019</v>
      </c>
      <c r="G314" s="9" t="s">
        <v>21</v>
      </c>
      <c r="H314" s="10" t="str">
        <f t="shared" si="21"/>
        <v>Wed</v>
      </c>
      <c r="I314" s="10">
        <f t="shared" si="20"/>
        <v>157</v>
      </c>
      <c r="J314" s="8">
        <f t="shared" si="22"/>
        <v>23</v>
      </c>
      <c r="K314" s="1">
        <f t="shared" si="19"/>
        <v>6</v>
      </c>
      <c r="L314" s="1">
        <v>1</v>
      </c>
      <c r="N314" s="1" t="s">
        <v>50</v>
      </c>
      <c r="P314" s="74">
        <v>9</v>
      </c>
      <c r="Q314" s="69"/>
      <c r="R314" s="4" t="s">
        <v>49</v>
      </c>
      <c r="T314" s="65">
        <v>8</v>
      </c>
      <c r="U314" s="69"/>
      <c r="V314" s="81">
        <v>4.2</v>
      </c>
      <c r="W314" s="69"/>
      <c r="X314" s="81" t="s">
        <v>48</v>
      </c>
      <c r="Y314" s="69"/>
      <c r="Z314" s="108" t="s">
        <v>48</v>
      </c>
      <c r="AA314" s="69"/>
      <c r="AB314" s="87">
        <v>13.6</v>
      </c>
      <c r="AC314" s="69"/>
      <c r="AD314" s="74">
        <v>12.8</v>
      </c>
      <c r="AE314" s="69"/>
      <c r="AF314" s="81">
        <v>2.5</v>
      </c>
      <c r="AG314" s="69"/>
      <c r="AH314" s="81">
        <v>7.8</v>
      </c>
      <c r="AJ314" s="81">
        <v>15</v>
      </c>
      <c r="AL314" s="74">
        <v>8.4</v>
      </c>
      <c r="AN314" s="74">
        <v>4.8</v>
      </c>
      <c r="AP314" s="81">
        <v>6</v>
      </c>
      <c r="AR314" s="74">
        <v>6.2</v>
      </c>
      <c r="AT314" s="81">
        <v>3</v>
      </c>
      <c r="AV314" s="4" t="s">
        <v>47</v>
      </c>
      <c r="AX314" s="4" t="s">
        <v>47</v>
      </c>
      <c r="AZ314" s="4" t="s">
        <v>47</v>
      </c>
      <c r="BB314" s="4" t="s">
        <v>47</v>
      </c>
      <c r="BD314" s="4" t="s">
        <v>47</v>
      </c>
      <c r="BF314" s="4" t="s">
        <v>47</v>
      </c>
      <c r="BH314" s="4" t="s">
        <v>47</v>
      </c>
      <c r="BJ314" s="4" t="s">
        <v>47</v>
      </c>
      <c r="BL314" s="4" t="s">
        <v>47</v>
      </c>
      <c r="BN314" s="4" t="s">
        <v>47</v>
      </c>
      <c r="BP314" s="4" t="s">
        <v>47</v>
      </c>
      <c r="BR314" s="1" t="s">
        <v>47</v>
      </c>
      <c r="BT314" s="1" t="s">
        <v>47</v>
      </c>
      <c r="BV314" s="1" t="s">
        <v>47</v>
      </c>
      <c r="BX314" s="1" t="s">
        <v>47</v>
      </c>
      <c r="BZ314" s="1" t="s">
        <v>47</v>
      </c>
    </row>
    <row r="315" spans="2:78" x14ac:dyDescent="0.25">
      <c r="B315" s="8">
        <v>314</v>
      </c>
      <c r="C315" s="8">
        <v>5</v>
      </c>
      <c r="D315" s="8">
        <v>6</v>
      </c>
      <c r="E315" s="8">
        <v>2019</v>
      </c>
      <c r="F315" s="24" t="str">
        <f t="shared" si="18"/>
        <v>05/Jun/2019</v>
      </c>
      <c r="G315" s="9" t="s">
        <v>22</v>
      </c>
      <c r="H315" s="10" t="str">
        <f t="shared" si="21"/>
        <v>Wed</v>
      </c>
      <c r="I315" s="10">
        <f t="shared" si="20"/>
        <v>157</v>
      </c>
      <c r="J315" s="8">
        <f t="shared" si="22"/>
        <v>23</v>
      </c>
      <c r="K315" s="1">
        <f t="shared" si="19"/>
        <v>6</v>
      </c>
      <c r="L315" s="1">
        <v>1</v>
      </c>
      <c r="N315" s="1" t="s">
        <v>50</v>
      </c>
      <c r="P315" s="74">
        <v>5</v>
      </c>
      <c r="Q315" s="69"/>
      <c r="R315" s="4" t="s">
        <v>49</v>
      </c>
      <c r="T315" s="65">
        <v>7</v>
      </c>
      <c r="U315" s="69"/>
      <c r="V315" s="81">
        <v>2</v>
      </c>
      <c r="W315" s="69"/>
      <c r="X315" s="81" t="s">
        <v>48</v>
      </c>
      <c r="Y315" s="69"/>
      <c r="Z315" s="108" t="s">
        <v>48</v>
      </c>
      <c r="AA315" s="69"/>
      <c r="AB315" s="87">
        <v>9</v>
      </c>
      <c r="AC315" s="69"/>
      <c r="AD315" s="74">
        <v>3</v>
      </c>
      <c r="AE315" s="69"/>
      <c r="AF315" s="81">
        <v>4</v>
      </c>
      <c r="AG315" s="69"/>
      <c r="AH315" s="81">
        <v>4</v>
      </c>
      <c r="AJ315" s="81">
        <v>7.4</v>
      </c>
      <c r="AL315" s="74">
        <v>4.5999999999999996</v>
      </c>
      <c r="AN315" s="74">
        <v>4.4000000000000004</v>
      </c>
      <c r="AP315" s="81">
        <v>6</v>
      </c>
      <c r="AR315" s="77" t="s">
        <v>28</v>
      </c>
      <c r="AS315" s="19"/>
      <c r="AT315" s="81">
        <v>7</v>
      </c>
      <c r="AV315" s="4" t="s">
        <v>47</v>
      </c>
      <c r="AX315" s="4" t="s">
        <v>47</v>
      </c>
      <c r="AZ315" s="4" t="s">
        <v>47</v>
      </c>
      <c r="BB315" s="4" t="s">
        <v>47</v>
      </c>
      <c r="BD315" s="4" t="s">
        <v>47</v>
      </c>
      <c r="BF315" s="4" t="s">
        <v>47</v>
      </c>
      <c r="BH315" s="4" t="s">
        <v>47</v>
      </c>
      <c r="BJ315" s="4" t="s">
        <v>47</v>
      </c>
      <c r="BL315" s="4" t="s">
        <v>47</v>
      </c>
      <c r="BN315" s="4" t="s">
        <v>47</v>
      </c>
      <c r="BP315" s="4" t="s">
        <v>47</v>
      </c>
      <c r="BR315" s="1" t="s">
        <v>47</v>
      </c>
      <c r="BT315" s="1" t="s">
        <v>47</v>
      </c>
      <c r="BV315" s="1" t="s">
        <v>47</v>
      </c>
      <c r="BX315" s="1" t="s">
        <v>47</v>
      </c>
      <c r="BZ315" s="1" t="s">
        <v>47</v>
      </c>
    </row>
    <row r="316" spans="2:78" x14ac:dyDescent="0.25">
      <c r="B316" s="8">
        <v>315</v>
      </c>
      <c r="C316" s="8">
        <v>6</v>
      </c>
      <c r="D316" s="8">
        <v>6</v>
      </c>
      <c r="E316" s="8">
        <v>2019</v>
      </c>
      <c r="F316" s="24" t="str">
        <f t="shared" ref="F316:F379" si="23">TEXT(DATE(E316,D316,C316),"dd/mmm/yyyy")</f>
        <v>06/Jun/2019</v>
      </c>
      <c r="G316" s="9" t="s">
        <v>21</v>
      </c>
      <c r="H316" s="10" t="str">
        <f t="shared" si="21"/>
        <v>Thu</v>
      </c>
      <c r="I316" s="10">
        <f t="shared" si="20"/>
        <v>158</v>
      </c>
      <c r="J316" s="8">
        <f t="shared" si="22"/>
        <v>23</v>
      </c>
      <c r="K316" s="1">
        <f t="shared" si="19"/>
        <v>6</v>
      </c>
      <c r="L316" s="1">
        <v>1</v>
      </c>
      <c r="N316" s="1" t="s">
        <v>50</v>
      </c>
      <c r="P316" s="74">
        <v>8.1999999999999993</v>
      </c>
      <c r="Q316" s="69"/>
      <c r="R316" s="4" t="s">
        <v>49</v>
      </c>
      <c r="T316" s="65">
        <v>11.4</v>
      </c>
      <c r="U316" s="69"/>
      <c r="V316" s="81">
        <v>4</v>
      </c>
      <c r="W316" s="69"/>
      <c r="X316" s="81" t="s">
        <v>48</v>
      </c>
      <c r="Y316" s="69"/>
      <c r="Z316" s="108" t="s">
        <v>48</v>
      </c>
      <c r="AA316" s="69"/>
      <c r="AB316" s="87">
        <v>13.4</v>
      </c>
      <c r="AC316" s="69"/>
      <c r="AD316" s="74">
        <v>7</v>
      </c>
      <c r="AE316" s="69"/>
      <c r="AF316" s="81">
        <v>3.2</v>
      </c>
      <c r="AG316" s="69"/>
      <c r="AH316" s="81">
        <v>3.7</v>
      </c>
      <c r="AJ316" s="81">
        <v>14</v>
      </c>
      <c r="AL316" s="74">
        <v>6.2</v>
      </c>
      <c r="AN316" s="74">
        <v>5.4</v>
      </c>
      <c r="AP316" s="81">
        <v>7</v>
      </c>
      <c r="AR316" s="74">
        <v>6</v>
      </c>
      <c r="AT316" s="81">
        <v>9</v>
      </c>
      <c r="AV316" s="4" t="s">
        <v>47</v>
      </c>
      <c r="AX316" s="4" t="s">
        <v>47</v>
      </c>
      <c r="AZ316" s="4" t="s">
        <v>47</v>
      </c>
      <c r="BB316" s="4" t="s">
        <v>47</v>
      </c>
      <c r="BD316" s="4" t="s">
        <v>47</v>
      </c>
      <c r="BF316" s="4" t="s">
        <v>47</v>
      </c>
      <c r="BH316" s="4" t="s">
        <v>47</v>
      </c>
      <c r="BJ316" s="4" t="s">
        <v>47</v>
      </c>
      <c r="BL316" s="4" t="s">
        <v>47</v>
      </c>
      <c r="BN316" s="4" t="s">
        <v>47</v>
      </c>
      <c r="BP316" s="4" t="s">
        <v>47</v>
      </c>
      <c r="BR316" s="1" t="s">
        <v>47</v>
      </c>
      <c r="BT316" s="1" t="s">
        <v>47</v>
      </c>
      <c r="BV316" s="1" t="s">
        <v>47</v>
      </c>
      <c r="BX316" s="1" t="s">
        <v>47</v>
      </c>
      <c r="BZ316" s="1" t="s">
        <v>47</v>
      </c>
    </row>
    <row r="317" spans="2:78" x14ac:dyDescent="0.25">
      <c r="B317" s="8">
        <v>316</v>
      </c>
      <c r="C317" s="8">
        <v>6</v>
      </c>
      <c r="D317" s="8">
        <v>6</v>
      </c>
      <c r="E317" s="8">
        <v>2019</v>
      </c>
      <c r="F317" s="24" t="str">
        <f t="shared" si="23"/>
        <v>06/Jun/2019</v>
      </c>
      <c r="G317" s="9" t="s">
        <v>22</v>
      </c>
      <c r="H317" s="10" t="str">
        <f t="shared" si="21"/>
        <v>Thu</v>
      </c>
      <c r="I317" s="10">
        <f t="shared" si="20"/>
        <v>158</v>
      </c>
      <c r="J317" s="8">
        <f t="shared" si="22"/>
        <v>23</v>
      </c>
      <c r="K317" s="1">
        <f t="shared" si="19"/>
        <v>6</v>
      </c>
      <c r="L317" s="1">
        <v>1</v>
      </c>
      <c r="N317" s="1" t="s">
        <v>50</v>
      </c>
      <c r="P317" s="74">
        <v>5</v>
      </c>
      <c r="Q317" s="69"/>
      <c r="R317" s="4" t="s">
        <v>49</v>
      </c>
      <c r="T317" s="65">
        <v>8</v>
      </c>
      <c r="U317" s="69"/>
      <c r="V317" s="81">
        <v>3</v>
      </c>
      <c r="W317" s="69"/>
      <c r="X317" s="81" t="s">
        <v>48</v>
      </c>
      <c r="Y317" s="69"/>
      <c r="Z317" s="108" t="s">
        <v>48</v>
      </c>
      <c r="AA317" s="69"/>
      <c r="AB317" s="87">
        <v>6</v>
      </c>
      <c r="AC317" s="69"/>
      <c r="AD317" s="74">
        <v>4</v>
      </c>
      <c r="AE317" s="69"/>
      <c r="AF317" s="81">
        <v>3</v>
      </c>
      <c r="AG317" s="69"/>
      <c r="AH317" s="81">
        <v>3.2</v>
      </c>
      <c r="AJ317" s="81">
        <v>8</v>
      </c>
      <c r="AL317" s="74">
        <v>3.4</v>
      </c>
      <c r="AN317" s="74">
        <v>4</v>
      </c>
      <c r="AP317" s="81">
        <v>4.2</v>
      </c>
      <c r="AR317" s="77" t="s">
        <v>28</v>
      </c>
      <c r="AS317" s="19"/>
      <c r="AT317" s="81">
        <v>2</v>
      </c>
      <c r="AV317" s="4" t="s">
        <v>47</v>
      </c>
      <c r="AX317" s="4" t="s">
        <v>47</v>
      </c>
      <c r="AZ317" s="4" t="s">
        <v>47</v>
      </c>
      <c r="BB317" s="4" t="s">
        <v>47</v>
      </c>
      <c r="BD317" s="4" t="s">
        <v>47</v>
      </c>
      <c r="BF317" s="4" t="s">
        <v>47</v>
      </c>
      <c r="BH317" s="4" t="s">
        <v>47</v>
      </c>
      <c r="BJ317" s="4" t="s">
        <v>47</v>
      </c>
      <c r="BL317" s="4" t="s">
        <v>47</v>
      </c>
      <c r="BN317" s="4" t="s">
        <v>47</v>
      </c>
      <c r="BP317" s="4" t="s">
        <v>47</v>
      </c>
      <c r="BR317" s="1" t="s">
        <v>47</v>
      </c>
      <c r="BT317" s="1" t="s">
        <v>47</v>
      </c>
      <c r="BV317" s="1" t="s">
        <v>47</v>
      </c>
      <c r="BX317" s="1" t="s">
        <v>47</v>
      </c>
      <c r="BZ317" s="1" t="s">
        <v>47</v>
      </c>
    </row>
    <row r="318" spans="2:78" x14ac:dyDescent="0.25">
      <c r="B318" s="8">
        <v>317</v>
      </c>
      <c r="C318" s="8">
        <v>7</v>
      </c>
      <c r="D318" s="8">
        <v>6</v>
      </c>
      <c r="E318" s="8">
        <v>2019</v>
      </c>
      <c r="F318" s="24" t="str">
        <f t="shared" si="23"/>
        <v>07/Jun/2019</v>
      </c>
      <c r="G318" s="9" t="s">
        <v>21</v>
      </c>
      <c r="H318" s="10" t="str">
        <f t="shared" si="21"/>
        <v>Fri</v>
      </c>
      <c r="I318" s="10">
        <f t="shared" si="20"/>
        <v>159</v>
      </c>
      <c r="J318" s="8">
        <f t="shared" si="22"/>
        <v>23</v>
      </c>
      <c r="K318" s="1">
        <f t="shared" si="19"/>
        <v>6</v>
      </c>
      <c r="L318" s="1">
        <v>1</v>
      </c>
      <c r="N318" s="1" t="s">
        <v>50</v>
      </c>
      <c r="P318" s="74">
        <v>12</v>
      </c>
      <c r="Q318" s="69"/>
      <c r="R318" s="4" t="s">
        <v>49</v>
      </c>
      <c r="T318" s="65">
        <v>12</v>
      </c>
      <c r="U318" s="69"/>
      <c r="V318" s="81">
        <v>4.8</v>
      </c>
      <c r="W318" s="69"/>
      <c r="X318" s="81" t="s">
        <v>48</v>
      </c>
      <c r="Y318" s="69"/>
      <c r="Z318" s="108" t="s">
        <v>48</v>
      </c>
      <c r="AA318" s="69"/>
      <c r="AB318" s="87">
        <v>14.4</v>
      </c>
      <c r="AC318" s="69"/>
      <c r="AD318" s="74">
        <v>7</v>
      </c>
      <c r="AE318" s="69"/>
      <c r="AF318" s="81">
        <v>4.5999999999999996</v>
      </c>
      <c r="AG318" s="69"/>
      <c r="AH318" s="81">
        <v>6</v>
      </c>
      <c r="AJ318" s="81">
        <v>13.6</v>
      </c>
      <c r="AL318" s="74">
        <v>7.4</v>
      </c>
      <c r="AN318" s="74">
        <v>6.4</v>
      </c>
      <c r="AP318" s="81">
        <v>9</v>
      </c>
      <c r="AR318" s="74">
        <v>7</v>
      </c>
      <c r="AT318" s="81">
        <v>10</v>
      </c>
      <c r="AV318" s="4" t="s">
        <v>47</v>
      </c>
      <c r="AX318" s="4" t="s">
        <v>47</v>
      </c>
      <c r="AZ318" s="4" t="s">
        <v>47</v>
      </c>
      <c r="BB318" s="4" t="s">
        <v>47</v>
      </c>
      <c r="BD318" s="4" t="s">
        <v>47</v>
      </c>
      <c r="BF318" s="4" t="s">
        <v>47</v>
      </c>
      <c r="BH318" s="4" t="s">
        <v>47</v>
      </c>
      <c r="BJ318" s="4" t="s">
        <v>47</v>
      </c>
      <c r="BL318" s="4" t="s">
        <v>47</v>
      </c>
      <c r="BN318" s="4" t="s">
        <v>47</v>
      </c>
      <c r="BP318" s="4" t="s">
        <v>47</v>
      </c>
      <c r="BR318" s="1" t="s">
        <v>47</v>
      </c>
      <c r="BT318" s="1" t="s">
        <v>47</v>
      </c>
      <c r="BV318" s="1" t="s">
        <v>47</v>
      </c>
      <c r="BX318" s="1" t="s">
        <v>47</v>
      </c>
      <c r="BZ318" s="1" t="s">
        <v>47</v>
      </c>
    </row>
    <row r="319" spans="2:78" x14ac:dyDescent="0.25">
      <c r="B319" s="8">
        <v>318</v>
      </c>
      <c r="C319" s="8">
        <v>7</v>
      </c>
      <c r="D319" s="8">
        <v>6</v>
      </c>
      <c r="E319" s="8">
        <v>2019</v>
      </c>
      <c r="F319" s="24" t="str">
        <f t="shared" si="23"/>
        <v>07/Jun/2019</v>
      </c>
      <c r="G319" s="9" t="s">
        <v>22</v>
      </c>
      <c r="H319" s="10" t="str">
        <f t="shared" si="21"/>
        <v>Fri</v>
      </c>
      <c r="I319" s="10">
        <f t="shared" si="20"/>
        <v>159</v>
      </c>
      <c r="J319" s="8">
        <f t="shared" si="22"/>
        <v>23</v>
      </c>
      <c r="K319" s="1">
        <f t="shared" si="19"/>
        <v>6</v>
      </c>
      <c r="L319" s="1">
        <v>1</v>
      </c>
      <c r="N319" s="1" t="s">
        <v>50</v>
      </c>
      <c r="P319" s="74">
        <v>5.2</v>
      </c>
      <c r="Q319" s="69"/>
      <c r="R319" s="4" t="s">
        <v>49</v>
      </c>
      <c r="T319" s="65">
        <v>6.2</v>
      </c>
      <c r="U319" s="69"/>
      <c r="V319" s="81">
        <v>3.4</v>
      </c>
      <c r="W319" s="69"/>
      <c r="X319" s="81" t="s">
        <v>48</v>
      </c>
      <c r="Y319" s="69"/>
      <c r="Z319" s="108" t="s">
        <v>48</v>
      </c>
      <c r="AA319" s="69"/>
      <c r="AB319" s="87">
        <v>7.1</v>
      </c>
      <c r="AC319" s="69"/>
      <c r="AD319" s="74">
        <v>2.5</v>
      </c>
      <c r="AE319" s="69"/>
      <c r="AF319" s="81">
        <v>3.8</v>
      </c>
      <c r="AG319" s="69"/>
      <c r="AH319" s="81">
        <v>3.6</v>
      </c>
      <c r="AJ319" s="81">
        <v>8</v>
      </c>
      <c r="AL319" s="74">
        <v>3.4</v>
      </c>
      <c r="AN319" s="74">
        <v>3.4</v>
      </c>
      <c r="AP319" s="81">
        <v>3</v>
      </c>
      <c r="AR319" s="74">
        <v>3.8</v>
      </c>
      <c r="AT319" s="81">
        <v>6</v>
      </c>
      <c r="AV319" s="4" t="s">
        <v>47</v>
      </c>
      <c r="AX319" s="4" t="s">
        <v>47</v>
      </c>
      <c r="AZ319" s="4" t="s">
        <v>47</v>
      </c>
      <c r="BB319" s="4" t="s">
        <v>47</v>
      </c>
      <c r="BD319" s="4" t="s">
        <v>47</v>
      </c>
      <c r="BF319" s="4" t="s">
        <v>47</v>
      </c>
      <c r="BH319" s="4" t="s">
        <v>47</v>
      </c>
      <c r="BJ319" s="4" t="s">
        <v>47</v>
      </c>
      <c r="BL319" s="4" t="s">
        <v>47</v>
      </c>
      <c r="BN319" s="4" t="s">
        <v>47</v>
      </c>
      <c r="BP319" s="4" t="s">
        <v>47</v>
      </c>
      <c r="BR319" s="1" t="s">
        <v>47</v>
      </c>
      <c r="BT319" s="1" t="s">
        <v>47</v>
      </c>
      <c r="BV319" s="1" t="s">
        <v>47</v>
      </c>
      <c r="BX319" s="1" t="s">
        <v>47</v>
      </c>
      <c r="BZ319" s="1" t="s">
        <v>47</v>
      </c>
    </row>
    <row r="320" spans="2:78" x14ac:dyDescent="0.25">
      <c r="B320" s="8">
        <v>319</v>
      </c>
      <c r="C320" s="8">
        <v>8</v>
      </c>
      <c r="D320" s="8">
        <v>6</v>
      </c>
      <c r="E320" s="8">
        <v>2019</v>
      </c>
      <c r="F320" s="24" t="str">
        <f t="shared" si="23"/>
        <v>08/Jun/2019</v>
      </c>
      <c r="G320" s="9" t="s">
        <v>21</v>
      </c>
      <c r="H320" s="10" t="str">
        <f t="shared" si="21"/>
        <v>Sat</v>
      </c>
      <c r="I320" s="10">
        <f t="shared" si="20"/>
        <v>160</v>
      </c>
      <c r="J320" s="8">
        <f t="shared" si="22"/>
        <v>23</v>
      </c>
      <c r="K320" s="1">
        <f t="shared" ref="K320:K383" si="24">IF(COUNTIF(K259:K319,K290)=61,K290+1,K319)</f>
        <v>6</v>
      </c>
      <c r="L320" s="1">
        <v>1</v>
      </c>
      <c r="N320" s="1" t="s">
        <v>50</v>
      </c>
      <c r="P320" s="74">
        <v>11</v>
      </c>
      <c r="Q320" s="69"/>
      <c r="R320" s="4" t="s">
        <v>49</v>
      </c>
      <c r="T320" s="65">
        <v>14.2</v>
      </c>
      <c r="U320" s="69"/>
      <c r="V320" s="81">
        <v>5</v>
      </c>
      <c r="W320" s="69"/>
      <c r="X320" s="81" t="s">
        <v>48</v>
      </c>
      <c r="Y320" s="69"/>
      <c r="Z320" s="108" t="s">
        <v>48</v>
      </c>
      <c r="AA320" s="69"/>
      <c r="AB320" s="87">
        <v>15</v>
      </c>
      <c r="AC320" s="69"/>
      <c r="AD320" s="74">
        <v>8</v>
      </c>
      <c r="AE320" s="69"/>
      <c r="AF320" s="81">
        <v>4.2</v>
      </c>
      <c r="AG320" s="69"/>
      <c r="AH320" s="81">
        <v>5.6</v>
      </c>
      <c r="AJ320" s="81">
        <v>16.399999999999999</v>
      </c>
      <c r="AL320" s="74">
        <v>5.4</v>
      </c>
      <c r="AN320" s="74">
        <v>6.6</v>
      </c>
      <c r="AP320" s="81">
        <v>11</v>
      </c>
      <c r="AR320" s="74">
        <v>6.8</v>
      </c>
      <c r="AT320" s="81">
        <v>11</v>
      </c>
      <c r="AV320" s="4" t="s">
        <v>47</v>
      </c>
      <c r="AX320" s="4" t="s">
        <v>47</v>
      </c>
      <c r="AZ320" s="4" t="s">
        <v>47</v>
      </c>
      <c r="BB320" s="4" t="s">
        <v>47</v>
      </c>
      <c r="BD320" s="4" t="s">
        <v>47</v>
      </c>
      <c r="BF320" s="4" t="s">
        <v>47</v>
      </c>
      <c r="BH320" s="4" t="s">
        <v>47</v>
      </c>
      <c r="BJ320" s="4" t="s">
        <v>47</v>
      </c>
      <c r="BL320" s="4" t="s">
        <v>47</v>
      </c>
      <c r="BN320" s="4" t="s">
        <v>47</v>
      </c>
      <c r="BP320" s="4" t="s">
        <v>47</v>
      </c>
      <c r="BR320" s="1" t="s">
        <v>47</v>
      </c>
      <c r="BT320" s="1" t="s">
        <v>47</v>
      </c>
      <c r="BV320" s="1" t="s">
        <v>47</v>
      </c>
      <c r="BX320" s="1" t="s">
        <v>47</v>
      </c>
      <c r="BZ320" s="1" t="s">
        <v>47</v>
      </c>
    </row>
    <row r="321" spans="2:78" x14ac:dyDescent="0.25">
      <c r="B321" s="8">
        <v>320</v>
      </c>
      <c r="C321" s="8">
        <v>8</v>
      </c>
      <c r="D321" s="8">
        <v>6</v>
      </c>
      <c r="E321" s="8">
        <v>2019</v>
      </c>
      <c r="F321" s="24" t="str">
        <f t="shared" si="23"/>
        <v>08/Jun/2019</v>
      </c>
      <c r="G321" s="9" t="s">
        <v>22</v>
      </c>
      <c r="H321" s="10" t="str">
        <f t="shared" si="21"/>
        <v>Sat</v>
      </c>
      <c r="I321" s="10">
        <f t="shared" si="20"/>
        <v>160</v>
      </c>
      <c r="J321" s="8">
        <f t="shared" si="22"/>
        <v>23</v>
      </c>
      <c r="K321" s="1">
        <f t="shared" si="24"/>
        <v>6</v>
      </c>
      <c r="L321" s="1">
        <v>1</v>
      </c>
      <c r="N321" s="1" t="s">
        <v>50</v>
      </c>
      <c r="P321" s="74">
        <v>4</v>
      </c>
      <c r="Q321" s="69"/>
      <c r="R321" s="4" t="s">
        <v>49</v>
      </c>
      <c r="T321" s="65">
        <v>4.5999999999999996</v>
      </c>
      <c r="U321" s="69"/>
      <c r="V321" s="81">
        <v>3</v>
      </c>
      <c r="W321" s="69"/>
      <c r="X321" s="81" t="s">
        <v>48</v>
      </c>
      <c r="Y321" s="69"/>
      <c r="Z321" s="108" t="s">
        <v>48</v>
      </c>
      <c r="AA321" s="69"/>
      <c r="AB321" s="87">
        <v>7</v>
      </c>
      <c r="AC321" s="69"/>
      <c r="AD321" s="74">
        <v>4.2</v>
      </c>
      <c r="AE321" s="69"/>
      <c r="AF321" s="81">
        <v>2</v>
      </c>
      <c r="AG321" s="69"/>
      <c r="AH321" s="81">
        <v>2.4</v>
      </c>
      <c r="AJ321" s="81">
        <v>7</v>
      </c>
      <c r="AL321" s="74">
        <v>3.2</v>
      </c>
      <c r="AN321" s="74">
        <v>2.4</v>
      </c>
      <c r="AP321" s="81">
        <v>3.8</v>
      </c>
      <c r="AR321" s="74">
        <v>3</v>
      </c>
      <c r="AT321" s="81">
        <v>5</v>
      </c>
      <c r="AV321" s="4" t="s">
        <v>47</v>
      </c>
      <c r="AX321" s="4" t="s">
        <v>47</v>
      </c>
      <c r="AZ321" s="4" t="s">
        <v>47</v>
      </c>
      <c r="BB321" s="4" t="s">
        <v>47</v>
      </c>
      <c r="BD321" s="4" t="s">
        <v>47</v>
      </c>
      <c r="BF321" s="4" t="s">
        <v>47</v>
      </c>
      <c r="BH321" s="4" t="s">
        <v>47</v>
      </c>
      <c r="BJ321" s="4" t="s">
        <v>47</v>
      </c>
      <c r="BL321" s="4" t="s">
        <v>47</v>
      </c>
      <c r="BN321" s="4" t="s">
        <v>47</v>
      </c>
      <c r="BP321" s="4" t="s">
        <v>47</v>
      </c>
      <c r="BR321" s="1" t="s">
        <v>47</v>
      </c>
      <c r="BT321" s="1" t="s">
        <v>47</v>
      </c>
      <c r="BV321" s="1" t="s">
        <v>47</v>
      </c>
      <c r="BX321" s="1" t="s">
        <v>47</v>
      </c>
      <c r="BZ321" s="1" t="s">
        <v>47</v>
      </c>
    </row>
    <row r="322" spans="2:78" x14ac:dyDescent="0.25">
      <c r="B322" s="8">
        <v>321</v>
      </c>
      <c r="C322" s="8">
        <v>9</v>
      </c>
      <c r="D322" s="8">
        <v>6</v>
      </c>
      <c r="E322" s="8">
        <v>2019</v>
      </c>
      <c r="F322" s="24" t="str">
        <f t="shared" si="23"/>
        <v>09/Jun/2019</v>
      </c>
      <c r="G322" s="9" t="s">
        <v>21</v>
      </c>
      <c r="H322" s="10" t="str">
        <f t="shared" si="21"/>
        <v>Sun</v>
      </c>
      <c r="I322" s="10">
        <f t="shared" si="20"/>
        <v>161</v>
      </c>
      <c r="J322" s="8">
        <f t="shared" si="22"/>
        <v>23</v>
      </c>
      <c r="K322" s="1">
        <f t="shared" si="24"/>
        <v>6</v>
      </c>
      <c r="L322" s="1">
        <v>1</v>
      </c>
      <c r="N322" s="1" t="s">
        <v>50</v>
      </c>
      <c r="P322" s="74">
        <v>9</v>
      </c>
      <c r="Q322" s="69"/>
      <c r="R322" s="4" t="s">
        <v>49</v>
      </c>
      <c r="T322" s="65">
        <v>13</v>
      </c>
      <c r="U322" s="69"/>
      <c r="V322" s="81">
        <v>5</v>
      </c>
      <c r="W322" s="69"/>
      <c r="X322" s="81" t="s">
        <v>48</v>
      </c>
      <c r="Y322" s="69"/>
      <c r="Z322" s="108" t="s">
        <v>48</v>
      </c>
      <c r="AA322" s="69"/>
      <c r="AB322" s="87">
        <v>12</v>
      </c>
      <c r="AC322" s="69"/>
      <c r="AD322" s="74">
        <v>6</v>
      </c>
      <c r="AE322" s="69"/>
      <c r="AF322" s="81">
        <v>3</v>
      </c>
      <c r="AG322" s="69"/>
      <c r="AH322" s="81">
        <v>6</v>
      </c>
      <c r="AJ322" s="81">
        <v>11</v>
      </c>
      <c r="AL322" s="74">
        <v>5</v>
      </c>
      <c r="AN322" s="74">
        <v>8.4</v>
      </c>
      <c r="AP322" s="81">
        <v>10</v>
      </c>
      <c r="AR322" s="74">
        <v>6</v>
      </c>
      <c r="AT322" s="81">
        <v>10</v>
      </c>
      <c r="AV322" s="4" t="s">
        <v>47</v>
      </c>
      <c r="AX322" s="4" t="s">
        <v>47</v>
      </c>
      <c r="AZ322" s="4" t="s">
        <v>47</v>
      </c>
      <c r="BB322" s="4" t="s">
        <v>47</v>
      </c>
      <c r="BD322" s="4" t="s">
        <v>47</v>
      </c>
      <c r="BF322" s="4" t="s">
        <v>47</v>
      </c>
      <c r="BH322" s="4" t="s">
        <v>47</v>
      </c>
      <c r="BJ322" s="4" t="s">
        <v>47</v>
      </c>
      <c r="BL322" s="4" t="s">
        <v>47</v>
      </c>
      <c r="BN322" s="4" t="s">
        <v>47</v>
      </c>
      <c r="BP322" s="4" t="s">
        <v>47</v>
      </c>
      <c r="BR322" s="1" t="s">
        <v>47</v>
      </c>
      <c r="BT322" s="1" t="s">
        <v>47</v>
      </c>
      <c r="BV322" s="1" t="s">
        <v>47</v>
      </c>
      <c r="BX322" s="1" t="s">
        <v>47</v>
      </c>
      <c r="BZ322" s="1" t="s">
        <v>47</v>
      </c>
    </row>
    <row r="323" spans="2:78" x14ac:dyDescent="0.25">
      <c r="B323" s="8">
        <v>322</v>
      </c>
      <c r="C323" s="8">
        <v>9</v>
      </c>
      <c r="D323" s="8">
        <v>6</v>
      </c>
      <c r="E323" s="8">
        <v>2019</v>
      </c>
      <c r="F323" s="24" t="str">
        <f t="shared" si="23"/>
        <v>09/Jun/2019</v>
      </c>
      <c r="G323" s="9" t="s">
        <v>22</v>
      </c>
      <c r="H323" s="10" t="str">
        <f t="shared" si="21"/>
        <v>Sun</v>
      </c>
      <c r="I323" s="10">
        <f t="shared" si="20"/>
        <v>161</v>
      </c>
      <c r="J323" s="8">
        <f t="shared" si="22"/>
        <v>23</v>
      </c>
      <c r="K323" s="1">
        <f t="shared" si="24"/>
        <v>6</v>
      </c>
      <c r="L323" s="1">
        <v>1</v>
      </c>
      <c r="N323" s="1" t="s">
        <v>50</v>
      </c>
      <c r="P323" s="74">
        <v>4</v>
      </c>
      <c r="Q323" s="69"/>
      <c r="R323" s="4" t="s">
        <v>49</v>
      </c>
      <c r="T323" s="65">
        <v>9</v>
      </c>
      <c r="U323" s="69"/>
      <c r="V323" s="81">
        <v>2</v>
      </c>
      <c r="W323" s="69"/>
      <c r="X323" s="81" t="s">
        <v>48</v>
      </c>
      <c r="Y323" s="69"/>
      <c r="Z323" s="108" t="s">
        <v>48</v>
      </c>
      <c r="AA323" s="69"/>
      <c r="AB323" s="87">
        <v>8</v>
      </c>
      <c r="AC323" s="69"/>
      <c r="AD323" s="74">
        <v>3</v>
      </c>
      <c r="AE323" s="69"/>
      <c r="AF323" s="81">
        <v>2</v>
      </c>
      <c r="AG323" s="69"/>
      <c r="AH323" s="81">
        <v>3</v>
      </c>
      <c r="AJ323" s="81">
        <v>8</v>
      </c>
      <c r="AL323" s="74">
        <v>3.6</v>
      </c>
      <c r="AN323" s="74">
        <v>2.6</v>
      </c>
      <c r="AP323" s="81">
        <v>4.0999999999999996</v>
      </c>
      <c r="AR323" s="74">
        <v>3</v>
      </c>
      <c r="AT323" s="81">
        <v>5</v>
      </c>
      <c r="AV323" s="4" t="s">
        <v>47</v>
      </c>
      <c r="AX323" s="4" t="s">
        <v>47</v>
      </c>
      <c r="AZ323" s="4" t="s">
        <v>47</v>
      </c>
      <c r="BB323" s="4" t="s">
        <v>47</v>
      </c>
      <c r="BD323" s="4" t="s">
        <v>47</v>
      </c>
      <c r="BF323" s="4" t="s">
        <v>47</v>
      </c>
      <c r="BH323" s="4" t="s">
        <v>47</v>
      </c>
      <c r="BJ323" s="4" t="s">
        <v>47</v>
      </c>
      <c r="BL323" s="4" t="s">
        <v>47</v>
      </c>
      <c r="BN323" s="4" t="s">
        <v>47</v>
      </c>
      <c r="BP323" s="4" t="s">
        <v>47</v>
      </c>
      <c r="BR323" s="1" t="s">
        <v>47</v>
      </c>
      <c r="BT323" s="1" t="s">
        <v>47</v>
      </c>
      <c r="BV323" s="1" t="s">
        <v>47</v>
      </c>
      <c r="BX323" s="1" t="s">
        <v>47</v>
      </c>
      <c r="BZ323" s="1" t="s">
        <v>47</v>
      </c>
    </row>
    <row r="324" spans="2:78" x14ac:dyDescent="0.25">
      <c r="B324" s="8">
        <v>323</v>
      </c>
      <c r="C324" s="8">
        <v>10</v>
      </c>
      <c r="D324" s="8">
        <v>6</v>
      </c>
      <c r="E324" s="8">
        <v>2019</v>
      </c>
      <c r="F324" s="24" t="str">
        <f t="shared" si="23"/>
        <v>10/Jun/2019</v>
      </c>
      <c r="G324" s="9" t="s">
        <v>21</v>
      </c>
      <c r="H324" s="10" t="str">
        <f t="shared" si="21"/>
        <v>Mon</v>
      </c>
      <c r="I324" s="10">
        <f t="shared" si="20"/>
        <v>162</v>
      </c>
      <c r="J324" s="8">
        <f t="shared" si="22"/>
        <v>24</v>
      </c>
      <c r="K324" s="1">
        <f t="shared" si="24"/>
        <v>6</v>
      </c>
      <c r="L324" s="1">
        <v>1</v>
      </c>
      <c r="N324" s="1" t="s">
        <v>50</v>
      </c>
      <c r="P324" s="74">
        <v>8.4</v>
      </c>
      <c r="Q324" s="69"/>
      <c r="R324" s="4" t="s">
        <v>49</v>
      </c>
      <c r="T324" s="65">
        <v>11.2</v>
      </c>
      <c r="U324" s="69"/>
      <c r="V324" s="81">
        <v>4.5999999999999996</v>
      </c>
      <c r="W324" s="69"/>
      <c r="X324" s="81" t="s">
        <v>48</v>
      </c>
      <c r="Y324" s="69"/>
      <c r="Z324" s="108" t="s">
        <v>48</v>
      </c>
      <c r="AA324" s="69"/>
      <c r="AB324" s="87">
        <v>12</v>
      </c>
      <c r="AC324" s="69"/>
      <c r="AD324" s="74">
        <v>6</v>
      </c>
      <c r="AE324" s="69"/>
      <c r="AF324" s="81">
        <v>4</v>
      </c>
      <c r="AG324" s="69"/>
      <c r="AH324" s="81">
        <v>6</v>
      </c>
      <c r="AJ324" s="81">
        <v>11</v>
      </c>
      <c r="AL324" s="74">
        <v>6.8</v>
      </c>
      <c r="AN324" s="74">
        <v>5.2</v>
      </c>
      <c r="AP324" s="81">
        <v>8.8000000000000007</v>
      </c>
      <c r="AR324" s="74">
        <v>6.6</v>
      </c>
      <c r="AT324" s="81">
        <v>10</v>
      </c>
      <c r="AV324" s="4" t="s">
        <v>47</v>
      </c>
      <c r="AX324" s="4" t="s">
        <v>47</v>
      </c>
      <c r="AZ324" s="4" t="s">
        <v>47</v>
      </c>
      <c r="BB324" s="4" t="s">
        <v>47</v>
      </c>
      <c r="BD324" s="4" t="s">
        <v>47</v>
      </c>
      <c r="BF324" s="4" t="s">
        <v>47</v>
      </c>
      <c r="BH324" s="4" t="s">
        <v>47</v>
      </c>
      <c r="BJ324" s="4" t="s">
        <v>47</v>
      </c>
      <c r="BL324" s="4" t="s">
        <v>47</v>
      </c>
      <c r="BN324" s="4" t="s">
        <v>47</v>
      </c>
      <c r="BP324" s="4" t="s">
        <v>47</v>
      </c>
      <c r="BR324" s="1" t="s">
        <v>47</v>
      </c>
      <c r="BT324" s="1" t="s">
        <v>47</v>
      </c>
      <c r="BV324" s="1" t="s">
        <v>47</v>
      </c>
      <c r="BX324" s="1" t="s">
        <v>47</v>
      </c>
      <c r="BZ324" s="1" t="s">
        <v>47</v>
      </c>
    </row>
    <row r="325" spans="2:78" x14ac:dyDescent="0.25">
      <c r="B325" s="8">
        <v>324</v>
      </c>
      <c r="C325" s="8">
        <v>10</v>
      </c>
      <c r="D325" s="8">
        <v>6</v>
      </c>
      <c r="E325" s="8">
        <v>2019</v>
      </c>
      <c r="F325" s="24" t="str">
        <f t="shared" si="23"/>
        <v>10/Jun/2019</v>
      </c>
      <c r="G325" s="9" t="s">
        <v>22</v>
      </c>
      <c r="H325" s="10" t="str">
        <f t="shared" si="21"/>
        <v>Mon</v>
      </c>
      <c r="I325" s="10">
        <f t="shared" si="20"/>
        <v>162</v>
      </c>
      <c r="J325" s="8">
        <f t="shared" si="22"/>
        <v>24</v>
      </c>
      <c r="K325" s="1">
        <f t="shared" si="24"/>
        <v>6</v>
      </c>
      <c r="L325" s="1">
        <v>1</v>
      </c>
      <c r="N325" s="1" t="s">
        <v>50</v>
      </c>
      <c r="P325" s="74">
        <v>5</v>
      </c>
      <c r="Q325" s="69"/>
      <c r="R325" s="4" t="s">
        <v>49</v>
      </c>
      <c r="T325" s="65">
        <v>6.8</v>
      </c>
      <c r="U325" s="69"/>
      <c r="V325" s="81">
        <v>2.4</v>
      </c>
      <c r="W325" s="69"/>
      <c r="X325" s="81" t="s">
        <v>48</v>
      </c>
      <c r="Y325" s="69"/>
      <c r="Z325" s="108" t="s">
        <v>48</v>
      </c>
      <c r="AA325" s="69"/>
      <c r="AB325" s="87">
        <v>7.6</v>
      </c>
      <c r="AC325" s="69"/>
      <c r="AD325" s="74">
        <v>4</v>
      </c>
      <c r="AE325" s="69"/>
      <c r="AF325" s="81">
        <v>2.6</v>
      </c>
      <c r="AG325" s="69"/>
      <c r="AH325" s="81">
        <v>3.6</v>
      </c>
      <c r="AJ325" s="81">
        <v>8</v>
      </c>
      <c r="AL325" s="74">
        <v>4</v>
      </c>
      <c r="AN325" s="74">
        <v>3</v>
      </c>
      <c r="AP325" s="81">
        <v>5</v>
      </c>
      <c r="AR325" s="74">
        <v>3.4</v>
      </c>
      <c r="AT325" s="81">
        <v>5.6</v>
      </c>
      <c r="AV325" s="4" t="s">
        <v>47</v>
      </c>
      <c r="AX325" s="4" t="s">
        <v>47</v>
      </c>
      <c r="AZ325" s="4" t="s">
        <v>47</v>
      </c>
      <c r="BB325" s="4" t="s">
        <v>47</v>
      </c>
      <c r="BD325" s="4" t="s">
        <v>47</v>
      </c>
      <c r="BF325" s="4" t="s">
        <v>47</v>
      </c>
      <c r="BH325" s="4" t="s">
        <v>47</v>
      </c>
      <c r="BJ325" s="4" t="s">
        <v>47</v>
      </c>
      <c r="BL325" s="4" t="s">
        <v>47</v>
      </c>
      <c r="BN325" s="4" t="s">
        <v>47</v>
      </c>
      <c r="BP325" s="4" t="s">
        <v>47</v>
      </c>
      <c r="BR325" s="1" t="s">
        <v>47</v>
      </c>
      <c r="BT325" s="1" t="s">
        <v>47</v>
      </c>
      <c r="BV325" s="1" t="s">
        <v>47</v>
      </c>
      <c r="BX325" s="1" t="s">
        <v>47</v>
      </c>
      <c r="BZ325" s="1" t="s">
        <v>47</v>
      </c>
    </row>
    <row r="326" spans="2:78" x14ac:dyDescent="0.25">
      <c r="B326" s="8">
        <v>325</v>
      </c>
      <c r="C326" s="8">
        <v>11</v>
      </c>
      <c r="D326" s="8">
        <v>6</v>
      </c>
      <c r="E326" s="8">
        <v>2019</v>
      </c>
      <c r="F326" s="24" t="str">
        <f t="shared" si="23"/>
        <v>11/Jun/2019</v>
      </c>
      <c r="G326" s="9" t="s">
        <v>21</v>
      </c>
      <c r="H326" s="10" t="str">
        <f t="shared" si="21"/>
        <v>Tue</v>
      </c>
      <c r="I326" s="10">
        <f t="shared" si="20"/>
        <v>163</v>
      </c>
      <c r="J326" s="8">
        <f t="shared" si="22"/>
        <v>24</v>
      </c>
      <c r="K326" s="1">
        <f t="shared" si="24"/>
        <v>6</v>
      </c>
      <c r="L326" s="1">
        <v>1</v>
      </c>
      <c r="N326" s="1" t="s">
        <v>50</v>
      </c>
      <c r="P326" s="74">
        <v>11.6</v>
      </c>
      <c r="Q326" s="69"/>
      <c r="R326" s="4" t="s">
        <v>49</v>
      </c>
      <c r="T326" s="65">
        <v>11.4</v>
      </c>
      <c r="U326" s="69"/>
      <c r="V326" s="81">
        <v>4</v>
      </c>
      <c r="W326" s="69"/>
      <c r="X326" s="81" t="s">
        <v>48</v>
      </c>
      <c r="Y326" s="69"/>
      <c r="Z326" s="108" t="s">
        <v>48</v>
      </c>
      <c r="AA326" s="69"/>
      <c r="AB326" s="87">
        <v>11.8</v>
      </c>
      <c r="AC326" s="69"/>
      <c r="AD326" s="74">
        <v>7.2</v>
      </c>
      <c r="AE326" s="69"/>
      <c r="AF326" s="81">
        <v>4.5999999999999996</v>
      </c>
      <c r="AG326" s="69"/>
      <c r="AH326" s="81">
        <v>6.6</v>
      </c>
      <c r="AJ326" s="81">
        <v>14.6</v>
      </c>
      <c r="AL326" s="74">
        <v>8</v>
      </c>
      <c r="AN326" s="74">
        <v>6.4</v>
      </c>
      <c r="AP326" s="81">
        <v>8.4</v>
      </c>
      <c r="AR326" s="74">
        <v>6.4</v>
      </c>
      <c r="AT326" s="81">
        <v>11</v>
      </c>
      <c r="AV326" s="4" t="s">
        <v>47</v>
      </c>
      <c r="AX326" s="4" t="s">
        <v>47</v>
      </c>
      <c r="AZ326" s="4" t="s">
        <v>47</v>
      </c>
      <c r="BB326" s="4" t="s">
        <v>47</v>
      </c>
      <c r="BD326" s="4" t="s">
        <v>47</v>
      </c>
      <c r="BF326" s="4" t="s">
        <v>47</v>
      </c>
      <c r="BH326" s="4" t="s">
        <v>47</v>
      </c>
      <c r="BJ326" s="4" t="s">
        <v>47</v>
      </c>
      <c r="BL326" s="4" t="s">
        <v>47</v>
      </c>
      <c r="BN326" s="4" t="s">
        <v>47</v>
      </c>
      <c r="BP326" s="4" t="s">
        <v>47</v>
      </c>
      <c r="BR326" s="1" t="s">
        <v>47</v>
      </c>
      <c r="BT326" s="1" t="s">
        <v>47</v>
      </c>
      <c r="BV326" s="1" t="s">
        <v>47</v>
      </c>
      <c r="BX326" s="1" t="s">
        <v>47</v>
      </c>
      <c r="BZ326" s="1" t="s">
        <v>47</v>
      </c>
    </row>
    <row r="327" spans="2:78" x14ac:dyDescent="0.25">
      <c r="B327" s="8">
        <v>326</v>
      </c>
      <c r="C327" s="8">
        <v>11</v>
      </c>
      <c r="D327" s="8">
        <v>6</v>
      </c>
      <c r="E327" s="8">
        <v>2019</v>
      </c>
      <c r="F327" s="24" t="str">
        <f t="shared" si="23"/>
        <v>11/Jun/2019</v>
      </c>
      <c r="G327" s="9" t="s">
        <v>22</v>
      </c>
      <c r="H327" s="10" t="str">
        <f t="shared" si="21"/>
        <v>Tue</v>
      </c>
      <c r="I327" s="10">
        <f t="shared" ref="I327:I390" si="25">IF(F327=F326,I326,I326+1)</f>
        <v>163</v>
      </c>
      <c r="J327" s="8">
        <f t="shared" si="22"/>
        <v>24</v>
      </c>
      <c r="K327" s="1">
        <f t="shared" si="24"/>
        <v>6</v>
      </c>
      <c r="L327" s="1">
        <v>1</v>
      </c>
      <c r="N327" s="1" t="s">
        <v>50</v>
      </c>
      <c r="P327" s="74">
        <v>11.7</v>
      </c>
      <c r="Q327" s="69"/>
      <c r="R327" s="4" t="s">
        <v>49</v>
      </c>
      <c r="T327" s="65">
        <v>5.4</v>
      </c>
      <c r="U327" s="69"/>
      <c r="V327" s="81">
        <v>3</v>
      </c>
      <c r="W327" s="69"/>
      <c r="X327" s="81" t="s">
        <v>48</v>
      </c>
      <c r="Y327" s="69"/>
      <c r="Z327" s="108" t="s">
        <v>48</v>
      </c>
      <c r="AA327" s="69"/>
      <c r="AB327" s="87">
        <v>7.4</v>
      </c>
      <c r="AC327" s="69"/>
      <c r="AD327" s="74">
        <v>3</v>
      </c>
      <c r="AE327" s="69"/>
      <c r="AF327" s="81">
        <v>2</v>
      </c>
      <c r="AG327" s="69"/>
      <c r="AH327" s="81">
        <v>2</v>
      </c>
      <c r="AJ327" s="81">
        <v>6.4</v>
      </c>
      <c r="AL327" s="74">
        <v>4</v>
      </c>
      <c r="AN327" s="74">
        <v>3</v>
      </c>
      <c r="AP327" s="81">
        <v>5</v>
      </c>
      <c r="AR327" s="74">
        <v>3.6</v>
      </c>
      <c r="AT327" s="81">
        <v>6</v>
      </c>
      <c r="AV327" s="4" t="s">
        <v>47</v>
      </c>
      <c r="AX327" s="4" t="s">
        <v>47</v>
      </c>
      <c r="AZ327" s="4" t="s">
        <v>47</v>
      </c>
      <c r="BB327" s="4" t="s">
        <v>47</v>
      </c>
      <c r="BD327" s="4" t="s">
        <v>47</v>
      </c>
      <c r="BF327" s="4" t="s">
        <v>47</v>
      </c>
      <c r="BH327" s="4" t="s">
        <v>47</v>
      </c>
      <c r="BJ327" s="4" t="s">
        <v>47</v>
      </c>
      <c r="BL327" s="4" t="s">
        <v>47</v>
      </c>
      <c r="BN327" s="4" t="s">
        <v>47</v>
      </c>
      <c r="BP327" s="4" t="s">
        <v>47</v>
      </c>
      <c r="BR327" s="1" t="s">
        <v>47</v>
      </c>
      <c r="BT327" s="1" t="s">
        <v>47</v>
      </c>
      <c r="BV327" s="1" t="s">
        <v>47</v>
      </c>
      <c r="BX327" s="1" t="s">
        <v>47</v>
      </c>
      <c r="BZ327" s="1" t="s">
        <v>47</v>
      </c>
    </row>
    <row r="328" spans="2:78" x14ac:dyDescent="0.25">
      <c r="B328" s="8">
        <v>327</v>
      </c>
      <c r="C328" s="8">
        <v>12</v>
      </c>
      <c r="D328" s="8">
        <v>6</v>
      </c>
      <c r="E328" s="8">
        <v>2019</v>
      </c>
      <c r="F328" s="24" t="str">
        <f t="shared" si="23"/>
        <v>12/Jun/2019</v>
      </c>
      <c r="G328" s="9" t="s">
        <v>21</v>
      </c>
      <c r="H328" s="10" t="str">
        <f t="shared" si="21"/>
        <v>Wed</v>
      </c>
      <c r="I328" s="10">
        <f t="shared" si="25"/>
        <v>164</v>
      </c>
      <c r="J328" s="8">
        <f t="shared" si="22"/>
        <v>24</v>
      </c>
      <c r="K328" s="1">
        <f t="shared" si="24"/>
        <v>6</v>
      </c>
      <c r="L328" s="1">
        <v>1</v>
      </c>
      <c r="N328" s="1" t="s">
        <v>50</v>
      </c>
      <c r="P328" s="74">
        <v>9</v>
      </c>
      <c r="Q328" s="69"/>
      <c r="R328" s="4" t="s">
        <v>49</v>
      </c>
      <c r="T328" s="65">
        <v>11</v>
      </c>
      <c r="U328" s="69"/>
      <c r="V328" s="81">
        <v>4</v>
      </c>
      <c r="W328" s="69"/>
      <c r="X328" s="81" t="s">
        <v>48</v>
      </c>
      <c r="Y328" s="69"/>
      <c r="Z328" s="108" t="s">
        <v>48</v>
      </c>
      <c r="AA328" s="69"/>
      <c r="AB328" s="87">
        <v>9.8000000000000007</v>
      </c>
      <c r="AC328" s="69"/>
      <c r="AD328" s="74">
        <v>7.4</v>
      </c>
      <c r="AE328" s="69"/>
      <c r="AF328" s="81">
        <v>4</v>
      </c>
      <c r="AG328" s="69"/>
      <c r="AH328" s="81">
        <v>5</v>
      </c>
      <c r="AJ328" s="81">
        <v>13</v>
      </c>
      <c r="AL328" s="74">
        <v>6.8</v>
      </c>
      <c r="AN328" s="74">
        <v>6</v>
      </c>
      <c r="AP328" s="81">
        <v>9</v>
      </c>
      <c r="AR328" s="74">
        <v>6.2</v>
      </c>
      <c r="AT328" s="81">
        <v>8</v>
      </c>
      <c r="AV328" s="4" t="s">
        <v>47</v>
      </c>
      <c r="AX328" s="4" t="s">
        <v>47</v>
      </c>
      <c r="AZ328" s="4" t="s">
        <v>47</v>
      </c>
      <c r="BB328" s="4" t="s">
        <v>47</v>
      </c>
      <c r="BD328" s="4" t="s">
        <v>47</v>
      </c>
      <c r="BF328" s="4" t="s">
        <v>47</v>
      </c>
      <c r="BH328" s="4" t="s">
        <v>47</v>
      </c>
      <c r="BJ328" s="4" t="s">
        <v>47</v>
      </c>
      <c r="BL328" s="4" t="s">
        <v>47</v>
      </c>
      <c r="BN328" s="4" t="s">
        <v>47</v>
      </c>
      <c r="BP328" s="4" t="s">
        <v>47</v>
      </c>
      <c r="BR328" s="1" t="s">
        <v>47</v>
      </c>
      <c r="BT328" s="1" t="s">
        <v>47</v>
      </c>
      <c r="BV328" s="1" t="s">
        <v>47</v>
      </c>
      <c r="BX328" s="1" t="s">
        <v>47</v>
      </c>
      <c r="BZ328" s="1" t="s">
        <v>47</v>
      </c>
    </row>
    <row r="329" spans="2:78" x14ac:dyDescent="0.25">
      <c r="B329" s="8">
        <v>328</v>
      </c>
      <c r="C329" s="8">
        <v>12</v>
      </c>
      <c r="D329" s="8">
        <v>6</v>
      </c>
      <c r="E329" s="8">
        <v>2019</v>
      </c>
      <c r="F329" s="24" t="str">
        <f t="shared" si="23"/>
        <v>12/Jun/2019</v>
      </c>
      <c r="G329" s="9" t="s">
        <v>22</v>
      </c>
      <c r="H329" s="10" t="str">
        <f t="shared" si="21"/>
        <v>Wed</v>
      </c>
      <c r="I329" s="10">
        <f t="shared" si="25"/>
        <v>164</v>
      </c>
      <c r="J329" s="8">
        <f t="shared" si="22"/>
        <v>24</v>
      </c>
      <c r="K329" s="1">
        <f t="shared" si="24"/>
        <v>6</v>
      </c>
      <c r="L329" s="1">
        <v>1</v>
      </c>
      <c r="N329" s="1" t="s">
        <v>50</v>
      </c>
      <c r="P329" s="74">
        <v>4</v>
      </c>
      <c r="Q329" s="69"/>
      <c r="R329" s="4" t="s">
        <v>49</v>
      </c>
      <c r="T329" s="65">
        <v>6</v>
      </c>
      <c r="U329" s="69"/>
      <c r="V329" s="81">
        <v>2</v>
      </c>
      <c r="W329" s="69"/>
      <c r="X329" s="81" t="s">
        <v>48</v>
      </c>
      <c r="Y329" s="69"/>
      <c r="Z329" s="108" t="s">
        <v>48</v>
      </c>
      <c r="AA329" s="69"/>
      <c r="AB329" s="87">
        <v>8.4</v>
      </c>
      <c r="AC329" s="69"/>
      <c r="AD329" s="74">
        <v>2</v>
      </c>
      <c r="AE329" s="69"/>
      <c r="AF329" s="81">
        <v>2</v>
      </c>
      <c r="AG329" s="69"/>
      <c r="AH329" s="81">
        <v>2</v>
      </c>
      <c r="AJ329" s="81">
        <v>6</v>
      </c>
      <c r="AL329" s="74">
        <v>3.4</v>
      </c>
      <c r="AN329" s="74">
        <v>2</v>
      </c>
      <c r="AP329" s="81">
        <v>2</v>
      </c>
      <c r="AR329" s="74">
        <v>2</v>
      </c>
      <c r="AT329" s="81">
        <v>6</v>
      </c>
      <c r="AV329" s="4" t="s">
        <v>47</v>
      </c>
      <c r="AX329" s="4" t="s">
        <v>47</v>
      </c>
      <c r="AZ329" s="4" t="s">
        <v>47</v>
      </c>
      <c r="BB329" s="4" t="s">
        <v>47</v>
      </c>
      <c r="BD329" s="4" t="s">
        <v>47</v>
      </c>
      <c r="BF329" s="4" t="s">
        <v>47</v>
      </c>
      <c r="BH329" s="4" t="s">
        <v>47</v>
      </c>
      <c r="BJ329" s="4" t="s">
        <v>47</v>
      </c>
      <c r="BL329" s="4" t="s">
        <v>47</v>
      </c>
      <c r="BN329" s="4" t="s">
        <v>47</v>
      </c>
      <c r="BP329" s="4" t="s">
        <v>47</v>
      </c>
      <c r="BR329" s="1" t="s">
        <v>47</v>
      </c>
      <c r="BT329" s="1" t="s">
        <v>47</v>
      </c>
      <c r="BV329" s="1" t="s">
        <v>47</v>
      </c>
      <c r="BX329" s="1" t="s">
        <v>47</v>
      </c>
      <c r="BZ329" s="1" t="s">
        <v>47</v>
      </c>
    </row>
    <row r="330" spans="2:78" x14ac:dyDescent="0.25">
      <c r="B330" s="8">
        <v>329</v>
      </c>
      <c r="C330" s="8">
        <v>13</v>
      </c>
      <c r="D330" s="8">
        <v>6</v>
      </c>
      <c r="E330" s="8">
        <v>2019</v>
      </c>
      <c r="F330" s="24" t="str">
        <f t="shared" si="23"/>
        <v>13/Jun/2019</v>
      </c>
      <c r="G330" s="9" t="s">
        <v>21</v>
      </c>
      <c r="H330" s="10" t="str">
        <f t="shared" si="21"/>
        <v>Thu</v>
      </c>
      <c r="I330" s="10">
        <f t="shared" si="25"/>
        <v>165</v>
      </c>
      <c r="J330" s="8">
        <f t="shared" si="22"/>
        <v>24</v>
      </c>
      <c r="K330" s="1">
        <f t="shared" si="24"/>
        <v>6</v>
      </c>
      <c r="L330" s="1">
        <v>1</v>
      </c>
      <c r="N330" s="1" t="s">
        <v>50</v>
      </c>
      <c r="P330" s="74">
        <v>8</v>
      </c>
      <c r="Q330" s="69"/>
      <c r="R330" s="4" t="s">
        <v>49</v>
      </c>
      <c r="T330" s="65">
        <v>12</v>
      </c>
      <c r="U330" s="69"/>
      <c r="V330" s="81">
        <v>5</v>
      </c>
      <c r="W330" s="69"/>
      <c r="X330" s="81" t="s">
        <v>48</v>
      </c>
      <c r="Y330" s="69"/>
      <c r="Z330" s="108" t="s">
        <v>48</v>
      </c>
      <c r="AA330" s="69"/>
      <c r="AB330" s="87">
        <v>13</v>
      </c>
      <c r="AC330" s="69"/>
      <c r="AD330" s="74">
        <v>8</v>
      </c>
      <c r="AE330" s="69"/>
      <c r="AF330" s="81">
        <v>4</v>
      </c>
      <c r="AG330" s="69"/>
      <c r="AH330" s="81">
        <v>7</v>
      </c>
      <c r="AJ330" s="81">
        <v>10</v>
      </c>
      <c r="AL330" s="74">
        <v>7</v>
      </c>
      <c r="AN330" s="74">
        <v>8</v>
      </c>
      <c r="AP330" s="81">
        <v>10</v>
      </c>
      <c r="AR330" s="74">
        <v>6</v>
      </c>
      <c r="AT330" s="81">
        <v>9</v>
      </c>
      <c r="AV330" s="4" t="s">
        <v>47</v>
      </c>
      <c r="AX330" s="4" t="s">
        <v>47</v>
      </c>
      <c r="AZ330" s="4" t="s">
        <v>47</v>
      </c>
      <c r="BB330" s="4" t="s">
        <v>47</v>
      </c>
      <c r="BD330" s="4" t="s">
        <v>47</v>
      </c>
      <c r="BF330" s="4" t="s">
        <v>47</v>
      </c>
      <c r="BH330" s="4" t="s">
        <v>47</v>
      </c>
      <c r="BJ330" s="4" t="s">
        <v>47</v>
      </c>
      <c r="BL330" s="4" t="s">
        <v>47</v>
      </c>
      <c r="BN330" s="4" t="s">
        <v>47</v>
      </c>
      <c r="BP330" s="4" t="s">
        <v>47</v>
      </c>
      <c r="BR330" s="1" t="s">
        <v>47</v>
      </c>
      <c r="BT330" s="1" t="s">
        <v>47</v>
      </c>
      <c r="BV330" s="1" t="s">
        <v>47</v>
      </c>
      <c r="BX330" s="1" t="s">
        <v>47</v>
      </c>
      <c r="BZ330" s="1" t="s">
        <v>47</v>
      </c>
    </row>
    <row r="331" spans="2:78" x14ac:dyDescent="0.25">
      <c r="B331" s="8">
        <v>330</v>
      </c>
      <c r="C331" s="8">
        <v>13</v>
      </c>
      <c r="D331" s="8">
        <v>6</v>
      </c>
      <c r="E331" s="8">
        <v>2019</v>
      </c>
      <c r="F331" s="24" t="str">
        <f t="shared" si="23"/>
        <v>13/Jun/2019</v>
      </c>
      <c r="G331" s="9" t="s">
        <v>22</v>
      </c>
      <c r="H331" s="10" t="str">
        <f t="shared" si="21"/>
        <v>Thu</v>
      </c>
      <c r="I331" s="10">
        <f t="shared" si="25"/>
        <v>165</v>
      </c>
      <c r="J331" s="8">
        <f t="shared" si="22"/>
        <v>24</v>
      </c>
      <c r="K331" s="1">
        <f t="shared" si="24"/>
        <v>6</v>
      </c>
      <c r="L331" s="1">
        <v>1</v>
      </c>
      <c r="N331" s="1" t="s">
        <v>50</v>
      </c>
      <c r="P331" s="74">
        <v>5</v>
      </c>
      <c r="Q331" s="69"/>
      <c r="R331" s="4" t="s">
        <v>49</v>
      </c>
      <c r="T331" s="65">
        <v>4</v>
      </c>
      <c r="U331" s="69"/>
      <c r="V331" s="81">
        <v>3</v>
      </c>
      <c r="W331" s="69"/>
      <c r="X331" s="81" t="s">
        <v>48</v>
      </c>
      <c r="Y331" s="69"/>
      <c r="Z331" s="108" t="s">
        <v>48</v>
      </c>
      <c r="AA331" s="69"/>
      <c r="AB331" s="87">
        <v>2</v>
      </c>
      <c r="AC331" s="69"/>
      <c r="AD331" s="74">
        <v>2</v>
      </c>
      <c r="AE331" s="69"/>
      <c r="AF331" s="81">
        <v>2</v>
      </c>
      <c r="AG331" s="69"/>
      <c r="AH331" s="81">
        <v>2</v>
      </c>
      <c r="AJ331" s="81">
        <v>6</v>
      </c>
      <c r="AL331" s="74">
        <v>2</v>
      </c>
      <c r="AN331" s="74">
        <v>2</v>
      </c>
      <c r="AP331" s="81">
        <v>3</v>
      </c>
      <c r="AR331" s="74">
        <v>3</v>
      </c>
      <c r="AT331" s="81">
        <v>0</v>
      </c>
      <c r="AV331" s="4" t="s">
        <v>47</v>
      </c>
      <c r="AX331" s="4" t="s">
        <v>47</v>
      </c>
      <c r="AZ331" s="4" t="s">
        <v>47</v>
      </c>
      <c r="BB331" s="4" t="s">
        <v>47</v>
      </c>
      <c r="BD331" s="4" t="s">
        <v>47</v>
      </c>
      <c r="BF331" s="4" t="s">
        <v>47</v>
      </c>
      <c r="BH331" s="4" t="s">
        <v>47</v>
      </c>
      <c r="BJ331" s="4" t="s">
        <v>47</v>
      </c>
      <c r="BL331" s="4" t="s">
        <v>47</v>
      </c>
      <c r="BN331" s="4" t="s">
        <v>47</v>
      </c>
      <c r="BP331" s="4" t="s">
        <v>47</v>
      </c>
      <c r="BR331" s="1" t="s">
        <v>47</v>
      </c>
      <c r="BT331" s="1" t="s">
        <v>47</v>
      </c>
      <c r="BV331" s="1" t="s">
        <v>47</v>
      </c>
      <c r="BX331" s="1" t="s">
        <v>47</v>
      </c>
      <c r="BZ331" s="1" t="s">
        <v>47</v>
      </c>
    </row>
    <row r="332" spans="2:78" x14ac:dyDescent="0.25">
      <c r="B332" s="8">
        <v>331</v>
      </c>
      <c r="C332" s="8">
        <v>14</v>
      </c>
      <c r="D332" s="8">
        <v>6</v>
      </c>
      <c r="E332" s="8">
        <v>2019</v>
      </c>
      <c r="F332" s="24" t="str">
        <f t="shared" si="23"/>
        <v>14/Jun/2019</v>
      </c>
      <c r="G332" s="9" t="s">
        <v>21</v>
      </c>
      <c r="H332" s="10" t="str">
        <f t="shared" si="21"/>
        <v>Fri</v>
      </c>
      <c r="I332" s="10">
        <f t="shared" si="25"/>
        <v>166</v>
      </c>
      <c r="J332" s="8">
        <f t="shared" si="22"/>
        <v>24</v>
      </c>
      <c r="K332" s="1">
        <f t="shared" si="24"/>
        <v>6</v>
      </c>
      <c r="L332" s="1">
        <v>1</v>
      </c>
      <c r="N332" s="1" t="s">
        <v>50</v>
      </c>
      <c r="P332" s="74">
        <v>12</v>
      </c>
      <c r="Q332" s="69"/>
      <c r="R332" s="4" t="s">
        <v>49</v>
      </c>
      <c r="T332" s="65">
        <v>12</v>
      </c>
      <c r="U332" s="69"/>
      <c r="V332" s="81">
        <v>5</v>
      </c>
      <c r="W332" s="69"/>
      <c r="X332" s="81" t="s">
        <v>48</v>
      </c>
      <c r="Y332" s="69"/>
      <c r="Z332" s="108" t="s">
        <v>48</v>
      </c>
      <c r="AA332" s="69"/>
      <c r="AB332" s="87">
        <v>15</v>
      </c>
      <c r="AC332" s="69"/>
      <c r="AD332" s="74">
        <v>8</v>
      </c>
      <c r="AE332" s="69"/>
      <c r="AF332" s="81" t="s">
        <v>48</v>
      </c>
      <c r="AG332" s="69"/>
      <c r="AH332" s="81">
        <v>7</v>
      </c>
      <c r="AJ332" s="81">
        <v>14</v>
      </c>
      <c r="AL332" s="74">
        <v>7</v>
      </c>
      <c r="AN332" s="74">
        <v>7</v>
      </c>
      <c r="AP332" s="81">
        <v>12</v>
      </c>
      <c r="AR332" s="74">
        <v>6</v>
      </c>
      <c r="AT332" s="81">
        <v>5</v>
      </c>
      <c r="AV332" s="4" t="s">
        <v>47</v>
      </c>
      <c r="AX332" s="4" t="s">
        <v>47</v>
      </c>
      <c r="AZ332" s="4" t="s">
        <v>47</v>
      </c>
      <c r="BB332" s="4" t="s">
        <v>47</v>
      </c>
      <c r="BD332" s="4" t="s">
        <v>47</v>
      </c>
      <c r="BF332" s="4" t="s">
        <v>47</v>
      </c>
      <c r="BH332" s="4" t="s">
        <v>47</v>
      </c>
      <c r="BJ332" s="4" t="s">
        <v>47</v>
      </c>
      <c r="BL332" s="4" t="s">
        <v>47</v>
      </c>
      <c r="BN332" s="4" t="s">
        <v>47</v>
      </c>
      <c r="BP332" s="4" t="s">
        <v>47</v>
      </c>
      <c r="BR332" s="1" t="s">
        <v>47</v>
      </c>
      <c r="BT332" s="1" t="s">
        <v>47</v>
      </c>
      <c r="BV332" s="1" t="s">
        <v>47</v>
      </c>
      <c r="BX332" s="1" t="s">
        <v>47</v>
      </c>
      <c r="BZ332" s="1" t="s">
        <v>47</v>
      </c>
    </row>
    <row r="333" spans="2:78" x14ac:dyDescent="0.25">
      <c r="B333" s="8">
        <v>332</v>
      </c>
      <c r="C333" s="8">
        <v>14</v>
      </c>
      <c r="D333" s="8">
        <v>6</v>
      </c>
      <c r="E333" s="8">
        <v>2019</v>
      </c>
      <c r="F333" s="24" t="str">
        <f t="shared" si="23"/>
        <v>14/Jun/2019</v>
      </c>
      <c r="G333" s="9" t="s">
        <v>22</v>
      </c>
      <c r="H333" s="10" t="str">
        <f t="shared" si="21"/>
        <v>Fri</v>
      </c>
      <c r="I333" s="10">
        <f t="shared" si="25"/>
        <v>166</v>
      </c>
      <c r="J333" s="8">
        <f t="shared" si="22"/>
        <v>24</v>
      </c>
      <c r="K333" s="1">
        <f t="shared" si="24"/>
        <v>6</v>
      </c>
      <c r="L333" s="1">
        <v>1</v>
      </c>
      <c r="N333" s="1" t="s">
        <v>50</v>
      </c>
      <c r="P333" s="74">
        <v>5</v>
      </c>
      <c r="Q333" s="69"/>
      <c r="R333" s="4" t="s">
        <v>49</v>
      </c>
      <c r="T333" s="65">
        <v>8.4</v>
      </c>
      <c r="U333" s="69"/>
      <c r="V333" s="81">
        <v>2.4</v>
      </c>
      <c r="W333" s="69"/>
      <c r="X333" s="81" t="s">
        <v>48</v>
      </c>
      <c r="Y333" s="69"/>
      <c r="Z333" s="108" t="s">
        <v>48</v>
      </c>
      <c r="AA333" s="69"/>
      <c r="AB333" s="87">
        <v>7</v>
      </c>
      <c r="AC333" s="69"/>
      <c r="AD333" s="74">
        <v>3</v>
      </c>
      <c r="AE333" s="69"/>
      <c r="AF333" s="81" t="s">
        <v>48</v>
      </c>
      <c r="AG333" s="69"/>
      <c r="AH333" s="81">
        <v>2.6</v>
      </c>
      <c r="AJ333" s="81">
        <v>6.6</v>
      </c>
      <c r="AL333" s="74">
        <v>3.2</v>
      </c>
      <c r="AN333" s="74">
        <v>3.2</v>
      </c>
      <c r="AP333" s="81">
        <v>4</v>
      </c>
      <c r="AR333" s="74">
        <v>2.4</v>
      </c>
      <c r="AT333" s="81">
        <v>5</v>
      </c>
      <c r="AV333" s="4" t="s">
        <v>47</v>
      </c>
      <c r="AX333" s="4" t="s">
        <v>47</v>
      </c>
      <c r="AZ333" s="4" t="s">
        <v>47</v>
      </c>
      <c r="BB333" s="4" t="s">
        <v>47</v>
      </c>
      <c r="BD333" s="4" t="s">
        <v>47</v>
      </c>
      <c r="BF333" s="4" t="s">
        <v>47</v>
      </c>
      <c r="BH333" s="4" t="s">
        <v>47</v>
      </c>
      <c r="BJ333" s="4" t="s">
        <v>47</v>
      </c>
      <c r="BL333" s="4" t="s">
        <v>47</v>
      </c>
      <c r="BN333" s="4" t="s">
        <v>47</v>
      </c>
      <c r="BP333" s="4" t="s">
        <v>47</v>
      </c>
      <c r="BR333" s="1" t="s">
        <v>47</v>
      </c>
      <c r="BT333" s="1" t="s">
        <v>47</v>
      </c>
      <c r="BV333" s="1" t="s">
        <v>47</v>
      </c>
      <c r="BX333" s="1" t="s">
        <v>47</v>
      </c>
      <c r="BZ333" s="1" t="s">
        <v>47</v>
      </c>
    </row>
    <row r="334" spans="2:78" x14ac:dyDescent="0.25">
      <c r="B334" s="8">
        <v>333</v>
      </c>
      <c r="C334" s="8">
        <v>15</v>
      </c>
      <c r="D334" s="8">
        <v>6</v>
      </c>
      <c r="E334" s="8">
        <v>2019</v>
      </c>
      <c r="F334" s="24" t="str">
        <f t="shared" si="23"/>
        <v>15/Jun/2019</v>
      </c>
      <c r="G334" s="9" t="s">
        <v>21</v>
      </c>
      <c r="H334" s="10" t="str">
        <f t="shared" si="21"/>
        <v>Sat</v>
      </c>
      <c r="I334" s="10">
        <f t="shared" si="25"/>
        <v>167</v>
      </c>
      <c r="J334" s="8">
        <f t="shared" si="22"/>
        <v>24</v>
      </c>
      <c r="K334" s="1">
        <f t="shared" si="24"/>
        <v>6</v>
      </c>
      <c r="L334" s="1">
        <v>1</v>
      </c>
      <c r="N334" s="1" t="s">
        <v>50</v>
      </c>
      <c r="P334" s="74">
        <v>11</v>
      </c>
      <c r="Q334" s="69"/>
      <c r="R334" s="4" t="s">
        <v>49</v>
      </c>
      <c r="T334" s="65">
        <v>3.4</v>
      </c>
      <c r="U334" s="69"/>
      <c r="V334" s="81">
        <v>4.8</v>
      </c>
      <c r="W334" s="69"/>
      <c r="X334" s="81" t="s">
        <v>48</v>
      </c>
      <c r="Y334" s="69"/>
      <c r="Z334" s="108" t="s">
        <v>48</v>
      </c>
      <c r="AA334" s="69"/>
      <c r="AB334" s="87">
        <v>12</v>
      </c>
      <c r="AC334" s="69"/>
      <c r="AD334" s="74">
        <v>7</v>
      </c>
      <c r="AE334" s="69"/>
      <c r="AF334" s="81" t="s">
        <v>48</v>
      </c>
      <c r="AG334" s="69"/>
      <c r="AH334" s="81">
        <v>6.8</v>
      </c>
      <c r="AJ334" s="81">
        <v>13</v>
      </c>
      <c r="AL334" s="74">
        <v>8</v>
      </c>
      <c r="AN334" s="74">
        <v>6</v>
      </c>
      <c r="AP334" s="81">
        <v>10</v>
      </c>
      <c r="AR334" s="74">
        <v>6</v>
      </c>
      <c r="AT334" s="81">
        <v>10</v>
      </c>
      <c r="AV334" s="4" t="s">
        <v>47</v>
      </c>
      <c r="AX334" s="4" t="s">
        <v>47</v>
      </c>
      <c r="AZ334" s="4" t="s">
        <v>47</v>
      </c>
      <c r="BB334" s="4" t="s">
        <v>47</v>
      </c>
      <c r="BD334" s="4" t="s">
        <v>47</v>
      </c>
      <c r="BF334" s="4" t="s">
        <v>47</v>
      </c>
      <c r="BH334" s="4" t="s">
        <v>47</v>
      </c>
      <c r="BJ334" s="4" t="s">
        <v>47</v>
      </c>
      <c r="BL334" s="4" t="s">
        <v>47</v>
      </c>
      <c r="BN334" s="4" t="s">
        <v>47</v>
      </c>
      <c r="BP334" s="4" t="s">
        <v>47</v>
      </c>
      <c r="BR334" s="1" t="s">
        <v>47</v>
      </c>
      <c r="BT334" s="1" t="s">
        <v>47</v>
      </c>
      <c r="BV334" s="1" t="s">
        <v>47</v>
      </c>
      <c r="BX334" s="1" t="s">
        <v>47</v>
      </c>
      <c r="BZ334" s="1" t="s">
        <v>47</v>
      </c>
    </row>
    <row r="335" spans="2:78" x14ac:dyDescent="0.25">
      <c r="B335" s="8">
        <v>334</v>
      </c>
      <c r="C335" s="8">
        <v>15</v>
      </c>
      <c r="D335" s="8">
        <v>6</v>
      </c>
      <c r="E335" s="8">
        <v>2019</v>
      </c>
      <c r="F335" s="24" t="str">
        <f t="shared" si="23"/>
        <v>15/Jun/2019</v>
      </c>
      <c r="G335" s="9" t="s">
        <v>22</v>
      </c>
      <c r="H335" s="10" t="str">
        <f t="shared" si="21"/>
        <v>Sat</v>
      </c>
      <c r="I335" s="10">
        <f t="shared" si="25"/>
        <v>167</v>
      </c>
      <c r="J335" s="8">
        <f t="shared" si="22"/>
        <v>24</v>
      </c>
      <c r="K335" s="1">
        <f t="shared" si="24"/>
        <v>6</v>
      </c>
      <c r="L335" s="1">
        <v>1</v>
      </c>
      <c r="N335" s="1" t="s">
        <v>50</v>
      </c>
      <c r="P335" s="74">
        <v>4.2</v>
      </c>
      <c r="Q335" s="69"/>
      <c r="R335" s="4" t="s">
        <v>49</v>
      </c>
      <c r="T335" s="65">
        <v>6.4</v>
      </c>
      <c r="U335" s="69"/>
      <c r="V335" s="81">
        <v>2</v>
      </c>
      <c r="W335" s="69"/>
      <c r="X335" s="81" t="s">
        <v>48</v>
      </c>
      <c r="Y335" s="69"/>
      <c r="Z335" s="108" t="s">
        <v>48</v>
      </c>
      <c r="AA335" s="69"/>
      <c r="AB335" s="87">
        <v>8</v>
      </c>
      <c r="AC335" s="69"/>
      <c r="AD335" s="74">
        <v>3</v>
      </c>
      <c r="AE335" s="69"/>
      <c r="AF335" s="81" t="s">
        <v>48</v>
      </c>
      <c r="AG335" s="69"/>
      <c r="AH335" s="81">
        <v>3</v>
      </c>
      <c r="AJ335" s="81">
        <v>7</v>
      </c>
      <c r="AL335" s="74">
        <v>5</v>
      </c>
      <c r="AN335" s="74">
        <v>2.4</v>
      </c>
      <c r="AP335" s="81">
        <v>5</v>
      </c>
      <c r="AR335" s="74">
        <v>3</v>
      </c>
      <c r="AT335" s="81">
        <v>5</v>
      </c>
      <c r="AV335" s="4" t="s">
        <v>47</v>
      </c>
      <c r="AX335" s="4" t="s">
        <v>47</v>
      </c>
      <c r="AZ335" s="4" t="s">
        <v>47</v>
      </c>
      <c r="BB335" s="4" t="s">
        <v>47</v>
      </c>
      <c r="BD335" s="4" t="s">
        <v>47</v>
      </c>
      <c r="BF335" s="4" t="s">
        <v>47</v>
      </c>
      <c r="BH335" s="4" t="s">
        <v>47</v>
      </c>
      <c r="BJ335" s="4" t="s">
        <v>47</v>
      </c>
      <c r="BL335" s="4" t="s">
        <v>47</v>
      </c>
      <c r="BN335" s="4" t="s">
        <v>47</v>
      </c>
      <c r="BP335" s="4" t="s">
        <v>47</v>
      </c>
      <c r="BR335" s="1" t="s">
        <v>47</v>
      </c>
      <c r="BT335" s="1" t="s">
        <v>47</v>
      </c>
      <c r="BV335" s="1" t="s">
        <v>47</v>
      </c>
      <c r="BX335" s="1" t="s">
        <v>47</v>
      </c>
      <c r="BZ335" s="1" t="s">
        <v>47</v>
      </c>
    </row>
    <row r="336" spans="2:78" x14ac:dyDescent="0.25">
      <c r="B336" s="8">
        <v>335</v>
      </c>
      <c r="C336" s="8">
        <v>16</v>
      </c>
      <c r="D336" s="8">
        <v>6</v>
      </c>
      <c r="E336" s="8">
        <v>2019</v>
      </c>
      <c r="F336" s="24" t="str">
        <f t="shared" si="23"/>
        <v>16/Jun/2019</v>
      </c>
      <c r="G336" s="9" t="s">
        <v>21</v>
      </c>
      <c r="H336" s="10" t="str">
        <f t="shared" si="21"/>
        <v>Sun</v>
      </c>
      <c r="I336" s="10">
        <f t="shared" si="25"/>
        <v>168</v>
      </c>
      <c r="J336" s="8">
        <f t="shared" si="22"/>
        <v>24</v>
      </c>
      <c r="K336" s="1">
        <f t="shared" si="24"/>
        <v>6</v>
      </c>
      <c r="L336" s="1">
        <v>1</v>
      </c>
      <c r="N336" s="1" t="s">
        <v>50</v>
      </c>
      <c r="P336" s="74">
        <v>13</v>
      </c>
      <c r="Q336" s="69"/>
      <c r="R336" s="4" t="s">
        <v>49</v>
      </c>
      <c r="T336" s="65">
        <v>11.4</v>
      </c>
      <c r="U336" s="69"/>
      <c r="V336" s="81">
        <v>7</v>
      </c>
      <c r="W336" s="69"/>
      <c r="X336" s="81" t="s">
        <v>48</v>
      </c>
      <c r="Y336" s="69"/>
      <c r="Z336" s="108" t="s">
        <v>48</v>
      </c>
      <c r="AA336" s="69"/>
      <c r="AB336" s="87">
        <v>12</v>
      </c>
      <c r="AC336" s="69"/>
      <c r="AD336" s="74">
        <v>7</v>
      </c>
      <c r="AE336" s="69"/>
      <c r="AF336" s="81" t="s">
        <v>48</v>
      </c>
      <c r="AG336" s="69"/>
      <c r="AH336" s="81">
        <v>6</v>
      </c>
      <c r="AJ336" s="81">
        <v>13.6</v>
      </c>
      <c r="AL336" s="74">
        <v>7</v>
      </c>
      <c r="AN336" s="74">
        <v>4</v>
      </c>
      <c r="AP336" s="81">
        <v>5</v>
      </c>
      <c r="AR336" s="74">
        <v>6</v>
      </c>
      <c r="AT336" s="81">
        <v>10</v>
      </c>
      <c r="AV336" s="4" t="s">
        <v>47</v>
      </c>
      <c r="AX336" s="4" t="s">
        <v>47</v>
      </c>
      <c r="AZ336" s="4" t="s">
        <v>47</v>
      </c>
      <c r="BB336" s="4" t="s">
        <v>47</v>
      </c>
      <c r="BD336" s="4" t="s">
        <v>47</v>
      </c>
      <c r="BF336" s="4" t="s">
        <v>47</v>
      </c>
      <c r="BH336" s="4" t="s">
        <v>47</v>
      </c>
      <c r="BJ336" s="4" t="s">
        <v>47</v>
      </c>
      <c r="BL336" s="4" t="s">
        <v>47</v>
      </c>
      <c r="BN336" s="4" t="s">
        <v>47</v>
      </c>
      <c r="BP336" s="4" t="s">
        <v>47</v>
      </c>
      <c r="BR336" s="1" t="s">
        <v>47</v>
      </c>
      <c r="BT336" s="1" t="s">
        <v>47</v>
      </c>
      <c r="BV336" s="1" t="s">
        <v>47</v>
      </c>
      <c r="BX336" s="1" t="s">
        <v>47</v>
      </c>
      <c r="BZ336" s="1" t="s">
        <v>47</v>
      </c>
    </row>
    <row r="337" spans="2:78" x14ac:dyDescent="0.25">
      <c r="B337" s="8">
        <v>336</v>
      </c>
      <c r="C337" s="8">
        <v>16</v>
      </c>
      <c r="D337" s="8">
        <v>6</v>
      </c>
      <c r="E337" s="8">
        <v>2019</v>
      </c>
      <c r="F337" s="24" t="str">
        <f t="shared" si="23"/>
        <v>16/Jun/2019</v>
      </c>
      <c r="G337" s="9" t="s">
        <v>22</v>
      </c>
      <c r="H337" s="10" t="str">
        <f t="shared" ref="H337:H400" si="26">TEXT(F337,"ddd")</f>
        <v>Sun</v>
      </c>
      <c r="I337" s="10">
        <f t="shared" si="25"/>
        <v>168</v>
      </c>
      <c r="J337" s="8">
        <f t="shared" ref="J337:J400" si="27">IF(H337=H336,IF(_xlfn.ISOWEEKNUM(F337)-_xlfn.ISOWEEKNUM(F336)=1,J336+1,J336),IF(H337=H334,IF(_xlfn.ISOWEEKNUM(F337)-_xlfn.ISOWEEKNUM(F336)=1,J336+1,J336),IF(H337=H332,IF(_xlfn.ISOWEEKNUM(F337)-_xlfn.ISOWEEKNUM(F336)=1,J336+1,J336),IF(H337=H330,IF(_xlfn.ISOWEEKNUM(F337)-_xlfn.ISOWEEKNUM(F336)=1,J336+1,J336),IF(H337=H328,IF(_xlfn.ISOWEEKNUM(F337)-_xlfn.ISOWEEKNUM(F336)=1,J336+1,J336),IF(H337=H326,IF(_xlfn.ISOWEEKNUM(F337)-_xlfn.ISOWEEKNUM(F336)=1,J336+1,J336),IF(H337=H324,IF(_xlfn.ISOWEEKNUM(F337)-_xlfn.ISOWEEKNUM(F336)=1,J336+1,J336),-1)))))))</f>
        <v>24</v>
      </c>
      <c r="K337" s="1">
        <f t="shared" si="24"/>
        <v>6</v>
      </c>
      <c r="L337" s="1">
        <v>1</v>
      </c>
      <c r="N337" s="1" t="s">
        <v>50</v>
      </c>
      <c r="P337" s="74">
        <v>4</v>
      </c>
      <c r="Q337" s="69"/>
      <c r="R337" s="4" t="s">
        <v>49</v>
      </c>
      <c r="T337" s="65">
        <v>5</v>
      </c>
      <c r="U337" s="69"/>
      <c r="V337" s="81">
        <v>3</v>
      </c>
      <c r="W337" s="69"/>
      <c r="X337" s="81" t="s">
        <v>48</v>
      </c>
      <c r="Y337" s="69"/>
      <c r="Z337" s="108" t="s">
        <v>48</v>
      </c>
      <c r="AA337" s="69"/>
      <c r="AB337" s="87">
        <v>9</v>
      </c>
      <c r="AC337" s="69"/>
      <c r="AD337" s="74">
        <v>2.6</v>
      </c>
      <c r="AE337" s="69"/>
      <c r="AF337" s="81" t="s">
        <v>48</v>
      </c>
      <c r="AG337" s="69"/>
      <c r="AH337" s="81">
        <v>4</v>
      </c>
      <c r="AJ337" s="81">
        <v>7</v>
      </c>
      <c r="AL337" s="74">
        <v>4</v>
      </c>
      <c r="AN337" s="74">
        <v>4</v>
      </c>
      <c r="AP337" s="81">
        <v>8</v>
      </c>
      <c r="AR337" s="74">
        <v>2.4</v>
      </c>
      <c r="AT337" s="81">
        <v>4.5999999999999996</v>
      </c>
      <c r="AV337" s="4" t="s">
        <v>47</v>
      </c>
      <c r="AX337" s="4" t="s">
        <v>47</v>
      </c>
      <c r="AZ337" s="4" t="s">
        <v>47</v>
      </c>
      <c r="BB337" s="4" t="s">
        <v>47</v>
      </c>
      <c r="BD337" s="4" t="s">
        <v>47</v>
      </c>
      <c r="BF337" s="4" t="s">
        <v>47</v>
      </c>
      <c r="BH337" s="4" t="s">
        <v>47</v>
      </c>
      <c r="BJ337" s="4" t="s">
        <v>47</v>
      </c>
      <c r="BL337" s="4" t="s">
        <v>47</v>
      </c>
      <c r="BN337" s="4" t="s">
        <v>47</v>
      </c>
      <c r="BP337" s="4" t="s">
        <v>47</v>
      </c>
      <c r="BR337" s="1" t="s">
        <v>47</v>
      </c>
      <c r="BT337" s="1" t="s">
        <v>47</v>
      </c>
      <c r="BV337" s="1" t="s">
        <v>47</v>
      </c>
      <c r="BX337" s="1" t="s">
        <v>47</v>
      </c>
      <c r="BZ337" s="1" t="s">
        <v>47</v>
      </c>
    </row>
    <row r="338" spans="2:78" x14ac:dyDescent="0.25">
      <c r="B338" s="8">
        <v>337</v>
      </c>
      <c r="C338" s="8">
        <v>17</v>
      </c>
      <c r="D338" s="8">
        <v>6</v>
      </c>
      <c r="E338" s="8">
        <v>2019</v>
      </c>
      <c r="F338" s="24" t="str">
        <f t="shared" si="23"/>
        <v>17/Jun/2019</v>
      </c>
      <c r="G338" s="9" t="s">
        <v>21</v>
      </c>
      <c r="H338" s="10" t="str">
        <f t="shared" si="26"/>
        <v>Mon</v>
      </c>
      <c r="I338" s="10">
        <f t="shared" si="25"/>
        <v>169</v>
      </c>
      <c r="J338" s="8">
        <f t="shared" si="27"/>
        <v>25</v>
      </c>
      <c r="K338" s="1">
        <f t="shared" si="24"/>
        <v>6</v>
      </c>
      <c r="L338" s="1">
        <v>1</v>
      </c>
      <c r="N338" s="1" t="s">
        <v>50</v>
      </c>
      <c r="P338" s="74">
        <v>7.4</v>
      </c>
      <c r="Q338" s="69"/>
      <c r="R338" s="4" t="s">
        <v>49</v>
      </c>
      <c r="T338" s="65">
        <v>11</v>
      </c>
      <c r="U338" s="69"/>
      <c r="V338" s="81">
        <v>5</v>
      </c>
      <c r="W338" s="69"/>
      <c r="X338" s="81" t="s">
        <v>48</v>
      </c>
      <c r="Y338" s="69"/>
      <c r="Z338" s="108" t="s">
        <v>48</v>
      </c>
      <c r="AA338" s="69"/>
      <c r="AB338" s="87">
        <v>10.199999999999999</v>
      </c>
      <c r="AC338" s="69"/>
      <c r="AD338" s="74">
        <v>5.4</v>
      </c>
      <c r="AE338" s="69"/>
      <c r="AF338" s="81" t="s">
        <v>48</v>
      </c>
      <c r="AG338" s="69"/>
      <c r="AH338" s="81">
        <v>5</v>
      </c>
      <c r="AJ338" s="81">
        <v>11</v>
      </c>
      <c r="AL338" s="74">
        <v>6.4</v>
      </c>
      <c r="AN338" s="74">
        <v>5.2</v>
      </c>
      <c r="AP338" s="81">
        <v>7</v>
      </c>
      <c r="AR338" s="74">
        <v>5</v>
      </c>
      <c r="AT338" s="81">
        <v>8</v>
      </c>
      <c r="AV338" s="4" t="s">
        <v>47</v>
      </c>
      <c r="AX338" s="4" t="s">
        <v>47</v>
      </c>
      <c r="AZ338" s="4" t="s">
        <v>47</v>
      </c>
      <c r="BB338" s="4" t="s">
        <v>47</v>
      </c>
      <c r="BD338" s="4" t="s">
        <v>47</v>
      </c>
      <c r="BF338" s="4" t="s">
        <v>47</v>
      </c>
      <c r="BH338" s="4" t="s">
        <v>47</v>
      </c>
      <c r="BJ338" s="4" t="s">
        <v>47</v>
      </c>
      <c r="BL338" s="4" t="s">
        <v>47</v>
      </c>
      <c r="BN338" s="4" t="s">
        <v>47</v>
      </c>
      <c r="BP338" s="4" t="s">
        <v>47</v>
      </c>
      <c r="BR338" s="1" t="s">
        <v>47</v>
      </c>
      <c r="BT338" s="1" t="s">
        <v>47</v>
      </c>
      <c r="BV338" s="1" t="s">
        <v>47</v>
      </c>
      <c r="BX338" s="1" t="s">
        <v>47</v>
      </c>
      <c r="BZ338" s="1" t="s">
        <v>47</v>
      </c>
    </row>
    <row r="339" spans="2:78" x14ac:dyDescent="0.25">
      <c r="B339" s="8">
        <v>338</v>
      </c>
      <c r="C339" s="8">
        <v>17</v>
      </c>
      <c r="D339" s="8">
        <v>6</v>
      </c>
      <c r="E339" s="8">
        <v>2019</v>
      </c>
      <c r="F339" s="24" t="str">
        <f t="shared" si="23"/>
        <v>17/Jun/2019</v>
      </c>
      <c r="G339" s="9" t="s">
        <v>22</v>
      </c>
      <c r="H339" s="10" t="str">
        <f t="shared" si="26"/>
        <v>Mon</v>
      </c>
      <c r="I339" s="10">
        <f t="shared" si="25"/>
        <v>169</v>
      </c>
      <c r="J339" s="8">
        <f t="shared" si="27"/>
        <v>25</v>
      </c>
      <c r="K339" s="1">
        <f t="shared" si="24"/>
        <v>6</v>
      </c>
      <c r="L339" s="1">
        <v>1</v>
      </c>
      <c r="N339" s="1" t="s">
        <v>50</v>
      </c>
      <c r="P339" s="74">
        <v>5</v>
      </c>
      <c r="Q339" s="69"/>
      <c r="R339" s="4" t="s">
        <v>49</v>
      </c>
      <c r="T339" s="65">
        <v>6</v>
      </c>
      <c r="U339" s="69"/>
      <c r="V339" s="81">
        <v>2.6</v>
      </c>
      <c r="W339" s="69"/>
      <c r="X339" s="81" t="s">
        <v>48</v>
      </c>
      <c r="Y339" s="69"/>
      <c r="Z339" s="108" t="s">
        <v>48</v>
      </c>
      <c r="AA339" s="69"/>
      <c r="AB339" s="87">
        <v>8</v>
      </c>
      <c r="AC339" s="69"/>
      <c r="AD339" s="74">
        <v>4.2</v>
      </c>
      <c r="AE339" s="69"/>
      <c r="AF339" s="81" t="s">
        <v>48</v>
      </c>
      <c r="AG339" s="69"/>
      <c r="AH339" s="81">
        <v>3</v>
      </c>
      <c r="AJ339" s="81">
        <v>8</v>
      </c>
      <c r="AL339" s="74">
        <v>2.4</v>
      </c>
      <c r="AN339" s="74">
        <v>2.8</v>
      </c>
      <c r="AP339" s="81">
        <v>5</v>
      </c>
      <c r="AR339" s="74">
        <v>3</v>
      </c>
      <c r="AT339" s="81">
        <v>6</v>
      </c>
      <c r="AV339" s="4" t="s">
        <v>47</v>
      </c>
      <c r="AX339" s="4" t="s">
        <v>47</v>
      </c>
      <c r="AZ339" s="4" t="s">
        <v>47</v>
      </c>
      <c r="BB339" s="4" t="s">
        <v>47</v>
      </c>
      <c r="BD339" s="4" t="s">
        <v>47</v>
      </c>
      <c r="BF339" s="4" t="s">
        <v>47</v>
      </c>
      <c r="BH339" s="4" t="s">
        <v>47</v>
      </c>
      <c r="BJ339" s="4" t="s">
        <v>47</v>
      </c>
      <c r="BL339" s="4" t="s">
        <v>47</v>
      </c>
      <c r="BN339" s="4" t="s">
        <v>47</v>
      </c>
      <c r="BP339" s="4" t="s">
        <v>47</v>
      </c>
      <c r="BR339" s="1" t="s">
        <v>47</v>
      </c>
      <c r="BT339" s="1" t="s">
        <v>47</v>
      </c>
      <c r="BV339" s="1" t="s">
        <v>47</v>
      </c>
      <c r="BX339" s="1" t="s">
        <v>47</v>
      </c>
      <c r="BZ339" s="1" t="s">
        <v>47</v>
      </c>
    </row>
    <row r="340" spans="2:78" x14ac:dyDescent="0.25">
      <c r="B340" s="8">
        <v>339</v>
      </c>
      <c r="C340" s="8">
        <v>18</v>
      </c>
      <c r="D340" s="8">
        <v>6</v>
      </c>
      <c r="E340" s="8">
        <v>2019</v>
      </c>
      <c r="F340" s="24" t="str">
        <f t="shared" si="23"/>
        <v>18/Jun/2019</v>
      </c>
      <c r="G340" s="9" t="s">
        <v>21</v>
      </c>
      <c r="H340" s="10" t="str">
        <f t="shared" si="26"/>
        <v>Tue</v>
      </c>
      <c r="I340" s="10">
        <f t="shared" si="25"/>
        <v>170</v>
      </c>
      <c r="J340" s="8">
        <f t="shared" si="27"/>
        <v>25</v>
      </c>
      <c r="K340" s="1">
        <f t="shared" si="24"/>
        <v>6</v>
      </c>
      <c r="L340" s="1">
        <v>1</v>
      </c>
      <c r="N340" s="1" t="s">
        <v>50</v>
      </c>
      <c r="P340" s="74">
        <v>7.4</v>
      </c>
      <c r="Q340" s="69"/>
      <c r="R340" s="4" t="s">
        <v>49</v>
      </c>
      <c r="T340" s="65">
        <v>8.4</v>
      </c>
      <c r="U340" s="69"/>
      <c r="V340" s="81">
        <v>4</v>
      </c>
      <c r="W340" s="69"/>
      <c r="X340" s="81" t="s">
        <v>48</v>
      </c>
      <c r="Y340" s="69"/>
      <c r="Z340" s="108" t="s">
        <v>48</v>
      </c>
      <c r="AA340" s="69"/>
      <c r="AB340" s="87">
        <v>9.6</v>
      </c>
      <c r="AC340" s="69"/>
      <c r="AD340" s="74">
        <v>6</v>
      </c>
      <c r="AE340" s="69"/>
      <c r="AF340" s="81" t="s">
        <v>48</v>
      </c>
      <c r="AG340" s="69"/>
      <c r="AH340" s="81">
        <v>4</v>
      </c>
      <c r="AJ340" s="81">
        <v>8.4</v>
      </c>
      <c r="AL340" s="74">
        <v>7</v>
      </c>
      <c r="AN340" s="74">
        <v>5</v>
      </c>
      <c r="AP340" s="81">
        <v>7.6</v>
      </c>
      <c r="AR340" s="74">
        <v>5</v>
      </c>
      <c r="AT340" s="81">
        <v>8.4</v>
      </c>
      <c r="AV340" s="4" t="s">
        <v>47</v>
      </c>
      <c r="AX340" s="4" t="s">
        <v>47</v>
      </c>
      <c r="AZ340" s="4" t="s">
        <v>47</v>
      </c>
      <c r="BB340" s="4" t="s">
        <v>47</v>
      </c>
      <c r="BD340" s="4" t="s">
        <v>47</v>
      </c>
      <c r="BF340" s="4" t="s">
        <v>47</v>
      </c>
      <c r="BH340" s="4" t="s">
        <v>47</v>
      </c>
      <c r="BJ340" s="4" t="s">
        <v>47</v>
      </c>
      <c r="BL340" s="4" t="s">
        <v>47</v>
      </c>
      <c r="BN340" s="4" t="s">
        <v>47</v>
      </c>
      <c r="BP340" s="4" t="s">
        <v>47</v>
      </c>
      <c r="BR340" s="1" t="s">
        <v>47</v>
      </c>
      <c r="BT340" s="1" t="s">
        <v>47</v>
      </c>
      <c r="BV340" s="1" t="s">
        <v>47</v>
      </c>
      <c r="BX340" s="1" t="s">
        <v>47</v>
      </c>
      <c r="BZ340" s="1" t="s">
        <v>47</v>
      </c>
    </row>
    <row r="341" spans="2:78" x14ac:dyDescent="0.25">
      <c r="B341" s="8">
        <v>340</v>
      </c>
      <c r="C341" s="8">
        <v>18</v>
      </c>
      <c r="D341" s="8">
        <v>6</v>
      </c>
      <c r="E341" s="8">
        <v>2019</v>
      </c>
      <c r="F341" s="24" t="str">
        <f t="shared" si="23"/>
        <v>18/Jun/2019</v>
      </c>
      <c r="G341" s="9" t="s">
        <v>22</v>
      </c>
      <c r="H341" s="10" t="str">
        <f t="shared" si="26"/>
        <v>Tue</v>
      </c>
      <c r="I341" s="10">
        <f t="shared" si="25"/>
        <v>170</v>
      </c>
      <c r="J341" s="8">
        <f t="shared" si="27"/>
        <v>25</v>
      </c>
      <c r="K341" s="1">
        <f t="shared" si="24"/>
        <v>6</v>
      </c>
      <c r="L341" s="1">
        <v>1</v>
      </c>
      <c r="N341" s="1" t="s">
        <v>50</v>
      </c>
      <c r="P341" s="74">
        <v>8</v>
      </c>
      <c r="Q341" s="69"/>
      <c r="R341" s="4" t="s">
        <v>49</v>
      </c>
      <c r="T341" s="65">
        <v>6</v>
      </c>
      <c r="U341" s="69"/>
      <c r="V341" s="81">
        <v>4</v>
      </c>
      <c r="W341" s="69"/>
      <c r="X341" s="81" t="s">
        <v>48</v>
      </c>
      <c r="Y341" s="69"/>
      <c r="Z341" s="108" t="s">
        <v>48</v>
      </c>
      <c r="AA341" s="69"/>
      <c r="AB341" s="87">
        <v>12</v>
      </c>
      <c r="AC341" s="69"/>
      <c r="AD341" s="74">
        <v>4</v>
      </c>
      <c r="AE341" s="69"/>
      <c r="AF341" s="81" t="s">
        <v>48</v>
      </c>
      <c r="AG341" s="69"/>
      <c r="AH341" s="81">
        <v>3</v>
      </c>
      <c r="AJ341" s="81">
        <v>9</v>
      </c>
      <c r="AL341" s="74">
        <v>4</v>
      </c>
      <c r="AN341" s="74">
        <v>2</v>
      </c>
      <c r="AP341" s="81">
        <v>9</v>
      </c>
      <c r="AR341" s="74">
        <v>3</v>
      </c>
      <c r="AT341" s="81">
        <v>8</v>
      </c>
      <c r="AV341" s="4" t="s">
        <v>47</v>
      </c>
      <c r="AX341" s="4" t="s">
        <v>47</v>
      </c>
      <c r="AZ341" s="4" t="s">
        <v>47</v>
      </c>
      <c r="BB341" s="4" t="s">
        <v>47</v>
      </c>
      <c r="BD341" s="4" t="s">
        <v>47</v>
      </c>
      <c r="BF341" s="4" t="s">
        <v>47</v>
      </c>
      <c r="BH341" s="4" t="s">
        <v>47</v>
      </c>
      <c r="BJ341" s="4" t="s">
        <v>47</v>
      </c>
      <c r="BL341" s="4" t="s">
        <v>47</v>
      </c>
      <c r="BN341" s="4" t="s">
        <v>47</v>
      </c>
      <c r="BP341" s="4" t="s">
        <v>47</v>
      </c>
      <c r="BR341" s="1" t="s">
        <v>47</v>
      </c>
      <c r="BT341" s="1" t="s">
        <v>47</v>
      </c>
      <c r="BV341" s="1" t="s">
        <v>47</v>
      </c>
      <c r="BX341" s="1" t="s">
        <v>47</v>
      </c>
      <c r="BZ341" s="1" t="s">
        <v>47</v>
      </c>
    </row>
    <row r="342" spans="2:78" x14ac:dyDescent="0.25">
      <c r="B342" s="8">
        <v>341</v>
      </c>
      <c r="C342" s="8">
        <v>19</v>
      </c>
      <c r="D342" s="8">
        <v>6</v>
      </c>
      <c r="E342" s="8">
        <v>2019</v>
      </c>
      <c r="F342" s="24" t="str">
        <f t="shared" si="23"/>
        <v>19/Jun/2019</v>
      </c>
      <c r="G342" s="9" t="s">
        <v>21</v>
      </c>
      <c r="H342" s="10" t="str">
        <f t="shared" si="26"/>
        <v>Wed</v>
      </c>
      <c r="I342" s="10">
        <f t="shared" si="25"/>
        <v>171</v>
      </c>
      <c r="J342" s="8">
        <f t="shared" si="27"/>
        <v>25</v>
      </c>
      <c r="K342" s="1">
        <f t="shared" si="24"/>
        <v>6</v>
      </c>
      <c r="L342" s="1">
        <v>1</v>
      </c>
      <c r="N342" s="1" t="s">
        <v>50</v>
      </c>
      <c r="P342" s="74">
        <v>9</v>
      </c>
      <c r="Q342" s="69"/>
      <c r="R342" s="4" t="s">
        <v>49</v>
      </c>
      <c r="T342" s="65">
        <v>12.2</v>
      </c>
      <c r="U342" s="69"/>
      <c r="V342" s="81">
        <v>4</v>
      </c>
      <c r="W342" s="69"/>
      <c r="X342" s="81" t="s">
        <v>48</v>
      </c>
      <c r="Y342" s="69"/>
      <c r="Z342" s="108" t="s">
        <v>48</v>
      </c>
      <c r="AA342" s="69"/>
      <c r="AB342" s="87">
        <v>12</v>
      </c>
      <c r="AC342" s="69"/>
      <c r="AD342" s="74">
        <v>5.6</v>
      </c>
      <c r="AE342" s="69"/>
      <c r="AF342" s="81" t="s">
        <v>48</v>
      </c>
      <c r="AG342" s="69"/>
      <c r="AH342" s="81">
        <v>5.4</v>
      </c>
      <c r="AJ342" s="81">
        <v>13.2</v>
      </c>
      <c r="AL342" s="74">
        <v>8</v>
      </c>
      <c r="AN342" s="74">
        <v>6</v>
      </c>
      <c r="AP342" s="81">
        <v>9</v>
      </c>
      <c r="AR342" s="74">
        <v>6</v>
      </c>
      <c r="AT342" s="81">
        <v>9</v>
      </c>
      <c r="AV342" s="4" t="s">
        <v>47</v>
      </c>
      <c r="AX342" s="4" t="s">
        <v>47</v>
      </c>
      <c r="AZ342" s="4" t="s">
        <v>47</v>
      </c>
      <c r="BB342" s="4" t="s">
        <v>47</v>
      </c>
      <c r="BD342" s="4" t="s">
        <v>47</v>
      </c>
      <c r="BF342" s="4" t="s">
        <v>47</v>
      </c>
      <c r="BH342" s="4" t="s">
        <v>47</v>
      </c>
      <c r="BJ342" s="4" t="s">
        <v>47</v>
      </c>
      <c r="BL342" s="4" t="s">
        <v>47</v>
      </c>
      <c r="BN342" s="4" t="s">
        <v>47</v>
      </c>
      <c r="BP342" s="4" t="s">
        <v>47</v>
      </c>
      <c r="BR342" s="1" t="s">
        <v>47</v>
      </c>
      <c r="BT342" s="1" t="s">
        <v>47</v>
      </c>
      <c r="BV342" s="1" t="s">
        <v>47</v>
      </c>
      <c r="BX342" s="1" t="s">
        <v>47</v>
      </c>
      <c r="BZ342" s="1" t="s">
        <v>47</v>
      </c>
    </row>
    <row r="343" spans="2:78" x14ac:dyDescent="0.25">
      <c r="B343" s="8">
        <v>342</v>
      </c>
      <c r="C343" s="8">
        <v>19</v>
      </c>
      <c r="D343" s="8">
        <v>6</v>
      </c>
      <c r="E343" s="8">
        <v>2019</v>
      </c>
      <c r="F343" s="24" t="str">
        <f t="shared" si="23"/>
        <v>19/Jun/2019</v>
      </c>
      <c r="G343" s="9" t="s">
        <v>22</v>
      </c>
      <c r="H343" s="10" t="str">
        <f t="shared" si="26"/>
        <v>Wed</v>
      </c>
      <c r="I343" s="10">
        <f t="shared" si="25"/>
        <v>171</v>
      </c>
      <c r="J343" s="8">
        <f t="shared" si="27"/>
        <v>25</v>
      </c>
      <c r="K343" s="1">
        <f t="shared" si="24"/>
        <v>6</v>
      </c>
      <c r="L343" s="1">
        <v>1</v>
      </c>
      <c r="N343" s="1" t="s">
        <v>50</v>
      </c>
      <c r="P343" s="74">
        <v>5</v>
      </c>
      <c r="Q343" s="69"/>
      <c r="R343" s="4" t="s">
        <v>49</v>
      </c>
      <c r="T343" s="65">
        <v>6</v>
      </c>
      <c r="U343" s="69"/>
      <c r="V343" s="81">
        <v>2.6</v>
      </c>
      <c r="W343" s="69"/>
      <c r="X343" s="81" t="s">
        <v>48</v>
      </c>
      <c r="Y343" s="69"/>
      <c r="Z343" s="108" t="s">
        <v>48</v>
      </c>
      <c r="AA343" s="69"/>
      <c r="AB343" s="87">
        <v>8</v>
      </c>
      <c r="AC343" s="69"/>
      <c r="AD343" s="74">
        <v>3.6</v>
      </c>
      <c r="AE343" s="69"/>
      <c r="AF343" s="81" t="s">
        <v>48</v>
      </c>
      <c r="AG343" s="69"/>
      <c r="AH343" s="81">
        <v>3.2</v>
      </c>
      <c r="AJ343" s="81">
        <v>6.4</v>
      </c>
      <c r="AL343" s="74">
        <v>4</v>
      </c>
      <c r="AN343" s="74">
        <v>2</v>
      </c>
      <c r="AP343" s="81">
        <v>4.2</v>
      </c>
      <c r="AR343" s="74">
        <v>2.4</v>
      </c>
      <c r="AT343" s="81">
        <v>4.5999999999999996</v>
      </c>
      <c r="AV343" s="4" t="s">
        <v>47</v>
      </c>
      <c r="AX343" s="4" t="s">
        <v>47</v>
      </c>
      <c r="AZ343" s="4" t="s">
        <v>47</v>
      </c>
      <c r="BB343" s="4" t="s">
        <v>47</v>
      </c>
      <c r="BD343" s="4" t="s">
        <v>47</v>
      </c>
      <c r="BF343" s="4" t="s">
        <v>47</v>
      </c>
      <c r="BH343" s="4" t="s">
        <v>47</v>
      </c>
      <c r="BJ343" s="4" t="s">
        <v>47</v>
      </c>
      <c r="BL343" s="4" t="s">
        <v>47</v>
      </c>
      <c r="BN343" s="4" t="s">
        <v>47</v>
      </c>
      <c r="BP343" s="4" t="s">
        <v>47</v>
      </c>
      <c r="BR343" s="1" t="s">
        <v>47</v>
      </c>
      <c r="BT343" s="1" t="s">
        <v>47</v>
      </c>
      <c r="BV343" s="1" t="s">
        <v>47</v>
      </c>
      <c r="BX343" s="1" t="s">
        <v>47</v>
      </c>
      <c r="BZ343" s="1" t="s">
        <v>47</v>
      </c>
    </row>
    <row r="344" spans="2:78" x14ac:dyDescent="0.25">
      <c r="B344" s="8">
        <v>343</v>
      </c>
      <c r="C344" s="8">
        <v>20</v>
      </c>
      <c r="D344" s="8">
        <v>6</v>
      </c>
      <c r="E344" s="8">
        <v>2019</v>
      </c>
      <c r="F344" s="24" t="str">
        <f t="shared" si="23"/>
        <v>20/Jun/2019</v>
      </c>
      <c r="G344" s="9" t="s">
        <v>21</v>
      </c>
      <c r="H344" s="10" t="str">
        <f t="shared" si="26"/>
        <v>Thu</v>
      </c>
      <c r="I344" s="10">
        <f t="shared" si="25"/>
        <v>172</v>
      </c>
      <c r="J344" s="8">
        <f t="shared" si="27"/>
        <v>25</v>
      </c>
      <c r="K344" s="1">
        <f t="shared" si="24"/>
        <v>6</v>
      </c>
      <c r="L344" s="1">
        <v>1</v>
      </c>
      <c r="N344" s="1" t="s">
        <v>50</v>
      </c>
      <c r="P344" s="74">
        <v>9</v>
      </c>
      <c r="Q344" s="69"/>
      <c r="R344" s="4" t="s">
        <v>49</v>
      </c>
      <c r="T344" s="65">
        <v>10.8</v>
      </c>
      <c r="U344" s="69"/>
      <c r="V344" s="81">
        <v>4.2</v>
      </c>
      <c r="W344" s="69"/>
      <c r="X344" s="81" t="s">
        <v>48</v>
      </c>
      <c r="Y344" s="69"/>
      <c r="Z344" s="108" t="s">
        <v>48</v>
      </c>
      <c r="AA344" s="69"/>
      <c r="AB344" s="87">
        <v>12.6</v>
      </c>
      <c r="AC344" s="69"/>
      <c r="AD344" s="74">
        <v>8</v>
      </c>
      <c r="AE344" s="69"/>
      <c r="AF344" s="81" t="s">
        <v>48</v>
      </c>
      <c r="AG344" s="69"/>
      <c r="AH344" s="81">
        <v>5.4</v>
      </c>
      <c r="AJ344" s="81">
        <v>10</v>
      </c>
      <c r="AL344" s="74">
        <v>6.8</v>
      </c>
      <c r="AN344" s="74">
        <v>6</v>
      </c>
      <c r="AP344" s="81">
        <v>7.4</v>
      </c>
      <c r="AR344" s="74">
        <v>5.4</v>
      </c>
      <c r="AT344" s="81">
        <v>10</v>
      </c>
      <c r="AV344" s="4" t="s">
        <v>47</v>
      </c>
      <c r="AX344" s="4" t="s">
        <v>47</v>
      </c>
      <c r="AZ344" s="4" t="s">
        <v>47</v>
      </c>
      <c r="BB344" s="4" t="s">
        <v>47</v>
      </c>
      <c r="BD344" s="4" t="s">
        <v>47</v>
      </c>
      <c r="BF344" s="4" t="s">
        <v>47</v>
      </c>
      <c r="BH344" s="4" t="s">
        <v>47</v>
      </c>
      <c r="BJ344" s="4" t="s">
        <v>47</v>
      </c>
      <c r="BL344" s="4" t="s">
        <v>47</v>
      </c>
      <c r="BN344" s="4" t="s">
        <v>47</v>
      </c>
      <c r="BP344" s="4" t="s">
        <v>47</v>
      </c>
      <c r="BR344" s="1" t="s">
        <v>47</v>
      </c>
      <c r="BT344" s="1" t="s">
        <v>47</v>
      </c>
      <c r="BV344" s="1" t="s">
        <v>47</v>
      </c>
      <c r="BX344" s="1" t="s">
        <v>47</v>
      </c>
      <c r="BZ344" s="1" t="s">
        <v>47</v>
      </c>
    </row>
    <row r="345" spans="2:78" x14ac:dyDescent="0.25">
      <c r="B345" s="8">
        <v>344</v>
      </c>
      <c r="C345" s="8">
        <v>20</v>
      </c>
      <c r="D345" s="8">
        <v>6</v>
      </c>
      <c r="E345" s="8">
        <v>2019</v>
      </c>
      <c r="F345" s="24" t="str">
        <f t="shared" si="23"/>
        <v>20/Jun/2019</v>
      </c>
      <c r="G345" s="9" t="s">
        <v>22</v>
      </c>
      <c r="H345" s="10" t="str">
        <f t="shared" si="26"/>
        <v>Thu</v>
      </c>
      <c r="I345" s="10">
        <f t="shared" si="25"/>
        <v>172</v>
      </c>
      <c r="J345" s="8">
        <f t="shared" si="27"/>
        <v>25</v>
      </c>
      <c r="K345" s="1">
        <f t="shared" si="24"/>
        <v>6</v>
      </c>
      <c r="L345" s="1">
        <v>1</v>
      </c>
      <c r="N345" s="1" t="s">
        <v>50</v>
      </c>
      <c r="P345" s="74">
        <v>4.5999999999999996</v>
      </c>
      <c r="Q345" s="69"/>
      <c r="R345" s="4" t="s">
        <v>49</v>
      </c>
      <c r="T345" s="65">
        <v>6.4</v>
      </c>
      <c r="U345" s="69"/>
      <c r="V345" s="81">
        <v>3.2</v>
      </c>
      <c r="W345" s="69"/>
      <c r="X345" s="81" t="s">
        <v>48</v>
      </c>
      <c r="Y345" s="69"/>
      <c r="Z345" s="108" t="s">
        <v>48</v>
      </c>
      <c r="AA345" s="69"/>
      <c r="AB345" s="87">
        <v>6.4</v>
      </c>
      <c r="AC345" s="69"/>
      <c r="AD345" s="74">
        <v>3.6</v>
      </c>
      <c r="AE345" s="69"/>
      <c r="AF345" s="81" t="s">
        <v>48</v>
      </c>
      <c r="AG345" s="69"/>
      <c r="AH345" s="81">
        <v>3</v>
      </c>
      <c r="AJ345" s="81">
        <v>7</v>
      </c>
      <c r="AL345" s="74">
        <v>4</v>
      </c>
      <c r="AN345" s="74">
        <v>3</v>
      </c>
      <c r="AP345" s="81">
        <v>4</v>
      </c>
      <c r="AR345" s="74">
        <v>2.6</v>
      </c>
      <c r="AT345" s="81">
        <v>5</v>
      </c>
      <c r="AV345" s="4" t="s">
        <v>47</v>
      </c>
      <c r="AX345" s="4" t="s">
        <v>47</v>
      </c>
      <c r="AZ345" s="4" t="s">
        <v>47</v>
      </c>
      <c r="BB345" s="4" t="s">
        <v>47</v>
      </c>
      <c r="BD345" s="4" t="s">
        <v>47</v>
      </c>
      <c r="BF345" s="4" t="s">
        <v>47</v>
      </c>
      <c r="BH345" s="4" t="s">
        <v>47</v>
      </c>
      <c r="BJ345" s="4" t="s">
        <v>47</v>
      </c>
      <c r="BL345" s="4" t="s">
        <v>47</v>
      </c>
      <c r="BN345" s="4" t="s">
        <v>47</v>
      </c>
      <c r="BP345" s="4" t="s">
        <v>47</v>
      </c>
      <c r="BR345" s="1" t="s">
        <v>47</v>
      </c>
      <c r="BT345" s="1" t="s">
        <v>47</v>
      </c>
      <c r="BV345" s="1" t="s">
        <v>47</v>
      </c>
      <c r="BX345" s="1" t="s">
        <v>47</v>
      </c>
      <c r="BZ345" s="1" t="s">
        <v>47</v>
      </c>
    </row>
    <row r="346" spans="2:78" x14ac:dyDescent="0.25">
      <c r="B346" s="8">
        <v>345</v>
      </c>
      <c r="C346" s="8">
        <v>21</v>
      </c>
      <c r="D346" s="8">
        <v>6</v>
      </c>
      <c r="E346" s="8">
        <v>2019</v>
      </c>
      <c r="F346" s="24" t="str">
        <f t="shared" si="23"/>
        <v>21/Jun/2019</v>
      </c>
      <c r="G346" s="9" t="s">
        <v>21</v>
      </c>
      <c r="H346" s="10" t="str">
        <f t="shared" si="26"/>
        <v>Fri</v>
      </c>
      <c r="I346" s="10">
        <f t="shared" si="25"/>
        <v>173</v>
      </c>
      <c r="J346" s="8">
        <f t="shared" si="27"/>
        <v>25</v>
      </c>
      <c r="K346" s="1">
        <f t="shared" si="24"/>
        <v>6</v>
      </c>
      <c r="L346" s="1">
        <v>1</v>
      </c>
      <c r="N346" s="1" t="s">
        <v>50</v>
      </c>
      <c r="P346" s="74">
        <v>8.4</v>
      </c>
      <c r="Q346" s="69"/>
      <c r="R346" s="4" t="s">
        <v>49</v>
      </c>
      <c r="T346" s="65">
        <v>11.6</v>
      </c>
      <c r="U346" s="69"/>
      <c r="V346" s="81">
        <v>4.4000000000000004</v>
      </c>
      <c r="W346" s="69"/>
      <c r="X346" s="81" t="s">
        <v>48</v>
      </c>
      <c r="Y346" s="69"/>
      <c r="Z346" s="108" t="s">
        <v>48</v>
      </c>
      <c r="AA346" s="69"/>
      <c r="AB346" s="87">
        <v>13</v>
      </c>
      <c r="AC346" s="69"/>
      <c r="AD346" s="74">
        <v>6.6</v>
      </c>
      <c r="AE346" s="69"/>
      <c r="AF346" s="81" t="s">
        <v>48</v>
      </c>
      <c r="AG346" s="69"/>
      <c r="AH346" s="81">
        <v>4.4000000000000004</v>
      </c>
      <c r="AJ346" s="81">
        <v>12</v>
      </c>
      <c r="AL346" s="74">
        <v>7.4</v>
      </c>
      <c r="AN346" s="74">
        <v>6.8</v>
      </c>
      <c r="AP346" s="81">
        <v>9</v>
      </c>
      <c r="AR346" s="74">
        <v>5.6</v>
      </c>
      <c r="AT346" s="81">
        <v>9.8000000000000007</v>
      </c>
      <c r="AV346" s="4" t="s">
        <v>47</v>
      </c>
      <c r="AX346" s="4" t="s">
        <v>47</v>
      </c>
      <c r="AZ346" s="4" t="s">
        <v>47</v>
      </c>
      <c r="BB346" s="4" t="s">
        <v>47</v>
      </c>
      <c r="BD346" s="4" t="s">
        <v>47</v>
      </c>
      <c r="BF346" s="4" t="s">
        <v>47</v>
      </c>
      <c r="BH346" s="4" t="s">
        <v>47</v>
      </c>
      <c r="BJ346" s="4" t="s">
        <v>47</v>
      </c>
      <c r="BL346" s="4" t="s">
        <v>47</v>
      </c>
      <c r="BN346" s="4" t="s">
        <v>47</v>
      </c>
      <c r="BP346" s="4" t="s">
        <v>47</v>
      </c>
      <c r="BR346" s="1" t="s">
        <v>47</v>
      </c>
      <c r="BT346" s="1" t="s">
        <v>47</v>
      </c>
      <c r="BV346" s="1" t="s">
        <v>47</v>
      </c>
      <c r="BX346" s="1" t="s">
        <v>47</v>
      </c>
      <c r="BZ346" s="1" t="s">
        <v>47</v>
      </c>
    </row>
    <row r="347" spans="2:78" x14ac:dyDescent="0.25">
      <c r="B347" s="8">
        <v>346</v>
      </c>
      <c r="C347" s="8">
        <v>21</v>
      </c>
      <c r="D347" s="8">
        <v>6</v>
      </c>
      <c r="E347" s="8">
        <v>2019</v>
      </c>
      <c r="F347" s="24" t="str">
        <f t="shared" si="23"/>
        <v>21/Jun/2019</v>
      </c>
      <c r="G347" s="9" t="s">
        <v>22</v>
      </c>
      <c r="H347" s="10" t="str">
        <f t="shared" si="26"/>
        <v>Fri</v>
      </c>
      <c r="I347" s="10">
        <f t="shared" si="25"/>
        <v>173</v>
      </c>
      <c r="J347" s="8">
        <f t="shared" si="27"/>
        <v>25</v>
      </c>
      <c r="K347" s="1">
        <f t="shared" si="24"/>
        <v>6</v>
      </c>
      <c r="L347" s="1">
        <v>1</v>
      </c>
      <c r="N347" s="1" t="s">
        <v>50</v>
      </c>
      <c r="P347" s="74">
        <v>5</v>
      </c>
      <c r="Q347" s="69"/>
      <c r="R347" s="4" t="s">
        <v>49</v>
      </c>
      <c r="T347" s="65">
        <v>7</v>
      </c>
      <c r="U347" s="69"/>
      <c r="V347" s="81">
        <v>2</v>
      </c>
      <c r="W347" s="69"/>
      <c r="X347" s="81" t="s">
        <v>48</v>
      </c>
      <c r="Y347" s="69"/>
      <c r="Z347" s="108" t="s">
        <v>48</v>
      </c>
      <c r="AA347" s="69"/>
      <c r="AB347" s="87">
        <v>7.4</v>
      </c>
      <c r="AC347" s="69"/>
      <c r="AD347" s="74">
        <v>6</v>
      </c>
      <c r="AE347" s="69"/>
      <c r="AF347" s="81" t="s">
        <v>48</v>
      </c>
      <c r="AG347" s="69"/>
      <c r="AH347" s="81">
        <v>3</v>
      </c>
      <c r="AJ347" s="81">
        <v>6</v>
      </c>
      <c r="AL347" s="74">
        <v>5.6</v>
      </c>
      <c r="AN347" s="74">
        <v>3</v>
      </c>
      <c r="AP347" s="81">
        <v>4.5999999999999996</v>
      </c>
      <c r="AR347" s="74">
        <v>2.8</v>
      </c>
      <c r="AT347" s="81">
        <v>6.4</v>
      </c>
      <c r="AV347" s="4" t="s">
        <v>47</v>
      </c>
      <c r="AX347" s="4" t="s">
        <v>47</v>
      </c>
      <c r="AZ347" s="4" t="s">
        <v>47</v>
      </c>
      <c r="BB347" s="4" t="s">
        <v>47</v>
      </c>
      <c r="BD347" s="4" t="s">
        <v>47</v>
      </c>
      <c r="BF347" s="4" t="s">
        <v>47</v>
      </c>
      <c r="BH347" s="4" t="s">
        <v>47</v>
      </c>
      <c r="BJ347" s="4" t="s">
        <v>47</v>
      </c>
      <c r="BL347" s="4" t="s">
        <v>47</v>
      </c>
      <c r="BN347" s="4" t="s">
        <v>47</v>
      </c>
      <c r="BP347" s="4" t="s">
        <v>47</v>
      </c>
      <c r="BR347" s="1" t="s">
        <v>47</v>
      </c>
      <c r="BT347" s="1" t="s">
        <v>47</v>
      </c>
      <c r="BV347" s="1" t="s">
        <v>47</v>
      </c>
      <c r="BX347" s="1" t="s">
        <v>47</v>
      </c>
      <c r="BZ347" s="1" t="s">
        <v>47</v>
      </c>
    </row>
    <row r="348" spans="2:78" x14ac:dyDescent="0.25">
      <c r="B348" s="8">
        <v>347</v>
      </c>
      <c r="C348" s="8">
        <v>22</v>
      </c>
      <c r="D348" s="8">
        <v>6</v>
      </c>
      <c r="E348" s="8">
        <v>2019</v>
      </c>
      <c r="F348" s="24" t="str">
        <f t="shared" si="23"/>
        <v>22/Jun/2019</v>
      </c>
      <c r="G348" s="9" t="s">
        <v>21</v>
      </c>
      <c r="H348" s="10" t="str">
        <f t="shared" si="26"/>
        <v>Sat</v>
      </c>
      <c r="I348" s="10">
        <f t="shared" si="25"/>
        <v>174</v>
      </c>
      <c r="J348" s="8">
        <f t="shared" si="27"/>
        <v>25</v>
      </c>
      <c r="K348" s="1">
        <f t="shared" si="24"/>
        <v>6</v>
      </c>
      <c r="L348" s="1">
        <v>1</v>
      </c>
      <c r="N348" s="1" t="s">
        <v>50</v>
      </c>
      <c r="P348" s="74">
        <v>10</v>
      </c>
      <c r="Q348" s="69"/>
      <c r="R348" s="4" t="s">
        <v>49</v>
      </c>
      <c r="T348" s="65">
        <v>12</v>
      </c>
      <c r="U348" s="69"/>
      <c r="V348" s="81">
        <v>5.4</v>
      </c>
      <c r="W348" s="69"/>
      <c r="X348" s="81" t="s">
        <v>48</v>
      </c>
      <c r="Y348" s="69"/>
      <c r="Z348" s="108" t="s">
        <v>48</v>
      </c>
      <c r="AA348" s="69"/>
      <c r="AB348" s="87">
        <v>13</v>
      </c>
      <c r="AC348" s="69"/>
      <c r="AD348" s="74">
        <v>7</v>
      </c>
      <c r="AE348" s="69"/>
      <c r="AF348" s="81" t="s">
        <v>48</v>
      </c>
      <c r="AG348" s="69"/>
      <c r="AH348" s="81">
        <v>6</v>
      </c>
      <c r="AJ348" s="81">
        <v>14</v>
      </c>
      <c r="AL348" s="74">
        <v>9</v>
      </c>
      <c r="AN348" s="74">
        <v>6</v>
      </c>
      <c r="AP348" s="81">
        <v>11</v>
      </c>
      <c r="AR348" s="74">
        <v>6.8</v>
      </c>
      <c r="AT348" s="81">
        <v>9.6</v>
      </c>
      <c r="AV348" s="4" t="s">
        <v>47</v>
      </c>
      <c r="AX348" s="4" t="s">
        <v>47</v>
      </c>
      <c r="AZ348" s="4" t="s">
        <v>47</v>
      </c>
      <c r="BB348" s="4" t="s">
        <v>47</v>
      </c>
      <c r="BD348" s="4" t="s">
        <v>47</v>
      </c>
      <c r="BF348" s="4" t="s">
        <v>47</v>
      </c>
      <c r="BH348" s="4" t="s">
        <v>47</v>
      </c>
      <c r="BJ348" s="4" t="s">
        <v>47</v>
      </c>
      <c r="BL348" s="4" t="s">
        <v>47</v>
      </c>
      <c r="BN348" s="4" t="s">
        <v>47</v>
      </c>
      <c r="BP348" s="4" t="s">
        <v>47</v>
      </c>
      <c r="BR348" s="1" t="s">
        <v>47</v>
      </c>
      <c r="BT348" s="1" t="s">
        <v>47</v>
      </c>
      <c r="BV348" s="1" t="s">
        <v>47</v>
      </c>
      <c r="BX348" s="1" t="s">
        <v>47</v>
      </c>
      <c r="BZ348" s="1" t="s">
        <v>47</v>
      </c>
    </row>
    <row r="349" spans="2:78" x14ac:dyDescent="0.25">
      <c r="B349" s="8">
        <v>348</v>
      </c>
      <c r="C349" s="8">
        <v>22</v>
      </c>
      <c r="D349" s="8">
        <v>6</v>
      </c>
      <c r="E349" s="8">
        <v>2019</v>
      </c>
      <c r="F349" s="24" t="str">
        <f t="shared" si="23"/>
        <v>22/Jun/2019</v>
      </c>
      <c r="G349" s="9" t="s">
        <v>22</v>
      </c>
      <c r="H349" s="10" t="str">
        <f t="shared" si="26"/>
        <v>Sat</v>
      </c>
      <c r="I349" s="10">
        <f t="shared" si="25"/>
        <v>174</v>
      </c>
      <c r="J349" s="8">
        <f t="shared" si="27"/>
        <v>25</v>
      </c>
      <c r="K349" s="1">
        <f t="shared" si="24"/>
        <v>6</v>
      </c>
      <c r="L349" s="1">
        <v>1</v>
      </c>
      <c r="N349" s="1" t="s">
        <v>50</v>
      </c>
      <c r="P349" s="74">
        <v>4</v>
      </c>
      <c r="Q349" s="69"/>
      <c r="R349" s="4" t="s">
        <v>49</v>
      </c>
      <c r="T349" s="65">
        <v>8</v>
      </c>
      <c r="U349" s="69"/>
      <c r="V349" s="81">
        <v>3</v>
      </c>
      <c r="W349" s="69"/>
      <c r="X349" s="81" t="s">
        <v>48</v>
      </c>
      <c r="Y349" s="69"/>
      <c r="Z349" s="108" t="s">
        <v>48</v>
      </c>
      <c r="AA349" s="69"/>
      <c r="AB349" s="87">
        <v>6.4</v>
      </c>
      <c r="AC349" s="69"/>
      <c r="AD349" s="74">
        <v>2.8</v>
      </c>
      <c r="AE349" s="69"/>
      <c r="AF349" s="81" t="s">
        <v>48</v>
      </c>
      <c r="AG349" s="69"/>
      <c r="AH349" s="81">
        <v>3</v>
      </c>
      <c r="AJ349" s="81">
        <v>7</v>
      </c>
      <c r="AL349" s="74">
        <v>3.8</v>
      </c>
      <c r="AN349" s="74">
        <v>3.8</v>
      </c>
      <c r="AP349" s="81">
        <v>5</v>
      </c>
      <c r="AR349" s="74">
        <v>2</v>
      </c>
      <c r="AT349" s="81">
        <v>4</v>
      </c>
      <c r="AV349" s="4" t="s">
        <v>47</v>
      </c>
      <c r="AX349" s="4" t="s">
        <v>47</v>
      </c>
      <c r="AZ349" s="4" t="s">
        <v>47</v>
      </c>
      <c r="BB349" s="4" t="s">
        <v>47</v>
      </c>
      <c r="BD349" s="4" t="s">
        <v>47</v>
      </c>
      <c r="BF349" s="4" t="s">
        <v>47</v>
      </c>
      <c r="BH349" s="4" t="s">
        <v>47</v>
      </c>
      <c r="BJ349" s="4" t="s">
        <v>47</v>
      </c>
      <c r="BL349" s="4" t="s">
        <v>47</v>
      </c>
      <c r="BN349" s="4" t="s">
        <v>47</v>
      </c>
      <c r="BP349" s="4" t="s">
        <v>47</v>
      </c>
      <c r="BR349" s="1" t="s">
        <v>47</v>
      </c>
      <c r="BT349" s="1" t="s">
        <v>47</v>
      </c>
      <c r="BV349" s="1" t="s">
        <v>47</v>
      </c>
      <c r="BX349" s="1" t="s">
        <v>47</v>
      </c>
      <c r="BZ349" s="1" t="s">
        <v>47</v>
      </c>
    </row>
    <row r="350" spans="2:78" x14ac:dyDescent="0.25">
      <c r="B350" s="8">
        <v>349</v>
      </c>
      <c r="C350" s="8">
        <v>23</v>
      </c>
      <c r="D350" s="8">
        <v>6</v>
      </c>
      <c r="E350" s="8">
        <v>2019</v>
      </c>
      <c r="F350" s="24" t="str">
        <f t="shared" si="23"/>
        <v>23/Jun/2019</v>
      </c>
      <c r="G350" s="9" t="s">
        <v>21</v>
      </c>
      <c r="H350" s="10" t="str">
        <f t="shared" si="26"/>
        <v>Sun</v>
      </c>
      <c r="I350" s="10">
        <f t="shared" si="25"/>
        <v>175</v>
      </c>
      <c r="J350" s="8">
        <f t="shared" si="27"/>
        <v>25</v>
      </c>
      <c r="K350" s="1">
        <f t="shared" si="24"/>
        <v>6</v>
      </c>
      <c r="L350" s="1">
        <v>1</v>
      </c>
      <c r="N350" s="1" t="s">
        <v>50</v>
      </c>
      <c r="P350" s="74">
        <v>6</v>
      </c>
      <c r="Q350" s="69"/>
      <c r="R350" s="4" t="s">
        <v>49</v>
      </c>
      <c r="T350" s="65">
        <v>10</v>
      </c>
      <c r="U350" s="69"/>
      <c r="V350" s="81">
        <v>5.2</v>
      </c>
      <c r="W350" s="69"/>
      <c r="X350" s="81" t="s">
        <v>48</v>
      </c>
      <c r="Y350" s="69"/>
      <c r="Z350" s="108" t="s">
        <v>48</v>
      </c>
      <c r="AA350" s="69"/>
      <c r="AB350" s="87">
        <v>11</v>
      </c>
      <c r="AC350" s="69"/>
      <c r="AD350" s="74">
        <v>6</v>
      </c>
      <c r="AE350" s="69"/>
      <c r="AF350" s="81" t="s">
        <v>48</v>
      </c>
      <c r="AG350" s="69"/>
      <c r="AH350" s="81">
        <v>6</v>
      </c>
      <c r="AJ350" s="81">
        <v>15</v>
      </c>
      <c r="AL350" s="74">
        <v>9</v>
      </c>
      <c r="AN350" s="74">
        <v>7</v>
      </c>
      <c r="AP350" s="81">
        <v>10</v>
      </c>
      <c r="AR350" s="74">
        <v>7</v>
      </c>
      <c r="AT350" s="81">
        <v>9</v>
      </c>
      <c r="AV350" s="4" t="s">
        <v>47</v>
      </c>
      <c r="AX350" s="4" t="s">
        <v>47</v>
      </c>
      <c r="AZ350" s="4" t="s">
        <v>47</v>
      </c>
      <c r="BB350" s="4" t="s">
        <v>47</v>
      </c>
      <c r="BD350" s="4" t="s">
        <v>47</v>
      </c>
      <c r="BF350" s="4" t="s">
        <v>47</v>
      </c>
      <c r="BH350" s="4" t="s">
        <v>47</v>
      </c>
      <c r="BJ350" s="4" t="s">
        <v>47</v>
      </c>
      <c r="BL350" s="4" t="s">
        <v>47</v>
      </c>
      <c r="BN350" s="4" t="s">
        <v>47</v>
      </c>
      <c r="BP350" s="4" t="s">
        <v>47</v>
      </c>
      <c r="BR350" s="1" t="s">
        <v>47</v>
      </c>
      <c r="BT350" s="1" t="s">
        <v>47</v>
      </c>
      <c r="BV350" s="1" t="s">
        <v>47</v>
      </c>
      <c r="BX350" s="1" t="s">
        <v>47</v>
      </c>
      <c r="BZ350" s="1" t="s">
        <v>47</v>
      </c>
    </row>
    <row r="351" spans="2:78" x14ac:dyDescent="0.25">
      <c r="B351" s="8">
        <v>350</v>
      </c>
      <c r="C351" s="8">
        <v>23</v>
      </c>
      <c r="D351" s="8">
        <v>6</v>
      </c>
      <c r="E351" s="8">
        <v>2019</v>
      </c>
      <c r="F351" s="24" t="str">
        <f t="shared" si="23"/>
        <v>23/Jun/2019</v>
      </c>
      <c r="G351" s="9" t="s">
        <v>22</v>
      </c>
      <c r="H351" s="10" t="str">
        <f t="shared" si="26"/>
        <v>Sun</v>
      </c>
      <c r="I351" s="10">
        <f t="shared" si="25"/>
        <v>175</v>
      </c>
      <c r="J351" s="8">
        <f t="shared" si="27"/>
        <v>25</v>
      </c>
      <c r="K351" s="1">
        <f t="shared" si="24"/>
        <v>6</v>
      </c>
      <c r="L351" s="1">
        <v>1</v>
      </c>
      <c r="N351" s="1" t="s">
        <v>50</v>
      </c>
      <c r="P351" s="74">
        <v>2.4</v>
      </c>
      <c r="Q351" s="69"/>
      <c r="R351" s="4" t="s">
        <v>49</v>
      </c>
      <c r="T351" s="65">
        <v>6</v>
      </c>
      <c r="U351" s="69"/>
      <c r="V351" s="81">
        <v>2.4</v>
      </c>
      <c r="W351" s="69"/>
      <c r="X351" s="81" t="s">
        <v>48</v>
      </c>
      <c r="Y351" s="69"/>
      <c r="Z351" s="108" t="s">
        <v>48</v>
      </c>
      <c r="AA351" s="69"/>
      <c r="AB351" s="87">
        <v>9.4</v>
      </c>
      <c r="AC351" s="69"/>
      <c r="AD351" s="74">
        <v>2.4</v>
      </c>
      <c r="AE351" s="69"/>
      <c r="AF351" s="81" t="s">
        <v>48</v>
      </c>
      <c r="AG351" s="69"/>
      <c r="AH351" s="81">
        <v>2.8</v>
      </c>
      <c r="AJ351" s="81">
        <v>6.8</v>
      </c>
      <c r="AL351" s="74">
        <v>3</v>
      </c>
      <c r="AN351" s="74">
        <v>4</v>
      </c>
      <c r="AP351" s="81">
        <v>5.4</v>
      </c>
      <c r="AR351" s="74">
        <v>3</v>
      </c>
      <c r="AT351" s="81">
        <v>4</v>
      </c>
      <c r="AV351" s="4" t="s">
        <v>47</v>
      </c>
      <c r="AX351" s="4" t="s">
        <v>47</v>
      </c>
      <c r="AZ351" s="4" t="s">
        <v>47</v>
      </c>
      <c r="BB351" s="4" t="s">
        <v>47</v>
      </c>
      <c r="BD351" s="4" t="s">
        <v>47</v>
      </c>
      <c r="BF351" s="4" t="s">
        <v>47</v>
      </c>
      <c r="BH351" s="4" t="s">
        <v>47</v>
      </c>
      <c r="BJ351" s="4" t="s">
        <v>47</v>
      </c>
      <c r="BL351" s="4" t="s">
        <v>47</v>
      </c>
      <c r="BN351" s="4" t="s">
        <v>47</v>
      </c>
      <c r="BP351" s="4" t="s">
        <v>47</v>
      </c>
      <c r="BR351" s="1" t="s">
        <v>47</v>
      </c>
      <c r="BT351" s="1" t="s">
        <v>47</v>
      </c>
      <c r="BV351" s="1" t="s">
        <v>47</v>
      </c>
      <c r="BX351" s="1" t="s">
        <v>47</v>
      </c>
      <c r="BZ351" s="1" t="s">
        <v>47</v>
      </c>
    </row>
    <row r="352" spans="2:78" x14ac:dyDescent="0.25">
      <c r="B352" s="8">
        <v>351</v>
      </c>
      <c r="C352" s="8">
        <v>24</v>
      </c>
      <c r="D352" s="8">
        <v>6</v>
      </c>
      <c r="E352" s="8">
        <v>2019</v>
      </c>
      <c r="F352" s="24" t="str">
        <f t="shared" si="23"/>
        <v>24/Jun/2019</v>
      </c>
      <c r="G352" s="9" t="s">
        <v>21</v>
      </c>
      <c r="H352" s="10" t="str">
        <f t="shared" si="26"/>
        <v>Mon</v>
      </c>
      <c r="I352" s="10">
        <f t="shared" si="25"/>
        <v>176</v>
      </c>
      <c r="J352" s="8">
        <f t="shared" si="27"/>
        <v>26</v>
      </c>
      <c r="K352" s="1">
        <f t="shared" si="24"/>
        <v>6</v>
      </c>
      <c r="L352" s="1">
        <v>1</v>
      </c>
      <c r="N352" s="1" t="s">
        <v>50</v>
      </c>
      <c r="P352" s="74">
        <v>10.199999999999999</v>
      </c>
      <c r="Q352" s="69"/>
      <c r="R352" s="4" t="s">
        <v>49</v>
      </c>
      <c r="T352" s="65">
        <v>11</v>
      </c>
      <c r="U352" s="69"/>
      <c r="V352" s="81">
        <v>4</v>
      </c>
      <c r="W352" s="69"/>
      <c r="X352" s="81" t="s">
        <v>48</v>
      </c>
      <c r="Y352" s="69"/>
      <c r="Z352" s="108" t="s">
        <v>48</v>
      </c>
      <c r="AA352" s="69"/>
      <c r="AB352" s="87">
        <v>15</v>
      </c>
      <c r="AC352" s="69"/>
      <c r="AD352" s="74" t="s">
        <v>48</v>
      </c>
      <c r="AE352" s="69"/>
      <c r="AF352" s="81" t="s">
        <v>48</v>
      </c>
      <c r="AG352" s="69"/>
      <c r="AH352" s="81">
        <v>4.5999999999999996</v>
      </c>
      <c r="AJ352" s="81">
        <v>13.8</v>
      </c>
      <c r="AL352" s="74">
        <v>7</v>
      </c>
      <c r="AN352" s="74">
        <v>2.6</v>
      </c>
      <c r="AP352" s="81">
        <v>9.8000000000000007</v>
      </c>
      <c r="AR352" s="74">
        <v>5.8</v>
      </c>
      <c r="AT352" s="81">
        <v>9.6</v>
      </c>
      <c r="AV352" s="4" t="s">
        <v>47</v>
      </c>
      <c r="AX352" s="4" t="s">
        <v>47</v>
      </c>
      <c r="AZ352" s="4" t="s">
        <v>47</v>
      </c>
      <c r="BB352" s="4" t="s">
        <v>47</v>
      </c>
      <c r="BD352" s="4" t="s">
        <v>47</v>
      </c>
      <c r="BF352" s="4" t="s">
        <v>47</v>
      </c>
      <c r="BH352" s="4" t="s">
        <v>47</v>
      </c>
      <c r="BJ352" s="4" t="s">
        <v>47</v>
      </c>
      <c r="BL352" s="4" t="s">
        <v>47</v>
      </c>
      <c r="BN352" s="4" t="s">
        <v>47</v>
      </c>
      <c r="BP352" s="4" t="s">
        <v>47</v>
      </c>
      <c r="BR352" s="1" t="s">
        <v>47</v>
      </c>
      <c r="BT352" s="1" t="s">
        <v>47</v>
      </c>
      <c r="BV352" s="1" t="s">
        <v>47</v>
      </c>
      <c r="BX352" s="1" t="s">
        <v>47</v>
      </c>
      <c r="BZ352" s="1" t="s">
        <v>47</v>
      </c>
    </row>
    <row r="353" spans="2:78" x14ac:dyDescent="0.25">
      <c r="B353" s="8">
        <v>352</v>
      </c>
      <c r="C353" s="8">
        <v>24</v>
      </c>
      <c r="D353" s="8">
        <v>6</v>
      </c>
      <c r="E353" s="8">
        <v>2019</v>
      </c>
      <c r="F353" s="24" t="str">
        <f t="shared" si="23"/>
        <v>24/Jun/2019</v>
      </c>
      <c r="G353" s="9" t="s">
        <v>22</v>
      </c>
      <c r="H353" s="10" t="str">
        <f t="shared" si="26"/>
        <v>Mon</v>
      </c>
      <c r="I353" s="10">
        <f t="shared" si="25"/>
        <v>176</v>
      </c>
      <c r="J353" s="8">
        <f t="shared" si="27"/>
        <v>26</v>
      </c>
      <c r="K353" s="1">
        <f t="shared" si="24"/>
        <v>6</v>
      </c>
      <c r="L353" s="1">
        <v>1</v>
      </c>
      <c r="N353" s="1" t="s">
        <v>50</v>
      </c>
      <c r="P353" s="74">
        <v>4</v>
      </c>
      <c r="Q353" s="69"/>
      <c r="R353" s="4" t="s">
        <v>49</v>
      </c>
      <c r="T353" s="65">
        <v>5</v>
      </c>
      <c r="U353" s="69"/>
      <c r="V353" s="81">
        <v>2</v>
      </c>
      <c r="W353" s="69"/>
      <c r="X353" s="81" t="s">
        <v>48</v>
      </c>
      <c r="Y353" s="69"/>
      <c r="Z353" s="108" t="s">
        <v>48</v>
      </c>
      <c r="AA353" s="69"/>
      <c r="AB353" s="87">
        <v>6.2</v>
      </c>
      <c r="AC353" s="69"/>
      <c r="AD353" s="74" t="s">
        <v>48</v>
      </c>
      <c r="AE353" s="69"/>
      <c r="AF353" s="81" t="s">
        <v>48</v>
      </c>
      <c r="AG353" s="69"/>
      <c r="AH353" s="81">
        <v>5</v>
      </c>
      <c r="AJ353" s="81">
        <v>6.4</v>
      </c>
      <c r="AL353" s="74">
        <v>3.8</v>
      </c>
      <c r="AN353" s="74">
        <v>2.8</v>
      </c>
      <c r="AP353" s="81">
        <v>3.9</v>
      </c>
      <c r="AR353" s="74">
        <v>3</v>
      </c>
      <c r="AT353" s="81">
        <v>6</v>
      </c>
      <c r="AV353" s="4" t="s">
        <v>47</v>
      </c>
      <c r="AX353" s="4" t="s">
        <v>47</v>
      </c>
      <c r="AZ353" s="4" t="s">
        <v>47</v>
      </c>
      <c r="BB353" s="4" t="s">
        <v>47</v>
      </c>
      <c r="BD353" s="4" t="s">
        <v>47</v>
      </c>
      <c r="BF353" s="4" t="s">
        <v>47</v>
      </c>
      <c r="BH353" s="4" t="s">
        <v>47</v>
      </c>
      <c r="BJ353" s="4" t="s">
        <v>47</v>
      </c>
      <c r="BL353" s="4" t="s">
        <v>47</v>
      </c>
      <c r="BN353" s="4" t="s">
        <v>47</v>
      </c>
      <c r="BP353" s="4" t="s">
        <v>47</v>
      </c>
      <c r="BR353" s="1" t="s">
        <v>47</v>
      </c>
      <c r="BT353" s="1" t="s">
        <v>47</v>
      </c>
      <c r="BV353" s="1" t="s">
        <v>47</v>
      </c>
      <c r="BX353" s="1" t="s">
        <v>47</v>
      </c>
      <c r="BZ353" s="1" t="s">
        <v>47</v>
      </c>
    </row>
    <row r="354" spans="2:78" x14ac:dyDescent="0.25">
      <c r="B354" s="8">
        <v>353</v>
      </c>
      <c r="C354" s="8">
        <v>25</v>
      </c>
      <c r="D354" s="8">
        <v>6</v>
      </c>
      <c r="E354" s="8">
        <v>2019</v>
      </c>
      <c r="F354" s="24" t="str">
        <f t="shared" si="23"/>
        <v>25/Jun/2019</v>
      </c>
      <c r="G354" s="9" t="s">
        <v>21</v>
      </c>
      <c r="H354" s="10" t="str">
        <f t="shared" si="26"/>
        <v>Tue</v>
      </c>
      <c r="I354" s="10">
        <f t="shared" si="25"/>
        <v>177</v>
      </c>
      <c r="J354" s="8">
        <f t="shared" si="27"/>
        <v>26</v>
      </c>
      <c r="K354" s="1">
        <f t="shared" si="24"/>
        <v>6</v>
      </c>
      <c r="L354" s="1">
        <v>1</v>
      </c>
      <c r="N354" s="1" t="s">
        <v>50</v>
      </c>
      <c r="P354" s="74">
        <v>10</v>
      </c>
      <c r="Q354" s="69"/>
      <c r="R354" s="4" t="s">
        <v>49</v>
      </c>
      <c r="T354" s="65">
        <v>12</v>
      </c>
      <c r="U354" s="69"/>
      <c r="V354" s="81">
        <v>4</v>
      </c>
      <c r="W354" s="69"/>
      <c r="X354" s="81" t="s">
        <v>48</v>
      </c>
      <c r="Y354" s="69"/>
      <c r="Z354" s="108" t="s">
        <v>48</v>
      </c>
      <c r="AA354" s="69"/>
      <c r="AB354" s="87">
        <v>16.399999999999999</v>
      </c>
      <c r="AC354" s="69"/>
      <c r="AD354" s="74" t="s">
        <v>48</v>
      </c>
      <c r="AE354" s="69"/>
      <c r="AF354" s="81" t="s">
        <v>48</v>
      </c>
      <c r="AG354" s="69"/>
      <c r="AH354" s="81">
        <v>4.2</v>
      </c>
      <c r="AJ354" s="81">
        <v>14</v>
      </c>
      <c r="AL354" s="74">
        <v>7.4</v>
      </c>
      <c r="AN354" s="74">
        <v>5.4</v>
      </c>
      <c r="AP354" s="81">
        <v>10</v>
      </c>
      <c r="AR354" s="74">
        <v>6</v>
      </c>
      <c r="AT354" s="81">
        <v>10</v>
      </c>
      <c r="AV354" s="4" t="s">
        <v>47</v>
      </c>
      <c r="AX354" s="4" t="s">
        <v>47</v>
      </c>
      <c r="AZ354" s="4" t="s">
        <v>47</v>
      </c>
      <c r="BB354" s="4" t="s">
        <v>47</v>
      </c>
      <c r="BD354" s="4" t="s">
        <v>47</v>
      </c>
      <c r="BF354" s="4" t="s">
        <v>47</v>
      </c>
      <c r="BH354" s="4" t="s">
        <v>47</v>
      </c>
      <c r="BJ354" s="4" t="s">
        <v>47</v>
      </c>
      <c r="BL354" s="4" t="s">
        <v>47</v>
      </c>
      <c r="BN354" s="4" t="s">
        <v>47</v>
      </c>
      <c r="BP354" s="4" t="s">
        <v>47</v>
      </c>
      <c r="BR354" s="1" t="s">
        <v>47</v>
      </c>
      <c r="BT354" s="1" t="s">
        <v>47</v>
      </c>
      <c r="BV354" s="1" t="s">
        <v>47</v>
      </c>
      <c r="BX354" s="1" t="s">
        <v>47</v>
      </c>
      <c r="BZ354" s="1" t="s">
        <v>47</v>
      </c>
    </row>
    <row r="355" spans="2:78" x14ac:dyDescent="0.25">
      <c r="B355" s="8">
        <v>354</v>
      </c>
      <c r="C355" s="8">
        <v>25</v>
      </c>
      <c r="D355" s="8">
        <v>6</v>
      </c>
      <c r="E355" s="8">
        <v>2019</v>
      </c>
      <c r="F355" s="24" t="str">
        <f t="shared" si="23"/>
        <v>25/Jun/2019</v>
      </c>
      <c r="G355" s="9" t="s">
        <v>22</v>
      </c>
      <c r="H355" s="10" t="str">
        <f t="shared" si="26"/>
        <v>Tue</v>
      </c>
      <c r="I355" s="10">
        <f t="shared" si="25"/>
        <v>177</v>
      </c>
      <c r="J355" s="8">
        <f t="shared" si="27"/>
        <v>26</v>
      </c>
      <c r="K355" s="1">
        <f t="shared" si="24"/>
        <v>6</v>
      </c>
      <c r="L355" s="1">
        <v>1</v>
      </c>
      <c r="N355" s="1" t="s">
        <v>50</v>
      </c>
      <c r="P355" s="74">
        <v>4</v>
      </c>
      <c r="Q355" s="69"/>
      <c r="R355" s="4" t="s">
        <v>49</v>
      </c>
      <c r="T355" s="65">
        <v>5</v>
      </c>
      <c r="U355" s="69"/>
      <c r="V355" s="81">
        <v>2</v>
      </c>
      <c r="W355" s="69"/>
      <c r="X355" s="81" t="s">
        <v>48</v>
      </c>
      <c r="Y355" s="69"/>
      <c r="Z355" s="108" t="s">
        <v>48</v>
      </c>
      <c r="AA355" s="69"/>
      <c r="AB355" s="87">
        <v>6.2</v>
      </c>
      <c r="AC355" s="69"/>
      <c r="AD355" s="74" t="s">
        <v>48</v>
      </c>
      <c r="AE355" s="69"/>
      <c r="AF355" s="81" t="s">
        <v>48</v>
      </c>
      <c r="AG355" s="69"/>
      <c r="AH355" s="81">
        <v>5</v>
      </c>
      <c r="AJ355" s="81">
        <v>6.4</v>
      </c>
      <c r="AL355" s="74">
        <v>3.8</v>
      </c>
      <c r="AN355" s="74">
        <v>2.8</v>
      </c>
      <c r="AP355" s="81">
        <v>3.6</v>
      </c>
      <c r="AR355" s="74">
        <v>3</v>
      </c>
      <c r="AT355" s="81">
        <v>6</v>
      </c>
      <c r="AV355" s="4" t="s">
        <v>47</v>
      </c>
      <c r="AX355" s="4" t="s">
        <v>47</v>
      </c>
      <c r="AZ355" s="4" t="s">
        <v>47</v>
      </c>
      <c r="BB355" s="4" t="s">
        <v>47</v>
      </c>
      <c r="BD355" s="4" t="s">
        <v>47</v>
      </c>
      <c r="BF355" s="4" t="s">
        <v>47</v>
      </c>
      <c r="BH355" s="4" t="s">
        <v>47</v>
      </c>
      <c r="BJ355" s="4" t="s">
        <v>47</v>
      </c>
      <c r="BL355" s="4" t="s">
        <v>47</v>
      </c>
      <c r="BN355" s="4" t="s">
        <v>47</v>
      </c>
      <c r="BP355" s="4" t="s">
        <v>47</v>
      </c>
      <c r="BR355" s="1" t="s">
        <v>47</v>
      </c>
      <c r="BT355" s="1" t="s">
        <v>47</v>
      </c>
      <c r="BV355" s="1" t="s">
        <v>47</v>
      </c>
      <c r="BX355" s="1" t="s">
        <v>47</v>
      </c>
      <c r="BZ355" s="1" t="s">
        <v>47</v>
      </c>
    </row>
    <row r="356" spans="2:78" x14ac:dyDescent="0.25">
      <c r="B356" s="8">
        <v>355</v>
      </c>
      <c r="C356" s="8">
        <v>26</v>
      </c>
      <c r="D356" s="8">
        <v>6</v>
      </c>
      <c r="E356" s="8">
        <v>2019</v>
      </c>
      <c r="F356" s="24" t="str">
        <f t="shared" si="23"/>
        <v>26/Jun/2019</v>
      </c>
      <c r="G356" s="9" t="s">
        <v>21</v>
      </c>
      <c r="H356" s="10" t="str">
        <f t="shared" si="26"/>
        <v>Wed</v>
      </c>
      <c r="I356" s="10">
        <f t="shared" si="25"/>
        <v>178</v>
      </c>
      <c r="J356" s="8">
        <f t="shared" si="27"/>
        <v>26</v>
      </c>
      <c r="K356" s="1">
        <f t="shared" si="24"/>
        <v>6</v>
      </c>
      <c r="L356" s="1">
        <v>1</v>
      </c>
      <c r="N356" s="1" t="s">
        <v>50</v>
      </c>
      <c r="P356" s="74">
        <v>8.4</v>
      </c>
      <c r="Q356" s="69"/>
      <c r="R356" s="4" t="s">
        <v>49</v>
      </c>
      <c r="T356" s="65">
        <v>11.8</v>
      </c>
      <c r="U356" s="69"/>
      <c r="V356" s="81">
        <v>4</v>
      </c>
      <c r="W356" s="69"/>
      <c r="X356" s="81" t="s">
        <v>48</v>
      </c>
      <c r="Y356" s="69"/>
      <c r="Z356" s="108" t="s">
        <v>48</v>
      </c>
      <c r="AA356" s="69"/>
      <c r="AB356" s="87">
        <v>10</v>
      </c>
      <c r="AC356" s="69"/>
      <c r="AD356" s="74" t="s">
        <v>48</v>
      </c>
      <c r="AE356" s="69"/>
      <c r="AF356" s="81" t="s">
        <v>48</v>
      </c>
      <c r="AG356" s="69"/>
      <c r="AH356" s="81">
        <v>4.8</v>
      </c>
      <c r="AJ356" s="81">
        <v>12</v>
      </c>
      <c r="AL356" s="74">
        <v>8</v>
      </c>
      <c r="AN356" s="74">
        <v>5.8</v>
      </c>
      <c r="AP356" s="81">
        <v>8</v>
      </c>
      <c r="AR356" s="74">
        <v>6</v>
      </c>
      <c r="AT356" s="81">
        <v>8.8000000000000007</v>
      </c>
      <c r="AV356" s="4" t="s">
        <v>47</v>
      </c>
      <c r="AX356" s="4" t="s">
        <v>47</v>
      </c>
      <c r="AZ356" s="4" t="s">
        <v>47</v>
      </c>
      <c r="BB356" s="4" t="s">
        <v>47</v>
      </c>
      <c r="BD356" s="4" t="s">
        <v>47</v>
      </c>
      <c r="BF356" s="4" t="s">
        <v>47</v>
      </c>
      <c r="BH356" s="4" t="s">
        <v>47</v>
      </c>
      <c r="BJ356" s="4" t="s">
        <v>47</v>
      </c>
      <c r="BL356" s="4" t="s">
        <v>47</v>
      </c>
      <c r="BN356" s="4" t="s">
        <v>47</v>
      </c>
      <c r="BP356" s="4" t="s">
        <v>47</v>
      </c>
      <c r="BR356" s="1" t="s">
        <v>47</v>
      </c>
      <c r="BT356" s="1" t="s">
        <v>47</v>
      </c>
      <c r="BV356" s="1" t="s">
        <v>47</v>
      </c>
      <c r="BX356" s="1" t="s">
        <v>47</v>
      </c>
      <c r="BZ356" s="1" t="s">
        <v>47</v>
      </c>
    </row>
    <row r="357" spans="2:78" x14ac:dyDescent="0.25">
      <c r="B357" s="8">
        <v>356</v>
      </c>
      <c r="C357" s="8">
        <v>26</v>
      </c>
      <c r="D357" s="8">
        <v>6</v>
      </c>
      <c r="E357" s="8">
        <v>2019</v>
      </c>
      <c r="F357" s="24" t="str">
        <f t="shared" si="23"/>
        <v>26/Jun/2019</v>
      </c>
      <c r="G357" s="9" t="s">
        <v>22</v>
      </c>
      <c r="H357" s="10" t="str">
        <f t="shared" si="26"/>
        <v>Wed</v>
      </c>
      <c r="I357" s="10">
        <f t="shared" si="25"/>
        <v>178</v>
      </c>
      <c r="J357" s="8">
        <f t="shared" si="27"/>
        <v>26</v>
      </c>
      <c r="K357" s="1">
        <f t="shared" si="24"/>
        <v>6</v>
      </c>
      <c r="L357" s="1">
        <v>1</v>
      </c>
      <c r="N357" s="1" t="s">
        <v>50</v>
      </c>
      <c r="P357" s="74">
        <v>3</v>
      </c>
      <c r="Q357" s="69"/>
      <c r="R357" s="4" t="s">
        <v>49</v>
      </c>
      <c r="T357" s="65">
        <v>4</v>
      </c>
      <c r="U357" s="69"/>
      <c r="V357" s="81">
        <v>2</v>
      </c>
      <c r="W357" s="69"/>
      <c r="X357" s="81" t="s">
        <v>48</v>
      </c>
      <c r="Y357" s="69"/>
      <c r="Z357" s="108" t="s">
        <v>48</v>
      </c>
      <c r="AA357" s="69"/>
      <c r="AB357" s="87">
        <v>9.4</v>
      </c>
      <c r="AC357" s="69"/>
      <c r="AD357" s="74" t="s">
        <v>48</v>
      </c>
      <c r="AE357" s="69"/>
      <c r="AF357" s="81" t="s">
        <v>48</v>
      </c>
      <c r="AG357" s="69"/>
      <c r="AH357" s="81">
        <v>2.2999999999999998</v>
      </c>
      <c r="AJ357" s="81">
        <v>6</v>
      </c>
      <c r="AL357" s="74">
        <v>4</v>
      </c>
      <c r="AN357" s="74">
        <v>2</v>
      </c>
      <c r="AP357" s="81">
        <v>5</v>
      </c>
      <c r="AR357" s="74">
        <v>3</v>
      </c>
      <c r="AT357" s="81">
        <v>5</v>
      </c>
      <c r="AV357" s="4" t="s">
        <v>47</v>
      </c>
      <c r="AX357" s="4" t="s">
        <v>47</v>
      </c>
      <c r="AZ357" s="4" t="s">
        <v>47</v>
      </c>
      <c r="BB357" s="4" t="s">
        <v>47</v>
      </c>
      <c r="BD357" s="4" t="s">
        <v>47</v>
      </c>
      <c r="BF357" s="4" t="s">
        <v>47</v>
      </c>
      <c r="BH357" s="4" t="s">
        <v>47</v>
      </c>
      <c r="BJ357" s="4" t="s">
        <v>47</v>
      </c>
      <c r="BL357" s="4" t="s">
        <v>47</v>
      </c>
      <c r="BN357" s="4" t="s">
        <v>47</v>
      </c>
      <c r="BP357" s="4" t="s">
        <v>47</v>
      </c>
      <c r="BR357" s="1" t="s">
        <v>47</v>
      </c>
      <c r="BT357" s="1" t="s">
        <v>47</v>
      </c>
      <c r="BV357" s="1" t="s">
        <v>47</v>
      </c>
      <c r="BX357" s="1" t="s">
        <v>47</v>
      </c>
      <c r="BZ357" s="1" t="s">
        <v>47</v>
      </c>
    </row>
    <row r="358" spans="2:78" x14ac:dyDescent="0.25">
      <c r="B358" s="8">
        <v>357</v>
      </c>
      <c r="C358" s="8">
        <v>27</v>
      </c>
      <c r="D358" s="8">
        <v>6</v>
      </c>
      <c r="E358" s="8">
        <v>2019</v>
      </c>
      <c r="F358" s="24" t="str">
        <f t="shared" si="23"/>
        <v>27/Jun/2019</v>
      </c>
      <c r="G358" s="9" t="s">
        <v>21</v>
      </c>
      <c r="H358" s="10" t="str">
        <f t="shared" si="26"/>
        <v>Thu</v>
      </c>
      <c r="I358" s="10">
        <f t="shared" si="25"/>
        <v>179</v>
      </c>
      <c r="J358" s="8">
        <f t="shared" si="27"/>
        <v>26</v>
      </c>
      <c r="K358" s="1">
        <f t="shared" si="24"/>
        <v>6</v>
      </c>
      <c r="L358" s="1">
        <v>1</v>
      </c>
      <c r="N358" s="1" t="s">
        <v>50</v>
      </c>
      <c r="P358" s="74">
        <v>8</v>
      </c>
      <c r="Q358" s="69"/>
      <c r="R358" s="4" t="s">
        <v>49</v>
      </c>
      <c r="T358" s="65">
        <v>11.4</v>
      </c>
      <c r="U358" s="69"/>
      <c r="V358" s="81">
        <v>4.4000000000000004</v>
      </c>
      <c r="W358" s="69"/>
      <c r="X358" s="81" t="s">
        <v>48</v>
      </c>
      <c r="Y358" s="69"/>
      <c r="Z358" s="108" t="s">
        <v>48</v>
      </c>
      <c r="AA358" s="69"/>
      <c r="AB358" s="87">
        <v>12.4</v>
      </c>
      <c r="AC358" s="69"/>
      <c r="AD358" s="74" t="s">
        <v>48</v>
      </c>
      <c r="AE358" s="69"/>
      <c r="AF358" s="81" t="s">
        <v>48</v>
      </c>
      <c r="AG358" s="69"/>
      <c r="AH358" s="81">
        <v>4.8</v>
      </c>
      <c r="AJ358" s="81">
        <v>10.6</v>
      </c>
      <c r="AL358" s="74">
        <v>7.6</v>
      </c>
      <c r="AN358" s="74">
        <v>5</v>
      </c>
      <c r="AP358" s="81">
        <v>9</v>
      </c>
      <c r="AR358" s="74">
        <v>6.4</v>
      </c>
      <c r="AT358" s="81">
        <v>8</v>
      </c>
      <c r="AV358" s="4" t="s">
        <v>47</v>
      </c>
      <c r="AX358" s="4" t="s">
        <v>47</v>
      </c>
      <c r="AZ358" s="4" t="s">
        <v>47</v>
      </c>
      <c r="BB358" s="4" t="s">
        <v>47</v>
      </c>
      <c r="BD358" s="4" t="s">
        <v>47</v>
      </c>
      <c r="BF358" s="4" t="s">
        <v>47</v>
      </c>
      <c r="BH358" s="4" t="s">
        <v>47</v>
      </c>
      <c r="BJ358" s="4" t="s">
        <v>47</v>
      </c>
      <c r="BL358" s="4" t="s">
        <v>47</v>
      </c>
      <c r="BN358" s="4" t="s">
        <v>47</v>
      </c>
      <c r="BP358" s="4" t="s">
        <v>47</v>
      </c>
      <c r="BR358" s="1" t="s">
        <v>47</v>
      </c>
      <c r="BT358" s="1" t="s">
        <v>47</v>
      </c>
      <c r="BV358" s="1" t="s">
        <v>47</v>
      </c>
      <c r="BX358" s="1" t="s">
        <v>47</v>
      </c>
      <c r="BZ358" s="1" t="s">
        <v>47</v>
      </c>
    </row>
    <row r="359" spans="2:78" x14ac:dyDescent="0.25">
      <c r="B359" s="8">
        <v>358</v>
      </c>
      <c r="C359" s="8">
        <v>27</v>
      </c>
      <c r="D359" s="8">
        <v>6</v>
      </c>
      <c r="E359" s="8">
        <v>2019</v>
      </c>
      <c r="F359" s="24" t="str">
        <f t="shared" si="23"/>
        <v>27/Jun/2019</v>
      </c>
      <c r="G359" s="9" t="s">
        <v>22</v>
      </c>
      <c r="H359" s="10" t="str">
        <f t="shared" si="26"/>
        <v>Thu</v>
      </c>
      <c r="I359" s="10">
        <f t="shared" si="25"/>
        <v>179</v>
      </c>
      <c r="J359" s="8">
        <f t="shared" si="27"/>
        <v>26</v>
      </c>
      <c r="K359" s="1">
        <f t="shared" si="24"/>
        <v>6</v>
      </c>
      <c r="L359" s="1">
        <v>1</v>
      </c>
      <c r="N359" s="1" t="s">
        <v>50</v>
      </c>
      <c r="P359" s="74">
        <v>3.8</v>
      </c>
      <c r="Q359" s="69"/>
      <c r="R359" s="4" t="s">
        <v>49</v>
      </c>
      <c r="T359" s="65">
        <v>6</v>
      </c>
      <c r="U359" s="69"/>
      <c r="V359" s="81">
        <v>2</v>
      </c>
      <c r="W359" s="69"/>
      <c r="X359" s="81" t="s">
        <v>48</v>
      </c>
      <c r="Y359" s="69"/>
      <c r="Z359" s="108" t="s">
        <v>48</v>
      </c>
      <c r="AA359" s="69"/>
      <c r="AB359" s="87">
        <v>7</v>
      </c>
      <c r="AC359" s="69"/>
      <c r="AD359" s="74" t="s">
        <v>48</v>
      </c>
      <c r="AE359" s="69"/>
      <c r="AF359" s="81" t="s">
        <v>48</v>
      </c>
      <c r="AG359" s="69"/>
      <c r="AH359" s="81">
        <v>3</v>
      </c>
      <c r="AJ359" s="81">
        <v>8.6</v>
      </c>
      <c r="AL359" s="74">
        <v>4.8</v>
      </c>
      <c r="AN359" s="74">
        <v>2</v>
      </c>
      <c r="AP359" s="81">
        <v>3</v>
      </c>
      <c r="AR359" s="74">
        <v>3</v>
      </c>
      <c r="AT359" s="81">
        <v>5</v>
      </c>
      <c r="AV359" s="4" t="s">
        <v>47</v>
      </c>
      <c r="AX359" s="4" t="s">
        <v>47</v>
      </c>
      <c r="AZ359" s="4" t="s">
        <v>47</v>
      </c>
      <c r="BB359" s="4" t="s">
        <v>47</v>
      </c>
      <c r="BD359" s="4" t="s">
        <v>47</v>
      </c>
      <c r="BF359" s="4" t="s">
        <v>47</v>
      </c>
      <c r="BH359" s="4" t="s">
        <v>47</v>
      </c>
      <c r="BJ359" s="4" t="s">
        <v>47</v>
      </c>
      <c r="BL359" s="4" t="s">
        <v>47</v>
      </c>
      <c r="BN359" s="4" t="s">
        <v>47</v>
      </c>
      <c r="BP359" s="4" t="s">
        <v>47</v>
      </c>
      <c r="BR359" s="1" t="s">
        <v>47</v>
      </c>
      <c r="BT359" s="1" t="s">
        <v>47</v>
      </c>
      <c r="BV359" s="1" t="s">
        <v>47</v>
      </c>
      <c r="BX359" s="1" t="s">
        <v>47</v>
      </c>
      <c r="BZ359" s="1" t="s">
        <v>47</v>
      </c>
    </row>
    <row r="360" spans="2:78" x14ac:dyDescent="0.25">
      <c r="B360" s="8">
        <v>359</v>
      </c>
      <c r="C360" s="8">
        <v>28</v>
      </c>
      <c r="D360" s="8">
        <v>6</v>
      </c>
      <c r="E360" s="8">
        <v>2019</v>
      </c>
      <c r="F360" s="24" t="str">
        <f t="shared" si="23"/>
        <v>28/Jun/2019</v>
      </c>
      <c r="G360" s="9" t="s">
        <v>21</v>
      </c>
      <c r="H360" s="10" t="str">
        <f t="shared" si="26"/>
        <v>Fri</v>
      </c>
      <c r="I360" s="10">
        <f t="shared" si="25"/>
        <v>180</v>
      </c>
      <c r="J360" s="8">
        <f t="shared" si="27"/>
        <v>26</v>
      </c>
      <c r="K360" s="1">
        <f t="shared" si="24"/>
        <v>6</v>
      </c>
      <c r="L360" s="1">
        <v>1</v>
      </c>
      <c r="N360" s="1" t="s">
        <v>50</v>
      </c>
      <c r="P360" s="74">
        <v>8</v>
      </c>
      <c r="Q360" s="69"/>
      <c r="R360" s="4" t="s">
        <v>49</v>
      </c>
      <c r="T360" s="65">
        <v>10</v>
      </c>
      <c r="U360" s="69"/>
      <c r="V360" s="81">
        <v>4.8</v>
      </c>
      <c r="W360" s="69"/>
      <c r="X360" s="81" t="s">
        <v>48</v>
      </c>
      <c r="Y360" s="69"/>
      <c r="Z360" s="108" t="s">
        <v>48</v>
      </c>
      <c r="AA360" s="69"/>
      <c r="AB360" s="87">
        <v>13</v>
      </c>
      <c r="AC360" s="69"/>
      <c r="AD360" s="74" t="s">
        <v>48</v>
      </c>
      <c r="AE360" s="69"/>
      <c r="AF360" s="81" t="s">
        <v>48</v>
      </c>
      <c r="AG360" s="69"/>
      <c r="AH360" s="81">
        <v>5</v>
      </c>
      <c r="AJ360" s="81">
        <v>13</v>
      </c>
      <c r="AL360" s="74">
        <v>7.8</v>
      </c>
      <c r="AN360" s="74">
        <v>5.8</v>
      </c>
      <c r="AP360" s="81">
        <v>8.8000000000000007</v>
      </c>
      <c r="AR360" s="74">
        <v>6</v>
      </c>
      <c r="AT360" s="81">
        <v>10</v>
      </c>
      <c r="AV360" s="4" t="s">
        <v>47</v>
      </c>
      <c r="AX360" s="4" t="s">
        <v>47</v>
      </c>
      <c r="AZ360" s="4" t="s">
        <v>47</v>
      </c>
      <c r="BB360" s="4" t="s">
        <v>47</v>
      </c>
      <c r="BD360" s="4" t="s">
        <v>47</v>
      </c>
      <c r="BF360" s="4" t="s">
        <v>47</v>
      </c>
      <c r="BH360" s="4" t="s">
        <v>47</v>
      </c>
      <c r="BJ360" s="4" t="s">
        <v>47</v>
      </c>
      <c r="BL360" s="4" t="s">
        <v>47</v>
      </c>
      <c r="BN360" s="4" t="s">
        <v>47</v>
      </c>
      <c r="BP360" s="4" t="s">
        <v>47</v>
      </c>
      <c r="BR360" s="1" t="s">
        <v>47</v>
      </c>
      <c r="BT360" s="1" t="s">
        <v>47</v>
      </c>
      <c r="BV360" s="1" t="s">
        <v>47</v>
      </c>
      <c r="BX360" s="1" t="s">
        <v>47</v>
      </c>
      <c r="BZ360" s="1" t="s">
        <v>47</v>
      </c>
    </row>
    <row r="361" spans="2:78" x14ac:dyDescent="0.25">
      <c r="B361" s="8">
        <v>360</v>
      </c>
      <c r="C361" s="8">
        <v>28</v>
      </c>
      <c r="D361" s="8">
        <v>6</v>
      </c>
      <c r="E361" s="8">
        <v>2019</v>
      </c>
      <c r="F361" s="24" t="str">
        <f t="shared" si="23"/>
        <v>28/Jun/2019</v>
      </c>
      <c r="G361" s="9" t="s">
        <v>22</v>
      </c>
      <c r="H361" s="10" t="str">
        <f t="shared" si="26"/>
        <v>Fri</v>
      </c>
      <c r="I361" s="10">
        <f t="shared" si="25"/>
        <v>180</v>
      </c>
      <c r="J361" s="8">
        <f t="shared" si="27"/>
        <v>26</v>
      </c>
      <c r="K361" s="1">
        <f t="shared" si="24"/>
        <v>6</v>
      </c>
      <c r="L361" s="1">
        <v>1</v>
      </c>
      <c r="N361" s="1" t="s">
        <v>50</v>
      </c>
      <c r="P361" s="74">
        <v>4</v>
      </c>
      <c r="Q361" s="69"/>
      <c r="R361" s="4" t="s">
        <v>49</v>
      </c>
      <c r="T361" s="65">
        <v>7</v>
      </c>
      <c r="U361" s="69"/>
      <c r="V361" s="81">
        <v>2</v>
      </c>
      <c r="W361" s="69"/>
      <c r="X361" s="81" t="s">
        <v>48</v>
      </c>
      <c r="Y361" s="69"/>
      <c r="Z361" s="108" t="s">
        <v>48</v>
      </c>
      <c r="AA361" s="69"/>
      <c r="AB361" s="87">
        <v>7</v>
      </c>
      <c r="AC361" s="69"/>
      <c r="AD361" s="74" t="s">
        <v>48</v>
      </c>
      <c r="AE361" s="69"/>
      <c r="AF361" s="81" t="s">
        <v>48</v>
      </c>
      <c r="AG361" s="69"/>
      <c r="AH361" s="81">
        <v>2</v>
      </c>
      <c r="AJ361" s="81">
        <v>5</v>
      </c>
      <c r="AL361" s="74">
        <v>7</v>
      </c>
      <c r="AN361" s="74">
        <v>8</v>
      </c>
      <c r="AP361" s="81">
        <v>2</v>
      </c>
      <c r="AR361" s="74">
        <v>2.8</v>
      </c>
      <c r="AT361" s="81">
        <v>4.5999999999999996</v>
      </c>
      <c r="AV361" s="4" t="s">
        <v>47</v>
      </c>
      <c r="AX361" s="4" t="s">
        <v>47</v>
      </c>
      <c r="AZ361" s="4" t="s">
        <v>47</v>
      </c>
      <c r="BB361" s="4" t="s">
        <v>47</v>
      </c>
      <c r="BD361" s="4" t="s">
        <v>47</v>
      </c>
      <c r="BF361" s="4" t="s">
        <v>47</v>
      </c>
      <c r="BH361" s="4" t="s">
        <v>47</v>
      </c>
      <c r="BJ361" s="4" t="s">
        <v>47</v>
      </c>
      <c r="BL361" s="4" t="s">
        <v>47</v>
      </c>
      <c r="BN361" s="4" t="s">
        <v>47</v>
      </c>
      <c r="BP361" s="4" t="s">
        <v>47</v>
      </c>
      <c r="BR361" s="1" t="s">
        <v>47</v>
      </c>
      <c r="BT361" s="1" t="s">
        <v>47</v>
      </c>
      <c r="BV361" s="1" t="s">
        <v>47</v>
      </c>
      <c r="BX361" s="1" t="s">
        <v>47</v>
      </c>
      <c r="BZ361" s="1" t="s">
        <v>47</v>
      </c>
    </row>
    <row r="362" spans="2:78" x14ac:dyDescent="0.25">
      <c r="B362" s="8">
        <v>361</v>
      </c>
      <c r="C362" s="8">
        <v>29</v>
      </c>
      <c r="D362" s="8">
        <v>6</v>
      </c>
      <c r="E362" s="8">
        <v>2019</v>
      </c>
      <c r="F362" s="24" t="str">
        <f t="shared" si="23"/>
        <v>29/Jun/2019</v>
      </c>
      <c r="G362" s="9" t="s">
        <v>21</v>
      </c>
      <c r="H362" s="10" t="str">
        <f t="shared" si="26"/>
        <v>Sat</v>
      </c>
      <c r="I362" s="10">
        <f t="shared" si="25"/>
        <v>181</v>
      </c>
      <c r="J362" s="8">
        <f t="shared" si="27"/>
        <v>26</v>
      </c>
      <c r="K362" s="1">
        <f t="shared" si="24"/>
        <v>6</v>
      </c>
      <c r="L362" s="1">
        <v>1</v>
      </c>
      <c r="N362" s="1" t="s">
        <v>50</v>
      </c>
      <c r="P362" s="74">
        <v>7.8</v>
      </c>
      <c r="Q362" s="69"/>
      <c r="R362" s="4" t="s">
        <v>49</v>
      </c>
      <c r="T362" s="65">
        <v>11</v>
      </c>
      <c r="U362" s="69"/>
      <c r="V362" s="81">
        <v>5</v>
      </c>
      <c r="W362" s="69"/>
      <c r="X362" s="81" t="s">
        <v>48</v>
      </c>
      <c r="Y362" s="69"/>
      <c r="Z362" s="108" t="s">
        <v>48</v>
      </c>
      <c r="AA362" s="69"/>
      <c r="AB362" s="87">
        <v>11</v>
      </c>
      <c r="AC362" s="69"/>
      <c r="AD362" s="74" t="s">
        <v>48</v>
      </c>
      <c r="AE362" s="69"/>
      <c r="AF362" s="81" t="s">
        <v>48</v>
      </c>
      <c r="AG362" s="69"/>
      <c r="AH362" s="81">
        <v>6.6</v>
      </c>
      <c r="AJ362" s="81">
        <v>15</v>
      </c>
      <c r="AL362" s="74">
        <v>7.6</v>
      </c>
      <c r="AN362" s="74">
        <v>6</v>
      </c>
      <c r="AP362" s="81">
        <v>10</v>
      </c>
      <c r="AR362" s="74">
        <v>7</v>
      </c>
      <c r="AT362" s="81">
        <v>9</v>
      </c>
      <c r="AV362" s="4" t="s">
        <v>47</v>
      </c>
      <c r="AX362" s="4" t="s">
        <v>47</v>
      </c>
      <c r="AZ362" s="4" t="s">
        <v>47</v>
      </c>
      <c r="BB362" s="4" t="s">
        <v>47</v>
      </c>
      <c r="BD362" s="4" t="s">
        <v>47</v>
      </c>
      <c r="BF362" s="4" t="s">
        <v>47</v>
      </c>
      <c r="BH362" s="4" t="s">
        <v>47</v>
      </c>
      <c r="BJ362" s="4" t="s">
        <v>47</v>
      </c>
      <c r="BL362" s="4" t="s">
        <v>47</v>
      </c>
      <c r="BN362" s="4" t="s">
        <v>47</v>
      </c>
      <c r="BP362" s="4" t="s">
        <v>47</v>
      </c>
      <c r="BR362" s="1" t="s">
        <v>47</v>
      </c>
      <c r="BT362" s="1" t="s">
        <v>47</v>
      </c>
      <c r="BV362" s="1" t="s">
        <v>47</v>
      </c>
      <c r="BX362" s="1" t="s">
        <v>47</v>
      </c>
      <c r="BZ362" s="1" t="s">
        <v>47</v>
      </c>
    </row>
    <row r="363" spans="2:78" x14ac:dyDescent="0.25">
      <c r="B363" s="8">
        <v>362</v>
      </c>
      <c r="C363" s="8">
        <v>29</v>
      </c>
      <c r="D363" s="8">
        <v>6</v>
      </c>
      <c r="E363" s="8">
        <v>2019</v>
      </c>
      <c r="F363" s="24" t="str">
        <f t="shared" si="23"/>
        <v>29/Jun/2019</v>
      </c>
      <c r="G363" s="9" t="s">
        <v>22</v>
      </c>
      <c r="H363" s="10" t="str">
        <f t="shared" si="26"/>
        <v>Sat</v>
      </c>
      <c r="I363" s="10">
        <f t="shared" si="25"/>
        <v>181</v>
      </c>
      <c r="J363" s="8">
        <f t="shared" si="27"/>
        <v>26</v>
      </c>
      <c r="K363" s="1">
        <f t="shared" si="24"/>
        <v>6</v>
      </c>
      <c r="L363" s="1">
        <v>1</v>
      </c>
      <c r="N363" s="1" t="s">
        <v>50</v>
      </c>
      <c r="P363" s="74">
        <v>4</v>
      </c>
      <c r="Q363" s="69"/>
      <c r="R363" s="4" t="s">
        <v>49</v>
      </c>
      <c r="T363" s="65">
        <v>6</v>
      </c>
      <c r="U363" s="69"/>
      <c r="V363" s="81">
        <v>2</v>
      </c>
      <c r="W363" s="69"/>
      <c r="X363" s="81" t="s">
        <v>48</v>
      </c>
      <c r="Y363" s="69"/>
      <c r="Z363" s="108" t="s">
        <v>48</v>
      </c>
      <c r="AA363" s="69"/>
      <c r="AB363" s="87">
        <v>9.6</v>
      </c>
      <c r="AC363" s="69"/>
      <c r="AD363" s="74" t="s">
        <v>48</v>
      </c>
      <c r="AE363" s="69"/>
      <c r="AF363" s="81" t="s">
        <v>48</v>
      </c>
      <c r="AG363" s="69"/>
      <c r="AH363" s="81">
        <v>2</v>
      </c>
      <c r="AJ363" s="81">
        <v>5</v>
      </c>
      <c r="AL363" s="74">
        <v>3.8</v>
      </c>
      <c r="AN363" s="74">
        <v>3</v>
      </c>
      <c r="AP363" s="81">
        <v>3.2</v>
      </c>
      <c r="AR363" s="74">
        <v>2.7</v>
      </c>
      <c r="AT363" s="81">
        <v>4</v>
      </c>
      <c r="AV363" s="4" t="s">
        <v>47</v>
      </c>
      <c r="AX363" s="4" t="s">
        <v>47</v>
      </c>
      <c r="AZ363" s="4" t="s">
        <v>47</v>
      </c>
      <c r="BB363" s="4" t="s">
        <v>47</v>
      </c>
      <c r="BD363" s="4" t="s">
        <v>47</v>
      </c>
      <c r="BF363" s="4" t="s">
        <v>47</v>
      </c>
      <c r="BH363" s="4" t="s">
        <v>47</v>
      </c>
      <c r="BJ363" s="4" t="s">
        <v>47</v>
      </c>
      <c r="BL363" s="4" t="s">
        <v>47</v>
      </c>
      <c r="BN363" s="4" t="s">
        <v>47</v>
      </c>
      <c r="BP363" s="4" t="s">
        <v>47</v>
      </c>
      <c r="BR363" s="1" t="s">
        <v>47</v>
      </c>
      <c r="BT363" s="1" t="s">
        <v>47</v>
      </c>
      <c r="BV363" s="1" t="s">
        <v>47</v>
      </c>
      <c r="BX363" s="1" t="s">
        <v>47</v>
      </c>
      <c r="BZ363" s="1" t="s">
        <v>47</v>
      </c>
    </row>
    <row r="364" spans="2:78" x14ac:dyDescent="0.25">
      <c r="B364" s="8">
        <v>363</v>
      </c>
      <c r="C364" s="8">
        <v>30</v>
      </c>
      <c r="D364" s="8">
        <v>6</v>
      </c>
      <c r="E364" s="8">
        <v>2019</v>
      </c>
      <c r="F364" s="24" t="str">
        <f t="shared" si="23"/>
        <v>30/Jun/2019</v>
      </c>
      <c r="G364" s="9" t="s">
        <v>21</v>
      </c>
      <c r="H364" s="10" t="str">
        <f t="shared" si="26"/>
        <v>Sun</v>
      </c>
      <c r="I364" s="10">
        <f t="shared" si="25"/>
        <v>182</v>
      </c>
      <c r="J364" s="8">
        <f t="shared" si="27"/>
        <v>26</v>
      </c>
      <c r="K364" s="1">
        <f t="shared" si="24"/>
        <v>6</v>
      </c>
      <c r="L364" s="1">
        <v>1</v>
      </c>
      <c r="N364" s="1" t="s">
        <v>50</v>
      </c>
      <c r="P364" s="74">
        <v>9.6</v>
      </c>
      <c r="Q364" s="69"/>
      <c r="R364" s="4" t="s">
        <v>49</v>
      </c>
      <c r="T364" s="65">
        <v>14</v>
      </c>
      <c r="U364" s="69"/>
      <c r="V364" s="81">
        <v>5.4</v>
      </c>
      <c r="W364" s="69"/>
      <c r="X364" s="81" t="s">
        <v>48</v>
      </c>
      <c r="Y364" s="69"/>
      <c r="Z364" s="108" t="s">
        <v>48</v>
      </c>
      <c r="AA364" s="69"/>
      <c r="AB364" s="87">
        <v>14.2</v>
      </c>
      <c r="AC364" s="69"/>
      <c r="AD364" s="74" t="s">
        <v>48</v>
      </c>
      <c r="AE364" s="69"/>
      <c r="AF364" s="81" t="s">
        <v>48</v>
      </c>
      <c r="AG364" s="69"/>
      <c r="AH364" s="81">
        <v>6.4</v>
      </c>
      <c r="AJ364" s="81">
        <v>16</v>
      </c>
      <c r="AL364" s="74">
        <v>8.8000000000000007</v>
      </c>
      <c r="AN364" s="74">
        <v>6.4</v>
      </c>
      <c r="AP364" s="81">
        <v>8.6</v>
      </c>
      <c r="AR364" s="74">
        <v>7</v>
      </c>
      <c r="AT364" s="81">
        <v>9.1999999999999993</v>
      </c>
      <c r="AV364" s="4" t="s">
        <v>47</v>
      </c>
      <c r="AX364" s="4" t="s">
        <v>47</v>
      </c>
      <c r="AZ364" s="4" t="s">
        <v>47</v>
      </c>
      <c r="BB364" s="4" t="s">
        <v>47</v>
      </c>
      <c r="BD364" s="4" t="s">
        <v>47</v>
      </c>
      <c r="BF364" s="4" t="s">
        <v>47</v>
      </c>
      <c r="BH364" s="4" t="s">
        <v>47</v>
      </c>
      <c r="BJ364" s="4" t="s">
        <v>47</v>
      </c>
      <c r="BL364" s="4" t="s">
        <v>47</v>
      </c>
      <c r="BN364" s="4" t="s">
        <v>47</v>
      </c>
      <c r="BP364" s="4" t="s">
        <v>47</v>
      </c>
      <c r="BR364" s="1" t="s">
        <v>47</v>
      </c>
      <c r="BT364" s="1" t="s">
        <v>47</v>
      </c>
      <c r="BV364" s="1" t="s">
        <v>47</v>
      </c>
      <c r="BX364" s="1" t="s">
        <v>47</v>
      </c>
      <c r="BZ364" s="1" t="s">
        <v>47</v>
      </c>
    </row>
    <row r="365" spans="2:78" x14ac:dyDescent="0.25">
      <c r="B365" s="8">
        <v>364</v>
      </c>
      <c r="C365" s="8">
        <v>30</v>
      </c>
      <c r="D365" s="8">
        <v>6</v>
      </c>
      <c r="E365" s="8">
        <v>2019</v>
      </c>
      <c r="F365" s="24" t="str">
        <f t="shared" si="23"/>
        <v>30/Jun/2019</v>
      </c>
      <c r="G365" s="9" t="s">
        <v>22</v>
      </c>
      <c r="H365" s="10" t="str">
        <f t="shared" si="26"/>
        <v>Sun</v>
      </c>
      <c r="I365" s="10">
        <f t="shared" si="25"/>
        <v>182</v>
      </c>
      <c r="J365" s="8">
        <f t="shared" si="27"/>
        <v>26</v>
      </c>
      <c r="K365" s="1">
        <f t="shared" si="24"/>
        <v>6</v>
      </c>
      <c r="L365" s="1">
        <v>1</v>
      </c>
      <c r="N365" s="1" t="s">
        <v>50</v>
      </c>
      <c r="P365" s="74">
        <v>4</v>
      </c>
      <c r="Q365" s="69"/>
      <c r="R365" s="4" t="s">
        <v>49</v>
      </c>
      <c r="T365" s="65">
        <v>5.6</v>
      </c>
      <c r="U365" s="69"/>
      <c r="V365" s="81">
        <v>3</v>
      </c>
      <c r="W365" s="69"/>
      <c r="X365" s="81" t="s">
        <v>48</v>
      </c>
      <c r="Y365" s="69"/>
      <c r="Z365" s="108" t="s">
        <v>48</v>
      </c>
      <c r="AA365" s="69"/>
      <c r="AB365" s="87">
        <v>7.6</v>
      </c>
      <c r="AC365" s="69"/>
      <c r="AD365" s="74" t="s">
        <v>48</v>
      </c>
      <c r="AE365" s="69"/>
      <c r="AF365" s="81" t="s">
        <v>48</v>
      </c>
      <c r="AG365" s="69"/>
      <c r="AH365" s="81">
        <v>3</v>
      </c>
      <c r="AJ365" s="81">
        <v>6.2</v>
      </c>
      <c r="AL365" s="74">
        <v>4</v>
      </c>
      <c r="AN365" s="74">
        <v>3</v>
      </c>
      <c r="AP365" s="81">
        <v>4</v>
      </c>
      <c r="AR365" s="74">
        <v>3.2</v>
      </c>
      <c r="AT365" s="81">
        <v>4</v>
      </c>
      <c r="AV365" s="4" t="s">
        <v>47</v>
      </c>
      <c r="AX365" s="4" t="s">
        <v>47</v>
      </c>
      <c r="AZ365" s="4" t="s">
        <v>47</v>
      </c>
      <c r="BB365" s="4" t="s">
        <v>47</v>
      </c>
      <c r="BD365" s="4" t="s">
        <v>47</v>
      </c>
      <c r="BF365" s="4" t="s">
        <v>47</v>
      </c>
      <c r="BH365" s="4" t="s">
        <v>47</v>
      </c>
      <c r="BJ365" s="4" t="s">
        <v>47</v>
      </c>
      <c r="BL365" s="4" t="s">
        <v>47</v>
      </c>
      <c r="BN365" s="4" t="s">
        <v>47</v>
      </c>
      <c r="BP365" s="4" t="s">
        <v>47</v>
      </c>
      <c r="BR365" s="1" t="s">
        <v>47</v>
      </c>
      <c r="BT365" s="1" t="s">
        <v>47</v>
      </c>
      <c r="BV365" s="1" t="s">
        <v>47</v>
      </c>
      <c r="BX365" s="1" t="s">
        <v>47</v>
      </c>
      <c r="BZ365" s="1" t="s">
        <v>47</v>
      </c>
    </row>
    <row r="366" spans="2:78" x14ac:dyDescent="0.25">
      <c r="B366" s="8">
        <v>365</v>
      </c>
      <c r="C366" s="8">
        <v>1</v>
      </c>
      <c r="D366" s="8">
        <v>7</v>
      </c>
      <c r="E366" s="8">
        <v>2019</v>
      </c>
      <c r="F366" s="24" t="str">
        <f t="shared" si="23"/>
        <v>01/Jul/2019</v>
      </c>
      <c r="G366" s="9" t="s">
        <v>21</v>
      </c>
      <c r="H366" s="10" t="str">
        <f t="shared" si="26"/>
        <v>Mon</v>
      </c>
      <c r="I366" s="10">
        <f t="shared" si="25"/>
        <v>183</v>
      </c>
      <c r="J366" s="8">
        <f t="shared" si="27"/>
        <v>27</v>
      </c>
      <c r="K366" s="1">
        <f t="shared" si="24"/>
        <v>6</v>
      </c>
      <c r="L366" s="1">
        <v>1</v>
      </c>
      <c r="N366" s="1" t="s">
        <v>50</v>
      </c>
      <c r="P366" s="74">
        <v>8.4</v>
      </c>
      <c r="Q366" s="69"/>
      <c r="R366" s="4" t="s">
        <v>49</v>
      </c>
      <c r="T366" s="65">
        <v>11.4</v>
      </c>
      <c r="U366" s="69"/>
      <c r="V366" s="81">
        <v>4.5999999999999996</v>
      </c>
      <c r="W366" s="69"/>
      <c r="X366" s="81" t="s">
        <v>48</v>
      </c>
      <c r="Y366" s="69"/>
      <c r="Z366" s="108" t="s">
        <v>48</v>
      </c>
      <c r="AA366" s="69"/>
      <c r="AB366" s="87">
        <v>11.2</v>
      </c>
      <c r="AC366" s="69"/>
      <c r="AD366" s="74" t="s">
        <v>48</v>
      </c>
      <c r="AE366" s="69"/>
      <c r="AF366" s="81" t="s">
        <v>48</v>
      </c>
      <c r="AG366" s="69"/>
      <c r="AH366" s="81">
        <v>5</v>
      </c>
      <c r="AJ366" s="81">
        <v>11</v>
      </c>
      <c r="AL366" s="74">
        <v>8</v>
      </c>
      <c r="AN366" s="74">
        <v>6</v>
      </c>
      <c r="AP366" s="81">
        <v>8</v>
      </c>
      <c r="AR366" s="74">
        <v>6.4</v>
      </c>
      <c r="AT366" s="81">
        <v>7.4</v>
      </c>
      <c r="AV366" s="4" t="s">
        <v>47</v>
      </c>
      <c r="AX366" s="4" t="s">
        <v>47</v>
      </c>
      <c r="AZ366" s="4" t="s">
        <v>47</v>
      </c>
      <c r="BB366" s="4" t="s">
        <v>47</v>
      </c>
      <c r="BD366" s="4" t="s">
        <v>47</v>
      </c>
      <c r="BF366" s="4" t="s">
        <v>47</v>
      </c>
      <c r="BH366" s="4" t="s">
        <v>47</v>
      </c>
      <c r="BJ366" s="4" t="s">
        <v>47</v>
      </c>
      <c r="BL366" s="4" t="s">
        <v>47</v>
      </c>
      <c r="BN366" s="4" t="s">
        <v>47</v>
      </c>
      <c r="BP366" s="4" t="s">
        <v>47</v>
      </c>
      <c r="BR366" s="1" t="s">
        <v>47</v>
      </c>
      <c r="BT366" s="1" t="s">
        <v>47</v>
      </c>
      <c r="BV366" s="1" t="s">
        <v>47</v>
      </c>
      <c r="BX366" s="1" t="s">
        <v>47</v>
      </c>
      <c r="BZ366" s="1" t="s">
        <v>47</v>
      </c>
    </row>
    <row r="367" spans="2:78" x14ac:dyDescent="0.25">
      <c r="B367" s="8">
        <v>366</v>
      </c>
      <c r="C367" s="8">
        <v>1</v>
      </c>
      <c r="D367" s="8">
        <v>7</v>
      </c>
      <c r="E367" s="8">
        <v>2019</v>
      </c>
      <c r="F367" s="24" t="str">
        <f t="shared" si="23"/>
        <v>01/Jul/2019</v>
      </c>
      <c r="G367" s="9" t="s">
        <v>22</v>
      </c>
      <c r="H367" s="10" t="str">
        <f t="shared" si="26"/>
        <v>Mon</v>
      </c>
      <c r="I367" s="10">
        <f t="shared" si="25"/>
        <v>183</v>
      </c>
      <c r="J367" s="8">
        <f t="shared" si="27"/>
        <v>27</v>
      </c>
      <c r="K367" s="1">
        <f t="shared" si="24"/>
        <v>6</v>
      </c>
      <c r="L367" s="1">
        <v>1</v>
      </c>
      <c r="N367" s="1" t="s">
        <v>50</v>
      </c>
      <c r="P367" s="74">
        <v>5</v>
      </c>
      <c r="Q367" s="69"/>
      <c r="R367" s="4" t="s">
        <v>49</v>
      </c>
      <c r="T367" s="65">
        <v>7.2</v>
      </c>
      <c r="U367" s="69"/>
      <c r="V367" s="81">
        <v>3</v>
      </c>
      <c r="W367" s="69"/>
      <c r="X367" s="81" t="s">
        <v>48</v>
      </c>
      <c r="Y367" s="69"/>
      <c r="Z367" s="108" t="s">
        <v>48</v>
      </c>
      <c r="AA367" s="69"/>
      <c r="AB367" s="87">
        <v>9</v>
      </c>
      <c r="AC367" s="69"/>
      <c r="AD367" s="74" t="s">
        <v>48</v>
      </c>
      <c r="AE367" s="69"/>
      <c r="AF367" s="81" t="s">
        <v>48</v>
      </c>
      <c r="AG367" s="69"/>
      <c r="AH367" s="81">
        <v>4.4000000000000004</v>
      </c>
      <c r="AJ367" s="81">
        <v>9.8000000000000007</v>
      </c>
      <c r="AL367" s="74">
        <v>5.8</v>
      </c>
      <c r="AN367" s="74">
        <v>3.8</v>
      </c>
      <c r="AP367" s="81">
        <v>5</v>
      </c>
      <c r="AR367" s="74">
        <v>4</v>
      </c>
      <c r="AT367" s="81">
        <v>4.4000000000000004</v>
      </c>
      <c r="AV367" s="4" t="s">
        <v>47</v>
      </c>
      <c r="AX367" s="4" t="s">
        <v>47</v>
      </c>
      <c r="AZ367" s="4" t="s">
        <v>47</v>
      </c>
      <c r="BB367" s="4" t="s">
        <v>47</v>
      </c>
      <c r="BD367" s="4" t="s">
        <v>47</v>
      </c>
      <c r="BF367" s="4" t="s">
        <v>47</v>
      </c>
      <c r="BH367" s="4" t="s">
        <v>47</v>
      </c>
      <c r="BJ367" s="4" t="s">
        <v>47</v>
      </c>
      <c r="BL367" s="4" t="s">
        <v>47</v>
      </c>
      <c r="BN367" s="4" t="s">
        <v>47</v>
      </c>
      <c r="BP367" s="4" t="s">
        <v>47</v>
      </c>
      <c r="BR367" s="1" t="s">
        <v>47</v>
      </c>
      <c r="BT367" s="1" t="s">
        <v>47</v>
      </c>
      <c r="BV367" s="1" t="s">
        <v>47</v>
      </c>
      <c r="BX367" s="1" t="s">
        <v>47</v>
      </c>
      <c r="BZ367" s="1" t="s">
        <v>47</v>
      </c>
    </row>
    <row r="368" spans="2:78" x14ac:dyDescent="0.25">
      <c r="B368" s="8">
        <v>367</v>
      </c>
      <c r="C368" s="8">
        <v>2</v>
      </c>
      <c r="D368" s="8">
        <v>7</v>
      </c>
      <c r="E368" s="8">
        <v>2019</v>
      </c>
      <c r="F368" s="24" t="str">
        <f t="shared" si="23"/>
        <v>02/Jul/2019</v>
      </c>
      <c r="G368" s="9" t="s">
        <v>21</v>
      </c>
      <c r="H368" s="10" t="str">
        <f t="shared" si="26"/>
        <v>Tue</v>
      </c>
      <c r="I368" s="10">
        <f t="shared" si="25"/>
        <v>184</v>
      </c>
      <c r="J368" s="8">
        <f t="shared" si="27"/>
        <v>27</v>
      </c>
      <c r="K368" s="1">
        <f t="shared" si="24"/>
        <v>7</v>
      </c>
      <c r="L368" s="1">
        <v>1</v>
      </c>
      <c r="N368" s="1" t="s">
        <v>50</v>
      </c>
      <c r="P368" s="74">
        <v>8.4</v>
      </c>
      <c r="Q368" s="69"/>
      <c r="R368" s="4" t="s">
        <v>49</v>
      </c>
      <c r="T368" s="65">
        <v>11.4</v>
      </c>
      <c r="U368" s="69"/>
      <c r="V368" s="81">
        <v>4</v>
      </c>
      <c r="W368" s="69"/>
      <c r="X368" s="81" t="s">
        <v>48</v>
      </c>
      <c r="Y368" s="69"/>
      <c r="Z368" s="108" t="s">
        <v>48</v>
      </c>
      <c r="AA368" s="69"/>
      <c r="AB368" s="87">
        <v>12.6</v>
      </c>
      <c r="AC368" s="69"/>
      <c r="AD368" s="74" t="s">
        <v>48</v>
      </c>
      <c r="AE368" s="69"/>
      <c r="AF368" s="81" t="s">
        <v>48</v>
      </c>
      <c r="AG368" s="69"/>
      <c r="AH368" s="81">
        <v>5</v>
      </c>
      <c r="AJ368" s="81">
        <v>12</v>
      </c>
      <c r="AL368" s="74">
        <v>7.4</v>
      </c>
      <c r="AN368" s="74">
        <v>5.2</v>
      </c>
      <c r="AP368" s="81">
        <v>7.4</v>
      </c>
      <c r="AR368" s="74">
        <v>6</v>
      </c>
      <c r="AT368" s="81">
        <v>6</v>
      </c>
      <c r="AV368" s="4" t="s">
        <v>47</v>
      </c>
      <c r="AX368" s="4" t="s">
        <v>47</v>
      </c>
      <c r="AZ368" s="4" t="s">
        <v>47</v>
      </c>
      <c r="BB368" s="4" t="s">
        <v>47</v>
      </c>
      <c r="BD368" s="4" t="s">
        <v>47</v>
      </c>
      <c r="BF368" s="4" t="s">
        <v>47</v>
      </c>
      <c r="BH368" s="4" t="s">
        <v>47</v>
      </c>
      <c r="BJ368" s="4" t="s">
        <v>47</v>
      </c>
      <c r="BL368" s="4" t="s">
        <v>47</v>
      </c>
      <c r="BN368" s="4" t="s">
        <v>47</v>
      </c>
      <c r="BP368" s="4" t="s">
        <v>47</v>
      </c>
      <c r="BR368" s="1" t="s">
        <v>47</v>
      </c>
      <c r="BT368" s="1" t="s">
        <v>47</v>
      </c>
      <c r="BV368" s="1" t="s">
        <v>47</v>
      </c>
      <c r="BX368" s="1" t="s">
        <v>47</v>
      </c>
      <c r="BZ368" s="1" t="s">
        <v>47</v>
      </c>
    </row>
    <row r="369" spans="2:78" x14ac:dyDescent="0.25">
      <c r="B369" s="8">
        <v>368</v>
      </c>
      <c r="C369" s="8">
        <v>2</v>
      </c>
      <c r="D369" s="8">
        <v>7</v>
      </c>
      <c r="E369" s="8">
        <v>2019</v>
      </c>
      <c r="F369" s="24" t="str">
        <f t="shared" si="23"/>
        <v>02/Jul/2019</v>
      </c>
      <c r="G369" s="9" t="s">
        <v>22</v>
      </c>
      <c r="H369" s="10" t="str">
        <f t="shared" si="26"/>
        <v>Tue</v>
      </c>
      <c r="I369" s="10">
        <f t="shared" si="25"/>
        <v>184</v>
      </c>
      <c r="J369" s="8">
        <f t="shared" si="27"/>
        <v>27</v>
      </c>
      <c r="K369" s="1">
        <f t="shared" si="24"/>
        <v>7</v>
      </c>
      <c r="L369" s="1">
        <v>1</v>
      </c>
      <c r="N369" s="1" t="s">
        <v>50</v>
      </c>
      <c r="P369" s="74">
        <v>5</v>
      </c>
      <c r="Q369" s="69"/>
      <c r="R369" s="4" t="s">
        <v>49</v>
      </c>
      <c r="T369" s="65">
        <v>6</v>
      </c>
      <c r="U369" s="69"/>
      <c r="V369" s="81">
        <v>3.8</v>
      </c>
      <c r="W369" s="69"/>
      <c r="X369" s="81" t="s">
        <v>48</v>
      </c>
      <c r="Y369" s="69"/>
      <c r="Z369" s="108" t="s">
        <v>48</v>
      </c>
      <c r="AA369" s="69"/>
      <c r="AB369" s="87">
        <v>8</v>
      </c>
      <c r="AC369" s="69"/>
      <c r="AD369" s="74" t="s">
        <v>48</v>
      </c>
      <c r="AE369" s="69"/>
      <c r="AF369" s="81" t="s">
        <v>48</v>
      </c>
      <c r="AG369" s="69"/>
      <c r="AH369" s="81">
        <v>4</v>
      </c>
      <c r="AJ369" s="81">
        <v>5</v>
      </c>
      <c r="AL369" s="74">
        <v>4</v>
      </c>
      <c r="AN369" s="74">
        <v>3.6</v>
      </c>
      <c r="AP369" s="81">
        <v>6</v>
      </c>
      <c r="AR369" s="74">
        <v>3</v>
      </c>
      <c r="AT369" s="81">
        <v>5</v>
      </c>
      <c r="AV369" s="4" t="s">
        <v>47</v>
      </c>
      <c r="AX369" s="4" t="s">
        <v>47</v>
      </c>
      <c r="AZ369" s="4" t="s">
        <v>47</v>
      </c>
      <c r="BB369" s="4" t="s">
        <v>47</v>
      </c>
      <c r="BD369" s="4" t="s">
        <v>47</v>
      </c>
      <c r="BF369" s="4" t="s">
        <v>47</v>
      </c>
      <c r="BH369" s="4" t="s">
        <v>47</v>
      </c>
      <c r="BJ369" s="4" t="s">
        <v>47</v>
      </c>
      <c r="BL369" s="4" t="s">
        <v>47</v>
      </c>
      <c r="BN369" s="4" t="s">
        <v>47</v>
      </c>
      <c r="BP369" s="4" t="s">
        <v>47</v>
      </c>
      <c r="BR369" s="1" t="s">
        <v>47</v>
      </c>
      <c r="BT369" s="1" t="s">
        <v>47</v>
      </c>
      <c r="BV369" s="1" t="s">
        <v>47</v>
      </c>
      <c r="BX369" s="1" t="s">
        <v>47</v>
      </c>
      <c r="BZ369" s="1" t="s">
        <v>47</v>
      </c>
    </row>
    <row r="370" spans="2:78" x14ac:dyDescent="0.25">
      <c r="B370" s="8">
        <v>369</v>
      </c>
      <c r="C370" s="8">
        <v>3</v>
      </c>
      <c r="D370" s="8">
        <v>7</v>
      </c>
      <c r="E370" s="8">
        <v>2019</v>
      </c>
      <c r="F370" s="24" t="str">
        <f t="shared" si="23"/>
        <v>03/Jul/2019</v>
      </c>
      <c r="G370" s="9" t="s">
        <v>21</v>
      </c>
      <c r="H370" s="10" t="str">
        <f t="shared" si="26"/>
        <v>Wed</v>
      </c>
      <c r="I370" s="10">
        <f t="shared" si="25"/>
        <v>185</v>
      </c>
      <c r="J370" s="8">
        <f t="shared" si="27"/>
        <v>27</v>
      </c>
      <c r="K370" s="1">
        <f t="shared" si="24"/>
        <v>7</v>
      </c>
      <c r="L370" s="1">
        <v>1</v>
      </c>
      <c r="N370" s="1" t="s">
        <v>50</v>
      </c>
      <c r="P370" s="74">
        <v>9.4</v>
      </c>
      <c r="Q370" s="69"/>
      <c r="R370" s="4" t="s">
        <v>49</v>
      </c>
      <c r="T370" s="65">
        <v>12</v>
      </c>
      <c r="U370" s="69"/>
      <c r="V370" s="81">
        <v>3.4</v>
      </c>
      <c r="W370" s="69"/>
      <c r="X370" s="81" t="s">
        <v>48</v>
      </c>
      <c r="Y370" s="69"/>
      <c r="Z370" s="108" t="s">
        <v>48</v>
      </c>
      <c r="AA370" s="69"/>
      <c r="AB370" s="87">
        <v>12</v>
      </c>
      <c r="AC370" s="69"/>
      <c r="AD370" s="74" t="s">
        <v>48</v>
      </c>
      <c r="AE370" s="69"/>
      <c r="AF370" s="81" t="s">
        <v>48</v>
      </c>
      <c r="AG370" s="69"/>
      <c r="AH370" s="81">
        <v>4.5999999999999996</v>
      </c>
      <c r="AJ370" s="81">
        <v>13</v>
      </c>
      <c r="AL370" s="74">
        <v>7.2</v>
      </c>
      <c r="AN370" s="74">
        <v>6</v>
      </c>
      <c r="AP370" s="81">
        <v>9</v>
      </c>
      <c r="AR370" s="74">
        <v>6</v>
      </c>
      <c r="AT370" s="81">
        <v>6.8</v>
      </c>
      <c r="AV370" s="4" t="s">
        <v>47</v>
      </c>
      <c r="AX370" s="4" t="s">
        <v>47</v>
      </c>
      <c r="AZ370" s="4" t="s">
        <v>47</v>
      </c>
      <c r="BB370" s="4" t="s">
        <v>47</v>
      </c>
      <c r="BD370" s="4" t="s">
        <v>47</v>
      </c>
      <c r="BF370" s="4" t="s">
        <v>47</v>
      </c>
      <c r="BH370" s="4" t="s">
        <v>47</v>
      </c>
      <c r="BJ370" s="4" t="s">
        <v>47</v>
      </c>
      <c r="BL370" s="4" t="s">
        <v>47</v>
      </c>
      <c r="BN370" s="4" t="s">
        <v>47</v>
      </c>
      <c r="BP370" s="4" t="s">
        <v>47</v>
      </c>
      <c r="BR370" s="1" t="s">
        <v>47</v>
      </c>
      <c r="BT370" s="1" t="s">
        <v>47</v>
      </c>
      <c r="BV370" s="1" t="s">
        <v>47</v>
      </c>
      <c r="BX370" s="1" t="s">
        <v>47</v>
      </c>
      <c r="BZ370" s="1" t="s">
        <v>47</v>
      </c>
    </row>
    <row r="371" spans="2:78" x14ac:dyDescent="0.25">
      <c r="B371" s="8">
        <v>370</v>
      </c>
      <c r="C371" s="8">
        <v>3</v>
      </c>
      <c r="D371" s="8">
        <v>7</v>
      </c>
      <c r="E371" s="8">
        <v>2019</v>
      </c>
      <c r="F371" s="24" t="str">
        <f t="shared" si="23"/>
        <v>03/Jul/2019</v>
      </c>
      <c r="G371" s="9" t="s">
        <v>22</v>
      </c>
      <c r="H371" s="10" t="str">
        <f t="shared" si="26"/>
        <v>Wed</v>
      </c>
      <c r="I371" s="10">
        <f t="shared" si="25"/>
        <v>185</v>
      </c>
      <c r="J371" s="8">
        <f t="shared" si="27"/>
        <v>27</v>
      </c>
      <c r="K371" s="1">
        <f t="shared" si="24"/>
        <v>7</v>
      </c>
      <c r="L371" s="1">
        <v>1</v>
      </c>
      <c r="N371" s="1" t="s">
        <v>50</v>
      </c>
      <c r="P371" s="74">
        <v>6</v>
      </c>
      <c r="Q371" s="69"/>
      <c r="R371" s="4" t="s">
        <v>49</v>
      </c>
      <c r="T371" s="65">
        <v>7</v>
      </c>
      <c r="U371" s="69"/>
      <c r="V371" s="81">
        <v>4</v>
      </c>
      <c r="W371" s="69"/>
      <c r="X371" s="81" t="s">
        <v>48</v>
      </c>
      <c r="Y371" s="69"/>
      <c r="Z371" s="108" t="s">
        <v>48</v>
      </c>
      <c r="AA371" s="69"/>
      <c r="AB371" s="87">
        <v>5</v>
      </c>
      <c r="AC371" s="69"/>
      <c r="AD371" s="74" t="s">
        <v>48</v>
      </c>
      <c r="AE371" s="69"/>
      <c r="AF371" s="81" t="s">
        <v>48</v>
      </c>
      <c r="AG371" s="69"/>
      <c r="AH371" s="81">
        <v>3</v>
      </c>
      <c r="AJ371" s="81">
        <v>6</v>
      </c>
      <c r="AL371" s="74">
        <v>5</v>
      </c>
      <c r="AN371" s="74">
        <v>3</v>
      </c>
      <c r="AP371" s="81">
        <v>4</v>
      </c>
      <c r="AR371" s="74">
        <v>3</v>
      </c>
      <c r="AT371" s="81">
        <v>4</v>
      </c>
      <c r="AV371" s="4" t="s">
        <v>47</v>
      </c>
      <c r="AX371" s="4" t="s">
        <v>47</v>
      </c>
      <c r="AZ371" s="4" t="s">
        <v>47</v>
      </c>
      <c r="BB371" s="4" t="s">
        <v>47</v>
      </c>
      <c r="BD371" s="4" t="s">
        <v>47</v>
      </c>
      <c r="BF371" s="4" t="s">
        <v>47</v>
      </c>
      <c r="BH371" s="4" t="s">
        <v>47</v>
      </c>
      <c r="BJ371" s="4" t="s">
        <v>47</v>
      </c>
      <c r="BL371" s="4" t="s">
        <v>47</v>
      </c>
      <c r="BN371" s="4" t="s">
        <v>47</v>
      </c>
      <c r="BP371" s="4" t="s">
        <v>47</v>
      </c>
      <c r="BR371" s="1" t="s">
        <v>47</v>
      </c>
      <c r="BT371" s="1" t="s">
        <v>47</v>
      </c>
      <c r="BV371" s="1" t="s">
        <v>47</v>
      </c>
      <c r="BX371" s="1" t="s">
        <v>47</v>
      </c>
      <c r="BZ371" s="1" t="s">
        <v>47</v>
      </c>
    </row>
    <row r="372" spans="2:78" x14ac:dyDescent="0.25">
      <c r="B372" s="8">
        <v>371</v>
      </c>
      <c r="C372" s="8">
        <v>4</v>
      </c>
      <c r="D372" s="8">
        <v>7</v>
      </c>
      <c r="E372" s="8">
        <v>2019</v>
      </c>
      <c r="F372" s="24" t="str">
        <f t="shared" si="23"/>
        <v>04/Jul/2019</v>
      </c>
      <c r="G372" s="9" t="s">
        <v>21</v>
      </c>
      <c r="H372" s="10" t="str">
        <f t="shared" si="26"/>
        <v>Thu</v>
      </c>
      <c r="I372" s="10">
        <f t="shared" si="25"/>
        <v>186</v>
      </c>
      <c r="J372" s="8">
        <f t="shared" si="27"/>
        <v>27</v>
      </c>
      <c r="K372" s="1">
        <f t="shared" si="24"/>
        <v>7</v>
      </c>
      <c r="L372" s="1">
        <v>1</v>
      </c>
      <c r="N372" s="1" t="s">
        <v>50</v>
      </c>
      <c r="P372" s="74">
        <v>9.6</v>
      </c>
      <c r="Q372" s="69"/>
      <c r="R372" s="4" t="s">
        <v>49</v>
      </c>
      <c r="T372" s="65">
        <v>13</v>
      </c>
      <c r="U372" s="69"/>
      <c r="V372" s="81">
        <v>5</v>
      </c>
      <c r="W372" s="69"/>
      <c r="X372" s="81" t="s">
        <v>48</v>
      </c>
      <c r="Y372" s="69"/>
      <c r="Z372" s="108" t="s">
        <v>48</v>
      </c>
      <c r="AA372" s="69"/>
      <c r="AB372" s="87">
        <v>14.8</v>
      </c>
      <c r="AC372" s="69"/>
      <c r="AD372" s="74" t="s">
        <v>48</v>
      </c>
      <c r="AE372" s="69"/>
      <c r="AF372" s="81" t="s">
        <v>48</v>
      </c>
      <c r="AG372" s="69"/>
      <c r="AH372" s="81">
        <v>6.6</v>
      </c>
      <c r="AJ372" s="81">
        <v>15.6</v>
      </c>
      <c r="AL372" s="74">
        <v>4</v>
      </c>
      <c r="AN372" s="74">
        <v>6.4</v>
      </c>
      <c r="AP372" s="81">
        <v>10.6</v>
      </c>
      <c r="AR372" s="74">
        <v>7</v>
      </c>
      <c r="AT372" s="81">
        <v>8.1999999999999993</v>
      </c>
      <c r="AV372" s="4" t="s">
        <v>47</v>
      </c>
      <c r="AX372" s="4" t="s">
        <v>47</v>
      </c>
      <c r="AZ372" s="4" t="s">
        <v>47</v>
      </c>
      <c r="BB372" s="4" t="s">
        <v>47</v>
      </c>
      <c r="BD372" s="4" t="s">
        <v>47</v>
      </c>
      <c r="BF372" s="4" t="s">
        <v>47</v>
      </c>
      <c r="BH372" s="4" t="s">
        <v>47</v>
      </c>
      <c r="BJ372" s="4" t="s">
        <v>47</v>
      </c>
      <c r="BL372" s="4" t="s">
        <v>47</v>
      </c>
      <c r="BN372" s="4" t="s">
        <v>47</v>
      </c>
      <c r="BP372" s="4" t="s">
        <v>47</v>
      </c>
      <c r="BR372" s="1" t="s">
        <v>47</v>
      </c>
      <c r="BT372" s="1" t="s">
        <v>47</v>
      </c>
      <c r="BV372" s="1" t="s">
        <v>47</v>
      </c>
      <c r="BX372" s="1" t="s">
        <v>47</v>
      </c>
      <c r="BZ372" s="1" t="s">
        <v>47</v>
      </c>
    </row>
    <row r="373" spans="2:78" x14ac:dyDescent="0.25">
      <c r="B373" s="8">
        <v>372</v>
      </c>
      <c r="C373" s="8">
        <v>4</v>
      </c>
      <c r="D373" s="8">
        <v>7</v>
      </c>
      <c r="E373" s="8">
        <v>2019</v>
      </c>
      <c r="F373" s="24" t="str">
        <f t="shared" si="23"/>
        <v>04/Jul/2019</v>
      </c>
      <c r="G373" s="9" t="s">
        <v>22</v>
      </c>
      <c r="H373" s="10" t="str">
        <f t="shared" si="26"/>
        <v>Thu</v>
      </c>
      <c r="I373" s="10">
        <f t="shared" si="25"/>
        <v>186</v>
      </c>
      <c r="J373" s="8">
        <f t="shared" si="27"/>
        <v>27</v>
      </c>
      <c r="K373" s="1">
        <f t="shared" si="24"/>
        <v>7</v>
      </c>
      <c r="L373" s="1">
        <v>1</v>
      </c>
      <c r="N373" s="1" t="s">
        <v>50</v>
      </c>
      <c r="P373" s="74">
        <v>5</v>
      </c>
      <c r="Q373" s="69"/>
      <c r="R373" s="4" t="s">
        <v>49</v>
      </c>
      <c r="T373" s="65">
        <v>4</v>
      </c>
      <c r="U373" s="69"/>
      <c r="V373" s="81">
        <v>3</v>
      </c>
      <c r="W373" s="69"/>
      <c r="X373" s="81" t="s">
        <v>48</v>
      </c>
      <c r="Y373" s="69"/>
      <c r="Z373" s="108" t="s">
        <v>48</v>
      </c>
      <c r="AA373" s="69"/>
      <c r="AB373" s="87">
        <v>7</v>
      </c>
      <c r="AC373" s="69"/>
      <c r="AD373" s="74" t="s">
        <v>48</v>
      </c>
      <c r="AE373" s="69"/>
      <c r="AF373" s="81" t="s">
        <v>48</v>
      </c>
      <c r="AG373" s="69"/>
      <c r="AH373" s="81">
        <v>3</v>
      </c>
      <c r="AJ373" s="81">
        <v>4</v>
      </c>
      <c r="AL373" s="74">
        <v>6</v>
      </c>
      <c r="AN373" s="74">
        <v>3</v>
      </c>
      <c r="AP373" s="81">
        <v>3.8</v>
      </c>
      <c r="AR373" s="74">
        <v>3</v>
      </c>
      <c r="AT373" s="81">
        <v>4</v>
      </c>
      <c r="AV373" s="4" t="s">
        <v>47</v>
      </c>
      <c r="AX373" s="4" t="s">
        <v>47</v>
      </c>
      <c r="AZ373" s="4" t="s">
        <v>47</v>
      </c>
      <c r="BB373" s="4" t="s">
        <v>47</v>
      </c>
      <c r="BD373" s="4" t="s">
        <v>47</v>
      </c>
      <c r="BF373" s="4" t="s">
        <v>47</v>
      </c>
      <c r="BH373" s="4" t="s">
        <v>47</v>
      </c>
      <c r="BJ373" s="4" t="s">
        <v>47</v>
      </c>
      <c r="BL373" s="4" t="s">
        <v>47</v>
      </c>
      <c r="BN373" s="4" t="s">
        <v>47</v>
      </c>
      <c r="BP373" s="4" t="s">
        <v>47</v>
      </c>
      <c r="BR373" s="1" t="s">
        <v>47</v>
      </c>
      <c r="BT373" s="1" t="s">
        <v>47</v>
      </c>
      <c r="BV373" s="1" t="s">
        <v>47</v>
      </c>
      <c r="BX373" s="1" t="s">
        <v>47</v>
      </c>
      <c r="BZ373" s="1" t="s">
        <v>47</v>
      </c>
    </row>
    <row r="374" spans="2:78" x14ac:dyDescent="0.25">
      <c r="B374" s="8">
        <v>373</v>
      </c>
      <c r="C374" s="8">
        <v>5</v>
      </c>
      <c r="D374" s="8">
        <v>7</v>
      </c>
      <c r="E374" s="8">
        <v>2019</v>
      </c>
      <c r="F374" s="24" t="str">
        <f t="shared" si="23"/>
        <v>05/Jul/2019</v>
      </c>
      <c r="G374" s="9" t="s">
        <v>21</v>
      </c>
      <c r="H374" s="10" t="str">
        <f t="shared" si="26"/>
        <v>Fri</v>
      </c>
      <c r="I374" s="10">
        <f t="shared" si="25"/>
        <v>187</v>
      </c>
      <c r="J374" s="8">
        <f t="shared" si="27"/>
        <v>27</v>
      </c>
      <c r="K374" s="1">
        <f t="shared" si="24"/>
        <v>7</v>
      </c>
      <c r="L374" s="1">
        <v>1</v>
      </c>
      <c r="N374" s="1" t="s">
        <v>50</v>
      </c>
      <c r="P374" s="74">
        <v>9</v>
      </c>
      <c r="Q374" s="69"/>
      <c r="R374" s="4" t="s">
        <v>49</v>
      </c>
      <c r="T374" s="65">
        <v>13</v>
      </c>
      <c r="U374" s="69"/>
      <c r="V374" s="81">
        <v>5</v>
      </c>
      <c r="W374" s="69"/>
      <c r="X374" s="81" t="s">
        <v>48</v>
      </c>
      <c r="Y374" s="69"/>
      <c r="Z374" s="108" t="s">
        <v>48</v>
      </c>
      <c r="AA374" s="69"/>
      <c r="AB374" s="87">
        <v>14</v>
      </c>
      <c r="AC374" s="69"/>
      <c r="AD374" s="74" t="s">
        <v>48</v>
      </c>
      <c r="AE374" s="69"/>
      <c r="AF374" s="81" t="s">
        <v>48</v>
      </c>
      <c r="AG374" s="69"/>
      <c r="AH374" s="81">
        <v>6.4</v>
      </c>
      <c r="AJ374" s="81">
        <v>13</v>
      </c>
      <c r="AL374" s="74">
        <v>8</v>
      </c>
      <c r="AN374" s="74">
        <v>6</v>
      </c>
      <c r="AP374" s="81">
        <v>8</v>
      </c>
      <c r="AR374" s="74">
        <v>6.4</v>
      </c>
      <c r="AT374" s="81">
        <v>8</v>
      </c>
      <c r="AV374" s="4" t="s">
        <v>47</v>
      </c>
      <c r="AX374" s="4" t="s">
        <v>47</v>
      </c>
      <c r="AZ374" s="4" t="s">
        <v>47</v>
      </c>
      <c r="BB374" s="4" t="s">
        <v>47</v>
      </c>
      <c r="BD374" s="4" t="s">
        <v>47</v>
      </c>
      <c r="BF374" s="4" t="s">
        <v>47</v>
      </c>
      <c r="BH374" s="4" t="s">
        <v>47</v>
      </c>
      <c r="BJ374" s="4" t="s">
        <v>47</v>
      </c>
      <c r="BL374" s="4" t="s">
        <v>47</v>
      </c>
      <c r="BN374" s="4" t="s">
        <v>47</v>
      </c>
      <c r="BP374" s="4" t="s">
        <v>47</v>
      </c>
      <c r="BR374" s="1" t="s">
        <v>47</v>
      </c>
      <c r="BT374" s="1" t="s">
        <v>47</v>
      </c>
      <c r="BV374" s="1" t="s">
        <v>47</v>
      </c>
      <c r="BX374" s="1" t="s">
        <v>47</v>
      </c>
      <c r="BZ374" s="1" t="s">
        <v>47</v>
      </c>
    </row>
    <row r="375" spans="2:78" x14ac:dyDescent="0.25">
      <c r="B375" s="8">
        <v>374</v>
      </c>
      <c r="C375" s="8">
        <v>5</v>
      </c>
      <c r="D375" s="8">
        <v>7</v>
      </c>
      <c r="E375" s="8">
        <v>2019</v>
      </c>
      <c r="F375" s="24" t="str">
        <f t="shared" si="23"/>
        <v>05/Jul/2019</v>
      </c>
      <c r="G375" s="9" t="s">
        <v>22</v>
      </c>
      <c r="H375" s="10" t="str">
        <f t="shared" si="26"/>
        <v>Fri</v>
      </c>
      <c r="I375" s="10">
        <f t="shared" si="25"/>
        <v>187</v>
      </c>
      <c r="J375" s="8">
        <f t="shared" si="27"/>
        <v>27</v>
      </c>
      <c r="K375" s="1">
        <f t="shared" si="24"/>
        <v>7</v>
      </c>
      <c r="L375" s="1">
        <v>1</v>
      </c>
      <c r="N375" s="1" t="s">
        <v>50</v>
      </c>
      <c r="P375" s="74">
        <v>6</v>
      </c>
      <c r="Q375" s="69"/>
      <c r="R375" s="4" t="s">
        <v>49</v>
      </c>
      <c r="T375" s="65">
        <v>6</v>
      </c>
      <c r="U375" s="69"/>
      <c r="V375" s="81">
        <v>2.4</v>
      </c>
      <c r="W375" s="69"/>
      <c r="X375" s="81" t="s">
        <v>48</v>
      </c>
      <c r="Y375" s="69"/>
      <c r="Z375" s="108" t="s">
        <v>48</v>
      </c>
      <c r="AA375" s="69"/>
      <c r="AB375" s="87">
        <v>7</v>
      </c>
      <c r="AC375" s="69"/>
      <c r="AD375" s="74" t="s">
        <v>48</v>
      </c>
      <c r="AE375" s="69"/>
      <c r="AF375" s="81" t="s">
        <v>48</v>
      </c>
      <c r="AG375" s="69"/>
      <c r="AH375" s="81">
        <v>3</v>
      </c>
      <c r="AJ375" s="81">
        <v>6</v>
      </c>
      <c r="AL375" s="74">
        <v>4</v>
      </c>
      <c r="AN375" s="74">
        <v>2.5</v>
      </c>
      <c r="AP375" s="81">
        <v>4</v>
      </c>
      <c r="AR375" s="74">
        <v>3</v>
      </c>
      <c r="AT375" s="81">
        <v>5</v>
      </c>
      <c r="AV375" s="4" t="s">
        <v>47</v>
      </c>
      <c r="AX375" s="4" t="s">
        <v>47</v>
      </c>
      <c r="AZ375" s="4" t="s">
        <v>47</v>
      </c>
      <c r="BB375" s="4" t="s">
        <v>47</v>
      </c>
      <c r="BD375" s="4" t="s">
        <v>47</v>
      </c>
      <c r="BF375" s="4" t="s">
        <v>47</v>
      </c>
      <c r="BH375" s="4" t="s">
        <v>47</v>
      </c>
      <c r="BJ375" s="4" t="s">
        <v>47</v>
      </c>
      <c r="BL375" s="4" t="s">
        <v>47</v>
      </c>
      <c r="BN375" s="4" t="s">
        <v>47</v>
      </c>
      <c r="BP375" s="4" t="s">
        <v>47</v>
      </c>
      <c r="BR375" s="1" t="s">
        <v>47</v>
      </c>
      <c r="BT375" s="1" t="s">
        <v>47</v>
      </c>
      <c r="BV375" s="1" t="s">
        <v>47</v>
      </c>
      <c r="BX375" s="1" t="s">
        <v>47</v>
      </c>
      <c r="BZ375" s="1" t="s">
        <v>47</v>
      </c>
    </row>
    <row r="376" spans="2:78" x14ac:dyDescent="0.25">
      <c r="B376" s="8">
        <v>375</v>
      </c>
      <c r="C376" s="8">
        <v>6</v>
      </c>
      <c r="D376" s="8">
        <v>7</v>
      </c>
      <c r="E376" s="8">
        <v>2019</v>
      </c>
      <c r="F376" s="24" t="str">
        <f t="shared" si="23"/>
        <v>06/Jul/2019</v>
      </c>
      <c r="G376" s="9" t="s">
        <v>21</v>
      </c>
      <c r="H376" s="10" t="str">
        <f t="shared" si="26"/>
        <v>Sat</v>
      </c>
      <c r="I376" s="10">
        <f t="shared" si="25"/>
        <v>188</v>
      </c>
      <c r="J376" s="8">
        <f t="shared" si="27"/>
        <v>27</v>
      </c>
      <c r="K376" s="1">
        <f t="shared" si="24"/>
        <v>7</v>
      </c>
      <c r="L376" s="1">
        <v>1</v>
      </c>
      <c r="N376" s="1" t="s">
        <v>50</v>
      </c>
      <c r="P376" s="74">
        <v>10</v>
      </c>
      <c r="Q376" s="69"/>
      <c r="R376" s="4" t="s">
        <v>49</v>
      </c>
      <c r="T376" s="65">
        <v>14</v>
      </c>
      <c r="U376" s="69"/>
      <c r="V376" s="81">
        <v>5</v>
      </c>
      <c r="W376" s="69"/>
      <c r="X376" s="81" t="s">
        <v>48</v>
      </c>
      <c r="Y376" s="69"/>
      <c r="Z376" s="108" t="s">
        <v>48</v>
      </c>
      <c r="AA376" s="69"/>
      <c r="AB376" s="87">
        <v>13</v>
      </c>
      <c r="AC376" s="69"/>
      <c r="AD376" s="74" t="s">
        <v>48</v>
      </c>
      <c r="AE376" s="69"/>
      <c r="AF376" s="81" t="s">
        <v>48</v>
      </c>
      <c r="AG376" s="69"/>
      <c r="AH376" s="81">
        <v>5.4</v>
      </c>
      <c r="AJ376" s="81">
        <v>13</v>
      </c>
      <c r="AL376" s="74">
        <v>8</v>
      </c>
      <c r="AN376" s="74">
        <v>6.4</v>
      </c>
      <c r="AP376" s="81">
        <v>8.4</v>
      </c>
      <c r="AR376" s="74">
        <v>6</v>
      </c>
      <c r="AT376" s="81">
        <v>9</v>
      </c>
      <c r="AV376" s="4" t="s">
        <v>47</v>
      </c>
      <c r="AX376" s="4" t="s">
        <v>47</v>
      </c>
      <c r="AZ376" s="4" t="s">
        <v>47</v>
      </c>
      <c r="BB376" s="4" t="s">
        <v>47</v>
      </c>
      <c r="BD376" s="4" t="s">
        <v>47</v>
      </c>
      <c r="BF376" s="4" t="s">
        <v>47</v>
      </c>
      <c r="BH376" s="4" t="s">
        <v>47</v>
      </c>
      <c r="BJ376" s="4" t="s">
        <v>47</v>
      </c>
      <c r="BL376" s="4" t="s">
        <v>47</v>
      </c>
      <c r="BN376" s="4" t="s">
        <v>47</v>
      </c>
      <c r="BP376" s="4" t="s">
        <v>47</v>
      </c>
      <c r="BR376" s="1" t="s">
        <v>47</v>
      </c>
      <c r="BT376" s="1" t="s">
        <v>47</v>
      </c>
      <c r="BV376" s="1" t="s">
        <v>47</v>
      </c>
      <c r="BX376" s="1" t="s">
        <v>47</v>
      </c>
      <c r="BZ376" s="1" t="s">
        <v>47</v>
      </c>
    </row>
    <row r="377" spans="2:78" x14ac:dyDescent="0.25">
      <c r="B377" s="8">
        <v>376</v>
      </c>
      <c r="C377" s="8">
        <v>6</v>
      </c>
      <c r="D377" s="8">
        <v>7</v>
      </c>
      <c r="E377" s="8">
        <v>2019</v>
      </c>
      <c r="F377" s="24" t="str">
        <f t="shared" si="23"/>
        <v>06/Jul/2019</v>
      </c>
      <c r="G377" s="9" t="s">
        <v>22</v>
      </c>
      <c r="H377" s="10" t="str">
        <f t="shared" si="26"/>
        <v>Sat</v>
      </c>
      <c r="I377" s="10">
        <f t="shared" si="25"/>
        <v>188</v>
      </c>
      <c r="J377" s="8">
        <f t="shared" si="27"/>
        <v>27</v>
      </c>
      <c r="K377" s="1">
        <f t="shared" si="24"/>
        <v>7</v>
      </c>
      <c r="L377" s="1">
        <v>1</v>
      </c>
      <c r="N377" s="1" t="s">
        <v>50</v>
      </c>
      <c r="P377" s="74">
        <v>4.8</v>
      </c>
      <c r="Q377" s="69"/>
      <c r="R377" s="4" t="s">
        <v>49</v>
      </c>
      <c r="T377" s="65">
        <v>5.8</v>
      </c>
      <c r="U377" s="69"/>
      <c r="V377" s="81">
        <v>2</v>
      </c>
      <c r="W377" s="69"/>
      <c r="X377" s="81" t="s">
        <v>48</v>
      </c>
      <c r="Y377" s="69"/>
      <c r="Z377" s="108" t="s">
        <v>48</v>
      </c>
      <c r="AA377" s="69"/>
      <c r="AB377" s="87">
        <v>8</v>
      </c>
      <c r="AC377" s="69"/>
      <c r="AD377" s="74" t="s">
        <v>48</v>
      </c>
      <c r="AE377" s="69"/>
      <c r="AF377" s="81" t="s">
        <v>48</v>
      </c>
      <c r="AG377" s="69"/>
      <c r="AH377" s="81">
        <v>4</v>
      </c>
      <c r="AJ377" s="81">
        <v>7</v>
      </c>
      <c r="AL377" s="74">
        <v>4.4000000000000004</v>
      </c>
      <c r="AN377" s="74">
        <v>3</v>
      </c>
      <c r="AP377" s="81">
        <v>4</v>
      </c>
      <c r="AR377" s="74">
        <v>4</v>
      </c>
      <c r="AT377" s="81">
        <v>5</v>
      </c>
      <c r="AV377" s="4" t="s">
        <v>47</v>
      </c>
      <c r="AX377" s="4" t="s">
        <v>47</v>
      </c>
      <c r="AZ377" s="4" t="s">
        <v>47</v>
      </c>
      <c r="BB377" s="4" t="s">
        <v>47</v>
      </c>
      <c r="BD377" s="4" t="s">
        <v>47</v>
      </c>
      <c r="BF377" s="4" t="s">
        <v>47</v>
      </c>
      <c r="BH377" s="4" t="s">
        <v>47</v>
      </c>
      <c r="BJ377" s="4" t="s">
        <v>47</v>
      </c>
      <c r="BL377" s="4" t="s">
        <v>47</v>
      </c>
      <c r="BN377" s="4" t="s">
        <v>47</v>
      </c>
      <c r="BP377" s="4" t="s">
        <v>47</v>
      </c>
      <c r="BR377" s="1" t="s">
        <v>47</v>
      </c>
      <c r="BT377" s="1" t="s">
        <v>47</v>
      </c>
      <c r="BV377" s="1" t="s">
        <v>47</v>
      </c>
      <c r="BX377" s="1" t="s">
        <v>47</v>
      </c>
      <c r="BZ377" s="1" t="s">
        <v>47</v>
      </c>
    </row>
    <row r="378" spans="2:78" ht="16.5" thickBot="1" x14ac:dyDescent="0.3">
      <c r="B378" s="8">
        <v>377</v>
      </c>
      <c r="C378" s="8">
        <v>7</v>
      </c>
      <c r="D378" s="8">
        <v>7</v>
      </c>
      <c r="E378" s="8">
        <v>2019</v>
      </c>
      <c r="F378" s="24" t="str">
        <f t="shared" si="23"/>
        <v>07/Jul/2019</v>
      </c>
      <c r="G378" s="9" t="s">
        <v>21</v>
      </c>
      <c r="H378" s="10" t="str">
        <f t="shared" si="26"/>
        <v>Sun</v>
      </c>
      <c r="I378" s="10">
        <f t="shared" si="25"/>
        <v>189</v>
      </c>
      <c r="J378" s="8">
        <f t="shared" si="27"/>
        <v>27</v>
      </c>
      <c r="K378" s="1">
        <f t="shared" si="24"/>
        <v>7</v>
      </c>
      <c r="L378" s="1">
        <v>1</v>
      </c>
      <c r="N378" s="1" t="s">
        <v>50</v>
      </c>
      <c r="P378" s="74">
        <v>8.8000000000000007</v>
      </c>
      <c r="Q378" s="69"/>
      <c r="R378" s="4" t="s">
        <v>49</v>
      </c>
      <c r="T378" s="65">
        <v>13</v>
      </c>
      <c r="U378" s="69"/>
      <c r="V378" s="81">
        <v>4</v>
      </c>
      <c r="W378" s="69"/>
      <c r="X378" s="81" t="s">
        <v>48</v>
      </c>
      <c r="Y378" s="69"/>
      <c r="Z378" s="112" t="s">
        <v>48</v>
      </c>
      <c r="AA378" s="69"/>
      <c r="AB378" s="87">
        <v>12</v>
      </c>
      <c r="AC378" s="69"/>
      <c r="AD378" s="74" t="s">
        <v>48</v>
      </c>
      <c r="AE378" s="69"/>
      <c r="AF378" s="81" t="s">
        <v>48</v>
      </c>
      <c r="AG378" s="69"/>
      <c r="AH378" s="81">
        <v>6</v>
      </c>
      <c r="AJ378" s="81">
        <v>12.6</v>
      </c>
      <c r="AL378" s="74">
        <v>10</v>
      </c>
      <c r="AN378" s="74">
        <v>6</v>
      </c>
      <c r="AP378" s="81">
        <v>8</v>
      </c>
      <c r="AR378" s="74">
        <v>7</v>
      </c>
      <c r="AT378" s="81">
        <v>8</v>
      </c>
      <c r="AV378" s="4" t="s">
        <v>47</v>
      </c>
      <c r="AX378" s="4" t="s">
        <v>47</v>
      </c>
      <c r="AZ378" s="4" t="s">
        <v>47</v>
      </c>
      <c r="BB378" s="4" t="s">
        <v>47</v>
      </c>
      <c r="BD378" s="4" t="s">
        <v>47</v>
      </c>
      <c r="BF378" s="4" t="s">
        <v>47</v>
      </c>
      <c r="BH378" s="4" t="s">
        <v>47</v>
      </c>
      <c r="BJ378" s="4" t="s">
        <v>47</v>
      </c>
      <c r="BL378" s="4" t="s">
        <v>47</v>
      </c>
      <c r="BN378" s="4" t="s">
        <v>47</v>
      </c>
      <c r="BP378" s="4" t="s">
        <v>47</v>
      </c>
      <c r="BR378" s="1" t="s">
        <v>47</v>
      </c>
      <c r="BT378" s="1" t="s">
        <v>47</v>
      </c>
      <c r="BV378" s="1" t="s">
        <v>47</v>
      </c>
      <c r="BX378" s="1" t="s">
        <v>47</v>
      </c>
      <c r="BZ378" s="1" t="s">
        <v>47</v>
      </c>
    </row>
    <row r="379" spans="2:78" ht="16.5" thickTop="1" x14ac:dyDescent="0.25">
      <c r="B379" s="8">
        <v>378</v>
      </c>
      <c r="C379" s="8">
        <v>7</v>
      </c>
      <c r="D379" s="8">
        <v>7</v>
      </c>
      <c r="E379" s="8">
        <v>2019</v>
      </c>
      <c r="F379" s="24" t="str">
        <f t="shared" si="23"/>
        <v>07/Jul/2019</v>
      </c>
      <c r="G379" s="9" t="s">
        <v>22</v>
      </c>
      <c r="H379" s="10" t="str">
        <f t="shared" si="26"/>
        <v>Sun</v>
      </c>
      <c r="I379" s="10">
        <f t="shared" si="25"/>
        <v>189</v>
      </c>
      <c r="J379" s="8">
        <f t="shared" si="27"/>
        <v>27</v>
      </c>
      <c r="K379" s="1">
        <f t="shared" si="24"/>
        <v>7</v>
      </c>
      <c r="L379" s="1">
        <v>1</v>
      </c>
      <c r="N379" s="1" t="s">
        <v>50</v>
      </c>
      <c r="P379" s="74">
        <v>3</v>
      </c>
      <c r="Q379" s="69"/>
      <c r="R379" s="4" t="s">
        <v>49</v>
      </c>
      <c r="T379" s="65">
        <v>6</v>
      </c>
      <c r="U379" s="69"/>
      <c r="V379" s="81">
        <v>2</v>
      </c>
      <c r="W379" s="69"/>
      <c r="X379" s="81" t="s">
        <v>48</v>
      </c>
      <c r="Y379" s="69"/>
      <c r="Z379" s="4" t="s">
        <v>52</v>
      </c>
      <c r="AB379" s="87">
        <v>6.2</v>
      </c>
      <c r="AC379" s="69"/>
      <c r="AD379" s="74" t="s">
        <v>48</v>
      </c>
      <c r="AE379" s="69"/>
      <c r="AF379" s="81" t="s">
        <v>48</v>
      </c>
      <c r="AG379" s="69"/>
      <c r="AH379" s="81">
        <v>3</v>
      </c>
      <c r="AJ379" s="81">
        <v>7</v>
      </c>
      <c r="AL379" s="74">
        <v>3</v>
      </c>
      <c r="AN379" s="74">
        <v>2.2000000000000002</v>
      </c>
      <c r="AP379" s="81">
        <v>3</v>
      </c>
      <c r="AR379" s="74">
        <v>3.2</v>
      </c>
      <c r="AT379" s="81">
        <v>4</v>
      </c>
      <c r="AV379" s="4" t="s">
        <v>47</v>
      </c>
      <c r="AX379" s="4" t="s">
        <v>47</v>
      </c>
      <c r="AZ379" s="4" t="s">
        <v>47</v>
      </c>
      <c r="BB379" s="4" t="s">
        <v>47</v>
      </c>
      <c r="BD379" s="4" t="s">
        <v>47</v>
      </c>
      <c r="BF379" s="4" t="s">
        <v>47</v>
      </c>
      <c r="BH379" s="4" t="s">
        <v>47</v>
      </c>
      <c r="BJ379" s="4" t="s">
        <v>47</v>
      </c>
      <c r="BL379" s="4" t="s">
        <v>47</v>
      </c>
      <c r="BN379" s="4" t="s">
        <v>47</v>
      </c>
      <c r="BP379" s="4" t="s">
        <v>47</v>
      </c>
      <c r="BR379" s="1" t="s">
        <v>47</v>
      </c>
      <c r="BT379" s="1" t="s">
        <v>47</v>
      </c>
      <c r="BV379" s="1" t="s">
        <v>47</v>
      </c>
      <c r="BX379" s="1" t="s">
        <v>47</v>
      </c>
      <c r="BZ379" s="1" t="s">
        <v>47</v>
      </c>
    </row>
    <row r="380" spans="2:78" x14ac:dyDescent="0.25">
      <c r="B380" s="8">
        <v>379</v>
      </c>
      <c r="C380" s="8">
        <v>8</v>
      </c>
      <c r="D380" s="8">
        <v>7</v>
      </c>
      <c r="E380" s="8">
        <v>2019</v>
      </c>
      <c r="F380" s="24" t="str">
        <f t="shared" ref="F380:F443" si="28">TEXT(DATE(E380,D380,C380),"dd/mmm/yyyy")</f>
        <v>08/Jul/2019</v>
      </c>
      <c r="G380" s="9" t="s">
        <v>21</v>
      </c>
      <c r="H380" s="10" t="str">
        <f t="shared" si="26"/>
        <v>Mon</v>
      </c>
      <c r="I380" s="10">
        <f t="shared" si="25"/>
        <v>190</v>
      </c>
      <c r="J380" s="8">
        <f t="shared" si="27"/>
        <v>28</v>
      </c>
      <c r="K380" s="1">
        <f t="shared" si="24"/>
        <v>7</v>
      </c>
      <c r="L380" s="1">
        <v>1</v>
      </c>
      <c r="N380" s="1" t="s">
        <v>50</v>
      </c>
      <c r="P380" s="74">
        <v>12.8</v>
      </c>
      <c r="Q380" s="69"/>
      <c r="R380" s="4" t="s">
        <v>49</v>
      </c>
      <c r="T380" s="65">
        <v>10.8</v>
      </c>
      <c r="U380" s="69"/>
      <c r="V380" s="81">
        <v>4</v>
      </c>
      <c r="W380" s="69"/>
      <c r="X380" s="81" t="s">
        <v>48</v>
      </c>
      <c r="Y380" s="69"/>
      <c r="Z380" s="4" t="s">
        <v>52</v>
      </c>
      <c r="AB380" s="87">
        <v>10.8</v>
      </c>
      <c r="AC380" s="69"/>
      <c r="AD380" s="74" t="s">
        <v>48</v>
      </c>
      <c r="AE380" s="69"/>
      <c r="AF380" s="81" t="s">
        <v>48</v>
      </c>
      <c r="AG380" s="69"/>
      <c r="AH380" s="81">
        <v>6</v>
      </c>
      <c r="AJ380" s="81">
        <v>11</v>
      </c>
      <c r="AL380" s="74">
        <v>7.8</v>
      </c>
      <c r="AN380" s="74">
        <v>5.6</v>
      </c>
      <c r="AP380" s="81">
        <v>8.6</v>
      </c>
      <c r="AR380" s="74">
        <v>6.8</v>
      </c>
      <c r="AT380" s="81">
        <v>8</v>
      </c>
      <c r="AV380" s="4" t="s">
        <v>47</v>
      </c>
      <c r="AX380" s="4" t="s">
        <v>47</v>
      </c>
      <c r="AZ380" s="4" t="s">
        <v>47</v>
      </c>
      <c r="BB380" s="4" t="s">
        <v>47</v>
      </c>
      <c r="BD380" s="4" t="s">
        <v>47</v>
      </c>
      <c r="BF380" s="4" t="s">
        <v>47</v>
      </c>
      <c r="BH380" s="4" t="s">
        <v>47</v>
      </c>
      <c r="BJ380" s="4" t="s">
        <v>47</v>
      </c>
      <c r="BL380" s="4" t="s">
        <v>47</v>
      </c>
      <c r="BN380" s="4" t="s">
        <v>47</v>
      </c>
      <c r="BP380" s="4" t="s">
        <v>47</v>
      </c>
      <c r="BR380" s="1" t="s">
        <v>47</v>
      </c>
      <c r="BT380" s="1" t="s">
        <v>47</v>
      </c>
      <c r="BV380" s="1" t="s">
        <v>47</v>
      </c>
      <c r="BX380" s="1" t="s">
        <v>47</v>
      </c>
      <c r="BZ380" s="1" t="s">
        <v>47</v>
      </c>
    </row>
    <row r="381" spans="2:78" x14ac:dyDescent="0.25">
      <c r="B381" s="8">
        <v>380</v>
      </c>
      <c r="C381" s="8">
        <v>8</v>
      </c>
      <c r="D381" s="8">
        <v>7</v>
      </c>
      <c r="E381" s="8">
        <v>2019</v>
      </c>
      <c r="F381" s="24" t="str">
        <f t="shared" si="28"/>
        <v>08/Jul/2019</v>
      </c>
      <c r="G381" s="9" t="s">
        <v>22</v>
      </c>
      <c r="H381" s="10" t="str">
        <f t="shared" si="26"/>
        <v>Mon</v>
      </c>
      <c r="I381" s="10">
        <f t="shared" si="25"/>
        <v>190</v>
      </c>
      <c r="J381" s="8">
        <f t="shared" si="27"/>
        <v>28</v>
      </c>
      <c r="K381" s="1">
        <f t="shared" si="24"/>
        <v>7</v>
      </c>
      <c r="L381" s="1">
        <v>1</v>
      </c>
      <c r="N381" s="1" t="s">
        <v>50</v>
      </c>
      <c r="P381" s="74">
        <v>4</v>
      </c>
      <c r="Q381" s="69"/>
      <c r="R381" s="4" t="s">
        <v>49</v>
      </c>
      <c r="T381" s="65">
        <v>7.2</v>
      </c>
      <c r="U381" s="69"/>
      <c r="V381" s="81">
        <v>2</v>
      </c>
      <c r="W381" s="69"/>
      <c r="X381" s="81" t="s">
        <v>48</v>
      </c>
      <c r="Y381" s="69"/>
      <c r="Z381" s="4" t="s">
        <v>52</v>
      </c>
      <c r="AB381" s="87">
        <v>8</v>
      </c>
      <c r="AC381" s="69"/>
      <c r="AD381" s="74" t="s">
        <v>48</v>
      </c>
      <c r="AE381" s="69"/>
      <c r="AF381" s="81" t="s">
        <v>48</v>
      </c>
      <c r="AG381" s="69"/>
      <c r="AH381" s="81">
        <v>3</v>
      </c>
      <c r="AJ381" s="81">
        <v>6.4</v>
      </c>
      <c r="AL381" s="74">
        <v>3.8</v>
      </c>
      <c r="AN381" s="74">
        <v>2.4</v>
      </c>
      <c r="AP381" s="81">
        <v>3.8</v>
      </c>
      <c r="AR381" s="74">
        <v>3.8</v>
      </c>
      <c r="AT381" s="81">
        <v>3</v>
      </c>
      <c r="AV381" s="4" t="s">
        <v>47</v>
      </c>
      <c r="AX381" s="4" t="s">
        <v>47</v>
      </c>
      <c r="AZ381" s="4" t="s">
        <v>47</v>
      </c>
      <c r="BB381" s="4" t="s">
        <v>47</v>
      </c>
      <c r="BD381" s="4" t="s">
        <v>47</v>
      </c>
      <c r="BF381" s="4" t="s">
        <v>47</v>
      </c>
      <c r="BH381" s="4" t="s">
        <v>47</v>
      </c>
      <c r="BJ381" s="4" t="s">
        <v>47</v>
      </c>
      <c r="BL381" s="4" t="s">
        <v>47</v>
      </c>
      <c r="BN381" s="4" t="s">
        <v>47</v>
      </c>
      <c r="BP381" s="4" t="s">
        <v>47</v>
      </c>
      <c r="BR381" s="1" t="s">
        <v>47</v>
      </c>
      <c r="BT381" s="1" t="s">
        <v>47</v>
      </c>
      <c r="BV381" s="1" t="s">
        <v>47</v>
      </c>
      <c r="BX381" s="1" t="s">
        <v>47</v>
      </c>
      <c r="BZ381" s="1" t="s">
        <v>47</v>
      </c>
    </row>
    <row r="382" spans="2:78" x14ac:dyDescent="0.25">
      <c r="B382" s="8">
        <v>381</v>
      </c>
      <c r="C382" s="8">
        <v>9</v>
      </c>
      <c r="D382" s="8">
        <v>7</v>
      </c>
      <c r="E382" s="8">
        <v>2019</v>
      </c>
      <c r="F382" s="24" t="str">
        <f t="shared" si="28"/>
        <v>09/Jul/2019</v>
      </c>
      <c r="G382" s="9" t="s">
        <v>21</v>
      </c>
      <c r="H382" s="10" t="str">
        <f t="shared" si="26"/>
        <v>Tue</v>
      </c>
      <c r="I382" s="10">
        <f t="shared" si="25"/>
        <v>191</v>
      </c>
      <c r="J382" s="8">
        <f t="shared" si="27"/>
        <v>28</v>
      </c>
      <c r="K382" s="1">
        <f t="shared" si="24"/>
        <v>7</v>
      </c>
      <c r="L382" s="1">
        <v>1</v>
      </c>
      <c r="N382" s="1" t="s">
        <v>50</v>
      </c>
      <c r="P382" s="74">
        <v>7.6</v>
      </c>
      <c r="Q382" s="69"/>
      <c r="R382" s="4" t="s">
        <v>49</v>
      </c>
      <c r="T382" s="65">
        <v>12.5</v>
      </c>
      <c r="U382" s="69"/>
      <c r="V382" s="81">
        <v>4</v>
      </c>
      <c r="W382" s="69"/>
      <c r="X382" s="81" t="s">
        <v>48</v>
      </c>
      <c r="Y382" s="69"/>
      <c r="Z382" s="4" t="s">
        <v>52</v>
      </c>
      <c r="AB382" s="87">
        <v>9</v>
      </c>
      <c r="AC382" s="69"/>
      <c r="AD382" s="74" t="s">
        <v>48</v>
      </c>
      <c r="AE382" s="69"/>
      <c r="AF382" s="81" t="s">
        <v>48</v>
      </c>
      <c r="AG382" s="69"/>
      <c r="AH382" s="81">
        <v>4</v>
      </c>
      <c r="AJ382" s="81">
        <v>11.2</v>
      </c>
      <c r="AL382" s="74">
        <v>5.8</v>
      </c>
      <c r="AN382" s="74">
        <v>5.6</v>
      </c>
      <c r="AP382" s="81">
        <v>7.2</v>
      </c>
      <c r="AR382" s="74">
        <v>6.4</v>
      </c>
      <c r="AT382" s="81">
        <v>7</v>
      </c>
      <c r="AV382" s="4" t="s">
        <v>47</v>
      </c>
      <c r="AX382" s="4" t="s">
        <v>47</v>
      </c>
      <c r="AZ382" s="4" t="s">
        <v>47</v>
      </c>
      <c r="BB382" s="4" t="s">
        <v>47</v>
      </c>
      <c r="BD382" s="4" t="s">
        <v>47</v>
      </c>
      <c r="BF382" s="4" t="s">
        <v>47</v>
      </c>
      <c r="BH382" s="4" t="s">
        <v>47</v>
      </c>
      <c r="BJ382" s="4" t="s">
        <v>47</v>
      </c>
      <c r="BL382" s="4" t="s">
        <v>47</v>
      </c>
      <c r="BN382" s="4" t="s">
        <v>47</v>
      </c>
      <c r="BP382" s="4" t="s">
        <v>47</v>
      </c>
      <c r="BR382" s="1" t="s">
        <v>47</v>
      </c>
      <c r="BT382" s="1" t="s">
        <v>47</v>
      </c>
      <c r="BV382" s="1" t="s">
        <v>47</v>
      </c>
      <c r="BX382" s="1" t="s">
        <v>47</v>
      </c>
      <c r="BZ382" s="1" t="s">
        <v>47</v>
      </c>
    </row>
    <row r="383" spans="2:78" ht="16.5" thickBot="1" x14ac:dyDescent="0.3">
      <c r="B383" s="8">
        <v>382</v>
      </c>
      <c r="C383" s="8">
        <v>9</v>
      </c>
      <c r="D383" s="8">
        <v>7</v>
      </c>
      <c r="E383" s="8">
        <v>2019</v>
      </c>
      <c r="F383" s="24" t="str">
        <f t="shared" si="28"/>
        <v>09/Jul/2019</v>
      </c>
      <c r="G383" s="9" t="s">
        <v>22</v>
      </c>
      <c r="H383" s="10" t="str">
        <f t="shared" si="26"/>
        <v>Tue</v>
      </c>
      <c r="I383" s="10">
        <f t="shared" si="25"/>
        <v>191</v>
      </c>
      <c r="J383" s="8">
        <f t="shared" si="27"/>
        <v>28</v>
      </c>
      <c r="K383" s="1">
        <f t="shared" si="24"/>
        <v>7</v>
      </c>
      <c r="L383" s="1">
        <v>1</v>
      </c>
      <c r="N383" s="1" t="s">
        <v>50</v>
      </c>
      <c r="P383" s="74">
        <v>3.6</v>
      </c>
      <c r="Q383" s="69"/>
      <c r="R383" s="4" t="s">
        <v>49</v>
      </c>
      <c r="T383" s="68">
        <v>7.6</v>
      </c>
      <c r="U383" s="69"/>
      <c r="V383" s="81">
        <v>2.4</v>
      </c>
      <c r="W383" s="69"/>
      <c r="X383" s="81" t="s">
        <v>48</v>
      </c>
      <c r="Y383" s="69"/>
      <c r="Z383" s="4" t="s">
        <v>52</v>
      </c>
      <c r="AB383" s="87">
        <v>10</v>
      </c>
      <c r="AC383" s="69"/>
      <c r="AD383" s="74" t="s">
        <v>48</v>
      </c>
      <c r="AE383" s="69"/>
      <c r="AF383" s="81" t="s">
        <v>48</v>
      </c>
      <c r="AG383" s="69"/>
      <c r="AH383" s="85">
        <v>4.4000000000000004</v>
      </c>
      <c r="AJ383" s="81">
        <v>7.8</v>
      </c>
      <c r="AL383" s="74">
        <v>5.6</v>
      </c>
      <c r="AN383" s="74">
        <v>3</v>
      </c>
      <c r="AP383" s="81">
        <v>4</v>
      </c>
      <c r="AR383" s="74">
        <v>3.2</v>
      </c>
      <c r="AT383" s="81">
        <v>5.8</v>
      </c>
      <c r="AV383" s="4" t="s">
        <v>47</v>
      </c>
      <c r="AX383" s="4" t="s">
        <v>47</v>
      </c>
      <c r="AZ383" s="4" t="s">
        <v>47</v>
      </c>
      <c r="BB383" s="4" t="s">
        <v>47</v>
      </c>
      <c r="BD383" s="4" t="s">
        <v>47</v>
      </c>
      <c r="BF383" s="4" t="s">
        <v>47</v>
      </c>
      <c r="BH383" s="4" t="s">
        <v>47</v>
      </c>
      <c r="BJ383" s="4" t="s">
        <v>47</v>
      </c>
      <c r="BL383" s="4" t="s">
        <v>47</v>
      </c>
      <c r="BN383" s="4" t="s">
        <v>47</v>
      </c>
      <c r="BP383" s="4" t="s">
        <v>47</v>
      </c>
      <c r="BR383" s="1" t="s">
        <v>47</v>
      </c>
      <c r="BT383" s="1" t="s">
        <v>47</v>
      </c>
      <c r="BV383" s="1" t="s">
        <v>47</v>
      </c>
      <c r="BX383" s="1" t="s">
        <v>47</v>
      </c>
      <c r="BZ383" s="1" t="s">
        <v>47</v>
      </c>
    </row>
    <row r="384" spans="2:78" ht="16.5" thickTop="1" x14ac:dyDescent="0.25">
      <c r="B384" s="8">
        <v>383</v>
      </c>
      <c r="C384" s="8">
        <v>10</v>
      </c>
      <c r="D384" s="8">
        <v>7</v>
      </c>
      <c r="E384" s="8">
        <v>2019</v>
      </c>
      <c r="F384" s="24" t="str">
        <f t="shared" si="28"/>
        <v>10/Jul/2019</v>
      </c>
      <c r="G384" s="9" t="s">
        <v>21</v>
      </c>
      <c r="H384" s="10" t="str">
        <f t="shared" si="26"/>
        <v>Wed</v>
      </c>
      <c r="I384" s="10">
        <f t="shared" si="25"/>
        <v>192</v>
      </c>
      <c r="J384" s="8">
        <f t="shared" si="27"/>
        <v>28</v>
      </c>
      <c r="K384" s="1">
        <f t="shared" ref="K384:K447" si="29">IF(COUNTIF(K323:K383,K354)=61,K354+1,K383)</f>
        <v>7</v>
      </c>
      <c r="L384" s="1">
        <v>1</v>
      </c>
      <c r="N384" s="1" t="s">
        <v>50</v>
      </c>
      <c r="P384" s="74">
        <v>11</v>
      </c>
      <c r="Q384" s="69"/>
      <c r="R384" s="4" t="s">
        <v>49</v>
      </c>
      <c r="T384" s="4" t="s">
        <v>49</v>
      </c>
      <c r="V384" s="81">
        <v>6.6</v>
      </c>
      <c r="W384" s="69"/>
      <c r="X384" s="81" t="s">
        <v>48</v>
      </c>
      <c r="Y384" s="69"/>
      <c r="Z384" s="4" t="s">
        <v>52</v>
      </c>
      <c r="AB384" s="87">
        <v>13</v>
      </c>
      <c r="AC384" s="69"/>
      <c r="AD384" s="74" t="s">
        <v>48</v>
      </c>
      <c r="AE384" s="69"/>
      <c r="AF384" s="81" t="s">
        <v>48</v>
      </c>
      <c r="AG384" s="69"/>
      <c r="AH384" s="4" t="s">
        <v>49</v>
      </c>
      <c r="AJ384" s="81">
        <v>13.4</v>
      </c>
      <c r="AL384" s="74">
        <v>5.2</v>
      </c>
      <c r="AN384" s="74">
        <v>7.4</v>
      </c>
      <c r="AP384" s="81">
        <v>7.8</v>
      </c>
      <c r="AR384" s="74">
        <v>4</v>
      </c>
      <c r="AT384" s="81">
        <v>7</v>
      </c>
      <c r="AV384" s="4" t="s">
        <v>47</v>
      </c>
      <c r="AX384" s="4" t="s">
        <v>47</v>
      </c>
      <c r="AZ384" s="4" t="s">
        <v>47</v>
      </c>
      <c r="BB384" s="4" t="s">
        <v>47</v>
      </c>
      <c r="BD384" s="4" t="s">
        <v>47</v>
      </c>
      <c r="BF384" s="4" t="s">
        <v>47</v>
      </c>
      <c r="BH384" s="4" t="s">
        <v>47</v>
      </c>
      <c r="BJ384" s="4" t="s">
        <v>47</v>
      </c>
      <c r="BL384" s="4" t="s">
        <v>47</v>
      </c>
      <c r="BN384" s="4" t="s">
        <v>47</v>
      </c>
      <c r="BP384" s="4" t="s">
        <v>47</v>
      </c>
      <c r="BR384" s="1" t="s">
        <v>47</v>
      </c>
      <c r="BT384" s="1" t="s">
        <v>47</v>
      </c>
      <c r="BV384" s="1" t="s">
        <v>47</v>
      </c>
      <c r="BX384" s="1" t="s">
        <v>47</v>
      </c>
      <c r="BZ384" s="1" t="s">
        <v>47</v>
      </c>
    </row>
    <row r="385" spans="2:78" x14ac:dyDescent="0.25">
      <c r="B385" s="8">
        <v>384</v>
      </c>
      <c r="C385" s="8">
        <v>10</v>
      </c>
      <c r="D385" s="8">
        <v>7</v>
      </c>
      <c r="E385" s="8">
        <v>2019</v>
      </c>
      <c r="F385" s="24" t="str">
        <f t="shared" si="28"/>
        <v>10/Jul/2019</v>
      </c>
      <c r="G385" s="9" t="s">
        <v>22</v>
      </c>
      <c r="H385" s="10" t="str">
        <f t="shared" si="26"/>
        <v>Wed</v>
      </c>
      <c r="I385" s="10">
        <f t="shared" si="25"/>
        <v>192</v>
      </c>
      <c r="J385" s="8">
        <f t="shared" si="27"/>
        <v>28</v>
      </c>
      <c r="K385" s="1">
        <f t="shared" si="29"/>
        <v>7</v>
      </c>
      <c r="L385" s="1">
        <v>1</v>
      </c>
      <c r="N385" s="1" t="s">
        <v>50</v>
      </c>
      <c r="P385" s="74">
        <v>4</v>
      </c>
      <c r="Q385" s="69"/>
      <c r="R385" s="4" t="s">
        <v>49</v>
      </c>
      <c r="T385" s="4" t="s">
        <v>49</v>
      </c>
      <c r="V385" s="81">
        <v>2</v>
      </c>
      <c r="W385" s="69"/>
      <c r="X385" s="81" t="s">
        <v>48</v>
      </c>
      <c r="Y385" s="69"/>
      <c r="Z385" s="4" t="s">
        <v>52</v>
      </c>
      <c r="AB385" s="87">
        <v>8</v>
      </c>
      <c r="AC385" s="69"/>
      <c r="AD385" s="74" t="s">
        <v>48</v>
      </c>
      <c r="AE385" s="69"/>
      <c r="AF385" s="81" t="s">
        <v>48</v>
      </c>
      <c r="AG385" s="69"/>
      <c r="AH385" s="4" t="s">
        <v>49</v>
      </c>
      <c r="AJ385" s="81">
        <v>6</v>
      </c>
      <c r="AL385" s="74">
        <v>2.4</v>
      </c>
      <c r="AN385" s="74">
        <v>3</v>
      </c>
      <c r="AP385" s="81">
        <v>3</v>
      </c>
      <c r="AR385" s="74">
        <v>3.2</v>
      </c>
      <c r="AT385" s="81">
        <v>5</v>
      </c>
      <c r="AV385" s="4" t="s">
        <v>47</v>
      </c>
      <c r="AX385" s="4" t="s">
        <v>47</v>
      </c>
      <c r="AZ385" s="4" t="s">
        <v>47</v>
      </c>
      <c r="BB385" s="4" t="s">
        <v>47</v>
      </c>
      <c r="BD385" s="4" t="s">
        <v>47</v>
      </c>
      <c r="BF385" s="4" t="s">
        <v>47</v>
      </c>
      <c r="BH385" s="4" t="s">
        <v>47</v>
      </c>
      <c r="BJ385" s="4" t="s">
        <v>47</v>
      </c>
      <c r="BL385" s="4" t="s">
        <v>47</v>
      </c>
      <c r="BN385" s="4" t="s">
        <v>47</v>
      </c>
      <c r="BP385" s="4" t="s">
        <v>47</v>
      </c>
      <c r="BR385" s="1" t="s">
        <v>47</v>
      </c>
      <c r="BT385" s="1" t="s">
        <v>47</v>
      </c>
      <c r="BV385" s="1" t="s">
        <v>47</v>
      </c>
      <c r="BX385" s="1" t="s">
        <v>47</v>
      </c>
      <c r="BZ385" s="1" t="s">
        <v>47</v>
      </c>
    </row>
    <row r="386" spans="2:78" x14ac:dyDescent="0.25">
      <c r="B386" s="8">
        <v>385</v>
      </c>
      <c r="C386" s="8">
        <v>11</v>
      </c>
      <c r="D386" s="8">
        <v>7</v>
      </c>
      <c r="E386" s="8">
        <v>2019</v>
      </c>
      <c r="F386" s="24" t="str">
        <f t="shared" si="28"/>
        <v>11/Jul/2019</v>
      </c>
      <c r="G386" s="9" t="s">
        <v>21</v>
      </c>
      <c r="H386" s="10" t="str">
        <f t="shared" si="26"/>
        <v>Thu</v>
      </c>
      <c r="I386" s="10">
        <f t="shared" si="25"/>
        <v>193</v>
      </c>
      <c r="J386" s="8">
        <f t="shared" si="27"/>
        <v>28</v>
      </c>
      <c r="K386" s="1">
        <f t="shared" si="29"/>
        <v>7</v>
      </c>
      <c r="L386" s="1">
        <v>1</v>
      </c>
      <c r="N386" s="1" t="s">
        <v>50</v>
      </c>
      <c r="P386" s="74">
        <v>7.2</v>
      </c>
      <c r="Q386" s="69"/>
      <c r="R386" s="4" t="s">
        <v>49</v>
      </c>
      <c r="T386" s="4" t="s">
        <v>49</v>
      </c>
      <c r="V386" s="81">
        <v>4.4000000000000004</v>
      </c>
      <c r="W386" s="69"/>
      <c r="X386" s="81" t="s">
        <v>48</v>
      </c>
      <c r="Y386" s="69"/>
      <c r="Z386" s="4" t="s">
        <v>52</v>
      </c>
      <c r="AB386" s="87">
        <v>10.8</v>
      </c>
      <c r="AC386" s="69"/>
      <c r="AD386" s="74" t="s">
        <v>48</v>
      </c>
      <c r="AE386" s="69"/>
      <c r="AF386" s="81" t="s">
        <v>48</v>
      </c>
      <c r="AG386" s="69"/>
      <c r="AH386" s="4" t="s">
        <v>49</v>
      </c>
      <c r="AJ386" s="81">
        <v>13</v>
      </c>
      <c r="AL386" s="74">
        <v>8</v>
      </c>
      <c r="AN386" s="74">
        <v>4.8</v>
      </c>
      <c r="AP386" s="81">
        <v>9.6</v>
      </c>
      <c r="AR386" s="74">
        <v>5</v>
      </c>
      <c r="AT386" s="81">
        <v>8.8000000000000007</v>
      </c>
      <c r="AV386" s="4" t="s">
        <v>47</v>
      </c>
      <c r="AX386" s="4" t="s">
        <v>47</v>
      </c>
      <c r="AZ386" s="4" t="s">
        <v>47</v>
      </c>
      <c r="BB386" s="4" t="s">
        <v>47</v>
      </c>
      <c r="BD386" s="4" t="s">
        <v>47</v>
      </c>
      <c r="BF386" s="4" t="s">
        <v>47</v>
      </c>
      <c r="BH386" s="4" t="s">
        <v>47</v>
      </c>
      <c r="BJ386" s="4" t="s">
        <v>47</v>
      </c>
      <c r="BL386" s="4" t="s">
        <v>47</v>
      </c>
      <c r="BN386" s="4" t="s">
        <v>47</v>
      </c>
      <c r="BP386" s="4" t="s">
        <v>47</v>
      </c>
      <c r="BR386" s="1" t="s">
        <v>47</v>
      </c>
      <c r="BT386" s="1" t="s">
        <v>47</v>
      </c>
      <c r="BV386" s="1" t="s">
        <v>47</v>
      </c>
      <c r="BX386" s="1" t="s">
        <v>47</v>
      </c>
      <c r="BZ386" s="1" t="s">
        <v>47</v>
      </c>
    </row>
    <row r="387" spans="2:78" x14ac:dyDescent="0.25">
      <c r="B387" s="8">
        <v>386</v>
      </c>
      <c r="C387" s="8">
        <v>11</v>
      </c>
      <c r="D387" s="8">
        <v>7</v>
      </c>
      <c r="E387" s="8">
        <v>2019</v>
      </c>
      <c r="F387" s="24" t="str">
        <f t="shared" si="28"/>
        <v>11/Jul/2019</v>
      </c>
      <c r="G387" s="9" t="s">
        <v>22</v>
      </c>
      <c r="H387" s="10" t="str">
        <f t="shared" si="26"/>
        <v>Thu</v>
      </c>
      <c r="I387" s="10">
        <f t="shared" si="25"/>
        <v>193</v>
      </c>
      <c r="J387" s="8">
        <f t="shared" si="27"/>
        <v>28</v>
      </c>
      <c r="K387" s="1">
        <f t="shared" si="29"/>
        <v>7</v>
      </c>
      <c r="L387" s="1">
        <v>1</v>
      </c>
      <c r="N387" s="1" t="s">
        <v>50</v>
      </c>
      <c r="P387" s="74">
        <v>4</v>
      </c>
      <c r="Q387" s="69"/>
      <c r="R387" s="4" t="s">
        <v>49</v>
      </c>
      <c r="T387" s="4" t="s">
        <v>49</v>
      </c>
      <c r="V387" s="81">
        <v>3.2</v>
      </c>
      <c r="W387" s="69"/>
      <c r="X387" s="81" t="s">
        <v>48</v>
      </c>
      <c r="Y387" s="69"/>
      <c r="Z387" s="4" t="s">
        <v>52</v>
      </c>
      <c r="AB387" s="87">
        <v>8.4</v>
      </c>
      <c r="AC387" s="69"/>
      <c r="AD387" s="74" t="s">
        <v>48</v>
      </c>
      <c r="AE387" s="69"/>
      <c r="AF387" s="81" t="s">
        <v>48</v>
      </c>
      <c r="AG387" s="69"/>
      <c r="AH387" s="4" t="s">
        <v>49</v>
      </c>
      <c r="AJ387" s="81">
        <v>7</v>
      </c>
      <c r="AL387" s="74">
        <v>3.4</v>
      </c>
      <c r="AN387" s="74">
        <v>3.2</v>
      </c>
      <c r="AP387" s="81">
        <v>3</v>
      </c>
      <c r="AR387" s="74">
        <v>4</v>
      </c>
      <c r="AT387" s="81">
        <v>6.2</v>
      </c>
      <c r="AV387" s="4" t="s">
        <v>47</v>
      </c>
      <c r="AX387" s="4" t="s">
        <v>47</v>
      </c>
      <c r="AZ387" s="4" t="s">
        <v>47</v>
      </c>
      <c r="BB387" s="4" t="s">
        <v>47</v>
      </c>
      <c r="BD387" s="4" t="s">
        <v>47</v>
      </c>
      <c r="BF387" s="4" t="s">
        <v>47</v>
      </c>
      <c r="BH387" s="4" t="s">
        <v>47</v>
      </c>
      <c r="BJ387" s="4" t="s">
        <v>47</v>
      </c>
      <c r="BL387" s="4" t="s">
        <v>47</v>
      </c>
      <c r="BN387" s="4" t="s">
        <v>47</v>
      </c>
      <c r="BP387" s="4" t="s">
        <v>47</v>
      </c>
      <c r="BR387" s="1" t="s">
        <v>47</v>
      </c>
      <c r="BT387" s="1" t="s">
        <v>47</v>
      </c>
      <c r="BV387" s="1" t="s">
        <v>47</v>
      </c>
      <c r="BX387" s="1" t="s">
        <v>47</v>
      </c>
      <c r="BZ387" s="1" t="s">
        <v>47</v>
      </c>
    </row>
    <row r="388" spans="2:78" x14ac:dyDescent="0.25">
      <c r="B388" s="8">
        <v>387</v>
      </c>
      <c r="C388" s="8">
        <v>12</v>
      </c>
      <c r="D388" s="8">
        <v>7</v>
      </c>
      <c r="E388" s="8">
        <v>2019</v>
      </c>
      <c r="F388" s="24" t="str">
        <f t="shared" si="28"/>
        <v>12/Jul/2019</v>
      </c>
      <c r="G388" s="9" t="s">
        <v>21</v>
      </c>
      <c r="H388" s="10" t="str">
        <f t="shared" si="26"/>
        <v>Fri</v>
      </c>
      <c r="I388" s="10">
        <f t="shared" si="25"/>
        <v>194</v>
      </c>
      <c r="J388" s="8">
        <f t="shared" si="27"/>
        <v>28</v>
      </c>
      <c r="K388" s="1">
        <f t="shared" si="29"/>
        <v>7</v>
      </c>
      <c r="L388" s="1">
        <v>1</v>
      </c>
      <c r="N388" s="1" t="s">
        <v>50</v>
      </c>
      <c r="P388" s="74">
        <v>7.6</v>
      </c>
      <c r="Q388" s="69"/>
      <c r="R388" s="4" t="s">
        <v>49</v>
      </c>
      <c r="T388" s="4" t="s">
        <v>49</v>
      </c>
      <c r="V388" s="81">
        <v>4</v>
      </c>
      <c r="W388" s="69"/>
      <c r="X388" s="81" t="s">
        <v>48</v>
      </c>
      <c r="Y388" s="69"/>
      <c r="Z388" s="4" t="s">
        <v>52</v>
      </c>
      <c r="AB388" s="87">
        <v>12</v>
      </c>
      <c r="AC388" s="69"/>
      <c r="AD388" s="74" t="s">
        <v>48</v>
      </c>
      <c r="AE388" s="69"/>
      <c r="AF388" s="81" t="s">
        <v>48</v>
      </c>
      <c r="AG388" s="69"/>
      <c r="AH388" s="4" t="s">
        <v>49</v>
      </c>
      <c r="AJ388" s="81">
        <v>12.6</v>
      </c>
      <c r="AL388" s="74">
        <v>4.2</v>
      </c>
      <c r="AN388" s="74">
        <v>4</v>
      </c>
      <c r="AP388" s="81">
        <v>7</v>
      </c>
      <c r="AR388" s="74">
        <v>5.6</v>
      </c>
      <c r="AT388" s="81">
        <v>6.4</v>
      </c>
      <c r="AV388" s="4" t="s">
        <v>47</v>
      </c>
      <c r="AX388" s="4" t="s">
        <v>47</v>
      </c>
      <c r="AZ388" s="4" t="s">
        <v>47</v>
      </c>
      <c r="BB388" s="4" t="s">
        <v>47</v>
      </c>
      <c r="BD388" s="4" t="s">
        <v>47</v>
      </c>
      <c r="BF388" s="4" t="s">
        <v>47</v>
      </c>
      <c r="BH388" s="4" t="s">
        <v>47</v>
      </c>
      <c r="BJ388" s="4" t="s">
        <v>47</v>
      </c>
      <c r="BL388" s="4" t="s">
        <v>47</v>
      </c>
      <c r="BN388" s="4" t="s">
        <v>47</v>
      </c>
      <c r="BP388" s="4" t="s">
        <v>47</v>
      </c>
      <c r="BR388" s="1" t="s">
        <v>47</v>
      </c>
      <c r="BT388" s="1" t="s">
        <v>47</v>
      </c>
      <c r="BV388" s="1" t="s">
        <v>47</v>
      </c>
      <c r="BX388" s="1" t="s">
        <v>47</v>
      </c>
      <c r="BZ388" s="1" t="s">
        <v>47</v>
      </c>
    </row>
    <row r="389" spans="2:78" x14ac:dyDescent="0.25">
      <c r="B389" s="8">
        <v>388</v>
      </c>
      <c r="C389" s="8">
        <v>12</v>
      </c>
      <c r="D389" s="8">
        <v>7</v>
      </c>
      <c r="E389" s="8">
        <v>2019</v>
      </c>
      <c r="F389" s="24" t="str">
        <f t="shared" si="28"/>
        <v>12/Jul/2019</v>
      </c>
      <c r="G389" s="9" t="s">
        <v>22</v>
      </c>
      <c r="H389" s="10" t="str">
        <f t="shared" si="26"/>
        <v>Fri</v>
      </c>
      <c r="I389" s="10">
        <f t="shared" si="25"/>
        <v>194</v>
      </c>
      <c r="J389" s="8">
        <f t="shared" si="27"/>
        <v>28</v>
      </c>
      <c r="K389" s="1">
        <f t="shared" si="29"/>
        <v>7</v>
      </c>
      <c r="L389" s="1">
        <v>1</v>
      </c>
      <c r="N389" s="1" t="s">
        <v>50</v>
      </c>
      <c r="P389" s="74">
        <v>4</v>
      </c>
      <c r="Q389" s="69"/>
      <c r="R389" s="4" t="s">
        <v>49</v>
      </c>
      <c r="T389" s="4" t="s">
        <v>49</v>
      </c>
      <c r="V389" s="81">
        <v>2.8</v>
      </c>
      <c r="W389" s="69"/>
      <c r="X389" s="81" t="s">
        <v>48</v>
      </c>
      <c r="Y389" s="69"/>
      <c r="Z389" s="4" t="s">
        <v>52</v>
      </c>
      <c r="AB389" s="87">
        <v>7.4</v>
      </c>
      <c r="AC389" s="69"/>
      <c r="AD389" s="74" t="s">
        <v>48</v>
      </c>
      <c r="AE389" s="69"/>
      <c r="AF389" s="81" t="s">
        <v>48</v>
      </c>
      <c r="AG389" s="69"/>
      <c r="AH389" s="4" t="s">
        <v>49</v>
      </c>
      <c r="AJ389" s="81">
        <v>7.2</v>
      </c>
      <c r="AL389" s="74">
        <v>4</v>
      </c>
      <c r="AN389" s="74">
        <v>4</v>
      </c>
      <c r="AP389" s="81">
        <v>3</v>
      </c>
      <c r="AR389" s="74">
        <v>3.8</v>
      </c>
      <c r="AT389" s="81">
        <v>7</v>
      </c>
      <c r="AV389" s="4" t="s">
        <v>47</v>
      </c>
      <c r="AX389" s="4" t="s">
        <v>47</v>
      </c>
      <c r="AZ389" s="4" t="s">
        <v>47</v>
      </c>
      <c r="BB389" s="4" t="s">
        <v>47</v>
      </c>
      <c r="BD389" s="4" t="s">
        <v>47</v>
      </c>
      <c r="BF389" s="4" t="s">
        <v>47</v>
      </c>
      <c r="BH389" s="4" t="s">
        <v>47</v>
      </c>
      <c r="BJ389" s="4" t="s">
        <v>47</v>
      </c>
      <c r="BL389" s="4" t="s">
        <v>47</v>
      </c>
      <c r="BN389" s="4" t="s">
        <v>47</v>
      </c>
      <c r="BP389" s="4" t="s">
        <v>47</v>
      </c>
      <c r="BR389" s="1" t="s">
        <v>47</v>
      </c>
      <c r="BT389" s="1" t="s">
        <v>47</v>
      </c>
      <c r="BV389" s="1" t="s">
        <v>47</v>
      </c>
      <c r="BX389" s="1" t="s">
        <v>47</v>
      </c>
      <c r="BZ389" s="1" t="s">
        <v>47</v>
      </c>
    </row>
    <row r="390" spans="2:78" x14ac:dyDescent="0.25">
      <c r="B390" s="8">
        <v>389</v>
      </c>
      <c r="C390" s="8">
        <v>13</v>
      </c>
      <c r="D390" s="8">
        <v>7</v>
      </c>
      <c r="E390" s="8">
        <v>2019</v>
      </c>
      <c r="F390" s="24" t="str">
        <f t="shared" si="28"/>
        <v>13/Jul/2019</v>
      </c>
      <c r="G390" s="9" t="s">
        <v>21</v>
      </c>
      <c r="H390" s="10" t="str">
        <f t="shared" si="26"/>
        <v>Sat</v>
      </c>
      <c r="I390" s="10">
        <f t="shared" si="25"/>
        <v>195</v>
      </c>
      <c r="J390" s="8">
        <f t="shared" si="27"/>
        <v>28</v>
      </c>
      <c r="K390" s="1">
        <f t="shared" si="29"/>
        <v>7</v>
      </c>
      <c r="L390" s="1">
        <v>1</v>
      </c>
      <c r="N390" s="1" t="s">
        <v>50</v>
      </c>
      <c r="P390" s="74">
        <v>7</v>
      </c>
      <c r="Q390" s="69"/>
      <c r="R390" s="4" t="s">
        <v>49</v>
      </c>
      <c r="T390" s="4" t="s">
        <v>49</v>
      </c>
      <c r="V390" s="81">
        <v>6</v>
      </c>
      <c r="W390" s="69"/>
      <c r="X390" s="81" t="s">
        <v>48</v>
      </c>
      <c r="Y390" s="69"/>
      <c r="Z390" s="4" t="s">
        <v>52</v>
      </c>
      <c r="AB390" s="87">
        <v>14</v>
      </c>
      <c r="AC390" s="69"/>
      <c r="AD390" s="74" t="s">
        <v>48</v>
      </c>
      <c r="AE390" s="69"/>
      <c r="AF390" s="81" t="s">
        <v>48</v>
      </c>
      <c r="AG390" s="69"/>
      <c r="AH390" s="4" t="s">
        <v>49</v>
      </c>
      <c r="AJ390" s="81">
        <v>13</v>
      </c>
      <c r="AL390" s="74">
        <v>9</v>
      </c>
      <c r="AN390" s="74">
        <v>6</v>
      </c>
      <c r="AP390" s="81">
        <v>9</v>
      </c>
      <c r="AR390" s="74">
        <v>7</v>
      </c>
      <c r="AT390" s="81">
        <v>9.8000000000000007</v>
      </c>
      <c r="AV390" s="4" t="s">
        <v>47</v>
      </c>
      <c r="AX390" s="4" t="s">
        <v>47</v>
      </c>
      <c r="AZ390" s="4" t="s">
        <v>47</v>
      </c>
      <c r="BB390" s="4" t="s">
        <v>47</v>
      </c>
      <c r="BD390" s="4" t="s">
        <v>47</v>
      </c>
      <c r="BF390" s="4" t="s">
        <v>47</v>
      </c>
      <c r="BH390" s="4" t="s">
        <v>47</v>
      </c>
      <c r="BJ390" s="4" t="s">
        <v>47</v>
      </c>
      <c r="BL390" s="4" t="s">
        <v>47</v>
      </c>
      <c r="BN390" s="4" t="s">
        <v>47</v>
      </c>
      <c r="BP390" s="4" t="s">
        <v>47</v>
      </c>
      <c r="BR390" s="1" t="s">
        <v>47</v>
      </c>
      <c r="BT390" s="1" t="s">
        <v>47</v>
      </c>
      <c r="BV390" s="1" t="s">
        <v>47</v>
      </c>
      <c r="BX390" s="1" t="s">
        <v>47</v>
      </c>
      <c r="BZ390" s="1" t="s">
        <v>47</v>
      </c>
    </row>
    <row r="391" spans="2:78" x14ac:dyDescent="0.25">
      <c r="B391" s="8">
        <v>390</v>
      </c>
      <c r="C391" s="8">
        <v>13</v>
      </c>
      <c r="D391" s="8">
        <v>7</v>
      </c>
      <c r="E391" s="8">
        <v>2019</v>
      </c>
      <c r="F391" s="24" t="str">
        <f t="shared" si="28"/>
        <v>13/Jul/2019</v>
      </c>
      <c r="G391" s="9" t="s">
        <v>22</v>
      </c>
      <c r="H391" s="10" t="str">
        <f t="shared" si="26"/>
        <v>Sat</v>
      </c>
      <c r="I391" s="10">
        <f t="shared" ref="I391:I454" si="30">IF(F391=F390,I390,I390+1)</f>
        <v>195</v>
      </c>
      <c r="J391" s="8">
        <f t="shared" si="27"/>
        <v>28</v>
      </c>
      <c r="K391" s="1">
        <f t="shared" si="29"/>
        <v>7</v>
      </c>
      <c r="L391" s="1">
        <v>1</v>
      </c>
      <c r="N391" s="1" t="s">
        <v>50</v>
      </c>
      <c r="P391" s="74">
        <v>3.6</v>
      </c>
      <c r="Q391" s="69"/>
      <c r="R391" s="4" t="s">
        <v>49</v>
      </c>
      <c r="T391" s="4" t="s">
        <v>49</v>
      </c>
      <c r="V391" s="81">
        <v>1.8</v>
      </c>
      <c r="W391" s="69"/>
      <c r="X391" s="81" t="s">
        <v>48</v>
      </c>
      <c r="Y391" s="69"/>
      <c r="Z391" s="4" t="s">
        <v>52</v>
      </c>
      <c r="AB391" s="87">
        <v>7.4</v>
      </c>
      <c r="AC391" s="69"/>
      <c r="AD391" s="74" t="s">
        <v>48</v>
      </c>
      <c r="AE391" s="69"/>
      <c r="AF391" s="81" t="s">
        <v>48</v>
      </c>
      <c r="AG391" s="69"/>
      <c r="AH391" s="4" t="s">
        <v>49</v>
      </c>
      <c r="AJ391" s="81">
        <v>6.6</v>
      </c>
      <c r="AL391" s="74">
        <v>3.6</v>
      </c>
      <c r="AN391" s="74">
        <v>2.6</v>
      </c>
      <c r="AP391" s="81">
        <v>3</v>
      </c>
      <c r="AR391" s="74">
        <v>2.8</v>
      </c>
      <c r="AT391" s="81">
        <v>4</v>
      </c>
      <c r="AV391" s="4" t="s">
        <v>47</v>
      </c>
      <c r="AX391" s="4" t="s">
        <v>47</v>
      </c>
      <c r="AZ391" s="4" t="s">
        <v>47</v>
      </c>
      <c r="BB391" s="4" t="s">
        <v>47</v>
      </c>
      <c r="BD391" s="4" t="s">
        <v>47</v>
      </c>
      <c r="BF391" s="4" t="s">
        <v>47</v>
      </c>
      <c r="BH391" s="4" t="s">
        <v>47</v>
      </c>
      <c r="BJ391" s="4" t="s">
        <v>47</v>
      </c>
      <c r="BL391" s="4" t="s">
        <v>47</v>
      </c>
      <c r="BN391" s="4" t="s">
        <v>47</v>
      </c>
      <c r="BP391" s="4" t="s">
        <v>47</v>
      </c>
      <c r="BR391" s="1" t="s">
        <v>47</v>
      </c>
      <c r="BT391" s="1" t="s">
        <v>47</v>
      </c>
      <c r="BV391" s="1" t="s">
        <v>47</v>
      </c>
      <c r="BX391" s="1" t="s">
        <v>47</v>
      </c>
      <c r="BZ391" s="1" t="s">
        <v>47</v>
      </c>
    </row>
    <row r="392" spans="2:78" x14ac:dyDescent="0.25">
      <c r="B392" s="8">
        <v>391</v>
      </c>
      <c r="C392" s="8">
        <v>14</v>
      </c>
      <c r="D392" s="8">
        <v>7</v>
      </c>
      <c r="E392" s="8">
        <v>2019</v>
      </c>
      <c r="F392" s="24" t="str">
        <f t="shared" si="28"/>
        <v>14/Jul/2019</v>
      </c>
      <c r="G392" s="9" t="s">
        <v>21</v>
      </c>
      <c r="H392" s="10" t="str">
        <f t="shared" si="26"/>
        <v>Sun</v>
      </c>
      <c r="I392" s="10">
        <f t="shared" si="30"/>
        <v>196</v>
      </c>
      <c r="J392" s="8">
        <f t="shared" si="27"/>
        <v>28</v>
      </c>
      <c r="K392" s="1">
        <f t="shared" si="29"/>
        <v>7</v>
      </c>
      <c r="L392" s="1">
        <v>1</v>
      </c>
      <c r="N392" s="1" t="s">
        <v>50</v>
      </c>
      <c r="P392" s="74">
        <v>9</v>
      </c>
      <c r="Q392" s="69"/>
      <c r="R392" s="4" t="s">
        <v>49</v>
      </c>
      <c r="T392" s="4" t="s">
        <v>49</v>
      </c>
      <c r="V392" s="81">
        <v>5.4</v>
      </c>
      <c r="W392" s="69"/>
      <c r="X392" s="81" t="s">
        <v>48</v>
      </c>
      <c r="Y392" s="69"/>
      <c r="Z392" s="4" t="s">
        <v>52</v>
      </c>
      <c r="AB392" s="87">
        <v>13.8</v>
      </c>
      <c r="AC392" s="69"/>
      <c r="AD392" s="74" t="s">
        <v>48</v>
      </c>
      <c r="AE392" s="69"/>
      <c r="AF392" s="81" t="s">
        <v>48</v>
      </c>
      <c r="AG392" s="69"/>
      <c r="AH392" s="4" t="s">
        <v>49</v>
      </c>
      <c r="AJ392" s="81">
        <v>14.2</v>
      </c>
      <c r="AL392" s="74">
        <v>9.4</v>
      </c>
      <c r="AN392" s="74">
        <v>7</v>
      </c>
      <c r="AP392" s="81">
        <v>9</v>
      </c>
      <c r="AR392" s="74">
        <v>7.2</v>
      </c>
      <c r="AT392" s="81">
        <v>10</v>
      </c>
      <c r="AV392" s="4" t="s">
        <v>47</v>
      </c>
      <c r="AX392" s="4" t="s">
        <v>47</v>
      </c>
      <c r="AZ392" s="4" t="s">
        <v>47</v>
      </c>
      <c r="BB392" s="4" t="s">
        <v>47</v>
      </c>
      <c r="BD392" s="4" t="s">
        <v>47</v>
      </c>
      <c r="BF392" s="4" t="s">
        <v>47</v>
      </c>
      <c r="BH392" s="4" t="s">
        <v>47</v>
      </c>
      <c r="BJ392" s="4" t="s">
        <v>47</v>
      </c>
      <c r="BL392" s="4" t="s">
        <v>47</v>
      </c>
      <c r="BN392" s="4" t="s">
        <v>47</v>
      </c>
      <c r="BP392" s="4" t="s">
        <v>47</v>
      </c>
      <c r="BR392" s="1" t="s">
        <v>47</v>
      </c>
      <c r="BT392" s="1" t="s">
        <v>47</v>
      </c>
      <c r="BV392" s="1" t="s">
        <v>47</v>
      </c>
      <c r="BX392" s="1" t="s">
        <v>47</v>
      </c>
      <c r="BZ392" s="1" t="s">
        <v>47</v>
      </c>
    </row>
    <row r="393" spans="2:78" x14ac:dyDescent="0.25">
      <c r="B393" s="8">
        <v>392</v>
      </c>
      <c r="C393" s="8">
        <v>14</v>
      </c>
      <c r="D393" s="8">
        <v>7</v>
      </c>
      <c r="E393" s="8">
        <v>2019</v>
      </c>
      <c r="F393" s="24" t="str">
        <f t="shared" si="28"/>
        <v>14/Jul/2019</v>
      </c>
      <c r="G393" s="9" t="s">
        <v>22</v>
      </c>
      <c r="H393" s="10" t="str">
        <f t="shared" si="26"/>
        <v>Sun</v>
      </c>
      <c r="I393" s="10">
        <f t="shared" si="30"/>
        <v>196</v>
      </c>
      <c r="J393" s="8">
        <f t="shared" si="27"/>
        <v>28</v>
      </c>
      <c r="K393" s="1">
        <f t="shared" si="29"/>
        <v>7</v>
      </c>
      <c r="L393" s="1">
        <v>1</v>
      </c>
      <c r="N393" s="1" t="s">
        <v>50</v>
      </c>
      <c r="P393" s="74">
        <v>3.6</v>
      </c>
      <c r="Q393" s="69"/>
      <c r="R393" s="4" t="s">
        <v>49</v>
      </c>
      <c r="T393" s="4" t="s">
        <v>49</v>
      </c>
      <c r="V393" s="81">
        <v>2</v>
      </c>
      <c r="W393" s="69"/>
      <c r="X393" s="81" t="s">
        <v>48</v>
      </c>
      <c r="Y393" s="69"/>
      <c r="Z393" s="4" t="s">
        <v>52</v>
      </c>
      <c r="AB393" s="87">
        <v>7.2</v>
      </c>
      <c r="AC393" s="69"/>
      <c r="AD393" s="74" t="s">
        <v>48</v>
      </c>
      <c r="AE393" s="69"/>
      <c r="AF393" s="81" t="s">
        <v>48</v>
      </c>
      <c r="AG393" s="69"/>
      <c r="AH393" s="4" t="s">
        <v>49</v>
      </c>
      <c r="AJ393" s="81">
        <v>6.2</v>
      </c>
      <c r="AL393" s="74">
        <v>4</v>
      </c>
      <c r="AN393" s="74">
        <v>2.4</v>
      </c>
      <c r="AP393" s="81">
        <v>3.6</v>
      </c>
      <c r="AR393" s="74">
        <v>3.4</v>
      </c>
      <c r="AT393" s="81">
        <v>3.8</v>
      </c>
      <c r="AV393" s="4" t="s">
        <v>47</v>
      </c>
      <c r="AX393" s="4" t="s">
        <v>47</v>
      </c>
      <c r="AZ393" s="4" t="s">
        <v>47</v>
      </c>
      <c r="BB393" s="4" t="s">
        <v>47</v>
      </c>
      <c r="BD393" s="4" t="s">
        <v>47</v>
      </c>
      <c r="BF393" s="4" t="s">
        <v>47</v>
      </c>
      <c r="BH393" s="4" t="s">
        <v>47</v>
      </c>
      <c r="BJ393" s="4" t="s">
        <v>47</v>
      </c>
      <c r="BL393" s="4" t="s">
        <v>47</v>
      </c>
      <c r="BN393" s="4" t="s">
        <v>47</v>
      </c>
      <c r="BP393" s="4" t="s">
        <v>47</v>
      </c>
      <c r="BR393" s="1" t="s">
        <v>47</v>
      </c>
      <c r="BT393" s="1" t="s">
        <v>47</v>
      </c>
      <c r="BV393" s="1" t="s">
        <v>47</v>
      </c>
      <c r="BX393" s="1" t="s">
        <v>47</v>
      </c>
      <c r="BZ393" s="1" t="s">
        <v>47</v>
      </c>
    </row>
    <row r="394" spans="2:78" x14ac:dyDescent="0.25">
      <c r="B394" s="8">
        <v>393</v>
      </c>
      <c r="C394" s="8">
        <v>15</v>
      </c>
      <c r="D394" s="8">
        <v>7</v>
      </c>
      <c r="E394" s="8">
        <v>2019</v>
      </c>
      <c r="F394" s="24" t="str">
        <f t="shared" si="28"/>
        <v>15/Jul/2019</v>
      </c>
      <c r="G394" s="9" t="s">
        <v>21</v>
      </c>
      <c r="H394" s="10" t="str">
        <f t="shared" si="26"/>
        <v>Mon</v>
      </c>
      <c r="I394" s="10">
        <f t="shared" si="30"/>
        <v>197</v>
      </c>
      <c r="J394" s="8">
        <f t="shared" si="27"/>
        <v>29</v>
      </c>
      <c r="K394" s="1">
        <f t="shared" si="29"/>
        <v>7</v>
      </c>
      <c r="L394" s="1">
        <v>1</v>
      </c>
      <c r="N394" s="1" t="s">
        <v>50</v>
      </c>
      <c r="P394" s="78">
        <v>8</v>
      </c>
      <c r="Q394" s="113"/>
      <c r="R394" s="4" t="s">
        <v>49</v>
      </c>
      <c r="T394" s="4" t="s">
        <v>49</v>
      </c>
      <c r="V394" s="104">
        <v>3.6</v>
      </c>
      <c r="W394" s="113"/>
      <c r="X394" s="81" t="s">
        <v>48</v>
      </c>
      <c r="Y394" s="69"/>
      <c r="Z394" s="4" t="s">
        <v>52</v>
      </c>
      <c r="AB394" s="95">
        <v>13</v>
      </c>
      <c r="AC394" s="113"/>
      <c r="AD394" s="74" t="s">
        <v>48</v>
      </c>
      <c r="AE394" s="69"/>
      <c r="AF394" s="81" t="s">
        <v>48</v>
      </c>
      <c r="AG394" s="69"/>
      <c r="AH394" s="4" t="s">
        <v>49</v>
      </c>
      <c r="AJ394" s="104">
        <v>7.4</v>
      </c>
      <c r="AK394" s="20"/>
      <c r="AL394" s="78">
        <v>8</v>
      </c>
      <c r="AM394" s="20"/>
      <c r="AN394" s="78">
        <v>6</v>
      </c>
      <c r="AO394" s="20"/>
      <c r="AP394" s="104">
        <v>8</v>
      </c>
      <c r="AQ394" s="20"/>
      <c r="AR394" s="78">
        <v>2.4</v>
      </c>
      <c r="AS394" s="20"/>
      <c r="AT394" s="104">
        <v>10.4</v>
      </c>
      <c r="AU394" s="20"/>
      <c r="AV394" s="4" t="s">
        <v>47</v>
      </c>
      <c r="AX394" s="4" t="s">
        <v>47</v>
      </c>
      <c r="AZ394" s="4" t="s">
        <v>47</v>
      </c>
      <c r="BB394" s="4" t="s">
        <v>47</v>
      </c>
      <c r="BD394" s="4" t="s">
        <v>47</v>
      </c>
      <c r="BF394" s="4" t="s">
        <v>47</v>
      </c>
      <c r="BH394" s="4" t="s">
        <v>47</v>
      </c>
      <c r="BJ394" s="4" t="s">
        <v>47</v>
      </c>
      <c r="BL394" s="4" t="s">
        <v>47</v>
      </c>
      <c r="BN394" s="4" t="s">
        <v>47</v>
      </c>
      <c r="BP394" s="4" t="s">
        <v>47</v>
      </c>
      <c r="BR394" s="1" t="s">
        <v>47</v>
      </c>
      <c r="BT394" s="1" t="s">
        <v>47</v>
      </c>
      <c r="BV394" s="1" t="s">
        <v>47</v>
      </c>
      <c r="BX394" s="1" t="s">
        <v>47</v>
      </c>
      <c r="BZ394" s="1" t="s">
        <v>47</v>
      </c>
    </row>
    <row r="395" spans="2:78" x14ac:dyDescent="0.25">
      <c r="B395" s="8">
        <v>394</v>
      </c>
      <c r="C395" s="8">
        <v>15</v>
      </c>
      <c r="D395" s="8">
        <v>7</v>
      </c>
      <c r="E395" s="8">
        <v>2019</v>
      </c>
      <c r="F395" s="24" t="str">
        <f t="shared" si="28"/>
        <v>15/Jul/2019</v>
      </c>
      <c r="G395" s="9" t="s">
        <v>22</v>
      </c>
      <c r="H395" s="10" t="str">
        <f t="shared" si="26"/>
        <v>Mon</v>
      </c>
      <c r="I395" s="10">
        <f t="shared" si="30"/>
        <v>197</v>
      </c>
      <c r="J395" s="8">
        <f t="shared" si="27"/>
        <v>29</v>
      </c>
      <c r="K395" s="1">
        <f t="shared" si="29"/>
        <v>7</v>
      </c>
      <c r="L395" s="1">
        <v>1</v>
      </c>
      <c r="N395" s="1" t="s">
        <v>50</v>
      </c>
      <c r="P395" s="74">
        <v>5</v>
      </c>
      <c r="Q395" s="69"/>
      <c r="R395" s="4" t="s">
        <v>49</v>
      </c>
      <c r="T395" s="4" t="s">
        <v>49</v>
      </c>
      <c r="V395" s="81">
        <v>2.6</v>
      </c>
      <c r="W395" s="69"/>
      <c r="X395" s="81" t="s">
        <v>48</v>
      </c>
      <c r="Y395" s="69"/>
      <c r="Z395" s="4" t="s">
        <v>52</v>
      </c>
      <c r="AB395" s="87">
        <v>8.4</v>
      </c>
      <c r="AC395" s="69"/>
      <c r="AD395" s="74" t="s">
        <v>48</v>
      </c>
      <c r="AE395" s="69"/>
      <c r="AF395" s="81" t="s">
        <v>48</v>
      </c>
      <c r="AG395" s="69"/>
      <c r="AH395" s="4" t="s">
        <v>49</v>
      </c>
      <c r="AJ395" s="81">
        <v>7.6</v>
      </c>
      <c r="AL395" s="74">
        <v>5.8</v>
      </c>
      <c r="AN395" s="74">
        <v>5</v>
      </c>
      <c r="AP395" s="81">
        <v>4</v>
      </c>
      <c r="AR395" s="74">
        <v>4</v>
      </c>
      <c r="AT395" s="81">
        <v>7.4</v>
      </c>
      <c r="AV395" s="4" t="s">
        <v>47</v>
      </c>
      <c r="AX395" s="4" t="s">
        <v>47</v>
      </c>
      <c r="AZ395" s="4" t="s">
        <v>47</v>
      </c>
      <c r="BB395" s="4" t="s">
        <v>47</v>
      </c>
      <c r="BD395" s="4" t="s">
        <v>47</v>
      </c>
      <c r="BF395" s="4" t="s">
        <v>47</v>
      </c>
      <c r="BH395" s="4" t="s">
        <v>47</v>
      </c>
      <c r="BJ395" s="4" t="s">
        <v>47</v>
      </c>
      <c r="BL395" s="4" t="s">
        <v>47</v>
      </c>
      <c r="BN395" s="4" t="s">
        <v>47</v>
      </c>
      <c r="BP395" s="4" t="s">
        <v>47</v>
      </c>
      <c r="BR395" s="1" t="s">
        <v>47</v>
      </c>
      <c r="BT395" s="1" t="s">
        <v>47</v>
      </c>
      <c r="BV395" s="1" t="s">
        <v>47</v>
      </c>
      <c r="BX395" s="1" t="s">
        <v>47</v>
      </c>
      <c r="BZ395" s="1" t="s">
        <v>47</v>
      </c>
    </row>
    <row r="396" spans="2:78" x14ac:dyDescent="0.25">
      <c r="B396" s="8">
        <v>395</v>
      </c>
      <c r="C396" s="8">
        <v>16</v>
      </c>
      <c r="D396" s="8">
        <v>7</v>
      </c>
      <c r="E396" s="8">
        <v>2019</v>
      </c>
      <c r="F396" s="24" t="str">
        <f t="shared" si="28"/>
        <v>16/Jul/2019</v>
      </c>
      <c r="G396" s="9" t="s">
        <v>21</v>
      </c>
      <c r="H396" s="10" t="str">
        <f t="shared" si="26"/>
        <v>Tue</v>
      </c>
      <c r="I396" s="10">
        <f t="shared" si="30"/>
        <v>198</v>
      </c>
      <c r="J396" s="8">
        <f t="shared" si="27"/>
        <v>29</v>
      </c>
      <c r="K396" s="1">
        <f t="shared" si="29"/>
        <v>7</v>
      </c>
      <c r="L396" s="1">
        <v>1</v>
      </c>
      <c r="N396" s="1" t="s">
        <v>50</v>
      </c>
      <c r="P396" s="74">
        <v>9</v>
      </c>
      <c r="Q396" s="69"/>
      <c r="R396" s="4" t="s">
        <v>49</v>
      </c>
      <c r="T396" s="4" t="s">
        <v>49</v>
      </c>
      <c r="V396" s="81">
        <v>3.8</v>
      </c>
      <c r="W396" s="69"/>
      <c r="X396" s="81" t="s">
        <v>48</v>
      </c>
      <c r="Y396" s="69"/>
      <c r="Z396" s="4" t="s">
        <v>52</v>
      </c>
      <c r="AB396" s="87">
        <v>11.6</v>
      </c>
      <c r="AC396" s="69"/>
      <c r="AD396" s="74" t="s">
        <v>48</v>
      </c>
      <c r="AE396" s="69"/>
      <c r="AF396" s="81" t="s">
        <v>48</v>
      </c>
      <c r="AG396" s="69"/>
      <c r="AH396" s="4" t="s">
        <v>49</v>
      </c>
      <c r="AJ396" s="81">
        <v>10.8</v>
      </c>
      <c r="AL396" s="74">
        <v>7.6</v>
      </c>
      <c r="AN396" s="74">
        <v>5.6</v>
      </c>
      <c r="AP396" s="81">
        <v>8</v>
      </c>
      <c r="AR396" s="74">
        <v>6</v>
      </c>
      <c r="AT396" s="81">
        <v>9.6</v>
      </c>
      <c r="AV396" s="4" t="s">
        <v>47</v>
      </c>
      <c r="AX396" s="4" t="s">
        <v>47</v>
      </c>
      <c r="AZ396" s="4" t="s">
        <v>47</v>
      </c>
      <c r="BB396" s="4" t="s">
        <v>47</v>
      </c>
      <c r="BD396" s="4" t="s">
        <v>47</v>
      </c>
      <c r="BF396" s="4" t="s">
        <v>47</v>
      </c>
      <c r="BH396" s="4" t="s">
        <v>47</v>
      </c>
      <c r="BJ396" s="4" t="s">
        <v>47</v>
      </c>
      <c r="BL396" s="4" t="s">
        <v>47</v>
      </c>
      <c r="BN396" s="4" t="s">
        <v>47</v>
      </c>
      <c r="BP396" s="4" t="s">
        <v>47</v>
      </c>
      <c r="BR396" s="1" t="s">
        <v>47</v>
      </c>
      <c r="BT396" s="1" t="s">
        <v>47</v>
      </c>
      <c r="BV396" s="1" t="s">
        <v>47</v>
      </c>
      <c r="BX396" s="1" t="s">
        <v>47</v>
      </c>
      <c r="BZ396" s="1" t="s">
        <v>47</v>
      </c>
    </row>
    <row r="397" spans="2:78" x14ac:dyDescent="0.25">
      <c r="B397" s="8">
        <v>396</v>
      </c>
      <c r="C397" s="8">
        <v>16</v>
      </c>
      <c r="D397" s="8">
        <v>7</v>
      </c>
      <c r="E397" s="8">
        <v>2019</v>
      </c>
      <c r="F397" s="24" t="str">
        <f t="shared" si="28"/>
        <v>16/Jul/2019</v>
      </c>
      <c r="G397" s="9" t="s">
        <v>22</v>
      </c>
      <c r="H397" s="10" t="str">
        <f t="shared" si="26"/>
        <v>Tue</v>
      </c>
      <c r="I397" s="10">
        <f t="shared" si="30"/>
        <v>198</v>
      </c>
      <c r="J397" s="8">
        <f t="shared" si="27"/>
        <v>29</v>
      </c>
      <c r="K397" s="1">
        <f t="shared" si="29"/>
        <v>7</v>
      </c>
      <c r="L397" s="1">
        <v>1</v>
      </c>
      <c r="N397" s="1" t="s">
        <v>50</v>
      </c>
      <c r="P397" s="74">
        <v>5</v>
      </c>
      <c r="Q397" s="69"/>
      <c r="R397" s="4" t="s">
        <v>49</v>
      </c>
      <c r="T397" s="4" t="s">
        <v>49</v>
      </c>
      <c r="V397" s="81">
        <v>2.4</v>
      </c>
      <c r="W397" s="69"/>
      <c r="X397" s="81" t="s">
        <v>48</v>
      </c>
      <c r="Y397" s="69"/>
      <c r="Z397" s="4" t="s">
        <v>52</v>
      </c>
      <c r="AB397" s="87">
        <v>7</v>
      </c>
      <c r="AC397" s="69"/>
      <c r="AD397" s="74" t="s">
        <v>48</v>
      </c>
      <c r="AE397" s="69"/>
      <c r="AF397" s="81" t="s">
        <v>48</v>
      </c>
      <c r="AG397" s="69"/>
      <c r="AH397" s="4" t="s">
        <v>49</v>
      </c>
      <c r="AJ397" s="81">
        <v>6</v>
      </c>
      <c r="AL397" s="74">
        <v>5</v>
      </c>
      <c r="AN397" s="74">
        <v>3.8</v>
      </c>
      <c r="AP397" s="81">
        <v>3.6</v>
      </c>
      <c r="AR397" s="74">
        <v>3.4</v>
      </c>
      <c r="AT397" s="81">
        <v>6.6</v>
      </c>
      <c r="AV397" s="4" t="s">
        <v>47</v>
      </c>
      <c r="AX397" s="4" t="s">
        <v>47</v>
      </c>
      <c r="AZ397" s="4" t="s">
        <v>47</v>
      </c>
      <c r="BB397" s="4" t="s">
        <v>47</v>
      </c>
      <c r="BD397" s="4" t="s">
        <v>47</v>
      </c>
      <c r="BF397" s="4" t="s">
        <v>47</v>
      </c>
      <c r="BH397" s="4" t="s">
        <v>47</v>
      </c>
      <c r="BJ397" s="4" t="s">
        <v>47</v>
      </c>
      <c r="BL397" s="4" t="s">
        <v>47</v>
      </c>
      <c r="BN397" s="4" t="s">
        <v>47</v>
      </c>
      <c r="BP397" s="4" t="s">
        <v>47</v>
      </c>
      <c r="BR397" s="1" t="s">
        <v>47</v>
      </c>
      <c r="BT397" s="1" t="s">
        <v>47</v>
      </c>
      <c r="BV397" s="1" t="s">
        <v>47</v>
      </c>
      <c r="BX397" s="1" t="s">
        <v>47</v>
      </c>
      <c r="BZ397" s="1" t="s">
        <v>47</v>
      </c>
    </row>
    <row r="398" spans="2:78" x14ac:dyDescent="0.25">
      <c r="B398" s="8">
        <v>397</v>
      </c>
      <c r="C398" s="8">
        <v>17</v>
      </c>
      <c r="D398" s="8">
        <v>7</v>
      </c>
      <c r="E398" s="8">
        <v>2019</v>
      </c>
      <c r="F398" s="24" t="str">
        <f t="shared" si="28"/>
        <v>17/Jul/2019</v>
      </c>
      <c r="G398" s="9" t="s">
        <v>21</v>
      </c>
      <c r="H398" s="10" t="str">
        <f t="shared" si="26"/>
        <v>Wed</v>
      </c>
      <c r="I398" s="10">
        <f t="shared" si="30"/>
        <v>199</v>
      </c>
      <c r="J398" s="8">
        <f t="shared" si="27"/>
        <v>29</v>
      </c>
      <c r="K398" s="1">
        <f t="shared" si="29"/>
        <v>7</v>
      </c>
      <c r="L398" s="1">
        <v>1</v>
      </c>
      <c r="N398" s="1" t="s">
        <v>50</v>
      </c>
      <c r="P398" s="74">
        <v>10</v>
      </c>
      <c r="Q398" s="69"/>
      <c r="R398" s="4" t="s">
        <v>49</v>
      </c>
      <c r="T398" s="4" t="s">
        <v>49</v>
      </c>
      <c r="V398" s="81">
        <v>3</v>
      </c>
      <c r="W398" s="69"/>
      <c r="X398" s="81" t="s">
        <v>48</v>
      </c>
      <c r="Y398" s="69"/>
      <c r="Z398" s="4" t="s">
        <v>52</v>
      </c>
      <c r="AB398" s="87">
        <v>13.4</v>
      </c>
      <c r="AC398" s="69"/>
      <c r="AD398" s="74" t="s">
        <v>48</v>
      </c>
      <c r="AE398" s="69"/>
      <c r="AF398" s="81" t="s">
        <v>48</v>
      </c>
      <c r="AG398" s="69"/>
      <c r="AH398" s="4" t="s">
        <v>49</v>
      </c>
      <c r="AJ398" s="81">
        <v>14.6</v>
      </c>
      <c r="AL398" s="74">
        <v>9</v>
      </c>
      <c r="AN398" s="74">
        <v>4</v>
      </c>
      <c r="AP398" s="81">
        <v>7</v>
      </c>
      <c r="AR398" s="74">
        <v>7.4</v>
      </c>
      <c r="AT398" s="81">
        <v>10</v>
      </c>
      <c r="AV398" s="4" t="s">
        <v>47</v>
      </c>
      <c r="AX398" s="4" t="s">
        <v>47</v>
      </c>
      <c r="AZ398" s="4" t="s">
        <v>47</v>
      </c>
      <c r="BB398" s="4" t="s">
        <v>47</v>
      </c>
      <c r="BD398" s="4" t="s">
        <v>47</v>
      </c>
      <c r="BF398" s="4" t="s">
        <v>47</v>
      </c>
      <c r="BH398" s="4" t="s">
        <v>47</v>
      </c>
      <c r="BJ398" s="4" t="s">
        <v>47</v>
      </c>
      <c r="BL398" s="4" t="s">
        <v>47</v>
      </c>
      <c r="BN398" s="4" t="s">
        <v>47</v>
      </c>
      <c r="BP398" s="4" t="s">
        <v>47</v>
      </c>
      <c r="BR398" s="1" t="s">
        <v>47</v>
      </c>
      <c r="BT398" s="1" t="s">
        <v>47</v>
      </c>
      <c r="BV398" s="1" t="s">
        <v>47</v>
      </c>
      <c r="BX398" s="1" t="s">
        <v>47</v>
      </c>
      <c r="BZ398" s="1" t="s">
        <v>47</v>
      </c>
    </row>
    <row r="399" spans="2:78" x14ac:dyDescent="0.25">
      <c r="B399" s="8">
        <v>398</v>
      </c>
      <c r="C399" s="8">
        <v>17</v>
      </c>
      <c r="D399" s="8">
        <v>7</v>
      </c>
      <c r="E399" s="8">
        <v>2019</v>
      </c>
      <c r="F399" s="24" t="str">
        <f t="shared" si="28"/>
        <v>17/Jul/2019</v>
      </c>
      <c r="G399" s="9" t="s">
        <v>22</v>
      </c>
      <c r="H399" s="10" t="str">
        <f t="shared" si="26"/>
        <v>Wed</v>
      </c>
      <c r="I399" s="10">
        <f t="shared" si="30"/>
        <v>199</v>
      </c>
      <c r="J399" s="8">
        <f t="shared" si="27"/>
        <v>29</v>
      </c>
      <c r="K399" s="1">
        <f t="shared" si="29"/>
        <v>7</v>
      </c>
      <c r="L399" s="1">
        <v>1</v>
      </c>
      <c r="N399" s="1" t="s">
        <v>50</v>
      </c>
      <c r="P399" s="74">
        <v>5</v>
      </c>
      <c r="Q399" s="69"/>
      <c r="R399" s="4" t="s">
        <v>49</v>
      </c>
      <c r="T399" s="4" t="s">
        <v>49</v>
      </c>
      <c r="V399" s="81">
        <v>2</v>
      </c>
      <c r="W399" s="69"/>
      <c r="X399" s="81" t="s">
        <v>48</v>
      </c>
      <c r="Y399" s="69"/>
      <c r="Z399" s="4" t="s">
        <v>52</v>
      </c>
      <c r="AB399" s="87">
        <v>7.6</v>
      </c>
      <c r="AC399" s="69"/>
      <c r="AD399" s="74" t="s">
        <v>48</v>
      </c>
      <c r="AE399" s="69"/>
      <c r="AF399" s="81" t="s">
        <v>48</v>
      </c>
      <c r="AG399" s="69"/>
      <c r="AH399" s="4" t="s">
        <v>49</v>
      </c>
      <c r="AJ399" s="81">
        <v>4.5999999999999996</v>
      </c>
      <c r="AL399" s="74">
        <v>4.8</v>
      </c>
      <c r="AN399" s="74">
        <v>3.6</v>
      </c>
      <c r="AP399" s="81">
        <v>3.6</v>
      </c>
      <c r="AR399" s="74">
        <v>3.4</v>
      </c>
      <c r="AT399" s="81">
        <v>6.8</v>
      </c>
      <c r="AV399" s="4" t="s">
        <v>47</v>
      </c>
      <c r="AX399" s="4" t="s">
        <v>47</v>
      </c>
      <c r="AZ399" s="4" t="s">
        <v>47</v>
      </c>
      <c r="BB399" s="4" t="s">
        <v>47</v>
      </c>
      <c r="BD399" s="4" t="s">
        <v>47</v>
      </c>
      <c r="BF399" s="4" t="s">
        <v>47</v>
      </c>
      <c r="BH399" s="4" t="s">
        <v>47</v>
      </c>
      <c r="BJ399" s="4" t="s">
        <v>47</v>
      </c>
      <c r="BL399" s="4" t="s">
        <v>47</v>
      </c>
      <c r="BN399" s="4" t="s">
        <v>47</v>
      </c>
      <c r="BP399" s="4" t="s">
        <v>47</v>
      </c>
      <c r="BR399" s="1" t="s">
        <v>47</v>
      </c>
      <c r="BT399" s="1" t="s">
        <v>47</v>
      </c>
      <c r="BV399" s="1" t="s">
        <v>47</v>
      </c>
      <c r="BX399" s="1" t="s">
        <v>47</v>
      </c>
      <c r="BZ399" s="1" t="s">
        <v>47</v>
      </c>
    </row>
    <row r="400" spans="2:78" x14ac:dyDescent="0.25">
      <c r="B400" s="8">
        <v>399</v>
      </c>
      <c r="C400" s="8">
        <v>18</v>
      </c>
      <c r="D400" s="8">
        <v>7</v>
      </c>
      <c r="E400" s="8">
        <v>2019</v>
      </c>
      <c r="F400" s="24" t="str">
        <f t="shared" si="28"/>
        <v>18/Jul/2019</v>
      </c>
      <c r="G400" s="9" t="s">
        <v>21</v>
      </c>
      <c r="H400" s="10" t="str">
        <f t="shared" si="26"/>
        <v>Thu</v>
      </c>
      <c r="I400" s="10">
        <f t="shared" si="30"/>
        <v>200</v>
      </c>
      <c r="J400" s="8">
        <f t="shared" si="27"/>
        <v>29</v>
      </c>
      <c r="K400" s="1">
        <f t="shared" si="29"/>
        <v>7</v>
      </c>
      <c r="L400" s="1">
        <v>1</v>
      </c>
      <c r="N400" s="1" t="s">
        <v>50</v>
      </c>
      <c r="P400" s="74">
        <v>9.1999999999999993</v>
      </c>
      <c r="Q400" s="69"/>
      <c r="R400" s="4" t="s">
        <v>49</v>
      </c>
      <c r="T400" s="4" t="s">
        <v>49</v>
      </c>
      <c r="V400" s="81">
        <v>4.5999999999999996</v>
      </c>
      <c r="W400" s="69"/>
      <c r="X400" s="81" t="s">
        <v>48</v>
      </c>
      <c r="Y400" s="69"/>
      <c r="Z400" s="4" t="s">
        <v>52</v>
      </c>
      <c r="AB400" s="87">
        <v>12.8</v>
      </c>
      <c r="AC400" s="69"/>
      <c r="AD400" s="74" t="s">
        <v>48</v>
      </c>
      <c r="AE400" s="69"/>
      <c r="AF400" s="81" t="s">
        <v>48</v>
      </c>
      <c r="AG400" s="69"/>
      <c r="AH400" s="4" t="s">
        <v>49</v>
      </c>
      <c r="AJ400" s="81">
        <v>13.8</v>
      </c>
      <c r="AL400" s="74">
        <v>8.6</v>
      </c>
      <c r="AN400" s="74">
        <v>6.6</v>
      </c>
      <c r="AP400" s="81">
        <v>8</v>
      </c>
      <c r="AR400" s="74">
        <v>7.6</v>
      </c>
      <c r="AT400" s="81">
        <v>9.1999999999999993</v>
      </c>
      <c r="AV400" s="4" t="s">
        <v>47</v>
      </c>
      <c r="AX400" s="4" t="s">
        <v>47</v>
      </c>
      <c r="AZ400" s="4" t="s">
        <v>47</v>
      </c>
      <c r="BB400" s="4" t="s">
        <v>47</v>
      </c>
      <c r="BD400" s="4" t="s">
        <v>47</v>
      </c>
      <c r="BF400" s="4" t="s">
        <v>47</v>
      </c>
      <c r="BH400" s="4" t="s">
        <v>47</v>
      </c>
      <c r="BJ400" s="4" t="s">
        <v>47</v>
      </c>
      <c r="BL400" s="4" t="s">
        <v>47</v>
      </c>
      <c r="BN400" s="4" t="s">
        <v>47</v>
      </c>
      <c r="BP400" s="4" t="s">
        <v>47</v>
      </c>
      <c r="BR400" s="1" t="s">
        <v>47</v>
      </c>
      <c r="BT400" s="1" t="s">
        <v>47</v>
      </c>
      <c r="BV400" s="1" t="s">
        <v>47</v>
      </c>
      <c r="BX400" s="1" t="s">
        <v>47</v>
      </c>
      <c r="BZ400" s="1" t="s">
        <v>47</v>
      </c>
    </row>
    <row r="401" spans="2:78" x14ac:dyDescent="0.25">
      <c r="B401" s="8">
        <v>400</v>
      </c>
      <c r="C401" s="8">
        <v>18</v>
      </c>
      <c r="D401" s="8">
        <v>7</v>
      </c>
      <c r="E401" s="8">
        <v>2019</v>
      </c>
      <c r="F401" s="24" t="str">
        <f t="shared" si="28"/>
        <v>18/Jul/2019</v>
      </c>
      <c r="G401" s="9" t="s">
        <v>22</v>
      </c>
      <c r="H401" s="10" t="str">
        <f t="shared" ref="H401:H464" si="31">TEXT(F401,"ddd")</f>
        <v>Thu</v>
      </c>
      <c r="I401" s="10">
        <f t="shared" si="30"/>
        <v>200</v>
      </c>
      <c r="J401" s="8">
        <f t="shared" ref="J401:J464" si="32">IF(H401=H400,IF(_xlfn.ISOWEEKNUM(F401)-_xlfn.ISOWEEKNUM(F400)=1,J400+1,J400),IF(H401=H398,IF(_xlfn.ISOWEEKNUM(F401)-_xlfn.ISOWEEKNUM(F400)=1,J400+1,J400),IF(H401=H396,IF(_xlfn.ISOWEEKNUM(F401)-_xlfn.ISOWEEKNUM(F400)=1,J400+1,J400),IF(H401=H394,IF(_xlfn.ISOWEEKNUM(F401)-_xlfn.ISOWEEKNUM(F400)=1,J400+1,J400),IF(H401=H392,IF(_xlfn.ISOWEEKNUM(F401)-_xlfn.ISOWEEKNUM(F400)=1,J400+1,J400),IF(H401=H390,IF(_xlfn.ISOWEEKNUM(F401)-_xlfn.ISOWEEKNUM(F400)=1,J400+1,J400),IF(H401=H388,IF(_xlfn.ISOWEEKNUM(F401)-_xlfn.ISOWEEKNUM(F400)=1,J400+1,J400),-1)))))))</f>
        <v>29</v>
      </c>
      <c r="K401" s="1">
        <f t="shared" si="29"/>
        <v>7</v>
      </c>
      <c r="L401" s="1">
        <v>1</v>
      </c>
      <c r="N401" s="1" t="s">
        <v>50</v>
      </c>
      <c r="P401" s="74">
        <v>3</v>
      </c>
      <c r="Q401" s="69"/>
      <c r="R401" s="4" t="s">
        <v>49</v>
      </c>
      <c r="T401" s="4" t="s">
        <v>49</v>
      </c>
      <c r="V401" s="81">
        <v>2.4</v>
      </c>
      <c r="W401" s="69"/>
      <c r="X401" s="81" t="s">
        <v>48</v>
      </c>
      <c r="Y401" s="69"/>
      <c r="Z401" s="4" t="s">
        <v>52</v>
      </c>
      <c r="AB401" s="87">
        <v>7</v>
      </c>
      <c r="AC401" s="69"/>
      <c r="AD401" s="74" t="s">
        <v>48</v>
      </c>
      <c r="AE401" s="69"/>
      <c r="AF401" s="81" t="s">
        <v>48</v>
      </c>
      <c r="AG401" s="69"/>
      <c r="AH401" s="4" t="s">
        <v>49</v>
      </c>
      <c r="AJ401" s="81">
        <v>7.4</v>
      </c>
      <c r="AL401" s="74">
        <v>5</v>
      </c>
      <c r="AN401" s="74">
        <v>3.8</v>
      </c>
      <c r="AP401" s="81">
        <v>3</v>
      </c>
      <c r="AR401" s="74">
        <v>3.4</v>
      </c>
      <c r="AT401" s="81">
        <v>6</v>
      </c>
      <c r="AV401" s="4" t="s">
        <v>47</v>
      </c>
      <c r="AX401" s="4" t="s">
        <v>47</v>
      </c>
      <c r="AZ401" s="4" t="s">
        <v>47</v>
      </c>
      <c r="BB401" s="4" t="s">
        <v>47</v>
      </c>
      <c r="BD401" s="4" t="s">
        <v>47</v>
      </c>
      <c r="BF401" s="4" t="s">
        <v>47</v>
      </c>
      <c r="BH401" s="4" t="s">
        <v>47</v>
      </c>
      <c r="BJ401" s="4" t="s">
        <v>47</v>
      </c>
      <c r="BL401" s="4" t="s">
        <v>47</v>
      </c>
      <c r="BN401" s="4" t="s">
        <v>47</v>
      </c>
      <c r="BP401" s="4" t="s">
        <v>47</v>
      </c>
      <c r="BR401" s="1" t="s">
        <v>47</v>
      </c>
      <c r="BT401" s="1" t="s">
        <v>47</v>
      </c>
      <c r="BV401" s="1" t="s">
        <v>47</v>
      </c>
      <c r="BX401" s="1" t="s">
        <v>47</v>
      </c>
      <c r="BZ401" s="1" t="s">
        <v>47</v>
      </c>
    </row>
    <row r="402" spans="2:78" x14ac:dyDescent="0.25">
      <c r="B402" s="8">
        <v>401</v>
      </c>
      <c r="C402" s="8">
        <v>19</v>
      </c>
      <c r="D402" s="8">
        <v>7</v>
      </c>
      <c r="E402" s="8">
        <v>2019</v>
      </c>
      <c r="F402" s="24" t="str">
        <f t="shared" si="28"/>
        <v>19/Jul/2019</v>
      </c>
      <c r="G402" s="9" t="s">
        <v>21</v>
      </c>
      <c r="H402" s="10" t="str">
        <f t="shared" si="31"/>
        <v>Fri</v>
      </c>
      <c r="I402" s="10">
        <f t="shared" si="30"/>
        <v>201</v>
      </c>
      <c r="J402" s="8">
        <f t="shared" si="32"/>
        <v>29</v>
      </c>
      <c r="K402" s="1">
        <f t="shared" si="29"/>
        <v>7</v>
      </c>
      <c r="L402" s="1">
        <v>1</v>
      </c>
      <c r="N402" s="1" t="s">
        <v>50</v>
      </c>
      <c r="P402" s="74">
        <v>10.199999999999999</v>
      </c>
      <c r="Q402" s="69"/>
      <c r="R402" s="4" t="s">
        <v>49</v>
      </c>
      <c r="T402" s="4" t="s">
        <v>49</v>
      </c>
      <c r="V402" s="81">
        <v>3.6</v>
      </c>
      <c r="W402" s="69"/>
      <c r="X402" s="81" t="s">
        <v>48</v>
      </c>
      <c r="Y402" s="69"/>
      <c r="Z402" s="4" t="s">
        <v>52</v>
      </c>
      <c r="AB402" s="87">
        <v>11</v>
      </c>
      <c r="AC402" s="69"/>
      <c r="AD402" s="74" t="s">
        <v>48</v>
      </c>
      <c r="AE402" s="69"/>
      <c r="AF402" s="81" t="s">
        <v>48</v>
      </c>
      <c r="AG402" s="69"/>
      <c r="AH402" s="4" t="s">
        <v>49</v>
      </c>
      <c r="AJ402" s="81">
        <v>13.8</v>
      </c>
      <c r="AL402" s="74">
        <v>6.8</v>
      </c>
      <c r="AN402" s="74">
        <v>4.2</v>
      </c>
      <c r="AP402" s="81">
        <v>7.4</v>
      </c>
      <c r="AR402" s="74">
        <v>5</v>
      </c>
      <c r="AT402" s="81">
        <v>10.199999999999999</v>
      </c>
      <c r="AV402" s="4" t="s">
        <v>47</v>
      </c>
      <c r="AX402" s="4" t="s">
        <v>47</v>
      </c>
      <c r="AZ402" s="4" t="s">
        <v>47</v>
      </c>
      <c r="BB402" s="4" t="s">
        <v>47</v>
      </c>
      <c r="BD402" s="4" t="s">
        <v>47</v>
      </c>
      <c r="BF402" s="4" t="s">
        <v>47</v>
      </c>
      <c r="BH402" s="4" t="s">
        <v>47</v>
      </c>
      <c r="BJ402" s="4" t="s">
        <v>47</v>
      </c>
      <c r="BL402" s="4" t="s">
        <v>47</v>
      </c>
      <c r="BN402" s="4" t="s">
        <v>47</v>
      </c>
      <c r="BP402" s="4" t="s">
        <v>47</v>
      </c>
      <c r="BR402" s="1" t="s">
        <v>47</v>
      </c>
      <c r="BT402" s="1" t="s">
        <v>47</v>
      </c>
      <c r="BV402" s="1" t="s">
        <v>47</v>
      </c>
      <c r="BX402" s="1" t="s">
        <v>47</v>
      </c>
      <c r="BZ402" s="1" t="s">
        <v>47</v>
      </c>
    </row>
    <row r="403" spans="2:78" x14ac:dyDescent="0.25">
      <c r="B403" s="8">
        <v>402</v>
      </c>
      <c r="C403" s="8">
        <v>19</v>
      </c>
      <c r="D403" s="8">
        <v>7</v>
      </c>
      <c r="E403" s="8">
        <v>2019</v>
      </c>
      <c r="F403" s="24" t="str">
        <f t="shared" si="28"/>
        <v>19/Jul/2019</v>
      </c>
      <c r="G403" s="9" t="s">
        <v>22</v>
      </c>
      <c r="H403" s="10" t="str">
        <f t="shared" si="31"/>
        <v>Fri</v>
      </c>
      <c r="I403" s="10">
        <f t="shared" si="30"/>
        <v>201</v>
      </c>
      <c r="J403" s="8">
        <f t="shared" si="32"/>
        <v>29</v>
      </c>
      <c r="K403" s="1">
        <f t="shared" si="29"/>
        <v>7</v>
      </c>
      <c r="L403" s="1">
        <v>1</v>
      </c>
      <c r="N403" s="1" t="s">
        <v>50</v>
      </c>
      <c r="P403" s="74">
        <v>4</v>
      </c>
      <c r="Q403" s="69"/>
      <c r="R403" s="4" t="s">
        <v>49</v>
      </c>
      <c r="T403" s="4" t="s">
        <v>49</v>
      </c>
      <c r="V403" s="81">
        <v>3.8</v>
      </c>
      <c r="W403" s="69"/>
      <c r="X403" s="81" t="s">
        <v>48</v>
      </c>
      <c r="Y403" s="69"/>
      <c r="Z403" s="4" t="s">
        <v>52</v>
      </c>
      <c r="AB403" s="87">
        <v>4.2</v>
      </c>
      <c r="AC403" s="69"/>
      <c r="AD403" s="74" t="s">
        <v>48</v>
      </c>
      <c r="AE403" s="69"/>
      <c r="AF403" s="81" t="s">
        <v>48</v>
      </c>
      <c r="AG403" s="69"/>
      <c r="AH403" s="4" t="s">
        <v>49</v>
      </c>
      <c r="AJ403" s="81">
        <v>2.6</v>
      </c>
      <c r="AL403" s="74">
        <v>6</v>
      </c>
      <c r="AN403" s="74">
        <v>2</v>
      </c>
      <c r="AP403" s="81">
        <v>4</v>
      </c>
      <c r="AR403" s="74">
        <v>2.8</v>
      </c>
      <c r="AT403" s="81">
        <v>6</v>
      </c>
      <c r="AV403" s="4" t="s">
        <v>47</v>
      </c>
      <c r="AX403" s="4" t="s">
        <v>47</v>
      </c>
      <c r="AZ403" s="4" t="s">
        <v>47</v>
      </c>
      <c r="BB403" s="4" t="s">
        <v>47</v>
      </c>
      <c r="BD403" s="4" t="s">
        <v>47</v>
      </c>
      <c r="BF403" s="4" t="s">
        <v>47</v>
      </c>
      <c r="BH403" s="4" t="s">
        <v>47</v>
      </c>
      <c r="BJ403" s="4" t="s">
        <v>47</v>
      </c>
      <c r="BL403" s="4" t="s">
        <v>47</v>
      </c>
      <c r="BN403" s="4" t="s">
        <v>47</v>
      </c>
      <c r="BP403" s="4" t="s">
        <v>47</v>
      </c>
      <c r="BR403" s="1" t="s">
        <v>47</v>
      </c>
      <c r="BT403" s="1" t="s">
        <v>47</v>
      </c>
      <c r="BV403" s="1" t="s">
        <v>47</v>
      </c>
      <c r="BX403" s="1" t="s">
        <v>47</v>
      </c>
      <c r="BZ403" s="1" t="s">
        <v>47</v>
      </c>
    </row>
    <row r="404" spans="2:78" x14ac:dyDescent="0.25">
      <c r="B404" s="8">
        <v>403</v>
      </c>
      <c r="C404" s="8">
        <v>20</v>
      </c>
      <c r="D404" s="8">
        <v>7</v>
      </c>
      <c r="E404" s="8">
        <v>2019</v>
      </c>
      <c r="F404" s="24" t="str">
        <f t="shared" si="28"/>
        <v>20/Jul/2019</v>
      </c>
      <c r="G404" s="9" t="s">
        <v>21</v>
      </c>
      <c r="H404" s="10" t="str">
        <f t="shared" si="31"/>
        <v>Sat</v>
      </c>
      <c r="I404" s="10">
        <f t="shared" si="30"/>
        <v>202</v>
      </c>
      <c r="J404" s="8">
        <f t="shared" si="32"/>
        <v>29</v>
      </c>
      <c r="K404" s="1">
        <f t="shared" si="29"/>
        <v>7</v>
      </c>
      <c r="L404" s="1">
        <v>1</v>
      </c>
      <c r="N404" s="1" t="s">
        <v>50</v>
      </c>
      <c r="P404" s="74">
        <v>10</v>
      </c>
      <c r="Q404" s="69"/>
      <c r="R404" s="4" t="s">
        <v>49</v>
      </c>
      <c r="T404" s="4" t="s">
        <v>49</v>
      </c>
      <c r="V404" s="81">
        <v>3.8</v>
      </c>
      <c r="W404" s="69"/>
      <c r="X404" s="81" t="s">
        <v>48</v>
      </c>
      <c r="Y404" s="69"/>
      <c r="Z404" s="4" t="s">
        <v>52</v>
      </c>
      <c r="AB404" s="87">
        <v>11.4</v>
      </c>
      <c r="AC404" s="69"/>
      <c r="AD404" s="74" t="s">
        <v>48</v>
      </c>
      <c r="AE404" s="69"/>
      <c r="AF404" s="81" t="s">
        <v>48</v>
      </c>
      <c r="AG404" s="69"/>
      <c r="AH404" s="4" t="s">
        <v>49</v>
      </c>
      <c r="AJ404" s="81">
        <v>14</v>
      </c>
      <c r="AL404" s="74">
        <v>7.4</v>
      </c>
      <c r="AN404" s="74">
        <v>4</v>
      </c>
      <c r="AP404" s="81">
        <v>8</v>
      </c>
      <c r="AR404" s="74">
        <v>6</v>
      </c>
      <c r="AT404" s="81">
        <v>11</v>
      </c>
      <c r="AV404" s="4" t="s">
        <v>47</v>
      </c>
      <c r="AX404" s="4" t="s">
        <v>47</v>
      </c>
      <c r="AZ404" s="4" t="s">
        <v>47</v>
      </c>
      <c r="BB404" s="4" t="s">
        <v>47</v>
      </c>
      <c r="BD404" s="4" t="s">
        <v>47</v>
      </c>
      <c r="BF404" s="4" t="s">
        <v>47</v>
      </c>
      <c r="BH404" s="4" t="s">
        <v>47</v>
      </c>
      <c r="BJ404" s="4" t="s">
        <v>47</v>
      </c>
      <c r="BL404" s="4" t="s">
        <v>47</v>
      </c>
      <c r="BN404" s="4" t="s">
        <v>47</v>
      </c>
      <c r="BP404" s="4" t="s">
        <v>47</v>
      </c>
      <c r="BR404" s="1" t="s">
        <v>47</v>
      </c>
      <c r="BT404" s="1" t="s">
        <v>47</v>
      </c>
      <c r="BV404" s="1" t="s">
        <v>47</v>
      </c>
      <c r="BX404" s="1" t="s">
        <v>47</v>
      </c>
      <c r="BZ404" s="1" t="s">
        <v>47</v>
      </c>
    </row>
    <row r="405" spans="2:78" x14ac:dyDescent="0.25">
      <c r="B405" s="8">
        <v>404</v>
      </c>
      <c r="C405" s="8">
        <v>20</v>
      </c>
      <c r="D405" s="8">
        <v>7</v>
      </c>
      <c r="E405" s="8">
        <v>2019</v>
      </c>
      <c r="F405" s="24" t="str">
        <f t="shared" si="28"/>
        <v>20/Jul/2019</v>
      </c>
      <c r="G405" s="9" t="s">
        <v>22</v>
      </c>
      <c r="H405" s="10" t="str">
        <f t="shared" si="31"/>
        <v>Sat</v>
      </c>
      <c r="I405" s="10">
        <f t="shared" si="30"/>
        <v>202</v>
      </c>
      <c r="J405" s="8">
        <f t="shared" si="32"/>
        <v>29</v>
      </c>
      <c r="K405" s="1">
        <f t="shared" si="29"/>
        <v>7</v>
      </c>
      <c r="L405" s="1">
        <v>1</v>
      </c>
      <c r="N405" s="1" t="s">
        <v>50</v>
      </c>
      <c r="P405" s="74">
        <v>4.5999999999999996</v>
      </c>
      <c r="Q405" s="69"/>
      <c r="R405" s="4" t="s">
        <v>49</v>
      </c>
      <c r="T405" s="4" t="s">
        <v>49</v>
      </c>
      <c r="V405" s="81">
        <v>2.2000000000000002</v>
      </c>
      <c r="W405" s="69"/>
      <c r="X405" s="81" t="s">
        <v>48</v>
      </c>
      <c r="Y405" s="69"/>
      <c r="Z405" s="4" t="s">
        <v>52</v>
      </c>
      <c r="AB405" s="87">
        <v>5</v>
      </c>
      <c r="AC405" s="69"/>
      <c r="AD405" s="74" t="s">
        <v>48</v>
      </c>
      <c r="AE405" s="69"/>
      <c r="AF405" s="81" t="s">
        <v>48</v>
      </c>
      <c r="AG405" s="69"/>
      <c r="AH405" s="4" t="s">
        <v>49</v>
      </c>
      <c r="AJ405" s="81">
        <v>5</v>
      </c>
      <c r="AL405" s="74">
        <v>5</v>
      </c>
      <c r="AN405" s="74">
        <v>4</v>
      </c>
      <c r="AP405" s="81">
        <v>4</v>
      </c>
      <c r="AR405" s="74">
        <v>3.2</v>
      </c>
      <c r="AT405" s="81">
        <v>5</v>
      </c>
      <c r="AV405" s="4" t="s">
        <v>47</v>
      </c>
      <c r="AX405" s="4" t="s">
        <v>47</v>
      </c>
      <c r="AZ405" s="4" t="s">
        <v>47</v>
      </c>
      <c r="BB405" s="4" t="s">
        <v>47</v>
      </c>
      <c r="BD405" s="4" t="s">
        <v>47</v>
      </c>
      <c r="BF405" s="4" t="s">
        <v>47</v>
      </c>
      <c r="BH405" s="4" t="s">
        <v>47</v>
      </c>
      <c r="BJ405" s="4" t="s">
        <v>47</v>
      </c>
      <c r="BL405" s="4" t="s">
        <v>47</v>
      </c>
      <c r="BN405" s="4" t="s">
        <v>47</v>
      </c>
      <c r="BP405" s="4" t="s">
        <v>47</v>
      </c>
      <c r="BR405" s="1" t="s">
        <v>47</v>
      </c>
      <c r="BT405" s="1" t="s">
        <v>47</v>
      </c>
      <c r="BV405" s="1" t="s">
        <v>47</v>
      </c>
      <c r="BX405" s="1" t="s">
        <v>47</v>
      </c>
      <c r="BZ405" s="1" t="s">
        <v>47</v>
      </c>
    </row>
    <row r="406" spans="2:78" x14ac:dyDescent="0.25">
      <c r="B406" s="8">
        <v>405</v>
      </c>
      <c r="C406" s="8">
        <v>21</v>
      </c>
      <c r="D406" s="8">
        <v>7</v>
      </c>
      <c r="E406" s="8">
        <v>2019</v>
      </c>
      <c r="F406" s="24" t="str">
        <f t="shared" si="28"/>
        <v>21/Jul/2019</v>
      </c>
      <c r="G406" s="9" t="s">
        <v>21</v>
      </c>
      <c r="H406" s="10" t="str">
        <f t="shared" si="31"/>
        <v>Sun</v>
      </c>
      <c r="I406" s="10">
        <f t="shared" si="30"/>
        <v>203</v>
      </c>
      <c r="J406" s="8">
        <f t="shared" si="32"/>
        <v>29</v>
      </c>
      <c r="K406" s="1">
        <f t="shared" si="29"/>
        <v>7</v>
      </c>
      <c r="L406" s="1">
        <v>1</v>
      </c>
      <c r="N406" s="1" t="s">
        <v>50</v>
      </c>
      <c r="P406" s="74">
        <v>11.4</v>
      </c>
      <c r="Q406" s="69"/>
      <c r="R406" s="4" t="s">
        <v>49</v>
      </c>
      <c r="T406" s="4" t="s">
        <v>49</v>
      </c>
      <c r="V406" s="81">
        <v>3.6</v>
      </c>
      <c r="W406" s="69"/>
      <c r="X406" s="81" t="s">
        <v>48</v>
      </c>
      <c r="Y406" s="69"/>
      <c r="Z406" s="4" t="s">
        <v>52</v>
      </c>
      <c r="AB406" s="87">
        <v>12</v>
      </c>
      <c r="AC406" s="69"/>
      <c r="AD406" s="74" t="s">
        <v>48</v>
      </c>
      <c r="AE406" s="69"/>
      <c r="AF406" s="81" t="s">
        <v>48</v>
      </c>
      <c r="AG406" s="69"/>
      <c r="AH406" s="4" t="s">
        <v>49</v>
      </c>
      <c r="AJ406" s="81">
        <v>10</v>
      </c>
      <c r="AL406" s="74">
        <v>7.4</v>
      </c>
      <c r="AN406" s="74">
        <v>5.6</v>
      </c>
      <c r="AP406" s="81">
        <v>7</v>
      </c>
      <c r="AR406" s="74">
        <v>5</v>
      </c>
      <c r="AT406" s="81">
        <v>9</v>
      </c>
      <c r="AV406" s="4" t="s">
        <v>47</v>
      </c>
      <c r="AX406" s="4" t="s">
        <v>47</v>
      </c>
      <c r="AZ406" s="4" t="s">
        <v>47</v>
      </c>
      <c r="BB406" s="4" t="s">
        <v>47</v>
      </c>
      <c r="BD406" s="4" t="s">
        <v>47</v>
      </c>
      <c r="BF406" s="4" t="s">
        <v>47</v>
      </c>
      <c r="BH406" s="4" t="s">
        <v>47</v>
      </c>
      <c r="BJ406" s="4" t="s">
        <v>47</v>
      </c>
      <c r="BL406" s="4" t="s">
        <v>47</v>
      </c>
      <c r="BN406" s="4" t="s">
        <v>47</v>
      </c>
      <c r="BP406" s="4" t="s">
        <v>47</v>
      </c>
      <c r="BR406" s="1" t="s">
        <v>47</v>
      </c>
      <c r="BT406" s="1" t="s">
        <v>47</v>
      </c>
      <c r="BV406" s="1" t="s">
        <v>47</v>
      </c>
      <c r="BX406" s="1" t="s">
        <v>47</v>
      </c>
      <c r="BZ406" s="1" t="s">
        <v>47</v>
      </c>
    </row>
    <row r="407" spans="2:78" x14ac:dyDescent="0.25">
      <c r="B407" s="8">
        <v>406</v>
      </c>
      <c r="C407" s="8">
        <v>21</v>
      </c>
      <c r="D407" s="8">
        <v>7</v>
      </c>
      <c r="E407" s="8">
        <v>2019</v>
      </c>
      <c r="F407" s="24" t="str">
        <f t="shared" si="28"/>
        <v>21/Jul/2019</v>
      </c>
      <c r="G407" s="9" t="s">
        <v>22</v>
      </c>
      <c r="H407" s="10" t="str">
        <f t="shared" si="31"/>
        <v>Sun</v>
      </c>
      <c r="I407" s="10">
        <f t="shared" si="30"/>
        <v>203</v>
      </c>
      <c r="J407" s="8">
        <f t="shared" si="32"/>
        <v>29</v>
      </c>
      <c r="K407" s="1">
        <f t="shared" si="29"/>
        <v>7</v>
      </c>
      <c r="L407" s="1">
        <v>1</v>
      </c>
      <c r="N407" s="1" t="s">
        <v>50</v>
      </c>
      <c r="P407" s="74">
        <v>5</v>
      </c>
      <c r="Q407" s="69"/>
      <c r="R407" s="4" t="s">
        <v>49</v>
      </c>
      <c r="T407" s="4" t="s">
        <v>49</v>
      </c>
      <c r="V407" s="81">
        <v>2.4</v>
      </c>
      <c r="W407" s="69"/>
      <c r="X407" s="81" t="s">
        <v>48</v>
      </c>
      <c r="Y407" s="69"/>
      <c r="Z407" s="4" t="s">
        <v>52</v>
      </c>
      <c r="AB407" s="87">
        <v>6</v>
      </c>
      <c r="AC407" s="69"/>
      <c r="AD407" s="74" t="s">
        <v>48</v>
      </c>
      <c r="AE407" s="69"/>
      <c r="AF407" s="81" t="s">
        <v>48</v>
      </c>
      <c r="AG407" s="69"/>
      <c r="AH407" s="4" t="s">
        <v>49</v>
      </c>
      <c r="AJ407" s="81">
        <v>5</v>
      </c>
      <c r="AL407" s="74">
        <v>5</v>
      </c>
      <c r="AN407" s="74">
        <v>3.8</v>
      </c>
      <c r="AP407" s="81">
        <v>2.6</v>
      </c>
      <c r="AR407" s="74">
        <v>3.4</v>
      </c>
      <c r="AT407" s="81">
        <v>6.6</v>
      </c>
      <c r="AV407" s="4" t="s">
        <v>47</v>
      </c>
      <c r="AX407" s="4" t="s">
        <v>47</v>
      </c>
      <c r="AZ407" s="4" t="s">
        <v>47</v>
      </c>
      <c r="BB407" s="4" t="s">
        <v>47</v>
      </c>
      <c r="BD407" s="4" t="s">
        <v>47</v>
      </c>
      <c r="BF407" s="4" t="s">
        <v>47</v>
      </c>
      <c r="BH407" s="4" t="s">
        <v>47</v>
      </c>
      <c r="BJ407" s="4" t="s">
        <v>47</v>
      </c>
      <c r="BL407" s="4" t="s">
        <v>47</v>
      </c>
      <c r="BN407" s="4" t="s">
        <v>47</v>
      </c>
      <c r="BP407" s="4" t="s">
        <v>47</v>
      </c>
      <c r="BR407" s="1" t="s">
        <v>47</v>
      </c>
      <c r="BT407" s="1" t="s">
        <v>47</v>
      </c>
      <c r="BV407" s="1" t="s">
        <v>47</v>
      </c>
      <c r="BX407" s="1" t="s">
        <v>47</v>
      </c>
      <c r="BZ407" s="1" t="s">
        <v>47</v>
      </c>
    </row>
    <row r="408" spans="2:78" x14ac:dyDescent="0.25">
      <c r="B408" s="8">
        <v>407</v>
      </c>
      <c r="C408" s="8">
        <v>22</v>
      </c>
      <c r="D408" s="8">
        <v>7</v>
      </c>
      <c r="E408" s="8">
        <v>2019</v>
      </c>
      <c r="F408" s="24" t="str">
        <f t="shared" si="28"/>
        <v>22/Jul/2019</v>
      </c>
      <c r="G408" s="9" t="s">
        <v>21</v>
      </c>
      <c r="H408" s="10" t="str">
        <f t="shared" si="31"/>
        <v>Mon</v>
      </c>
      <c r="I408" s="10">
        <f t="shared" si="30"/>
        <v>204</v>
      </c>
      <c r="J408" s="8">
        <f t="shared" si="32"/>
        <v>30</v>
      </c>
      <c r="K408" s="1">
        <f t="shared" si="29"/>
        <v>7</v>
      </c>
      <c r="L408" s="1">
        <v>1</v>
      </c>
      <c r="N408" s="1" t="s">
        <v>50</v>
      </c>
      <c r="P408" s="74">
        <v>6</v>
      </c>
      <c r="Q408" s="69"/>
      <c r="R408" s="4" t="s">
        <v>49</v>
      </c>
      <c r="T408" s="4" t="s">
        <v>49</v>
      </c>
      <c r="V408" s="81">
        <v>4</v>
      </c>
      <c r="W408" s="69"/>
      <c r="X408" s="81" t="s">
        <v>48</v>
      </c>
      <c r="Y408" s="69"/>
      <c r="Z408" s="4" t="s">
        <v>52</v>
      </c>
      <c r="AB408" s="87">
        <v>11.6</v>
      </c>
      <c r="AC408" s="69"/>
      <c r="AD408" s="74" t="s">
        <v>48</v>
      </c>
      <c r="AE408" s="69"/>
      <c r="AF408" s="81" t="s">
        <v>48</v>
      </c>
      <c r="AG408" s="69"/>
      <c r="AH408" s="4" t="s">
        <v>49</v>
      </c>
      <c r="AJ408" s="81">
        <v>10.6</v>
      </c>
      <c r="AL408" s="74">
        <v>7</v>
      </c>
      <c r="AN408" s="74">
        <v>5</v>
      </c>
      <c r="AP408" s="81">
        <v>7</v>
      </c>
      <c r="AR408" s="74">
        <v>6</v>
      </c>
      <c r="AT408" s="81">
        <v>8</v>
      </c>
      <c r="AV408" s="4" t="s">
        <v>47</v>
      </c>
      <c r="AX408" s="4" t="s">
        <v>47</v>
      </c>
      <c r="AZ408" s="4" t="s">
        <v>47</v>
      </c>
      <c r="BB408" s="4" t="s">
        <v>47</v>
      </c>
      <c r="BD408" s="4" t="s">
        <v>47</v>
      </c>
      <c r="BF408" s="4" t="s">
        <v>47</v>
      </c>
      <c r="BH408" s="4" t="s">
        <v>47</v>
      </c>
      <c r="BJ408" s="4" t="s">
        <v>47</v>
      </c>
      <c r="BL408" s="4" t="s">
        <v>47</v>
      </c>
      <c r="BN408" s="4" t="s">
        <v>47</v>
      </c>
      <c r="BP408" s="4" t="s">
        <v>47</v>
      </c>
      <c r="BR408" s="1" t="s">
        <v>47</v>
      </c>
      <c r="BT408" s="1" t="s">
        <v>47</v>
      </c>
      <c r="BV408" s="1" t="s">
        <v>47</v>
      </c>
      <c r="BX408" s="1" t="s">
        <v>47</v>
      </c>
      <c r="BZ408" s="1" t="s">
        <v>47</v>
      </c>
    </row>
    <row r="409" spans="2:78" x14ac:dyDescent="0.25">
      <c r="B409" s="8">
        <v>408</v>
      </c>
      <c r="C409" s="8">
        <v>22</v>
      </c>
      <c r="D409" s="8">
        <v>7</v>
      </c>
      <c r="E409" s="8">
        <v>2019</v>
      </c>
      <c r="F409" s="24" t="str">
        <f t="shared" si="28"/>
        <v>22/Jul/2019</v>
      </c>
      <c r="G409" s="9" t="s">
        <v>22</v>
      </c>
      <c r="H409" s="10" t="str">
        <f t="shared" si="31"/>
        <v>Mon</v>
      </c>
      <c r="I409" s="10">
        <f t="shared" si="30"/>
        <v>204</v>
      </c>
      <c r="J409" s="8">
        <f t="shared" si="32"/>
        <v>30</v>
      </c>
      <c r="K409" s="1">
        <f t="shared" si="29"/>
        <v>7</v>
      </c>
      <c r="L409" s="1">
        <v>1</v>
      </c>
      <c r="N409" s="1" t="s">
        <v>50</v>
      </c>
      <c r="P409" s="74">
        <v>2.8</v>
      </c>
      <c r="Q409" s="69"/>
      <c r="R409" s="4" t="s">
        <v>49</v>
      </c>
      <c r="T409" s="4" t="s">
        <v>49</v>
      </c>
      <c r="V409" s="81">
        <v>2.2000000000000002</v>
      </c>
      <c r="W409" s="69"/>
      <c r="X409" s="81" t="s">
        <v>48</v>
      </c>
      <c r="Y409" s="69"/>
      <c r="Z409" s="4" t="s">
        <v>52</v>
      </c>
      <c r="AB409" s="87">
        <v>7</v>
      </c>
      <c r="AC409" s="69"/>
      <c r="AD409" s="74" t="s">
        <v>48</v>
      </c>
      <c r="AE409" s="69"/>
      <c r="AF409" s="81" t="s">
        <v>48</v>
      </c>
      <c r="AG409" s="69"/>
      <c r="AH409" s="4" t="s">
        <v>49</v>
      </c>
      <c r="AJ409" s="81">
        <v>5</v>
      </c>
      <c r="AL409" s="74">
        <v>3</v>
      </c>
      <c r="AN409" s="74">
        <v>2.8</v>
      </c>
      <c r="AP409" s="81">
        <v>3</v>
      </c>
      <c r="AR409" s="74">
        <v>2</v>
      </c>
      <c r="AT409" s="81">
        <v>4.5999999999999996</v>
      </c>
      <c r="AV409" s="4" t="s">
        <v>47</v>
      </c>
      <c r="AX409" s="4" t="s">
        <v>47</v>
      </c>
      <c r="AZ409" s="4" t="s">
        <v>47</v>
      </c>
      <c r="BB409" s="4" t="s">
        <v>47</v>
      </c>
      <c r="BD409" s="4" t="s">
        <v>47</v>
      </c>
      <c r="BF409" s="4" t="s">
        <v>47</v>
      </c>
      <c r="BH409" s="4" t="s">
        <v>47</v>
      </c>
      <c r="BJ409" s="4" t="s">
        <v>47</v>
      </c>
      <c r="BL409" s="4" t="s">
        <v>47</v>
      </c>
      <c r="BN409" s="4" t="s">
        <v>47</v>
      </c>
      <c r="BP409" s="4" t="s">
        <v>47</v>
      </c>
      <c r="BR409" s="1" t="s">
        <v>47</v>
      </c>
      <c r="BT409" s="1" t="s">
        <v>47</v>
      </c>
      <c r="BV409" s="1" t="s">
        <v>47</v>
      </c>
      <c r="BX409" s="1" t="s">
        <v>47</v>
      </c>
      <c r="BZ409" s="1" t="s">
        <v>47</v>
      </c>
    </row>
    <row r="410" spans="2:78" x14ac:dyDescent="0.25">
      <c r="B410" s="8">
        <v>409</v>
      </c>
      <c r="C410" s="8">
        <v>23</v>
      </c>
      <c r="D410" s="8">
        <v>7</v>
      </c>
      <c r="E410" s="8">
        <v>2019</v>
      </c>
      <c r="F410" s="24" t="str">
        <f t="shared" si="28"/>
        <v>23/Jul/2019</v>
      </c>
      <c r="G410" s="9" t="s">
        <v>21</v>
      </c>
      <c r="H410" s="10" t="str">
        <f t="shared" si="31"/>
        <v>Tue</v>
      </c>
      <c r="I410" s="10">
        <f t="shared" si="30"/>
        <v>205</v>
      </c>
      <c r="J410" s="8">
        <f t="shared" si="32"/>
        <v>30</v>
      </c>
      <c r="K410" s="1">
        <f t="shared" si="29"/>
        <v>7</v>
      </c>
      <c r="L410" s="1">
        <v>1</v>
      </c>
      <c r="N410" s="1" t="s">
        <v>50</v>
      </c>
      <c r="P410" s="74">
        <v>7</v>
      </c>
      <c r="Q410" s="69"/>
      <c r="R410" s="4" t="s">
        <v>49</v>
      </c>
      <c r="T410" s="4" t="s">
        <v>49</v>
      </c>
      <c r="V410" s="81">
        <v>4</v>
      </c>
      <c r="W410" s="69"/>
      <c r="X410" s="81" t="s">
        <v>48</v>
      </c>
      <c r="Y410" s="69"/>
      <c r="Z410" s="4" t="s">
        <v>52</v>
      </c>
      <c r="AB410" s="87">
        <v>10</v>
      </c>
      <c r="AC410" s="69"/>
      <c r="AD410" s="74" t="s">
        <v>48</v>
      </c>
      <c r="AE410" s="69"/>
      <c r="AF410" s="81" t="s">
        <v>48</v>
      </c>
      <c r="AG410" s="69"/>
      <c r="AH410" s="4" t="s">
        <v>49</v>
      </c>
      <c r="AJ410" s="81">
        <v>9.8000000000000007</v>
      </c>
      <c r="AL410" s="74">
        <v>7.4</v>
      </c>
      <c r="AN410" s="74">
        <v>5.8</v>
      </c>
      <c r="AP410" s="81">
        <v>8</v>
      </c>
      <c r="AR410" s="74">
        <v>6</v>
      </c>
      <c r="AT410" s="81">
        <v>8.8000000000000007</v>
      </c>
      <c r="AV410" s="4" t="s">
        <v>47</v>
      </c>
      <c r="AX410" s="4" t="s">
        <v>47</v>
      </c>
      <c r="AZ410" s="4" t="s">
        <v>47</v>
      </c>
      <c r="BB410" s="4" t="s">
        <v>47</v>
      </c>
      <c r="BD410" s="4" t="s">
        <v>47</v>
      </c>
      <c r="BF410" s="4" t="s">
        <v>47</v>
      </c>
      <c r="BH410" s="4" t="s">
        <v>47</v>
      </c>
      <c r="BJ410" s="4" t="s">
        <v>47</v>
      </c>
      <c r="BL410" s="4" t="s">
        <v>47</v>
      </c>
      <c r="BN410" s="4" t="s">
        <v>47</v>
      </c>
      <c r="BP410" s="4" t="s">
        <v>47</v>
      </c>
      <c r="BR410" s="1" t="s">
        <v>47</v>
      </c>
      <c r="BT410" s="1" t="s">
        <v>47</v>
      </c>
      <c r="BV410" s="1" t="s">
        <v>47</v>
      </c>
      <c r="BX410" s="1" t="s">
        <v>47</v>
      </c>
      <c r="BZ410" s="1" t="s">
        <v>47</v>
      </c>
    </row>
    <row r="411" spans="2:78" x14ac:dyDescent="0.25">
      <c r="B411" s="8">
        <v>410</v>
      </c>
      <c r="C411" s="8">
        <v>23</v>
      </c>
      <c r="D411" s="8">
        <v>7</v>
      </c>
      <c r="E411" s="8">
        <v>2019</v>
      </c>
      <c r="F411" s="24" t="str">
        <f t="shared" si="28"/>
        <v>23/Jul/2019</v>
      </c>
      <c r="G411" s="9" t="s">
        <v>22</v>
      </c>
      <c r="H411" s="10" t="str">
        <f t="shared" si="31"/>
        <v>Tue</v>
      </c>
      <c r="I411" s="10">
        <f t="shared" si="30"/>
        <v>205</v>
      </c>
      <c r="J411" s="8">
        <f t="shared" si="32"/>
        <v>30</v>
      </c>
      <c r="K411" s="1">
        <f t="shared" si="29"/>
        <v>7</v>
      </c>
      <c r="L411" s="1">
        <v>1</v>
      </c>
      <c r="N411" s="1" t="s">
        <v>50</v>
      </c>
      <c r="P411" s="74">
        <v>3.2</v>
      </c>
      <c r="Q411" s="69"/>
      <c r="R411" s="4" t="s">
        <v>49</v>
      </c>
      <c r="T411" s="4" t="s">
        <v>49</v>
      </c>
      <c r="V411" s="81">
        <v>2.8</v>
      </c>
      <c r="W411" s="69"/>
      <c r="X411" s="81" t="s">
        <v>48</v>
      </c>
      <c r="Y411" s="69"/>
      <c r="Z411" s="4" t="s">
        <v>52</v>
      </c>
      <c r="AB411" s="87">
        <v>4.8</v>
      </c>
      <c r="AC411" s="69"/>
      <c r="AD411" s="74" t="s">
        <v>48</v>
      </c>
      <c r="AE411" s="69"/>
      <c r="AF411" s="81" t="s">
        <v>48</v>
      </c>
      <c r="AG411" s="69"/>
      <c r="AH411" s="4" t="s">
        <v>49</v>
      </c>
      <c r="AJ411" s="81">
        <v>2.8</v>
      </c>
      <c r="AL411" s="74">
        <v>2</v>
      </c>
      <c r="AN411" s="74">
        <v>4</v>
      </c>
      <c r="AP411" s="81">
        <v>4.2</v>
      </c>
      <c r="AR411" s="74">
        <v>3</v>
      </c>
      <c r="AT411" s="81">
        <v>3</v>
      </c>
      <c r="AV411" s="4" t="s">
        <v>47</v>
      </c>
      <c r="AX411" s="4" t="s">
        <v>47</v>
      </c>
      <c r="AZ411" s="4" t="s">
        <v>47</v>
      </c>
      <c r="BB411" s="4" t="s">
        <v>47</v>
      </c>
      <c r="BD411" s="4" t="s">
        <v>47</v>
      </c>
      <c r="BF411" s="4" t="s">
        <v>47</v>
      </c>
      <c r="BH411" s="4" t="s">
        <v>47</v>
      </c>
      <c r="BJ411" s="4" t="s">
        <v>47</v>
      </c>
      <c r="BL411" s="4" t="s">
        <v>47</v>
      </c>
      <c r="BN411" s="4" t="s">
        <v>47</v>
      </c>
      <c r="BP411" s="4" t="s">
        <v>47</v>
      </c>
      <c r="BR411" s="1" t="s">
        <v>47</v>
      </c>
      <c r="BT411" s="1" t="s">
        <v>47</v>
      </c>
      <c r="BV411" s="1" t="s">
        <v>47</v>
      </c>
      <c r="BX411" s="1" t="s">
        <v>47</v>
      </c>
      <c r="BZ411" s="1" t="s">
        <v>47</v>
      </c>
    </row>
    <row r="412" spans="2:78" ht="16.5" thickBot="1" x14ac:dyDescent="0.3">
      <c r="B412" s="8">
        <v>411</v>
      </c>
      <c r="C412" s="8">
        <v>24</v>
      </c>
      <c r="D412" s="8">
        <v>7</v>
      </c>
      <c r="E412" s="8">
        <v>2019</v>
      </c>
      <c r="F412" s="24" t="str">
        <f t="shared" si="28"/>
        <v>24/Jul/2019</v>
      </c>
      <c r="G412" s="9" t="s">
        <v>21</v>
      </c>
      <c r="H412" s="10" t="str">
        <f t="shared" si="31"/>
        <v>Wed</v>
      </c>
      <c r="I412" s="10">
        <f t="shared" si="30"/>
        <v>206</v>
      </c>
      <c r="J412" s="8">
        <f t="shared" si="32"/>
        <v>30</v>
      </c>
      <c r="K412" s="1">
        <f t="shared" si="29"/>
        <v>7</v>
      </c>
      <c r="L412" s="1">
        <v>1</v>
      </c>
      <c r="N412" s="1" t="s">
        <v>50</v>
      </c>
      <c r="P412" s="74">
        <v>8</v>
      </c>
      <c r="Q412" s="69"/>
      <c r="R412" s="4" t="s">
        <v>49</v>
      </c>
      <c r="T412" s="4" t="s">
        <v>49</v>
      </c>
      <c r="V412" s="81">
        <v>3</v>
      </c>
      <c r="W412" s="69"/>
      <c r="X412" s="85" t="s">
        <v>48</v>
      </c>
      <c r="Y412" s="69"/>
      <c r="Z412" s="4" t="s">
        <v>52</v>
      </c>
      <c r="AB412" s="87">
        <v>11</v>
      </c>
      <c r="AC412" s="69"/>
      <c r="AD412" s="74" t="s">
        <v>48</v>
      </c>
      <c r="AE412" s="69"/>
      <c r="AF412" s="81" t="s">
        <v>48</v>
      </c>
      <c r="AG412" s="69"/>
      <c r="AH412" s="4" t="s">
        <v>49</v>
      </c>
      <c r="AJ412" s="81">
        <v>12</v>
      </c>
      <c r="AL412" s="74">
        <v>5</v>
      </c>
      <c r="AN412" s="74">
        <v>5.4</v>
      </c>
      <c r="AP412" s="81">
        <v>7</v>
      </c>
      <c r="AR412" s="74">
        <v>5.8</v>
      </c>
      <c r="AT412" s="81">
        <v>9.4</v>
      </c>
      <c r="AV412" s="4" t="s">
        <v>47</v>
      </c>
      <c r="AX412" s="4" t="s">
        <v>47</v>
      </c>
      <c r="AZ412" s="4" t="s">
        <v>47</v>
      </c>
      <c r="BB412" s="4" t="s">
        <v>47</v>
      </c>
      <c r="BD412" s="4" t="s">
        <v>47</v>
      </c>
      <c r="BF412" s="4" t="s">
        <v>47</v>
      </c>
      <c r="BH412" s="4" t="s">
        <v>47</v>
      </c>
      <c r="BJ412" s="4" t="s">
        <v>47</v>
      </c>
      <c r="BL412" s="4" t="s">
        <v>47</v>
      </c>
      <c r="BN412" s="4" t="s">
        <v>47</v>
      </c>
      <c r="BP412" s="4" t="s">
        <v>47</v>
      </c>
      <c r="BR412" s="1" t="s">
        <v>47</v>
      </c>
      <c r="BT412" s="1" t="s">
        <v>47</v>
      </c>
      <c r="BV412" s="1" t="s">
        <v>47</v>
      </c>
      <c r="BX412" s="1" t="s">
        <v>47</v>
      </c>
      <c r="BZ412" s="1" t="s">
        <v>47</v>
      </c>
    </row>
    <row r="413" spans="2:78" ht="16.5" thickTop="1" x14ac:dyDescent="0.25">
      <c r="B413" s="8">
        <v>412</v>
      </c>
      <c r="C413" s="8">
        <v>24</v>
      </c>
      <c r="D413" s="8">
        <v>7</v>
      </c>
      <c r="E413" s="8">
        <v>2019</v>
      </c>
      <c r="F413" s="24" t="str">
        <f t="shared" si="28"/>
        <v>24/Jul/2019</v>
      </c>
      <c r="G413" s="9" t="s">
        <v>22</v>
      </c>
      <c r="H413" s="10" t="str">
        <f t="shared" si="31"/>
        <v>Wed</v>
      </c>
      <c r="I413" s="10">
        <f t="shared" si="30"/>
        <v>206</v>
      </c>
      <c r="J413" s="8">
        <f t="shared" si="32"/>
        <v>30</v>
      </c>
      <c r="K413" s="1">
        <f t="shared" si="29"/>
        <v>7</v>
      </c>
      <c r="L413" s="1">
        <v>1</v>
      </c>
      <c r="N413" s="1" t="s">
        <v>50</v>
      </c>
      <c r="P413" s="74">
        <v>4</v>
      </c>
      <c r="Q413" s="69"/>
      <c r="R413" s="4" t="s">
        <v>49</v>
      </c>
      <c r="T413" s="4" t="s">
        <v>49</v>
      </c>
      <c r="V413" s="81">
        <v>2</v>
      </c>
      <c r="W413" s="69"/>
      <c r="X413" s="87">
        <v>8</v>
      </c>
      <c r="Y413" s="69"/>
      <c r="Z413" s="4" t="s">
        <v>52</v>
      </c>
      <c r="AB413" s="87">
        <v>6.8</v>
      </c>
      <c r="AC413" s="69"/>
      <c r="AD413" s="74" t="s">
        <v>48</v>
      </c>
      <c r="AE413" s="69"/>
      <c r="AF413" s="81" t="s">
        <v>48</v>
      </c>
      <c r="AG413" s="69"/>
      <c r="AH413" s="4" t="s">
        <v>49</v>
      </c>
      <c r="AJ413" s="81">
        <v>4.8</v>
      </c>
      <c r="AL413" s="74">
        <v>3.8</v>
      </c>
      <c r="AN413" s="74">
        <v>3.2</v>
      </c>
      <c r="AP413" s="81">
        <v>4.4000000000000004</v>
      </c>
      <c r="AR413" s="74">
        <v>2.8</v>
      </c>
      <c r="AT413" s="81">
        <v>4</v>
      </c>
      <c r="AV413" s="4" t="s">
        <v>47</v>
      </c>
      <c r="AX413" s="4" t="s">
        <v>47</v>
      </c>
      <c r="AZ413" s="4" t="s">
        <v>47</v>
      </c>
      <c r="BB413" s="4" t="s">
        <v>47</v>
      </c>
      <c r="BD413" s="4" t="s">
        <v>47</v>
      </c>
      <c r="BF413" s="4" t="s">
        <v>47</v>
      </c>
      <c r="BH413" s="4" t="s">
        <v>47</v>
      </c>
      <c r="BJ413" s="4" t="s">
        <v>47</v>
      </c>
      <c r="BL413" s="4" t="s">
        <v>47</v>
      </c>
      <c r="BN413" s="4" t="s">
        <v>47</v>
      </c>
      <c r="BP413" s="4" t="s">
        <v>47</v>
      </c>
      <c r="BR413" s="1" t="s">
        <v>47</v>
      </c>
      <c r="BT413" s="1" t="s">
        <v>47</v>
      </c>
      <c r="BV413" s="1" t="s">
        <v>47</v>
      </c>
      <c r="BX413" s="1" t="s">
        <v>47</v>
      </c>
      <c r="BZ413" s="1" t="s">
        <v>47</v>
      </c>
    </row>
    <row r="414" spans="2:78" x14ac:dyDescent="0.25">
      <c r="B414" s="8">
        <v>413</v>
      </c>
      <c r="C414" s="8">
        <v>25</v>
      </c>
      <c r="D414" s="8">
        <v>7</v>
      </c>
      <c r="E414" s="8">
        <v>2019</v>
      </c>
      <c r="F414" s="24" t="str">
        <f t="shared" si="28"/>
        <v>25/Jul/2019</v>
      </c>
      <c r="G414" s="9" t="s">
        <v>21</v>
      </c>
      <c r="H414" s="10" t="str">
        <f t="shared" si="31"/>
        <v>Thu</v>
      </c>
      <c r="I414" s="10">
        <f t="shared" si="30"/>
        <v>207</v>
      </c>
      <c r="J414" s="8">
        <f t="shared" si="32"/>
        <v>30</v>
      </c>
      <c r="K414" s="1">
        <f t="shared" si="29"/>
        <v>7</v>
      </c>
      <c r="L414" s="1">
        <v>1</v>
      </c>
      <c r="N414" s="1" t="s">
        <v>50</v>
      </c>
      <c r="P414" s="74">
        <v>9</v>
      </c>
      <c r="Q414" s="69"/>
      <c r="R414" s="4" t="s">
        <v>49</v>
      </c>
      <c r="T414" s="4" t="s">
        <v>49</v>
      </c>
      <c r="V414" s="81">
        <v>3</v>
      </c>
      <c r="W414" s="69"/>
      <c r="X414" s="87">
        <v>11</v>
      </c>
      <c r="Y414" s="69"/>
      <c r="Z414" s="4" t="s">
        <v>52</v>
      </c>
      <c r="AB414" s="87">
        <v>12</v>
      </c>
      <c r="AC414" s="69"/>
      <c r="AD414" s="74" t="s">
        <v>48</v>
      </c>
      <c r="AE414" s="69"/>
      <c r="AF414" s="81" t="s">
        <v>48</v>
      </c>
      <c r="AG414" s="69"/>
      <c r="AH414" s="4" t="s">
        <v>49</v>
      </c>
      <c r="AJ414" s="81">
        <v>12</v>
      </c>
      <c r="AL414" s="74">
        <v>8</v>
      </c>
      <c r="AN414" s="74">
        <v>5.4</v>
      </c>
      <c r="AP414" s="81">
        <v>6.4</v>
      </c>
      <c r="AR414" s="74">
        <v>5</v>
      </c>
      <c r="AT414" s="81">
        <v>9</v>
      </c>
      <c r="AV414" s="4" t="s">
        <v>47</v>
      </c>
      <c r="AX414" s="4" t="s">
        <v>47</v>
      </c>
      <c r="AZ414" s="4" t="s">
        <v>47</v>
      </c>
      <c r="BB414" s="4" t="s">
        <v>47</v>
      </c>
      <c r="BD414" s="4" t="s">
        <v>47</v>
      </c>
      <c r="BF414" s="4" t="s">
        <v>47</v>
      </c>
      <c r="BH414" s="4" t="s">
        <v>47</v>
      </c>
      <c r="BJ414" s="4" t="s">
        <v>47</v>
      </c>
      <c r="BL414" s="4" t="s">
        <v>47</v>
      </c>
      <c r="BN414" s="4" t="s">
        <v>47</v>
      </c>
      <c r="BP414" s="4" t="s">
        <v>47</v>
      </c>
      <c r="BR414" s="1" t="s">
        <v>47</v>
      </c>
      <c r="BT414" s="1" t="s">
        <v>47</v>
      </c>
      <c r="BV414" s="1" t="s">
        <v>47</v>
      </c>
      <c r="BX414" s="1" t="s">
        <v>47</v>
      </c>
      <c r="BZ414" s="1" t="s">
        <v>47</v>
      </c>
    </row>
    <row r="415" spans="2:78" x14ac:dyDescent="0.25">
      <c r="B415" s="8">
        <v>414</v>
      </c>
      <c r="C415" s="8">
        <v>25</v>
      </c>
      <c r="D415" s="8">
        <v>7</v>
      </c>
      <c r="E415" s="8">
        <v>2019</v>
      </c>
      <c r="F415" s="24" t="str">
        <f t="shared" si="28"/>
        <v>25/Jul/2019</v>
      </c>
      <c r="G415" s="9" t="s">
        <v>22</v>
      </c>
      <c r="H415" s="10" t="str">
        <f t="shared" si="31"/>
        <v>Thu</v>
      </c>
      <c r="I415" s="10">
        <f t="shared" si="30"/>
        <v>207</v>
      </c>
      <c r="J415" s="8">
        <f t="shared" si="32"/>
        <v>30</v>
      </c>
      <c r="K415" s="1">
        <f t="shared" si="29"/>
        <v>7</v>
      </c>
      <c r="L415" s="1">
        <v>1</v>
      </c>
      <c r="N415" s="1" t="s">
        <v>50</v>
      </c>
      <c r="P415" s="74">
        <v>3</v>
      </c>
      <c r="Q415" s="69"/>
      <c r="R415" s="4" t="s">
        <v>49</v>
      </c>
      <c r="T415" s="4" t="s">
        <v>49</v>
      </c>
      <c r="V415" s="81">
        <v>2</v>
      </c>
      <c r="W415" s="69"/>
      <c r="X415" s="87">
        <v>8.8000000000000007</v>
      </c>
      <c r="Y415" s="69"/>
      <c r="Z415" s="4" t="s">
        <v>52</v>
      </c>
      <c r="AB415" s="87">
        <v>5.4</v>
      </c>
      <c r="AC415" s="69"/>
      <c r="AD415" s="74" t="s">
        <v>48</v>
      </c>
      <c r="AE415" s="69"/>
      <c r="AF415" s="81" t="s">
        <v>48</v>
      </c>
      <c r="AG415" s="69"/>
      <c r="AH415" s="4" t="s">
        <v>49</v>
      </c>
      <c r="AJ415" s="81">
        <v>6.6</v>
      </c>
      <c r="AL415" s="74">
        <v>3</v>
      </c>
      <c r="AN415" s="74">
        <v>3</v>
      </c>
      <c r="AP415" s="81">
        <v>5</v>
      </c>
      <c r="AR415" s="74">
        <v>2</v>
      </c>
      <c r="AT415" s="81">
        <v>5</v>
      </c>
      <c r="AV415" s="4" t="s">
        <v>47</v>
      </c>
      <c r="AX415" s="4" t="s">
        <v>47</v>
      </c>
      <c r="AZ415" s="4" t="s">
        <v>47</v>
      </c>
      <c r="BB415" s="4" t="s">
        <v>47</v>
      </c>
      <c r="BD415" s="4" t="s">
        <v>47</v>
      </c>
      <c r="BF415" s="4" t="s">
        <v>47</v>
      </c>
      <c r="BH415" s="4" t="s">
        <v>47</v>
      </c>
      <c r="BJ415" s="4" t="s">
        <v>47</v>
      </c>
      <c r="BL415" s="4" t="s">
        <v>47</v>
      </c>
      <c r="BN415" s="4" t="s">
        <v>47</v>
      </c>
      <c r="BP415" s="4" t="s">
        <v>47</v>
      </c>
      <c r="BR415" s="1" t="s">
        <v>47</v>
      </c>
      <c r="BT415" s="1" t="s">
        <v>47</v>
      </c>
      <c r="BV415" s="1" t="s">
        <v>47</v>
      </c>
      <c r="BX415" s="1" t="s">
        <v>47</v>
      </c>
      <c r="BZ415" s="1" t="s">
        <v>47</v>
      </c>
    </row>
    <row r="416" spans="2:78" x14ac:dyDescent="0.25">
      <c r="B416" s="8">
        <v>415</v>
      </c>
      <c r="C416" s="8">
        <v>26</v>
      </c>
      <c r="D416" s="8">
        <v>7</v>
      </c>
      <c r="E416" s="8">
        <v>2019</v>
      </c>
      <c r="F416" s="24" t="str">
        <f t="shared" si="28"/>
        <v>26/Jul/2019</v>
      </c>
      <c r="G416" s="9" t="s">
        <v>21</v>
      </c>
      <c r="H416" s="10" t="str">
        <f t="shared" si="31"/>
        <v>Fri</v>
      </c>
      <c r="I416" s="10">
        <f t="shared" si="30"/>
        <v>208</v>
      </c>
      <c r="J416" s="8">
        <f t="shared" si="32"/>
        <v>30</v>
      </c>
      <c r="K416" s="1">
        <f t="shared" si="29"/>
        <v>7</v>
      </c>
      <c r="L416" s="1">
        <v>1</v>
      </c>
      <c r="N416" s="1" t="s">
        <v>50</v>
      </c>
      <c r="P416" s="74">
        <v>8</v>
      </c>
      <c r="Q416" s="69"/>
      <c r="R416" s="4" t="s">
        <v>49</v>
      </c>
      <c r="T416" s="4" t="s">
        <v>49</v>
      </c>
      <c r="V416" s="81">
        <v>3.2</v>
      </c>
      <c r="W416" s="69"/>
      <c r="X416" s="87">
        <v>12</v>
      </c>
      <c r="Y416" s="69"/>
      <c r="Z416" s="4" t="s">
        <v>52</v>
      </c>
      <c r="AB416" s="87">
        <v>12</v>
      </c>
      <c r="AC416" s="69"/>
      <c r="AD416" s="74" t="s">
        <v>48</v>
      </c>
      <c r="AE416" s="69"/>
      <c r="AF416" s="81" t="s">
        <v>48</v>
      </c>
      <c r="AG416" s="69"/>
      <c r="AH416" s="4" t="s">
        <v>49</v>
      </c>
      <c r="AJ416" s="81">
        <v>11</v>
      </c>
      <c r="AL416" s="74">
        <v>7</v>
      </c>
      <c r="AN416" s="74">
        <v>6</v>
      </c>
      <c r="AP416" s="81">
        <v>6</v>
      </c>
      <c r="AR416" s="74">
        <v>6</v>
      </c>
      <c r="AT416" s="81">
        <v>10</v>
      </c>
      <c r="AV416" s="4" t="s">
        <v>47</v>
      </c>
      <c r="AX416" s="4" t="s">
        <v>47</v>
      </c>
      <c r="AZ416" s="4" t="s">
        <v>47</v>
      </c>
      <c r="BB416" s="4" t="s">
        <v>47</v>
      </c>
      <c r="BD416" s="4" t="s">
        <v>47</v>
      </c>
      <c r="BF416" s="4" t="s">
        <v>47</v>
      </c>
      <c r="BH416" s="4" t="s">
        <v>47</v>
      </c>
      <c r="BJ416" s="4" t="s">
        <v>47</v>
      </c>
      <c r="BL416" s="4" t="s">
        <v>47</v>
      </c>
      <c r="BN416" s="4" t="s">
        <v>47</v>
      </c>
      <c r="BP416" s="4" t="s">
        <v>47</v>
      </c>
      <c r="BR416" s="1" t="s">
        <v>47</v>
      </c>
      <c r="BT416" s="1" t="s">
        <v>47</v>
      </c>
      <c r="BV416" s="1" t="s">
        <v>47</v>
      </c>
      <c r="BX416" s="1" t="s">
        <v>47</v>
      </c>
      <c r="BZ416" s="1" t="s">
        <v>47</v>
      </c>
    </row>
    <row r="417" spans="2:78" x14ac:dyDescent="0.25">
      <c r="B417" s="8">
        <v>416</v>
      </c>
      <c r="C417" s="8">
        <v>26</v>
      </c>
      <c r="D417" s="8">
        <v>7</v>
      </c>
      <c r="E417" s="8">
        <v>2019</v>
      </c>
      <c r="F417" s="24" t="str">
        <f t="shared" si="28"/>
        <v>26/Jul/2019</v>
      </c>
      <c r="G417" s="9" t="s">
        <v>22</v>
      </c>
      <c r="H417" s="10" t="str">
        <f t="shared" si="31"/>
        <v>Fri</v>
      </c>
      <c r="I417" s="10">
        <f t="shared" si="30"/>
        <v>208</v>
      </c>
      <c r="J417" s="8">
        <f t="shared" si="32"/>
        <v>30</v>
      </c>
      <c r="K417" s="1">
        <f t="shared" si="29"/>
        <v>7</v>
      </c>
      <c r="L417" s="1">
        <v>1</v>
      </c>
      <c r="N417" s="1" t="s">
        <v>50</v>
      </c>
      <c r="P417" s="74">
        <v>4</v>
      </c>
      <c r="Q417" s="69"/>
      <c r="R417" s="4" t="s">
        <v>49</v>
      </c>
      <c r="T417" s="4" t="s">
        <v>49</v>
      </c>
      <c r="V417" s="81">
        <v>2</v>
      </c>
      <c r="W417" s="69"/>
      <c r="X417" s="87">
        <v>8</v>
      </c>
      <c r="Y417" s="69"/>
      <c r="Z417" s="4" t="s">
        <v>52</v>
      </c>
      <c r="AB417" s="87">
        <v>6.3</v>
      </c>
      <c r="AC417" s="69"/>
      <c r="AD417" s="74" t="s">
        <v>48</v>
      </c>
      <c r="AE417" s="69"/>
      <c r="AF417" s="81" t="s">
        <v>48</v>
      </c>
      <c r="AG417" s="69"/>
      <c r="AH417" s="4" t="s">
        <v>49</v>
      </c>
      <c r="AJ417" s="81">
        <v>7.8</v>
      </c>
      <c r="AL417" s="74">
        <v>4.2</v>
      </c>
      <c r="AN417" s="74">
        <v>2.4</v>
      </c>
      <c r="AP417" s="81">
        <v>3.6</v>
      </c>
      <c r="AR417" s="74">
        <v>3</v>
      </c>
      <c r="AT417" s="81">
        <v>5.8</v>
      </c>
      <c r="AV417" s="4" t="s">
        <v>47</v>
      </c>
      <c r="AX417" s="4" t="s">
        <v>47</v>
      </c>
      <c r="AZ417" s="4" t="s">
        <v>47</v>
      </c>
      <c r="BB417" s="4" t="s">
        <v>47</v>
      </c>
      <c r="BD417" s="4" t="s">
        <v>47</v>
      </c>
      <c r="BF417" s="4" t="s">
        <v>47</v>
      </c>
      <c r="BH417" s="4" t="s">
        <v>47</v>
      </c>
      <c r="BJ417" s="4" t="s">
        <v>47</v>
      </c>
      <c r="BL417" s="4" t="s">
        <v>47</v>
      </c>
      <c r="BN417" s="4" t="s">
        <v>47</v>
      </c>
      <c r="BP417" s="4" t="s">
        <v>47</v>
      </c>
      <c r="BR417" s="1" t="s">
        <v>47</v>
      </c>
      <c r="BT417" s="1" t="s">
        <v>47</v>
      </c>
      <c r="BV417" s="1" t="s">
        <v>47</v>
      </c>
      <c r="BX417" s="1" t="s">
        <v>47</v>
      </c>
      <c r="BZ417" s="1" t="s">
        <v>47</v>
      </c>
    </row>
    <row r="418" spans="2:78" x14ac:dyDescent="0.25">
      <c r="B418" s="8">
        <v>417</v>
      </c>
      <c r="C418" s="8">
        <v>27</v>
      </c>
      <c r="D418" s="8">
        <v>7</v>
      </c>
      <c r="E418" s="8">
        <v>2019</v>
      </c>
      <c r="F418" s="24" t="str">
        <f t="shared" si="28"/>
        <v>27/Jul/2019</v>
      </c>
      <c r="G418" s="9" t="s">
        <v>21</v>
      </c>
      <c r="H418" s="10" t="str">
        <f t="shared" si="31"/>
        <v>Sat</v>
      </c>
      <c r="I418" s="10">
        <f t="shared" si="30"/>
        <v>209</v>
      </c>
      <c r="J418" s="8">
        <f t="shared" si="32"/>
        <v>30</v>
      </c>
      <c r="K418" s="1">
        <f t="shared" si="29"/>
        <v>7</v>
      </c>
      <c r="L418" s="1">
        <v>1</v>
      </c>
      <c r="N418" s="1" t="s">
        <v>50</v>
      </c>
      <c r="P418" s="74">
        <v>8.4</v>
      </c>
      <c r="Q418" s="69"/>
      <c r="R418" s="4" t="s">
        <v>49</v>
      </c>
      <c r="T418" s="4" t="s">
        <v>49</v>
      </c>
      <c r="V418" s="81">
        <v>3.6</v>
      </c>
      <c r="W418" s="69"/>
      <c r="X418" s="87">
        <v>8</v>
      </c>
      <c r="Y418" s="69"/>
      <c r="Z418" s="4" t="s">
        <v>52</v>
      </c>
      <c r="AB418" s="87">
        <v>13</v>
      </c>
      <c r="AC418" s="69"/>
      <c r="AD418" s="74" t="s">
        <v>48</v>
      </c>
      <c r="AE418" s="69"/>
      <c r="AF418" s="81" t="s">
        <v>48</v>
      </c>
      <c r="AG418" s="69"/>
      <c r="AH418" s="4" t="s">
        <v>49</v>
      </c>
      <c r="AJ418" s="81">
        <v>12.6</v>
      </c>
      <c r="AL418" s="74">
        <v>8</v>
      </c>
      <c r="AN418" s="74">
        <v>5.6</v>
      </c>
      <c r="AP418" s="81">
        <v>7.4</v>
      </c>
      <c r="AR418" s="74">
        <v>3.8</v>
      </c>
      <c r="AT418" s="81">
        <v>10.6</v>
      </c>
      <c r="AV418" s="4" t="s">
        <v>47</v>
      </c>
      <c r="AX418" s="4" t="s">
        <v>47</v>
      </c>
      <c r="AZ418" s="4" t="s">
        <v>47</v>
      </c>
      <c r="BB418" s="4" t="s">
        <v>47</v>
      </c>
      <c r="BD418" s="4" t="s">
        <v>47</v>
      </c>
      <c r="BF418" s="4" t="s">
        <v>47</v>
      </c>
      <c r="BH418" s="4" t="s">
        <v>47</v>
      </c>
      <c r="BJ418" s="4" t="s">
        <v>47</v>
      </c>
      <c r="BL418" s="4" t="s">
        <v>47</v>
      </c>
      <c r="BN418" s="4" t="s">
        <v>47</v>
      </c>
      <c r="BP418" s="4" t="s">
        <v>47</v>
      </c>
      <c r="BR418" s="1" t="s">
        <v>47</v>
      </c>
      <c r="BT418" s="1" t="s">
        <v>47</v>
      </c>
      <c r="BV418" s="1" t="s">
        <v>47</v>
      </c>
      <c r="BX418" s="1" t="s">
        <v>47</v>
      </c>
      <c r="BZ418" s="1" t="s">
        <v>47</v>
      </c>
    </row>
    <row r="419" spans="2:78" x14ac:dyDescent="0.25">
      <c r="B419" s="8">
        <v>418</v>
      </c>
      <c r="C419" s="8">
        <v>27</v>
      </c>
      <c r="D419" s="8">
        <v>7</v>
      </c>
      <c r="E419" s="8">
        <v>2019</v>
      </c>
      <c r="F419" s="24" t="str">
        <f t="shared" si="28"/>
        <v>27/Jul/2019</v>
      </c>
      <c r="G419" s="9" t="s">
        <v>22</v>
      </c>
      <c r="H419" s="10" t="str">
        <f t="shared" si="31"/>
        <v>Sat</v>
      </c>
      <c r="I419" s="10">
        <f t="shared" si="30"/>
        <v>209</v>
      </c>
      <c r="J419" s="8">
        <f t="shared" si="32"/>
        <v>30</v>
      </c>
      <c r="K419" s="1">
        <f t="shared" si="29"/>
        <v>7</v>
      </c>
      <c r="L419" s="1">
        <v>1</v>
      </c>
      <c r="N419" s="1" t="s">
        <v>50</v>
      </c>
      <c r="P419" s="74">
        <v>5</v>
      </c>
      <c r="Q419" s="69"/>
      <c r="R419" s="4" t="s">
        <v>49</v>
      </c>
      <c r="T419" s="4" t="s">
        <v>49</v>
      </c>
      <c r="V419" s="81">
        <v>2</v>
      </c>
      <c r="W419" s="69"/>
      <c r="X419" s="87">
        <v>10</v>
      </c>
      <c r="Y419" s="69"/>
      <c r="Z419" s="4" t="s">
        <v>52</v>
      </c>
      <c r="AB419" s="87">
        <v>7</v>
      </c>
      <c r="AC419" s="69"/>
      <c r="AD419" s="74" t="s">
        <v>48</v>
      </c>
      <c r="AE419" s="69"/>
      <c r="AF419" s="81" t="s">
        <v>48</v>
      </c>
      <c r="AG419" s="69"/>
      <c r="AH419" s="4" t="s">
        <v>49</v>
      </c>
      <c r="AJ419" s="81">
        <v>5</v>
      </c>
      <c r="AL419" s="74">
        <v>3</v>
      </c>
      <c r="AN419" s="74">
        <v>2</v>
      </c>
      <c r="AP419" s="81">
        <v>3</v>
      </c>
      <c r="AR419" s="74">
        <v>3</v>
      </c>
      <c r="AT419" s="81">
        <v>5</v>
      </c>
      <c r="AV419" s="4" t="s">
        <v>47</v>
      </c>
      <c r="AX419" s="4" t="s">
        <v>47</v>
      </c>
      <c r="AZ419" s="4" t="s">
        <v>47</v>
      </c>
      <c r="BB419" s="4" t="s">
        <v>47</v>
      </c>
      <c r="BD419" s="4" t="s">
        <v>47</v>
      </c>
      <c r="BF419" s="4" t="s">
        <v>47</v>
      </c>
      <c r="BH419" s="4" t="s">
        <v>47</v>
      </c>
      <c r="BJ419" s="4" t="s">
        <v>47</v>
      </c>
      <c r="BL419" s="4" t="s">
        <v>47</v>
      </c>
      <c r="BN419" s="4" t="s">
        <v>47</v>
      </c>
      <c r="BP419" s="4" t="s">
        <v>47</v>
      </c>
      <c r="BR419" s="1" t="s">
        <v>47</v>
      </c>
      <c r="BT419" s="1" t="s">
        <v>47</v>
      </c>
      <c r="BV419" s="1" t="s">
        <v>47</v>
      </c>
      <c r="BX419" s="1" t="s">
        <v>47</v>
      </c>
      <c r="BZ419" s="1" t="s">
        <v>47</v>
      </c>
    </row>
    <row r="420" spans="2:78" x14ac:dyDescent="0.25">
      <c r="B420" s="8">
        <v>419</v>
      </c>
      <c r="C420" s="8">
        <v>28</v>
      </c>
      <c r="D420" s="8">
        <v>7</v>
      </c>
      <c r="E420" s="8">
        <v>2019</v>
      </c>
      <c r="F420" s="24" t="str">
        <f t="shared" si="28"/>
        <v>28/Jul/2019</v>
      </c>
      <c r="G420" s="9" t="s">
        <v>21</v>
      </c>
      <c r="H420" s="10" t="str">
        <f t="shared" si="31"/>
        <v>Sun</v>
      </c>
      <c r="I420" s="10">
        <f t="shared" si="30"/>
        <v>210</v>
      </c>
      <c r="J420" s="8">
        <f t="shared" si="32"/>
        <v>30</v>
      </c>
      <c r="K420" s="1">
        <f t="shared" si="29"/>
        <v>7</v>
      </c>
      <c r="L420" s="1">
        <v>1</v>
      </c>
      <c r="N420" s="1" t="s">
        <v>50</v>
      </c>
      <c r="P420" s="74">
        <v>12</v>
      </c>
      <c r="Q420" s="69"/>
      <c r="R420" s="4" t="s">
        <v>49</v>
      </c>
      <c r="T420" s="4" t="s">
        <v>49</v>
      </c>
      <c r="V420" s="81">
        <v>3.8</v>
      </c>
      <c r="W420" s="69"/>
      <c r="X420" s="87">
        <v>12</v>
      </c>
      <c r="Y420" s="69"/>
      <c r="Z420" s="4" t="s">
        <v>52</v>
      </c>
      <c r="AB420" s="87">
        <v>13</v>
      </c>
      <c r="AC420" s="69"/>
      <c r="AD420" s="74" t="s">
        <v>48</v>
      </c>
      <c r="AE420" s="69"/>
      <c r="AF420" s="81" t="s">
        <v>48</v>
      </c>
      <c r="AG420" s="69"/>
      <c r="AH420" s="4" t="s">
        <v>49</v>
      </c>
      <c r="AJ420" s="81">
        <v>14</v>
      </c>
      <c r="AL420" s="74">
        <v>10</v>
      </c>
      <c r="AN420" s="74">
        <v>7</v>
      </c>
      <c r="AP420" s="81">
        <v>10</v>
      </c>
      <c r="AR420" s="74">
        <v>8</v>
      </c>
      <c r="AT420" s="81">
        <v>12</v>
      </c>
      <c r="AV420" s="4" t="s">
        <v>47</v>
      </c>
      <c r="AX420" s="4" t="s">
        <v>47</v>
      </c>
      <c r="AZ420" s="4" t="s">
        <v>47</v>
      </c>
      <c r="BB420" s="4" t="s">
        <v>47</v>
      </c>
      <c r="BD420" s="4" t="s">
        <v>47</v>
      </c>
      <c r="BF420" s="4" t="s">
        <v>47</v>
      </c>
      <c r="BH420" s="4" t="s">
        <v>47</v>
      </c>
      <c r="BJ420" s="4" t="s">
        <v>47</v>
      </c>
      <c r="BL420" s="4" t="s">
        <v>47</v>
      </c>
      <c r="BN420" s="4" t="s">
        <v>47</v>
      </c>
      <c r="BP420" s="4" t="s">
        <v>47</v>
      </c>
      <c r="BR420" s="1" t="s">
        <v>47</v>
      </c>
      <c r="BT420" s="1" t="s">
        <v>47</v>
      </c>
      <c r="BV420" s="1" t="s">
        <v>47</v>
      </c>
      <c r="BX420" s="1" t="s">
        <v>47</v>
      </c>
      <c r="BZ420" s="1" t="s">
        <v>47</v>
      </c>
    </row>
    <row r="421" spans="2:78" x14ac:dyDescent="0.25">
      <c r="B421" s="8">
        <v>420</v>
      </c>
      <c r="C421" s="8">
        <v>28</v>
      </c>
      <c r="D421" s="8">
        <v>7</v>
      </c>
      <c r="E421" s="8">
        <v>2019</v>
      </c>
      <c r="F421" s="24" t="str">
        <f t="shared" si="28"/>
        <v>28/Jul/2019</v>
      </c>
      <c r="G421" s="9" t="s">
        <v>22</v>
      </c>
      <c r="H421" s="10" t="str">
        <f t="shared" si="31"/>
        <v>Sun</v>
      </c>
      <c r="I421" s="10">
        <f t="shared" si="30"/>
        <v>210</v>
      </c>
      <c r="J421" s="8">
        <f t="shared" si="32"/>
        <v>30</v>
      </c>
      <c r="K421" s="1">
        <f t="shared" si="29"/>
        <v>7</v>
      </c>
      <c r="L421" s="1">
        <v>1</v>
      </c>
      <c r="N421" s="1" t="s">
        <v>50</v>
      </c>
      <c r="P421" s="74">
        <v>4</v>
      </c>
      <c r="Q421" s="69"/>
      <c r="R421" s="4" t="s">
        <v>49</v>
      </c>
      <c r="T421" s="4" t="s">
        <v>49</v>
      </c>
      <c r="V421" s="81">
        <v>2</v>
      </c>
      <c r="W421" s="69"/>
      <c r="X421" s="87">
        <v>7</v>
      </c>
      <c r="Y421" s="69"/>
      <c r="Z421" s="4" t="s">
        <v>52</v>
      </c>
      <c r="AB421" s="87">
        <v>7</v>
      </c>
      <c r="AC421" s="69"/>
      <c r="AD421" s="74" t="s">
        <v>48</v>
      </c>
      <c r="AE421" s="69"/>
      <c r="AF421" s="81" t="s">
        <v>48</v>
      </c>
      <c r="AG421" s="69"/>
      <c r="AH421" s="4" t="s">
        <v>49</v>
      </c>
      <c r="AJ421" s="81">
        <v>4</v>
      </c>
      <c r="AL421" s="74">
        <v>3</v>
      </c>
      <c r="AN421" s="74">
        <v>3</v>
      </c>
      <c r="AP421" s="81">
        <v>5</v>
      </c>
      <c r="AR421" s="74">
        <v>3</v>
      </c>
      <c r="AT421" s="81">
        <v>5</v>
      </c>
      <c r="AV421" s="4" t="s">
        <v>47</v>
      </c>
      <c r="AX421" s="4" t="s">
        <v>47</v>
      </c>
      <c r="AZ421" s="4" t="s">
        <v>47</v>
      </c>
      <c r="BB421" s="4" t="s">
        <v>47</v>
      </c>
      <c r="BD421" s="4" t="s">
        <v>47</v>
      </c>
      <c r="BF421" s="4" t="s">
        <v>47</v>
      </c>
      <c r="BH421" s="4" t="s">
        <v>47</v>
      </c>
      <c r="BJ421" s="4" t="s">
        <v>47</v>
      </c>
      <c r="BL421" s="4" t="s">
        <v>47</v>
      </c>
      <c r="BN421" s="4" t="s">
        <v>47</v>
      </c>
      <c r="BP421" s="4" t="s">
        <v>47</v>
      </c>
      <c r="BR421" s="1" t="s">
        <v>47</v>
      </c>
      <c r="BT421" s="1" t="s">
        <v>47</v>
      </c>
      <c r="BV421" s="1" t="s">
        <v>47</v>
      </c>
      <c r="BX421" s="1" t="s">
        <v>47</v>
      </c>
      <c r="BZ421" s="1" t="s">
        <v>47</v>
      </c>
    </row>
    <row r="422" spans="2:78" x14ac:dyDescent="0.25">
      <c r="B422" s="8">
        <v>421</v>
      </c>
      <c r="C422" s="8">
        <v>29</v>
      </c>
      <c r="D422" s="8">
        <v>7</v>
      </c>
      <c r="E422" s="8">
        <v>2019</v>
      </c>
      <c r="F422" s="24" t="str">
        <f t="shared" si="28"/>
        <v>29/Jul/2019</v>
      </c>
      <c r="G422" s="9" t="s">
        <v>21</v>
      </c>
      <c r="H422" s="10" t="str">
        <f t="shared" si="31"/>
        <v>Mon</v>
      </c>
      <c r="I422" s="10">
        <f t="shared" si="30"/>
        <v>211</v>
      </c>
      <c r="J422" s="8">
        <f t="shared" si="32"/>
        <v>31</v>
      </c>
      <c r="K422" s="1">
        <f t="shared" si="29"/>
        <v>7</v>
      </c>
      <c r="L422" s="1">
        <v>1</v>
      </c>
      <c r="N422" s="1" t="s">
        <v>50</v>
      </c>
      <c r="P422" s="78">
        <v>9.8000000000000007</v>
      </c>
      <c r="Q422" s="113"/>
      <c r="R422" s="4" t="s">
        <v>49</v>
      </c>
      <c r="T422" s="4" t="s">
        <v>49</v>
      </c>
      <c r="V422" s="104">
        <v>2.8</v>
      </c>
      <c r="W422" s="113"/>
      <c r="X422" s="95">
        <v>13.2</v>
      </c>
      <c r="Y422" s="113"/>
      <c r="Z422" s="4" t="s">
        <v>52</v>
      </c>
      <c r="AB422" s="95">
        <v>11.2</v>
      </c>
      <c r="AC422" s="113"/>
      <c r="AD422" s="74" t="s">
        <v>48</v>
      </c>
      <c r="AE422" s="69"/>
      <c r="AF422" s="81" t="s">
        <v>48</v>
      </c>
      <c r="AG422" s="69"/>
      <c r="AH422" s="4" t="s">
        <v>49</v>
      </c>
      <c r="AJ422" s="104">
        <v>11.4</v>
      </c>
      <c r="AK422" s="20"/>
      <c r="AL422" s="78">
        <v>8.6</v>
      </c>
      <c r="AM422" s="20"/>
      <c r="AN422" s="78">
        <v>5.4</v>
      </c>
      <c r="AO422" s="20"/>
      <c r="AP422" s="104">
        <v>8</v>
      </c>
      <c r="AQ422" s="20"/>
      <c r="AR422" s="78">
        <v>5.4</v>
      </c>
      <c r="AS422" s="20"/>
      <c r="AT422" s="104">
        <v>8</v>
      </c>
      <c r="AU422" s="20"/>
      <c r="AV422" s="4" t="s">
        <v>47</v>
      </c>
      <c r="AX422" s="4" t="s">
        <v>47</v>
      </c>
      <c r="AZ422" s="4" t="s">
        <v>47</v>
      </c>
      <c r="BB422" s="4" t="s">
        <v>47</v>
      </c>
      <c r="BD422" s="4" t="s">
        <v>47</v>
      </c>
      <c r="BF422" s="4" t="s">
        <v>47</v>
      </c>
      <c r="BH422" s="4" t="s">
        <v>47</v>
      </c>
      <c r="BJ422" s="4" t="s">
        <v>47</v>
      </c>
      <c r="BL422" s="4" t="s">
        <v>47</v>
      </c>
      <c r="BN422" s="4" t="s">
        <v>47</v>
      </c>
      <c r="BP422" s="4" t="s">
        <v>47</v>
      </c>
      <c r="BR422" s="1" t="s">
        <v>47</v>
      </c>
      <c r="BT422" s="1" t="s">
        <v>47</v>
      </c>
      <c r="BV422" s="1" t="s">
        <v>47</v>
      </c>
      <c r="BX422" s="1" t="s">
        <v>47</v>
      </c>
      <c r="BZ422" s="1" t="s">
        <v>47</v>
      </c>
    </row>
    <row r="423" spans="2:78" x14ac:dyDescent="0.25">
      <c r="B423" s="8">
        <v>422</v>
      </c>
      <c r="C423" s="8">
        <v>29</v>
      </c>
      <c r="D423" s="8">
        <v>7</v>
      </c>
      <c r="E423" s="8">
        <v>2019</v>
      </c>
      <c r="F423" s="24" t="str">
        <f t="shared" si="28"/>
        <v>29/Jul/2019</v>
      </c>
      <c r="G423" s="9" t="s">
        <v>22</v>
      </c>
      <c r="H423" s="10" t="str">
        <f t="shared" si="31"/>
        <v>Mon</v>
      </c>
      <c r="I423" s="10">
        <f t="shared" si="30"/>
        <v>211</v>
      </c>
      <c r="J423" s="8">
        <f t="shared" si="32"/>
        <v>31</v>
      </c>
      <c r="K423" s="1">
        <f t="shared" si="29"/>
        <v>7</v>
      </c>
      <c r="L423" s="1">
        <v>1</v>
      </c>
      <c r="N423" s="1" t="s">
        <v>50</v>
      </c>
      <c r="P423" s="74">
        <v>4.2</v>
      </c>
      <c r="Q423" s="69"/>
      <c r="R423" s="4" t="s">
        <v>49</v>
      </c>
      <c r="T423" s="4" t="s">
        <v>49</v>
      </c>
      <c r="V423" s="81">
        <v>1.8</v>
      </c>
      <c r="W423" s="69"/>
      <c r="X423" s="87">
        <v>6.2</v>
      </c>
      <c r="Y423" s="69"/>
      <c r="Z423" s="4" t="s">
        <v>52</v>
      </c>
      <c r="AB423" s="87">
        <v>5</v>
      </c>
      <c r="AC423" s="69"/>
      <c r="AD423" s="74" t="s">
        <v>48</v>
      </c>
      <c r="AE423" s="69"/>
      <c r="AF423" s="81" t="s">
        <v>48</v>
      </c>
      <c r="AG423" s="69"/>
      <c r="AH423" s="4" t="s">
        <v>49</v>
      </c>
      <c r="AJ423" s="81">
        <v>4.8</v>
      </c>
      <c r="AL423" s="74">
        <v>4.2</v>
      </c>
      <c r="AN423" s="74">
        <v>3</v>
      </c>
      <c r="AP423" s="81">
        <v>2.8</v>
      </c>
      <c r="AR423" s="74">
        <v>2.2000000000000002</v>
      </c>
      <c r="AT423" s="81">
        <v>2.4</v>
      </c>
      <c r="AV423" s="4" t="s">
        <v>47</v>
      </c>
      <c r="AX423" s="4" t="s">
        <v>47</v>
      </c>
      <c r="AZ423" s="4" t="s">
        <v>47</v>
      </c>
      <c r="BB423" s="4" t="s">
        <v>47</v>
      </c>
      <c r="BD423" s="4" t="s">
        <v>47</v>
      </c>
      <c r="BF423" s="4" t="s">
        <v>47</v>
      </c>
      <c r="BH423" s="4" t="s">
        <v>47</v>
      </c>
      <c r="BJ423" s="4" t="s">
        <v>47</v>
      </c>
      <c r="BL423" s="4" t="s">
        <v>47</v>
      </c>
      <c r="BN423" s="4" t="s">
        <v>47</v>
      </c>
      <c r="BP423" s="4" t="s">
        <v>47</v>
      </c>
      <c r="BR423" s="1" t="s">
        <v>47</v>
      </c>
      <c r="BT423" s="1" t="s">
        <v>47</v>
      </c>
      <c r="BV423" s="1" t="s">
        <v>47</v>
      </c>
      <c r="BX423" s="1" t="s">
        <v>47</v>
      </c>
      <c r="BZ423" s="1" t="s">
        <v>47</v>
      </c>
    </row>
    <row r="424" spans="2:78" x14ac:dyDescent="0.25">
      <c r="B424" s="8">
        <v>423</v>
      </c>
      <c r="C424" s="8">
        <v>30</v>
      </c>
      <c r="D424" s="8">
        <v>7</v>
      </c>
      <c r="E424" s="8">
        <v>2019</v>
      </c>
      <c r="F424" s="24" t="str">
        <f t="shared" si="28"/>
        <v>30/Jul/2019</v>
      </c>
      <c r="G424" s="9" t="s">
        <v>21</v>
      </c>
      <c r="H424" s="10" t="str">
        <f t="shared" si="31"/>
        <v>Tue</v>
      </c>
      <c r="I424" s="10">
        <f t="shared" si="30"/>
        <v>212</v>
      </c>
      <c r="J424" s="8">
        <f t="shared" si="32"/>
        <v>31</v>
      </c>
      <c r="K424" s="1">
        <f t="shared" si="29"/>
        <v>7</v>
      </c>
      <c r="L424" s="1">
        <v>1</v>
      </c>
      <c r="N424" s="1" t="s">
        <v>50</v>
      </c>
      <c r="P424" s="74">
        <v>10</v>
      </c>
      <c r="Q424" s="69"/>
      <c r="R424" s="4" t="s">
        <v>49</v>
      </c>
      <c r="T424" s="4" t="s">
        <v>49</v>
      </c>
      <c r="V424" s="81">
        <v>3.8</v>
      </c>
      <c r="W424" s="69"/>
      <c r="X424" s="87">
        <v>13.8</v>
      </c>
      <c r="Y424" s="69"/>
      <c r="Z424" s="4" t="s">
        <v>52</v>
      </c>
      <c r="AB424" s="87">
        <v>11.4</v>
      </c>
      <c r="AC424" s="69"/>
      <c r="AD424" s="74" t="s">
        <v>48</v>
      </c>
      <c r="AE424" s="69"/>
      <c r="AF424" s="81" t="s">
        <v>48</v>
      </c>
      <c r="AG424" s="69"/>
      <c r="AH424" s="4" t="s">
        <v>49</v>
      </c>
      <c r="AJ424" s="81">
        <v>11.6</v>
      </c>
      <c r="AL424" s="74">
        <v>9</v>
      </c>
      <c r="AN424" s="74">
        <v>6</v>
      </c>
      <c r="AP424" s="81">
        <v>8.1999999999999993</v>
      </c>
      <c r="AR424" s="74">
        <v>6</v>
      </c>
      <c r="AT424" s="81">
        <v>8.8000000000000007</v>
      </c>
      <c r="AV424" s="4" t="s">
        <v>47</v>
      </c>
      <c r="AX424" s="4" t="s">
        <v>47</v>
      </c>
      <c r="AZ424" s="4" t="s">
        <v>47</v>
      </c>
      <c r="BB424" s="4" t="s">
        <v>47</v>
      </c>
      <c r="BD424" s="4" t="s">
        <v>47</v>
      </c>
      <c r="BF424" s="4" t="s">
        <v>47</v>
      </c>
      <c r="BH424" s="4" t="s">
        <v>47</v>
      </c>
      <c r="BJ424" s="4" t="s">
        <v>47</v>
      </c>
      <c r="BL424" s="4" t="s">
        <v>47</v>
      </c>
      <c r="BN424" s="4" t="s">
        <v>47</v>
      </c>
      <c r="BP424" s="4" t="s">
        <v>47</v>
      </c>
      <c r="BR424" s="1" t="s">
        <v>47</v>
      </c>
      <c r="BT424" s="1" t="s">
        <v>47</v>
      </c>
      <c r="BV424" s="1" t="s">
        <v>47</v>
      </c>
      <c r="BX424" s="1" t="s">
        <v>47</v>
      </c>
      <c r="BZ424" s="1" t="s">
        <v>47</v>
      </c>
    </row>
    <row r="425" spans="2:78" x14ac:dyDescent="0.25">
      <c r="B425" s="8">
        <v>424</v>
      </c>
      <c r="C425" s="8">
        <v>30</v>
      </c>
      <c r="D425" s="8">
        <v>7</v>
      </c>
      <c r="E425" s="8">
        <v>2019</v>
      </c>
      <c r="F425" s="24" t="str">
        <f t="shared" si="28"/>
        <v>30/Jul/2019</v>
      </c>
      <c r="G425" s="9" t="s">
        <v>22</v>
      </c>
      <c r="H425" s="10" t="str">
        <f t="shared" si="31"/>
        <v>Tue</v>
      </c>
      <c r="I425" s="10">
        <f t="shared" si="30"/>
        <v>212</v>
      </c>
      <c r="J425" s="8">
        <f t="shared" si="32"/>
        <v>31</v>
      </c>
      <c r="K425" s="1">
        <f t="shared" si="29"/>
        <v>7</v>
      </c>
      <c r="L425" s="1">
        <v>1</v>
      </c>
      <c r="N425" s="1" t="s">
        <v>50</v>
      </c>
      <c r="P425" s="74">
        <v>4.4000000000000004</v>
      </c>
      <c r="Q425" s="69"/>
      <c r="R425" s="4" t="s">
        <v>49</v>
      </c>
      <c r="T425" s="4" t="s">
        <v>49</v>
      </c>
      <c r="V425" s="81">
        <v>1</v>
      </c>
      <c r="W425" s="69"/>
      <c r="X425" s="87">
        <v>8</v>
      </c>
      <c r="Y425" s="69"/>
      <c r="Z425" s="4" t="s">
        <v>52</v>
      </c>
      <c r="AB425" s="87">
        <v>7</v>
      </c>
      <c r="AC425" s="69"/>
      <c r="AD425" s="74" t="s">
        <v>48</v>
      </c>
      <c r="AE425" s="69"/>
      <c r="AF425" s="81" t="s">
        <v>48</v>
      </c>
      <c r="AG425" s="69"/>
      <c r="AH425" s="4" t="s">
        <v>49</v>
      </c>
      <c r="AJ425" s="81">
        <v>5</v>
      </c>
      <c r="AL425" s="74">
        <v>4.4000000000000004</v>
      </c>
      <c r="AN425" s="74">
        <v>3.2</v>
      </c>
      <c r="AP425" s="81">
        <v>3.6</v>
      </c>
      <c r="AR425" s="74">
        <v>3.2</v>
      </c>
      <c r="AT425" s="81">
        <v>4.4000000000000004</v>
      </c>
      <c r="AV425" s="4" t="s">
        <v>47</v>
      </c>
      <c r="AX425" s="4" t="s">
        <v>47</v>
      </c>
      <c r="AZ425" s="4" t="s">
        <v>47</v>
      </c>
      <c r="BB425" s="4" t="s">
        <v>47</v>
      </c>
      <c r="BD425" s="4" t="s">
        <v>47</v>
      </c>
      <c r="BF425" s="4" t="s">
        <v>47</v>
      </c>
      <c r="BH425" s="4" t="s">
        <v>47</v>
      </c>
      <c r="BJ425" s="4" t="s">
        <v>47</v>
      </c>
      <c r="BL425" s="4" t="s">
        <v>47</v>
      </c>
      <c r="BN425" s="4" t="s">
        <v>47</v>
      </c>
      <c r="BP425" s="4" t="s">
        <v>47</v>
      </c>
      <c r="BR425" s="1" t="s">
        <v>47</v>
      </c>
      <c r="BT425" s="1" t="s">
        <v>47</v>
      </c>
      <c r="BV425" s="1" t="s">
        <v>47</v>
      </c>
      <c r="BX425" s="1" t="s">
        <v>47</v>
      </c>
      <c r="BZ425" s="1" t="s">
        <v>47</v>
      </c>
    </row>
    <row r="426" spans="2:78" x14ac:dyDescent="0.25">
      <c r="B426" s="8">
        <v>425</v>
      </c>
      <c r="C426" s="8">
        <v>31</v>
      </c>
      <c r="D426" s="8">
        <v>7</v>
      </c>
      <c r="E426" s="8">
        <v>2019</v>
      </c>
      <c r="F426" s="24" t="str">
        <f t="shared" si="28"/>
        <v>31/Jul/2019</v>
      </c>
      <c r="G426" s="9" t="s">
        <v>21</v>
      </c>
      <c r="H426" s="10" t="str">
        <f t="shared" si="31"/>
        <v>Wed</v>
      </c>
      <c r="I426" s="10">
        <f t="shared" si="30"/>
        <v>213</v>
      </c>
      <c r="J426" s="8">
        <f t="shared" si="32"/>
        <v>31</v>
      </c>
      <c r="K426" s="1">
        <f t="shared" si="29"/>
        <v>7</v>
      </c>
      <c r="L426" s="1">
        <v>1</v>
      </c>
      <c r="N426" s="1" t="s">
        <v>50</v>
      </c>
      <c r="P426" s="74">
        <v>8</v>
      </c>
      <c r="Q426" s="69"/>
      <c r="R426" s="4" t="s">
        <v>49</v>
      </c>
      <c r="T426" s="4" t="s">
        <v>49</v>
      </c>
      <c r="V426" s="81">
        <v>3.4</v>
      </c>
      <c r="W426" s="69"/>
      <c r="X426" s="87">
        <v>14</v>
      </c>
      <c r="Y426" s="69"/>
      <c r="Z426" s="4" t="s">
        <v>52</v>
      </c>
      <c r="AB426" s="87">
        <v>12</v>
      </c>
      <c r="AC426" s="69"/>
      <c r="AD426" s="74" t="s">
        <v>48</v>
      </c>
      <c r="AE426" s="69"/>
      <c r="AF426" s="81" t="s">
        <v>48</v>
      </c>
      <c r="AG426" s="69"/>
      <c r="AH426" s="4" t="s">
        <v>49</v>
      </c>
      <c r="AJ426" s="81">
        <v>9</v>
      </c>
      <c r="AL426" s="74">
        <v>7.4</v>
      </c>
      <c r="AN426" s="74">
        <v>5</v>
      </c>
      <c r="AP426" s="81">
        <v>7</v>
      </c>
      <c r="AR426" s="74">
        <v>7</v>
      </c>
      <c r="AT426" s="81">
        <v>8</v>
      </c>
      <c r="AV426" s="4" t="s">
        <v>47</v>
      </c>
      <c r="AX426" s="4" t="s">
        <v>47</v>
      </c>
      <c r="AZ426" s="4" t="s">
        <v>47</v>
      </c>
      <c r="BB426" s="4" t="s">
        <v>47</v>
      </c>
      <c r="BD426" s="4" t="s">
        <v>47</v>
      </c>
      <c r="BF426" s="4" t="s">
        <v>47</v>
      </c>
      <c r="BH426" s="4" t="s">
        <v>47</v>
      </c>
      <c r="BJ426" s="4" t="s">
        <v>47</v>
      </c>
      <c r="BL426" s="4" t="s">
        <v>47</v>
      </c>
      <c r="BN426" s="4" t="s">
        <v>47</v>
      </c>
      <c r="BP426" s="4" t="s">
        <v>47</v>
      </c>
      <c r="BR426" s="1" t="s">
        <v>47</v>
      </c>
      <c r="BT426" s="1" t="s">
        <v>47</v>
      </c>
      <c r="BV426" s="1" t="s">
        <v>47</v>
      </c>
      <c r="BX426" s="1" t="s">
        <v>47</v>
      </c>
      <c r="BZ426" s="1" t="s">
        <v>47</v>
      </c>
    </row>
    <row r="427" spans="2:78" x14ac:dyDescent="0.25">
      <c r="B427" s="8">
        <v>426</v>
      </c>
      <c r="C427" s="8">
        <v>31</v>
      </c>
      <c r="D427" s="8">
        <v>7</v>
      </c>
      <c r="E427" s="8">
        <v>2019</v>
      </c>
      <c r="F427" s="24" t="str">
        <f t="shared" si="28"/>
        <v>31/Jul/2019</v>
      </c>
      <c r="G427" s="9" t="s">
        <v>22</v>
      </c>
      <c r="H427" s="10" t="str">
        <f t="shared" si="31"/>
        <v>Wed</v>
      </c>
      <c r="I427" s="10">
        <f t="shared" si="30"/>
        <v>213</v>
      </c>
      <c r="J427" s="8">
        <f t="shared" si="32"/>
        <v>31</v>
      </c>
      <c r="K427" s="1">
        <f t="shared" si="29"/>
        <v>7</v>
      </c>
      <c r="L427" s="1">
        <v>1</v>
      </c>
      <c r="N427" s="1" t="s">
        <v>50</v>
      </c>
      <c r="P427" s="74">
        <v>4</v>
      </c>
      <c r="Q427" s="69"/>
      <c r="R427" s="4" t="s">
        <v>49</v>
      </c>
      <c r="T427" s="4" t="s">
        <v>49</v>
      </c>
      <c r="V427" s="81">
        <v>1</v>
      </c>
      <c r="W427" s="69"/>
      <c r="X427" s="87">
        <v>8.1999999999999993</v>
      </c>
      <c r="Y427" s="69"/>
      <c r="Z427" s="4" t="s">
        <v>52</v>
      </c>
      <c r="AB427" s="87">
        <v>7</v>
      </c>
      <c r="AC427" s="69"/>
      <c r="AD427" s="74" t="s">
        <v>48</v>
      </c>
      <c r="AE427" s="69"/>
      <c r="AF427" s="81" t="s">
        <v>48</v>
      </c>
      <c r="AG427" s="69"/>
      <c r="AH427" s="4" t="s">
        <v>49</v>
      </c>
      <c r="AJ427" s="81">
        <v>7</v>
      </c>
      <c r="AL427" s="74">
        <v>3</v>
      </c>
      <c r="AN427" s="74">
        <v>3.6</v>
      </c>
      <c r="AP427" s="81">
        <v>3</v>
      </c>
      <c r="AR427" s="74">
        <v>3</v>
      </c>
      <c r="AT427" s="81">
        <v>4.5999999999999996</v>
      </c>
      <c r="AV427" s="4" t="s">
        <v>47</v>
      </c>
      <c r="AX427" s="4" t="s">
        <v>47</v>
      </c>
      <c r="AZ427" s="4" t="s">
        <v>47</v>
      </c>
      <c r="BB427" s="4" t="s">
        <v>47</v>
      </c>
      <c r="BD427" s="4" t="s">
        <v>47</v>
      </c>
      <c r="BF427" s="4" t="s">
        <v>47</v>
      </c>
      <c r="BH427" s="4" t="s">
        <v>47</v>
      </c>
      <c r="BJ427" s="4" t="s">
        <v>47</v>
      </c>
      <c r="BL427" s="4" t="s">
        <v>47</v>
      </c>
      <c r="BN427" s="4" t="s">
        <v>47</v>
      </c>
      <c r="BP427" s="4" t="s">
        <v>47</v>
      </c>
      <c r="BR427" s="1" t="s">
        <v>47</v>
      </c>
      <c r="BT427" s="1" t="s">
        <v>47</v>
      </c>
      <c r="BV427" s="1" t="s">
        <v>47</v>
      </c>
      <c r="BX427" s="1" t="s">
        <v>47</v>
      </c>
      <c r="BZ427" s="1" t="s">
        <v>47</v>
      </c>
    </row>
    <row r="428" spans="2:78" x14ac:dyDescent="0.25">
      <c r="B428" s="8">
        <v>427</v>
      </c>
      <c r="C428" s="8">
        <v>1</v>
      </c>
      <c r="D428" s="8">
        <v>8</v>
      </c>
      <c r="E428" s="8">
        <v>2019</v>
      </c>
      <c r="F428" s="24" t="str">
        <f t="shared" si="28"/>
        <v>01/Aug/2019</v>
      </c>
      <c r="G428" s="9" t="s">
        <v>21</v>
      </c>
      <c r="H428" s="10" t="str">
        <f t="shared" si="31"/>
        <v>Thu</v>
      </c>
      <c r="I428" s="10">
        <f t="shared" si="30"/>
        <v>214</v>
      </c>
      <c r="J428" s="8">
        <f t="shared" si="32"/>
        <v>31</v>
      </c>
      <c r="K428" s="1">
        <f t="shared" si="29"/>
        <v>7</v>
      </c>
      <c r="L428" s="1">
        <v>1</v>
      </c>
      <c r="N428" s="1" t="s">
        <v>50</v>
      </c>
      <c r="P428" s="74">
        <v>7.8</v>
      </c>
      <c r="Q428" s="69"/>
      <c r="R428" s="4" t="s">
        <v>49</v>
      </c>
      <c r="T428" s="4" t="s">
        <v>49</v>
      </c>
      <c r="V428" s="81">
        <v>3</v>
      </c>
      <c r="W428" s="69"/>
      <c r="X428" s="87">
        <v>15</v>
      </c>
      <c r="Y428" s="69"/>
      <c r="Z428" s="4" t="s">
        <v>52</v>
      </c>
      <c r="AB428" s="87">
        <v>11.6</v>
      </c>
      <c r="AC428" s="69"/>
      <c r="AD428" s="74" t="s">
        <v>48</v>
      </c>
      <c r="AE428" s="69"/>
      <c r="AF428" s="81" t="s">
        <v>48</v>
      </c>
      <c r="AG428" s="69"/>
      <c r="AH428" s="4" t="s">
        <v>49</v>
      </c>
      <c r="AJ428" s="81">
        <v>11</v>
      </c>
      <c r="AL428" s="74">
        <v>7.8</v>
      </c>
      <c r="AN428" s="74">
        <v>6</v>
      </c>
      <c r="AP428" s="81">
        <v>7</v>
      </c>
      <c r="AR428" s="74">
        <v>6</v>
      </c>
      <c r="AT428" s="81">
        <v>9</v>
      </c>
      <c r="AV428" s="4" t="s">
        <v>47</v>
      </c>
      <c r="AX428" s="4" t="s">
        <v>47</v>
      </c>
      <c r="AZ428" s="4" t="s">
        <v>47</v>
      </c>
      <c r="BB428" s="4" t="s">
        <v>47</v>
      </c>
      <c r="BD428" s="4" t="s">
        <v>47</v>
      </c>
      <c r="BF428" s="4" t="s">
        <v>47</v>
      </c>
      <c r="BH428" s="4" t="s">
        <v>47</v>
      </c>
      <c r="BJ428" s="4" t="s">
        <v>47</v>
      </c>
      <c r="BL428" s="4" t="s">
        <v>47</v>
      </c>
      <c r="BN428" s="4" t="s">
        <v>47</v>
      </c>
      <c r="BP428" s="4" t="s">
        <v>47</v>
      </c>
      <c r="BR428" s="1" t="s">
        <v>47</v>
      </c>
      <c r="BT428" s="1" t="s">
        <v>47</v>
      </c>
      <c r="BV428" s="1" t="s">
        <v>47</v>
      </c>
      <c r="BX428" s="1" t="s">
        <v>47</v>
      </c>
      <c r="BZ428" s="1" t="s">
        <v>47</v>
      </c>
    </row>
    <row r="429" spans="2:78" x14ac:dyDescent="0.25">
      <c r="B429" s="8">
        <v>428</v>
      </c>
      <c r="C429" s="8">
        <v>1</v>
      </c>
      <c r="D429" s="8">
        <v>8</v>
      </c>
      <c r="E429" s="8">
        <v>2019</v>
      </c>
      <c r="F429" s="24" t="str">
        <f t="shared" si="28"/>
        <v>01/Aug/2019</v>
      </c>
      <c r="G429" s="9" t="s">
        <v>22</v>
      </c>
      <c r="H429" s="10" t="str">
        <f t="shared" si="31"/>
        <v>Thu</v>
      </c>
      <c r="I429" s="10">
        <f t="shared" si="30"/>
        <v>214</v>
      </c>
      <c r="J429" s="8">
        <f t="shared" si="32"/>
        <v>31</v>
      </c>
      <c r="K429" s="1">
        <f t="shared" si="29"/>
        <v>8</v>
      </c>
      <c r="L429" s="1">
        <v>1</v>
      </c>
      <c r="N429" s="1" t="s">
        <v>50</v>
      </c>
      <c r="P429" s="74">
        <v>3.3</v>
      </c>
      <c r="Q429" s="69"/>
      <c r="R429" s="4" t="s">
        <v>49</v>
      </c>
      <c r="T429" s="4" t="s">
        <v>49</v>
      </c>
      <c r="V429" s="81">
        <v>1</v>
      </c>
      <c r="W429" s="69"/>
      <c r="X429" s="87">
        <v>6</v>
      </c>
      <c r="Y429" s="69"/>
      <c r="Z429" s="4" t="s">
        <v>52</v>
      </c>
      <c r="AB429" s="87">
        <v>7</v>
      </c>
      <c r="AC429" s="69"/>
      <c r="AD429" s="74" t="s">
        <v>48</v>
      </c>
      <c r="AE429" s="69"/>
      <c r="AF429" s="81" t="s">
        <v>48</v>
      </c>
      <c r="AG429" s="69"/>
      <c r="AH429" s="4" t="s">
        <v>49</v>
      </c>
      <c r="AJ429" s="81">
        <v>5</v>
      </c>
      <c r="AL429" s="74">
        <v>4</v>
      </c>
      <c r="AN429" s="74">
        <v>3</v>
      </c>
      <c r="AP429" s="81">
        <v>3.2</v>
      </c>
      <c r="AR429" s="74">
        <v>3</v>
      </c>
      <c r="AT429" s="81">
        <v>4</v>
      </c>
      <c r="AV429" s="4" t="s">
        <v>47</v>
      </c>
      <c r="AX429" s="4" t="s">
        <v>47</v>
      </c>
      <c r="AZ429" s="4" t="s">
        <v>47</v>
      </c>
      <c r="BB429" s="4" t="s">
        <v>47</v>
      </c>
      <c r="BD429" s="4" t="s">
        <v>47</v>
      </c>
      <c r="BF429" s="4" t="s">
        <v>47</v>
      </c>
      <c r="BH429" s="4" t="s">
        <v>47</v>
      </c>
      <c r="BJ429" s="4" t="s">
        <v>47</v>
      </c>
      <c r="BL429" s="4" t="s">
        <v>47</v>
      </c>
      <c r="BN429" s="4" t="s">
        <v>47</v>
      </c>
      <c r="BP429" s="4" t="s">
        <v>47</v>
      </c>
      <c r="BR429" s="1" t="s">
        <v>47</v>
      </c>
      <c r="BT429" s="1" t="s">
        <v>47</v>
      </c>
      <c r="BV429" s="1" t="s">
        <v>47</v>
      </c>
      <c r="BX429" s="1" t="s">
        <v>47</v>
      </c>
      <c r="BZ429" s="1" t="s">
        <v>47</v>
      </c>
    </row>
    <row r="430" spans="2:78" x14ac:dyDescent="0.25">
      <c r="B430" s="8">
        <v>429</v>
      </c>
      <c r="C430" s="8">
        <v>2</v>
      </c>
      <c r="D430" s="8">
        <v>8</v>
      </c>
      <c r="E430" s="8">
        <v>2019</v>
      </c>
      <c r="F430" s="24" t="str">
        <f t="shared" si="28"/>
        <v>02/Aug/2019</v>
      </c>
      <c r="G430" s="9" t="s">
        <v>21</v>
      </c>
      <c r="H430" s="10" t="str">
        <f t="shared" si="31"/>
        <v>Fri</v>
      </c>
      <c r="I430" s="10">
        <f t="shared" si="30"/>
        <v>215</v>
      </c>
      <c r="J430" s="8">
        <f t="shared" si="32"/>
        <v>31</v>
      </c>
      <c r="K430" s="1">
        <f t="shared" si="29"/>
        <v>8</v>
      </c>
      <c r="L430" s="1">
        <v>1</v>
      </c>
      <c r="N430" s="1" t="s">
        <v>50</v>
      </c>
      <c r="P430" s="74">
        <v>5</v>
      </c>
      <c r="Q430" s="69"/>
      <c r="R430" s="4" t="s">
        <v>49</v>
      </c>
      <c r="T430" s="4" t="s">
        <v>49</v>
      </c>
      <c r="V430" s="81">
        <v>2</v>
      </c>
      <c r="W430" s="69"/>
      <c r="X430" s="87">
        <v>14.8</v>
      </c>
      <c r="Y430" s="69"/>
      <c r="Z430" s="4" t="s">
        <v>52</v>
      </c>
      <c r="AB430" s="87">
        <v>12</v>
      </c>
      <c r="AC430" s="69"/>
      <c r="AD430" s="74" t="s">
        <v>48</v>
      </c>
      <c r="AE430" s="69"/>
      <c r="AF430" s="81" t="s">
        <v>48</v>
      </c>
      <c r="AG430" s="69"/>
      <c r="AH430" s="4" t="s">
        <v>49</v>
      </c>
      <c r="AJ430" s="81">
        <v>11.2</v>
      </c>
      <c r="AL430" s="74">
        <v>6</v>
      </c>
      <c r="AN430" s="74">
        <v>5</v>
      </c>
      <c r="AP430" s="81">
        <v>7</v>
      </c>
      <c r="AR430" s="74">
        <v>5.8</v>
      </c>
      <c r="AT430" s="81">
        <v>9</v>
      </c>
      <c r="AV430" s="4" t="s">
        <v>47</v>
      </c>
      <c r="AX430" s="4" t="s">
        <v>47</v>
      </c>
      <c r="AZ430" s="4" t="s">
        <v>47</v>
      </c>
      <c r="BB430" s="4" t="s">
        <v>47</v>
      </c>
      <c r="BD430" s="4" t="s">
        <v>47</v>
      </c>
      <c r="BF430" s="4" t="s">
        <v>47</v>
      </c>
      <c r="BH430" s="4" t="s">
        <v>47</v>
      </c>
      <c r="BJ430" s="4" t="s">
        <v>47</v>
      </c>
      <c r="BL430" s="4" t="s">
        <v>47</v>
      </c>
      <c r="BN430" s="4" t="s">
        <v>47</v>
      </c>
      <c r="BP430" s="4" t="s">
        <v>47</v>
      </c>
      <c r="BR430" s="1" t="s">
        <v>47</v>
      </c>
      <c r="BT430" s="1" t="s">
        <v>47</v>
      </c>
      <c r="BV430" s="1" t="s">
        <v>47</v>
      </c>
      <c r="BX430" s="1" t="s">
        <v>47</v>
      </c>
      <c r="BZ430" s="1" t="s">
        <v>47</v>
      </c>
    </row>
    <row r="431" spans="2:78" x14ac:dyDescent="0.25">
      <c r="B431" s="8">
        <v>430</v>
      </c>
      <c r="C431" s="8">
        <v>2</v>
      </c>
      <c r="D431" s="8">
        <v>8</v>
      </c>
      <c r="E431" s="8">
        <v>2019</v>
      </c>
      <c r="F431" s="24" t="str">
        <f t="shared" si="28"/>
        <v>02/Aug/2019</v>
      </c>
      <c r="G431" s="9" t="s">
        <v>22</v>
      </c>
      <c r="H431" s="10" t="str">
        <f t="shared" si="31"/>
        <v>Fri</v>
      </c>
      <c r="I431" s="10">
        <f t="shared" si="30"/>
        <v>215</v>
      </c>
      <c r="J431" s="8">
        <f t="shared" si="32"/>
        <v>31</v>
      </c>
      <c r="K431" s="1">
        <f t="shared" si="29"/>
        <v>8</v>
      </c>
      <c r="L431" s="1">
        <v>1</v>
      </c>
      <c r="N431" s="1" t="s">
        <v>50</v>
      </c>
      <c r="P431" s="74">
        <v>6</v>
      </c>
      <c r="Q431" s="69"/>
      <c r="R431" s="4" t="s">
        <v>49</v>
      </c>
      <c r="T431" s="4" t="s">
        <v>49</v>
      </c>
      <c r="V431" s="81">
        <v>2</v>
      </c>
      <c r="W431" s="69"/>
      <c r="X431" s="87">
        <v>7.8</v>
      </c>
      <c r="Y431" s="69"/>
      <c r="Z431" s="4" t="s">
        <v>52</v>
      </c>
      <c r="AB431" s="87">
        <v>6</v>
      </c>
      <c r="AC431" s="69"/>
      <c r="AD431" s="74" t="s">
        <v>48</v>
      </c>
      <c r="AE431" s="69"/>
      <c r="AF431" s="81" t="s">
        <v>48</v>
      </c>
      <c r="AG431" s="69"/>
      <c r="AH431" s="4" t="s">
        <v>49</v>
      </c>
      <c r="AJ431" s="81">
        <v>6.4</v>
      </c>
      <c r="AL431" s="74">
        <v>5</v>
      </c>
      <c r="AN431" s="74">
        <v>3</v>
      </c>
      <c r="AP431" s="81">
        <v>4</v>
      </c>
      <c r="AR431" s="74">
        <v>3</v>
      </c>
      <c r="AT431" s="81">
        <v>5</v>
      </c>
      <c r="AV431" s="4" t="s">
        <v>47</v>
      </c>
      <c r="AX431" s="4" t="s">
        <v>47</v>
      </c>
      <c r="AZ431" s="4" t="s">
        <v>47</v>
      </c>
      <c r="BB431" s="4" t="s">
        <v>47</v>
      </c>
      <c r="BD431" s="4" t="s">
        <v>47</v>
      </c>
      <c r="BF431" s="4" t="s">
        <v>47</v>
      </c>
      <c r="BH431" s="4" t="s">
        <v>47</v>
      </c>
      <c r="BJ431" s="4" t="s">
        <v>47</v>
      </c>
      <c r="BL431" s="4" t="s">
        <v>47</v>
      </c>
      <c r="BN431" s="4" t="s">
        <v>47</v>
      </c>
      <c r="BP431" s="4" t="s">
        <v>47</v>
      </c>
      <c r="BR431" s="1" t="s">
        <v>47</v>
      </c>
      <c r="BT431" s="1" t="s">
        <v>47</v>
      </c>
      <c r="BV431" s="1" t="s">
        <v>47</v>
      </c>
      <c r="BX431" s="1" t="s">
        <v>47</v>
      </c>
      <c r="BZ431" s="1" t="s">
        <v>47</v>
      </c>
    </row>
    <row r="432" spans="2:78" x14ac:dyDescent="0.25">
      <c r="B432" s="8">
        <v>431</v>
      </c>
      <c r="C432" s="8">
        <v>3</v>
      </c>
      <c r="D432" s="8">
        <v>8</v>
      </c>
      <c r="E432" s="8">
        <v>2019</v>
      </c>
      <c r="F432" s="24" t="str">
        <f t="shared" si="28"/>
        <v>03/Aug/2019</v>
      </c>
      <c r="G432" s="9" t="s">
        <v>21</v>
      </c>
      <c r="H432" s="10" t="str">
        <f t="shared" si="31"/>
        <v>Sat</v>
      </c>
      <c r="I432" s="10">
        <f t="shared" si="30"/>
        <v>216</v>
      </c>
      <c r="J432" s="8">
        <f t="shared" si="32"/>
        <v>31</v>
      </c>
      <c r="K432" s="1">
        <f t="shared" si="29"/>
        <v>8</v>
      </c>
      <c r="L432" s="1">
        <v>1</v>
      </c>
      <c r="N432" s="1" t="s">
        <v>50</v>
      </c>
      <c r="P432" s="74">
        <v>9</v>
      </c>
      <c r="Q432" s="69"/>
      <c r="R432" s="4" t="s">
        <v>49</v>
      </c>
      <c r="T432" s="4" t="s">
        <v>49</v>
      </c>
      <c r="V432" s="81">
        <v>3.6</v>
      </c>
      <c r="W432" s="69"/>
      <c r="X432" s="87">
        <v>14</v>
      </c>
      <c r="Y432" s="69"/>
      <c r="Z432" s="4" t="s">
        <v>52</v>
      </c>
      <c r="AB432" s="87">
        <v>9.4</v>
      </c>
      <c r="AC432" s="69"/>
      <c r="AD432" s="74" t="s">
        <v>48</v>
      </c>
      <c r="AE432" s="69"/>
      <c r="AF432" s="81" t="s">
        <v>48</v>
      </c>
      <c r="AG432" s="69"/>
      <c r="AH432" s="4" t="s">
        <v>49</v>
      </c>
      <c r="AJ432" s="81">
        <v>12</v>
      </c>
      <c r="AL432" s="74">
        <v>9</v>
      </c>
      <c r="AN432" s="74">
        <v>6.4</v>
      </c>
      <c r="AP432" s="105" t="s">
        <v>28</v>
      </c>
      <c r="AQ432" s="21"/>
      <c r="AR432" s="74">
        <v>7</v>
      </c>
      <c r="AT432" s="81">
        <v>9.1999999999999993</v>
      </c>
      <c r="AV432" s="4" t="s">
        <v>47</v>
      </c>
      <c r="AX432" s="4" t="s">
        <v>47</v>
      </c>
      <c r="AZ432" s="4" t="s">
        <v>47</v>
      </c>
      <c r="BB432" s="4" t="s">
        <v>47</v>
      </c>
      <c r="BD432" s="4" t="s">
        <v>47</v>
      </c>
      <c r="BF432" s="4" t="s">
        <v>47</v>
      </c>
      <c r="BH432" s="4" t="s">
        <v>47</v>
      </c>
      <c r="BJ432" s="4" t="s">
        <v>47</v>
      </c>
      <c r="BL432" s="4" t="s">
        <v>47</v>
      </c>
      <c r="BN432" s="4" t="s">
        <v>47</v>
      </c>
      <c r="BP432" s="4" t="s">
        <v>47</v>
      </c>
      <c r="BR432" s="1" t="s">
        <v>47</v>
      </c>
      <c r="BT432" s="1" t="s">
        <v>47</v>
      </c>
      <c r="BV432" s="1" t="s">
        <v>47</v>
      </c>
      <c r="BX432" s="1" t="s">
        <v>47</v>
      </c>
      <c r="BZ432" s="1" t="s">
        <v>47</v>
      </c>
    </row>
    <row r="433" spans="2:78" x14ac:dyDescent="0.25">
      <c r="B433" s="8">
        <v>432</v>
      </c>
      <c r="C433" s="8">
        <v>3</v>
      </c>
      <c r="D433" s="8">
        <v>8</v>
      </c>
      <c r="E433" s="8">
        <v>2019</v>
      </c>
      <c r="F433" s="24" t="str">
        <f t="shared" si="28"/>
        <v>03/Aug/2019</v>
      </c>
      <c r="G433" s="9" t="s">
        <v>22</v>
      </c>
      <c r="H433" s="10" t="str">
        <f t="shared" si="31"/>
        <v>Sat</v>
      </c>
      <c r="I433" s="10">
        <f t="shared" si="30"/>
        <v>216</v>
      </c>
      <c r="J433" s="8">
        <f t="shared" si="32"/>
        <v>31</v>
      </c>
      <c r="K433" s="1">
        <f t="shared" si="29"/>
        <v>8</v>
      </c>
      <c r="L433" s="1">
        <v>1</v>
      </c>
      <c r="N433" s="1" t="s">
        <v>50</v>
      </c>
      <c r="P433" s="74">
        <v>4</v>
      </c>
      <c r="Q433" s="69"/>
      <c r="R433" s="4" t="s">
        <v>49</v>
      </c>
      <c r="T433" s="4" t="s">
        <v>49</v>
      </c>
      <c r="V433" s="81">
        <v>2</v>
      </c>
      <c r="W433" s="69"/>
      <c r="X433" s="87">
        <v>3</v>
      </c>
      <c r="Y433" s="69"/>
      <c r="Z433" s="4" t="s">
        <v>52</v>
      </c>
      <c r="AB433" s="87">
        <v>9</v>
      </c>
      <c r="AC433" s="69"/>
      <c r="AD433" s="74" t="s">
        <v>48</v>
      </c>
      <c r="AE433" s="69"/>
      <c r="AF433" s="81" t="s">
        <v>48</v>
      </c>
      <c r="AG433" s="69"/>
      <c r="AH433" s="4" t="s">
        <v>49</v>
      </c>
      <c r="AJ433" s="81">
        <v>6.4</v>
      </c>
      <c r="AL433" s="74">
        <v>3</v>
      </c>
      <c r="AN433" s="74">
        <v>3.8</v>
      </c>
      <c r="AP433" s="81">
        <v>3</v>
      </c>
      <c r="AR433" s="74">
        <v>3</v>
      </c>
      <c r="AT433" s="81">
        <v>5</v>
      </c>
      <c r="AV433" s="4" t="s">
        <v>47</v>
      </c>
      <c r="AX433" s="4" t="s">
        <v>47</v>
      </c>
      <c r="AZ433" s="4" t="s">
        <v>47</v>
      </c>
      <c r="BB433" s="4" t="s">
        <v>47</v>
      </c>
      <c r="BD433" s="4" t="s">
        <v>47</v>
      </c>
      <c r="BF433" s="4" t="s">
        <v>47</v>
      </c>
      <c r="BH433" s="4" t="s">
        <v>47</v>
      </c>
      <c r="BJ433" s="4" t="s">
        <v>47</v>
      </c>
      <c r="BL433" s="4" t="s">
        <v>47</v>
      </c>
      <c r="BN433" s="4" t="s">
        <v>47</v>
      </c>
      <c r="BP433" s="4" t="s">
        <v>47</v>
      </c>
      <c r="BR433" s="1" t="s">
        <v>47</v>
      </c>
      <c r="BT433" s="1" t="s">
        <v>47</v>
      </c>
      <c r="BV433" s="1" t="s">
        <v>47</v>
      </c>
      <c r="BX433" s="1" t="s">
        <v>47</v>
      </c>
      <c r="BZ433" s="1" t="s">
        <v>47</v>
      </c>
    </row>
    <row r="434" spans="2:78" x14ac:dyDescent="0.25">
      <c r="B434" s="8">
        <v>433</v>
      </c>
      <c r="C434" s="8">
        <v>4</v>
      </c>
      <c r="D434" s="8">
        <v>8</v>
      </c>
      <c r="E434" s="8">
        <v>2019</v>
      </c>
      <c r="F434" s="24" t="str">
        <f t="shared" si="28"/>
        <v>04/Aug/2019</v>
      </c>
      <c r="G434" s="9" t="s">
        <v>21</v>
      </c>
      <c r="H434" s="10" t="str">
        <f t="shared" si="31"/>
        <v>Sun</v>
      </c>
      <c r="I434" s="10">
        <f t="shared" si="30"/>
        <v>217</v>
      </c>
      <c r="J434" s="8">
        <f t="shared" si="32"/>
        <v>31</v>
      </c>
      <c r="K434" s="1">
        <f t="shared" si="29"/>
        <v>8</v>
      </c>
      <c r="L434" s="1">
        <v>1</v>
      </c>
      <c r="N434" s="1" t="s">
        <v>50</v>
      </c>
      <c r="P434" s="74">
        <v>8.8000000000000007</v>
      </c>
      <c r="Q434" s="69"/>
      <c r="R434" s="4" t="s">
        <v>49</v>
      </c>
      <c r="T434" s="4" t="s">
        <v>49</v>
      </c>
      <c r="V434" s="81">
        <v>2</v>
      </c>
      <c r="W434" s="69"/>
      <c r="X434" s="87">
        <v>13</v>
      </c>
      <c r="Y434" s="69"/>
      <c r="Z434" s="4" t="s">
        <v>52</v>
      </c>
      <c r="AB434" s="87">
        <v>9.4</v>
      </c>
      <c r="AC434" s="69"/>
      <c r="AD434" s="74" t="s">
        <v>48</v>
      </c>
      <c r="AE434" s="69"/>
      <c r="AF434" s="81" t="s">
        <v>48</v>
      </c>
      <c r="AG434" s="69"/>
      <c r="AH434" s="4" t="s">
        <v>49</v>
      </c>
      <c r="AJ434" s="81">
        <v>11</v>
      </c>
      <c r="AL434" s="74">
        <v>8.8000000000000007</v>
      </c>
      <c r="AN434" s="74">
        <v>6.2</v>
      </c>
      <c r="AP434" s="81">
        <v>6</v>
      </c>
      <c r="AR434" s="74">
        <v>6.8</v>
      </c>
      <c r="AT434" s="81">
        <v>9.1999999999999993</v>
      </c>
      <c r="AV434" s="4" t="s">
        <v>47</v>
      </c>
      <c r="AX434" s="4" t="s">
        <v>47</v>
      </c>
      <c r="AZ434" s="4" t="s">
        <v>47</v>
      </c>
      <c r="BB434" s="4" t="s">
        <v>47</v>
      </c>
      <c r="BD434" s="4" t="s">
        <v>47</v>
      </c>
      <c r="BF434" s="4" t="s">
        <v>47</v>
      </c>
      <c r="BH434" s="4" t="s">
        <v>47</v>
      </c>
      <c r="BJ434" s="4" t="s">
        <v>47</v>
      </c>
      <c r="BL434" s="4" t="s">
        <v>47</v>
      </c>
      <c r="BN434" s="4" t="s">
        <v>47</v>
      </c>
      <c r="BP434" s="4" t="s">
        <v>47</v>
      </c>
      <c r="BR434" s="1" t="s">
        <v>47</v>
      </c>
      <c r="BT434" s="1" t="s">
        <v>47</v>
      </c>
      <c r="BV434" s="1" t="s">
        <v>47</v>
      </c>
      <c r="BX434" s="1" t="s">
        <v>47</v>
      </c>
      <c r="BZ434" s="1" t="s">
        <v>47</v>
      </c>
    </row>
    <row r="435" spans="2:78" x14ac:dyDescent="0.25">
      <c r="B435" s="8">
        <v>434</v>
      </c>
      <c r="C435" s="8">
        <v>4</v>
      </c>
      <c r="D435" s="8">
        <v>8</v>
      </c>
      <c r="E435" s="8">
        <v>2019</v>
      </c>
      <c r="F435" s="24" t="str">
        <f t="shared" si="28"/>
        <v>04/Aug/2019</v>
      </c>
      <c r="G435" s="9" t="s">
        <v>22</v>
      </c>
      <c r="H435" s="10" t="str">
        <f t="shared" si="31"/>
        <v>Sun</v>
      </c>
      <c r="I435" s="10">
        <f t="shared" si="30"/>
        <v>217</v>
      </c>
      <c r="J435" s="8">
        <f t="shared" si="32"/>
        <v>31</v>
      </c>
      <c r="K435" s="1">
        <f t="shared" si="29"/>
        <v>8</v>
      </c>
      <c r="L435" s="1">
        <v>1</v>
      </c>
      <c r="N435" s="1" t="s">
        <v>50</v>
      </c>
      <c r="P435" s="74">
        <v>4</v>
      </c>
      <c r="Q435" s="69"/>
      <c r="R435" s="4" t="s">
        <v>49</v>
      </c>
      <c r="T435" s="4" t="s">
        <v>49</v>
      </c>
      <c r="V435" s="81">
        <v>1.8</v>
      </c>
      <c r="W435" s="69"/>
      <c r="X435" s="87">
        <v>6.2</v>
      </c>
      <c r="Y435" s="69"/>
      <c r="Z435" s="4" t="s">
        <v>52</v>
      </c>
      <c r="AB435" s="87">
        <v>3.8</v>
      </c>
      <c r="AC435" s="69"/>
      <c r="AD435" s="74" t="s">
        <v>48</v>
      </c>
      <c r="AE435" s="69"/>
      <c r="AF435" s="81" t="s">
        <v>48</v>
      </c>
      <c r="AG435" s="69"/>
      <c r="AH435" s="4" t="s">
        <v>49</v>
      </c>
      <c r="AJ435" s="81">
        <v>5</v>
      </c>
      <c r="AL435" s="74">
        <v>4</v>
      </c>
      <c r="AN435" s="74">
        <v>3</v>
      </c>
      <c r="AP435" s="81">
        <v>2.4</v>
      </c>
      <c r="AR435" s="74">
        <v>2.8</v>
      </c>
      <c r="AT435" s="81">
        <v>4.2</v>
      </c>
      <c r="AV435" s="4" t="s">
        <v>47</v>
      </c>
      <c r="AX435" s="4" t="s">
        <v>47</v>
      </c>
      <c r="AZ435" s="4" t="s">
        <v>47</v>
      </c>
      <c r="BB435" s="4" t="s">
        <v>47</v>
      </c>
      <c r="BD435" s="4" t="s">
        <v>47</v>
      </c>
      <c r="BF435" s="4" t="s">
        <v>47</v>
      </c>
      <c r="BH435" s="4" t="s">
        <v>47</v>
      </c>
      <c r="BJ435" s="4" t="s">
        <v>47</v>
      </c>
      <c r="BL435" s="4" t="s">
        <v>47</v>
      </c>
      <c r="BN435" s="4" t="s">
        <v>47</v>
      </c>
      <c r="BP435" s="4" t="s">
        <v>47</v>
      </c>
      <c r="BR435" s="1" t="s">
        <v>47</v>
      </c>
      <c r="BT435" s="1" t="s">
        <v>47</v>
      </c>
      <c r="BV435" s="1" t="s">
        <v>47</v>
      </c>
      <c r="BX435" s="1" t="s">
        <v>47</v>
      </c>
      <c r="BZ435" s="1" t="s">
        <v>47</v>
      </c>
    </row>
    <row r="436" spans="2:78" x14ac:dyDescent="0.25">
      <c r="B436" s="8">
        <v>435</v>
      </c>
      <c r="C436" s="8">
        <v>5</v>
      </c>
      <c r="D436" s="8">
        <v>8</v>
      </c>
      <c r="E436" s="8">
        <v>2019</v>
      </c>
      <c r="F436" s="24" t="str">
        <f t="shared" si="28"/>
        <v>05/Aug/2019</v>
      </c>
      <c r="G436" s="9" t="s">
        <v>21</v>
      </c>
      <c r="H436" s="10" t="str">
        <f t="shared" si="31"/>
        <v>Mon</v>
      </c>
      <c r="I436" s="10">
        <f t="shared" si="30"/>
        <v>218</v>
      </c>
      <c r="J436" s="8">
        <f t="shared" si="32"/>
        <v>32</v>
      </c>
      <c r="K436" s="1">
        <f t="shared" si="29"/>
        <v>8</v>
      </c>
      <c r="L436" s="1">
        <v>1</v>
      </c>
      <c r="N436" s="1" t="s">
        <v>50</v>
      </c>
      <c r="P436" s="74">
        <v>8</v>
      </c>
      <c r="Q436" s="69"/>
      <c r="R436" s="4" t="s">
        <v>49</v>
      </c>
      <c r="T436" s="4" t="s">
        <v>49</v>
      </c>
      <c r="V436" s="81">
        <v>3</v>
      </c>
      <c r="W436" s="69"/>
      <c r="X436" s="87">
        <v>13.6</v>
      </c>
      <c r="Y436" s="69"/>
      <c r="Z436" s="4" t="s">
        <v>52</v>
      </c>
      <c r="AB436" s="87">
        <v>11</v>
      </c>
      <c r="AC436" s="69"/>
      <c r="AD436" s="74" t="s">
        <v>48</v>
      </c>
      <c r="AE436" s="69"/>
      <c r="AF436" s="81" t="s">
        <v>48</v>
      </c>
      <c r="AG436" s="69"/>
      <c r="AH436" s="4" t="s">
        <v>49</v>
      </c>
      <c r="AJ436" s="81">
        <v>11.4</v>
      </c>
      <c r="AL436" s="74">
        <v>7.4</v>
      </c>
      <c r="AN436" s="74">
        <v>6</v>
      </c>
      <c r="AP436" s="81">
        <v>8</v>
      </c>
      <c r="AR436" s="74">
        <v>8</v>
      </c>
      <c r="AT436" s="81">
        <v>10</v>
      </c>
      <c r="AV436" s="4" t="s">
        <v>47</v>
      </c>
      <c r="AX436" s="4" t="s">
        <v>47</v>
      </c>
      <c r="AZ436" s="4" t="s">
        <v>47</v>
      </c>
      <c r="BB436" s="4" t="s">
        <v>47</v>
      </c>
      <c r="BD436" s="4" t="s">
        <v>47</v>
      </c>
      <c r="BF436" s="4" t="s">
        <v>47</v>
      </c>
      <c r="BH436" s="4" t="s">
        <v>47</v>
      </c>
      <c r="BJ436" s="4" t="s">
        <v>47</v>
      </c>
      <c r="BL436" s="4" t="s">
        <v>47</v>
      </c>
      <c r="BN436" s="4" t="s">
        <v>47</v>
      </c>
      <c r="BP436" s="4" t="s">
        <v>47</v>
      </c>
      <c r="BR436" s="1" t="s">
        <v>47</v>
      </c>
      <c r="BT436" s="1" t="s">
        <v>47</v>
      </c>
      <c r="BV436" s="1" t="s">
        <v>47</v>
      </c>
      <c r="BX436" s="1" t="s">
        <v>47</v>
      </c>
      <c r="BZ436" s="1" t="s">
        <v>47</v>
      </c>
    </row>
    <row r="437" spans="2:78" x14ac:dyDescent="0.25">
      <c r="B437" s="8">
        <v>436</v>
      </c>
      <c r="C437" s="8">
        <v>5</v>
      </c>
      <c r="D437" s="8">
        <v>8</v>
      </c>
      <c r="E437" s="8">
        <v>2019</v>
      </c>
      <c r="F437" s="24" t="str">
        <f t="shared" si="28"/>
        <v>05/Aug/2019</v>
      </c>
      <c r="G437" s="9" t="s">
        <v>22</v>
      </c>
      <c r="H437" s="10" t="str">
        <f t="shared" si="31"/>
        <v>Mon</v>
      </c>
      <c r="I437" s="10">
        <f t="shared" si="30"/>
        <v>218</v>
      </c>
      <c r="J437" s="8">
        <f t="shared" si="32"/>
        <v>32</v>
      </c>
      <c r="K437" s="1">
        <f t="shared" si="29"/>
        <v>8</v>
      </c>
      <c r="L437" s="1">
        <v>1</v>
      </c>
      <c r="N437" s="1" t="s">
        <v>50</v>
      </c>
      <c r="P437" s="74">
        <v>5</v>
      </c>
      <c r="Q437" s="69"/>
      <c r="R437" s="4" t="s">
        <v>49</v>
      </c>
      <c r="T437" s="4" t="s">
        <v>49</v>
      </c>
      <c r="V437" s="81">
        <v>1</v>
      </c>
      <c r="W437" s="69"/>
      <c r="X437" s="87">
        <v>8</v>
      </c>
      <c r="Y437" s="69"/>
      <c r="Z437" s="4" t="s">
        <v>52</v>
      </c>
      <c r="AB437" s="87">
        <v>6.4</v>
      </c>
      <c r="AC437" s="69"/>
      <c r="AD437" s="74" t="s">
        <v>48</v>
      </c>
      <c r="AE437" s="69"/>
      <c r="AF437" s="81" t="s">
        <v>48</v>
      </c>
      <c r="AG437" s="69"/>
      <c r="AH437" s="4" t="s">
        <v>49</v>
      </c>
      <c r="AJ437" s="81">
        <v>5</v>
      </c>
      <c r="AL437" s="74">
        <v>4</v>
      </c>
      <c r="AN437" s="74">
        <v>3.8</v>
      </c>
      <c r="AP437" s="81">
        <v>3.6</v>
      </c>
      <c r="AR437" s="74">
        <v>2.8</v>
      </c>
      <c r="AT437" s="81">
        <v>5.4</v>
      </c>
      <c r="AV437" s="4" t="s">
        <v>47</v>
      </c>
      <c r="AX437" s="4" t="s">
        <v>47</v>
      </c>
      <c r="AZ437" s="4" t="s">
        <v>47</v>
      </c>
      <c r="BB437" s="4" t="s">
        <v>47</v>
      </c>
      <c r="BD437" s="4" t="s">
        <v>47</v>
      </c>
      <c r="BF437" s="4" t="s">
        <v>47</v>
      </c>
      <c r="BH437" s="4" t="s">
        <v>47</v>
      </c>
      <c r="BJ437" s="4" t="s">
        <v>47</v>
      </c>
      <c r="BL437" s="4" t="s">
        <v>47</v>
      </c>
      <c r="BN437" s="4" t="s">
        <v>47</v>
      </c>
      <c r="BP437" s="4" t="s">
        <v>47</v>
      </c>
      <c r="BR437" s="1" t="s">
        <v>47</v>
      </c>
      <c r="BT437" s="1" t="s">
        <v>47</v>
      </c>
      <c r="BV437" s="1" t="s">
        <v>47</v>
      </c>
      <c r="BX437" s="1" t="s">
        <v>47</v>
      </c>
      <c r="BZ437" s="1" t="s">
        <v>47</v>
      </c>
    </row>
    <row r="438" spans="2:78" ht="16.5" thickBot="1" x14ac:dyDescent="0.3">
      <c r="B438" s="8">
        <v>437</v>
      </c>
      <c r="C438" s="8">
        <v>6</v>
      </c>
      <c r="D438" s="8">
        <v>8</v>
      </c>
      <c r="E438" s="8">
        <v>2019</v>
      </c>
      <c r="F438" s="24" t="str">
        <f t="shared" si="28"/>
        <v>06/Aug/2019</v>
      </c>
      <c r="G438" s="9" t="s">
        <v>21</v>
      </c>
      <c r="H438" s="10" t="str">
        <f t="shared" si="31"/>
        <v>Tue</v>
      </c>
      <c r="I438" s="10">
        <f t="shared" si="30"/>
        <v>219</v>
      </c>
      <c r="J438" s="8">
        <f t="shared" si="32"/>
        <v>32</v>
      </c>
      <c r="K438" s="1">
        <f t="shared" si="29"/>
        <v>8</v>
      </c>
      <c r="L438" s="1">
        <v>1</v>
      </c>
      <c r="N438" s="1" t="s">
        <v>50</v>
      </c>
      <c r="P438" s="74">
        <v>8</v>
      </c>
      <c r="Q438" s="69"/>
      <c r="R438" s="4" t="s">
        <v>49</v>
      </c>
      <c r="T438" s="4" t="s">
        <v>49</v>
      </c>
      <c r="V438" s="81">
        <v>2</v>
      </c>
      <c r="W438" s="69"/>
      <c r="X438" s="87">
        <v>6</v>
      </c>
      <c r="Y438" s="69"/>
      <c r="Z438" s="4" t="s">
        <v>52</v>
      </c>
      <c r="AB438" s="87">
        <v>12</v>
      </c>
      <c r="AC438" s="69"/>
      <c r="AD438" s="74" t="s">
        <v>48</v>
      </c>
      <c r="AE438" s="69"/>
      <c r="AF438" s="81" t="s">
        <v>48</v>
      </c>
      <c r="AG438" s="69"/>
      <c r="AH438" s="4" t="s">
        <v>49</v>
      </c>
      <c r="AJ438" s="81">
        <v>11</v>
      </c>
      <c r="AL438" s="74">
        <v>7.4</v>
      </c>
      <c r="AN438" s="74">
        <v>5.4</v>
      </c>
      <c r="AP438" s="81">
        <v>6</v>
      </c>
      <c r="AR438" s="74">
        <v>5</v>
      </c>
      <c r="AT438" s="81">
        <v>8.6</v>
      </c>
      <c r="AV438" s="4" t="s">
        <v>47</v>
      </c>
      <c r="AX438" s="4" t="s">
        <v>47</v>
      </c>
      <c r="AZ438" s="4" t="s">
        <v>47</v>
      </c>
      <c r="BB438" s="4" t="s">
        <v>47</v>
      </c>
      <c r="BD438" s="4" t="s">
        <v>47</v>
      </c>
      <c r="BF438" s="4" t="s">
        <v>47</v>
      </c>
      <c r="BH438" s="4" t="s">
        <v>47</v>
      </c>
      <c r="BJ438" s="4" t="s">
        <v>47</v>
      </c>
      <c r="BL438" s="4" t="s">
        <v>47</v>
      </c>
      <c r="BN438" s="4" t="s">
        <v>47</v>
      </c>
      <c r="BP438" s="4" t="s">
        <v>47</v>
      </c>
      <c r="BR438" s="1" t="s">
        <v>47</v>
      </c>
      <c r="BT438" s="1" t="s">
        <v>47</v>
      </c>
      <c r="BV438" s="1" t="s">
        <v>47</v>
      </c>
      <c r="BX438" s="1" t="s">
        <v>47</v>
      </c>
      <c r="BZ438" s="1" t="s">
        <v>47</v>
      </c>
    </row>
    <row r="439" spans="2:78" ht="16.5" thickTop="1" x14ac:dyDescent="0.25">
      <c r="B439" s="8">
        <v>438</v>
      </c>
      <c r="C439" s="8">
        <v>6</v>
      </c>
      <c r="D439" s="8">
        <v>8</v>
      </c>
      <c r="E439" s="8">
        <v>2019</v>
      </c>
      <c r="F439" s="24" t="str">
        <f t="shared" si="28"/>
        <v>06/Aug/2019</v>
      </c>
      <c r="G439" s="9" t="s">
        <v>22</v>
      </c>
      <c r="H439" s="10" t="str">
        <f t="shared" si="31"/>
        <v>Tue</v>
      </c>
      <c r="I439" s="10">
        <f t="shared" si="30"/>
        <v>219</v>
      </c>
      <c r="J439" s="8">
        <f t="shared" si="32"/>
        <v>32</v>
      </c>
      <c r="K439" s="1">
        <f t="shared" si="29"/>
        <v>8</v>
      </c>
      <c r="L439" s="1">
        <v>1</v>
      </c>
      <c r="N439" s="1" t="s">
        <v>50</v>
      </c>
      <c r="P439" s="74">
        <v>5</v>
      </c>
      <c r="Q439" s="69"/>
      <c r="R439" s="4" t="s">
        <v>49</v>
      </c>
      <c r="T439" s="4" t="s">
        <v>49</v>
      </c>
      <c r="V439" s="81">
        <v>1</v>
      </c>
      <c r="W439" s="69"/>
      <c r="X439" s="87">
        <v>11</v>
      </c>
      <c r="Y439" s="69"/>
      <c r="Z439" s="80">
        <v>2.4</v>
      </c>
      <c r="AA439" s="69"/>
      <c r="AB439" s="87">
        <v>7</v>
      </c>
      <c r="AC439" s="69"/>
      <c r="AD439" s="74" t="s">
        <v>48</v>
      </c>
      <c r="AE439" s="69"/>
      <c r="AF439" s="81" t="s">
        <v>48</v>
      </c>
      <c r="AG439" s="69"/>
      <c r="AH439" s="4" t="s">
        <v>49</v>
      </c>
      <c r="AJ439" s="81">
        <v>7</v>
      </c>
      <c r="AL439" s="74">
        <v>4.4000000000000004</v>
      </c>
      <c r="AN439" s="74">
        <v>3</v>
      </c>
      <c r="AP439" s="81">
        <v>3</v>
      </c>
      <c r="AR439" s="74">
        <v>2.6</v>
      </c>
      <c r="AT439" s="81">
        <v>6</v>
      </c>
      <c r="AV439" s="4" t="s">
        <v>47</v>
      </c>
      <c r="AX439" s="4" t="s">
        <v>47</v>
      </c>
      <c r="AZ439" s="4" t="s">
        <v>47</v>
      </c>
      <c r="BB439" s="4" t="s">
        <v>47</v>
      </c>
      <c r="BD439" s="4" t="s">
        <v>47</v>
      </c>
      <c r="BF439" s="4" t="s">
        <v>47</v>
      </c>
      <c r="BH439" s="4" t="s">
        <v>47</v>
      </c>
      <c r="BJ439" s="4" t="s">
        <v>47</v>
      </c>
      <c r="BL439" s="4" t="s">
        <v>47</v>
      </c>
      <c r="BN439" s="4" t="s">
        <v>47</v>
      </c>
      <c r="BP439" s="4" t="s">
        <v>47</v>
      </c>
      <c r="BR439" s="1" t="s">
        <v>47</v>
      </c>
      <c r="BT439" s="1" t="s">
        <v>47</v>
      </c>
      <c r="BV439" s="1" t="s">
        <v>47</v>
      </c>
      <c r="BX439" s="1" t="s">
        <v>47</v>
      </c>
      <c r="BZ439" s="1" t="s">
        <v>47</v>
      </c>
    </row>
    <row r="440" spans="2:78" x14ac:dyDescent="0.25">
      <c r="B440" s="8">
        <v>439</v>
      </c>
      <c r="C440" s="8">
        <v>7</v>
      </c>
      <c r="D440" s="8">
        <v>8</v>
      </c>
      <c r="E440" s="8">
        <v>2019</v>
      </c>
      <c r="F440" s="24" t="str">
        <f t="shared" si="28"/>
        <v>07/Aug/2019</v>
      </c>
      <c r="G440" s="9" t="s">
        <v>21</v>
      </c>
      <c r="H440" s="10" t="str">
        <f t="shared" si="31"/>
        <v>Wed</v>
      </c>
      <c r="I440" s="10">
        <f t="shared" si="30"/>
        <v>220</v>
      </c>
      <c r="J440" s="8">
        <f t="shared" si="32"/>
        <v>32</v>
      </c>
      <c r="K440" s="1">
        <f t="shared" si="29"/>
        <v>8</v>
      </c>
      <c r="L440" s="1">
        <v>1</v>
      </c>
      <c r="N440" s="1" t="s">
        <v>50</v>
      </c>
      <c r="P440" s="74">
        <v>10</v>
      </c>
      <c r="Q440" s="69"/>
      <c r="R440" s="4" t="s">
        <v>49</v>
      </c>
      <c r="T440" s="4" t="s">
        <v>49</v>
      </c>
      <c r="V440" s="81">
        <v>3</v>
      </c>
      <c r="W440" s="69"/>
      <c r="X440" s="87">
        <v>14</v>
      </c>
      <c r="Y440" s="69"/>
      <c r="Z440" s="81">
        <v>2.6</v>
      </c>
      <c r="AA440" s="69"/>
      <c r="AB440" s="87">
        <v>11</v>
      </c>
      <c r="AC440" s="69"/>
      <c r="AD440" s="74" t="s">
        <v>48</v>
      </c>
      <c r="AE440" s="69"/>
      <c r="AF440" s="81" t="s">
        <v>48</v>
      </c>
      <c r="AG440" s="69"/>
      <c r="AH440" s="4" t="s">
        <v>49</v>
      </c>
      <c r="AJ440" s="81">
        <v>12</v>
      </c>
      <c r="AL440" s="74">
        <v>8.4</v>
      </c>
      <c r="AN440" s="74">
        <v>3.4</v>
      </c>
      <c r="AP440" s="81">
        <v>8</v>
      </c>
      <c r="AR440" s="74">
        <v>8</v>
      </c>
      <c r="AT440" s="81">
        <v>9</v>
      </c>
      <c r="AV440" s="4" t="s">
        <v>47</v>
      </c>
      <c r="AX440" s="4" t="s">
        <v>47</v>
      </c>
      <c r="AZ440" s="4" t="s">
        <v>47</v>
      </c>
      <c r="BB440" s="4" t="s">
        <v>47</v>
      </c>
      <c r="BD440" s="4" t="s">
        <v>47</v>
      </c>
      <c r="BF440" s="4" t="s">
        <v>47</v>
      </c>
      <c r="BH440" s="4" t="s">
        <v>47</v>
      </c>
      <c r="BJ440" s="4" t="s">
        <v>47</v>
      </c>
      <c r="BL440" s="4" t="s">
        <v>47</v>
      </c>
      <c r="BN440" s="4" t="s">
        <v>47</v>
      </c>
      <c r="BP440" s="4" t="s">
        <v>47</v>
      </c>
      <c r="BR440" s="1" t="s">
        <v>47</v>
      </c>
      <c r="BT440" s="1" t="s">
        <v>47</v>
      </c>
      <c r="BV440" s="1" t="s">
        <v>47</v>
      </c>
      <c r="BX440" s="1" t="s">
        <v>47</v>
      </c>
      <c r="BZ440" s="1" t="s">
        <v>47</v>
      </c>
    </row>
    <row r="441" spans="2:78" x14ac:dyDescent="0.25">
      <c r="B441" s="8">
        <v>440</v>
      </c>
      <c r="C441" s="8">
        <v>7</v>
      </c>
      <c r="D441" s="8">
        <v>8</v>
      </c>
      <c r="E441" s="8">
        <v>2019</v>
      </c>
      <c r="F441" s="24" t="str">
        <f t="shared" si="28"/>
        <v>07/Aug/2019</v>
      </c>
      <c r="G441" s="9" t="s">
        <v>22</v>
      </c>
      <c r="H441" s="10" t="str">
        <f t="shared" si="31"/>
        <v>Wed</v>
      </c>
      <c r="I441" s="10">
        <f t="shared" si="30"/>
        <v>220</v>
      </c>
      <c r="J441" s="8">
        <f t="shared" si="32"/>
        <v>32</v>
      </c>
      <c r="K441" s="1">
        <f t="shared" si="29"/>
        <v>8</v>
      </c>
      <c r="L441" s="1">
        <v>1</v>
      </c>
      <c r="N441" s="1" t="s">
        <v>50</v>
      </c>
      <c r="P441" s="74">
        <v>4</v>
      </c>
      <c r="Q441" s="69"/>
      <c r="R441" s="4" t="s">
        <v>49</v>
      </c>
      <c r="T441" s="4" t="s">
        <v>49</v>
      </c>
      <c r="V441" s="81">
        <v>1</v>
      </c>
      <c r="W441" s="69"/>
      <c r="X441" s="87">
        <v>9</v>
      </c>
      <c r="Y441" s="69"/>
      <c r="Z441" s="81">
        <v>4</v>
      </c>
      <c r="AA441" s="69"/>
      <c r="AB441" s="87">
        <v>7</v>
      </c>
      <c r="AC441" s="69"/>
      <c r="AD441" s="74" t="s">
        <v>48</v>
      </c>
      <c r="AE441" s="69"/>
      <c r="AF441" s="81" t="s">
        <v>48</v>
      </c>
      <c r="AG441" s="69"/>
      <c r="AH441" s="4" t="s">
        <v>49</v>
      </c>
      <c r="AJ441" s="81">
        <v>7.4</v>
      </c>
      <c r="AL441" s="74">
        <v>4</v>
      </c>
      <c r="AN441" s="74">
        <v>4.8</v>
      </c>
      <c r="AP441" s="81">
        <v>6</v>
      </c>
      <c r="AR441" s="74">
        <v>2.8</v>
      </c>
      <c r="AT441" s="81">
        <v>6</v>
      </c>
      <c r="AV441" s="4" t="s">
        <v>47</v>
      </c>
      <c r="AX441" s="4" t="s">
        <v>47</v>
      </c>
      <c r="AZ441" s="4" t="s">
        <v>47</v>
      </c>
      <c r="BB441" s="4" t="s">
        <v>47</v>
      </c>
      <c r="BD441" s="4" t="s">
        <v>47</v>
      </c>
      <c r="BF441" s="4" t="s">
        <v>47</v>
      </c>
      <c r="BH441" s="4" t="s">
        <v>47</v>
      </c>
      <c r="BJ441" s="4" t="s">
        <v>47</v>
      </c>
      <c r="BL441" s="4" t="s">
        <v>47</v>
      </c>
      <c r="BN441" s="4" t="s">
        <v>47</v>
      </c>
      <c r="BP441" s="4" t="s">
        <v>47</v>
      </c>
      <c r="BR441" s="1" t="s">
        <v>47</v>
      </c>
      <c r="BT441" s="1" t="s">
        <v>47</v>
      </c>
      <c r="BV441" s="1" t="s">
        <v>47</v>
      </c>
      <c r="BX441" s="1" t="s">
        <v>47</v>
      </c>
      <c r="BZ441" s="1" t="s">
        <v>47</v>
      </c>
    </row>
    <row r="442" spans="2:78" x14ac:dyDescent="0.25">
      <c r="B442" s="8">
        <v>441</v>
      </c>
      <c r="C442" s="8">
        <v>8</v>
      </c>
      <c r="D442" s="8">
        <v>8</v>
      </c>
      <c r="E442" s="8">
        <v>2019</v>
      </c>
      <c r="F442" s="24" t="str">
        <f t="shared" si="28"/>
        <v>08/Aug/2019</v>
      </c>
      <c r="G442" s="9" t="s">
        <v>21</v>
      </c>
      <c r="H442" s="10" t="str">
        <f t="shared" si="31"/>
        <v>Thu</v>
      </c>
      <c r="I442" s="10">
        <f t="shared" si="30"/>
        <v>221</v>
      </c>
      <c r="J442" s="8">
        <f t="shared" si="32"/>
        <v>32</v>
      </c>
      <c r="K442" s="1">
        <f t="shared" si="29"/>
        <v>8</v>
      </c>
      <c r="L442" s="1">
        <v>1</v>
      </c>
      <c r="N442" s="1" t="s">
        <v>50</v>
      </c>
      <c r="P442" s="74">
        <v>9.4</v>
      </c>
      <c r="Q442" s="69"/>
      <c r="R442" s="4" t="s">
        <v>49</v>
      </c>
      <c r="T442" s="4" t="s">
        <v>49</v>
      </c>
      <c r="V442" s="81">
        <v>2</v>
      </c>
      <c r="W442" s="69"/>
      <c r="X442" s="87">
        <v>14</v>
      </c>
      <c r="Y442" s="69"/>
      <c r="Z442" s="81">
        <v>9.1999999999999993</v>
      </c>
      <c r="AA442" s="69"/>
      <c r="AB442" s="87">
        <v>13</v>
      </c>
      <c r="AC442" s="69"/>
      <c r="AD442" s="74" t="s">
        <v>48</v>
      </c>
      <c r="AE442" s="69"/>
      <c r="AF442" s="81" t="s">
        <v>48</v>
      </c>
      <c r="AG442" s="69"/>
      <c r="AH442" s="4" t="s">
        <v>49</v>
      </c>
      <c r="AJ442" s="81">
        <v>11.2</v>
      </c>
      <c r="AL442" s="74">
        <v>7.2</v>
      </c>
      <c r="AN442" s="74">
        <v>4</v>
      </c>
      <c r="AP442" s="81">
        <v>7.4</v>
      </c>
      <c r="AR442" s="74">
        <v>6</v>
      </c>
      <c r="AT442" s="81">
        <v>7.2</v>
      </c>
      <c r="AV442" s="4" t="s">
        <v>47</v>
      </c>
      <c r="AX442" s="4" t="s">
        <v>47</v>
      </c>
      <c r="AZ442" s="4" t="s">
        <v>47</v>
      </c>
      <c r="BB442" s="4" t="s">
        <v>47</v>
      </c>
      <c r="BD442" s="4" t="s">
        <v>47</v>
      </c>
      <c r="BF442" s="4" t="s">
        <v>47</v>
      </c>
      <c r="BH442" s="4" t="s">
        <v>47</v>
      </c>
      <c r="BJ442" s="4" t="s">
        <v>47</v>
      </c>
      <c r="BL442" s="4" t="s">
        <v>47</v>
      </c>
      <c r="BN442" s="4" t="s">
        <v>47</v>
      </c>
      <c r="BP442" s="4" t="s">
        <v>47</v>
      </c>
      <c r="BR442" s="1" t="s">
        <v>47</v>
      </c>
      <c r="BT442" s="1" t="s">
        <v>47</v>
      </c>
      <c r="BV442" s="1" t="s">
        <v>47</v>
      </c>
      <c r="BX442" s="1" t="s">
        <v>47</v>
      </c>
      <c r="BZ442" s="1" t="s">
        <v>47</v>
      </c>
    </row>
    <row r="443" spans="2:78" x14ac:dyDescent="0.25">
      <c r="B443" s="8">
        <v>442</v>
      </c>
      <c r="C443" s="8">
        <v>8</v>
      </c>
      <c r="D443" s="8">
        <v>8</v>
      </c>
      <c r="E443" s="8">
        <v>2019</v>
      </c>
      <c r="F443" s="24" t="str">
        <f t="shared" si="28"/>
        <v>08/Aug/2019</v>
      </c>
      <c r="G443" s="9" t="s">
        <v>22</v>
      </c>
      <c r="H443" s="10" t="str">
        <f t="shared" si="31"/>
        <v>Thu</v>
      </c>
      <c r="I443" s="10">
        <f t="shared" si="30"/>
        <v>221</v>
      </c>
      <c r="J443" s="8">
        <f t="shared" si="32"/>
        <v>32</v>
      </c>
      <c r="K443" s="1">
        <f t="shared" si="29"/>
        <v>8</v>
      </c>
      <c r="L443" s="1">
        <v>1</v>
      </c>
      <c r="N443" s="1" t="s">
        <v>50</v>
      </c>
      <c r="P443" s="74">
        <v>4</v>
      </c>
      <c r="Q443" s="69"/>
      <c r="R443" s="4" t="s">
        <v>49</v>
      </c>
      <c r="T443" s="4" t="s">
        <v>49</v>
      </c>
      <c r="V443" s="81">
        <v>2.2000000000000002</v>
      </c>
      <c r="W443" s="69"/>
      <c r="X443" s="87">
        <v>7.6</v>
      </c>
      <c r="Y443" s="69"/>
      <c r="Z443" s="81">
        <v>4</v>
      </c>
      <c r="AA443" s="69"/>
      <c r="AB443" s="87">
        <v>5.6</v>
      </c>
      <c r="AC443" s="69"/>
      <c r="AD443" s="74" t="s">
        <v>48</v>
      </c>
      <c r="AE443" s="69"/>
      <c r="AF443" s="81" t="s">
        <v>48</v>
      </c>
      <c r="AG443" s="69"/>
      <c r="AH443" s="4" t="s">
        <v>49</v>
      </c>
      <c r="AJ443" s="81">
        <v>6</v>
      </c>
      <c r="AL443" s="74">
        <v>3.4</v>
      </c>
      <c r="AN443" s="74">
        <v>2</v>
      </c>
      <c r="AP443" s="81">
        <v>3.2</v>
      </c>
      <c r="AR443" s="74">
        <v>2.4</v>
      </c>
      <c r="AT443" s="81">
        <v>2</v>
      </c>
      <c r="AV443" s="4" t="s">
        <v>47</v>
      </c>
      <c r="AX443" s="4" t="s">
        <v>47</v>
      </c>
      <c r="AZ443" s="4" t="s">
        <v>47</v>
      </c>
      <c r="BB443" s="4" t="s">
        <v>47</v>
      </c>
      <c r="BD443" s="4" t="s">
        <v>47</v>
      </c>
      <c r="BF443" s="4" t="s">
        <v>47</v>
      </c>
      <c r="BH443" s="4" t="s">
        <v>47</v>
      </c>
      <c r="BJ443" s="4" t="s">
        <v>47</v>
      </c>
      <c r="BL443" s="4" t="s">
        <v>47</v>
      </c>
      <c r="BN443" s="4" t="s">
        <v>47</v>
      </c>
      <c r="BP443" s="4" t="s">
        <v>47</v>
      </c>
      <c r="BR443" s="1" t="s">
        <v>47</v>
      </c>
      <c r="BT443" s="1" t="s">
        <v>47</v>
      </c>
      <c r="BV443" s="1" t="s">
        <v>47</v>
      </c>
      <c r="BX443" s="1" t="s">
        <v>47</v>
      </c>
      <c r="BZ443" s="1" t="s">
        <v>47</v>
      </c>
    </row>
    <row r="444" spans="2:78" x14ac:dyDescent="0.25">
      <c r="B444" s="8">
        <v>443</v>
      </c>
      <c r="C444" s="8">
        <v>9</v>
      </c>
      <c r="D444" s="8">
        <v>8</v>
      </c>
      <c r="E444" s="8">
        <v>2019</v>
      </c>
      <c r="F444" s="24" t="str">
        <f t="shared" ref="F444:F507" si="33">TEXT(DATE(E444,D444,C444),"dd/mmm/yyyy")</f>
        <v>09/Aug/2019</v>
      </c>
      <c r="G444" s="9" t="s">
        <v>21</v>
      </c>
      <c r="H444" s="10" t="str">
        <f t="shared" si="31"/>
        <v>Fri</v>
      </c>
      <c r="I444" s="10">
        <f t="shared" si="30"/>
        <v>222</v>
      </c>
      <c r="J444" s="8">
        <f t="shared" si="32"/>
        <v>32</v>
      </c>
      <c r="K444" s="1">
        <f t="shared" si="29"/>
        <v>8</v>
      </c>
      <c r="L444" s="1">
        <v>1</v>
      </c>
      <c r="N444" s="1" t="s">
        <v>50</v>
      </c>
      <c r="P444" s="74">
        <v>8.4</v>
      </c>
      <c r="Q444" s="69"/>
      <c r="R444" s="4" t="s">
        <v>49</v>
      </c>
      <c r="T444" s="4" t="s">
        <v>49</v>
      </c>
      <c r="V444" s="81">
        <v>3</v>
      </c>
      <c r="W444" s="69"/>
      <c r="X444" s="87">
        <v>13</v>
      </c>
      <c r="Y444" s="69"/>
      <c r="Z444" s="81">
        <v>9.1999999999999993</v>
      </c>
      <c r="AA444" s="69"/>
      <c r="AB444" s="87">
        <v>11</v>
      </c>
      <c r="AC444" s="69"/>
      <c r="AD444" s="74" t="s">
        <v>48</v>
      </c>
      <c r="AE444" s="69"/>
      <c r="AF444" s="81" t="s">
        <v>48</v>
      </c>
      <c r="AG444" s="69"/>
      <c r="AH444" s="4" t="s">
        <v>49</v>
      </c>
      <c r="AJ444" s="81">
        <v>11</v>
      </c>
      <c r="AL444" s="74">
        <v>7.2</v>
      </c>
      <c r="AN444" s="74">
        <v>5</v>
      </c>
      <c r="AP444" s="81">
        <v>7.4</v>
      </c>
      <c r="AR444" s="74">
        <v>5</v>
      </c>
      <c r="AT444" s="81">
        <v>9</v>
      </c>
      <c r="AV444" s="4" t="s">
        <v>47</v>
      </c>
      <c r="AX444" s="4" t="s">
        <v>47</v>
      </c>
      <c r="AZ444" s="4" t="s">
        <v>47</v>
      </c>
      <c r="BB444" s="4" t="s">
        <v>47</v>
      </c>
      <c r="BD444" s="4" t="s">
        <v>47</v>
      </c>
      <c r="BF444" s="4" t="s">
        <v>47</v>
      </c>
      <c r="BH444" s="4" t="s">
        <v>47</v>
      </c>
      <c r="BJ444" s="4" t="s">
        <v>47</v>
      </c>
      <c r="BL444" s="4" t="s">
        <v>47</v>
      </c>
      <c r="BN444" s="4" t="s">
        <v>47</v>
      </c>
      <c r="BP444" s="4" t="s">
        <v>47</v>
      </c>
      <c r="BR444" s="1" t="s">
        <v>47</v>
      </c>
      <c r="BT444" s="1" t="s">
        <v>47</v>
      </c>
      <c r="BV444" s="1" t="s">
        <v>47</v>
      </c>
      <c r="BX444" s="1" t="s">
        <v>47</v>
      </c>
      <c r="BZ444" s="1" t="s">
        <v>47</v>
      </c>
    </row>
    <row r="445" spans="2:78" x14ac:dyDescent="0.25">
      <c r="B445" s="8">
        <v>444</v>
      </c>
      <c r="C445" s="8">
        <v>9</v>
      </c>
      <c r="D445" s="8">
        <v>8</v>
      </c>
      <c r="E445" s="8">
        <v>2019</v>
      </c>
      <c r="F445" s="24" t="str">
        <f t="shared" si="33"/>
        <v>09/Aug/2019</v>
      </c>
      <c r="G445" s="9" t="s">
        <v>22</v>
      </c>
      <c r="H445" s="10" t="str">
        <f t="shared" si="31"/>
        <v>Fri</v>
      </c>
      <c r="I445" s="10">
        <f t="shared" si="30"/>
        <v>222</v>
      </c>
      <c r="J445" s="8">
        <f t="shared" si="32"/>
        <v>32</v>
      </c>
      <c r="K445" s="1">
        <f t="shared" si="29"/>
        <v>8</v>
      </c>
      <c r="L445" s="1">
        <v>1</v>
      </c>
      <c r="N445" s="1" t="s">
        <v>50</v>
      </c>
      <c r="P445" s="74">
        <v>8</v>
      </c>
      <c r="Q445" s="69"/>
      <c r="R445" s="4" t="s">
        <v>49</v>
      </c>
      <c r="T445" s="4" t="s">
        <v>49</v>
      </c>
      <c r="V445" s="81">
        <v>1</v>
      </c>
      <c r="W445" s="69"/>
      <c r="X445" s="87">
        <v>6</v>
      </c>
      <c r="Y445" s="69"/>
      <c r="Z445" s="81">
        <v>6.4</v>
      </c>
      <c r="AA445" s="69"/>
      <c r="AB445" s="87">
        <v>8</v>
      </c>
      <c r="AC445" s="69"/>
      <c r="AD445" s="74" t="s">
        <v>48</v>
      </c>
      <c r="AE445" s="69"/>
      <c r="AF445" s="81" t="s">
        <v>48</v>
      </c>
      <c r="AG445" s="69"/>
      <c r="AH445" s="4" t="s">
        <v>49</v>
      </c>
      <c r="AJ445" s="81">
        <v>5</v>
      </c>
      <c r="AL445" s="74">
        <v>5.2</v>
      </c>
      <c r="AN445" s="74">
        <v>1.2</v>
      </c>
      <c r="AP445" s="81">
        <v>2.4</v>
      </c>
      <c r="AR445" s="74">
        <v>3.3</v>
      </c>
      <c r="AT445" s="81">
        <v>5</v>
      </c>
      <c r="AV445" s="4" t="s">
        <v>47</v>
      </c>
      <c r="AX445" s="4" t="s">
        <v>47</v>
      </c>
      <c r="AZ445" s="4" t="s">
        <v>47</v>
      </c>
      <c r="BB445" s="4" t="s">
        <v>47</v>
      </c>
      <c r="BD445" s="4" t="s">
        <v>47</v>
      </c>
      <c r="BF445" s="4" t="s">
        <v>47</v>
      </c>
      <c r="BH445" s="4" t="s">
        <v>47</v>
      </c>
      <c r="BJ445" s="4" t="s">
        <v>47</v>
      </c>
      <c r="BL445" s="4" t="s">
        <v>47</v>
      </c>
      <c r="BN445" s="4" t="s">
        <v>47</v>
      </c>
      <c r="BP445" s="4" t="s">
        <v>47</v>
      </c>
      <c r="BR445" s="1" t="s">
        <v>47</v>
      </c>
      <c r="BT445" s="1" t="s">
        <v>47</v>
      </c>
      <c r="BV445" s="1" t="s">
        <v>47</v>
      </c>
      <c r="BX445" s="1" t="s">
        <v>47</v>
      </c>
      <c r="BZ445" s="1" t="s">
        <v>47</v>
      </c>
    </row>
    <row r="446" spans="2:78" x14ac:dyDescent="0.25">
      <c r="B446" s="8">
        <v>445</v>
      </c>
      <c r="C446" s="8">
        <v>10</v>
      </c>
      <c r="D446" s="8">
        <v>8</v>
      </c>
      <c r="E446" s="8">
        <v>2019</v>
      </c>
      <c r="F446" s="24" t="str">
        <f t="shared" si="33"/>
        <v>10/Aug/2019</v>
      </c>
      <c r="G446" s="9" t="s">
        <v>21</v>
      </c>
      <c r="H446" s="10" t="str">
        <f t="shared" si="31"/>
        <v>Sat</v>
      </c>
      <c r="I446" s="10">
        <f t="shared" si="30"/>
        <v>223</v>
      </c>
      <c r="J446" s="8">
        <f t="shared" si="32"/>
        <v>32</v>
      </c>
      <c r="K446" s="1">
        <f t="shared" si="29"/>
        <v>8</v>
      </c>
      <c r="L446" s="1">
        <v>1</v>
      </c>
      <c r="N446" s="1" t="s">
        <v>50</v>
      </c>
      <c r="P446" s="74">
        <v>8</v>
      </c>
      <c r="Q446" s="69"/>
      <c r="R446" s="4" t="s">
        <v>49</v>
      </c>
      <c r="T446" s="4" t="s">
        <v>49</v>
      </c>
      <c r="V446" s="81">
        <v>3</v>
      </c>
      <c r="W446" s="69"/>
      <c r="X446" s="87">
        <v>14</v>
      </c>
      <c r="Y446" s="69"/>
      <c r="Z446" s="81">
        <v>9</v>
      </c>
      <c r="AA446" s="69"/>
      <c r="AB446" s="87">
        <v>12</v>
      </c>
      <c r="AC446" s="69"/>
      <c r="AD446" s="74" t="s">
        <v>48</v>
      </c>
      <c r="AE446" s="69"/>
      <c r="AF446" s="81" t="s">
        <v>48</v>
      </c>
      <c r="AG446" s="69"/>
      <c r="AH446" s="4" t="s">
        <v>49</v>
      </c>
      <c r="AJ446" s="81">
        <v>11</v>
      </c>
      <c r="AL446" s="131" t="s">
        <v>28</v>
      </c>
      <c r="AM446" s="22"/>
      <c r="AN446" s="74">
        <v>2</v>
      </c>
      <c r="AP446" s="81">
        <v>6</v>
      </c>
      <c r="AR446" s="74">
        <v>5</v>
      </c>
      <c r="AT446" s="81">
        <v>9</v>
      </c>
      <c r="AV446" s="4" t="s">
        <v>47</v>
      </c>
      <c r="AX446" s="4" t="s">
        <v>47</v>
      </c>
      <c r="AZ446" s="4" t="s">
        <v>47</v>
      </c>
      <c r="BB446" s="4" t="s">
        <v>47</v>
      </c>
      <c r="BD446" s="4" t="s">
        <v>47</v>
      </c>
      <c r="BF446" s="4" t="s">
        <v>47</v>
      </c>
      <c r="BH446" s="4" t="s">
        <v>47</v>
      </c>
      <c r="BJ446" s="4" t="s">
        <v>47</v>
      </c>
      <c r="BL446" s="4" t="s">
        <v>47</v>
      </c>
      <c r="BN446" s="4" t="s">
        <v>47</v>
      </c>
      <c r="BP446" s="4" t="s">
        <v>47</v>
      </c>
      <c r="BR446" s="1" t="s">
        <v>47</v>
      </c>
      <c r="BT446" s="1" t="s">
        <v>47</v>
      </c>
      <c r="BV446" s="1" t="s">
        <v>47</v>
      </c>
      <c r="BX446" s="1" t="s">
        <v>47</v>
      </c>
      <c r="BZ446" s="1" t="s">
        <v>47</v>
      </c>
    </row>
    <row r="447" spans="2:78" x14ac:dyDescent="0.25">
      <c r="B447" s="8">
        <v>446</v>
      </c>
      <c r="C447" s="8">
        <v>10</v>
      </c>
      <c r="D447" s="8">
        <v>8</v>
      </c>
      <c r="E447" s="8">
        <v>2019</v>
      </c>
      <c r="F447" s="24" t="str">
        <f t="shared" si="33"/>
        <v>10/Aug/2019</v>
      </c>
      <c r="G447" s="9" t="s">
        <v>22</v>
      </c>
      <c r="H447" s="10" t="str">
        <f t="shared" si="31"/>
        <v>Sat</v>
      </c>
      <c r="I447" s="10">
        <f t="shared" si="30"/>
        <v>223</v>
      </c>
      <c r="J447" s="8">
        <f t="shared" si="32"/>
        <v>32</v>
      </c>
      <c r="K447" s="1">
        <f t="shared" si="29"/>
        <v>8</v>
      </c>
      <c r="L447" s="1">
        <v>1</v>
      </c>
      <c r="N447" s="1" t="s">
        <v>50</v>
      </c>
      <c r="P447" s="74">
        <v>5</v>
      </c>
      <c r="Q447" s="69"/>
      <c r="R447" s="4" t="s">
        <v>49</v>
      </c>
      <c r="T447" s="4" t="s">
        <v>49</v>
      </c>
      <c r="V447" s="81">
        <v>1</v>
      </c>
      <c r="W447" s="69"/>
      <c r="X447" s="87">
        <v>5.4</v>
      </c>
      <c r="Y447" s="69"/>
      <c r="Z447" s="81">
        <v>6</v>
      </c>
      <c r="AA447" s="69"/>
      <c r="AB447" s="87">
        <v>6</v>
      </c>
      <c r="AC447" s="69"/>
      <c r="AD447" s="74" t="s">
        <v>48</v>
      </c>
      <c r="AE447" s="69"/>
      <c r="AF447" s="81" t="s">
        <v>48</v>
      </c>
      <c r="AG447" s="69"/>
      <c r="AH447" s="4" t="s">
        <v>49</v>
      </c>
      <c r="AJ447" s="81">
        <v>5</v>
      </c>
      <c r="AL447" s="74">
        <v>1</v>
      </c>
      <c r="AN447" s="74">
        <v>1</v>
      </c>
      <c r="AP447" s="81">
        <v>3</v>
      </c>
      <c r="AR447" s="74">
        <v>2</v>
      </c>
      <c r="AT447" s="81">
        <v>4</v>
      </c>
      <c r="AV447" s="4" t="s">
        <v>47</v>
      </c>
      <c r="AX447" s="4" t="s">
        <v>47</v>
      </c>
      <c r="AZ447" s="4" t="s">
        <v>47</v>
      </c>
      <c r="BB447" s="4" t="s">
        <v>47</v>
      </c>
      <c r="BD447" s="4" t="s">
        <v>47</v>
      </c>
      <c r="BF447" s="4" t="s">
        <v>47</v>
      </c>
      <c r="BH447" s="4" t="s">
        <v>47</v>
      </c>
      <c r="BJ447" s="4" t="s">
        <v>47</v>
      </c>
      <c r="BL447" s="4" t="s">
        <v>47</v>
      </c>
      <c r="BN447" s="4" t="s">
        <v>47</v>
      </c>
      <c r="BP447" s="4" t="s">
        <v>47</v>
      </c>
      <c r="BR447" s="1" t="s">
        <v>47</v>
      </c>
      <c r="BT447" s="1" t="s">
        <v>47</v>
      </c>
      <c r="BV447" s="1" t="s">
        <v>47</v>
      </c>
      <c r="BX447" s="1" t="s">
        <v>47</v>
      </c>
      <c r="BZ447" s="1" t="s">
        <v>47</v>
      </c>
    </row>
    <row r="448" spans="2:78" x14ac:dyDescent="0.25">
      <c r="B448" s="8">
        <v>447</v>
      </c>
      <c r="C448" s="8">
        <v>11</v>
      </c>
      <c r="D448" s="8">
        <v>8</v>
      </c>
      <c r="E448" s="8">
        <v>2019</v>
      </c>
      <c r="F448" s="24" t="str">
        <f t="shared" si="33"/>
        <v>11/Aug/2019</v>
      </c>
      <c r="G448" s="9" t="s">
        <v>21</v>
      </c>
      <c r="H448" s="10" t="str">
        <f t="shared" si="31"/>
        <v>Sun</v>
      </c>
      <c r="I448" s="10">
        <f t="shared" si="30"/>
        <v>224</v>
      </c>
      <c r="J448" s="8">
        <f t="shared" si="32"/>
        <v>32</v>
      </c>
      <c r="K448" s="1">
        <f t="shared" ref="K448:K511" si="34">IF(COUNTIF(K387:K447,K418)=61,K418+1,K447)</f>
        <v>8</v>
      </c>
      <c r="L448" s="1">
        <v>1</v>
      </c>
      <c r="N448" s="1" t="s">
        <v>50</v>
      </c>
      <c r="P448" s="78">
        <v>9</v>
      </c>
      <c r="Q448" s="113"/>
      <c r="R448" s="4" t="s">
        <v>49</v>
      </c>
      <c r="T448" s="4" t="s">
        <v>49</v>
      </c>
      <c r="V448" s="104">
        <v>4</v>
      </c>
      <c r="W448" s="113"/>
      <c r="X448" s="95">
        <v>15</v>
      </c>
      <c r="Y448" s="113"/>
      <c r="Z448" s="104">
        <v>11</v>
      </c>
      <c r="AA448" s="113"/>
      <c r="AB448" s="95">
        <v>13</v>
      </c>
      <c r="AC448" s="113"/>
      <c r="AD448" s="74" t="s">
        <v>48</v>
      </c>
      <c r="AE448" s="69"/>
      <c r="AF448" s="81" t="s">
        <v>48</v>
      </c>
      <c r="AG448" s="69"/>
      <c r="AH448" s="4" t="s">
        <v>49</v>
      </c>
      <c r="AJ448" s="104">
        <v>13</v>
      </c>
      <c r="AK448" s="20"/>
      <c r="AL448" s="78">
        <v>4</v>
      </c>
      <c r="AM448" s="20"/>
      <c r="AN448" s="78">
        <v>4</v>
      </c>
      <c r="AO448" s="20"/>
      <c r="AP448" s="104">
        <v>9</v>
      </c>
      <c r="AQ448" s="20"/>
      <c r="AR448" s="78">
        <v>8</v>
      </c>
      <c r="AS448" s="20"/>
      <c r="AT448" s="104">
        <v>10</v>
      </c>
      <c r="AU448" s="20"/>
      <c r="AV448" s="4" t="s">
        <v>47</v>
      </c>
      <c r="AX448" s="4" t="s">
        <v>47</v>
      </c>
      <c r="AZ448" s="4" t="s">
        <v>47</v>
      </c>
      <c r="BB448" s="4" t="s">
        <v>47</v>
      </c>
      <c r="BD448" s="4" t="s">
        <v>47</v>
      </c>
      <c r="BF448" s="4" t="s">
        <v>47</v>
      </c>
      <c r="BH448" s="4" t="s">
        <v>47</v>
      </c>
      <c r="BJ448" s="4" t="s">
        <v>47</v>
      </c>
      <c r="BL448" s="4" t="s">
        <v>47</v>
      </c>
      <c r="BN448" s="4" t="s">
        <v>47</v>
      </c>
      <c r="BP448" s="4" t="s">
        <v>47</v>
      </c>
      <c r="BR448" s="1" t="s">
        <v>47</v>
      </c>
      <c r="BT448" s="1" t="s">
        <v>47</v>
      </c>
      <c r="BV448" s="1" t="s">
        <v>47</v>
      </c>
      <c r="BX448" s="1" t="s">
        <v>47</v>
      </c>
      <c r="BZ448" s="1" t="s">
        <v>47</v>
      </c>
    </row>
    <row r="449" spans="2:78" x14ac:dyDescent="0.25">
      <c r="B449" s="8">
        <v>448</v>
      </c>
      <c r="C449" s="8">
        <v>11</v>
      </c>
      <c r="D449" s="8">
        <v>8</v>
      </c>
      <c r="E449" s="8">
        <v>2019</v>
      </c>
      <c r="F449" s="24" t="str">
        <f t="shared" si="33"/>
        <v>11/Aug/2019</v>
      </c>
      <c r="G449" s="9" t="s">
        <v>22</v>
      </c>
      <c r="H449" s="10" t="str">
        <f t="shared" si="31"/>
        <v>Sun</v>
      </c>
      <c r="I449" s="10">
        <f t="shared" si="30"/>
        <v>224</v>
      </c>
      <c r="J449" s="8">
        <f t="shared" si="32"/>
        <v>32</v>
      </c>
      <c r="K449" s="1">
        <f t="shared" si="34"/>
        <v>8</v>
      </c>
      <c r="L449" s="1">
        <v>1</v>
      </c>
      <c r="N449" s="1" t="s">
        <v>50</v>
      </c>
      <c r="P449" s="74">
        <v>5</v>
      </c>
      <c r="Q449" s="69"/>
      <c r="R449" s="4" t="s">
        <v>49</v>
      </c>
      <c r="T449" s="4" t="s">
        <v>49</v>
      </c>
      <c r="V449" s="81">
        <v>1</v>
      </c>
      <c r="W449" s="69"/>
      <c r="X449" s="87">
        <v>6</v>
      </c>
      <c r="Y449" s="69"/>
      <c r="Z449" s="81">
        <v>5.4</v>
      </c>
      <c r="AA449" s="69"/>
      <c r="AB449" s="87">
        <v>5</v>
      </c>
      <c r="AC449" s="69"/>
      <c r="AD449" s="74" t="s">
        <v>48</v>
      </c>
      <c r="AE449" s="69"/>
      <c r="AF449" s="81" t="s">
        <v>48</v>
      </c>
      <c r="AG449" s="69"/>
      <c r="AH449" s="4" t="s">
        <v>49</v>
      </c>
      <c r="AJ449" s="81">
        <v>7</v>
      </c>
      <c r="AL449" s="74">
        <v>3.5</v>
      </c>
      <c r="AN449" s="74">
        <v>3</v>
      </c>
      <c r="AP449" s="81">
        <v>5.4</v>
      </c>
      <c r="AR449" s="74">
        <v>7</v>
      </c>
      <c r="AT449" s="81">
        <v>5</v>
      </c>
      <c r="AV449" s="4" t="s">
        <v>47</v>
      </c>
      <c r="AX449" s="4" t="s">
        <v>47</v>
      </c>
      <c r="AZ449" s="4" t="s">
        <v>47</v>
      </c>
      <c r="BB449" s="4" t="s">
        <v>47</v>
      </c>
      <c r="BD449" s="4" t="s">
        <v>47</v>
      </c>
      <c r="BF449" s="4" t="s">
        <v>47</v>
      </c>
      <c r="BH449" s="4" t="s">
        <v>47</v>
      </c>
      <c r="BJ449" s="4" t="s">
        <v>47</v>
      </c>
      <c r="BL449" s="4" t="s">
        <v>47</v>
      </c>
      <c r="BN449" s="4" t="s">
        <v>47</v>
      </c>
      <c r="BP449" s="4" t="s">
        <v>47</v>
      </c>
      <c r="BR449" s="1" t="s">
        <v>47</v>
      </c>
      <c r="BT449" s="1" t="s">
        <v>47</v>
      </c>
      <c r="BV449" s="1" t="s">
        <v>47</v>
      </c>
      <c r="BX449" s="1" t="s">
        <v>47</v>
      </c>
      <c r="BZ449" s="1" t="s">
        <v>47</v>
      </c>
    </row>
    <row r="450" spans="2:78" x14ac:dyDescent="0.25">
      <c r="B450" s="8">
        <v>449</v>
      </c>
      <c r="C450" s="8">
        <v>12</v>
      </c>
      <c r="D450" s="8">
        <v>8</v>
      </c>
      <c r="E450" s="8">
        <v>2019</v>
      </c>
      <c r="F450" s="24" t="str">
        <f t="shared" si="33"/>
        <v>12/Aug/2019</v>
      </c>
      <c r="G450" s="9" t="s">
        <v>21</v>
      </c>
      <c r="H450" s="10" t="str">
        <f t="shared" si="31"/>
        <v>Mon</v>
      </c>
      <c r="I450" s="10">
        <f t="shared" si="30"/>
        <v>225</v>
      </c>
      <c r="J450" s="8">
        <f t="shared" si="32"/>
        <v>33</v>
      </c>
      <c r="K450" s="1">
        <f t="shared" si="34"/>
        <v>8</v>
      </c>
      <c r="L450" s="1">
        <v>1</v>
      </c>
      <c r="N450" s="1" t="s">
        <v>50</v>
      </c>
      <c r="P450" s="74">
        <v>6</v>
      </c>
      <c r="Q450" s="69"/>
      <c r="R450" s="4" t="s">
        <v>49</v>
      </c>
      <c r="T450" s="4" t="s">
        <v>49</v>
      </c>
      <c r="V450" s="81">
        <v>3</v>
      </c>
      <c r="W450" s="69"/>
      <c r="X450" s="87">
        <v>13</v>
      </c>
      <c r="Y450" s="69"/>
      <c r="Z450" s="81">
        <v>8.1999999999999993</v>
      </c>
      <c r="AA450" s="69"/>
      <c r="AB450" s="87">
        <v>10</v>
      </c>
      <c r="AC450" s="69"/>
      <c r="AD450" s="74" t="s">
        <v>48</v>
      </c>
      <c r="AE450" s="69"/>
      <c r="AF450" s="81" t="s">
        <v>48</v>
      </c>
      <c r="AG450" s="69"/>
      <c r="AH450" s="4" t="s">
        <v>49</v>
      </c>
      <c r="AJ450" s="81">
        <v>13</v>
      </c>
      <c r="AL450" s="74">
        <v>7</v>
      </c>
      <c r="AN450" s="74">
        <v>5</v>
      </c>
      <c r="AP450" s="81">
        <v>5</v>
      </c>
      <c r="AR450" s="74">
        <v>3.2</v>
      </c>
      <c r="AT450" s="81">
        <v>8</v>
      </c>
      <c r="AV450" s="4" t="s">
        <v>47</v>
      </c>
      <c r="AX450" s="4" t="s">
        <v>47</v>
      </c>
      <c r="AZ450" s="4" t="s">
        <v>47</v>
      </c>
      <c r="BB450" s="4" t="s">
        <v>47</v>
      </c>
      <c r="BD450" s="4" t="s">
        <v>47</v>
      </c>
      <c r="BF450" s="4" t="s">
        <v>47</v>
      </c>
      <c r="BH450" s="4" t="s">
        <v>47</v>
      </c>
      <c r="BJ450" s="4" t="s">
        <v>47</v>
      </c>
      <c r="BL450" s="4" t="s">
        <v>47</v>
      </c>
      <c r="BN450" s="4" t="s">
        <v>47</v>
      </c>
      <c r="BP450" s="4" t="s">
        <v>47</v>
      </c>
      <c r="BR450" s="1" t="s">
        <v>47</v>
      </c>
      <c r="BT450" s="1" t="s">
        <v>47</v>
      </c>
      <c r="BV450" s="1" t="s">
        <v>47</v>
      </c>
      <c r="BX450" s="1" t="s">
        <v>47</v>
      </c>
      <c r="BZ450" s="1" t="s">
        <v>47</v>
      </c>
    </row>
    <row r="451" spans="2:78" ht="16.5" thickBot="1" x14ac:dyDescent="0.3">
      <c r="B451" s="8">
        <v>450</v>
      </c>
      <c r="C451" s="8">
        <v>12</v>
      </c>
      <c r="D451" s="8">
        <v>8</v>
      </c>
      <c r="E451" s="8">
        <v>2019</v>
      </c>
      <c r="F451" s="24" t="str">
        <f t="shared" si="33"/>
        <v>12/Aug/2019</v>
      </c>
      <c r="G451" s="9" t="s">
        <v>22</v>
      </c>
      <c r="H451" s="10" t="str">
        <f t="shared" si="31"/>
        <v>Mon</v>
      </c>
      <c r="I451" s="10">
        <f t="shared" si="30"/>
        <v>225</v>
      </c>
      <c r="J451" s="8">
        <f t="shared" si="32"/>
        <v>33</v>
      </c>
      <c r="K451" s="1">
        <f t="shared" si="34"/>
        <v>8</v>
      </c>
      <c r="L451" s="1">
        <v>1</v>
      </c>
      <c r="N451" s="1" t="s">
        <v>50</v>
      </c>
      <c r="P451" s="74">
        <v>8</v>
      </c>
      <c r="Q451" s="69"/>
      <c r="R451" s="4" t="s">
        <v>49</v>
      </c>
      <c r="T451" s="4" t="s">
        <v>49</v>
      </c>
      <c r="V451" s="81">
        <v>1</v>
      </c>
      <c r="W451" s="69"/>
      <c r="X451" s="87">
        <v>9</v>
      </c>
      <c r="Y451" s="69"/>
      <c r="Z451" s="81">
        <v>5.2</v>
      </c>
      <c r="AA451" s="69"/>
      <c r="AB451" s="87">
        <v>9</v>
      </c>
      <c r="AC451" s="69"/>
      <c r="AD451" s="74" t="s">
        <v>48</v>
      </c>
      <c r="AE451" s="69"/>
      <c r="AF451" s="85" t="s">
        <v>48</v>
      </c>
      <c r="AG451" s="69"/>
      <c r="AH451" s="4" t="s">
        <v>49</v>
      </c>
      <c r="AJ451" s="81">
        <v>6.4</v>
      </c>
      <c r="AL451" s="74">
        <v>5</v>
      </c>
      <c r="AN451" s="74">
        <v>2</v>
      </c>
      <c r="AP451" s="81">
        <v>5</v>
      </c>
      <c r="AR451" s="74">
        <v>3</v>
      </c>
      <c r="AT451" s="81">
        <v>5</v>
      </c>
      <c r="AV451" s="4" t="s">
        <v>47</v>
      </c>
      <c r="AX451" s="4" t="s">
        <v>47</v>
      </c>
      <c r="AZ451" s="4" t="s">
        <v>47</v>
      </c>
      <c r="BB451" s="4" t="s">
        <v>47</v>
      </c>
      <c r="BD451" s="4" t="s">
        <v>47</v>
      </c>
      <c r="BF451" s="4" t="s">
        <v>47</v>
      </c>
      <c r="BH451" s="4" t="s">
        <v>47</v>
      </c>
      <c r="BJ451" s="4" t="s">
        <v>47</v>
      </c>
      <c r="BL451" s="4" t="s">
        <v>47</v>
      </c>
      <c r="BN451" s="4" t="s">
        <v>47</v>
      </c>
      <c r="BP451" s="4" t="s">
        <v>47</v>
      </c>
      <c r="BR451" s="1" t="s">
        <v>47</v>
      </c>
      <c r="BT451" s="1" t="s">
        <v>47</v>
      </c>
      <c r="BV451" s="1" t="s">
        <v>47</v>
      </c>
      <c r="BX451" s="1" t="s">
        <v>47</v>
      </c>
      <c r="BZ451" s="1" t="s">
        <v>47</v>
      </c>
    </row>
    <row r="452" spans="2:78" ht="16.5" thickTop="1" x14ac:dyDescent="0.25">
      <c r="B452" s="8">
        <v>451</v>
      </c>
      <c r="C452" s="8">
        <v>13</v>
      </c>
      <c r="D452" s="8">
        <v>8</v>
      </c>
      <c r="E452" s="8">
        <v>2019</v>
      </c>
      <c r="F452" s="24" t="str">
        <f t="shared" si="33"/>
        <v>13/Aug/2019</v>
      </c>
      <c r="G452" s="9" t="s">
        <v>21</v>
      </c>
      <c r="H452" s="10" t="str">
        <f t="shared" si="31"/>
        <v>Tue</v>
      </c>
      <c r="I452" s="10">
        <f t="shared" si="30"/>
        <v>226</v>
      </c>
      <c r="J452" s="8">
        <f t="shared" si="32"/>
        <v>33</v>
      </c>
      <c r="K452" s="1">
        <f t="shared" si="34"/>
        <v>8</v>
      </c>
      <c r="L452" s="1">
        <v>1</v>
      </c>
      <c r="N452" s="1" t="s">
        <v>50</v>
      </c>
      <c r="P452" s="74">
        <v>6.4</v>
      </c>
      <c r="Q452" s="69"/>
      <c r="R452" s="4" t="s">
        <v>49</v>
      </c>
      <c r="T452" s="4" t="s">
        <v>49</v>
      </c>
      <c r="V452" s="81">
        <v>2.8</v>
      </c>
      <c r="W452" s="69"/>
      <c r="X452" s="87">
        <v>13</v>
      </c>
      <c r="Y452" s="69"/>
      <c r="Z452" s="81">
        <v>8.4</v>
      </c>
      <c r="AA452" s="69"/>
      <c r="AB452" s="87">
        <v>10</v>
      </c>
      <c r="AC452" s="69"/>
      <c r="AD452" s="74" t="s">
        <v>48</v>
      </c>
      <c r="AE452" s="69"/>
      <c r="AF452" s="4" t="s">
        <v>52</v>
      </c>
      <c r="AH452" s="4" t="s">
        <v>49</v>
      </c>
      <c r="AJ452" s="81">
        <v>10</v>
      </c>
      <c r="AL452" s="74">
        <v>6.4</v>
      </c>
      <c r="AN452" s="74">
        <v>5</v>
      </c>
      <c r="AP452" s="81">
        <v>4.2</v>
      </c>
      <c r="AR452" s="74">
        <v>3.4</v>
      </c>
      <c r="AT452" s="81">
        <v>7.8</v>
      </c>
      <c r="AV452" s="4" t="s">
        <v>47</v>
      </c>
      <c r="AX452" s="4" t="s">
        <v>47</v>
      </c>
      <c r="AZ452" s="4" t="s">
        <v>47</v>
      </c>
      <c r="BB452" s="4" t="s">
        <v>47</v>
      </c>
      <c r="BD452" s="4" t="s">
        <v>47</v>
      </c>
      <c r="BF452" s="4" t="s">
        <v>47</v>
      </c>
      <c r="BH452" s="4" t="s">
        <v>47</v>
      </c>
      <c r="BJ452" s="4" t="s">
        <v>47</v>
      </c>
      <c r="BL452" s="4" t="s">
        <v>47</v>
      </c>
      <c r="BN452" s="4" t="s">
        <v>47</v>
      </c>
      <c r="BP452" s="4" t="s">
        <v>47</v>
      </c>
      <c r="BR452" s="1" t="s">
        <v>47</v>
      </c>
      <c r="BT452" s="1" t="s">
        <v>47</v>
      </c>
      <c r="BV452" s="1" t="s">
        <v>47</v>
      </c>
      <c r="BX452" s="1" t="s">
        <v>47</v>
      </c>
      <c r="BZ452" s="1" t="s">
        <v>47</v>
      </c>
    </row>
    <row r="453" spans="2:78" x14ac:dyDescent="0.25">
      <c r="B453" s="8">
        <v>452</v>
      </c>
      <c r="C453" s="8">
        <v>13</v>
      </c>
      <c r="D453" s="8">
        <v>8</v>
      </c>
      <c r="E453" s="8">
        <v>2019</v>
      </c>
      <c r="F453" s="24" t="str">
        <f t="shared" si="33"/>
        <v>13/Aug/2019</v>
      </c>
      <c r="G453" s="9" t="s">
        <v>22</v>
      </c>
      <c r="H453" s="10" t="str">
        <f t="shared" si="31"/>
        <v>Tue</v>
      </c>
      <c r="I453" s="10">
        <f t="shared" si="30"/>
        <v>226</v>
      </c>
      <c r="J453" s="8">
        <f t="shared" si="32"/>
        <v>33</v>
      </c>
      <c r="K453" s="1">
        <f t="shared" si="34"/>
        <v>8</v>
      </c>
      <c r="L453" s="1">
        <v>1</v>
      </c>
      <c r="N453" s="1" t="s">
        <v>50</v>
      </c>
      <c r="P453" s="74">
        <v>3.4</v>
      </c>
      <c r="Q453" s="69"/>
      <c r="R453" s="4" t="s">
        <v>49</v>
      </c>
      <c r="T453" s="4" t="s">
        <v>49</v>
      </c>
      <c r="V453" s="81">
        <v>1</v>
      </c>
      <c r="W453" s="69"/>
      <c r="X453" s="87">
        <v>7</v>
      </c>
      <c r="Y453" s="69"/>
      <c r="Z453" s="81">
        <v>5.4</v>
      </c>
      <c r="AA453" s="69"/>
      <c r="AB453" s="87">
        <v>6.2</v>
      </c>
      <c r="AC453" s="69"/>
      <c r="AD453" s="74" t="s">
        <v>48</v>
      </c>
      <c r="AE453" s="69"/>
      <c r="AF453" s="4" t="s">
        <v>52</v>
      </c>
      <c r="AH453" s="4" t="s">
        <v>49</v>
      </c>
      <c r="AJ453" s="81">
        <v>6.4</v>
      </c>
      <c r="AL453" s="74">
        <v>3.4</v>
      </c>
      <c r="AN453" s="74">
        <v>3</v>
      </c>
      <c r="AP453" s="81">
        <v>3.4</v>
      </c>
      <c r="AR453" s="74">
        <v>1</v>
      </c>
      <c r="AT453" s="81">
        <v>4</v>
      </c>
      <c r="AV453" s="4" t="s">
        <v>47</v>
      </c>
      <c r="AX453" s="4" t="s">
        <v>47</v>
      </c>
      <c r="AZ453" s="4" t="s">
        <v>47</v>
      </c>
      <c r="BB453" s="4" t="s">
        <v>47</v>
      </c>
      <c r="BD453" s="4" t="s">
        <v>47</v>
      </c>
      <c r="BF453" s="4" t="s">
        <v>47</v>
      </c>
      <c r="BH453" s="4" t="s">
        <v>47</v>
      </c>
      <c r="BJ453" s="4" t="s">
        <v>47</v>
      </c>
      <c r="BL453" s="4" t="s">
        <v>47</v>
      </c>
      <c r="BN453" s="4" t="s">
        <v>47</v>
      </c>
      <c r="BP453" s="4" t="s">
        <v>47</v>
      </c>
      <c r="BR453" s="1" t="s">
        <v>47</v>
      </c>
      <c r="BT453" s="1" t="s">
        <v>47</v>
      </c>
      <c r="BV453" s="1" t="s">
        <v>47</v>
      </c>
      <c r="BX453" s="1" t="s">
        <v>47</v>
      </c>
      <c r="BZ453" s="1" t="s">
        <v>47</v>
      </c>
    </row>
    <row r="454" spans="2:78" x14ac:dyDescent="0.25">
      <c r="B454" s="8">
        <v>453</v>
      </c>
      <c r="C454" s="8">
        <v>14</v>
      </c>
      <c r="D454" s="8">
        <v>8</v>
      </c>
      <c r="E454" s="8">
        <v>2019</v>
      </c>
      <c r="F454" s="24" t="str">
        <f t="shared" si="33"/>
        <v>14/Aug/2019</v>
      </c>
      <c r="G454" s="9" t="s">
        <v>21</v>
      </c>
      <c r="H454" s="10" t="str">
        <f t="shared" si="31"/>
        <v>Wed</v>
      </c>
      <c r="I454" s="10">
        <f t="shared" si="30"/>
        <v>227</v>
      </c>
      <c r="J454" s="8">
        <f t="shared" si="32"/>
        <v>33</v>
      </c>
      <c r="K454" s="1">
        <f t="shared" si="34"/>
        <v>8</v>
      </c>
      <c r="L454" s="1">
        <v>1</v>
      </c>
      <c r="N454" s="1" t="s">
        <v>50</v>
      </c>
      <c r="P454" s="74">
        <v>12.2</v>
      </c>
      <c r="Q454" s="69"/>
      <c r="R454" s="4" t="s">
        <v>49</v>
      </c>
      <c r="T454" s="4" t="s">
        <v>49</v>
      </c>
      <c r="V454" s="81">
        <v>3</v>
      </c>
      <c r="W454" s="69"/>
      <c r="X454" s="87">
        <v>15</v>
      </c>
      <c r="Y454" s="69"/>
      <c r="Z454" s="81">
        <v>9.3000000000000007</v>
      </c>
      <c r="AA454" s="69"/>
      <c r="AB454" s="87">
        <v>13.3</v>
      </c>
      <c r="AC454" s="69"/>
      <c r="AD454" s="74" t="s">
        <v>48</v>
      </c>
      <c r="AE454" s="69"/>
      <c r="AF454" s="4" t="s">
        <v>52</v>
      </c>
      <c r="AH454" s="4" t="s">
        <v>49</v>
      </c>
      <c r="AJ454" s="81">
        <v>13.1</v>
      </c>
      <c r="AL454" s="74">
        <v>8.1999999999999993</v>
      </c>
      <c r="AN454" s="74">
        <v>6.1</v>
      </c>
      <c r="AP454" s="105" t="s">
        <v>28</v>
      </c>
      <c r="AQ454" s="21"/>
      <c r="AR454" s="74">
        <v>6</v>
      </c>
      <c r="AT454" s="81">
        <v>9.1</v>
      </c>
      <c r="AV454" s="4" t="s">
        <v>47</v>
      </c>
      <c r="AX454" s="4" t="s">
        <v>47</v>
      </c>
      <c r="AZ454" s="4" t="s">
        <v>47</v>
      </c>
      <c r="BB454" s="4" t="s">
        <v>47</v>
      </c>
      <c r="BD454" s="4" t="s">
        <v>47</v>
      </c>
      <c r="BF454" s="4" t="s">
        <v>47</v>
      </c>
      <c r="BH454" s="4" t="s">
        <v>47</v>
      </c>
      <c r="BJ454" s="4" t="s">
        <v>47</v>
      </c>
      <c r="BL454" s="4" t="s">
        <v>47</v>
      </c>
      <c r="BN454" s="4" t="s">
        <v>47</v>
      </c>
      <c r="BP454" s="4" t="s">
        <v>47</v>
      </c>
      <c r="BR454" s="1" t="s">
        <v>47</v>
      </c>
      <c r="BT454" s="1" t="s">
        <v>47</v>
      </c>
      <c r="BV454" s="1" t="s">
        <v>47</v>
      </c>
      <c r="BX454" s="1" t="s">
        <v>47</v>
      </c>
      <c r="BZ454" s="1" t="s">
        <v>47</v>
      </c>
    </row>
    <row r="455" spans="2:78" x14ac:dyDescent="0.25">
      <c r="B455" s="8">
        <v>454</v>
      </c>
      <c r="C455" s="8">
        <v>14</v>
      </c>
      <c r="D455" s="8">
        <v>8</v>
      </c>
      <c r="E455" s="8">
        <v>2019</v>
      </c>
      <c r="F455" s="24" t="str">
        <f t="shared" si="33"/>
        <v>14/Aug/2019</v>
      </c>
      <c r="G455" s="9" t="s">
        <v>22</v>
      </c>
      <c r="H455" s="10" t="str">
        <f t="shared" si="31"/>
        <v>Wed</v>
      </c>
      <c r="I455" s="10">
        <f t="shared" ref="I455:I518" si="35">IF(F455=F454,I454,I454+1)</f>
        <v>227</v>
      </c>
      <c r="J455" s="8">
        <f t="shared" si="32"/>
        <v>33</v>
      </c>
      <c r="K455" s="1">
        <f t="shared" si="34"/>
        <v>8</v>
      </c>
      <c r="L455" s="1">
        <v>1</v>
      </c>
      <c r="N455" s="1" t="s">
        <v>50</v>
      </c>
      <c r="P455" s="74">
        <v>4.0999999999999996</v>
      </c>
      <c r="Q455" s="69"/>
      <c r="R455" s="4" t="s">
        <v>49</v>
      </c>
      <c r="T455" s="4" t="s">
        <v>49</v>
      </c>
      <c r="V455" s="105" t="s">
        <v>28</v>
      </c>
      <c r="W455" s="128"/>
      <c r="X455" s="87">
        <v>8.4</v>
      </c>
      <c r="Y455" s="69"/>
      <c r="Z455" s="81">
        <v>5</v>
      </c>
      <c r="AA455" s="69"/>
      <c r="AB455" s="87">
        <v>1.1000000000000001</v>
      </c>
      <c r="AC455" s="69"/>
      <c r="AD455" s="74" t="s">
        <v>48</v>
      </c>
      <c r="AE455" s="69"/>
      <c r="AF455" s="4" t="s">
        <v>52</v>
      </c>
      <c r="AH455" s="4" t="s">
        <v>49</v>
      </c>
      <c r="AJ455" s="81">
        <v>5.0999999999999996</v>
      </c>
      <c r="AL455" s="74">
        <v>10</v>
      </c>
      <c r="AN455" s="74">
        <v>5.2</v>
      </c>
      <c r="AP455" s="81">
        <v>10</v>
      </c>
      <c r="AR455" s="74">
        <v>2</v>
      </c>
      <c r="AT455" s="81">
        <v>2.2999999999999998</v>
      </c>
      <c r="AV455" s="4" t="s">
        <v>47</v>
      </c>
      <c r="AX455" s="4" t="s">
        <v>47</v>
      </c>
      <c r="AZ455" s="4" t="s">
        <v>47</v>
      </c>
      <c r="BB455" s="4" t="s">
        <v>47</v>
      </c>
      <c r="BD455" s="4" t="s">
        <v>47</v>
      </c>
      <c r="BF455" s="4" t="s">
        <v>47</v>
      </c>
      <c r="BH455" s="4" t="s">
        <v>47</v>
      </c>
      <c r="BJ455" s="4" t="s">
        <v>47</v>
      </c>
      <c r="BL455" s="4" t="s">
        <v>47</v>
      </c>
      <c r="BN455" s="4" t="s">
        <v>47</v>
      </c>
      <c r="BP455" s="4" t="s">
        <v>47</v>
      </c>
      <c r="BR455" s="1" t="s">
        <v>47</v>
      </c>
      <c r="BT455" s="1" t="s">
        <v>47</v>
      </c>
      <c r="BV455" s="1" t="s">
        <v>47</v>
      </c>
      <c r="BX455" s="1" t="s">
        <v>47</v>
      </c>
      <c r="BZ455" s="1" t="s">
        <v>47</v>
      </c>
    </row>
    <row r="456" spans="2:78" x14ac:dyDescent="0.25">
      <c r="B456" s="8">
        <v>455</v>
      </c>
      <c r="C456" s="8">
        <v>15</v>
      </c>
      <c r="D456" s="8">
        <v>8</v>
      </c>
      <c r="E456" s="8">
        <v>2019</v>
      </c>
      <c r="F456" s="24" t="str">
        <f t="shared" si="33"/>
        <v>15/Aug/2019</v>
      </c>
      <c r="G456" s="9" t="s">
        <v>21</v>
      </c>
      <c r="H456" s="10" t="str">
        <f t="shared" si="31"/>
        <v>Thu</v>
      </c>
      <c r="I456" s="10">
        <f t="shared" si="35"/>
        <v>228</v>
      </c>
      <c r="J456" s="8">
        <f t="shared" si="32"/>
        <v>33</v>
      </c>
      <c r="K456" s="1">
        <f t="shared" si="34"/>
        <v>8</v>
      </c>
      <c r="L456" s="1">
        <v>1</v>
      </c>
      <c r="N456" s="1" t="s">
        <v>50</v>
      </c>
      <c r="P456" s="74">
        <v>9.8000000000000007</v>
      </c>
      <c r="Q456" s="69"/>
      <c r="R456" s="4" t="s">
        <v>49</v>
      </c>
      <c r="T456" s="4" t="s">
        <v>49</v>
      </c>
      <c r="V456" s="105" t="s">
        <v>28</v>
      </c>
      <c r="W456" s="128"/>
      <c r="X456" s="87">
        <v>14.4</v>
      </c>
      <c r="Y456" s="69"/>
      <c r="Z456" s="81">
        <v>11</v>
      </c>
      <c r="AA456" s="69"/>
      <c r="AB456" s="87">
        <v>13.4</v>
      </c>
      <c r="AC456" s="69"/>
      <c r="AD456" s="74" t="s">
        <v>48</v>
      </c>
      <c r="AE456" s="69"/>
      <c r="AF456" s="4" t="s">
        <v>52</v>
      </c>
      <c r="AH456" s="4" t="s">
        <v>49</v>
      </c>
      <c r="AJ456" s="81">
        <v>10</v>
      </c>
      <c r="AL456" s="74">
        <v>2.8</v>
      </c>
      <c r="AN456" s="74">
        <v>6.2</v>
      </c>
      <c r="AP456" s="105" t="s">
        <v>28</v>
      </c>
      <c r="AQ456" s="21"/>
      <c r="AR456" s="74">
        <v>6.2</v>
      </c>
      <c r="AT456" s="81">
        <v>7</v>
      </c>
      <c r="AV456" s="4" t="s">
        <v>47</v>
      </c>
      <c r="AX456" s="4" t="s">
        <v>47</v>
      </c>
      <c r="AZ456" s="4" t="s">
        <v>47</v>
      </c>
      <c r="BB456" s="4" t="s">
        <v>47</v>
      </c>
      <c r="BD456" s="4" t="s">
        <v>47</v>
      </c>
      <c r="BF456" s="4" t="s">
        <v>47</v>
      </c>
      <c r="BH456" s="4" t="s">
        <v>47</v>
      </c>
      <c r="BJ456" s="4" t="s">
        <v>47</v>
      </c>
      <c r="BL456" s="4" t="s">
        <v>47</v>
      </c>
      <c r="BN456" s="4" t="s">
        <v>47</v>
      </c>
      <c r="BP456" s="4" t="s">
        <v>47</v>
      </c>
      <c r="BR456" s="1" t="s">
        <v>47</v>
      </c>
      <c r="BT456" s="1" t="s">
        <v>47</v>
      </c>
      <c r="BV456" s="1" t="s">
        <v>47</v>
      </c>
      <c r="BX456" s="1" t="s">
        <v>47</v>
      </c>
      <c r="BZ456" s="1" t="s">
        <v>47</v>
      </c>
    </row>
    <row r="457" spans="2:78" x14ac:dyDescent="0.25">
      <c r="B457" s="8">
        <v>456</v>
      </c>
      <c r="C457" s="8">
        <v>15</v>
      </c>
      <c r="D457" s="8">
        <v>8</v>
      </c>
      <c r="E457" s="8">
        <v>2019</v>
      </c>
      <c r="F457" s="24" t="str">
        <f t="shared" si="33"/>
        <v>15/Aug/2019</v>
      </c>
      <c r="G457" s="9" t="s">
        <v>22</v>
      </c>
      <c r="H457" s="10" t="str">
        <f t="shared" si="31"/>
        <v>Thu</v>
      </c>
      <c r="I457" s="10">
        <f t="shared" si="35"/>
        <v>228</v>
      </c>
      <c r="J457" s="8">
        <f t="shared" si="32"/>
        <v>33</v>
      </c>
      <c r="K457" s="1">
        <f t="shared" si="34"/>
        <v>8</v>
      </c>
      <c r="L457" s="1">
        <v>1</v>
      </c>
      <c r="N457" s="1" t="s">
        <v>50</v>
      </c>
      <c r="P457" s="74">
        <v>4.4000000000000004</v>
      </c>
      <c r="Q457" s="69"/>
      <c r="R457" s="4" t="s">
        <v>49</v>
      </c>
      <c r="T457" s="4" t="s">
        <v>49</v>
      </c>
      <c r="V457" s="81">
        <v>1.4</v>
      </c>
      <c r="W457" s="69"/>
      <c r="X457" s="87">
        <v>7.4</v>
      </c>
      <c r="Y457" s="69"/>
      <c r="Z457" s="81">
        <v>5.2</v>
      </c>
      <c r="AA457" s="69"/>
      <c r="AB457" s="87">
        <v>5.2</v>
      </c>
      <c r="AC457" s="69"/>
      <c r="AD457" s="74" t="s">
        <v>48</v>
      </c>
      <c r="AE457" s="69"/>
      <c r="AF457" s="4" t="s">
        <v>52</v>
      </c>
      <c r="AH457" s="4" t="s">
        <v>49</v>
      </c>
      <c r="AJ457" s="81">
        <v>6</v>
      </c>
      <c r="AL457" s="74">
        <v>3</v>
      </c>
      <c r="AN457" s="74">
        <v>2.4</v>
      </c>
      <c r="AP457" s="81">
        <v>5</v>
      </c>
      <c r="AR457" s="74">
        <v>3</v>
      </c>
      <c r="AT457" s="81">
        <v>7</v>
      </c>
      <c r="AV457" s="4" t="s">
        <v>47</v>
      </c>
      <c r="AX457" s="4" t="s">
        <v>47</v>
      </c>
      <c r="AZ457" s="4" t="s">
        <v>47</v>
      </c>
      <c r="BB457" s="4" t="s">
        <v>47</v>
      </c>
      <c r="BD457" s="4" t="s">
        <v>47</v>
      </c>
      <c r="BF457" s="4" t="s">
        <v>47</v>
      </c>
      <c r="BH457" s="4" t="s">
        <v>47</v>
      </c>
      <c r="BJ457" s="4" t="s">
        <v>47</v>
      </c>
      <c r="BL457" s="4" t="s">
        <v>47</v>
      </c>
      <c r="BN457" s="4" t="s">
        <v>47</v>
      </c>
      <c r="BP457" s="4" t="s">
        <v>47</v>
      </c>
      <c r="BR457" s="1" t="s">
        <v>47</v>
      </c>
      <c r="BT457" s="1" t="s">
        <v>47</v>
      </c>
      <c r="BV457" s="1" t="s">
        <v>47</v>
      </c>
      <c r="BX457" s="1" t="s">
        <v>47</v>
      </c>
      <c r="BZ457" s="1" t="s">
        <v>47</v>
      </c>
    </row>
    <row r="458" spans="2:78" x14ac:dyDescent="0.25">
      <c r="B458" s="8">
        <v>457</v>
      </c>
      <c r="C458" s="8">
        <v>16</v>
      </c>
      <c r="D458" s="8">
        <v>8</v>
      </c>
      <c r="E458" s="8">
        <v>2019</v>
      </c>
      <c r="F458" s="24" t="str">
        <f t="shared" si="33"/>
        <v>16/Aug/2019</v>
      </c>
      <c r="G458" s="9" t="s">
        <v>21</v>
      </c>
      <c r="H458" s="10" t="str">
        <f t="shared" si="31"/>
        <v>Fri</v>
      </c>
      <c r="I458" s="10">
        <f t="shared" si="35"/>
        <v>229</v>
      </c>
      <c r="J458" s="8">
        <f t="shared" si="32"/>
        <v>33</v>
      </c>
      <c r="K458" s="1">
        <f t="shared" si="34"/>
        <v>8</v>
      </c>
      <c r="L458" s="1">
        <v>1</v>
      </c>
      <c r="N458" s="1" t="s">
        <v>50</v>
      </c>
      <c r="P458" s="74">
        <v>10.199999999999999</v>
      </c>
      <c r="Q458" s="69"/>
      <c r="R458" s="4" t="s">
        <v>49</v>
      </c>
      <c r="T458" s="4" t="s">
        <v>49</v>
      </c>
      <c r="V458" s="81">
        <v>3</v>
      </c>
      <c r="W458" s="69"/>
      <c r="X458" s="87">
        <v>15.4</v>
      </c>
      <c r="Y458" s="69"/>
      <c r="Z458" s="81">
        <v>9.6</v>
      </c>
      <c r="AA458" s="69"/>
      <c r="AB458" s="87">
        <v>14.6</v>
      </c>
      <c r="AC458" s="69"/>
      <c r="AD458" s="74" t="s">
        <v>48</v>
      </c>
      <c r="AE458" s="69"/>
      <c r="AF458" s="4" t="s">
        <v>52</v>
      </c>
      <c r="AH458" s="4" t="s">
        <v>49</v>
      </c>
      <c r="AJ458" s="81">
        <v>12.6</v>
      </c>
      <c r="AL458" s="74">
        <v>9.6</v>
      </c>
      <c r="AN458" s="74">
        <v>6</v>
      </c>
      <c r="AP458" s="81">
        <v>6</v>
      </c>
      <c r="AR458" s="74">
        <v>6.2</v>
      </c>
      <c r="AT458" s="81">
        <v>9</v>
      </c>
      <c r="AV458" s="4" t="s">
        <v>47</v>
      </c>
      <c r="AX458" s="4" t="s">
        <v>47</v>
      </c>
      <c r="AZ458" s="4" t="s">
        <v>47</v>
      </c>
      <c r="BB458" s="4" t="s">
        <v>47</v>
      </c>
      <c r="BD458" s="4" t="s">
        <v>47</v>
      </c>
      <c r="BF458" s="4" t="s">
        <v>47</v>
      </c>
      <c r="BH458" s="4" t="s">
        <v>47</v>
      </c>
      <c r="BJ458" s="4" t="s">
        <v>47</v>
      </c>
      <c r="BL458" s="4" t="s">
        <v>47</v>
      </c>
      <c r="BN458" s="4" t="s">
        <v>47</v>
      </c>
      <c r="BP458" s="4" t="s">
        <v>47</v>
      </c>
      <c r="BR458" s="1" t="s">
        <v>47</v>
      </c>
      <c r="BT458" s="1" t="s">
        <v>47</v>
      </c>
      <c r="BV458" s="1" t="s">
        <v>47</v>
      </c>
      <c r="BX458" s="1" t="s">
        <v>47</v>
      </c>
      <c r="BZ458" s="1" t="s">
        <v>47</v>
      </c>
    </row>
    <row r="459" spans="2:78" x14ac:dyDescent="0.25">
      <c r="B459" s="8">
        <v>458</v>
      </c>
      <c r="C459" s="8">
        <v>16</v>
      </c>
      <c r="D459" s="8">
        <v>8</v>
      </c>
      <c r="E459" s="8">
        <v>2019</v>
      </c>
      <c r="F459" s="24" t="str">
        <f t="shared" si="33"/>
        <v>16/Aug/2019</v>
      </c>
      <c r="G459" s="9" t="s">
        <v>22</v>
      </c>
      <c r="H459" s="10" t="str">
        <f t="shared" si="31"/>
        <v>Fri</v>
      </c>
      <c r="I459" s="10">
        <f t="shared" si="35"/>
        <v>229</v>
      </c>
      <c r="J459" s="8">
        <f t="shared" si="32"/>
        <v>33</v>
      </c>
      <c r="K459" s="1">
        <f t="shared" si="34"/>
        <v>8</v>
      </c>
      <c r="L459" s="1">
        <v>1</v>
      </c>
      <c r="N459" s="1" t="s">
        <v>50</v>
      </c>
      <c r="P459" s="74">
        <v>4</v>
      </c>
      <c r="Q459" s="69"/>
      <c r="R459" s="4" t="s">
        <v>49</v>
      </c>
      <c r="T459" s="4" t="s">
        <v>49</v>
      </c>
      <c r="V459" s="81">
        <v>1</v>
      </c>
      <c r="W459" s="69"/>
      <c r="X459" s="87">
        <v>6</v>
      </c>
      <c r="Y459" s="69"/>
      <c r="Z459" s="81">
        <v>5.2</v>
      </c>
      <c r="AA459" s="69"/>
      <c r="AB459" s="87">
        <v>5.4</v>
      </c>
      <c r="AC459" s="69"/>
      <c r="AD459" s="74" t="s">
        <v>48</v>
      </c>
      <c r="AE459" s="69"/>
      <c r="AF459" s="4" t="s">
        <v>52</v>
      </c>
      <c r="AH459" s="4" t="s">
        <v>49</v>
      </c>
      <c r="AJ459" s="81">
        <v>5.6</v>
      </c>
      <c r="AL459" s="74">
        <v>3.6</v>
      </c>
      <c r="AN459" s="74">
        <v>3</v>
      </c>
      <c r="AP459" s="81">
        <v>2.2000000000000002</v>
      </c>
      <c r="AR459" s="74">
        <v>2.4</v>
      </c>
      <c r="AT459" s="81">
        <v>3.5</v>
      </c>
      <c r="AV459" s="4" t="s">
        <v>47</v>
      </c>
      <c r="AX459" s="4" t="s">
        <v>47</v>
      </c>
      <c r="AZ459" s="4" t="s">
        <v>47</v>
      </c>
      <c r="BB459" s="4" t="s">
        <v>47</v>
      </c>
      <c r="BD459" s="4" t="s">
        <v>47</v>
      </c>
      <c r="BF459" s="4" t="s">
        <v>47</v>
      </c>
      <c r="BH459" s="4" t="s">
        <v>47</v>
      </c>
      <c r="BJ459" s="4" t="s">
        <v>47</v>
      </c>
      <c r="BL459" s="4" t="s">
        <v>47</v>
      </c>
      <c r="BN459" s="4" t="s">
        <v>47</v>
      </c>
      <c r="BP459" s="4" t="s">
        <v>47</v>
      </c>
      <c r="BR459" s="1" t="s">
        <v>47</v>
      </c>
      <c r="BT459" s="1" t="s">
        <v>47</v>
      </c>
      <c r="BV459" s="1" t="s">
        <v>47</v>
      </c>
      <c r="BX459" s="1" t="s">
        <v>47</v>
      </c>
      <c r="BZ459" s="1" t="s">
        <v>47</v>
      </c>
    </row>
    <row r="460" spans="2:78" x14ac:dyDescent="0.25">
      <c r="B460" s="8">
        <v>459</v>
      </c>
      <c r="C460" s="8">
        <v>17</v>
      </c>
      <c r="D460" s="8">
        <v>8</v>
      </c>
      <c r="E460" s="8">
        <v>2019</v>
      </c>
      <c r="F460" s="24" t="str">
        <f t="shared" si="33"/>
        <v>17/Aug/2019</v>
      </c>
      <c r="G460" s="9" t="s">
        <v>21</v>
      </c>
      <c r="H460" s="10" t="str">
        <f t="shared" si="31"/>
        <v>Sat</v>
      </c>
      <c r="I460" s="10">
        <f t="shared" si="35"/>
        <v>230</v>
      </c>
      <c r="J460" s="8">
        <f t="shared" si="32"/>
        <v>33</v>
      </c>
      <c r="K460" s="1">
        <f t="shared" si="34"/>
        <v>8</v>
      </c>
      <c r="L460" s="1">
        <v>1</v>
      </c>
      <c r="N460" s="1" t="s">
        <v>50</v>
      </c>
      <c r="P460" s="74">
        <v>9.6</v>
      </c>
      <c r="Q460" s="69"/>
      <c r="R460" s="4" t="s">
        <v>49</v>
      </c>
      <c r="T460" s="4" t="s">
        <v>49</v>
      </c>
      <c r="V460" s="81">
        <v>2.6</v>
      </c>
      <c r="W460" s="69"/>
      <c r="X460" s="87">
        <v>14.7</v>
      </c>
      <c r="Y460" s="69"/>
      <c r="Z460" s="81">
        <v>12</v>
      </c>
      <c r="AA460" s="69"/>
      <c r="AB460" s="87">
        <v>12</v>
      </c>
      <c r="AC460" s="69"/>
      <c r="AD460" s="74" t="s">
        <v>48</v>
      </c>
      <c r="AE460" s="69"/>
      <c r="AF460" s="4" t="s">
        <v>52</v>
      </c>
      <c r="AH460" s="4" t="s">
        <v>49</v>
      </c>
      <c r="AJ460" s="81">
        <v>11.7</v>
      </c>
      <c r="AL460" s="74">
        <v>9</v>
      </c>
      <c r="AN460" s="74">
        <v>4.5999999999999996</v>
      </c>
      <c r="AP460" s="81">
        <v>4.8</v>
      </c>
      <c r="AR460" s="74">
        <v>6.4</v>
      </c>
      <c r="AT460" s="81">
        <v>8.8000000000000007</v>
      </c>
      <c r="AV460" s="4" t="s">
        <v>47</v>
      </c>
      <c r="AX460" s="4" t="s">
        <v>47</v>
      </c>
      <c r="AZ460" s="4" t="s">
        <v>47</v>
      </c>
      <c r="BB460" s="4" t="s">
        <v>47</v>
      </c>
      <c r="BD460" s="4" t="s">
        <v>47</v>
      </c>
      <c r="BF460" s="4" t="s">
        <v>47</v>
      </c>
      <c r="BH460" s="4" t="s">
        <v>47</v>
      </c>
      <c r="BJ460" s="4" t="s">
        <v>47</v>
      </c>
      <c r="BL460" s="4" t="s">
        <v>47</v>
      </c>
      <c r="BN460" s="4" t="s">
        <v>47</v>
      </c>
      <c r="BP460" s="4" t="s">
        <v>47</v>
      </c>
      <c r="BR460" s="1" t="s">
        <v>47</v>
      </c>
      <c r="BT460" s="1" t="s">
        <v>47</v>
      </c>
      <c r="BV460" s="1" t="s">
        <v>47</v>
      </c>
      <c r="BX460" s="1" t="s">
        <v>47</v>
      </c>
      <c r="BZ460" s="1" t="s">
        <v>47</v>
      </c>
    </row>
    <row r="461" spans="2:78" x14ac:dyDescent="0.25">
      <c r="B461" s="8">
        <v>460</v>
      </c>
      <c r="C461" s="8">
        <v>17</v>
      </c>
      <c r="D461" s="8">
        <v>8</v>
      </c>
      <c r="E461" s="8">
        <v>2019</v>
      </c>
      <c r="F461" s="24" t="str">
        <f t="shared" si="33"/>
        <v>17/Aug/2019</v>
      </c>
      <c r="G461" s="9" t="s">
        <v>22</v>
      </c>
      <c r="H461" s="10" t="str">
        <f t="shared" si="31"/>
        <v>Sat</v>
      </c>
      <c r="I461" s="10">
        <f t="shared" si="35"/>
        <v>230</v>
      </c>
      <c r="J461" s="8">
        <f t="shared" si="32"/>
        <v>33</v>
      </c>
      <c r="K461" s="1">
        <f t="shared" si="34"/>
        <v>8</v>
      </c>
      <c r="L461" s="1">
        <v>1</v>
      </c>
      <c r="N461" s="1" t="s">
        <v>50</v>
      </c>
      <c r="P461" s="74">
        <v>4.2</v>
      </c>
      <c r="Q461" s="69"/>
      <c r="R461" s="4" t="s">
        <v>49</v>
      </c>
      <c r="T461" s="4" t="s">
        <v>49</v>
      </c>
      <c r="V461" s="81">
        <v>3.6</v>
      </c>
      <c r="W461" s="69"/>
      <c r="X461" s="87">
        <v>5</v>
      </c>
      <c r="Y461" s="69"/>
      <c r="Z461" s="81">
        <v>8.1999999999999993</v>
      </c>
      <c r="AA461" s="69"/>
      <c r="AB461" s="87">
        <v>6.6</v>
      </c>
      <c r="AC461" s="69"/>
      <c r="AD461" s="74" t="s">
        <v>48</v>
      </c>
      <c r="AE461" s="69"/>
      <c r="AF461" s="4" t="s">
        <v>52</v>
      </c>
      <c r="AH461" s="4" t="s">
        <v>49</v>
      </c>
      <c r="AJ461" s="81">
        <v>5.4</v>
      </c>
      <c r="AL461" s="74">
        <v>1</v>
      </c>
      <c r="AN461" s="74">
        <v>3</v>
      </c>
      <c r="AP461" s="81">
        <v>3</v>
      </c>
      <c r="AR461" s="74">
        <v>3</v>
      </c>
      <c r="AT461" s="81">
        <v>4.4000000000000004</v>
      </c>
      <c r="AV461" s="4" t="s">
        <v>47</v>
      </c>
      <c r="AX461" s="4" t="s">
        <v>47</v>
      </c>
      <c r="AZ461" s="4" t="s">
        <v>47</v>
      </c>
      <c r="BB461" s="4" t="s">
        <v>47</v>
      </c>
      <c r="BD461" s="4" t="s">
        <v>47</v>
      </c>
      <c r="BF461" s="4" t="s">
        <v>47</v>
      </c>
      <c r="BH461" s="4" t="s">
        <v>47</v>
      </c>
      <c r="BJ461" s="4" t="s">
        <v>47</v>
      </c>
      <c r="BL461" s="4" t="s">
        <v>47</v>
      </c>
      <c r="BN461" s="4" t="s">
        <v>47</v>
      </c>
      <c r="BP461" s="4" t="s">
        <v>47</v>
      </c>
      <c r="BR461" s="1" t="s">
        <v>47</v>
      </c>
      <c r="BT461" s="1" t="s">
        <v>47</v>
      </c>
      <c r="BV461" s="1" t="s">
        <v>47</v>
      </c>
      <c r="BX461" s="1" t="s">
        <v>47</v>
      </c>
      <c r="BZ461" s="1" t="s">
        <v>47</v>
      </c>
    </row>
    <row r="462" spans="2:78" x14ac:dyDescent="0.25">
      <c r="B462" s="8">
        <v>461</v>
      </c>
      <c r="C462" s="8">
        <v>18</v>
      </c>
      <c r="D462" s="8">
        <v>8</v>
      </c>
      <c r="E462" s="8">
        <v>2019</v>
      </c>
      <c r="F462" s="24" t="str">
        <f t="shared" si="33"/>
        <v>18/Aug/2019</v>
      </c>
      <c r="G462" s="9" t="s">
        <v>21</v>
      </c>
      <c r="H462" s="10" t="str">
        <f t="shared" si="31"/>
        <v>Sun</v>
      </c>
      <c r="I462" s="10">
        <f t="shared" si="35"/>
        <v>231</v>
      </c>
      <c r="J462" s="8">
        <f t="shared" si="32"/>
        <v>33</v>
      </c>
      <c r="K462" s="1">
        <f t="shared" si="34"/>
        <v>8</v>
      </c>
      <c r="L462" s="1">
        <v>1</v>
      </c>
      <c r="N462" s="1" t="s">
        <v>50</v>
      </c>
      <c r="P462" s="74">
        <v>10</v>
      </c>
      <c r="Q462" s="69"/>
      <c r="R462" s="4" t="s">
        <v>49</v>
      </c>
      <c r="T462" s="4" t="s">
        <v>49</v>
      </c>
      <c r="V462" s="81">
        <v>2</v>
      </c>
      <c r="W462" s="69"/>
      <c r="X462" s="87">
        <v>15</v>
      </c>
      <c r="Y462" s="69"/>
      <c r="Z462" s="81">
        <v>10</v>
      </c>
      <c r="AA462" s="69"/>
      <c r="AB462" s="87">
        <v>14</v>
      </c>
      <c r="AC462" s="69"/>
      <c r="AD462" s="74" t="s">
        <v>48</v>
      </c>
      <c r="AE462" s="69"/>
      <c r="AF462" s="4" t="s">
        <v>52</v>
      </c>
      <c r="AH462" s="4" t="s">
        <v>49</v>
      </c>
      <c r="AJ462" s="81">
        <v>11.6</v>
      </c>
      <c r="AL462" s="74">
        <v>9</v>
      </c>
      <c r="AN462" s="74">
        <v>4</v>
      </c>
      <c r="AP462" s="81">
        <v>7</v>
      </c>
      <c r="AR462" s="74">
        <v>6</v>
      </c>
      <c r="AT462" s="81">
        <v>8</v>
      </c>
      <c r="AV462" s="4" t="s">
        <v>47</v>
      </c>
      <c r="AX462" s="4" t="s">
        <v>47</v>
      </c>
      <c r="AZ462" s="4" t="s">
        <v>47</v>
      </c>
      <c r="BB462" s="4" t="s">
        <v>47</v>
      </c>
      <c r="BD462" s="4" t="s">
        <v>47</v>
      </c>
      <c r="BF462" s="4" t="s">
        <v>47</v>
      </c>
      <c r="BH462" s="4" t="s">
        <v>47</v>
      </c>
      <c r="BJ462" s="4" t="s">
        <v>47</v>
      </c>
      <c r="BL462" s="4" t="s">
        <v>47</v>
      </c>
      <c r="BN462" s="4" t="s">
        <v>47</v>
      </c>
      <c r="BP462" s="4" t="s">
        <v>47</v>
      </c>
      <c r="BR462" s="1" t="s">
        <v>47</v>
      </c>
      <c r="BT462" s="1" t="s">
        <v>47</v>
      </c>
      <c r="BV462" s="1" t="s">
        <v>47</v>
      </c>
      <c r="BX462" s="1" t="s">
        <v>47</v>
      </c>
      <c r="BZ462" s="1" t="s">
        <v>47</v>
      </c>
    </row>
    <row r="463" spans="2:78" x14ac:dyDescent="0.25">
      <c r="B463" s="8">
        <v>462</v>
      </c>
      <c r="C463" s="8">
        <v>18</v>
      </c>
      <c r="D463" s="8">
        <v>8</v>
      </c>
      <c r="E463" s="8">
        <v>2019</v>
      </c>
      <c r="F463" s="24" t="str">
        <f t="shared" si="33"/>
        <v>18/Aug/2019</v>
      </c>
      <c r="G463" s="9" t="s">
        <v>22</v>
      </c>
      <c r="H463" s="10" t="str">
        <f t="shared" si="31"/>
        <v>Sun</v>
      </c>
      <c r="I463" s="10">
        <f t="shared" si="35"/>
        <v>231</v>
      </c>
      <c r="J463" s="8">
        <f t="shared" si="32"/>
        <v>33</v>
      </c>
      <c r="K463" s="1">
        <f t="shared" si="34"/>
        <v>8</v>
      </c>
      <c r="L463" s="1">
        <v>1</v>
      </c>
      <c r="N463" s="1" t="s">
        <v>50</v>
      </c>
      <c r="P463" s="74">
        <v>4</v>
      </c>
      <c r="Q463" s="69"/>
      <c r="R463" s="4" t="s">
        <v>49</v>
      </c>
      <c r="T463" s="4" t="s">
        <v>49</v>
      </c>
      <c r="V463" s="81">
        <v>1</v>
      </c>
      <c r="W463" s="69"/>
      <c r="X463" s="87">
        <v>8.4</v>
      </c>
      <c r="Y463" s="69"/>
      <c r="Z463" s="81">
        <v>5.8</v>
      </c>
      <c r="AA463" s="69"/>
      <c r="AB463" s="87">
        <v>5</v>
      </c>
      <c r="AC463" s="69"/>
      <c r="AD463" s="74" t="s">
        <v>48</v>
      </c>
      <c r="AE463" s="69"/>
      <c r="AF463" s="4" t="s">
        <v>52</v>
      </c>
      <c r="AH463" s="4" t="s">
        <v>49</v>
      </c>
      <c r="AJ463" s="81">
        <v>4.8</v>
      </c>
      <c r="AL463" s="74">
        <v>4.4000000000000004</v>
      </c>
      <c r="AN463" s="74">
        <v>4.4000000000000004</v>
      </c>
      <c r="AP463" s="81">
        <v>2</v>
      </c>
      <c r="AR463" s="74">
        <v>2</v>
      </c>
      <c r="AT463" s="81">
        <v>3</v>
      </c>
      <c r="AV463" s="4" t="s">
        <v>47</v>
      </c>
      <c r="AX463" s="4" t="s">
        <v>47</v>
      </c>
      <c r="AZ463" s="4" t="s">
        <v>47</v>
      </c>
      <c r="BB463" s="4" t="s">
        <v>47</v>
      </c>
      <c r="BD463" s="4" t="s">
        <v>47</v>
      </c>
      <c r="BF463" s="4" t="s">
        <v>47</v>
      </c>
      <c r="BH463" s="4" t="s">
        <v>47</v>
      </c>
      <c r="BJ463" s="4" t="s">
        <v>47</v>
      </c>
      <c r="BL463" s="4" t="s">
        <v>47</v>
      </c>
      <c r="BN463" s="4" t="s">
        <v>47</v>
      </c>
      <c r="BP463" s="4" t="s">
        <v>47</v>
      </c>
      <c r="BR463" s="1" t="s">
        <v>47</v>
      </c>
      <c r="BT463" s="1" t="s">
        <v>47</v>
      </c>
      <c r="BV463" s="1" t="s">
        <v>47</v>
      </c>
      <c r="BX463" s="1" t="s">
        <v>47</v>
      </c>
      <c r="BZ463" s="1" t="s">
        <v>47</v>
      </c>
    </row>
    <row r="464" spans="2:78" x14ac:dyDescent="0.25">
      <c r="B464" s="8">
        <v>463</v>
      </c>
      <c r="C464" s="8">
        <v>19</v>
      </c>
      <c r="D464" s="8">
        <v>8</v>
      </c>
      <c r="E464" s="8">
        <v>2019</v>
      </c>
      <c r="F464" s="24" t="str">
        <f t="shared" si="33"/>
        <v>19/Aug/2019</v>
      </c>
      <c r="G464" s="9" t="s">
        <v>21</v>
      </c>
      <c r="H464" s="10" t="str">
        <f t="shared" si="31"/>
        <v>Mon</v>
      </c>
      <c r="I464" s="10">
        <f t="shared" si="35"/>
        <v>232</v>
      </c>
      <c r="J464" s="8">
        <f t="shared" si="32"/>
        <v>34</v>
      </c>
      <c r="K464" s="1">
        <f t="shared" si="34"/>
        <v>8</v>
      </c>
      <c r="L464" s="1">
        <v>1</v>
      </c>
      <c r="N464" s="1" t="s">
        <v>50</v>
      </c>
      <c r="P464" s="74">
        <v>9</v>
      </c>
      <c r="Q464" s="69"/>
      <c r="R464" s="4" t="s">
        <v>49</v>
      </c>
      <c r="T464" s="4" t="s">
        <v>49</v>
      </c>
      <c r="V464" s="81">
        <v>3</v>
      </c>
      <c r="W464" s="69"/>
      <c r="X464" s="87">
        <v>15.8</v>
      </c>
      <c r="Y464" s="69"/>
      <c r="Z464" s="81">
        <v>9.8000000000000007</v>
      </c>
      <c r="AA464" s="69"/>
      <c r="AB464" s="87">
        <v>11</v>
      </c>
      <c r="AC464" s="69"/>
      <c r="AD464" s="74" t="s">
        <v>48</v>
      </c>
      <c r="AE464" s="69"/>
      <c r="AF464" s="4" t="s">
        <v>52</v>
      </c>
      <c r="AH464" s="4" t="s">
        <v>49</v>
      </c>
      <c r="AJ464" s="81">
        <v>12</v>
      </c>
      <c r="AL464" s="74">
        <v>8</v>
      </c>
      <c r="AN464" s="74">
        <v>5</v>
      </c>
      <c r="AP464" s="81">
        <v>7.4</v>
      </c>
      <c r="AR464" s="74">
        <v>6</v>
      </c>
      <c r="AT464" s="81">
        <v>8</v>
      </c>
      <c r="AV464" s="4" t="s">
        <v>47</v>
      </c>
      <c r="AX464" s="4" t="s">
        <v>47</v>
      </c>
      <c r="AZ464" s="4" t="s">
        <v>47</v>
      </c>
      <c r="BB464" s="4" t="s">
        <v>47</v>
      </c>
      <c r="BD464" s="4" t="s">
        <v>47</v>
      </c>
      <c r="BF464" s="4" t="s">
        <v>47</v>
      </c>
      <c r="BH464" s="4" t="s">
        <v>47</v>
      </c>
      <c r="BJ464" s="4" t="s">
        <v>47</v>
      </c>
      <c r="BL464" s="4" t="s">
        <v>47</v>
      </c>
      <c r="BN464" s="4" t="s">
        <v>47</v>
      </c>
      <c r="BP464" s="4" t="s">
        <v>47</v>
      </c>
      <c r="BR464" s="1" t="s">
        <v>47</v>
      </c>
      <c r="BT464" s="1" t="s">
        <v>47</v>
      </c>
      <c r="BV464" s="1" t="s">
        <v>47</v>
      </c>
      <c r="BX464" s="1" t="s">
        <v>47</v>
      </c>
      <c r="BZ464" s="1" t="s">
        <v>47</v>
      </c>
    </row>
    <row r="465" spans="2:78" ht="16.5" thickBot="1" x14ac:dyDescent="0.3">
      <c r="B465" s="8">
        <v>464</v>
      </c>
      <c r="C465" s="8">
        <v>19</v>
      </c>
      <c r="D465" s="8">
        <v>8</v>
      </c>
      <c r="E465" s="8">
        <v>2019</v>
      </c>
      <c r="F465" s="24" t="str">
        <f t="shared" si="33"/>
        <v>19/Aug/2019</v>
      </c>
      <c r="G465" s="9" t="s">
        <v>22</v>
      </c>
      <c r="H465" s="10" t="str">
        <f t="shared" ref="H465:H528" si="36">TEXT(F465,"ddd")</f>
        <v>Mon</v>
      </c>
      <c r="I465" s="10">
        <f t="shared" si="35"/>
        <v>232</v>
      </c>
      <c r="J465" s="8">
        <f t="shared" ref="J465:J528" si="37">IF(H465=H464,IF(_xlfn.ISOWEEKNUM(F465)-_xlfn.ISOWEEKNUM(F464)=1,J464+1,J464),IF(H465=H462,IF(_xlfn.ISOWEEKNUM(F465)-_xlfn.ISOWEEKNUM(F464)=1,J464+1,J464),IF(H465=H460,IF(_xlfn.ISOWEEKNUM(F465)-_xlfn.ISOWEEKNUM(F464)=1,J464+1,J464),IF(H465=H458,IF(_xlfn.ISOWEEKNUM(F465)-_xlfn.ISOWEEKNUM(F464)=1,J464+1,J464),IF(H465=H456,IF(_xlfn.ISOWEEKNUM(F465)-_xlfn.ISOWEEKNUM(F464)=1,J464+1,J464),IF(H465=H454,IF(_xlfn.ISOWEEKNUM(F465)-_xlfn.ISOWEEKNUM(F464)=1,J464+1,J464),IF(H465=H452,IF(_xlfn.ISOWEEKNUM(F465)-_xlfn.ISOWEEKNUM(F464)=1,J464+1,J464),-1)))))))</f>
        <v>34</v>
      </c>
      <c r="K465" s="1">
        <f t="shared" si="34"/>
        <v>8</v>
      </c>
      <c r="L465" s="1">
        <v>1</v>
      </c>
      <c r="N465" s="1" t="s">
        <v>50</v>
      </c>
      <c r="P465" s="74">
        <v>5</v>
      </c>
      <c r="Q465" s="69"/>
      <c r="R465" s="4" t="s">
        <v>49</v>
      </c>
      <c r="T465" s="4" t="s">
        <v>49</v>
      </c>
      <c r="V465" s="81">
        <v>1.4</v>
      </c>
      <c r="W465" s="69"/>
      <c r="X465" s="87">
        <v>8</v>
      </c>
      <c r="Y465" s="69"/>
      <c r="Z465" s="81">
        <v>6.8</v>
      </c>
      <c r="AA465" s="69"/>
      <c r="AB465" s="87">
        <v>7</v>
      </c>
      <c r="AC465" s="69"/>
      <c r="AD465" s="74" t="s">
        <v>48</v>
      </c>
      <c r="AE465" s="69"/>
      <c r="AF465" s="4" t="s">
        <v>52</v>
      </c>
      <c r="AH465" s="4" t="s">
        <v>49</v>
      </c>
      <c r="AJ465" s="81">
        <v>5.4</v>
      </c>
      <c r="AL465" s="74">
        <v>5.4</v>
      </c>
      <c r="AN465" s="74">
        <v>3</v>
      </c>
      <c r="AP465" s="81">
        <v>4</v>
      </c>
      <c r="AR465" s="74">
        <v>3</v>
      </c>
      <c r="AT465" s="81">
        <v>2.6</v>
      </c>
      <c r="AV465" s="4" t="s">
        <v>47</v>
      </c>
      <c r="AX465" s="4" t="s">
        <v>47</v>
      </c>
      <c r="AZ465" s="4" t="s">
        <v>47</v>
      </c>
      <c r="BB465" s="4" t="s">
        <v>47</v>
      </c>
      <c r="BD465" s="4" t="s">
        <v>47</v>
      </c>
      <c r="BF465" s="4" t="s">
        <v>47</v>
      </c>
      <c r="BH465" s="4" t="s">
        <v>47</v>
      </c>
      <c r="BJ465" s="4" t="s">
        <v>47</v>
      </c>
      <c r="BL465" s="4" t="s">
        <v>47</v>
      </c>
      <c r="BN465" s="4" t="s">
        <v>47</v>
      </c>
      <c r="BP465" s="4" t="s">
        <v>47</v>
      </c>
      <c r="BR465" s="1" t="s">
        <v>47</v>
      </c>
      <c r="BT465" s="1" t="s">
        <v>47</v>
      </c>
      <c r="BV465" s="1" t="s">
        <v>47</v>
      </c>
      <c r="BX465" s="1" t="s">
        <v>47</v>
      </c>
      <c r="BZ465" s="1" t="s">
        <v>47</v>
      </c>
    </row>
    <row r="466" spans="2:78" ht="16.5" thickTop="1" x14ac:dyDescent="0.25">
      <c r="B466" s="8">
        <v>465</v>
      </c>
      <c r="C466" s="8">
        <v>20</v>
      </c>
      <c r="D466" s="8">
        <v>8</v>
      </c>
      <c r="E466" s="8">
        <v>2019</v>
      </c>
      <c r="F466" s="24" t="str">
        <f t="shared" si="33"/>
        <v>20/Aug/2019</v>
      </c>
      <c r="G466" s="9" t="s">
        <v>21</v>
      </c>
      <c r="H466" s="10" t="str">
        <f t="shared" si="36"/>
        <v>Tue</v>
      </c>
      <c r="I466" s="10">
        <f t="shared" si="35"/>
        <v>233</v>
      </c>
      <c r="J466" s="8">
        <f t="shared" si="37"/>
        <v>34</v>
      </c>
      <c r="K466" s="1">
        <f t="shared" si="34"/>
        <v>8</v>
      </c>
      <c r="L466" s="1">
        <v>1</v>
      </c>
      <c r="N466" s="1" t="s">
        <v>50</v>
      </c>
      <c r="P466" s="74">
        <v>6.6</v>
      </c>
      <c r="Q466" s="69"/>
      <c r="R466" s="4" t="s">
        <v>49</v>
      </c>
      <c r="T466" s="4" t="s">
        <v>49</v>
      </c>
      <c r="V466" s="81">
        <v>3</v>
      </c>
      <c r="W466" s="69"/>
      <c r="X466" s="87">
        <v>14.6</v>
      </c>
      <c r="Y466" s="69"/>
      <c r="Z466" s="81">
        <v>11.4</v>
      </c>
      <c r="AA466" s="69"/>
      <c r="AB466" s="87">
        <v>10</v>
      </c>
      <c r="AC466" s="69"/>
      <c r="AD466" s="74" t="s">
        <v>48</v>
      </c>
      <c r="AE466" s="69"/>
      <c r="AF466" s="86">
        <v>1.6</v>
      </c>
      <c r="AH466" s="4" t="s">
        <v>49</v>
      </c>
      <c r="AJ466" s="81">
        <v>12.6</v>
      </c>
      <c r="AL466" s="74">
        <v>7.3</v>
      </c>
      <c r="AN466" s="74">
        <v>5.9</v>
      </c>
      <c r="AP466" s="81">
        <v>7.6</v>
      </c>
      <c r="AR466" s="74">
        <v>6.6</v>
      </c>
      <c r="AT466" s="81">
        <v>10.4</v>
      </c>
      <c r="AV466" s="4" t="s">
        <v>47</v>
      </c>
      <c r="AX466" s="4" t="s">
        <v>47</v>
      </c>
      <c r="AZ466" s="4" t="s">
        <v>47</v>
      </c>
      <c r="BB466" s="4" t="s">
        <v>47</v>
      </c>
      <c r="BD466" s="4" t="s">
        <v>47</v>
      </c>
      <c r="BF466" s="4" t="s">
        <v>47</v>
      </c>
      <c r="BH466" s="4" t="s">
        <v>47</v>
      </c>
      <c r="BJ466" s="4" t="s">
        <v>47</v>
      </c>
      <c r="BL466" s="4" t="s">
        <v>47</v>
      </c>
      <c r="BN466" s="4" t="s">
        <v>47</v>
      </c>
      <c r="BP466" s="4" t="s">
        <v>47</v>
      </c>
      <c r="BR466" s="1" t="s">
        <v>47</v>
      </c>
      <c r="BT466" s="1" t="s">
        <v>47</v>
      </c>
      <c r="BV466" s="1" t="s">
        <v>47</v>
      </c>
      <c r="BX466" s="1" t="s">
        <v>47</v>
      </c>
      <c r="BZ466" s="1" t="s">
        <v>47</v>
      </c>
    </row>
    <row r="467" spans="2:78" x14ac:dyDescent="0.25">
      <c r="B467" s="8">
        <v>466</v>
      </c>
      <c r="C467" s="8">
        <v>20</v>
      </c>
      <c r="D467" s="8">
        <v>8</v>
      </c>
      <c r="E467" s="8">
        <v>2019</v>
      </c>
      <c r="F467" s="24" t="str">
        <f t="shared" si="33"/>
        <v>20/Aug/2019</v>
      </c>
      <c r="G467" s="9" t="s">
        <v>22</v>
      </c>
      <c r="H467" s="10" t="str">
        <f t="shared" si="36"/>
        <v>Tue</v>
      </c>
      <c r="I467" s="10">
        <f t="shared" si="35"/>
        <v>233</v>
      </c>
      <c r="J467" s="8">
        <f t="shared" si="37"/>
        <v>34</v>
      </c>
      <c r="K467" s="1">
        <f t="shared" si="34"/>
        <v>8</v>
      </c>
      <c r="L467" s="1">
        <v>1</v>
      </c>
      <c r="N467" s="1" t="s">
        <v>50</v>
      </c>
      <c r="P467" s="74">
        <v>6.7</v>
      </c>
      <c r="Q467" s="69"/>
      <c r="R467" s="4" t="s">
        <v>49</v>
      </c>
      <c r="T467" s="4" t="s">
        <v>49</v>
      </c>
      <c r="V467" s="81">
        <v>1</v>
      </c>
      <c r="W467" s="69"/>
      <c r="X467" s="87">
        <v>8.8000000000000007</v>
      </c>
      <c r="Y467" s="69"/>
      <c r="Z467" s="81">
        <v>6.6</v>
      </c>
      <c r="AA467" s="69"/>
      <c r="AB467" s="87">
        <v>9.5</v>
      </c>
      <c r="AC467" s="69"/>
      <c r="AD467" s="74" t="s">
        <v>48</v>
      </c>
      <c r="AE467" s="69"/>
      <c r="AF467" s="87">
        <v>2</v>
      </c>
      <c r="AH467" s="4" t="s">
        <v>49</v>
      </c>
      <c r="AJ467" s="81">
        <v>5.6</v>
      </c>
      <c r="AL467" s="74">
        <v>10</v>
      </c>
      <c r="AN467" s="74">
        <v>3.6</v>
      </c>
      <c r="AP467" s="81">
        <v>4</v>
      </c>
      <c r="AR467" s="74">
        <v>3.4</v>
      </c>
      <c r="AT467" s="81">
        <v>4</v>
      </c>
      <c r="AV467" s="4" t="s">
        <v>47</v>
      </c>
      <c r="AX467" s="4" t="s">
        <v>47</v>
      </c>
      <c r="AZ467" s="4" t="s">
        <v>47</v>
      </c>
      <c r="BB467" s="4" t="s">
        <v>47</v>
      </c>
      <c r="BD467" s="4" t="s">
        <v>47</v>
      </c>
      <c r="BF467" s="4" t="s">
        <v>47</v>
      </c>
      <c r="BH467" s="4" t="s">
        <v>47</v>
      </c>
      <c r="BJ467" s="4" t="s">
        <v>47</v>
      </c>
      <c r="BL467" s="4" t="s">
        <v>47</v>
      </c>
      <c r="BN467" s="4" t="s">
        <v>47</v>
      </c>
      <c r="BP467" s="4" t="s">
        <v>47</v>
      </c>
      <c r="BR467" s="1" t="s">
        <v>47</v>
      </c>
      <c r="BT467" s="1" t="s">
        <v>47</v>
      </c>
      <c r="BV467" s="1" t="s">
        <v>47</v>
      </c>
      <c r="BX467" s="1" t="s">
        <v>47</v>
      </c>
      <c r="BZ467" s="1" t="s">
        <v>47</v>
      </c>
    </row>
    <row r="468" spans="2:78" x14ac:dyDescent="0.25">
      <c r="B468" s="8">
        <v>467</v>
      </c>
      <c r="C468" s="8">
        <v>21</v>
      </c>
      <c r="D468" s="8">
        <v>8</v>
      </c>
      <c r="E468" s="8">
        <v>2019</v>
      </c>
      <c r="F468" s="24" t="str">
        <f t="shared" si="33"/>
        <v>21/Aug/2019</v>
      </c>
      <c r="G468" s="9" t="s">
        <v>21</v>
      </c>
      <c r="H468" s="10" t="str">
        <f t="shared" si="36"/>
        <v>Wed</v>
      </c>
      <c r="I468" s="10">
        <f t="shared" si="35"/>
        <v>234</v>
      </c>
      <c r="J468" s="8">
        <f t="shared" si="37"/>
        <v>34</v>
      </c>
      <c r="K468" s="1">
        <f t="shared" si="34"/>
        <v>8</v>
      </c>
      <c r="L468" s="1">
        <v>1</v>
      </c>
      <c r="N468" s="1" t="s">
        <v>50</v>
      </c>
      <c r="P468" s="74">
        <v>8</v>
      </c>
      <c r="Q468" s="69"/>
      <c r="R468" s="4" t="s">
        <v>49</v>
      </c>
      <c r="T468" s="4" t="s">
        <v>49</v>
      </c>
      <c r="V468" s="81">
        <v>2</v>
      </c>
      <c r="W468" s="69"/>
      <c r="X468" s="87">
        <v>14</v>
      </c>
      <c r="Y468" s="69"/>
      <c r="Z468" s="81">
        <v>12</v>
      </c>
      <c r="AA468" s="69"/>
      <c r="AB468" s="87">
        <v>11</v>
      </c>
      <c r="AC468" s="69"/>
      <c r="AD468" s="74" t="s">
        <v>48</v>
      </c>
      <c r="AE468" s="69"/>
      <c r="AF468" s="87">
        <v>6</v>
      </c>
      <c r="AH468" s="4" t="s">
        <v>49</v>
      </c>
      <c r="AJ468" s="81">
        <v>11</v>
      </c>
      <c r="AL468" s="74">
        <v>8</v>
      </c>
      <c r="AN468" s="74">
        <v>5.4</v>
      </c>
      <c r="AP468" s="81">
        <v>8.8000000000000007</v>
      </c>
      <c r="AR468" s="74">
        <v>8</v>
      </c>
      <c r="AT468" s="81">
        <v>8.8000000000000007</v>
      </c>
      <c r="AV468" s="4" t="s">
        <v>47</v>
      </c>
      <c r="AX468" s="4" t="s">
        <v>47</v>
      </c>
      <c r="AZ468" s="4" t="s">
        <v>47</v>
      </c>
      <c r="BB468" s="4" t="s">
        <v>47</v>
      </c>
      <c r="BD468" s="4" t="s">
        <v>47</v>
      </c>
      <c r="BF468" s="4" t="s">
        <v>47</v>
      </c>
      <c r="BH468" s="4" t="s">
        <v>47</v>
      </c>
      <c r="BJ468" s="4" t="s">
        <v>47</v>
      </c>
      <c r="BL468" s="4" t="s">
        <v>47</v>
      </c>
      <c r="BN468" s="4" t="s">
        <v>47</v>
      </c>
      <c r="BP468" s="4" t="s">
        <v>47</v>
      </c>
      <c r="BR468" s="1" t="s">
        <v>47</v>
      </c>
      <c r="BT468" s="1" t="s">
        <v>47</v>
      </c>
      <c r="BV468" s="1" t="s">
        <v>47</v>
      </c>
      <c r="BX468" s="1" t="s">
        <v>47</v>
      </c>
      <c r="BZ468" s="1" t="s">
        <v>47</v>
      </c>
    </row>
    <row r="469" spans="2:78" x14ac:dyDescent="0.25">
      <c r="B469" s="8">
        <v>468</v>
      </c>
      <c r="C469" s="8">
        <v>21</v>
      </c>
      <c r="D469" s="8">
        <v>8</v>
      </c>
      <c r="E469" s="8">
        <v>2019</v>
      </c>
      <c r="F469" s="24" t="str">
        <f t="shared" si="33"/>
        <v>21/Aug/2019</v>
      </c>
      <c r="G469" s="9" t="s">
        <v>22</v>
      </c>
      <c r="H469" s="10" t="str">
        <f t="shared" si="36"/>
        <v>Wed</v>
      </c>
      <c r="I469" s="10">
        <f t="shared" si="35"/>
        <v>234</v>
      </c>
      <c r="J469" s="8">
        <f t="shared" si="37"/>
        <v>34</v>
      </c>
      <c r="K469" s="1">
        <f t="shared" si="34"/>
        <v>8</v>
      </c>
      <c r="L469" s="1">
        <v>1</v>
      </c>
      <c r="N469" s="1" t="s">
        <v>50</v>
      </c>
      <c r="P469" s="74">
        <v>4.2</v>
      </c>
      <c r="Q469" s="69"/>
      <c r="R469" s="4" t="s">
        <v>49</v>
      </c>
      <c r="T469" s="4" t="s">
        <v>49</v>
      </c>
      <c r="V469" s="81">
        <v>1</v>
      </c>
      <c r="W469" s="69"/>
      <c r="X469" s="87">
        <v>8</v>
      </c>
      <c r="Y469" s="69"/>
      <c r="Z469" s="81">
        <v>5.6</v>
      </c>
      <c r="AA469" s="69"/>
      <c r="AB469" s="87">
        <v>8.4</v>
      </c>
      <c r="AC469" s="69"/>
      <c r="AD469" s="74" t="s">
        <v>48</v>
      </c>
      <c r="AE469" s="69"/>
      <c r="AF469" s="87">
        <v>3.9</v>
      </c>
      <c r="AH469" s="4" t="s">
        <v>49</v>
      </c>
      <c r="AJ469" s="81">
        <v>6.6</v>
      </c>
      <c r="AL469" s="74">
        <v>3</v>
      </c>
      <c r="AN469" s="74">
        <v>3.6</v>
      </c>
      <c r="AP469" s="81">
        <v>3.8</v>
      </c>
      <c r="AR469" s="74">
        <v>4</v>
      </c>
      <c r="AT469" s="81">
        <v>6</v>
      </c>
      <c r="AV469" s="4" t="s">
        <v>47</v>
      </c>
      <c r="AX469" s="4" t="s">
        <v>47</v>
      </c>
      <c r="AZ469" s="4" t="s">
        <v>47</v>
      </c>
      <c r="BB469" s="4" t="s">
        <v>47</v>
      </c>
      <c r="BD469" s="4" t="s">
        <v>47</v>
      </c>
      <c r="BF469" s="4" t="s">
        <v>47</v>
      </c>
      <c r="BH469" s="4" t="s">
        <v>47</v>
      </c>
      <c r="BJ469" s="4" t="s">
        <v>47</v>
      </c>
      <c r="BL469" s="4" t="s">
        <v>47</v>
      </c>
      <c r="BN469" s="4" t="s">
        <v>47</v>
      </c>
      <c r="BP469" s="4" t="s">
        <v>47</v>
      </c>
      <c r="BR469" s="1" t="s">
        <v>47</v>
      </c>
      <c r="BT469" s="1" t="s">
        <v>47</v>
      </c>
      <c r="BV469" s="1" t="s">
        <v>47</v>
      </c>
      <c r="BX469" s="1" t="s">
        <v>47</v>
      </c>
      <c r="BZ469" s="1" t="s">
        <v>47</v>
      </c>
    </row>
    <row r="470" spans="2:78" x14ac:dyDescent="0.25">
      <c r="B470" s="8">
        <v>469</v>
      </c>
      <c r="C470" s="8">
        <v>22</v>
      </c>
      <c r="D470" s="8">
        <v>8</v>
      </c>
      <c r="E470" s="8">
        <v>2019</v>
      </c>
      <c r="F470" s="24" t="str">
        <f t="shared" si="33"/>
        <v>22/Aug/2019</v>
      </c>
      <c r="G470" s="9" t="s">
        <v>21</v>
      </c>
      <c r="H470" s="10" t="str">
        <f t="shared" si="36"/>
        <v>Thu</v>
      </c>
      <c r="I470" s="10">
        <f t="shared" si="35"/>
        <v>235</v>
      </c>
      <c r="J470" s="8">
        <f t="shared" si="37"/>
        <v>34</v>
      </c>
      <c r="K470" s="1">
        <f t="shared" si="34"/>
        <v>8</v>
      </c>
      <c r="L470" s="1">
        <v>1</v>
      </c>
      <c r="N470" s="1" t="s">
        <v>50</v>
      </c>
      <c r="P470" s="74">
        <v>13</v>
      </c>
      <c r="Q470" s="69"/>
      <c r="R470" s="4" t="s">
        <v>49</v>
      </c>
      <c r="T470" s="4" t="s">
        <v>49</v>
      </c>
      <c r="V470" s="81">
        <v>2</v>
      </c>
      <c r="W470" s="69"/>
      <c r="X470" s="87">
        <v>10</v>
      </c>
      <c r="Y470" s="69"/>
      <c r="Z470" s="81">
        <v>11.8</v>
      </c>
      <c r="AA470" s="69"/>
      <c r="AB470" s="87">
        <v>12.4</v>
      </c>
      <c r="AC470" s="69"/>
      <c r="AD470" s="74" t="s">
        <v>48</v>
      </c>
      <c r="AE470" s="69"/>
      <c r="AF470" s="87">
        <v>1</v>
      </c>
      <c r="AH470" s="4" t="s">
        <v>49</v>
      </c>
      <c r="AJ470" s="81">
        <v>12</v>
      </c>
      <c r="AL470" s="74">
        <v>8.6</v>
      </c>
      <c r="AN470" s="74">
        <v>10.8</v>
      </c>
      <c r="AP470" s="81">
        <v>6.2</v>
      </c>
      <c r="AR470" s="74">
        <v>7.4</v>
      </c>
      <c r="AT470" s="81">
        <v>9.6</v>
      </c>
      <c r="AV470" s="4" t="s">
        <v>47</v>
      </c>
      <c r="AX470" s="4" t="s">
        <v>47</v>
      </c>
      <c r="AZ470" s="4" t="s">
        <v>47</v>
      </c>
      <c r="BB470" s="4" t="s">
        <v>47</v>
      </c>
      <c r="BD470" s="4" t="s">
        <v>47</v>
      </c>
      <c r="BF470" s="4" t="s">
        <v>47</v>
      </c>
      <c r="BH470" s="4" t="s">
        <v>47</v>
      </c>
      <c r="BJ470" s="4" t="s">
        <v>47</v>
      </c>
      <c r="BL470" s="4" t="s">
        <v>47</v>
      </c>
      <c r="BN470" s="4" t="s">
        <v>47</v>
      </c>
      <c r="BP470" s="4" t="s">
        <v>47</v>
      </c>
      <c r="BR470" s="1" t="s">
        <v>47</v>
      </c>
      <c r="BT470" s="1" t="s">
        <v>47</v>
      </c>
      <c r="BV470" s="1" t="s">
        <v>47</v>
      </c>
      <c r="BX470" s="1" t="s">
        <v>47</v>
      </c>
      <c r="BZ470" s="1" t="s">
        <v>47</v>
      </c>
    </row>
    <row r="471" spans="2:78" ht="16.5" thickBot="1" x14ac:dyDescent="0.3">
      <c r="B471" s="8">
        <v>470</v>
      </c>
      <c r="C471" s="8">
        <v>22</v>
      </c>
      <c r="D471" s="8">
        <v>8</v>
      </c>
      <c r="E471" s="8">
        <v>2019</v>
      </c>
      <c r="F471" s="24" t="str">
        <f t="shared" si="33"/>
        <v>22/Aug/2019</v>
      </c>
      <c r="G471" s="9" t="s">
        <v>22</v>
      </c>
      <c r="H471" s="10" t="str">
        <f t="shared" si="36"/>
        <v>Thu</v>
      </c>
      <c r="I471" s="10">
        <f t="shared" si="35"/>
        <v>235</v>
      </c>
      <c r="J471" s="8">
        <f t="shared" si="37"/>
        <v>34</v>
      </c>
      <c r="K471" s="1">
        <f t="shared" si="34"/>
        <v>8</v>
      </c>
      <c r="L471" s="1">
        <v>1</v>
      </c>
      <c r="N471" s="1" t="s">
        <v>50</v>
      </c>
      <c r="P471" s="74">
        <v>4</v>
      </c>
      <c r="Q471" s="69"/>
      <c r="R471" s="4" t="s">
        <v>49</v>
      </c>
      <c r="T471" s="4" t="s">
        <v>49</v>
      </c>
      <c r="V471" s="81">
        <v>1</v>
      </c>
      <c r="W471" s="69"/>
      <c r="X471" s="87">
        <v>5.3</v>
      </c>
      <c r="Y471" s="69"/>
      <c r="Z471" s="81">
        <v>5.2</v>
      </c>
      <c r="AA471" s="69"/>
      <c r="AB471" s="87">
        <v>5.6</v>
      </c>
      <c r="AC471" s="69"/>
      <c r="AD471" s="79" t="s">
        <v>48</v>
      </c>
      <c r="AE471" s="69"/>
      <c r="AF471" s="87">
        <v>4</v>
      </c>
      <c r="AH471" s="4" t="s">
        <v>49</v>
      </c>
      <c r="AJ471" s="81">
        <v>3.6</v>
      </c>
      <c r="AL471" s="74">
        <v>3.3</v>
      </c>
      <c r="AN471" s="74">
        <v>3.4</v>
      </c>
      <c r="AP471" s="81">
        <v>4.4000000000000004</v>
      </c>
      <c r="AR471" s="74">
        <v>2.6</v>
      </c>
      <c r="AT471" s="81">
        <v>3</v>
      </c>
      <c r="AV471" s="4" t="s">
        <v>47</v>
      </c>
      <c r="AX471" s="4" t="s">
        <v>47</v>
      </c>
      <c r="AZ471" s="4" t="s">
        <v>47</v>
      </c>
      <c r="BB471" s="4" t="s">
        <v>47</v>
      </c>
      <c r="BD471" s="4" t="s">
        <v>47</v>
      </c>
      <c r="BF471" s="4" t="s">
        <v>47</v>
      </c>
      <c r="BH471" s="4" t="s">
        <v>47</v>
      </c>
      <c r="BJ471" s="4" t="s">
        <v>47</v>
      </c>
      <c r="BL471" s="4" t="s">
        <v>47</v>
      </c>
      <c r="BN471" s="4" t="s">
        <v>47</v>
      </c>
      <c r="BP471" s="4" t="s">
        <v>47</v>
      </c>
      <c r="BR471" s="1" t="s">
        <v>47</v>
      </c>
      <c r="BT471" s="1" t="s">
        <v>47</v>
      </c>
      <c r="BV471" s="1" t="s">
        <v>47</v>
      </c>
      <c r="BX471" s="1" t="s">
        <v>47</v>
      </c>
      <c r="BZ471" s="1" t="s">
        <v>47</v>
      </c>
    </row>
    <row r="472" spans="2:78" ht="16.5" thickTop="1" x14ac:dyDescent="0.25">
      <c r="B472" s="8">
        <v>471</v>
      </c>
      <c r="C472" s="8">
        <v>23</v>
      </c>
      <c r="D472" s="8">
        <v>8</v>
      </c>
      <c r="E472" s="8">
        <v>2019</v>
      </c>
      <c r="F472" s="24" t="str">
        <f t="shared" si="33"/>
        <v>23/Aug/2019</v>
      </c>
      <c r="G472" s="9" t="s">
        <v>21</v>
      </c>
      <c r="H472" s="10" t="str">
        <f t="shared" si="36"/>
        <v>Fri</v>
      </c>
      <c r="I472" s="10">
        <f t="shared" si="35"/>
        <v>236</v>
      </c>
      <c r="J472" s="8">
        <f t="shared" si="37"/>
        <v>34</v>
      </c>
      <c r="K472" s="1">
        <f t="shared" si="34"/>
        <v>8</v>
      </c>
      <c r="L472" s="1">
        <v>1</v>
      </c>
      <c r="N472" s="1" t="s">
        <v>50</v>
      </c>
      <c r="P472" s="74">
        <v>9.8000000000000007</v>
      </c>
      <c r="Q472" s="69"/>
      <c r="R472" s="4" t="s">
        <v>49</v>
      </c>
      <c r="T472" s="4" t="s">
        <v>49</v>
      </c>
      <c r="V472" s="81">
        <v>2</v>
      </c>
      <c r="W472" s="69"/>
      <c r="X472" s="87">
        <v>14</v>
      </c>
      <c r="Y472" s="69"/>
      <c r="Z472" s="81">
        <v>12</v>
      </c>
      <c r="AA472" s="69"/>
      <c r="AB472" s="87">
        <v>13.8</v>
      </c>
      <c r="AC472" s="69"/>
      <c r="AD472" s="4" t="s">
        <v>52</v>
      </c>
      <c r="AF472" s="87">
        <v>1</v>
      </c>
      <c r="AH472" s="4" t="s">
        <v>49</v>
      </c>
      <c r="AJ472" s="81">
        <v>12</v>
      </c>
      <c r="AL472" s="74">
        <v>9.8000000000000007</v>
      </c>
      <c r="AN472" s="74">
        <v>4</v>
      </c>
      <c r="AP472" s="81">
        <v>9.8000000000000007</v>
      </c>
      <c r="AR472" s="74">
        <v>6.8</v>
      </c>
      <c r="AT472" s="81">
        <v>7</v>
      </c>
      <c r="AV472" s="4" t="s">
        <v>47</v>
      </c>
      <c r="AX472" s="4" t="s">
        <v>47</v>
      </c>
      <c r="AZ472" s="4" t="s">
        <v>47</v>
      </c>
      <c r="BB472" s="4" t="s">
        <v>47</v>
      </c>
      <c r="BD472" s="4" t="s">
        <v>47</v>
      </c>
      <c r="BF472" s="4" t="s">
        <v>47</v>
      </c>
      <c r="BH472" s="4" t="s">
        <v>47</v>
      </c>
      <c r="BJ472" s="4" t="s">
        <v>47</v>
      </c>
      <c r="BL472" s="4" t="s">
        <v>47</v>
      </c>
      <c r="BN472" s="4" t="s">
        <v>47</v>
      </c>
      <c r="BP472" s="4" t="s">
        <v>47</v>
      </c>
      <c r="BR472" s="1" t="s">
        <v>47</v>
      </c>
      <c r="BT472" s="1" t="s">
        <v>47</v>
      </c>
      <c r="BV472" s="1" t="s">
        <v>47</v>
      </c>
      <c r="BX472" s="1" t="s">
        <v>47</v>
      </c>
      <c r="BZ472" s="1" t="s">
        <v>47</v>
      </c>
    </row>
    <row r="473" spans="2:78" x14ac:dyDescent="0.25">
      <c r="B473" s="8">
        <v>472</v>
      </c>
      <c r="C473" s="8">
        <v>23</v>
      </c>
      <c r="D473" s="8">
        <v>8</v>
      </c>
      <c r="E473" s="8">
        <v>2019</v>
      </c>
      <c r="F473" s="24" t="str">
        <f t="shared" si="33"/>
        <v>23/Aug/2019</v>
      </c>
      <c r="G473" s="9" t="s">
        <v>22</v>
      </c>
      <c r="H473" s="10" t="str">
        <f t="shared" si="36"/>
        <v>Fri</v>
      </c>
      <c r="I473" s="10">
        <f t="shared" si="35"/>
        <v>236</v>
      </c>
      <c r="J473" s="8">
        <f t="shared" si="37"/>
        <v>34</v>
      </c>
      <c r="K473" s="1">
        <f t="shared" si="34"/>
        <v>8</v>
      </c>
      <c r="L473" s="1">
        <v>1</v>
      </c>
      <c r="N473" s="1" t="s">
        <v>50</v>
      </c>
      <c r="P473" s="74">
        <v>3.7</v>
      </c>
      <c r="Q473" s="69"/>
      <c r="R473" s="4" t="s">
        <v>49</v>
      </c>
      <c r="T473" s="4" t="s">
        <v>49</v>
      </c>
      <c r="V473" s="81">
        <v>1</v>
      </c>
      <c r="W473" s="69"/>
      <c r="X473" s="87">
        <v>5.6</v>
      </c>
      <c r="Y473" s="69"/>
      <c r="Z473" s="81">
        <v>5.2</v>
      </c>
      <c r="AA473" s="69"/>
      <c r="AB473" s="87">
        <v>6.5</v>
      </c>
      <c r="AC473" s="69"/>
      <c r="AD473" s="4" t="s">
        <v>52</v>
      </c>
      <c r="AF473" s="87">
        <v>1.2</v>
      </c>
      <c r="AH473" s="4" t="s">
        <v>49</v>
      </c>
      <c r="AJ473" s="81">
        <v>8</v>
      </c>
      <c r="AL473" s="74">
        <v>3.2</v>
      </c>
      <c r="AN473" s="74">
        <v>3.5</v>
      </c>
      <c r="AP473" s="81">
        <v>4.2</v>
      </c>
      <c r="AR473" s="74">
        <v>2.7</v>
      </c>
      <c r="AT473" s="81">
        <v>4.5999999999999996</v>
      </c>
      <c r="AV473" s="4" t="s">
        <v>47</v>
      </c>
      <c r="AX473" s="4" t="s">
        <v>47</v>
      </c>
      <c r="AZ473" s="4" t="s">
        <v>47</v>
      </c>
      <c r="BB473" s="4" t="s">
        <v>47</v>
      </c>
      <c r="BD473" s="4" t="s">
        <v>47</v>
      </c>
      <c r="BF473" s="4" t="s">
        <v>47</v>
      </c>
      <c r="BH473" s="4" t="s">
        <v>47</v>
      </c>
      <c r="BJ473" s="4" t="s">
        <v>47</v>
      </c>
      <c r="BL473" s="4" t="s">
        <v>47</v>
      </c>
      <c r="BN473" s="4" t="s">
        <v>47</v>
      </c>
      <c r="BP473" s="4" t="s">
        <v>47</v>
      </c>
      <c r="BR473" s="1" t="s">
        <v>47</v>
      </c>
      <c r="BT473" s="1" t="s">
        <v>47</v>
      </c>
      <c r="BV473" s="1" t="s">
        <v>47</v>
      </c>
      <c r="BX473" s="1" t="s">
        <v>47</v>
      </c>
      <c r="BZ473" s="1" t="s">
        <v>47</v>
      </c>
    </row>
    <row r="474" spans="2:78" x14ac:dyDescent="0.25">
      <c r="B474" s="8">
        <v>473</v>
      </c>
      <c r="C474" s="8">
        <v>24</v>
      </c>
      <c r="D474" s="8">
        <v>8</v>
      </c>
      <c r="E474" s="8">
        <v>2019</v>
      </c>
      <c r="F474" s="24" t="str">
        <f t="shared" si="33"/>
        <v>24/Aug/2019</v>
      </c>
      <c r="G474" s="9" t="s">
        <v>21</v>
      </c>
      <c r="H474" s="10" t="str">
        <f t="shared" si="36"/>
        <v>Sat</v>
      </c>
      <c r="I474" s="10">
        <f t="shared" si="35"/>
        <v>237</v>
      </c>
      <c r="J474" s="8">
        <f t="shared" si="37"/>
        <v>34</v>
      </c>
      <c r="K474" s="1">
        <f t="shared" si="34"/>
        <v>8</v>
      </c>
      <c r="L474" s="1">
        <v>1</v>
      </c>
      <c r="N474" s="1" t="s">
        <v>50</v>
      </c>
      <c r="P474" s="74">
        <v>9.6</v>
      </c>
      <c r="Q474" s="69"/>
      <c r="R474" s="4" t="s">
        <v>49</v>
      </c>
      <c r="T474" s="4" t="s">
        <v>49</v>
      </c>
      <c r="V474" s="81">
        <v>2</v>
      </c>
      <c r="W474" s="69"/>
      <c r="X474" s="87">
        <v>10.8</v>
      </c>
      <c r="Y474" s="69"/>
      <c r="Z474" s="81">
        <v>11</v>
      </c>
      <c r="AA474" s="69"/>
      <c r="AB474" s="87">
        <v>14.4</v>
      </c>
      <c r="AC474" s="69"/>
      <c r="AD474" s="4" t="s">
        <v>52</v>
      </c>
      <c r="AF474" s="87">
        <v>1</v>
      </c>
      <c r="AH474" s="4" t="s">
        <v>49</v>
      </c>
      <c r="AJ474" s="81">
        <v>13.3</v>
      </c>
      <c r="AL474" s="74">
        <v>9.1</v>
      </c>
      <c r="AN474" s="74">
        <v>6.4</v>
      </c>
      <c r="AP474" s="81">
        <v>8</v>
      </c>
      <c r="AR474" s="74">
        <v>6.6</v>
      </c>
      <c r="AT474" s="81">
        <v>8</v>
      </c>
      <c r="AV474" s="4" t="s">
        <v>47</v>
      </c>
      <c r="AX474" s="4" t="s">
        <v>47</v>
      </c>
      <c r="AZ474" s="4" t="s">
        <v>47</v>
      </c>
      <c r="BB474" s="4" t="s">
        <v>47</v>
      </c>
      <c r="BD474" s="4" t="s">
        <v>47</v>
      </c>
      <c r="BF474" s="4" t="s">
        <v>47</v>
      </c>
      <c r="BH474" s="4" t="s">
        <v>47</v>
      </c>
      <c r="BJ474" s="4" t="s">
        <v>47</v>
      </c>
      <c r="BL474" s="4" t="s">
        <v>47</v>
      </c>
      <c r="BN474" s="4" t="s">
        <v>47</v>
      </c>
      <c r="BP474" s="4" t="s">
        <v>47</v>
      </c>
      <c r="BR474" s="1" t="s">
        <v>47</v>
      </c>
      <c r="BT474" s="1" t="s">
        <v>47</v>
      </c>
      <c r="BV474" s="1" t="s">
        <v>47</v>
      </c>
      <c r="BX474" s="1" t="s">
        <v>47</v>
      </c>
      <c r="BZ474" s="1" t="s">
        <v>47</v>
      </c>
    </row>
    <row r="475" spans="2:78" x14ac:dyDescent="0.25">
      <c r="B475" s="8">
        <v>474</v>
      </c>
      <c r="C475" s="8">
        <v>24</v>
      </c>
      <c r="D475" s="8">
        <v>8</v>
      </c>
      <c r="E475" s="8">
        <v>2019</v>
      </c>
      <c r="F475" s="24" t="str">
        <f t="shared" si="33"/>
        <v>24/Aug/2019</v>
      </c>
      <c r="G475" s="9" t="s">
        <v>22</v>
      </c>
      <c r="H475" s="10" t="str">
        <f t="shared" si="36"/>
        <v>Sat</v>
      </c>
      <c r="I475" s="10">
        <f t="shared" si="35"/>
        <v>237</v>
      </c>
      <c r="J475" s="8">
        <f t="shared" si="37"/>
        <v>34</v>
      </c>
      <c r="K475" s="1">
        <f t="shared" si="34"/>
        <v>8</v>
      </c>
      <c r="L475" s="1">
        <v>1</v>
      </c>
      <c r="N475" s="1" t="s">
        <v>50</v>
      </c>
      <c r="P475" s="74">
        <v>2.8</v>
      </c>
      <c r="Q475" s="69"/>
      <c r="R475" s="4" t="s">
        <v>49</v>
      </c>
      <c r="T475" s="4" t="s">
        <v>49</v>
      </c>
      <c r="V475" s="81">
        <v>0.5</v>
      </c>
      <c r="W475" s="69"/>
      <c r="X475" s="87">
        <v>7.4</v>
      </c>
      <c r="Y475" s="69"/>
      <c r="Z475" s="81">
        <v>6</v>
      </c>
      <c r="AA475" s="69"/>
      <c r="AB475" s="87">
        <v>6</v>
      </c>
      <c r="AC475" s="69"/>
      <c r="AD475" s="4" t="s">
        <v>52</v>
      </c>
      <c r="AF475" s="87">
        <v>4</v>
      </c>
      <c r="AH475" s="4" t="s">
        <v>49</v>
      </c>
      <c r="AJ475" s="81">
        <v>6</v>
      </c>
      <c r="AL475" s="74">
        <v>4</v>
      </c>
      <c r="AN475" s="74">
        <v>2.4</v>
      </c>
      <c r="AP475" s="81">
        <v>4</v>
      </c>
      <c r="AR475" s="74">
        <v>3.2</v>
      </c>
      <c r="AT475" s="81">
        <v>4</v>
      </c>
      <c r="AV475" s="4" t="s">
        <v>47</v>
      </c>
      <c r="AX475" s="4" t="s">
        <v>47</v>
      </c>
      <c r="AZ475" s="4" t="s">
        <v>47</v>
      </c>
      <c r="BB475" s="4" t="s">
        <v>47</v>
      </c>
      <c r="BD475" s="4" t="s">
        <v>47</v>
      </c>
      <c r="BF475" s="4" t="s">
        <v>47</v>
      </c>
      <c r="BH475" s="4" t="s">
        <v>47</v>
      </c>
      <c r="BJ475" s="4" t="s">
        <v>47</v>
      </c>
      <c r="BL475" s="4" t="s">
        <v>47</v>
      </c>
      <c r="BN475" s="4" t="s">
        <v>47</v>
      </c>
      <c r="BP475" s="4" t="s">
        <v>47</v>
      </c>
      <c r="BR475" s="1" t="s">
        <v>47</v>
      </c>
      <c r="BT475" s="1" t="s">
        <v>47</v>
      </c>
      <c r="BV475" s="1" t="s">
        <v>47</v>
      </c>
      <c r="BX475" s="1" t="s">
        <v>47</v>
      </c>
      <c r="BZ475" s="1" t="s">
        <v>47</v>
      </c>
    </row>
    <row r="476" spans="2:78" x14ac:dyDescent="0.25">
      <c r="B476" s="8">
        <v>475</v>
      </c>
      <c r="C476" s="8">
        <v>25</v>
      </c>
      <c r="D476" s="8">
        <v>8</v>
      </c>
      <c r="E476" s="8">
        <v>2019</v>
      </c>
      <c r="F476" s="24" t="str">
        <f t="shared" si="33"/>
        <v>25/Aug/2019</v>
      </c>
      <c r="G476" s="9" t="s">
        <v>21</v>
      </c>
      <c r="H476" s="10" t="str">
        <f t="shared" si="36"/>
        <v>Sun</v>
      </c>
      <c r="I476" s="10">
        <f t="shared" si="35"/>
        <v>238</v>
      </c>
      <c r="J476" s="8">
        <f t="shared" si="37"/>
        <v>34</v>
      </c>
      <c r="K476" s="1">
        <f t="shared" si="34"/>
        <v>8</v>
      </c>
      <c r="L476" s="1">
        <v>1</v>
      </c>
      <c r="N476" s="1" t="s">
        <v>50</v>
      </c>
      <c r="P476" s="74">
        <v>11</v>
      </c>
      <c r="Q476" s="69"/>
      <c r="R476" s="4" t="s">
        <v>49</v>
      </c>
      <c r="T476" s="4" t="s">
        <v>49</v>
      </c>
      <c r="V476" s="81">
        <v>2</v>
      </c>
      <c r="W476" s="69"/>
      <c r="X476" s="87">
        <v>13</v>
      </c>
      <c r="Y476" s="69"/>
      <c r="Z476" s="81">
        <v>10</v>
      </c>
      <c r="AA476" s="69"/>
      <c r="AB476" s="87">
        <v>13</v>
      </c>
      <c r="AC476" s="69"/>
      <c r="AD476" s="4" t="s">
        <v>52</v>
      </c>
      <c r="AF476" s="87">
        <v>6.8</v>
      </c>
      <c r="AH476" s="4" t="s">
        <v>49</v>
      </c>
      <c r="AJ476" s="81">
        <v>13</v>
      </c>
      <c r="AL476" s="74">
        <v>9</v>
      </c>
      <c r="AN476" s="74">
        <v>7</v>
      </c>
      <c r="AP476" s="81">
        <v>8</v>
      </c>
      <c r="AR476" s="74">
        <v>7</v>
      </c>
      <c r="AT476" s="81">
        <v>10</v>
      </c>
      <c r="AV476" s="4" t="s">
        <v>47</v>
      </c>
      <c r="AX476" s="4" t="s">
        <v>47</v>
      </c>
      <c r="AZ476" s="4" t="s">
        <v>47</v>
      </c>
      <c r="BB476" s="4" t="s">
        <v>47</v>
      </c>
      <c r="BD476" s="4" t="s">
        <v>47</v>
      </c>
      <c r="BF476" s="4" t="s">
        <v>47</v>
      </c>
      <c r="BH476" s="4" t="s">
        <v>47</v>
      </c>
      <c r="BJ476" s="4" t="s">
        <v>47</v>
      </c>
      <c r="BL476" s="4" t="s">
        <v>47</v>
      </c>
      <c r="BN476" s="4" t="s">
        <v>47</v>
      </c>
      <c r="BP476" s="4" t="s">
        <v>47</v>
      </c>
      <c r="BR476" s="1" t="s">
        <v>47</v>
      </c>
      <c r="BT476" s="1" t="s">
        <v>47</v>
      </c>
      <c r="BV476" s="1" t="s">
        <v>47</v>
      </c>
      <c r="BX476" s="1" t="s">
        <v>47</v>
      </c>
      <c r="BZ476" s="1" t="s">
        <v>47</v>
      </c>
    </row>
    <row r="477" spans="2:78" x14ac:dyDescent="0.25">
      <c r="B477" s="8">
        <v>476</v>
      </c>
      <c r="C477" s="8">
        <v>25</v>
      </c>
      <c r="D477" s="8">
        <v>8</v>
      </c>
      <c r="E477" s="8">
        <v>2019</v>
      </c>
      <c r="F477" s="24" t="str">
        <f t="shared" si="33"/>
        <v>25/Aug/2019</v>
      </c>
      <c r="G477" s="9" t="s">
        <v>22</v>
      </c>
      <c r="H477" s="10" t="str">
        <f t="shared" si="36"/>
        <v>Sun</v>
      </c>
      <c r="I477" s="10">
        <f t="shared" si="35"/>
        <v>238</v>
      </c>
      <c r="J477" s="8">
        <f t="shared" si="37"/>
        <v>34</v>
      </c>
      <c r="K477" s="1">
        <f t="shared" si="34"/>
        <v>8</v>
      </c>
      <c r="L477" s="1">
        <v>1</v>
      </c>
      <c r="N477" s="1" t="s">
        <v>50</v>
      </c>
      <c r="P477" s="74">
        <v>4</v>
      </c>
      <c r="Q477" s="69"/>
      <c r="R477" s="4" t="s">
        <v>49</v>
      </c>
      <c r="T477" s="4" t="s">
        <v>49</v>
      </c>
      <c r="V477" s="81">
        <v>0.5</v>
      </c>
      <c r="W477" s="69"/>
      <c r="X477" s="87">
        <v>8</v>
      </c>
      <c r="Y477" s="69"/>
      <c r="Z477" s="81">
        <v>6</v>
      </c>
      <c r="AA477" s="69"/>
      <c r="AB477" s="87">
        <v>6</v>
      </c>
      <c r="AC477" s="69"/>
      <c r="AD477" s="4" t="s">
        <v>52</v>
      </c>
      <c r="AF477" s="87">
        <v>4</v>
      </c>
      <c r="AH477" s="4" t="s">
        <v>49</v>
      </c>
      <c r="AJ477" s="81">
        <v>6</v>
      </c>
      <c r="AL477" s="74">
        <v>4</v>
      </c>
      <c r="AN477" s="74">
        <v>2</v>
      </c>
      <c r="AP477" s="81">
        <v>2</v>
      </c>
      <c r="AR477" s="74">
        <v>3</v>
      </c>
      <c r="AT477" s="81">
        <v>3</v>
      </c>
      <c r="AV477" s="4" t="s">
        <v>47</v>
      </c>
      <c r="AX477" s="4" t="s">
        <v>47</v>
      </c>
      <c r="AZ477" s="4" t="s">
        <v>47</v>
      </c>
      <c r="BB477" s="4" t="s">
        <v>47</v>
      </c>
      <c r="BD477" s="4" t="s">
        <v>47</v>
      </c>
      <c r="BF477" s="4" t="s">
        <v>47</v>
      </c>
      <c r="BH477" s="4" t="s">
        <v>47</v>
      </c>
      <c r="BJ477" s="4" t="s">
        <v>47</v>
      </c>
      <c r="BL477" s="4" t="s">
        <v>47</v>
      </c>
      <c r="BN477" s="4" t="s">
        <v>47</v>
      </c>
      <c r="BP477" s="4" t="s">
        <v>47</v>
      </c>
      <c r="BR477" s="1" t="s">
        <v>47</v>
      </c>
      <c r="BT477" s="1" t="s">
        <v>47</v>
      </c>
      <c r="BV477" s="1" t="s">
        <v>47</v>
      </c>
      <c r="BX477" s="1" t="s">
        <v>47</v>
      </c>
      <c r="BZ477" s="1" t="s">
        <v>47</v>
      </c>
    </row>
    <row r="478" spans="2:78" x14ac:dyDescent="0.25">
      <c r="B478" s="8">
        <v>477</v>
      </c>
      <c r="C478" s="8">
        <v>26</v>
      </c>
      <c r="D478" s="8">
        <v>8</v>
      </c>
      <c r="E478" s="8">
        <v>2019</v>
      </c>
      <c r="F478" s="24" t="str">
        <f t="shared" si="33"/>
        <v>26/Aug/2019</v>
      </c>
      <c r="G478" s="9" t="s">
        <v>21</v>
      </c>
      <c r="H478" s="10" t="str">
        <f t="shared" si="36"/>
        <v>Mon</v>
      </c>
      <c r="I478" s="10">
        <f t="shared" si="35"/>
        <v>239</v>
      </c>
      <c r="J478" s="8">
        <f t="shared" si="37"/>
        <v>35</v>
      </c>
      <c r="K478" s="1">
        <f t="shared" si="34"/>
        <v>8</v>
      </c>
      <c r="L478" s="1">
        <v>1</v>
      </c>
      <c r="N478" s="1" t="s">
        <v>50</v>
      </c>
      <c r="P478" s="74">
        <v>6.4</v>
      </c>
      <c r="Q478" s="69"/>
      <c r="R478" s="4" t="s">
        <v>49</v>
      </c>
      <c r="T478" s="4" t="s">
        <v>49</v>
      </c>
      <c r="V478" s="81">
        <v>1</v>
      </c>
      <c r="W478" s="69"/>
      <c r="X478" s="87">
        <v>17.399999999999999</v>
      </c>
      <c r="Y478" s="69"/>
      <c r="Z478" s="81">
        <v>10</v>
      </c>
      <c r="AA478" s="69"/>
      <c r="AB478" s="87">
        <v>12.4</v>
      </c>
      <c r="AC478" s="69"/>
      <c r="AD478" s="4" t="s">
        <v>52</v>
      </c>
      <c r="AF478" s="87">
        <v>9.8000000000000007</v>
      </c>
      <c r="AH478" s="4" t="s">
        <v>49</v>
      </c>
      <c r="AJ478" s="81">
        <v>12</v>
      </c>
      <c r="AL478" s="74">
        <v>8.3000000000000007</v>
      </c>
      <c r="AN478" s="74">
        <v>6.8</v>
      </c>
      <c r="AP478" s="81">
        <v>7.2</v>
      </c>
      <c r="AR478" s="74">
        <v>6.2</v>
      </c>
      <c r="AT478" s="81">
        <v>7.8</v>
      </c>
      <c r="AV478" s="4" t="s">
        <v>47</v>
      </c>
      <c r="AX478" s="4" t="s">
        <v>47</v>
      </c>
      <c r="AZ478" s="4" t="s">
        <v>47</v>
      </c>
      <c r="BB478" s="4" t="s">
        <v>47</v>
      </c>
      <c r="BD478" s="4" t="s">
        <v>47</v>
      </c>
      <c r="BF478" s="4" t="s">
        <v>47</v>
      </c>
      <c r="BH478" s="4" t="s">
        <v>47</v>
      </c>
      <c r="BJ478" s="4" t="s">
        <v>47</v>
      </c>
      <c r="BL478" s="4" t="s">
        <v>47</v>
      </c>
      <c r="BN478" s="4" t="s">
        <v>47</v>
      </c>
      <c r="BP478" s="4" t="s">
        <v>47</v>
      </c>
      <c r="BR478" s="1" t="s">
        <v>47</v>
      </c>
      <c r="BT478" s="1" t="s">
        <v>47</v>
      </c>
      <c r="BV478" s="1" t="s">
        <v>47</v>
      </c>
      <c r="BX478" s="1" t="s">
        <v>47</v>
      </c>
      <c r="BZ478" s="1" t="s">
        <v>47</v>
      </c>
    </row>
    <row r="479" spans="2:78" x14ac:dyDescent="0.25">
      <c r="B479" s="8">
        <v>478</v>
      </c>
      <c r="C479" s="8">
        <v>26</v>
      </c>
      <c r="D479" s="8">
        <v>8</v>
      </c>
      <c r="E479" s="8">
        <v>2019</v>
      </c>
      <c r="F479" s="24" t="str">
        <f t="shared" si="33"/>
        <v>26/Aug/2019</v>
      </c>
      <c r="G479" s="9" t="s">
        <v>22</v>
      </c>
      <c r="H479" s="10" t="str">
        <f t="shared" si="36"/>
        <v>Mon</v>
      </c>
      <c r="I479" s="10">
        <f t="shared" si="35"/>
        <v>239</v>
      </c>
      <c r="J479" s="8">
        <f t="shared" si="37"/>
        <v>35</v>
      </c>
      <c r="K479" s="1">
        <f t="shared" si="34"/>
        <v>8</v>
      </c>
      <c r="L479" s="1">
        <v>1</v>
      </c>
      <c r="N479" s="1" t="s">
        <v>50</v>
      </c>
      <c r="P479" s="74">
        <v>4</v>
      </c>
      <c r="Q479" s="69"/>
      <c r="R479" s="4" t="s">
        <v>49</v>
      </c>
      <c r="T479" s="4" t="s">
        <v>49</v>
      </c>
      <c r="V479" s="81">
        <v>0.5</v>
      </c>
      <c r="W479" s="69"/>
      <c r="X479" s="87">
        <v>8</v>
      </c>
      <c r="Y479" s="69"/>
      <c r="Z479" s="81">
        <v>6</v>
      </c>
      <c r="AA479" s="69"/>
      <c r="AB479" s="87">
        <v>6</v>
      </c>
      <c r="AC479" s="69"/>
      <c r="AD479" s="4" t="s">
        <v>52</v>
      </c>
      <c r="AF479" s="87">
        <v>5</v>
      </c>
      <c r="AH479" s="4" t="s">
        <v>49</v>
      </c>
      <c r="AJ479" s="81">
        <v>5</v>
      </c>
      <c r="AL479" s="74">
        <v>3.6</v>
      </c>
      <c r="AN479" s="74">
        <v>3</v>
      </c>
      <c r="AP479" s="81">
        <v>3</v>
      </c>
      <c r="AR479" s="74">
        <v>3.2</v>
      </c>
      <c r="AT479" s="81">
        <v>3</v>
      </c>
      <c r="AV479" s="4" t="s">
        <v>47</v>
      </c>
      <c r="AX479" s="4" t="s">
        <v>47</v>
      </c>
      <c r="AZ479" s="4" t="s">
        <v>47</v>
      </c>
      <c r="BB479" s="4" t="s">
        <v>47</v>
      </c>
      <c r="BD479" s="4" t="s">
        <v>47</v>
      </c>
      <c r="BF479" s="4" t="s">
        <v>47</v>
      </c>
      <c r="BH479" s="4" t="s">
        <v>47</v>
      </c>
      <c r="BJ479" s="4" t="s">
        <v>47</v>
      </c>
      <c r="BL479" s="4" t="s">
        <v>47</v>
      </c>
      <c r="BN479" s="4" t="s">
        <v>47</v>
      </c>
      <c r="BP479" s="4" t="s">
        <v>47</v>
      </c>
      <c r="BR479" s="1" t="s">
        <v>47</v>
      </c>
      <c r="BT479" s="1" t="s">
        <v>47</v>
      </c>
      <c r="BV479" s="1" t="s">
        <v>47</v>
      </c>
      <c r="BX479" s="1" t="s">
        <v>47</v>
      </c>
      <c r="BZ479" s="1" t="s">
        <v>47</v>
      </c>
    </row>
    <row r="480" spans="2:78" x14ac:dyDescent="0.25">
      <c r="B480" s="8">
        <v>479</v>
      </c>
      <c r="C480" s="8">
        <v>27</v>
      </c>
      <c r="D480" s="8">
        <v>8</v>
      </c>
      <c r="E480" s="8">
        <v>2019</v>
      </c>
      <c r="F480" s="24" t="str">
        <f t="shared" si="33"/>
        <v>27/Aug/2019</v>
      </c>
      <c r="G480" s="9" t="s">
        <v>21</v>
      </c>
      <c r="H480" s="10" t="str">
        <f t="shared" si="36"/>
        <v>Tue</v>
      </c>
      <c r="I480" s="10">
        <f t="shared" si="35"/>
        <v>240</v>
      </c>
      <c r="J480" s="8">
        <f t="shared" si="37"/>
        <v>35</v>
      </c>
      <c r="K480" s="1">
        <f t="shared" si="34"/>
        <v>8</v>
      </c>
      <c r="L480" s="1">
        <v>1</v>
      </c>
      <c r="N480" s="1" t="s">
        <v>50</v>
      </c>
      <c r="P480" s="74">
        <v>8</v>
      </c>
      <c r="Q480" s="69"/>
      <c r="R480" s="4" t="s">
        <v>49</v>
      </c>
      <c r="T480" s="4" t="s">
        <v>49</v>
      </c>
      <c r="V480" s="81">
        <v>1</v>
      </c>
      <c r="W480" s="69"/>
      <c r="X480" s="87">
        <v>16</v>
      </c>
      <c r="Y480" s="69"/>
      <c r="Z480" s="81">
        <v>5.0999999999999996</v>
      </c>
      <c r="AA480" s="69"/>
      <c r="AB480" s="87">
        <v>11.6</v>
      </c>
      <c r="AC480" s="69"/>
      <c r="AD480" s="4" t="s">
        <v>52</v>
      </c>
      <c r="AF480" s="87">
        <v>7.5</v>
      </c>
      <c r="AH480" s="4" t="s">
        <v>49</v>
      </c>
      <c r="AJ480" s="81">
        <v>10.8</v>
      </c>
      <c r="AL480" s="74">
        <v>7</v>
      </c>
      <c r="AN480" s="74">
        <v>4.8</v>
      </c>
      <c r="AP480" s="81">
        <v>7</v>
      </c>
      <c r="AR480" s="74">
        <v>6.3</v>
      </c>
      <c r="AT480" s="81">
        <v>8</v>
      </c>
      <c r="AV480" s="4" t="s">
        <v>47</v>
      </c>
      <c r="AX480" s="4" t="s">
        <v>47</v>
      </c>
      <c r="AZ480" s="4" t="s">
        <v>47</v>
      </c>
      <c r="BB480" s="4" t="s">
        <v>47</v>
      </c>
      <c r="BD480" s="4" t="s">
        <v>47</v>
      </c>
      <c r="BF480" s="4" t="s">
        <v>47</v>
      </c>
      <c r="BH480" s="4" t="s">
        <v>47</v>
      </c>
      <c r="BJ480" s="4" t="s">
        <v>47</v>
      </c>
      <c r="BL480" s="4" t="s">
        <v>47</v>
      </c>
      <c r="BN480" s="4" t="s">
        <v>47</v>
      </c>
      <c r="BP480" s="4" t="s">
        <v>47</v>
      </c>
      <c r="BR480" s="1" t="s">
        <v>47</v>
      </c>
      <c r="BT480" s="1" t="s">
        <v>47</v>
      </c>
      <c r="BV480" s="1" t="s">
        <v>47</v>
      </c>
      <c r="BX480" s="1" t="s">
        <v>47</v>
      </c>
      <c r="BZ480" s="1" t="s">
        <v>47</v>
      </c>
    </row>
    <row r="481" spans="2:78" x14ac:dyDescent="0.25">
      <c r="B481" s="8">
        <v>480</v>
      </c>
      <c r="C481" s="8">
        <v>27</v>
      </c>
      <c r="D481" s="8">
        <v>8</v>
      </c>
      <c r="E481" s="8">
        <v>2019</v>
      </c>
      <c r="F481" s="24" t="str">
        <f t="shared" si="33"/>
        <v>27/Aug/2019</v>
      </c>
      <c r="G481" s="9" t="s">
        <v>22</v>
      </c>
      <c r="H481" s="10" t="str">
        <f t="shared" si="36"/>
        <v>Tue</v>
      </c>
      <c r="I481" s="10">
        <f t="shared" si="35"/>
        <v>240</v>
      </c>
      <c r="J481" s="8">
        <f t="shared" si="37"/>
        <v>35</v>
      </c>
      <c r="K481" s="1">
        <f t="shared" si="34"/>
        <v>8</v>
      </c>
      <c r="L481" s="1">
        <v>1</v>
      </c>
      <c r="N481" s="1" t="s">
        <v>50</v>
      </c>
      <c r="P481" s="74">
        <v>3.8</v>
      </c>
      <c r="Q481" s="69"/>
      <c r="R481" s="4" t="s">
        <v>49</v>
      </c>
      <c r="T481" s="4" t="s">
        <v>49</v>
      </c>
      <c r="V481" s="81">
        <v>0.5</v>
      </c>
      <c r="W481" s="69"/>
      <c r="X481" s="87">
        <v>5.8</v>
      </c>
      <c r="Y481" s="69"/>
      <c r="Z481" s="81">
        <v>8.1999999999999993</v>
      </c>
      <c r="AA481" s="69"/>
      <c r="AB481" s="87">
        <v>5</v>
      </c>
      <c r="AC481" s="69"/>
      <c r="AD481" s="4" t="s">
        <v>52</v>
      </c>
      <c r="AF481" s="87">
        <v>3.6</v>
      </c>
      <c r="AH481" s="4" t="s">
        <v>49</v>
      </c>
      <c r="AJ481" s="81">
        <v>4</v>
      </c>
      <c r="AL481" s="74">
        <v>4</v>
      </c>
      <c r="AN481" s="74">
        <v>1.4</v>
      </c>
      <c r="AP481" s="81">
        <v>2.2000000000000002</v>
      </c>
      <c r="AR481" s="74">
        <v>2.6</v>
      </c>
      <c r="AT481" s="81">
        <v>1</v>
      </c>
      <c r="AV481" s="4" t="s">
        <v>47</v>
      </c>
      <c r="AX481" s="4" t="s">
        <v>47</v>
      </c>
      <c r="AZ481" s="4" t="s">
        <v>47</v>
      </c>
      <c r="BB481" s="4" t="s">
        <v>47</v>
      </c>
      <c r="BD481" s="4" t="s">
        <v>47</v>
      </c>
      <c r="BF481" s="4" t="s">
        <v>47</v>
      </c>
      <c r="BH481" s="4" t="s">
        <v>47</v>
      </c>
      <c r="BJ481" s="4" t="s">
        <v>47</v>
      </c>
      <c r="BL481" s="4" t="s">
        <v>47</v>
      </c>
      <c r="BN481" s="4" t="s">
        <v>47</v>
      </c>
      <c r="BP481" s="4" t="s">
        <v>47</v>
      </c>
      <c r="BR481" s="1" t="s">
        <v>47</v>
      </c>
      <c r="BT481" s="1" t="s">
        <v>47</v>
      </c>
      <c r="BV481" s="1" t="s">
        <v>47</v>
      </c>
      <c r="BX481" s="1" t="s">
        <v>47</v>
      </c>
      <c r="BZ481" s="1" t="s">
        <v>47</v>
      </c>
    </row>
    <row r="482" spans="2:78" x14ac:dyDescent="0.25">
      <c r="B482" s="8">
        <v>481</v>
      </c>
      <c r="C482" s="8">
        <v>28</v>
      </c>
      <c r="D482" s="8">
        <v>8</v>
      </c>
      <c r="E482" s="8">
        <v>2019</v>
      </c>
      <c r="F482" s="24" t="str">
        <f t="shared" si="33"/>
        <v>28/Aug/2019</v>
      </c>
      <c r="G482" s="9" t="s">
        <v>21</v>
      </c>
      <c r="H482" s="10" t="str">
        <f t="shared" si="36"/>
        <v>Wed</v>
      </c>
      <c r="I482" s="10">
        <f t="shared" si="35"/>
        <v>241</v>
      </c>
      <c r="J482" s="8">
        <f t="shared" si="37"/>
        <v>35</v>
      </c>
      <c r="K482" s="1">
        <f t="shared" si="34"/>
        <v>8</v>
      </c>
      <c r="L482" s="1">
        <v>1</v>
      </c>
      <c r="N482" s="1" t="s">
        <v>50</v>
      </c>
      <c r="P482" s="74">
        <v>6</v>
      </c>
      <c r="Q482" s="69"/>
      <c r="R482" s="4" t="s">
        <v>49</v>
      </c>
      <c r="T482" s="4" t="s">
        <v>49</v>
      </c>
      <c r="V482" s="81">
        <v>1.8</v>
      </c>
      <c r="W482" s="69"/>
      <c r="X482" s="87">
        <v>15</v>
      </c>
      <c r="Y482" s="69"/>
      <c r="Z482" s="81">
        <v>10</v>
      </c>
      <c r="AA482" s="69"/>
      <c r="AB482" s="87">
        <v>11</v>
      </c>
      <c r="AC482" s="69"/>
      <c r="AD482" s="4" t="s">
        <v>52</v>
      </c>
      <c r="AF482" s="87">
        <v>8</v>
      </c>
      <c r="AH482" s="4" t="s">
        <v>49</v>
      </c>
      <c r="AJ482" s="81">
        <v>11</v>
      </c>
      <c r="AL482" s="74">
        <v>7.4</v>
      </c>
      <c r="AN482" s="74">
        <v>5.8</v>
      </c>
      <c r="AP482" s="81">
        <v>7.2</v>
      </c>
      <c r="AR482" s="74">
        <v>6</v>
      </c>
      <c r="AT482" s="81">
        <v>9</v>
      </c>
      <c r="AV482" s="4" t="s">
        <v>47</v>
      </c>
      <c r="AX482" s="4" t="s">
        <v>47</v>
      </c>
      <c r="AZ482" s="4" t="s">
        <v>47</v>
      </c>
      <c r="BB482" s="4" t="s">
        <v>47</v>
      </c>
      <c r="BD482" s="4" t="s">
        <v>47</v>
      </c>
      <c r="BF482" s="4" t="s">
        <v>47</v>
      </c>
      <c r="BH482" s="4" t="s">
        <v>47</v>
      </c>
      <c r="BJ482" s="4" t="s">
        <v>47</v>
      </c>
      <c r="BL482" s="4" t="s">
        <v>47</v>
      </c>
      <c r="BN482" s="4" t="s">
        <v>47</v>
      </c>
      <c r="BP482" s="4" t="s">
        <v>47</v>
      </c>
      <c r="BR482" s="1" t="s">
        <v>47</v>
      </c>
      <c r="BT482" s="1" t="s">
        <v>47</v>
      </c>
      <c r="BV482" s="1" t="s">
        <v>47</v>
      </c>
      <c r="BX482" s="1" t="s">
        <v>47</v>
      </c>
      <c r="BZ482" s="1" t="s">
        <v>47</v>
      </c>
    </row>
    <row r="483" spans="2:78" x14ac:dyDescent="0.25">
      <c r="B483" s="8">
        <v>482</v>
      </c>
      <c r="C483" s="8">
        <v>28</v>
      </c>
      <c r="D483" s="8">
        <v>8</v>
      </c>
      <c r="E483" s="8">
        <v>2019</v>
      </c>
      <c r="F483" s="24" t="str">
        <f t="shared" si="33"/>
        <v>28/Aug/2019</v>
      </c>
      <c r="G483" s="9" t="s">
        <v>22</v>
      </c>
      <c r="H483" s="10" t="str">
        <f t="shared" si="36"/>
        <v>Wed</v>
      </c>
      <c r="I483" s="10">
        <f t="shared" si="35"/>
        <v>241</v>
      </c>
      <c r="J483" s="8">
        <f t="shared" si="37"/>
        <v>35</v>
      </c>
      <c r="K483" s="1">
        <f t="shared" si="34"/>
        <v>8</v>
      </c>
      <c r="L483" s="1">
        <v>1</v>
      </c>
      <c r="N483" s="1" t="s">
        <v>50</v>
      </c>
      <c r="P483" s="74">
        <v>4.5</v>
      </c>
      <c r="Q483" s="69"/>
      <c r="R483" s="4" t="s">
        <v>49</v>
      </c>
      <c r="T483" s="4" t="s">
        <v>49</v>
      </c>
      <c r="V483" s="81">
        <v>0.5</v>
      </c>
      <c r="W483" s="69"/>
      <c r="X483" s="87">
        <v>9</v>
      </c>
      <c r="Y483" s="69"/>
      <c r="Z483" s="81">
        <v>4</v>
      </c>
      <c r="AA483" s="69"/>
      <c r="AB483" s="87">
        <v>4</v>
      </c>
      <c r="AC483" s="69"/>
      <c r="AD483" s="4" t="s">
        <v>52</v>
      </c>
      <c r="AF483" s="87">
        <v>4</v>
      </c>
      <c r="AH483" s="4" t="s">
        <v>49</v>
      </c>
      <c r="AJ483" s="81">
        <v>6</v>
      </c>
      <c r="AL483" s="74">
        <v>6</v>
      </c>
      <c r="AN483" s="74">
        <v>3</v>
      </c>
      <c r="AP483" s="81">
        <v>4</v>
      </c>
      <c r="AR483" s="74">
        <v>4</v>
      </c>
      <c r="AT483" s="81">
        <v>4</v>
      </c>
      <c r="AV483" s="4" t="s">
        <v>47</v>
      </c>
      <c r="AX483" s="4" t="s">
        <v>47</v>
      </c>
      <c r="AZ483" s="4" t="s">
        <v>47</v>
      </c>
      <c r="BB483" s="4" t="s">
        <v>47</v>
      </c>
      <c r="BD483" s="4" t="s">
        <v>47</v>
      </c>
      <c r="BF483" s="4" t="s">
        <v>47</v>
      </c>
      <c r="BH483" s="4" t="s">
        <v>47</v>
      </c>
      <c r="BJ483" s="4" t="s">
        <v>47</v>
      </c>
      <c r="BL483" s="4" t="s">
        <v>47</v>
      </c>
      <c r="BN483" s="4" t="s">
        <v>47</v>
      </c>
      <c r="BP483" s="4" t="s">
        <v>47</v>
      </c>
      <c r="BR483" s="1" t="s">
        <v>47</v>
      </c>
      <c r="BT483" s="1" t="s">
        <v>47</v>
      </c>
      <c r="BV483" s="1" t="s">
        <v>47</v>
      </c>
      <c r="BX483" s="1" t="s">
        <v>47</v>
      </c>
      <c r="BZ483" s="1" t="s">
        <v>47</v>
      </c>
    </row>
    <row r="484" spans="2:78" x14ac:dyDescent="0.25">
      <c r="B484" s="8">
        <v>483</v>
      </c>
      <c r="C484" s="8">
        <v>29</v>
      </c>
      <c r="D484" s="8">
        <v>8</v>
      </c>
      <c r="E484" s="8">
        <v>2019</v>
      </c>
      <c r="F484" s="24" t="str">
        <f t="shared" si="33"/>
        <v>29/Aug/2019</v>
      </c>
      <c r="G484" s="9" t="s">
        <v>21</v>
      </c>
      <c r="H484" s="10" t="str">
        <f t="shared" si="36"/>
        <v>Thu</v>
      </c>
      <c r="I484" s="10">
        <f t="shared" si="35"/>
        <v>242</v>
      </c>
      <c r="J484" s="8">
        <f t="shared" si="37"/>
        <v>35</v>
      </c>
      <c r="K484" s="1">
        <f t="shared" si="34"/>
        <v>8</v>
      </c>
      <c r="L484" s="1">
        <v>1</v>
      </c>
      <c r="N484" s="1" t="s">
        <v>50</v>
      </c>
      <c r="P484" s="74">
        <v>6.6</v>
      </c>
      <c r="Q484" s="69"/>
      <c r="R484" s="4" t="s">
        <v>49</v>
      </c>
      <c r="T484" s="4" t="s">
        <v>49</v>
      </c>
      <c r="V484" s="81">
        <v>2.2000000000000002</v>
      </c>
      <c r="W484" s="69"/>
      <c r="X484" s="88">
        <v>22.4</v>
      </c>
      <c r="Y484" s="114"/>
      <c r="Z484" s="81">
        <v>11</v>
      </c>
      <c r="AA484" s="69"/>
      <c r="AB484" s="87">
        <v>11.4</v>
      </c>
      <c r="AC484" s="69"/>
      <c r="AD484" s="4" t="s">
        <v>52</v>
      </c>
      <c r="AF484" s="87">
        <v>13</v>
      </c>
      <c r="AH484" s="4" t="s">
        <v>49</v>
      </c>
      <c r="AJ484" s="81">
        <v>6</v>
      </c>
      <c r="AL484" s="74">
        <v>7</v>
      </c>
      <c r="AN484" s="74">
        <v>6</v>
      </c>
      <c r="AP484" s="81">
        <v>7</v>
      </c>
      <c r="AR484" s="74">
        <v>6.2</v>
      </c>
      <c r="AT484" s="81">
        <v>8</v>
      </c>
      <c r="AV484" s="4" t="s">
        <v>47</v>
      </c>
      <c r="AX484" s="4" t="s">
        <v>47</v>
      </c>
      <c r="AZ484" s="4" t="s">
        <v>47</v>
      </c>
      <c r="BB484" s="4" t="s">
        <v>47</v>
      </c>
      <c r="BD484" s="4" t="s">
        <v>47</v>
      </c>
      <c r="BF484" s="4" t="s">
        <v>47</v>
      </c>
      <c r="BH484" s="4" t="s">
        <v>47</v>
      </c>
      <c r="BJ484" s="4" t="s">
        <v>47</v>
      </c>
      <c r="BL484" s="4" t="s">
        <v>47</v>
      </c>
      <c r="BN484" s="4" t="s">
        <v>47</v>
      </c>
      <c r="BP484" s="4" t="s">
        <v>47</v>
      </c>
      <c r="BR484" s="1" t="s">
        <v>47</v>
      </c>
      <c r="BT484" s="1" t="s">
        <v>47</v>
      </c>
      <c r="BV484" s="1" t="s">
        <v>47</v>
      </c>
      <c r="BX484" s="1" t="s">
        <v>47</v>
      </c>
      <c r="BZ484" s="1" t="s">
        <v>47</v>
      </c>
    </row>
    <row r="485" spans="2:78" x14ac:dyDescent="0.25">
      <c r="B485" s="8">
        <v>484</v>
      </c>
      <c r="C485" s="8">
        <v>29</v>
      </c>
      <c r="D485" s="8">
        <v>8</v>
      </c>
      <c r="E485" s="8">
        <v>2019</v>
      </c>
      <c r="F485" s="24" t="str">
        <f t="shared" si="33"/>
        <v>29/Aug/2019</v>
      </c>
      <c r="G485" s="9" t="s">
        <v>22</v>
      </c>
      <c r="H485" s="10" t="str">
        <f t="shared" si="36"/>
        <v>Thu</v>
      </c>
      <c r="I485" s="10">
        <f t="shared" si="35"/>
        <v>242</v>
      </c>
      <c r="J485" s="8">
        <f t="shared" si="37"/>
        <v>35</v>
      </c>
      <c r="K485" s="1">
        <f t="shared" si="34"/>
        <v>8</v>
      </c>
      <c r="L485" s="1">
        <v>1</v>
      </c>
      <c r="N485" s="1" t="s">
        <v>50</v>
      </c>
      <c r="P485" s="74">
        <v>6</v>
      </c>
      <c r="Q485" s="69"/>
      <c r="R485" s="4" t="s">
        <v>49</v>
      </c>
      <c r="T485" s="4" t="s">
        <v>49</v>
      </c>
      <c r="V485" s="81">
        <v>0.5</v>
      </c>
      <c r="W485" s="69"/>
      <c r="X485" s="87">
        <v>8</v>
      </c>
      <c r="Y485" s="69"/>
      <c r="Z485" s="81">
        <v>3</v>
      </c>
      <c r="AA485" s="69"/>
      <c r="AB485" s="87">
        <v>7</v>
      </c>
      <c r="AC485" s="69"/>
      <c r="AD485" s="4" t="s">
        <v>52</v>
      </c>
      <c r="AF485" s="87">
        <v>4.2</v>
      </c>
      <c r="AH485" s="4" t="s">
        <v>49</v>
      </c>
      <c r="AJ485" s="81">
        <v>6.6</v>
      </c>
      <c r="AL485" s="74">
        <v>3.4</v>
      </c>
      <c r="AN485" s="74">
        <v>3.6</v>
      </c>
      <c r="AP485" s="81">
        <v>3.9</v>
      </c>
      <c r="AR485" s="74">
        <v>3.4</v>
      </c>
      <c r="AT485" s="81">
        <v>5.2</v>
      </c>
      <c r="AV485" s="4" t="s">
        <v>47</v>
      </c>
      <c r="AX485" s="4" t="s">
        <v>47</v>
      </c>
      <c r="AZ485" s="4" t="s">
        <v>47</v>
      </c>
      <c r="BB485" s="4" t="s">
        <v>47</v>
      </c>
      <c r="BD485" s="4" t="s">
        <v>47</v>
      </c>
      <c r="BF485" s="4" t="s">
        <v>47</v>
      </c>
      <c r="BH485" s="4" t="s">
        <v>47</v>
      </c>
      <c r="BJ485" s="4" t="s">
        <v>47</v>
      </c>
      <c r="BL485" s="4" t="s">
        <v>47</v>
      </c>
      <c r="BN485" s="4" t="s">
        <v>47</v>
      </c>
      <c r="BP485" s="4" t="s">
        <v>47</v>
      </c>
      <c r="BR485" s="1" t="s">
        <v>47</v>
      </c>
      <c r="BT485" s="1" t="s">
        <v>47</v>
      </c>
      <c r="BV485" s="1" t="s">
        <v>47</v>
      </c>
      <c r="BX485" s="1" t="s">
        <v>47</v>
      </c>
      <c r="BZ485" s="1" t="s">
        <v>47</v>
      </c>
    </row>
    <row r="486" spans="2:78" x14ac:dyDescent="0.25">
      <c r="B486" s="8">
        <v>485</v>
      </c>
      <c r="C486" s="8">
        <v>30</v>
      </c>
      <c r="D486" s="8">
        <v>8</v>
      </c>
      <c r="E486" s="8">
        <v>2019</v>
      </c>
      <c r="F486" s="24" t="str">
        <f t="shared" si="33"/>
        <v>30/Aug/2019</v>
      </c>
      <c r="G486" s="9" t="s">
        <v>21</v>
      </c>
      <c r="H486" s="10" t="str">
        <f t="shared" si="36"/>
        <v>Fri</v>
      </c>
      <c r="I486" s="10">
        <f t="shared" si="35"/>
        <v>243</v>
      </c>
      <c r="J486" s="8">
        <f t="shared" si="37"/>
        <v>35</v>
      </c>
      <c r="K486" s="1">
        <f t="shared" si="34"/>
        <v>8</v>
      </c>
      <c r="L486" s="1">
        <v>1</v>
      </c>
      <c r="N486" s="1" t="s">
        <v>50</v>
      </c>
      <c r="P486" s="74">
        <v>9.1</v>
      </c>
      <c r="Q486" s="69"/>
      <c r="R486" s="4" t="s">
        <v>49</v>
      </c>
      <c r="T486" s="4" t="s">
        <v>49</v>
      </c>
      <c r="V486" s="81">
        <v>2</v>
      </c>
      <c r="W486" s="69"/>
      <c r="X486" s="87">
        <v>15.8</v>
      </c>
      <c r="Y486" s="69"/>
      <c r="Z486" s="81">
        <v>10.8</v>
      </c>
      <c r="AA486" s="69"/>
      <c r="AB486" s="87">
        <v>11.6</v>
      </c>
      <c r="AC486" s="69"/>
      <c r="AD486" s="4" t="s">
        <v>52</v>
      </c>
      <c r="AF486" s="87">
        <v>8.8000000000000007</v>
      </c>
      <c r="AH486" s="4" t="s">
        <v>49</v>
      </c>
      <c r="AJ486" s="81">
        <v>14</v>
      </c>
      <c r="AL486" s="74">
        <v>8</v>
      </c>
      <c r="AN486" s="74">
        <v>6.2</v>
      </c>
      <c r="AP486" s="81">
        <v>7.2</v>
      </c>
      <c r="AR486" s="74">
        <v>6.7</v>
      </c>
      <c r="AT486" s="81">
        <v>8.8000000000000007</v>
      </c>
      <c r="AV486" s="4" t="s">
        <v>47</v>
      </c>
      <c r="AX486" s="4" t="s">
        <v>47</v>
      </c>
      <c r="AZ486" s="4" t="s">
        <v>47</v>
      </c>
      <c r="BB486" s="4" t="s">
        <v>47</v>
      </c>
      <c r="BD486" s="4" t="s">
        <v>47</v>
      </c>
      <c r="BF486" s="4" t="s">
        <v>47</v>
      </c>
      <c r="BH486" s="4" t="s">
        <v>47</v>
      </c>
      <c r="BJ486" s="4" t="s">
        <v>47</v>
      </c>
      <c r="BL486" s="4" t="s">
        <v>47</v>
      </c>
      <c r="BN486" s="4" t="s">
        <v>47</v>
      </c>
      <c r="BP486" s="4" t="s">
        <v>47</v>
      </c>
      <c r="BR486" s="1" t="s">
        <v>47</v>
      </c>
      <c r="BT486" s="1" t="s">
        <v>47</v>
      </c>
      <c r="BV486" s="1" t="s">
        <v>47</v>
      </c>
      <c r="BX486" s="1" t="s">
        <v>47</v>
      </c>
      <c r="BZ486" s="1" t="s">
        <v>47</v>
      </c>
    </row>
    <row r="487" spans="2:78" x14ac:dyDescent="0.25">
      <c r="B487" s="8">
        <v>486</v>
      </c>
      <c r="C487" s="8">
        <v>30</v>
      </c>
      <c r="D487" s="8">
        <v>8</v>
      </c>
      <c r="E487" s="8">
        <v>2019</v>
      </c>
      <c r="F487" s="24" t="str">
        <f t="shared" si="33"/>
        <v>30/Aug/2019</v>
      </c>
      <c r="G487" s="9" t="s">
        <v>22</v>
      </c>
      <c r="H487" s="10" t="str">
        <f t="shared" si="36"/>
        <v>Fri</v>
      </c>
      <c r="I487" s="10">
        <f t="shared" si="35"/>
        <v>243</v>
      </c>
      <c r="J487" s="8">
        <f t="shared" si="37"/>
        <v>35</v>
      </c>
      <c r="K487" s="1">
        <f t="shared" si="34"/>
        <v>8</v>
      </c>
      <c r="L487" s="1">
        <v>1</v>
      </c>
      <c r="N487" s="1" t="s">
        <v>50</v>
      </c>
      <c r="P487" s="74">
        <v>4.5</v>
      </c>
      <c r="Q487" s="69"/>
      <c r="R487" s="4" t="s">
        <v>49</v>
      </c>
      <c r="T487" s="4" t="s">
        <v>49</v>
      </c>
      <c r="V487" s="81">
        <v>0.3</v>
      </c>
      <c r="W487" s="69"/>
      <c r="X487" s="87">
        <v>8.6</v>
      </c>
      <c r="Y487" s="69"/>
      <c r="Z487" s="81">
        <v>5</v>
      </c>
      <c r="AA487" s="69"/>
      <c r="AB487" s="87">
        <v>4</v>
      </c>
      <c r="AC487" s="69"/>
      <c r="AD487" s="4" t="s">
        <v>52</v>
      </c>
      <c r="AF487" s="87">
        <v>1</v>
      </c>
      <c r="AH487" s="4" t="s">
        <v>49</v>
      </c>
      <c r="AJ487" s="81">
        <v>5</v>
      </c>
      <c r="AL487" s="74">
        <v>4</v>
      </c>
      <c r="AN487" s="74">
        <v>3.2</v>
      </c>
      <c r="AP487" s="81">
        <v>5</v>
      </c>
      <c r="AR487" s="74">
        <v>5</v>
      </c>
      <c r="AT487" s="81">
        <v>4</v>
      </c>
      <c r="AV487" s="4" t="s">
        <v>47</v>
      </c>
      <c r="AX487" s="4" t="s">
        <v>47</v>
      </c>
      <c r="AZ487" s="4" t="s">
        <v>47</v>
      </c>
      <c r="BB487" s="4" t="s">
        <v>47</v>
      </c>
      <c r="BD487" s="4" t="s">
        <v>47</v>
      </c>
      <c r="BF487" s="4" t="s">
        <v>47</v>
      </c>
      <c r="BH487" s="4" t="s">
        <v>47</v>
      </c>
      <c r="BJ487" s="4" t="s">
        <v>47</v>
      </c>
      <c r="BL487" s="4" t="s">
        <v>47</v>
      </c>
      <c r="BN487" s="4" t="s">
        <v>47</v>
      </c>
      <c r="BP487" s="4" t="s">
        <v>47</v>
      </c>
      <c r="BR487" s="1" t="s">
        <v>47</v>
      </c>
      <c r="BT487" s="1" t="s">
        <v>47</v>
      </c>
      <c r="BV487" s="1" t="s">
        <v>47</v>
      </c>
      <c r="BX487" s="1" t="s">
        <v>47</v>
      </c>
      <c r="BZ487" s="1" t="s">
        <v>47</v>
      </c>
    </row>
    <row r="488" spans="2:78" x14ac:dyDescent="0.25">
      <c r="B488" s="8">
        <v>487</v>
      </c>
      <c r="C488" s="8">
        <v>31</v>
      </c>
      <c r="D488" s="8">
        <v>8</v>
      </c>
      <c r="E488" s="8">
        <v>2019</v>
      </c>
      <c r="F488" s="24" t="str">
        <f t="shared" si="33"/>
        <v>31/Aug/2019</v>
      </c>
      <c r="G488" s="9" t="s">
        <v>21</v>
      </c>
      <c r="H488" s="10" t="str">
        <f t="shared" si="36"/>
        <v>Sat</v>
      </c>
      <c r="I488" s="10">
        <f t="shared" si="35"/>
        <v>244</v>
      </c>
      <c r="J488" s="8">
        <f t="shared" si="37"/>
        <v>35</v>
      </c>
      <c r="K488" s="1">
        <f t="shared" si="34"/>
        <v>8</v>
      </c>
      <c r="L488" s="1">
        <v>1</v>
      </c>
      <c r="N488" s="1" t="s">
        <v>50</v>
      </c>
      <c r="P488" s="74">
        <v>9</v>
      </c>
      <c r="Q488" s="69"/>
      <c r="R488" s="4" t="s">
        <v>49</v>
      </c>
      <c r="T488" s="4" t="s">
        <v>49</v>
      </c>
      <c r="V488" s="81">
        <v>0.5</v>
      </c>
      <c r="W488" s="69"/>
      <c r="X488" s="87">
        <v>11.8</v>
      </c>
      <c r="Y488" s="69"/>
      <c r="Z488" s="81">
        <v>11</v>
      </c>
      <c r="AA488" s="69"/>
      <c r="AB488" s="87">
        <v>11.8</v>
      </c>
      <c r="AC488" s="69"/>
      <c r="AD488" s="4" t="s">
        <v>52</v>
      </c>
      <c r="AF488" s="87">
        <v>6.3</v>
      </c>
      <c r="AH488" s="4" t="s">
        <v>49</v>
      </c>
      <c r="AJ488" s="81">
        <v>9.3000000000000007</v>
      </c>
      <c r="AL488" s="74">
        <v>6.8</v>
      </c>
      <c r="AN488" s="74">
        <v>5.8</v>
      </c>
      <c r="AP488" s="81">
        <v>7.2</v>
      </c>
      <c r="AR488" s="74">
        <v>6.2</v>
      </c>
      <c r="AT488" s="81">
        <v>8.4</v>
      </c>
      <c r="AV488" s="4" t="s">
        <v>47</v>
      </c>
      <c r="AX488" s="4" t="s">
        <v>47</v>
      </c>
      <c r="AZ488" s="4" t="s">
        <v>47</v>
      </c>
      <c r="BB488" s="4" t="s">
        <v>47</v>
      </c>
      <c r="BD488" s="4" t="s">
        <v>47</v>
      </c>
      <c r="BF488" s="4" t="s">
        <v>47</v>
      </c>
      <c r="BH488" s="4" t="s">
        <v>47</v>
      </c>
      <c r="BJ488" s="4" t="s">
        <v>47</v>
      </c>
      <c r="BL488" s="4" t="s">
        <v>47</v>
      </c>
      <c r="BN488" s="4" t="s">
        <v>47</v>
      </c>
      <c r="BP488" s="4" t="s">
        <v>47</v>
      </c>
      <c r="BR488" s="1" t="s">
        <v>47</v>
      </c>
      <c r="BT488" s="1" t="s">
        <v>47</v>
      </c>
      <c r="BV488" s="1" t="s">
        <v>47</v>
      </c>
      <c r="BX488" s="1" t="s">
        <v>47</v>
      </c>
      <c r="BZ488" s="1" t="s">
        <v>47</v>
      </c>
    </row>
    <row r="489" spans="2:78" x14ac:dyDescent="0.25">
      <c r="B489" s="8">
        <v>488</v>
      </c>
      <c r="C489" s="8">
        <v>31</v>
      </c>
      <c r="D489" s="8">
        <v>8</v>
      </c>
      <c r="E489" s="8">
        <v>2019</v>
      </c>
      <c r="F489" s="24" t="str">
        <f t="shared" si="33"/>
        <v>31/Aug/2019</v>
      </c>
      <c r="G489" s="9" t="s">
        <v>22</v>
      </c>
      <c r="H489" s="10" t="str">
        <f t="shared" si="36"/>
        <v>Sat</v>
      </c>
      <c r="I489" s="10">
        <f t="shared" si="35"/>
        <v>244</v>
      </c>
      <c r="J489" s="8">
        <f t="shared" si="37"/>
        <v>35</v>
      </c>
      <c r="K489" s="1">
        <f t="shared" si="34"/>
        <v>8</v>
      </c>
      <c r="L489" s="1">
        <v>1</v>
      </c>
      <c r="N489" s="1" t="s">
        <v>50</v>
      </c>
      <c r="P489" s="74">
        <v>4</v>
      </c>
      <c r="Q489" s="69"/>
      <c r="R489" s="4" t="s">
        <v>49</v>
      </c>
      <c r="T489" s="4" t="s">
        <v>49</v>
      </c>
      <c r="V489" s="81">
        <v>0.5</v>
      </c>
      <c r="W489" s="69"/>
      <c r="X489" s="87">
        <v>3</v>
      </c>
      <c r="Y489" s="69"/>
      <c r="Z489" s="81">
        <v>4</v>
      </c>
      <c r="AA489" s="69"/>
      <c r="AB489" s="87">
        <v>4.8</v>
      </c>
      <c r="AC489" s="69"/>
      <c r="AD489" s="4" t="s">
        <v>52</v>
      </c>
      <c r="AF489" s="87">
        <v>2.8</v>
      </c>
      <c r="AH489" s="4" t="s">
        <v>49</v>
      </c>
      <c r="AJ489" s="81">
        <v>5.6</v>
      </c>
      <c r="AL489" s="74">
        <v>4</v>
      </c>
      <c r="AN489" s="74">
        <v>2.2999999999999998</v>
      </c>
      <c r="AP489" s="81">
        <v>3</v>
      </c>
      <c r="AR489" s="74">
        <v>2.2000000000000002</v>
      </c>
      <c r="AT489" s="81">
        <v>3.8</v>
      </c>
      <c r="AV489" s="4" t="s">
        <v>47</v>
      </c>
      <c r="AX489" s="4" t="s">
        <v>47</v>
      </c>
      <c r="AZ489" s="4" t="s">
        <v>47</v>
      </c>
      <c r="BB489" s="4" t="s">
        <v>47</v>
      </c>
      <c r="BD489" s="4" t="s">
        <v>47</v>
      </c>
      <c r="BF489" s="4" t="s">
        <v>47</v>
      </c>
      <c r="BH489" s="4" t="s">
        <v>47</v>
      </c>
      <c r="BJ489" s="4" t="s">
        <v>47</v>
      </c>
      <c r="BL489" s="4" t="s">
        <v>47</v>
      </c>
      <c r="BN489" s="4" t="s">
        <v>47</v>
      </c>
      <c r="BP489" s="4" t="s">
        <v>47</v>
      </c>
      <c r="BR489" s="1" t="s">
        <v>47</v>
      </c>
      <c r="BT489" s="1" t="s">
        <v>47</v>
      </c>
      <c r="BV489" s="1" t="s">
        <v>47</v>
      </c>
      <c r="BX489" s="1" t="s">
        <v>47</v>
      </c>
      <c r="BZ489" s="1" t="s">
        <v>47</v>
      </c>
    </row>
    <row r="490" spans="2:78" x14ac:dyDescent="0.25">
      <c r="B490" s="8">
        <v>489</v>
      </c>
      <c r="C490" s="8">
        <v>1</v>
      </c>
      <c r="D490" s="8">
        <v>9</v>
      </c>
      <c r="E490" s="8">
        <v>2019</v>
      </c>
      <c r="F490" s="24" t="str">
        <f t="shared" si="33"/>
        <v>01/Sep/2019</v>
      </c>
      <c r="G490" s="9" t="s">
        <v>21</v>
      </c>
      <c r="H490" s="10" t="str">
        <f t="shared" si="36"/>
        <v>Sun</v>
      </c>
      <c r="I490" s="10">
        <f t="shared" si="35"/>
        <v>245</v>
      </c>
      <c r="J490" s="8">
        <f t="shared" si="37"/>
        <v>35</v>
      </c>
      <c r="K490" s="1">
        <f t="shared" si="34"/>
        <v>9</v>
      </c>
      <c r="L490" s="1">
        <v>1</v>
      </c>
      <c r="N490" s="1" t="s">
        <v>50</v>
      </c>
      <c r="P490" s="74">
        <v>8</v>
      </c>
      <c r="Q490" s="69"/>
      <c r="R490" s="4" t="s">
        <v>49</v>
      </c>
      <c r="T490" s="4" t="s">
        <v>49</v>
      </c>
      <c r="V490" s="81">
        <v>1.2</v>
      </c>
      <c r="W490" s="69"/>
      <c r="X490" s="87">
        <v>16.600000000000001</v>
      </c>
      <c r="Y490" s="69"/>
      <c r="Z490" s="81">
        <v>10.4</v>
      </c>
      <c r="AA490" s="69"/>
      <c r="AB490" s="87">
        <v>7.8</v>
      </c>
      <c r="AC490" s="69"/>
      <c r="AD490" s="4" t="s">
        <v>52</v>
      </c>
      <c r="AF490" s="87">
        <v>3</v>
      </c>
      <c r="AH490" s="4" t="s">
        <v>49</v>
      </c>
      <c r="AJ490" s="81">
        <v>12</v>
      </c>
      <c r="AL490" s="74">
        <v>8</v>
      </c>
      <c r="AN490" s="74">
        <v>6</v>
      </c>
      <c r="AP490" s="81">
        <v>7.4</v>
      </c>
      <c r="AR490" s="74">
        <v>7</v>
      </c>
      <c r="AT490" s="81">
        <v>7</v>
      </c>
      <c r="AV490" s="4" t="s">
        <v>47</v>
      </c>
      <c r="AX490" s="4" t="s">
        <v>47</v>
      </c>
      <c r="AZ490" s="4" t="s">
        <v>47</v>
      </c>
      <c r="BB490" s="4" t="s">
        <v>47</v>
      </c>
      <c r="BD490" s="4" t="s">
        <v>47</v>
      </c>
      <c r="BF490" s="4" t="s">
        <v>47</v>
      </c>
      <c r="BH490" s="4" t="s">
        <v>47</v>
      </c>
      <c r="BJ490" s="4" t="s">
        <v>47</v>
      </c>
      <c r="BL490" s="4" t="s">
        <v>47</v>
      </c>
      <c r="BN490" s="4" t="s">
        <v>47</v>
      </c>
      <c r="BP490" s="4" t="s">
        <v>47</v>
      </c>
      <c r="BR490" s="1" t="s">
        <v>47</v>
      </c>
      <c r="BT490" s="1" t="s">
        <v>47</v>
      </c>
      <c r="BV490" s="1" t="s">
        <v>47</v>
      </c>
      <c r="BX490" s="1" t="s">
        <v>47</v>
      </c>
      <c r="BZ490" s="1" t="s">
        <v>47</v>
      </c>
    </row>
    <row r="491" spans="2:78" x14ac:dyDescent="0.25">
      <c r="B491" s="8">
        <v>490</v>
      </c>
      <c r="C491" s="8">
        <v>1</v>
      </c>
      <c r="D491" s="8">
        <v>9</v>
      </c>
      <c r="E491" s="8">
        <v>2019</v>
      </c>
      <c r="F491" s="24" t="str">
        <f t="shared" si="33"/>
        <v>01/Sep/2019</v>
      </c>
      <c r="G491" s="9" t="s">
        <v>22</v>
      </c>
      <c r="H491" s="10" t="str">
        <f t="shared" si="36"/>
        <v>Sun</v>
      </c>
      <c r="I491" s="10">
        <f t="shared" si="35"/>
        <v>245</v>
      </c>
      <c r="J491" s="8">
        <f t="shared" si="37"/>
        <v>35</v>
      </c>
      <c r="K491" s="1">
        <f t="shared" si="34"/>
        <v>9</v>
      </c>
      <c r="L491" s="1">
        <v>1</v>
      </c>
      <c r="N491" s="1" t="s">
        <v>50</v>
      </c>
      <c r="P491" s="74">
        <v>3.8</v>
      </c>
      <c r="Q491" s="69"/>
      <c r="R491" s="4" t="s">
        <v>49</v>
      </c>
      <c r="T491" s="4" t="s">
        <v>49</v>
      </c>
      <c r="V491" s="81">
        <v>0.8</v>
      </c>
      <c r="W491" s="69"/>
      <c r="X491" s="87">
        <v>8</v>
      </c>
      <c r="Y491" s="69"/>
      <c r="Z491" s="81">
        <v>5.6</v>
      </c>
      <c r="AA491" s="69"/>
      <c r="AB491" s="87">
        <v>4.5999999999999996</v>
      </c>
      <c r="AC491" s="69"/>
      <c r="AD491" s="4" t="s">
        <v>52</v>
      </c>
      <c r="AF491" s="87">
        <v>3</v>
      </c>
      <c r="AH491" s="4" t="s">
        <v>49</v>
      </c>
      <c r="AJ491" s="81">
        <v>4.5999999999999996</v>
      </c>
      <c r="AL491" s="74">
        <v>3.2</v>
      </c>
      <c r="AN491" s="74">
        <v>2.4</v>
      </c>
      <c r="AP491" s="81">
        <v>6.8</v>
      </c>
      <c r="AR491" s="74">
        <v>2.8</v>
      </c>
      <c r="AT491" s="81">
        <v>5</v>
      </c>
      <c r="AV491" s="4" t="s">
        <v>47</v>
      </c>
      <c r="AX491" s="4" t="s">
        <v>47</v>
      </c>
      <c r="AZ491" s="4" t="s">
        <v>47</v>
      </c>
      <c r="BB491" s="4" t="s">
        <v>47</v>
      </c>
      <c r="BD491" s="4" t="s">
        <v>47</v>
      </c>
      <c r="BF491" s="4" t="s">
        <v>47</v>
      </c>
      <c r="BH491" s="4" t="s">
        <v>47</v>
      </c>
      <c r="BJ491" s="4" t="s">
        <v>47</v>
      </c>
      <c r="BL491" s="4" t="s">
        <v>47</v>
      </c>
      <c r="BN491" s="4" t="s">
        <v>47</v>
      </c>
      <c r="BP491" s="4" t="s">
        <v>47</v>
      </c>
      <c r="BR491" s="1" t="s">
        <v>47</v>
      </c>
      <c r="BT491" s="1" t="s">
        <v>47</v>
      </c>
      <c r="BV491" s="1" t="s">
        <v>47</v>
      </c>
      <c r="BX491" s="1" t="s">
        <v>47</v>
      </c>
      <c r="BZ491" s="1" t="s">
        <v>47</v>
      </c>
    </row>
    <row r="492" spans="2:78" x14ac:dyDescent="0.25">
      <c r="B492" s="8">
        <v>491</v>
      </c>
      <c r="C492" s="8">
        <v>2</v>
      </c>
      <c r="D492" s="8">
        <v>9</v>
      </c>
      <c r="E492" s="8">
        <v>2019</v>
      </c>
      <c r="F492" s="24" t="str">
        <f t="shared" si="33"/>
        <v>02/Sep/2019</v>
      </c>
      <c r="G492" s="9" t="s">
        <v>21</v>
      </c>
      <c r="H492" s="10" t="str">
        <f t="shared" si="36"/>
        <v>Mon</v>
      </c>
      <c r="I492" s="10">
        <f t="shared" si="35"/>
        <v>246</v>
      </c>
      <c r="J492" s="8">
        <f t="shared" si="37"/>
        <v>36</v>
      </c>
      <c r="K492" s="1">
        <f t="shared" si="34"/>
        <v>9</v>
      </c>
      <c r="L492" s="1">
        <v>1</v>
      </c>
      <c r="N492" s="1" t="s">
        <v>50</v>
      </c>
      <c r="P492" s="74">
        <v>9</v>
      </c>
      <c r="Q492" s="69"/>
      <c r="R492" s="4" t="s">
        <v>49</v>
      </c>
      <c r="T492" s="4" t="s">
        <v>49</v>
      </c>
      <c r="V492" s="81">
        <v>0.5</v>
      </c>
      <c r="W492" s="69"/>
      <c r="X492" s="87">
        <v>7.8</v>
      </c>
      <c r="Y492" s="69"/>
      <c r="Z492" s="81">
        <v>5</v>
      </c>
      <c r="AA492" s="69"/>
      <c r="AB492" s="87">
        <v>9.6</v>
      </c>
      <c r="AC492" s="69"/>
      <c r="AD492" s="4" t="s">
        <v>52</v>
      </c>
      <c r="AF492" s="87">
        <v>5.4</v>
      </c>
      <c r="AH492" s="4" t="s">
        <v>49</v>
      </c>
      <c r="AJ492" s="81">
        <v>10</v>
      </c>
      <c r="AL492" s="74">
        <v>12</v>
      </c>
      <c r="AN492" s="74">
        <v>3.4</v>
      </c>
      <c r="AP492" s="81">
        <v>7.6</v>
      </c>
      <c r="AR492" s="74">
        <v>7</v>
      </c>
      <c r="AT492" s="81">
        <v>5</v>
      </c>
      <c r="AV492" s="4" t="s">
        <v>47</v>
      </c>
      <c r="AX492" s="4" t="s">
        <v>47</v>
      </c>
      <c r="AZ492" s="4" t="s">
        <v>47</v>
      </c>
      <c r="BB492" s="4" t="s">
        <v>47</v>
      </c>
      <c r="BD492" s="4" t="s">
        <v>47</v>
      </c>
      <c r="BF492" s="4" t="s">
        <v>47</v>
      </c>
      <c r="BH492" s="4" t="s">
        <v>47</v>
      </c>
      <c r="BJ492" s="4" t="s">
        <v>47</v>
      </c>
      <c r="BL492" s="4" t="s">
        <v>47</v>
      </c>
      <c r="BN492" s="4" t="s">
        <v>47</v>
      </c>
      <c r="BP492" s="4" t="s">
        <v>47</v>
      </c>
      <c r="BR492" s="1" t="s">
        <v>47</v>
      </c>
      <c r="BT492" s="1" t="s">
        <v>47</v>
      </c>
      <c r="BV492" s="1" t="s">
        <v>47</v>
      </c>
      <c r="BX492" s="1" t="s">
        <v>47</v>
      </c>
      <c r="BZ492" s="1" t="s">
        <v>47</v>
      </c>
    </row>
    <row r="493" spans="2:78" x14ac:dyDescent="0.25">
      <c r="B493" s="8">
        <v>492</v>
      </c>
      <c r="C493" s="8">
        <v>2</v>
      </c>
      <c r="D493" s="8">
        <v>9</v>
      </c>
      <c r="E493" s="8">
        <v>2019</v>
      </c>
      <c r="F493" s="24" t="str">
        <f t="shared" si="33"/>
        <v>02/Sep/2019</v>
      </c>
      <c r="G493" s="9" t="s">
        <v>22</v>
      </c>
      <c r="H493" s="10" t="str">
        <f t="shared" si="36"/>
        <v>Mon</v>
      </c>
      <c r="I493" s="10">
        <f t="shared" si="35"/>
        <v>246</v>
      </c>
      <c r="J493" s="8">
        <f t="shared" si="37"/>
        <v>36</v>
      </c>
      <c r="K493" s="1">
        <f t="shared" si="34"/>
        <v>9</v>
      </c>
      <c r="L493" s="1">
        <v>1</v>
      </c>
      <c r="N493" s="1" t="s">
        <v>50</v>
      </c>
      <c r="P493" s="74">
        <v>4.4000000000000004</v>
      </c>
      <c r="Q493" s="69"/>
      <c r="R493" s="4" t="s">
        <v>49</v>
      </c>
      <c r="T493" s="4" t="s">
        <v>49</v>
      </c>
      <c r="V493" s="81">
        <v>0.5</v>
      </c>
      <c r="W493" s="69"/>
      <c r="X493" s="87">
        <v>15.6</v>
      </c>
      <c r="Y493" s="69"/>
      <c r="Z493" s="81">
        <v>6.4</v>
      </c>
      <c r="AA493" s="69"/>
      <c r="AB493" s="87">
        <v>3</v>
      </c>
      <c r="AC493" s="69"/>
      <c r="AD493" s="4" t="s">
        <v>52</v>
      </c>
      <c r="AF493" s="87">
        <v>5.6</v>
      </c>
      <c r="AH493" s="4" t="s">
        <v>49</v>
      </c>
      <c r="AJ493" s="81">
        <v>7.4</v>
      </c>
      <c r="AL493" s="74">
        <v>3</v>
      </c>
      <c r="AN493" s="74">
        <v>5</v>
      </c>
      <c r="AP493" s="81">
        <v>2.4</v>
      </c>
      <c r="AR493" s="74">
        <v>5</v>
      </c>
      <c r="AT493" s="81">
        <v>4</v>
      </c>
      <c r="AV493" s="4" t="s">
        <v>47</v>
      </c>
      <c r="AX493" s="4" t="s">
        <v>47</v>
      </c>
      <c r="AZ493" s="4" t="s">
        <v>47</v>
      </c>
      <c r="BB493" s="4" t="s">
        <v>47</v>
      </c>
      <c r="BD493" s="4" t="s">
        <v>47</v>
      </c>
      <c r="BF493" s="4" t="s">
        <v>47</v>
      </c>
      <c r="BH493" s="4" t="s">
        <v>47</v>
      </c>
      <c r="BJ493" s="4" t="s">
        <v>47</v>
      </c>
      <c r="BL493" s="4" t="s">
        <v>47</v>
      </c>
      <c r="BN493" s="4" t="s">
        <v>47</v>
      </c>
      <c r="BP493" s="4" t="s">
        <v>47</v>
      </c>
      <c r="BR493" s="1" t="s">
        <v>47</v>
      </c>
      <c r="BT493" s="1" t="s">
        <v>47</v>
      </c>
      <c r="BV493" s="1" t="s">
        <v>47</v>
      </c>
      <c r="BX493" s="1" t="s">
        <v>47</v>
      </c>
      <c r="BZ493" s="1" t="s">
        <v>47</v>
      </c>
    </row>
    <row r="494" spans="2:78" x14ac:dyDescent="0.25">
      <c r="B494" s="8">
        <v>493</v>
      </c>
      <c r="C494" s="8">
        <v>3</v>
      </c>
      <c r="D494" s="8">
        <v>9</v>
      </c>
      <c r="E494" s="8">
        <v>2019</v>
      </c>
      <c r="F494" s="24" t="str">
        <f t="shared" si="33"/>
        <v>03/Sep/2019</v>
      </c>
      <c r="G494" s="9" t="s">
        <v>21</v>
      </c>
      <c r="H494" s="10" t="str">
        <f t="shared" si="36"/>
        <v>Tue</v>
      </c>
      <c r="I494" s="10">
        <f t="shared" si="35"/>
        <v>247</v>
      </c>
      <c r="J494" s="8">
        <f t="shared" si="37"/>
        <v>36</v>
      </c>
      <c r="K494" s="1">
        <f t="shared" si="34"/>
        <v>9</v>
      </c>
      <c r="L494" s="1">
        <v>1</v>
      </c>
      <c r="N494" s="1" t="s">
        <v>50</v>
      </c>
      <c r="P494" s="74">
        <v>6</v>
      </c>
      <c r="Q494" s="69"/>
      <c r="R494" s="4" t="s">
        <v>49</v>
      </c>
      <c r="T494" s="4" t="s">
        <v>49</v>
      </c>
      <c r="V494" s="81">
        <v>2</v>
      </c>
      <c r="W494" s="69"/>
      <c r="X494" s="87">
        <v>14.3</v>
      </c>
      <c r="Y494" s="69"/>
      <c r="Z494" s="81">
        <v>9.6</v>
      </c>
      <c r="AA494" s="69"/>
      <c r="AB494" s="87">
        <v>8.1999999999999993</v>
      </c>
      <c r="AC494" s="69"/>
      <c r="AD494" s="4" t="s">
        <v>52</v>
      </c>
      <c r="AF494" s="87">
        <v>8.8000000000000007</v>
      </c>
      <c r="AH494" s="4" t="s">
        <v>49</v>
      </c>
      <c r="AJ494" s="81">
        <v>9.1</v>
      </c>
      <c r="AL494" s="74">
        <v>5</v>
      </c>
      <c r="AN494" s="74">
        <v>3.4</v>
      </c>
      <c r="AP494" s="81">
        <v>6.3</v>
      </c>
      <c r="AR494" s="74">
        <v>5.0999999999999996</v>
      </c>
      <c r="AT494" s="81">
        <v>8</v>
      </c>
      <c r="AV494" s="4" t="s">
        <v>47</v>
      </c>
      <c r="AX494" s="4" t="s">
        <v>47</v>
      </c>
      <c r="AZ494" s="4" t="s">
        <v>47</v>
      </c>
      <c r="BB494" s="4" t="s">
        <v>47</v>
      </c>
      <c r="BD494" s="4" t="s">
        <v>47</v>
      </c>
      <c r="BF494" s="4" t="s">
        <v>47</v>
      </c>
      <c r="BH494" s="4" t="s">
        <v>47</v>
      </c>
      <c r="BJ494" s="4" t="s">
        <v>47</v>
      </c>
      <c r="BL494" s="4" t="s">
        <v>47</v>
      </c>
      <c r="BN494" s="4" t="s">
        <v>47</v>
      </c>
      <c r="BP494" s="4" t="s">
        <v>47</v>
      </c>
      <c r="BR494" s="1" t="s">
        <v>47</v>
      </c>
      <c r="BT494" s="1" t="s">
        <v>47</v>
      </c>
      <c r="BV494" s="1" t="s">
        <v>47</v>
      </c>
      <c r="BX494" s="1" t="s">
        <v>47</v>
      </c>
      <c r="BZ494" s="1" t="s">
        <v>47</v>
      </c>
    </row>
    <row r="495" spans="2:78" x14ac:dyDescent="0.25">
      <c r="B495" s="8">
        <v>494</v>
      </c>
      <c r="C495" s="8">
        <v>3</v>
      </c>
      <c r="D495" s="8">
        <v>9</v>
      </c>
      <c r="E495" s="8">
        <v>2019</v>
      </c>
      <c r="F495" s="24" t="str">
        <f t="shared" si="33"/>
        <v>03/Sep/2019</v>
      </c>
      <c r="G495" s="9" t="s">
        <v>22</v>
      </c>
      <c r="H495" s="10" t="str">
        <f t="shared" si="36"/>
        <v>Tue</v>
      </c>
      <c r="I495" s="10">
        <f t="shared" si="35"/>
        <v>247</v>
      </c>
      <c r="J495" s="8">
        <f t="shared" si="37"/>
        <v>36</v>
      </c>
      <c r="K495" s="1">
        <f t="shared" si="34"/>
        <v>9</v>
      </c>
      <c r="L495" s="1">
        <v>1</v>
      </c>
      <c r="N495" s="1" t="s">
        <v>50</v>
      </c>
      <c r="P495" s="74">
        <v>6.2</v>
      </c>
      <c r="Q495" s="69"/>
      <c r="R495" s="4" t="s">
        <v>49</v>
      </c>
      <c r="T495" s="4" t="s">
        <v>49</v>
      </c>
      <c r="V495" s="81">
        <v>2</v>
      </c>
      <c r="W495" s="69"/>
      <c r="X495" s="87">
        <v>8.1999999999999993</v>
      </c>
      <c r="Y495" s="69"/>
      <c r="Z495" s="81">
        <v>5.2</v>
      </c>
      <c r="AA495" s="69"/>
      <c r="AB495" s="87">
        <v>5.4</v>
      </c>
      <c r="AC495" s="69"/>
      <c r="AD495" s="4" t="s">
        <v>52</v>
      </c>
      <c r="AF495" s="87">
        <v>5</v>
      </c>
      <c r="AH495" s="4" t="s">
        <v>49</v>
      </c>
      <c r="AJ495" s="81">
        <v>6</v>
      </c>
      <c r="AL495" s="74">
        <v>4.8</v>
      </c>
      <c r="AN495" s="74">
        <v>2</v>
      </c>
      <c r="AP495" s="81">
        <v>4</v>
      </c>
      <c r="AR495" s="74">
        <v>5.2</v>
      </c>
      <c r="AT495" s="81">
        <v>5.6</v>
      </c>
      <c r="AV495" s="4" t="s">
        <v>47</v>
      </c>
      <c r="AX495" s="4" t="s">
        <v>47</v>
      </c>
      <c r="AZ495" s="4" t="s">
        <v>47</v>
      </c>
      <c r="BB495" s="4" t="s">
        <v>47</v>
      </c>
      <c r="BD495" s="4" t="s">
        <v>47</v>
      </c>
      <c r="BF495" s="4" t="s">
        <v>47</v>
      </c>
      <c r="BH495" s="4" t="s">
        <v>47</v>
      </c>
      <c r="BJ495" s="4" t="s">
        <v>47</v>
      </c>
      <c r="BL495" s="4" t="s">
        <v>47</v>
      </c>
      <c r="BN495" s="4" t="s">
        <v>47</v>
      </c>
      <c r="BP495" s="4" t="s">
        <v>47</v>
      </c>
      <c r="BR495" s="1" t="s">
        <v>47</v>
      </c>
      <c r="BT495" s="1" t="s">
        <v>47</v>
      </c>
      <c r="BV495" s="1" t="s">
        <v>47</v>
      </c>
      <c r="BX495" s="1" t="s">
        <v>47</v>
      </c>
      <c r="BZ495" s="1" t="s">
        <v>47</v>
      </c>
    </row>
    <row r="496" spans="2:78" x14ac:dyDescent="0.25">
      <c r="B496" s="8">
        <v>495</v>
      </c>
      <c r="C496" s="8">
        <v>4</v>
      </c>
      <c r="D496" s="8">
        <v>9</v>
      </c>
      <c r="E496" s="8">
        <v>2019</v>
      </c>
      <c r="F496" s="24" t="str">
        <f t="shared" si="33"/>
        <v>04/Sep/2019</v>
      </c>
      <c r="G496" s="9" t="s">
        <v>21</v>
      </c>
      <c r="H496" s="10" t="str">
        <f t="shared" si="36"/>
        <v>Wed</v>
      </c>
      <c r="I496" s="10">
        <f t="shared" si="35"/>
        <v>248</v>
      </c>
      <c r="J496" s="8">
        <f t="shared" si="37"/>
        <v>36</v>
      </c>
      <c r="K496" s="1">
        <f t="shared" si="34"/>
        <v>9</v>
      </c>
      <c r="L496" s="1">
        <v>1</v>
      </c>
      <c r="N496" s="1" t="s">
        <v>50</v>
      </c>
      <c r="P496" s="74">
        <v>8</v>
      </c>
      <c r="Q496" s="69"/>
      <c r="R496" s="4" t="s">
        <v>49</v>
      </c>
      <c r="T496" s="4" t="s">
        <v>49</v>
      </c>
      <c r="V496" s="81">
        <v>2</v>
      </c>
      <c r="W496" s="69"/>
      <c r="X496" s="87">
        <v>12</v>
      </c>
      <c r="Y496" s="69"/>
      <c r="Z496" s="81">
        <v>10</v>
      </c>
      <c r="AA496" s="69"/>
      <c r="AB496" s="87">
        <v>6</v>
      </c>
      <c r="AC496" s="69"/>
      <c r="AD496" s="4" t="s">
        <v>52</v>
      </c>
      <c r="AF496" s="87">
        <v>7.4</v>
      </c>
      <c r="AH496" s="4" t="s">
        <v>49</v>
      </c>
      <c r="AJ496" s="81">
        <v>6.4</v>
      </c>
      <c r="AL496" s="74">
        <v>7</v>
      </c>
      <c r="AN496" s="74">
        <v>5.8</v>
      </c>
      <c r="AP496" s="81">
        <v>2</v>
      </c>
      <c r="AR496" s="74">
        <v>6</v>
      </c>
      <c r="AT496" s="81">
        <v>10</v>
      </c>
      <c r="AV496" s="4" t="s">
        <v>47</v>
      </c>
      <c r="AX496" s="4" t="s">
        <v>47</v>
      </c>
      <c r="AZ496" s="4" t="s">
        <v>47</v>
      </c>
      <c r="BB496" s="4" t="s">
        <v>47</v>
      </c>
      <c r="BD496" s="4" t="s">
        <v>47</v>
      </c>
      <c r="BF496" s="4" t="s">
        <v>47</v>
      </c>
      <c r="BH496" s="4" t="s">
        <v>47</v>
      </c>
      <c r="BJ496" s="4" t="s">
        <v>47</v>
      </c>
      <c r="BL496" s="4" t="s">
        <v>47</v>
      </c>
      <c r="BN496" s="4" t="s">
        <v>47</v>
      </c>
      <c r="BP496" s="4" t="s">
        <v>47</v>
      </c>
      <c r="BR496" s="1" t="s">
        <v>47</v>
      </c>
      <c r="BT496" s="1" t="s">
        <v>47</v>
      </c>
      <c r="BV496" s="1" t="s">
        <v>47</v>
      </c>
      <c r="BX496" s="1" t="s">
        <v>47</v>
      </c>
      <c r="BZ496" s="1" t="s">
        <v>47</v>
      </c>
    </row>
    <row r="497" spans="2:78" x14ac:dyDescent="0.25">
      <c r="B497" s="8">
        <v>496</v>
      </c>
      <c r="C497" s="8">
        <v>4</v>
      </c>
      <c r="D497" s="8">
        <v>9</v>
      </c>
      <c r="E497" s="8">
        <v>2019</v>
      </c>
      <c r="F497" s="24" t="str">
        <f t="shared" si="33"/>
        <v>04/Sep/2019</v>
      </c>
      <c r="G497" s="9" t="s">
        <v>22</v>
      </c>
      <c r="H497" s="10" t="str">
        <f t="shared" si="36"/>
        <v>Wed</v>
      </c>
      <c r="I497" s="10">
        <f t="shared" si="35"/>
        <v>248</v>
      </c>
      <c r="J497" s="8">
        <f t="shared" si="37"/>
        <v>36</v>
      </c>
      <c r="K497" s="1">
        <f t="shared" si="34"/>
        <v>9</v>
      </c>
      <c r="L497" s="1">
        <v>1</v>
      </c>
      <c r="N497" s="1" t="s">
        <v>50</v>
      </c>
      <c r="P497" s="74" t="s">
        <v>48</v>
      </c>
      <c r="Q497" s="69"/>
      <c r="R497" s="4" t="s">
        <v>49</v>
      </c>
      <c r="T497" s="4" t="s">
        <v>49</v>
      </c>
      <c r="V497" s="81">
        <v>0.5</v>
      </c>
      <c r="W497" s="69"/>
      <c r="X497" s="87">
        <v>8.8000000000000007</v>
      </c>
      <c r="Y497" s="69"/>
      <c r="Z497" s="81">
        <v>6</v>
      </c>
      <c r="AA497" s="69"/>
      <c r="AB497" s="87">
        <v>9</v>
      </c>
      <c r="AC497" s="69"/>
      <c r="AD497" s="4" t="s">
        <v>52</v>
      </c>
      <c r="AF497" s="87">
        <v>4</v>
      </c>
      <c r="AH497" s="4" t="s">
        <v>49</v>
      </c>
      <c r="AJ497" s="81">
        <v>6.2</v>
      </c>
      <c r="AL497" s="74">
        <v>4</v>
      </c>
      <c r="AN497" s="74">
        <v>2</v>
      </c>
      <c r="AP497" s="81">
        <v>3</v>
      </c>
      <c r="AR497" s="74">
        <v>3</v>
      </c>
      <c r="AT497" s="81">
        <v>5</v>
      </c>
      <c r="AV497" s="4" t="s">
        <v>47</v>
      </c>
      <c r="AX497" s="4" t="s">
        <v>47</v>
      </c>
      <c r="AZ497" s="4" t="s">
        <v>47</v>
      </c>
      <c r="BB497" s="4" t="s">
        <v>47</v>
      </c>
      <c r="BD497" s="4" t="s">
        <v>47</v>
      </c>
      <c r="BF497" s="4" t="s">
        <v>47</v>
      </c>
      <c r="BH497" s="4" t="s">
        <v>47</v>
      </c>
      <c r="BJ497" s="4" t="s">
        <v>47</v>
      </c>
      <c r="BL497" s="4" t="s">
        <v>47</v>
      </c>
      <c r="BN497" s="4" t="s">
        <v>47</v>
      </c>
      <c r="BP497" s="4" t="s">
        <v>47</v>
      </c>
      <c r="BR497" s="1" t="s">
        <v>47</v>
      </c>
      <c r="BT497" s="1" t="s">
        <v>47</v>
      </c>
      <c r="BV497" s="1" t="s">
        <v>47</v>
      </c>
      <c r="BX497" s="1" t="s">
        <v>47</v>
      </c>
      <c r="BZ497" s="1" t="s">
        <v>47</v>
      </c>
    </row>
    <row r="498" spans="2:78" x14ac:dyDescent="0.25">
      <c r="B498" s="8">
        <v>497</v>
      </c>
      <c r="C498" s="8">
        <v>5</v>
      </c>
      <c r="D498" s="8">
        <v>9</v>
      </c>
      <c r="E498" s="8">
        <v>2019</v>
      </c>
      <c r="F498" s="24" t="str">
        <f t="shared" si="33"/>
        <v>05/Sep/2019</v>
      </c>
      <c r="G498" s="9" t="s">
        <v>21</v>
      </c>
      <c r="H498" s="10" t="str">
        <f t="shared" si="36"/>
        <v>Thu</v>
      </c>
      <c r="I498" s="10">
        <f t="shared" si="35"/>
        <v>249</v>
      </c>
      <c r="J498" s="8">
        <f t="shared" si="37"/>
        <v>36</v>
      </c>
      <c r="K498" s="1">
        <f t="shared" si="34"/>
        <v>9</v>
      </c>
      <c r="L498" s="1">
        <v>1</v>
      </c>
      <c r="N498" s="1" t="s">
        <v>50</v>
      </c>
      <c r="P498" s="74" t="s">
        <v>48</v>
      </c>
      <c r="Q498" s="69"/>
      <c r="R498" s="4" t="s">
        <v>49</v>
      </c>
      <c r="T498" s="4" t="s">
        <v>49</v>
      </c>
      <c r="V498" s="81">
        <v>2</v>
      </c>
      <c r="W498" s="69"/>
      <c r="X498" s="87">
        <v>14.4</v>
      </c>
      <c r="Y498" s="69"/>
      <c r="Z498" s="81">
        <v>10</v>
      </c>
      <c r="AA498" s="69"/>
      <c r="AB498" s="87">
        <v>10.4</v>
      </c>
      <c r="AC498" s="69"/>
      <c r="AD498" s="4" t="s">
        <v>52</v>
      </c>
      <c r="AF498" s="87">
        <v>7.2</v>
      </c>
      <c r="AH498" s="4" t="s">
        <v>49</v>
      </c>
      <c r="AJ498" s="81">
        <v>11</v>
      </c>
      <c r="AL498" s="74">
        <v>8</v>
      </c>
      <c r="AN498" s="74">
        <v>5.4</v>
      </c>
      <c r="AP498" s="81">
        <v>6.2</v>
      </c>
      <c r="AR498" s="74">
        <v>6.2</v>
      </c>
      <c r="AT498" s="81">
        <v>7</v>
      </c>
      <c r="AV498" s="4" t="s">
        <v>47</v>
      </c>
      <c r="AX498" s="4" t="s">
        <v>47</v>
      </c>
      <c r="AZ498" s="4" t="s">
        <v>47</v>
      </c>
      <c r="BB498" s="4" t="s">
        <v>47</v>
      </c>
      <c r="BD498" s="4" t="s">
        <v>47</v>
      </c>
      <c r="BF498" s="4" t="s">
        <v>47</v>
      </c>
      <c r="BH498" s="4" t="s">
        <v>47</v>
      </c>
      <c r="BJ498" s="4" t="s">
        <v>47</v>
      </c>
      <c r="BL498" s="4" t="s">
        <v>47</v>
      </c>
      <c r="BN498" s="4" t="s">
        <v>47</v>
      </c>
      <c r="BP498" s="4" t="s">
        <v>47</v>
      </c>
      <c r="BR498" s="1" t="s">
        <v>47</v>
      </c>
      <c r="BT498" s="1" t="s">
        <v>47</v>
      </c>
      <c r="BV498" s="1" t="s">
        <v>47</v>
      </c>
      <c r="BX498" s="1" t="s">
        <v>47</v>
      </c>
      <c r="BZ498" s="1" t="s">
        <v>47</v>
      </c>
    </row>
    <row r="499" spans="2:78" x14ac:dyDescent="0.25">
      <c r="B499" s="8">
        <v>498</v>
      </c>
      <c r="C499" s="8">
        <v>5</v>
      </c>
      <c r="D499" s="8">
        <v>9</v>
      </c>
      <c r="E499" s="8">
        <v>2019</v>
      </c>
      <c r="F499" s="24" t="str">
        <f t="shared" si="33"/>
        <v>05/Sep/2019</v>
      </c>
      <c r="G499" s="9" t="s">
        <v>22</v>
      </c>
      <c r="H499" s="10" t="str">
        <f t="shared" si="36"/>
        <v>Thu</v>
      </c>
      <c r="I499" s="10">
        <f t="shared" si="35"/>
        <v>249</v>
      </c>
      <c r="J499" s="8">
        <f t="shared" si="37"/>
        <v>36</v>
      </c>
      <c r="K499" s="1">
        <f t="shared" si="34"/>
        <v>9</v>
      </c>
      <c r="L499" s="1">
        <v>1</v>
      </c>
      <c r="N499" s="1" t="s">
        <v>50</v>
      </c>
      <c r="P499" s="74" t="s">
        <v>48</v>
      </c>
      <c r="Q499" s="69"/>
      <c r="R499" s="4" t="s">
        <v>49</v>
      </c>
      <c r="T499" s="4" t="s">
        <v>49</v>
      </c>
      <c r="V499" s="81">
        <v>0.2</v>
      </c>
      <c r="W499" s="69"/>
      <c r="X499" s="87">
        <v>9.4</v>
      </c>
      <c r="Y499" s="69"/>
      <c r="Z499" s="81">
        <v>5.4</v>
      </c>
      <c r="AA499" s="69"/>
      <c r="AB499" s="87">
        <v>5.2</v>
      </c>
      <c r="AC499" s="69"/>
      <c r="AD499" s="4" t="s">
        <v>52</v>
      </c>
      <c r="AF499" s="87">
        <v>4.4000000000000004</v>
      </c>
      <c r="AH499" s="4" t="s">
        <v>49</v>
      </c>
      <c r="AJ499" s="81">
        <v>5.4</v>
      </c>
      <c r="AL499" s="74">
        <v>3.2</v>
      </c>
      <c r="AN499" s="74">
        <v>2.2000000000000002</v>
      </c>
      <c r="AP499" s="81">
        <v>3.4</v>
      </c>
      <c r="AR499" s="74">
        <v>3</v>
      </c>
      <c r="AT499" s="81">
        <v>4.2</v>
      </c>
      <c r="AV499" s="4" t="s">
        <v>47</v>
      </c>
      <c r="AX499" s="4" t="s">
        <v>47</v>
      </c>
      <c r="AZ499" s="4" t="s">
        <v>47</v>
      </c>
      <c r="BB499" s="4" t="s">
        <v>47</v>
      </c>
      <c r="BD499" s="4" t="s">
        <v>47</v>
      </c>
      <c r="BF499" s="4" t="s">
        <v>47</v>
      </c>
      <c r="BH499" s="4" t="s">
        <v>47</v>
      </c>
      <c r="BJ499" s="4" t="s">
        <v>47</v>
      </c>
      <c r="BL499" s="4" t="s">
        <v>47</v>
      </c>
      <c r="BN499" s="4" t="s">
        <v>47</v>
      </c>
      <c r="BP499" s="4" t="s">
        <v>47</v>
      </c>
      <c r="BR499" s="1" t="s">
        <v>47</v>
      </c>
      <c r="BT499" s="1" t="s">
        <v>47</v>
      </c>
      <c r="BV499" s="1" t="s">
        <v>47</v>
      </c>
      <c r="BX499" s="1" t="s">
        <v>47</v>
      </c>
      <c r="BZ499" s="1" t="s">
        <v>47</v>
      </c>
    </row>
    <row r="500" spans="2:78" x14ac:dyDescent="0.25">
      <c r="B500" s="8">
        <v>499</v>
      </c>
      <c r="C500" s="8">
        <v>6</v>
      </c>
      <c r="D500" s="8">
        <v>9</v>
      </c>
      <c r="E500" s="8">
        <v>2019</v>
      </c>
      <c r="F500" s="24" t="str">
        <f t="shared" si="33"/>
        <v>06/Sep/2019</v>
      </c>
      <c r="G500" s="9" t="s">
        <v>21</v>
      </c>
      <c r="H500" s="10" t="str">
        <f t="shared" si="36"/>
        <v>Fri</v>
      </c>
      <c r="I500" s="10">
        <f t="shared" si="35"/>
        <v>250</v>
      </c>
      <c r="J500" s="8">
        <f t="shared" si="37"/>
        <v>36</v>
      </c>
      <c r="K500" s="1">
        <f t="shared" si="34"/>
        <v>9</v>
      </c>
      <c r="L500" s="1">
        <v>1</v>
      </c>
      <c r="N500" s="1" t="s">
        <v>50</v>
      </c>
      <c r="P500" s="74" t="s">
        <v>48</v>
      </c>
      <c r="Q500" s="69"/>
      <c r="R500" s="4" t="s">
        <v>49</v>
      </c>
      <c r="T500" s="4" t="s">
        <v>49</v>
      </c>
      <c r="V500" s="81">
        <v>2</v>
      </c>
      <c r="W500" s="69"/>
      <c r="X500" s="87">
        <v>13.4</v>
      </c>
      <c r="Y500" s="69"/>
      <c r="Z500" s="81">
        <v>10</v>
      </c>
      <c r="AA500" s="69"/>
      <c r="AB500" s="87">
        <v>13</v>
      </c>
      <c r="AC500" s="69"/>
      <c r="AD500" s="4" t="s">
        <v>52</v>
      </c>
      <c r="AF500" s="87">
        <v>6.4</v>
      </c>
      <c r="AH500" s="4" t="s">
        <v>49</v>
      </c>
      <c r="AJ500" s="81">
        <v>12.3</v>
      </c>
      <c r="AL500" s="74">
        <v>8.1</v>
      </c>
      <c r="AN500" s="74">
        <v>6.4</v>
      </c>
      <c r="AP500" s="81">
        <v>6.4</v>
      </c>
      <c r="AR500" s="74">
        <v>6.4</v>
      </c>
      <c r="AT500" s="81">
        <v>9.1999999999999993</v>
      </c>
      <c r="AV500" s="4" t="s">
        <v>47</v>
      </c>
      <c r="AX500" s="4" t="s">
        <v>47</v>
      </c>
      <c r="AZ500" s="4" t="s">
        <v>47</v>
      </c>
      <c r="BB500" s="4" t="s">
        <v>47</v>
      </c>
      <c r="BD500" s="4" t="s">
        <v>47</v>
      </c>
      <c r="BF500" s="4" t="s">
        <v>47</v>
      </c>
      <c r="BH500" s="4" t="s">
        <v>47</v>
      </c>
      <c r="BJ500" s="4" t="s">
        <v>47</v>
      </c>
      <c r="BL500" s="4" t="s">
        <v>47</v>
      </c>
      <c r="BN500" s="4" t="s">
        <v>47</v>
      </c>
      <c r="BP500" s="4" t="s">
        <v>47</v>
      </c>
      <c r="BR500" s="1" t="s">
        <v>47</v>
      </c>
      <c r="BT500" s="1" t="s">
        <v>47</v>
      </c>
      <c r="BV500" s="1" t="s">
        <v>47</v>
      </c>
      <c r="BX500" s="1" t="s">
        <v>47</v>
      </c>
      <c r="BZ500" s="1" t="s">
        <v>47</v>
      </c>
    </row>
    <row r="501" spans="2:78" x14ac:dyDescent="0.25">
      <c r="B501" s="8">
        <v>500</v>
      </c>
      <c r="C501" s="8">
        <v>6</v>
      </c>
      <c r="D501" s="8">
        <v>9</v>
      </c>
      <c r="E501" s="8">
        <v>2019</v>
      </c>
      <c r="F501" s="24" t="str">
        <f t="shared" si="33"/>
        <v>06/Sep/2019</v>
      </c>
      <c r="G501" s="9" t="s">
        <v>22</v>
      </c>
      <c r="H501" s="10" t="str">
        <f t="shared" si="36"/>
        <v>Fri</v>
      </c>
      <c r="I501" s="10">
        <f t="shared" si="35"/>
        <v>250</v>
      </c>
      <c r="J501" s="8">
        <f t="shared" si="37"/>
        <v>36</v>
      </c>
      <c r="K501" s="1">
        <f t="shared" si="34"/>
        <v>9</v>
      </c>
      <c r="L501" s="1">
        <v>1</v>
      </c>
      <c r="N501" s="1" t="s">
        <v>50</v>
      </c>
      <c r="P501" s="74" t="s">
        <v>48</v>
      </c>
      <c r="Q501" s="69"/>
      <c r="R501" s="4" t="s">
        <v>49</v>
      </c>
      <c r="T501" s="4" t="s">
        <v>49</v>
      </c>
      <c r="V501" s="81">
        <v>0.2</v>
      </c>
      <c r="W501" s="69"/>
      <c r="X501" s="87">
        <v>7</v>
      </c>
      <c r="Y501" s="69"/>
      <c r="Z501" s="81">
        <v>5.6</v>
      </c>
      <c r="AA501" s="69"/>
      <c r="AB501" s="87">
        <v>4</v>
      </c>
      <c r="AC501" s="69"/>
      <c r="AD501" s="4" t="s">
        <v>52</v>
      </c>
      <c r="AF501" s="87">
        <v>4</v>
      </c>
      <c r="AH501" s="4" t="s">
        <v>49</v>
      </c>
      <c r="AJ501" s="81">
        <v>4.4000000000000004</v>
      </c>
      <c r="AL501" s="74">
        <v>3.2</v>
      </c>
      <c r="AN501" s="74">
        <v>2.2000000000000002</v>
      </c>
      <c r="AP501" s="81">
        <v>4</v>
      </c>
      <c r="AR501" s="74">
        <v>2.6</v>
      </c>
      <c r="AT501" s="81">
        <v>5</v>
      </c>
      <c r="AV501" s="4" t="s">
        <v>47</v>
      </c>
      <c r="AX501" s="4" t="s">
        <v>47</v>
      </c>
      <c r="AZ501" s="4" t="s">
        <v>47</v>
      </c>
      <c r="BB501" s="4" t="s">
        <v>47</v>
      </c>
      <c r="BD501" s="4" t="s">
        <v>47</v>
      </c>
      <c r="BF501" s="4" t="s">
        <v>47</v>
      </c>
      <c r="BH501" s="4" t="s">
        <v>47</v>
      </c>
      <c r="BJ501" s="4" t="s">
        <v>47</v>
      </c>
      <c r="BL501" s="4" t="s">
        <v>47</v>
      </c>
      <c r="BN501" s="4" t="s">
        <v>47</v>
      </c>
      <c r="BP501" s="4" t="s">
        <v>47</v>
      </c>
      <c r="BR501" s="1" t="s">
        <v>47</v>
      </c>
      <c r="BT501" s="1" t="s">
        <v>47</v>
      </c>
      <c r="BV501" s="1" t="s">
        <v>47</v>
      </c>
      <c r="BX501" s="1" t="s">
        <v>47</v>
      </c>
      <c r="BZ501" s="1" t="s">
        <v>47</v>
      </c>
    </row>
    <row r="502" spans="2:78" x14ac:dyDescent="0.25">
      <c r="B502" s="8">
        <v>501</v>
      </c>
      <c r="C502" s="8">
        <v>7</v>
      </c>
      <c r="D502" s="8">
        <v>9</v>
      </c>
      <c r="E502" s="8">
        <v>2019</v>
      </c>
      <c r="F502" s="24" t="str">
        <f t="shared" si="33"/>
        <v>07/Sep/2019</v>
      </c>
      <c r="G502" s="9" t="s">
        <v>21</v>
      </c>
      <c r="H502" s="10" t="str">
        <f t="shared" si="36"/>
        <v>Sat</v>
      </c>
      <c r="I502" s="10">
        <f t="shared" si="35"/>
        <v>251</v>
      </c>
      <c r="J502" s="8">
        <f t="shared" si="37"/>
        <v>36</v>
      </c>
      <c r="K502" s="1">
        <f t="shared" si="34"/>
        <v>9</v>
      </c>
      <c r="L502" s="1">
        <v>1</v>
      </c>
      <c r="N502" s="1" t="s">
        <v>50</v>
      </c>
      <c r="P502" s="74" t="s">
        <v>48</v>
      </c>
      <c r="Q502" s="69"/>
      <c r="R502" s="4" t="s">
        <v>49</v>
      </c>
      <c r="T502" s="4" t="s">
        <v>49</v>
      </c>
      <c r="V502" s="81">
        <v>2.2999999999999998</v>
      </c>
      <c r="W502" s="69"/>
      <c r="X502" s="87">
        <v>8</v>
      </c>
      <c r="Y502" s="69"/>
      <c r="Z502" s="81">
        <v>6</v>
      </c>
      <c r="AA502" s="69"/>
      <c r="AB502" s="87">
        <v>11</v>
      </c>
      <c r="AC502" s="69"/>
      <c r="AD502" s="4" t="s">
        <v>52</v>
      </c>
      <c r="AF502" s="87">
        <v>7.2</v>
      </c>
      <c r="AH502" s="4" t="s">
        <v>49</v>
      </c>
      <c r="AJ502" s="81">
        <v>13.6</v>
      </c>
      <c r="AL502" s="74">
        <v>7.6</v>
      </c>
      <c r="AN502" s="74">
        <v>6.2</v>
      </c>
      <c r="AP502" s="81">
        <v>7.5</v>
      </c>
      <c r="AR502" s="74">
        <v>6.2</v>
      </c>
      <c r="AT502" s="81">
        <v>6.5</v>
      </c>
      <c r="AV502" s="4" t="s">
        <v>47</v>
      </c>
      <c r="AX502" s="4" t="s">
        <v>47</v>
      </c>
      <c r="AZ502" s="4" t="s">
        <v>47</v>
      </c>
      <c r="BB502" s="4" t="s">
        <v>47</v>
      </c>
      <c r="BD502" s="4" t="s">
        <v>47</v>
      </c>
      <c r="BF502" s="4" t="s">
        <v>47</v>
      </c>
      <c r="BH502" s="4" t="s">
        <v>47</v>
      </c>
      <c r="BJ502" s="4" t="s">
        <v>47</v>
      </c>
      <c r="BL502" s="4" t="s">
        <v>47</v>
      </c>
      <c r="BN502" s="4" t="s">
        <v>47</v>
      </c>
      <c r="BP502" s="4" t="s">
        <v>47</v>
      </c>
      <c r="BR502" s="1" t="s">
        <v>47</v>
      </c>
      <c r="BT502" s="1" t="s">
        <v>47</v>
      </c>
      <c r="BV502" s="1" t="s">
        <v>47</v>
      </c>
      <c r="BX502" s="1" t="s">
        <v>47</v>
      </c>
      <c r="BZ502" s="1" t="s">
        <v>47</v>
      </c>
    </row>
    <row r="503" spans="2:78" x14ac:dyDescent="0.25">
      <c r="B503" s="8">
        <v>502</v>
      </c>
      <c r="C503" s="8">
        <v>7</v>
      </c>
      <c r="D503" s="8">
        <v>9</v>
      </c>
      <c r="E503" s="8">
        <v>2019</v>
      </c>
      <c r="F503" s="24" t="str">
        <f t="shared" si="33"/>
        <v>07/Sep/2019</v>
      </c>
      <c r="G503" s="9" t="s">
        <v>22</v>
      </c>
      <c r="H503" s="10" t="str">
        <f t="shared" si="36"/>
        <v>Sat</v>
      </c>
      <c r="I503" s="10">
        <f t="shared" si="35"/>
        <v>251</v>
      </c>
      <c r="J503" s="8">
        <f t="shared" si="37"/>
        <v>36</v>
      </c>
      <c r="K503" s="1">
        <f t="shared" si="34"/>
        <v>9</v>
      </c>
      <c r="L503" s="1">
        <v>1</v>
      </c>
      <c r="N503" s="1" t="s">
        <v>50</v>
      </c>
      <c r="P503" s="74" t="s">
        <v>48</v>
      </c>
      <c r="Q503" s="69"/>
      <c r="R503" s="4" t="s">
        <v>49</v>
      </c>
      <c r="T503" s="4" t="s">
        <v>49</v>
      </c>
      <c r="V503" s="81">
        <v>0.5</v>
      </c>
      <c r="W503" s="69"/>
      <c r="X503" s="87">
        <v>7</v>
      </c>
      <c r="Y503" s="69"/>
      <c r="Z503" s="81">
        <v>7.8</v>
      </c>
      <c r="AA503" s="69"/>
      <c r="AB503" s="87">
        <v>9</v>
      </c>
      <c r="AC503" s="69"/>
      <c r="AD503" s="4" t="s">
        <v>52</v>
      </c>
      <c r="AF503" s="87">
        <v>6.9</v>
      </c>
      <c r="AH503" s="4" t="s">
        <v>49</v>
      </c>
      <c r="AJ503" s="81">
        <v>5.6</v>
      </c>
      <c r="AL503" s="74">
        <v>4</v>
      </c>
      <c r="AN503" s="74">
        <v>2.6</v>
      </c>
      <c r="AP503" s="81">
        <v>3.8</v>
      </c>
      <c r="AR503" s="74">
        <v>3.4</v>
      </c>
      <c r="AT503" s="81">
        <v>6</v>
      </c>
      <c r="AV503" s="4" t="s">
        <v>47</v>
      </c>
      <c r="AX503" s="4" t="s">
        <v>47</v>
      </c>
      <c r="AZ503" s="4" t="s">
        <v>47</v>
      </c>
      <c r="BB503" s="4" t="s">
        <v>47</v>
      </c>
      <c r="BD503" s="4" t="s">
        <v>47</v>
      </c>
      <c r="BF503" s="4" t="s">
        <v>47</v>
      </c>
      <c r="BH503" s="4" t="s">
        <v>47</v>
      </c>
      <c r="BJ503" s="4" t="s">
        <v>47</v>
      </c>
      <c r="BL503" s="4" t="s">
        <v>47</v>
      </c>
      <c r="BN503" s="4" t="s">
        <v>47</v>
      </c>
      <c r="BP503" s="4" t="s">
        <v>47</v>
      </c>
      <c r="BR503" s="1" t="s">
        <v>47</v>
      </c>
      <c r="BT503" s="1" t="s">
        <v>47</v>
      </c>
      <c r="BV503" s="1" t="s">
        <v>47</v>
      </c>
      <c r="BX503" s="1" t="s">
        <v>47</v>
      </c>
      <c r="BZ503" s="1" t="s">
        <v>47</v>
      </c>
    </row>
    <row r="504" spans="2:78" x14ac:dyDescent="0.25">
      <c r="B504" s="8">
        <v>503</v>
      </c>
      <c r="C504" s="8">
        <v>8</v>
      </c>
      <c r="D504" s="8">
        <v>9</v>
      </c>
      <c r="E504" s="8">
        <v>2019</v>
      </c>
      <c r="F504" s="24" t="str">
        <f t="shared" si="33"/>
        <v>08/Sep/2019</v>
      </c>
      <c r="G504" s="9" t="s">
        <v>21</v>
      </c>
      <c r="H504" s="10" t="str">
        <f t="shared" si="36"/>
        <v>Sun</v>
      </c>
      <c r="I504" s="10">
        <f t="shared" si="35"/>
        <v>252</v>
      </c>
      <c r="J504" s="8">
        <f t="shared" si="37"/>
        <v>36</v>
      </c>
      <c r="K504" s="1">
        <f t="shared" si="34"/>
        <v>9</v>
      </c>
      <c r="L504" s="1">
        <v>1</v>
      </c>
      <c r="N504" s="1" t="s">
        <v>50</v>
      </c>
      <c r="P504" s="74" t="s">
        <v>48</v>
      </c>
      <c r="Q504" s="69"/>
      <c r="R504" s="4" t="s">
        <v>49</v>
      </c>
      <c r="T504" s="4" t="s">
        <v>49</v>
      </c>
      <c r="V504" s="81">
        <v>1</v>
      </c>
      <c r="W504" s="69"/>
      <c r="X504" s="87">
        <v>12</v>
      </c>
      <c r="Y504" s="69"/>
      <c r="Z504" s="81">
        <v>9</v>
      </c>
      <c r="AA504" s="69"/>
      <c r="AB504" s="87">
        <v>11.5</v>
      </c>
      <c r="AC504" s="69"/>
      <c r="AD504" s="4" t="s">
        <v>52</v>
      </c>
      <c r="AF504" s="87">
        <v>6</v>
      </c>
      <c r="AH504" s="4" t="s">
        <v>49</v>
      </c>
      <c r="AJ504" s="81">
        <v>12</v>
      </c>
      <c r="AL504" s="74">
        <v>8.1999999999999993</v>
      </c>
      <c r="AN504" s="74">
        <v>6.2</v>
      </c>
      <c r="AP504" s="81">
        <v>8</v>
      </c>
      <c r="AR504" s="74">
        <v>6.8</v>
      </c>
      <c r="AT504" s="81">
        <v>8</v>
      </c>
      <c r="AV504" s="4" t="s">
        <v>47</v>
      </c>
      <c r="AX504" s="4" t="s">
        <v>47</v>
      </c>
      <c r="AZ504" s="4" t="s">
        <v>47</v>
      </c>
      <c r="BB504" s="4" t="s">
        <v>47</v>
      </c>
      <c r="BD504" s="4" t="s">
        <v>47</v>
      </c>
      <c r="BF504" s="4" t="s">
        <v>47</v>
      </c>
      <c r="BH504" s="4" t="s">
        <v>47</v>
      </c>
      <c r="BJ504" s="4" t="s">
        <v>47</v>
      </c>
      <c r="BL504" s="4" t="s">
        <v>47</v>
      </c>
      <c r="BN504" s="4" t="s">
        <v>47</v>
      </c>
      <c r="BP504" s="4" t="s">
        <v>47</v>
      </c>
      <c r="BR504" s="1" t="s">
        <v>47</v>
      </c>
      <c r="BT504" s="1" t="s">
        <v>47</v>
      </c>
      <c r="BV504" s="1" t="s">
        <v>47</v>
      </c>
      <c r="BX504" s="1" t="s">
        <v>47</v>
      </c>
      <c r="BZ504" s="1" t="s">
        <v>47</v>
      </c>
    </row>
    <row r="505" spans="2:78" x14ac:dyDescent="0.25">
      <c r="B505" s="8">
        <v>504</v>
      </c>
      <c r="C505" s="8">
        <v>8</v>
      </c>
      <c r="D505" s="8">
        <v>9</v>
      </c>
      <c r="E505" s="8">
        <v>2019</v>
      </c>
      <c r="F505" s="24" t="str">
        <f t="shared" si="33"/>
        <v>08/Sep/2019</v>
      </c>
      <c r="G505" s="9" t="s">
        <v>22</v>
      </c>
      <c r="H505" s="10" t="str">
        <f t="shared" si="36"/>
        <v>Sun</v>
      </c>
      <c r="I505" s="10">
        <f t="shared" si="35"/>
        <v>252</v>
      </c>
      <c r="J505" s="8">
        <f t="shared" si="37"/>
        <v>36</v>
      </c>
      <c r="K505" s="1">
        <f t="shared" si="34"/>
        <v>9</v>
      </c>
      <c r="L505" s="1">
        <v>1</v>
      </c>
      <c r="N505" s="1" t="s">
        <v>50</v>
      </c>
      <c r="P505" s="74" t="s">
        <v>48</v>
      </c>
      <c r="Q505" s="69"/>
      <c r="R505" s="4" t="s">
        <v>49</v>
      </c>
      <c r="T505" s="4" t="s">
        <v>49</v>
      </c>
      <c r="V505" s="81">
        <v>0.5</v>
      </c>
      <c r="W505" s="69"/>
      <c r="X505" s="87">
        <v>6</v>
      </c>
      <c r="Y505" s="69"/>
      <c r="Z505" s="81">
        <v>6</v>
      </c>
      <c r="AA505" s="69"/>
      <c r="AB505" s="87">
        <v>5.3</v>
      </c>
      <c r="AC505" s="69"/>
      <c r="AD505" s="4" t="s">
        <v>52</v>
      </c>
      <c r="AF505" s="87">
        <v>4.2</v>
      </c>
      <c r="AH505" s="4" t="s">
        <v>49</v>
      </c>
      <c r="AJ505" s="81">
        <v>5.5</v>
      </c>
      <c r="AL505" s="74">
        <v>4</v>
      </c>
      <c r="AN505" s="74">
        <v>2</v>
      </c>
      <c r="AP505" s="81">
        <v>5.2</v>
      </c>
      <c r="AR505" s="74">
        <v>3</v>
      </c>
      <c r="AT505" s="81">
        <v>5.4</v>
      </c>
      <c r="AV505" s="4" t="s">
        <v>47</v>
      </c>
      <c r="AX505" s="4" t="s">
        <v>47</v>
      </c>
      <c r="AZ505" s="4" t="s">
        <v>47</v>
      </c>
      <c r="BB505" s="4" t="s">
        <v>47</v>
      </c>
      <c r="BD505" s="4" t="s">
        <v>47</v>
      </c>
      <c r="BF505" s="4" t="s">
        <v>47</v>
      </c>
      <c r="BH505" s="4" t="s">
        <v>47</v>
      </c>
      <c r="BJ505" s="4" t="s">
        <v>47</v>
      </c>
      <c r="BL505" s="4" t="s">
        <v>47</v>
      </c>
      <c r="BN505" s="4" t="s">
        <v>47</v>
      </c>
      <c r="BP505" s="4" t="s">
        <v>47</v>
      </c>
      <c r="BR505" s="1" t="s">
        <v>47</v>
      </c>
      <c r="BT505" s="1" t="s">
        <v>47</v>
      </c>
      <c r="BV505" s="1" t="s">
        <v>47</v>
      </c>
      <c r="BX505" s="1" t="s">
        <v>47</v>
      </c>
      <c r="BZ505" s="1" t="s">
        <v>47</v>
      </c>
    </row>
    <row r="506" spans="2:78" x14ac:dyDescent="0.25">
      <c r="B506" s="8">
        <v>505</v>
      </c>
      <c r="C506" s="8">
        <v>9</v>
      </c>
      <c r="D506" s="8">
        <v>9</v>
      </c>
      <c r="E506" s="8">
        <v>2019</v>
      </c>
      <c r="F506" s="24" t="str">
        <f t="shared" si="33"/>
        <v>09/Sep/2019</v>
      </c>
      <c r="G506" s="9" t="s">
        <v>21</v>
      </c>
      <c r="H506" s="10" t="str">
        <f t="shared" si="36"/>
        <v>Mon</v>
      </c>
      <c r="I506" s="10">
        <f t="shared" si="35"/>
        <v>253</v>
      </c>
      <c r="J506" s="8">
        <f t="shared" si="37"/>
        <v>37</v>
      </c>
      <c r="K506" s="1">
        <f t="shared" si="34"/>
        <v>9</v>
      </c>
      <c r="L506" s="1">
        <v>1</v>
      </c>
      <c r="N506" s="1" t="s">
        <v>50</v>
      </c>
      <c r="P506" s="74" t="s">
        <v>48</v>
      </c>
      <c r="Q506" s="69"/>
      <c r="R506" s="4" t="s">
        <v>49</v>
      </c>
      <c r="T506" s="4" t="s">
        <v>49</v>
      </c>
      <c r="V506" s="81">
        <v>2</v>
      </c>
      <c r="W506" s="69"/>
      <c r="X506" s="87">
        <v>12</v>
      </c>
      <c r="Y506" s="69"/>
      <c r="Z506" s="81">
        <v>8.8000000000000007</v>
      </c>
      <c r="AA506" s="69"/>
      <c r="AB506" s="87">
        <v>9.4</v>
      </c>
      <c r="AC506" s="69"/>
      <c r="AD506" s="4" t="s">
        <v>52</v>
      </c>
      <c r="AF506" s="87">
        <v>6.6</v>
      </c>
      <c r="AH506" s="4" t="s">
        <v>49</v>
      </c>
      <c r="AJ506" s="81">
        <v>10.4</v>
      </c>
      <c r="AL506" s="74">
        <v>7.4</v>
      </c>
      <c r="AN506" s="74">
        <v>5.2</v>
      </c>
      <c r="AP506" s="81">
        <v>6.6</v>
      </c>
      <c r="AR506" s="74">
        <v>5.4</v>
      </c>
      <c r="AT506" s="81">
        <v>8.1999999999999993</v>
      </c>
      <c r="AV506" s="4" t="s">
        <v>47</v>
      </c>
      <c r="AX506" s="4" t="s">
        <v>47</v>
      </c>
      <c r="AZ506" s="4" t="s">
        <v>47</v>
      </c>
      <c r="BB506" s="4" t="s">
        <v>47</v>
      </c>
      <c r="BD506" s="4" t="s">
        <v>47</v>
      </c>
      <c r="BF506" s="4" t="s">
        <v>47</v>
      </c>
      <c r="BH506" s="4" t="s">
        <v>47</v>
      </c>
      <c r="BJ506" s="4" t="s">
        <v>47</v>
      </c>
      <c r="BL506" s="4" t="s">
        <v>47</v>
      </c>
      <c r="BN506" s="4" t="s">
        <v>47</v>
      </c>
      <c r="BP506" s="4" t="s">
        <v>47</v>
      </c>
      <c r="BR506" s="1" t="s">
        <v>47</v>
      </c>
      <c r="BT506" s="1" t="s">
        <v>47</v>
      </c>
      <c r="BV506" s="1" t="s">
        <v>47</v>
      </c>
      <c r="BX506" s="1" t="s">
        <v>47</v>
      </c>
      <c r="BZ506" s="1" t="s">
        <v>47</v>
      </c>
    </row>
    <row r="507" spans="2:78" x14ac:dyDescent="0.25">
      <c r="B507" s="8">
        <v>506</v>
      </c>
      <c r="C507" s="8">
        <v>9</v>
      </c>
      <c r="D507" s="8">
        <v>9</v>
      </c>
      <c r="E507" s="8">
        <v>2019</v>
      </c>
      <c r="F507" s="24" t="str">
        <f t="shared" si="33"/>
        <v>09/Sep/2019</v>
      </c>
      <c r="G507" s="9" t="s">
        <v>22</v>
      </c>
      <c r="H507" s="10" t="str">
        <f t="shared" si="36"/>
        <v>Mon</v>
      </c>
      <c r="I507" s="10">
        <f t="shared" si="35"/>
        <v>253</v>
      </c>
      <c r="J507" s="8">
        <f t="shared" si="37"/>
        <v>37</v>
      </c>
      <c r="K507" s="1">
        <f t="shared" si="34"/>
        <v>9</v>
      </c>
      <c r="L507" s="1">
        <v>1</v>
      </c>
      <c r="N507" s="1" t="s">
        <v>50</v>
      </c>
      <c r="P507" s="74" t="s">
        <v>48</v>
      </c>
      <c r="Q507" s="69"/>
      <c r="R507" s="4" t="s">
        <v>49</v>
      </c>
      <c r="T507" s="4" t="s">
        <v>49</v>
      </c>
      <c r="V507" s="81">
        <v>1</v>
      </c>
      <c r="W507" s="69"/>
      <c r="X507" s="87">
        <v>6</v>
      </c>
      <c r="Y507" s="69"/>
      <c r="Z507" s="81">
        <v>6.2</v>
      </c>
      <c r="AA507" s="69"/>
      <c r="AB507" s="87">
        <v>5.6</v>
      </c>
      <c r="AC507" s="69"/>
      <c r="AD507" s="4" t="s">
        <v>52</v>
      </c>
      <c r="AF507" s="87">
        <v>4.4000000000000004</v>
      </c>
      <c r="AH507" s="4" t="s">
        <v>49</v>
      </c>
      <c r="AJ507" s="81">
        <v>5.8</v>
      </c>
      <c r="AL507" s="74">
        <v>3.6</v>
      </c>
      <c r="AN507" s="74">
        <v>1.8</v>
      </c>
      <c r="AP507" s="81">
        <v>4</v>
      </c>
      <c r="AR507" s="74">
        <v>4</v>
      </c>
      <c r="AT507" s="81">
        <v>7.4</v>
      </c>
      <c r="AV507" s="4" t="s">
        <v>47</v>
      </c>
      <c r="AX507" s="4" t="s">
        <v>47</v>
      </c>
      <c r="AZ507" s="4" t="s">
        <v>47</v>
      </c>
      <c r="BB507" s="4" t="s">
        <v>47</v>
      </c>
      <c r="BD507" s="4" t="s">
        <v>47</v>
      </c>
      <c r="BF507" s="4" t="s">
        <v>47</v>
      </c>
      <c r="BH507" s="4" t="s">
        <v>47</v>
      </c>
      <c r="BJ507" s="4" t="s">
        <v>47</v>
      </c>
      <c r="BL507" s="4" t="s">
        <v>47</v>
      </c>
      <c r="BN507" s="4" t="s">
        <v>47</v>
      </c>
      <c r="BP507" s="4" t="s">
        <v>47</v>
      </c>
      <c r="BR507" s="1" t="s">
        <v>47</v>
      </c>
      <c r="BT507" s="1" t="s">
        <v>47</v>
      </c>
      <c r="BV507" s="1" t="s">
        <v>47</v>
      </c>
      <c r="BX507" s="1" t="s">
        <v>47</v>
      </c>
      <c r="BZ507" s="1" t="s">
        <v>47</v>
      </c>
    </row>
    <row r="508" spans="2:78" x14ac:dyDescent="0.25">
      <c r="B508" s="8">
        <v>507</v>
      </c>
      <c r="C508" s="8">
        <v>10</v>
      </c>
      <c r="D508" s="8">
        <v>9</v>
      </c>
      <c r="E508" s="8">
        <v>2019</v>
      </c>
      <c r="F508" s="24" t="str">
        <f t="shared" ref="F508:F575" si="38">TEXT(DATE(E508,D508,C508),"dd/mmm/yyyy")</f>
        <v>10/Sep/2019</v>
      </c>
      <c r="G508" s="9" t="s">
        <v>21</v>
      </c>
      <c r="H508" s="10" t="str">
        <f t="shared" si="36"/>
        <v>Tue</v>
      </c>
      <c r="I508" s="10">
        <f t="shared" si="35"/>
        <v>254</v>
      </c>
      <c r="J508" s="8">
        <f t="shared" si="37"/>
        <v>37</v>
      </c>
      <c r="K508" s="1">
        <f t="shared" si="34"/>
        <v>9</v>
      </c>
      <c r="L508" s="1">
        <v>1</v>
      </c>
      <c r="N508" s="1" t="s">
        <v>50</v>
      </c>
      <c r="P508" s="74" t="s">
        <v>48</v>
      </c>
      <c r="Q508" s="69"/>
      <c r="R508" s="4" t="s">
        <v>49</v>
      </c>
      <c r="T508" s="4" t="s">
        <v>49</v>
      </c>
      <c r="V508" s="81">
        <v>1.5</v>
      </c>
      <c r="W508" s="69"/>
      <c r="X508" s="87">
        <v>12</v>
      </c>
      <c r="Y508" s="69"/>
      <c r="Z508" s="81">
        <v>9.8000000000000007</v>
      </c>
      <c r="AA508" s="69"/>
      <c r="AB508" s="87">
        <v>7.1</v>
      </c>
      <c r="AC508" s="69"/>
      <c r="AD508" s="4" t="s">
        <v>52</v>
      </c>
      <c r="AF508" s="87">
        <v>2</v>
      </c>
      <c r="AH508" s="4" t="s">
        <v>49</v>
      </c>
      <c r="AJ508" s="81">
        <v>11.2</v>
      </c>
      <c r="AL508" s="74">
        <v>7.6</v>
      </c>
      <c r="AN508" s="74">
        <v>6</v>
      </c>
      <c r="AP508" s="81">
        <v>6.2</v>
      </c>
      <c r="AR508" s="74">
        <v>5.8</v>
      </c>
      <c r="AT508" s="81">
        <v>8</v>
      </c>
      <c r="AV508" s="4" t="s">
        <v>47</v>
      </c>
      <c r="AX508" s="4" t="s">
        <v>47</v>
      </c>
      <c r="AZ508" s="4" t="s">
        <v>47</v>
      </c>
      <c r="BB508" s="4" t="s">
        <v>47</v>
      </c>
      <c r="BD508" s="4" t="s">
        <v>47</v>
      </c>
      <c r="BF508" s="4" t="s">
        <v>47</v>
      </c>
      <c r="BH508" s="4" t="s">
        <v>47</v>
      </c>
      <c r="BJ508" s="4" t="s">
        <v>47</v>
      </c>
      <c r="BL508" s="4" t="s">
        <v>47</v>
      </c>
      <c r="BN508" s="4" t="s">
        <v>47</v>
      </c>
      <c r="BP508" s="4" t="s">
        <v>47</v>
      </c>
      <c r="BR508" s="1" t="s">
        <v>47</v>
      </c>
      <c r="BT508" s="1" t="s">
        <v>47</v>
      </c>
      <c r="BV508" s="1" t="s">
        <v>47</v>
      </c>
      <c r="BX508" s="1" t="s">
        <v>47</v>
      </c>
      <c r="BZ508" s="1" t="s">
        <v>47</v>
      </c>
    </row>
    <row r="509" spans="2:78" x14ac:dyDescent="0.25">
      <c r="B509" s="8">
        <v>508</v>
      </c>
      <c r="C509" s="8">
        <v>10</v>
      </c>
      <c r="D509" s="8">
        <v>9</v>
      </c>
      <c r="E509" s="8">
        <v>2019</v>
      </c>
      <c r="F509" s="24" t="str">
        <f t="shared" si="38"/>
        <v>10/Sep/2019</v>
      </c>
      <c r="G509" s="9" t="s">
        <v>22</v>
      </c>
      <c r="H509" s="10" t="str">
        <f t="shared" si="36"/>
        <v>Tue</v>
      </c>
      <c r="I509" s="10">
        <f t="shared" si="35"/>
        <v>254</v>
      </c>
      <c r="J509" s="8">
        <f t="shared" si="37"/>
        <v>37</v>
      </c>
      <c r="K509" s="1">
        <f t="shared" si="34"/>
        <v>9</v>
      </c>
      <c r="L509" s="1">
        <v>1</v>
      </c>
      <c r="N509" s="1" t="s">
        <v>50</v>
      </c>
      <c r="P509" s="74" t="s">
        <v>48</v>
      </c>
      <c r="Q509" s="69"/>
      <c r="R509" s="4" t="s">
        <v>49</v>
      </c>
      <c r="T509" s="4" t="s">
        <v>49</v>
      </c>
      <c r="V509" s="81">
        <v>0.5</v>
      </c>
      <c r="W509" s="69"/>
      <c r="X509" s="87">
        <v>7</v>
      </c>
      <c r="Y509" s="69"/>
      <c r="Z509" s="81">
        <v>6.2</v>
      </c>
      <c r="AA509" s="69"/>
      <c r="AB509" s="87">
        <v>5</v>
      </c>
      <c r="AC509" s="69"/>
      <c r="AD509" s="4" t="s">
        <v>52</v>
      </c>
      <c r="AF509" s="87">
        <v>2</v>
      </c>
      <c r="AH509" s="4" t="s">
        <v>49</v>
      </c>
      <c r="AJ509" s="81">
        <v>7</v>
      </c>
      <c r="AL509" s="74">
        <v>3</v>
      </c>
      <c r="AN509" s="74">
        <v>2</v>
      </c>
      <c r="AP509" s="81">
        <v>3</v>
      </c>
      <c r="AR509" s="74">
        <v>4</v>
      </c>
      <c r="AT509" s="81">
        <v>5</v>
      </c>
      <c r="AV509" s="4" t="s">
        <v>47</v>
      </c>
      <c r="AX509" s="4" t="s">
        <v>47</v>
      </c>
      <c r="AZ509" s="4" t="s">
        <v>47</v>
      </c>
      <c r="BB509" s="4" t="s">
        <v>47</v>
      </c>
      <c r="BD509" s="4" t="s">
        <v>47</v>
      </c>
      <c r="BF509" s="4" t="s">
        <v>47</v>
      </c>
      <c r="BH509" s="4" t="s">
        <v>47</v>
      </c>
      <c r="BJ509" s="4" t="s">
        <v>47</v>
      </c>
      <c r="BL509" s="4" t="s">
        <v>47</v>
      </c>
      <c r="BN509" s="4" t="s">
        <v>47</v>
      </c>
      <c r="BP509" s="4" t="s">
        <v>47</v>
      </c>
      <c r="BR509" s="1" t="s">
        <v>47</v>
      </c>
      <c r="BT509" s="1" t="s">
        <v>47</v>
      </c>
      <c r="BV509" s="1" t="s">
        <v>47</v>
      </c>
      <c r="BX509" s="1" t="s">
        <v>47</v>
      </c>
      <c r="BZ509" s="1" t="s">
        <v>47</v>
      </c>
    </row>
    <row r="510" spans="2:78" x14ac:dyDescent="0.25">
      <c r="B510" s="8">
        <v>509</v>
      </c>
      <c r="C510" s="8">
        <v>11</v>
      </c>
      <c r="D510" s="8">
        <v>9</v>
      </c>
      <c r="E510" s="8">
        <v>2019</v>
      </c>
      <c r="F510" s="24" t="str">
        <f t="shared" si="38"/>
        <v>11/Sep/2019</v>
      </c>
      <c r="G510" s="9" t="s">
        <v>21</v>
      </c>
      <c r="H510" s="10" t="str">
        <f t="shared" si="36"/>
        <v>Wed</v>
      </c>
      <c r="I510" s="10">
        <f t="shared" si="35"/>
        <v>255</v>
      </c>
      <c r="J510" s="8">
        <f t="shared" si="37"/>
        <v>37</v>
      </c>
      <c r="K510" s="1">
        <f t="shared" si="34"/>
        <v>9</v>
      </c>
      <c r="L510" s="1">
        <v>1</v>
      </c>
      <c r="N510" s="1" t="s">
        <v>50</v>
      </c>
      <c r="P510" s="74" t="s">
        <v>48</v>
      </c>
      <c r="Q510" s="69"/>
      <c r="R510" s="4" t="s">
        <v>49</v>
      </c>
      <c r="T510" s="4" t="s">
        <v>49</v>
      </c>
      <c r="V510" s="81">
        <v>2</v>
      </c>
      <c r="W510" s="69"/>
      <c r="X510" s="87">
        <v>13</v>
      </c>
      <c r="Y510" s="69"/>
      <c r="Z510" s="81">
        <v>11</v>
      </c>
      <c r="AA510" s="69"/>
      <c r="AB510" s="87">
        <v>2</v>
      </c>
      <c r="AC510" s="69"/>
      <c r="AD510" s="4" t="s">
        <v>52</v>
      </c>
      <c r="AF510" s="87">
        <v>1.4</v>
      </c>
      <c r="AH510" s="4" t="s">
        <v>49</v>
      </c>
      <c r="AJ510" s="81">
        <v>9</v>
      </c>
      <c r="AL510" s="74">
        <v>7</v>
      </c>
      <c r="AN510" s="74">
        <v>5</v>
      </c>
      <c r="AP510" s="81">
        <v>5</v>
      </c>
      <c r="AR510" s="74">
        <v>6</v>
      </c>
      <c r="AT510" s="81">
        <v>9.8000000000000007</v>
      </c>
      <c r="AV510" s="4" t="s">
        <v>47</v>
      </c>
      <c r="AX510" s="4" t="s">
        <v>47</v>
      </c>
      <c r="AZ510" s="4" t="s">
        <v>47</v>
      </c>
      <c r="BB510" s="4" t="s">
        <v>47</v>
      </c>
      <c r="BD510" s="4" t="s">
        <v>47</v>
      </c>
      <c r="BF510" s="4" t="s">
        <v>47</v>
      </c>
      <c r="BH510" s="4" t="s">
        <v>47</v>
      </c>
      <c r="BJ510" s="4" t="s">
        <v>47</v>
      </c>
      <c r="BL510" s="4" t="s">
        <v>47</v>
      </c>
      <c r="BN510" s="4" t="s">
        <v>47</v>
      </c>
      <c r="BP510" s="4" t="s">
        <v>47</v>
      </c>
      <c r="BR510" s="1" t="s">
        <v>47</v>
      </c>
      <c r="BT510" s="1" t="s">
        <v>47</v>
      </c>
      <c r="BV510" s="1" t="s">
        <v>47</v>
      </c>
      <c r="BX510" s="1" t="s">
        <v>47</v>
      </c>
      <c r="BZ510" s="1" t="s">
        <v>47</v>
      </c>
    </row>
    <row r="511" spans="2:78" x14ac:dyDescent="0.25">
      <c r="B511" s="8">
        <v>510</v>
      </c>
      <c r="C511" s="8">
        <v>11</v>
      </c>
      <c r="D511" s="8">
        <v>9</v>
      </c>
      <c r="E511" s="8">
        <v>2019</v>
      </c>
      <c r="F511" s="24" t="str">
        <f t="shared" si="38"/>
        <v>11/Sep/2019</v>
      </c>
      <c r="G511" s="9" t="s">
        <v>22</v>
      </c>
      <c r="H511" s="10" t="str">
        <f t="shared" si="36"/>
        <v>Wed</v>
      </c>
      <c r="I511" s="10">
        <f t="shared" si="35"/>
        <v>255</v>
      </c>
      <c r="J511" s="8">
        <f t="shared" si="37"/>
        <v>37</v>
      </c>
      <c r="K511" s="1">
        <f t="shared" si="34"/>
        <v>9</v>
      </c>
      <c r="L511" s="1">
        <v>1</v>
      </c>
      <c r="N511" s="1" t="s">
        <v>50</v>
      </c>
      <c r="P511" s="74" t="s">
        <v>48</v>
      </c>
      <c r="Q511" s="69"/>
      <c r="R511" s="4" t="s">
        <v>49</v>
      </c>
      <c r="T511" s="4" t="s">
        <v>49</v>
      </c>
      <c r="V511" s="81">
        <v>1.5</v>
      </c>
      <c r="W511" s="69"/>
      <c r="X511" s="87">
        <v>9</v>
      </c>
      <c r="Y511" s="69"/>
      <c r="Z511" s="81">
        <v>8</v>
      </c>
      <c r="AA511" s="69"/>
      <c r="AB511" s="87">
        <v>10</v>
      </c>
      <c r="AC511" s="69"/>
      <c r="AD511" s="4" t="s">
        <v>52</v>
      </c>
      <c r="AF511" s="87">
        <v>6</v>
      </c>
      <c r="AH511" s="4" t="s">
        <v>49</v>
      </c>
      <c r="AJ511" s="81">
        <v>5</v>
      </c>
      <c r="AL511" s="74">
        <v>4</v>
      </c>
      <c r="AN511" s="74">
        <v>4</v>
      </c>
      <c r="AP511" s="81">
        <v>4</v>
      </c>
      <c r="AR511" s="74">
        <v>4</v>
      </c>
      <c r="AT511" s="81">
        <v>6.2</v>
      </c>
      <c r="AV511" s="4" t="s">
        <v>47</v>
      </c>
      <c r="AX511" s="4" t="s">
        <v>47</v>
      </c>
      <c r="AZ511" s="4" t="s">
        <v>47</v>
      </c>
      <c r="BB511" s="4" t="s">
        <v>47</v>
      </c>
      <c r="BD511" s="4" t="s">
        <v>47</v>
      </c>
      <c r="BF511" s="4" t="s">
        <v>47</v>
      </c>
      <c r="BH511" s="4" t="s">
        <v>47</v>
      </c>
      <c r="BJ511" s="4" t="s">
        <v>47</v>
      </c>
      <c r="BL511" s="4" t="s">
        <v>47</v>
      </c>
      <c r="BN511" s="4" t="s">
        <v>47</v>
      </c>
      <c r="BP511" s="4" t="s">
        <v>47</v>
      </c>
      <c r="BR511" s="1" t="s">
        <v>47</v>
      </c>
      <c r="BT511" s="1" t="s">
        <v>47</v>
      </c>
      <c r="BV511" s="1" t="s">
        <v>47</v>
      </c>
      <c r="BX511" s="1" t="s">
        <v>47</v>
      </c>
      <c r="BZ511" s="1" t="s">
        <v>47</v>
      </c>
    </row>
    <row r="512" spans="2:78" x14ac:dyDescent="0.25">
      <c r="B512" s="8">
        <v>511</v>
      </c>
      <c r="C512" s="8">
        <v>12</v>
      </c>
      <c r="D512" s="8">
        <v>9</v>
      </c>
      <c r="E512" s="8">
        <v>2019</v>
      </c>
      <c r="F512" s="24" t="str">
        <f t="shared" si="38"/>
        <v>12/Sep/2019</v>
      </c>
      <c r="G512" s="9" t="s">
        <v>21</v>
      </c>
      <c r="H512" s="10" t="str">
        <f t="shared" si="36"/>
        <v>Thu</v>
      </c>
      <c r="I512" s="10">
        <f t="shared" si="35"/>
        <v>256</v>
      </c>
      <c r="J512" s="8">
        <f t="shared" si="37"/>
        <v>37</v>
      </c>
      <c r="K512" s="1">
        <f t="shared" ref="K512:K575" si="39">IF(COUNTIF(K451:K511,K482)=61,K482+1,K511)</f>
        <v>9</v>
      </c>
      <c r="L512" s="1">
        <v>1</v>
      </c>
      <c r="N512" s="1" t="s">
        <v>50</v>
      </c>
      <c r="P512" s="74" t="s">
        <v>48</v>
      </c>
      <c r="Q512" s="69"/>
      <c r="R512" s="4" t="s">
        <v>49</v>
      </c>
      <c r="T512" s="4" t="s">
        <v>49</v>
      </c>
      <c r="V512" s="81" t="s">
        <v>28</v>
      </c>
      <c r="W512" s="69"/>
      <c r="X512" s="87">
        <v>14.4</v>
      </c>
      <c r="Y512" s="69"/>
      <c r="Z512" s="81">
        <v>9.8000000000000007</v>
      </c>
      <c r="AA512" s="69"/>
      <c r="AB512" s="87">
        <v>11</v>
      </c>
      <c r="AC512" s="69"/>
      <c r="AD512" s="4" t="s">
        <v>52</v>
      </c>
      <c r="AF512" s="87">
        <v>1</v>
      </c>
      <c r="AH512" s="4" t="s">
        <v>49</v>
      </c>
      <c r="AJ512" s="81">
        <v>10.6</v>
      </c>
      <c r="AL512" s="74">
        <v>8.1999999999999993</v>
      </c>
      <c r="AN512" s="74">
        <v>5.6</v>
      </c>
      <c r="AP512" s="81">
        <v>6.6</v>
      </c>
      <c r="AR512" s="74">
        <v>5.8</v>
      </c>
      <c r="AT512" s="81">
        <v>8.5</v>
      </c>
      <c r="AV512" s="4" t="s">
        <v>47</v>
      </c>
      <c r="AX512" s="4" t="s">
        <v>47</v>
      </c>
      <c r="AZ512" s="4" t="s">
        <v>47</v>
      </c>
      <c r="BB512" s="4" t="s">
        <v>47</v>
      </c>
      <c r="BD512" s="4" t="s">
        <v>47</v>
      </c>
      <c r="BF512" s="4" t="s">
        <v>47</v>
      </c>
      <c r="BH512" s="4" t="s">
        <v>47</v>
      </c>
      <c r="BJ512" s="4" t="s">
        <v>47</v>
      </c>
      <c r="BL512" s="4" t="s">
        <v>47</v>
      </c>
      <c r="BN512" s="4" t="s">
        <v>47</v>
      </c>
      <c r="BP512" s="4" t="s">
        <v>47</v>
      </c>
      <c r="BR512" s="1" t="s">
        <v>47</v>
      </c>
      <c r="BT512" s="1" t="s">
        <v>47</v>
      </c>
      <c r="BV512" s="1" t="s">
        <v>47</v>
      </c>
      <c r="BX512" s="1" t="s">
        <v>47</v>
      </c>
      <c r="BZ512" s="1" t="s">
        <v>47</v>
      </c>
    </row>
    <row r="513" spans="2:78" x14ac:dyDescent="0.25">
      <c r="B513" s="8">
        <v>512</v>
      </c>
      <c r="C513" s="8">
        <v>12</v>
      </c>
      <c r="D513" s="8">
        <v>9</v>
      </c>
      <c r="E513" s="8">
        <v>2019</v>
      </c>
      <c r="F513" s="24" t="str">
        <f t="shared" si="38"/>
        <v>12/Sep/2019</v>
      </c>
      <c r="G513" s="9" t="s">
        <v>22</v>
      </c>
      <c r="H513" s="10" t="str">
        <f t="shared" si="36"/>
        <v>Thu</v>
      </c>
      <c r="I513" s="10">
        <f t="shared" si="35"/>
        <v>256</v>
      </c>
      <c r="J513" s="8">
        <f t="shared" si="37"/>
        <v>37</v>
      </c>
      <c r="K513" s="1">
        <f t="shared" si="39"/>
        <v>9</v>
      </c>
      <c r="L513" s="1">
        <v>1</v>
      </c>
      <c r="N513" s="1" t="s">
        <v>50</v>
      </c>
      <c r="P513" s="74" t="s">
        <v>48</v>
      </c>
      <c r="Q513" s="69"/>
      <c r="R513" s="4" t="s">
        <v>49</v>
      </c>
      <c r="T513" s="4" t="s">
        <v>49</v>
      </c>
      <c r="V513" s="81" t="s">
        <v>28</v>
      </c>
      <c r="W513" s="69"/>
      <c r="X513" s="87">
        <v>7.7</v>
      </c>
      <c r="Y513" s="69"/>
      <c r="Z513" s="81">
        <v>5</v>
      </c>
      <c r="AA513" s="69"/>
      <c r="AB513" s="87">
        <v>4.2</v>
      </c>
      <c r="AC513" s="69"/>
      <c r="AD513" s="4" t="s">
        <v>52</v>
      </c>
      <c r="AF513" s="87">
        <v>5.4</v>
      </c>
      <c r="AH513" s="4" t="s">
        <v>49</v>
      </c>
      <c r="AJ513" s="81">
        <v>5.6</v>
      </c>
      <c r="AL513" s="74">
        <v>4</v>
      </c>
      <c r="AN513" s="74">
        <v>2</v>
      </c>
      <c r="AP513" s="81">
        <v>3.2</v>
      </c>
      <c r="AR513" s="74">
        <v>4.2</v>
      </c>
      <c r="AT513" s="81">
        <v>5.8</v>
      </c>
      <c r="AV513" s="4" t="s">
        <v>47</v>
      </c>
      <c r="AX513" s="4" t="s">
        <v>47</v>
      </c>
      <c r="AZ513" s="4" t="s">
        <v>47</v>
      </c>
      <c r="BB513" s="4" t="s">
        <v>47</v>
      </c>
      <c r="BD513" s="4" t="s">
        <v>47</v>
      </c>
      <c r="BF513" s="4" t="s">
        <v>47</v>
      </c>
      <c r="BH513" s="4" t="s">
        <v>47</v>
      </c>
      <c r="BJ513" s="4" t="s">
        <v>47</v>
      </c>
      <c r="BL513" s="4" t="s">
        <v>47</v>
      </c>
      <c r="BN513" s="4" t="s">
        <v>47</v>
      </c>
      <c r="BP513" s="4" t="s">
        <v>47</v>
      </c>
      <c r="BR513" s="1" t="s">
        <v>47</v>
      </c>
      <c r="BT513" s="1" t="s">
        <v>47</v>
      </c>
      <c r="BV513" s="1" t="s">
        <v>47</v>
      </c>
      <c r="BX513" s="1" t="s">
        <v>47</v>
      </c>
      <c r="BZ513" s="1" t="s">
        <v>47</v>
      </c>
    </row>
    <row r="514" spans="2:78" x14ac:dyDescent="0.25">
      <c r="B514" s="8">
        <v>513</v>
      </c>
      <c r="C514" s="8">
        <v>13</v>
      </c>
      <c r="D514" s="8">
        <v>9</v>
      </c>
      <c r="E514" s="8">
        <v>2019</v>
      </c>
      <c r="F514" s="24" t="str">
        <f t="shared" si="38"/>
        <v>13/Sep/2019</v>
      </c>
      <c r="G514" s="9" t="s">
        <v>21</v>
      </c>
      <c r="H514" s="10" t="str">
        <f t="shared" si="36"/>
        <v>Fri</v>
      </c>
      <c r="I514" s="10">
        <f t="shared" si="35"/>
        <v>257</v>
      </c>
      <c r="J514" s="8">
        <f t="shared" si="37"/>
        <v>37</v>
      </c>
      <c r="K514" s="1">
        <f t="shared" si="39"/>
        <v>9</v>
      </c>
      <c r="L514" s="1">
        <v>1</v>
      </c>
      <c r="N514" s="1" t="s">
        <v>50</v>
      </c>
      <c r="P514" s="74" t="s">
        <v>48</v>
      </c>
      <c r="Q514" s="69"/>
      <c r="R514" s="4" t="s">
        <v>49</v>
      </c>
      <c r="T514" s="4" t="s">
        <v>49</v>
      </c>
      <c r="V514" s="81" t="s">
        <v>28</v>
      </c>
      <c r="W514" s="69"/>
      <c r="X514" s="87">
        <v>15</v>
      </c>
      <c r="Y514" s="69"/>
      <c r="Z514" s="81">
        <v>9.1999999999999993</v>
      </c>
      <c r="AA514" s="69"/>
      <c r="AB514" s="87">
        <v>13</v>
      </c>
      <c r="AC514" s="69"/>
      <c r="AD514" s="4" t="s">
        <v>52</v>
      </c>
      <c r="AF514" s="87">
        <v>4.2</v>
      </c>
      <c r="AH514" s="4" t="s">
        <v>49</v>
      </c>
      <c r="AJ514" s="81">
        <v>13</v>
      </c>
      <c r="AL514" s="74">
        <v>7</v>
      </c>
      <c r="AN514" s="74">
        <v>5.4</v>
      </c>
      <c r="AP514" s="81">
        <v>7</v>
      </c>
      <c r="AR514" s="74">
        <v>8.1999999999999993</v>
      </c>
      <c r="AT514" s="81">
        <v>10</v>
      </c>
      <c r="AV514" s="4" t="s">
        <v>47</v>
      </c>
      <c r="AX514" s="4" t="s">
        <v>47</v>
      </c>
      <c r="AZ514" s="4" t="s">
        <v>47</v>
      </c>
      <c r="BB514" s="4" t="s">
        <v>47</v>
      </c>
      <c r="BD514" s="4" t="s">
        <v>47</v>
      </c>
      <c r="BF514" s="4" t="s">
        <v>47</v>
      </c>
      <c r="BH514" s="4" t="s">
        <v>47</v>
      </c>
      <c r="BJ514" s="4" t="s">
        <v>47</v>
      </c>
      <c r="BL514" s="4" t="s">
        <v>47</v>
      </c>
      <c r="BN514" s="4" t="s">
        <v>47</v>
      </c>
      <c r="BP514" s="4" t="s">
        <v>47</v>
      </c>
      <c r="BR514" s="1" t="s">
        <v>47</v>
      </c>
      <c r="BT514" s="1" t="s">
        <v>47</v>
      </c>
      <c r="BV514" s="1" t="s">
        <v>47</v>
      </c>
      <c r="BX514" s="1" t="s">
        <v>47</v>
      </c>
      <c r="BZ514" s="1" t="s">
        <v>47</v>
      </c>
    </row>
    <row r="515" spans="2:78" x14ac:dyDescent="0.25">
      <c r="B515" s="8">
        <v>514</v>
      </c>
      <c r="C515" s="8">
        <v>13</v>
      </c>
      <c r="D515" s="8">
        <v>9</v>
      </c>
      <c r="E515" s="8">
        <v>2019</v>
      </c>
      <c r="F515" s="24" t="str">
        <f t="shared" si="38"/>
        <v>13/Sep/2019</v>
      </c>
      <c r="G515" s="9" t="s">
        <v>22</v>
      </c>
      <c r="H515" s="10" t="str">
        <f t="shared" si="36"/>
        <v>Fri</v>
      </c>
      <c r="I515" s="10">
        <f t="shared" si="35"/>
        <v>257</v>
      </c>
      <c r="J515" s="8">
        <f t="shared" si="37"/>
        <v>37</v>
      </c>
      <c r="K515" s="1">
        <f t="shared" si="39"/>
        <v>9</v>
      </c>
      <c r="L515" s="1">
        <v>1</v>
      </c>
      <c r="N515" s="1" t="s">
        <v>50</v>
      </c>
      <c r="P515" s="74" t="s">
        <v>48</v>
      </c>
      <c r="Q515" s="69"/>
      <c r="R515" s="4" t="s">
        <v>49</v>
      </c>
      <c r="T515" s="4" t="s">
        <v>49</v>
      </c>
      <c r="V515" s="81" t="s">
        <v>28</v>
      </c>
      <c r="W515" s="69"/>
      <c r="X515" s="87">
        <v>7.8</v>
      </c>
      <c r="Y515" s="69"/>
      <c r="Z515" s="81">
        <v>8</v>
      </c>
      <c r="AA515" s="69"/>
      <c r="AB515" s="87">
        <v>7.2</v>
      </c>
      <c r="AC515" s="69"/>
      <c r="AD515" s="4" t="s">
        <v>52</v>
      </c>
      <c r="AF515" s="87">
        <v>2</v>
      </c>
      <c r="AH515" s="4" t="s">
        <v>49</v>
      </c>
      <c r="AJ515" s="81">
        <v>5.6</v>
      </c>
      <c r="AL515" s="74">
        <v>8.1999999999999993</v>
      </c>
      <c r="AN515" s="74">
        <v>2.4</v>
      </c>
      <c r="AP515" s="81">
        <v>3.2</v>
      </c>
      <c r="AR515" s="74">
        <v>3.2</v>
      </c>
      <c r="AT515" s="81">
        <v>6.6</v>
      </c>
      <c r="AV515" s="4" t="s">
        <v>47</v>
      </c>
      <c r="AX515" s="4" t="s">
        <v>47</v>
      </c>
      <c r="AZ515" s="4" t="s">
        <v>47</v>
      </c>
      <c r="BB515" s="4" t="s">
        <v>47</v>
      </c>
      <c r="BD515" s="4" t="s">
        <v>47</v>
      </c>
      <c r="BF515" s="4" t="s">
        <v>47</v>
      </c>
      <c r="BH515" s="4" t="s">
        <v>47</v>
      </c>
      <c r="BJ515" s="4" t="s">
        <v>47</v>
      </c>
      <c r="BL515" s="4" t="s">
        <v>47</v>
      </c>
      <c r="BN515" s="4" t="s">
        <v>47</v>
      </c>
      <c r="BP515" s="4" t="s">
        <v>47</v>
      </c>
      <c r="BR515" s="1" t="s">
        <v>47</v>
      </c>
      <c r="BT515" s="1" t="s">
        <v>47</v>
      </c>
      <c r="BV515" s="1" t="s">
        <v>47</v>
      </c>
      <c r="BX515" s="1" t="s">
        <v>47</v>
      </c>
      <c r="BZ515" s="1" t="s">
        <v>47</v>
      </c>
    </row>
    <row r="516" spans="2:78" x14ac:dyDescent="0.25">
      <c r="B516" s="8">
        <v>515</v>
      </c>
      <c r="C516" s="8">
        <v>14</v>
      </c>
      <c r="D516" s="8">
        <v>9</v>
      </c>
      <c r="E516" s="8">
        <v>2019</v>
      </c>
      <c r="F516" s="24" t="str">
        <f t="shared" si="38"/>
        <v>14/Sep/2019</v>
      </c>
      <c r="G516" s="9" t="s">
        <v>21</v>
      </c>
      <c r="H516" s="10" t="str">
        <f t="shared" si="36"/>
        <v>Sat</v>
      </c>
      <c r="I516" s="10">
        <f t="shared" si="35"/>
        <v>258</v>
      </c>
      <c r="J516" s="8">
        <f t="shared" si="37"/>
        <v>37</v>
      </c>
      <c r="K516" s="1">
        <f t="shared" si="39"/>
        <v>9</v>
      </c>
      <c r="L516" s="1">
        <v>1</v>
      </c>
      <c r="N516" s="1" t="s">
        <v>50</v>
      </c>
      <c r="P516" s="74" t="s">
        <v>48</v>
      </c>
      <c r="Q516" s="69"/>
      <c r="R516" s="4" t="s">
        <v>49</v>
      </c>
      <c r="T516" s="4" t="s">
        <v>49</v>
      </c>
      <c r="V516" s="81" t="s">
        <v>28</v>
      </c>
      <c r="W516" s="69"/>
      <c r="X516" s="87">
        <v>15</v>
      </c>
      <c r="Y516" s="69"/>
      <c r="Z516" s="81">
        <v>10.8</v>
      </c>
      <c r="AA516" s="69"/>
      <c r="AB516" s="87">
        <v>8.4</v>
      </c>
      <c r="AC516" s="69"/>
      <c r="AD516" s="4" t="s">
        <v>52</v>
      </c>
      <c r="AF516" s="87">
        <v>3.4</v>
      </c>
      <c r="AH516" s="4" t="s">
        <v>49</v>
      </c>
      <c r="AJ516" s="81">
        <v>11</v>
      </c>
      <c r="AL516" s="74">
        <v>5.6</v>
      </c>
      <c r="AN516" s="74">
        <v>4.2</v>
      </c>
      <c r="AP516" s="81">
        <v>7.4</v>
      </c>
      <c r="AR516" s="74">
        <v>5.6</v>
      </c>
      <c r="AT516" s="81">
        <v>7.5</v>
      </c>
      <c r="AV516" s="4" t="s">
        <v>47</v>
      </c>
      <c r="AX516" s="4" t="s">
        <v>47</v>
      </c>
      <c r="AZ516" s="4" t="s">
        <v>47</v>
      </c>
      <c r="BB516" s="4" t="s">
        <v>47</v>
      </c>
      <c r="BD516" s="4" t="s">
        <v>47</v>
      </c>
      <c r="BF516" s="4" t="s">
        <v>47</v>
      </c>
      <c r="BH516" s="4" t="s">
        <v>47</v>
      </c>
      <c r="BJ516" s="4" t="s">
        <v>47</v>
      </c>
      <c r="BL516" s="4" t="s">
        <v>47</v>
      </c>
      <c r="BN516" s="4" t="s">
        <v>47</v>
      </c>
      <c r="BP516" s="4" t="s">
        <v>47</v>
      </c>
      <c r="BR516" s="1" t="s">
        <v>47</v>
      </c>
      <c r="BT516" s="1" t="s">
        <v>47</v>
      </c>
      <c r="BV516" s="1" t="s">
        <v>47</v>
      </c>
      <c r="BX516" s="1" t="s">
        <v>47</v>
      </c>
      <c r="BZ516" s="1" t="s">
        <v>47</v>
      </c>
    </row>
    <row r="517" spans="2:78" x14ac:dyDescent="0.25">
      <c r="B517" s="8">
        <v>516</v>
      </c>
      <c r="C517" s="8">
        <v>14</v>
      </c>
      <c r="D517" s="8">
        <v>9</v>
      </c>
      <c r="E517" s="8">
        <v>2019</v>
      </c>
      <c r="F517" s="24" t="str">
        <f t="shared" si="38"/>
        <v>14/Sep/2019</v>
      </c>
      <c r="G517" s="9" t="s">
        <v>22</v>
      </c>
      <c r="H517" s="10" t="str">
        <f t="shared" si="36"/>
        <v>Sat</v>
      </c>
      <c r="I517" s="10">
        <f t="shared" si="35"/>
        <v>258</v>
      </c>
      <c r="J517" s="8">
        <f t="shared" si="37"/>
        <v>37</v>
      </c>
      <c r="K517" s="1">
        <f t="shared" si="39"/>
        <v>9</v>
      </c>
      <c r="L517" s="1">
        <v>1</v>
      </c>
      <c r="N517" s="1" t="s">
        <v>50</v>
      </c>
      <c r="P517" s="74" t="s">
        <v>48</v>
      </c>
      <c r="Q517" s="69"/>
      <c r="R517" s="4" t="s">
        <v>49</v>
      </c>
      <c r="T517" s="4" t="s">
        <v>49</v>
      </c>
      <c r="V517" s="81" t="s">
        <v>28</v>
      </c>
      <c r="W517" s="69"/>
      <c r="X517" s="87">
        <v>10</v>
      </c>
      <c r="Y517" s="69"/>
      <c r="Z517" s="81">
        <v>10.8</v>
      </c>
      <c r="AA517" s="69"/>
      <c r="AB517" s="87">
        <v>7</v>
      </c>
      <c r="AC517" s="69"/>
      <c r="AD517" s="4" t="s">
        <v>52</v>
      </c>
      <c r="AF517" s="87">
        <v>3.6</v>
      </c>
      <c r="AH517" s="4" t="s">
        <v>49</v>
      </c>
      <c r="AJ517" s="81">
        <v>5.2</v>
      </c>
      <c r="AL517" s="74">
        <v>5.8</v>
      </c>
      <c r="AN517" s="74">
        <v>1.5</v>
      </c>
      <c r="AP517" s="81">
        <v>2</v>
      </c>
      <c r="AR517" s="74">
        <v>3</v>
      </c>
      <c r="AT517" s="81">
        <v>5.2</v>
      </c>
      <c r="AV517" s="4" t="s">
        <v>47</v>
      </c>
      <c r="AX517" s="4" t="s">
        <v>47</v>
      </c>
      <c r="AZ517" s="4" t="s">
        <v>47</v>
      </c>
      <c r="BB517" s="4" t="s">
        <v>47</v>
      </c>
      <c r="BD517" s="4" t="s">
        <v>47</v>
      </c>
      <c r="BF517" s="4" t="s">
        <v>47</v>
      </c>
      <c r="BH517" s="4" t="s">
        <v>47</v>
      </c>
      <c r="BJ517" s="4" t="s">
        <v>47</v>
      </c>
      <c r="BL517" s="4" t="s">
        <v>47</v>
      </c>
      <c r="BN517" s="4" t="s">
        <v>47</v>
      </c>
      <c r="BP517" s="4" t="s">
        <v>47</v>
      </c>
      <c r="BR517" s="1" t="s">
        <v>47</v>
      </c>
      <c r="BT517" s="1" t="s">
        <v>47</v>
      </c>
      <c r="BV517" s="1" t="s">
        <v>47</v>
      </c>
      <c r="BX517" s="1" t="s">
        <v>47</v>
      </c>
      <c r="BZ517" s="1" t="s">
        <v>47</v>
      </c>
    </row>
    <row r="518" spans="2:78" x14ac:dyDescent="0.25">
      <c r="B518" s="8">
        <v>517</v>
      </c>
      <c r="C518" s="8">
        <v>15</v>
      </c>
      <c r="D518" s="8">
        <v>9</v>
      </c>
      <c r="E518" s="8">
        <v>2019</v>
      </c>
      <c r="F518" s="24" t="str">
        <f t="shared" si="38"/>
        <v>15/Sep/2019</v>
      </c>
      <c r="G518" s="9" t="s">
        <v>21</v>
      </c>
      <c r="H518" s="10" t="str">
        <f t="shared" si="36"/>
        <v>Sun</v>
      </c>
      <c r="I518" s="10">
        <f t="shared" si="35"/>
        <v>259</v>
      </c>
      <c r="J518" s="8">
        <f t="shared" si="37"/>
        <v>37</v>
      </c>
      <c r="K518" s="1">
        <f t="shared" si="39"/>
        <v>9</v>
      </c>
      <c r="L518" s="1">
        <v>1</v>
      </c>
      <c r="N518" s="1" t="s">
        <v>50</v>
      </c>
      <c r="P518" s="74" t="s">
        <v>48</v>
      </c>
      <c r="Q518" s="69"/>
      <c r="R518" s="4" t="s">
        <v>49</v>
      </c>
      <c r="T518" s="4" t="s">
        <v>49</v>
      </c>
      <c r="V518" s="81" t="s">
        <v>28</v>
      </c>
      <c r="W518" s="69"/>
      <c r="X518" s="87">
        <v>13.2</v>
      </c>
      <c r="Y518" s="69"/>
      <c r="Z518" s="81">
        <v>9</v>
      </c>
      <c r="AA518" s="69"/>
      <c r="AB518" s="87">
        <v>11</v>
      </c>
      <c r="AC518" s="69"/>
      <c r="AD518" s="4" t="s">
        <v>52</v>
      </c>
      <c r="AF518" s="87">
        <v>8</v>
      </c>
      <c r="AH518" s="4" t="s">
        <v>49</v>
      </c>
      <c r="AJ518" s="81">
        <v>10</v>
      </c>
      <c r="AL518" s="74">
        <v>8</v>
      </c>
      <c r="AN518" s="74">
        <v>5</v>
      </c>
      <c r="AP518" s="81">
        <v>6</v>
      </c>
      <c r="AR518" s="74">
        <v>4</v>
      </c>
      <c r="AT518" s="81">
        <v>8.1999999999999993</v>
      </c>
      <c r="AV518" s="4" t="s">
        <v>47</v>
      </c>
      <c r="AX518" s="4" t="s">
        <v>47</v>
      </c>
      <c r="AZ518" s="4" t="s">
        <v>47</v>
      </c>
      <c r="BB518" s="4" t="s">
        <v>47</v>
      </c>
      <c r="BD518" s="4" t="s">
        <v>47</v>
      </c>
      <c r="BF518" s="4" t="s">
        <v>47</v>
      </c>
      <c r="BH518" s="4" t="s">
        <v>47</v>
      </c>
      <c r="BJ518" s="4" t="s">
        <v>47</v>
      </c>
      <c r="BL518" s="4" t="s">
        <v>47</v>
      </c>
      <c r="BN518" s="4" t="s">
        <v>47</v>
      </c>
      <c r="BP518" s="4" t="s">
        <v>47</v>
      </c>
      <c r="BR518" s="1" t="s">
        <v>47</v>
      </c>
      <c r="BT518" s="1" t="s">
        <v>47</v>
      </c>
      <c r="BV518" s="1" t="s">
        <v>47</v>
      </c>
      <c r="BX518" s="1" t="s">
        <v>47</v>
      </c>
      <c r="BZ518" s="1" t="s">
        <v>47</v>
      </c>
    </row>
    <row r="519" spans="2:78" x14ac:dyDescent="0.25">
      <c r="B519" s="8">
        <v>518</v>
      </c>
      <c r="C519" s="8">
        <v>15</v>
      </c>
      <c r="D519" s="8">
        <v>9</v>
      </c>
      <c r="E519" s="8">
        <v>2019</v>
      </c>
      <c r="F519" s="24" t="str">
        <f t="shared" si="38"/>
        <v>15/Sep/2019</v>
      </c>
      <c r="G519" s="9" t="s">
        <v>22</v>
      </c>
      <c r="H519" s="10" t="str">
        <f t="shared" si="36"/>
        <v>Sun</v>
      </c>
      <c r="I519" s="10">
        <f t="shared" ref="I519:I582" si="40">IF(F519=F518,I518,I518+1)</f>
        <v>259</v>
      </c>
      <c r="J519" s="8">
        <f t="shared" si="37"/>
        <v>37</v>
      </c>
      <c r="K519" s="1">
        <f t="shared" si="39"/>
        <v>9</v>
      </c>
      <c r="L519" s="1">
        <v>1</v>
      </c>
      <c r="N519" s="1" t="s">
        <v>50</v>
      </c>
      <c r="P519" s="74" t="s">
        <v>48</v>
      </c>
      <c r="Q519" s="69"/>
      <c r="R519" s="4" t="s">
        <v>49</v>
      </c>
      <c r="T519" s="4" t="s">
        <v>49</v>
      </c>
      <c r="V519" s="81" t="s">
        <v>28</v>
      </c>
      <c r="W519" s="69"/>
      <c r="X519" s="87">
        <v>5</v>
      </c>
      <c r="Y519" s="69"/>
      <c r="Z519" s="81">
        <v>6</v>
      </c>
      <c r="AA519" s="69"/>
      <c r="AB519" s="87">
        <v>6</v>
      </c>
      <c r="AC519" s="69"/>
      <c r="AD519" s="4" t="s">
        <v>52</v>
      </c>
      <c r="AF519" s="87">
        <v>1.4</v>
      </c>
      <c r="AH519" s="4" t="s">
        <v>49</v>
      </c>
      <c r="AJ519" s="81">
        <v>4</v>
      </c>
      <c r="AL519" s="74">
        <v>3.4</v>
      </c>
      <c r="AN519" s="74">
        <v>2</v>
      </c>
      <c r="AP519" s="81">
        <v>2</v>
      </c>
      <c r="AR519" s="74">
        <v>2</v>
      </c>
      <c r="AT519" s="81">
        <v>2</v>
      </c>
      <c r="AV519" s="4" t="s">
        <v>47</v>
      </c>
      <c r="AX519" s="4" t="s">
        <v>47</v>
      </c>
      <c r="AZ519" s="4" t="s">
        <v>47</v>
      </c>
      <c r="BB519" s="4" t="s">
        <v>47</v>
      </c>
      <c r="BD519" s="4" t="s">
        <v>47</v>
      </c>
      <c r="BF519" s="4" t="s">
        <v>47</v>
      </c>
      <c r="BH519" s="4" t="s">
        <v>47</v>
      </c>
      <c r="BJ519" s="4" t="s">
        <v>47</v>
      </c>
      <c r="BL519" s="4" t="s">
        <v>47</v>
      </c>
      <c r="BN519" s="4" t="s">
        <v>47</v>
      </c>
      <c r="BP519" s="4" t="s">
        <v>47</v>
      </c>
      <c r="BR519" s="1" t="s">
        <v>47</v>
      </c>
      <c r="BT519" s="1" t="s">
        <v>47</v>
      </c>
      <c r="BV519" s="1" t="s">
        <v>47</v>
      </c>
      <c r="BX519" s="1" t="s">
        <v>47</v>
      </c>
      <c r="BZ519" s="1" t="s">
        <v>47</v>
      </c>
    </row>
    <row r="520" spans="2:78" x14ac:dyDescent="0.25">
      <c r="B520" s="8">
        <v>519</v>
      </c>
      <c r="C520" s="8">
        <v>16</v>
      </c>
      <c r="D520" s="8">
        <v>9</v>
      </c>
      <c r="E520" s="8">
        <v>2019</v>
      </c>
      <c r="F520" s="24" t="str">
        <f t="shared" si="38"/>
        <v>16/Sep/2019</v>
      </c>
      <c r="G520" s="9" t="s">
        <v>21</v>
      </c>
      <c r="H520" s="10" t="str">
        <f t="shared" si="36"/>
        <v>Mon</v>
      </c>
      <c r="I520" s="10">
        <f t="shared" si="40"/>
        <v>260</v>
      </c>
      <c r="J520" s="8">
        <f t="shared" si="37"/>
        <v>38</v>
      </c>
      <c r="K520" s="1">
        <f t="shared" si="39"/>
        <v>9</v>
      </c>
      <c r="L520" s="1">
        <v>1</v>
      </c>
      <c r="N520" s="1" t="s">
        <v>50</v>
      </c>
      <c r="P520" s="74" t="s">
        <v>48</v>
      </c>
      <c r="Q520" s="69"/>
      <c r="R520" s="4" t="s">
        <v>49</v>
      </c>
      <c r="T520" s="4" t="s">
        <v>49</v>
      </c>
      <c r="V520" s="81" t="s">
        <v>48</v>
      </c>
      <c r="W520" s="69"/>
      <c r="X520" s="88">
        <v>14</v>
      </c>
      <c r="Y520" s="114"/>
      <c r="Z520" s="82">
        <v>10.199999999999999</v>
      </c>
      <c r="AA520" s="114"/>
      <c r="AB520" s="88">
        <v>9</v>
      </c>
      <c r="AC520" s="114"/>
      <c r="AD520" s="4" t="s">
        <v>52</v>
      </c>
      <c r="AF520" s="88">
        <v>0</v>
      </c>
      <c r="AG520" s="5"/>
      <c r="AH520" s="4" t="s">
        <v>49</v>
      </c>
      <c r="AJ520" s="82">
        <v>10.8</v>
      </c>
      <c r="AK520" s="5"/>
      <c r="AL520" s="132">
        <v>7.8</v>
      </c>
      <c r="AM520" s="5"/>
      <c r="AN520" s="132">
        <v>4</v>
      </c>
      <c r="AO520" s="5"/>
      <c r="AP520" s="82">
        <v>6.3</v>
      </c>
      <c r="AQ520" s="5"/>
      <c r="AR520" s="132">
        <v>5.8</v>
      </c>
      <c r="AS520" s="5"/>
      <c r="AT520" s="82">
        <v>10</v>
      </c>
      <c r="AU520" s="5"/>
      <c r="AV520" s="4" t="s">
        <v>47</v>
      </c>
      <c r="AX520" s="4" t="s">
        <v>47</v>
      </c>
      <c r="AZ520" s="4" t="s">
        <v>47</v>
      </c>
      <c r="BB520" s="4" t="s">
        <v>47</v>
      </c>
      <c r="BD520" s="4" t="s">
        <v>47</v>
      </c>
      <c r="BF520" s="4" t="s">
        <v>47</v>
      </c>
      <c r="BH520" s="4" t="s">
        <v>47</v>
      </c>
      <c r="BJ520" s="4" t="s">
        <v>47</v>
      </c>
      <c r="BL520" s="4" t="s">
        <v>47</v>
      </c>
      <c r="BN520" s="4" t="s">
        <v>47</v>
      </c>
      <c r="BP520" s="4" t="s">
        <v>47</v>
      </c>
      <c r="BR520" s="1" t="s">
        <v>47</v>
      </c>
      <c r="BT520" s="1" t="s">
        <v>47</v>
      </c>
      <c r="BV520" s="1" t="s">
        <v>47</v>
      </c>
      <c r="BX520" s="1" t="s">
        <v>47</v>
      </c>
      <c r="BZ520" s="1" t="s">
        <v>47</v>
      </c>
    </row>
    <row r="521" spans="2:78" ht="16.5" thickBot="1" x14ac:dyDescent="0.3">
      <c r="B521" s="8">
        <v>520</v>
      </c>
      <c r="C521" s="8">
        <v>16</v>
      </c>
      <c r="D521" s="8">
        <v>9</v>
      </c>
      <c r="E521" s="8">
        <v>2019</v>
      </c>
      <c r="F521" s="24" t="str">
        <f t="shared" si="38"/>
        <v>16/Sep/2019</v>
      </c>
      <c r="G521" s="9" t="s">
        <v>22</v>
      </c>
      <c r="H521" s="10" t="str">
        <f t="shared" si="36"/>
        <v>Mon</v>
      </c>
      <c r="I521" s="10">
        <f t="shared" si="40"/>
        <v>260</v>
      </c>
      <c r="J521" s="8">
        <f t="shared" si="37"/>
        <v>38</v>
      </c>
      <c r="K521" s="1">
        <f t="shared" si="39"/>
        <v>9</v>
      </c>
      <c r="L521" s="1">
        <v>1</v>
      </c>
      <c r="N521" s="1" t="s">
        <v>50</v>
      </c>
      <c r="P521" s="74" t="s">
        <v>48</v>
      </c>
      <c r="Q521" s="69"/>
      <c r="R521" s="4" t="s">
        <v>49</v>
      </c>
      <c r="T521" s="4" t="s">
        <v>49</v>
      </c>
      <c r="V521" s="81" t="s">
        <v>48</v>
      </c>
      <c r="W521" s="69"/>
      <c r="X521" s="87">
        <v>8</v>
      </c>
      <c r="Y521" s="69"/>
      <c r="Z521" s="81">
        <v>6</v>
      </c>
      <c r="AA521" s="69"/>
      <c r="AB521" s="87">
        <v>6</v>
      </c>
      <c r="AC521" s="69"/>
      <c r="AD521" s="4" t="s">
        <v>52</v>
      </c>
      <c r="AF521" s="87">
        <v>1.3</v>
      </c>
      <c r="AH521" s="4" t="s">
        <v>49</v>
      </c>
      <c r="AJ521" s="81">
        <v>6</v>
      </c>
      <c r="AL521" s="74">
        <v>3.8</v>
      </c>
      <c r="AN521" s="74">
        <v>2</v>
      </c>
      <c r="AP521" s="81">
        <v>3</v>
      </c>
      <c r="AR521" s="74">
        <v>2</v>
      </c>
      <c r="AT521" s="81">
        <v>4</v>
      </c>
      <c r="AV521" s="4" t="s">
        <v>47</v>
      </c>
      <c r="AX521" s="4" t="s">
        <v>47</v>
      </c>
      <c r="AZ521" s="4" t="s">
        <v>47</v>
      </c>
      <c r="BB521" s="4" t="s">
        <v>47</v>
      </c>
      <c r="BD521" s="4" t="s">
        <v>47</v>
      </c>
      <c r="BF521" s="4" t="s">
        <v>47</v>
      </c>
      <c r="BH521" s="4" t="s">
        <v>47</v>
      </c>
      <c r="BJ521" s="4" t="s">
        <v>47</v>
      </c>
      <c r="BL521" s="4" t="s">
        <v>47</v>
      </c>
      <c r="BN521" s="4" t="s">
        <v>47</v>
      </c>
      <c r="BP521" s="4" t="s">
        <v>47</v>
      </c>
      <c r="BR521" s="1" t="s">
        <v>47</v>
      </c>
      <c r="BT521" s="1" t="s">
        <v>47</v>
      </c>
      <c r="BV521" s="1" t="s">
        <v>47</v>
      </c>
      <c r="BX521" s="1" t="s">
        <v>47</v>
      </c>
      <c r="BZ521" s="1" t="s">
        <v>47</v>
      </c>
    </row>
    <row r="522" spans="2:78" ht="16.5" thickTop="1" x14ac:dyDescent="0.25">
      <c r="B522" s="8">
        <v>521</v>
      </c>
      <c r="C522" s="8">
        <v>17</v>
      </c>
      <c r="D522" s="8">
        <v>9</v>
      </c>
      <c r="E522" s="8">
        <v>2019</v>
      </c>
      <c r="F522" s="24" t="str">
        <f t="shared" si="38"/>
        <v>17/Sep/2019</v>
      </c>
      <c r="G522" s="9" t="s">
        <v>21</v>
      </c>
      <c r="H522" s="10" t="str">
        <f t="shared" si="36"/>
        <v>Tue</v>
      </c>
      <c r="I522" s="10">
        <f t="shared" si="40"/>
        <v>261</v>
      </c>
      <c r="J522" s="8">
        <f t="shared" si="37"/>
        <v>38</v>
      </c>
      <c r="K522" s="1">
        <f t="shared" si="39"/>
        <v>9</v>
      </c>
      <c r="L522" s="1">
        <v>1</v>
      </c>
      <c r="N522" s="1" t="s">
        <v>50</v>
      </c>
      <c r="P522" s="74" t="s">
        <v>48</v>
      </c>
      <c r="Q522" s="69"/>
      <c r="R522" s="4" t="s">
        <v>49</v>
      </c>
      <c r="T522" s="4" t="s">
        <v>49</v>
      </c>
      <c r="V522" s="81" t="s">
        <v>48</v>
      </c>
      <c r="W522" s="69"/>
      <c r="X522" s="87">
        <v>14.4</v>
      </c>
      <c r="Y522" s="69"/>
      <c r="Z522" s="81">
        <v>10</v>
      </c>
      <c r="AA522" s="69"/>
      <c r="AB522" s="87">
        <v>5.8</v>
      </c>
      <c r="AC522" s="69"/>
      <c r="AD522" s="80">
        <v>6.2</v>
      </c>
      <c r="AE522" s="69"/>
      <c r="AF522" s="87">
        <v>7</v>
      </c>
      <c r="AH522" s="4" t="s">
        <v>49</v>
      </c>
      <c r="AJ522" s="81">
        <v>11.8</v>
      </c>
      <c r="AL522" s="74">
        <v>8</v>
      </c>
      <c r="AN522" s="74">
        <v>5.2</v>
      </c>
      <c r="AP522" s="81">
        <v>6</v>
      </c>
      <c r="AR522" s="74">
        <v>5.2</v>
      </c>
      <c r="AT522" s="81">
        <v>9</v>
      </c>
      <c r="AV522" s="4" t="s">
        <v>47</v>
      </c>
      <c r="AX522" s="4" t="s">
        <v>47</v>
      </c>
      <c r="AZ522" s="4" t="s">
        <v>47</v>
      </c>
      <c r="BB522" s="4" t="s">
        <v>47</v>
      </c>
      <c r="BD522" s="4" t="s">
        <v>47</v>
      </c>
      <c r="BF522" s="4" t="s">
        <v>47</v>
      </c>
      <c r="BH522" s="4" t="s">
        <v>47</v>
      </c>
      <c r="BJ522" s="4" t="s">
        <v>47</v>
      </c>
      <c r="BL522" s="4" t="s">
        <v>47</v>
      </c>
      <c r="BN522" s="4" t="s">
        <v>47</v>
      </c>
      <c r="BP522" s="4" t="s">
        <v>47</v>
      </c>
      <c r="BR522" s="1" t="s">
        <v>47</v>
      </c>
      <c r="BT522" s="1" t="s">
        <v>47</v>
      </c>
      <c r="BV522" s="1" t="s">
        <v>47</v>
      </c>
      <c r="BX522" s="1" t="s">
        <v>47</v>
      </c>
      <c r="BZ522" s="1" t="s">
        <v>47</v>
      </c>
    </row>
    <row r="523" spans="2:78" x14ac:dyDescent="0.25">
      <c r="B523" s="8">
        <v>522</v>
      </c>
      <c r="C523" s="8">
        <v>17</v>
      </c>
      <c r="D523" s="8">
        <v>9</v>
      </c>
      <c r="E523" s="8">
        <v>2019</v>
      </c>
      <c r="F523" s="24" t="str">
        <f t="shared" si="38"/>
        <v>17/Sep/2019</v>
      </c>
      <c r="G523" s="9" t="s">
        <v>22</v>
      </c>
      <c r="H523" s="10" t="str">
        <f t="shared" si="36"/>
        <v>Tue</v>
      </c>
      <c r="I523" s="10">
        <f t="shared" si="40"/>
        <v>261</v>
      </c>
      <c r="J523" s="8">
        <f t="shared" si="37"/>
        <v>38</v>
      </c>
      <c r="K523" s="1">
        <f t="shared" si="39"/>
        <v>9</v>
      </c>
      <c r="L523" s="1">
        <v>1</v>
      </c>
      <c r="N523" s="1" t="s">
        <v>50</v>
      </c>
      <c r="P523" s="74" t="s">
        <v>48</v>
      </c>
      <c r="Q523" s="69"/>
      <c r="R523" s="4" t="s">
        <v>49</v>
      </c>
      <c r="T523" s="4" t="s">
        <v>49</v>
      </c>
      <c r="V523" s="81" t="s">
        <v>48</v>
      </c>
      <c r="W523" s="69"/>
      <c r="X523" s="87">
        <v>7</v>
      </c>
      <c r="Y523" s="69"/>
      <c r="Z523" s="81">
        <v>5.6</v>
      </c>
      <c r="AA523" s="69"/>
      <c r="AB523" s="87">
        <v>6</v>
      </c>
      <c r="AC523" s="69"/>
      <c r="AD523" s="81">
        <v>3.8</v>
      </c>
      <c r="AE523" s="69"/>
      <c r="AF523" s="87">
        <v>0</v>
      </c>
      <c r="AH523" s="4" t="s">
        <v>49</v>
      </c>
      <c r="AJ523" s="81">
        <v>5</v>
      </c>
      <c r="AL523" s="74">
        <v>3.2</v>
      </c>
      <c r="AN523" s="74">
        <v>2</v>
      </c>
      <c r="AP523" s="81">
        <v>2.8</v>
      </c>
      <c r="AR523" s="74">
        <v>2</v>
      </c>
      <c r="AT523" s="81">
        <v>4.4000000000000004</v>
      </c>
      <c r="AV523" s="4" t="s">
        <v>47</v>
      </c>
      <c r="AX523" s="4" t="s">
        <v>47</v>
      </c>
      <c r="AZ523" s="4" t="s">
        <v>47</v>
      </c>
      <c r="BB523" s="4" t="s">
        <v>47</v>
      </c>
      <c r="BD523" s="4" t="s">
        <v>47</v>
      </c>
      <c r="BF523" s="4" t="s">
        <v>47</v>
      </c>
      <c r="BH523" s="4" t="s">
        <v>47</v>
      </c>
      <c r="BJ523" s="4" t="s">
        <v>47</v>
      </c>
      <c r="BL523" s="4" t="s">
        <v>47</v>
      </c>
      <c r="BN523" s="4" t="s">
        <v>47</v>
      </c>
      <c r="BP523" s="4" t="s">
        <v>47</v>
      </c>
      <c r="BR523" s="1" t="s">
        <v>47</v>
      </c>
      <c r="BT523" s="1" t="s">
        <v>47</v>
      </c>
      <c r="BV523" s="1" t="s">
        <v>47</v>
      </c>
      <c r="BX523" s="1" t="s">
        <v>47</v>
      </c>
      <c r="BZ523" s="1" t="s">
        <v>47</v>
      </c>
    </row>
    <row r="524" spans="2:78" x14ac:dyDescent="0.25">
      <c r="B524" s="8">
        <v>523</v>
      </c>
      <c r="C524" s="8">
        <v>18</v>
      </c>
      <c r="D524" s="8">
        <v>9</v>
      </c>
      <c r="E524" s="8">
        <v>2019</v>
      </c>
      <c r="F524" s="24" t="str">
        <f t="shared" si="38"/>
        <v>18/Sep/2019</v>
      </c>
      <c r="G524" s="9" t="s">
        <v>21</v>
      </c>
      <c r="H524" s="10" t="str">
        <f t="shared" si="36"/>
        <v>Wed</v>
      </c>
      <c r="I524" s="10">
        <f t="shared" si="40"/>
        <v>262</v>
      </c>
      <c r="J524" s="8">
        <f t="shared" si="37"/>
        <v>38</v>
      </c>
      <c r="K524" s="1">
        <f t="shared" si="39"/>
        <v>9</v>
      </c>
      <c r="L524" s="1">
        <v>1</v>
      </c>
      <c r="N524" s="1" t="s">
        <v>50</v>
      </c>
      <c r="P524" s="74" t="s">
        <v>48</v>
      </c>
      <c r="Q524" s="69"/>
      <c r="R524" s="4" t="s">
        <v>49</v>
      </c>
      <c r="T524" s="4" t="s">
        <v>49</v>
      </c>
      <c r="V524" s="81" t="s">
        <v>48</v>
      </c>
      <c r="W524" s="69"/>
      <c r="X524" s="87">
        <v>14.2</v>
      </c>
      <c r="Y524" s="69"/>
      <c r="Z524" s="81">
        <v>3</v>
      </c>
      <c r="AA524" s="69"/>
      <c r="AB524" s="87">
        <v>10.3</v>
      </c>
      <c r="AC524" s="69"/>
      <c r="AD524" s="81">
        <v>5</v>
      </c>
      <c r="AE524" s="69"/>
      <c r="AF524" s="87">
        <v>2</v>
      </c>
      <c r="AH524" s="4" t="s">
        <v>49</v>
      </c>
      <c r="AJ524" s="81">
        <v>6.2</v>
      </c>
      <c r="AL524" s="74">
        <v>7.2</v>
      </c>
      <c r="AN524" s="74">
        <v>7</v>
      </c>
      <c r="AP524" s="81">
        <v>6.4</v>
      </c>
      <c r="AR524" s="74">
        <v>5.2</v>
      </c>
      <c r="AT524" s="81">
        <v>9</v>
      </c>
      <c r="AV524" s="4" t="s">
        <v>47</v>
      </c>
      <c r="AX524" s="4" t="s">
        <v>47</v>
      </c>
      <c r="AZ524" s="4" t="s">
        <v>47</v>
      </c>
      <c r="BB524" s="4" t="s">
        <v>47</v>
      </c>
      <c r="BD524" s="4" t="s">
        <v>47</v>
      </c>
      <c r="BF524" s="4" t="s">
        <v>47</v>
      </c>
      <c r="BH524" s="4" t="s">
        <v>47</v>
      </c>
      <c r="BJ524" s="4" t="s">
        <v>47</v>
      </c>
      <c r="BL524" s="4" t="s">
        <v>47</v>
      </c>
      <c r="BN524" s="4" t="s">
        <v>47</v>
      </c>
      <c r="BP524" s="4" t="s">
        <v>47</v>
      </c>
      <c r="BR524" s="1" t="s">
        <v>47</v>
      </c>
      <c r="BT524" s="1" t="s">
        <v>47</v>
      </c>
      <c r="BV524" s="1" t="s">
        <v>47</v>
      </c>
      <c r="BX524" s="1" t="s">
        <v>47</v>
      </c>
      <c r="BZ524" s="1" t="s">
        <v>47</v>
      </c>
    </row>
    <row r="525" spans="2:78" x14ac:dyDescent="0.25">
      <c r="B525" s="8">
        <v>524</v>
      </c>
      <c r="C525" s="8">
        <v>18</v>
      </c>
      <c r="D525" s="8">
        <v>9</v>
      </c>
      <c r="E525" s="8">
        <v>2019</v>
      </c>
      <c r="F525" s="24" t="str">
        <f t="shared" si="38"/>
        <v>18/Sep/2019</v>
      </c>
      <c r="G525" s="9" t="s">
        <v>22</v>
      </c>
      <c r="H525" s="10" t="str">
        <f t="shared" si="36"/>
        <v>Wed</v>
      </c>
      <c r="I525" s="10">
        <f t="shared" si="40"/>
        <v>262</v>
      </c>
      <c r="J525" s="8">
        <f t="shared" si="37"/>
        <v>38</v>
      </c>
      <c r="K525" s="1">
        <f t="shared" si="39"/>
        <v>9</v>
      </c>
      <c r="L525" s="1">
        <v>1</v>
      </c>
      <c r="N525" s="1" t="s">
        <v>50</v>
      </c>
      <c r="P525" s="74" t="s">
        <v>48</v>
      </c>
      <c r="Q525" s="69"/>
      <c r="R525" s="4" t="s">
        <v>49</v>
      </c>
      <c r="T525" s="4" t="s">
        <v>49</v>
      </c>
      <c r="V525" s="81" t="s">
        <v>48</v>
      </c>
      <c r="W525" s="69"/>
      <c r="X525" s="87">
        <v>6.9</v>
      </c>
      <c r="Y525" s="69"/>
      <c r="Z525" s="81">
        <v>5.4</v>
      </c>
      <c r="AA525" s="69"/>
      <c r="AB525" s="87">
        <v>4.2</v>
      </c>
      <c r="AC525" s="69"/>
      <c r="AD525" s="81">
        <v>4.8</v>
      </c>
      <c r="AE525" s="69"/>
      <c r="AF525" s="87">
        <v>0</v>
      </c>
      <c r="AH525" s="4" t="s">
        <v>49</v>
      </c>
      <c r="AJ525" s="81">
        <v>3.4</v>
      </c>
      <c r="AL525" s="74">
        <v>5.5</v>
      </c>
      <c r="AN525" s="74">
        <v>2.2000000000000002</v>
      </c>
      <c r="AP525" s="81">
        <v>2.6</v>
      </c>
      <c r="AR525" s="74">
        <v>2.2000000000000002</v>
      </c>
      <c r="AT525" s="81">
        <v>4</v>
      </c>
      <c r="AV525" s="4" t="s">
        <v>47</v>
      </c>
      <c r="AX525" s="4" t="s">
        <v>47</v>
      </c>
      <c r="AZ525" s="4" t="s">
        <v>47</v>
      </c>
      <c r="BB525" s="4" t="s">
        <v>47</v>
      </c>
      <c r="BD525" s="4" t="s">
        <v>47</v>
      </c>
      <c r="BF525" s="4" t="s">
        <v>47</v>
      </c>
      <c r="BH525" s="4" t="s">
        <v>47</v>
      </c>
      <c r="BJ525" s="4" t="s">
        <v>47</v>
      </c>
      <c r="BL525" s="4" t="s">
        <v>47</v>
      </c>
      <c r="BN525" s="4" t="s">
        <v>47</v>
      </c>
      <c r="BP525" s="4" t="s">
        <v>47</v>
      </c>
      <c r="BR525" s="1" t="s">
        <v>47</v>
      </c>
      <c r="BT525" s="1" t="s">
        <v>47</v>
      </c>
      <c r="BV525" s="1" t="s">
        <v>47</v>
      </c>
      <c r="BX525" s="1" t="s">
        <v>47</v>
      </c>
      <c r="BZ525" s="1" t="s">
        <v>47</v>
      </c>
    </row>
    <row r="526" spans="2:78" x14ac:dyDescent="0.25">
      <c r="B526" s="8">
        <v>525</v>
      </c>
      <c r="C526" s="8">
        <v>19</v>
      </c>
      <c r="D526" s="8">
        <v>9</v>
      </c>
      <c r="E526" s="8">
        <v>2019</v>
      </c>
      <c r="F526" s="24" t="str">
        <f t="shared" si="38"/>
        <v>19/Sep/2019</v>
      </c>
      <c r="G526" s="9" t="s">
        <v>21</v>
      </c>
      <c r="H526" s="10" t="str">
        <f t="shared" si="36"/>
        <v>Thu</v>
      </c>
      <c r="I526" s="10">
        <f t="shared" si="40"/>
        <v>263</v>
      </c>
      <c r="J526" s="8">
        <f>IF(H526=H525,IF(_xlfn.ISOWEEKNUM(F526)-_xlfn.ISOWEEKNUM(F525)=1,J525+1,J525),IF(H526=H523,IF(_xlfn.ISOWEEKNUM(F526)-_xlfn.ISOWEEKNUM(F525)=1,J525+1,J525),IF(H526=H521,IF(_xlfn.ISOWEEKNUM(F526)-_xlfn.ISOWEEKNUM(F525)=1,J525+1,J525),IF(H526=H519,IF(_xlfn.ISOWEEKNUM(F526)-_xlfn.ISOWEEKNUM(F525)=1,J525+1,J525),IF(H526=H517,IF(_xlfn.ISOWEEKNUM(F526)-_xlfn.ISOWEEKNUM(F525)=1,J525+1,J525),IF(H526=H515,IF(_xlfn.ISOWEEKNUM(F526)-_xlfn.ISOWEEKNUM(F525)=1,J525+1,J525),IF(H526=H513,IF(_xlfn.ISOWEEKNUM(F526)-_xlfn.ISOWEEKNUM(F525)=1,J525+1,J525),-1)))))))</f>
        <v>38</v>
      </c>
      <c r="K526" s="1">
        <f t="shared" si="39"/>
        <v>9</v>
      </c>
      <c r="L526" s="1">
        <v>1</v>
      </c>
      <c r="N526" s="1" t="s">
        <v>50</v>
      </c>
      <c r="P526" s="74" t="s">
        <v>48</v>
      </c>
      <c r="Q526" s="69"/>
      <c r="R526" s="4" t="s">
        <v>49</v>
      </c>
      <c r="T526" s="4" t="s">
        <v>49</v>
      </c>
      <c r="V526" s="81" t="s">
        <v>48</v>
      </c>
      <c r="W526" s="69"/>
      <c r="X526" s="87">
        <v>14.4</v>
      </c>
      <c r="Y526" s="69"/>
      <c r="Z526" s="81">
        <v>11</v>
      </c>
      <c r="AA526" s="69"/>
      <c r="AB526" s="87">
        <v>7.6</v>
      </c>
      <c r="AC526" s="69"/>
      <c r="AD526" s="81">
        <v>4</v>
      </c>
      <c r="AE526" s="69"/>
      <c r="AF526" s="87">
        <v>5.8</v>
      </c>
      <c r="AH526" s="4" t="s">
        <v>49</v>
      </c>
      <c r="AJ526" s="81">
        <v>11.6</v>
      </c>
      <c r="AL526" s="74">
        <v>7.2</v>
      </c>
      <c r="AN526" s="74">
        <v>4</v>
      </c>
      <c r="AP526" s="81">
        <v>7</v>
      </c>
      <c r="AR526" s="74">
        <v>4.2</v>
      </c>
      <c r="AT526" s="81">
        <v>9.6</v>
      </c>
      <c r="AV526" s="4" t="s">
        <v>47</v>
      </c>
      <c r="AX526" s="4" t="s">
        <v>47</v>
      </c>
      <c r="AZ526" s="4" t="s">
        <v>47</v>
      </c>
      <c r="BB526" s="4" t="s">
        <v>47</v>
      </c>
      <c r="BD526" s="4" t="s">
        <v>47</v>
      </c>
      <c r="BF526" s="4" t="s">
        <v>47</v>
      </c>
      <c r="BH526" s="4" t="s">
        <v>47</v>
      </c>
      <c r="BJ526" s="4" t="s">
        <v>47</v>
      </c>
      <c r="BL526" s="4" t="s">
        <v>47</v>
      </c>
      <c r="BN526" s="4" t="s">
        <v>47</v>
      </c>
      <c r="BP526" s="4" t="s">
        <v>47</v>
      </c>
      <c r="BR526" s="1" t="s">
        <v>47</v>
      </c>
      <c r="BT526" s="1" t="s">
        <v>47</v>
      </c>
      <c r="BV526" s="1" t="s">
        <v>47</v>
      </c>
      <c r="BX526" s="1" t="s">
        <v>47</v>
      </c>
      <c r="BZ526" s="1" t="s">
        <v>47</v>
      </c>
    </row>
    <row r="527" spans="2:78" x14ac:dyDescent="0.25">
      <c r="B527" s="8">
        <v>526</v>
      </c>
      <c r="C527" s="8">
        <v>19</v>
      </c>
      <c r="D527" s="8">
        <v>9</v>
      </c>
      <c r="E527" s="8">
        <v>2019</v>
      </c>
      <c r="F527" s="24" t="str">
        <f t="shared" si="38"/>
        <v>19/Sep/2019</v>
      </c>
      <c r="G527" s="9" t="s">
        <v>22</v>
      </c>
      <c r="H527" s="10" t="str">
        <f t="shared" si="36"/>
        <v>Thu</v>
      </c>
      <c r="I527" s="10">
        <f t="shared" si="40"/>
        <v>263</v>
      </c>
      <c r="J527" s="8">
        <f t="shared" si="37"/>
        <v>38</v>
      </c>
      <c r="K527" s="1">
        <f t="shared" si="39"/>
        <v>9</v>
      </c>
      <c r="L527" s="1">
        <v>1</v>
      </c>
      <c r="N527" s="1" t="s">
        <v>50</v>
      </c>
      <c r="P527" s="74" t="s">
        <v>48</v>
      </c>
      <c r="Q527" s="69"/>
      <c r="R527" s="4" t="s">
        <v>49</v>
      </c>
      <c r="T527" s="4" t="s">
        <v>49</v>
      </c>
      <c r="V527" s="81" t="s">
        <v>48</v>
      </c>
      <c r="W527" s="69"/>
      <c r="X527" s="87">
        <v>7.5</v>
      </c>
      <c r="Y527" s="69"/>
      <c r="Z527" s="81">
        <v>6.2</v>
      </c>
      <c r="AA527" s="69"/>
      <c r="AB527" s="87">
        <v>6.3</v>
      </c>
      <c r="AC527" s="69"/>
      <c r="AD527" s="81">
        <v>6</v>
      </c>
      <c r="AE527" s="69"/>
      <c r="AF527" s="87">
        <v>0</v>
      </c>
      <c r="AH527" s="4" t="s">
        <v>49</v>
      </c>
      <c r="AJ527" s="81">
        <v>6</v>
      </c>
      <c r="AL527" s="74">
        <v>3.3</v>
      </c>
      <c r="AN527" s="74">
        <v>2.6</v>
      </c>
      <c r="AP527" s="81">
        <v>2.2000000000000002</v>
      </c>
      <c r="AR527" s="74">
        <v>2.2000000000000002</v>
      </c>
      <c r="AT527" s="81">
        <v>5</v>
      </c>
      <c r="AV527" s="4" t="s">
        <v>47</v>
      </c>
      <c r="AX527" s="4" t="s">
        <v>47</v>
      </c>
      <c r="AZ527" s="4" t="s">
        <v>47</v>
      </c>
      <c r="BB527" s="4" t="s">
        <v>47</v>
      </c>
      <c r="BD527" s="4" t="s">
        <v>47</v>
      </c>
      <c r="BF527" s="4" t="s">
        <v>47</v>
      </c>
      <c r="BH527" s="4" t="s">
        <v>47</v>
      </c>
      <c r="BJ527" s="4" t="s">
        <v>47</v>
      </c>
      <c r="BL527" s="4" t="s">
        <v>47</v>
      </c>
      <c r="BN527" s="4" t="s">
        <v>47</v>
      </c>
      <c r="BP527" s="4" t="s">
        <v>47</v>
      </c>
      <c r="BR527" s="1" t="s">
        <v>47</v>
      </c>
      <c r="BT527" s="1" t="s">
        <v>47</v>
      </c>
      <c r="BV527" s="1" t="s">
        <v>47</v>
      </c>
      <c r="BX527" s="1" t="s">
        <v>47</v>
      </c>
      <c r="BZ527" s="1" t="s">
        <v>47</v>
      </c>
    </row>
    <row r="528" spans="2:78" x14ac:dyDescent="0.25">
      <c r="B528" s="8">
        <v>527</v>
      </c>
      <c r="C528" s="8">
        <v>20</v>
      </c>
      <c r="D528" s="8">
        <v>9</v>
      </c>
      <c r="E528" s="8">
        <v>2019</v>
      </c>
      <c r="F528" s="24" t="str">
        <f t="shared" si="38"/>
        <v>20/Sep/2019</v>
      </c>
      <c r="G528" s="9" t="s">
        <v>21</v>
      </c>
      <c r="H528" s="10" t="str">
        <f t="shared" si="36"/>
        <v>Fri</v>
      </c>
      <c r="I528" s="10">
        <f t="shared" si="40"/>
        <v>264</v>
      </c>
      <c r="J528" s="8">
        <f t="shared" si="37"/>
        <v>38</v>
      </c>
      <c r="K528" s="1">
        <f t="shared" si="39"/>
        <v>9</v>
      </c>
      <c r="L528" s="1">
        <v>1</v>
      </c>
      <c r="N528" s="1" t="s">
        <v>50</v>
      </c>
      <c r="P528" s="74" t="s">
        <v>48</v>
      </c>
      <c r="Q528" s="69"/>
      <c r="R528" s="4" t="s">
        <v>49</v>
      </c>
      <c r="T528" s="4" t="s">
        <v>49</v>
      </c>
      <c r="V528" s="81" t="s">
        <v>48</v>
      </c>
      <c r="W528" s="69"/>
      <c r="X528" s="87">
        <v>11.2</v>
      </c>
      <c r="Y528" s="69"/>
      <c r="Z528" s="81">
        <v>10</v>
      </c>
      <c r="AA528" s="69"/>
      <c r="AB528" s="87">
        <v>6</v>
      </c>
      <c r="AC528" s="69"/>
      <c r="AD528" s="81">
        <v>10.6</v>
      </c>
      <c r="AE528" s="69"/>
      <c r="AF528" s="87">
        <v>6</v>
      </c>
      <c r="AH528" s="4" t="s">
        <v>49</v>
      </c>
      <c r="AJ528" s="81">
        <v>12.2</v>
      </c>
      <c r="AL528" s="74">
        <v>8.8000000000000007</v>
      </c>
      <c r="AN528" s="74">
        <v>5</v>
      </c>
      <c r="AP528" s="81">
        <v>6.4</v>
      </c>
      <c r="AR528" s="74">
        <v>5.2</v>
      </c>
      <c r="AT528" s="81">
        <v>8</v>
      </c>
      <c r="AV528" s="4" t="s">
        <v>47</v>
      </c>
      <c r="AX528" s="4" t="s">
        <v>47</v>
      </c>
      <c r="AZ528" s="4" t="s">
        <v>47</v>
      </c>
      <c r="BB528" s="4" t="s">
        <v>47</v>
      </c>
      <c r="BD528" s="4" t="s">
        <v>47</v>
      </c>
      <c r="BF528" s="4" t="s">
        <v>47</v>
      </c>
      <c r="BH528" s="4" t="s">
        <v>47</v>
      </c>
      <c r="BJ528" s="4" t="s">
        <v>47</v>
      </c>
      <c r="BL528" s="4" t="s">
        <v>47</v>
      </c>
      <c r="BN528" s="4" t="s">
        <v>47</v>
      </c>
      <c r="BP528" s="4" t="s">
        <v>47</v>
      </c>
      <c r="BR528" s="1" t="s">
        <v>47</v>
      </c>
      <c r="BT528" s="1" t="s">
        <v>47</v>
      </c>
      <c r="BV528" s="1" t="s">
        <v>47</v>
      </c>
      <c r="BX528" s="1" t="s">
        <v>47</v>
      </c>
      <c r="BZ528" s="1" t="s">
        <v>47</v>
      </c>
    </row>
    <row r="529" spans="2:78" x14ac:dyDescent="0.25">
      <c r="B529" s="8">
        <v>528</v>
      </c>
      <c r="C529" s="8">
        <v>20</v>
      </c>
      <c r="D529" s="8">
        <v>9</v>
      </c>
      <c r="E529" s="8">
        <v>2019</v>
      </c>
      <c r="F529" s="24" t="str">
        <f t="shared" si="38"/>
        <v>20/Sep/2019</v>
      </c>
      <c r="G529" s="9" t="s">
        <v>22</v>
      </c>
      <c r="H529" s="10" t="str">
        <f t="shared" ref="H529:H592" si="41">TEXT(F529,"ddd")</f>
        <v>Fri</v>
      </c>
      <c r="I529" s="10">
        <f t="shared" si="40"/>
        <v>264</v>
      </c>
      <c r="J529" s="8">
        <f t="shared" ref="J529:J592" si="42">IF(H529=H528,IF(_xlfn.ISOWEEKNUM(F529)-_xlfn.ISOWEEKNUM(F528)=1,J528+1,J528),IF(H529=H526,IF(_xlfn.ISOWEEKNUM(F529)-_xlfn.ISOWEEKNUM(F528)=1,J528+1,J528),IF(H529=H524,IF(_xlfn.ISOWEEKNUM(F529)-_xlfn.ISOWEEKNUM(F528)=1,J528+1,J528),IF(H529=H522,IF(_xlfn.ISOWEEKNUM(F529)-_xlfn.ISOWEEKNUM(F528)=1,J528+1,J528),IF(H529=H520,IF(_xlfn.ISOWEEKNUM(F529)-_xlfn.ISOWEEKNUM(F528)=1,J528+1,J528),IF(H529=H518,IF(_xlfn.ISOWEEKNUM(F529)-_xlfn.ISOWEEKNUM(F528)=1,J528+1,J528),IF(H529=H516,IF(_xlfn.ISOWEEKNUM(F529)-_xlfn.ISOWEEKNUM(F528)=1,J528+1,J528),-1)))))))</f>
        <v>38</v>
      </c>
      <c r="K529" s="1">
        <f t="shared" si="39"/>
        <v>9</v>
      </c>
      <c r="L529" s="1">
        <v>1</v>
      </c>
      <c r="N529" s="1" t="s">
        <v>50</v>
      </c>
      <c r="P529" s="74" t="s">
        <v>48</v>
      </c>
      <c r="Q529" s="69"/>
      <c r="R529" s="4" t="s">
        <v>49</v>
      </c>
      <c r="T529" s="4" t="s">
        <v>49</v>
      </c>
      <c r="V529" s="81" t="s">
        <v>48</v>
      </c>
      <c r="W529" s="69"/>
      <c r="X529" s="87">
        <v>8</v>
      </c>
      <c r="Y529" s="69"/>
      <c r="Z529" s="81">
        <v>5</v>
      </c>
      <c r="AA529" s="69"/>
      <c r="AB529" s="87">
        <v>6.2</v>
      </c>
      <c r="AC529" s="69"/>
      <c r="AD529" s="81">
        <v>7.4</v>
      </c>
      <c r="AE529" s="69"/>
      <c r="AF529" s="87">
        <v>7.5</v>
      </c>
      <c r="AH529" s="4" t="s">
        <v>49</v>
      </c>
      <c r="AJ529" s="81">
        <v>5.7</v>
      </c>
      <c r="AL529" s="74">
        <v>3</v>
      </c>
      <c r="AN529" s="74">
        <v>2.2000000000000002</v>
      </c>
      <c r="AP529" s="81">
        <v>2.6</v>
      </c>
      <c r="AR529" s="74">
        <v>2.4</v>
      </c>
      <c r="AT529" s="81">
        <v>4.7</v>
      </c>
      <c r="AV529" s="4" t="s">
        <v>47</v>
      </c>
      <c r="AX529" s="4" t="s">
        <v>47</v>
      </c>
      <c r="AZ529" s="4" t="s">
        <v>47</v>
      </c>
      <c r="BB529" s="4" t="s">
        <v>47</v>
      </c>
      <c r="BD529" s="4" t="s">
        <v>47</v>
      </c>
      <c r="BF529" s="4" t="s">
        <v>47</v>
      </c>
      <c r="BH529" s="4" t="s">
        <v>47</v>
      </c>
      <c r="BJ529" s="4" t="s">
        <v>47</v>
      </c>
      <c r="BL529" s="4" t="s">
        <v>47</v>
      </c>
      <c r="BN529" s="4" t="s">
        <v>47</v>
      </c>
      <c r="BP529" s="4" t="s">
        <v>47</v>
      </c>
      <c r="BR529" s="1" t="s">
        <v>47</v>
      </c>
      <c r="BT529" s="1" t="s">
        <v>47</v>
      </c>
      <c r="BV529" s="1" t="s">
        <v>47</v>
      </c>
      <c r="BX529" s="1" t="s">
        <v>47</v>
      </c>
      <c r="BZ529" s="1" t="s">
        <v>47</v>
      </c>
    </row>
    <row r="530" spans="2:78" x14ac:dyDescent="0.25">
      <c r="B530" s="8">
        <v>529</v>
      </c>
      <c r="C530" s="8">
        <v>21</v>
      </c>
      <c r="D530" s="8">
        <v>9</v>
      </c>
      <c r="E530" s="8">
        <v>2019</v>
      </c>
      <c r="F530" s="24" t="str">
        <f t="shared" si="38"/>
        <v>21/Sep/2019</v>
      </c>
      <c r="G530" s="9" t="s">
        <v>21</v>
      </c>
      <c r="H530" s="10" t="str">
        <f t="shared" si="41"/>
        <v>Sat</v>
      </c>
      <c r="I530" s="10">
        <f t="shared" si="40"/>
        <v>265</v>
      </c>
      <c r="J530" s="8">
        <f t="shared" si="42"/>
        <v>38</v>
      </c>
      <c r="K530" s="1">
        <f t="shared" si="39"/>
        <v>9</v>
      </c>
      <c r="L530" s="1">
        <v>1</v>
      </c>
      <c r="N530" s="1" t="s">
        <v>50</v>
      </c>
      <c r="P530" s="74" t="s">
        <v>48</v>
      </c>
      <c r="Q530" s="69"/>
      <c r="R530" s="4" t="s">
        <v>49</v>
      </c>
      <c r="T530" s="4" t="s">
        <v>49</v>
      </c>
      <c r="V530" s="81" t="s">
        <v>48</v>
      </c>
      <c r="W530" s="69"/>
      <c r="X530" s="87">
        <v>16</v>
      </c>
      <c r="Y530" s="69"/>
      <c r="Z530" s="81">
        <v>11.8</v>
      </c>
      <c r="AA530" s="69"/>
      <c r="AB530" s="87">
        <v>11</v>
      </c>
      <c r="AC530" s="69"/>
      <c r="AD530" s="81">
        <v>5</v>
      </c>
      <c r="AE530" s="69"/>
      <c r="AF530" s="87">
        <v>0</v>
      </c>
      <c r="AH530" s="4" t="s">
        <v>49</v>
      </c>
      <c r="AJ530" s="81">
        <v>10</v>
      </c>
      <c r="AL530" s="74">
        <v>7.7</v>
      </c>
      <c r="AN530" s="74">
        <v>6</v>
      </c>
      <c r="AP530" s="81">
        <v>7.2</v>
      </c>
      <c r="AR530" s="74">
        <v>6</v>
      </c>
      <c r="AT530" s="81">
        <v>8.1</v>
      </c>
      <c r="AV530" s="4" t="s">
        <v>47</v>
      </c>
      <c r="AX530" s="4" t="s">
        <v>47</v>
      </c>
      <c r="AZ530" s="4" t="s">
        <v>47</v>
      </c>
      <c r="BB530" s="4" t="s">
        <v>47</v>
      </c>
      <c r="BD530" s="4" t="s">
        <v>47</v>
      </c>
      <c r="BF530" s="4" t="s">
        <v>47</v>
      </c>
      <c r="BH530" s="4" t="s">
        <v>47</v>
      </c>
      <c r="BJ530" s="4" t="s">
        <v>47</v>
      </c>
      <c r="BL530" s="4" t="s">
        <v>47</v>
      </c>
      <c r="BN530" s="4" t="s">
        <v>47</v>
      </c>
      <c r="BP530" s="4" t="s">
        <v>47</v>
      </c>
      <c r="BR530" s="1" t="s">
        <v>47</v>
      </c>
      <c r="BT530" s="1" t="s">
        <v>47</v>
      </c>
      <c r="BV530" s="1" t="s">
        <v>47</v>
      </c>
      <c r="BX530" s="1" t="s">
        <v>47</v>
      </c>
      <c r="BZ530" s="1" t="s">
        <v>47</v>
      </c>
    </row>
    <row r="531" spans="2:78" x14ac:dyDescent="0.25">
      <c r="B531" s="8">
        <v>530</v>
      </c>
      <c r="C531" s="8">
        <v>21</v>
      </c>
      <c r="D531" s="8">
        <v>9</v>
      </c>
      <c r="E531" s="8">
        <v>2019</v>
      </c>
      <c r="F531" s="24" t="str">
        <f t="shared" si="38"/>
        <v>21/Sep/2019</v>
      </c>
      <c r="G531" s="9" t="s">
        <v>22</v>
      </c>
      <c r="H531" s="10" t="str">
        <f t="shared" si="41"/>
        <v>Sat</v>
      </c>
      <c r="I531" s="10">
        <f t="shared" si="40"/>
        <v>265</v>
      </c>
      <c r="J531" s="8">
        <f t="shared" si="42"/>
        <v>38</v>
      </c>
      <c r="K531" s="1">
        <f t="shared" si="39"/>
        <v>9</v>
      </c>
      <c r="L531" s="1">
        <v>1</v>
      </c>
      <c r="N531" s="1" t="s">
        <v>50</v>
      </c>
      <c r="P531" s="74" t="s">
        <v>48</v>
      </c>
      <c r="Q531" s="69"/>
      <c r="R531" s="4" t="s">
        <v>49</v>
      </c>
      <c r="T531" s="4" t="s">
        <v>49</v>
      </c>
      <c r="V531" s="81" t="s">
        <v>48</v>
      </c>
      <c r="W531" s="69"/>
      <c r="X531" s="87">
        <v>5.8</v>
      </c>
      <c r="Y531" s="69"/>
      <c r="Z531" s="81">
        <v>4.5</v>
      </c>
      <c r="AA531" s="69"/>
      <c r="AB531" s="87">
        <v>5.4</v>
      </c>
      <c r="AC531" s="69"/>
      <c r="AD531" s="81">
        <v>5</v>
      </c>
      <c r="AE531" s="69"/>
      <c r="AF531" s="87">
        <v>3</v>
      </c>
      <c r="AH531" s="4" t="s">
        <v>49</v>
      </c>
      <c r="AJ531" s="81">
        <v>3.8</v>
      </c>
      <c r="AL531" s="74">
        <v>3.4</v>
      </c>
      <c r="AN531" s="74">
        <v>2</v>
      </c>
      <c r="AP531" s="81">
        <v>2.6</v>
      </c>
      <c r="AR531" s="74">
        <v>2.2000000000000002</v>
      </c>
      <c r="AT531" s="81">
        <v>6</v>
      </c>
      <c r="AV531" s="4" t="s">
        <v>47</v>
      </c>
      <c r="AX531" s="4" t="s">
        <v>47</v>
      </c>
      <c r="AZ531" s="4" t="s">
        <v>47</v>
      </c>
      <c r="BB531" s="4" t="s">
        <v>47</v>
      </c>
      <c r="BD531" s="4" t="s">
        <v>47</v>
      </c>
      <c r="BF531" s="4" t="s">
        <v>47</v>
      </c>
      <c r="BH531" s="4" t="s">
        <v>47</v>
      </c>
      <c r="BJ531" s="4" t="s">
        <v>47</v>
      </c>
      <c r="BL531" s="4" t="s">
        <v>47</v>
      </c>
      <c r="BN531" s="4" t="s">
        <v>47</v>
      </c>
      <c r="BP531" s="4" t="s">
        <v>47</v>
      </c>
      <c r="BR531" s="1" t="s">
        <v>47</v>
      </c>
      <c r="BT531" s="1" t="s">
        <v>47</v>
      </c>
      <c r="BV531" s="1" t="s">
        <v>47</v>
      </c>
      <c r="BX531" s="1" t="s">
        <v>47</v>
      </c>
      <c r="BZ531" s="1" t="s">
        <v>47</v>
      </c>
    </row>
    <row r="532" spans="2:78" x14ac:dyDescent="0.25">
      <c r="B532" s="8">
        <v>531</v>
      </c>
      <c r="C532" s="8">
        <v>22</v>
      </c>
      <c r="D532" s="8">
        <v>9</v>
      </c>
      <c r="E532" s="8">
        <v>2019</v>
      </c>
      <c r="F532" s="24" t="str">
        <f t="shared" si="38"/>
        <v>22/Sep/2019</v>
      </c>
      <c r="G532" s="9" t="s">
        <v>21</v>
      </c>
      <c r="H532" s="10" t="str">
        <f t="shared" si="41"/>
        <v>Sun</v>
      </c>
      <c r="I532" s="10">
        <f t="shared" si="40"/>
        <v>266</v>
      </c>
      <c r="J532" s="8">
        <f t="shared" si="42"/>
        <v>38</v>
      </c>
      <c r="K532" s="1">
        <f t="shared" si="39"/>
        <v>9</v>
      </c>
      <c r="L532" s="1">
        <v>1</v>
      </c>
      <c r="N532" s="1" t="s">
        <v>50</v>
      </c>
      <c r="P532" s="74" t="s">
        <v>48</v>
      </c>
      <c r="Q532" s="69"/>
      <c r="R532" s="4" t="s">
        <v>49</v>
      </c>
      <c r="T532" s="4" t="s">
        <v>49</v>
      </c>
      <c r="V532" s="81" t="s">
        <v>48</v>
      </c>
      <c r="W532" s="69"/>
      <c r="X532" s="87">
        <v>14.2</v>
      </c>
      <c r="Y532" s="69"/>
      <c r="Z532" s="81">
        <v>13.8</v>
      </c>
      <c r="AA532" s="69"/>
      <c r="AB532" s="87">
        <v>10.1</v>
      </c>
      <c r="AC532" s="69"/>
      <c r="AD532" s="81">
        <v>11.2</v>
      </c>
      <c r="AE532" s="69"/>
      <c r="AF532" s="87">
        <v>6</v>
      </c>
      <c r="AH532" s="4" t="s">
        <v>49</v>
      </c>
      <c r="AJ532" s="81">
        <v>10.8</v>
      </c>
      <c r="AL532" s="74">
        <v>4</v>
      </c>
      <c r="AN532" s="74">
        <v>4</v>
      </c>
      <c r="AP532" s="81">
        <v>5.3</v>
      </c>
      <c r="AR532" s="74">
        <v>5</v>
      </c>
      <c r="AT532" s="81">
        <v>12</v>
      </c>
      <c r="AV532" s="4" t="s">
        <v>47</v>
      </c>
      <c r="AX532" s="4" t="s">
        <v>47</v>
      </c>
      <c r="AZ532" s="4" t="s">
        <v>47</v>
      </c>
      <c r="BB532" s="4" t="s">
        <v>47</v>
      </c>
      <c r="BD532" s="4" t="s">
        <v>47</v>
      </c>
      <c r="BF532" s="4" t="s">
        <v>47</v>
      </c>
      <c r="BH532" s="4" t="s">
        <v>47</v>
      </c>
      <c r="BJ532" s="4" t="s">
        <v>47</v>
      </c>
      <c r="BL532" s="4" t="s">
        <v>47</v>
      </c>
      <c r="BN532" s="4" t="s">
        <v>47</v>
      </c>
      <c r="BP532" s="4" t="s">
        <v>47</v>
      </c>
      <c r="BR532" s="1" t="s">
        <v>47</v>
      </c>
      <c r="BT532" s="1" t="s">
        <v>47</v>
      </c>
      <c r="BV532" s="1" t="s">
        <v>47</v>
      </c>
      <c r="BX532" s="1" t="s">
        <v>47</v>
      </c>
      <c r="BZ532" s="1" t="s">
        <v>47</v>
      </c>
    </row>
    <row r="533" spans="2:78" x14ac:dyDescent="0.25">
      <c r="B533" s="8">
        <v>532</v>
      </c>
      <c r="C533" s="8">
        <v>22</v>
      </c>
      <c r="D533" s="8">
        <v>9</v>
      </c>
      <c r="E533" s="8">
        <v>2019</v>
      </c>
      <c r="F533" s="24" t="str">
        <f t="shared" si="38"/>
        <v>22/Sep/2019</v>
      </c>
      <c r="G533" s="9" t="s">
        <v>22</v>
      </c>
      <c r="H533" s="10" t="str">
        <f t="shared" si="41"/>
        <v>Sun</v>
      </c>
      <c r="I533" s="10">
        <f t="shared" si="40"/>
        <v>266</v>
      </c>
      <c r="J533" s="8">
        <f t="shared" si="42"/>
        <v>38</v>
      </c>
      <c r="K533" s="1">
        <f t="shared" si="39"/>
        <v>9</v>
      </c>
      <c r="L533" s="1">
        <v>1</v>
      </c>
      <c r="N533" s="1" t="s">
        <v>50</v>
      </c>
      <c r="P533" s="74" t="s">
        <v>48</v>
      </c>
      <c r="Q533" s="69"/>
      <c r="R533" s="4" t="s">
        <v>49</v>
      </c>
      <c r="T533" s="4" t="s">
        <v>49</v>
      </c>
      <c r="V533" s="81" t="s">
        <v>48</v>
      </c>
      <c r="W533" s="69"/>
      <c r="X533" s="87">
        <v>5.2</v>
      </c>
      <c r="Y533" s="69"/>
      <c r="Z533" s="81">
        <v>4.8</v>
      </c>
      <c r="AA533" s="69"/>
      <c r="AB533" s="87">
        <v>2.4</v>
      </c>
      <c r="AC533" s="69"/>
      <c r="AD533" s="81">
        <v>5.8</v>
      </c>
      <c r="AE533" s="69"/>
      <c r="AF533" s="87">
        <v>3.4</v>
      </c>
      <c r="AH533" s="4" t="s">
        <v>49</v>
      </c>
      <c r="AJ533" s="81">
        <v>3</v>
      </c>
      <c r="AL533" s="74">
        <v>3</v>
      </c>
      <c r="AN533" s="74">
        <v>3</v>
      </c>
      <c r="AP533" s="81">
        <v>3</v>
      </c>
      <c r="AR533" s="74">
        <v>2</v>
      </c>
      <c r="AT533" s="81">
        <v>3</v>
      </c>
      <c r="AV533" s="4" t="s">
        <v>47</v>
      </c>
      <c r="AX533" s="4" t="s">
        <v>47</v>
      </c>
      <c r="AZ533" s="4" t="s">
        <v>47</v>
      </c>
      <c r="BB533" s="4" t="s">
        <v>47</v>
      </c>
      <c r="BD533" s="4" t="s">
        <v>47</v>
      </c>
      <c r="BF533" s="4" t="s">
        <v>47</v>
      </c>
      <c r="BH533" s="4" t="s">
        <v>47</v>
      </c>
      <c r="BJ533" s="4" t="s">
        <v>47</v>
      </c>
      <c r="BL533" s="4" t="s">
        <v>47</v>
      </c>
      <c r="BN533" s="4" t="s">
        <v>47</v>
      </c>
      <c r="BP533" s="4" t="s">
        <v>47</v>
      </c>
      <c r="BR533" s="1" t="s">
        <v>47</v>
      </c>
      <c r="BT533" s="1" t="s">
        <v>47</v>
      </c>
      <c r="BV533" s="1" t="s">
        <v>47</v>
      </c>
      <c r="BX533" s="1" t="s">
        <v>47</v>
      </c>
      <c r="BZ533" s="1" t="s">
        <v>47</v>
      </c>
    </row>
    <row r="534" spans="2:78" x14ac:dyDescent="0.25">
      <c r="B534" s="8">
        <v>533</v>
      </c>
      <c r="C534" s="8">
        <v>23</v>
      </c>
      <c r="D534" s="8">
        <v>9</v>
      </c>
      <c r="E534" s="8">
        <v>2019</v>
      </c>
      <c r="F534" s="24" t="str">
        <f t="shared" si="38"/>
        <v>23/Sep/2019</v>
      </c>
      <c r="G534" s="9" t="s">
        <v>21</v>
      </c>
      <c r="H534" s="10" t="str">
        <f t="shared" si="41"/>
        <v>Mon</v>
      </c>
      <c r="I534" s="10">
        <f t="shared" si="40"/>
        <v>267</v>
      </c>
      <c r="J534" s="8">
        <f t="shared" si="42"/>
        <v>39</v>
      </c>
      <c r="K534" s="1">
        <f t="shared" si="39"/>
        <v>9</v>
      </c>
      <c r="L534" s="1">
        <v>1</v>
      </c>
      <c r="N534" s="1" t="s">
        <v>50</v>
      </c>
      <c r="P534" s="74" t="s">
        <v>48</v>
      </c>
      <c r="Q534" s="69"/>
      <c r="R534" s="4" t="s">
        <v>49</v>
      </c>
      <c r="T534" s="4" t="s">
        <v>49</v>
      </c>
      <c r="V534" s="81" t="s">
        <v>48</v>
      </c>
      <c r="W534" s="69"/>
      <c r="X534" s="87">
        <v>16</v>
      </c>
      <c r="Y534" s="69"/>
      <c r="Z534" s="81">
        <v>9</v>
      </c>
      <c r="AA534" s="69"/>
      <c r="AB534" s="87">
        <v>7</v>
      </c>
      <c r="AC534" s="69"/>
      <c r="AD534" s="81">
        <v>9</v>
      </c>
      <c r="AE534" s="69"/>
      <c r="AF534" s="96">
        <v>2.2000000000000002</v>
      </c>
      <c r="AG534" s="6"/>
      <c r="AH534" s="4" t="s">
        <v>49</v>
      </c>
      <c r="AJ534" s="81">
        <v>9</v>
      </c>
      <c r="AL534" s="74">
        <v>6.2</v>
      </c>
      <c r="AN534" s="74">
        <v>4</v>
      </c>
      <c r="AP534" s="81">
        <v>4.8</v>
      </c>
      <c r="AR534" s="74">
        <v>4.5999999999999996</v>
      </c>
      <c r="AT534" s="81">
        <v>11</v>
      </c>
      <c r="AV534" s="4" t="s">
        <v>47</v>
      </c>
      <c r="AX534" s="4" t="s">
        <v>47</v>
      </c>
      <c r="AZ534" s="4" t="s">
        <v>47</v>
      </c>
      <c r="BB534" s="4" t="s">
        <v>47</v>
      </c>
      <c r="BD534" s="4" t="s">
        <v>47</v>
      </c>
      <c r="BF534" s="4" t="s">
        <v>47</v>
      </c>
      <c r="BH534" s="4" t="s">
        <v>47</v>
      </c>
      <c r="BJ534" s="4" t="s">
        <v>47</v>
      </c>
      <c r="BL534" s="4" t="s">
        <v>47</v>
      </c>
      <c r="BN534" s="4" t="s">
        <v>47</v>
      </c>
      <c r="BP534" s="4" t="s">
        <v>47</v>
      </c>
      <c r="BR534" s="1" t="s">
        <v>47</v>
      </c>
      <c r="BT534" s="1" t="s">
        <v>47</v>
      </c>
      <c r="BV534" s="1" t="s">
        <v>47</v>
      </c>
      <c r="BX534" s="1" t="s">
        <v>47</v>
      </c>
      <c r="BZ534" s="1" t="s">
        <v>47</v>
      </c>
    </row>
    <row r="535" spans="2:78" x14ac:dyDescent="0.25">
      <c r="B535" s="8">
        <v>534</v>
      </c>
      <c r="C535" s="8">
        <v>23</v>
      </c>
      <c r="D535" s="8">
        <v>9</v>
      </c>
      <c r="E535" s="8">
        <v>2019</v>
      </c>
      <c r="F535" s="24" t="str">
        <f t="shared" si="38"/>
        <v>23/Sep/2019</v>
      </c>
      <c r="G535" s="9" t="s">
        <v>22</v>
      </c>
      <c r="H535" s="10" t="str">
        <f t="shared" si="41"/>
        <v>Mon</v>
      </c>
      <c r="I535" s="10">
        <f t="shared" si="40"/>
        <v>267</v>
      </c>
      <c r="J535" s="8">
        <f t="shared" si="42"/>
        <v>39</v>
      </c>
      <c r="K535" s="1">
        <f t="shared" si="39"/>
        <v>9</v>
      </c>
      <c r="L535" s="1">
        <v>1</v>
      </c>
      <c r="N535" s="1" t="s">
        <v>50</v>
      </c>
      <c r="P535" s="74" t="s">
        <v>48</v>
      </c>
      <c r="Q535" s="69"/>
      <c r="R535" s="4" t="s">
        <v>49</v>
      </c>
      <c r="T535" s="4" t="s">
        <v>49</v>
      </c>
      <c r="V535" s="81" t="s">
        <v>48</v>
      </c>
      <c r="W535" s="69"/>
      <c r="X535" s="87">
        <v>6</v>
      </c>
      <c r="Y535" s="69"/>
      <c r="Z535" s="81">
        <v>5.8</v>
      </c>
      <c r="AA535" s="69"/>
      <c r="AB535" s="87">
        <v>7</v>
      </c>
      <c r="AC535" s="69"/>
      <c r="AD535" s="81">
        <v>7</v>
      </c>
      <c r="AE535" s="69"/>
      <c r="AF535" s="96">
        <v>1</v>
      </c>
      <c r="AG535" s="6"/>
      <c r="AH535" s="4" t="s">
        <v>49</v>
      </c>
      <c r="AJ535" s="81">
        <v>7</v>
      </c>
      <c r="AL535" s="74">
        <v>2</v>
      </c>
      <c r="AN535" s="74">
        <v>3</v>
      </c>
      <c r="AP535" s="81">
        <v>4</v>
      </c>
      <c r="AR535" s="74">
        <v>3</v>
      </c>
      <c r="AT535" s="81">
        <v>5</v>
      </c>
      <c r="AV535" s="4" t="s">
        <v>47</v>
      </c>
      <c r="AX535" s="4" t="s">
        <v>47</v>
      </c>
      <c r="AZ535" s="4" t="s">
        <v>47</v>
      </c>
      <c r="BB535" s="4" t="s">
        <v>47</v>
      </c>
      <c r="BD535" s="4" t="s">
        <v>47</v>
      </c>
      <c r="BF535" s="4" t="s">
        <v>47</v>
      </c>
      <c r="BH535" s="4" t="s">
        <v>47</v>
      </c>
      <c r="BJ535" s="4" t="s">
        <v>47</v>
      </c>
      <c r="BL535" s="4" t="s">
        <v>47</v>
      </c>
      <c r="BN535" s="4" t="s">
        <v>47</v>
      </c>
      <c r="BP535" s="4" t="s">
        <v>47</v>
      </c>
      <c r="BR535" s="1" t="s">
        <v>47</v>
      </c>
      <c r="BT535" s="1" t="s">
        <v>47</v>
      </c>
      <c r="BV535" s="1" t="s">
        <v>47</v>
      </c>
      <c r="BX535" s="1" t="s">
        <v>47</v>
      </c>
      <c r="BZ535" s="1" t="s">
        <v>47</v>
      </c>
    </row>
    <row r="536" spans="2:78" x14ac:dyDescent="0.25">
      <c r="B536" s="8">
        <v>535</v>
      </c>
      <c r="C536" s="8">
        <v>24</v>
      </c>
      <c r="D536" s="8">
        <v>9</v>
      </c>
      <c r="E536" s="8">
        <v>2019</v>
      </c>
      <c r="F536" s="24" t="str">
        <f t="shared" si="38"/>
        <v>24/Sep/2019</v>
      </c>
      <c r="G536" s="9" t="s">
        <v>21</v>
      </c>
      <c r="H536" s="10" t="str">
        <f t="shared" si="41"/>
        <v>Tue</v>
      </c>
      <c r="I536" s="10">
        <f t="shared" si="40"/>
        <v>268</v>
      </c>
      <c r="J536" s="8">
        <f t="shared" si="42"/>
        <v>39</v>
      </c>
      <c r="K536" s="1">
        <f t="shared" si="39"/>
        <v>9</v>
      </c>
      <c r="L536" s="1">
        <v>1</v>
      </c>
      <c r="N536" s="1" t="s">
        <v>50</v>
      </c>
      <c r="P536" s="74" t="s">
        <v>48</v>
      </c>
      <c r="Q536" s="69"/>
      <c r="R536" s="4" t="s">
        <v>49</v>
      </c>
      <c r="T536" s="4" t="s">
        <v>49</v>
      </c>
      <c r="V536" s="81" t="s">
        <v>48</v>
      </c>
      <c r="W536" s="69"/>
      <c r="X536" s="87">
        <v>14.4</v>
      </c>
      <c r="Y536" s="69"/>
      <c r="Z536" s="81">
        <v>11</v>
      </c>
      <c r="AA536" s="69"/>
      <c r="AB536" s="87">
        <v>9.6999999999999993</v>
      </c>
      <c r="AC536" s="69"/>
      <c r="AD536" s="81">
        <v>10</v>
      </c>
      <c r="AE536" s="69"/>
      <c r="AF536" s="96">
        <v>3.4</v>
      </c>
      <c r="AG536" s="6"/>
      <c r="AH536" s="4" t="s">
        <v>49</v>
      </c>
      <c r="AJ536" s="81">
        <v>11.4</v>
      </c>
      <c r="AL536" s="74">
        <v>7</v>
      </c>
      <c r="AN536" s="74">
        <v>3</v>
      </c>
      <c r="AP536" s="81">
        <v>4</v>
      </c>
      <c r="AR536" s="74">
        <v>5.4</v>
      </c>
      <c r="AT536" s="81">
        <v>8.5</v>
      </c>
      <c r="AV536" s="4" t="s">
        <v>47</v>
      </c>
      <c r="AX536" s="4" t="s">
        <v>47</v>
      </c>
      <c r="AZ536" s="4" t="s">
        <v>47</v>
      </c>
      <c r="BB536" s="4" t="s">
        <v>47</v>
      </c>
      <c r="BD536" s="4" t="s">
        <v>47</v>
      </c>
      <c r="BF536" s="4" t="s">
        <v>47</v>
      </c>
      <c r="BH536" s="4" t="s">
        <v>47</v>
      </c>
      <c r="BJ536" s="4" t="s">
        <v>47</v>
      </c>
      <c r="BL536" s="4" t="s">
        <v>47</v>
      </c>
      <c r="BN536" s="4" t="s">
        <v>47</v>
      </c>
      <c r="BP536" s="4" t="s">
        <v>47</v>
      </c>
      <c r="BR536" s="1" t="s">
        <v>47</v>
      </c>
      <c r="BT536" s="1" t="s">
        <v>47</v>
      </c>
      <c r="BV536" s="1" t="s">
        <v>47</v>
      </c>
      <c r="BX536" s="1" t="s">
        <v>47</v>
      </c>
      <c r="BZ536" s="1" t="s">
        <v>47</v>
      </c>
    </row>
    <row r="537" spans="2:78" x14ac:dyDescent="0.25">
      <c r="B537" s="8">
        <v>536</v>
      </c>
      <c r="C537" s="8">
        <v>24</v>
      </c>
      <c r="D537" s="8">
        <v>9</v>
      </c>
      <c r="E537" s="8">
        <v>2019</v>
      </c>
      <c r="F537" s="24" t="str">
        <f t="shared" si="38"/>
        <v>24/Sep/2019</v>
      </c>
      <c r="G537" s="9" t="s">
        <v>22</v>
      </c>
      <c r="H537" s="10" t="str">
        <f t="shared" si="41"/>
        <v>Tue</v>
      </c>
      <c r="I537" s="10">
        <f t="shared" si="40"/>
        <v>268</v>
      </c>
      <c r="J537" s="8">
        <f t="shared" si="42"/>
        <v>39</v>
      </c>
      <c r="K537" s="1">
        <f t="shared" si="39"/>
        <v>9</v>
      </c>
      <c r="L537" s="1">
        <v>1</v>
      </c>
      <c r="N537" s="1" t="s">
        <v>50</v>
      </c>
      <c r="P537" s="74" t="s">
        <v>48</v>
      </c>
      <c r="Q537" s="69"/>
      <c r="R537" s="4" t="s">
        <v>49</v>
      </c>
      <c r="T537" s="4" t="s">
        <v>49</v>
      </c>
      <c r="V537" s="81" t="s">
        <v>48</v>
      </c>
      <c r="W537" s="69"/>
      <c r="X537" s="87">
        <v>7</v>
      </c>
      <c r="Y537" s="69"/>
      <c r="Z537" s="81">
        <v>5</v>
      </c>
      <c r="AA537" s="69"/>
      <c r="AB537" s="87">
        <v>4</v>
      </c>
      <c r="AC537" s="69"/>
      <c r="AD537" s="81">
        <v>8</v>
      </c>
      <c r="AE537" s="69"/>
      <c r="AF537" s="96">
        <v>5.4</v>
      </c>
      <c r="AG537" s="6"/>
      <c r="AH537" s="4" t="s">
        <v>49</v>
      </c>
      <c r="AJ537" s="81">
        <v>5</v>
      </c>
      <c r="AL537" s="74">
        <v>3</v>
      </c>
      <c r="AN537" s="74">
        <v>5</v>
      </c>
      <c r="AP537" s="81">
        <v>3</v>
      </c>
      <c r="AR537" s="74">
        <v>3</v>
      </c>
      <c r="AT537" s="81">
        <v>4</v>
      </c>
      <c r="AV537" s="4" t="s">
        <v>47</v>
      </c>
      <c r="AX537" s="4" t="s">
        <v>47</v>
      </c>
      <c r="AZ537" s="4" t="s">
        <v>47</v>
      </c>
      <c r="BB537" s="4" t="s">
        <v>47</v>
      </c>
      <c r="BD537" s="4" t="s">
        <v>47</v>
      </c>
      <c r="BF537" s="4" t="s">
        <v>47</v>
      </c>
      <c r="BH537" s="4" t="s">
        <v>47</v>
      </c>
      <c r="BJ537" s="4" t="s">
        <v>47</v>
      </c>
      <c r="BL537" s="4" t="s">
        <v>47</v>
      </c>
      <c r="BN537" s="4" t="s">
        <v>47</v>
      </c>
      <c r="BP537" s="4" t="s">
        <v>47</v>
      </c>
      <c r="BR537" s="1" t="s">
        <v>47</v>
      </c>
      <c r="BT537" s="1" t="s">
        <v>47</v>
      </c>
      <c r="BV537" s="1" t="s">
        <v>47</v>
      </c>
      <c r="BX537" s="1" t="s">
        <v>47</v>
      </c>
      <c r="BZ537" s="1" t="s">
        <v>47</v>
      </c>
    </row>
    <row r="538" spans="2:78" x14ac:dyDescent="0.25">
      <c r="B538" s="8">
        <v>537</v>
      </c>
      <c r="C538" s="8">
        <v>25</v>
      </c>
      <c r="D538" s="8">
        <v>9</v>
      </c>
      <c r="E538" s="8">
        <v>2019</v>
      </c>
      <c r="F538" s="24" t="str">
        <f t="shared" si="38"/>
        <v>25/Sep/2019</v>
      </c>
      <c r="G538" s="9" t="s">
        <v>21</v>
      </c>
      <c r="H538" s="10" t="str">
        <f t="shared" si="41"/>
        <v>Wed</v>
      </c>
      <c r="I538" s="10">
        <f t="shared" si="40"/>
        <v>269</v>
      </c>
      <c r="J538" s="8">
        <f t="shared" si="42"/>
        <v>39</v>
      </c>
      <c r="K538" s="1">
        <f t="shared" si="39"/>
        <v>9</v>
      </c>
      <c r="L538" s="1">
        <v>1</v>
      </c>
      <c r="N538" s="1" t="s">
        <v>50</v>
      </c>
      <c r="P538" s="74" t="s">
        <v>48</v>
      </c>
      <c r="Q538" s="69"/>
      <c r="R538" s="4" t="s">
        <v>49</v>
      </c>
      <c r="T538" s="4" t="s">
        <v>49</v>
      </c>
      <c r="V538" s="81" t="s">
        <v>48</v>
      </c>
      <c r="W538" s="69"/>
      <c r="X538" s="87">
        <v>10</v>
      </c>
      <c r="Y538" s="69"/>
      <c r="Z538" s="81">
        <v>15.2</v>
      </c>
      <c r="AA538" s="69"/>
      <c r="AB538" s="87">
        <v>10</v>
      </c>
      <c r="AC538" s="69"/>
      <c r="AD538" s="81">
        <v>10.6</v>
      </c>
      <c r="AE538" s="69"/>
      <c r="AF538" s="96">
        <v>5</v>
      </c>
      <c r="AG538" s="6"/>
      <c r="AH538" s="4" t="s">
        <v>49</v>
      </c>
      <c r="AJ538" s="81">
        <v>12</v>
      </c>
      <c r="AL538" s="74">
        <v>5.2</v>
      </c>
      <c r="AN538" s="74">
        <v>4.5999999999999996</v>
      </c>
      <c r="AP538" s="81">
        <v>5</v>
      </c>
      <c r="AR538" s="74">
        <v>5</v>
      </c>
      <c r="AT538" s="81">
        <v>9.8000000000000007</v>
      </c>
      <c r="AV538" s="4" t="s">
        <v>47</v>
      </c>
      <c r="AX538" s="4" t="s">
        <v>47</v>
      </c>
      <c r="AZ538" s="4" t="s">
        <v>47</v>
      </c>
      <c r="BB538" s="4" t="s">
        <v>47</v>
      </c>
      <c r="BD538" s="4" t="s">
        <v>47</v>
      </c>
      <c r="BF538" s="4" t="s">
        <v>47</v>
      </c>
      <c r="BH538" s="4" t="s">
        <v>47</v>
      </c>
      <c r="BJ538" s="4" t="s">
        <v>47</v>
      </c>
      <c r="BL538" s="4" t="s">
        <v>47</v>
      </c>
      <c r="BN538" s="4" t="s">
        <v>47</v>
      </c>
      <c r="BP538" s="4" t="s">
        <v>47</v>
      </c>
      <c r="BR538" s="1" t="s">
        <v>47</v>
      </c>
      <c r="BT538" s="1" t="s">
        <v>47</v>
      </c>
      <c r="BV538" s="1" t="s">
        <v>47</v>
      </c>
      <c r="BX538" s="1" t="s">
        <v>47</v>
      </c>
      <c r="BZ538" s="1" t="s">
        <v>47</v>
      </c>
    </row>
    <row r="539" spans="2:78" x14ac:dyDescent="0.25">
      <c r="B539" s="8">
        <v>538</v>
      </c>
      <c r="C539" s="8">
        <v>25</v>
      </c>
      <c r="D539" s="8">
        <v>9</v>
      </c>
      <c r="E539" s="8">
        <v>2019</v>
      </c>
      <c r="F539" s="24" t="str">
        <f t="shared" si="38"/>
        <v>25/Sep/2019</v>
      </c>
      <c r="G539" s="9" t="s">
        <v>22</v>
      </c>
      <c r="H539" s="10" t="str">
        <f t="shared" si="41"/>
        <v>Wed</v>
      </c>
      <c r="I539" s="10">
        <f t="shared" si="40"/>
        <v>269</v>
      </c>
      <c r="J539" s="8">
        <f t="shared" si="42"/>
        <v>39</v>
      </c>
      <c r="K539" s="1">
        <f t="shared" si="39"/>
        <v>9</v>
      </c>
      <c r="L539" s="1">
        <v>1</v>
      </c>
      <c r="N539" s="1" t="s">
        <v>50</v>
      </c>
      <c r="P539" s="74" t="s">
        <v>48</v>
      </c>
      <c r="Q539" s="69"/>
      <c r="R539" s="4" t="s">
        <v>49</v>
      </c>
      <c r="T539" s="4" t="s">
        <v>49</v>
      </c>
      <c r="V539" s="81" t="s">
        <v>48</v>
      </c>
      <c r="W539" s="69"/>
      <c r="X539" s="87">
        <v>6</v>
      </c>
      <c r="Y539" s="69"/>
      <c r="Z539" s="81">
        <v>5</v>
      </c>
      <c r="AA539" s="69"/>
      <c r="AB539" s="87">
        <v>4</v>
      </c>
      <c r="AC539" s="69"/>
      <c r="AD539" s="81">
        <v>6.4</v>
      </c>
      <c r="AE539" s="69"/>
      <c r="AF539" s="96">
        <v>4</v>
      </c>
      <c r="AG539" s="6"/>
      <c r="AH539" s="4" t="s">
        <v>49</v>
      </c>
      <c r="AJ539" s="81">
        <v>5</v>
      </c>
      <c r="AL539" s="74">
        <v>2</v>
      </c>
      <c r="AN539" s="74">
        <v>2</v>
      </c>
      <c r="AP539" s="81">
        <v>2</v>
      </c>
      <c r="AR539" s="74">
        <v>2</v>
      </c>
      <c r="AT539" s="81">
        <v>4</v>
      </c>
      <c r="AV539" s="4" t="s">
        <v>47</v>
      </c>
      <c r="AX539" s="4" t="s">
        <v>47</v>
      </c>
      <c r="AZ539" s="4" t="s">
        <v>47</v>
      </c>
      <c r="BB539" s="4" t="s">
        <v>47</v>
      </c>
      <c r="BD539" s="4" t="s">
        <v>47</v>
      </c>
      <c r="BF539" s="4" t="s">
        <v>47</v>
      </c>
      <c r="BH539" s="4" t="s">
        <v>47</v>
      </c>
      <c r="BJ539" s="4" t="s">
        <v>47</v>
      </c>
      <c r="BL539" s="4" t="s">
        <v>47</v>
      </c>
      <c r="BN539" s="4" t="s">
        <v>47</v>
      </c>
      <c r="BP539" s="4" t="s">
        <v>47</v>
      </c>
      <c r="BR539" s="1" t="s">
        <v>47</v>
      </c>
      <c r="BT539" s="1" t="s">
        <v>47</v>
      </c>
      <c r="BV539" s="1" t="s">
        <v>47</v>
      </c>
      <c r="BX539" s="1" t="s">
        <v>47</v>
      </c>
      <c r="BZ539" s="1" t="s">
        <v>47</v>
      </c>
    </row>
    <row r="540" spans="2:78" x14ac:dyDescent="0.25">
      <c r="B540" s="8">
        <v>539</v>
      </c>
      <c r="C540" s="8">
        <v>26</v>
      </c>
      <c r="D540" s="8">
        <v>9</v>
      </c>
      <c r="E540" s="8">
        <v>2019</v>
      </c>
      <c r="F540" s="24" t="str">
        <f t="shared" si="38"/>
        <v>26/Sep/2019</v>
      </c>
      <c r="G540" s="9" t="s">
        <v>21</v>
      </c>
      <c r="H540" s="10" t="str">
        <f t="shared" si="41"/>
        <v>Thu</v>
      </c>
      <c r="I540" s="10">
        <f t="shared" si="40"/>
        <v>270</v>
      </c>
      <c r="J540" s="8">
        <f t="shared" si="42"/>
        <v>39</v>
      </c>
      <c r="K540" s="1">
        <f t="shared" si="39"/>
        <v>9</v>
      </c>
      <c r="L540" s="1">
        <v>1</v>
      </c>
      <c r="N540" s="1" t="s">
        <v>50</v>
      </c>
      <c r="P540" s="74" t="s">
        <v>48</v>
      </c>
      <c r="Q540" s="69"/>
      <c r="R540" s="4" t="s">
        <v>49</v>
      </c>
      <c r="T540" s="4" t="s">
        <v>49</v>
      </c>
      <c r="V540" s="81" t="s">
        <v>48</v>
      </c>
      <c r="W540" s="69"/>
      <c r="X540" s="87">
        <v>15</v>
      </c>
      <c r="Y540" s="69"/>
      <c r="Z540" s="81">
        <v>10</v>
      </c>
      <c r="AA540" s="69"/>
      <c r="AB540" s="87">
        <v>10</v>
      </c>
      <c r="AC540" s="69"/>
      <c r="AD540" s="81">
        <v>13.6</v>
      </c>
      <c r="AE540" s="69"/>
      <c r="AF540" s="96">
        <v>6</v>
      </c>
      <c r="AG540" s="6"/>
      <c r="AH540" s="4" t="s">
        <v>49</v>
      </c>
      <c r="AJ540" s="81">
        <v>12.4</v>
      </c>
      <c r="AL540" s="74">
        <v>5.6</v>
      </c>
      <c r="AN540" s="74">
        <v>5.2</v>
      </c>
      <c r="AP540" s="81">
        <v>6.6</v>
      </c>
      <c r="AR540" s="74">
        <v>5</v>
      </c>
      <c r="AT540" s="81">
        <v>6</v>
      </c>
      <c r="AV540" s="4" t="s">
        <v>47</v>
      </c>
      <c r="AX540" s="4" t="s">
        <v>47</v>
      </c>
      <c r="AZ540" s="4" t="s">
        <v>47</v>
      </c>
      <c r="BB540" s="4" t="s">
        <v>47</v>
      </c>
      <c r="BD540" s="4" t="s">
        <v>47</v>
      </c>
      <c r="BF540" s="4" t="s">
        <v>47</v>
      </c>
      <c r="BH540" s="4" t="s">
        <v>47</v>
      </c>
      <c r="BJ540" s="4" t="s">
        <v>47</v>
      </c>
      <c r="BL540" s="4" t="s">
        <v>47</v>
      </c>
      <c r="BN540" s="4" t="s">
        <v>47</v>
      </c>
      <c r="BP540" s="4" t="s">
        <v>47</v>
      </c>
      <c r="BR540" s="1" t="s">
        <v>47</v>
      </c>
      <c r="BT540" s="1" t="s">
        <v>47</v>
      </c>
      <c r="BV540" s="1" t="s">
        <v>47</v>
      </c>
      <c r="BX540" s="1" t="s">
        <v>47</v>
      </c>
      <c r="BZ540" s="1" t="s">
        <v>47</v>
      </c>
    </row>
    <row r="541" spans="2:78" x14ac:dyDescent="0.25">
      <c r="B541" s="8">
        <v>540</v>
      </c>
      <c r="C541" s="8">
        <v>26</v>
      </c>
      <c r="D541" s="8">
        <v>9</v>
      </c>
      <c r="E541" s="8">
        <v>2019</v>
      </c>
      <c r="F541" s="24" t="str">
        <f t="shared" si="38"/>
        <v>26/Sep/2019</v>
      </c>
      <c r="G541" s="9" t="s">
        <v>22</v>
      </c>
      <c r="H541" s="10" t="str">
        <f t="shared" si="41"/>
        <v>Thu</v>
      </c>
      <c r="I541" s="10">
        <f t="shared" si="40"/>
        <v>270</v>
      </c>
      <c r="J541" s="8">
        <f t="shared" si="42"/>
        <v>39</v>
      </c>
      <c r="K541" s="1">
        <f t="shared" si="39"/>
        <v>9</v>
      </c>
      <c r="L541" s="1">
        <v>1</v>
      </c>
      <c r="N541" s="1" t="s">
        <v>50</v>
      </c>
      <c r="P541" s="74" t="s">
        <v>48</v>
      </c>
      <c r="Q541" s="69"/>
      <c r="R541" s="4" t="s">
        <v>49</v>
      </c>
      <c r="T541" s="4" t="s">
        <v>49</v>
      </c>
      <c r="V541" s="81" t="s">
        <v>48</v>
      </c>
      <c r="W541" s="69"/>
      <c r="X541" s="87">
        <v>4</v>
      </c>
      <c r="Y541" s="69"/>
      <c r="Z541" s="81">
        <v>6</v>
      </c>
      <c r="AA541" s="69"/>
      <c r="AB541" s="87">
        <v>5.0999999999999996</v>
      </c>
      <c r="AC541" s="69"/>
      <c r="AD541" s="81">
        <v>7.2</v>
      </c>
      <c r="AE541" s="69"/>
      <c r="AF541" s="96">
        <v>1.8</v>
      </c>
      <c r="AG541" s="6"/>
      <c r="AH541" s="4" t="s">
        <v>49</v>
      </c>
      <c r="AJ541" s="81">
        <v>4.7</v>
      </c>
      <c r="AL541" s="74">
        <v>3</v>
      </c>
      <c r="AN541" s="74">
        <v>2.8</v>
      </c>
      <c r="AP541" s="81">
        <v>2.5</v>
      </c>
      <c r="AR541" s="74">
        <v>4</v>
      </c>
      <c r="AT541" s="81">
        <v>5.6</v>
      </c>
      <c r="AV541" s="4" t="s">
        <v>47</v>
      </c>
      <c r="AX541" s="4" t="s">
        <v>47</v>
      </c>
      <c r="AZ541" s="4" t="s">
        <v>47</v>
      </c>
      <c r="BB541" s="4" t="s">
        <v>47</v>
      </c>
      <c r="BD541" s="4" t="s">
        <v>47</v>
      </c>
      <c r="BF541" s="4" t="s">
        <v>47</v>
      </c>
      <c r="BH541" s="4" t="s">
        <v>47</v>
      </c>
      <c r="BJ541" s="4" t="s">
        <v>47</v>
      </c>
      <c r="BL541" s="4" t="s">
        <v>47</v>
      </c>
      <c r="BN541" s="4" t="s">
        <v>47</v>
      </c>
      <c r="BP541" s="4" t="s">
        <v>47</v>
      </c>
      <c r="BR541" s="1" t="s">
        <v>47</v>
      </c>
      <c r="BT541" s="1" t="s">
        <v>47</v>
      </c>
      <c r="BV541" s="1" t="s">
        <v>47</v>
      </c>
      <c r="BX541" s="1" t="s">
        <v>47</v>
      </c>
      <c r="BZ541" s="1" t="s">
        <v>47</v>
      </c>
    </row>
    <row r="542" spans="2:78" x14ac:dyDescent="0.25">
      <c r="B542" s="8">
        <v>541</v>
      </c>
      <c r="C542" s="8">
        <v>27</v>
      </c>
      <c r="D542" s="8">
        <v>9</v>
      </c>
      <c r="E542" s="8">
        <v>2019</v>
      </c>
      <c r="F542" s="24" t="str">
        <f t="shared" si="38"/>
        <v>27/Sep/2019</v>
      </c>
      <c r="G542" s="9" t="s">
        <v>21</v>
      </c>
      <c r="H542" s="10" t="str">
        <f t="shared" si="41"/>
        <v>Fri</v>
      </c>
      <c r="I542" s="10">
        <f t="shared" si="40"/>
        <v>271</v>
      </c>
      <c r="J542" s="8">
        <f t="shared" si="42"/>
        <v>39</v>
      </c>
      <c r="K542" s="1">
        <f t="shared" si="39"/>
        <v>9</v>
      </c>
      <c r="L542" s="1">
        <v>1</v>
      </c>
      <c r="N542" s="1" t="s">
        <v>50</v>
      </c>
      <c r="P542" s="74" t="s">
        <v>48</v>
      </c>
      <c r="Q542" s="69"/>
      <c r="R542" s="4" t="s">
        <v>49</v>
      </c>
      <c r="T542" s="4" t="s">
        <v>49</v>
      </c>
      <c r="V542" s="81" t="s">
        <v>48</v>
      </c>
      <c r="W542" s="69"/>
      <c r="X542" s="87">
        <v>15</v>
      </c>
      <c r="Y542" s="69"/>
      <c r="Z542" s="81">
        <v>10</v>
      </c>
      <c r="AA542" s="69"/>
      <c r="AB542" s="87">
        <v>10</v>
      </c>
      <c r="AC542" s="69"/>
      <c r="AD542" s="81">
        <v>12</v>
      </c>
      <c r="AE542" s="69"/>
      <c r="AF542" s="96">
        <v>8</v>
      </c>
      <c r="AG542" s="6"/>
      <c r="AH542" s="4" t="s">
        <v>49</v>
      </c>
      <c r="AJ542" s="81">
        <v>12.2</v>
      </c>
      <c r="AL542" s="74">
        <v>3.2</v>
      </c>
      <c r="AN542" s="74">
        <v>5.4</v>
      </c>
      <c r="AP542" s="81">
        <v>6</v>
      </c>
      <c r="AR542" s="74">
        <v>5</v>
      </c>
      <c r="AT542" s="81">
        <v>6</v>
      </c>
      <c r="AV542" s="4" t="s">
        <v>47</v>
      </c>
      <c r="AX542" s="4" t="s">
        <v>47</v>
      </c>
      <c r="AZ542" s="4" t="s">
        <v>47</v>
      </c>
      <c r="BB542" s="4" t="s">
        <v>47</v>
      </c>
      <c r="BD542" s="4" t="s">
        <v>47</v>
      </c>
      <c r="BF542" s="4" t="s">
        <v>47</v>
      </c>
      <c r="BH542" s="4" t="s">
        <v>47</v>
      </c>
      <c r="BJ542" s="4" t="s">
        <v>47</v>
      </c>
      <c r="BL542" s="4" t="s">
        <v>47</v>
      </c>
      <c r="BN542" s="4" t="s">
        <v>47</v>
      </c>
      <c r="BP542" s="4" t="s">
        <v>47</v>
      </c>
      <c r="BR542" s="1" t="s">
        <v>47</v>
      </c>
      <c r="BT542" s="1" t="s">
        <v>47</v>
      </c>
      <c r="BV542" s="1" t="s">
        <v>47</v>
      </c>
      <c r="BX542" s="1" t="s">
        <v>47</v>
      </c>
      <c r="BZ542" s="1" t="s">
        <v>47</v>
      </c>
    </row>
    <row r="543" spans="2:78" x14ac:dyDescent="0.25">
      <c r="B543" s="8">
        <v>542</v>
      </c>
      <c r="C543" s="8">
        <v>27</v>
      </c>
      <c r="D543" s="8">
        <v>9</v>
      </c>
      <c r="E543" s="8">
        <v>2019</v>
      </c>
      <c r="F543" s="24" t="str">
        <f t="shared" si="38"/>
        <v>27/Sep/2019</v>
      </c>
      <c r="G543" s="9" t="s">
        <v>22</v>
      </c>
      <c r="H543" s="10" t="str">
        <f t="shared" si="41"/>
        <v>Fri</v>
      </c>
      <c r="I543" s="10">
        <f t="shared" si="40"/>
        <v>271</v>
      </c>
      <c r="J543" s="8">
        <f t="shared" si="42"/>
        <v>39</v>
      </c>
      <c r="K543" s="1">
        <f t="shared" si="39"/>
        <v>9</v>
      </c>
      <c r="L543" s="1">
        <v>1</v>
      </c>
      <c r="N543" s="1" t="s">
        <v>50</v>
      </c>
      <c r="P543" s="74" t="s">
        <v>48</v>
      </c>
      <c r="Q543" s="69"/>
      <c r="R543" s="4" t="s">
        <v>49</v>
      </c>
      <c r="T543" s="4" t="s">
        <v>49</v>
      </c>
      <c r="V543" s="81" t="s">
        <v>48</v>
      </c>
      <c r="W543" s="69"/>
      <c r="X543" s="87">
        <v>6.6</v>
      </c>
      <c r="Y543" s="69"/>
      <c r="Z543" s="81">
        <v>7</v>
      </c>
      <c r="AA543" s="69"/>
      <c r="AB543" s="87">
        <v>6.6</v>
      </c>
      <c r="AC543" s="69"/>
      <c r="AD543" s="81">
        <v>4.5999999999999996</v>
      </c>
      <c r="AE543" s="69"/>
      <c r="AF543" s="96">
        <v>4</v>
      </c>
      <c r="AG543" s="6"/>
      <c r="AH543" s="4" t="s">
        <v>49</v>
      </c>
      <c r="AJ543" s="81">
        <v>6</v>
      </c>
      <c r="AL543" s="74">
        <v>5</v>
      </c>
      <c r="AN543" s="74">
        <v>1.8</v>
      </c>
      <c r="AP543" s="81">
        <v>2.6</v>
      </c>
      <c r="AR543" s="74">
        <v>2</v>
      </c>
      <c r="AT543" s="81">
        <v>8</v>
      </c>
      <c r="AV543" s="4" t="s">
        <v>47</v>
      </c>
      <c r="AX543" s="4" t="s">
        <v>47</v>
      </c>
      <c r="AZ543" s="4" t="s">
        <v>47</v>
      </c>
      <c r="BB543" s="4" t="s">
        <v>47</v>
      </c>
      <c r="BD543" s="4" t="s">
        <v>47</v>
      </c>
      <c r="BF543" s="4" t="s">
        <v>47</v>
      </c>
      <c r="BH543" s="4" t="s">
        <v>47</v>
      </c>
      <c r="BJ543" s="4" t="s">
        <v>47</v>
      </c>
      <c r="BL543" s="4" t="s">
        <v>47</v>
      </c>
      <c r="BN543" s="4" t="s">
        <v>47</v>
      </c>
      <c r="BP543" s="4" t="s">
        <v>47</v>
      </c>
      <c r="BR543" s="1" t="s">
        <v>47</v>
      </c>
      <c r="BT543" s="1" t="s">
        <v>47</v>
      </c>
      <c r="BV543" s="1" t="s">
        <v>47</v>
      </c>
      <c r="BX543" s="1" t="s">
        <v>47</v>
      </c>
      <c r="BZ543" s="1" t="s">
        <v>47</v>
      </c>
    </row>
    <row r="544" spans="2:78" x14ac:dyDescent="0.25">
      <c r="B544" s="8">
        <v>543</v>
      </c>
      <c r="C544" s="8">
        <v>28</v>
      </c>
      <c r="D544" s="8">
        <v>9</v>
      </c>
      <c r="E544" s="8">
        <v>2019</v>
      </c>
      <c r="F544" s="24" t="str">
        <f t="shared" si="38"/>
        <v>28/Sep/2019</v>
      </c>
      <c r="G544" s="9" t="s">
        <v>21</v>
      </c>
      <c r="H544" s="10" t="str">
        <f t="shared" si="41"/>
        <v>Sat</v>
      </c>
      <c r="I544" s="10">
        <f t="shared" si="40"/>
        <v>272</v>
      </c>
      <c r="J544" s="8">
        <f t="shared" si="42"/>
        <v>39</v>
      </c>
      <c r="K544" s="1">
        <f t="shared" si="39"/>
        <v>9</v>
      </c>
      <c r="L544" s="1">
        <v>1</v>
      </c>
      <c r="N544" s="1" t="s">
        <v>50</v>
      </c>
      <c r="P544" s="74" t="s">
        <v>48</v>
      </c>
      <c r="Q544" s="69"/>
      <c r="R544" s="4" t="s">
        <v>49</v>
      </c>
      <c r="T544" s="4" t="s">
        <v>49</v>
      </c>
      <c r="V544" s="81" t="s">
        <v>48</v>
      </c>
      <c r="W544" s="69"/>
      <c r="X544" s="87">
        <v>6</v>
      </c>
      <c r="Y544" s="69"/>
      <c r="Z544" s="81">
        <v>14</v>
      </c>
      <c r="AA544" s="69"/>
      <c r="AB544" s="87">
        <v>9</v>
      </c>
      <c r="AC544" s="69"/>
      <c r="AD544" s="81">
        <v>10.4</v>
      </c>
      <c r="AE544" s="69"/>
      <c r="AF544" s="96">
        <v>0</v>
      </c>
      <c r="AG544" s="6"/>
      <c r="AH544" s="4" t="s">
        <v>49</v>
      </c>
      <c r="AJ544" s="81">
        <v>12</v>
      </c>
      <c r="AL544" s="74">
        <v>5</v>
      </c>
      <c r="AN544" s="74">
        <v>5.2</v>
      </c>
      <c r="AP544" s="81">
        <v>7</v>
      </c>
      <c r="AR544" s="74">
        <v>6</v>
      </c>
      <c r="AT544" s="81">
        <v>10</v>
      </c>
      <c r="AV544" s="4" t="s">
        <v>47</v>
      </c>
      <c r="AX544" s="4" t="s">
        <v>47</v>
      </c>
      <c r="AZ544" s="4" t="s">
        <v>47</v>
      </c>
      <c r="BB544" s="4" t="s">
        <v>47</v>
      </c>
      <c r="BD544" s="4" t="s">
        <v>47</v>
      </c>
      <c r="BF544" s="4" t="s">
        <v>47</v>
      </c>
      <c r="BH544" s="4" t="s">
        <v>47</v>
      </c>
      <c r="BJ544" s="4" t="s">
        <v>47</v>
      </c>
      <c r="BL544" s="4" t="s">
        <v>47</v>
      </c>
      <c r="BN544" s="4" t="s">
        <v>47</v>
      </c>
      <c r="BP544" s="4" t="s">
        <v>47</v>
      </c>
      <c r="BR544" s="1" t="s">
        <v>47</v>
      </c>
      <c r="BT544" s="1" t="s">
        <v>47</v>
      </c>
      <c r="BV544" s="1" t="s">
        <v>47</v>
      </c>
      <c r="BX544" s="1" t="s">
        <v>47</v>
      </c>
      <c r="BZ544" s="1" t="s">
        <v>47</v>
      </c>
    </row>
    <row r="545" spans="2:78" x14ac:dyDescent="0.25">
      <c r="B545" s="8">
        <v>544</v>
      </c>
      <c r="C545" s="8">
        <v>28</v>
      </c>
      <c r="D545" s="8">
        <v>9</v>
      </c>
      <c r="E545" s="8">
        <v>2019</v>
      </c>
      <c r="F545" s="24" t="str">
        <f t="shared" si="38"/>
        <v>28/Sep/2019</v>
      </c>
      <c r="G545" s="9" t="s">
        <v>22</v>
      </c>
      <c r="H545" s="10" t="str">
        <f t="shared" si="41"/>
        <v>Sat</v>
      </c>
      <c r="I545" s="10">
        <f t="shared" si="40"/>
        <v>272</v>
      </c>
      <c r="J545" s="8">
        <f t="shared" si="42"/>
        <v>39</v>
      </c>
      <c r="K545" s="1">
        <f t="shared" si="39"/>
        <v>9</v>
      </c>
      <c r="L545" s="1">
        <v>1</v>
      </c>
      <c r="N545" s="1" t="s">
        <v>50</v>
      </c>
      <c r="P545" s="74" t="s">
        <v>48</v>
      </c>
      <c r="Q545" s="69"/>
      <c r="R545" s="4" t="s">
        <v>49</v>
      </c>
      <c r="T545" s="4" t="s">
        <v>49</v>
      </c>
      <c r="V545" s="81" t="s">
        <v>48</v>
      </c>
      <c r="W545" s="69"/>
      <c r="X545" s="87">
        <v>4</v>
      </c>
      <c r="Y545" s="69"/>
      <c r="Z545" s="81">
        <v>6.4</v>
      </c>
      <c r="AA545" s="69"/>
      <c r="AB545" s="87">
        <v>7.2</v>
      </c>
      <c r="AC545" s="69"/>
      <c r="AD545" s="81">
        <v>8</v>
      </c>
      <c r="AE545" s="69"/>
      <c r="AF545" s="96">
        <v>3</v>
      </c>
      <c r="AG545" s="6"/>
      <c r="AH545" s="4" t="s">
        <v>49</v>
      </c>
      <c r="AJ545" s="81">
        <v>6</v>
      </c>
      <c r="AL545" s="74">
        <v>4.2</v>
      </c>
      <c r="AN545" s="74">
        <v>2</v>
      </c>
      <c r="AP545" s="81">
        <v>4</v>
      </c>
      <c r="AR545" s="74">
        <v>3</v>
      </c>
      <c r="AT545" s="81">
        <v>3</v>
      </c>
      <c r="AV545" s="4" t="s">
        <v>47</v>
      </c>
      <c r="AX545" s="4" t="s">
        <v>47</v>
      </c>
      <c r="AZ545" s="4" t="s">
        <v>47</v>
      </c>
      <c r="BB545" s="4" t="s">
        <v>47</v>
      </c>
      <c r="BD545" s="4" t="s">
        <v>47</v>
      </c>
      <c r="BF545" s="4" t="s">
        <v>47</v>
      </c>
      <c r="BH545" s="4" t="s">
        <v>47</v>
      </c>
      <c r="BJ545" s="4" t="s">
        <v>47</v>
      </c>
      <c r="BL545" s="4" t="s">
        <v>47</v>
      </c>
      <c r="BN545" s="4" t="s">
        <v>47</v>
      </c>
      <c r="BP545" s="4" t="s">
        <v>47</v>
      </c>
      <c r="BR545" s="1" t="s">
        <v>47</v>
      </c>
      <c r="BT545" s="1" t="s">
        <v>47</v>
      </c>
      <c r="BV545" s="1" t="s">
        <v>47</v>
      </c>
      <c r="BX545" s="1" t="s">
        <v>47</v>
      </c>
      <c r="BZ545" s="1" t="s">
        <v>47</v>
      </c>
    </row>
    <row r="546" spans="2:78" x14ac:dyDescent="0.25">
      <c r="B546" s="8">
        <v>545</v>
      </c>
      <c r="C546" s="8">
        <v>29</v>
      </c>
      <c r="D546" s="8">
        <v>9</v>
      </c>
      <c r="E546" s="8">
        <v>2019</v>
      </c>
      <c r="F546" s="24" t="str">
        <f t="shared" si="38"/>
        <v>29/Sep/2019</v>
      </c>
      <c r="G546" s="9" t="s">
        <v>21</v>
      </c>
      <c r="H546" s="10" t="str">
        <f t="shared" si="41"/>
        <v>Sun</v>
      </c>
      <c r="I546" s="10">
        <f t="shared" si="40"/>
        <v>273</v>
      </c>
      <c r="J546" s="8">
        <f t="shared" si="42"/>
        <v>39</v>
      </c>
      <c r="K546" s="1">
        <f t="shared" si="39"/>
        <v>9</v>
      </c>
      <c r="L546" s="1">
        <v>1</v>
      </c>
      <c r="N546" s="1" t="s">
        <v>50</v>
      </c>
      <c r="P546" s="74" t="s">
        <v>48</v>
      </c>
      <c r="Q546" s="69"/>
      <c r="R546" s="4" t="s">
        <v>49</v>
      </c>
      <c r="T546" s="4" t="s">
        <v>49</v>
      </c>
      <c r="V546" s="81" t="s">
        <v>48</v>
      </c>
      <c r="W546" s="69"/>
      <c r="X546" s="87">
        <v>15.6</v>
      </c>
      <c r="Y546" s="69"/>
      <c r="Z546" s="81">
        <v>12</v>
      </c>
      <c r="AA546" s="69"/>
      <c r="AB546" s="87">
        <v>5.6</v>
      </c>
      <c r="AC546" s="69"/>
      <c r="AD546" s="81">
        <v>12</v>
      </c>
      <c r="AE546" s="69"/>
      <c r="AF546" s="96">
        <v>1.6</v>
      </c>
      <c r="AG546" s="6"/>
      <c r="AH546" s="4" t="s">
        <v>49</v>
      </c>
      <c r="AJ546" s="81">
        <v>8.8000000000000007</v>
      </c>
      <c r="AL546" s="74">
        <v>4.5999999999999996</v>
      </c>
      <c r="AN546" s="74">
        <v>4</v>
      </c>
      <c r="AP546" s="81">
        <v>6</v>
      </c>
      <c r="AR546" s="74">
        <v>6</v>
      </c>
      <c r="AT546" s="81">
        <v>9</v>
      </c>
      <c r="AV546" s="4" t="s">
        <v>47</v>
      </c>
      <c r="AX546" s="4" t="s">
        <v>47</v>
      </c>
      <c r="AZ546" s="4" t="s">
        <v>47</v>
      </c>
      <c r="BB546" s="4" t="s">
        <v>47</v>
      </c>
      <c r="BD546" s="4" t="s">
        <v>47</v>
      </c>
      <c r="BF546" s="4" t="s">
        <v>47</v>
      </c>
      <c r="BH546" s="4" t="s">
        <v>47</v>
      </c>
      <c r="BJ546" s="4" t="s">
        <v>47</v>
      </c>
      <c r="BL546" s="4" t="s">
        <v>47</v>
      </c>
      <c r="BN546" s="4" t="s">
        <v>47</v>
      </c>
      <c r="BP546" s="4" t="s">
        <v>47</v>
      </c>
      <c r="BR546" s="1" t="s">
        <v>47</v>
      </c>
      <c r="BT546" s="1" t="s">
        <v>47</v>
      </c>
      <c r="BV546" s="1" t="s">
        <v>47</v>
      </c>
      <c r="BX546" s="1" t="s">
        <v>47</v>
      </c>
      <c r="BZ546" s="1" t="s">
        <v>47</v>
      </c>
    </row>
    <row r="547" spans="2:78" x14ac:dyDescent="0.25">
      <c r="B547" s="8">
        <v>546</v>
      </c>
      <c r="C547" s="8">
        <v>29</v>
      </c>
      <c r="D547" s="8">
        <v>9</v>
      </c>
      <c r="E547" s="8">
        <v>2019</v>
      </c>
      <c r="F547" s="24" t="str">
        <f t="shared" si="38"/>
        <v>29/Sep/2019</v>
      </c>
      <c r="G547" s="9" t="s">
        <v>22</v>
      </c>
      <c r="H547" s="10" t="str">
        <f t="shared" si="41"/>
        <v>Sun</v>
      </c>
      <c r="I547" s="10">
        <f t="shared" si="40"/>
        <v>273</v>
      </c>
      <c r="J547" s="8">
        <f t="shared" si="42"/>
        <v>39</v>
      </c>
      <c r="K547" s="1">
        <f t="shared" si="39"/>
        <v>9</v>
      </c>
      <c r="L547" s="1">
        <v>1</v>
      </c>
      <c r="N547" s="1" t="s">
        <v>50</v>
      </c>
      <c r="P547" s="74" t="s">
        <v>48</v>
      </c>
      <c r="Q547" s="69"/>
      <c r="R547" s="4" t="s">
        <v>49</v>
      </c>
      <c r="T547" s="4" t="s">
        <v>49</v>
      </c>
      <c r="V547" s="81" t="s">
        <v>48</v>
      </c>
      <c r="W547" s="69"/>
      <c r="X547" s="87">
        <v>3.8</v>
      </c>
      <c r="Y547" s="69"/>
      <c r="Z547" s="81">
        <v>4.2</v>
      </c>
      <c r="AA547" s="69"/>
      <c r="AB547" s="87">
        <v>3.2</v>
      </c>
      <c r="AC547" s="69"/>
      <c r="AD547" s="81">
        <v>6</v>
      </c>
      <c r="AE547" s="69"/>
      <c r="AF547" s="96">
        <v>3</v>
      </c>
      <c r="AG547" s="6"/>
      <c r="AH547" s="4" t="s">
        <v>49</v>
      </c>
      <c r="AJ547" s="81">
        <v>4.2</v>
      </c>
      <c r="AL547" s="74">
        <v>2.2000000000000002</v>
      </c>
      <c r="AN547" s="74">
        <v>2</v>
      </c>
      <c r="AP547" s="81">
        <v>2</v>
      </c>
      <c r="AR547" s="74">
        <v>2.8</v>
      </c>
      <c r="AT547" s="81">
        <v>2.8</v>
      </c>
      <c r="AV547" s="4" t="s">
        <v>47</v>
      </c>
      <c r="AX547" s="4" t="s">
        <v>47</v>
      </c>
      <c r="AZ547" s="4" t="s">
        <v>47</v>
      </c>
      <c r="BB547" s="4" t="s">
        <v>47</v>
      </c>
      <c r="BD547" s="4" t="s">
        <v>47</v>
      </c>
      <c r="BF547" s="4" t="s">
        <v>47</v>
      </c>
      <c r="BH547" s="4" t="s">
        <v>47</v>
      </c>
      <c r="BJ547" s="4" t="s">
        <v>47</v>
      </c>
      <c r="BL547" s="4" t="s">
        <v>47</v>
      </c>
      <c r="BN547" s="4" t="s">
        <v>47</v>
      </c>
      <c r="BP547" s="4" t="s">
        <v>47</v>
      </c>
      <c r="BR547" s="1" t="s">
        <v>47</v>
      </c>
      <c r="BT547" s="1" t="s">
        <v>47</v>
      </c>
      <c r="BV547" s="1" t="s">
        <v>47</v>
      </c>
      <c r="BX547" s="1" t="s">
        <v>47</v>
      </c>
      <c r="BZ547" s="1" t="s">
        <v>47</v>
      </c>
    </row>
    <row r="548" spans="2:78" x14ac:dyDescent="0.25">
      <c r="B548" s="8">
        <v>547</v>
      </c>
      <c r="C548" s="8">
        <v>30</v>
      </c>
      <c r="D548" s="8">
        <v>9</v>
      </c>
      <c r="E548" s="8">
        <v>2019</v>
      </c>
      <c r="F548" s="24" t="str">
        <f t="shared" si="38"/>
        <v>30/Sep/2019</v>
      </c>
      <c r="G548" s="9" t="s">
        <v>21</v>
      </c>
      <c r="H548" s="10" t="str">
        <f t="shared" si="41"/>
        <v>Mon</v>
      </c>
      <c r="I548" s="10">
        <f t="shared" si="40"/>
        <v>274</v>
      </c>
      <c r="J548" s="8">
        <f t="shared" si="42"/>
        <v>40</v>
      </c>
      <c r="K548" s="1">
        <f t="shared" si="39"/>
        <v>9</v>
      </c>
      <c r="L548" s="1">
        <v>1</v>
      </c>
      <c r="N548" s="1" t="s">
        <v>50</v>
      </c>
      <c r="P548" s="74" t="s">
        <v>48</v>
      </c>
      <c r="Q548" s="69"/>
      <c r="R548" s="4" t="s">
        <v>49</v>
      </c>
      <c r="T548" s="4" t="s">
        <v>49</v>
      </c>
      <c r="V548" s="81" t="s">
        <v>48</v>
      </c>
      <c r="W548" s="69"/>
      <c r="X548" s="87">
        <v>11.2</v>
      </c>
      <c r="Y548" s="69"/>
      <c r="Z548" s="81">
        <v>7.2</v>
      </c>
      <c r="AA548" s="69"/>
      <c r="AB548" s="87">
        <v>5.4</v>
      </c>
      <c r="AC548" s="69"/>
      <c r="AD548" s="81">
        <v>10</v>
      </c>
      <c r="AE548" s="69"/>
      <c r="AF548" s="87">
        <v>3.8</v>
      </c>
      <c r="AH548" s="4" t="s">
        <v>49</v>
      </c>
      <c r="AJ548" s="81">
        <v>7</v>
      </c>
      <c r="AL548" s="74">
        <v>6.8</v>
      </c>
      <c r="AN548" s="74">
        <v>4</v>
      </c>
      <c r="AP548" s="81">
        <v>11.2</v>
      </c>
      <c r="AR548" s="74">
        <v>6.4</v>
      </c>
      <c r="AT548" s="81">
        <v>10</v>
      </c>
      <c r="AV548" s="4" t="s">
        <v>47</v>
      </c>
      <c r="AX548" s="4" t="s">
        <v>47</v>
      </c>
      <c r="AZ548" s="4" t="s">
        <v>47</v>
      </c>
      <c r="BB548" s="4" t="s">
        <v>47</v>
      </c>
      <c r="BD548" s="4" t="s">
        <v>47</v>
      </c>
      <c r="BF548" s="4" t="s">
        <v>47</v>
      </c>
      <c r="BH548" s="4" t="s">
        <v>47</v>
      </c>
      <c r="BJ548" s="4" t="s">
        <v>47</v>
      </c>
      <c r="BL548" s="4" t="s">
        <v>47</v>
      </c>
      <c r="BN548" s="4" t="s">
        <v>47</v>
      </c>
      <c r="BP548" s="4" t="s">
        <v>47</v>
      </c>
      <c r="BR548" s="1" t="s">
        <v>47</v>
      </c>
      <c r="BT548" s="1" t="s">
        <v>47</v>
      </c>
      <c r="BV548" s="1" t="s">
        <v>47</v>
      </c>
      <c r="BX548" s="1" t="s">
        <v>47</v>
      </c>
      <c r="BZ548" s="1" t="s">
        <v>47</v>
      </c>
    </row>
    <row r="549" spans="2:78" x14ac:dyDescent="0.25">
      <c r="B549" s="8">
        <v>548</v>
      </c>
      <c r="C549" s="8">
        <v>30</v>
      </c>
      <c r="D549" s="8">
        <v>9</v>
      </c>
      <c r="E549" s="8">
        <v>2019</v>
      </c>
      <c r="F549" s="24" t="str">
        <f t="shared" si="38"/>
        <v>30/Sep/2019</v>
      </c>
      <c r="G549" s="9" t="s">
        <v>22</v>
      </c>
      <c r="H549" s="10" t="str">
        <f t="shared" si="41"/>
        <v>Mon</v>
      </c>
      <c r="I549" s="10">
        <f t="shared" si="40"/>
        <v>274</v>
      </c>
      <c r="J549" s="8">
        <f t="shared" si="42"/>
        <v>40</v>
      </c>
      <c r="K549" s="1">
        <f t="shared" si="39"/>
        <v>9</v>
      </c>
      <c r="L549" s="1">
        <v>1</v>
      </c>
      <c r="N549" s="1" t="s">
        <v>50</v>
      </c>
      <c r="P549" s="74" t="s">
        <v>48</v>
      </c>
      <c r="Q549" s="69"/>
      <c r="R549" s="4" t="s">
        <v>49</v>
      </c>
      <c r="T549" s="4" t="s">
        <v>49</v>
      </c>
      <c r="V549" s="81" t="s">
        <v>48</v>
      </c>
      <c r="W549" s="69"/>
      <c r="X549" s="87">
        <v>7.6</v>
      </c>
      <c r="Y549" s="69"/>
      <c r="Z549" s="81">
        <v>6.3</v>
      </c>
      <c r="AA549" s="69"/>
      <c r="AB549" s="87">
        <v>6.4</v>
      </c>
      <c r="AC549" s="69"/>
      <c r="AD549" s="81">
        <v>5.8</v>
      </c>
      <c r="AE549" s="69"/>
      <c r="AF549" s="87">
        <v>6.4</v>
      </c>
      <c r="AH549" s="4" t="s">
        <v>49</v>
      </c>
      <c r="AJ549" s="81">
        <v>5.8</v>
      </c>
      <c r="AL549" s="74">
        <v>3.4</v>
      </c>
      <c r="AN549" s="74">
        <v>3.2</v>
      </c>
      <c r="AP549" s="81">
        <v>3.4</v>
      </c>
      <c r="AR549" s="74">
        <v>1.2</v>
      </c>
      <c r="AT549" s="81">
        <v>5</v>
      </c>
      <c r="AV549" s="4" t="s">
        <v>47</v>
      </c>
      <c r="AX549" s="4" t="s">
        <v>47</v>
      </c>
      <c r="AZ549" s="4" t="s">
        <v>47</v>
      </c>
      <c r="BB549" s="4" t="s">
        <v>47</v>
      </c>
      <c r="BD549" s="4" t="s">
        <v>47</v>
      </c>
      <c r="BF549" s="4" t="s">
        <v>47</v>
      </c>
      <c r="BH549" s="4" t="s">
        <v>47</v>
      </c>
      <c r="BJ549" s="4" t="s">
        <v>47</v>
      </c>
      <c r="BL549" s="4" t="s">
        <v>47</v>
      </c>
      <c r="BN549" s="4" t="s">
        <v>47</v>
      </c>
      <c r="BP549" s="4" t="s">
        <v>47</v>
      </c>
      <c r="BR549" s="1" t="s">
        <v>47</v>
      </c>
      <c r="BT549" s="1" t="s">
        <v>47</v>
      </c>
      <c r="BV549" s="1" t="s">
        <v>47</v>
      </c>
      <c r="BX549" s="1" t="s">
        <v>47</v>
      </c>
      <c r="BZ549" s="1" t="s">
        <v>47</v>
      </c>
    </row>
    <row r="550" spans="2:78" x14ac:dyDescent="0.25">
      <c r="B550" s="8">
        <v>549</v>
      </c>
      <c r="C550" s="8">
        <v>1</v>
      </c>
      <c r="D550" s="8">
        <v>10</v>
      </c>
      <c r="E550" s="8">
        <v>2019</v>
      </c>
      <c r="F550" s="24" t="str">
        <f t="shared" si="38"/>
        <v>01/Oct/2019</v>
      </c>
      <c r="G550" s="9" t="s">
        <v>21</v>
      </c>
      <c r="H550" s="10" t="str">
        <f t="shared" si="41"/>
        <v>Tue</v>
      </c>
      <c r="I550" s="10">
        <f t="shared" si="40"/>
        <v>275</v>
      </c>
      <c r="J550" s="8">
        <f t="shared" si="42"/>
        <v>40</v>
      </c>
      <c r="K550" s="1">
        <f t="shared" si="39"/>
        <v>9</v>
      </c>
      <c r="L550" s="1">
        <v>1</v>
      </c>
      <c r="N550" s="1" t="s">
        <v>50</v>
      </c>
      <c r="P550" s="74" t="s">
        <v>48</v>
      </c>
      <c r="Q550" s="69"/>
      <c r="R550" s="4" t="s">
        <v>49</v>
      </c>
      <c r="T550" s="4" t="s">
        <v>49</v>
      </c>
      <c r="V550" s="81" t="s">
        <v>48</v>
      </c>
      <c r="W550" s="69"/>
      <c r="X550" s="87">
        <v>16</v>
      </c>
      <c r="Y550" s="69"/>
      <c r="Z550" s="81">
        <v>6.4</v>
      </c>
      <c r="AA550" s="69"/>
      <c r="AB550" s="87">
        <v>10</v>
      </c>
      <c r="AC550" s="69"/>
      <c r="AD550" s="81">
        <v>10.4</v>
      </c>
      <c r="AE550" s="69"/>
      <c r="AF550" s="87">
        <v>4.4000000000000004</v>
      </c>
      <c r="AH550" s="4" t="s">
        <v>49</v>
      </c>
      <c r="AJ550" s="81">
        <v>9</v>
      </c>
      <c r="AL550" s="74">
        <v>4.8</v>
      </c>
      <c r="AN550" s="74">
        <v>4.2</v>
      </c>
      <c r="AP550" s="81">
        <v>4.8</v>
      </c>
      <c r="AR550" s="74">
        <v>3.2</v>
      </c>
      <c r="AT550" s="81">
        <v>7.6</v>
      </c>
      <c r="AV550" s="4" t="s">
        <v>47</v>
      </c>
      <c r="AX550" s="4" t="s">
        <v>47</v>
      </c>
      <c r="AZ550" s="4" t="s">
        <v>47</v>
      </c>
      <c r="BB550" s="4" t="s">
        <v>47</v>
      </c>
      <c r="BD550" s="4" t="s">
        <v>47</v>
      </c>
      <c r="BF550" s="4" t="s">
        <v>47</v>
      </c>
      <c r="BH550" s="4" t="s">
        <v>47</v>
      </c>
      <c r="BJ550" s="4" t="s">
        <v>47</v>
      </c>
      <c r="BL550" s="4" t="s">
        <v>47</v>
      </c>
      <c r="BN550" s="4" t="s">
        <v>47</v>
      </c>
      <c r="BP550" s="4" t="s">
        <v>47</v>
      </c>
      <c r="BR550" s="1" t="s">
        <v>47</v>
      </c>
      <c r="BT550" s="1" t="s">
        <v>47</v>
      </c>
      <c r="BV550" s="1" t="s">
        <v>47</v>
      </c>
      <c r="BX550" s="1" t="s">
        <v>47</v>
      </c>
      <c r="BZ550" s="1" t="s">
        <v>47</v>
      </c>
    </row>
    <row r="551" spans="2:78" x14ac:dyDescent="0.25">
      <c r="B551" s="8">
        <v>550</v>
      </c>
      <c r="C551" s="8">
        <v>1</v>
      </c>
      <c r="D551" s="8">
        <v>10</v>
      </c>
      <c r="E551" s="8">
        <v>2019</v>
      </c>
      <c r="F551" s="24" t="str">
        <f t="shared" si="38"/>
        <v>01/Oct/2019</v>
      </c>
      <c r="G551" s="9" t="s">
        <v>22</v>
      </c>
      <c r="H551" s="10" t="str">
        <f t="shared" si="41"/>
        <v>Tue</v>
      </c>
      <c r="I551" s="10">
        <f t="shared" si="40"/>
        <v>275</v>
      </c>
      <c r="J551" s="8">
        <f t="shared" si="42"/>
        <v>40</v>
      </c>
      <c r="K551" s="1">
        <f t="shared" si="39"/>
        <v>10</v>
      </c>
      <c r="L551" s="1">
        <v>1</v>
      </c>
      <c r="N551" s="1" t="s">
        <v>50</v>
      </c>
      <c r="P551" s="74" t="s">
        <v>48</v>
      </c>
      <c r="Q551" s="69"/>
      <c r="R551" s="4" t="s">
        <v>49</v>
      </c>
      <c r="T551" s="4" t="s">
        <v>49</v>
      </c>
      <c r="V551" s="81" t="s">
        <v>48</v>
      </c>
      <c r="W551" s="69"/>
      <c r="X551" s="87">
        <v>7.8</v>
      </c>
      <c r="Y551" s="69"/>
      <c r="Z551" s="81">
        <v>5</v>
      </c>
      <c r="AA551" s="69"/>
      <c r="AB551" s="87">
        <v>4.5</v>
      </c>
      <c r="AC551" s="69"/>
      <c r="AD551" s="81">
        <v>6</v>
      </c>
      <c r="AE551" s="69"/>
      <c r="AF551" s="87">
        <v>5.6</v>
      </c>
      <c r="AH551" s="4" t="s">
        <v>49</v>
      </c>
      <c r="AJ551" s="81">
        <v>3</v>
      </c>
      <c r="AL551" s="74">
        <v>3</v>
      </c>
      <c r="AN551" s="74">
        <v>2.5</v>
      </c>
      <c r="AP551" s="81">
        <v>3</v>
      </c>
      <c r="AR551" s="74">
        <v>2</v>
      </c>
      <c r="AT551" s="81">
        <v>5</v>
      </c>
      <c r="AV551" s="4" t="s">
        <v>47</v>
      </c>
      <c r="AX551" s="4" t="s">
        <v>47</v>
      </c>
      <c r="AZ551" s="4" t="s">
        <v>47</v>
      </c>
      <c r="BB551" s="4" t="s">
        <v>47</v>
      </c>
      <c r="BD551" s="4" t="s">
        <v>47</v>
      </c>
      <c r="BF551" s="4" t="s">
        <v>47</v>
      </c>
      <c r="BH551" s="4" t="s">
        <v>47</v>
      </c>
      <c r="BJ551" s="4" t="s">
        <v>47</v>
      </c>
      <c r="BL551" s="4" t="s">
        <v>47</v>
      </c>
      <c r="BN551" s="4" t="s">
        <v>47</v>
      </c>
      <c r="BP551" s="4" t="s">
        <v>47</v>
      </c>
      <c r="BR551" s="1" t="s">
        <v>47</v>
      </c>
      <c r="BT551" s="1" t="s">
        <v>47</v>
      </c>
      <c r="BV551" s="1" t="s">
        <v>47</v>
      </c>
      <c r="BX551" s="1" t="s">
        <v>47</v>
      </c>
      <c r="BZ551" s="1" t="s">
        <v>47</v>
      </c>
    </row>
    <row r="552" spans="2:78" x14ac:dyDescent="0.25">
      <c r="B552" s="8">
        <v>551</v>
      </c>
      <c r="C552" s="8">
        <v>2</v>
      </c>
      <c r="D552" s="8">
        <v>10</v>
      </c>
      <c r="E552" s="8">
        <v>2019</v>
      </c>
      <c r="F552" s="24" t="str">
        <f t="shared" si="38"/>
        <v>02/Oct/2019</v>
      </c>
      <c r="G552" s="9" t="s">
        <v>21</v>
      </c>
      <c r="H552" s="10" t="str">
        <f t="shared" si="41"/>
        <v>Wed</v>
      </c>
      <c r="I552" s="10">
        <f t="shared" si="40"/>
        <v>276</v>
      </c>
      <c r="J552" s="8">
        <f t="shared" si="42"/>
        <v>40</v>
      </c>
      <c r="K552" s="1">
        <f t="shared" si="39"/>
        <v>10</v>
      </c>
      <c r="L552" s="1">
        <v>1</v>
      </c>
      <c r="N552" s="1" t="s">
        <v>50</v>
      </c>
      <c r="P552" s="74" t="s">
        <v>48</v>
      </c>
      <c r="Q552" s="69"/>
      <c r="R552" s="4" t="s">
        <v>49</v>
      </c>
      <c r="T552" s="4" t="s">
        <v>49</v>
      </c>
      <c r="V552" s="81" t="s">
        <v>48</v>
      </c>
      <c r="W552" s="69"/>
      <c r="X552" s="87">
        <v>12</v>
      </c>
      <c r="Y552" s="69"/>
      <c r="Z552" s="81">
        <v>9.4</v>
      </c>
      <c r="AA552" s="69"/>
      <c r="AB552" s="87">
        <v>11</v>
      </c>
      <c r="AC552" s="69"/>
      <c r="AD552" s="81">
        <v>13.8</v>
      </c>
      <c r="AE552" s="69"/>
      <c r="AF552" s="87">
        <v>5.5</v>
      </c>
      <c r="AH552" s="4" t="s">
        <v>49</v>
      </c>
      <c r="AJ552" s="81">
        <v>12.8</v>
      </c>
      <c r="AL552" s="74">
        <v>7.2</v>
      </c>
      <c r="AN552" s="74">
        <v>2.4</v>
      </c>
      <c r="AP552" s="81">
        <v>7.2</v>
      </c>
      <c r="AR552" s="74">
        <v>6.4</v>
      </c>
      <c r="AT552" s="81">
        <v>9.8000000000000007</v>
      </c>
      <c r="AV552" s="4" t="s">
        <v>47</v>
      </c>
      <c r="AX552" s="4" t="s">
        <v>47</v>
      </c>
      <c r="AZ552" s="4" t="s">
        <v>47</v>
      </c>
      <c r="BB552" s="4" t="s">
        <v>47</v>
      </c>
      <c r="BD552" s="4" t="s">
        <v>47</v>
      </c>
      <c r="BF552" s="4" t="s">
        <v>47</v>
      </c>
      <c r="BH552" s="4" t="s">
        <v>47</v>
      </c>
      <c r="BJ552" s="4" t="s">
        <v>47</v>
      </c>
      <c r="BL552" s="4" t="s">
        <v>47</v>
      </c>
      <c r="BN552" s="4" t="s">
        <v>47</v>
      </c>
      <c r="BP552" s="4" t="s">
        <v>47</v>
      </c>
      <c r="BR552" s="1" t="s">
        <v>47</v>
      </c>
      <c r="BT552" s="1" t="s">
        <v>47</v>
      </c>
      <c r="BV552" s="1" t="s">
        <v>47</v>
      </c>
      <c r="BX552" s="1" t="s">
        <v>47</v>
      </c>
      <c r="BZ552" s="1" t="s">
        <v>47</v>
      </c>
    </row>
    <row r="553" spans="2:78" x14ac:dyDescent="0.25">
      <c r="B553" s="8">
        <v>552</v>
      </c>
      <c r="C553" s="8">
        <v>2</v>
      </c>
      <c r="D553" s="8">
        <v>10</v>
      </c>
      <c r="E553" s="8">
        <v>2019</v>
      </c>
      <c r="F553" s="24" t="str">
        <f t="shared" si="38"/>
        <v>02/Oct/2019</v>
      </c>
      <c r="G553" s="9" t="s">
        <v>22</v>
      </c>
      <c r="H553" s="10" t="str">
        <f t="shared" si="41"/>
        <v>Wed</v>
      </c>
      <c r="I553" s="10">
        <f t="shared" si="40"/>
        <v>276</v>
      </c>
      <c r="J553" s="8">
        <f t="shared" si="42"/>
        <v>40</v>
      </c>
      <c r="K553" s="1">
        <f t="shared" si="39"/>
        <v>10</v>
      </c>
      <c r="L553" s="1">
        <v>1</v>
      </c>
      <c r="N553" s="1" t="s">
        <v>50</v>
      </c>
      <c r="P553" s="74" t="s">
        <v>48</v>
      </c>
      <c r="Q553" s="69"/>
      <c r="R553" s="4" t="s">
        <v>49</v>
      </c>
      <c r="T553" s="4" t="s">
        <v>49</v>
      </c>
      <c r="V553" s="81" t="s">
        <v>48</v>
      </c>
      <c r="W553" s="69"/>
      <c r="X553" s="87">
        <v>5</v>
      </c>
      <c r="Y553" s="69"/>
      <c r="Z553" s="81">
        <v>6</v>
      </c>
      <c r="AA553" s="69"/>
      <c r="AB553" s="87">
        <v>8.6</v>
      </c>
      <c r="AC553" s="69"/>
      <c r="AD553" s="81">
        <v>8</v>
      </c>
      <c r="AE553" s="69"/>
      <c r="AF553" s="87">
        <v>6.7</v>
      </c>
      <c r="AH553" s="4" t="s">
        <v>49</v>
      </c>
      <c r="AJ553" s="81">
        <v>4.2</v>
      </c>
      <c r="AL553" s="74">
        <v>3</v>
      </c>
      <c r="AN553" s="74">
        <v>3.2</v>
      </c>
      <c r="AP553" s="81">
        <v>3</v>
      </c>
      <c r="AR553" s="74">
        <v>2</v>
      </c>
      <c r="AT553" s="81">
        <v>5.8</v>
      </c>
      <c r="AV553" s="4" t="s">
        <v>47</v>
      </c>
      <c r="AX553" s="4" t="s">
        <v>47</v>
      </c>
      <c r="AZ553" s="4" t="s">
        <v>47</v>
      </c>
      <c r="BB553" s="4" t="s">
        <v>47</v>
      </c>
      <c r="BD553" s="4" t="s">
        <v>47</v>
      </c>
      <c r="BF553" s="4" t="s">
        <v>47</v>
      </c>
      <c r="BH553" s="4" t="s">
        <v>47</v>
      </c>
      <c r="BJ553" s="4" t="s">
        <v>47</v>
      </c>
      <c r="BL553" s="4" t="s">
        <v>47</v>
      </c>
      <c r="BN553" s="4" t="s">
        <v>47</v>
      </c>
      <c r="BP553" s="4" t="s">
        <v>47</v>
      </c>
      <c r="BR553" s="1" t="s">
        <v>47</v>
      </c>
      <c r="BT553" s="1" t="s">
        <v>47</v>
      </c>
      <c r="BV553" s="1" t="s">
        <v>47</v>
      </c>
      <c r="BX553" s="1" t="s">
        <v>47</v>
      </c>
      <c r="BZ553" s="1" t="s">
        <v>47</v>
      </c>
    </row>
    <row r="554" spans="2:78" x14ac:dyDescent="0.25">
      <c r="B554" s="8">
        <v>553</v>
      </c>
      <c r="C554" s="8">
        <v>3</v>
      </c>
      <c r="D554" s="8">
        <v>10</v>
      </c>
      <c r="E554" s="8">
        <v>2019</v>
      </c>
      <c r="F554" s="24" t="str">
        <f t="shared" si="38"/>
        <v>03/Oct/2019</v>
      </c>
      <c r="G554" s="9" t="s">
        <v>21</v>
      </c>
      <c r="H554" s="10" t="str">
        <f t="shared" si="41"/>
        <v>Thu</v>
      </c>
      <c r="I554" s="10">
        <f t="shared" si="40"/>
        <v>277</v>
      </c>
      <c r="J554" s="8">
        <f t="shared" si="42"/>
        <v>40</v>
      </c>
      <c r="K554" s="1">
        <f t="shared" si="39"/>
        <v>10</v>
      </c>
      <c r="L554" s="1">
        <v>1</v>
      </c>
      <c r="N554" s="1" t="s">
        <v>50</v>
      </c>
      <c r="P554" s="74" t="s">
        <v>48</v>
      </c>
      <c r="Q554" s="69"/>
      <c r="R554" s="4" t="s">
        <v>49</v>
      </c>
      <c r="T554" s="4" t="s">
        <v>49</v>
      </c>
      <c r="V554" s="81" t="s">
        <v>48</v>
      </c>
      <c r="W554" s="69"/>
      <c r="X554" s="87">
        <v>16</v>
      </c>
      <c r="Y554" s="69"/>
      <c r="Z554" s="81">
        <v>12</v>
      </c>
      <c r="AA554" s="69"/>
      <c r="AB554" s="87">
        <v>8.8000000000000007</v>
      </c>
      <c r="AC554" s="69"/>
      <c r="AD554" s="81">
        <v>13.4</v>
      </c>
      <c r="AE554" s="69"/>
      <c r="AF554" s="87">
        <v>5</v>
      </c>
      <c r="AH554" s="4" t="s">
        <v>49</v>
      </c>
      <c r="AJ554" s="81">
        <v>13</v>
      </c>
      <c r="AL554" s="74">
        <v>6</v>
      </c>
      <c r="AN554" s="74">
        <v>5</v>
      </c>
      <c r="AP554" s="81">
        <v>6</v>
      </c>
      <c r="AR554" s="74">
        <v>6.8</v>
      </c>
      <c r="AT554" s="81">
        <v>8</v>
      </c>
      <c r="AV554" s="4" t="s">
        <v>47</v>
      </c>
      <c r="AX554" s="4" t="s">
        <v>47</v>
      </c>
      <c r="AZ554" s="4" t="s">
        <v>47</v>
      </c>
      <c r="BB554" s="4" t="s">
        <v>47</v>
      </c>
      <c r="BD554" s="4" t="s">
        <v>47</v>
      </c>
      <c r="BF554" s="4" t="s">
        <v>47</v>
      </c>
      <c r="BH554" s="4" t="s">
        <v>47</v>
      </c>
      <c r="BJ554" s="4" t="s">
        <v>47</v>
      </c>
      <c r="BL554" s="4" t="s">
        <v>47</v>
      </c>
      <c r="BN554" s="4" t="s">
        <v>47</v>
      </c>
      <c r="BP554" s="4" t="s">
        <v>47</v>
      </c>
      <c r="BR554" s="1" t="s">
        <v>47</v>
      </c>
      <c r="BT554" s="1" t="s">
        <v>47</v>
      </c>
      <c r="BV554" s="1" t="s">
        <v>47</v>
      </c>
      <c r="BX554" s="1" t="s">
        <v>47</v>
      </c>
      <c r="BZ554" s="1" t="s">
        <v>47</v>
      </c>
    </row>
    <row r="555" spans="2:78" x14ac:dyDescent="0.25">
      <c r="B555" s="8">
        <v>554</v>
      </c>
      <c r="C555" s="8">
        <v>3</v>
      </c>
      <c r="D555" s="8">
        <v>10</v>
      </c>
      <c r="E555" s="8">
        <v>2019</v>
      </c>
      <c r="F555" s="24" t="str">
        <f t="shared" si="38"/>
        <v>03/Oct/2019</v>
      </c>
      <c r="G555" s="9" t="s">
        <v>22</v>
      </c>
      <c r="H555" s="10" t="str">
        <f t="shared" si="41"/>
        <v>Thu</v>
      </c>
      <c r="I555" s="10">
        <f t="shared" si="40"/>
        <v>277</v>
      </c>
      <c r="J555" s="8">
        <f t="shared" si="42"/>
        <v>40</v>
      </c>
      <c r="K555" s="1">
        <f t="shared" si="39"/>
        <v>10</v>
      </c>
      <c r="L555" s="1">
        <v>1</v>
      </c>
      <c r="N555" s="1" t="s">
        <v>50</v>
      </c>
      <c r="P555" s="74" t="s">
        <v>48</v>
      </c>
      <c r="Q555" s="69"/>
      <c r="R555" s="4" t="s">
        <v>49</v>
      </c>
      <c r="T555" s="4" t="s">
        <v>49</v>
      </c>
      <c r="V555" s="81" t="s">
        <v>48</v>
      </c>
      <c r="W555" s="69"/>
      <c r="X555" s="87">
        <v>9.1999999999999993</v>
      </c>
      <c r="Y555" s="69"/>
      <c r="Z555" s="81">
        <v>7</v>
      </c>
      <c r="AA555" s="69"/>
      <c r="AB555" s="87">
        <v>7.2</v>
      </c>
      <c r="AC555" s="69"/>
      <c r="AD555" s="81">
        <v>8.9600000000000009</v>
      </c>
      <c r="AE555" s="69"/>
      <c r="AF555" s="87">
        <v>2</v>
      </c>
      <c r="AH555" s="4" t="s">
        <v>49</v>
      </c>
      <c r="AJ555" s="81">
        <v>6.4</v>
      </c>
      <c r="AL555" s="74">
        <v>3</v>
      </c>
      <c r="AN555" s="74">
        <v>3</v>
      </c>
      <c r="AP555" s="81">
        <v>3</v>
      </c>
      <c r="AR555" s="74">
        <v>3</v>
      </c>
      <c r="AT555" s="81">
        <v>7.8</v>
      </c>
      <c r="AV555" s="4" t="s">
        <v>47</v>
      </c>
      <c r="AX555" s="4" t="s">
        <v>47</v>
      </c>
      <c r="AZ555" s="4" t="s">
        <v>47</v>
      </c>
      <c r="BB555" s="4" t="s">
        <v>47</v>
      </c>
      <c r="BD555" s="4" t="s">
        <v>47</v>
      </c>
      <c r="BF555" s="4" t="s">
        <v>47</v>
      </c>
      <c r="BH555" s="4" t="s">
        <v>47</v>
      </c>
      <c r="BJ555" s="4" t="s">
        <v>47</v>
      </c>
      <c r="BL555" s="4" t="s">
        <v>47</v>
      </c>
      <c r="BN555" s="4" t="s">
        <v>47</v>
      </c>
      <c r="BP555" s="4" t="s">
        <v>47</v>
      </c>
      <c r="BR555" s="1" t="s">
        <v>47</v>
      </c>
      <c r="BT555" s="1" t="s">
        <v>47</v>
      </c>
      <c r="BV555" s="1" t="s">
        <v>47</v>
      </c>
      <c r="BX555" s="1" t="s">
        <v>47</v>
      </c>
      <c r="BZ555" s="1" t="s">
        <v>47</v>
      </c>
    </row>
    <row r="556" spans="2:78" x14ac:dyDescent="0.25">
      <c r="B556" s="8">
        <v>555</v>
      </c>
      <c r="C556" s="8">
        <v>4</v>
      </c>
      <c r="D556" s="8">
        <v>10</v>
      </c>
      <c r="E556" s="8">
        <v>2019</v>
      </c>
      <c r="F556" s="24" t="str">
        <f t="shared" si="38"/>
        <v>04/Oct/2019</v>
      </c>
      <c r="G556" s="9" t="s">
        <v>21</v>
      </c>
      <c r="H556" s="10" t="str">
        <f t="shared" si="41"/>
        <v>Fri</v>
      </c>
      <c r="I556" s="10">
        <f t="shared" si="40"/>
        <v>278</v>
      </c>
      <c r="J556" s="8">
        <f t="shared" si="42"/>
        <v>40</v>
      </c>
      <c r="K556" s="1">
        <f t="shared" si="39"/>
        <v>10</v>
      </c>
      <c r="L556" s="1">
        <v>1</v>
      </c>
      <c r="N556" s="1" t="s">
        <v>50</v>
      </c>
      <c r="P556" s="74" t="s">
        <v>48</v>
      </c>
      <c r="Q556" s="69"/>
      <c r="R556" s="4" t="s">
        <v>49</v>
      </c>
      <c r="T556" s="4" t="s">
        <v>49</v>
      </c>
      <c r="V556" s="81" t="s">
        <v>48</v>
      </c>
      <c r="W556" s="69"/>
      <c r="X556" s="87">
        <v>10</v>
      </c>
      <c r="Y556" s="69"/>
      <c r="Z556" s="81">
        <v>15.6</v>
      </c>
      <c r="AA556" s="69"/>
      <c r="AB556" s="87">
        <v>12.4</v>
      </c>
      <c r="AC556" s="69"/>
      <c r="AD556" s="81">
        <v>14</v>
      </c>
      <c r="AE556" s="69"/>
      <c r="AF556" s="87">
        <v>3.6</v>
      </c>
      <c r="AH556" s="4" t="s">
        <v>49</v>
      </c>
      <c r="AJ556" s="81">
        <v>7</v>
      </c>
      <c r="AL556" s="74">
        <v>5</v>
      </c>
      <c r="AN556" s="74">
        <v>6</v>
      </c>
      <c r="AP556" s="81">
        <v>5</v>
      </c>
      <c r="AR556" s="74">
        <v>7</v>
      </c>
      <c r="AT556" s="81">
        <v>11.2</v>
      </c>
      <c r="AV556" s="4" t="s">
        <v>47</v>
      </c>
      <c r="AX556" s="4" t="s">
        <v>47</v>
      </c>
      <c r="AZ556" s="4" t="s">
        <v>47</v>
      </c>
      <c r="BB556" s="4" t="s">
        <v>47</v>
      </c>
      <c r="BD556" s="4" t="s">
        <v>47</v>
      </c>
      <c r="BF556" s="4" t="s">
        <v>47</v>
      </c>
      <c r="BH556" s="4" t="s">
        <v>47</v>
      </c>
      <c r="BJ556" s="4" t="s">
        <v>47</v>
      </c>
      <c r="BL556" s="4" t="s">
        <v>47</v>
      </c>
      <c r="BN556" s="4" t="s">
        <v>47</v>
      </c>
      <c r="BP556" s="4" t="s">
        <v>47</v>
      </c>
      <c r="BR556" s="1" t="s">
        <v>47</v>
      </c>
      <c r="BT556" s="1" t="s">
        <v>47</v>
      </c>
      <c r="BV556" s="1" t="s">
        <v>47</v>
      </c>
      <c r="BX556" s="1" t="s">
        <v>47</v>
      </c>
      <c r="BZ556" s="1" t="s">
        <v>47</v>
      </c>
    </row>
    <row r="557" spans="2:78" x14ac:dyDescent="0.25">
      <c r="B557" s="8">
        <v>556</v>
      </c>
      <c r="C557" s="8">
        <v>4</v>
      </c>
      <c r="D557" s="8">
        <v>10</v>
      </c>
      <c r="E557" s="8">
        <v>2019</v>
      </c>
      <c r="F557" s="24" t="str">
        <f t="shared" si="38"/>
        <v>04/Oct/2019</v>
      </c>
      <c r="G557" s="9" t="s">
        <v>22</v>
      </c>
      <c r="H557" s="10" t="str">
        <f t="shared" si="41"/>
        <v>Fri</v>
      </c>
      <c r="I557" s="10">
        <f t="shared" si="40"/>
        <v>278</v>
      </c>
      <c r="J557" s="8">
        <f t="shared" si="42"/>
        <v>40</v>
      </c>
      <c r="K557" s="1">
        <f t="shared" si="39"/>
        <v>10</v>
      </c>
      <c r="L557" s="1">
        <v>1</v>
      </c>
      <c r="N557" s="1" t="s">
        <v>50</v>
      </c>
      <c r="P557" s="74" t="s">
        <v>48</v>
      </c>
      <c r="Q557" s="69"/>
      <c r="R557" s="4" t="s">
        <v>49</v>
      </c>
      <c r="T557" s="4" t="s">
        <v>49</v>
      </c>
      <c r="V557" s="81" t="s">
        <v>48</v>
      </c>
      <c r="W557" s="69"/>
      <c r="X557" s="87">
        <v>6</v>
      </c>
      <c r="Y557" s="69"/>
      <c r="Z557" s="81">
        <v>7.65</v>
      </c>
      <c r="AA557" s="69"/>
      <c r="AB557" s="87">
        <v>9.6</v>
      </c>
      <c r="AC557" s="69"/>
      <c r="AD557" s="81">
        <v>9.8000000000000007</v>
      </c>
      <c r="AE557" s="69"/>
      <c r="AF557" s="87">
        <v>3.6</v>
      </c>
      <c r="AH557" s="4" t="s">
        <v>49</v>
      </c>
      <c r="AJ557" s="81">
        <v>8</v>
      </c>
      <c r="AL557" s="74">
        <v>3</v>
      </c>
      <c r="AN557" s="74">
        <v>3</v>
      </c>
      <c r="AP557" s="81">
        <v>3</v>
      </c>
      <c r="AR557" s="74">
        <v>3.6</v>
      </c>
      <c r="AT557" s="81">
        <v>7</v>
      </c>
      <c r="AV557" s="4" t="s">
        <v>47</v>
      </c>
      <c r="AX557" s="4" t="s">
        <v>47</v>
      </c>
      <c r="AZ557" s="4" t="s">
        <v>47</v>
      </c>
      <c r="BB557" s="4" t="s">
        <v>47</v>
      </c>
      <c r="BD557" s="4" t="s">
        <v>47</v>
      </c>
      <c r="BF557" s="4" t="s">
        <v>47</v>
      </c>
      <c r="BH557" s="4" t="s">
        <v>47</v>
      </c>
      <c r="BJ557" s="4" t="s">
        <v>47</v>
      </c>
      <c r="BL557" s="4" t="s">
        <v>47</v>
      </c>
      <c r="BN557" s="4" t="s">
        <v>47</v>
      </c>
      <c r="BP557" s="4" t="s">
        <v>47</v>
      </c>
      <c r="BR557" s="1" t="s">
        <v>47</v>
      </c>
      <c r="BT557" s="1" t="s">
        <v>47</v>
      </c>
      <c r="BV557" s="1" t="s">
        <v>47</v>
      </c>
      <c r="BX557" s="1" t="s">
        <v>47</v>
      </c>
      <c r="BZ557" s="1" t="s">
        <v>47</v>
      </c>
    </row>
    <row r="558" spans="2:78" x14ac:dyDescent="0.25">
      <c r="B558" s="8">
        <v>557</v>
      </c>
      <c r="C558" s="8">
        <v>5</v>
      </c>
      <c r="D558" s="8">
        <v>10</v>
      </c>
      <c r="E558" s="8">
        <v>2019</v>
      </c>
      <c r="F558" s="24" t="str">
        <f t="shared" si="38"/>
        <v>05/Oct/2019</v>
      </c>
      <c r="G558" s="9" t="s">
        <v>21</v>
      </c>
      <c r="H558" s="10" t="str">
        <f t="shared" si="41"/>
        <v>Sat</v>
      </c>
      <c r="I558" s="10">
        <f t="shared" si="40"/>
        <v>279</v>
      </c>
      <c r="J558" s="8">
        <f t="shared" si="42"/>
        <v>40</v>
      </c>
      <c r="K558" s="1">
        <f t="shared" si="39"/>
        <v>10</v>
      </c>
      <c r="L558" s="1">
        <v>1</v>
      </c>
      <c r="N558" s="1" t="s">
        <v>50</v>
      </c>
      <c r="P558" s="74" t="s">
        <v>48</v>
      </c>
      <c r="Q558" s="69"/>
      <c r="R558" s="4" t="s">
        <v>49</v>
      </c>
      <c r="T558" s="4" t="s">
        <v>49</v>
      </c>
      <c r="V558" s="81" t="s">
        <v>48</v>
      </c>
      <c r="W558" s="69"/>
      <c r="X558" s="87">
        <v>15.2</v>
      </c>
      <c r="Y558" s="69"/>
      <c r="Z558" s="81">
        <v>11.4</v>
      </c>
      <c r="AA558" s="69"/>
      <c r="AB558" s="87">
        <v>9.1999999999999993</v>
      </c>
      <c r="AC558" s="69"/>
      <c r="AD558" s="81">
        <v>15</v>
      </c>
      <c r="AE558" s="69"/>
      <c r="AF558" s="87">
        <v>8.4</v>
      </c>
      <c r="AH558" s="4" t="s">
        <v>49</v>
      </c>
      <c r="AJ558" s="81">
        <v>12.4</v>
      </c>
      <c r="AL558" s="74">
        <v>5</v>
      </c>
      <c r="AN558" s="74">
        <v>5.6</v>
      </c>
      <c r="AP558" s="81">
        <v>5</v>
      </c>
      <c r="AR558" s="74">
        <v>6.4</v>
      </c>
      <c r="AT558" s="81">
        <v>10.1</v>
      </c>
      <c r="AV558" s="4" t="s">
        <v>47</v>
      </c>
      <c r="AX558" s="4" t="s">
        <v>47</v>
      </c>
      <c r="AZ558" s="4" t="s">
        <v>47</v>
      </c>
      <c r="BB558" s="4" t="s">
        <v>47</v>
      </c>
      <c r="BD558" s="4" t="s">
        <v>47</v>
      </c>
      <c r="BF558" s="4" t="s">
        <v>47</v>
      </c>
      <c r="BH558" s="4" t="s">
        <v>47</v>
      </c>
      <c r="BJ558" s="4" t="s">
        <v>47</v>
      </c>
      <c r="BL558" s="4" t="s">
        <v>47</v>
      </c>
      <c r="BN558" s="4" t="s">
        <v>47</v>
      </c>
      <c r="BP558" s="4" t="s">
        <v>47</v>
      </c>
      <c r="BR558" s="1" t="s">
        <v>47</v>
      </c>
      <c r="BT558" s="1" t="s">
        <v>47</v>
      </c>
      <c r="BV558" s="1" t="s">
        <v>47</v>
      </c>
      <c r="BX558" s="1" t="s">
        <v>47</v>
      </c>
      <c r="BZ558" s="1" t="s">
        <v>47</v>
      </c>
    </row>
    <row r="559" spans="2:78" x14ac:dyDescent="0.25">
      <c r="B559" s="8">
        <v>558</v>
      </c>
      <c r="C559" s="8">
        <v>5</v>
      </c>
      <c r="D559" s="8">
        <v>10</v>
      </c>
      <c r="E559" s="8">
        <v>2019</v>
      </c>
      <c r="F559" s="24" t="str">
        <f t="shared" si="38"/>
        <v>05/Oct/2019</v>
      </c>
      <c r="G559" s="9" t="s">
        <v>22</v>
      </c>
      <c r="H559" s="10" t="str">
        <f t="shared" si="41"/>
        <v>Sat</v>
      </c>
      <c r="I559" s="10">
        <f t="shared" si="40"/>
        <v>279</v>
      </c>
      <c r="J559" s="8">
        <f t="shared" si="42"/>
        <v>40</v>
      </c>
      <c r="K559" s="1">
        <f t="shared" si="39"/>
        <v>10</v>
      </c>
      <c r="L559" s="1">
        <v>1</v>
      </c>
      <c r="N559" s="1" t="s">
        <v>50</v>
      </c>
      <c r="P559" s="74" t="s">
        <v>48</v>
      </c>
      <c r="Q559" s="69"/>
      <c r="R559" s="4" t="s">
        <v>49</v>
      </c>
      <c r="T559" s="4" t="s">
        <v>49</v>
      </c>
      <c r="V559" s="81" t="s">
        <v>48</v>
      </c>
      <c r="W559" s="69"/>
      <c r="X559" s="87">
        <v>8.5</v>
      </c>
      <c r="Y559" s="69"/>
      <c r="Z559" s="81">
        <v>7</v>
      </c>
      <c r="AA559" s="69"/>
      <c r="AB559" s="87">
        <v>6.6</v>
      </c>
      <c r="AC559" s="69"/>
      <c r="AD559" s="81">
        <v>8</v>
      </c>
      <c r="AE559" s="69"/>
      <c r="AF559" s="87">
        <v>4.2</v>
      </c>
      <c r="AH559" s="4" t="s">
        <v>49</v>
      </c>
      <c r="AJ559" s="81">
        <v>7</v>
      </c>
      <c r="AL559" s="74">
        <v>6</v>
      </c>
      <c r="AN559" s="74">
        <v>2.2000000000000002</v>
      </c>
      <c r="AP559" s="81">
        <v>6</v>
      </c>
      <c r="AR559" s="74">
        <v>4</v>
      </c>
      <c r="AT559" s="81">
        <v>6</v>
      </c>
      <c r="AV559" s="4" t="s">
        <v>47</v>
      </c>
      <c r="AX559" s="4" t="s">
        <v>47</v>
      </c>
      <c r="AZ559" s="4" t="s">
        <v>47</v>
      </c>
      <c r="BB559" s="4" t="s">
        <v>47</v>
      </c>
      <c r="BD559" s="4" t="s">
        <v>47</v>
      </c>
      <c r="BF559" s="4" t="s">
        <v>47</v>
      </c>
      <c r="BH559" s="4" t="s">
        <v>47</v>
      </c>
      <c r="BJ559" s="4" t="s">
        <v>47</v>
      </c>
      <c r="BL559" s="4" t="s">
        <v>47</v>
      </c>
      <c r="BN559" s="4" t="s">
        <v>47</v>
      </c>
      <c r="BP559" s="4" t="s">
        <v>47</v>
      </c>
      <c r="BR559" s="1" t="s">
        <v>47</v>
      </c>
      <c r="BT559" s="1" t="s">
        <v>47</v>
      </c>
      <c r="BV559" s="1" t="s">
        <v>47</v>
      </c>
      <c r="BX559" s="1" t="s">
        <v>47</v>
      </c>
      <c r="BZ559" s="1" t="s">
        <v>47</v>
      </c>
    </row>
    <row r="560" spans="2:78" x14ac:dyDescent="0.25">
      <c r="B560" s="8">
        <v>559</v>
      </c>
      <c r="C560" s="8">
        <v>6</v>
      </c>
      <c r="D560" s="8">
        <v>10</v>
      </c>
      <c r="E560" s="8">
        <v>2019</v>
      </c>
      <c r="F560" s="24" t="str">
        <f t="shared" si="38"/>
        <v>06/Oct/2019</v>
      </c>
      <c r="G560" s="9" t="s">
        <v>21</v>
      </c>
      <c r="H560" s="10" t="str">
        <f t="shared" si="41"/>
        <v>Sun</v>
      </c>
      <c r="I560" s="10">
        <f t="shared" si="40"/>
        <v>280</v>
      </c>
      <c r="J560" s="8">
        <f t="shared" si="42"/>
        <v>40</v>
      </c>
      <c r="K560" s="1">
        <f t="shared" si="39"/>
        <v>10</v>
      </c>
      <c r="L560" s="1">
        <v>1</v>
      </c>
      <c r="N560" s="1" t="s">
        <v>50</v>
      </c>
      <c r="P560" s="74" t="s">
        <v>48</v>
      </c>
      <c r="Q560" s="69"/>
      <c r="R560" s="4" t="s">
        <v>49</v>
      </c>
      <c r="T560" s="4" t="s">
        <v>49</v>
      </c>
      <c r="V560" s="81" t="s">
        <v>48</v>
      </c>
      <c r="W560" s="69"/>
      <c r="X560" s="87">
        <v>16</v>
      </c>
      <c r="Y560" s="69"/>
      <c r="Z560" s="81">
        <v>11</v>
      </c>
      <c r="AA560" s="69"/>
      <c r="AB560" s="87">
        <v>10.199999999999999</v>
      </c>
      <c r="AC560" s="69"/>
      <c r="AD560" s="81">
        <v>13</v>
      </c>
      <c r="AE560" s="69"/>
      <c r="AF560" s="87">
        <v>3.6</v>
      </c>
      <c r="AH560" s="4" t="s">
        <v>49</v>
      </c>
      <c r="AJ560" s="81">
        <v>12.4</v>
      </c>
      <c r="AL560" s="74">
        <v>5</v>
      </c>
      <c r="AN560" s="74">
        <v>5</v>
      </c>
      <c r="AP560" s="81">
        <v>5</v>
      </c>
      <c r="AR560" s="74">
        <v>5.6</v>
      </c>
      <c r="AT560" s="81">
        <v>9.4</v>
      </c>
      <c r="AV560" s="4" t="s">
        <v>47</v>
      </c>
      <c r="AX560" s="4" t="s">
        <v>47</v>
      </c>
      <c r="AZ560" s="4" t="s">
        <v>47</v>
      </c>
      <c r="BB560" s="4" t="s">
        <v>47</v>
      </c>
      <c r="BD560" s="4" t="s">
        <v>47</v>
      </c>
      <c r="BF560" s="4" t="s">
        <v>47</v>
      </c>
      <c r="BH560" s="4" t="s">
        <v>47</v>
      </c>
      <c r="BJ560" s="4" t="s">
        <v>47</v>
      </c>
      <c r="BL560" s="4" t="s">
        <v>47</v>
      </c>
      <c r="BN560" s="4" t="s">
        <v>47</v>
      </c>
      <c r="BP560" s="4" t="s">
        <v>47</v>
      </c>
      <c r="BR560" s="1" t="s">
        <v>47</v>
      </c>
      <c r="BT560" s="1" t="s">
        <v>47</v>
      </c>
      <c r="BV560" s="1" t="s">
        <v>47</v>
      </c>
      <c r="BX560" s="1" t="s">
        <v>47</v>
      </c>
      <c r="BZ560" s="1" t="s">
        <v>47</v>
      </c>
    </row>
    <row r="561" spans="2:78" x14ac:dyDescent="0.25">
      <c r="B561" s="8">
        <v>560</v>
      </c>
      <c r="C561" s="8">
        <v>6</v>
      </c>
      <c r="D561" s="8">
        <v>10</v>
      </c>
      <c r="E561" s="8">
        <v>2019</v>
      </c>
      <c r="F561" s="24" t="str">
        <f t="shared" si="38"/>
        <v>06/Oct/2019</v>
      </c>
      <c r="G561" s="9" t="s">
        <v>22</v>
      </c>
      <c r="H561" s="10" t="str">
        <f t="shared" si="41"/>
        <v>Sun</v>
      </c>
      <c r="I561" s="10">
        <f t="shared" si="40"/>
        <v>280</v>
      </c>
      <c r="J561" s="8">
        <f t="shared" si="42"/>
        <v>40</v>
      </c>
      <c r="K561" s="1">
        <f t="shared" si="39"/>
        <v>10</v>
      </c>
      <c r="L561" s="1">
        <v>1</v>
      </c>
      <c r="N561" s="1" t="s">
        <v>50</v>
      </c>
      <c r="P561" s="74" t="s">
        <v>48</v>
      </c>
      <c r="Q561" s="69"/>
      <c r="R561" s="4" t="s">
        <v>49</v>
      </c>
      <c r="T561" s="4" t="s">
        <v>49</v>
      </c>
      <c r="V561" s="81" t="s">
        <v>48</v>
      </c>
      <c r="W561" s="69"/>
      <c r="X561" s="87">
        <v>4</v>
      </c>
      <c r="Y561" s="69"/>
      <c r="Z561" s="81">
        <v>8</v>
      </c>
      <c r="AA561" s="69"/>
      <c r="AB561" s="87">
        <v>6.8</v>
      </c>
      <c r="AC561" s="69"/>
      <c r="AD561" s="81">
        <v>9.1999999999999993</v>
      </c>
      <c r="AE561" s="69"/>
      <c r="AF561" s="87">
        <v>7</v>
      </c>
      <c r="AH561" s="4" t="s">
        <v>49</v>
      </c>
      <c r="AJ561" s="81">
        <v>7.4</v>
      </c>
      <c r="AL561" s="74">
        <v>3.2</v>
      </c>
      <c r="AN561" s="74">
        <v>3.4</v>
      </c>
      <c r="AP561" s="81">
        <v>3.2</v>
      </c>
      <c r="AR561" s="74">
        <v>4</v>
      </c>
      <c r="AT561" s="81">
        <v>4</v>
      </c>
      <c r="AV561" s="4" t="s">
        <v>47</v>
      </c>
      <c r="AX561" s="4" t="s">
        <v>47</v>
      </c>
      <c r="AZ561" s="4" t="s">
        <v>47</v>
      </c>
      <c r="BB561" s="4" t="s">
        <v>47</v>
      </c>
      <c r="BD561" s="4" t="s">
        <v>47</v>
      </c>
      <c r="BF561" s="4" t="s">
        <v>47</v>
      </c>
      <c r="BH561" s="4" t="s">
        <v>47</v>
      </c>
      <c r="BJ561" s="4" t="s">
        <v>47</v>
      </c>
      <c r="BL561" s="4" t="s">
        <v>47</v>
      </c>
      <c r="BN561" s="4" t="s">
        <v>47</v>
      </c>
      <c r="BP561" s="4" t="s">
        <v>47</v>
      </c>
      <c r="BR561" s="1" t="s">
        <v>47</v>
      </c>
      <c r="BT561" s="1" t="s">
        <v>47</v>
      </c>
      <c r="BV561" s="1" t="s">
        <v>47</v>
      </c>
      <c r="BX561" s="1" t="s">
        <v>47</v>
      </c>
      <c r="BZ561" s="1" t="s">
        <v>47</v>
      </c>
    </row>
    <row r="562" spans="2:78" x14ac:dyDescent="0.25">
      <c r="B562" s="8">
        <v>561</v>
      </c>
      <c r="C562" s="8">
        <v>7</v>
      </c>
      <c r="D562" s="8">
        <v>10</v>
      </c>
      <c r="E562" s="8">
        <v>2019</v>
      </c>
      <c r="F562" s="24" t="str">
        <f t="shared" si="38"/>
        <v>07/Oct/2019</v>
      </c>
      <c r="G562" s="9" t="s">
        <v>21</v>
      </c>
      <c r="H562" s="10" t="str">
        <f t="shared" si="41"/>
        <v>Mon</v>
      </c>
      <c r="I562" s="10">
        <f t="shared" si="40"/>
        <v>281</v>
      </c>
      <c r="J562" s="8">
        <f t="shared" si="42"/>
        <v>41</v>
      </c>
      <c r="K562" s="1">
        <f t="shared" si="39"/>
        <v>10</v>
      </c>
      <c r="L562" s="1">
        <v>1</v>
      </c>
      <c r="N562" s="1" t="s">
        <v>50</v>
      </c>
      <c r="P562" s="74" t="s">
        <v>48</v>
      </c>
      <c r="Q562" s="69"/>
      <c r="R562" s="4" t="s">
        <v>49</v>
      </c>
      <c r="T562" s="4" t="s">
        <v>49</v>
      </c>
      <c r="V562" s="81" t="s">
        <v>48</v>
      </c>
      <c r="W562" s="69"/>
      <c r="X562" s="87">
        <v>16.8</v>
      </c>
      <c r="Y562" s="69"/>
      <c r="Z562" s="81">
        <v>10</v>
      </c>
      <c r="AA562" s="69"/>
      <c r="AB562" s="87">
        <v>10.199999999999999</v>
      </c>
      <c r="AC562" s="69"/>
      <c r="AD562" s="81">
        <v>14.8</v>
      </c>
      <c r="AE562" s="69"/>
      <c r="AF562" s="87">
        <v>4</v>
      </c>
      <c r="AH562" s="4" t="s">
        <v>49</v>
      </c>
      <c r="AJ562" s="81">
        <v>10.6</v>
      </c>
      <c r="AL562" s="74">
        <v>6</v>
      </c>
      <c r="AN562" s="74">
        <v>4.2</v>
      </c>
      <c r="AP562" s="81">
        <v>8</v>
      </c>
      <c r="AR562" s="74">
        <v>6.2</v>
      </c>
      <c r="AT562" s="81">
        <v>10.8</v>
      </c>
      <c r="AV562" s="4" t="s">
        <v>47</v>
      </c>
      <c r="AX562" s="4" t="s">
        <v>47</v>
      </c>
      <c r="AZ562" s="4" t="s">
        <v>47</v>
      </c>
      <c r="BB562" s="4" t="s">
        <v>47</v>
      </c>
      <c r="BD562" s="4" t="s">
        <v>47</v>
      </c>
      <c r="BF562" s="4" t="s">
        <v>47</v>
      </c>
      <c r="BH562" s="4" t="s">
        <v>47</v>
      </c>
      <c r="BJ562" s="4" t="s">
        <v>47</v>
      </c>
      <c r="BL562" s="4" t="s">
        <v>47</v>
      </c>
      <c r="BN562" s="4" t="s">
        <v>47</v>
      </c>
      <c r="BP562" s="4" t="s">
        <v>47</v>
      </c>
      <c r="BR562" s="1" t="s">
        <v>47</v>
      </c>
      <c r="BT562" s="1" t="s">
        <v>47</v>
      </c>
      <c r="BV562" s="1" t="s">
        <v>47</v>
      </c>
      <c r="BX562" s="1" t="s">
        <v>47</v>
      </c>
      <c r="BZ562" s="1" t="s">
        <v>47</v>
      </c>
    </row>
    <row r="563" spans="2:78" x14ac:dyDescent="0.25">
      <c r="B563" s="8">
        <v>562</v>
      </c>
      <c r="C563" s="8">
        <v>7</v>
      </c>
      <c r="D563" s="8">
        <v>10</v>
      </c>
      <c r="E563" s="8">
        <v>2019</v>
      </c>
      <c r="F563" s="24" t="str">
        <f t="shared" si="38"/>
        <v>07/Oct/2019</v>
      </c>
      <c r="G563" s="9" t="s">
        <v>22</v>
      </c>
      <c r="H563" s="10" t="str">
        <f t="shared" si="41"/>
        <v>Mon</v>
      </c>
      <c r="I563" s="10">
        <f t="shared" si="40"/>
        <v>281</v>
      </c>
      <c r="J563" s="8">
        <f t="shared" si="42"/>
        <v>41</v>
      </c>
      <c r="K563" s="1">
        <f t="shared" si="39"/>
        <v>10</v>
      </c>
      <c r="L563" s="1">
        <v>1</v>
      </c>
      <c r="N563" s="1" t="s">
        <v>50</v>
      </c>
      <c r="P563" s="74" t="s">
        <v>48</v>
      </c>
      <c r="Q563" s="69"/>
      <c r="R563" s="4" t="s">
        <v>49</v>
      </c>
      <c r="T563" s="4" t="s">
        <v>49</v>
      </c>
      <c r="V563" s="81" t="s">
        <v>48</v>
      </c>
      <c r="W563" s="69"/>
      <c r="X563" s="87">
        <v>7</v>
      </c>
      <c r="Y563" s="69"/>
      <c r="Z563" s="81">
        <v>7</v>
      </c>
      <c r="AA563" s="69"/>
      <c r="AB563" s="87">
        <v>8</v>
      </c>
      <c r="AC563" s="69"/>
      <c r="AD563" s="81">
        <v>9</v>
      </c>
      <c r="AE563" s="69"/>
      <c r="AF563" s="87">
        <v>6</v>
      </c>
      <c r="AH563" s="4" t="s">
        <v>49</v>
      </c>
      <c r="AJ563" s="81">
        <v>7</v>
      </c>
      <c r="AL563" s="74">
        <v>4</v>
      </c>
      <c r="AN563" s="74">
        <v>2</v>
      </c>
      <c r="AP563" s="81">
        <v>3.6</v>
      </c>
      <c r="AR563" s="74">
        <v>3.6</v>
      </c>
      <c r="AT563" s="81">
        <v>6</v>
      </c>
      <c r="AV563" s="4" t="s">
        <v>47</v>
      </c>
      <c r="AX563" s="4" t="s">
        <v>47</v>
      </c>
      <c r="AZ563" s="4" t="s">
        <v>47</v>
      </c>
      <c r="BB563" s="4" t="s">
        <v>47</v>
      </c>
      <c r="BD563" s="4" t="s">
        <v>47</v>
      </c>
      <c r="BF563" s="4" t="s">
        <v>47</v>
      </c>
      <c r="BH563" s="4" t="s">
        <v>47</v>
      </c>
      <c r="BJ563" s="4" t="s">
        <v>47</v>
      </c>
      <c r="BL563" s="4" t="s">
        <v>47</v>
      </c>
      <c r="BN563" s="4" t="s">
        <v>47</v>
      </c>
      <c r="BP563" s="4" t="s">
        <v>47</v>
      </c>
      <c r="BR563" s="1" t="s">
        <v>47</v>
      </c>
      <c r="BT563" s="1" t="s">
        <v>47</v>
      </c>
      <c r="BV563" s="1" t="s">
        <v>47</v>
      </c>
      <c r="BX563" s="1" t="s">
        <v>47</v>
      </c>
      <c r="BZ563" s="1" t="s">
        <v>47</v>
      </c>
    </row>
    <row r="564" spans="2:78" x14ac:dyDescent="0.25">
      <c r="B564" s="8">
        <v>563</v>
      </c>
      <c r="C564" s="8">
        <v>8</v>
      </c>
      <c r="D564" s="8">
        <v>10</v>
      </c>
      <c r="E564" s="8">
        <v>2019</v>
      </c>
      <c r="F564" s="24" t="str">
        <f t="shared" si="38"/>
        <v>08/Oct/2019</v>
      </c>
      <c r="G564" s="9" t="s">
        <v>21</v>
      </c>
      <c r="H564" s="10" t="str">
        <f t="shared" si="41"/>
        <v>Tue</v>
      </c>
      <c r="I564" s="10">
        <f t="shared" si="40"/>
        <v>282</v>
      </c>
      <c r="J564" s="8">
        <f t="shared" si="42"/>
        <v>41</v>
      </c>
      <c r="K564" s="1">
        <f t="shared" si="39"/>
        <v>10</v>
      </c>
      <c r="L564" s="1">
        <v>1</v>
      </c>
      <c r="N564" s="1" t="s">
        <v>50</v>
      </c>
      <c r="P564" s="74" t="s">
        <v>48</v>
      </c>
      <c r="Q564" s="69"/>
      <c r="R564" s="4" t="s">
        <v>49</v>
      </c>
      <c r="T564" s="4" t="s">
        <v>49</v>
      </c>
      <c r="V564" s="81" t="s">
        <v>48</v>
      </c>
      <c r="W564" s="69"/>
      <c r="X564" s="87">
        <v>16</v>
      </c>
      <c r="Y564" s="69"/>
      <c r="Z564" s="81">
        <v>10</v>
      </c>
      <c r="AA564" s="69"/>
      <c r="AB564" s="87">
        <v>10.1</v>
      </c>
      <c r="AC564" s="69"/>
      <c r="AD564" s="81">
        <v>15</v>
      </c>
      <c r="AE564" s="69"/>
      <c r="AF564" s="87">
        <v>5.4</v>
      </c>
      <c r="AH564" s="4" t="s">
        <v>49</v>
      </c>
      <c r="AJ564" s="81">
        <v>12</v>
      </c>
      <c r="AL564" s="74">
        <v>6.2</v>
      </c>
      <c r="AN564" s="74">
        <v>5</v>
      </c>
      <c r="AP564" s="81">
        <v>6.2</v>
      </c>
      <c r="AR564" s="74">
        <v>6</v>
      </c>
      <c r="AT564" s="81">
        <v>8.1999999999999993</v>
      </c>
      <c r="AV564" s="4" t="s">
        <v>47</v>
      </c>
      <c r="AX564" s="4" t="s">
        <v>47</v>
      </c>
      <c r="AZ564" s="4" t="s">
        <v>47</v>
      </c>
      <c r="BB564" s="4" t="s">
        <v>47</v>
      </c>
      <c r="BD564" s="4" t="s">
        <v>47</v>
      </c>
      <c r="BF564" s="4" t="s">
        <v>47</v>
      </c>
      <c r="BH564" s="4" t="s">
        <v>47</v>
      </c>
      <c r="BJ564" s="4" t="s">
        <v>47</v>
      </c>
      <c r="BL564" s="4" t="s">
        <v>47</v>
      </c>
      <c r="BN564" s="4" t="s">
        <v>47</v>
      </c>
      <c r="BP564" s="4" t="s">
        <v>47</v>
      </c>
      <c r="BR564" s="1" t="s">
        <v>47</v>
      </c>
      <c r="BT564" s="1" t="s">
        <v>47</v>
      </c>
      <c r="BV564" s="1" t="s">
        <v>47</v>
      </c>
      <c r="BX564" s="1" t="s">
        <v>47</v>
      </c>
      <c r="BZ564" s="1" t="s">
        <v>47</v>
      </c>
    </row>
    <row r="565" spans="2:78" x14ac:dyDescent="0.25">
      <c r="B565" s="8">
        <v>564</v>
      </c>
      <c r="C565" s="8">
        <v>8</v>
      </c>
      <c r="D565" s="8">
        <v>10</v>
      </c>
      <c r="E565" s="8">
        <v>2019</v>
      </c>
      <c r="F565" s="24" t="str">
        <f t="shared" si="38"/>
        <v>08/Oct/2019</v>
      </c>
      <c r="G565" s="9" t="s">
        <v>22</v>
      </c>
      <c r="H565" s="10" t="str">
        <f t="shared" si="41"/>
        <v>Tue</v>
      </c>
      <c r="I565" s="10">
        <f t="shared" si="40"/>
        <v>282</v>
      </c>
      <c r="J565" s="8">
        <f t="shared" si="42"/>
        <v>41</v>
      </c>
      <c r="K565" s="1">
        <f t="shared" si="39"/>
        <v>10</v>
      </c>
      <c r="L565" s="1">
        <v>1</v>
      </c>
      <c r="N565" s="1" t="s">
        <v>50</v>
      </c>
      <c r="P565" s="74" t="s">
        <v>48</v>
      </c>
      <c r="Q565" s="69"/>
      <c r="R565" s="4" t="s">
        <v>49</v>
      </c>
      <c r="T565" s="4" t="s">
        <v>49</v>
      </c>
      <c r="V565" s="81" t="s">
        <v>48</v>
      </c>
      <c r="W565" s="69"/>
      <c r="X565" s="87">
        <v>5.2</v>
      </c>
      <c r="Y565" s="69"/>
      <c r="Z565" s="81">
        <v>7.2</v>
      </c>
      <c r="AA565" s="69"/>
      <c r="AB565" s="87">
        <v>7</v>
      </c>
      <c r="AC565" s="69"/>
      <c r="AD565" s="81">
        <v>8.6</v>
      </c>
      <c r="AE565" s="69"/>
      <c r="AF565" s="87">
        <v>5</v>
      </c>
      <c r="AH565" s="4" t="s">
        <v>49</v>
      </c>
      <c r="AJ565" s="81">
        <v>5.8</v>
      </c>
      <c r="AL565" s="74">
        <v>3.6</v>
      </c>
      <c r="AN565" s="74">
        <v>3</v>
      </c>
      <c r="AP565" s="81">
        <v>3</v>
      </c>
      <c r="AR565" s="74">
        <v>3.4</v>
      </c>
      <c r="AT565" s="81">
        <v>6.6</v>
      </c>
      <c r="AV565" s="4" t="s">
        <v>47</v>
      </c>
      <c r="AX565" s="4" t="s">
        <v>47</v>
      </c>
      <c r="AZ565" s="4" t="s">
        <v>47</v>
      </c>
      <c r="BB565" s="4" t="s">
        <v>47</v>
      </c>
      <c r="BD565" s="4" t="s">
        <v>47</v>
      </c>
      <c r="BF565" s="4" t="s">
        <v>47</v>
      </c>
      <c r="BH565" s="4" t="s">
        <v>47</v>
      </c>
      <c r="BJ565" s="4" t="s">
        <v>47</v>
      </c>
      <c r="BL565" s="4" t="s">
        <v>47</v>
      </c>
      <c r="BN565" s="4" t="s">
        <v>47</v>
      </c>
      <c r="BP565" s="4" t="s">
        <v>47</v>
      </c>
      <c r="BR565" s="1" t="s">
        <v>47</v>
      </c>
      <c r="BT565" s="1" t="s">
        <v>47</v>
      </c>
      <c r="BV565" s="1" t="s">
        <v>47</v>
      </c>
      <c r="BX565" s="1" t="s">
        <v>47</v>
      </c>
      <c r="BZ565" s="1" t="s">
        <v>47</v>
      </c>
    </row>
    <row r="566" spans="2:78" x14ac:dyDescent="0.25">
      <c r="B566" s="8">
        <v>565</v>
      </c>
      <c r="C566" s="8">
        <v>9</v>
      </c>
      <c r="D566" s="8">
        <v>10</v>
      </c>
      <c r="E566" s="8">
        <v>2019</v>
      </c>
      <c r="F566" s="24" t="str">
        <f t="shared" si="38"/>
        <v>09/Oct/2019</v>
      </c>
      <c r="G566" s="9" t="s">
        <v>21</v>
      </c>
      <c r="H566" s="10" t="str">
        <f t="shared" si="41"/>
        <v>Wed</v>
      </c>
      <c r="I566" s="10">
        <f t="shared" si="40"/>
        <v>283</v>
      </c>
      <c r="J566" s="8">
        <f t="shared" si="42"/>
        <v>41</v>
      </c>
      <c r="K566" s="1">
        <f t="shared" si="39"/>
        <v>10</v>
      </c>
      <c r="L566" s="1">
        <v>1</v>
      </c>
      <c r="N566" s="1" t="s">
        <v>50</v>
      </c>
      <c r="P566" s="74" t="s">
        <v>48</v>
      </c>
      <c r="Q566" s="69"/>
      <c r="R566" s="4" t="s">
        <v>49</v>
      </c>
      <c r="T566" s="4" t="s">
        <v>49</v>
      </c>
      <c r="V566" s="81" t="s">
        <v>48</v>
      </c>
      <c r="W566" s="69"/>
      <c r="X566" s="87">
        <v>13</v>
      </c>
      <c r="Y566" s="69"/>
      <c r="Z566" s="81">
        <v>10.8</v>
      </c>
      <c r="AA566" s="69"/>
      <c r="AB566" s="87">
        <v>12</v>
      </c>
      <c r="AC566" s="69"/>
      <c r="AD566" s="81">
        <v>11</v>
      </c>
      <c r="AE566" s="69"/>
      <c r="AF566" s="87">
        <v>5</v>
      </c>
      <c r="AH566" s="4" t="s">
        <v>49</v>
      </c>
      <c r="AJ566" s="81">
        <v>12</v>
      </c>
      <c r="AL566" s="74">
        <v>6.8</v>
      </c>
      <c r="AN566" s="74">
        <v>4.2</v>
      </c>
      <c r="AP566" s="81">
        <v>6.2</v>
      </c>
      <c r="AR566" s="74">
        <v>6.8</v>
      </c>
      <c r="AT566" s="81">
        <v>9.4</v>
      </c>
      <c r="AV566" s="4" t="s">
        <v>47</v>
      </c>
      <c r="AX566" s="4" t="s">
        <v>47</v>
      </c>
      <c r="AZ566" s="4" t="s">
        <v>47</v>
      </c>
      <c r="BB566" s="4" t="s">
        <v>47</v>
      </c>
      <c r="BD566" s="4" t="s">
        <v>47</v>
      </c>
      <c r="BF566" s="4" t="s">
        <v>47</v>
      </c>
      <c r="BH566" s="4" t="s">
        <v>47</v>
      </c>
      <c r="BJ566" s="4" t="s">
        <v>47</v>
      </c>
      <c r="BL566" s="4" t="s">
        <v>47</v>
      </c>
      <c r="BN566" s="4" t="s">
        <v>47</v>
      </c>
      <c r="BP566" s="4" t="s">
        <v>47</v>
      </c>
      <c r="BR566" s="1" t="s">
        <v>47</v>
      </c>
      <c r="BT566" s="1" t="s">
        <v>47</v>
      </c>
      <c r="BV566" s="1" t="s">
        <v>47</v>
      </c>
      <c r="BX566" s="1" t="s">
        <v>47</v>
      </c>
      <c r="BZ566" s="1" t="s">
        <v>47</v>
      </c>
    </row>
    <row r="567" spans="2:78" x14ac:dyDescent="0.25">
      <c r="B567" s="8">
        <v>566</v>
      </c>
      <c r="C567" s="8">
        <v>9</v>
      </c>
      <c r="D567" s="8">
        <v>10</v>
      </c>
      <c r="E567" s="8">
        <v>2019</v>
      </c>
      <c r="F567" s="24" t="str">
        <f t="shared" si="38"/>
        <v>09/Oct/2019</v>
      </c>
      <c r="G567" s="9" t="s">
        <v>22</v>
      </c>
      <c r="H567" s="10" t="str">
        <f t="shared" si="41"/>
        <v>Wed</v>
      </c>
      <c r="I567" s="10">
        <f t="shared" si="40"/>
        <v>283</v>
      </c>
      <c r="J567" s="8">
        <f t="shared" si="42"/>
        <v>41</v>
      </c>
      <c r="K567" s="1">
        <f t="shared" si="39"/>
        <v>10</v>
      </c>
      <c r="L567" s="1">
        <v>1</v>
      </c>
      <c r="N567" s="1" t="s">
        <v>50</v>
      </c>
      <c r="P567" s="74" t="s">
        <v>48</v>
      </c>
      <c r="Q567" s="69"/>
      <c r="R567" s="4" t="s">
        <v>49</v>
      </c>
      <c r="T567" s="4" t="s">
        <v>49</v>
      </c>
      <c r="V567" s="81" t="s">
        <v>48</v>
      </c>
      <c r="W567" s="69"/>
      <c r="X567" s="87">
        <v>8.6</v>
      </c>
      <c r="Y567" s="69"/>
      <c r="Z567" s="81">
        <v>6.4</v>
      </c>
      <c r="AA567" s="69"/>
      <c r="AB567" s="87">
        <v>5.6</v>
      </c>
      <c r="AC567" s="69"/>
      <c r="AD567" s="81">
        <v>7</v>
      </c>
      <c r="AE567" s="69"/>
      <c r="AF567" s="87">
        <v>2.4</v>
      </c>
      <c r="AH567" s="4" t="s">
        <v>49</v>
      </c>
      <c r="AJ567" s="81">
        <v>5.8</v>
      </c>
      <c r="AL567" s="74">
        <v>3</v>
      </c>
      <c r="AN567" s="74">
        <v>2</v>
      </c>
      <c r="AP567" s="81">
        <v>3</v>
      </c>
      <c r="AR567" s="74">
        <v>3.4</v>
      </c>
      <c r="AT567" s="81">
        <v>5</v>
      </c>
      <c r="AV567" s="4" t="s">
        <v>47</v>
      </c>
      <c r="AX567" s="4" t="s">
        <v>47</v>
      </c>
      <c r="AZ567" s="4" t="s">
        <v>47</v>
      </c>
      <c r="BB567" s="4" t="s">
        <v>47</v>
      </c>
      <c r="BD567" s="4" t="s">
        <v>47</v>
      </c>
      <c r="BF567" s="4" t="s">
        <v>47</v>
      </c>
      <c r="BH567" s="4" t="s">
        <v>47</v>
      </c>
      <c r="BJ567" s="4" t="s">
        <v>47</v>
      </c>
      <c r="BL567" s="4" t="s">
        <v>47</v>
      </c>
      <c r="BN567" s="4" t="s">
        <v>47</v>
      </c>
      <c r="BP567" s="4" t="s">
        <v>47</v>
      </c>
      <c r="BR567" s="1" t="s">
        <v>47</v>
      </c>
      <c r="BT567" s="1" t="s">
        <v>47</v>
      </c>
      <c r="BV567" s="1" t="s">
        <v>47</v>
      </c>
      <c r="BX567" s="1" t="s">
        <v>47</v>
      </c>
      <c r="BZ567" s="1" t="s">
        <v>47</v>
      </c>
    </row>
    <row r="568" spans="2:78" x14ac:dyDescent="0.25">
      <c r="B568" s="8">
        <v>567</v>
      </c>
      <c r="C568" s="8">
        <v>10</v>
      </c>
      <c r="D568" s="8">
        <v>10</v>
      </c>
      <c r="E568" s="8">
        <v>2019</v>
      </c>
      <c r="F568" s="24" t="str">
        <f t="shared" si="38"/>
        <v>10/Oct/2019</v>
      </c>
      <c r="G568" s="9" t="s">
        <v>21</v>
      </c>
      <c r="H568" s="10" t="str">
        <f t="shared" si="41"/>
        <v>Thu</v>
      </c>
      <c r="I568" s="10">
        <f t="shared" si="40"/>
        <v>284</v>
      </c>
      <c r="J568" s="8">
        <f t="shared" si="42"/>
        <v>41</v>
      </c>
      <c r="K568" s="1">
        <f t="shared" si="39"/>
        <v>10</v>
      </c>
      <c r="L568" s="1">
        <v>1</v>
      </c>
      <c r="N568" s="1" t="s">
        <v>50</v>
      </c>
      <c r="P568" s="74" t="s">
        <v>48</v>
      </c>
      <c r="Q568" s="69"/>
      <c r="R568" s="4" t="s">
        <v>49</v>
      </c>
      <c r="T568" s="4" t="s">
        <v>49</v>
      </c>
      <c r="V568" s="81" t="s">
        <v>48</v>
      </c>
      <c r="W568" s="69"/>
      <c r="X568" s="87">
        <v>15.5</v>
      </c>
      <c r="Y568" s="69"/>
      <c r="Z568" s="81">
        <v>10.8</v>
      </c>
      <c r="AA568" s="69"/>
      <c r="AB568" s="87">
        <v>10.199999999999999</v>
      </c>
      <c r="AC568" s="69"/>
      <c r="AD568" s="81">
        <v>13.2</v>
      </c>
      <c r="AE568" s="69"/>
      <c r="AF568" s="87">
        <v>5.2</v>
      </c>
      <c r="AH568" s="4" t="s">
        <v>49</v>
      </c>
      <c r="AJ568" s="81">
        <v>11.4</v>
      </c>
      <c r="AL568" s="74">
        <v>6.6</v>
      </c>
      <c r="AN568" s="74">
        <v>5</v>
      </c>
      <c r="AP568" s="81">
        <v>6.4</v>
      </c>
      <c r="AR568" s="74">
        <v>6.4</v>
      </c>
      <c r="AT568" s="81">
        <v>8.8000000000000007</v>
      </c>
      <c r="AV568" s="4" t="s">
        <v>47</v>
      </c>
      <c r="AX568" s="4" t="s">
        <v>47</v>
      </c>
      <c r="AZ568" s="4" t="s">
        <v>47</v>
      </c>
      <c r="BB568" s="4" t="s">
        <v>47</v>
      </c>
      <c r="BD568" s="4" t="s">
        <v>47</v>
      </c>
      <c r="BF568" s="4" t="s">
        <v>47</v>
      </c>
      <c r="BH568" s="4" t="s">
        <v>47</v>
      </c>
      <c r="BJ568" s="4" t="s">
        <v>47</v>
      </c>
      <c r="BL568" s="4" t="s">
        <v>47</v>
      </c>
      <c r="BN568" s="4" t="s">
        <v>47</v>
      </c>
      <c r="BP568" s="4" t="s">
        <v>47</v>
      </c>
      <c r="BR568" s="1" t="s">
        <v>47</v>
      </c>
      <c r="BT568" s="1" t="s">
        <v>47</v>
      </c>
      <c r="BV568" s="1" t="s">
        <v>47</v>
      </c>
      <c r="BX568" s="1" t="s">
        <v>47</v>
      </c>
      <c r="BZ568" s="1" t="s">
        <v>47</v>
      </c>
    </row>
    <row r="569" spans="2:78" x14ac:dyDescent="0.25">
      <c r="B569" s="8">
        <v>568</v>
      </c>
      <c r="C569" s="8">
        <v>10</v>
      </c>
      <c r="D569" s="8">
        <v>10</v>
      </c>
      <c r="E569" s="8">
        <v>2019</v>
      </c>
      <c r="F569" s="24" t="str">
        <f t="shared" si="38"/>
        <v>10/Oct/2019</v>
      </c>
      <c r="G569" s="9" t="s">
        <v>22</v>
      </c>
      <c r="H569" s="10" t="str">
        <f t="shared" si="41"/>
        <v>Thu</v>
      </c>
      <c r="I569" s="10">
        <f t="shared" si="40"/>
        <v>284</v>
      </c>
      <c r="J569" s="8">
        <f t="shared" si="42"/>
        <v>41</v>
      </c>
      <c r="K569" s="1">
        <f t="shared" si="39"/>
        <v>10</v>
      </c>
      <c r="L569" s="1">
        <v>1</v>
      </c>
      <c r="N569" s="1" t="s">
        <v>50</v>
      </c>
      <c r="P569" s="74" t="s">
        <v>48</v>
      </c>
      <c r="Q569" s="69"/>
      <c r="R569" s="4" t="s">
        <v>49</v>
      </c>
      <c r="T569" s="4" t="s">
        <v>49</v>
      </c>
      <c r="V569" s="81" t="s">
        <v>48</v>
      </c>
      <c r="W569" s="69"/>
      <c r="X569" s="87">
        <v>8.4</v>
      </c>
      <c r="Y569" s="69"/>
      <c r="Z569" s="81">
        <v>8</v>
      </c>
      <c r="AA569" s="69"/>
      <c r="AB569" s="87">
        <v>6.4</v>
      </c>
      <c r="AC569" s="69"/>
      <c r="AD569" s="81">
        <v>8</v>
      </c>
      <c r="AE569" s="69"/>
      <c r="AF569" s="87">
        <v>1</v>
      </c>
      <c r="AH569" s="4" t="s">
        <v>49</v>
      </c>
      <c r="AJ569" s="81">
        <v>5.8</v>
      </c>
      <c r="AL569" s="74">
        <v>3.2</v>
      </c>
      <c r="AN569" s="74">
        <v>8.1999999999999993</v>
      </c>
      <c r="AP569" s="81">
        <v>4</v>
      </c>
      <c r="AR569" s="74">
        <v>3.4</v>
      </c>
      <c r="AT569" s="81">
        <v>7</v>
      </c>
      <c r="AV569" s="4" t="s">
        <v>47</v>
      </c>
      <c r="AX569" s="4" t="s">
        <v>47</v>
      </c>
      <c r="AZ569" s="4" t="s">
        <v>47</v>
      </c>
      <c r="BB569" s="4" t="s">
        <v>47</v>
      </c>
      <c r="BD569" s="4" t="s">
        <v>47</v>
      </c>
      <c r="BF569" s="4" t="s">
        <v>47</v>
      </c>
      <c r="BH569" s="4" t="s">
        <v>47</v>
      </c>
      <c r="BJ569" s="4" t="s">
        <v>47</v>
      </c>
      <c r="BL569" s="4" t="s">
        <v>47</v>
      </c>
      <c r="BN569" s="4" t="s">
        <v>47</v>
      </c>
      <c r="BP569" s="4" t="s">
        <v>47</v>
      </c>
      <c r="BR569" s="1" t="s">
        <v>47</v>
      </c>
      <c r="BT569" s="1" t="s">
        <v>47</v>
      </c>
      <c r="BV569" s="1" t="s">
        <v>47</v>
      </c>
      <c r="BX569" s="1" t="s">
        <v>47</v>
      </c>
      <c r="BZ569" s="1" t="s">
        <v>47</v>
      </c>
    </row>
    <row r="570" spans="2:78" ht="16.5" thickBot="1" x14ac:dyDescent="0.3">
      <c r="B570" s="8">
        <v>569</v>
      </c>
      <c r="C570" s="8">
        <v>11</v>
      </c>
      <c r="D570" s="8">
        <v>10</v>
      </c>
      <c r="E570" s="8">
        <v>2019</v>
      </c>
      <c r="F570" s="24" t="str">
        <f t="shared" si="38"/>
        <v>11/Oct/2019</v>
      </c>
      <c r="G570" s="9" t="s">
        <v>21</v>
      </c>
      <c r="H570" s="10" t="str">
        <f t="shared" si="41"/>
        <v>Fri</v>
      </c>
      <c r="I570" s="10">
        <f t="shared" si="40"/>
        <v>285</v>
      </c>
      <c r="J570" s="8">
        <f t="shared" si="42"/>
        <v>41</v>
      </c>
      <c r="K570" s="1">
        <f t="shared" si="39"/>
        <v>10</v>
      </c>
      <c r="L570" s="1">
        <v>1</v>
      </c>
      <c r="N570" s="1" t="s">
        <v>50</v>
      </c>
      <c r="P570" s="74" t="s">
        <v>48</v>
      </c>
      <c r="Q570" s="69"/>
      <c r="R570" s="4" t="s">
        <v>49</v>
      </c>
      <c r="T570" s="4" t="s">
        <v>49</v>
      </c>
      <c r="V570" s="81" t="s">
        <v>48</v>
      </c>
      <c r="W570" s="69"/>
      <c r="X570" s="87">
        <v>16.399999999999999</v>
      </c>
      <c r="Y570" s="69"/>
      <c r="Z570" s="81">
        <v>12</v>
      </c>
      <c r="AA570" s="69"/>
      <c r="AB570" s="87">
        <v>11</v>
      </c>
      <c r="AC570" s="69"/>
      <c r="AD570" s="81">
        <v>14.2</v>
      </c>
      <c r="AE570" s="69"/>
      <c r="AF570" s="87">
        <v>8</v>
      </c>
      <c r="AH570" s="4" t="s">
        <v>49</v>
      </c>
      <c r="AJ570" s="81">
        <v>10</v>
      </c>
      <c r="AL570" s="74">
        <v>7.2</v>
      </c>
      <c r="AN570" s="74">
        <v>4</v>
      </c>
      <c r="AP570" s="81">
        <v>7</v>
      </c>
      <c r="AR570" s="74">
        <v>6.8</v>
      </c>
      <c r="AT570" s="81">
        <v>10</v>
      </c>
      <c r="AV570" s="4" t="s">
        <v>47</v>
      </c>
      <c r="AX570" s="4" t="s">
        <v>47</v>
      </c>
      <c r="AZ570" s="4" t="s">
        <v>47</v>
      </c>
      <c r="BB570" s="4" t="s">
        <v>47</v>
      </c>
      <c r="BD570" s="4" t="s">
        <v>47</v>
      </c>
      <c r="BF570" s="4" t="s">
        <v>47</v>
      </c>
      <c r="BH570" s="4" t="s">
        <v>47</v>
      </c>
      <c r="BJ570" s="4" t="s">
        <v>47</v>
      </c>
      <c r="BL570" s="4" t="s">
        <v>47</v>
      </c>
      <c r="BN570" s="4" t="s">
        <v>47</v>
      </c>
      <c r="BP570" s="4" t="s">
        <v>47</v>
      </c>
      <c r="BR570" s="1" t="s">
        <v>47</v>
      </c>
      <c r="BT570" s="1" t="s">
        <v>47</v>
      </c>
      <c r="BV570" s="1" t="s">
        <v>47</v>
      </c>
      <c r="BX570" s="1" t="s">
        <v>47</v>
      </c>
      <c r="BZ570" s="1" t="s">
        <v>47</v>
      </c>
    </row>
    <row r="571" spans="2:78" ht="16.5" thickTop="1" x14ac:dyDescent="0.25">
      <c r="B571" s="8">
        <v>570</v>
      </c>
      <c r="C571" s="8">
        <v>11</v>
      </c>
      <c r="D571" s="8">
        <v>10</v>
      </c>
      <c r="E571" s="8">
        <v>2019</v>
      </c>
      <c r="F571" s="24" t="str">
        <f t="shared" si="38"/>
        <v>11/Oct/2019</v>
      </c>
      <c r="G571" s="9" t="s">
        <v>22</v>
      </c>
      <c r="H571" s="10" t="str">
        <f t="shared" si="41"/>
        <v>Fri</v>
      </c>
      <c r="I571" s="10">
        <f t="shared" si="40"/>
        <v>285</v>
      </c>
      <c r="J571" s="8">
        <f t="shared" si="42"/>
        <v>41</v>
      </c>
      <c r="K571" s="1">
        <f t="shared" si="39"/>
        <v>10</v>
      </c>
      <c r="L571" s="1">
        <v>1</v>
      </c>
      <c r="N571" s="1" t="s">
        <v>50</v>
      </c>
      <c r="P571" s="74" t="s">
        <v>48</v>
      </c>
      <c r="Q571" s="69"/>
      <c r="R571" s="4" t="s">
        <v>49</v>
      </c>
      <c r="T571" s="4" t="s">
        <v>49</v>
      </c>
      <c r="V571" s="81" t="s">
        <v>48</v>
      </c>
      <c r="W571" s="69"/>
      <c r="X571" s="87">
        <v>7.4</v>
      </c>
      <c r="Y571" s="69"/>
      <c r="Z571" s="81">
        <v>5.4</v>
      </c>
      <c r="AA571" s="69"/>
      <c r="AB571" s="87">
        <v>7.4</v>
      </c>
      <c r="AC571" s="69"/>
      <c r="AD571" s="81">
        <v>7</v>
      </c>
      <c r="AE571" s="69"/>
      <c r="AF571" s="87">
        <v>1</v>
      </c>
      <c r="AH571" s="4" t="s">
        <v>49</v>
      </c>
      <c r="AJ571" s="81">
        <v>4.2</v>
      </c>
      <c r="AL571" s="74">
        <v>4</v>
      </c>
      <c r="AN571" s="74">
        <v>2</v>
      </c>
      <c r="AP571" s="81">
        <v>2.4</v>
      </c>
      <c r="AR571" s="74">
        <v>2.8</v>
      </c>
      <c r="AT571" s="81">
        <v>5</v>
      </c>
      <c r="AV571" s="73">
        <v>4.8</v>
      </c>
      <c r="AX571" s="4" t="s">
        <v>47</v>
      </c>
      <c r="AZ571" s="4" t="s">
        <v>47</v>
      </c>
      <c r="BB571" s="4" t="s">
        <v>47</v>
      </c>
      <c r="BD571" s="4" t="s">
        <v>47</v>
      </c>
      <c r="BF571" s="4" t="s">
        <v>47</v>
      </c>
      <c r="BH571" s="4" t="s">
        <v>47</v>
      </c>
      <c r="BJ571" s="4" t="s">
        <v>47</v>
      </c>
      <c r="BL571" s="4" t="s">
        <v>47</v>
      </c>
      <c r="BN571" s="4" t="s">
        <v>47</v>
      </c>
      <c r="BP571" s="4" t="s">
        <v>47</v>
      </c>
      <c r="BR571" s="1" t="s">
        <v>47</v>
      </c>
      <c r="BT571" s="1" t="s">
        <v>47</v>
      </c>
      <c r="BV571" s="1" t="s">
        <v>47</v>
      </c>
      <c r="BX571" s="1" t="s">
        <v>47</v>
      </c>
      <c r="BZ571" s="1" t="s">
        <v>47</v>
      </c>
    </row>
    <row r="572" spans="2:78" x14ac:dyDescent="0.25">
      <c r="B572" s="8">
        <v>571</v>
      </c>
      <c r="C572" s="8">
        <v>12</v>
      </c>
      <c r="D572" s="8">
        <v>10</v>
      </c>
      <c r="E572" s="8">
        <v>2019</v>
      </c>
      <c r="F572" s="24" t="str">
        <f t="shared" si="38"/>
        <v>12/Oct/2019</v>
      </c>
      <c r="G572" s="9" t="s">
        <v>21</v>
      </c>
      <c r="H572" s="10" t="str">
        <f t="shared" si="41"/>
        <v>Sat</v>
      </c>
      <c r="I572" s="10">
        <f t="shared" si="40"/>
        <v>286</v>
      </c>
      <c r="J572" s="8">
        <f t="shared" si="42"/>
        <v>41</v>
      </c>
      <c r="K572" s="1">
        <f t="shared" si="39"/>
        <v>10</v>
      </c>
      <c r="L572" s="1">
        <v>1</v>
      </c>
      <c r="N572" s="1" t="s">
        <v>50</v>
      </c>
      <c r="P572" s="74" t="s">
        <v>48</v>
      </c>
      <c r="Q572" s="69"/>
      <c r="R572" s="4" t="s">
        <v>49</v>
      </c>
      <c r="T572" s="4" t="s">
        <v>49</v>
      </c>
      <c r="V572" s="81" t="s">
        <v>48</v>
      </c>
      <c r="W572" s="69"/>
      <c r="X572" s="87">
        <v>15.4</v>
      </c>
      <c r="Y572" s="69"/>
      <c r="Z572" s="81">
        <v>10</v>
      </c>
      <c r="AA572" s="69"/>
      <c r="AB572" s="87">
        <v>12</v>
      </c>
      <c r="AC572" s="69"/>
      <c r="AD572" s="81">
        <v>14.8</v>
      </c>
      <c r="AE572" s="69"/>
      <c r="AF572" s="87">
        <v>4</v>
      </c>
      <c r="AH572" s="4" t="s">
        <v>49</v>
      </c>
      <c r="AJ572" s="81">
        <v>12.2</v>
      </c>
      <c r="AL572" s="74">
        <v>8.6</v>
      </c>
      <c r="AN572" s="74">
        <v>4.8</v>
      </c>
      <c r="AP572" s="81">
        <v>7.8</v>
      </c>
      <c r="AR572" s="74">
        <v>6.2</v>
      </c>
      <c r="AT572" s="81">
        <v>8.4</v>
      </c>
      <c r="AV572" s="74">
        <v>2.4</v>
      </c>
      <c r="AX572" s="4" t="s">
        <v>47</v>
      </c>
      <c r="AZ572" s="4" t="s">
        <v>47</v>
      </c>
      <c r="BB572" s="4" t="s">
        <v>47</v>
      </c>
      <c r="BD572" s="4" t="s">
        <v>47</v>
      </c>
      <c r="BF572" s="4" t="s">
        <v>47</v>
      </c>
      <c r="BH572" s="4" t="s">
        <v>47</v>
      </c>
      <c r="BJ572" s="4" t="s">
        <v>47</v>
      </c>
      <c r="BL572" s="4" t="s">
        <v>47</v>
      </c>
      <c r="BN572" s="4" t="s">
        <v>47</v>
      </c>
      <c r="BP572" s="4" t="s">
        <v>47</v>
      </c>
      <c r="BR572" s="1" t="s">
        <v>47</v>
      </c>
      <c r="BT572" s="1" t="s">
        <v>47</v>
      </c>
      <c r="BV572" s="1" t="s">
        <v>47</v>
      </c>
      <c r="BX572" s="1" t="s">
        <v>47</v>
      </c>
      <c r="BZ572" s="1" t="s">
        <v>47</v>
      </c>
    </row>
    <row r="573" spans="2:78" x14ac:dyDescent="0.25">
      <c r="B573" s="8">
        <v>572</v>
      </c>
      <c r="C573" s="8">
        <v>12</v>
      </c>
      <c r="D573" s="8">
        <v>10</v>
      </c>
      <c r="E573" s="8">
        <v>2019</v>
      </c>
      <c r="F573" s="24" t="str">
        <f t="shared" si="38"/>
        <v>12/Oct/2019</v>
      </c>
      <c r="G573" s="9" t="s">
        <v>22</v>
      </c>
      <c r="H573" s="10" t="str">
        <f t="shared" si="41"/>
        <v>Sat</v>
      </c>
      <c r="I573" s="10">
        <f t="shared" si="40"/>
        <v>286</v>
      </c>
      <c r="J573" s="8">
        <f t="shared" si="42"/>
        <v>41</v>
      </c>
      <c r="K573" s="1">
        <f t="shared" si="39"/>
        <v>10</v>
      </c>
      <c r="L573" s="1">
        <v>1</v>
      </c>
      <c r="N573" s="1" t="s">
        <v>50</v>
      </c>
      <c r="P573" s="74" t="s">
        <v>48</v>
      </c>
      <c r="Q573" s="69"/>
      <c r="R573" s="4" t="s">
        <v>49</v>
      </c>
      <c r="T573" s="4" t="s">
        <v>49</v>
      </c>
      <c r="V573" s="81" t="s">
        <v>48</v>
      </c>
      <c r="W573" s="69"/>
      <c r="X573" s="87">
        <v>5.8</v>
      </c>
      <c r="Y573" s="69"/>
      <c r="Z573" s="81">
        <v>6.6</v>
      </c>
      <c r="AA573" s="69"/>
      <c r="AB573" s="87">
        <v>6.6</v>
      </c>
      <c r="AC573" s="69"/>
      <c r="AD573" s="81">
        <v>8</v>
      </c>
      <c r="AE573" s="69"/>
      <c r="AF573" s="87">
        <v>4</v>
      </c>
      <c r="AH573" s="4" t="s">
        <v>49</v>
      </c>
      <c r="AJ573" s="81">
        <v>4.5999999999999996</v>
      </c>
      <c r="AL573" s="74">
        <v>3</v>
      </c>
      <c r="AN573" s="74">
        <v>2.6</v>
      </c>
      <c r="AP573" s="81">
        <v>2.2000000000000002</v>
      </c>
      <c r="AR573" s="74">
        <v>3</v>
      </c>
      <c r="AT573" s="81">
        <v>5</v>
      </c>
      <c r="AV573" s="74">
        <v>6.2</v>
      </c>
      <c r="AX573" s="4" t="s">
        <v>47</v>
      </c>
      <c r="AZ573" s="4" t="s">
        <v>47</v>
      </c>
      <c r="BB573" s="4" t="s">
        <v>47</v>
      </c>
      <c r="BD573" s="4" t="s">
        <v>47</v>
      </c>
      <c r="BF573" s="4" t="s">
        <v>47</v>
      </c>
      <c r="BH573" s="4" t="s">
        <v>47</v>
      </c>
      <c r="BJ573" s="4" t="s">
        <v>47</v>
      </c>
      <c r="BL573" s="4" t="s">
        <v>47</v>
      </c>
      <c r="BN573" s="4" t="s">
        <v>47</v>
      </c>
      <c r="BP573" s="4" t="s">
        <v>47</v>
      </c>
      <c r="BR573" s="1" t="s">
        <v>47</v>
      </c>
      <c r="BT573" s="1" t="s">
        <v>47</v>
      </c>
      <c r="BV573" s="1" t="s">
        <v>47</v>
      </c>
      <c r="BX573" s="1" t="s">
        <v>47</v>
      </c>
      <c r="BZ573" s="1" t="s">
        <v>47</v>
      </c>
    </row>
    <row r="574" spans="2:78" x14ac:dyDescent="0.25">
      <c r="B574" s="8">
        <v>573</v>
      </c>
      <c r="C574" s="8">
        <v>13</v>
      </c>
      <c r="D574" s="8">
        <v>10</v>
      </c>
      <c r="E574" s="8">
        <v>2019</v>
      </c>
      <c r="F574" s="24" t="str">
        <f t="shared" si="38"/>
        <v>13/Oct/2019</v>
      </c>
      <c r="G574" s="9" t="s">
        <v>21</v>
      </c>
      <c r="H574" s="10" t="str">
        <f t="shared" si="41"/>
        <v>Sun</v>
      </c>
      <c r="I574" s="10">
        <f t="shared" si="40"/>
        <v>287</v>
      </c>
      <c r="J574" s="8">
        <f t="shared" si="42"/>
        <v>41</v>
      </c>
      <c r="K574" s="1">
        <f t="shared" si="39"/>
        <v>10</v>
      </c>
      <c r="L574" s="1">
        <v>1</v>
      </c>
      <c r="N574" s="1" t="s">
        <v>50</v>
      </c>
      <c r="P574" s="74" t="s">
        <v>48</v>
      </c>
      <c r="Q574" s="69"/>
      <c r="R574" s="4" t="s">
        <v>49</v>
      </c>
      <c r="T574" s="4" t="s">
        <v>49</v>
      </c>
      <c r="V574" s="81" t="s">
        <v>48</v>
      </c>
      <c r="W574" s="69"/>
      <c r="X574" s="87">
        <v>13</v>
      </c>
      <c r="Y574" s="69"/>
      <c r="Z574" s="81">
        <v>11.2</v>
      </c>
      <c r="AA574" s="69"/>
      <c r="AB574" s="87">
        <v>10.6</v>
      </c>
      <c r="AC574" s="69"/>
      <c r="AD574" s="81">
        <v>13.8</v>
      </c>
      <c r="AE574" s="69"/>
      <c r="AF574" s="87">
        <v>8</v>
      </c>
      <c r="AH574" s="4" t="s">
        <v>49</v>
      </c>
      <c r="AJ574" s="81">
        <v>9.8000000000000007</v>
      </c>
      <c r="AL574" s="74">
        <v>6.4</v>
      </c>
      <c r="AN574" s="74">
        <v>4</v>
      </c>
      <c r="AP574" s="81">
        <v>7</v>
      </c>
      <c r="AR574" s="74">
        <v>4.2</v>
      </c>
      <c r="AT574" s="81">
        <v>7</v>
      </c>
      <c r="AV574" s="74">
        <v>7.9</v>
      </c>
      <c r="AX574" s="4" t="s">
        <v>47</v>
      </c>
      <c r="AZ574" s="4" t="s">
        <v>47</v>
      </c>
      <c r="BB574" s="4" t="s">
        <v>47</v>
      </c>
      <c r="BD574" s="4" t="s">
        <v>47</v>
      </c>
      <c r="BF574" s="4" t="s">
        <v>47</v>
      </c>
      <c r="BH574" s="4" t="s">
        <v>47</v>
      </c>
      <c r="BJ574" s="4" t="s">
        <v>47</v>
      </c>
      <c r="BL574" s="4" t="s">
        <v>47</v>
      </c>
      <c r="BN574" s="4" t="s">
        <v>47</v>
      </c>
      <c r="BP574" s="4" t="s">
        <v>47</v>
      </c>
      <c r="BR574" s="1" t="s">
        <v>47</v>
      </c>
      <c r="BT574" s="1" t="s">
        <v>47</v>
      </c>
      <c r="BV574" s="1" t="s">
        <v>47</v>
      </c>
      <c r="BX574" s="1" t="s">
        <v>47</v>
      </c>
      <c r="BZ574" s="1" t="s">
        <v>47</v>
      </c>
    </row>
    <row r="575" spans="2:78" x14ac:dyDescent="0.25">
      <c r="B575" s="8">
        <v>574</v>
      </c>
      <c r="C575" s="8">
        <v>13</v>
      </c>
      <c r="D575" s="8">
        <v>10</v>
      </c>
      <c r="E575" s="8">
        <v>2019</v>
      </c>
      <c r="F575" s="24" t="str">
        <f t="shared" si="38"/>
        <v>13/Oct/2019</v>
      </c>
      <c r="G575" s="9" t="s">
        <v>22</v>
      </c>
      <c r="H575" s="10" t="str">
        <f t="shared" si="41"/>
        <v>Sun</v>
      </c>
      <c r="I575" s="10">
        <f t="shared" si="40"/>
        <v>287</v>
      </c>
      <c r="J575" s="8">
        <f t="shared" si="42"/>
        <v>41</v>
      </c>
      <c r="K575" s="1">
        <f t="shared" si="39"/>
        <v>10</v>
      </c>
      <c r="L575" s="1">
        <v>1</v>
      </c>
      <c r="N575" s="1" t="s">
        <v>50</v>
      </c>
      <c r="P575" s="74" t="s">
        <v>48</v>
      </c>
      <c r="Q575" s="69"/>
      <c r="R575" s="4" t="s">
        <v>49</v>
      </c>
      <c r="T575" s="4" t="s">
        <v>49</v>
      </c>
      <c r="V575" s="81" t="s">
        <v>48</v>
      </c>
      <c r="W575" s="69"/>
      <c r="X575" s="87">
        <v>7</v>
      </c>
      <c r="Y575" s="69"/>
      <c r="Z575" s="81">
        <v>5.4</v>
      </c>
      <c r="AA575" s="69"/>
      <c r="AB575" s="87">
        <v>5.4</v>
      </c>
      <c r="AC575" s="69"/>
      <c r="AD575" s="81">
        <v>6</v>
      </c>
      <c r="AE575" s="69"/>
      <c r="AF575" s="87">
        <v>4.5999999999999996</v>
      </c>
      <c r="AH575" s="4" t="s">
        <v>49</v>
      </c>
      <c r="AJ575" s="81">
        <v>4.8</v>
      </c>
      <c r="AL575" s="74">
        <v>3</v>
      </c>
      <c r="AN575" s="74">
        <v>1.4</v>
      </c>
      <c r="AP575" s="81">
        <v>2.8</v>
      </c>
      <c r="AR575" s="74">
        <v>2.2000000000000002</v>
      </c>
      <c r="AT575" s="81">
        <v>4</v>
      </c>
      <c r="AV575" s="74">
        <v>5</v>
      </c>
      <c r="AX575" s="4" t="s">
        <v>47</v>
      </c>
      <c r="AZ575" s="4" t="s">
        <v>47</v>
      </c>
      <c r="BB575" s="4" t="s">
        <v>47</v>
      </c>
      <c r="BD575" s="4" t="s">
        <v>47</v>
      </c>
      <c r="BF575" s="4" t="s">
        <v>47</v>
      </c>
      <c r="BH575" s="4" t="s">
        <v>47</v>
      </c>
      <c r="BJ575" s="4" t="s">
        <v>47</v>
      </c>
      <c r="BL575" s="4" t="s">
        <v>47</v>
      </c>
      <c r="BN575" s="4" t="s">
        <v>47</v>
      </c>
      <c r="BP575" s="4" t="s">
        <v>47</v>
      </c>
      <c r="BR575" s="1" t="s">
        <v>47</v>
      </c>
      <c r="BT575" s="1" t="s">
        <v>47</v>
      </c>
      <c r="BV575" s="1" t="s">
        <v>47</v>
      </c>
      <c r="BX575" s="1" t="s">
        <v>47</v>
      </c>
      <c r="BZ575" s="1" t="s">
        <v>47</v>
      </c>
    </row>
    <row r="576" spans="2:78" x14ac:dyDescent="0.25">
      <c r="B576" s="8">
        <v>575</v>
      </c>
      <c r="C576" s="8">
        <v>14</v>
      </c>
      <c r="D576" s="8">
        <v>10</v>
      </c>
      <c r="E576" s="8">
        <v>2019</v>
      </c>
      <c r="F576" s="24" t="str">
        <f t="shared" ref="F576:F639" si="43">TEXT(DATE(E576,D576,C576),"dd/mmm/yyyy")</f>
        <v>14/Oct/2019</v>
      </c>
      <c r="G576" s="9" t="s">
        <v>21</v>
      </c>
      <c r="H576" s="10" t="str">
        <f t="shared" si="41"/>
        <v>Mon</v>
      </c>
      <c r="I576" s="10">
        <f t="shared" si="40"/>
        <v>288</v>
      </c>
      <c r="J576" s="8">
        <f t="shared" si="42"/>
        <v>42</v>
      </c>
      <c r="K576" s="1">
        <f t="shared" ref="K576:K639" si="44">IF(COUNTIF(K515:K575,K546)=61,K546+1,K575)</f>
        <v>10</v>
      </c>
      <c r="L576" s="1">
        <v>1</v>
      </c>
      <c r="N576" s="1" t="s">
        <v>50</v>
      </c>
      <c r="P576" s="74" t="s">
        <v>48</v>
      </c>
      <c r="Q576" s="69"/>
      <c r="R576" s="4" t="s">
        <v>49</v>
      </c>
      <c r="T576" s="4" t="s">
        <v>49</v>
      </c>
      <c r="V576" s="81" t="s">
        <v>48</v>
      </c>
      <c r="W576" s="69"/>
      <c r="X576" s="87">
        <v>11</v>
      </c>
      <c r="Y576" s="69"/>
      <c r="Z576" s="81">
        <v>10</v>
      </c>
      <c r="AA576" s="69"/>
      <c r="AB576" s="87">
        <v>10</v>
      </c>
      <c r="AC576" s="69"/>
      <c r="AD576" s="81">
        <v>15</v>
      </c>
      <c r="AE576" s="69"/>
      <c r="AF576" s="87">
        <v>6</v>
      </c>
      <c r="AH576" s="4" t="s">
        <v>49</v>
      </c>
      <c r="AJ576" s="81">
        <v>8.4</v>
      </c>
      <c r="AL576" s="74">
        <v>6</v>
      </c>
      <c r="AN576" s="74">
        <v>6</v>
      </c>
      <c r="AP576" s="81">
        <v>6</v>
      </c>
      <c r="AR576" s="74">
        <v>5</v>
      </c>
      <c r="AT576" s="81">
        <v>9</v>
      </c>
      <c r="AV576" s="132">
        <v>7.5</v>
      </c>
      <c r="AW576" s="5"/>
      <c r="AX576" s="4" t="s">
        <v>47</v>
      </c>
      <c r="AZ576" s="4" t="s">
        <v>47</v>
      </c>
      <c r="BB576" s="4" t="s">
        <v>47</v>
      </c>
      <c r="BD576" s="4" t="s">
        <v>47</v>
      </c>
      <c r="BF576" s="4" t="s">
        <v>47</v>
      </c>
      <c r="BH576" s="4" t="s">
        <v>47</v>
      </c>
      <c r="BJ576" s="4" t="s">
        <v>47</v>
      </c>
      <c r="BL576" s="4" t="s">
        <v>47</v>
      </c>
      <c r="BN576" s="4" t="s">
        <v>47</v>
      </c>
      <c r="BP576" s="4" t="s">
        <v>47</v>
      </c>
      <c r="BR576" s="1" t="s">
        <v>47</v>
      </c>
      <c r="BT576" s="1" t="s">
        <v>47</v>
      </c>
      <c r="BV576" s="1" t="s">
        <v>47</v>
      </c>
      <c r="BX576" s="1" t="s">
        <v>47</v>
      </c>
      <c r="BZ576" s="1" t="s">
        <v>47</v>
      </c>
    </row>
    <row r="577" spans="2:78" x14ac:dyDescent="0.25">
      <c r="B577" s="8">
        <v>576</v>
      </c>
      <c r="C577" s="8">
        <v>14</v>
      </c>
      <c r="D577" s="8">
        <v>10</v>
      </c>
      <c r="E577" s="8">
        <v>2019</v>
      </c>
      <c r="F577" s="24" t="str">
        <f t="shared" si="43"/>
        <v>14/Oct/2019</v>
      </c>
      <c r="G577" s="9" t="s">
        <v>22</v>
      </c>
      <c r="H577" s="10" t="str">
        <f t="shared" si="41"/>
        <v>Mon</v>
      </c>
      <c r="I577" s="10">
        <f t="shared" si="40"/>
        <v>288</v>
      </c>
      <c r="J577" s="8">
        <f t="shared" si="42"/>
        <v>42</v>
      </c>
      <c r="K577" s="1">
        <f t="shared" si="44"/>
        <v>10</v>
      </c>
      <c r="L577" s="1">
        <v>1</v>
      </c>
      <c r="N577" s="1" t="s">
        <v>50</v>
      </c>
      <c r="P577" s="74" t="s">
        <v>48</v>
      </c>
      <c r="Q577" s="69"/>
      <c r="R577" s="4" t="s">
        <v>49</v>
      </c>
      <c r="T577" s="4" t="s">
        <v>49</v>
      </c>
      <c r="V577" s="81" t="s">
        <v>48</v>
      </c>
      <c r="W577" s="69"/>
      <c r="X577" s="87">
        <v>8</v>
      </c>
      <c r="Y577" s="69"/>
      <c r="Z577" s="81">
        <v>7</v>
      </c>
      <c r="AA577" s="69"/>
      <c r="AB577" s="87">
        <v>9</v>
      </c>
      <c r="AC577" s="69"/>
      <c r="AD577" s="81">
        <v>8</v>
      </c>
      <c r="AE577" s="69"/>
      <c r="AF577" s="87">
        <v>4</v>
      </c>
      <c r="AH577" s="4" t="s">
        <v>49</v>
      </c>
      <c r="AJ577" s="81">
        <v>7</v>
      </c>
      <c r="AL577" s="74">
        <v>5</v>
      </c>
      <c r="AN577" s="74">
        <v>3</v>
      </c>
      <c r="AP577" s="81">
        <v>4</v>
      </c>
      <c r="AR577" s="74">
        <v>3.8</v>
      </c>
      <c r="AT577" s="81">
        <v>7</v>
      </c>
      <c r="AV577" s="132">
        <v>7</v>
      </c>
      <c r="AW577" s="5"/>
      <c r="AX577" s="4" t="s">
        <v>47</v>
      </c>
      <c r="AZ577" s="4" t="s">
        <v>47</v>
      </c>
      <c r="BB577" s="4" t="s">
        <v>47</v>
      </c>
      <c r="BD577" s="4" t="s">
        <v>47</v>
      </c>
      <c r="BF577" s="4" t="s">
        <v>47</v>
      </c>
      <c r="BH577" s="4" t="s">
        <v>47</v>
      </c>
      <c r="BJ577" s="4" t="s">
        <v>47</v>
      </c>
      <c r="BL577" s="4" t="s">
        <v>47</v>
      </c>
      <c r="BN577" s="4" t="s">
        <v>47</v>
      </c>
      <c r="BP577" s="4" t="s">
        <v>47</v>
      </c>
      <c r="BR577" s="1" t="s">
        <v>47</v>
      </c>
      <c r="BT577" s="1" t="s">
        <v>47</v>
      </c>
      <c r="BV577" s="1" t="s">
        <v>47</v>
      </c>
      <c r="BX577" s="1" t="s">
        <v>47</v>
      </c>
      <c r="BZ577" s="1" t="s">
        <v>47</v>
      </c>
    </row>
    <row r="578" spans="2:78" x14ac:dyDescent="0.25">
      <c r="B578" s="8">
        <v>577</v>
      </c>
      <c r="C578" s="8">
        <v>15</v>
      </c>
      <c r="D578" s="8">
        <v>10</v>
      </c>
      <c r="E578" s="8">
        <v>2019</v>
      </c>
      <c r="F578" s="24" t="str">
        <f t="shared" si="43"/>
        <v>15/Oct/2019</v>
      </c>
      <c r="G578" s="9" t="s">
        <v>21</v>
      </c>
      <c r="H578" s="10" t="str">
        <f t="shared" si="41"/>
        <v>Tue</v>
      </c>
      <c r="I578" s="10">
        <f t="shared" si="40"/>
        <v>289</v>
      </c>
      <c r="J578" s="8">
        <f t="shared" si="42"/>
        <v>42</v>
      </c>
      <c r="K578" s="1">
        <f t="shared" si="44"/>
        <v>10</v>
      </c>
      <c r="L578" s="1">
        <v>1</v>
      </c>
      <c r="N578" s="1" t="s">
        <v>50</v>
      </c>
      <c r="P578" s="74" t="s">
        <v>48</v>
      </c>
      <c r="Q578" s="69"/>
      <c r="R578" s="4" t="s">
        <v>49</v>
      </c>
      <c r="T578" s="4" t="s">
        <v>49</v>
      </c>
      <c r="V578" s="81" t="s">
        <v>48</v>
      </c>
      <c r="W578" s="69"/>
      <c r="X578" s="87">
        <v>14</v>
      </c>
      <c r="Y578" s="69"/>
      <c r="Z578" s="81">
        <v>11</v>
      </c>
      <c r="AA578" s="69"/>
      <c r="AB578" s="87">
        <v>10.199999999999999</v>
      </c>
      <c r="AC578" s="69"/>
      <c r="AD578" s="81">
        <v>13.6</v>
      </c>
      <c r="AE578" s="69"/>
      <c r="AF578" s="87">
        <v>7.2</v>
      </c>
      <c r="AH578" s="4" t="s">
        <v>49</v>
      </c>
      <c r="AJ578" s="81">
        <v>9.6</v>
      </c>
      <c r="AL578" s="74">
        <v>6.2</v>
      </c>
      <c r="AN578" s="74">
        <v>3</v>
      </c>
      <c r="AP578" s="81">
        <v>4</v>
      </c>
      <c r="AR578" s="74">
        <v>4.4000000000000004</v>
      </c>
      <c r="AT578" s="81">
        <v>4.5999999999999996</v>
      </c>
      <c r="AV578" s="132">
        <v>8.5</v>
      </c>
      <c r="AW578" s="5"/>
      <c r="AX578" s="4" t="s">
        <v>47</v>
      </c>
      <c r="AZ578" s="4" t="s">
        <v>47</v>
      </c>
      <c r="BB578" s="4" t="s">
        <v>47</v>
      </c>
      <c r="BD578" s="4" t="s">
        <v>47</v>
      </c>
      <c r="BF578" s="4" t="s">
        <v>47</v>
      </c>
      <c r="BH578" s="4" t="s">
        <v>47</v>
      </c>
      <c r="BJ578" s="4" t="s">
        <v>47</v>
      </c>
      <c r="BL578" s="4" t="s">
        <v>47</v>
      </c>
      <c r="BN578" s="4" t="s">
        <v>47</v>
      </c>
      <c r="BP578" s="4" t="s">
        <v>47</v>
      </c>
      <c r="BR578" s="1" t="s">
        <v>47</v>
      </c>
      <c r="BT578" s="1" t="s">
        <v>47</v>
      </c>
      <c r="BV578" s="1" t="s">
        <v>47</v>
      </c>
      <c r="BX578" s="1" t="s">
        <v>47</v>
      </c>
      <c r="BZ578" s="1" t="s">
        <v>47</v>
      </c>
    </row>
    <row r="579" spans="2:78" x14ac:dyDescent="0.25">
      <c r="B579" s="8">
        <v>578</v>
      </c>
      <c r="C579" s="8">
        <v>15</v>
      </c>
      <c r="D579" s="8">
        <v>10</v>
      </c>
      <c r="E579" s="8">
        <v>2019</v>
      </c>
      <c r="F579" s="24" t="str">
        <f t="shared" si="43"/>
        <v>15/Oct/2019</v>
      </c>
      <c r="G579" s="9" t="s">
        <v>22</v>
      </c>
      <c r="H579" s="10" t="str">
        <f t="shared" si="41"/>
        <v>Tue</v>
      </c>
      <c r="I579" s="10">
        <f t="shared" si="40"/>
        <v>289</v>
      </c>
      <c r="J579" s="8">
        <f t="shared" si="42"/>
        <v>42</v>
      </c>
      <c r="K579" s="1">
        <f t="shared" si="44"/>
        <v>10</v>
      </c>
      <c r="L579" s="1">
        <v>1</v>
      </c>
      <c r="N579" s="1" t="s">
        <v>50</v>
      </c>
      <c r="P579" s="74" t="s">
        <v>48</v>
      </c>
      <c r="Q579" s="69"/>
      <c r="R579" s="4" t="s">
        <v>49</v>
      </c>
      <c r="T579" s="4" t="s">
        <v>49</v>
      </c>
      <c r="V579" s="81" t="s">
        <v>48</v>
      </c>
      <c r="W579" s="69"/>
      <c r="X579" s="87">
        <v>7.1</v>
      </c>
      <c r="Y579" s="69"/>
      <c r="Z579" s="81">
        <v>6</v>
      </c>
      <c r="AA579" s="69"/>
      <c r="AB579" s="87">
        <v>6.7</v>
      </c>
      <c r="AC579" s="69"/>
      <c r="AD579" s="81">
        <v>6.8</v>
      </c>
      <c r="AE579" s="69"/>
      <c r="AF579" s="87">
        <v>4.4000000000000004</v>
      </c>
      <c r="AH579" s="4" t="s">
        <v>49</v>
      </c>
      <c r="AJ579" s="81">
        <v>5.4</v>
      </c>
      <c r="AL579" s="74">
        <v>2.8</v>
      </c>
      <c r="AN579" s="74">
        <v>1.7</v>
      </c>
      <c r="AP579" s="81">
        <v>2.8</v>
      </c>
      <c r="AR579" s="74">
        <v>2.6</v>
      </c>
      <c r="AT579" s="81">
        <v>5</v>
      </c>
      <c r="AV579" s="132">
        <v>5.2</v>
      </c>
      <c r="AW579" s="5"/>
      <c r="AX579" s="4" t="s">
        <v>47</v>
      </c>
      <c r="AZ579" s="4" t="s">
        <v>47</v>
      </c>
      <c r="BB579" s="4" t="s">
        <v>47</v>
      </c>
      <c r="BD579" s="4" t="s">
        <v>47</v>
      </c>
      <c r="BF579" s="4" t="s">
        <v>47</v>
      </c>
      <c r="BH579" s="4" t="s">
        <v>47</v>
      </c>
      <c r="BJ579" s="4" t="s">
        <v>47</v>
      </c>
      <c r="BL579" s="4" t="s">
        <v>47</v>
      </c>
      <c r="BN579" s="4" t="s">
        <v>47</v>
      </c>
      <c r="BP579" s="4" t="s">
        <v>47</v>
      </c>
      <c r="BR579" s="1" t="s">
        <v>47</v>
      </c>
      <c r="BT579" s="1" t="s">
        <v>47</v>
      </c>
      <c r="BV579" s="1" t="s">
        <v>47</v>
      </c>
      <c r="BX579" s="1" t="s">
        <v>47</v>
      </c>
      <c r="BZ579" s="1" t="s">
        <v>47</v>
      </c>
    </row>
    <row r="580" spans="2:78" x14ac:dyDescent="0.25">
      <c r="B580" s="8">
        <v>579</v>
      </c>
      <c r="C580" s="8">
        <v>16</v>
      </c>
      <c r="D580" s="8">
        <v>10</v>
      </c>
      <c r="E580" s="8">
        <v>2019</v>
      </c>
      <c r="F580" s="24" t="str">
        <f t="shared" si="43"/>
        <v>16/Oct/2019</v>
      </c>
      <c r="G580" s="9" t="s">
        <v>21</v>
      </c>
      <c r="H580" s="10" t="str">
        <f t="shared" si="41"/>
        <v>Wed</v>
      </c>
      <c r="I580" s="10">
        <f t="shared" si="40"/>
        <v>290</v>
      </c>
      <c r="J580" s="8">
        <f t="shared" si="42"/>
        <v>42</v>
      </c>
      <c r="K580" s="1">
        <f t="shared" si="44"/>
        <v>10</v>
      </c>
      <c r="L580" s="1">
        <v>1</v>
      </c>
      <c r="N580" s="1" t="s">
        <v>50</v>
      </c>
      <c r="P580" s="74" t="s">
        <v>48</v>
      </c>
      <c r="Q580" s="69"/>
      <c r="R580" s="4" t="s">
        <v>49</v>
      </c>
      <c r="T580" s="4" t="s">
        <v>49</v>
      </c>
      <c r="V580" s="81" t="s">
        <v>48</v>
      </c>
      <c r="W580" s="69"/>
      <c r="X580" s="87">
        <v>14</v>
      </c>
      <c r="Y580" s="69"/>
      <c r="Z580" s="81">
        <v>9.1</v>
      </c>
      <c r="AA580" s="69"/>
      <c r="AB580" s="87">
        <v>10</v>
      </c>
      <c r="AC580" s="69"/>
      <c r="AD580" s="81">
        <v>12.2</v>
      </c>
      <c r="AE580" s="69"/>
      <c r="AF580" s="87">
        <v>7</v>
      </c>
      <c r="AH580" s="4" t="s">
        <v>49</v>
      </c>
      <c r="AJ580" s="81">
        <v>9</v>
      </c>
      <c r="AL580" s="74">
        <v>4</v>
      </c>
      <c r="AN580" s="74">
        <v>4</v>
      </c>
      <c r="AP580" s="81">
        <v>6.5</v>
      </c>
      <c r="AR580" s="74">
        <v>2.8</v>
      </c>
      <c r="AT580" s="81">
        <v>7</v>
      </c>
      <c r="AV580" s="132">
        <v>4</v>
      </c>
      <c r="AW580" s="5"/>
      <c r="AX580" s="4" t="s">
        <v>47</v>
      </c>
      <c r="AZ580" s="4" t="s">
        <v>47</v>
      </c>
      <c r="BB580" s="4" t="s">
        <v>47</v>
      </c>
      <c r="BD580" s="4" t="s">
        <v>47</v>
      </c>
      <c r="BF580" s="4" t="s">
        <v>47</v>
      </c>
      <c r="BH580" s="4" t="s">
        <v>47</v>
      </c>
      <c r="BJ580" s="4" t="s">
        <v>47</v>
      </c>
      <c r="BL580" s="4" t="s">
        <v>47</v>
      </c>
      <c r="BN580" s="4" t="s">
        <v>47</v>
      </c>
      <c r="BP580" s="4" t="s">
        <v>47</v>
      </c>
      <c r="BR580" s="1" t="s">
        <v>47</v>
      </c>
      <c r="BT580" s="1" t="s">
        <v>47</v>
      </c>
      <c r="BV580" s="1" t="s">
        <v>47</v>
      </c>
      <c r="BX580" s="1" t="s">
        <v>47</v>
      </c>
      <c r="BZ580" s="1" t="s">
        <v>47</v>
      </c>
    </row>
    <row r="581" spans="2:78" x14ac:dyDescent="0.25">
      <c r="B581" s="8">
        <v>580</v>
      </c>
      <c r="C581" s="8">
        <v>16</v>
      </c>
      <c r="D581" s="8">
        <v>10</v>
      </c>
      <c r="E581" s="8">
        <v>2019</v>
      </c>
      <c r="F581" s="24" t="str">
        <f t="shared" si="43"/>
        <v>16/Oct/2019</v>
      </c>
      <c r="G581" s="9" t="s">
        <v>22</v>
      </c>
      <c r="H581" s="10" t="str">
        <f t="shared" si="41"/>
        <v>Wed</v>
      </c>
      <c r="I581" s="10">
        <f t="shared" si="40"/>
        <v>290</v>
      </c>
      <c r="J581" s="8">
        <f t="shared" si="42"/>
        <v>42</v>
      </c>
      <c r="K581" s="1">
        <f t="shared" si="44"/>
        <v>10</v>
      </c>
      <c r="L581" s="1">
        <v>1</v>
      </c>
      <c r="N581" s="1" t="s">
        <v>50</v>
      </c>
      <c r="P581" s="74" t="s">
        <v>48</v>
      </c>
      <c r="Q581" s="69"/>
      <c r="R581" s="4" t="s">
        <v>49</v>
      </c>
      <c r="T581" s="4" t="s">
        <v>49</v>
      </c>
      <c r="V581" s="81" t="s">
        <v>48</v>
      </c>
      <c r="W581" s="69"/>
      <c r="X581" s="87">
        <v>7</v>
      </c>
      <c r="Y581" s="69"/>
      <c r="Z581" s="81">
        <v>6</v>
      </c>
      <c r="AA581" s="69"/>
      <c r="AB581" s="87">
        <v>5</v>
      </c>
      <c r="AC581" s="69"/>
      <c r="AD581" s="81">
        <v>7.8</v>
      </c>
      <c r="AE581" s="69"/>
      <c r="AF581" s="87">
        <v>5</v>
      </c>
      <c r="AH581" s="4" t="s">
        <v>49</v>
      </c>
      <c r="AJ581" s="81">
        <v>5</v>
      </c>
      <c r="AL581" s="74">
        <v>2</v>
      </c>
      <c r="AN581" s="74">
        <v>1.5</v>
      </c>
      <c r="AP581" s="81">
        <v>3</v>
      </c>
      <c r="AR581" s="74">
        <v>2.4</v>
      </c>
      <c r="AT581" s="81">
        <v>4.2</v>
      </c>
      <c r="AV581" s="132">
        <v>5.8</v>
      </c>
      <c r="AW581" s="5"/>
      <c r="AX581" s="4" t="s">
        <v>47</v>
      </c>
      <c r="AZ581" s="4" t="s">
        <v>47</v>
      </c>
      <c r="BB581" s="4" t="s">
        <v>47</v>
      </c>
      <c r="BD581" s="4" t="s">
        <v>47</v>
      </c>
      <c r="BF581" s="4" t="s">
        <v>47</v>
      </c>
      <c r="BH581" s="4" t="s">
        <v>47</v>
      </c>
      <c r="BJ581" s="4" t="s">
        <v>47</v>
      </c>
      <c r="BL581" s="4" t="s">
        <v>47</v>
      </c>
      <c r="BN581" s="4" t="s">
        <v>47</v>
      </c>
      <c r="BP581" s="4" t="s">
        <v>47</v>
      </c>
      <c r="BR581" s="1" t="s">
        <v>47</v>
      </c>
      <c r="BT581" s="1" t="s">
        <v>47</v>
      </c>
      <c r="BV581" s="1" t="s">
        <v>47</v>
      </c>
      <c r="BX581" s="1" t="s">
        <v>47</v>
      </c>
      <c r="BZ581" s="1" t="s">
        <v>47</v>
      </c>
    </row>
    <row r="582" spans="2:78" x14ac:dyDescent="0.25">
      <c r="B582" s="8">
        <v>581</v>
      </c>
      <c r="C582" s="8">
        <v>17</v>
      </c>
      <c r="D582" s="8">
        <v>10</v>
      </c>
      <c r="E582" s="8">
        <v>2019</v>
      </c>
      <c r="F582" s="24" t="str">
        <f t="shared" si="43"/>
        <v>17/Oct/2019</v>
      </c>
      <c r="G582" s="9" t="s">
        <v>21</v>
      </c>
      <c r="H582" s="10" t="str">
        <f t="shared" si="41"/>
        <v>Thu</v>
      </c>
      <c r="I582" s="10">
        <f t="shared" si="40"/>
        <v>291</v>
      </c>
      <c r="J582" s="8">
        <f t="shared" si="42"/>
        <v>42</v>
      </c>
      <c r="K582" s="1">
        <f t="shared" si="44"/>
        <v>10</v>
      </c>
      <c r="L582" s="1">
        <v>1</v>
      </c>
      <c r="N582" s="1" t="s">
        <v>50</v>
      </c>
      <c r="P582" s="74" t="s">
        <v>48</v>
      </c>
      <c r="Q582" s="69"/>
      <c r="R582" s="4" t="s">
        <v>49</v>
      </c>
      <c r="T582" s="4" t="s">
        <v>49</v>
      </c>
      <c r="V582" s="81" t="s">
        <v>48</v>
      </c>
      <c r="W582" s="69"/>
      <c r="X582" s="87">
        <v>14</v>
      </c>
      <c r="Y582" s="69"/>
      <c r="Z582" s="81">
        <v>10.199999999999999</v>
      </c>
      <c r="AA582" s="69"/>
      <c r="AB582" s="87">
        <v>7</v>
      </c>
      <c r="AC582" s="69"/>
      <c r="AD582" s="81">
        <v>14</v>
      </c>
      <c r="AE582" s="69"/>
      <c r="AF582" s="87">
        <v>8</v>
      </c>
      <c r="AH582" s="4" t="s">
        <v>49</v>
      </c>
      <c r="AJ582" s="81">
        <v>11.8</v>
      </c>
      <c r="AL582" s="74">
        <v>6.2</v>
      </c>
      <c r="AN582" s="74">
        <v>4.4000000000000004</v>
      </c>
      <c r="AP582" s="81">
        <v>7</v>
      </c>
      <c r="AR582" s="74">
        <v>6</v>
      </c>
      <c r="AT582" s="81">
        <v>9</v>
      </c>
      <c r="AV582" s="132">
        <v>10</v>
      </c>
      <c r="AW582" s="5"/>
      <c r="AX582" s="4" t="s">
        <v>47</v>
      </c>
      <c r="AZ582" s="4" t="s">
        <v>47</v>
      </c>
      <c r="BB582" s="4" t="s">
        <v>47</v>
      </c>
      <c r="BD582" s="4" t="s">
        <v>47</v>
      </c>
      <c r="BF582" s="4" t="s">
        <v>47</v>
      </c>
      <c r="BH582" s="4" t="s">
        <v>47</v>
      </c>
      <c r="BJ582" s="4" t="s">
        <v>47</v>
      </c>
      <c r="BL582" s="4" t="s">
        <v>47</v>
      </c>
      <c r="BN582" s="4" t="s">
        <v>47</v>
      </c>
      <c r="BP582" s="4" t="s">
        <v>47</v>
      </c>
      <c r="BR582" s="1" t="s">
        <v>47</v>
      </c>
      <c r="BT582" s="1" t="s">
        <v>47</v>
      </c>
      <c r="BV582" s="1" t="s">
        <v>47</v>
      </c>
      <c r="BX582" s="1" t="s">
        <v>47</v>
      </c>
      <c r="BZ582" s="1" t="s">
        <v>47</v>
      </c>
    </row>
    <row r="583" spans="2:78" ht="16.5" thickBot="1" x14ac:dyDescent="0.3">
      <c r="B583" s="8">
        <v>582</v>
      </c>
      <c r="C583" s="8">
        <v>17</v>
      </c>
      <c r="D583" s="8">
        <v>10</v>
      </c>
      <c r="E583" s="8">
        <v>2019</v>
      </c>
      <c r="F583" s="24" t="str">
        <f t="shared" si="43"/>
        <v>17/Oct/2019</v>
      </c>
      <c r="G583" s="9" t="s">
        <v>22</v>
      </c>
      <c r="H583" s="10" t="str">
        <f t="shared" si="41"/>
        <v>Thu</v>
      </c>
      <c r="I583" s="10">
        <f t="shared" ref="I583:I646" si="45">IF(F583=F582,I582,I582+1)</f>
        <v>291</v>
      </c>
      <c r="J583" s="8">
        <f t="shared" si="42"/>
        <v>42</v>
      </c>
      <c r="K583" s="1">
        <f t="shared" si="44"/>
        <v>10</v>
      </c>
      <c r="L583" s="1">
        <v>1</v>
      </c>
      <c r="N583" s="1" t="s">
        <v>50</v>
      </c>
      <c r="P583" s="74" t="s">
        <v>48</v>
      </c>
      <c r="Q583" s="69"/>
      <c r="R583" s="4" t="s">
        <v>49</v>
      </c>
      <c r="T583" s="4" t="s">
        <v>49</v>
      </c>
      <c r="V583" s="81" t="s">
        <v>48</v>
      </c>
      <c r="W583" s="69"/>
      <c r="X583" s="87">
        <v>8.1999999999999993</v>
      </c>
      <c r="Y583" s="69"/>
      <c r="Z583" s="81">
        <v>7.4</v>
      </c>
      <c r="AA583" s="69"/>
      <c r="AB583" s="87">
        <v>7.6</v>
      </c>
      <c r="AC583" s="69"/>
      <c r="AD583" s="81">
        <v>6</v>
      </c>
      <c r="AE583" s="69"/>
      <c r="AF583" s="87">
        <v>4</v>
      </c>
      <c r="AH583" s="4" t="s">
        <v>49</v>
      </c>
      <c r="AJ583" s="81">
        <v>5.8</v>
      </c>
      <c r="AL583" s="74">
        <v>2.8</v>
      </c>
      <c r="AN583" s="74">
        <v>2.2000000000000002</v>
      </c>
      <c r="AP583" s="81">
        <v>4</v>
      </c>
      <c r="AR583" s="74">
        <v>3.2</v>
      </c>
      <c r="AT583" s="81">
        <v>6</v>
      </c>
      <c r="AV583" s="132">
        <v>5.8</v>
      </c>
      <c r="AW583" s="5"/>
      <c r="AX583" s="4" t="s">
        <v>47</v>
      </c>
      <c r="AZ583" s="4" t="s">
        <v>47</v>
      </c>
      <c r="BB583" s="4" t="s">
        <v>47</v>
      </c>
      <c r="BD583" s="4" t="s">
        <v>47</v>
      </c>
      <c r="BF583" s="4" t="s">
        <v>47</v>
      </c>
      <c r="BH583" s="4" t="s">
        <v>47</v>
      </c>
      <c r="BJ583" s="4" t="s">
        <v>47</v>
      </c>
      <c r="BL583" s="4" t="s">
        <v>47</v>
      </c>
      <c r="BN583" s="4" t="s">
        <v>47</v>
      </c>
      <c r="BP583" s="4" t="s">
        <v>47</v>
      </c>
      <c r="BR583" s="1" t="s">
        <v>47</v>
      </c>
      <c r="BT583" s="1" t="s">
        <v>47</v>
      </c>
      <c r="BV583" s="1" t="s">
        <v>47</v>
      </c>
      <c r="BX583" s="1" t="s">
        <v>47</v>
      </c>
      <c r="BZ583" s="1" t="s">
        <v>47</v>
      </c>
    </row>
    <row r="584" spans="2:78" ht="16.5" thickTop="1" x14ac:dyDescent="0.25">
      <c r="B584" s="8">
        <v>583</v>
      </c>
      <c r="C584" s="8">
        <v>18</v>
      </c>
      <c r="D584" s="8">
        <v>10</v>
      </c>
      <c r="E584" s="8">
        <v>2019</v>
      </c>
      <c r="F584" s="24" t="str">
        <f t="shared" si="43"/>
        <v>18/Oct/2019</v>
      </c>
      <c r="G584" s="9" t="s">
        <v>21</v>
      </c>
      <c r="H584" s="10" t="str">
        <f t="shared" si="41"/>
        <v>Fri</v>
      </c>
      <c r="I584" s="10">
        <f t="shared" si="45"/>
        <v>292</v>
      </c>
      <c r="J584" s="8">
        <f t="shared" si="42"/>
        <v>42</v>
      </c>
      <c r="K584" s="1">
        <f t="shared" si="44"/>
        <v>10</v>
      </c>
      <c r="L584" s="1">
        <v>1</v>
      </c>
      <c r="N584" s="1" t="s">
        <v>50</v>
      </c>
      <c r="P584" s="74" t="s">
        <v>48</v>
      </c>
      <c r="Q584" s="69"/>
      <c r="R584" s="4" t="s">
        <v>49</v>
      </c>
      <c r="T584" s="4" t="s">
        <v>49</v>
      </c>
      <c r="V584" s="81" t="s">
        <v>48</v>
      </c>
      <c r="W584" s="69"/>
      <c r="X584" s="87">
        <v>12.2</v>
      </c>
      <c r="Y584" s="69"/>
      <c r="Z584" s="81">
        <v>9.4</v>
      </c>
      <c r="AA584" s="69"/>
      <c r="AB584" s="87">
        <v>9</v>
      </c>
      <c r="AC584" s="69"/>
      <c r="AD584" s="81">
        <v>10</v>
      </c>
      <c r="AE584" s="69"/>
      <c r="AF584" s="87">
        <v>7</v>
      </c>
      <c r="AH584" s="4" t="s">
        <v>49</v>
      </c>
      <c r="AJ584" s="81">
        <v>9</v>
      </c>
      <c r="AL584" s="74">
        <v>6.2</v>
      </c>
      <c r="AN584" s="74">
        <v>2</v>
      </c>
      <c r="AP584" s="81">
        <v>4</v>
      </c>
      <c r="AR584" s="74">
        <v>4.4000000000000004</v>
      </c>
      <c r="AT584" s="81">
        <v>9</v>
      </c>
      <c r="AV584" s="132">
        <v>4.5999999999999996</v>
      </c>
      <c r="AW584" s="5"/>
      <c r="AX584" s="73">
        <v>2</v>
      </c>
      <c r="AZ584" s="4" t="s">
        <v>47</v>
      </c>
      <c r="BB584" s="4" t="s">
        <v>47</v>
      </c>
      <c r="BD584" s="4" t="s">
        <v>47</v>
      </c>
      <c r="BF584" s="4" t="s">
        <v>47</v>
      </c>
      <c r="BH584" s="4" t="s">
        <v>47</v>
      </c>
      <c r="BJ584" s="4" t="s">
        <v>47</v>
      </c>
      <c r="BL584" s="4" t="s">
        <v>47</v>
      </c>
      <c r="BN584" s="4" t="s">
        <v>47</v>
      </c>
      <c r="BP584" s="4" t="s">
        <v>47</v>
      </c>
      <c r="BR584" s="1" t="s">
        <v>47</v>
      </c>
      <c r="BT584" s="1" t="s">
        <v>47</v>
      </c>
      <c r="BV584" s="1" t="s">
        <v>47</v>
      </c>
      <c r="BX584" s="1" t="s">
        <v>47</v>
      </c>
      <c r="BZ584" s="1" t="s">
        <v>47</v>
      </c>
    </row>
    <row r="585" spans="2:78" x14ac:dyDescent="0.25">
      <c r="B585" s="8">
        <v>584</v>
      </c>
      <c r="C585" s="8">
        <v>18</v>
      </c>
      <c r="D585" s="8">
        <v>10</v>
      </c>
      <c r="E585" s="8">
        <v>2019</v>
      </c>
      <c r="F585" s="24" t="str">
        <f t="shared" si="43"/>
        <v>18/Oct/2019</v>
      </c>
      <c r="G585" s="9" t="s">
        <v>22</v>
      </c>
      <c r="H585" s="10" t="str">
        <f t="shared" si="41"/>
        <v>Fri</v>
      </c>
      <c r="I585" s="10">
        <f t="shared" si="45"/>
        <v>292</v>
      </c>
      <c r="J585" s="8">
        <f t="shared" si="42"/>
        <v>42</v>
      </c>
      <c r="K585" s="1">
        <f t="shared" si="44"/>
        <v>10</v>
      </c>
      <c r="L585" s="1">
        <v>1</v>
      </c>
      <c r="N585" s="1" t="s">
        <v>50</v>
      </c>
      <c r="P585" s="74" t="s">
        <v>48</v>
      </c>
      <c r="Q585" s="69"/>
      <c r="R585" s="4" t="s">
        <v>49</v>
      </c>
      <c r="T585" s="4" t="s">
        <v>49</v>
      </c>
      <c r="V585" s="81" t="s">
        <v>48</v>
      </c>
      <c r="W585" s="69"/>
      <c r="X585" s="87">
        <v>7.4</v>
      </c>
      <c r="Y585" s="69"/>
      <c r="Z585" s="81">
        <v>6.8</v>
      </c>
      <c r="AA585" s="69"/>
      <c r="AB585" s="87">
        <v>5</v>
      </c>
      <c r="AC585" s="69"/>
      <c r="AD585" s="81">
        <v>9</v>
      </c>
      <c r="AE585" s="69"/>
      <c r="AF585" s="87">
        <v>5</v>
      </c>
      <c r="AH585" s="4" t="s">
        <v>49</v>
      </c>
      <c r="AJ585" s="81">
        <v>5.6</v>
      </c>
      <c r="AL585" s="74">
        <v>2.8</v>
      </c>
      <c r="AN585" s="74">
        <v>4</v>
      </c>
      <c r="AP585" s="81">
        <v>3</v>
      </c>
      <c r="AR585" s="74">
        <v>3</v>
      </c>
      <c r="AT585" s="81">
        <v>6</v>
      </c>
      <c r="AV585" s="132">
        <v>0</v>
      </c>
      <c r="AW585" s="5"/>
      <c r="AX585" s="74">
        <v>3</v>
      </c>
      <c r="AZ585" s="4" t="s">
        <v>47</v>
      </c>
      <c r="BB585" s="4" t="s">
        <v>47</v>
      </c>
      <c r="BD585" s="4" t="s">
        <v>47</v>
      </c>
      <c r="BF585" s="4" t="s">
        <v>47</v>
      </c>
      <c r="BH585" s="4" t="s">
        <v>47</v>
      </c>
      <c r="BJ585" s="4" t="s">
        <v>47</v>
      </c>
      <c r="BL585" s="4" t="s">
        <v>47</v>
      </c>
      <c r="BN585" s="4" t="s">
        <v>47</v>
      </c>
      <c r="BP585" s="4" t="s">
        <v>47</v>
      </c>
      <c r="BR585" s="1" t="s">
        <v>47</v>
      </c>
      <c r="BT585" s="1" t="s">
        <v>47</v>
      </c>
      <c r="BV585" s="1" t="s">
        <v>47</v>
      </c>
      <c r="BX585" s="1" t="s">
        <v>47</v>
      </c>
      <c r="BZ585" s="1" t="s">
        <v>47</v>
      </c>
    </row>
    <row r="586" spans="2:78" x14ac:dyDescent="0.25">
      <c r="B586" s="8">
        <v>585</v>
      </c>
      <c r="C586" s="8">
        <v>19</v>
      </c>
      <c r="D586" s="8">
        <v>10</v>
      </c>
      <c r="E586" s="8">
        <v>2019</v>
      </c>
      <c r="F586" s="24" t="str">
        <f t="shared" si="43"/>
        <v>19/Oct/2019</v>
      </c>
      <c r="G586" s="9" t="s">
        <v>21</v>
      </c>
      <c r="H586" s="10" t="str">
        <f t="shared" si="41"/>
        <v>Sat</v>
      </c>
      <c r="I586" s="10">
        <f t="shared" si="45"/>
        <v>293</v>
      </c>
      <c r="J586" s="8">
        <f t="shared" si="42"/>
        <v>42</v>
      </c>
      <c r="K586" s="1">
        <f t="shared" si="44"/>
        <v>10</v>
      </c>
      <c r="L586" s="1">
        <v>1</v>
      </c>
      <c r="N586" s="1" t="s">
        <v>50</v>
      </c>
      <c r="P586" s="74" t="s">
        <v>48</v>
      </c>
      <c r="Q586" s="69"/>
      <c r="R586" s="4" t="s">
        <v>49</v>
      </c>
      <c r="T586" s="4" t="s">
        <v>49</v>
      </c>
      <c r="V586" s="81" t="s">
        <v>48</v>
      </c>
      <c r="W586" s="69"/>
      <c r="X586" s="87">
        <v>14.2</v>
      </c>
      <c r="Y586" s="69"/>
      <c r="Z586" s="81">
        <v>10</v>
      </c>
      <c r="AA586" s="69"/>
      <c r="AB586" s="87">
        <v>10.199999999999999</v>
      </c>
      <c r="AC586" s="69"/>
      <c r="AD586" s="81">
        <v>11.8</v>
      </c>
      <c r="AE586" s="69"/>
      <c r="AF586" s="87">
        <v>5.8</v>
      </c>
      <c r="AH586" s="4" t="s">
        <v>49</v>
      </c>
      <c r="AJ586" s="81">
        <v>10.6</v>
      </c>
      <c r="AL586" s="74">
        <v>6</v>
      </c>
      <c r="AN586" s="74">
        <v>4</v>
      </c>
      <c r="AP586" s="81">
        <v>7</v>
      </c>
      <c r="AR586" s="74">
        <v>6.2</v>
      </c>
      <c r="AT586" s="81">
        <v>9</v>
      </c>
      <c r="AV586" s="132">
        <v>10</v>
      </c>
      <c r="AW586" s="5"/>
      <c r="AX586" s="74">
        <v>1</v>
      </c>
      <c r="AZ586" s="4" t="s">
        <v>47</v>
      </c>
      <c r="BB586" s="4" t="s">
        <v>47</v>
      </c>
      <c r="BD586" s="4" t="s">
        <v>47</v>
      </c>
      <c r="BF586" s="4" t="s">
        <v>47</v>
      </c>
      <c r="BH586" s="4" t="s">
        <v>47</v>
      </c>
      <c r="BJ586" s="4" t="s">
        <v>47</v>
      </c>
      <c r="BL586" s="4" t="s">
        <v>47</v>
      </c>
      <c r="BN586" s="4" t="s">
        <v>47</v>
      </c>
      <c r="BP586" s="4" t="s">
        <v>47</v>
      </c>
      <c r="BR586" s="1" t="s">
        <v>47</v>
      </c>
      <c r="BT586" s="1" t="s">
        <v>47</v>
      </c>
      <c r="BV586" s="1" t="s">
        <v>47</v>
      </c>
      <c r="BX586" s="1" t="s">
        <v>47</v>
      </c>
      <c r="BZ586" s="1" t="s">
        <v>47</v>
      </c>
    </row>
    <row r="587" spans="2:78" x14ac:dyDescent="0.25">
      <c r="B587" s="8">
        <v>586</v>
      </c>
      <c r="C587" s="8">
        <v>19</v>
      </c>
      <c r="D587" s="8">
        <v>10</v>
      </c>
      <c r="E587" s="8">
        <v>2019</v>
      </c>
      <c r="F587" s="24" t="str">
        <f t="shared" si="43"/>
        <v>19/Oct/2019</v>
      </c>
      <c r="G587" s="9" t="s">
        <v>22</v>
      </c>
      <c r="H587" s="10" t="str">
        <f t="shared" si="41"/>
        <v>Sat</v>
      </c>
      <c r="I587" s="10">
        <f t="shared" si="45"/>
        <v>293</v>
      </c>
      <c r="J587" s="8">
        <f t="shared" si="42"/>
        <v>42</v>
      </c>
      <c r="K587" s="1">
        <f t="shared" si="44"/>
        <v>10</v>
      </c>
      <c r="L587" s="1">
        <v>1</v>
      </c>
      <c r="N587" s="1" t="s">
        <v>50</v>
      </c>
      <c r="P587" s="74" t="s">
        <v>48</v>
      </c>
      <c r="Q587" s="69"/>
      <c r="R587" s="4" t="s">
        <v>49</v>
      </c>
      <c r="T587" s="4" t="s">
        <v>49</v>
      </c>
      <c r="V587" s="81" t="s">
        <v>48</v>
      </c>
      <c r="W587" s="69"/>
      <c r="X587" s="87">
        <v>7</v>
      </c>
      <c r="Y587" s="69"/>
      <c r="Z587" s="81">
        <v>6</v>
      </c>
      <c r="AA587" s="69"/>
      <c r="AB587" s="87">
        <v>6</v>
      </c>
      <c r="AC587" s="69"/>
      <c r="AD587" s="81">
        <v>8</v>
      </c>
      <c r="AE587" s="69"/>
      <c r="AF587" s="87">
        <v>4</v>
      </c>
      <c r="AH587" s="4" t="s">
        <v>49</v>
      </c>
      <c r="AJ587" s="81">
        <v>5</v>
      </c>
      <c r="AL587" s="74" t="s">
        <v>48</v>
      </c>
      <c r="AN587" s="74">
        <v>1</v>
      </c>
      <c r="AP587" s="81">
        <v>1</v>
      </c>
      <c r="AR587" s="74">
        <v>2</v>
      </c>
      <c r="AT587" s="81">
        <v>4</v>
      </c>
      <c r="AV587" s="132">
        <v>6</v>
      </c>
      <c r="AW587" s="5"/>
      <c r="AX587" s="74">
        <v>1</v>
      </c>
      <c r="AZ587" s="4" t="s">
        <v>47</v>
      </c>
      <c r="BB587" s="4" t="s">
        <v>47</v>
      </c>
      <c r="BD587" s="4" t="s">
        <v>47</v>
      </c>
      <c r="BF587" s="4" t="s">
        <v>47</v>
      </c>
      <c r="BH587" s="4" t="s">
        <v>47</v>
      </c>
      <c r="BJ587" s="4" t="s">
        <v>47</v>
      </c>
      <c r="BL587" s="4" t="s">
        <v>47</v>
      </c>
      <c r="BN587" s="4" t="s">
        <v>47</v>
      </c>
      <c r="BP587" s="4" t="s">
        <v>47</v>
      </c>
      <c r="BR587" s="1" t="s">
        <v>47</v>
      </c>
      <c r="BT587" s="1" t="s">
        <v>47</v>
      </c>
      <c r="BV587" s="1" t="s">
        <v>47</v>
      </c>
      <c r="BX587" s="1" t="s">
        <v>47</v>
      </c>
      <c r="BZ587" s="1" t="s">
        <v>47</v>
      </c>
    </row>
    <row r="588" spans="2:78" x14ac:dyDescent="0.25">
      <c r="B588" s="8">
        <v>587</v>
      </c>
      <c r="C588" s="8">
        <v>20</v>
      </c>
      <c r="D588" s="8">
        <v>10</v>
      </c>
      <c r="E588" s="8">
        <v>2019</v>
      </c>
      <c r="F588" s="24" t="str">
        <f t="shared" si="43"/>
        <v>20/Oct/2019</v>
      </c>
      <c r="G588" s="9" t="s">
        <v>21</v>
      </c>
      <c r="H588" s="10" t="str">
        <f t="shared" si="41"/>
        <v>Sun</v>
      </c>
      <c r="I588" s="10">
        <f t="shared" si="45"/>
        <v>294</v>
      </c>
      <c r="J588" s="8">
        <f t="shared" si="42"/>
        <v>42</v>
      </c>
      <c r="K588" s="1">
        <f t="shared" si="44"/>
        <v>10</v>
      </c>
      <c r="L588" s="1">
        <v>1</v>
      </c>
      <c r="N588" s="1" t="s">
        <v>50</v>
      </c>
      <c r="P588" s="74" t="s">
        <v>48</v>
      </c>
      <c r="Q588" s="69"/>
      <c r="R588" s="4" t="s">
        <v>49</v>
      </c>
      <c r="T588" s="4" t="s">
        <v>49</v>
      </c>
      <c r="V588" s="81" t="s">
        <v>48</v>
      </c>
      <c r="W588" s="69"/>
      <c r="X588" s="87">
        <v>13</v>
      </c>
      <c r="Y588" s="69"/>
      <c r="Z588" s="81">
        <v>7</v>
      </c>
      <c r="AA588" s="69"/>
      <c r="AB588" s="87">
        <v>14.4</v>
      </c>
      <c r="AC588" s="69"/>
      <c r="AD588" s="81">
        <v>13</v>
      </c>
      <c r="AE588" s="69"/>
      <c r="AF588" s="87">
        <v>8</v>
      </c>
      <c r="AH588" s="4" t="s">
        <v>49</v>
      </c>
      <c r="AJ588" s="81">
        <v>9.6</v>
      </c>
      <c r="AL588" s="74" t="s">
        <v>48</v>
      </c>
      <c r="AN588" s="74">
        <v>5</v>
      </c>
      <c r="AP588" s="81">
        <v>7.8</v>
      </c>
      <c r="AR588" s="74">
        <v>6</v>
      </c>
      <c r="AT588" s="81">
        <v>8</v>
      </c>
      <c r="AV588" s="132">
        <v>11</v>
      </c>
      <c r="AW588" s="5"/>
      <c r="AX588" s="74" t="s">
        <v>28</v>
      </c>
      <c r="AZ588" s="4" t="s">
        <v>47</v>
      </c>
      <c r="BB588" s="4" t="s">
        <v>47</v>
      </c>
      <c r="BD588" s="4" t="s">
        <v>47</v>
      </c>
      <c r="BF588" s="4" t="s">
        <v>47</v>
      </c>
      <c r="BH588" s="4" t="s">
        <v>47</v>
      </c>
      <c r="BJ588" s="4" t="s">
        <v>47</v>
      </c>
      <c r="BL588" s="4" t="s">
        <v>47</v>
      </c>
      <c r="BN588" s="4" t="s">
        <v>47</v>
      </c>
      <c r="BP588" s="4" t="s">
        <v>47</v>
      </c>
      <c r="BR588" s="1" t="s">
        <v>47</v>
      </c>
      <c r="BT588" s="1" t="s">
        <v>47</v>
      </c>
      <c r="BV588" s="1" t="s">
        <v>47</v>
      </c>
      <c r="BX588" s="1" t="s">
        <v>47</v>
      </c>
      <c r="BZ588" s="1" t="s">
        <v>47</v>
      </c>
    </row>
    <row r="589" spans="2:78" x14ac:dyDescent="0.25">
      <c r="B589" s="8">
        <v>588</v>
      </c>
      <c r="C589" s="8">
        <v>20</v>
      </c>
      <c r="D589" s="8">
        <v>10</v>
      </c>
      <c r="E589" s="8">
        <v>2019</v>
      </c>
      <c r="F589" s="24" t="str">
        <f t="shared" si="43"/>
        <v>20/Oct/2019</v>
      </c>
      <c r="G589" s="9" t="s">
        <v>22</v>
      </c>
      <c r="H589" s="10" t="str">
        <f t="shared" si="41"/>
        <v>Sun</v>
      </c>
      <c r="I589" s="10">
        <f t="shared" si="45"/>
        <v>294</v>
      </c>
      <c r="J589" s="8">
        <f t="shared" si="42"/>
        <v>42</v>
      </c>
      <c r="K589" s="1">
        <f t="shared" si="44"/>
        <v>10</v>
      </c>
      <c r="L589" s="1">
        <v>1</v>
      </c>
      <c r="N589" s="1" t="s">
        <v>50</v>
      </c>
      <c r="P589" s="74" t="s">
        <v>48</v>
      </c>
      <c r="Q589" s="69"/>
      <c r="R589" s="4" t="s">
        <v>49</v>
      </c>
      <c r="T589" s="4" t="s">
        <v>49</v>
      </c>
      <c r="V589" s="81" t="s">
        <v>48</v>
      </c>
      <c r="W589" s="69"/>
      <c r="X589" s="87">
        <v>6.4</v>
      </c>
      <c r="Y589" s="69"/>
      <c r="Z589" s="81">
        <v>5.8</v>
      </c>
      <c r="AA589" s="69"/>
      <c r="AB589" s="87">
        <v>5.4</v>
      </c>
      <c r="AC589" s="69"/>
      <c r="AD589" s="81">
        <v>6.8</v>
      </c>
      <c r="AE589" s="69"/>
      <c r="AF589" s="87">
        <v>6</v>
      </c>
      <c r="AH589" s="4" t="s">
        <v>49</v>
      </c>
      <c r="AJ589" s="81">
        <v>5</v>
      </c>
      <c r="AL589" s="74" t="s">
        <v>48</v>
      </c>
      <c r="AN589" s="74">
        <v>4</v>
      </c>
      <c r="AP589" s="81">
        <v>2</v>
      </c>
      <c r="AR589" s="74">
        <v>3</v>
      </c>
      <c r="AT589" s="81">
        <v>0.4</v>
      </c>
      <c r="AV589" s="132">
        <v>3.8</v>
      </c>
      <c r="AW589" s="5"/>
      <c r="AX589" s="74" t="s">
        <v>28</v>
      </c>
      <c r="AZ589" s="4" t="s">
        <v>47</v>
      </c>
      <c r="BB589" s="4" t="s">
        <v>47</v>
      </c>
      <c r="BD589" s="4" t="s">
        <v>47</v>
      </c>
      <c r="BF589" s="4" t="s">
        <v>47</v>
      </c>
      <c r="BH589" s="4" t="s">
        <v>47</v>
      </c>
      <c r="BJ589" s="4" t="s">
        <v>47</v>
      </c>
      <c r="BL589" s="4" t="s">
        <v>47</v>
      </c>
      <c r="BN589" s="4" t="s">
        <v>47</v>
      </c>
      <c r="BP589" s="4" t="s">
        <v>47</v>
      </c>
      <c r="BR589" s="1" t="s">
        <v>47</v>
      </c>
      <c r="BT589" s="1" t="s">
        <v>47</v>
      </c>
      <c r="BV589" s="1" t="s">
        <v>47</v>
      </c>
      <c r="BX589" s="1" t="s">
        <v>47</v>
      </c>
      <c r="BZ589" s="1" t="s">
        <v>47</v>
      </c>
    </row>
    <row r="590" spans="2:78" x14ac:dyDescent="0.25">
      <c r="B590" s="8">
        <v>589</v>
      </c>
      <c r="C590" s="8">
        <v>21</v>
      </c>
      <c r="D590" s="8">
        <v>10</v>
      </c>
      <c r="E590" s="8">
        <v>2019</v>
      </c>
      <c r="F590" s="24" t="str">
        <f t="shared" si="43"/>
        <v>21/Oct/2019</v>
      </c>
      <c r="G590" s="9" t="s">
        <v>21</v>
      </c>
      <c r="H590" s="10" t="str">
        <f t="shared" si="41"/>
        <v>Mon</v>
      </c>
      <c r="I590" s="10">
        <f t="shared" si="45"/>
        <v>295</v>
      </c>
      <c r="J590" s="8">
        <f t="shared" si="42"/>
        <v>43</v>
      </c>
      <c r="K590" s="1">
        <f t="shared" si="44"/>
        <v>10</v>
      </c>
      <c r="L590" s="1">
        <v>1</v>
      </c>
      <c r="N590" s="1" t="s">
        <v>50</v>
      </c>
      <c r="P590" s="74" t="s">
        <v>48</v>
      </c>
      <c r="Q590" s="69"/>
      <c r="R590" s="4" t="s">
        <v>49</v>
      </c>
      <c r="T590" s="4" t="s">
        <v>49</v>
      </c>
      <c r="V590" s="81" t="s">
        <v>48</v>
      </c>
      <c r="W590" s="69"/>
      <c r="X590" s="87">
        <v>12</v>
      </c>
      <c r="Y590" s="69"/>
      <c r="Z590" s="81">
        <v>8.1</v>
      </c>
      <c r="AA590" s="69"/>
      <c r="AB590" s="87">
        <v>10</v>
      </c>
      <c r="AC590" s="69"/>
      <c r="AD590" s="81">
        <v>4</v>
      </c>
      <c r="AE590" s="69"/>
      <c r="AF590" s="87">
        <v>7.7</v>
      </c>
      <c r="AH590" s="4" t="s">
        <v>49</v>
      </c>
      <c r="AJ590" s="81">
        <v>10</v>
      </c>
      <c r="AL590" s="74" t="s">
        <v>48</v>
      </c>
      <c r="AN590" s="74">
        <v>5.2</v>
      </c>
      <c r="AP590" s="81">
        <v>6.6</v>
      </c>
      <c r="AR590" s="74">
        <v>5</v>
      </c>
      <c r="AT590" s="81">
        <v>7.2</v>
      </c>
      <c r="AV590" s="74">
        <v>9</v>
      </c>
      <c r="AX590" s="74" t="s">
        <v>28</v>
      </c>
      <c r="AZ590" s="4" t="s">
        <v>47</v>
      </c>
      <c r="BB590" s="4" t="s">
        <v>47</v>
      </c>
      <c r="BD590" s="4" t="s">
        <v>47</v>
      </c>
      <c r="BF590" s="4" t="s">
        <v>47</v>
      </c>
      <c r="BH590" s="4" t="s">
        <v>47</v>
      </c>
      <c r="BJ590" s="4" t="s">
        <v>47</v>
      </c>
      <c r="BL590" s="4" t="s">
        <v>47</v>
      </c>
      <c r="BN590" s="4" t="s">
        <v>47</v>
      </c>
      <c r="BP590" s="4" t="s">
        <v>47</v>
      </c>
      <c r="BR590" s="1" t="s">
        <v>47</v>
      </c>
      <c r="BT590" s="1" t="s">
        <v>47</v>
      </c>
      <c r="BV590" s="1" t="s">
        <v>47</v>
      </c>
      <c r="BX590" s="1" t="s">
        <v>47</v>
      </c>
      <c r="BZ590" s="1" t="s">
        <v>47</v>
      </c>
    </row>
    <row r="591" spans="2:78" x14ac:dyDescent="0.25">
      <c r="B591" s="8">
        <v>590</v>
      </c>
      <c r="C591" s="8">
        <v>21</v>
      </c>
      <c r="D591" s="8">
        <v>10</v>
      </c>
      <c r="E591" s="8">
        <v>2019</v>
      </c>
      <c r="F591" s="24" t="str">
        <f t="shared" si="43"/>
        <v>21/Oct/2019</v>
      </c>
      <c r="G591" s="9" t="s">
        <v>22</v>
      </c>
      <c r="H591" s="10" t="str">
        <f t="shared" si="41"/>
        <v>Mon</v>
      </c>
      <c r="I591" s="10">
        <f t="shared" si="45"/>
        <v>295</v>
      </c>
      <c r="J591" s="8">
        <f t="shared" si="42"/>
        <v>43</v>
      </c>
      <c r="K591" s="1">
        <f t="shared" si="44"/>
        <v>10</v>
      </c>
      <c r="L591" s="1">
        <v>1</v>
      </c>
      <c r="N591" s="1" t="s">
        <v>50</v>
      </c>
      <c r="P591" s="74" t="s">
        <v>48</v>
      </c>
      <c r="Q591" s="69"/>
      <c r="R591" s="4" t="s">
        <v>49</v>
      </c>
      <c r="T591" s="4" t="s">
        <v>49</v>
      </c>
      <c r="V591" s="81" t="s">
        <v>48</v>
      </c>
      <c r="W591" s="69"/>
      <c r="X591" s="87">
        <v>7.4</v>
      </c>
      <c r="Y591" s="69"/>
      <c r="Z591" s="81">
        <v>7</v>
      </c>
      <c r="AA591" s="69"/>
      <c r="AB591" s="87">
        <v>8</v>
      </c>
      <c r="AC591" s="69"/>
      <c r="AD591" s="81">
        <v>8</v>
      </c>
      <c r="AE591" s="69"/>
      <c r="AF591" s="87">
        <v>3</v>
      </c>
      <c r="AH591" s="4" t="s">
        <v>49</v>
      </c>
      <c r="AJ591" s="81">
        <v>4</v>
      </c>
      <c r="AL591" s="74" t="s">
        <v>48</v>
      </c>
      <c r="AN591" s="74">
        <v>2</v>
      </c>
      <c r="AP591" s="81">
        <v>3.4</v>
      </c>
      <c r="AR591" s="74">
        <v>4</v>
      </c>
      <c r="AT591" s="81">
        <v>7</v>
      </c>
      <c r="AV591" s="74">
        <v>1</v>
      </c>
      <c r="AX591" s="74">
        <v>4.5999999999999996</v>
      </c>
      <c r="AZ591" s="4" t="s">
        <v>47</v>
      </c>
      <c r="BB591" s="4" t="s">
        <v>47</v>
      </c>
      <c r="BD591" s="4" t="s">
        <v>47</v>
      </c>
      <c r="BF591" s="4" t="s">
        <v>47</v>
      </c>
      <c r="BH591" s="4" t="s">
        <v>47</v>
      </c>
      <c r="BJ591" s="4" t="s">
        <v>47</v>
      </c>
      <c r="BL591" s="4" t="s">
        <v>47</v>
      </c>
      <c r="BN591" s="4" t="s">
        <v>47</v>
      </c>
      <c r="BP591" s="4" t="s">
        <v>47</v>
      </c>
      <c r="BR591" s="1" t="s">
        <v>47</v>
      </c>
      <c r="BT591" s="1" t="s">
        <v>47</v>
      </c>
      <c r="BV591" s="1" t="s">
        <v>47</v>
      </c>
      <c r="BX591" s="1" t="s">
        <v>47</v>
      </c>
      <c r="BZ591" s="1" t="s">
        <v>47</v>
      </c>
    </row>
    <row r="592" spans="2:78" x14ac:dyDescent="0.25">
      <c r="B592" s="8">
        <v>591</v>
      </c>
      <c r="C592" s="8">
        <v>22</v>
      </c>
      <c r="D592" s="8">
        <v>10</v>
      </c>
      <c r="E592" s="8">
        <v>2019</v>
      </c>
      <c r="F592" s="24" t="str">
        <f t="shared" si="43"/>
        <v>22/Oct/2019</v>
      </c>
      <c r="G592" s="9" t="s">
        <v>21</v>
      </c>
      <c r="H592" s="10" t="str">
        <f t="shared" si="41"/>
        <v>Tue</v>
      </c>
      <c r="I592" s="10">
        <f t="shared" si="45"/>
        <v>296</v>
      </c>
      <c r="J592" s="8">
        <f t="shared" si="42"/>
        <v>43</v>
      </c>
      <c r="K592" s="1">
        <f t="shared" si="44"/>
        <v>10</v>
      </c>
      <c r="L592" s="1">
        <v>1</v>
      </c>
      <c r="N592" s="1" t="s">
        <v>50</v>
      </c>
      <c r="P592" s="74" t="s">
        <v>48</v>
      </c>
      <c r="Q592" s="69"/>
      <c r="R592" s="4" t="s">
        <v>49</v>
      </c>
      <c r="T592" s="4" t="s">
        <v>49</v>
      </c>
      <c r="V592" s="81" t="s">
        <v>48</v>
      </c>
      <c r="W592" s="69"/>
      <c r="X592" s="87">
        <v>10</v>
      </c>
      <c r="Y592" s="69"/>
      <c r="Z592" s="81">
        <v>10</v>
      </c>
      <c r="AA592" s="69"/>
      <c r="AB592" s="87">
        <v>10</v>
      </c>
      <c r="AC592" s="69"/>
      <c r="AD592" s="81">
        <v>13</v>
      </c>
      <c r="AE592" s="69"/>
      <c r="AF592" s="87">
        <v>8</v>
      </c>
      <c r="AH592" s="4" t="s">
        <v>49</v>
      </c>
      <c r="AJ592" s="81">
        <v>6</v>
      </c>
      <c r="AL592" s="74" t="s">
        <v>48</v>
      </c>
      <c r="AN592" s="74">
        <v>4</v>
      </c>
      <c r="AP592" s="81">
        <v>6.2</v>
      </c>
      <c r="AR592" s="74">
        <v>4</v>
      </c>
      <c r="AT592" s="81">
        <v>8.1999999999999993</v>
      </c>
      <c r="AV592" s="74">
        <v>4</v>
      </c>
      <c r="AX592" s="74">
        <v>1</v>
      </c>
      <c r="AZ592" s="4" t="s">
        <v>47</v>
      </c>
      <c r="BB592" s="4" t="s">
        <v>47</v>
      </c>
      <c r="BD592" s="4" t="s">
        <v>47</v>
      </c>
      <c r="BF592" s="4" t="s">
        <v>47</v>
      </c>
      <c r="BH592" s="4" t="s">
        <v>47</v>
      </c>
      <c r="BJ592" s="4" t="s">
        <v>47</v>
      </c>
      <c r="BL592" s="4" t="s">
        <v>47</v>
      </c>
      <c r="BN592" s="4" t="s">
        <v>47</v>
      </c>
      <c r="BP592" s="4" t="s">
        <v>47</v>
      </c>
      <c r="BR592" s="1" t="s">
        <v>47</v>
      </c>
      <c r="BT592" s="1" t="s">
        <v>47</v>
      </c>
      <c r="BV592" s="1" t="s">
        <v>47</v>
      </c>
      <c r="BX592" s="1" t="s">
        <v>47</v>
      </c>
      <c r="BZ592" s="1" t="s">
        <v>47</v>
      </c>
    </row>
    <row r="593" spans="2:78" x14ac:dyDescent="0.25">
      <c r="B593" s="8">
        <v>592</v>
      </c>
      <c r="C593" s="8">
        <v>22</v>
      </c>
      <c r="D593" s="8">
        <v>10</v>
      </c>
      <c r="E593" s="8">
        <v>2019</v>
      </c>
      <c r="F593" s="24" t="str">
        <f t="shared" si="43"/>
        <v>22/Oct/2019</v>
      </c>
      <c r="G593" s="9" t="s">
        <v>22</v>
      </c>
      <c r="H593" s="10" t="str">
        <f t="shared" ref="H593:H656" si="46">TEXT(F593,"ddd")</f>
        <v>Tue</v>
      </c>
      <c r="I593" s="10">
        <f t="shared" si="45"/>
        <v>296</v>
      </c>
      <c r="J593" s="8">
        <f t="shared" ref="J593:J656" si="47">IF(H593=H592,IF(_xlfn.ISOWEEKNUM(F593)-_xlfn.ISOWEEKNUM(F592)=1,J592+1,J592),IF(H593=H590,IF(_xlfn.ISOWEEKNUM(F593)-_xlfn.ISOWEEKNUM(F592)=1,J592+1,J592),IF(H593=H588,IF(_xlfn.ISOWEEKNUM(F593)-_xlfn.ISOWEEKNUM(F592)=1,J592+1,J592),IF(H593=H586,IF(_xlfn.ISOWEEKNUM(F593)-_xlfn.ISOWEEKNUM(F592)=1,J592+1,J592),IF(H593=H584,IF(_xlfn.ISOWEEKNUM(F593)-_xlfn.ISOWEEKNUM(F592)=1,J592+1,J592),IF(H593=H582,IF(_xlfn.ISOWEEKNUM(F593)-_xlfn.ISOWEEKNUM(F592)=1,J592+1,J592),IF(H593=H580,IF(_xlfn.ISOWEEKNUM(F593)-_xlfn.ISOWEEKNUM(F592)=1,J592+1,J592),-1)))))))</f>
        <v>43</v>
      </c>
      <c r="K593" s="1">
        <f t="shared" si="44"/>
        <v>10</v>
      </c>
      <c r="L593" s="1">
        <v>1</v>
      </c>
      <c r="N593" s="1" t="s">
        <v>50</v>
      </c>
      <c r="P593" s="74" t="s">
        <v>48</v>
      </c>
      <c r="Q593" s="69"/>
      <c r="R593" s="4" t="s">
        <v>49</v>
      </c>
      <c r="T593" s="4" t="s">
        <v>49</v>
      </c>
      <c r="V593" s="81" t="s">
        <v>48</v>
      </c>
      <c r="W593" s="69"/>
      <c r="X593" s="87">
        <v>7.4</v>
      </c>
      <c r="Y593" s="69"/>
      <c r="Z593" s="81">
        <v>5.4</v>
      </c>
      <c r="AA593" s="69"/>
      <c r="AB593" s="87">
        <v>5.4</v>
      </c>
      <c r="AC593" s="69"/>
      <c r="AD593" s="81">
        <v>7</v>
      </c>
      <c r="AE593" s="69"/>
      <c r="AF593" s="87">
        <v>5</v>
      </c>
      <c r="AH593" s="4" t="s">
        <v>49</v>
      </c>
      <c r="AJ593" s="81">
        <v>5</v>
      </c>
      <c r="AL593" s="74" t="s">
        <v>48</v>
      </c>
      <c r="AN593" s="74">
        <v>1</v>
      </c>
      <c r="AP593" s="81">
        <v>3</v>
      </c>
      <c r="AR593" s="74">
        <v>3.6</v>
      </c>
      <c r="AT593" s="81">
        <v>4</v>
      </c>
      <c r="AV593" s="74">
        <v>5</v>
      </c>
      <c r="AX593" s="74">
        <v>4.4000000000000004</v>
      </c>
      <c r="AZ593" s="4" t="s">
        <v>47</v>
      </c>
      <c r="BB593" s="4" t="s">
        <v>47</v>
      </c>
      <c r="BD593" s="4" t="s">
        <v>47</v>
      </c>
      <c r="BF593" s="4" t="s">
        <v>47</v>
      </c>
      <c r="BH593" s="4" t="s">
        <v>47</v>
      </c>
      <c r="BJ593" s="4" t="s">
        <v>47</v>
      </c>
      <c r="BL593" s="4" t="s">
        <v>47</v>
      </c>
      <c r="BN593" s="4" t="s">
        <v>47</v>
      </c>
      <c r="BP593" s="4" t="s">
        <v>47</v>
      </c>
      <c r="BR593" s="1" t="s">
        <v>47</v>
      </c>
      <c r="BT593" s="1" t="s">
        <v>47</v>
      </c>
      <c r="BV593" s="1" t="s">
        <v>47</v>
      </c>
      <c r="BX593" s="1" t="s">
        <v>47</v>
      </c>
      <c r="BZ593" s="1" t="s">
        <v>47</v>
      </c>
    </row>
    <row r="594" spans="2:78" x14ac:dyDescent="0.25">
      <c r="B594" s="8">
        <v>593</v>
      </c>
      <c r="C594" s="8">
        <v>23</v>
      </c>
      <c r="D594" s="8">
        <v>10</v>
      </c>
      <c r="E594" s="8">
        <v>2019</v>
      </c>
      <c r="F594" s="24" t="str">
        <f t="shared" si="43"/>
        <v>23/Oct/2019</v>
      </c>
      <c r="G594" s="9" t="s">
        <v>21</v>
      </c>
      <c r="H594" s="10" t="str">
        <f t="shared" si="46"/>
        <v>Wed</v>
      </c>
      <c r="I594" s="10">
        <f t="shared" si="45"/>
        <v>297</v>
      </c>
      <c r="J594" s="8">
        <f t="shared" si="47"/>
        <v>43</v>
      </c>
      <c r="K594" s="1">
        <f t="shared" si="44"/>
        <v>10</v>
      </c>
      <c r="L594" s="1">
        <v>1</v>
      </c>
      <c r="N594" s="1" t="s">
        <v>50</v>
      </c>
      <c r="P594" s="74" t="s">
        <v>48</v>
      </c>
      <c r="Q594" s="69"/>
      <c r="R594" s="4" t="s">
        <v>49</v>
      </c>
      <c r="T594" s="4" t="s">
        <v>49</v>
      </c>
      <c r="V594" s="81" t="s">
        <v>48</v>
      </c>
      <c r="W594" s="69"/>
      <c r="X594" s="87">
        <v>13</v>
      </c>
      <c r="Y594" s="69"/>
      <c r="Z594" s="81">
        <v>10</v>
      </c>
      <c r="AA594" s="69"/>
      <c r="AB594" s="87">
        <v>10</v>
      </c>
      <c r="AC594" s="69"/>
      <c r="AD594" s="81">
        <v>15</v>
      </c>
      <c r="AE594" s="69"/>
      <c r="AF594" s="87">
        <v>8</v>
      </c>
      <c r="AH594" s="4" t="s">
        <v>49</v>
      </c>
      <c r="AJ594" s="81">
        <v>10</v>
      </c>
      <c r="AL594" s="74" t="s">
        <v>48</v>
      </c>
      <c r="AN594" s="74">
        <v>4.8</v>
      </c>
      <c r="AP594" s="81">
        <v>8</v>
      </c>
      <c r="AR594" s="74">
        <v>4</v>
      </c>
      <c r="AT594" s="81">
        <v>8.4</v>
      </c>
      <c r="AV594" s="74">
        <v>11</v>
      </c>
      <c r="AX594" s="74">
        <v>5</v>
      </c>
      <c r="AZ594" s="4" t="s">
        <v>47</v>
      </c>
      <c r="BB594" s="4" t="s">
        <v>47</v>
      </c>
      <c r="BD594" s="4" t="s">
        <v>47</v>
      </c>
      <c r="BF594" s="4" t="s">
        <v>47</v>
      </c>
      <c r="BH594" s="4" t="s">
        <v>47</v>
      </c>
      <c r="BJ594" s="4" t="s">
        <v>47</v>
      </c>
      <c r="BL594" s="4" t="s">
        <v>47</v>
      </c>
      <c r="BN594" s="4" t="s">
        <v>47</v>
      </c>
      <c r="BP594" s="4" t="s">
        <v>47</v>
      </c>
      <c r="BR594" s="1" t="s">
        <v>47</v>
      </c>
      <c r="BT594" s="1" t="s">
        <v>47</v>
      </c>
      <c r="BV594" s="1" t="s">
        <v>47</v>
      </c>
      <c r="BX594" s="1" t="s">
        <v>47</v>
      </c>
      <c r="BZ594" s="1" t="s">
        <v>47</v>
      </c>
    </row>
    <row r="595" spans="2:78" x14ac:dyDescent="0.25">
      <c r="B595" s="8">
        <v>594</v>
      </c>
      <c r="C595" s="8">
        <v>23</v>
      </c>
      <c r="D595" s="8">
        <v>10</v>
      </c>
      <c r="E595" s="8">
        <v>2019</v>
      </c>
      <c r="F595" s="24" t="str">
        <f t="shared" si="43"/>
        <v>23/Oct/2019</v>
      </c>
      <c r="G595" s="9" t="s">
        <v>22</v>
      </c>
      <c r="H595" s="10" t="str">
        <f t="shared" si="46"/>
        <v>Wed</v>
      </c>
      <c r="I595" s="10">
        <f t="shared" si="45"/>
        <v>297</v>
      </c>
      <c r="J595" s="8">
        <f t="shared" si="47"/>
        <v>43</v>
      </c>
      <c r="K595" s="1">
        <f t="shared" si="44"/>
        <v>10</v>
      </c>
      <c r="L595" s="1">
        <v>1</v>
      </c>
      <c r="N595" s="1" t="s">
        <v>50</v>
      </c>
      <c r="P595" s="74" t="s">
        <v>48</v>
      </c>
      <c r="Q595" s="69"/>
      <c r="R595" s="4" t="s">
        <v>49</v>
      </c>
      <c r="T595" s="4" t="s">
        <v>49</v>
      </c>
      <c r="V595" s="81" t="s">
        <v>48</v>
      </c>
      <c r="W595" s="69"/>
      <c r="X595" s="87">
        <v>8</v>
      </c>
      <c r="Y595" s="69"/>
      <c r="Z595" s="81">
        <v>8</v>
      </c>
      <c r="AA595" s="69"/>
      <c r="AB595" s="87">
        <v>7</v>
      </c>
      <c r="AC595" s="69"/>
      <c r="AD595" s="81">
        <v>10</v>
      </c>
      <c r="AE595" s="69"/>
      <c r="AF595" s="87">
        <v>4</v>
      </c>
      <c r="AH595" s="4" t="s">
        <v>49</v>
      </c>
      <c r="AJ595" s="81">
        <v>6.4</v>
      </c>
      <c r="AL595" s="74" t="s">
        <v>48</v>
      </c>
      <c r="AN595" s="74">
        <v>3</v>
      </c>
      <c r="AP595" s="81">
        <v>4</v>
      </c>
      <c r="AR595" s="74">
        <v>3</v>
      </c>
      <c r="AT595" s="81">
        <v>6</v>
      </c>
      <c r="AV595" s="74">
        <v>6.4</v>
      </c>
      <c r="AX595" s="74">
        <v>6.4</v>
      </c>
      <c r="AZ595" s="4" t="s">
        <v>47</v>
      </c>
      <c r="BB595" s="4" t="s">
        <v>47</v>
      </c>
      <c r="BD595" s="4" t="s">
        <v>47</v>
      </c>
      <c r="BF595" s="4" t="s">
        <v>47</v>
      </c>
      <c r="BH595" s="4" t="s">
        <v>47</v>
      </c>
      <c r="BJ595" s="4" t="s">
        <v>47</v>
      </c>
      <c r="BL595" s="4" t="s">
        <v>47</v>
      </c>
      <c r="BN595" s="4" t="s">
        <v>47</v>
      </c>
      <c r="BP595" s="4" t="s">
        <v>47</v>
      </c>
      <c r="BR595" s="1" t="s">
        <v>47</v>
      </c>
      <c r="BT595" s="1" t="s">
        <v>47</v>
      </c>
      <c r="BV595" s="1" t="s">
        <v>47</v>
      </c>
      <c r="BX595" s="1" t="s">
        <v>47</v>
      </c>
      <c r="BZ595" s="1" t="s">
        <v>47</v>
      </c>
    </row>
    <row r="596" spans="2:78" x14ac:dyDescent="0.25">
      <c r="B596" s="8">
        <v>595</v>
      </c>
      <c r="C596" s="8">
        <v>24</v>
      </c>
      <c r="D596" s="8">
        <v>10</v>
      </c>
      <c r="E596" s="8">
        <v>2019</v>
      </c>
      <c r="F596" s="24" t="str">
        <f t="shared" si="43"/>
        <v>24/Oct/2019</v>
      </c>
      <c r="G596" s="9" t="s">
        <v>21</v>
      </c>
      <c r="H596" s="10" t="str">
        <f t="shared" si="46"/>
        <v>Thu</v>
      </c>
      <c r="I596" s="10">
        <f t="shared" si="45"/>
        <v>298</v>
      </c>
      <c r="J596" s="8">
        <f t="shared" si="47"/>
        <v>43</v>
      </c>
      <c r="K596" s="1">
        <f t="shared" si="44"/>
        <v>10</v>
      </c>
      <c r="L596" s="1">
        <v>1</v>
      </c>
      <c r="N596" s="1" t="s">
        <v>50</v>
      </c>
      <c r="P596" s="74" t="s">
        <v>48</v>
      </c>
      <c r="Q596" s="69"/>
      <c r="R596" s="4" t="s">
        <v>49</v>
      </c>
      <c r="T596" s="4" t="s">
        <v>49</v>
      </c>
      <c r="V596" s="81" t="s">
        <v>48</v>
      </c>
      <c r="W596" s="69"/>
      <c r="X596" s="87">
        <v>14.8</v>
      </c>
      <c r="Y596" s="69"/>
      <c r="Z596" s="81">
        <v>10</v>
      </c>
      <c r="AA596" s="69"/>
      <c r="AB596" s="87">
        <v>10</v>
      </c>
      <c r="AC596" s="69"/>
      <c r="AD596" s="81">
        <v>14</v>
      </c>
      <c r="AE596" s="69"/>
      <c r="AF596" s="87">
        <v>7.4</v>
      </c>
      <c r="AH596" s="4" t="s">
        <v>49</v>
      </c>
      <c r="AJ596" s="81">
        <v>15</v>
      </c>
      <c r="AL596" s="74" t="s">
        <v>48</v>
      </c>
      <c r="AN596" s="74">
        <v>4</v>
      </c>
      <c r="AP596" s="81">
        <v>7.2</v>
      </c>
      <c r="AR596" s="74">
        <v>4</v>
      </c>
      <c r="AT596" s="81">
        <v>7.6</v>
      </c>
      <c r="AV596" s="74">
        <v>7.4</v>
      </c>
      <c r="AX596" s="74">
        <v>4</v>
      </c>
      <c r="AZ596" s="4" t="s">
        <v>47</v>
      </c>
      <c r="BB596" s="4" t="s">
        <v>47</v>
      </c>
      <c r="BD596" s="4" t="s">
        <v>47</v>
      </c>
      <c r="BF596" s="4" t="s">
        <v>47</v>
      </c>
      <c r="BH596" s="4" t="s">
        <v>47</v>
      </c>
      <c r="BJ596" s="4" t="s">
        <v>47</v>
      </c>
      <c r="BL596" s="4" t="s">
        <v>47</v>
      </c>
      <c r="BN596" s="4" t="s">
        <v>47</v>
      </c>
      <c r="BP596" s="4" t="s">
        <v>47</v>
      </c>
      <c r="BR596" s="1" t="s">
        <v>47</v>
      </c>
      <c r="BT596" s="1" t="s">
        <v>47</v>
      </c>
      <c r="BV596" s="1" t="s">
        <v>47</v>
      </c>
      <c r="BX596" s="1" t="s">
        <v>47</v>
      </c>
      <c r="BZ596" s="1" t="s">
        <v>47</v>
      </c>
    </row>
    <row r="597" spans="2:78" x14ac:dyDescent="0.25">
      <c r="B597" s="8">
        <v>596</v>
      </c>
      <c r="C597" s="8">
        <v>24</v>
      </c>
      <c r="D597" s="8">
        <v>10</v>
      </c>
      <c r="E597" s="8">
        <v>2019</v>
      </c>
      <c r="F597" s="24" t="str">
        <f t="shared" si="43"/>
        <v>24/Oct/2019</v>
      </c>
      <c r="G597" s="9" t="s">
        <v>22</v>
      </c>
      <c r="H597" s="10" t="str">
        <f t="shared" si="46"/>
        <v>Thu</v>
      </c>
      <c r="I597" s="10">
        <f t="shared" si="45"/>
        <v>298</v>
      </c>
      <c r="J597" s="8">
        <f t="shared" si="47"/>
        <v>43</v>
      </c>
      <c r="K597" s="1">
        <f t="shared" si="44"/>
        <v>10</v>
      </c>
      <c r="L597" s="1">
        <v>1</v>
      </c>
      <c r="N597" s="1" t="s">
        <v>50</v>
      </c>
      <c r="P597" s="74" t="s">
        <v>48</v>
      </c>
      <c r="Q597" s="69"/>
      <c r="R597" s="4" t="s">
        <v>49</v>
      </c>
      <c r="T597" s="4" t="s">
        <v>49</v>
      </c>
      <c r="V597" s="81" t="s">
        <v>48</v>
      </c>
      <c r="W597" s="69"/>
      <c r="X597" s="87">
        <v>7.8</v>
      </c>
      <c r="Y597" s="69"/>
      <c r="Z597" s="81">
        <v>5</v>
      </c>
      <c r="AA597" s="69"/>
      <c r="AB597" s="87">
        <v>5</v>
      </c>
      <c r="AC597" s="69"/>
      <c r="AD597" s="81">
        <v>7.2</v>
      </c>
      <c r="AE597" s="69"/>
      <c r="AF597" s="87">
        <v>5</v>
      </c>
      <c r="AH597" s="4" t="s">
        <v>49</v>
      </c>
      <c r="AJ597" s="81">
        <v>5</v>
      </c>
      <c r="AL597" s="74" t="s">
        <v>48</v>
      </c>
      <c r="AN597" s="74">
        <v>1</v>
      </c>
      <c r="AP597" s="81">
        <v>3</v>
      </c>
      <c r="AR597" s="74">
        <v>2.7</v>
      </c>
      <c r="AT597" s="81">
        <v>5.8</v>
      </c>
      <c r="AV597" s="74">
        <v>6</v>
      </c>
      <c r="AX597" s="74">
        <v>0</v>
      </c>
      <c r="AZ597" s="4" t="s">
        <v>47</v>
      </c>
      <c r="BB597" s="4" t="s">
        <v>47</v>
      </c>
      <c r="BD597" s="4" t="s">
        <v>47</v>
      </c>
      <c r="BF597" s="4" t="s">
        <v>47</v>
      </c>
      <c r="BH597" s="4" t="s">
        <v>47</v>
      </c>
      <c r="BJ597" s="4" t="s">
        <v>47</v>
      </c>
      <c r="BL597" s="4" t="s">
        <v>47</v>
      </c>
      <c r="BN597" s="4" t="s">
        <v>47</v>
      </c>
      <c r="BP597" s="4" t="s">
        <v>47</v>
      </c>
      <c r="BR597" s="1" t="s">
        <v>47</v>
      </c>
      <c r="BT597" s="1" t="s">
        <v>47</v>
      </c>
      <c r="BV597" s="1" t="s">
        <v>47</v>
      </c>
      <c r="BX597" s="1" t="s">
        <v>47</v>
      </c>
      <c r="BZ597" s="1" t="s">
        <v>47</v>
      </c>
    </row>
    <row r="598" spans="2:78" x14ac:dyDescent="0.25">
      <c r="B598" s="8">
        <v>597</v>
      </c>
      <c r="C598" s="8">
        <v>25</v>
      </c>
      <c r="D598" s="8">
        <v>10</v>
      </c>
      <c r="E598" s="8">
        <v>2019</v>
      </c>
      <c r="F598" s="24" t="str">
        <f t="shared" si="43"/>
        <v>25/Oct/2019</v>
      </c>
      <c r="G598" s="9" t="s">
        <v>21</v>
      </c>
      <c r="H598" s="10" t="str">
        <f t="shared" si="46"/>
        <v>Fri</v>
      </c>
      <c r="I598" s="10">
        <f t="shared" si="45"/>
        <v>299</v>
      </c>
      <c r="J598" s="8">
        <f t="shared" si="47"/>
        <v>43</v>
      </c>
      <c r="K598" s="1">
        <f t="shared" si="44"/>
        <v>10</v>
      </c>
      <c r="L598" s="1">
        <v>1</v>
      </c>
      <c r="N598" s="1" t="s">
        <v>50</v>
      </c>
      <c r="P598" s="74" t="s">
        <v>48</v>
      </c>
      <c r="Q598" s="69"/>
      <c r="R598" s="4" t="s">
        <v>49</v>
      </c>
      <c r="T598" s="4" t="s">
        <v>49</v>
      </c>
      <c r="V598" s="81" t="s">
        <v>48</v>
      </c>
      <c r="W598" s="69"/>
      <c r="X598" s="87">
        <v>14.4</v>
      </c>
      <c r="Y598" s="69"/>
      <c r="Z598" s="81">
        <v>10.199999999999999</v>
      </c>
      <c r="AA598" s="69"/>
      <c r="AB598" s="87">
        <v>8</v>
      </c>
      <c r="AC598" s="69"/>
      <c r="AD598" s="81">
        <v>14</v>
      </c>
      <c r="AE598" s="69"/>
      <c r="AF598" s="87">
        <v>8</v>
      </c>
      <c r="AH598" s="4" t="s">
        <v>49</v>
      </c>
      <c r="AJ598" s="81">
        <v>11</v>
      </c>
      <c r="AL598" s="74" t="s">
        <v>48</v>
      </c>
      <c r="AN598" s="74">
        <v>4</v>
      </c>
      <c r="AP598" s="81">
        <v>7</v>
      </c>
      <c r="AR598" s="74">
        <v>6</v>
      </c>
      <c r="AT598" s="81">
        <v>9</v>
      </c>
      <c r="AV598" s="74">
        <v>10.199999999999999</v>
      </c>
      <c r="AX598" s="74">
        <v>7.2</v>
      </c>
      <c r="AZ598" s="4" t="s">
        <v>47</v>
      </c>
      <c r="BB598" s="4" t="s">
        <v>47</v>
      </c>
      <c r="BD598" s="4" t="s">
        <v>47</v>
      </c>
      <c r="BF598" s="4" t="s">
        <v>47</v>
      </c>
      <c r="BH598" s="4" t="s">
        <v>47</v>
      </c>
      <c r="BJ598" s="4" t="s">
        <v>47</v>
      </c>
      <c r="BL598" s="4" t="s">
        <v>47</v>
      </c>
      <c r="BN598" s="4" t="s">
        <v>47</v>
      </c>
      <c r="BP598" s="4" t="s">
        <v>47</v>
      </c>
      <c r="BR598" s="1" t="s">
        <v>47</v>
      </c>
      <c r="BT598" s="1" t="s">
        <v>47</v>
      </c>
      <c r="BV598" s="1" t="s">
        <v>47</v>
      </c>
      <c r="BX598" s="1" t="s">
        <v>47</v>
      </c>
      <c r="BZ598" s="1" t="s">
        <v>47</v>
      </c>
    </row>
    <row r="599" spans="2:78" x14ac:dyDescent="0.25">
      <c r="B599" s="8">
        <v>598</v>
      </c>
      <c r="C599" s="8">
        <v>25</v>
      </c>
      <c r="D599" s="8">
        <v>10</v>
      </c>
      <c r="E599" s="8">
        <v>2019</v>
      </c>
      <c r="F599" s="24" t="str">
        <f t="shared" si="43"/>
        <v>25/Oct/2019</v>
      </c>
      <c r="G599" s="9" t="s">
        <v>22</v>
      </c>
      <c r="H599" s="10" t="str">
        <f t="shared" si="46"/>
        <v>Fri</v>
      </c>
      <c r="I599" s="10">
        <f t="shared" si="45"/>
        <v>299</v>
      </c>
      <c r="J599" s="8">
        <f t="shared" si="47"/>
        <v>43</v>
      </c>
      <c r="K599" s="1">
        <f t="shared" si="44"/>
        <v>10</v>
      </c>
      <c r="L599" s="1">
        <v>1</v>
      </c>
      <c r="N599" s="1" t="s">
        <v>50</v>
      </c>
      <c r="P599" s="74" t="s">
        <v>48</v>
      </c>
      <c r="Q599" s="69"/>
      <c r="R599" s="4" t="s">
        <v>49</v>
      </c>
      <c r="T599" s="4" t="s">
        <v>49</v>
      </c>
      <c r="V599" s="81" t="s">
        <v>48</v>
      </c>
      <c r="W599" s="69"/>
      <c r="X599" s="87">
        <v>7</v>
      </c>
      <c r="Y599" s="69"/>
      <c r="Z599" s="81">
        <v>5.8</v>
      </c>
      <c r="AA599" s="69"/>
      <c r="AB599" s="87">
        <v>6.2</v>
      </c>
      <c r="AC599" s="69"/>
      <c r="AD599" s="81">
        <v>7</v>
      </c>
      <c r="AE599" s="69"/>
      <c r="AF599" s="87">
        <v>4</v>
      </c>
      <c r="AH599" s="4" t="s">
        <v>49</v>
      </c>
      <c r="AJ599" s="81">
        <v>5.8</v>
      </c>
      <c r="AL599" s="74" t="s">
        <v>48</v>
      </c>
      <c r="AN599" s="74">
        <v>1.8</v>
      </c>
      <c r="AP599" s="81">
        <v>3.8</v>
      </c>
      <c r="AR599" s="74">
        <v>4</v>
      </c>
      <c r="AT599" s="81">
        <v>7</v>
      </c>
      <c r="AV599" s="74">
        <v>6</v>
      </c>
      <c r="AX599" s="74">
        <v>7</v>
      </c>
      <c r="AZ599" s="4" t="s">
        <v>47</v>
      </c>
      <c r="BB599" s="4" t="s">
        <v>47</v>
      </c>
      <c r="BD599" s="4" t="s">
        <v>47</v>
      </c>
      <c r="BF599" s="4" t="s">
        <v>47</v>
      </c>
      <c r="BH599" s="4" t="s">
        <v>47</v>
      </c>
      <c r="BJ599" s="4" t="s">
        <v>47</v>
      </c>
      <c r="BL599" s="4" t="s">
        <v>47</v>
      </c>
      <c r="BN599" s="4" t="s">
        <v>47</v>
      </c>
      <c r="BP599" s="4" t="s">
        <v>47</v>
      </c>
      <c r="BR599" s="1" t="s">
        <v>47</v>
      </c>
      <c r="BT599" s="1" t="s">
        <v>47</v>
      </c>
      <c r="BV599" s="1" t="s">
        <v>47</v>
      </c>
      <c r="BX599" s="1" t="s">
        <v>47</v>
      </c>
      <c r="BZ599" s="1" t="s">
        <v>47</v>
      </c>
    </row>
    <row r="600" spans="2:78" x14ac:dyDescent="0.25">
      <c r="B600" s="8">
        <v>599</v>
      </c>
      <c r="C600" s="8">
        <v>26</v>
      </c>
      <c r="D600" s="8">
        <v>10</v>
      </c>
      <c r="E600" s="8">
        <v>2019</v>
      </c>
      <c r="F600" s="24" t="str">
        <f t="shared" si="43"/>
        <v>26/Oct/2019</v>
      </c>
      <c r="G600" s="9" t="s">
        <v>21</v>
      </c>
      <c r="H600" s="10" t="str">
        <f t="shared" si="46"/>
        <v>Sat</v>
      </c>
      <c r="I600" s="10">
        <f t="shared" si="45"/>
        <v>300</v>
      </c>
      <c r="J600" s="8">
        <f t="shared" si="47"/>
        <v>43</v>
      </c>
      <c r="K600" s="1">
        <f t="shared" si="44"/>
        <v>10</v>
      </c>
      <c r="L600" s="1">
        <v>1</v>
      </c>
      <c r="N600" s="1" t="s">
        <v>50</v>
      </c>
      <c r="P600" s="74" t="s">
        <v>48</v>
      </c>
      <c r="Q600" s="69"/>
      <c r="R600" s="4" t="s">
        <v>49</v>
      </c>
      <c r="T600" s="4" t="s">
        <v>49</v>
      </c>
      <c r="V600" s="81" t="s">
        <v>48</v>
      </c>
      <c r="W600" s="69"/>
      <c r="X600" s="87">
        <v>15</v>
      </c>
      <c r="Y600" s="69"/>
      <c r="Z600" s="81">
        <v>10</v>
      </c>
      <c r="AA600" s="69"/>
      <c r="AB600" s="87">
        <v>8.4</v>
      </c>
      <c r="AC600" s="69"/>
      <c r="AD600" s="81">
        <v>13</v>
      </c>
      <c r="AE600" s="69"/>
      <c r="AF600" s="87">
        <v>10.199999999999999</v>
      </c>
      <c r="AH600" s="4" t="s">
        <v>49</v>
      </c>
      <c r="AJ600" s="81">
        <v>11</v>
      </c>
      <c r="AL600" s="74" t="s">
        <v>48</v>
      </c>
      <c r="AN600" s="74">
        <v>2</v>
      </c>
      <c r="AP600" s="81">
        <v>6.2</v>
      </c>
      <c r="AR600" s="74">
        <v>6</v>
      </c>
      <c r="AT600" s="81">
        <v>9.8000000000000007</v>
      </c>
      <c r="AV600" s="74">
        <v>11</v>
      </c>
      <c r="AX600" s="74">
        <v>1</v>
      </c>
      <c r="AZ600" s="4" t="s">
        <v>47</v>
      </c>
      <c r="BB600" s="4" t="s">
        <v>47</v>
      </c>
      <c r="BD600" s="4" t="s">
        <v>47</v>
      </c>
      <c r="BF600" s="4" t="s">
        <v>47</v>
      </c>
      <c r="BH600" s="4" t="s">
        <v>47</v>
      </c>
      <c r="BJ600" s="4" t="s">
        <v>47</v>
      </c>
      <c r="BL600" s="4" t="s">
        <v>47</v>
      </c>
      <c r="BN600" s="4" t="s">
        <v>47</v>
      </c>
      <c r="BP600" s="4" t="s">
        <v>47</v>
      </c>
      <c r="BR600" s="1" t="s">
        <v>47</v>
      </c>
      <c r="BT600" s="1" t="s">
        <v>47</v>
      </c>
      <c r="BV600" s="1" t="s">
        <v>47</v>
      </c>
      <c r="BX600" s="1" t="s">
        <v>47</v>
      </c>
      <c r="BZ600" s="1" t="s">
        <v>47</v>
      </c>
    </row>
    <row r="601" spans="2:78" x14ac:dyDescent="0.25">
      <c r="B601" s="8">
        <v>600</v>
      </c>
      <c r="C601" s="8">
        <v>26</v>
      </c>
      <c r="D601" s="8">
        <v>10</v>
      </c>
      <c r="E601" s="8">
        <v>2019</v>
      </c>
      <c r="F601" s="24" t="str">
        <f t="shared" si="43"/>
        <v>26/Oct/2019</v>
      </c>
      <c r="G601" s="9" t="s">
        <v>22</v>
      </c>
      <c r="H601" s="10" t="str">
        <f t="shared" si="46"/>
        <v>Sat</v>
      </c>
      <c r="I601" s="10">
        <f t="shared" si="45"/>
        <v>300</v>
      </c>
      <c r="J601" s="8">
        <f t="shared" si="47"/>
        <v>43</v>
      </c>
      <c r="K601" s="1">
        <f t="shared" si="44"/>
        <v>10</v>
      </c>
      <c r="L601" s="1">
        <v>1</v>
      </c>
      <c r="N601" s="1" t="s">
        <v>50</v>
      </c>
      <c r="P601" s="74" t="s">
        <v>48</v>
      </c>
      <c r="Q601" s="69"/>
      <c r="R601" s="4" t="s">
        <v>49</v>
      </c>
      <c r="T601" s="4" t="s">
        <v>49</v>
      </c>
      <c r="V601" s="81" t="s">
        <v>48</v>
      </c>
      <c r="W601" s="69"/>
      <c r="X601" s="87">
        <v>6.2</v>
      </c>
      <c r="Y601" s="69"/>
      <c r="Z601" s="81">
        <v>4.8</v>
      </c>
      <c r="AA601" s="69"/>
      <c r="AB601" s="87">
        <v>4</v>
      </c>
      <c r="AC601" s="69"/>
      <c r="AD601" s="81">
        <v>6.2</v>
      </c>
      <c r="AE601" s="69"/>
      <c r="AF601" s="87">
        <v>6</v>
      </c>
      <c r="AH601" s="4" t="s">
        <v>49</v>
      </c>
      <c r="AJ601" s="81">
        <v>4.8</v>
      </c>
      <c r="AL601" s="74" t="s">
        <v>48</v>
      </c>
      <c r="AN601" s="74">
        <v>2</v>
      </c>
      <c r="AP601" s="81">
        <v>3</v>
      </c>
      <c r="AR601" s="74">
        <v>3</v>
      </c>
      <c r="AT601" s="81">
        <v>4</v>
      </c>
      <c r="AV601" s="74">
        <v>2</v>
      </c>
      <c r="AX601" s="74">
        <v>3</v>
      </c>
      <c r="AZ601" s="4" t="s">
        <v>47</v>
      </c>
      <c r="BB601" s="4" t="s">
        <v>47</v>
      </c>
      <c r="BD601" s="4" t="s">
        <v>47</v>
      </c>
      <c r="BF601" s="4" t="s">
        <v>47</v>
      </c>
      <c r="BH601" s="4" t="s">
        <v>47</v>
      </c>
      <c r="BJ601" s="4" t="s">
        <v>47</v>
      </c>
      <c r="BL601" s="4" t="s">
        <v>47</v>
      </c>
      <c r="BN601" s="4" t="s">
        <v>47</v>
      </c>
      <c r="BP601" s="4" t="s">
        <v>47</v>
      </c>
      <c r="BR601" s="1" t="s">
        <v>47</v>
      </c>
      <c r="BT601" s="1" t="s">
        <v>47</v>
      </c>
      <c r="BV601" s="1" t="s">
        <v>47</v>
      </c>
      <c r="BX601" s="1" t="s">
        <v>47</v>
      </c>
      <c r="BZ601" s="1" t="s">
        <v>47</v>
      </c>
    </row>
    <row r="602" spans="2:78" x14ac:dyDescent="0.25">
      <c r="B602" s="8">
        <v>601</v>
      </c>
      <c r="C602" s="8">
        <v>27</v>
      </c>
      <c r="D602" s="8">
        <v>10</v>
      </c>
      <c r="E602" s="8">
        <v>2019</v>
      </c>
      <c r="F602" s="24" t="str">
        <f t="shared" si="43"/>
        <v>27/Oct/2019</v>
      </c>
      <c r="G602" s="9" t="s">
        <v>21</v>
      </c>
      <c r="H602" s="10" t="str">
        <f t="shared" si="46"/>
        <v>Sun</v>
      </c>
      <c r="I602" s="10">
        <f t="shared" si="45"/>
        <v>301</v>
      </c>
      <c r="J602" s="8">
        <f t="shared" si="47"/>
        <v>43</v>
      </c>
      <c r="K602" s="1">
        <f t="shared" si="44"/>
        <v>10</v>
      </c>
      <c r="L602" s="1">
        <v>1</v>
      </c>
      <c r="N602" s="1" t="s">
        <v>50</v>
      </c>
      <c r="P602" s="74" t="s">
        <v>48</v>
      </c>
      <c r="Q602" s="69"/>
      <c r="R602" s="4" t="s">
        <v>49</v>
      </c>
      <c r="T602" s="4" t="s">
        <v>49</v>
      </c>
      <c r="V602" s="81" t="s">
        <v>48</v>
      </c>
      <c r="W602" s="69"/>
      <c r="X602" s="87">
        <v>14</v>
      </c>
      <c r="Y602" s="69"/>
      <c r="Z602" s="81">
        <v>10.5</v>
      </c>
      <c r="AA602" s="69"/>
      <c r="AB602" s="87">
        <v>13</v>
      </c>
      <c r="AC602" s="69"/>
      <c r="AD602" s="81">
        <v>13</v>
      </c>
      <c r="AE602" s="69"/>
      <c r="AF602" s="87">
        <v>8</v>
      </c>
      <c r="AH602" s="4" t="s">
        <v>49</v>
      </c>
      <c r="AJ602" s="81">
        <v>7</v>
      </c>
      <c r="AL602" s="74" t="s">
        <v>48</v>
      </c>
      <c r="AN602" s="74">
        <v>4</v>
      </c>
      <c r="AP602" s="81">
        <v>7</v>
      </c>
      <c r="AR602" s="74">
        <v>6</v>
      </c>
      <c r="AT602" s="81">
        <v>9</v>
      </c>
      <c r="AV602" s="74">
        <v>2</v>
      </c>
      <c r="AX602" s="74">
        <v>7</v>
      </c>
      <c r="AZ602" s="4" t="s">
        <v>47</v>
      </c>
      <c r="BB602" s="4" t="s">
        <v>47</v>
      </c>
      <c r="BD602" s="4" t="s">
        <v>47</v>
      </c>
      <c r="BF602" s="4" t="s">
        <v>47</v>
      </c>
      <c r="BH602" s="4" t="s">
        <v>47</v>
      </c>
      <c r="BJ602" s="4" t="s">
        <v>47</v>
      </c>
      <c r="BL602" s="4" t="s">
        <v>47</v>
      </c>
      <c r="BN602" s="4" t="s">
        <v>47</v>
      </c>
      <c r="BP602" s="4" t="s">
        <v>47</v>
      </c>
      <c r="BR602" s="1" t="s">
        <v>47</v>
      </c>
      <c r="BT602" s="1" t="s">
        <v>47</v>
      </c>
      <c r="BV602" s="1" t="s">
        <v>47</v>
      </c>
      <c r="BX602" s="1" t="s">
        <v>47</v>
      </c>
      <c r="BZ602" s="1" t="s">
        <v>47</v>
      </c>
    </row>
    <row r="603" spans="2:78" x14ac:dyDescent="0.25">
      <c r="B603" s="8">
        <v>602</v>
      </c>
      <c r="C603" s="8">
        <v>27</v>
      </c>
      <c r="D603" s="8">
        <v>10</v>
      </c>
      <c r="E603" s="8">
        <v>2019</v>
      </c>
      <c r="F603" s="24" t="str">
        <f t="shared" si="43"/>
        <v>27/Oct/2019</v>
      </c>
      <c r="G603" s="9" t="s">
        <v>22</v>
      </c>
      <c r="H603" s="10" t="str">
        <f t="shared" si="46"/>
        <v>Sun</v>
      </c>
      <c r="I603" s="10">
        <f t="shared" si="45"/>
        <v>301</v>
      </c>
      <c r="J603" s="8">
        <f t="shared" si="47"/>
        <v>43</v>
      </c>
      <c r="K603" s="1">
        <f t="shared" si="44"/>
        <v>10</v>
      </c>
      <c r="L603" s="1">
        <v>1</v>
      </c>
      <c r="N603" s="1" t="s">
        <v>50</v>
      </c>
      <c r="P603" s="74" t="s">
        <v>48</v>
      </c>
      <c r="Q603" s="69"/>
      <c r="R603" s="4" t="s">
        <v>49</v>
      </c>
      <c r="T603" s="4" t="s">
        <v>49</v>
      </c>
      <c r="V603" s="81" t="s">
        <v>48</v>
      </c>
      <c r="W603" s="69"/>
      <c r="X603" s="87">
        <v>8</v>
      </c>
      <c r="Y603" s="69"/>
      <c r="Z603" s="81">
        <v>5</v>
      </c>
      <c r="AA603" s="69"/>
      <c r="AB603" s="87">
        <v>2</v>
      </c>
      <c r="AC603" s="69"/>
      <c r="AD603" s="81">
        <v>7</v>
      </c>
      <c r="AE603" s="69"/>
      <c r="AF603" s="87">
        <v>4</v>
      </c>
      <c r="AH603" s="4" t="s">
        <v>49</v>
      </c>
      <c r="AJ603" s="81">
        <v>4</v>
      </c>
      <c r="AL603" s="74" t="s">
        <v>48</v>
      </c>
      <c r="AN603" s="74">
        <v>2</v>
      </c>
      <c r="AP603" s="81">
        <v>3</v>
      </c>
      <c r="AR603" s="74">
        <v>3</v>
      </c>
      <c r="AT603" s="81">
        <v>4</v>
      </c>
      <c r="AV603" s="74">
        <v>6</v>
      </c>
      <c r="AX603" s="74">
        <v>6</v>
      </c>
      <c r="AZ603" s="4" t="s">
        <v>47</v>
      </c>
      <c r="BB603" s="4" t="s">
        <v>47</v>
      </c>
      <c r="BD603" s="4" t="s">
        <v>47</v>
      </c>
      <c r="BF603" s="4" t="s">
        <v>47</v>
      </c>
      <c r="BH603" s="4" t="s">
        <v>47</v>
      </c>
      <c r="BJ603" s="4" t="s">
        <v>47</v>
      </c>
      <c r="BL603" s="4" t="s">
        <v>47</v>
      </c>
      <c r="BN603" s="4" t="s">
        <v>47</v>
      </c>
      <c r="BP603" s="4" t="s">
        <v>47</v>
      </c>
      <c r="BR603" s="1" t="s">
        <v>47</v>
      </c>
      <c r="BT603" s="1" t="s">
        <v>47</v>
      </c>
      <c r="BV603" s="1" t="s">
        <v>47</v>
      </c>
      <c r="BX603" s="1" t="s">
        <v>47</v>
      </c>
      <c r="BZ603" s="1" t="s">
        <v>47</v>
      </c>
    </row>
    <row r="604" spans="2:78" x14ac:dyDescent="0.25">
      <c r="B604" s="8">
        <v>603</v>
      </c>
      <c r="C604" s="8">
        <v>28</v>
      </c>
      <c r="D604" s="8">
        <v>10</v>
      </c>
      <c r="E604" s="8">
        <v>2019</v>
      </c>
      <c r="F604" s="24" t="str">
        <f t="shared" si="43"/>
        <v>28/Oct/2019</v>
      </c>
      <c r="G604" s="9" t="s">
        <v>21</v>
      </c>
      <c r="H604" s="10" t="str">
        <f t="shared" si="46"/>
        <v>Mon</v>
      </c>
      <c r="I604" s="10">
        <f t="shared" si="45"/>
        <v>302</v>
      </c>
      <c r="J604" s="8">
        <f t="shared" si="47"/>
        <v>44</v>
      </c>
      <c r="K604" s="1">
        <f t="shared" si="44"/>
        <v>10</v>
      </c>
      <c r="L604" s="1">
        <v>1</v>
      </c>
      <c r="N604" s="1" t="s">
        <v>50</v>
      </c>
      <c r="P604" s="74" t="s">
        <v>48</v>
      </c>
      <c r="Q604" s="69"/>
      <c r="R604" s="4" t="s">
        <v>49</v>
      </c>
      <c r="T604" s="4" t="s">
        <v>49</v>
      </c>
      <c r="V604" s="81" t="s">
        <v>48</v>
      </c>
      <c r="W604" s="69"/>
      <c r="X604" s="87">
        <v>13</v>
      </c>
      <c r="Y604" s="69"/>
      <c r="Z604" s="81">
        <v>9.1999999999999993</v>
      </c>
      <c r="AA604" s="69"/>
      <c r="AB604" s="87">
        <v>8</v>
      </c>
      <c r="AC604" s="69"/>
      <c r="AD604" s="81">
        <v>10.199999999999999</v>
      </c>
      <c r="AE604" s="69"/>
      <c r="AF604" s="87">
        <v>7</v>
      </c>
      <c r="AH604" s="4" t="s">
        <v>49</v>
      </c>
      <c r="AJ604" s="81">
        <v>7.2</v>
      </c>
      <c r="AL604" s="74" t="s">
        <v>48</v>
      </c>
      <c r="AN604" s="74">
        <v>3</v>
      </c>
      <c r="AP604" s="81">
        <v>7</v>
      </c>
      <c r="AR604" s="74">
        <v>5</v>
      </c>
      <c r="AT604" s="81">
        <v>9</v>
      </c>
      <c r="AV604" s="74">
        <v>10</v>
      </c>
      <c r="AX604" s="74">
        <v>7.4</v>
      </c>
      <c r="AZ604" s="4" t="s">
        <v>47</v>
      </c>
      <c r="BB604" s="4" t="s">
        <v>47</v>
      </c>
      <c r="BD604" s="4" t="s">
        <v>47</v>
      </c>
      <c r="BF604" s="4" t="s">
        <v>47</v>
      </c>
      <c r="BH604" s="4" t="s">
        <v>47</v>
      </c>
      <c r="BJ604" s="4" t="s">
        <v>47</v>
      </c>
      <c r="BL604" s="4" t="s">
        <v>47</v>
      </c>
      <c r="BN604" s="4" t="s">
        <v>47</v>
      </c>
      <c r="BP604" s="4" t="s">
        <v>47</v>
      </c>
      <c r="BR604" s="1" t="s">
        <v>47</v>
      </c>
      <c r="BT604" s="1" t="s">
        <v>47</v>
      </c>
      <c r="BV604" s="1" t="s">
        <v>47</v>
      </c>
      <c r="BX604" s="1" t="s">
        <v>47</v>
      </c>
      <c r="BZ604" s="1" t="s">
        <v>47</v>
      </c>
    </row>
    <row r="605" spans="2:78" x14ac:dyDescent="0.25">
      <c r="B605" s="8">
        <v>604</v>
      </c>
      <c r="C605" s="8">
        <v>28</v>
      </c>
      <c r="D605" s="8">
        <v>10</v>
      </c>
      <c r="E605" s="8">
        <v>2019</v>
      </c>
      <c r="F605" s="24" t="str">
        <f t="shared" si="43"/>
        <v>28/Oct/2019</v>
      </c>
      <c r="G605" s="9" t="s">
        <v>22</v>
      </c>
      <c r="H605" s="10" t="str">
        <f t="shared" si="46"/>
        <v>Mon</v>
      </c>
      <c r="I605" s="10">
        <f t="shared" si="45"/>
        <v>302</v>
      </c>
      <c r="J605" s="8">
        <f t="shared" si="47"/>
        <v>44</v>
      </c>
      <c r="K605" s="1">
        <f t="shared" si="44"/>
        <v>10</v>
      </c>
      <c r="L605" s="1">
        <v>1</v>
      </c>
      <c r="N605" s="1" t="s">
        <v>50</v>
      </c>
      <c r="P605" s="74" t="s">
        <v>48</v>
      </c>
      <c r="Q605" s="69"/>
      <c r="R605" s="4" t="s">
        <v>49</v>
      </c>
      <c r="T605" s="4" t="s">
        <v>49</v>
      </c>
      <c r="V605" s="81" t="s">
        <v>48</v>
      </c>
      <c r="W605" s="69"/>
      <c r="X605" s="87">
        <v>5.4</v>
      </c>
      <c r="Y605" s="69"/>
      <c r="Z605" s="81">
        <v>4.5999999999999996</v>
      </c>
      <c r="AA605" s="69"/>
      <c r="AB605" s="87">
        <v>6</v>
      </c>
      <c r="AC605" s="69"/>
      <c r="AD605" s="81">
        <v>9</v>
      </c>
      <c r="AE605" s="69"/>
      <c r="AF605" s="87">
        <v>3</v>
      </c>
      <c r="AH605" s="4" t="s">
        <v>49</v>
      </c>
      <c r="AJ605" s="81">
        <v>5.4</v>
      </c>
      <c r="AL605" s="74" t="s">
        <v>48</v>
      </c>
      <c r="AN605" s="74">
        <v>1.6</v>
      </c>
      <c r="AP605" s="81">
        <v>3</v>
      </c>
      <c r="AR605" s="74">
        <v>2</v>
      </c>
      <c r="AT605" s="81">
        <v>5.2</v>
      </c>
      <c r="AV605" s="74">
        <v>5</v>
      </c>
      <c r="AX605" s="74">
        <v>5</v>
      </c>
      <c r="AZ605" s="4" t="s">
        <v>47</v>
      </c>
      <c r="BB605" s="4" t="s">
        <v>47</v>
      </c>
      <c r="BD605" s="4" t="s">
        <v>47</v>
      </c>
      <c r="BF605" s="4" t="s">
        <v>47</v>
      </c>
      <c r="BH605" s="4" t="s">
        <v>47</v>
      </c>
      <c r="BJ605" s="4" t="s">
        <v>47</v>
      </c>
      <c r="BL605" s="4" t="s">
        <v>47</v>
      </c>
      <c r="BN605" s="4" t="s">
        <v>47</v>
      </c>
      <c r="BP605" s="4" t="s">
        <v>47</v>
      </c>
      <c r="BR605" s="1" t="s">
        <v>47</v>
      </c>
      <c r="BT605" s="1" t="s">
        <v>47</v>
      </c>
      <c r="BV605" s="1" t="s">
        <v>47</v>
      </c>
      <c r="BX605" s="1" t="s">
        <v>47</v>
      </c>
      <c r="BZ605" s="1" t="s">
        <v>47</v>
      </c>
    </row>
    <row r="606" spans="2:78" x14ac:dyDescent="0.25">
      <c r="B606" s="8">
        <v>605</v>
      </c>
      <c r="C606" s="8">
        <v>29</v>
      </c>
      <c r="D606" s="8">
        <v>10</v>
      </c>
      <c r="E606" s="8">
        <v>2019</v>
      </c>
      <c r="F606" s="24" t="str">
        <f t="shared" si="43"/>
        <v>29/Oct/2019</v>
      </c>
      <c r="G606" s="9" t="s">
        <v>21</v>
      </c>
      <c r="H606" s="10" t="str">
        <f t="shared" si="46"/>
        <v>Tue</v>
      </c>
      <c r="I606" s="10">
        <f t="shared" si="45"/>
        <v>303</v>
      </c>
      <c r="J606" s="8">
        <f t="shared" si="47"/>
        <v>44</v>
      </c>
      <c r="K606" s="1">
        <f t="shared" si="44"/>
        <v>10</v>
      </c>
      <c r="L606" s="1">
        <v>1</v>
      </c>
      <c r="N606" s="1" t="s">
        <v>50</v>
      </c>
      <c r="P606" s="74" t="s">
        <v>48</v>
      </c>
      <c r="Q606" s="69"/>
      <c r="R606" s="4" t="s">
        <v>49</v>
      </c>
      <c r="T606" s="4" t="s">
        <v>49</v>
      </c>
      <c r="V606" s="81" t="s">
        <v>48</v>
      </c>
      <c r="W606" s="69"/>
      <c r="X606" s="87">
        <v>15</v>
      </c>
      <c r="Y606" s="69"/>
      <c r="Z606" s="81">
        <v>11</v>
      </c>
      <c r="AA606" s="69"/>
      <c r="AB606" s="87">
        <v>9</v>
      </c>
      <c r="AC606" s="69"/>
      <c r="AD606" s="81">
        <v>14</v>
      </c>
      <c r="AE606" s="69"/>
      <c r="AF606" s="87">
        <v>8</v>
      </c>
      <c r="AH606" s="4" t="s">
        <v>49</v>
      </c>
      <c r="AJ606" s="81">
        <v>9</v>
      </c>
      <c r="AL606" s="74" t="s">
        <v>48</v>
      </c>
      <c r="AN606" s="74">
        <v>4.2</v>
      </c>
      <c r="AP606" s="81">
        <v>7.8</v>
      </c>
      <c r="AR606" s="74">
        <v>6</v>
      </c>
      <c r="AT606" s="81">
        <v>10.5</v>
      </c>
      <c r="AV606" s="74">
        <v>11</v>
      </c>
      <c r="AX606" s="74">
        <v>7.5</v>
      </c>
      <c r="AZ606" s="4" t="s">
        <v>47</v>
      </c>
      <c r="BB606" s="4" t="s">
        <v>47</v>
      </c>
      <c r="BD606" s="4" t="s">
        <v>47</v>
      </c>
      <c r="BF606" s="4" t="s">
        <v>47</v>
      </c>
      <c r="BH606" s="4" t="s">
        <v>47</v>
      </c>
      <c r="BJ606" s="4" t="s">
        <v>47</v>
      </c>
      <c r="BL606" s="4" t="s">
        <v>47</v>
      </c>
      <c r="BN606" s="4" t="s">
        <v>47</v>
      </c>
      <c r="BP606" s="4" t="s">
        <v>47</v>
      </c>
      <c r="BR606" s="1" t="s">
        <v>47</v>
      </c>
      <c r="BT606" s="1" t="s">
        <v>47</v>
      </c>
      <c r="BV606" s="1" t="s">
        <v>47</v>
      </c>
      <c r="BX606" s="1" t="s">
        <v>47</v>
      </c>
      <c r="BZ606" s="1" t="s">
        <v>47</v>
      </c>
    </row>
    <row r="607" spans="2:78" x14ac:dyDescent="0.25">
      <c r="B607" s="8">
        <v>606</v>
      </c>
      <c r="C607" s="8">
        <v>29</v>
      </c>
      <c r="D607" s="8">
        <v>10</v>
      </c>
      <c r="E607" s="8">
        <v>2019</v>
      </c>
      <c r="F607" s="24" t="str">
        <f t="shared" si="43"/>
        <v>29/Oct/2019</v>
      </c>
      <c r="G607" s="9" t="s">
        <v>22</v>
      </c>
      <c r="H607" s="10" t="str">
        <f t="shared" si="46"/>
        <v>Tue</v>
      </c>
      <c r="I607" s="10">
        <f t="shared" si="45"/>
        <v>303</v>
      </c>
      <c r="J607" s="8">
        <f t="shared" si="47"/>
        <v>44</v>
      </c>
      <c r="K607" s="1">
        <f t="shared" si="44"/>
        <v>10</v>
      </c>
      <c r="L607" s="1">
        <v>1</v>
      </c>
      <c r="N607" s="1" t="s">
        <v>50</v>
      </c>
      <c r="P607" s="74" t="s">
        <v>48</v>
      </c>
      <c r="Q607" s="69"/>
      <c r="R607" s="4" t="s">
        <v>49</v>
      </c>
      <c r="T607" s="4" t="s">
        <v>49</v>
      </c>
      <c r="V607" s="81" t="s">
        <v>48</v>
      </c>
      <c r="W607" s="69"/>
      <c r="X607" s="87">
        <v>7.8</v>
      </c>
      <c r="Y607" s="69"/>
      <c r="Z607" s="81">
        <v>5</v>
      </c>
      <c r="AA607" s="69"/>
      <c r="AB607" s="87">
        <v>4</v>
      </c>
      <c r="AC607" s="69"/>
      <c r="AD607" s="81">
        <v>5.5</v>
      </c>
      <c r="AE607" s="69"/>
      <c r="AF607" s="87">
        <v>3.8</v>
      </c>
      <c r="AH607" s="4" t="s">
        <v>49</v>
      </c>
      <c r="AJ607" s="81">
        <v>3.8</v>
      </c>
      <c r="AL607" s="74" t="s">
        <v>48</v>
      </c>
      <c r="AN607" s="74">
        <v>1</v>
      </c>
      <c r="AP607" s="81">
        <v>2.8</v>
      </c>
      <c r="AR607" s="74">
        <v>3</v>
      </c>
      <c r="AT607" s="81">
        <v>4</v>
      </c>
      <c r="AV607" s="74">
        <v>7</v>
      </c>
      <c r="AX607" s="74">
        <v>6</v>
      </c>
      <c r="AZ607" s="4" t="s">
        <v>47</v>
      </c>
      <c r="BB607" s="4" t="s">
        <v>47</v>
      </c>
      <c r="BD607" s="4" t="s">
        <v>47</v>
      </c>
      <c r="BF607" s="4" t="s">
        <v>47</v>
      </c>
      <c r="BH607" s="4" t="s">
        <v>47</v>
      </c>
      <c r="BJ607" s="4" t="s">
        <v>47</v>
      </c>
      <c r="BL607" s="4" t="s">
        <v>47</v>
      </c>
      <c r="BN607" s="4" t="s">
        <v>47</v>
      </c>
      <c r="BP607" s="4" t="s">
        <v>47</v>
      </c>
      <c r="BR607" s="1" t="s">
        <v>47</v>
      </c>
      <c r="BT607" s="1" t="s">
        <v>47</v>
      </c>
      <c r="BV607" s="1" t="s">
        <v>47</v>
      </c>
      <c r="BX607" s="1" t="s">
        <v>47</v>
      </c>
      <c r="BZ607" s="1" t="s">
        <v>47</v>
      </c>
    </row>
    <row r="608" spans="2:78" x14ac:dyDescent="0.25">
      <c r="B608" s="8">
        <v>607</v>
      </c>
      <c r="C608" s="8">
        <v>30</v>
      </c>
      <c r="D608" s="8">
        <v>10</v>
      </c>
      <c r="E608" s="8">
        <v>2019</v>
      </c>
      <c r="F608" s="24" t="str">
        <f t="shared" si="43"/>
        <v>30/Oct/2019</v>
      </c>
      <c r="G608" s="9" t="s">
        <v>21</v>
      </c>
      <c r="H608" s="10" t="str">
        <f t="shared" si="46"/>
        <v>Wed</v>
      </c>
      <c r="I608" s="10">
        <f t="shared" si="45"/>
        <v>304</v>
      </c>
      <c r="J608" s="8">
        <f t="shared" si="47"/>
        <v>44</v>
      </c>
      <c r="K608" s="1">
        <f t="shared" si="44"/>
        <v>10</v>
      </c>
      <c r="L608" s="1">
        <v>1</v>
      </c>
      <c r="N608" s="1" t="s">
        <v>50</v>
      </c>
      <c r="P608" s="74" t="s">
        <v>48</v>
      </c>
      <c r="Q608" s="69"/>
      <c r="R608" s="4" t="s">
        <v>49</v>
      </c>
      <c r="T608" s="4" t="s">
        <v>49</v>
      </c>
      <c r="V608" s="81" t="s">
        <v>48</v>
      </c>
      <c r="W608" s="69"/>
      <c r="X608" s="87">
        <v>10</v>
      </c>
      <c r="Y608" s="69"/>
      <c r="Z608" s="81">
        <v>10.5</v>
      </c>
      <c r="AA608" s="69"/>
      <c r="AB608" s="87">
        <v>11</v>
      </c>
      <c r="AC608" s="69"/>
      <c r="AD608" s="81">
        <v>14.5</v>
      </c>
      <c r="AE608" s="69"/>
      <c r="AF608" s="87">
        <v>8.5</v>
      </c>
      <c r="AH608" s="4" t="s">
        <v>49</v>
      </c>
      <c r="AJ608" s="81">
        <v>11</v>
      </c>
      <c r="AL608" s="74" t="s">
        <v>48</v>
      </c>
      <c r="AN608" s="74">
        <v>3</v>
      </c>
      <c r="AP608" s="81">
        <v>7.5</v>
      </c>
      <c r="AR608" s="74">
        <v>6</v>
      </c>
      <c r="AT608" s="81">
        <v>8</v>
      </c>
      <c r="AV608" s="74">
        <v>9</v>
      </c>
      <c r="AX608" s="74">
        <v>7.7</v>
      </c>
      <c r="AZ608" s="4" t="s">
        <v>47</v>
      </c>
      <c r="BB608" s="4" t="s">
        <v>47</v>
      </c>
      <c r="BD608" s="4" t="s">
        <v>47</v>
      </c>
      <c r="BF608" s="4" t="s">
        <v>47</v>
      </c>
      <c r="BH608" s="4" t="s">
        <v>47</v>
      </c>
      <c r="BJ608" s="4" t="s">
        <v>47</v>
      </c>
      <c r="BL608" s="4" t="s">
        <v>47</v>
      </c>
      <c r="BN608" s="4" t="s">
        <v>47</v>
      </c>
      <c r="BP608" s="4" t="s">
        <v>47</v>
      </c>
      <c r="BR608" s="1" t="s">
        <v>47</v>
      </c>
      <c r="BT608" s="1" t="s">
        <v>47</v>
      </c>
      <c r="BV608" s="1" t="s">
        <v>47</v>
      </c>
      <c r="BX608" s="1" t="s">
        <v>47</v>
      </c>
      <c r="BZ608" s="1" t="s">
        <v>47</v>
      </c>
    </row>
    <row r="609" spans="2:78" x14ac:dyDescent="0.25">
      <c r="B609" s="8">
        <v>608</v>
      </c>
      <c r="C609" s="8">
        <v>30</v>
      </c>
      <c r="D609" s="8">
        <v>10</v>
      </c>
      <c r="E609" s="8">
        <v>2019</v>
      </c>
      <c r="F609" s="24" t="str">
        <f t="shared" si="43"/>
        <v>30/Oct/2019</v>
      </c>
      <c r="G609" s="9" t="s">
        <v>22</v>
      </c>
      <c r="H609" s="10" t="str">
        <f t="shared" si="46"/>
        <v>Wed</v>
      </c>
      <c r="I609" s="10">
        <f t="shared" si="45"/>
        <v>304</v>
      </c>
      <c r="J609" s="8">
        <f t="shared" si="47"/>
        <v>44</v>
      </c>
      <c r="K609" s="1">
        <f t="shared" si="44"/>
        <v>10</v>
      </c>
      <c r="L609" s="1">
        <v>1</v>
      </c>
      <c r="N609" s="1" t="s">
        <v>50</v>
      </c>
      <c r="P609" s="74" t="s">
        <v>48</v>
      </c>
      <c r="Q609" s="69"/>
      <c r="R609" s="4" t="s">
        <v>49</v>
      </c>
      <c r="T609" s="4" t="s">
        <v>49</v>
      </c>
      <c r="V609" s="81" t="s">
        <v>48</v>
      </c>
      <c r="W609" s="69"/>
      <c r="X609" s="87">
        <v>9.4</v>
      </c>
      <c r="Y609" s="69"/>
      <c r="Z609" s="81">
        <v>7</v>
      </c>
      <c r="AA609" s="69"/>
      <c r="AB609" s="87">
        <v>7</v>
      </c>
      <c r="AC609" s="69"/>
      <c r="AD609" s="81">
        <v>7</v>
      </c>
      <c r="AE609" s="69"/>
      <c r="AF609" s="87">
        <v>2</v>
      </c>
      <c r="AH609" s="4" t="s">
        <v>49</v>
      </c>
      <c r="AJ609" s="81">
        <v>4.4000000000000004</v>
      </c>
      <c r="AL609" s="74" t="s">
        <v>48</v>
      </c>
      <c r="AN609" s="74">
        <v>1</v>
      </c>
      <c r="AP609" s="81">
        <v>3</v>
      </c>
      <c r="AR609" s="74">
        <v>3.2</v>
      </c>
      <c r="AT609" s="81">
        <v>5.2</v>
      </c>
      <c r="AV609" s="74">
        <v>6.6</v>
      </c>
      <c r="AX609" s="74">
        <v>9</v>
      </c>
      <c r="AZ609" s="4" t="s">
        <v>47</v>
      </c>
      <c r="BB609" s="4" t="s">
        <v>47</v>
      </c>
      <c r="BD609" s="4" t="s">
        <v>47</v>
      </c>
      <c r="BF609" s="4" t="s">
        <v>47</v>
      </c>
      <c r="BH609" s="4" t="s">
        <v>47</v>
      </c>
      <c r="BJ609" s="4" t="s">
        <v>47</v>
      </c>
      <c r="BL609" s="4" t="s">
        <v>47</v>
      </c>
      <c r="BN609" s="4" t="s">
        <v>47</v>
      </c>
      <c r="BP609" s="4" t="s">
        <v>47</v>
      </c>
      <c r="BR609" s="1" t="s">
        <v>47</v>
      </c>
      <c r="BT609" s="1" t="s">
        <v>47</v>
      </c>
      <c r="BV609" s="1" t="s">
        <v>47</v>
      </c>
      <c r="BX609" s="1" t="s">
        <v>47</v>
      </c>
      <c r="BZ609" s="1" t="s">
        <v>47</v>
      </c>
    </row>
    <row r="610" spans="2:78" x14ac:dyDescent="0.25">
      <c r="B610" s="8">
        <v>609</v>
      </c>
      <c r="C610" s="8">
        <v>31</v>
      </c>
      <c r="D610" s="8">
        <v>10</v>
      </c>
      <c r="E610" s="8">
        <v>2019</v>
      </c>
      <c r="F610" s="24" t="str">
        <f t="shared" si="43"/>
        <v>31/Oct/2019</v>
      </c>
      <c r="G610" s="9" t="s">
        <v>21</v>
      </c>
      <c r="H610" s="10" t="str">
        <f t="shared" si="46"/>
        <v>Thu</v>
      </c>
      <c r="I610" s="10">
        <f t="shared" si="45"/>
        <v>305</v>
      </c>
      <c r="J610" s="8">
        <f t="shared" si="47"/>
        <v>44</v>
      </c>
      <c r="K610" s="1">
        <f t="shared" si="44"/>
        <v>10</v>
      </c>
      <c r="L610" s="1">
        <v>1</v>
      </c>
      <c r="N610" s="1" t="s">
        <v>50</v>
      </c>
      <c r="P610" s="74" t="s">
        <v>48</v>
      </c>
      <c r="Q610" s="69"/>
      <c r="R610" s="4" t="s">
        <v>49</v>
      </c>
      <c r="T610" s="4" t="s">
        <v>49</v>
      </c>
      <c r="V610" s="81" t="s">
        <v>48</v>
      </c>
      <c r="W610" s="69"/>
      <c r="X610" s="87">
        <v>14</v>
      </c>
      <c r="Y610" s="69"/>
      <c r="Z610" s="81">
        <v>10.8</v>
      </c>
      <c r="AA610" s="69"/>
      <c r="AB610" s="87">
        <v>11</v>
      </c>
      <c r="AC610" s="69"/>
      <c r="AD610" s="81">
        <v>14</v>
      </c>
      <c r="AE610" s="69"/>
      <c r="AF610" s="87">
        <v>8.8000000000000007</v>
      </c>
      <c r="AH610" s="4" t="s">
        <v>49</v>
      </c>
      <c r="AJ610" s="81">
        <v>10.199999999999999</v>
      </c>
      <c r="AL610" s="74" t="s">
        <v>48</v>
      </c>
      <c r="AN610" s="74">
        <v>4</v>
      </c>
      <c r="AP610" s="81">
        <v>6.8</v>
      </c>
      <c r="AR610" s="74">
        <v>6</v>
      </c>
      <c r="AT610" s="81">
        <v>8.4</v>
      </c>
      <c r="AV610" s="74">
        <v>11</v>
      </c>
      <c r="AX610" s="74">
        <v>11.2</v>
      </c>
      <c r="AZ610" s="4" t="s">
        <v>47</v>
      </c>
      <c r="BB610" s="4" t="s">
        <v>47</v>
      </c>
      <c r="BD610" s="4" t="s">
        <v>47</v>
      </c>
      <c r="BF610" s="4" t="s">
        <v>47</v>
      </c>
      <c r="BH610" s="4" t="s">
        <v>47</v>
      </c>
      <c r="BJ610" s="4" t="s">
        <v>47</v>
      </c>
      <c r="BL610" s="4" t="s">
        <v>47</v>
      </c>
      <c r="BN610" s="4" t="s">
        <v>47</v>
      </c>
      <c r="BP610" s="4" t="s">
        <v>47</v>
      </c>
      <c r="BR610" s="1" t="s">
        <v>47</v>
      </c>
      <c r="BT610" s="1" t="s">
        <v>47</v>
      </c>
      <c r="BV610" s="1" t="s">
        <v>47</v>
      </c>
      <c r="BX610" s="1" t="s">
        <v>47</v>
      </c>
      <c r="BZ610" s="1" t="s">
        <v>47</v>
      </c>
    </row>
    <row r="611" spans="2:78" x14ac:dyDescent="0.25">
      <c r="B611" s="8">
        <v>610</v>
      </c>
      <c r="C611" s="8">
        <v>31</v>
      </c>
      <c r="D611" s="8">
        <v>10</v>
      </c>
      <c r="E611" s="8">
        <v>2019</v>
      </c>
      <c r="F611" s="24" t="str">
        <f t="shared" si="43"/>
        <v>31/Oct/2019</v>
      </c>
      <c r="G611" s="9" t="s">
        <v>22</v>
      </c>
      <c r="H611" s="10" t="str">
        <f t="shared" si="46"/>
        <v>Thu</v>
      </c>
      <c r="I611" s="10">
        <f t="shared" si="45"/>
        <v>305</v>
      </c>
      <c r="J611" s="8">
        <f t="shared" si="47"/>
        <v>44</v>
      </c>
      <c r="K611" s="1">
        <f t="shared" si="44"/>
        <v>10</v>
      </c>
      <c r="L611" s="1">
        <v>1</v>
      </c>
      <c r="N611" s="1" t="s">
        <v>50</v>
      </c>
      <c r="P611" s="74" t="s">
        <v>48</v>
      </c>
      <c r="Q611" s="69"/>
      <c r="R611" s="4" t="s">
        <v>49</v>
      </c>
      <c r="T611" s="4" t="s">
        <v>49</v>
      </c>
      <c r="V611" s="81" t="s">
        <v>48</v>
      </c>
      <c r="W611" s="69"/>
      <c r="X611" s="87">
        <v>6.4</v>
      </c>
      <c r="Y611" s="69"/>
      <c r="Z611" s="81">
        <v>4.4000000000000004</v>
      </c>
      <c r="AA611" s="69"/>
      <c r="AB611" s="87">
        <v>4.4000000000000004</v>
      </c>
      <c r="AC611" s="69"/>
      <c r="AD611" s="81">
        <v>6.6</v>
      </c>
      <c r="AE611" s="69"/>
      <c r="AF611" s="87">
        <v>3.8</v>
      </c>
      <c r="AH611" s="4" t="s">
        <v>49</v>
      </c>
      <c r="AJ611" s="81">
        <v>6</v>
      </c>
      <c r="AL611" s="74" t="s">
        <v>48</v>
      </c>
      <c r="AN611" s="74">
        <v>1</v>
      </c>
      <c r="AP611" s="81">
        <v>2.2000000000000002</v>
      </c>
      <c r="AR611" s="74">
        <v>2.5</v>
      </c>
      <c r="AT611" s="81">
        <v>3</v>
      </c>
      <c r="AV611" s="74">
        <v>5.6</v>
      </c>
      <c r="AX611" s="74">
        <v>6</v>
      </c>
      <c r="AZ611" s="4" t="s">
        <v>47</v>
      </c>
      <c r="BB611" s="4" t="s">
        <v>47</v>
      </c>
      <c r="BD611" s="4" t="s">
        <v>47</v>
      </c>
      <c r="BF611" s="4" t="s">
        <v>47</v>
      </c>
      <c r="BH611" s="4" t="s">
        <v>47</v>
      </c>
      <c r="BJ611" s="4" t="s">
        <v>47</v>
      </c>
      <c r="BL611" s="4" t="s">
        <v>47</v>
      </c>
      <c r="BN611" s="4" t="s">
        <v>47</v>
      </c>
      <c r="BP611" s="4" t="s">
        <v>47</v>
      </c>
      <c r="BR611" s="1" t="s">
        <v>47</v>
      </c>
      <c r="BT611" s="1" t="s">
        <v>47</v>
      </c>
      <c r="BV611" s="1" t="s">
        <v>47</v>
      </c>
      <c r="BX611" s="1" t="s">
        <v>47</v>
      </c>
      <c r="BZ611" s="1" t="s">
        <v>47</v>
      </c>
    </row>
    <row r="612" spans="2:78" x14ac:dyDescent="0.25">
      <c r="B612" s="8">
        <v>611</v>
      </c>
      <c r="C612" s="8">
        <v>1</v>
      </c>
      <c r="D612" s="8">
        <v>11</v>
      </c>
      <c r="E612" s="8">
        <v>2019</v>
      </c>
      <c r="F612" s="24" t="str">
        <f t="shared" si="43"/>
        <v>01/Nov/2019</v>
      </c>
      <c r="G612" s="9" t="s">
        <v>21</v>
      </c>
      <c r="H612" s="10" t="str">
        <f t="shared" si="46"/>
        <v>Fri</v>
      </c>
      <c r="I612" s="10">
        <f t="shared" si="45"/>
        <v>306</v>
      </c>
      <c r="J612" s="8">
        <f t="shared" si="47"/>
        <v>44</v>
      </c>
      <c r="K612" s="1">
        <f t="shared" si="44"/>
        <v>11</v>
      </c>
      <c r="L612" s="1">
        <v>1</v>
      </c>
      <c r="N612" s="1" t="s">
        <v>50</v>
      </c>
      <c r="P612" s="74" t="s">
        <v>48</v>
      </c>
      <c r="Q612" s="69"/>
      <c r="R612" s="4" t="s">
        <v>49</v>
      </c>
      <c r="T612" s="4" t="s">
        <v>49</v>
      </c>
      <c r="V612" s="81" t="s">
        <v>48</v>
      </c>
      <c r="W612" s="69"/>
      <c r="X612" s="87">
        <v>14</v>
      </c>
      <c r="Y612" s="69"/>
      <c r="Z612" s="81">
        <v>10.8</v>
      </c>
      <c r="AA612" s="69"/>
      <c r="AB612" s="87">
        <v>10.8</v>
      </c>
      <c r="AC612" s="69"/>
      <c r="AD612" s="81">
        <v>13.4</v>
      </c>
      <c r="AE612" s="69"/>
      <c r="AF612" s="87">
        <v>7.8</v>
      </c>
      <c r="AH612" s="4" t="s">
        <v>49</v>
      </c>
      <c r="AJ612" s="81">
        <v>8.8000000000000007</v>
      </c>
      <c r="AL612" s="74" t="s">
        <v>48</v>
      </c>
      <c r="AN612" s="74">
        <v>2.85</v>
      </c>
      <c r="AP612" s="81">
        <v>7.6</v>
      </c>
      <c r="AR612" s="74">
        <v>4.5999999999999996</v>
      </c>
      <c r="AT612" s="81">
        <v>9</v>
      </c>
      <c r="AV612" s="74">
        <v>1.1000000000000001</v>
      </c>
      <c r="AX612" s="74">
        <v>11</v>
      </c>
      <c r="AZ612" s="4" t="s">
        <v>47</v>
      </c>
      <c r="BB612" s="4" t="s">
        <v>47</v>
      </c>
      <c r="BD612" s="4" t="s">
        <v>47</v>
      </c>
      <c r="BF612" s="4" t="s">
        <v>47</v>
      </c>
      <c r="BH612" s="4" t="s">
        <v>47</v>
      </c>
      <c r="BJ612" s="4" t="s">
        <v>47</v>
      </c>
      <c r="BL612" s="4" t="s">
        <v>47</v>
      </c>
      <c r="BN612" s="4" t="s">
        <v>47</v>
      </c>
      <c r="BP612" s="4" t="s">
        <v>47</v>
      </c>
      <c r="BR612" s="1" t="s">
        <v>47</v>
      </c>
      <c r="BT612" s="1" t="s">
        <v>47</v>
      </c>
      <c r="BV612" s="1" t="s">
        <v>47</v>
      </c>
      <c r="BX612" s="1" t="s">
        <v>47</v>
      </c>
      <c r="BZ612" s="1" t="s">
        <v>47</v>
      </c>
    </row>
    <row r="613" spans="2:78" x14ac:dyDescent="0.25">
      <c r="B613" s="8">
        <v>612</v>
      </c>
      <c r="C613" s="8">
        <v>1</v>
      </c>
      <c r="D613" s="8">
        <v>11</v>
      </c>
      <c r="E613" s="8">
        <v>2019</v>
      </c>
      <c r="F613" s="24" t="str">
        <f t="shared" si="43"/>
        <v>01/Nov/2019</v>
      </c>
      <c r="G613" s="9" t="s">
        <v>22</v>
      </c>
      <c r="H613" s="10" t="str">
        <f t="shared" si="46"/>
        <v>Fri</v>
      </c>
      <c r="I613" s="10">
        <f t="shared" si="45"/>
        <v>306</v>
      </c>
      <c r="J613" s="8">
        <f t="shared" si="47"/>
        <v>44</v>
      </c>
      <c r="K613" s="1">
        <f t="shared" si="44"/>
        <v>11</v>
      </c>
      <c r="L613" s="1">
        <v>1</v>
      </c>
      <c r="N613" s="1" t="s">
        <v>50</v>
      </c>
      <c r="P613" s="74" t="s">
        <v>48</v>
      </c>
      <c r="Q613" s="69"/>
      <c r="R613" s="4" t="s">
        <v>49</v>
      </c>
      <c r="T613" s="4" t="s">
        <v>49</v>
      </c>
      <c r="V613" s="81" t="s">
        <v>48</v>
      </c>
      <c r="W613" s="69"/>
      <c r="X613" s="87">
        <v>7.2</v>
      </c>
      <c r="Y613" s="69"/>
      <c r="Z613" s="81">
        <v>5.6</v>
      </c>
      <c r="AA613" s="69"/>
      <c r="AB613" s="87">
        <v>5</v>
      </c>
      <c r="AC613" s="69"/>
      <c r="AD613" s="81">
        <v>7.2</v>
      </c>
      <c r="AE613" s="69"/>
      <c r="AF613" s="87">
        <v>4.5999999999999996</v>
      </c>
      <c r="AH613" s="4" t="s">
        <v>49</v>
      </c>
      <c r="AJ613" s="81">
        <v>3</v>
      </c>
      <c r="AL613" s="74" t="s">
        <v>48</v>
      </c>
      <c r="AN613" s="74">
        <v>1.5</v>
      </c>
      <c r="AP613" s="81" t="s">
        <v>28</v>
      </c>
      <c r="AR613" s="74">
        <v>3</v>
      </c>
      <c r="AT613" s="81">
        <v>5</v>
      </c>
      <c r="AV613" s="74">
        <v>6.4</v>
      </c>
      <c r="AX613" s="74" t="s">
        <v>28</v>
      </c>
      <c r="AZ613" s="4" t="s">
        <v>47</v>
      </c>
      <c r="BB613" s="4" t="s">
        <v>47</v>
      </c>
      <c r="BD613" s="4" t="s">
        <v>47</v>
      </c>
      <c r="BF613" s="4" t="s">
        <v>47</v>
      </c>
      <c r="BH613" s="4" t="s">
        <v>47</v>
      </c>
      <c r="BJ613" s="4" t="s">
        <v>47</v>
      </c>
      <c r="BL613" s="4" t="s">
        <v>47</v>
      </c>
      <c r="BN613" s="4" t="s">
        <v>47</v>
      </c>
      <c r="BP613" s="4" t="s">
        <v>47</v>
      </c>
      <c r="BR613" s="1" t="s">
        <v>47</v>
      </c>
      <c r="BT613" s="1" t="s">
        <v>47</v>
      </c>
      <c r="BV613" s="1" t="s">
        <v>47</v>
      </c>
      <c r="BX613" s="1" t="s">
        <v>47</v>
      </c>
      <c r="BZ613" s="1" t="s">
        <v>47</v>
      </c>
    </row>
    <row r="614" spans="2:78" x14ac:dyDescent="0.25">
      <c r="B614" s="8">
        <v>613</v>
      </c>
      <c r="C614" s="8">
        <v>2</v>
      </c>
      <c r="D614" s="8">
        <v>11</v>
      </c>
      <c r="E614" s="8">
        <v>2019</v>
      </c>
      <c r="F614" s="24" t="str">
        <f t="shared" si="43"/>
        <v>02/Nov/2019</v>
      </c>
      <c r="G614" s="9" t="s">
        <v>21</v>
      </c>
      <c r="H614" s="10" t="str">
        <f t="shared" si="46"/>
        <v>Sat</v>
      </c>
      <c r="I614" s="10">
        <f t="shared" si="45"/>
        <v>307</v>
      </c>
      <c r="J614" s="8">
        <f t="shared" si="47"/>
        <v>44</v>
      </c>
      <c r="K614" s="1">
        <f t="shared" si="44"/>
        <v>11</v>
      </c>
      <c r="L614" s="1">
        <v>1</v>
      </c>
      <c r="N614" s="1" t="s">
        <v>50</v>
      </c>
      <c r="P614" s="74" t="s">
        <v>48</v>
      </c>
      <c r="Q614" s="69"/>
      <c r="R614" s="4" t="s">
        <v>49</v>
      </c>
      <c r="T614" s="4" t="s">
        <v>49</v>
      </c>
      <c r="V614" s="81" t="s">
        <v>48</v>
      </c>
      <c r="W614" s="69"/>
      <c r="X614" s="87">
        <v>14.8</v>
      </c>
      <c r="Y614" s="69"/>
      <c r="Z614" s="81">
        <v>10</v>
      </c>
      <c r="AA614" s="69"/>
      <c r="AB614" s="87">
        <v>11</v>
      </c>
      <c r="AC614" s="69"/>
      <c r="AD614" s="81">
        <v>13.2</v>
      </c>
      <c r="AE614" s="69"/>
      <c r="AF614" s="87">
        <v>7.2</v>
      </c>
      <c r="AH614" s="4" t="s">
        <v>49</v>
      </c>
      <c r="AJ614" s="81">
        <v>11</v>
      </c>
      <c r="AL614" s="74" t="s">
        <v>48</v>
      </c>
      <c r="AN614" s="74">
        <v>3</v>
      </c>
      <c r="AP614" s="81">
        <v>7.2</v>
      </c>
      <c r="AR614" s="74">
        <v>6</v>
      </c>
      <c r="AT614" s="81">
        <v>10</v>
      </c>
      <c r="AV614" s="74">
        <v>10.199999999999999</v>
      </c>
      <c r="AX614" s="74">
        <v>11</v>
      </c>
      <c r="AZ614" s="4" t="s">
        <v>47</v>
      </c>
      <c r="BB614" s="4" t="s">
        <v>47</v>
      </c>
      <c r="BD614" s="4" t="s">
        <v>47</v>
      </c>
      <c r="BF614" s="4" t="s">
        <v>47</v>
      </c>
      <c r="BH614" s="4" t="s">
        <v>47</v>
      </c>
      <c r="BJ614" s="4" t="s">
        <v>47</v>
      </c>
      <c r="BL614" s="4" t="s">
        <v>47</v>
      </c>
      <c r="BN614" s="4" t="s">
        <v>47</v>
      </c>
      <c r="BP614" s="4" t="s">
        <v>47</v>
      </c>
      <c r="BR614" s="1" t="s">
        <v>47</v>
      </c>
      <c r="BT614" s="1" t="s">
        <v>47</v>
      </c>
      <c r="BV614" s="1" t="s">
        <v>47</v>
      </c>
      <c r="BX614" s="1" t="s">
        <v>47</v>
      </c>
      <c r="BZ614" s="1" t="s">
        <v>47</v>
      </c>
    </row>
    <row r="615" spans="2:78" x14ac:dyDescent="0.25">
      <c r="B615" s="8">
        <v>614</v>
      </c>
      <c r="C615" s="8">
        <v>2</v>
      </c>
      <c r="D615" s="8">
        <v>11</v>
      </c>
      <c r="E615" s="8">
        <v>2019</v>
      </c>
      <c r="F615" s="24" t="str">
        <f t="shared" si="43"/>
        <v>02/Nov/2019</v>
      </c>
      <c r="G615" s="9" t="s">
        <v>22</v>
      </c>
      <c r="H615" s="10" t="str">
        <f t="shared" si="46"/>
        <v>Sat</v>
      </c>
      <c r="I615" s="10">
        <f t="shared" si="45"/>
        <v>307</v>
      </c>
      <c r="J615" s="8">
        <f t="shared" si="47"/>
        <v>44</v>
      </c>
      <c r="K615" s="1">
        <f t="shared" si="44"/>
        <v>11</v>
      </c>
      <c r="L615" s="1">
        <v>1</v>
      </c>
      <c r="N615" s="1" t="s">
        <v>50</v>
      </c>
      <c r="P615" s="74" t="s">
        <v>48</v>
      </c>
      <c r="Q615" s="69"/>
      <c r="R615" s="4" t="s">
        <v>49</v>
      </c>
      <c r="T615" s="4" t="s">
        <v>49</v>
      </c>
      <c r="V615" s="81" t="s">
        <v>48</v>
      </c>
      <c r="W615" s="69"/>
      <c r="X615" s="87">
        <v>7</v>
      </c>
      <c r="Y615" s="69"/>
      <c r="Z615" s="81">
        <v>6</v>
      </c>
      <c r="AA615" s="69"/>
      <c r="AB615" s="87">
        <v>7</v>
      </c>
      <c r="AC615" s="69"/>
      <c r="AD615" s="81">
        <v>7</v>
      </c>
      <c r="AE615" s="69"/>
      <c r="AF615" s="87">
        <v>4.4000000000000004</v>
      </c>
      <c r="AH615" s="4" t="s">
        <v>49</v>
      </c>
      <c r="AJ615" s="81">
        <v>7</v>
      </c>
      <c r="AL615" s="74" t="s">
        <v>48</v>
      </c>
      <c r="AN615" s="74">
        <v>3</v>
      </c>
      <c r="AP615" s="81">
        <v>4</v>
      </c>
      <c r="AR615" s="74">
        <v>3</v>
      </c>
      <c r="AT615" s="81">
        <v>6</v>
      </c>
      <c r="AV615" s="74">
        <v>7</v>
      </c>
      <c r="AX615" s="74">
        <v>7.6</v>
      </c>
      <c r="AZ615" s="4" t="s">
        <v>47</v>
      </c>
      <c r="BB615" s="4" t="s">
        <v>47</v>
      </c>
      <c r="BD615" s="4" t="s">
        <v>47</v>
      </c>
      <c r="BF615" s="4" t="s">
        <v>47</v>
      </c>
      <c r="BH615" s="4" t="s">
        <v>47</v>
      </c>
      <c r="BJ615" s="4" t="s">
        <v>47</v>
      </c>
      <c r="BL615" s="4" t="s">
        <v>47</v>
      </c>
      <c r="BN615" s="4" t="s">
        <v>47</v>
      </c>
      <c r="BP615" s="4" t="s">
        <v>47</v>
      </c>
      <c r="BR615" s="1" t="s">
        <v>47</v>
      </c>
      <c r="BT615" s="1" t="s">
        <v>47</v>
      </c>
      <c r="BV615" s="1" t="s">
        <v>47</v>
      </c>
      <c r="BX615" s="1" t="s">
        <v>47</v>
      </c>
      <c r="BZ615" s="1" t="s">
        <v>47</v>
      </c>
    </row>
    <row r="616" spans="2:78" ht="16.5" thickBot="1" x14ac:dyDescent="0.3">
      <c r="B616" s="8">
        <v>615</v>
      </c>
      <c r="C616" s="8">
        <v>3</v>
      </c>
      <c r="D616" s="8">
        <v>11</v>
      </c>
      <c r="E616" s="8">
        <v>2019</v>
      </c>
      <c r="F616" s="24" t="str">
        <f t="shared" si="43"/>
        <v>03/Nov/2019</v>
      </c>
      <c r="G616" s="9" t="s">
        <v>21</v>
      </c>
      <c r="H616" s="10" t="str">
        <f t="shared" si="46"/>
        <v>Sun</v>
      </c>
      <c r="I616" s="10">
        <f t="shared" si="45"/>
        <v>308</v>
      </c>
      <c r="J616" s="8">
        <f t="shared" si="47"/>
        <v>44</v>
      </c>
      <c r="K616" s="1">
        <f t="shared" si="44"/>
        <v>11</v>
      </c>
      <c r="L616" s="1">
        <v>1</v>
      </c>
      <c r="N616" s="1" t="s">
        <v>50</v>
      </c>
      <c r="P616" s="79" t="s">
        <v>48</v>
      </c>
      <c r="Q616" s="69"/>
      <c r="R616" s="4" t="s">
        <v>49</v>
      </c>
      <c r="T616" s="4" t="s">
        <v>49</v>
      </c>
      <c r="V616" s="81" t="s">
        <v>48</v>
      </c>
      <c r="W616" s="69"/>
      <c r="X616" s="87">
        <v>13</v>
      </c>
      <c r="Y616" s="69"/>
      <c r="Z616" s="81">
        <v>9.1999999999999993</v>
      </c>
      <c r="AA616" s="69"/>
      <c r="AB616" s="87">
        <v>10</v>
      </c>
      <c r="AC616" s="69"/>
      <c r="AD616" s="81">
        <v>10</v>
      </c>
      <c r="AE616" s="69"/>
      <c r="AF616" s="87">
        <v>6</v>
      </c>
      <c r="AH616" s="4" t="s">
        <v>49</v>
      </c>
      <c r="AJ616" s="81">
        <v>10</v>
      </c>
      <c r="AL616" s="74" t="s">
        <v>48</v>
      </c>
      <c r="AN616" s="74">
        <v>2.8</v>
      </c>
      <c r="AP616" s="81">
        <v>6</v>
      </c>
      <c r="AR616" s="74">
        <v>5</v>
      </c>
      <c r="AT616" s="81">
        <v>8</v>
      </c>
      <c r="AV616" s="74">
        <v>9.1999999999999993</v>
      </c>
      <c r="AX616" s="74">
        <v>10</v>
      </c>
      <c r="AZ616" s="4" t="s">
        <v>47</v>
      </c>
      <c r="BB616" s="4" t="s">
        <v>47</v>
      </c>
      <c r="BD616" s="4" t="s">
        <v>47</v>
      </c>
      <c r="BF616" s="4" t="s">
        <v>47</v>
      </c>
      <c r="BH616" s="4" t="s">
        <v>47</v>
      </c>
      <c r="BJ616" s="4" t="s">
        <v>47</v>
      </c>
      <c r="BL616" s="4" t="s">
        <v>47</v>
      </c>
      <c r="BN616" s="4" t="s">
        <v>47</v>
      </c>
      <c r="BP616" s="4" t="s">
        <v>47</v>
      </c>
      <c r="BR616" s="1" t="s">
        <v>47</v>
      </c>
      <c r="BT616" s="1" t="s">
        <v>47</v>
      </c>
      <c r="BV616" s="1" t="s">
        <v>47</v>
      </c>
      <c r="BX616" s="1" t="s">
        <v>47</v>
      </c>
      <c r="BZ616" s="1" t="s">
        <v>47</v>
      </c>
    </row>
    <row r="617" spans="2:78" ht="16.5" thickTop="1" x14ac:dyDescent="0.25">
      <c r="B617" s="8">
        <v>616</v>
      </c>
      <c r="C617" s="8">
        <v>3</v>
      </c>
      <c r="D617" s="8">
        <v>11</v>
      </c>
      <c r="E617" s="8">
        <v>2019</v>
      </c>
      <c r="F617" s="24" t="str">
        <f t="shared" si="43"/>
        <v>03/Nov/2019</v>
      </c>
      <c r="G617" s="9" t="s">
        <v>22</v>
      </c>
      <c r="H617" s="10" t="str">
        <f t="shared" si="46"/>
        <v>Sun</v>
      </c>
      <c r="I617" s="10">
        <f t="shared" si="45"/>
        <v>308</v>
      </c>
      <c r="J617" s="8">
        <f t="shared" si="47"/>
        <v>44</v>
      </c>
      <c r="K617" s="1">
        <f t="shared" si="44"/>
        <v>11</v>
      </c>
      <c r="L617" s="1">
        <v>1</v>
      </c>
      <c r="N617" s="1" t="s">
        <v>50</v>
      </c>
      <c r="P617" s="4" t="s">
        <v>52</v>
      </c>
      <c r="R617" s="4" t="s">
        <v>49</v>
      </c>
      <c r="T617" s="4" t="s">
        <v>49</v>
      </c>
      <c r="V617" s="81" t="s">
        <v>48</v>
      </c>
      <c r="W617" s="69"/>
      <c r="X617" s="87">
        <v>6</v>
      </c>
      <c r="Y617" s="69"/>
      <c r="Z617" s="81">
        <v>4</v>
      </c>
      <c r="AA617" s="69"/>
      <c r="AB617" s="87">
        <v>4.4000000000000004</v>
      </c>
      <c r="AC617" s="69"/>
      <c r="AD617" s="81">
        <v>1.2</v>
      </c>
      <c r="AE617" s="69"/>
      <c r="AF617" s="87">
        <v>3.4</v>
      </c>
      <c r="AH617" s="4" t="s">
        <v>49</v>
      </c>
      <c r="AJ617" s="81">
        <v>4.2</v>
      </c>
      <c r="AL617" s="74" t="s">
        <v>48</v>
      </c>
      <c r="AN617" s="74">
        <v>1</v>
      </c>
      <c r="AP617" s="81">
        <v>3.4</v>
      </c>
      <c r="AR617" s="74">
        <v>2.4</v>
      </c>
      <c r="AT617" s="81">
        <v>4</v>
      </c>
      <c r="AV617" s="74">
        <v>3</v>
      </c>
      <c r="AX617" s="74">
        <v>5.2</v>
      </c>
      <c r="AZ617" s="4" t="s">
        <v>47</v>
      </c>
      <c r="BB617" s="4" t="s">
        <v>47</v>
      </c>
      <c r="BD617" s="4" t="s">
        <v>47</v>
      </c>
      <c r="BF617" s="4" t="s">
        <v>47</v>
      </c>
      <c r="BH617" s="4" t="s">
        <v>47</v>
      </c>
      <c r="BJ617" s="4" t="s">
        <v>47</v>
      </c>
      <c r="BL617" s="4" t="s">
        <v>47</v>
      </c>
      <c r="BN617" s="4" t="s">
        <v>47</v>
      </c>
      <c r="BP617" s="4" t="s">
        <v>47</v>
      </c>
      <c r="BR617" s="1" t="s">
        <v>47</v>
      </c>
      <c r="BT617" s="1" t="s">
        <v>47</v>
      </c>
      <c r="BV617" s="1" t="s">
        <v>47</v>
      </c>
      <c r="BX617" s="1" t="s">
        <v>47</v>
      </c>
      <c r="BZ617" s="1" t="s">
        <v>47</v>
      </c>
    </row>
    <row r="618" spans="2:78" x14ac:dyDescent="0.25">
      <c r="B618" s="8">
        <v>617</v>
      </c>
      <c r="C618" s="8">
        <v>4</v>
      </c>
      <c r="D618" s="8">
        <v>11</v>
      </c>
      <c r="E618" s="8">
        <v>2019</v>
      </c>
      <c r="F618" s="24" t="str">
        <f t="shared" si="43"/>
        <v>04/Nov/2019</v>
      </c>
      <c r="G618" s="9" t="s">
        <v>21</v>
      </c>
      <c r="H618" s="10" t="str">
        <f t="shared" si="46"/>
        <v>Mon</v>
      </c>
      <c r="I618" s="10">
        <f t="shared" si="45"/>
        <v>309</v>
      </c>
      <c r="J618" s="8">
        <f t="shared" si="47"/>
        <v>45</v>
      </c>
      <c r="K618" s="1">
        <f t="shared" si="44"/>
        <v>11</v>
      </c>
      <c r="L618" s="1">
        <v>1</v>
      </c>
      <c r="N618" s="1" t="s">
        <v>50</v>
      </c>
      <c r="P618" s="4" t="s">
        <v>52</v>
      </c>
      <c r="R618" s="4" t="s">
        <v>49</v>
      </c>
      <c r="T618" s="4" t="s">
        <v>49</v>
      </c>
      <c r="V618" s="81" t="s">
        <v>48</v>
      </c>
      <c r="W618" s="69"/>
      <c r="X618" s="87">
        <v>14</v>
      </c>
      <c r="Y618" s="69"/>
      <c r="Z618" s="81">
        <v>10</v>
      </c>
      <c r="AA618" s="69"/>
      <c r="AB618" s="87">
        <v>8</v>
      </c>
      <c r="AC618" s="69"/>
      <c r="AD618" s="81">
        <v>12.4</v>
      </c>
      <c r="AE618" s="69"/>
      <c r="AF618" s="87">
        <v>15.4</v>
      </c>
      <c r="AH618" s="4" t="s">
        <v>49</v>
      </c>
      <c r="AJ618" s="81">
        <v>5</v>
      </c>
      <c r="AL618" s="74" t="s">
        <v>48</v>
      </c>
      <c r="AN618" s="74">
        <v>2</v>
      </c>
      <c r="AP618" s="81">
        <v>4.2</v>
      </c>
      <c r="AR618" s="74">
        <v>6</v>
      </c>
      <c r="AT618" s="81">
        <v>8</v>
      </c>
      <c r="AV618" s="74">
        <v>10</v>
      </c>
      <c r="AX618" s="74">
        <v>4</v>
      </c>
      <c r="AZ618" s="4" t="s">
        <v>47</v>
      </c>
      <c r="BB618" s="4" t="s">
        <v>47</v>
      </c>
      <c r="BD618" s="4" t="s">
        <v>47</v>
      </c>
      <c r="BF618" s="4" t="s">
        <v>47</v>
      </c>
      <c r="BH618" s="4" t="s">
        <v>47</v>
      </c>
      <c r="BJ618" s="4" t="s">
        <v>47</v>
      </c>
      <c r="BL618" s="4" t="s">
        <v>47</v>
      </c>
      <c r="BN618" s="4" t="s">
        <v>47</v>
      </c>
      <c r="BP618" s="4" t="s">
        <v>47</v>
      </c>
      <c r="BR618" s="1" t="s">
        <v>47</v>
      </c>
      <c r="BT618" s="1" t="s">
        <v>47</v>
      </c>
      <c r="BV618" s="1" t="s">
        <v>47</v>
      </c>
      <c r="BX618" s="1" t="s">
        <v>47</v>
      </c>
      <c r="BZ618" s="1" t="s">
        <v>47</v>
      </c>
    </row>
    <row r="619" spans="2:78" x14ac:dyDescent="0.25">
      <c r="B619" s="8">
        <v>618</v>
      </c>
      <c r="C619" s="8">
        <v>4</v>
      </c>
      <c r="D619" s="8">
        <v>11</v>
      </c>
      <c r="E619" s="8">
        <v>2019</v>
      </c>
      <c r="F619" s="24" t="str">
        <f t="shared" si="43"/>
        <v>04/Nov/2019</v>
      </c>
      <c r="G619" s="9" t="s">
        <v>22</v>
      </c>
      <c r="H619" s="10" t="str">
        <f t="shared" si="46"/>
        <v>Mon</v>
      </c>
      <c r="I619" s="10">
        <f t="shared" si="45"/>
        <v>309</v>
      </c>
      <c r="J619" s="8">
        <f t="shared" si="47"/>
        <v>45</v>
      </c>
      <c r="K619" s="1">
        <f t="shared" si="44"/>
        <v>11</v>
      </c>
      <c r="L619" s="1">
        <v>1</v>
      </c>
      <c r="N619" s="1" t="s">
        <v>50</v>
      </c>
      <c r="P619" s="4" t="s">
        <v>52</v>
      </c>
      <c r="R619" s="4" t="s">
        <v>49</v>
      </c>
      <c r="T619" s="4" t="s">
        <v>49</v>
      </c>
      <c r="V619" s="81" t="s">
        <v>48</v>
      </c>
      <c r="W619" s="69"/>
      <c r="X619" s="87">
        <v>6</v>
      </c>
      <c r="Y619" s="69"/>
      <c r="Z619" s="81">
        <v>6</v>
      </c>
      <c r="AA619" s="69"/>
      <c r="AB619" s="87">
        <v>5.2</v>
      </c>
      <c r="AC619" s="69"/>
      <c r="AD619" s="81">
        <v>5</v>
      </c>
      <c r="AE619" s="69"/>
      <c r="AF619" s="87">
        <v>5</v>
      </c>
      <c r="AH619" s="4" t="s">
        <v>49</v>
      </c>
      <c r="AJ619" s="81">
        <v>5</v>
      </c>
      <c r="AL619" s="74" t="s">
        <v>48</v>
      </c>
      <c r="AN619" s="74">
        <v>2</v>
      </c>
      <c r="AP619" s="81">
        <v>3</v>
      </c>
      <c r="AR619" s="74">
        <v>3</v>
      </c>
      <c r="AT619" s="81">
        <v>5</v>
      </c>
      <c r="AV619" s="74">
        <v>6</v>
      </c>
      <c r="AX619" s="74">
        <v>6</v>
      </c>
      <c r="AZ619" s="4" t="s">
        <v>47</v>
      </c>
      <c r="BB619" s="4" t="s">
        <v>47</v>
      </c>
      <c r="BD619" s="4" t="s">
        <v>47</v>
      </c>
      <c r="BF619" s="4" t="s">
        <v>47</v>
      </c>
      <c r="BH619" s="4" t="s">
        <v>47</v>
      </c>
      <c r="BJ619" s="4" t="s">
        <v>47</v>
      </c>
      <c r="BL619" s="4" t="s">
        <v>47</v>
      </c>
      <c r="BN619" s="4" t="s">
        <v>47</v>
      </c>
      <c r="BP619" s="4" t="s">
        <v>47</v>
      </c>
      <c r="BR619" s="1" t="s">
        <v>47</v>
      </c>
      <c r="BT619" s="1" t="s">
        <v>47</v>
      </c>
      <c r="BV619" s="1" t="s">
        <v>47</v>
      </c>
      <c r="BX619" s="1" t="s">
        <v>47</v>
      </c>
      <c r="BZ619" s="1" t="s">
        <v>47</v>
      </c>
    </row>
    <row r="620" spans="2:78" x14ac:dyDescent="0.25">
      <c r="B620" s="8">
        <v>619</v>
      </c>
      <c r="C620" s="8">
        <v>5</v>
      </c>
      <c r="D620" s="8">
        <v>11</v>
      </c>
      <c r="E620" s="8">
        <v>2019</v>
      </c>
      <c r="F620" s="24" t="str">
        <f t="shared" si="43"/>
        <v>05/Nov/2019</v>
      </c>
      <c r="G620" s="9" t="s">
        <v>21</v>
      </c>
      <c r="H620" s="10" t="str">
        <f t="shared" si="46"/>
        <v>Tue</v>
      </c>
      <c r="I620" s="10">
        <f t="shared" si="45"/>
        <v>310</v>
      </c>
      <c r="J620" s="8">
        <f t="shared" si="47"/>
        <v>45</v>
      </c>
      <c r="K620" s="1">
        <f t="shared" si="44"/>
        <v>11</v>
      </c>
      <c r="L620" s="1">
        <v>1</v>
      </c>
      <c r="N620" s="1" t="s">
        <v>50</v>
      </c>
      <c r="P620" s="4" t="s">
        <v>52</v>
      </c>
      <c r="R620" s="4" t="s">
        <v>49</v>
      </c>
      <c r="T620" s="4" t="s">
        <v>49</v>
      </c>
      <c r="V620" s="81" t="s">
        <v>48</v>
      </c>
      <c r="W620" s="69"/>
      <c r="X620" s="87">
        <v>15.2</v>
      </c>
      <c r="Y620" s="69"/>
      <c r="Z620" s="81">
        <v>10</v>
      </c>
      <c r="AA620" s="69"/>
      <c r="AB620" s="87">
        <v>9.6</v>
      </c>
      <c r="AC620" s="69"/>
      <c r="AD620" s="81">
        <v>13.5</v>
      </c>
      <c r="AE620" s="69"/>
      <c r="AF620" s="87">
        <v>7.2</v>
      </c>
      <c r="AH620" s="4" t="s">
        <v>49</v>
      </c>
      <c r="AJ620" s="81">
        <v>9</v>
      </c>
      <c r="AL620" s="74" t="s">
        <v>48</v>
      </c>
      <c r="AN620" s="74">
        <v>2</v>
      </c>
      <c r="AP620" s="81">
        <v>5.0999999999999996</v>
      </c>
      <c r="AR620" s="74">
        <v>4.8</v>
      </c>
      <c r="AT620" s="81">
        <v>7</v>
      </c>
      <c r="AV620" s="74">
        <v>9.4</v>
      </c>
      <c r="AX620" s="74">
        <v>11</v>
      </c>
      <c r="AZ620" s="4" t="s">
        <v>47</v>
      </c>
      <c r="BB620" s="4" t="s">
        <v>47</v>
      </c>
      <c r="BD620" s="4" t="s">
        <v>47</v>
      </c>
      <c r="BF620" s="4" t="s">
        <v>47</v>
      </c>
      <c r="BH620" s="4" t="s">
        <v>47</v>
      </c>
      <c r="BJ620" s="4" t="s">
        <v>47</v>
      </c>
      <c r="BL620" s="4" t="s">
        <v>47</v>
      </c>
      <c r="BN620" s="4" t="s">
        <v>47</v>
      </c>
      <c r="BP620" s="4" t="s">
        <v>47</v>
      </c>
      <c r="BR620" s="1" t="s">
        <v>47</v>
      </c>
      <c r="BT620" s="1" t="s">
        <v>47</v>
      </c>
      <c r="BV620" s="1" t="s">
        <v>47</v>
      </c>
      <c r="BX620" s="1" t="s">
        <v>47</v>
      </c>
      <c r="BZ620" s="1" t="s">
        <v>47</v>
      </c>
    </row>
    <row r="621" spans="2:78" x14ac:dyDescent="0.25">
      <c r="B621" s="8">
        <v>620</v>
      </c>
      <c r="C621" s="8">
        <v>5</v>
      </c>
      <c r="D621" s="8">
        <v>11</v>
      </c>
      <c r="E621" s="8">
        <v>2019</v>
      </c>
      <c r="F621" s="24" t="str">
        <f t="shared" si="43"/>
        <v>05/Nov/2019</v>
      </c>
      <c r="G621" s="9" t="s">
        <v>22</v>
      </c>
      <c r="H621" s="10" t="str">
        <f t="shared" si="46"/>
        <v>Tue</v>
      </c>
      <c r="I621" s="10">
        <f t="shared" si="45"/>
        <v>310</v>
      </c>
      <c r="J621" s="8">
        <f t="shared" si="47"/>
        <v>45</v>
      </c>
      <c r="K621" s="1">
        <f t="shared" si="44"/>
        <v>11</v>
      </c>
      <c r="L621" s="1">
        <v>1</v>
      </c>
      <c r="N621" s="1" t="s">
        <v>50</v>
      </c>
      <c r="P621" s="4" t="s">
        <v>52</v>
      </c>
      <c r="R621" s="4" t="s">
        <v>49</v>
      </c>
      <c r="T621" s="4" t="s">
        <v>49</v>
      </c>
      <c r="V621" s="81" t="s">
        <v>48</v>
      </c>
      <c r="W621" s="69"/>
      <c r="X621" s="87">
        <v>7.8</v>
      </c>
      <c r="Y621" s="69"/>
      <c r="Z621" s="81">
        <v>5</v>
      </c>
      <c r="AA621" s="69"/>
      <c r="AB621" s="87">
        <v>5</v>
      </c>
      <c r="AC621" s="69"/>
      <c r="AD621" s="81">
        <v>7</v>
      </c>
      <c r="AE621" s="69"/>
      <c r="AF621" s="87">
        <v>5</v>
      </c>
      <c r="AH621" s="4" t="s">
        <v>49</v>
      </c>
      <c r="AJ621" s="81">
        <v>5.0999999999999996</v>
      </c>
      <c r="AL621" s="74" t="s">
        <v>48</v>
      </c>
      <c r="AN621" s="74">
        <v>1.8</v>
      </c>
      <c r="AP621" s="81">
        <v>3.6</v>
      </c>
      <c r="AR621" s="74">
        <v>3</v>
      </c>
      <c r="AT621" s="81">
        <v>5</v>
      </c>
      <c r="AV621" s="74">
        <v>4</v>
      </c>
      <c r="AX621" s="74">
        <v>3.8</v>
      </c>
      <c r="AZ621" s="4" t="s">
        <v>47</v>
      </c>
      <c r="BB621" s="4" t="s">
        <v>47</v>
      </c>
      <c r="BD621" s="4" t="s">
        <v>47</v>
      </c>
      <c r="BF621" s="4" t="s">
        <v>47</v>
      </c>
      <c r="BH621" s="4" t="s">
        <v>47</v>
      </c>
      <c r="BJ621" s="4" t="s">
        <v>47</v>
      </c>
      <c r="BL621" s="4" t="s">
        <v>47</v>
      </c>
      <c r="BN621" s="4" t="s">
        <v>47</v>
      </c>
      <c r="BP621" s="4" t="s">
        <v>47</v>
      </c>
      <c r="BR621" s="1" t="s">
        <v>47</v>
      </c>
      <c r="BT621" s="1" t="s">
        <v>47</v>
      </c>
      <c r="BV621" s="1" t="s">
        <v>47</v>
      </c>
      <c r="BX621" s="1" t="s">
        <v>47</v>
      </c>
      <c r="BZ621" s="1" t="s">
        <v>47</v>
      </c>
    </row>
    <row r="622" spans="2:78" x14ac:dyDescent="0.25">
      <c r="B622" s="8">
        <v>621</v>
      </c>
      <c r="C622" s="8">
        <v>6</v>
      </c>
      <c r="D622" s="8">
        <v>11</v>
      </c>
      <c r="E622" s="8">
        <v>2019</v>
      </c>
      <c r="F622" s="24" t="str">
        <f t="shared" si="43"/>
        <v>06/Nov/2019</v>
      </c>
      <c r="G622" s="9" t="s">
        <v>21</v>
      </c>
      <c r="H622" s="10" t="str">
        <f t="shared" si="46"/>
        <v>Wed</v>
      </c>
      <c r="I622" s="10">
        <f t="shared" si="45"/>
        <v>311</v>
      </c>
      <c r="J622" s="8">
        <f t="shared" si="47"/>
        <v>45</v>
      </c>
      <c r="K622" s="1">
        <f t="shared" si="44"/>
        <v>11</v>
      </c>
      <c r="L622" s="1">
        <v>1</v>
      </c>
      <c r="N622" s="1" t="s">
        <v>50</v>
      </c>
      <c r="P622" s="4" t="s">
        <v>52</v>
      </c>
      <c r="R622" s="4" t="s">
        <v>49</v>
      </c>
      <c r="T622" s="4" t="s">
        <v>49</v>
      </c>
      <c r="V622" s="81" t="s">
        <v>48</v>
      </c>
      <c r="W622" s="69"/>
      <c r="X622" s="87">
        <v>13</v>
      </c>
      <c r="Y622" s="69"/>
      <c r="Z622" s="81">
        <v>11.6</v>
      </c>
      <c r="AA622" s="69"/>
      <c r="AB622" s="87">
        <v>10</v>
      </c>
      <c r="AC622" s="69"/>
      <c r="AD622" s="81">
        <v>13</v>
      </c>
      <c r="AE622" s="69"/>
      <c r="AF622" s="87">
        <v>7.8</v>
      </c>
      <c r="AH622" s="4" t="s">
        <v>49</v>
      </c>
      <c r="AJ622" s="81">
        <v>10</v>
      </c>
      <c r="AL622" s="74" t="s">
        <v>48</v>
      </c>
      <c r="AN622" s="74">
        <v>2.4</v>
      </c>
      <c r="AP622" s="81">
        <v>5.8</v>
      </c>
      <c r="AR622" s="74">
        <v>5.6</v>
      </c>
      <c r="AT622" s="81">
        <v>8.6</v>
      </c>
      <c r="AV622" s="74">
        <v>11</v>
      </c>
      <c r="AX622" s="74">
        <v>11.5</v>
      </c>
      <c r="AZ622" s="4" t="s">
        <v>47</v>
      </c>
      <c r="BB622" s="4" t="s">
        <v>47</v>
      </c>
      <c r="BD622" s="4" t="s">
        <v>47</v>
      </c>
      <c r="BF622" s="4" t="s">
        <v>47</v>
      </c>
      <c r="BH622" s="4" t="s">
        <v>47</v>
      </c>
      <c r="BJ622" s="4" t="s">
        <v>47</v>
      </c>
      <c r="BL622" s="4" t="s">
        <v>47</v>
      </c>
      <c r="BN622" s="4" t="s">
        <v>47</v>
      </c>
      <c r="BP622" s="4" t="s">
        <v>47</v>
      </c>
      <c r="BR622" s="1" t="s">
        <v>47</v>
      </c>
      <c r="BT622" s="1" t="s">
        <v>47</v>
      </c>
      <c r="BV622" s="1" t="s">
        <v>47</v>
      </c>
      <c r="BX622" s="1" t="s">
        <v>47</v>
      </c>
      <c r="BZ622" s="1" t="s">
        <v>47</v>
      </c>
    </row>
    <row r="623" spans="2:78" x14ac:dyDescent="0.25">
      <c r="B623" s="8">
        <v>622</v>
      </c>
      <c r="C623" s="8">
        <v>6</v>
      </c>
      <c r="D623" s="8">
        <v>11</v>
      </c>
      <c r="E623" s="8">
        <v>2019</v>
      </c>
      <c r="F623" s="24" t="str">
        <f t="shared" si="43"/>
        <v>06/Nov/2019</v>
      </c>
      <c r="G623" s="9" t="s">
        <v>22</v>
      </c>
      <c r="H623" s="10" t="str">
        <f t="shared" si="46"/>
        <v>Wed</v>
      </c>
      <c r="I623" s="10">
        <f t="shared" si="45"/>
        <v>311</v>
      </c>
      <c r="J623" s="8">
        <f t="shared" si="47"/>
        <v>45</v>
      </c>
      <c r="K623" s="1">
        <f t="shared" si="44"/>
        <v>11</v>
      </c>
      <c r="L623" s="1">
        <v>1</v>
      </c>
      <c r="N623" s="1" t="s">
        <v>50</v>
      </c>
      <c r="P623" s="4" t="s">
        <v>52</v>
      </c>
      <c r="R623" s="4" t="s">
        <v>49</v>
      </c>
      <c r="T623" s="4" t="s">
        <v>49</v>
      </c>
      <c r="V623" s="81" t="s">
        <v>48</v>
      </c>
      <c r="W623" s="69"/>
      <c r="X623" s="87">
        <v>8</v>
      </c>
      <c r="Y623" s="69"/>
      <c r="Z623" s="81">
        <v>7</v>
      </c>
      <c r="AA623" s="69"/>
      <c r="AB623" s="87">
        <v>5.4</v>
      </c>
      <c r="AC623" s="69"/>
      <c r="AD623" s="81">
        <v>9</v>
      </c>
      <c r="AE623" s="69"/>
      <c r="AF623" s="87">
        <v>7</v>
      </c>
      <c r="AH623" s="4" t="s">
        <v>49</v>
      </c>
      <c r="AJ623" s="81">
        <v>6</v>
      </c>
      <c r="AL623" s="74" t="s">
        <v>48</v>
      </c>
      <c r="AN623" s="74">
        <v>4</v>
      </c>
      <c r="AP623" s="81">
        <v>4</v>
      </c>
      <c r="AR623" s="74">
        <v>3</v>
      </c>
      <c r="AT623" s="81">
        <v>5</v>
      </c>
      <c r="AV623" s="74">
        <v>5</v>
      </c>
      <c r="AX623" s="74">
        <v>8</v>
      </c>
      <c r="AZ623" s="4" t="s">
        <v>47</v>
      </c>
      <c r="BB623" s="4" t="s">
        <v>47</v>
      </c>
      <c r="BD623" s="4" t="s">
        <v>47</v>
      </c>
      <c r="BF623" s="4" t="s">
        <v>47</v>
      </c>
      <c r="BH623" s="4" t="s">
        <v>47</v>
      </c>
      <c r="BJ623" s="4" t="s">
        <v>47</v>
      </c>
      <c r="BL623" s="4" t="s">
        <v>47</v>
      </c>
      <c r="BN623" s="4" t="s">
        <v>47</v>
      </c>
      <c r="BP623" s="4" t="s">
        <v>47</v>
      </c>
      <c r="BR623" s="1" t="s">
        <v>47</v>
      </c>
      <c r="BT623" s="1" t="s">
        <v>47</v>
      </c>
      <c r="BV623" s="1" t="s">
        <v>47</v>
      </c>
      <c r="BX623" s="1" t="s">
        <v>47</v>
      </c>
      <c r="BZ623" s="1" t="s">
        <v>47</v>
      </c>
    </row>
    <row r="624" spans="2:78" x14ac:dyDescent="0.25">
      <c r="B624" s="8">
        <v>623</v>
      </c>
      <c r="C624" s="8">
        <v>7</v>
      </c>
      <c r="D624" s="8">
        <v>11</v>
      </c>
      <c r="E624" s="8">
        <v>2019</v>
      </c>
      <c r="F624" s="24" t="str">
        <f t="shared" si="43"/>
        <v>07/Nov/2019</v>
      </c>
      <c r="G624" s="9" t="s">
        <v>21</v>
      </c>
      <c r="H624" s="10" t="str">
        <f t="shared" si="46"/>
        <v>Thu</v>
      </c>
      <c r="I624" s="10">
        <f t="shared" si="45"/>
        <v>312</v>
      </c>
      <c r="J624" s="8">
        <f t="shared" si="47"/>
        <v>45</v>
      </c>
      <c r="K624" s="1">
        <f t="shared" si="44"/>
        <v>11</v>
      </c>
      <c r="L624" s="1">
        <v>1</v>
      </c>
      <c r="N624" s="1" t="s">
        <v>50</v>
      </c>
      <c r="P624" s="4" t="s">
        <v>52</v>
      </c>
      <c r="R624" s="4" t="s">
        <v>49</v>
      </c>
      <c r="T624" s="4" t="s">
        <v>49</v>
      </c>
      <c r="V624" s="81" t="s">
        <v>48</v>
      </c>
      <c r="W624" s="69"/>
      <c r="X624" s="87">
        <v>13</v>
      </c>
      <c r="Y624" s="69"/>
      <c r="Z624" s="81">
        <v>10</v>
      </c>
      <c r="AA624" s="69"/>
      <c r="AB624" s="87">
        <v>10.4</v>
      </c>
      <c r="AC624" s="69"/>
      <c r="AD624" s="81">
        <v>12</v>
      </c>
      <c r="AE624" s="69"/>
      <c r="AF624" s="87">
        <v>8</v>
      </c>
      <c r="AH624" s="4" t="s">
        <v>49</v>
      </c>
      <c r="AJ624" s="81">
        <v>10</v>
      </c>
      <c r="AL624" s="74" t="s">
        <v>48</v>
      </c>
      <c r="AN624" s="74">
        <v>3.2</v>
      </c>
      <c r="AP624" s="81">
        <v>5.8</v>
      </c>
      <c r="AR624" s="74">
        <v>4.2</v>
      </c>
      <c r="AT624" s="81">
        <v>8.1999999999999993</v>
      </c>
      <c r="AV624" s="74">
        <v>11</v>
      </c>
      <c r="AX624" s="74">
        <v>10</v>
      </c>
      <c r="AZ624" s="4" t="s">
        <v>47</v>
      </c>
      <c r="BB624" s="4" t="s">
        <v>47</v>
      </c>
      <c r="BD624" s="4" t="s">
        <v>47</v>
      </c>
      <c r="BF624" s="4" t="s">
        <v>47</v>
      </c>
      <c r="BH624" s="4" t="s">
        <v>47</v>
      </c>
      <c r="BJ624" s="4" t="s">
        <v>47</v>
      </c>
      <c r="BL624" s="4" t="s">
        <v>47</v>
      </c>
      <c r="BN624" s="4" t="s">
        <v>47</v>
      </c>
      <c r="BP624" s="4" t="s">
        <v>47</v>
      </c>
      <c r="BR624" s="1" t="s">
        <v>47</v>
      </c>
      <c r="BT624" s="1" t="s">
        <v>47</v>
      </c>
      <c r="BV624" s="1" t="s">
        <v>47</v>
      </c>
      <c r="BX624" s="1" t="s">
        <v>47</v>
      </c>
      <c r="BZ624" s="1" t="s">
        <v>47</v>
      </c>
    </row>
    <row r="625" spans="2:78" x14ac:dyDescent="0.25">
      <c r="B625" s="8">
        <v>624</v>
      </c>
      <c r="C625" s="8">
        <v>7</v>
      </c>
      <c r="D625" s="8">
        <v>11</v>
      </c>
      <c r="E625" s="8">
        <v>2019</v>
      </c>
      <c r="F625" s="24" t="str">
        <f t="shared" si="43"/>
        <v>07/Nov/2019</v>
      </c>
      <c r="G625" s="9" t="s">
        <v>22</v>
      </c>
      <c r="H625" s="10" t="str">
        <f t="shared" si="46"/>
        <v>Thu</v>
      </c>
      <c r="I625" s="10">
        <f t="shared" si="45"/>
        <v>312</v>
      </c>
      <c r="J625" s="8">
        <f t="shared" si="47"/>
        <v>45</v>
      </c>
      <c r="K625" s="1">
        <f t="shared" si="44"/>
        <v>11</v>
      </c>
      <c r="L625" s="1">
        <v>1</v>
      </c>
      <c r="N625" s="1" t="s">
        <v>50</v>
      </c>
      <c r="P625" s="4" t="s">
        <v>52</v>
      </c>
      <c r="R625" s="4" t="s">
        <v>49</v>
      </c>
      <c r="T625" s="4" t="s">
        <v>49</v>
      </c>
      <c r="V625" s="81" t="s">
        <v>48</v>
      </c>
      <c r="W625" s="69"/>
      <c r="X625" s="87">
        <v>6.8</v>
      </c>
      <c r="Y625" s="69"/>
      <c r="Z625" s="81">
        <v>7</v>
      </c>
      <c r="AA625" s="69"/>
      <c r="AB625" s="87">
        <v>5</v>
      </c>
      <c r="AC625" s="69"/>
      <c r="AD625" s="81">
        <v>6.3</v>
      </c>
      <c r="AE625" s="69"/>
      <c r="AF625" s="87">
        <v>4</v>
      </c>
      <c r="AH625" s="4" t="s">
        <v>49</v>
      </c>
      <c r="AJ625" s="81">
        <v>5</v>
      </c>
      <c r="AL625" s="74" t="s">
        <v>48</v>
      </c>
      <c r="AN625" s="74">
        <v>1</v>
      </c>
      <c r="AP625" s="81">
        <v>1.5</v>
      </c>
      <c r="AR625" s="74">
        <v>2</v>
      </c>
      <c r="AT625" s="81">
        <v>5.2</v>
      </c>
      <c r="AV625" s="74">
        <v>6</v>
      </c>
      <c r="AX625" s="74">
        <v>6.4</v>
      </c>
      <c r="AZ625" s="4" t="s">
        <v>47</v>
      </c>
      <c r="BB625" s="4" t="s">
        <v>47</v>
      </c>
      <c r="BD625" s="4" t="s">
        <v>47</v>
      </c>
      <c r="BF625" s="4" t="s">
        <v>47</v>
      </c>
      <c r="BH625" s="4" t="s">
        <v>47</v>
      </c>
      <c r="BJ625" s="4" t="s">
        <v>47</v>
      </c>
      <c r="BL625" s="4" t="s">
        <v>47</v>
      </c>
      <c r="BN625" s="4" t="s">
        <v>47</v>
      </c>
      <c r="BP625" s="4" t="s">
        <v>47</v>
      </c>
      <c r="BR625" s="1" t="s">
        <v>47</v>
      </c>
      <c r="BT625" s="1" t="s">
        <v>47</v>
      </c>
      <c r="BV625" s="1" t="s">
        <v>47</v>
      </c>
      <c r="BX625" s="1" t="s">
        <v>47</v>
      </c>
      <c r="BZ625" s="1" t="s">
        <v>47</v>
      </c>
    </row>
    <row r="626" spans="2:78" x14ac:dyDescent="0.25">
      <c r="B626" s="8">
        <v>625</v>
      </c>
      <c r="C626" s="8">
        <v>8</v>
      </c>
      <c r="D626" s="8">
        <v>11</v>
      </c>
      <c r="E626" s="8">
        <v>2019</v>
      </c>
      <c r="F626" s="24" t="str">
        <f t="shared" si="43"/>
        <v>08/Nov/2019</v>
      </c>
      <c r="G626" s="9" t="s">
        <v>21</v>
      </c>
      <c r="H626" s="10" t="str">
        <f t="shared" si="46"/>
        <v>Fri</v>
      </c>
      <c r="I626" s="10">
        <f t="shared" si="45"/>
        <v>313</v>
      </c>
      <c r="J626" s="8">
        <f t="shared" si="47"/>
        <v>45</v>
      </c>
      <c r="K626" s="1">
        <f t="shared" si="44"/>
        <v>11</v>
      </c>
      <c r="L626" s="1">
        <v>1</v>
      </c>
      <c r="N626" s="1" t="s">
        <v>50</v>
      </c>
      <c r="P626" s="4" t="s">
        <v>52</v>
      </c>
      <c r="R626" s="4" t="s">
        <v>49</v>
      </c>
      <c r="T626" s="4" t="s">
        <v>49</v>
      </c>
      <c r="V626" s="81" t="s">
        <v>48</v>
      </c>
      <c r="W626" s="69"/>
      <c r="X626" s="87">
        <v>13</v>
      </c>
      <c r="Y626" s="69"/>
      <c r="Z626" s="81">
        <v>10.199999999999999</v>
      </c>
      <c r="AA626" s="69"/>
      <c r="AB626" s="87">
        <v>7</v>
      </c>
      <c r="AC626" s="69"/>
      <c r="AD626" s="81">
        <v>12</v>
      </c>
      <c r="AE626" s="69"/>
      <c r="AF626" s="87">
        <v>7.2</v>
      </c>
      <c r="AH626" s="4" t="s">
        <v>49</v>
      </c>
      <c r="AJ626" s="81">
        <v>11</v>
      </c>
      <c r="AL626" s="74" t="s">
        <v>48</v>
      </c>
      <c r="AN626" s="74">
        <v>1.6</v>
      </c>
      <c r="AP626" s="81">
        <v>5.2</v>
      </c>
      <c r="AR626" s="74">
        <v>5.2</v>
      </c>
      <c r="AT626" s="81">
        <v>7</v>
      </c>
      <c r="AV626" s="74">
        <v>10.6</v>
      </c>
      <c r="AX626" s="74">
        <v>10.199999999999999</v>
      </c>
      <c r="AZ626" s="4" t="s">
        <v>47</v>
      </c>
      <c r="BB626" s="4" t="s">
        <v>47</v>
      </c>
      <c r="BD626" s="4" t="s">
        <v>47</v>
      </c>
      <c r="BF626" s="4" t="s">
        <v>47</v>
      </c>
      <c r="BH626" s="4" t="s">
        <v>47</v>
      </c>
      <c r="BJ626" s="4" t="s">
        <v>47</v>
      </c>
      <c r="BL626" s="4" t="s">
        <v>47</v>
      </c>
      <c r="BN626" s="4" t="s">
        <v>47</v>
      </c>
      <c r="BP626" s="4" t="s">
        <v>47</v>
      </c>
      <c r="BR626" s="1" t="s">
        <v>47</v>
      </c>
      <c r="BT626" s="1" t="s">
        <v>47</v>
      </c>
      <c r="BV626" s="1" t="s">
        <v>47</v>
      </c>
      <c r="BX626" s="1" t="s">
        <v>47</v>
      </c>
      <c r="BZ626" s="1" t="s">
        <v>47</v>
      </c>
    </row>
    <row r="627" spans="2:78" x14ac:dyDescent="0.25">
      <c r="B627" s="8">
        <v>626</v>
      </c>
      <c r="C627" s="8">
        <v>8</v>
      </c>
      <c r="D627" s="8">
        <v>11</v>
      </c>
      <c r="E627" s="8">
        <v>2019</v>
      </c>
      <c r="F627" s="24" t="str">
        <f t="shared" si="43"/>
        <v>08/Nov/2019</v>
      </c>
      <c r="G627" s="9" t="s">
        <v>22</v>
      </c>
      <c r="H627" s="10" t="str">
        <f t="shared" si="46"/>
        <v>Fri</v>
      </c>
      <c r="I627" s="10">
        <f t="shared" si="45"/>
        <v>313</v>
      </c>
      <c r="J627" s="8">
        <f t="shared" si="47"/>
        <v>45</v>
      </c>
      <c r="K627" s="1">
        <f t="shared" si="44"/>
        <v>11</v>
      </c>
      <c r="L627" s="1">
        <v>1</v>
      </c>
      <c r="N627" s="1" t="s">
        <v>50</v>
      </c>
      <c r="P627" s="4" t="s">
        <v>52</v>
      </c>
      <c r="R627" s="4" t="s">
        <v>49</v>
      </c>
      <c r="T627" s="4" t="s">
        <v>49</v>
      </c>
      <c r="V627" s="81" t="s">
        <v>48</v>
      </c>
      <c r="W627" s="69"/>
      <c r="X627" s="87">
        <v>7.2</v>
      </c>
      <c r="Y627" s="69"/>
      <c r="Z627" s="81">
        <v>10</v>
      </c>
      <c r="AA627" s="69"/>
      <c r="AB627" s="87">
        <v>8.4</v>
      </c>
      <c r="AC627" s="69"/>
      <c r="AD627" s="81">
        <v>6.4</v>
      </c>
      <c r="AE627" s="69"/>
      <c r="AF627" s="87">
        <v>4.4000000000000004</v>
      </c>
      <c r="AH627" s="4" t="s">
        <v>49</v>
      </c>
      <c r="AJ627" s="81">
        <v>5.2</v>
      </c>
      <c r="AL627" s="74" t="s">
        <v>48</v>
      </c>
      <c r="AN627" s="74">
        <v>2.4</v>
      </c>
      <c r="AP627" s="81">
        <v>4</v>
      </c>
      <c r="AR627" s="74">
        <v>2.4</v>
      </c>
      <c r="AT627" s="81">
        <v>5</v>
      </c>
      <c r="AV627" s="74">
        <v>6</v>
      </c>
      <c r="AX627" s="74">
        <v>7.2</v>
      </c>
      <c r="AZ627" s="4" t="s">
        <v>47</v>
      </c>
      <c r="BB627" s="4" t="s">
        <v>47</v>
      </c>
      <c r="BD627" s="4" t="s">
        <v>47</v>
      </c>
      <c r="BF627" s="4" t="s">
        <v>47</v>
      </c>
      <c r="BH627" s="4" t="s">
        <v>47</v>
      </c>
      <c r="BJ627" s="4" t="s">
        <v>47</v>
      </c>
      <c r="BL627" s="4" t="s">
        <v>47</v>
      </c>
      <c r="BN627" s="4" t="s">
        <v>47</v>
      </c>
      <c r="BP627" s="4" t="s">
        <v>47</v>
      </c>
      <c r="BR627" s="1" t="s">
        <v>47</v>
      </c>
      <c r="BT627" s="1" t="s">
        <v>47</v>
      </c>
      <c r="BV627" s="1" t="s">
        <v>47</v>
      </c>
      <c r="BX627" s="1" t="s">
        <v>47</v>
      </c>
      <c r="BZ627" s="1" t="s">
        <v>47</v>
      </c>
    </row>
    <row r="628" spans="2:78" x14ac:dyDescent="0.25">
      <c r="B628" s="8">
        <v>627</v>
      </c>
      <c r="C628" s="8">
        <v>9</v>
      </c>
      <c r="D628" s="8">
        <v>11</v>
      </c>
      <c r="E628" s="8">
        <v>2019</v>
      </c>
      <c r="F628" s="24" t="str">
        <f t="shared" si="43"/>
        <v>09/Nov/2019</v>
      </c>
      <c r="G628" s="9" t="s">
        <v>21</v>
      </c>
      <c r="H628" s="10" t="str">
        <f t="shared" si="46"/>
        <v>Sat</v>
      </c>
      <c r="I628" s="10">
        <f t="shared" si="45"/>
        <v>314</v>
      </c>
      <c r="J628" s="8">
        <f t="shared" si="47"/>
        <v>45</v>
      </c>
      <c r="K628" s="1">
        <f t="shared" si="44"/>
        <v>11</v>
      </c>
      <c r="L628" s="1">
        <v>1</v>
      </c>
      <c r="N628" s="1" t="s">
        <v>50</v>
      </c>
      <c r="P628" s="4" t="s">
        <v>52</v>
      </c>
      <c r="R628" s="4" t="s">
        <v>49</v>
      </c>
      <c r="T628" s="4" t="s">
        <v>49</v>
      </c>
      <c r="V628" s="81" t="s">
        <v>48</v>
      </c>
      <c r="W628" s="69"/>
      <c r="X628" s="87">
        <v>13.4</v>
      </c>
      <c r="Y628" s="69"/>
      <c r="Z628" s="81">
        <v>10</v>
      </c>
      <c r="AA628" s="69"/>
      <c r="AB628" s="87">
        <v>10.4</v>
      </c>
      <c r="AC628" s="69"/>
      <c r="AD628" s="81">
        <v>14.2</v>
      </c>
      <c r="AE628" s="69"/>
      <c r="AF628" s="87">
        <v>7.5</v>
      </c>
      <c r="AH628" s="4" t="s">
        <v>49</v>
      </c>
      <c r="AJ628" s="81">
        <v>10</v>
      </c>
      <c r="AL628" s="74" t="s">
        <v>48</v>
      </c>
      <c r="AN628" s="74">
        <v>2.4</v>
      </c>
      <c r="AP628" s="81">
        <v>5.4</v>
      </c>
      <c r="AR628" s="74">
        <v>5.4</v>
      </c>
      <c r="AT628" s="81">
        <v>10.3</v>
      </c>
      <c r="AV628" s="74">
        <v>10.4</v>
      </c>
      <c r="AX628" s="74">
        <v>10</v>
      </c>
      <c r="AZ628" s="4" t="s">
        <v>47</v>
      </c>
      <c r="BB628" s="4" t="s">
        <v>47</v>
      </c>
      <c r="BD628" s="4" t="s">
        <v>47</v>
      </c>
      <c r="BF628" s="4" t="s">
        <v>47</v>
      </c>
      <c r="BH628" s="4" t="s">
        <v>47</v>
      </c>
      <c r="BJ628" s="4" t="s">
        <v>47</v>
      </c>
      <c r="BL628" s="4" t="s">
        <v>47</v>
      </c>
      <c r="BN628" s="4" t="s">
        <v>47</v>
      </c>
      <c r="BP628" s="4" t="s">
        <v>47</v>
      </c>
      <c r="BR628" s="1" t="s">
        <v>47</v>
      </c>
      <c r="BT628" s="1" t="s">
        <v>47</v>
      </c>
      <c r="BV628" s="1" t="s">
        <v>47</v>
      </c>
      <c r="BX628" s="1" t="s">
        <v>47</v>
      </c>
      <c r="BZ628" s="1" t="s">
        <v>47</v>
      </c>
    </row>
    <row r="629" spans="2:78" x14ac:dyDescent="0.25">
      <c r="B629" s="8">
        <v>628</v>
      </c>
      <c r="C629" s="8">
        <v>9</v>
      </c>
      <c r="D629" s="8">
        <v>11</v>
      </c>
      <c r="E629" s="8">
        <v>2019</v>
      </c>
      <c r="F629" s="24" t="str">
        <f t="shared" si="43"/>
        <v>09/Nov/2019</v>
      </c>
      <c r="G629" s="9" t="s">
        <v>22</v>
      </c>
      <c r="H629" s="10" t="str">
        <f t="shared" si="46"/>
        <v>Sat</v>
      </c>
      <c r="I629" s="10">
        <f t="shared" si="45"/>
        <v>314</v>
      </c>
      <c r="J629" s="8">
        <f t="shared" si="47"/>
        <v>45</v>
      </c>
      <c r="K629" s="1">
        <f t="shared" si="44"/>
        <v>11</v>
      </c>
      <c r="L629" s="1">
        <v>1</v>
      </c>
      <c r="N629" s="1" t="s">
        <v>50</v>
      </c>
      <c r="P629" s="4" t="s">
        <v>52</v>
      </c>
      <c r="R629" s="4" t="s">
        <v>49</v>
      </c>
      <c r="T629" s="4" t="s">
        <v>49</v>
      </c>
      <c r="V629" s="81" t="s">
        <v>48</v>
      </c>
      <c r="W629" s="69"/>
      <c r="X629" s="87">
        <v>6.8</v>
      </c>
      <c r="Y629" s="69"/>
      <c r="Z629" s="81">
        <v>6</v>
      </c>
      <c r="AA629" s="69"/>
      <c r="AB629" s="87">
        <v>4.5999999999999996</v>
      </c>
      <c r="AC629" s="69"/>
      <c r="AD629" s="81">
        <v>6</v>
      </c>
      <c r="AE629" s="69"/>
      <c r="AF629" s="87">
        <v>4.0999999999999996</v>
      </c>
      <c r="AH629" s="4" t="s">
        <v>49</v>
      </c>
      <c r="AJ629" s="81">
        <v>4</v>
      </c>
      <c r="AL629" s="74" t="s">
        <v>48</v>
      </c>
      <c r="AN629" s="74">
        <v>1.1000000000000001</v>
      </c>
      <c r="AP629" s="81">
        <v>4</v>
      </c>
      <c r="AR629" s="74">
        <v>2</v>
      </c>
      <c r="AT629" s="81">
        <v>7</v>
      </c>
      <c r="AV629" s="74">
        <v>5.4</v>
      </c>
      <c r="AX629" s="74">
        <v>6.4</v>
      </c>
      <c r="AZ629" s="4" t="s">
        <v>47</v>
      </c>
      <c r="BB629" s="4" t="s">
        <v>47</v>
      </c>
      <c r="BD629" s="4" t="s">
        <v>47</v>
      </c>
      <c r="BF629" s="4" t="s">
        <v>47</v>
      </c>
      <c r="BH629" s="4" t="s">
        <v>47</v>
      </c>
      <c r="BJ629" s="4" t="s">
        <v>47</v>
      </c>
      <c r="BL629" s="4" t="s">
        <v>47</v>
      </c>
      <c r="BN629" s="4" t="s">
        <v>47</v>
      </c>
      <c r="BP629" s="4" t="s">
        <v>47</v>
      </c>
      <c r="BR629" s="1" t="s">
        <v>47</v>
      </c>
      <c r="BT629" s="1" t="s">
        <v>47</v>
      </c>
      <c r="BV629" s="1" t="s">
        <v>47</v>
      </c>
      <c r="BX629" s="1" t="s">
        <v>47</v>
      </c>
      <c r="BZ629" s="1" t="s">
        <v>47</v>
      </c>
    </row>
    <row r="630" spans="2:78" x14ac:dyDescent="0.25">
      <c r="B630" s="8">
        <v>629</v>
      </c>
      <c r="C630" s="8">
        <v>10</v>
      </c>
      <c r="D630" s="8">
        <v>11</v>
      </c>
      <c r="E630" s="8">
        <v>2019</v>
      </c>
      <c r="F630" s="24" t="str">
        <f t="shared" si="43"/>
        <v>10/Nov/2019</v>
      </c>
      <c r="G630" s="9" t="s">
        <v>21</v>
      </c>
      <c r="H630" s="10" t="str">
        <f t="shared" si="46"/>
        <v>Sun</v>
      </c>
      <c r="I630" s="10">
        <f t="shared" si="45"/>
        <v>315</v>
      </c>
      <c r="J630" s="8">
        <f t="shared" si="47"/>
        <v>45</v>
      </c>
      <c r="K630" s="1">
        <f t="shared" si="44"/>
        <v>11</v>
      </c>
      <c r="L630" s="1">
        <v>1</v>
      </c>
      <c r="N630" s="1" t="s">
        <v>50</v>
      </c>
      <c r="P630" s="4" t="s">
        <v>52</v>
      </c>
      <c r="R630" s="4" t="s">
        <v>49</v>
      </c>
      <c r="T630" s="4" t="s">
        <v>49</v>
      </c>
      <c r="V630" s="81" t="s">
        <v>48</v>
      </c>
      <c r="W630" s="69"/>
      <c r="X630" s="87">
        <v>14</v>
      </c>
      <c r="Y630" s="69"/>
      <c r="Z630" s="81">
        <v>10</v>
      </c>
      <c r="AA630" s="69"/>
      <c r="AB630" s="87">
        <v>10</v>
      </c>
      <c r="AC630" s="69"/>
      <c r="AD630" s="81">
        <v>12.6</v>
      </c>
      <c r="AE630" s="69"/>
      <c r="AF630" s="87">
        <v>7.6</v>
      </c>
      <c r="AH630" s="4" t="s">
        <v>49</v>
      </c>
      <c r="AJ630" s="81">
        <v>10</v>
      </c>
      <c r="AL630" s="74" t="s">
        <v>48</v>
      </c>
      <c r="AN630" s="74">
        <v>3</v>
      </c>
      <c r="AP630" s="81">
        <v>5</v>
      </c>
      <c r="AR630" s="74">
        <v>6</v>
      </c>
      <c r="AT630" s="81">
        <v>8</v>
      </c>
      <c r="AV630" s="74">
        <v>11</v>
      </c>
      <c r="AX630" s="74">
        <v>11.4</v>
      </c>
      <c r="AZ630" s="4" t="s">
        <v>47</v>
      </c>
      <c r="BB630" s="4" t="s">
        <v>47</v>
      </c>
      <c r="BD630" s="4" t="s">
        <v>47</v>
      </c>
      <c r="BF630" s="4" t="s">
        <v>47</v>
      </c>
      <c r="BH630" s="4" t="s">
        <v>47</v>
      </c>
      <c r="BJ630" s="4" t="s">
        <v>47</v>
      </c>
      <c r="BL630" s="4" t="s">
        <v>47</v>
      </c>
      <c r="BN630" s="4" t="s">
        <v>47</v>
      </c>
      <c r="BP630" s="4" t="s">
        <v>47</v>
      </c>
      <c r="BR630" s="1" t="s">
        <v>47</v>
      </c>
      <c r="BT630" s="1" t="s">
        <v>47</v>
      </c>
      <c r="BV630" s="1" t="s">
        <v>47</v>
      </c>
      <c r="BX630" s="1" t="s">
        <v>47</v>
      </c>
      <c r="BZ630" s="1" t="s">
        <v>47</v>
      </c>
    </row>
    <row r="631" spans="2:78" ht="16.5" thickBot="1" x14ac:dyDescent="0.3">
      <c r="B631" s="8">
        <v>630</v>
      </c>
      <c r="C631" s="8">
        <v>10</v>
      </c>
      <c r="D631" s="8">
        <v>11</v>
      </c>
      <c r="E631" s="8">
        <v>2019</v>
      </c>
      <c r="F631" s="24" t="str">
        <f t="shared" si="43"/>
        <v>10/Nov/2019</v>
      </c>
      <c r="G631" s="9" t="s">
        <v>22</v>
      </c>
      <c r="H631" s="10" t="str">
        <f t="shared" si="46"/>
        <v>Sun</v>
      </c>
      <c r="I631" s="10">
        <f t="shared" si="45"/>
        <v>315</v>
      </c>
      <c r="J631" s="8">
        <f t="shared" si="47"/>
        <v>45</v>
      </c>
      <c r="K631" s="1">
        <f t="shared" si="44"/>
        <v>11</v>
      </c>
      <c r="L631" s="1">
        <v>1</v>
      </c>
      <c r="N631" s="1" t="s">
        <v>50</v>
      </c>
      <c r="P631" s="4" t="s">
        <v>52</v>
      </c>
      <c r="R631" s="4" t="s">
        <v>49</v>
      </c>
      <c r="T631" s="4" t="s">
        <v>49</v>
      </c>
      <c r="V631" s="81" t="s">
        <v>48</v>
      </c>
      <c r="W631" s="69"/>
      <c r="X631" s="87">
        <v>4</v>
      </c>
      <c r="Y631" s="69"/>
      <c r="Z631" s="81">
        <v>5.4</v>
      </c>
      <c r="AA631" s="69"/>
      <c r="AB631" s="87">
        <v>3</v>
      </c>
      <c r="AC631" s="69"/>
      <c r="AD631" s="81">
        <v>6.8</v>
      </c>
      <c r="AE631" s="69"/>
      <c r="AF631" s="87">
        <v>4</v>
      </c>
      <c r="AH631" s="4" t="s">
        <v>49</v>
      </c>
      <c r="AJ631" s="81">
        <v>2.4</v>
      </c>
      <c r="AL631" s="74" t="s">
        <v>48</v>
      </c>
      <c r="AN631" s="74">
        <v>1</v>
      </c>
      <c r="AP631" s="81" t="s">
        <v>28</v>
      </c>
      <c r="AR631" s="74">
        <v>1</v>
      </c>
      <c r="AT631" s="81">
        <v>9.8000000000000007</v>
      </c>
      <c r="AV631" s="74">
        <v>5</v>
      </c>
      <c r="AX631" s="74">
        <v>5.6</v>
      </c>
      <c r="AZ631" s="4" t="s">
        <v>47</v>
      </c>
      <c r="BB631" s="4" t="s">
        <v>47</v>
      </c>
      <c r="BD631" s="4" t="s">
        <v>47</v>
      </c>
      <c r="BF631" s="4" t="s">
        <v>47</v>
      </c>
      <c r="BH631" s="4" t="s">
        <v>47</v>
      </c>
      <c r="BJ631" s="4" t="s">
        <v>47</v>
      </c>
      <c r="BL631" s="4" t="s">
        <v>47</v>
      </c>
      <c r="BN631" s="4" t="s">
        <v>47</v>
      </c>
      <c r="BP631" s="4" t="s">
        <v>47</v>
      </c>
      <c r="BR631" s="1" t="s">
        <v>47</v>
      </c>
      <c r="BT631" s="1" t="s">
        <v>47</v>
      </c>
      <c r="BV631" s="1" t="s">
        <v>47</v>
      </c>
      <c r="BX631" s="1" t="s">
        <v>47</v>
      </c>
      <c r="BZ631" s="1" t="s">
        <v>47</v>
      </c>
    </row>
    <row r="632" spans="2:78" ht="16.5" thickTop="1" x14ac:dyDescent="0.25">
      <c r="B632" s="8">
        <v>631</v>
      </c>
      <c r="C632" s="8">
        <v>11</v>
      </c>
      <c r="D632" s="8">
        <v>11</v>
      </c>
      <c r="E632" s="8">
        <v>2019</v>
      </c>
      <c r="F632" s="24" t="str">
        <f t="shared" si="43"/>
        <v>11/Nov/2019</v>
      </c>
      <c r="G632" s="9" t="s">
        <v>21</v>
      </c>
      <c r="H632" s="10" t="str">
        <f t="shared" si="46"/>
        <v>Mon</v>
      </c>
      <c r="I632" s="10">
        <f t="shared" si="45"/>
        <v>316</v>
      </c>
      <c r="J632" s="8">
        <f t="shared" si="47"/>
        <v>46</v>
      </c>
      <c r="K632" s="1">
        <f t="shared" si="44"/>
        <v>11</v>
      </c>
      <c r="L632" s="1">
        <v>1</v>
      </c>
      <c r="N632" s="1" t="s">
        <v>50</v>
      </c>
      <c r="P632" s="80">
        <v>22</v>
      </c>
      <c r="Q632" s="69"/>
      <c r="R632" s="4" t="s">
        <v>49</v>
      </c>
      <c r="T632" s="4" t="s">
        <v>49</v>
      </c>
      <c r="V632" s="81" t="s">
        <v>48</v>
      </c>
      <c r="W632" s="69"/>
      <c r="X632" s="87">
        <v>10</v>
      </c>
      <c r="Y632" s="69"/>
      <c r="Z632" s="81">
        <v>9.8000000000000007</v>
      </c>
      <c r="AA632" s="69"/>
      <c r="AB632" s="87">
        <v>12.67</v>
      </c>
      <c r="AC632" s="69"/>
      <c r="AD632" s="81">
        <v>12</v>
      </c>
      <c r="AE632" s="69"/>
      <c r="AF632" s="87">
        <v>5</v>
      </c>
      <c r="AH632" s="4" t="s">
        <v>49</v>
      </c>
      <c r="AJ632" s="81">
        <v>5</v>
      </c>
      <c r="AL632" s="74" t="s">
        <v>48</v>
      </c>
      <c r="AN632" s="74">
        <v>2</v>
      </c>
      <c r="AP632" s="81">
        <v>3</v>
      </c>
      <c r="AR632" s="74">
        <v>2</v>
      </c>
      <c r="AT632" s="81">
        <v>7</v>
      </c>
      <c r="AV632" s="74">
        <v>9</v>
      </c>
      <c r="AX632" s="74">
        <v>10</v>
      </c>
      <c r="AZ632" s="4" t="s">
        <v>47</v>
      </c>
      <c r="BB632" s="4" t="s">
        <v>47</v>
      </c>
      <c r="BD632" s="4" t="s">
        <v>47</v>
      </c>
      <c r="BF632" s="4" t="s">
        <v>47</v>
      </c>
      <c r="BH632" s="4" t="s">
        <v>47</v>
      </c>
      <c r="BJ632" s="4" t="s">
        <v>47</v>
      </c>
      <c r="BL632" s="4" t="s">
        <v>47</v>
      </c>
      <c r="BN632" s="4" t="s">
        <v>47</v>
      </c>
      <c r="BP632" s="4" t="s">
        <v>47</v>
      </c>
      <c r="BR632" s="1" t="s">
        <v>47</v>
      </c>
      <c r="BT632" s="1" t="s">
        <v>47</v>
      </c>
      <c r="BV632" s="1" t="s">
        <v>47</v>
      </c>
      <c r="BX632" s="1" t="s">
        <v>47</v>
      </c>
      <c r="BZ632" s="1" t="s">
        <v>47</v>
      </c>
    </row>
    <row r="633" spans="2:78" x14ac:dyDescent="0.25">
      <c r="B633" s="8">
        <v>632</v>
      </c>
      <c r="C633" s="8">
        <v>11</v>
      </c>
      <c r="D633" s="8">
        <v>11</v>
      </c>
      <c r="E633" s="8">
        <v>2019</v>
      </c>
      <c r="F633" s="24" t="str">
        <f t="shared" si="43"/>
        <v>11/Nov/2019</v>
      </c>
      <c r="G633" s="9" t="s">
        <v>22</v>
      </c>
      <c r="H633" s="10" t="str">
        <f t="shared" si="46"/>
        <v>Mon</v>
      </c>
      <c r="I633" s="10">
        <f t="shared" si="45"/>
        <v>316</v>
      </c>
      <c r="J633" s="8">
        <f t="shared" si="47"/>
        <v>46</v>
      </c>
      <c r="K633" s="1">
        <f t="shared" si="44"/>
        <v>11</v>
      </c>
      <c r="L633" s="1">
        <v>1</v>
      </c>
      <c r="N633" s="1" t="s">
        <v>50</v>
      </c>
      <c r="P633" s="81">
        <v>7</v>
      </c>
      <c r="Q633" s="69"/>
      <c r="R633" s="4" t="s">
        <v>49</v>
      </c>
      <c r="T633" s="4" t="s">
        <v>49</v>
      </c>
      <c r="V633" s="81" t="s">
        <v>48</v>
      </c>
      <c r="W633" s="69"/>
      <c r="X633" s="87">
        <v>8</v>
      </c>
      <c r="Y633" s="69"/>
      <c r="Z633" s="81">
        <v>5</v>
      </c>
      <c r="AA633" s="69"/>
      <c r="AB633" s="87">
        <v>12.6</v>
      </c>
      <c r="AC633" s="69"/>
      <c r="AD633" s="81">
        <v>8</v>
      </c>
      <c r="AE633" s="69"/>
      <c r="AF633" s="87">
        <v>7.8</v>
      </c>
      <c r="AH633" s="4" t="s">
        <v>49</v>
      </c>
      <c r="AJ633" s="81">
        <v>5</v>
      </c>
      <c r="AL633" s="74" t="s">
        <v>48</v>
      </c>
      <c r="AN633" s="74">
        <v>1.5</v>
      </c>
      <c r="AP633" s="81">
        <v>2</v>
      </c>
      <c r="AR633" s="74">
        <v>2</v>
      </c>
      <c r="AT633" s="81">
        <v>2</v>
      </c>
      <c r="AV633" s="74">
        <v>4</v>
      </c>
      <c r="AX633" s="74">
        <v>5</v>
      </c>
      <c r="AZ633" s="4" t="s">
        <v>47</v>
      </c>
      <c r="BB633" s="4" t="s">
        <v>47</v>
      </c>
      <c r="BD633" s="4" t="s">
        <v>47</v>
      </c>
      <c r="BF633" s="4" t="s">
        <v>47</v>
      </c>
      <c r="BH633" s="4" t="s">
        <v>47</v>
      </c>
      <c r="BJ633" s="4" t="s">
        <v>47</v>
      </c>
      <c r="BL633" s="4" t="s">
        <v>47</v>
      </c>
      <c r="BN633" s="4" t="s">
        <v>47</v>
      </c>
      <c r="BP633" s="4" t="s">
        <v>47</v>
      </c>
      <c r="BR633" s="1" t="s">
        <v>47</v>
      </c>
      <c r="BT633" s="1" t="s">
        <v>47</v>
      </c>
      <c r="BV633" s="1" t="s">
        <v>47</v>
      </c>
      <c r="BX633" s="1" t="s">
        <v>47</v>
      </c>
      <c r="BZ633" s="1" t="s">
        <v>47</v>
      </c>
    </row>
    <row r="634" spans="2:78" x14ac:dyDescent="0.25">
      <c r="B634" s="8">
        <v>633</v>
      </c>
      <c r="C634" s="8">
        <v>12</v>
      </c>
      <c r="D634" s="8">
        <v>11</v>
      </c>
      <c r="E634" s="8">
        <v>2019</v>
      </c>
      <c r="F634" s="24" t="str">
        <f t="shared" si="43"/>
        <v>12/Nov/2019</v>
      </c>
      <c r="G634" s="9" t="s">
        <v>21</v>
      </c>
      <c r="H634" s="10" t="str">
        <f t="shared" si="46"/>
        <v>Tue</v>
      </c>
      <c r="I634" s="10">
        <f t="shared" si="45"/>
        <v>317</v>
      </c>
      <c r="J634" s="8">
        <f t="shared" si="47"/>
        <v>46</v>
      </c>
      <c r="K634" s="1">
        <f t="shared" si="44"/>
        <v>11</v>
      </c>
      <c r="L634" s="1">
        <v>1</v>
      </c>
      <c r="N634" s="1" t="s">
        <v>50</v>
      </c>
      <c r="P634" s="81">
        <v>14</v>
      </c>
      <c r="Q634" s="69"/>
      <c r="R634" s="4" t="s">
        <v>49</v>
      </c>
      <c r="T634" s="4" t="s">
        <v>49</v>
      </c>
      <c r="V634" s="81" t="s">
        <v>48</v>
      </c>
      <c r="W634" s="69"/>
      <c r="X634" s="87">
        <v>13</v>
      </c>
      <c r="Y634" s="69"/>
      <c r="Z634" s="81">
        <v>10</v>
      </c>
      <c r="AA634" s="69"/>
      <c r="AB634" s="87">
        <v>10</v>
      </c>
      <c r="AC634" s="69"/>
      <c r="AD634" s="81">
        <v>12</v>
      </c>
      <c r="AE634" s="69"/>
      <c r="AF634" s="87">
        <v>8</v>
      </c>
      <c r="AH634" s="4" t="s">
        <v>49</v>
      </c>
      <c r="AJ634" s="81">
        <v>9</v>
      </c>
      <c r="AL634" s="74" t="s">
        <v>48</v>
      </c>
      <c r="AN634" s="74">
        <v>3</v>
      </c>
      <c r="AP634" s="81">
        <v>5</v>
      </c>
      <c r="AR634" s="74">
        <v>4</v>
      </c>
      <c r="AT634" s="81">
        <v>6</v>
      </c>
      <c r="AV634" s="74">
        <v>8</v>
      </c>
      <c r="AX634" s="74">
        <v>11</v>
      </c>
      <c r="AZ634" s="4" t="s">
        <v>47</v>
      </c>
      <c r="BB634" s="4" t="s">
        <v>47</v>
      </c>
      <c r="BD634" s="4" t="s">
        <v>47</v>
      </c>
      <c r="BF634" s="4" t="s">
        <v>47</v>
      </c>
      <c r="BH634" s="4" t="s">
        <v>47</v>
      </c>
      <c r="BJ634" s="4" t="s">
        <v>47</v>
      </c>
      <c r="BL634" s="4" t="s">
        <v>47</v>
      </c>
      <c r="BN634" s="4" t="s">
        <v>47</v>
      </c>
      <c r="BP634" s="4" t="s">
        <v>47</v>
      </c>
      <c r="BR634" s="1" t="s">
        <v>47</v>
      </c>
      <c r="BT634" s="1" t="s">
        <v>47</v>
      </c>
      <c r="BV634" s="1" t="s">
        <v>47</v>
      </c>
      <c r="BX634" s="1" t="s">
        <v>47</v>
      </c>
      <c r="BZ634" s="1" t="s">
        <v>47</v>
      </c>
    </row>
    <row r="635" spans="2:78" x14ac:dyDescent="0.25">
      <c r="B635" s="8">
        <v>634</v>
      </c>
      <c r="C635" s="8">
        <v>12</v>
      </c>
      <c r="D635" s="8">
        <v>11</v>
      </c>
      <c r="E635" s="8">
        <v>2019</v>
      </c>
      <c r="F635" s="24" t="str">
        <f t="shared" si="43"/>
        <v>12/Nov/2019</v>
      </c>
      <c r="G635" s="9" t="s">
        <v>22</v>
      </c>
      <c r="H635" s="10" t="str">
        <f t="shared" si="46"/>
        <v>Tue</v>
      </c>
      <c r="I635" s="10">
        <f t="shared" si="45"/>
        <v>317</v>
      </c>
      <c r="J635" s="8">
        <f t="shared" si="47"/>
        <v>46</v>
      </c>
      <c r="K635" s="1">
        <f t="shared" si="44"/>
        <v>11</v>
      </c>
      <c r="L635" s="1">
        <v>1</v>
      </c>
      <c r="N635" s="1" t="s">
        <v>50</v>
      </c>
      <c r="P635" s="81">
        <v>4.9000000000000004</v>
      </c>
      <c r="Q635" s="69"/>
      <c r="R635" s="4" t="s">
        <v>49</v>
      </c>
      <c r="T635" s="4" t="s">
        <v>49</v>
      </c>
      <c r="V635" s="81" t="s">
        <v>48</v>
      </c>
      <c r="W635" s="69"/>
      <c r="X635" s="87">
        <v>6</v>
      </c>
      <c r="Y635" s="69"/>
      <c r="Z635" s="81">
        <v>5</v>
      </c>
      <c r="AA635" s="69"/>
      <c r="AB635" s="87">
        <v>4</v>
      </c>
      <c r="AC635" s="69"/>
      <c r="AD635" s="81">
        <v>8</v>
      </c>
      <c r="AE635" s="69"/>
      <c r="AF635" s="87">
        <v>6</v>
      </c>
      <c r="AH635" s="4" t="s">
        <v>49</v>
      </c>
      <c r="AJ635" s="81">
        <v>4</v>
      </c>
      <c r="AL635" s="74" t="s">
        <v>48</v>
      </c>
      <c r="AN635" s="74">
        <v>1</v>
      </c>
      <c r="AP635" s="81">
        <v>2</v>
      </c>
      <c r="AR635" s="74">
        <v>1</v>
      </c>
      <c r="AT635" s="81">
        <v>5</v>
      </c>
      <c r="AV635" s="74">
        <v>6</v>
      </c>
      <c r="AX635" s="74">
        <v>4</v>
      </c>
      <c r="AZ635" s="4" t="s">
        <v>47</v>
      </c>
      <c r="BB635" s="4" t="s">
        <v>47</v>
      </c>
      <c r="BD635" s="4" t="s">
        <v>47</v>
      </c>
      <c r="BF635" s="4" t="s">
        <v>47</v>
      </c>
      <c r="BH635" s="4" t="s">
        <v>47</v>
      </c>
      <c r="BJ635" s="4" t="s">
        <v>47</v>
      </c>
      <c r="BL635" s="4" t="s">
        <v>47</v>
      </c>
      <c r="BN635" s="4" t="s">
        <v>47</v>
      </c>
      <c r="BP635" s="4" t="s">
        <v>47</v>
      </c>
      <c r="BR635" s="1" t="s">
        <v>47</v>
      </c>
      <c r="BT635" s="1" t="s">
        <v>47</v>
      </c>
      <c r="BV635" s="1" t="s">
        <v>47</v>
      </c>
      <c r="BX635" s="1" t="s">
        <v>47</v>
      </c>
      <c r="BZ635" s="1" t="s">
        <v>47</v>
      </c>
    </row>
    <row r="636" spans="2:78" x14ac:dyDescent="0.25">
      <c r="B636" s="8">
        <v>635</v>
      </c>
      <c r="C636" s="8">
        <v>13</v>
      </c>
      <c r="D636" s="8">
        <v>11</v>
      </c>
      <c r="E636" s="8">
        <v>2019</v>
      </c>
      <c r="F636" s="24" t="str">
        <f t="shared" si="43"/>
        <v>13/Nov/2019</v>
      </c>
      <c r="G636" s="9" t="s">
        <v>21</v>
      </c>
      <c r="H636" s="10" t="str">
        <f t="shared" si="46"/>
        <v>Wed</v>
      </c>
      <c r="I636" s="10">
        <f t="shared" si="45"/>
        <v>318</v>
      </c>
      <c r="J636" s="8">
        <f t="shared" si="47"/>
        <v>46</v>
      </c>
      <c r="K636" s="1">
        <f t="shared" si="44"/>
        <v>11</v>
      </c>
      <c r="L636" s="1">
        <v>1</v>
      </c>
      <c r="N636" s="1" t="s">
        <v>50</v>
      </c>
      <c r="P636" s="81">
        <v>15</v>
      </c>
      <c r="Q636" s="69"/>
      <c r="R636" s="4" t="s">
        <v>49</v>
      </c>
      <c r="T636" s="4" t="s">
        <v>49</v>
      </c>
      <c r="V636" s="81" t="s">
        <v>48</v>
      </c>
      <c r="W636" s="69"/>
      <c r="X636" s="87">
        <v>14</v>
      </c>
      <c r="Y636" s="69"/>
      <c r="Z636" s="81">
        <v>10</v>
      </c>
      <c r="AA636" s="69"/>
      <c r="AB636" s="87">
        <v>8.1999999999999993</v>
      </c>
      <c r="AC636" s="69"/>
      <c r="AD636" s="81">
        <v>12</v>
      </c>
      <c r="AE636" s="69"/>
      <c r="AF636" s="87">
        <v>12</v>
      </c>
      <c r="AH636" s="4" t="s">
        <v>49</v>
      </c>
      <c r="AJ636" s="81">
        <v>8.8000000000000007</v>
      </c>
      <c r="AL636" s="74" t="s">
        <v>48</v>
      </c>
      <c r="AN636" s="74">
        <v>3</v>
      </c>
      <c r="AP636" s="81">
        <v>6.2</v>
      </c>
      <c r="AR636" s="74">
        <v>3</v>
      </c>
      <c r="AT636" s="81">
        <v>10</v>
      </c>
      <c r="AV636" s="74">
        <v>11</v>
      </c>
      <c r="AX636" s="74">
        <v>10.199999999999999</v>
      </c>
      <c r="AZ636" s="4" t="s">
        <v>47</v>
      </c>
      <c r="BB636" s="4" t="s">
        <v>47</v>
      </c>
      <c r="BD636" s="4" t="s">
        <v>47</v>
      </c>
      <c r="BF636" s="4" t="s">
        <v>47</v>
      </c>
      <c r="BH636" s="4" t="s">
        <v>47</v>
      </c>
      <c r="BJ636" s="4" t="s">
        <v>47</v>
      </c>
      <c r="BL636" s="4" t="s">
        <v>47</v>
      </c>
      <c r="BN636" s="4" t="s">
        <v>47</v>
      </c>
      <c r="BP636" s="4" t="s">
        <v>47</v>
      </c>
      <c r="BR636" s="1" t="s">
        <v>47</v>
      </c>
      <c r="BT636" s="1" t="s">
        <v>47</v>
      </c>
      <c r="BV636" s="1" t="s">
        <v>47</v>
      </c>
      <c r="BX636" s="1" t="s">
        <v>47</v>
      </c>
      <c r="BZ636" s="1" t="s">
        <v>47</v>
      </c>
    </row>
    <row r="637" spans="2:78" x14ac:dyDescent="0.25">
      <c r="B637" s="8">
        <v>636</v>
      </c>
      <c r="C637" s="8">
        <v>13</v>
      </c>
      <c r="D637" s="8">
        <v>11</v>
      </c>
      <c r="E637" s="8">
        <v>2019</v>
      </c>
      <c r="F637" s="24" t="str">
        <f t="shared" si="43"/>
        <v>13/Nov/2019</v>
      </c>
      <c r="G637" s="9" t="s">
        <v>22</v>
      </c>
      <c r="H637" s="10" t="str">
        <f t="shared" si="46"/>
        <v>Wed</v>
      </c>
      <c r="I637" s="10">
        <f t="shared" si="45"/>
        <v>318</v>
      </c>
      <c r="J637" s="8">
        <f t="shared" si="47"/>
        <v>46</v>
      </c>
      <c r="K637" s="1">
        <f t="shared" si="44"/>
        <v>11</v>
      </c>
      <c r="L637" s="1">
        <v>1</v>
      </c>
      <c r="N637" s="1" t="s">
        <v>50</v>
      </c>
      <c r="P637" s="81">
        <v>7</v>
      </c>
      <c r="Q637" s="69"/>
      <c r="R637" s="4" t="s">
        <v>49</v>
      </c>
      <c r="T637" s="4" t="s">
        <v>49</v>
      </c>
      <c r="V637" s="81" t="s">
        <v>48</v>
      </c>
      <c r="W637" s="69"/>
      <c r="X637" s="87">
        <v>6</v>
      </c>
      <c r="Y637" s="69"/>
      <c r="Z637" s="81">
        <v>6</v>
      </c>
      <c r="AA637" s="69"/>
      <c r="AB637" s="87">
        <v>7.6</v>
      </c>
      <c r="AC637" s="69"/>
      <c r="AD637" s="81">
        <v>7</v>
      </c>
      <c r="AE637" s="69"/>
      <c r="AF637" s="87">
        <v>4</v>
      </c>
      <c r="AH637" s="4" t="s">
        <v>49</v>
      </c>
      <c r="AJ637" s="81">
        <v>6.8</v>
      </c>
      <c r="AL637" s="74" t="s">
        <v>48</v>
      </c>
      <c r="AN637" s="74">
        <v>2</v>
      </c>
      <c r="AP637" s="81">
        <v>5.2</v>
      </c>
      <c r="AR637" s="74">
        <v>4.4000000000000004</v>
      </c>
      <c r="AT637" s="81">
        <v>6</v>
      </c>
      <c r="AV637" s="74">
        <v>4.4000000000000004</v>
      </c>
      <c r="AX637" s="74">
        <v>6</v>
      </c>
      <c r="AZ637" s="4" t="s">
        <v>47</v>
      </c>
      <c r="BB637" s="4" t="s">
        <v>47</v>
      </c>
      <c r="BD637" s="4" t="s">
        <v>47</v>
      </c>
      <c r="BF637" s="4" t="s">
        <v>47</v>
      </c>
      <c r="BH637" s="4" t="s">
        <v>47</v>
      </c>
      <c r="BJ637" s="4" t="s">
        <v>47</v>
      </c>
      <c r="BL637" s="4" t="s">
        <v>47</v>
      </c>
      <c r="BN637" s="4" t="s">
        <v>47</v>
      </c>
      <c r="BP637" s="4" t="s">
        <v>47</v>
      </c>
      <c r="BR637" s="1" t="s">
        <v>47</v>
      </c>
      <c r="BT637" s="1" t="s">
        <v>47</v>
      </c>
      <c r="BV637" s="1" t="s">
        <v>47</v>
      </c>
      <c r="BX637" s="1" t="s">
        <v>47</v>
      </c>
      <c r="BZ637" s="1" t="s">
        <v>47</v>
      </c>
    </row>
    <row r="638" spans="2:78" x14ac:dyDescent="0.25">
      <c r="B638" s="8">
        <v>637</v>
      </c>
      <c r="C638" s="8">
        <v>14</v>
      </c>
      <c r="D638" s="8">
        <v>11</v>
      </c>
      <c r="E638" s="8">
        <v>2019</v>
      </c>
      <c r="F638" s="24" t="str">
        <f t="shared" si="43"/>
        <v>14/Nov/2019</v>
      </c>
      <c r="G638" s="9" t="s">
        <v>21</v>
      </c>
      <c r="H638" s="10" t="str">
        <f t="shared" si="46"/>
        <v>Thu</v>
      </c>
      <c r="I638" s="10">
        <f t="shared" si="45"/>
        <v>319</v>
      </c>
      <c r="J638" s="8">
        <f t="shared" si="47"/>
        <v>46</v>
      </c>
      <c r="K638" s="1">
        <f t="shared" si="44"/>
        <v>11</v>
      </c>
      <c r="L638" s="1">
        <v>1</v>
      </c>
      <c r="N638" s="1" t="s">
        <v>50</v>
      </c>
      <c r="P638" s="81">
        <v>13.4</v>
      </c>
      <c r="Q638" s="69"/>
      <c r="R638" s="4" t="s">
        <v>49</v>
      </c>
      <c r="T638" s="4" t="s">
        <v>49</v>
      </c>
      <c r="V638" s="81" t="s">
        <v>48</v>
      </c>
      <c r="W638" s="69"/>
      <c r="X638" s="87">
        <v>10.4</v>
      </c>
      <c r="Y638" s="69"/>
      <c r="Z638" s="81">
        <v>10</v>
      </c>
      <c r="AA638" s="69"/>
      <c r="AB638" s="87">
        <v>10</v>
      </c>
      <c r="AC638" s="69"/>
      <c r="AD638" s="81">
        <v>11.6</v>
      </c>
      <c r="AE638" s="69"/>
      <c r="AF638" s="87">
        <v>8</v>
      </c>
      <c r="AH638" s="4" t="s">
        <v>49</v>
      </c>
      <c r="AJ638" s="81">
        <v>10</v>
      </c>
      <c r="AL638" s="74" t="s">
        <v>48</v>
      </c>
      <c r="AN638" s="74">
        <v>2</v>
      </c>
      <c r="AP638" s="81">
        <v>4</v>
      </c>
      <c r="AR638" s="74">
        <v>5.2</v>
      </c>
      <c r="AT638" s="81">
        <v>10.199999999999999</v>
      </c>
      <c r="AV638" s="74">
        <v>7.2</v>
      </c>
      <c r="AX638" s="74">
        <v>10.8</v>
      </c>
      <c r="AZ638" s="4" t="s">
        <v>47</v>
      </c>
      <c r="BB638" s="4" t="s">
        <v>47</v>
      </c>
      <c r="BD638" s="4" t="s">
        <v>47</v>
      </c>
      <c r="BF638" s="4" t="s">
        <v>47</v>
      </c>
      <c r="BH638" s="4" t="s">
        <v>47</v>
      </c>
      <c r="BJ638" s="4" t="s">
        <v>47</v>
      </c>
      <c r="BL638" s="4" t="s">
        <v>47</v>
      </c>
      <c r="BN638" s="4" t="s">
        <v>47</v>
      </c>
      <c r="BP638" s="4" t="s">
        <v>47</v>
      </c>
      <c r="BR638" s="1" t="s">
        <v>47</v>
      </c>
      <c r="BT638" s="1" t="s">
        <v>47</v>
      </c>
      <c r="BV638" s="1" t="s">
        <v>47</v>
      </c>
      <c r="BX638" s="1" t="s">
        <v>47</v>
      </c>
      <c r="BZ638" s="1" t="s">
        <v>47</v>
      </c>
    </row>
    <row r="639" spans="2:78" ht="16.5" thickBot="1" x14ac:dyDescent="0.3">
      <c r="B639" s="8">
        <v>638</v>
      </c>
      <c r="C639" s="8">
        <v>14</v>
      </c>
      <c r="D639" s="8">
        <v>11</v>
      </c>
      <c r="E639" s="8">
        <v>2019</v>
      </c>
      <c r="F639" s="24" t="str">
        <f t="shared" si="43"/>
        <v>14/Nov/2019</v>
      </c>
      <c r="G639" s="9" t="s">
        <v>22</v>
      </c>
      <c r="H639" s="10" t="str">
        <f t="shared" si="46"/>
        <v>Thu</v>
      </c>
      <c r="I639" s="10">
        <f t="shared" si="45"/>
        <v>319</v>
      </c>
      <c r="J639" s="8">
        <f t="shared" si="47"/>
        <v>46</v>
      </c>
      <c r="K639" s="1">
        <f t="shared" si="44"/>
        <v>11</v>
      </c>
      <c r="L639" s="1">
        <v>1</v>
      </c>
      <c r="N639" s="1" t="s">
        <v>50</v>
      </c>
      <c r="P639" s="81">
        <v>7</v>
      </c>
      <c r="Q639" s="69"/>
      <c r="R639" s="4" t="s">
        <v>49</v>
      </c>
      <c r="T639" s="4" t="s">
        <v>49</v>
      </c>
      <c r="V639" s="85" t="s">
        <v>48</v>
      </c>
      <c r="W639" s="69"/>
      <c r="X639" s="87">
        <v>6</v>
      </c>
      <c r="Y639" s="69"/>
      <c r="Z639" s="81">
        <v>5</v>
      </c>
      <c r="AA639" s="69"/>
      <c r="AB639" s="87">
        <v>4.5999999999999996</v>
      </c>
      <c r="AC639" s="69"/>
      <c r="AD639" s="81">
        <v>13</v>
      </c>
      <c r="AE639" s="69"/>
      <c r="AF639" s="87">
        <v>4.2</v>
      </c>
      <c r="AH639" s="4" t="s">
        <v>49</v>
      </c>
      <c r="AJ639" s="81">
        <v>5.6</v>
      </c>
      <c r="AL639" s="74" t="s">
        <v>48</v>
      </c>
      <c r="AN639" s="74">
        <v>1.5</v>
      </c>
      <c r="AP639" s="81">
        <v>2</v>
      </c>
      <c r="AR639" s="74">
        <v>2</v>
      </c>
      <c r="AT639" s="81">
        <v>4.8</v>
      </c>
      <c r="AV639" s="74">
        <v>6</v>
      </c>
      <c r="AX639" s="74">
        <v>6</v>
      </c>
      <c r="AZ639" s="4" t="s">
        <v>47</v>
      </c>
      <c r="BB639" s="4" t="s">
        <v>47</v>
      </c>
      <c r="BD639" s="4" t="s">
        <v>47</v>
      </c>
      <c r="BF639" s="4" t="s">
        <v>47</v>
      </c>
      <c r="BH639" s="4" t="s">
        <v>47</v>
      </c>
      <c r="BJ639" s="4" t="s">
        <v>47</v>
      </c>
      <c r="BL639" s="4" t="s">
        <v>47</v>
      </c>
      <c r="BN639" s="4" t="s">
        <v>47</v>
      </c>
      <c r="BP639" s="4" t="s">
        <v>47</v>
      </c>
      <c r="BR639" s="1" t="s">
        <v>47</v>
      </c>
      <c r="BT639" s="1" t="s">
        <v>47</v>
      </c>
      <c r="BV639" s="1" t="s">
        <v>47</v>
      </c>
      <c r="BX639" s="1" t="s">
        <v>47</v>
      </c>
      <c r="BZ639" s="1" t="s">
        <v>47</v>
      </c>
    </row>
    <row r="640" spans="2:78" ht="16.5" thickTop="1" x14ac:dyDescent="0.25">
      <c r="B640" s="8">
        <v>639</v>
      </c>
      <c r="C640" s="8">
        <v>15</v>
      </c>
      <c r="D640" s="8">
        <v>11</v>
      </c>
      <c r="E640" s="8">
        <v>2019</v>
      </c>
      <c r="F640" s="24" t="str">
        <f t="shared" ref="F640:F703" si="48">TEXT(DATE(E640,D640,C640),"dd/mmm/yyyy")</f>
        <v>15/Nov/2019</v>
      </c>
      <c r="G640" s="9" t="s">
        <v>21</v>
      </c>
      <c r="H640" s="10" t="str">
        <f t="shared" si="46"/>
        <v>Fri</v>
      </c>
      <c r="I640" s="10">
        <f t="shared" si="45"/>
        <v>320</v>
      </c>
      <c r="J640" s="8">
        <f t="shared" si="47"/>
        <v>46</v>
      </c>
      <c r="K640" s="1">
        <f t="shared" ref="K640:K703" si="49">IF(COUNTIF(K579:K639,K610)=61,K610+1,K639)</f>
        <v>11</v>
      </c>
      <c r="L640" s="1">
        <v>1</v>
      </c>
      <c r="N640" s="1" t="s">
        <v>50</v>
      </c>
      <c r="P640" s="81">
        <v>14</v>
      </c>
      <c r="Q640" s="69"/>
      <c r="R640" s="4" t="s">
        <v>49</v>
      </c>
      <c r="T640" s="4" t="s">
        <v>49</v>
      </c>
      <c r="V640" s="4" t="s">
        <v>52</v>
      </c>
      <c r="X640" s="87">
        <v>12.85</v>
      </c>
      <c r="Y640" s="69"/>
      <c r="Z640" s="81">
        <v>12.2</v>
      </c>
      <c r="AA640" s="69"/>
      <c r="AB640" s="87">
        <v>10</v>
      </c>
      <c r="AC640" s="69"/>
      <c r="AD640" s="81">
        <v>12.4</v>
      </c>
      <c r="AE640" s="69"/>
      <c r="AF640" s="87">
        <v>6.4</v>
      </c>
      <c r="AH640" s="4" t="s">
        <v>49</v>
      </c>
      <c r="AJ640" s="81">
        <v>10</v>
      </c>
      <c r="AL640" s="74" t="s">
        <v>48</v>
      </c>
      <c r="AN640" s="74">
        <v>2</v>
      </c>
      <c r="AP640" s="81">
        <v>6</v>
      </c>
      <c r="AR640" s="74">
        <v>4.2</v>
      </c>
      <c r="AT640" s="81">
        <v>10</v>
      </c>
      <c r="AV640" s="74">
        <v>3.6</v>
      </c>
      <c r="AX640" s="74">
        <v>10</v>
      </c>
      <c r="AZ640" s="4" t="s">
        <v>47</v>
      </c>
      <c r="BB640" s="4" t="s">
        <v>47</v>
      </c>
      <c r="BD640" s="4" t="s">
        <v>47</v>
      </c>
      <c r="BF640" s="4" t="s">
        <v>47</v>
      </c>
      <c r="BH640" s="4" t="s">
        <v>47</v>
      </c>
      <c r="BJ640" s="4" t="s">
        <v>47</v>
      </c>
      <c r="BL640" s="4" t="s">
        <v>47</v>
      </c>
      <c r="BN640" s="4" t="s">
        <v>47</v>
      </c>
      <c r="BP640" s="4" t="s">
        <v>47</v>
      </c>
      <c r="BR640" s="1" t="s">
        <v>47</v>
      </c>
      <c r="BT640" s="1" t="s">
        <v>47</v>
      </c>
      <c r="BV640" s="1" t="s">
        <v>47</v>
      </c>
      <c r="BX640" s="1" t="s">
        <v>47</v>
      </c>
      <c r="BZ640" s="1" t="s">
        <v>47</v>
      </c>
    </row>
    <row r="641" spans="2:78" x14ac:dyDescent="0.25">
      <c r="B641" s="8">
        <v>640</v>
      </c>
      <c r="C641" s="8">
        <v>15</v>
      </c>
      <c r="D641" s="8">
        <v>11</v>
      </c>
      <c r="E641" s="8">
        <v>2019</v>
      </c>
      <c r="F641" s="24" t="str">
        <f t="shared" si="48"/>
        <v>15/Nov/2019</v>
      </c>
      <c r="G641" s="9" t="s">
        <v>22</v>
      </c>
      <c r="H641" s="10" t="str">
        <f t="shared" si="46"/>
        <v>Fri</v>
      </c>
      <c r="I641" s="10">
        <f t="shared" si="45"/>
        <v>320</v>
      </c>
      <c r="J641" s="8">
        <f t="shared" si="47"/>
        <v>46</v>
      </c>
      <c r="K641" s="1">
        <f t="shared" si="49"/>
        <v>11</v>
      </c>
      <c r="L641" s="1">
        <v>1</v>
      </c>
      <c r="N641" s="1" t="s">
        <v>50</v>
      </c>
      <c r="P641" s="81">
        <v>6</v>
      </c>
      <c r="Q641" s="69"/>
      <c r="R641" s="4" t="s">
        <v>49</v>
      </c>
      <c r="T641" s="4" t="s">
        <v>49</v>
      </c>
      <c r="V641" s="4" t="s">
        <v>52</v>
      </c>
      <c r="X641" s="87">
        <v>7.4</v>
      </c>
      <c r="Y641" s="69"/>
      <c r="Z641" s="81">
        <v>5</v>
      </c>
      <c r="AA641" s="69"/>
      <c r="AB641" s="87">
        <v>4.8</v>
      </c>
      <c r="AC641" s="69"/>
      <c r="AD641" s="81">
        <v>5.4</v>
      </c>
      <c r="AE641" s="69"/>
      <c r="AF641" s="87">
        <v>4.8</v>
      </c>
      <c r="AH641" s="4" t="s">
        <v>49</v>
      </c>
      <c r="AJ641" s="81">
        <v>4</v>
      </c>
      <c r="AL641" s="74" t="s">
        <v>48</v>
      </c>
      <c r="AN641" s="74">
        <v>0.5</v>
      </c>
      <c r="AP641" s="81">
        <v>2.6</v>
      </c>
      <c r="AR641" s="74">
        <v>2.2000000000000002</v>
      </c>
      <c r="AT641" s="81">
        <v>4</v>
      </c>
      <c r="AV641" s="74">
        <v>8.1999999999999993</v>
      </c>
      <c r="AX641" s="74">
        <v>5.6</v>
      </c>
      <c r="AZ641" s="4" t="s">
        <v>47</v>
      </c>
      <c r="BB641" s="4" t="s">
        <v>47</v>
      </c>
      <c r="BD641" s="4" t="s">
        <v>47</v>
      </c>
      <c r="BF641" s="4" t="s">
        <v>47</v>
      </c>
      <c r="BH641" s="4" t="s">
        <v>47</v>
      </c>
      <c r="BJ641" s="4" t="s">
        <v>47</v>
      </c>
      <c r="BL641" s="4" t="s">
        <v>47</v>
      </c>
      <c r="BN641" s="4" t="s">
        <v>47</v>
      </c>
      <c r="BP641" s="4" t="s">
        <v>47</v>
      </c>
      <c r="BR641" s="1" t="s">
        <v>47</v>
      </c>
      <c r="BT641" s="1" t="s">
        <v>47</v>
      </c>
      <c r="BV641" s="1" t="s">
        <v>47</v>
      </c>
      <c r="BX641" s="1" t="s">
        <v>47</v>
      </c>
      <c r="BZ641" s="1" t="s">
        <v>47</v>
      </c>
    </row>
    <row r="642" spans="2:78" x14ac:dyDescent="0.25">
      <c r="B642" s="8">
        <v>641</v>
      </c>
      <c r="C642" s="8">
        <v>16</v>
      </c>
      <c r="D642" s="8">
        <v>11</v>
      </c>
      <c r="E642" s="8">
        <v>2019</v>
      </c>
      <c r="F642" s="24" t="str">
        <f t="shared" si="48"/>
        <v>16/Nov/2019</v>
      </c>
      <c r="G642" s="9" t="s">
        <v>21</v>
      </c>
      <c r="H642" s="10" t="str">
        <f t="shared" si="46"/>
        <v>Sat</v>
      </c>
      <c r="I642" s="10">
        <f t="shared" si="45"/>
        <v>321</v>
      </c>
      <c r="J642" s="8">
        <f t="shared" si="47"/>
        <v>46</v>
      </c>
      <c r="K642" s="1">
        <f t="shared" si="49"/>
        <v>11</v>
      </c>
      <c r="L642" s="1">
        <v>1</v>
      </c>
      <c r="N642" s="1" t="s">
        <v>50</v>
      </c>
      <c r="P642" s="81">
        <v>10.4</v>
      </c>
      <c r="Q642" s="69"/>
      <c r="R642" s="4" t="s">
        <v>49</v>
      </c>
      <c r="T642" s="4" t="s">
        <v>49</v>
      </c>
      <c r="V642" s="4" t="s">
        <v>52</v>
      </c>
      <c r="X642" s="87">
        <v>14</v>
      </c>
      <c r="Y642" s="69"/>
      <c r="Z642" s="81">
        <v>10.8</v>
      </c>
      <c r="AA642" s="69"/>
      <c r="AB642" s="87">
        <v>10</v>
      </c>
      <c r="AC642" s="69"/>
      <c r="AD642" s="81">
        <v>12.6</v>
      </c>
      <c r="AE642" s="69"/>
      <c r="AF642" s="87">
        <v>6</v>
      </c>
      <c r="AH642" s="4" t="s">
        <v>49</v>
      </c>
      <c r="AJ642" s="81">
        <v>9.8000000000000007</v>
      </c>
      <c r="AL642" s="74" t="s">
        <v>48</v>
      </c>
      <c r="AN642" s="74">
        <v>2.4</v>
      </c>
      <c r="AP642" s="81">
        <v>6.2</v>
      </c>
      <c r="AR642" s="74">
        <v>5</v>
      </c>
      <c r="AT642" s="81">
        <v>7.8</v>
      </c>
      <c r="AV642" s="133">
        <v>10</v>
      </c>
      <c r="AW642" s="6"/>
      <c r="AX642" s="74">
        <v>11.4</v>
      </c>
      <c r="AZ642" s="4" t="s">
        <v>47</v>
      </c>
      <c r="BB642" s="4" t="s">
        <v>47</v>
      </c>
      <c r="BD642" s="4" t="s">
        <v>47</v>
      </c>
      <c r="BF642" s="4" t="s">
        <v>47</v>
      </c>
      <c r="BH642" s="4" t="s">
        <v>47</v>
      </c>
      <c r="BJ642" s="4" t="s">
        <v>47</v>
      </c>
      <c r="BL642" s="4" t="s">
        <v>47</v>
      </c>
      <c r="BN642" s="4" t="s">
        <v>47</v>
      </c>
      <c r="BP642" s="4" t="s">
        <v>47</v>
      </c>
      <c r="BR642" s="1" t="s">
        <v>47</v>
      </c>
      <c r="BT642" s="1" t="s">
        <v>47</v>
      </c>
      <c r="BV642" s="1" t="s">
        <v>47</v>
      </c>
      <c r="BX642" s="1" t="s">
        <v>47</v>
      </c>
      <c r="BZ642" s="1" t="s">
        <v>47</v>
      </c>
    </row>
    <row r="643" spans="2:78" x14ac:dyDescent="0.25">
      <c r="B643" s="8">
        <v>642</v>
      </c>
      <c r="C643" s="8">
        <v>16</v>
      </c>
      <c r="D643" s="8">
        <v>11</v>
      </c>
      <c r="E643" s="8">
        <v>2019</v>
      </c>
      <c r="F643" s="24" t="str">
        <f t="shared" si="48"/>
        <v>16/Nov/2019</v>
      </c>
      <c r="G643" s="9" t="s">
        <v>22</v>
      </c>
      <c r="H643" s="10" t="str">
        <f t="shared" si="46"/>
        <v>Sat</v>
      </c>
      <c r="I643" s="10">
        <f t="shared" si="45"/>
        <v>321</v>
      </c>
      <c r="J643" s="8">
        <f t="shared" si="47"/>
        <v>46</v>
      </c>
      <c r="K643" s="1">
        <f t="shared" si="49"/>
        <v>11</v>
      </c>
      <c r="L643" s="1">
        <v>1</v>
      </c>
      <c r="N643" s="1" t="s">
        <v>50</v>
      </c>
      <c r="P643" s="81">
        <v>7.2</v>
      </c>
      <c r="Q643" s="69"/>
      <c r="R643" s="4" t="s">
        <v>49</v>
      </c>
      <c r="T643" s="4" t="s">
        <v>49</v>
      </c>
      <c r="V643" s="4" t="s">
        <v>52</v>
      </c>
      <c r="X643" s="87">
        <v>6</v>
      </c>
      <c r="Y643" s="69"/>
      <c r="Z643" s="81">
        <v>5.2</v>
      </c>
      <c r="AA643" s="69"/>
      <c r="AB643" s="87">
        <v>4</v>
      </c>
      <c r="AC643" s="69"/>
      <c r="AD643" s="81">
        <v>5</v>
      </c>
      <c r="AE643" s="69"/>
      <c r="AF643" s="87">
        <v>3.4</v>
      </c>
      <c r="AH643" s="4" t="s">
        <v>49</v>
      </c>
      <c r="AJ643" s="81">
        <v>3.6</v>
      </c>
      <c r="AL643" s="74" t="s">
        <v>48</v>
      </c>
      <c r="AN643" s="74" t="s">
        <v>48</v>
      </c>
      <c r="AP643" s="81">
        <v>2.4</v>
      </c>
      <c r="AR643" s="74">
        <v>2</v>
      </c>
      <c r="AT643" s="81">
        <v>5.4</v>
      </c>
      <c r="AV643" s="133">
        <v>3.2</v>
      </c>
      <c r="AW643" s="6"/>
      <c r="AX643" s="74">
        <v>5</v>
      </c>
      <c r="AZ643" s="4" t="s">
        <v>47</v>
      </c>
      <c r="BB643" s="4" t="s">
        <v>47</v>
      </c>
      <c r="BD643" s="4" t="s">
        <v>47</v>
      </c>
      <c r="BF643" s="4" t="s">
        <v>47</v>
      </c>
      <c r="BH643" s="4" t="s">
        <v>47</v>
      </c>
      <c r="BJ643" s="4" t="s">
        <v>47</v>
      </c>
      <c r="BL643" s="4" t="s">
        <v>47</v>
      </c>
      <c r="BN643" s="4" t="s">
        <v>47</v>
      </c>
      <c r="BP643" s="4" t="s">
        <v>47</v>
      </c>
      <c r="BR643" s="1" t="s">
        <v>47</v>
      </c>
      <c r="BT643" s="1" t="s">
        <v>47</v>
      </c>
      <c r="BV643" s="1" t="s">
        <v>47</v>
      </c>
      <c r="BX643" s="1" t="s">
        <v>47</v>
      </c>
      <c r="BZ643" s="1" t="s">
        <v>47</v>
      </c>
    </row>
    <row r="644" spans="2:78" x14ac:dyDescent="0.25">
      <c r="B644" s="8">
        <v>643</v>
      </c>
      <c r="C644" s="8">
        <v>17</v>
      </c>
      <c r="D644" s="8">
        <v>11</v>
      </c>
      <c r="E644" s="8">
        <v>2019</v>
      </c>
      <c r="F644" s="24" t="str">
        <f t="shared" si="48"/>
        <v>17/Nov/2019</v>
      </c>
      <c r="G644" s="9" t="s">
        <v>21</v>
      </c>
      <c r="H644" s="10" t="str">
        <f t="shared" si="46"/>
        <v>Sun</v>
      </c>
      <c r="I644" s="10">
        <f t="shared" si="45"/>
        <v>322</v>
      </c>
      <c r="J644" s="8">
        <f t="shared" si="47"/>
        <v>46</v>
      </c>
      <c r="K644" s="1">
        <f t="shared" si="49"/>
        <v>11</v>
      </c>
      <c r="L644" s="1">
        <v>1</v>
      </c>
      <c r="N644" s="1" t="s">
        <v>50</v>
      </c>
      <c r="P644" s="81">
        <v>13</v>
      </c>
      <c r="Q644" s="69"/>
      <c r="R644" s="4" t="s">
        <v>49</v>
      </c>
      <c r="T644" s="4" t="s">
        <v>49</v>
      </c>
      <c r="V644" s="4" t="s">
        <v>52</v>
      </c>
      <c r="X644" s="87">
        <v>13</v>
      </c>
      <c r="Y644" s="69"/>
      <c r="Z644" s="81">
        <v>11</v>
      </c>
      <c r="AA644" s="69"/>
      <c r="AB644" s="87">
        <v>8.1999999999999993</v>
      </c>
      <c r="AC644" s="69"/>
      <c r="AD644" s="81">
        <v>10</v>
      </c>
      <c r="AE644" s="69"/>
      <c r="AF644" s="87">
        <v>6</v>
      </c>
      <c r="AH644" s="4" t="s">
        <v>49</v>
      </c>
      <c r="AJ644" s="81">
        <v>10</v>
      </c>
      <c r="AL644" s="74" t="s">
        <v>48</v>
      </c>
      <c r="AN644" s="74" t="s">
        <v>48</v>
      </c>
      <c r="AP644" s="81">
        <v>7</v>
      </c>
      <c r="AR644" s="74">
        <v>4</v>
      </c>
      <c r="AT644" s="81">
        <v>6.2</v>
      </c>
      <c r="AV644" s="133">
        <v>11</v>
      </c>
      <c r="AW644" s="6"/>
      <c r="AX644" s="74">
        <v>11</v>
      </c>
      <c r="AZ644" s="4" t="s">
        <v>47</v>
      </c>
      <c r="BB644" s="4" t="s">
        <v>47</v>
      </c>
      <c r="BD644" s="4" t="s">
        <v>47</v>
      </c>
      <c r="BF644" s="4" t="s">
        <v>47</v>
      </c>
      <c r="BH644" s="4" t="s">
        <v>47</v>
      </c>
      <c r="BJ644" s="4" t="s">
        <v>47</v>
      </c>
      <c r="BL644" s="4" t="s">
        <v>47</v>
      </c>
      <c r="BN644" s="4" t="s">
        <v>47</v>
      </c>
      <c r="BP644" s="4" t="s">
        <v>47</v>
      </c>
      <c r="BR644" s="1" t="s">
        <v>47</v>
      </c>
      <c r="BT644" s="1" t="s">
        <v>47</v>
      </c>
      <c r="BV644" s="1" t="s">
        <v>47</v>
      </c>
      <c r="BX644" s="1" t="s">
        <v>47</v>
      </c>
      <c r="BZ644" s="1" t="s">
        <v>47</v>
      </c>
    </row>
    <row r="645" spans="2:78" x14ac:dyDescent="0.25">
      <c r="B645" s="8">
        <v>644</v>
      </c>
      <c r="C645" s="8">
        <v>17</v>
      </c>
      <c r="D645" s="8">
        <v>11</v>
      </c>
      <c r="E645" s="8">
        <v>2019</v>
      </c>
      <c r="F645" s="24" t="str">
        <f t="shared" si="48"/>
        <v>17/Nov/2019</v>
      </c>
      <c r="G645" s="9" t="s">
        <v>22</v>
      </c>
      <c r="H645" s="10" t="str">
        <f t="shared" si="46"/>
        <v>Sun</v>
      </c>
      <c r="I645" s="10">
        <f t="shared" si="45"/>
        <v>322</v>
      </c>
      <c r="J645" s="8">
        <f t="shared" si="47"/>
        <v>46</v>
      </c>
      <c r="K645" s="1">
        <f t="shared" si="49"/>
        <v>11</v>
      </c>
      <c r="L645" s="1">
        <v>1</v>
      </c>
      <c r="N645" s="1" t="s">
        <v>50</v>
      </c>
      <c r="P645" s="81">
        <v>6</v>
      </c>
      <c r="Q645" s="69"/>
      <c r="R645" s="4" t="s">
        <v>49</v>
      </c>
      <c r="T645" s="4" t="s">
        <v>49</v>
      </c>
      <c r="V645" s="4" t="s">
        <v>52</v>
      </c>
      <c r="X645" s="87">
        <v>5</v>
      </c>
      <c r="Y645" s="69"/>
      <c r="Z645" s="81">
        <v>6</v>
      </c>
      <c r="AA645" s="69"/>
      <c r="AB645" s="87">
        <v>3.2</v>
      </c>
      <c r="AC645" s="69"/>
      <c r="AD645" s="81">
        <v>6</v>
      </c>
      <c r="AE645" s="69"/>
      <c r="AF645" s="87">
        <v>5</v>
      </c>
      <c r="AH645" s="4" t="s">
        <v>49</v>
      </c>
      <c r="AJ645" s="81">
        <v>4.2</v>
      </c>
      <c r="AL645" s="74" t="s">
        <v>48</v>
      </c>
      <c r="AN645" s="74" t="s">
        <v>48</v>
      </c>
      <c r="AP645" s="81">
        <v>4</v>
      </c>
      <c r="AR645" s="74">
        <v>1.8</v>
      </c>
      <c r="AT645" s="81">
        <v>3</v>
      </c>
      <c r="AV645" s="133">
        <v>5</v>
      </c>
      <c r="AW645" s="6"/>
      <c r="AX645" s="74">
        <v>4.8</v>
      </c>
      <c r="AZ645" s="4" t="s">
        <v>47</v>
      </c>
      <c r="BB645" s="4" t="s">
        <v>47</v>
      </c>
      <c r="BD645" s="4" t="s">
        <v>47</v>
      </c>
      <c r="BF645" s="4" t="s">
        <v>47</v>
      </c>
      <c r="BH645" s="4" t="s">
        <v>47</v>
      </c>
      <c r="BJ645" s="4" t="s">
        <v>47</v>
      </c>
      <c r="BL645" s="4" t="s">
        <v>47</v>
      </c>
      <c r="BN645" s="4" t="s">
        <v>47</v>
      </c>
      <c r="BP645" s="4" t="s">
        <v>47</v>
      </c>
      <c r="BR645" s="1" t="s">
        <v>47</v>
      </c>
      <c r="BT645" s="1" t="s">
        <v>47</v>
      </c>
      <c r="BV645" s="1" t="s">
        <v>47</v>
      </c>
      <c r="BX645" s="1" t="s">
        <v>47</v>
      </c>
      <c r="BZ645" s="1" t="s">
        <v>47</v>
      </c>
    </row>
    <row r="646" spans="2:78" x14ac:dyDescent="0.25">
      <c r="B646" s="8">
        <v>645</v>
      </c>
      <c r="C646" s="8">
        <v>18</v>
      </c>
      <c r="D646" s="8">
        <v>11</v>
      </c>
      <c r="E646" s="8">
        <v>2019</v>
      </c>
      <c r="F646" s="24" t="str">
        <f t="shared" si="48"/>
        <v>18/Nov/2019</v>
      </c>
      <c r="G646" s="9" t="s">
        <v>21</v>
      </c>
      <c r="H646" s="10" t="str">
        <f t="shared" si="46"/>
        <v>Mon</v>
      </c>
      <c r="I646" s="10">
        <f t="shared" si="45"/>
        <v>323</v>
      </c>
      <c r="J646" s="8">
        <f t="shared" si="47"/>
        <v>47</v>
      </c>
      <c r="K646" s="1">
        <f t="shared" si="49"/>
        <v>11</v>
      </c>
      <c r="L646" s="1">
        <v>1</v>
      </c>
      <c r="N646" s="1" t="s">
        <v>50</v>
      </c>
      <c r="P646" s="81">
        <v>15.5</v>
      </c>
      <c r="Q646" s="69"/>
      <c r="R646" s="4" t="s">
        <v>49</v>
      </c>
      <c r="T646" s="4" t="s">
        <v>49</v>
      </c>
      <c r="V646" s="4" t="s">
        <v>52</v>
      </c>
      <c r="X646" s="87">
        <v>11</v>
      </c>
      <c r="Y646" s="69"/>
      <c r="Z646" s="81">
        <v>14</v>
      </c>
      <c r="AA646" s="69"/>
      <c r="AB646" s="87">
        <v>4</v>
      </c>
      <c r="AC646" s="69"/>
      <c r="AD646" s="81">
        <v>10</v>
      </c>
      <c r="AE646" s="69"/>
      <c r="AF646" s="87">
        <v>7.2</v>
      </c>
      <c r="AH646" s="4" t="s">
        <v>49</v>
      </c>
      <c r="AJ646" s="81">
        <v>7.3</v>
      </c>
      <c r="AL646" s="74" t="s">
        <v>48</v>
      </c>
      <c r="AN646" s="74" t="s">
        <v>48</v>
      </c>
      <c r="AP646" s="81">
        <v>4</v>
      </c>
      <c r="AR646" s="74">
        <v>5</v>
      </c>
      <c r="AT646" s="81">
        <v>10</v>
      </c>
      <c r="AV646" s="74">
        <v>6</v>
      </c>
      <c r="AX646" s="74">
        <v>9.3000000000000007</v>
      </c>
      <c r="AZ646" s="4" t="s">
        <v>47</v>
      </c>
      <c r="BB646" s="4" t="s">
        <v>47</v>
      </c>
      <c r="BD646" s="4" t="s">
        <v>47</v>
      </c>
      <c r="BF646" s="4" t="s">
        <v>47</v>
      </c>
      <c r="BH646" s="4" t="s">
        <v>47</v>
      </c>
      <c r="BJ646" s="4" t="s">
        <v>47</v>
      </c>
      <c r="BL646" s="4" t="s">
        <v>47</v>
      </c>
      <c r="BN646" s="4" t="s">
        <v>47</v>
      </c>
      <c r="BP646" s="4" t="s">
        <v>47</v>
      </c>
      <c r="BR646" s="1" t="s">
        <v>47</v>
      </c>
      <c r="BT646" s="1" t="s">
        <v>47</v>
      </c>
      <c r="BV646" s="1" t="s">
        <v>47</v>
      </c>
      <c r="BX646" s="1" t="s">
        <v>47</v>
      </c>
      <c r="BZ646" s="1" t="s">
        <v>47</v>
      </c>
    </row>
    <row r="647" spans="2:78" x14ac:dyDescent="0.25">
      <c r="B647" s="8">
        <v>646</v>
      </c>
      <c r="C647" s="8">
        <v>18</v>
      </c>
      <c r="D647" s="8">
        <v>11</v>
      </c>
      <c r="E647" s="8">
        <v>2019</v>
      </c>
      <c r="F647" s="24" t="str">
        <f t="shared" si="48"/>
        <v>18/Nov/2019</v>
      </c>
      <c r="G647" s="9" t="s">
        <v>22</v>
      </c>
      <c r="H647" s="10" t="str">
        <f t="shared" si="46"/>
        <v>Mon</v>
      </c>
      <c r="I647" s="10">
        <f t="shared" ref="I647:I710" si="50">IF(F647=F646,I646,I646+1)</f>
        <v>323</v>
      </c>
      <c r="J647" s="8">
        <f t="shared" si="47"/>
        <v>47</v>
      </c>
      <c r="K647" s="1">
        <f t="shared" si="49"/>
        <v>11</v>
      </c>
      <c r="L647" s="1">
        <v>1</v>
      </c>
      <c r="N647" s="1" t="s">
        <v>50</v>
      </c>
      <c r="P647" s="81">
        <v>9</v>
      </c>
      <c r="Q647" s="69"/>
      <c r="R647" s="4" t="s">
        <v>49</v>
      </c>
      <c r="T647" s="4" t="s">
        <v>49</v>
      </c>
      <c r="V647" s="4" t="s">
        <v>52</v>
      </c>
      <c r="X647" s="87">
        <v>9.5</v>
      </c>
      <c r="Y647" s="69"/>
      <c r="Z647" s="81">
        <v>5</v>
      </c>
      <c r="AA647" s="69"/>
      <c r="AB647" s="87">
        <v>6</v>
      </c>
      <c r="AC647" s="69"/>
      <c r="AD647" s="81">
        <v>7</v>
      </c>
      <c r="AE647" s="69"/>
      <c r="AF647" s="87">
        <v>4</v>
      </c>
      <c r="AH647" s="4" t="s">
        <v>49</v>
      </c>
      <c r="AJ647" s="81">
        <v>4.8</v>
      </c>
      <c r="AL647" s="74" t="s">
        <v>48</v>
      </c>
      <c r="AN647" s="74" t="s">
        <v>48</v>
      </c>
      <c r="AP647" s="81">
        <v>4</v>
      </c>
      <c r="AR647" s="74">
        <v>2</v>
      </c>
      <c r="AT647" s="81">
        <v>6</v>
      </c>
      <c r="AV647" s="74">
        <v>4.0999999999999996</v>
      </c>
      <c r="AX647" s="74">
        <v>6</v>
      </c>
      <c r="AZ647" s="4" t="s">
        <v>47</v>
      </c>
      <c r="BB647" s="4" t="s">
        <v>47</v>
      </c>
      <c r="BD647" s="4" t="s">
        <v>47</v>
      </c>
      <c r="BF647" s="4" t="s">
        <v>47</v>
      </c>
      <c r="BH647" s="4" t="s">
        <v>47</v>
      </c>
      <c r="BJ647" s="4" t="s">
        <v>47</v>
      </c>
      <c r="BL647" s="4" t="s">
        <v>47</v>
      </c>
      <c r="BN647" s="4" t="s">
        <v>47</v>
      </c>
      <c r="BP647" s="4" t="s">
        <v>47</v>
      </c>
      <c r="BR647" s="1" t="s">
        <v>47</v>
      </c>
      <c r="BT647" s="1" t="s">
        <v>47</v>
      </c>
      <c r="BV647" s="1" t="s">
        <v>47</v>
      </c>
      <c r="BX647" s="1" t="s">
        <v>47</v>
      </c>
      <c r="BZ647" s="1" t="s">
        <v>47</v>
      </c>
    </row>
    <row r="648" spans="2:78" x14ac:dyDescent="0.25">
      <c r="B648" s="8">
        <v>647</v>
      </c>
      <c r="C648" s="8">
        <v>19</v>
      </c>
      <c r="D648" s="8">
        <v>11</v>
      </c>
      <c r="E648" s="8">
        <v>2019</v>
      </c>
      <c r="F648" s="24" t="str">
        <f t="shared" si="48"/>
        <v>19/Nov/2019</v>
      </c>
      <c r="G648" s="9" t="s">
        <v>21</v>
      </c>
      <c r="H648" s="10" t="str">
        <f t="shared" si="46"/>
        <v>Tue</v>
      </c>
      <c r="I648" s="10">
        <f t="shared" si="50"/>
        <v>324</v>
      </c>
      <c r="J648" s="8">
        <f t="shared" si="47"/>
        <v>47</v>
      </c>
      <c r="K648" s="1">
        <f t="shared" si="49"/>
        <v>11</v>
      </c>
      <c r="L648" s="1">
        <v>1</v>
      </c>
      <c r="N648" s="1" t="s">
        <v>50</v>
      </c>
      <c r="P648" s="81">
        <v>12</v>
      </c>
      <c r="Q648" s="69"/>
      <c r="R648" s="4" t="s">
        <v>49</v>
      </c>
      <c r="T648" s="4" t="s">
        <v>49</v>
      </c>
      <c r="V648" s="4" t="s">
        <v>52</v>
      </c>
      <c r="X648" s="87">
        <v>13</v>
      </c>
      <c r="Y648" s="69"/>
      <c r="Z648" s="81">
        <v>10.6</v>
      </c>
      <c r="AA648" s="69"/>
      <c r="AB648" s="87">
        <v>9</v>
      </c>
      <c r="AC648" s="69"/>
      <c r="AD648" s="81">
        <v>12.2</v>
      </c>
      <c r="AE648" s="69"/>
      <c r="AF648" s="87">
        <v>6.8</v>
      </c>
      <c r="AH648" s="4" t="s">
        <v>49</v>
      </c>
      <c r="AJ648" s="81">
        <v>10</v>
      </c>
      <c r="AL648" s="74" t="s">
        <v>48</v>
      </c>
      <c r="AN648" s="74" t="s">
        <v>48</v>
      </c>
      <c r="AP648" s="81">
        <v>5.2</v>
      </c>
      <c r="AR648" s="74">
        <v>4.5999999999999996</v>
      </c>
      <c r="AT648" s="81">
        <v>7.8</v>
      </c>
      <c r="AV648" s="74">
        <v>10</v>
      </c>
      <c r="AX648" s="74">
        <v>10</v>
      </c>
      <c r="AZ648" s="4" t="s">
        <v>47</v>
      </c>
      <c r="BB648" s="4" t="s">
        <v>47</v>
      </c>
      <c r="BD648" s="4" t="s">
        <v>47</v>
      </c>
      <c r="BF648" s="4" t="s">
        <v>47</v>
      </c>
      <c r="BH648" s="4" t="s">
        <v>47</v>
      </c>
      <c r="BJ648" s="4" t="s">
        <v>47</v>
      </c>
      <c r="BL648" s="4" t="s">
        <v>47</v>
      </c>
      <c r="BN648" s="4" t="s">
        <v>47</v>
      </c>
      <c r="BP648" s="4" t="s">
        <v>47</v>
      </c>
      <c r="BR648" s="1" t="s">
        <v>47</v>
      </c>
      <c r="BT648" s="1" t="s">
        <v>47</v>
      </c>
      <c r="BV648" s="1" t="s">
        <v>47</v>
      </c>
      <c r="BX648" s="1" t="s">
        <v>47</v>
      </c>
      <c r="BZ648" s="1" t="s">
        <v>47</v>
      </c>
    </row>
    <row r="649" spans="2:78" x14ac:dyDescent="0.25">
      <c r="B649" s="8">
        <v>648</v>
      </c>
      <c r="C649" s="8">
        <v>19</v>
      </c>
      <c r="D649" s="8">
        <v>11</v>
      </c>
      <c r="E649" s="8">
        <v>2019</v>
      </c>
      <c r="F649" s="24" t="str">
        <f t="shared" si="48"/>
        <v>19/Nov/2019</v>
      </c>
      <c r="G649" s="9" t="s">
        <v>22</v>
      </c>
      <c r="H649" s="10" t="str">
        <f t="shared" si="46"/>
        <v>Tue</v>
      </c>
      <c r="I649" s="10">
        <f t="shared" si="50"/>
        <v>324</v>
      </c>
      <c r="J649" s="8">
        <f t="shared" si="47"/>
        <v>47</v>
      </c>
      <c r="K649" s="1">
        <f t="shared" si="49"/>
        <v>11</v>
      </c>
      <c r="L649" s="1">
        <v>1</v>
      </c>
      <c r="N649" s="1" t="s">
        <v>50</v>
      </c>
      <c r="P649" s="81">
        <v>7</v>
      </c>
      <c r="Q649" s="69"/>
      <c r="R649" s="4" t="s">
        <v>49</v>
      </c>
      <c r="T649" s="4" t="s">
        <v>49</v>
      </c>
      <c r="V649" s="4" t="s">
        <v>52</v>
      </c>
      <c r="X649" s="87">
        <v>6.4</v>
      </c>
      <c r="Y649" s="69"/>
      <c r="Z649" s="81">
        <v>4.0999999999999996</v>
      </c>
      <c r="AA649" s="69"/>
      <c r="AB649" s="87">
        <v>5</v>
      </c>
      <c r="AC649" s="69"/>
      <c r="AD649" s="81">
        <v>6</v>
      </c>
      <c r="AE649" s="69"/>
      <c r="AF649" s="87">
        <v>3</v>
      </c>
      <c r="AH649" s="4" t="s">
        <v>49</v>
      </c>
      <c r="AJ649" s="81">
        <v>4</v>
      </c>
      <c r="AL649" s="74" t="s">
        <v>48</v>
      </c>
      <c r="AN649" s="74" t="s">
        <v>48</v>
      </c>
      <c r="AP649" s="81">
        <v>3</v>
      </c>
      <c r="AR649" s="74">
        <v>2</v>
      </c>
      <c r="AT649" s="81">
        <v>5</v>
      </c>
      <c r="AV649" s="74">
        <v>5</v>
      </c>
      <c r="AX649" s="74">
        <v>6</v>
      </c>
      <c r="AZ649" s="4" t="s">
        <v>47</v>
      </c>
      <c r="BB649" s="4" t="s">
        <v>47</v>
      </c>
      <c r="BD649" s="4" t="s">
        <v>47</v>
      </c>
      <c r="BF649" s="4" t="s">
        <v>47</v>
      </c>
      <c r="BH649" s="4" t="s">
        <v>47</v>
      </c>
      <c r="BJ649" s="4" t="s">
        <v>47</v>
      </c>
      <c r="BL649" s="4" t="s">
        <v>47</v>
      </c>
      <c r="BN649" s="4" t="s">
        <v>47</v>
      </c>
      <c r="BP649" s="4" t="s">
        <v>47</v>
      </c>
      <c r="BR649" s="1" t="s">
        <v>47</v>
      </c>
      <c r="BT649" s="1" t="s">
        <v>47</v>
      </c>
      <c r="BV649" s="1" t="s">
        <v>47</v>
      </c>
      <c r="BX649" s="1" t="s">
        <v>47</v>
      </c>
      <c r="BZ649" s="1" t="s">
        <v>47</v>
      </c>
    </row>
    <row r="650" spans="2:78" x14ac:dyDescent="0.25">
      <c r="B650" s="8">
        <v>649</v>
      </c>
      <c r="C650" s="8">
        <v>20</v>
      </c>
      <c r="D650" s="8">
        <v>11</v>
      </c>
      <c r="E650" s="8">
        <v>2019</v>
      </c>
      <c r="F650" s="24" t="str">
        <f t="shared" si="48"/>
        <v>20/Nov/2019</v>
      </c>
      <c r="G650" s="9" t="s">
        <v>21</v>
      </c>
      <c r="H650" s="10" t="str">
        <f t="shared" si="46"/>
        <v>Wed</v>
      </c>
      <c r="I650" s="10">
        <f t="shared" si="50"/>
        <v>325</v>
      </c>
      <c r="J650" s="8">
        <f t="shared" si="47"/>
        <v>47</v>
      </c>
      <c r="K650" s="1">
        <f t="shared" si="49"/>
        <v>11</v>
      </c>
      <c r="L650" s="1">
        <v>1</v>
      </c>
      <c r="N650" s="1" t="s">
        <v>50</v>
      </c>
      <c r="P650" s="81">
        <v>19</v>
      </c>
      <c r="Q650" s="69"/>
      <c r="R650" s="4" t="s">
        <v>49</v>
      </c>
      <c r="T650" s="4" t="s">
        <v>49</v>
      </c>
      <c r="V650" s="4" t="s">
        <v>52</v>
      </c>
      <c r="X650" s="87">
        <v>14</v>
      </c>
      <c r="Y650" s="69"/>
      <c r="Z650" s="81">
        <v>9.4</v>
      </c>
      <c r="AA650" s="69"/>
      <c r="AB650" s="87">
        <v>7.1</v>
      </c>
      <c r="AC650" s="69"/>
      <c r="AD650" s="81">
        <v>13</v>
      </c>
      <c r="AE650" s="69"/>
      <c r="AF650" s="87">
        <v>7</v>
      </c>
      <c r="AH650" s="4" t="s">
        <v>49</v>
      </c>
      <c r="AJ650" s="81">
        <v>8.4</v>
      </c>
      <c r="AL650" s="74" t="s">
        <v>48</v>
      </c>
      <c r="AN650" s="74" t="s">
        <v>48</v>
      </c>
      <c r="AP650" s="81">
        <v>5.2</v>
      </c>
      <c r="AR650" s="74">
        <v>4.3</v>
      </c>
      <c r="AT650" s="81">
        <v>9.3000000000000007</v>
      </c>
      <c r="AV650" s="74">
        <v>8.3000000000000007</v>
      </c>
      <c r="AX650" s="74">
        <v>10.4</v>
      </c>
      <c r="AZ650" s="4" t="s">
        <v>47</v>
      </c>
      <c r="BB650" s="4" t="s">
        <v>47</v>
      </c>
      <c r="BD650" s="4" t="s">
        <v>47</v>
      </c>
      <c r="BF650" s="4" t="s">
        <v>47</v>
      </c>
      <c r="BH650" s="4" t="s">
        <v>47</v>
      </c>
      <c r="BJ650" s="4" t="s">
        <v>47</v>
      </c>
      <c r="BL650" s="4" t="s">
        <v>47</v>
      </c>
      <c r="BN650" s="4" t="s">
        <v>47</v>
      </c>
      <c r="BP650" s="4" t="s">
        <v>47</v>
      </c>
      <c r="BR650" s="1" t="s">
        <v>47</v>
      </c>
      <c r="BT650" s="1" t="s">
        <v>47</v>
      </c>
      <c r="BV650" s="1" t="s">
        <v>47</v>
      </c>
      <c r="BX650" s="1" t="s">
        <v>47</v>
      </c>
      <c r="BZ650" s="1" t="s">
        <v>47</v>
      </c>
    </row>
    <row r="651" spans="2:78" x14ac:dyDescent="0.25">
      <c r="B651" s="8">
        <v>650</v>
      </c>
      <c r="C651" s="8">
        <v>20</v>
      </c>
      <c r="D651" s="8">
        <v>11</v>
      </c>
      <c r="E651" s="8">
        <v>2019</v>
      </c>
      <c r="F651" s="24" t="str">
        <f t="shared" si="48"/>
        <v>20/Nov/2019</v>
      </c>
      <c r="G651" s="9" t="s">
        <v>22</v>
      </c>
      <c r="H651" s="10" t="str">
        <f t="shared" si="46"/>
        <v>Wed</v>
      </c>
      <c r="I651" s="10">
        <f t="shared" si="50"/>
        <v>325</v>
      </c>
      <c r="J651" s="8">
        <f t="shared" si="47"/>
        <v>47</v>
      </c>
      <c r="K651" s="1">
        <f t="shared" si="49"/>
        <v>11</v>
      </c>
      <c r="L651" s="1">
        <v>1</v>
      </c>
      <c r="N651" s="1" t="s">
        <v>50</v>
      </c>
      <c r="P651" s="81">
        <v>11</v>
      </c>
      <c r="Q651" s="69"/>
      <c r="R651" s="4" t="s">
        <v>49</v>
      </c>
      <c r="T651" s="4" t="s">
        <v>49</v>
      </c>
      <c r="V651" s="4" t="s">
        <v>52</v>
      </c>
      <c r="X651" s="87">
        <v>6.6</v>
      </c>
      <c r="Y651" s="69"/>
      <c r="Z651" s="81">
        <v>6.2</v>
      </c>
      <c r="AA651" s="69"/>
      <c r="AB651" s="87">
        <v>4.5999999999999996</v>
      </c>
      <c r="AC651" s="69"/>
      <c r="AD651" s="81">
        <v>6.2</v>
      </c>
      <c r="AE651" s="69"/>
      <c r="AF651" s="87">
        <v>3</v>
      </c>
      <c r="AH651" s="4" t="s">
        <v>49</v>
      </c>
      <c r="AJ651" s="81">
        <v>4</v>
      </c>
      <c r="AL651" s="74" t="s">
        <v>48</v>
      </c>
      <c r="AN651" s="74" t="s">
        <v>48</v>
      </c>
      <c r="AP651" s="81">
        <v>4</v>
      </c>
      <c r="AR651" s="74">
        <v>2</v>
      </c>
      <c r="AT651" s="81">
        <v>4.8</v>
      </c>
      <c r="AV651" s="74">
        <v>6.6</v>
      </c>
      <c r="AX651" s="74">
        <v>6.2</v>
      </c>
      <c r="AZ651" s="4" t="s">
        <v>47</v>
      </c>
      <c r="BB651" s="4" t="s">
        <v>47</v>
      </c>
      <c r="BD651" s="4" t="s">
        <v>47</v>
      </c>
      <c r="BF651" s="4" t="s">
        <v>47</v>
      </c>
      <c r="BH651" s="4" t="s">
        <v>47</v>
      </c>
      <c r="BJ651" s="4" t="s">
        <v>47</v>
      </c>
      <c r="BL651" s="4" t="s">
        <v>47</v>
      </c>
      <c r="BN651" s="4" t="s">
        <v>47</v>
      </c>
      <c r="BP651" s="4" t="s">
        <v>47</v>
      </c>
      <c r="BR651" s="1" t="s">
        <v>47</v>
      </c>
      <c r="BT651" s="1" t="s">
        <v>47</v>
      </c>
      <c r="BV651" s="1" t="s">
        <v>47</v>
      </c>
      <c r="BX651" s="1" t="s">
        <v>47</v>
      </c>
      <c r="BZ651" s="1" t="s">
        <v>47</v>
      </c>
    </row>
    <row r="652" spans="2:78" x14ac:dyDescent="0.25">
      <c r="B652" s="8">
        <v>651</v>
      </c>
      <c r="C652" s="8">
        <v>21</v>
      </c>
      <c r="D652" s="8">
        <v>11</v>
      </c>
      <c r="E652" s="8">
        <v>2019</v>
      </c>
      <c r="F652" s="24" t="str">
        <f t="shared" si="48"/>
        <v>21/Nov/2019</v>
      </c>
      <c r="G652" s="9" t="s">
        <v>21</v>
      </c>
      <c r="H652" s="10" t="str">
        <f t="shared" si="46"/>
        <v>Thu</v>
      </c>
      <c r="I652" s="10">
        <f t="shared" si="50"/>
        <v>326</v>
      </c>
      <c r="J652" s="8">
        <f t="shared" si="47"/>
        <v>47</v>
      </c>
      <c r="K652" s="1">
        <f t="shared" si="49"/>
        <v>11</v>
      </c>
      <c r="L652" s="1">
        <v>1</v>
      </c>
      <c r="N652" s="1" t="s">
        <v>50</v>
      </c>
      <c r="P652" s="81">
        <v>15.4</v>
      </c>
      <c r="Q652" s="69"/>
      <c r="R652" s="4" t="s">
        <v>49</v>
      </c>
      <c r="T652" s="4" t="s">
        <v>49</v>
      </c>
      <c r="V652" s="4" t="s">
        <v>52</v>
      </c>
      <c r="X652" s="87">
        <v>13.2</v>
      </c>
      <c r="Y652" s="69"/>
      <c r="Z652" s="81">
        <v>9</v>
      </c>
      <c r="AA652" s="69"/>
      <c r="AB652" s="87">
        <v>7.4</v>
      </c>
      <c r="AC652" s="69"/>
      <c r="AD652" s="81">
        <v>11.4</v>
      </c>
      <c r="AE652" s="69"/>
      <c r="AF652" s="87">
        <v>8</v>
      </c>
      <c r="AH652" s="4" t="s">
        <v>49</v>
      </c>
      <c r="AJ652" s="81">
        <v>9</v>
      </c>
      <c r="AL652" s="74" t="s">
        <v>48</v>
      </c>
      <c r="AN652" s="74" t="s">
        <v>48</v>
      </c>
      <c r="AP652" s="81">
        <v>5.2</v>
      </c>
      <c r="AR652" s="74">
        <v>4.8</v>
      </c>
      <c r="AT652" s="81">
        <v>9</v>
      </c>
      <c r="AV652" s="74">
        <v>9.4</v>
      </c>
      <c r="AX652" s="74">
        <v>10</v>
      </c>
      <c r="AZ652" s="4" t="s">
        <v>47</v>
      </c>
      <c r="BB652" s="4" t="s">
        <v>47</v>
      </c>
      <c r="BD652" s="4" t="s">
        <v>47</v>
      </c>
      <c r="BF652" s="4" t="s">
        <v>47</v>
      </c>
      <c r="BH652" s="4" t="s">
        <v>47</v>
      </c>
      <c r="BJ652" s="4" t="s">
        <v>47</v>
      </c>
      <c r="BL652" s="4" t="s">
        <v>47</v>
      </c>
      <c r="BN652" s="4" t="s">
        <v>47</v>
      </c>
      <c r="BP652" s="4" t="s">
        <v>47</v>
      </c>
      <c r="BR652" s="1" t="s">
        <v>47</v>
      </c>
      <c r="BT652" s="1" t="s">
        <v>47</v>
      </c>
      <c r="BV652" s="1" t="s">
        <v>47</v>
      </c>
      <c r="BX652" s="1" t="s">
        <v>47</v>
      </c>
      <c r="BZ652" s="1" t="s">
        <v>47</v>
      </c>
    </row>
    <row r="653" spans="2:78" x14ac:dyDescent="0.25">
      <c r="B653" s="8">
        <v>652</v>
      </c>
      <c r="C653" s="8">
        <v>21</v>
      </c>
      <c r="D653" s="8">
        <v>11</v>
      </c>
      <c r="E653" s="8">
        <v>2019</v>
      </c>
      <c r="F653" s="24" t="str">
        <f t="shared" si="48"/>
        <v>21/Nov/2019</v>
      </c>
      <c r="G653" s="9" t="s">
        <v>22</v>
      </c>
      <c r="H653" s="10" t="str">
        <f t="shared" si="46"/>
        <v>Thu</v>
      </c>
      <c r="I653" s="10">
        <f t="shared" si="50"/>
        <v>326</v>
      </c>
      <c r="J653" s="8">
        <f t="shared" si="47"/>
        <v>47</v>
      </c>
      <c r="K653" s="1">
        <f t="shared" si="49"/>
        <v>11</v>
      </c>
      <c r="L653" s="1">
        <v>1</v>
      </c>
      <c r="N653" s="1" t="s">
        <v>50</v>
      </c>
      <c r="P653" s="81">
        <v>7</v>
      </c>
      <c r="Q653" s="69"/>
      <c r="R653" s="4" t="s">
        <v>49</v>
      </c>
      <c r="T653" s="4" t="s">
        <v>49</v>
      </c>
      <c r="V653" s="4" t="s">
        <v>52</v>
      </c>
      <c r="X653" s="87">
        <v>6.2</v>
      </c>
      <c r="Y653" s="69"/>
      <c r="Z653" s="81">
        <v>4.2</v>
      </c>
      <c r="AA653" s="69"/>
      <c r="AB653" s="87">
        <v>6</v>
      </c>
      <c r="AC653" s="69"/>
      <c r="AD653" s="81">
        <v>6</v>
      </c>
      <c r="AE653" s="69"/>
      <c r="AF653" s="87">
        <v>3.2</v>
      </c>
      <c r="AH653" s="4" t="s">
        <v>49</v>
      </c>
      <c r="AJ653" s="81">
        <v>4</v>
      </c>
      <c r="AL653" s="74" t="s">
        <v>48</v>
      </c>
      <c r="AN653" s="74" t="s">
        <v>48</v>
      </c>
      <c r="AP653" s="81">
        <v>4</v>
      </c>
      <c r="AR653" s="74">
        <v>2</v>
      </c>
      <c r="AT653" s="81">
        <v>6</v>
      </c>
      <c r="AV653" s="74">
        <v>6</v>
      </c>
      <c r="AX653" s="74">
        <v>5</v>
      </c>
      <c r="AZ653" s="4" t="s">
        <v>47</v>
      </c>
      <c r="BB653" s="4" t="s">
        <v>47</v>
      </c>
      <c r="BD653" s="4" t="s">
        <v>47</v>
      </c>
      <c r="BF653" s="4" t="s">
        <v>47</v>
      </c>
      <c r="BH653" s="4" t="s">
        <v>47</v>
      </c>
      <c r="BJ653" s="4" t="s">
        <v>47</v>
      </c>
      <c r="BL653" s="4" t="s">
        <v>47</v>
      </c>
      <c r="BN653" s="4" t="s">
        <v>47</v>
      </c>
      <c r="BP653" s="4" t="s">
        <v>47</v>
      </c>
      <c r="BR653" s="1" t="s">
        <v>47</v>
      </c>
      <c r="BT653" s="1" t="s">
        <v>47</v>
      </c>
      <c r="BV653" s="1" t="s">
        <v>47</v>
      </c>
      <c r="BX653" s="1" t="s">
        <v>47</v>
      </c>
      <c r="BZ653" s="1" t="s">
        <v>47</v>
      </c>
    </row>
    <row r="654" spans="2:78" x14ac:dyDescent="0.25">
      <c r="B654" s="8">
        <v>653</v>
      </c>
      <c r="C654" s="8">
        <v>22</v>
      </c>
      <c r="D654" s="8">
        <v>11</v>
      </c>
      <c r="E654" s="8">
        <v>2019</v>
      </c>
      <c r="F654" s="24" t="str">
        <f t="shared" si="48"/>
        <v>22/Nov/2019</v>
      </c>
      <c r="G654" s="9" t="s">
        <v>21</v>
      </c>
      <c r="H654" s="10" t="str">
        <f t="shared" si="46"/>
        <v>Fri</v>
      </c>
      <c r="I654" s="10">
        <f t="shared" si="50"/>
        <v>327</v>
      </c>
      <c r="J654" s="8">
        <f t="shared" si="47"/>
        <v>47</v>
      </c>
      <c r="K654" s="1">
        <f t="shared" si="49"/>
        <v>11</v>
      </c>
      <c r="L654" s="1">
        <v>1</v>
      </c>
      <c r="N654" s="1" t="s">
        <v>50</v>
      </c>
      <c r="P654" s="81">
        <v>15</v>
      </c>
      <c r="Q654" s="69"/>
      <c r="R654" s="4" t="s">
        <v>49</v>
      </c>
      <c r="T654" s="4" t="s">
        <v>49</v>
      </c>
      <c r="V654" s="4" t="s">
        <v>52</v>
      </c>
      <c r="X654" s="87">
        <v>18</v>
      </c>
      <c r="Y654" s="69"/>
      <c r="Z654" s="81">
        <v>10</v>
      </c>
      <c r="AA654" s="69"/>
      <c r="AB654" s="87">
        <v>8</v>
      </c>
      <c r="AC654" s="69"/>
      <c r="AD654" s="81">
        <v>16</v>
      </c>
      <c r="AE654" s="69"/>
      <c r="AF654" s="87">
        <v>8</v>
      </c>
      <c r="AH654" s="4" t="s">
        <v>49</v>
      </c>
      <c r="AJ654" s="81">
        <v>7</v>
      </c>
      <c r="AL654" s="74" t="s">
        <v>48</v>
      </c>
      <c r="AN654" s="74" t="s">
        <v>48</v>
      </c>
      <c r="AP654" s="81">
        <v>5</v>
      </c>
      <c r="AR654" s="74">
        <v>4.5999999999999996</v>
      </c>
      <c r="AT654" s="81">
        <v>10.199999999999999</v>
      </c>
      <c r="AV654" s="74">
        <v>10</v>
      </c>
      <c r="AX654" s="74">
        <v>11</v>
      </c>
      <c r="AZ654" s="4" t="s">
        <v>47</v>
      </c>
      <c r="BB654" s="4" t="s">
        <v>47</v>
      </c>
      <c r="BD654" s="4" t="s">
        <v>47</v>
      </c>
      <c r="BF654" s="4" t="s">
        <v>47</v>
      </c>
      <c r="BH654" s="4" t="s">
        <v>47</v>
      </c>
      <c r="BJ654" s="4" t="s">
        <v>47</v>
      </c>
      <c r="BL654" s="4" t="s">
        <v>47</v>
      </c>
      <c r="BN654" s="4" t="s">
        <v>47</v>
      </c>
      <c r="BP654" s="4" t="s">
        <v>47</v>
      </c>
      <c r="BR654" s="1" t="s">
        <v>47</v>
      </c>
      <c r="BT654" s="1" t="s">
        <v>47</v>
      </c>
      <c r="BV654" s="1" t="s">
        <v>47</v>
      </c>
      <c r="BX654" s="1" t="s">
        <v>47</v>
      </c>
      <c r="BZ654" s="1" t="s">
        <v>47</v>
      </c>
    </row>
    <row r="655" spans="2:78" x14ac:dyDescent="0.25">
      <c r="B655" s="8">
        <v>654</v>
      </c>
      <c r="C655" s="8">
        <v>22</v>
      </c>
      <c r="D655" s="8">
        <v>11</v>
      </c>
      <c r="E655" s="8">
        <v>2019</v>
      </c>
      <c r="F655" s="24" t="str">
        <f t="shared" si="48"/>
        <v>22/Nov/2019</v>
      </c>
      <c r="G655" s="9" t="s">
        <v>22</v>
      </c>
      <c r="H655" s="10" t="str">
        <f t="shared" si="46"/>
        <v>Fri</v>
      </c>
      <c r="I655" s="10">
        <f t="shared" si="50"/>
        <v>327</v>
      </c>
      <c r="J655" s="8">
        <f t="shared" si="47"/>
        <v>47</v>
      </c>
      <c r="K655" s="1">
        <f t="shared" si="49"/>
        <v>11</v>
      </c>
      <c r="L655" s="1">
        <v>1</v>
      </c>
      <c r="N655" s="1" t="s">
        <v>50</v>
      </c>
      <c r="P655" s="81">
        <v>8</v>
      </c>
      <c r="Q655" s="69"/>
      <c r="R655" s="4" t="s">
        <v>49</v>
      </c>
      <c r="T655" s="4" t="s">
        <v>49</v>
      </c>
      <c r="V655" s="4" t="s">
        <v>52</v>
      </c>
      <c r="X655" s="87">
        <v>6.4</v>
      </c>
      <c r="Y655" s="69"/>
      <c r="Z655" s="81">
        <v>5.4</v>
      </c>
      <c r="AA655" s="69"/>
      <c r="AB655" s="87">
        <v>3.6</v>
      </c>
      <c r="AC655" s="69"/>
      <c r="AD655" s="81">
        <v>8</v>
      </c>
      <c r="AE655" s="69"/>
      <c r="AF655" s="87">
        <v>3.4</v>
      </c>
      <c r="AH655" s="4" t="s">
        <v>49</v>
      </c>
      <c r="AJ655" s="81">
        <v>4</v>
      </c>
      <c r="AL655" s="74" t="s">
        <v>48</v>
      </c>
      <c r="AN655" s="74" t="s">
        <v>48</v>
      </c>
      <c r="AP655" s="81">
        <v>3.1</v>
      </c>
      <c r="AR655" s="74">
        <v>2</v>
      </c>
      <c r="AT655" s="81">
        <v>5.0999999999999996</v>
      </c>
      <c r="AV655" s="74">
        <v>4</v>
      </c>
      <c r="AX655" s="74">
        <v>6</v>
      </c>
      <c r="AZ655" s="4" t="s">
        <v>47</v>
      </c>
      <c r="BB655" s="4" t="s">
        <v>47</v>
      </c>
      <c r="BD655" s="4" t="s">
        <v>47</v>
      </c>
      <c r="BF655" s="4" t="s">
        <v>47</v>
      </c>
      <c r="BH655" s="4" t="s">
        <v>47</v>
      </c>
      <c r="BJ655" s="4" t="s">
        <v>47</v>
      </c>
      <c r="BL655" s="4" t="s">
        <v>47</v>
      </c>
      <c r="BN655" s="4" t="s">
        <v>47</v>
      </c>
      <c r="BP655" s="4" t="s">
        <v>47</v>
      </c>
      <c r="BR655" s="1" t="s">
        <v>47</v>
      </c>
      <c r="BT655" s="1" t="s">
        <v>47</v>
      </c>
      <c r="BV655" s="1" t="s">
        <v>47</v>
      </c>
      <c r="BX655" s="1" t="s">
        <v>47</v>
      </c>
      <c r="BZ655" s="1" t="s">
        <v>47</v>
      </c>
    </row>
    <row r="656" spans="2:78" x14ac:dyDescent="0.25">
      <c r="B656" s="8">
        <v>655</v>
      </c>
      <c r="C656" s="8">
        <v>23</v>
      </c>
      <c r="D656" s="8">
        <v>11</v>
      </c>
      <c r="E656" s="8">
        <v>2019</v>
      </c>
      <c r="F656" s="24" t="str">
        <f t="shared" si="48"/>
        <v>23/Nov/2019</v>
      </c>
      <c r="G656" s="9" t="s">
        <v>21</v>
      </c>
      <c r="H656" s="10" t="str">
        <f t="shared" si="46"/>
        <v>Sat</v>
      </c>
      <c r="I656" s="10">
        <f t="shared" si="50"/>
        <v>328</v>
      </c>
      <c r="J656" s="8">
        <f t="shared" si="47"/>
        <v>47</v>
      </c>
      <c r="K656" s="1">
        <f t="shared" si="49"/>
        <v>11</v>
      </c>
      <c r="L656" s="1">
        <v>1</v>
      </c>
      <c r="N656" s="1" t="s">
        <v>50</v>
      </c>
      <c r="P656" s="81">
        <v>15.4</v>
      </c>
      <c r="Q656" s="69"/>
      <c r="R656" s="4" t="s">
        <v>49</v>
      </c>
      <c r="T656" s="4" t="s">
        <v>49</v>
      </c>
      <c r="V656" s="4" t="s">
        <v>52</v>
      </c>
      <c r="X656" s="87">
        <v>13.3</v>
      </c>
      <c r="Y656" s="69"/>
      <c r="Z656" s="81">
        <v>10</v>
      </c>
      <c r="AA656" s="69"/>
      <c r="AB656" s="87">
        <v>10</v>
      </c>
      <c r="AC656" s="69"/>
      <c r="AD656" s="81">
        <v>19</v>
      </c>
      <c r="AE656" s="69"/>
      <c r="AF656" s="87">
        <v>9</v>
      </c>
      <c r="AH656" s="4" t="s">
        <v>49</v>
      </c>
      <c r="AJ656" s="81">
        <v>9.1999999999999993</v>
      </c>
      <c r="AL656" s="74" t="s">
        <v>48</v>
      </c>
      <c r="AN656" s="74" t="s">
        <v>48</v>
      </c>
      <c r="AP656" s="81">
        <v>6</v>
      </c>
      <c r="AR656" s="74">
        <v>4.5999999999999996</v>
      </c>
      <c r="AT656" s="81">
        <v>6.2</v>
      </c>
      <c r="AV656" s="74">
        <v>11</v>
      </c>
      <c r="AX656" s="74">
        <v>8</v>
      </c>
      <c r="AZ656" s="4" t="s">
        <v>47</v>
      </c>
      <c r="BB656" s="4" t="s">
        <v>47</v>
      </c>
      <c r="BD656" s="4" t="s">
        <v>47</v>
      </c>
      <c r="BF656" s="4" t="s">
        <v>47</v>
      </c>
      <c r="BH656" s="4" t="s">
        <v>47</v>
      </c>
      <c r="BJ656" s="4" t="s">
        <v>47</v>
      </c>
      <c r="BL656" s="4" t="s">
        <v>47</v>
      </c>
      <c r="BN656" s="4" t="s">
        <v>47</v>
      </c>
      <c r="BP656" s="4" t="s">
        <v>47</v>
      </c>
      <c r="BR656" s="1" t="s">
        <v>47</v>
      </c>
      <c r="BT656" s="1" t="s">
        <v>47</v>
      </c>
      <c r="BV656" s="1" t="s">
        <v>47</v>
      </c>
      <c r="BX656" s="1" t="s">
        <v>47</v>
      </c>
      <c r="BZ656" s="1" t="s">
        <v>47</v>
      </c>
    </row>
    <row r="657" spans="2:78" x14ac:dyDescent="0.25">
      <c r="B657" s="8">
        <v>656</v>
      </c>
      <c r="C657" s="8">
        <v>23</v>
      </c>
      <c r="D657" s="8">
        <v>11</v>
      </c>
      <c r="E657" s="8">
        <v>2019</v>
      </c>
      <c r="F657" s="24" t="str">
        <f t="shared" si="48"/>
        <v>23/Nov/2019</v>
      </c>
      <c r="G657" s="9" t="s">
        <v>22</v>
      </c>
      <c r="H657" s="10" t="str">
        <f t="shared" ref="H657:H720" si="51">TEXT(F657,"ddd")</f>
        <v>Sat</v>
      </c>
      <c r="I657" s="10">
        <f t="shared" si="50"/>
        <v>328</v>
      </c>
      <c r="J657" s="8">
        <f t="shared" ref="J657:J720" si="52">IF(H657=H656,IF(_xlfn.ISOWEEKNUM(F657)-_xlfn.ISOWEEKNUM(F656)=1,J656+1,J656),IF(H657=H654,IF(_xlfn.ISOWEEKNUM(F657)-_xlfn.ISOWEEKNUM(F656)=1,J656+1,J656),IF(H657=H652,IF(_xlfn.ISOWEEKNUM(F657)-_xlfn.ISOWEEKNUM(F656)=1,J656+1,J656),IF(H657=H650,IF(_xlfn.ISOWEEKNUM(F657)-_xlfn.ISOWEEKNUM(F656)=1,J656+1,J656),IF(H657=H648,IF(_xlfn.ISOWEEKNUM(F657)-_xlfn.ISOWEEKNUM(F656)=1,J656+1,J656),IF(H657=H646,IF(_xlfn.ISOWEEKNUM(F657)-_xlfn.ISOWEEKNUM(F656)=1,J656+1,J656),IF(H657=H644,IF(_xlfn.ISOWEEKNUM(F657)-_xlfn.ISOWEEKNUM(F656)=1,J656+1,J656),-1)))))))</f>
        <v>47</v>
      </c>
      <c r="K657" s="1">
        <f t="shared" si="49"/>
        <v>11</v>
      </c>
      <c r="L657" s="1">
        <v>1</v>
      </c>
      <c r="N657" s="1" t="s">
        <v>50</v>
      </c>
      <c r="P657" s="81">
        <v>6.1</v>
      </c>
      <c r="Q657" s="69"/>
      <c r="R657" s="4" t="s">
        <v>49</v>
      </c>
      <c r="T657" s="4" t="s">
        <v>49</v>
      </c>
      <c r="V657" s="4" t="s">
        <v>52</v>
      </c>
      <c r="X657" s="87">
        <v>5</v>
      </c>
      <c r="Y657" s="69"/>
      <c r="Z657" s="81">
        <v>5</v>
      </c>
      <c r="AA657" s="69"/>
      <c r="AB657" s="87">
        <v>4</v>
      </c>
      <c r="AC657" s="69"/>
      <c r="AD657" s="81">
        <v>4</v>
      </c>
      <c r="AE657" s="69"/>
      <c r="AF657" s="87">
        <v>2</v>
      </c>
      <c r="AH657" s="4" t="s">
        <v>49</v>
      </c>
      <c r="AJ657" s="81">
        <v>3.4</v>
      </c>
      <c r="AL657" s="74" t="s">
        <v>48</v>
      </c>
      <c r="AN657" s="74" t="s">
        <v>48</v>
      </c>
      <c r="AP657" s="81">
        <v>3.2</v>
      </c>
      <c r="AR657" s="74">
        <v>2</v>
      </c>
      <c r="AT657" s="81">
        <v>2.4</v>
      </c>
      <c r="AV657" s="74">
        <v>5</v>
      </c>
      <c r="AX657" s="74">
        <v>5</v>
      </c>
      <c r="AZ657" s="4" t="s">
        <v>47</v>
      </c>
      <c r="BB657" s="4" t="s">
        <v>47</v>
      </c>
      <c r="BD657" s="4" t="s">
        <v>47</v>
      </c>
      <c r="BF657" s="4" t="s">
        <v>47</v>
      </c>
      <c r="BH657" s="4" t="s">
        <v>47</v>
      </c>
      <c r="BJ657" s="4" t="s">
        <v>47</v>
      </c>
      <c r="BL657" s="4" t="s">
        <v>47</v>
      </c>
      <c r="BN657" s="4" t="s">
        <v>47</v>
      </c>
      <c r="BP657" s="4" t="s">
        <v>47</v>
      </c>
      <c r="BR657" s="1" t="s">
        <v>47</v>
      </c>
      <c r="BT657" s="1" t="s">
        <v>47</v>
      </c>
      <c r="BV657" s="1" t="s">
        <v>47</v>
      </c>
      <c r="BX657" s="1" t="s">
        <v>47</v>
      </c>
      <c r="BZ657" s="1" t="s">
        <v>47</v>
      </c>
    </row>
    <row r="658" spans="2:78" x14ac:dyDescent="0.25">
      <c r="B658" s="8">
        <v>657</v>
      </c>
      <c r="C658" s="8">
        <v>24</v>
      </c>
      <c r="D658" s="8">
        <v>11</v>
      </c>
      <c r="E658" s="8">
        <v>2019</v>
      </c>
      <c r="F658" s="24" t="str">
        <f t="shared" si="48"/>
        <v>24/Nov/2019</v>
      </c>
      <c r="G658" s="9" t="s">
        <v>21</v>
      </c>
      <c r="H658" s="10" t="str">
        <f t="shared" si="51"/>
        <v>Sun</v>
      </c>
      <c r="I658" s="10">
        <f t="shared" si="50"/>
        <v>329</v>
      </c>
      <c r="J658" s="8">
        <f t="shared" si="52"/>
        <v>47</v>
      </c>
      <c r="K658" s="1">
        <f t="shared" si="49"/>
        <v>11</v>
      </c>
      <c r="L658" s="1">
        <v>1</v>
      </c>
      <c r="N658" s="1" t="s">
        <v>50</v>
      </c>
      <c r="P658" s="81">
        <v>5.8</v>
      </c>
      <c r="Q658" s="69"/>
      <c r="R658" s="4" t="s">
        <v>49</v>
      </c>
      <c r="T658" s="4" t="s">
        <v>49</v>
      </c>
      <c r="V658" s="4" t="s">
        <v>52</v>
      </c>
      <c r="X658" s="87">
        <v>12.2</v>
      </c>
      <c r="Y658" s="69"/>
      <c r="Z658" s="81">
        <v>9.1999999999999993</v>
      </c>
      <c r="AA658" s="69"/>
      <c r="AB658" s="87">
        <v>9.4</v>
      </c>
      <c r="AC658" s="69"/>
      <c r="AD658" s="81">
        <v>18</v>
      </c>
      <c r="AE658" s="69"/>
      <c r="AF658" s="87">
        <v>9</v>
      </c>
      <c r="AH658" s="4" t="s">
        <v>49</v>
      </c>
      <c r="AJ658" s="81">
        <v>8.8000000000000007</v>
      </c>
      <c r="AL658" s="74" t="s">
        <v>48</v>
      </c>
      <c r="AN658" s="74" t="s">
        <v>48</v>
      </c>
      <c r="AP658" s="81">
        <v>5.2</v>
      </c>
      <c r="AR658" s="74">
        <v>6</v>
      </c>
      <c r="AT658" s="81">
        <v>5.4</v>
      </c>
      <c r="AV658" s="74">
        <v>10.199999999999999</v>
      </c>
      <c r="AX658" s="74">
        <v>7.2</v>
      </c>
      <c r="AZ658" s="4" t="s">
        <v>47</v>
      </c>
      <c r="BB658" s="4" t="s">
        <v>47</v>
      </c>
      <c r="BD658" s="4" t="s">
        <v>47</v>
      </c>
      <c r="BF658" s="4" t="s">
        <v>47</v>
      </c>
      <c r="BH658" s="4" t="s">
        <v>47</v>
      </c>
      <c r="BJ658" s="4" t="s">
        <v>47</v>
      </c>
      <c r="BL658" s="4" t="s">
        <v>47</v>
      </c>
      <c r="BN658" s="4" t="s">
        <v>47</v>
      </c>
      <c r="BP658" s="4" t="s">
        <v>47</v>
      </c>
      <c r="BR658" s="1" t="s">
        <v>47</v>
      </c>
      <c r="BT658" s="1" t="s">
        <v>47</v>
      </c>
      <c r="BV658" s="1" t="s">
        <v>47</v>
      </c>
      <c r="BX658" s="1" t="s">
        <v>47</v>
      </c>
      <c r="BZ658" s="1" t="s">
        <v>47</v>
      </c>
    </row>
    <row r="659" spans="2:78" x14ac:dyDescent="0.25">
      <c r="B659" s="8">
        <v>658</v>
      </c>
      <c r="C659" s="8">
        <v>24</v>
      </c>
      <c r="D659" s="8">
        <v>11</v>
      </c>
      <c r="E659" s="8">
        <v>2019</v>
      </c>
      <c r="F659" s="24" t="str">
        <f t="shared" si="48"/>
        <v>24/Nov/2019</v>
      </c>
      <c r="G659" s="9" t="s">
        <v>22</v>
      </c>
      <c r="H659" s="10" t="str">
        <f t="shared" si="51"/>
        <v>Sun</v>
      </c>
      <c r="I659" s="10">
        <f t="shared" si="50"/>
        <v>329</v>
      </c>
      <c r="J659" s="8">
        <f t="shared" si="52"/>
        <v>47</v>
      </c>
      <c r="K659" s="1">
        <f t="shared" si="49"/>
        <v>11</v>
      </c>
      <c r="L659" s="1">
        <v>1</v>
      </c>
      <c r="N659" s="1" t="s">
        <v>50</v>
      </c>
      <c r="P659" s="81">
        <v>6</v>
      </c>
      <c r="Q659" s="69"/>
      <c r="R659" s="4" t="s">
        <v>49</v>
      </c>
      <c r="T659" s="4" t="s">
        <v>49</v>
      </c>
      <c r="V659" s="4" t="s">
        <v>52</v>
      </c>
      <c r="X659" s="87">
        <v>2.6</v>
      </c>
      <c r="Y659" s="69"/>
      <c r="Z659" s="81">
        <v>3.8</v>
      </c>
      <c r="AA659" s="69"/>
      <c r="AB659" s="87">
        <v>4</v>
      </c>
      <c r="AC659" s="69"/>
      <c r="AD659" s="81">
        <v>6.2</v>
      </c>
      <c r="AE659" s="69"/>
      <c r="AF659" s="87">
        <v>4.2</v>
      </c>
      <c r="AH659" s="4" t="s">
        <v>49</v>
      </c>
      <c r="AJ659" s="81">
        <v>4.2</v>
      </c>
      <c r="AL659" s="74" t="s">
        <v>48</v>
      </c>
      <c r="AN659" s="74" t="s">
        <v>48</v>
      </c>
      <c r="AP659" s="81">
        <v>2.4</v>
      </c>
      <c r="AR659" s="74">
        <v>3.6</v>
      </c>
      <c r="AT659" s="81">
        <v>3</v>
      </c>
      <c r="AV659" s="74">
        <v>5.2</v>
      </c>
      <c r="AX659" s="74">
        <v>4</v>
      </c>
      <c r="AZ659" s="4" t="s">
        <v>47</v>
      </c>
      <c r="BB659" s="4" t="s">
        <v>47</v>
      </c>
      <c r="BD659" s="4" t="s">
        <v>47</v>
      </c>
      <c r="BF659" s="4" t="s">
        <v>47</v>
      </c>
      <c r="BH659" s="4" t="s">
        <v>47</v>
      </c>
      <c r="BJ659" s="4" t="s">
        <v>47</v>
      </c>
      <c r="BL659" s="4" t="s">
        <v>47</v>
      </c>
      <c r="BN659" s="4" t="s">
        <v>47</v>
      </c>
      <c r="BP659" s="4" t="s">
        <v>47</v>
      </c>
      <c r="BR659" s="1" t="s">
        <v>47</v>
      </c>
      <c r="BT659" s="1" t="s">
        <v>47</v>
      </c>
      <c r="BV659" s="1" t="s">
        <v>47</v>
      </c>
      <c r="BX659" s="1" t="s">
        <v>47</v>
      </c>
      <c r="BZ659" s="1" t="s">
        <v>47</v>
      </c>
    </row>
    <row r="660" spans="2:78" x14ac:dyDescent="0.25">
      <c r="B660" s="8">
        <v>659</v>
      </c>
      <c r="C660" s="8">
        <v>25</v>
      </c>
      <c r="D660" s="8">
        <v>11</v>
      </c>
      <c r="E660" s="8">
        <v>2019</v>
      </c>
      <c r="F660" s="24" t="str">
        <f t="shared" si="48"/>
        <v>25/Nov/2019</v>
      </c>
      <c r="G660" s="9" t="s">
        <v>21</v>
      </c>
      <c r="H660" s="10" t="str">
        <f t="shared" si="51"/>
        <v>Mon</v>
      </c>
      <c r="I660" s="10">
        <f t="shared" si="50"/>
        <v>330</v>
      </c>
      <c r="J660" s="8">
        <f t="shared" si="52"/>
        <v>48</v>
      </c>
      <c r="K660" s="1">
        <f t="shared" si="49"/>
        <v>11</v>
      </c>
      <c r="L660" s="1">
        <v>1</v>
      </c>
      <c r="N660" s="1" t="s">
        <v>50</v>
      </c>
      <c r="P660" s="81">
        <v>16</v>
      </c>
      <c r="Q660" s="69"/>
      <c r="R660" s="4" t="s">
        <v>49</v>
      </c>
      <c r="T660" s="4" t="s">
        <v>49</v>
      </c>
      <c r="V660" s="4" t="s">
        <v>52</v>
      </c>
      <c r="X660" s="87">
        <v>11</v>
      </c>
      <c r="Y660" s="69"/>
      <c r="Z660" s="81">
        <v>9.6</v>
      </c>
      <c r="AA660" s="69"/>
      <c r="AB660" s="87">
        <v>8</v>
      </c>
      <c r="AC660" s="69"/>
      <c r="AD660" s="81">
        <v>11.8</v>
      </c>
      <c r="AE660" s="69"/>
      <c r="AF660" s="87">
        <v>7.8</v>
      </c>
      <c r="AH660" s="4" t="s">
        <v>49</v>
      </c>
      <c r="AJ660" s="81">
        <v>7.8</v>
      </c>
      <c r="AL660" s="74" t="s">
        <v>48</v>
      </c>
      <c r="AN660" s="74" t="s">
        <v>48</v>
      </c>
      <c r="AP660" s="81">
        <v>5.6</v>
      </c>
      <c r="AR660" s="74">
        <v>4</v>
      </c>
      <c r="AT660" s="81">
        <v>9.8000000000000007</v>
      </c>
      <c r="AV660" s="74">
        <v>9</v>
      </c>
      <c r="AX660" s="74">
        <v>10.4</v>
      </c>
      <c r="AZ660" s="4" t="s">
        <v>47</v>
      </c>
      <c r="BB660" s="4" t="s">
        <v>47</v>
      </c>
      <c r="BD660" s="4" t="s">
        <v>47</v>
      </c>
      <c r="BF660" s="4" t="s">
        <v>47</v>
      </c>
      <c r="BH660" s="4" t="s">
        <v>47</v>
      </c>
      <c r="BJ660" s="4" t="s">
        <v>47</v>
      </c>
      <c r="BL660" s="4" t="s">
        <v>47</v>
      </c>
      <c r="BN660" s="4" t="s">
        <v>47</v>
      </c>
      <c r="BP660" s="4" t="s">
        <v>47</v>
      </c>
      <c r="BR660" s="1" t="s">
        <v>47</v>
      </c>
      <c r="BT660" s="1" t="s">
        <v>47</v>
      </c>
      <c r="BV660" s="1" t="s">
        <v>47</v>
      </c>
      <c r="BX660" s="1" t="s">
        <v>47</v>
      </c>
      <c r="BZ660" s="1" t="s">
        <v>47</v>
      </c>
    </row>
    <row r="661" spans="2:78" x14ac:dyDescent="0.25">
      <c r="B661" s="8">
        <v>660</v>
      </c>
      <c r="C661" s="8">
        <v>25</v>
      </c>
      <c r="D661" s="8">
        <v>11</v>
      </c>
      <c r="E661" s="8">
        <v>2019</v>
      </c>
      <c r="F661" s="24" t="str">
        <f t="shared" si="48"/>
        <v>25/Nov/2019</v>
      </c>
      <c r="G661" s="9" t="s">
        <v>22</v>
      </c>
      <c r="H661" s="10" t="str">
        <f t="shared" si="51"/>
        <v>Mon</v>
      </c>
      <c r="I661" s="10">
        <f t="shared" si="50"/>
        <v>330</v>
      </c>
      <c r="J661" s="8">
        <f t="shared" si="52"/>
        <v>48</v>
      </c>
      <c r="K661" s="1">
        <f t="shared" si="49"/>
        <v>11</v>
      </c>
      <c r="L661" s="1">
        <v>1</v>
      </c>
      <c r="N661" s="1" t="s">
        <v>50</v>
      </c>
      <c r="P661" s="81">
        <v>8</v>
      </c>
      <c r="Q661" s="69"/>
      <c r="R661" s="4" t="s">
        <v>49</v>
      </c>
      <c r="T661" s="4" t="s">
        <v>49</v>
      </c>
      <c r="V661" s="4" t="s">
        <v>52</v>
      </c>
      <c r="X661" s="87">
        <v>6</v>
      </c>
      <c r="Y661" s="69"/>
      <c r="Z661" s="81">
        <v>5</v>
      </c>
      <c r="AA661" s="69"/>
      <c r="AB661" s="87">
        <v>3</v>
      </c>
      <c r="AC661" s="69"/>
      <c r="AD661" s="81">
        <v>6</v>
      </c>
      <c r="AE661" s="69"/>
      <c r="AF661" s="87">
        <v>4</v>
      </c>
      <c r="AH661" s="4" t="s">
        <v>49</v>
      </c>
      <c r="AJ661" s="81">
        <v>4</v>
      </c>
      <c r="AL661" s="74" t="s">
        <v>48</v>
      </c>
      <c r="AN661" s="74" t="s">
        <v>48</v>
      </c>
      <c r="AP661" s="81">
        <v>2.2000000000000002</v>
      </c>
      <c r="AR661" s="74">
        <v>1</v>
      </c>
      <c r="AT661" s="81">
        <v>5</v>
      </c>
      <c r="AV661" s="74">
        <v>5</v>
      </c>
      <c r="AX661" s="74">
        <v>5</v>
      </c>
      <c r="AZ661" s="4" t="s">
        <v>47</v>
      </c>
      <c r="BB661" s="4" t="s">
        <v>47</v>
      </c>
      <c r="BD661" s="4" t="s">
        <v>47</v>
      </c>
      <c r="BF661" s="4" t="s">
        <v>47</v>
      </c>
      <c r="BH661" s="4" t="s">
        <v>47</v>
      </c>
      <c r="BJ661" s="4" t="s">
        <v>47</v>
      </c>
      <c r="BL661" s="4" t="s">
        <v>47</v>
      </c>
      <c r="BN661" s="4" t="s">
        <v>47</v>
      </c>
      <c r="BP661" s="4" t="s">
        <v>47</v>
      </c>
      <c r="BR661" s="1" t="s">
        <v>47</v>
      </c>
      <c r="BT661" s="1" t="s">
        <v>47</v>
      </c>
      <c r="BV661" s="1" t="s">
        <v>47</v>
      </c>
      <c r="BX661" s="1" t="s">
        <v>47</v>
      </c>
      <c r="BZ661" s="1" t="s">
        <v>47</v>
      </c>
    </row>
    <row r="662" spans="2:78" x14ac:dyDescent="0.25">
      <c r="B662" s="8">
        <v>661</v>
      </c>
      <c r="C662" s="8">
        <v>26</v>
      </c>
      <c r="D662" s="8">
        <v>11</v>
      </c>
      <c r="E662" s="8">
        <v>2019</v>
      </c>
      <c r="F662" s="24" t="str">
        <f t="shared" si="48"/>
        <v>26/Nov/2019</v>
      </c>
      <c r="G662" s="9" t="s">
        <v>21</v>
      </c>
      <c r="H662" s="10" t="str">
        <f t="shared" si="51"/>
        <v>Tue</v>
      </c>
      <c r="I662" s="10">
        <f t="shared" si="50"/>
        <v>331</v>
      </c>
      <c r="J662" s="8">
        <f t="shared" si="52"/>
        <v>48</v>
      </c>
      <c r="K662" s="1">
        <f t="shared" si="49"/>
        <v>11</v>
      </c>
      <c r="L662" s="1">
        <v>1</v>
      </c>
      <c r="N662" s="1" t="s">
        <v>50</v>
      </c>
      <c r="P662" s="81">
        <v>16</v>
      </c>
      <c r="Q662" s="69"/>
      <c r="R662" s="4" t="s">
        <v>49</v>
      </c>
      <c r="T662" s="4" t="s">
        <v>49</v>
      </c>
      <c r="V662" s="4" t="s">
        <v>52</v>
      </c>
      <c r="X662" s="87">
        <v>11.8</v>
      </c>
      <c r="Y662" s="69"/>
      <c r="Z662" s="81">
        <v>8.1999999999999993</v>
      </c>
      <c r="AA662" s="69"/>
      <c r="AB662" s="87">
        <v>8.4</v>
      </c>
      <c r="AC662" s="69"/>
      <c r="AD662" s="81">
        <v>11</v>
      </c>
      <c r="AE662" s="69"/>
      <c r="AF662" s="87">
        <v>7.6</v>
      </c>
      <c r="AH662" s="4" t="s">
        <v>49</v>
      </c>
      <c r="AJ662" s="81">
        <v>6.9</v>
      </c>
      <c r="AL662" s="74" t="s">
        <v>48</v>
      </c>
      <c r="AN662" s="74" t="s">
        <v>48</v>
      </c>
      <c r="AP662" s="81">
        <v>5</v>
      </c>
      <c r="AR662" s="74">
        <v>4</v>
      </c>
      <c r="AT662" s="81">
        <v>8</v>
      </c>
      <c r="AV662" s="74">
        <v>10.6</v>
      </c>
      <c r="AX662" s="74">
        <v>11</v>
      </c>
      <c r="AZ662" s="4" t="s">
        <v>47</v>
      </c>
      <c r="BB662" s="4" t="s">
        <v>47</v>
      </c>
      <c r="BD662" s="4" t="s">
        <v>47</v>
      </c>
      <c r="BF662" s="4" t="s">
        <v>47</v>
      </c>
      <c r="BH662" s="4" t="s">
        <v>47</v>
      </c>
      <c r="BJ662" s="4" t="s">
        <v>47</v>
      </c>
      <c r="BL662" s="4" t="s">
        <v>47</v>
      </c>
      <c r="BN662" s="4" t="s">
        <v>47</v>
      </c>
      <c r="BP662" s="4" t="s">
        <v>47</v>
      </c>
      <c r="BR662" s="1" t="s">
        <v>47</v>
      </c>
      <c r="BT662" s="1" t="s">
        <v>47</v>
      </c>
      <c r="BV662" s="1" t="s">
        <v>47</v>
      </c>
      <c r="BX662" s="1" t="s">
        <v>47</v>
      </c>
      <c r="BZ662" s="1" t="s">
        <v>47</v>
      </c>
    </row>
    <row r="663" spans="2:78" ht="16.5" thickBot="1" x14ac:dyDescent="0.3">
      <c r="B663" s="8">
        <v>662</v>
      </c>
      <c r="C663" s="8">
        <v>26</v>
      </c>
      <c r="D663" s="8">
        <v>11</v>
      </c>
      <c r="E663" s="8">
        <v>2019</v>
      </c>
      <c r="F663" s="24" t="str">
        <f t="shared" si="48"/>
        <v>26/Nov/2019</v>
      </c>
      <c r="G663" s="9" t="s">
        <v>22</v>
      </c>
      <c r="H663" s="10" t="str">
        <f t="shared" si="51"/>
        <v>Tue</v>
      </c>
      <c r="I663" s="10">
        <f t="shared" si="50"/>
        <v>331</v>
      </c>
      <c r="J663" s="8">
        <f t="shared" si="52"/>
        <v>48</v>
      </c>
      <c r="K663" s="1">
        <f t="shared" si="49"/>
        <v>11</v>
      </c>
      <c r="L663" s="1">
        <v>1</v>
      </c>
      <c r="N663" s="1" t="s">
        <v>50</v>
      </c>
      <c r="P663" s="81">
        <v>8.4</v>
      </c>
      <c r="Q663" s="69"/>
      <c r="R663" s="4" t="s">
        <v>49</v>
      </c>
      <c r="T663" s="4" t="s">
        <v>49</v>
      </c>
      <c r="V663" s="4" t="s">
        <v>52</v>
      </c>
      <c r="X663" s="87">
        <v>5.8</v>
      </c>
      <c r="Y663" s="69"/>
      <c r="Z663" s="81">
        <v>5</v>
      </c>
      <c r="AA663" s="69"/>
      <c r="AB663" s="87">
        <v>6</v>
      </c>
      <c r="AC663" s="69"/>
      <c r="AD663" s="81">
        <v>4.4000000000000004</v>
      </c>
      <c r="AE663" s="69"/>
      <c r="AF663" s="87">
        <v>4</v>
      </c>
      <c r="AH663" s="4" t="s">
        <v>49</v>
      </c>
      <c r="AJ663" s="81">
        <v>4</v>
      </c>
      <c r="AL663" s="74" t="s">
        <v>48</v>
      </c>
      <c r="AN663" s="74" t="s">
        <v>48</v>
      </c>
      <c r="AP663" s="81">
        <v>2</v>
      </c>
      <c r="AR663" s="74">
        <v>2</v>
      </c>
      <c r="AT663" s="81">
        <v>4</v>
      </c>
      <c r="AV663" s="74">
        <v>4.8</v>
      </c>
      <c r="AX663" s="74">
        <v>4</v>
      </c>
      <c r="AZ663" s="4" t="s">
        <v>47</v>
      </c>
      <c r="BB663" s="4" t="s">
        <v>47</v>
      </c>
      <c r="BD663" s="4" t="s">
        <v>47</v>
      </c>
      <c r="BF663" s="4" t="s">
        <v>47</v>
      </c>
      <c r="BH663" s="4" t="s">
        <v>47</v>
      </c>
      <c r="BJ663" s="4" t="s">
        <v>47</v>
      </c>
      <c r="BL663" s="4" t="s">
        <v>47</v>
      </c>
      <c r="BN663" s="4" t="s">
        <v>47</v>
      </c>
      <c r="BP663" s="4" t="s">
        <v>47</v>
      </c>
      <c r="BR663" s="1" t="s">
        <v>47</v>
      </c>
      <c r="BT663" s="1" t="s">
        <v>47</v>
      </c>
      <c r="BV663" s="1" t="s">
        <v>47</v>
      </c>
      <c r="BX663" s="1" t="s">
        <v>47</v>
      </c>
      <c r="BZ663" s="1" t="s">
        <v>47</v>
      </c>
    </row>
    <row r="664" spans="2:78" ht="16.5" thickTop="1" x14ac:dyDescent="0.25">
      <c r="B664" s="8">
        <v>663</v>
      </c>
      <c r="C664" s="8">
        <v>27</v>
      </c>
      <c r="D664" s="8">
        <v>11</v>
      </c>
      <c r="E664" s="8">
        <v>2019</v>
      </c>
      <c r="F664" s="24" t="str">
        <f t="shared" si="48"/>
        <v>27/Nov/2019</v>
      </c>
      <c r="G664" s="9" t="s">
        <v>21</v>
      </c>
      <c r="H664" s="10" t="str">
        <f t="shared" si="51"/>
        <v>Wed</v>
      </c>
      <c r="I664" s="10">
        <f t="shared" si="50"/>
        <v>332</v>
      </c>
      <c r="J664" s="8">
        <f t="shared" si="52"/>
        <v>48</v>
      </c>
      <c r="K664" s="1">
        <f t="shared" si="49"/>
        <v>11</v>
      </c>
      <c r="L664" s="1">
        <v>1</v>
      </c>
      <c r="N664" s="1" t="s">
        <v>50</v>
      </c>
      <c r="P664" s="81">
        <v>16.600000000000001</v>
      </c>
      <c r="Q664" s="69"/>
      <c r="R664" s="4" t="s">
        <v>49</v>
      </c>
      <c r="T664" s="4" t="s">
        <v>49</v>
      </c>
      <c r="V664" s="4" t="s">
        <v>52</v>
      </c>
      <c r="X664" s="87">
        <v>13</v>
      </c>
      <c r="Y664" s="69"/>
      <c r="Z664" s="81">
        <v>10</v>
      </c>
      <c r="AA664" s="69"/>
      <c r="AB664" s="87">
        <v>8.4</v>
      </c>
      <c r="AC664" s="69"/>
      <c r="AD664" s="81">
        <v>12.8</v>
      </c>
      <c r="AE664" s="69"/>
      <c r="AF664" s="87">
        <v>7.4</v>
      </c>
      <c r="AH664" s="4" t="s">
        <v>49</v>
      </c>
      <c r="AJ664" s="81">
        <v>8.4</v>
      </c>
      <c r="AL664" s="74" t="s">
        <v>48</v>
      </c>
      <c r="AN664" s="74" t="s">
        <v>48</v>
      </c>
      <c r="AP664" s="81">
        <v>6</v>
      </c>
      <c r="AR664" s="74">
        <v>4</v>
      </c>
      <c r="AT664" s="81">
        <v>10</v>
      </c>
      <c r="AV664" s="74">
        <v>9.8000000000000007</v>
      </c>
      <c r="AX664" s="74">
        <v>10</v>
      </c>
      <c r="AZ664" s="80">
        <v>7</v>
      </c>
      <c r="BB664" s="80">
        <v>3</v>
      </c>
      <c r="BD664" s="4" t="s">
        <v>47</v>
      </c>
      <c r="BF664" s="4" t="s">
        <v>47</v>
      </c>
      <c r="BH664" s="4" t="s">
        <v>47</v>
      </c>
      <c r="BJ664" s="4" t="s">
        <v>47</v>
      </c>
      <c r="BL664" s="4" t="s">
        <v>47</v>
      </c>
      <c r="BN664" s="4" t="s">
        <v>47</v>
      </c>
      <c r="BP664" s="4" t="s">
        <v>47</v>
      </c>
      <c r="BR664" s="1" t="s">
        <v>47</v>
      </c>
      <c r="BT664" s="1" t="s">
        <v>47</v>
      </c>
      <c r="BV664" s="1" t="s">
        <v>47</v>
      </c>
      <c r="BX664" s="1" t="s">
        <v>47</v>
      </c>
      <c r="BZ664" s="1" t="s">
        <v>47</v>
      </c>
    </row>
    <row r="665" spans="2:78" x14ac:dyDescent="0.25">
      <c r="B665" s="8">
        <v>664</v>
      </c>
      <c r="C665" s="8">
        <v>27</v>
      </c>
      <c r="D665" s="8">
        <v>11</v>
      </c>
      <c r="E665" s="8">
        <v>2019</v>
      </c>
      <c r="F665" s="24" t="str">
        <f t="shared" si="48"/>
        <v>27/Nov/2019</v>
      </c>
      <c r="G665" s="9" t="s">
        <v>22</v>
      </c>
      <c r="H665" s="10" t="str">
        <f t="shared" si="51"/>
        <v>Wed</v>
      </c>
      <c r="I665" s="10">
        <f t="shared" si="50"/>
        <v>332</v>
      </c>
      <c r="J665" s="8">
        <f t="shared" si="52"/>
        <v>48</v>
      </c>
      <c r="K665" s="1">
        <f t="shared" si="49"/>
        <v>11</v>
      </c>
      <c r="L665" s="1">
        <v>1</v>
      </c>
      <c r="N665" s="1" t="s">
        <v>50</v>
      </c>
      <c r="P665" s="81">
        <v>8</v>
      </c>
      <c r="Q665" s="69"/>
      <c r="R665" s="4" t="s">
        <v>49</v>
      </c>
      <c r="T665" s="4" t="s">
        <v>49</v>
      </c>
      <c r="V665" s="4" t="s">
        <v>52</v>
      </c>
      <c r="X665" s="87">
        <v>4.8</v>
      </c>
      <c r="Y665" s="69"/>
      <c r="Z665" s="81">
        <v>4.8</v>
      </c>
      <c r="AA665" s="69"/>
      <c r="AB665" s="87">
        <v>5</v>
      </c>
      <c r="AC665" s="69"/>
      <c r="AD665" s="81">
        <v>7</v>
      </c>
      <c r="AE665" s="69"/>
      <c r="AF665" s="87">
        <v>4</v>
      </c>
      <c r="AH665" s="4" t="s">
        <v>49</v>
      </c>
      <c r="AJ665" s="81">
        <v>4.2</v>
      </c>
      <c r="AL665" s="74" t="s">
        <v>48</v>
      </c>
      <c r="AN665" s="74" t="s">
        <v>48</v>
      </c>
      <c r="AP665" s="81">
        <v>2</v>
      </c>
      <c r="AR665" s="74">
        <v>2.4</v>
      </c>
      <c r="AT665" s="81">
        <v>5.2</v>
      </c>
      <c r="AV665" s="74">
        <v>5</v>
      </c>
      <c r="AX665" s="74">
        <v>6</v>
      </c>
      <c r="AZ665" s="81">
        <v>1</v>
      </c>
      <c r="BB665" s="81">
        <v>1</v>
      </c>
      <c r="BD665" s="4" t="s">
        <v>47</v>
      </c>
      <c r="BF665" s="4" t="s">
        <v>47</v>
      </c>
      <c r="BH665" s="4" t="s">
        <v>47</v>
      </c>
      <c r="BJ665" s="4" t="s">
        <v>47</v>
      </c>
      <c r="BL665" s="4" t="s">
        <v>47</v>
      </c>
      <c r="BN665" s="4" t="s">
        <v>47</v>
      </c>
      <c r="BP665" s="4" t="s">
        <v>47</v>
      </c>
      <c r="BR665" s="1" t="s">
        <v>47</v>
      </c>
      <c r="BT665" s="1" t="s">
        <v>47</v>
      </c>
      <c r="BV665" s="1" t="s">
        <v>47</v>
      </c>
      <c r="BX665" s="1" t="s">
        <v>47</v>
      </c>
      <c r="BZ665" s="1" t="s">
        <v>47</v>
      </c>
    </row>
    <row r="666" spans="2:78" x14ac:dyDescent="0.25">
      <c r="B666" s="8">
        <v>665</v>
      </c>
      <c r="C666" s="8">
        <v>28</v>
      </c>
      <c r="D666" s="8">
        <v>11</v>
      </c>
      <c r="E666" s="8">
        <v>2019</v>
      </c>
      <c r="F666" s="24" t="str">
        <f t="shared" si="48"/>
        <v>28/Nov/2019</v>
      </c>
      <c r="G666" s="9" t="s">
        <v>21</v>
      </c>
      <c r="H666" s="10" t="str">
        <f t="shared" si="51"/>
        <v>Thu</v>
      </c>
      <c r="I666" s="10">
        <f t="shared" si="50"/>
        <v>333</v>
      </c>
      <c r="J666" s="8">
        <f t="shared" si="52"/>
        <v>48</v>
      </c>
      <c r="K666" s="1">
        <f t="shared" si="49"/>
        <v>11</v>
      </c>
      <c r="L666" s="1">
        <v>1</v>
      </c>
      <c r="N666" s="1" t="s">
        <v>50</v>
      </c>
      <c r="P666" s="81">
        <v>15</v>
      </c>
      <c r="Q666" s="69"/>
      <c r="R666" s="4" t="s">
        <v>49</v>
      </c>
      <c r="T666" s="4" t="s">
        <v>49</v>
      </c>
      <c r="V666" s="4" t="s">
        <v>52</v>
      </c>
      <c r="X666" s="87">
        <v>12.2</v>
      </c>
      <c r="Y666" s="69"/>
      <c r="Z666" s="81">
        <v>8</v>
      </c>
      <c r="AA666" s="69"/>
      <c r="AB666" s="87">
        <v>7.4</v>
      </c>
      <c r="AC666" s="69"/>
      <c r="AD666" s="81">
        <v>11.8</v>
      </c>
      <c r="AE666" s="69"/>
      <c r="AF666" s="87">
        <v>6</v>
      </c>
      <c r="AH666" s="4" t="s">
        <v>49</v>
      </c>
      <c r="AJ666" s="81">
        <v>5</v>
      </c>
      <c r="AL666" s="74" t="s">
        <v>48</v>
      </c>
      <c r="AN666" s="74" t="s">
        <v>48</v>
      </c>
      <c r="AP666" s="81">
        <v>4.4000000000000004</v>
      </c>
      <c r="AR666" s="74">
        <v>4.4000000000000004</v>
      </c>
      <c r="AT666" s="81">
        <v>9</v>
      </c>
      <c r="AV666" s="74">
        <v>9</v>
      </c>
      <c r="AX666" s="74">
        <v>10.8</v>
      </c>
      <c r="AZ666" s="81">
        <v>4</v>
      </c>
      <c r="BB666" s="81">
        <v>1</v>
      </c>
      <c r="BD666" s="4" t="s">
        <v>47</v>
      </c>
      <c r="BF666" s="4" t="s">
        <v>47</v>
      </c>
      <c r="BH666" s="4" t="s">
        <v>47</v>
      </c>
      <c r="BJ666" s="4" t="s">
        <v>47</v>
      </c>
      <c r="BL666" s="4" t="s">
        <v>47</v>
      </c>
      <c r="BN666" s="4" t="s">
        <v>47</v>
      </c>
      <c r="BP666" s="4" t="s">
        <v>47</v>
      </c>
      <c r="BR666" s="1" t="s">
        <v>47</v>
      </c>
      <c r="BT666" s="1" t="s">
        <v>47</v>
      </c>
      <c r="BV666" s="1" t="s">
        <v>47</v>
      </c>
      <c r="BX666" s="1" t="s">
        <v>47</v>
      </c>
      <c r="BZ666" s="1" t="s">
        <v>47</v>
      </c>
    </row>
    <row r="667" spans="2:78" x14ac:dyDescent="0.25">
      <c r="B667" s="8">
        <v>666</v>
      </c>
      <c r="C667" s="8">
        <v>28</v>
      </c>
      <c r="D667" s="8">
        <v>11</v>
      </c>
      <c r="E667" s="8">
        <v>2019</v>
      </c>
      <c r="F667" s="24" t="str">
        <f t="shared" si="48"/>
        <v>28/Nov/2019</v>
      </c>
      <c r="G667" s="9" t="s">
        <v>22</v>
      </c>
      <c r="H667" s="10" t="str">
        <f t="shared" si="51"/>
        <v>Thu</v>
      </c>
      <c r="I667" s="10">
        <f t="shared" si="50"/>
        <v>333</v>
      </c>
      <c r="J667" s="8">
        <f t="shared" si="52"/>
        <v>48</v>
      </c>
      <c r="K667" s="1">
        <f t="shared" si="49"/>
        <v>11</v>
      </c>
      <c r="L667" s="1">
        <v>1</v>
      </c>
      <c r="N667" s="1" t="s">
        <v>50</v>
      </c>
      <c r="P667" s="81">
        <v>8.1</v>
      </c>
      <c r="Q667" s="69"/>
      <c r="R667" s="4" t="s">
        <v>49</v>
      </c>
      <c r="T667" s="4" t="s">
        <v>49</v>
      </c>
      <c r="V667" s="4" t="s">
        <v>52</v>
      </c>
      <c r="X667" s="87">
        <v>7</v>
      </c>
      <c r="Y667" s="69"/>
      <c r="Z667" s="81">
        <v>6</v>
      </c>
      <c r="AA667" s="69"/>
      <c r="AB667" s="87">
        <v>6</v>
      </c>
      <c r="AC667" s="69"/>
      <c r="AD667" s="81">
        <v>6</v>
      </c>
      <c r="AE667" s="69"/>
      <c r="AF667" s="87">
        <v>5</v>
      </c>
      <c r="AH667" s="4" t="s">
        <v>49</v>
      </c>
      <c r="AJ667" s="81">
        <v>3.1</v>
      </c>
      <c r="AL667" s="74" t="s">
        <v>48</v>
      </c>
      <c r="AN667" s="74" t="s">
        <v>48</v>
      </c>
      <c r="AP667" s="81">
        <v>4</v>
      </c>
      <c r="AR667" s="74">
        <v>2</v>
      </c>
      <c r="AT667" s="81">
        <v>4</v>
      </c>
      <c r="AV667" s="74">
        <v>6</v>
      </c>
      <c r="AX667" s="74">
        <v>7</v>
      </c>
      <c r="AZ667" s="81">
        <v>4</v>
      </c>
      <c r="BB667" s="81">
        <v>1</v>
      </c>
      <c r="BD667" s="4" t="s">
        <v>47</v>
      </c>
      <c r="BF667" s="4" t="s">
        <v>47</v>
      </c>
      <c r="BH667" s="4" t="s">
        <v>47</v>
      </c>
      <c r="BJ667" s="4" t="s">
        <v>47</v>
      </c>
      <c r="BL667" s="4" t="s">
        <v>47</v>
      </c>
      <c r="BN667" s="4" t="s">
        <v>47</v>
      </c>
      <c r="BP667" s="4" t="s">
        <v>47</v>
      </c>
      <c r="BR667" s="1" t="s">
        <v>47</v>
      </c>
      <c r="BT667" s="1" t="s">
        <v>47</v>
      </c>
      <c r="BV667" s="1" t="s">
        <v>47</v>
      </c>
      <c r="BX667" s="1" t="s">
        <v>47</v>
      </c>
      <c r="BZ667" s="1" t="s">
        <v>47</v>
      </c>
    </row>
    <row r="668" spans="2:78" x14ac:dyDescent="0.25">
      <c r="B668" s="8">
        <v>667</v>
      </c>
      <c r="C668" s="8">
        <v>29</v>
      </c>
      <c r="D668" s="8">
        <v>11</v>
      </c>
      <c r="E668" s="8">
        <v>2019</v>
      </c>
      <c r="F668" s="24" t="str">
        <f t="shared" si="48"/>
        <v>29/Nov/2019</v>
      </c>
      <c r="G668" s="9" t="s">
        <v>21</v>
      </c>
      <c r="H668" s="10" t="str">
        <f t="shared" si="51"/>
        <v>Fri</v>
      </c>
      <c r="I668" s="10">
        <f t="shared" si="50"/>
        <v>334</v>
      </c>
      <c r="J668" s="8">
        <f t="shared" si="52"/>
        <v>48</v>
      </c>
      <c r="K668" s="1">
        <f t="shared" si="49"/>
        <v>11</v>
      </c>
      <c r="L668" s="1">
        <v>1</v>
      </c>
      <c r="N668" s="1" t="s">
        <v>50</v>
      </c>
      <c r="P668" s="81">
        <v>14</v>
      </c>
      <c r="Q668" s="69"/>
      <c r="R668" s="4" t="s">
        <v>49</v>
      </c>
      <c r="T668" s="4" t="s">
        <v>49</v>
      </c>
      <c r="V668" s="4" t="s">
        <v>52</v>
      </c>
      <c r="X668" s="87">
        <v>10.199999999999999</v>
      </c>
      <c r="Y668" s="69"/>
      <c r="Z668" s="81">
        <v>9.1999999999999993</v>
      </c>
      <c r="AA668" s="69"/>
      <c r="AB668" s="87">
        <v>8.1999999999999993</v>
      </c>
      <c r="AC668" s="69"/>
      <c r="AD668" s="81">
        <v>9.4</v>
      </c>
      <c r="AE668" s="69"/>
      <c r="AF668" s="87">
        <v>5.2</v>
      </c>
      <c r="AH668" s="4" t="s">
        <v>49</v>
      </c>
      <c r="AJ668" s="81">
        <v>6.3</v>
      </c>
      <c r="AL668" s="74" t="s">
        <v>48</v>
      </c>
      <c r="AN668" s="74" t="s">
        <v>48</v>
      </c>
      <c r="AP668" s="81">
        <v>5</v>
      </c>
      <c r="AR668" s="74">
        <v>4</v>
      </c>
      <c r="AT668" s="81">
        <v>9.4</v>
      </c>
      <c r="AV668" s="74">
        <v>9</v>
      </c>
      <c r="AX668" s="74">
        <v>10.199999999999999</v>
      </c>
      <c r="AZ668" s="81">
        <v>2</v>
      </c>
      <c r="BB668" s="81">
        <v>2</v>
      </c>
      <c r="BD668" s="4" t="s">
        <v>47</v>
      </c>
      <c r="BF668" s="4" t="s">
        <v>47</v>
      </c>
      <c r="BH668" s="4" t="s">
        <v>47</v>
      </c>
      <c r="BJ668" s="4" t="s">
        <v>47</v>
      </c>
      <c r="BL668" s="4" t="s">
        <v>47</v>
      </c>
      <c r="BN668" s="4" t="s">
        <v>47</v>
      </c>
      <c r="BP668" s="4" t="s">
        <v>47</v>
      </c>
      <c r="BR668" s="1" t="s">
        <v>47</v>
      </c>
      <c r="BT668" s="1" t="s">
        <v>47</v>
      </c>
      <c r="BV668" s="1" t="s">
        <v>47</v>
      </c>
      <c r="BX668" s="1" t="s">
        <v>47</v>
      </c>
      <c r="BZ668" s="1" t="s">
        <v>47</v>
      </c>
    </row>
    <row r="669" spans="2:78" x14ac:dyDescent="0.25">
      <c r="B669" s="8">
        <v>668</v>
      </c>
      <c r="C669" s="8">
        <v>29</v>
      </c>
      <c r="D669" s="8">
        <v>11</v>
      </c>
      <c r="E669" s="8">
        <v>2019</v>
      </c>
      <c r="F669" s="24" t="str">
        <f t="shared" si="48"/>
        <v>29/Nov/2019</v>
      </c>
      <c r="G669" s="9" t="s">
        <v>22</v>
      </c>
      <c r="H669" s="10" t="str">
        <f t="shared" si="51"/>
        <v>Fri</v>
      </c>
      <c r="I669" s="10">
        <f t="shared" si="50"/>
        <v>334</v>
      </c>
      <c r="J669" s="8">
        <f t="shared" si="52"/>
        <v>48</v>
      </c>
      <c r="K669" s="1">
        <f t="shared" si="49"/>
        <v>11</v>
      </c>
      <c r="L669" s="1">
        <v>1</v>
      </c>
      <c r="N669" s="1" t="s">
        <v>50</v>
      </c>
      <c r="P669" s="81">
        <v>8.1</v>
      </c>
      <c r="Q669" s="69"/>
      <c r="R669" s="4" t="s">
        <v>49</v>
      </c>
      <c r="T669" s="4" t="s">
        <v>49</v>
      </c>
      <c r="V669" s="4" t="s">
        <v>52</v>
      </c>
      <c r="X669" s="87">
        <v>6</v>
      </c>
      <c r="Y669" s="69"/>
      <c r="Z669" s="81">
        <v>5.2</v>
      </c>
      <c r="AA669" s="69"/>
      <c r="AB669" s="87">
        <v>3.8</v>
      </c>
      <c r="AC669" s="69"/>
      <c r="AD669" s="81">
        <v>5.3</v>
      </c>
      <c r="AE669" s="69"/>
      <c r="AF669" s="87">
        <v>4.8</v>
      </c>
      <c r="AH669" s="4" t="s">
        <v>49</v>
      </c>
      <c r="AJ669" s="81">
        <v>5</v>
      </c>
      <c r="AL669" s="74" t="s">
        <v>48</v>
      </c>
      <c r="AN669" s="74" t="s">
        <v>48</v>
      </c>
      <c r="AP669" s="81">
        <v>2.2999999999999998</v>
      </c>
      <c r="AR669" s="74">
        <v>2.4</v>
      </c>
      <c r="AT669" s="81">
        <v>4</v>
      </c>
      <c r="AV669" s="74">
        <v>7</v>
      </c>
      <c r="AX669" s="74">
        <v>6.4</v>
      </c>
      <c r="AZ669" s="81">
        <v>3</v>
      </c>
      <c r="BB669" s="81">
        <v>1</v>
      </c>
      <c r="BD669" s="4" t="s">
        <v>47</v>
      </c>
      <c r="BF669" s="4" t="s">
        <v>47</v>
      </c>
      <c r="BH669" s="4" t="s">
        <v>47</v>
      </c>
      <c r="BJ669" s="4" t="s">
        <v>47</v>
      </c>
      <c r="BL669" s="4" t="s">
        <v>47</v>
      </c>
      <c r="BN669" s="4" t="s">
        <v>47</v>
      </c>
      <c r="BP669" s="4" t="s">
        <v>47</v>
      </c>
      <c r="BR669" s="1" t="s">
        <v>47</v>
      </c>
      <c r="BT669" s="1" t="s">
        <v>47</v>
      </c>
      <c r="BV669" s="1" t="s">
        <v>47</v>
      </c>
      <c r="BX669" s="1" t="s">
        <v>47</v>
      </c>
      <c r="BZ669" s="1" t="s">
        <v>47</v>
      </c>
    </row>
    <row r="670" spans="2:78" x14ac:dyDescent="0.25">
      <c r="B670" s="8">
        <v>669</v>
      </c>
      <c r="C670" s="8">
        <v>30</v>
      </c>
      <c r="D670" s="8">
        <v>11</v>
      </c>
      <c r="E670" s="8">
        <v>2019</v>
      </c>
      <c r="F670" s="24" t="str">
        <f t="shared" si="48"/>
        <v>30/Nov/2019</v>
      </c>
      <c r="G670" s="9" t="s">
        <v>21</v>
      </c>
      <c r="H670" s="10" t="str">
        <f t="shared" si="51"/>
        <v>Sat</v>
      </c>
      <c r="I670" s="10">
        <f t="shared" si="50"/>
        <v>335</v>
      </c>
      <c r="J670" s="8">
        <f t="shared" si="52"/>
        <v>48</v>
      </c>
      <c r="K670" s="1">
        <f t="shared" si="49"/>
        <v>11</v>
      </c>
      <c r="L670" s="1">
        <v>1</v>
      </c>
      <c r="N670" s="1" t="s">
        <v>50</v>
      </c>
      <c r="P670" s="81">
        <v>16.600000000000001</v>
      </c>
      <c r="Q670" s="69"/>
      <c r="R670" s="4" t="s">
        <v>49</v>
      </c>
      <c r="T670" s="4" t="s">
        <v>49</v>
      </c>
      <c r="V670" s="4" t="s">
        <v>52</v>
      </c>
      <c r="X670" s="87">
        <v>12.6</v>
      </c>
      <c r="Y670" s="69"/>
      <c r="Z670" s="81">
        <v>10</v>
      </c>
      <c r="AA670" s="69"/>
      <c r="AB670" s="87">
        <v>9.8000000000000007</v>
      </c>
      <c r="AC670" s="69"/>
      <c r="AD670" s="81">
        <v>12.8</v>
      </c>
      <c r="AE670" s="69"/>
      <c r="AF670" s="87">
        <v>7.2</v>
      </c>
      <c r="AH670" s="4" t="s">
        <v>49</v>
      </c>
      <c r="AJ670" s="81">
        <v>7.2</v>
      </c>
      <c r="AL670" s="74" t="s">
        <v>48</v>
      </c>
      <c r="AN670" s="74" t="s">
        <v>48</v>
      </c>
      <c r="AP670" s="81">
        <v>5.8</v>
      </c>
      <c r="AR670" s="74">
        <v>4.8</v>
      </c>
      <c r="AT670" s="81">
        <v>9.4</v>
      </c>
      <c r="AV670" s="74">
        <v>10.4</v>
      </c>
      <c r="AX670" s="74">
        <v>11.2</v>
      </c>
      <c r="AZ670" s="81">
        <v>4.4000000000000004</v>
      </c>
      <c r="BB670" s="81">
        <v>1</v>
      </c>
      <c r="BD670" s="4" t="s">
        <v>47</v>
      </c>
      <c r="BF670" s="4" t="s">
        <v>47</v>
      </c>
      <c r="BH670" s="4" t="s">
        <v>47</v>
      </c>
      <c r="BJ670" s="4" t="s">
        <v>47</v>
      </c>
      <c r="BL670" s="4" t="s">
        <v>47</v>
      </c>
      <c r="BN670" s="4" t="s">
        <v>47</v>
      </c>
      <c r="BP670" s="4" t="s">
        <v>47</v>
      </c>
      <c r="BR670" s="1" t="s">
        <v>47</v>
      </c>
      <c r="BT670" s="1" t="s">
        <v>47</v>
      </c>
      <c r="BV670" s="1" t="s">
        <v>47</v>
      </c>
      <c r="BX670" s="1" t="s">
        <v>47</v>
      </c>
      <c r="BZ670" s="1" t="s">
        <v>47</v>
      </c>
    </row>
    <row r="671" spans="2:78" x14ac:dyDescent="0.25">
      <c r="B671" s="8">
        <v>670</v>
      </c>
      <c r="C671" s="8">
        <v>30</v>
      </c>
      <c r="D671" s="8">
        <v>11</v>
      </c>
      <c r="E671" s="8">
        <v>2019</v>
      </c>
      <c r="F671" s="24" t="str">
        <f t="shared" si="48"/>
        <v>30/Nov/2019</v>
      </c>
      <c r="G671" s="9" t="s">
        <v>22</v>
      </c>
      <c r="H671" s="10" t="str">
        <f t="shared" si="51"/>
        <v>Sat</v>
      </c>
      <c r="I671" s="10">
        <f t="shared" si="50"/>
        <v>335</v>
      </c>
      <c r="J671" s="8">
        <f t="shared" si="52"/>
        <v>48</v>
      </c>
      <c r="K671" s="1">
        <f t="shared" si="49"/>
        <v>11</v>
      </c>
      <c r="L671" s="1">
        <v>1</v>
      </c>
      <c r="N671" s="1" t="s">
        <v>50</v>
      </c>
      <c r="P671" s="81">
        <v>8.1999999999999993</v>
      </c>
      <c r="Q671" s="69"/>
      <c r="R671" s="4" t="s">
        <v>49</v>
      </c>
      <c r="T671" s="4" t="s">
        <v>49</v>
      </c>
      <c r="V671" s="4" t="s">
        <v>52</v>
      </c>
      <c r="X671" s="87">
        <v>5.6</v>
      </c>
      <c r="Y671" s="69"/>
      <c r="Z671" s="81">
        <v>5</v>
      </c>
      <c r="AA671" s="69"/>
      <c r="AB671" s="87">
        <v>3.8</v>
      </c>
      <c r="AC671" s="69"/>
      <c r="AD671" s="81">
        <v>5.2</v>
      </c>
      <c r="AE671" s="69"/>
      <c r="AF671" s="87">
        <v>4.2</v>
      </c>
      <c r="AH671" s="4" t="s">
        <v>49</v>
      </c>
      <c r="AJ671" s="81">
        <v>4.2</v>
      </c>
      <c r="AL671" s="74" t="s">
        <v>48</v>
      </c>
      <c r="AN671" s="74" t="s">
        <v>48</v>
      </c>
      <c r="AP671" s="81">
        <v>2.2000000000000002</v>
      </c>
      <c r="AR671" s="74">
        <v>2.5</v>
      </c>
      <c r="AT671" s="81">
        <v>4.4000000000000004</v>
      </c>
      <c r="AV671" s="74">
        <v>4.2</v>
      </c>
      <c r="AX671" s="74">
        <v>5.4</v>
      </c>
      <c r="AZ671" s="81">
        <v>3</v>
      </c>
      <c r="BB671" s="81">
        <v>1</v>
      </c>
      <c r="BD671" s="4" t="s">
        <v>47</v>
      </c>
      <c r="BF671" s="4" t="s">
        <v>47</v>
      </c>
      <c r="BH671" s="4" t="s">
        <v>47</v>
      </c>
      <c r="BJ671" s="4" t="s">
        <v>47</v>
      </c>
      <c r="BL671" s="4" t="s">
        <v>47</v>
      </c>
      <c r="BN671" s="4" t="s">
        <v>47</v>
      </c>
      <c r="BP671" s="4" t="s">
        <v>47</v>
      </c>
      <c r="BR671" s="1" t="s">
        <v>47</v>
      </c>
      <c r="BT671" s="1" t="s">
        <v>47</v>
      </c>
      <c r="BV671" s="1" t="s">
        <v>47</v>
      </c>
      <c r="BX671" s="1" t="s">
        <v>47</v>
      </c>
      <c r="BZ671" s="1" t="s">
        <v>47</v>
      </c>
    </row>
    <row r="672" spans="2:78" x14ac:dyDescent="0.25">
      <c r="B672" s="8">
        <v>671</v>
      </c>
      <c r="C672" s="8">
        <v>1</v>
      </c>
      <c r="D672" s="8">
        <v>12</v>
      </c>
      <c r="E672" s="8">
        <v>2019</v>
      </c>
      <c r="F672" s="24" t="str">
        <f t="shared" si="48"/>
        <v>01/Dec/2019</v>
      </c>
      <c r="G672" s="9" t="s">
        <v>21</v>
      </c>
      <c r="H672" s="10" t="str">
        <f t="shared" si="51"/>
        <v>Sun</v>
      </c>
      <c r="I672" s="10">
        <f t="shared" si="50"/>
        <v>336</v>
      </c>
      <c r="J672" s="8">
        <f t="shared" si="52"/>
        <v>48</v>
      </c>
      <c r="K672" s="1">
        <f t="shared" si="49"/>
        <v>11</v>
      </c>
      <c r="L672" s="1">
        <v>1</v>
      </c>
      <c r="N672" s="1" t="s">
        <v>50</v>
      </c>
      <c r="P672" s="81">
        <v>17</v>
      </c>
      <c r="Q672" s="69"/>
      <c r="R672" s="4" t="s">
        <v>49</v>
      </c>
      <c r="T672" s="4" t="s">
        <v>49</v>
      </c>
      <c r="V672" s="4" t="s">
        <v>52</v>
      </c>
      <c r="X672" s="87">
        <v>13</v>
      </c>
      <c r="Y672" s="69"/>
      <c r="Z672" s="81">
        <v>11</v>
      </c>
      <c r="AA672" s="69"/>
      <c r="AB672" s="87">
        <v>9.6</v>
      </c>
      <c r="AC672" s="69"/>
      <c r="AD672" s="81">
        <v>13.4</v>
      </c>
      <c r="AE672" s="69"/>
      <c r="AF672" s="87">
        <v>7.8</v>
      </c>
      <c r="AH672" s="4" t="s">
        <v>49</v>
      </c>
      <c r="AJ672" s="81">
        <v>8.1999999999999993</v>
      </c>
      <c r="AL672" s="74" t="s">
        <v>48</v>
      </c>
      <c r="AN672" s="74" t="s">
        <v>48</v>
      </c>
      <c r="AP672" s="81">
        <v>6.2</v>
      </c>
      <c r="AR672" s="74">
        <v>4.5999999999999996</v>
      </c>
      <c r="AT672" s="81">
        <v>9</v>
      </c>
      <c r="AV672" s="74">
        <v>10.4</v>
      </c>
      <c r="AX672" s="74">
        <v>12</v>
      </c>
      <c r="AZ672" s="81">
        <v>8</v>
      </c>
      <c r="BB672" s="81">
        <v>1</v>
      </c>
      <c r="BD672" s="4" t="s">
        <v>47</v>
      </c>
      <c r="BF672" s="4" t="s">
        <v>47</v>
      </c>
      <c r="BH672" s="4" t="s">
        <v>47</v>
      </c>
      <c r="BJ672" s="4" t="s">
        <v>47</v>
      </c>
      <c r="BL672" s="4" t="s">
        <v>47</v>
      </c>
      <c r="BN672" s="4" t="s">
        <v>47</v>
      </c>
      <c r="BP672" s="4" t="s">
        <v>47</v>
      </c>
      <c r="BR672" s="1" t="s">
        <v>47</v>
      </c>
      <c r="BT672" s="1" t="s">
        <v>47</v>
      </c>
      <c r="BV672" s="1" t="s">
        <v>47</v>
      </c>
      <c r="BX672" s="1" t="s">
        <v>47</v>
      </c>
      <c r="BZ672" s="1" t="s">
        <v>47</v>
      </c>
    </row>
    <row r="673" spans="2:78" x14ac:dyDescent="0.25">
      <c r="B673" s="8">
        <v>672</v>
      </c>
      <c r="C673" s="8">
        <v>1</v>
      </c>
      <c r="D673" s="8">
        <v>12</v>
      </c>
      <c r="E673" s="8">
        <v>2019</v>
      </c>
      <c r="F673" s="24" t="str">
        <f t="shared" si="48"/>
        <v>01/Dec/2019</v>
      </c>
      <c r="G673" s="9" t="s">
        <v>22</v>
      </c>
      <c r="H673" s="10" t="str">
        <f t="shared" si="51"/>
        <v>Sun</v>
      </c>
      <c r="I673" s="10">
        <f t="shared" si="50"/>
        <v>336</v>
      </c>
      <c r="J673" s="8">
        <f t="shared" si="52"/>
        <v>48</v>
      </c>
      <c r="K673" s="1">
        <f t="shared" si="49"/>
        <v>12</v>
      </c>
      <c r="L673" s="1">
        <v>1</v>
      </c>
      <c r="N673" s="1" t="s">
        <v>50</v>
      </c>
      <c r="P673" s="81">
        <v>8.1999999999999993</v>
      </c>
      <c r="Q673" s="69"/>
      <c r="R673" s="4" t="s">
        <v>49</v>
      </c>
      <c r="T673" s="4" t="s">
        <v>49</v>
      </c>
      <c r="V673" s="4" t="s">
        <v>52</v>
      </c>
      <c r="X673" s="87">
        <v>5.4</v>
      </c>
      <c r="Y673" s="69"/>
      <c r="Z673" s="81">
        <v>5.2</v>
      </c>
      <c r="AA673" s="69"/>
      <c r="AB673" s="87">
        <v>2</v>
      </c>
      <c r="AC673" s="69"/>
      <c r="AD673" s="81">
        <v>5</v>
      </c>
      <c r="AE673" s="69"/>
      <c r="AF673" s="87">
        <v>4</v>
      </c>
      <c r="AH673" s="4" t="s">
        <v>49</v>
      </c>
      <c r="AJ673" s="81">
        <v>4.2</v>
      </c>
      <c r="AL673" s="74" t="s">
        <v>48</v>
      </c>
      <c r="AN673" s="74" t="s">
        <v>48</v>
      </c>
      <c r="AP673" s="81">
        <v>3</v>
      </c>
      <c r="AR673" s="74">
        <v>2.4</v>
      </c>
      <c r="AT673" s="81">
        <v>4.4000000000000004</v>
      </c>
      <c r="AV673" s="74">
        <v>4.5999999999999996</v>
      </c>
      <c r="AX673" s="74">
        <v>5</v>
      </c>
      <c r="AZ673" s="81">
        <v>2</v>
      </c>
      <c r="BB673" s="81">
        <v>1</v>
      </c>
      <c r="BD673" s="4" t="s">
        <v>47</v>
      </c>
      <c r="BF673" s="4" t="s">
        <v>47</v>
      </c>
      <c r="BH673" s="4" t="s">
        <v>47</v>
      </c>
      <c r="BJ673" s="4" t="s">
        <v>47</v>
      </c>
      <c r="BL673" s="4" t="s">
        <v>47</v>
      </c>
      <c r="BN673" s="4" t="s">
        <v>47</v>
      </c>
      <c r="BP673" s="4" t="s">
        <v>47</v>
      </c>
      <c r="BR673" s="1" t="s">
        <v>47</v>
      </c>
      <c r="BT673" s="1" t="s">
        <v>47</v>
      </c>
      <c r="BV673" s="1" t="s">
        <v>47</v>
      </c>
      <c r="BX673" s="1" t="s">
        <v>47</v>
      </c>
      <c r="BZ673" s="1" t="s">
        <v>47</v>
      </c>
    </row>
    <row r="674" spans="2:78" x14ac:dyDescent="0.25">
      <c r="B674" s="8">
        <v>673</v>
      </c>
      <c r="C674" s="8">
        <v>2</v>
      </c>
      <c r="D674" s="8">
        <v>12</v>
      </c>
      <c r="E674" s="8">
        <v>2019</v>
      </c>
      <c r="F674" s="24" t="str">
        <f t="shared" si="48"/>
        <v>02/Dec/2019</v>
      </c>
      <c r="G674" s="9" t="s">
        <v>21</v>
      </c>
      <c r="H674" s="10" t="str">
        <f t="shared" si="51"/>
        <v>Mon</v>
      </c>
      <c r="I674" s="10">
        <f t="shared" si="50"/>
        <v>337</v>
      </c>
      <c r="J674" s="8">
        <f t="shared" si="52"/>
        <v>49</v>
      </c>
      <c r="K674" s="1">
        <f t="shared" si="49"/>
        <v>12</v>
      </c>
      <c r="L674" s="1">
        <v>1</v>
      </c>
      <c r="N674" s="1" t="s">
        <v>50</v>
      </c>
      <c r="P674" s="81">
        <v>16</v>
      </c>
      <c r="Q674" s="69"/>
      <c r="R674" s="4" t="s">
        <v>49</v>
      </c>
      <c r="T674" s="4" t="s">
        <v>49</v>
      </c>
      <c r="V674" s="4" t="s">
        <v>52</v>
      </c>
      <c r="X674" s="87">
        <v>13</v>
      </c>
      <c r="Y674" s="69"/>
      <c r="Z674" s="81">
        <v>8</v>
      </c>
      <c r="AA674" s="69"/>
      <c r="AB674" s="87">
        <v>9.1999999999999993</v>
      </c>
      <c r="AC674" s="69"/>
      <c r="AD674" s="81">
        <v>12.2</v>
      </c>
      <c r="AE674" s="69"/>
      <c r="AF674" s="87">
        <v>8</v>
      </c>
      <c r="AH674" s="4" t="s">
        <v>49</v>
      </c>
      <c r="AJ674" s="81">
        <v>8</v>
      </c>
      <c r="AL674" s="74" t="s">
        <v>48</v>
      </c>
      <c r="AN674" s="74" t="s">
        <v>48</v>
      </c>
      <c r="AP674" s="81">
        <v>5.6</v>
      </c>
      <c r="AR674" s="74">
        <v>4.5999999999999996</v>
      </c>
      <c r="AT674" s="81">
        <v>9</v>
      </c>
      <c r="AV674" s="74">
        <v>9.8000000000000007</v>
      </c>
      <c r="AX674" s="74">
        <v>11.3</v>
      </c>
      <c r="AZ674" s="81">
        <v>7.6</v>
      </c>
      <c r="BB674" s="81">
        <v>2.4</v>
      </c>
      <c r="BD674" s="4" t="s">
        <v>47</v>
      </c>
      <c r="BF674" s="4" t="s">
        <v>47</v>
      </c>
      <c r="BH674" s="4" t="s">
        <v>47</v>
      </c>
      <c r="BJ674" s="4" t="s">
        <v>47</v>
      </c>
      <c r="BL674" s="4" t="s">
        <v>47</v>
      </c>
      <c r="BN674" s="4" t="s">
        <v>47</v>
      </c>
      <c r="BP674" s="4" t="s">
        <v>47</v>
      </c>
      <c r="BR674" s="1" t="s">
        <v>47</v>
      </c>
      <c r="BT674" s="1" t="s">
        <v>47</v>
      </c>
      <c r="BV674" s="1" t="s">
        <v>47</v>
      </c>
      <c r="BX674" s="1" t="s">
        <v>47</v>
      </c>
      <c r="BZ674" s="1" t="s">
        <v>47</v>
      </c>
    </row>
    <row r="675" spans="2:78" x14ac:dyDescent="0.25">
      <c r="B675" s="8">
        <v>674</v>
      </c>
      <c r="C675" s="8">
        <v>2</v>
      </c>
      <c r="D675" s="8">
        <v>12</v>
      </c>
      <c r="E675" s="8">
        <v>2019</v>
      </c>
      <c r="F675" s="24" t="str">
        <f t="shared" si="48"/>
        <v>02/Dec/2019</v>
      </c>
      <c r="G675" s="9" t="s">
        <v>22</v>
      </c>
      <c r="H675" s="10" t="str">
        <f t="shared" si="51"/>
        <v>Mon</v>
      </c>
      <c r="I675" s="10">
        <f t="shared" si="50"/>
        <v>337</v>
      </c>
      <c r="J675" s="8">
        <f t="shared" si="52"/>
        <v>49</v>
      </c>
      <c r="K675" s="1">
        <f t="shared" si="49"/>
        <v>12</v>
      </c>
      <c r="L675" s="1">
        <v>1</v>
      </c>
      <c r="N675" s="1" t="s">
        <v>50</v>
      </c>
      <c r="P675" s="81">
        <v>9</v>
      </c>
      <c r="Q675" s="69"/>
      <c r="R675" s="4" t="s">
        <v>49</v>
      </c>
      <c r="T675" s="4" t="s">
        <v>49</v>
      </c>
      <c r="V675" s="4" t="s">
        <v>52</v>
      </c>
      <c r="X675" s="87">
        <v>7</v>
      </c>
      <c r="Y675" s="69"/>
      <c r="Z675" s="81">
        <v>5</v>
      </c>
      <c r="AA675" s="69"/>
      <c r="AB675" s="87">
        <v>4.5999999999999996</v>
      </c>
      <c r="AC675" s="69"/>
      <c r="AD675" s="81">
        <v>7</v>
      </c>
      <c r="AE675" s="69"/>
      <c r="AF675" s="87">
        <v>4</v>
      </c>
      <c r="AH675" s="4" t="s">
        <v>49</v>
      </c>
      <c r="AJ675" s="81">
        <v>6</v>
      </c>
      <c r="AL675" s="74" t="s">
        <v>48</v>
      </c>
      <c r="AN675" s="74" t="s">
        <v>48</v>
      </c>
      <c r="AP675" s="81">
        <v>3</v>
      </c>
      <c r="AR675" s="74">
        <v>2</v>
      </c>
      <c r="AT675" s="81">
        <v>6</v>
      </c>
      <c r="AV675" s="74">
        <v>5</v>
      </c>
      <c r="AX675" s="74">
        <v>4.4000000000000004</v>
      </c>
      <c r="AZ675" s="81">
        <v>4</v>
      </c>
      <c r="BB675" s="81">
        <v>0</v>
      </c>
      <c r="BD675" s="4" t="s">
        <v>47</v>
      </c>
      <c r="BF675" s="4" t="s">
        <v>47</v>
      </c>
      <c r="BH675" s="4" t="s">
        <v>47</v>
      </c>
      <c r="BJ675" s="4" t="s">
        <v>47</v>
      </c>
      <c r="BL675" s="4" t="s">
        <v>47</v>
      </c>
      <c r="BN675" s="4" t="s">
        <v>47</v>
      </c>
      <c r="BP675" s="4" t="s">
        <v>47</v>
      </c>
      <c r="BR675" s="1" t="s">
        <v>47</v>
      </c>
      <c r="BT675" s="1" t="s">
        <v>47</v>
      </c>
      <c r="BV675" s="1" t="s">
        <v>47</v>
      </c>
      <c r="BX675" s="1" t="s">
        <v>47</v>
      </c>
      <c r="BZ675" s="1" t="s">
        <v>47</v>
      </c>
    </row>
    <row r="676" spans="2:78" x14ac:dyDescent="0.25">
      <c r="B676" s="8">
        <v>675</v>
      </c>
      <c r="C676" s="8">
        <v>3</v>
      </c>
      <c r="D676" s="8">
        <v>12</v>
      </c>
      <c r="E676" s="8">
        <v>2019</v>
      </c>
      <c r="F676" s="24" t="str">
        <f t="shared" si="48"/>
        <v>03/Dec/2019</v>
      </c>
      <c r="G676" s="9" t="s">
        <v>21</v>
      </c>
      <c r="H676" s="10" t="str">
        <f t="shared" si="51"/>
        <v>Tue</v>
      </c>
      <c r="I676" s="10">
        <f t="shared" si="50"/>
        <v>338</v>
      </c>
      <c r="J676" s="8">
        <f t="shared" si="52"/>
        <v>49</v>
      </c>
      <c r="K676" s="1">
        <f t="shared" si="49"/>
        <v>12</v>
      </c>
      <c r="L676" s="1">
        <v>1</v>
      </c>
      <c r="N676" s="1" t="s">
        <v>50</v>
      </c>
      <c r="P676" s="81">
        <v>15</v>
      </c>
      <c r="Q676" s="69"/>
      <c r="R676" s="4" t="s">
        <v>49</v>
      </c>
      <c r="T676" s="4" t="s">
        <v>49</v>
      </c>
      <c r="V676" s="4" t="s">
        <v>52</v>
      </c>
      <c r="X676" s="87">
        <v>12.4</v>
      </c>
      <c r="Y676" s="69"/>
      <c r="Z676" s="81">
        <v>11</v>
      </c>
      <c r="AA676" s="69"/>
      <c r="AB676" s="87">
        <v>8</v>
      </c>
      <c r="AC676" s="69"/>
      <c r="AD676" s="81">
        <v>12</v>
      </c>
      <c r="AE676" s="69"/>
      <c r="AF676" s="87">
        <v>7.4</v>
      </c>
      <c r="AH676" s="4" t="s">
        <v>49</v>
      </c>
      <c r="AJ676" s="81">
        <v>10</v>
      </c>
      <c r="AL676" s="74" t="s">
        <v>48</v>
      </c>
      <c r="AN676" s="74" t="s">
        <v>48</v>
      </c>
      <c r="AP676" s="81">
        <v>6</v>
      </c>
      <c r="AR676" s="74">
        <v>4.8</v>
      </c>
      <c r="AT676" s="81">
        <v>9</v>
      </c>
      <c r="AV676" s="74">
        <v>10</v>
      </c>
      <c r="AX676" s="74">
        <v>11</v>
      </c>
      <c r="AZ676" s="81">
        <v>5.4</v>
      </c>
      <c r="BB676" s="81">
        <v>1.4</v>
      </c>
      <c r="BD676" s="4" t="s">
        <v>47</v>
      </c>
      <c r="BF676" s="4" t="s">
        <v>47</v>
      </c>
      <c r="BH676" s="4" t="s">
        <v>47</v>
      </c>
      <c r="BJ676" s="4" t="s">
        <v>47</v>
      </c>
      <c r="BL676" s="4" t="s">
        <v>47</v>
      </c>
      <c r="BN676" s="4" t="s">
        <v>47</v>
      </c>
      <c r="BP676" s="4" t="s">
        <v>47</v>
      </c>
      <c r="BR676" s="1" t="s">
        <v>47</v>
      </c>
      <c r="BT676" s="1" t="s">
        <v>47</v>
      </c>
      <c r="BV676" s="1" t="s">
        <v>47</v>
      </c>
      <c r="BX676" s="1" t="s">
        <v>47</v>
      </c>
      <c r="BZ676" s="1" t="s">
        <v>47</v>
      </c>
    </row>
    <row r="677" spans="2:78" x14ac:dyDescent="0.25">
      <c r="B677" s="8">
        <v>676</v>
      </c>
      <c r="C677" s="8">
        <v>3</v>
      </c>
      <c r="D677" s="8">
        <v>12</v>
      </c>
      <c r="E677" s="8">
        <v>2019</v>
      </c>
      <c r="F677" s="24" t="str">
        <f t="shared" si="48"/>
        <v>03/Dec/2019</v>
      </c>
      <c r="G677" s="9" t="s">
        <v>22</v>
      </c>
      <c r="H677" s="10" t="str">
        <f t="shared" si="51"/>
        <v>Tue</v>
      </c>
      <c r="I677" s="10">
        <f t="shared" si="50"/>
        <v>338</v>
      </c>
      <c r="J677" s="8">
        <f t="shared" si="52"/>
        <v>49</v>
      </c>
      <c r="K677" s="1">
        <f t="shared" si="49"/>
        <v>12</v>
      </c>
      <c r="L677" s="1">
        <v>1</v>
      </c>
      <c r="N677" s="1" t="s">
        <v>50</v>
      </c>
      <c r="P677" s="81">
        <v>5.2</v>
      </c>
      <c r="Q677" s="69"/>
      <c r="R677" s="4" t="s">
        <v>49</v>
      </c>
      <c r="T677" s="4" t="s">
        <v>49</v>
      </c>
      <c r="V677" s="4" t="s">
        <v>52</v>
      </c>
      <c r="X677" s="87">
        <v>4</v>
      </c>
      <c r="Y677" s="69"/>
      <c r="Z677" s="81">
        <v>4</v>
      </c>
      <c r="AA677" s="69"/>
      <c r="AB677" s="87">
        <v>5</v>
      </c>
      <c r="AC677" s="69"/>
      <c r="AD677" s="81">
        <v>6</v>
      </c>
      <c r="AE677" s="69"/>
      <c r="AF677" s="87">
        <v>4</v>
      </c>
      <c r="AH677" s="4" t="s">
        <v>49</v>
      </c>
      <c r="AJ677" s="81">
        <v>4.5999999999999996</v>
      </c>
      <c r="AL677" s="74" t="s">
        <v>48</v>
      </c>
      <c r="AN677" s="74" t="s">
        <v>48</v>
      </c>
      <c r="AP677" s="81">
        <v>2.8</v>
      </c>
      <c r="AR677" s="74">
        <v>2</v>
      </c>
      <c r="AT677" s="81">
        <v>6</v>
      </c>
      <c r="AV677" s="74">
        <v>5</v>
      </c>
      <c r="AX677" s="74">
        <v>6.2</v>
      </c>
      <c r="AZ677" s="81">
        <v>3</v>
      </c>
      <c r="BB677" s="81">
        <v>1.2</v>
      </c>
      <c r="BD677" s="4" t="s">
        <v>47</v>
      </c>
      <c r="BF677" s="4" t="s">
        <v>47</v>
      </c>
      <c r="BH677" s="4" t="s">
        <v>47</v>
      </c>
      <c r="BJ677" s="4" t="s">
        <v>47</v>
      </c>
      <c r="BL677" s="4" t="s">
        <v>47</v>
      </c>
      <c r="BN677" s="4" t="s">
        <v>47</v>
      </c>
      <c r="BP677" s="4" t="s">
        <v>47</v>
      </c>
      <c r="BR677" s="1" t="s">
        <v>47</v>
      </c>
      <c r="BT677" s="1" t="s">
        <v>47</v>
      </c>
      <c r="BV677" s="1" t="s">
        <v>47</v>
      </c>
      <c r="BX677" s="1" t="s">
        <v>47</v>
      </c>
      <c r="BZ677" s="1" t="s">
        <v>47</v>
      </c>
    </row>
    <row r="678" spans="2:78" x14ac:dyDescent="0.25">
      <c r="B678" s="8">
        <v>677</v>
      </c>
      <c r="C678" s="8">
        <v>4</v>
      </c>
      <c r="D678" s="8">
        <v>12</v>
      </c>
      <c r="E678" s="8">
        <v>2019</v>
      </c>
      <c r="F678" s="24" t="str">
        <f t="shared" si="48"/>
        <v>04/Dec/2019</v>
      </c>
      <c r="G678" s="9" t="s">
        <v>21</v>
      </c>
      <c r="H678" s="10" t="str">
        <f t="shared" si="51"/>
        <v>Wed</v>
      </c>
      <c r="I678" s="10">
        <f t="shared" si="50"/>
        <v>339</v>
      </c>
      <c r="J678" s="8">
        <f t="shared" si="52"/>
        <v>49</v>
      </c>
      <c r="K678" s="1">
        <f t="shared" si="49"/>
        <v>12</v>
      </c>
      <c r="L678" s="1">
        <v>1</v>
      </c>
      <c r="N678" s="1" t="s">
        <v>50</v>
      </c>
      <c r="P678" s="81">
        <v>16</v>
      </c>
      <c r="Q678" s="69"/>
      <c r="R678" s="4" t="s">
        <v>49</v>
      </c>
      <c r="T678" s="4" t="s">
        <v>49</v>
      </c>
      <c r="V678" s="4" t="s">
        <v>52</v>
      </c>
      <c r="X678" s="87">
        <v>13</v>
      </c>
      <c r="Y678" s="69"/>
      <c r="Z678" s="81">
        <v>9.4</v>
      </c>
      <c r="AA678" s="69"/>
      <c r="AB678" s="87">
        <v>8.1999999999999993</v>
      </c>
      <c r="AC678" s="69"/>
      <c r="AD678" s="81">
        <v>12.2</v>
      </c>
      <c r="AE678" s="69"/>
      <c r="AF678" s="87">
        <v>8</v>
      </c>
      <c r="AH678" s="4" t="s">
        <v>49</v>
      </c>
      <c r="AJ678" s="81">
        <v>8</v>
      </c>
      <c r="AL678" s="74" t="s">
        <v>48</v>
      </c>
      <c r="AN678" s="74" t="s">
        <v>48</v>
      </c>
      <c r="AP678" s="81">
        <v>6</v>
      </c>
      <c r="AR678" s="74">
        <v>4.8</v>
      </c>
      <c r="AT678" s="81">
        <v>6</v>
      </c>
      <c r="AV678" s="74">
        <v>11</v>
      </c>
      <c r="AX678" s="74">
        <v>11.4</v>
      </c>
      <c r="AZ678" s="81">
        <v>6.4</v>
      </c>
      <c r="BB678" s="81">
        <v>3</v>
      </c>
      <c r="BD678" s="4" t="s">
        <v>47</v>
      </c>
      <c r="BF678" s="4" t="s">
        <v>47</v>
      </c>
      <c r="BH678" s="4" t="s">
        <v>47</v>
      </c>
      <c r="BJ678" s="4" t="s">
        <v>47</v>
      </c>
      <c r="BL678" s="4" t="s">
        <v>47</v>
      </c>
      <c r="BN678" s="4" t="s">
        <v>47</v>
      </c>
      <c r="BP678" s="4" t="s">
        <v>47</v>
      </c>
      <c r="BR678" s="1" t="s">
        <v>47</v>
      </c>
      <c r="BT678" s="1" t="s">
        <v>47</v>
      </c>
      <c r="BV678" s="1" t="s">
        <v>47</v>
      </c>
      <c r="BX678" s="1" t="s">
        <v>47</v>
      </c>
      <c r="BZ678" s="1" t="s">
        <v>47</v>
      </c>
    </row>
    <row r="679" spans="2:78" x14ac:dyDescent="0.25">
      <c r="B679" s="8">
        <v>678</v>
      </c>
      <c r="C679" s="8">
        <v>4</v>
      </c>
      <c r="D679" s="8">
        <v>12</v>
      </c>
      <c r="E679" s="8">
        <v>2019</v>
      </c>
      <c r="F679" s="24" t="str">
        <f t="shared" si="48"/>
        <v>04/Dec/2019</v>
      </c>
      <c r="G679" s="9" t="s">
        <v>22</v>
      </c>
      <c r="H679" s="10" t="str">
        <f t="shared" si="51"/>
        <v>Wed</v>
      </c>
      <c r="I679" s="10">
        <f t="shared" si="50"/>
        <v>339</v>
      </c>
      <c r="J679" s="8">
        <f t="shared" si="52"/>
        <v>49</v>
      </c>
      <c r="K679" s="1">
        <f t="shared" si="49"/>
        <v>12</v>
      </c>
      <c r="L679" s="1">
        <v>1</v>
      </c>
      <c r="N679" s="1" t="s">
        <v>50</v>
      </c>
      <c r="P679" s="81">
        <v>7.2</v>
      </c>
      <c r="Q679" s="69"/>
      <c r="R679" s="4" t="s">
        <v>49</v>
      </c>
      <c r="T679" s="4" t="s">
        <v>49</v>
      </c>
      <c r="V679" s="4" t="s">
        <v>52</v>
      </c>
      <c r="X679" s="87">
        <v>7</v>
      </c>
      <c r="Y679" s="69"/>
      <c r="Z679" s="81">
        <v>6</v>
      </c>
      <c r="AA679" s="69"/>
      <c r="AB679" s="87">
        <v>4</v>
      </c>
      <c r="AC679" s="69"/>
      <c r="AD679" s="81">
        <v>7</v>
      </c>
      <c r="AE679" s="69"/>
      <c r="AF679" s="87">
        <v>4</v>
      </c>
      <c r="AH679" s="4" t="s">
        <v>49</v>
      </c>
      <c r="AJ679" s="81">
        <v>4</v>
      </c>
      <c r="AL679" s="74" t="s">
        <v>48</v>
      </c>
      <c r="AN679" s="74" t="s">
        <v>48</v>
      </c>
      <c r="AP679" s="81">
        <v>2.6</v>
      </c>
      <c r="AR679" s="74">
        <v>2</v>
      </c>
      <c r="AT679" s="81">
        <v>5</v>
      </c>
      <c r="AV679" s="74">
        <v>5</v>
      </c>
      <c r="AX679" s="74">
        <v>5</v>
      </c>
      <c r="AZ679" s="81">
        <v>3</v>
      </c>
      <c r="BB679" s="81">
        <v>1</v>
      </c>
      <c r="BD679" s="4" t="s">
        <v>47</v>
      </c>
      <c r="BF679" s="4" t="s">
        <v>47</v>
      </c>
      <c r="BH679" s="4" t="s">
        <v>47</v>
      </c>
      <c r="BJ679" s="4" t="s">
        <v>47</v>
      </c>
      <c r="BL679" s="4" t="s">
        <v>47</v>
      </c>
      <c r="BN679" s="4" t="s">
        <v>47</v>
      </c>
      <c r="BP679" s="4" t="s">
        <v>47</v>
      </c>
      <c r="BR679" s="1" t="s">
        <v>47</v>
      </c>
      <c r="BT679" s="1" t="s">
        <v>47</v>
      </c>
      <c r="BV679" s="1" t="s">
        <v>47</v>
      </c>
      <c r="BX679" s="1" t="s">
        <v>47</v>
      </c>
      <c r="BZ679" s="1" t="s">
        <v>47</v>
      </c>
    </row>
    <row r="680" spans="2:78" x14ac:dyDescent="0.25">
      <c r="B680" s="8">
        <v>679</v>
      </c>
      <c r="C680" s="8">
        <v>5</v>
      </c>
      <c r="D680" s="8">
        <v>12</v>
      </c>
      <c r="E680" s="8">
        <v>2019</v>
      </c>
      <c r="F680" s="24" t="str">
        <f t="shared" si="48"/>
        <v>05/Dec/2019</v>
      </c>
      <c r="G680" s="9" t="s">
        <v>21</v>
      </c>
      <c r="H680" s="10" t="str">
        <f t="shared" si="51"/>
        <v>Thu</v>
      </c>
      <c r="I680" s="10">
        <f t="shared" si="50"/>
        <v>340</v>
      </c>
      <c r="J680" s="8">
        <f t="shared" si="52"/>
        <v>49</v>
      </c>
      <c r="K680" s="1">
        <f t="shared" si="49"/>
        <v>12</v>
      </c>
      <c r="L680" s="1">
        <v>1</v>
      </c>
      <c r="N680" s="1" t="s">
        <v>50</v>
      </c>
      <c r="P680" s="81">
        <v>16</v>
      </c>
      <c r="Q680" s="69"/>
      <c r="R680" s="4" t="s">
        <v>49</v>
      </c>
      <c r="T680" s="4" t="s">
        <v>49</v>
      </c>
      <c r="V680" s="4" t="s">
        <v>52</v>
      </c>
      <c r="X680" s="87">
        <v>9</v>
      </c>
      <c r="Y680" s="69"/>
      <c r="Z680" s="81">
        <v>9</v>
      </c>
      <c r="AA680" s="69"/>
      <c r="AB680" s="87">
        <v>6.8</v>
      </c>
      <c r="AC680" s="69"/>
      <c r="AD680" s="81">
        <v>12</v>
      </c>
      <c r="AE680" s="69"/>
      <c r="AF680" s="87">
        <v>7</v>
      </c>
      <c r="AH680" s="4" t="s">
        <v>49</v>
      </c>
      <c r="AJ680" s="81">
        <v>7</v>
      </c>
      <c r="AL680" s="74" t="s">
        <v>48</v>
      </c>
      <c r="AN680" s="74" t="s">
        <v>48</v>
      </c>
      <c r="AP680" s="81">
        <v>6</v>
      </c>
      <c r="AR680" s="74">
        <v>4</v>
      </c>
      <c r="AT680" s="81">
        <v>7</v>
      </c>
      <c r="AV680" s="74">
        <v>9.4</v>
      </c>
      <c r="AX680" s="74">
        <v>11.2</v>
      </c>
      <c r="AZ680" s="81">
        <v>6</v>
      </c>
      <c r="BB680" s="81">
        <v>3</v>
      </c>
      <c r="BD680" s="4" t="s">
        <v>47</v>
      </c>
      <c r="BF680" s="4" t="s">
        <v>47</v>
      </c>
      <c r="BH680" s="4" t="s">
        <v>47</v>
      </c>
      <c r="BJ680" s="4" t="s">
        <v>47</v>
      </c>
      <c r="BL680" s="4" t="s">
        <v>47</v>
      </c>
      <c r="BN680" s="4" t="s">
        <v>47</v>
      </c>
      <c r="BP680" s="4" t="s">
        <v>47</v>
      </c>
      <c r="BR680" s="1" t="s">
        <v>47</v>
      </c>
      <c r="BT680" s="1" t="s">
        <v>47</v>
      </c>
      <c r="BV680" s="1" t="s">
        <v>47</v>
      </c>
      <c r="BX680" s="1" t="s">
        <v>47</v>
      </c>
      <c r="BZ680" s="1" t="s">
        <v>47</v>
      </c>
    </row>
    <row r="681" spans="2:78" x14ac:dyDescent="0.25">
      <c r="B681" s="8">
        <v>680</v>
      </c>
      <c r="C681" s="8">
        <v>5</v>
      </c>
      <c r="D681" s="8">
        <v>12</v>
      </c>
      <c r="E681" s="8">
        <v>2019</v>
      </c>
      <c r="F681" s="24" t="str">
        <f t="shared" si="48"/>
        <v>05/Dec/2019</v>
      </c>
      <c r="G681" s="9" t="s">
        <v>22</v>
      </c>
      <c r="H681" s="10" t="str">
        <f t="shared" si="51"/>
        <v>Thu</v>
      </c>
      <c r="I681" s="10">
        <f t="shared" si="50"/>
        <v>340</v>
      </c>
      <c r="J681" s="8">
        <f t="shared" si="52"/>
        <v>49</v>
      </c>
      <c r="K681" s="1">
        <f t="shared" si="49"/>
        <v>12</v>
      </c>
      <c r="L681" s="1">
        <v>1</v>
      </c>
      <c r="N681" s="1" t="s">
        <v>50</v>
      </c>
      <c r="P681" s="81">
        <v>8</v>
      </c>
      <c r="Q681" s="69"/>
      <c r="R681" s="4" t="s">
        <v>49</v>
      </c>
      <c r="T681" s="4" t="s">
        <v>49</v>
      </c>
      <c r="V681" s="4" t="s">
        <v>52</v>
      </c>
      <c r="X681" s="87">
        <v>7</v>
      </c>
      <c r="Y681" s="69"/>
      <c r="Z681" s="81">
        <v>4</v>
      </c>
      <c r="AA681" s="69"/>
      <c r="AB681" s="87">
        <v>2.8</v>
      </c>
      <c r="AC681" s="69"/>
      <c r="AD681" s="81">
        <v>5</v>
      </c>
      <c r="AE681" s="69"/>
      <c r="AF681" s="87">
        <v>4</v>
      </c>
      <c r="AH681" s="4" t="s">
        <v>49</v>
      </c>
      <c r="AJ681" s="81">
        <v>3</v>
      </c>
      <c r="AL681" s="74" t="s">
        <v>48</v>
      </c>
      <c r="AN681" s="74" t="s">
        <v>48</v>
      </c>
      <c r="AP681" s="81">
        <v>2</v>
      </c>
      <c r="AR681" s="74">
        <v>2</v>
      </c>
      <c r="AT681" s="81">
        <v>4</v>
      </c>
      <c r="AV681" s="74">
        <v>3.4</v>
      </c>
      <c r="AX681" s="74">
        <v>6</v>
      </c>
      <c r="AZ681" s="81">
        <v>3</v>
      </c>
      <c r="BB681" s="81">
        <v>0</v>
      </c>
      <c r="BD681" s="4" t="s">
        <v>47</v>
      </c>
      <c r="BF681" s="4" t="s">
        <v>47</v>
      </c>
      <c r="BH681" s="4" t="s">
        <v>47</v>
      </c>
      <c r="BJ681" s="4" t="s">
        <v>47</v>
      </c>
      <c r="BL681" s="4" t="s">
        <v>47</v>
      </c>
      <c r="BN681" s="4" t="s">
        <v>47</v>
      </c>
      <c r="BP681" s="4" t="s">
        <v>47</v>
      </c>
      <c r="BR681" s="1" t="s">
        <v>47</v>
      </c>
      <c r="BT681" s="1" t="s">
        <v>47</v>
      </c>
      <c r="BV681" s="1" t="s">
        <v>47</v>
      </c>
      <c r="BX681" s="1" t="s">
        <v>47</v>
      </c>
      <c r="BZ681" s="1" t="s">
        <v>47</v>
      </c>
    </row>
    <row r="682" spans="2:78" x14ac:dyDescent="0.25">
      <c r="B682" s="8">
        <v>681</v>
      </c>
      <c r="C682" s="8">
        <v>6</v>
      </c>
      <c r="D682" s="8">
        <v>12</v>
      </c>
      <c r="E682" s="8">
        <v>2019</v>
      </c>
      <c r="F682" s="24" t="str">
        <f t="shared" si="48"/>
        <v>06/Dec/2019</v>
      </c>
      <c r="G682" s="9" t="s">
        <v>21</v>
      </c>
      <c r="H682" s="10" t="str">
        <f t="shared" si="51"/>
        <v>Fri</v>
      </c>
      <c r="I682" s="10">
        <f t="shared" si="50"/>
        <v>341</v>
      </c>
      <c r="J682" s="8">
        <f t="shared" si="52"/>
        <v>49</v>
      </c>
      <c r="K682" s="1">
        <f t="shared" si="49"/>
        <v>12</v>
      </c>
      <c r="L682" s="1">
        <v>1</v>
      </c>
      <c r="N682" s="1" t="s">
        <v>50</v>
      </c>
      <c r="P682" s="81">
        <v>14.4</v>
      </c>
      <c r="Q682" s="69"/>
      <c r="R682" s="4" t="s">
        <v>49</v>
      </c>
      <c r="T682" s="4" t="s">
        <v>49</v>
      </c>
      <c r="V682" s="4" t="s">
        <v>52</v>
      </c>
      <c r="X682" s="87">
        <v>11.4</v>
      </c>
      <c r="Y682" s="69"/>
      <c r="Z682" s="81">
        <v>9.1999999999999993</v>
      </c>
      <c r="AA682" s="69"/>
      <c r="AB682" s="87">
        <v>5.4</v>
      </c>
      <c r="AC682" s="69"/>
      <c r="AD682" s="81">
        <v>11.2</v>
      </c>
      <c r="AE682" s="69"/>
      <c r="AF682" s="87">
        <v>5.2</v>
      </c>
      <c r="AH682" s="4" t="s">
        <v>49</v>
      </c>
      <c r="AJ682" s="81">
        <v>6.2</v>
      </c>
      <c r="AL682" s="74" t="s">
        <v>48</v>
      </c>
      <c r="AN682" s="74" t="s">
        <v>48</v>
      </c>
      <c r="AP682" s="81">
        <v>5.2</v>
      </c>
      <c r="AR682" s="74">
        <v>4.4000000000000004</v>
      </c>
      <c r="AT682" s="81">
        <v>7</v>
      </c>
      <c r="AV682" s="74">
        <v>8.4</v>
      </c>
      <c r="AX682" s="74">
        <v>10</v>
      </c>
      <c r="AZ682" s="81">
        <v>4.8</v>
      </c>
      <c r="BB682" s="81">
        <v>1</v>
      </c>
      <c r="BD682" s="4" t="s">
        <v>47</v>
      </c>
      <c r="BF682" s="4" t="s">
        <v>47</v>
      </c>
      <c r="BH682" s="4" t="s">
        <v>47</v>
      </c>
      <c r="BJ682" s="4" t="s">
        <v>47</v>
      </c>
      <c r="BL682" s="4" t="s">
        <v>47</v>
      </c>
      <c r="BN682" s="4" t="s">
        <v>47</v>
      </c>
      <c r="BP682" s="4" t="s">
        <v>47</v>
      </c>
      <c r="BR682" s="1" t="s">
        <v>47</v>
      </c>
      <c r="BT682" s="1" t="s">
        <v>47</v>
      </c>
      <c r="BV682" s="1" t="s">
        <v>47</v>
      </c>
      <c r="BX682" s="1" t="s">
        <v>47</v>
      </c>
      <c r="BZ682" s="1" t="s">
        <v>47</v>
      </c>
    </row>
    <row r="683" spans="2:78" x14ac:dyDescent="0.25">
      <c r="B683" s="8">
        <v>682</v>
      </c>
      <c r="C683" s="8">
        <v>6</v>
      </c>
      <c r="D683" s="8">
        <v>12</v>
      </c>
      <c r="E683" s="8">
        <v>2019</v>
      </c>
      <c r="F683" s="24" t="str">
        <f t="shared" si="48"/>
        <v>06/Dec/2019</v>
      </c>
      <c r="G683" s="9" t="s">
        <v>22</v>
      </c>
      <c r="H683" s="10" t="str">
        <f t="shared" si="51"/>
        <v>Fri</v>
      </c>
      <c r="I683" s="10">
        <f t="shared" si="50"/>
        <v>341</v>
      </c>
      <c r="J683" s="8">
        <f t="shared" si="52"/>
        <v>49</v>
      </c>
      <c r="K683" s="1">
        <f t="shared" si="49"/>
        <v>12</v>
      </c>
      <c r="L683" s="1">
        <v>1</v>
      </c>
      <c r="N683" s="1" t="s">
        <v>50</v>
      </c>
      <c r="P683" s="81">
        <v>6.1</v>
      </c>
      <c r="Q683" s="69"/>
      <c r="R683" s="4" t="s">
        <v>49</v>
      </c>
      <c r="T683" s="4" t="s">
        <v>49</v>
      </c>
      <c r="V683" s="4" t="s">
        <v>52</v>
      </c>
      <c r="X683" s="87">
        <v>6</v>
      </c>
      <c r="Y683" s="69"/>
      <c r="Z683" s="81">
        <v>6</v>
      </c>
      <c r="AA683" s="69"/>
      <c r="AB683" s="87">
        <v>3.2</v>
      </c>
      <c r="AC683" s="69"/>
      <c r="AD683" s="81">
        <v>6</v>
      </c>
      <c r="AE683" s="69"/>
      <c r="AF683" s="87">
        <v>3</v>
      </c>
      <c r="AH683" s="4" t="s">
        <v>49</v>
      </c>
      <c r="AJ683" s="81">
        <v>4.0999999999999996</v>
      </c>
      <c r="AL683" s="74" t="s">
        <v>48</v>
      </c>
      <c r="AN683" s="74" t="s">
        <v>48</v>
      </c>
      <c r="AP683" s="81">
        <v>3</v>
      </c>
      <c r="AR683" s="74">
        <v>2</v>
      </c>
      <c r="AT683" s="81">
        <v>4</v>
      </c>
      <c r="AV683" s="74">
        <v>5</v>
      </c>
      <c r="AX683" s="74">
        <v>4.4000000000000004</v>
      </c>
      <c r="AZ683" s="81">
        <v>1</v>
      </c>
      <c r="BB683" s="81">
        <v>0</v>
      </c>
      <c r="BD683" s="4" t="s">
        <v>47</v>
      </c>
      <c r="BF683" s="4" t="s">
        <v>47</v>
      </c>
      <c r="BH683" s="4" t="s">
        <v>47</v>
      </c>
      <c r="BJ683" s="4" t="s">
        <v>47</v>
      </c>
      <c r="BL683" s="4" t="s">
        <v>47</v>
      </c>
      <c r="BN683" s="4" t="s">
        <v>47</v>
      </c>
      <c r="BP683" s="4" t="s">
        <v>47</v>
      </c>
      <c r="BR683" s="1" t="s">
        <v>47</v>
      </c>
      <c r="BT683" s="1" t="s">
        <v>47</v>
      </c>
      <c r="BV683" s="1" t="s">
        <v>47</v>
      </c>
      <c r="BX683" s="1" t="s">
        <v>47</v>
      </c>
      <c r="BZ683" s="1" t="s">
        <v>47</v>
      </c>
    </row>
    <row r="684" spans="2:78" x14ac:dyDescent="0.25">
      <c r="B684" s="8">
        <v>683</v>
      </c>
      <c r="C684" s="8">
        <v>7</v>
      </c>
      <c r="D684" s="8">
        <v>12</v>
      </c>
      <c r="E684" s="8">
        <v>2019</v>
      </c>
      <c r="F684" s="24" t="str">
        <f t="shared" si="48"/>
        <v>07/Dec/2019</v>
      </c>
      <c r="G684" s="9" t="s">
        <v>21</v>
      </c>
      <c r="H684" s="10" t="str">
        <f t="shared" si="51"/>
        <v>Sat</v>
      </c>
      <c r="I684" s="10">
        <f t="shared" si="50"/>
        <v>342</v>
      </c>
      <c r="J684" s="8">
        <f t="shared" si="52"/>
        <v>49</v>
      </c>
      <c r="K684" s="1">
        <f t="shared" si="49"/>
        <v>12</v>
      </c>
      <c r="L684" s="1">
        <v>1</v>
      </c>
      <c r="N684" s="1" t="s">
        <v>50</v>
      </c>
      <c r="P684" s="81">
        <v>14</v>
      </c>
      <c r="Q684" s="69"/>
      <c r="R684" s="4" t="s">
        <v>49</v>
      </c>
      <c r="T684" s="4" t="s">
        <v>49</v>
      </c>
      <c r="V684" s="4" t="s">
        <v>52</v>
      </c>
      <c r="X684" s="87">
        <v>10</v>
      </c>
      <c r="Y684" s="69"/>
      <c r="Z684" s="81">
        <v>10</v>
      </c>
      <c r="AA684" s="69"/>
      <c r="AB684" s="87">
        <v>7</v>
      </c>
      <c r="AC684" s="69"/>
      <c r="AD684" s="81">
        <v>8</v>
      </c>
      <c r="AE684" s="69"/>
      <c r="AF684" s="87">
        <v>6</v>
      </c>
      <c r="AH684" s="4" t="s">
        <v>49</v>
      </c>
      <c r="AJ684" s="81">
        <v>7</v>
      </c>
      <c r="AL684" s="74" t="s">
        <v>48</v>
      </c>
      <c r="AN684" s="74" t="s">
        <v>48</v>
      </c>
      <c r="AP684" s="81">
        <v>5</v>
      </c>
      <c r="AR684" s="74">
        <v>4</v>
      </c>
      <c r="AT684" s="81">
        <v>7</v>
      </c>
      <c r="AV684" s="74">
        <v>10</v>
      </c>
      <c r="AX684" s="74">
        <v>10.5</v>
      </c>
      <c r="AZ684" s="81">
        <v>9.3000000000000007</v>
      </c>
      <c r="BB684" s="81">
        <v>5</v>
      </c>
      <c r="BD684" s="4" t="s">
        <v>47</v>
      </c>
      <c r="BF684" s="4" t="s">
        <v>47</v>
      </c>
      <c r="BH684" s="4" t="s">
        <v>47</v>
      </c>
      <c r="BJ684" s="4" t="s">
        <v>47</v>
      </c>
      <c r="BL684" s="4" t="s">
        <v>47</v>
      </c>
      <c r="BN684" s="4" t="s">
        <v>47</v>
      </c>
      <c r="BP684" s="4" t="s">
        <v>47</v>
      </c>
      <c r="BR684" s="1" t="s">
        <v>47</v>
      </c>
      <c r="BT684" s="1" t="s">
        <v>47</v>
      </c>
      <c r="BV684" s="1" t="s">
        <v>47</v>
      </c>
      <c r="BX684" s="1" t="s">
        <v>47</v>
      </c>
      <c r="BZ684" s="1" t="s">
        <v>47</v>
      </c>
    </row>
    <row r="685" spans="2:78" x14ac:dyDescent="0.25">
      <c r="B685" s="8">
        <v>684</v>
      </c>
      <c r="C685" s="8">
        <v>7</v>
      </c>
      <c r="D685" s="8">
        <v>12</v>
      </c>
      <c r="E685" s="8">
        <v>2019</v>
      </c>
      <c r="F685" s="24" t="str">
        <f t="shared" si="48"/>
        <v>07/Dec/2019</v>
      </c>
      <c r="G685" s="9" t="s">
        <v>22</v>
      </c>
      <c r="H685" s="10" t="str">
        <f t="shared" si="51"/>
        <v>Sat</v>
      </c>
      <c r="I685" s="10">
        <f t="shared" si="50"/>
        <v>342</v>
      </c>
      <c r="J685" s="8">
        <f t="shared" si="52"/>
        <v>49</v>
      </c>
      <c r="K685" s="1">
        <f t="shared" si="49"/>
        <v>12</v>
      </c>
      <c r="L685" s="1">
        <v>1</v>
      </c>
      <c r="N685" s="1" t="s">
        <v>50</v>
      </c>
      <c r="P685" s="81">
        <v>4.2</v>
      </c>
      <c r="Q685" s="69"/>
      <c r="R685" s="4" t="s">
        <v>49</v>
      </c>
      <c r="T685" s="4" t="s">
        <v>49</v>
      </c>
      <c r="V685" s="4" t="s">
        <v>52</v>
      </c>
      <c r="X685" s="87">
        <v>3.6</v>
      </c>
      <c r="Y685" s="69"/>
      <c r="Z685" s="81">
        <v>3.4</v>
      </c>
      <c r="AA685" s="69"/>
      <c r="AB685" s="87">
        <v>2.8</v>
      </c>
      <c r="AC685" s="69"/>
      <c r="AD685" s="81">
        <v>4</v>
      </c>
      <c r="AE685" s="69"/>
      <c r="AF685" s="87">
        <v>2</v>
      </c>
      <c r="AH685" s="4" t="s">
        <v>49</v>
      </c>
      <c r="AJ685" s="81">
        <v>3</v>
      </c>
      <c r="AL685" s="74" t="s">
        <v>48</v>
      </c>
      <c r="AN685" s="74" t="s">
        <v>48</v>
      </c>
      <c r="AP685" s="81">
        <v>2.1</v>
      </c>
      <c r="AR685" s="74">
        <v>2.2000000000000002</v>
      </c>
      <c r="AT685" s="81">
        <v>2.8</v>
      </c>
      <c r="AV685" s="74">
        <v>3.4</v>
      </c>
      <c r="AX685" s="74">
        <v>4.5999999999999996</v>
      </c>
      <c r="AZ685" s="81">
        <v>8.8000000000000007</v>
      </c>
      <c r="BB685" s="81">
        <v>0</v>
      </c>
      <c r="BD685" s="4" t="s">
        <v>47</v>
      </c>
      <c r="BF685" s="4" t="s">
        <v>47</v>
      </c>
      <c r="BH685" s="4" t="s">
        <v>47</v>
      </c>
      <c r="BJ685" s="4" t="s">
        <v>47</v>
      </c>
      <c r="BL685" s="4" t="s">
        <v>47</v>
      </c>
      <c r="BN685" s="4" t="s">
        <v>47</v>
      </c>
      <c r="BP685" s="4" t="s">
        <v>47</v>
      </c>
      <c r="BR685" s="1" t="s">
        <v>47</v>
      </c>
      <c r="BT685" s="1" t="s">
        <v>47</v>
      </c>
      <c r="BV685" s="1" t="s">
        <v>47</v>
      </c>
      <c r="BX685" s="1" t="s">
        <v>47</v>
      </c>
      <c r="BZ685" s="1" t="s">
        <v>47</v>
      </c>
    </row>
    <row r="686" spans="2:78" x14ac:dyDescent="0.25">
      <c r="B686" s="8">
        <v>685</v>
      </c>
      <c r="C686" s="8">
        <v>8</v>
      </c>
      <c r="D686" s="8">
        <v>12</v>
      </c>
      <c r="E686" s="8">
        <v>2019</v>
      </c>
      <c r="F686" s="24" t="str">
        <f t="shared" si="48"/>
        <v>08/Dec/2019</v>
      </c>
      <c r="G686" s="9" t="s">
        <v>21</v>
      </c>
      <c r="H686" s="10" t="str">
        <f t="shared" si="51"/>
        <v>Sun</v>
      </c>
      <c r="I686" s="10">
        <f t="shared" si="50"/>
        <v>343</v>
      </c>
      <c r="J686" s="8">
        <f t="shared" si="52"/>
        <v>49</v>
      </c>
      <c r="K686" s="1">
        <f t="shared" si="49"/>
        <v>12</v>
      </c>
      <c r="L686" s="1">
        <v>1</v>
      </c>
      <c r="N686" s="1" t="s">
        <v>50</v>
      </c>
      <c r="P686" s="81">
        <v>11.2</v>
      </c>
      <c r="Q686" s="69"/>
      <c r="R686" s="4" t="s">
        <v>49</v>
      </c>
      <c r="T686" s="4" t="s">
        <v>49</v>
      </c>
      <c r="V686" s="4" t="s">
        <v>52</v>
      </c>
      <c r="X686" s="87">
        <v>9.1999999999999993</v>
      </c>
      <c r="Y686" s="69"/>
      <c r="Z686" s="81">
        <v>8.1</v>
      </c>
      <c r="AA686" s="69"/>
      <c r="AB686" s="87">
        <v>6.2</v>
      </c>
      <c r="AC686" s="69"/>
      <c r="AD686" s="81">
        <v>6.2</v>
      </c>
      <c r="AE686" s="69"/>
      <c r="AF686" s="87">
        <v>6</v>
      </c>
      <c r="AH686" s="4" t="s">
        <v>49</v>
      </c>
      <c r="AJ686" s="81">
        <v>7</v>
      </c>
      <c r="AL686" s="74" t="s">
        <v>48</v>
      </c>
      <c r="AN686" s="74" t="s">
        <v>48</v>
      </c>
      <c r="AP686" s="81">
        <v>4</v>
      </c>
      <c r="AR686" s="74">
        <v>3.8</v>
      </c>
      <c r="AT686" s="81">
        <v>6.8</v>
      </c>
      <c r="AV686" s="74">
        <v>8.4</v>
      </c>
      <c r="AX686" s="74">
        <v>10</v>
      </c>
      <c r="AZ686" s="81">
        <v>2</v>
      </c>
      <c r="BB686" s="81">
        <v>2</v>
      </c>
      <c r="BD686" s="4" t="s">
        <v>47</v>
      </c>
      <c r="BF686" s="4" t="s">
        <v>47</v>
      </c>
      <c r="BH686" s="4" t="s">
        <v>47</v>
      </c>
      <c r="BJ686" s="4" t="s">
        <v>47</v>
      </c>
      <c r="BL686" s="4" t="s">
        <v>47</v>
      </c>
      <c r="BN686" s="4" t="s">
        <v>47</v>
      </c>
      <c r="BP686" s="4" t="s">
        <v>47</v>
      </c>
      <c r="BR686" s="1" t="s">
        <v>47</v>
      </c>
      <c r="BT686" s="1" t="s">
        <v>47</v>
      </c>
      <c r="BV686" s="1" t="s">
        <v>47</v>
      </c>
      <c r="BX686" s="1" t="s">
        <v>47</v>
      </c>
      <c r="BZ686" s="1" t="s">
        <v>47</v>
      </c>
    </row>
    <row r="687" spans="2:78" x14ac:dyDescent="0.25">
      <c r="B687" s="8">
        <v>686</v>
      </c>
      <c r="C687" s="8">
        <v>8</v>
      </c>
      <c r="D687" s="8">
        <v>12</v>
      </c>
      <c r="E687" s="8">
        <v>2019</v>
      </c>
      <c r="F687" s="24" t="str">
        <f t="shared" si="48"/>
        <v>08/Dec/2019</v>
      </c>
      <c r="G687" s="9" t="s">
        <v>22</v>
      </c>
      <c r="H687" s="10" t="str">
        <f t="shared" si="51"/>
        <v>Sun</v>
      </c>
      <c r="I687" s="10">
        <f t="shared" si="50"/>
        <v>343</v>
      </c>
      <c r="J687" s="8">
        <f t="shared" si="52"/>
        <v>49</v>
      </c>
      <c r="K687" s="1">
        <f t="shared" si="49"/>
        <v>12</v>
      </c>
      <c r="L687" s="1">
        <v>1</v>
      </c>
      <c r="N687" s="1" t="s">
        <v>50</v>
      </c>
      <c r="P687" s="81">
        <v>4.4000000000000004</v>
      </c>
      <c r="Q687" s="69"/>
      <c r="R687" s="4" t="s">
        <v>49</v>
      </c>
      <c r="T687" s="4" t="s">
        <v>49</v>
      </c>
      <c r="V687" s="4" t="s">
        <v>52</v>
      </c>
      <c r="X687" s="87">
        <v>2.8</v>
      </c>
      <c r="Y687" s="69"/>
      <c r="Z687" s="81">
        <v>3</v>
      </c>
      <c r="AA687" s="69"/>
      <c r="AB687" s="87">
        <v>3.8</v>
      </c>
      <c r="AC687" s="69"/>
      <c r="AD687" s="81">
        <v>4</v>
      </c>
      <c r="AE687" s="69"/>
      <c r="AF687" s="87">
        <v>4.2</v>
      </c>
      <c r="AH687" s="4" t="s">
        <v>49</v>
      </c>
      <c r="AJ687" s="81">
        <v>3.4</v>
      </c>
      <c r="AL687" s="74" t="s">
        <v>48</v>
      </c>
      <c r="AN687" s="74" t="s">
        <v>48</v>
      </c>
      <c r="AP687" s="81">
        <v>2.8</v>
      </c>
      <c r="AR687" s="74">
        <v>2</v>
      </c>
      <c r="AT687" s="81">
        <v>3.2</v>
      </c>
      <c r="AV687" s="74">
        <v>4.2</v>
      </c>
      <c r="AX687" s="74">
        <v>6</v>
      </c>
      <c r="AZ687" s="81">
        <v>1</v>
      </c>
      <c r="BB687" s="81">
        <v>1</v>
      </c>
      <c r="BD687" s="4" t="s">
        <v>47</v>
      </c>
      <c r="BF687" s="4" t="s">
        <v>47</v>
      </c>
      <c r="BH687" s="4" t="s">
        <v>47</v>
      </c>
      <c r="BJ687" s="4" t="s">
        <v>47</v>
      </c>
      <c r="BL687" s="4" t="s">
        <v>47</v>
      </c>
      <c r="BN687" s="4" t="s">
        <v>47</v>
      </c>
      <c r="BP687" s="4" t="s">
        <v>47</v>
      </c>
      <c r="BR687" s="1" t="s">
        <v>47</v>
      </c>
      <c r="BT687" s="1" t="s">
        <v>47</v>
      </c>
      <c r="BV687" s="1" t="s">
        <v>47</v>
      </c>
      <c r="BX687" s="1" t="s">
        <v>47</v>
      </c>
      <c r="BZ687" s="1" t="s">
        <v>47</v>
      </c>
    </row>
    <row r="688" spans="2:78" x14ac:dyDescent="0.25">
      <c r="B688" s="8">
        <v>687</v>
      </c>
      <c r="C688" s="8">
        <v>9</v>
      </c>
      <c r="D688" s="8">
        <v>12</v>
      </c>
      <c r="E688" s="8">
        <v>2019</v>
      </c>
      <c r="F688" s="24" t="str">
        <f t="shared" si="48"/>
        <v>09/Dec/2019</v>
      </c>
      <c r="G688" s="9" t="s">
        <v>21</v>
      </c>
      <c r="H688" s="10" t="str">
        <f t="shared" si="51"/>
        <v>Mon</v>
      </c>
      <c r="I688" s="10">
        <f t="shared" si="50"/>
        <v>344</v>
      </c>
      <c r="J688" s="8">
        <f t="shared" si="52"/>
        <v>50</v>
      </c>
      <c r="K688" s="1">
        <f t="shared" si="49"/>
        <v>12</v>
      </c>
      <c r="L688" s="1">
        <v>1</v>
      </c>
      <c r="N688" s="1" t="s">
        <v>50</v>
      </c>
      <c r="P688" s="81">
        <v>12</v>
      </c>
      <c r="Q688" s="69"/>
      <c r="R688" s="4" t="s">
        <v>49</v>
      </c>
      <c r="T688" s="4" t="s">
        <v>49</v>
      </c>
      <c r="V688" s="4" t="s">
        <v>52</v>
      </c>
      <c r="X688" s="87">
        <v>11</v>
      </c>
      <c r="Y688" s="69"/>
      <c r="Z688" s="81">
        <v>9</v>
      </c>
      <c r="AA688" s="69"/>
      <c r="AB688" s="87">
        <v>7</v>
      </c>
      <c r="AC688" s="69"/>
      <c r="AD688" s="81">
        <v>10</v>
      </c>
      <c r="AE688" s="69"/>
      <c r="AF688" s="87">
        <v>7</v>
      </c>
      <c r="AH688" s="4" t="s">
        <v>49</v>
      </c>
      <c r="AJ688" s="81">
        <v>9</v>
      </c>
      <c r="AL688" s="74" t="s">
        <v>48</v>
      </c>
      <c r="AN688" s="74" t="s">
        <v>48</v>
      </c>
      <c r="AP688" s="81">
        <v>6</v>
      </c>
      <c r="AR688" s="74">
        <v>4</v>
      </c>
      <c r="AT688" s="81">
        <v>7</v>
      </c>
      <c r="AV688" s="74">
        <v>8</v>
      </c>
      <c r="AX688" s="74">
        <v>7</v>
      </c>
      <c r="AZ688" s="81">
        <v>5</v>
      </c>
      <c r="BB688" s="81">
        <v>2</v>
      </c>
      <c r="BD688" s="4" t="s">
        <v>47</v>
      </c>
      <c r="BF688" s="4" t="s">
        <v>47</v>
      </c>
      <c r="BH688" s="4" t="s">
        <v>47</v>
      </c>
      <c r="BJ688" s="4" t="s">
        <v>47</v>
      </c>
      <c r="BL688" s="4" t="s">
        <v>47</v>
      </c>
      <c r="BN688" s="4" t="s">
        <v>47</v>
      </c>
      <c r="BP688" s="4" t="s">
        <v>47</v>
      </c>
      <c r="BR688" s="1" t="s">
        <v>47</v>
      </c>
      <c r="BT688" s="1" t="s">
        <v>47</v>
      </c>
      <c r="BV688" s="1" t="s">
        <v>47</v>
      </c>
      <c r="BX688" s="1" t="s">
        <v>47</v>
      </c>
      <c r="BZ688" s="1" t="s">
        <v>47</v>
      </c>
    </row>
    <row r="689" spans="2:78" x14ac:dyDescent="0.25">
      <c r="B689" s="8">
        <v>688</v>
      </c>
      <c r="C689" s="8">
        <v>9</v>
      </c>
      <c r="D689" s="8">
        <v>12</v>
      </c>
      <c r="E689" s="8">
        <v>2019</v>
      </c>
      <c r="F689" s="24" t="str">
        <f t="shared" si="48"/>
        <v>09/Dec/2019</v>
      </c>
      <c r="G689" s="9" t="s">
        <v>22</v>
      </c>
      <c r="H689" s="10" t="str">
        <f t="shared" si="51"/>
        <v>Mon</v>
      </c>
      <c r="I689" s="10">
        <f t="shared" si="50"/>
        <v>344</v>
      </c>
      <c r="J689" s="8">
        <f t="shared" si="52"/>
        <v>50</v>
      </c>
      <c r="K689" s="1">
        <f t="shared" si="49"/>
        <v>12</v>
      </c>
      <c r="L689" s="1">
        <v>1</v>
      </c>
      <c r="N689" s="1" t="s">
        <v>50</v>
      </c>
      <c r="P689" s="81">
        <v>7</v>
      </c>
      <c r="Q689" s="69"/>
      <c r="R689" s="4" t="s">
        <v>49</v>
      </c>
      <c r="T689" s="4" t="s">
        <v>49</v>
      </c>
      <c r="V689" s="4" t="s">
        <v>52</v>
      </c>
      <c r="X689" s="87">
        <v>7</v>
      </c>
      <c r="Y689" s="69"/>
      <c r="Z689" s="81">
        <v>5</v>
      </c>
      <c r="AA689" s="69"/>
      <c r="AB689" s="87">
        <v>3.8</v>
      </c>
      <c r="AC689" s="69"/>
      <c r="AD689" s="81">
        <v>6</v>
      </c>
      <c r="AE689" s="69"/>
      <c r="AF689" s="87">
        <v>4.5999999999999996</v>
      </c>
      <c r="AH689" s="4" t="s">
        <v>49</v>
      </c>
      <c r="AJ689" s="81">
        <v>3</v>
      </c>
      <c r="AL689" s="74" t="s">
        <v>48</v>
      </c>
      <c r="AN689" s="74" t="s">
        <v>48</v>
      </c>
      <c r="AP689" s="81">
        <v>3</v>
      </c>
      <c r="AR689" s="74">
        <v>2</v>
      </c>
      <c r="AT689" s="81">
        <v>4</v>
      </c>
      <c r="AV689" s="74">
        <v>4.4000000000000004</v>
      </c>
      <c r="AX689" s="74">
        <v>5.8</v>
      </c>
      <c r="AZ689" s="81">
        <v>0</v>
      </c>
      <c r="BB689" s="81">
        <v>0</v>
      </c>
      <c r="BD689" s="4" t="s">
        <v>47</v>
      </c>
      <c r="BF689" s="4" t="s">
        <v>47</v>
      </c>
      <c r="BH689" s="4" t="s">
        <v>47</v>
      </c>
      <c r="BJ689" s="4" t="s">
        <v>47</v>
      </c>
      <c r="BL689" s="4" t="s">
        <v>47</v>
      </c>
      <c r="BN689" s="4" t="s">
        <v>47</v>
      </c>
      <c r="BP689" s="4" t="s">
        <v>47</v>
      </c>
      <c r="BR689" s="1" t="s">
        <v>47</v>
      </c>
      <c r="BT689" s="1" t="s">
        <v>47</v>
      </c>
      <c r="BV689" s="1" t="s">
        <v>47</v>
      </c>
      <c r="BX689" s="1" t="s">
        <v>47</v>
      </c>
      <c r="BZ689" s="1" t="s">
        <v>47</v>
      </c>
    </row>
    <row r="690" spans="2:78" x14ac:dyDescent="0.25">
      <c r="B690" s="8">
        <v>689</v>
      </c>
      <c r="C690" s="8">
        <v>10</v>
      </c>
      <c r="D690" s="8">
        <v>12</v>
      </c>
      <c r="E690" s="8">
        <v>2019</v>
      </c>
      <c r="F690" s="24" t="str">
        <f t="shared" si="48"/>
        <v>10/Dec/2019</v>
      </c>
      <c r="G690" s="9" t="s">
        <v>21</v>
      </c>
      <c r="H690" s="10" t="str">
        <f t="shared" si="51"/>
        <v>Tue</v>
      </c>
      <c r="I690" s="10">
        <f t="shared" si="50"/>
        <v>345</v>
      </c>
      <c r="J690" s="8">
        <f t="shared" si="52"/>
        <v>50</v>
      </c>
      <c r="K690" s="1">
        <f t="shared" si="49"/>
        <v>12</v>
      </c>
      <c r="L690" s="1">
        <v>1</v>
      </c>
      <c r="N690" s="1" t="s">
        <v>50</v>
      </c>
      <c r="P690" s="81">
        <v>13</v>
      </c>
      <c r="Q690" s="69"/>
      <c r="R690" s="4" t="s">
        <v>49</v>
      </c>
      <c r="T690" s="4" t="s">
        <v>49</v>
      </c>
      <c r="V690" s="4" t="s">
        <v>52</v>
      </c>
      <c r="X690" s="87">
        <v>12</v>
      </c>
      <c r="Y690" s="69"/>
      <c r="Z690" s="81">
        <v>6</v>
      </c>
      <c r="AA690" s="69"/>
      <c r="AB690" s="87">
        <v>6</v>
      </c>
      <c r="AC690" s="69"/>
      <c r="AD690" s="81">
        <v>10</v>
      </c>
      <c r="AE690" s="69"/>
      <c r="AF690" s="87">
        <v>5.6</v>
      </c>
      <c r="AH690" s="4" t="s">
        <v>49</v>
      </c>
      <c r="AJ690" s="81">
        <v>8</v>
      </c>
      <c r="AL690" s="74" t="s">
        <v>48</v>
      </c>
      <c r="AN690" s="74" t="s">
        <v>48</v>
      </c>
      <c r="AP690" s="81">
        <v>5</v>
      </c>
      <c r="AR690" s="74">
        <v>3.2</v>
      </c>
      <c r="AT690" s="81">
        <v>9</v>
      </c>
      <c r="AV690" s="74">
        <v>9</v>
      </c>
      <c r="AX690" s="74">
        <v>7</v>
      </c>
      <c r="AZ690" s="81">
        <v>4</v>
      </c>
      <c r="BB690" s="81">
        <v>5.5</v>
      </c>
      <c r="BD690" s="4" t="s">
        <v>47</v>
      </c>
      <c r="BF690" s="4" t="s">
        <v>47</v>
      </c>
      <c r="BH690" s="4" t="s">
        <v>47</v>
      </c>
      <c r="BJ690" s="4" t="s">
        <v>47</v>
      </c>
      <c r="BL690" s="4" t="s">
        <v>47</v>
      </c>
      <c r="BN690" s="4" t="s">
        <v>47</v>
      </c>
      <c r="BP690" s="4" t="s">
        <v>47</v>
      </c>
      <c r="BR690" s="1" t="s">
        <v>47</v>
      </c>
      <c r="BT690" s="1" t="s">
        <v>47</v>
      </c>
      <c r="BV690" s="1" t="s">
        <v>47</v>
      </c>
      <c r="BX690" s="1" t="s">
        <v>47</v>
      </c>
      <c r="BZ690" s="1" t="s">
        <v>47</v>
      </c>
    </row>
    <row r="691" spans="2:78" x14ac:dyDescent="0.25">
      <c r="B691" s="8">
        <v>690</v>
      </c>
      <c r="C691" s="8">
        <v>10</v>
      </c>
      <c r="D691" s="8">
        <v>12</v>
      </c>
      <c r="E691" s="8">
        <v>2019</v>
      </c>
      <c r="F691" s="24" t="str">
        <f t="shared" si="48"/>
        <v>10/Dec/2019</v>
      </c>
      <c r="G691" s="9" t="s">
        <v>22</v>
      </c>
      <c r="H691" s="10" t="str">
        <f t="shared" si="51"/>
        <v>Tue</v>
      </c>
      <c r="I691" s="10">
        <f t="shared" si="50"/>
        <v>345</v>
      </c>
      <c r="J691" s="8">
        <f t="shared" si="52"/>
        <v>50</v>
      </c>
      <c r="K691" s="1">
        <f t="shared" si="49"/>
        <v>12</v>
      </c>
      <c r="L691" s="1">
        <v>1</v>
      </c>
      <c r="N691" s="1" t="s">
        <v>50</v>
      </c>
      <c r="P691" s="81">
        <v>7.2</v>
      </c>
      <c r="Q691" s="69"/>
      <c r="R691" s="4" t="s">
        <v>49</v>
      </c>
      <c r="T691" s="4" t="s">
        <v>49</v>
      </c>
      <c r="V691" s="4" t="s">
        <v>52</v>
      </c>
      <c r="X691" s="87">
        <v>6.2</v>
      </c>
      <c r="Y691" s="69"/>
      <c r="Z691" s="81">
        <v>7</v>
      </c>
      <c r="AA691" s="69"/>
      <c r="AB691" s="87">
        <v>4</v>
      </c>
      <c r="AC691" s="69"/>
      <c r="AD691" s="81">
        <v>6.2</v>
      </c>
      <c r="AE691" s="69"/>
      <c r="AF691" s="87">
        <v>4.2</v>
      </c>
      <c r="AH691" s="4" t="s">
        <v>49</v>
      </c>
      <c r="AJ691" s="81">
        <v>3.6</v>
      </c>
      <c r="AL691" s="74" t="s">
        <v>48</v>
      </c>
      <c r="AN691" s="74" t="s">
        <v>48</v>
      </c>
      <c r="AP691" s="81">
        <v>2.8</v>
      </c>
      <c r="AR691" s="74">
        <v>2.2000000000000002</v>
      </c>
      <c r="AT691" s="81">
        <v>3.8</v>
      </c>
      <c r="AV691" s="74">
        <v>6.8</v>
      </c>
      <c r="AX691" s="74">
        <v>5</v>
      </c>
      <c r="AZ691" s="81">
        <v>0</v>
      </c>
      <c r="BB691" s="81">
        <v>0</v>
      </c>
      <c r="BD691" s="4" t="s">
        <v>47</v>
      </c>
      <c r="BF691" s="4" t="s">
        <v>47</v>
      </c>
      <c r="BH691" s="4" t="s">
        <v>47</v>
      </c>
      <c r="BJ691" s="4" t="s">
        <v>47</v>
      </c>
      <c r="BL691" s="4" t="s">
        <v>47</v>
      </c>
      <c r="BN691" s="4" t="s">
        <v>47</v>
      </c>
      <c r="BP691" s="4" t="s">
        <v>47</v>
      </c>
      <c r="BR691" s="1" t="s">
        <v>47</v>
      </c>
      <c r="BT691" s="1" t="s">
        <v>47</v>
      </c>
      <c r="BV691" s="1" t="s">
        <v>47</v>
      </c>
      <c r="BX691" s="1" t="s">
        <v>47</v>
      </c>
      <c r="BZ691" s="1" t="s">
        <v>47</v>
      </c>
    </row>
    <row r="692" spans="2:78" x14ac:dyDescent="0.25">
      <c r="B692" s="8">
        <v>691</v>
      </c>
      <c r="C692" s="8">
        <v>11</v>
      </c>
      <c r="D692" s="8">
        <v>12</v>
      </c>
      <c r="E692" s="8">
        <v>2019</v>
      </c>
      <c r="F692" s="24" t="str">
        <f t="shared" si="48"/>
        <v>11/Dec/2019</v>
      </c>
      <c r="G692" s="9" t="s">
        <v>21</v>
      </c>
      <c r="H692" s="10" t="str">
        <f t="shared" si="51"/>
        <v>Wed</v>
      </c>
      <c r="I692" s="10">
        <f t="shared" si="50"/>
        <v>346</v>
      </c>
      <c r="J692" s="8">
        <f t="shared" si="52"/>
        <v>50</v>
      </c>
      <c r="K692" s="1">
        <f t="shared" si="49"/>
        <v>12</v>
      </c>
      <c r="L692" s="1">
        <v>1</v>
      </c>
      <c r="N692" s="1" t="s">
        <v>50</v>
      </c>
      <c r="P692" s="81">
        <v>14</v>
      </c>
      <c r="Q692" s="69"/>
      <c r="R692" s="4" t="s">
        <v>49</v>
      </c>
      <c r="T692" s="4" t="s">
        <v>49</v>
      </c>
      <c r="V692" s="4" t="s">
        <v>52</v>
      </c>
      <c r="X692" s="87">
        <v>7</v>
      </c>
      <c r="Y692" s="69"/>
      <c r="Z692" s="81">
        <v>8</v>
      </c>
      <c r="AA692" s="69"/>
      <c r="AB692" s="87">
        <v>4</v>
      </c>
      <c r="AC692" s="69"/>
      <c r="AD692" s="81">
        <v>7</v>
      </c>
      <c r="AE692" s="69"/>
      <c r="AF692" s="87">
        <v>6</v>
      </c>
      <c r="AH692" s="4" t="s">
        <v>49</v>
      </c>
      <c r="AJ692" s="81">
        <v>8</v>
      </c>
      <c r="AL692" s="74" t="s">
        <v>48</v>
      </c>
      <c r="AN692" s="74" t="s">
        <v>48</v>
      </c>
      <c r="AP692" s="81">
        <v>6</v>
      </c>
      <c r="AR692" s="74">
        <v>4</v>
      </c>
      <c r="AT692" s="81">
        <v>7</v>
      </c>
      <c r="AV692" s="74">
        <v>9</v>
      </c>
      <c r="AX692" s="74">
        <v>7</v>
      </c>
      <c r="AZ692" s="81">
        <v>0</v>
      </c>
      <c r="BB692" s="81">
        <v>0</v>
      </c>
      <c r="BD692" s="4" t="s">
        <v>47</v>
      </c>
      <c r="BF692" s="4" t="s">
        <v>47</v>
      </c>
      <c r="BH692" s="4" t="s">
        <v>47</v>
      </c>
      <c r="BJ692" s="4" t="s">
        <v>47</v>
      </c>
      <c r="BL692" s="4" t="s">
        <v>47</v>
      </c>
      <c r="BN692" s="4" t="s">
        <v>47</v>
      </c>
      <c r="BP692" s="4" t="s">
        <v>47</v>
      </c>
      <c r="BR692" s="1" t="s">
        <v>47</v>
      </c>
      <c r="BT692" s="1" t="s">
        <v>47</v>
      </c>
      <c r="BV692" s="1" t="s">
        <v>47</v>
      </c>
      <c r="BX692" s="1" t="s">
        <v>47</v>
      </c>
      <c r="BZ692" s="1" t="s">
        <v>47</v>
      </c>
    </row>
    <row r="693" spans="2:78" x14ac:dyDescent="0.25">
      <c r="B693" s="8">
        <v>692</v>
      </c>
      <c r="C693" s="8">
        <v>11</v>
      </c>
      <c r="D693" s="8">
        <v>12</v>
      </c>
      <c r="E693" s="8">
        <v>2019</v>
      </c>
      <c r="F693" s="24" t="str">
        <f t="shared" si="48"/>
        <v>11/Dec/2019</v>
      </c>
      <c r="G693" s="9" t="s">
        <v>22</v>
      </c>
      <c r="H693" s="10" t="str">
        <f t="shared" si="51"/>
        <v>Wed</v>
      </c>
      <c r="I693" s="10">
        <f t="shared" si="50"/>
        <v>346</v>
      </c>
      <c r="J693" s="8">
        <f t="shared" si="52"/>
        <v>50</v>
      </c>
      <c r="K693" s="1">
        <f t="shared" si="49"/>
        <v>12</v>
      </c>
      <c r="L693" s="1">
        <v>1</v>
      </c>
      <c r="N693" s="1" t="s">
        <v>50</v>
      </c>
      <c r="P693" s="81">
        <v>7</v>
      </c>
      <c r="Q693" s="69"/>
      <c r="R693" s="4" t="s">
        <v>49</v>
      </c>
      <c r="T693" s="4" t="s">
        <v>49</v>
      </c>
      <c r="V693" s="4" t="s">
        <v>52</v>
      </c>
      <c r="X693" s="87">
        <v>7</v>
      </c>
      <c r="Y693" s="69"/>
      <c r="Z693" s="81">
        <v>5</v>
      </c>
      <c r="AA693" s="69"/>
      <c r="AB693" s="87">
        <v>4</v>
      </c>
      <c r="AC693" s="69"/>
      <c r="AD693" s="81">
        <v>7</v>
      </c>
      <c r="AE693" s="69"/>
      <c r="AF693" s="87">
        <v>3</v>
      </c>
      <c r="AH693" s="4" t="s">
        <v>49</v>
      </c>
      <c r="AJ693" s="81">
        <v>3</v>
      </c>
      <c r="AL693" s="74" t="s">
        <v>48</v>
      </c>
      <c r="AN693" s="74" t="s">
        <v>48</v>
      </c>
      <c r="AP693" s="81">
        <v>3</v>
      </c>
      <c r="AR693" s="74">
        <v>2.4</v>
      </c>
      <c r="AT693" s="81">
        <v>4</v>
      </c>
      <c r="AV693" s="74">
        <v>7.4</v>
      </c>
      <c r="AX693" s="74">
        <v>7</v>
      </c>
      <c r="AZ693" s="81">
        <v>0</v>
      </c>
      <c r="BB693" s="81">
        <v>0</v>
      </c>
      <c r="BD693" s="4" t="s">
        <v>47</v>
      </c>
      <c r="BF693" s="4" t="s">
        <v>47</v>
      </c>
      <c r="BH693" s="4" t="s">
        <v>47</v>
      </c>
      <c r="BJ693" s="4" t="s">
        <v>47</v>
      </c>
      <c r="BL693" s="4" t="s">
        <v>47</v>
      </c>
      <c r="BN693" s="4" t="s">
        <v>47</v>
      </c>
      <c r="BP693" s="4" t="s">
        <v>47</v>
      </c>
      <c r="BR693" s="1" t="s">
        <v>47</v>
      </c>
      <c r="BT693" s="1" t="s">
        <v>47</v>
      </c>
      <c r="BV693" s="1" t="s">
        <v>47</v>
      </c>
      <c r="BX693" s="1" t="s">
        <v>47</v>
      </c>
      <c r="BZ693" s="1" t="s">
        <v>47</v>
      </c>
    </row>
    <row r="694" spans="2:78" x14ac:dyDescent="0.25">
      <c r="B694" s="8">
        <v>693</v>
      </c>
      <c r="C694" s="8">
        <v>12</v>
      </c>
      <c r="D694" s="8">
        <v>12</v>
      </c>
      <c r="E694" s="8">
        <v>2019</v>
      </c>
      <c r="F694" s="24" t="str">
        <f t="shared" si="48"/>
        <v>12/Dec/2019</v>
      </c>
      <c r="G694" s="9" t="s">
        <v>21</v>
      </c>
      <c r="H694" s="10" t="str">
        <f t="shared" si="51"/>
        <v>Thu</v>
      </c>
      <c r="I694" s="10">
        <f t="shared" si="50"/>
        <v>347</v>
      </c>
      <c r="J694" s="8">
        <f t="shared" si="52"/>
        <v>50</v>
      </c>
      <c r="K694" s="1">
        <f t="shared" si="49"/>
        <v>12</v>
      </c>
      <c r="L694" s="1">
        <v>1</v>
      </c>
      <c r="N694" s="1" t="s">
        <v>50</v>
      </c>
      <c r="P694" s="81">
        <v>16.8</v>
      </c>
      <c r="Q694" s="69"/>
      <c r="R694" s="4" t="s">
        <v>49</v>
      </c>
      <c r="T694" s="4" t="s">
        <v>49</v>
      </c>
      <c r="V694" s="4" t="s">
        <v>52</v>
      </c>
      <c r="X694" s="87">
        <v>12.8</v>
      </c>
      <c r="Y694" s="69"/>
      <c r="Z694" s="81">
        <v>8</v>
      </c>
      <c r="AA694" s="69"/>
      <c r="AB694" s="87">
        <v>7.2</v>
      </c>
      <c r="AC694" s="69"/>
      <c r="AD694" s="81">
        <v>10.4</v>
      </c>
      <c r="AE694" s="69"/>
      <c r="AF694" s="87">
        <v>6</v>
      </c>
      <c r="AH694" s="4" t="s">
        <v>49</v>
      </c>
      <c r="AJ694" s="81">
        <v>8</v>
      </c>
      <c r="AL694" s="74" t="s">
        <v>48</v>
      </c>
      <c r="AN694" s="74" t="s">
        <v>48</v>
      </c>
      <c r="AP694" s="81">
        <v>5.0999999999999996</v>
      </c>
      <c r="AR694" s="74">
        <v>4.0999999999999996</v>
      </c>
      <c r="AT694" s="81">
        <v>6</v>
      </c>
      <c r="AV694" s="74">
        <v>10</v>
      </c>
      <c r="AX694" s="74">
        <v>10</v>
      </c>
      <c r="AZ694" s="81">
        <v>0</v>
      </c>
      <c r="BB694" s="81">
        <v>0</v>
      </c>
      <c r="BD694" s="4" t="s">
        <v>47</v>
      </c>
      <c r="BF694" s="4" t="s">
        <v>47</v>
      </c>
      <c r="BH694" s="4" t="s">
        <v>47</v>
      </c>
      <c r="BJ694" s="4" t="s">
        <v>47</v>
      </c>
      <c r="BL694" s="4" t="s">
        <v>47</v>
      </c>
      <c r="BN694" s="4" t="s">
        <v>47</v>
      </c>
      <c r="BP694" s="4" t="s">
        <v>47</v>
      </c>
      <c r="BR694" s="1" t="s">
        <v>47</v>
      </c>
      <c r="BT694" s="1" t="s">
        <v>47</v>
      </c>
      <c r="BV694" s="1" t="s">
        <v>47</v>
      </c>
      <c r="BX694" s="1" t="s">
        <v>47</v>
      </c>
      <c r="BZ694" s="1" t="s">
        <v>47</v>
      </c>
    </row>
    <row r="695" spans="2:78" x14ac:dyDescent="0.25">
      <c r="B695" s="8">
        <v>694</v>
      </c>
      <c r="C695" s="8">
        <v>12</v>
      </c>
      <c r="D695" s="8">
        <v>12</v>
      </c>
      <c r="E695" s="8">
        <v>2019</v>
      </c>
      <c r="F695" s="24" t="str">
        <f t="shared" si="48"/>
        <v>12/Dec/2019</v>
      </c>
      <c r="G695" s="9" t="s">
        <v>22</v>
      </c>
      <c r="H695" s="10" t="str">
        <f t="shared" si="51"/>
        <v>Thu</v>
      </c>
      <c r="I695" s="10">
        <f t="shared" si="50"/>
        <v>347</v>
      </c>
      <c r="J695" s="8">
        <f t="shared" si="52"/>
        <v>50</v>
      </c>
      <c r="K695" s="1">
        <f t="shared" si="49"/>
        <v>12</v>
      </c>
      <c r="L695" s="1">
        <v>1</v>
      </c>
      <c r="N695" s="1" t="s">
        <v>50</v>
      </c>
      <c r="P695" s="81">
        <v>4</v>
      </c>
      <c r="Q695" s="69"/>
      <c r="R695" s="4" t="s">
        <v>49</v>
      </c>
      <c r="T695" s="4" t="s">
        <v>49</v>
      </c>
      <c r="V695" s="4" t="s">
        <v>52</v>
      </c>
      <c r="X695" s="87">
        <v>6</v>
      </c>
      <c r="Y695" s="69"/>
      <c r="Z695" s="81">
        <v>4</v>
      </c>
      <c r="AA695" s="69"/>
      <c r="AB695" s="87">
        <v>4</v>
      </c>
      <c r="AC695" s="69"/>
      <c r="AD695" s="81">
        <v>5</v>
      </c>
      <c r="AE695" s="69"/>
      <c r="AF695" s="87">
        <v>4</v>
      </c>
      <c r="AH695" s="4" t="s">
        <v>49</v>
      </c>
      <c r="AJ695" s="81">
        <v>4</v>
      </c>
      <c r="AL695" s="74" t="s">
        <v>48</v>
      </c>
      <c r="AN695" s="74" t="s">
        <v>48</v>
      </c>
      <c r="AP695" s="81">
        <v>3</v>
      </c>
      <c r="AR695" s="74">
        <v>2</v>
      </c>
      <c r="AT695" s="81">
        <v>4</v>
      </c>
      <c r="AV695" s="74">
        <v>4</v>
      </c>
      <c r="AX695" s="74">
        <v>5</v>
      </c>
      <c r="AZ695" s="81">
        <v>0</v>
      </c>
      <c r="BB695" s="81">
        <v>2</v>
      </c>
      <c r="BD695" s="4" t="s">
        <v>47</v>
      </c>
      <c r="BF695" s="4" t="s">
        <v>47</v>
      </c>
      <c r="BH695" s="4" t="s">
        <v>47</v>
      </c>
      <c r="BJ695" s="4" t="s">
        <v>47</v>
      </c>
      <c r="BL695" s="4" t="s">
        <v>47</v>
      </c>
      <c r="BN695" s="4" t="s">
        <v>47</v>
      </c>
      <c r="BP695" s="4" t="s">
        <v>47</v>
      </c>
      <c r="BR695" s="1" t="s">
        <v>47</v>
      </c>
      <c r="BT695" s="1" t="s">
        <v>47</v>
      </c>
      <c r="BV695" s="1" t="s">
        <v>47</v>
      </c>
      <c r="BX695" s="1" t="s">
        <v>47</v>
      </c>
      <c r="BZ695" s="1" t="s">
        <v>47</v>
      </c>
    </row>
    <row r="696" spans="2:78" x14ac:dyDescent="0.25">
      <c r="B696" s="8">
        <v>695</v>
      </c>
      <c r="C696" s="8">
        <v>13</v>
      </c>
      <c r="D696" s="8">
        <v>12</v>
      </c>
      <c r="E696" s="8">
        <v>2019</v>
      </c>
      <c r="F696" s="24" t="str">
        <f t="shared" si="48"/>
        <v>13/Dec/2019</v>
      </c>
      <c r="G696" s="9" t="s">
        <v>21</v>
      </c>
      <c r="H696" s="10" t="str">
        <f t="shared" si="51"/>
        <v>Fri</v>
      </c>
      <c r="I696" s="10">
        <f t="shared" si="50"/>
        <v>348</v>
      </c>
      <c r="J696" s="8">
        <f t="shared" si="52"/>
        <v>50</v>
      </c>
      <c r="K696" s="1">
        <f t="shared" si="49"/>
        <v>12</v>
      </c>
      <c r="L696" s="1">
        <v>1</v>
      </c>
      <c r="N696" s="1" t="s">
        <v>50</v>
      </c>
      <c r="P696" s="81">
        <v>14</v>
      </c>
      <c r="Q696" s="69"/>
      <c r="R696" s="4" t="s">
        <v>49</v>
      </c>
      <c r="T696" s="4" t="s">
        <v>49</v>
      </c>
      <c r="V696" s="4" t="s">
        <v>52</v>
      </c>
      <c r="X696" s="87">
        <v>11</v>
      </c>
      <c r="Y696" s="69"/>
      <c r="Z696" s="81">
        <v>8</v>
      </c>
      <c r="AA696" s="69"/>
      <c r="AB696" s="87">
        <v>8.4</v>
      </c>
      <c r="AC696" s="69"/>
      <c r="AD696" s="81">
        <v>11</v>
      </c>
      <c r="AE696" s="69"/>
      <c r="AF696" s="87">
        <v>6</v>
      </c>
      <c r="AH696" s="4" t="s">
        <v>49</v>
      </c>
      <c r="AJ696" s="81">
        <v>8</v>
      </c>
      <c r="AL696" s="74" t="s">
        <v>48</v>
      </c>
      <c r="AN696" s="74" t="s">
        <v>48</v>
      </c>
      <c r="AP696" s="81">
        <v>5</v>
      </c>
      <c r="AR696" s="74">
        <v>4</v>
      </c>
      <c r="AT696" s="81">
        <v>3</v>
      </c>
      <c r="AV696" s="74">
        <v>9.6</v>
      </c>
      <c r="AX696" s="74">
        <v>9.6</v>
      </c>
      <c r="AZ696" s="81">
        <v>7</v>
      </c>
      <c r="BB696" s="81">
        <v>1</v>
      </c>
      <c r="BD696" s="4" t="s">
        <v>47</v>
      </c>
      <c r="BF696" s="4" t="s">
        <v>47</v>
      </c>
      <c r="BH696" s="4" t="s">
        <v>47</v>
      </c>
      <c r="BJ696" s="4" t="s">
        <v>47</v>
      </c>
      <c r="BL696" s="4" t="s">
        <v>47</v>
      </c>
      <c r="BN696" s="4" t="s">
        <v>47</v>
      </c>
      <c r="BP696" s="4" t="s">
        <v>47</v>
      </c>
      <c r="BR696" s="1" t="s">
        <v>47</v>
      </c>
      <c r="BT696" s="1" t="s">
        <v>47</v>
      </c>
      <c r="BV696" s="1" t="s">
        <v>47</v>
      </c>
      <c r="BX696" s="1" t="s">
        <v>47</v>
      </c>
      <c r="BZ696" s="1" t="s">
        <v>47</v>
      </c>
    </row>
    <row r="697" spans="2:78" ht="16.5" thickBot="1" x14ac:dyDescent="0.3">
      <c r="B697" s="8">
        <v>696</v>
      </c>
      <c r="C697" s="8">
        <v>13</v>
      </c>
      <c r="D697" s="8">
        <v>12</v>
      </c>
      <c r="E697" s="8">
        <v>2019</v>
      </c>
      <c r="F697" s="24" t="str">
        <f t="shared" si="48"/>
        <v>13/Dec/2019</v>
      </c>
      <c r="G697" s="9" t="s">
        <v>22</v>
      </c>
      <c r="H697" s="10" t="str">
        <f t="shared" si="51"/>
        <v>Fri</v>
      </c>
      <c r="I697" s="10">
        <f t="shared" si="50"/>
        <v>348</v>
      </c>
      <c r="J697" s="8">
        <f t="shared" si="52"/>
        <v>50</v>
      </c>
      <c r="K697" s="1">
        <f t="shared" si="49"/>
        <v>12</v>
      </c>
      <c r="L697" s="1">
        <v>1</v>
      </c>
      <c r="N697" s="1" t="s">
        <v>50</v>
      </c>
      <c r="P697" s="81">
        <v>5</v>
      </c>
      <c r="Q697" s="69"/>
      <c r="R697" s="4" t="s">
        <v>49</v>
      </c>
      <c r="T697" s="4" t="s">
        <v>49</v>
      </c>
      <c r="V697" s="4" t="s">
        <v>52</v>
      </c>
      <c r="X697" s="87">
        <v>5</v>
      </c>
      <c r="Y697" s="69"/>
      <c r="Z697" s="81">
        <v>4</v>
      </c>
      <c r="AA697" s="69"/>
      <c r="AB697" s="87">
        <v>4</v>
      </c>
      <c r="AC697" s="69"/>
      <c r="AD697" s="81">
        <v>4</v>
      </c>
      <c r="AE697" s="69"/>
      <c r="AF697" s="87">
        <v>4</v>
      </c>
      <c r="AH697" s="4" t="s">
        <v>49</v>
      </c>
      <c r="AJ697" s="81">
        <v>4</v>
      </c>
      <c r="AL697" s="74" t="s">
        <v>48</v>
      </c>
      <c r="AN697" s="74" t="s">
        <v>48</v>
      </c>
      <c r="AP697" s="81">
        <v>2.4</v>
      </c>
      <c r="AR697" s="74">
        <v>1</v>
      </c>
      <c r="AT697" s="81">
        <v>3</v>
      </c>
      <c r="AV697" s="74">
        <v>4.3</v>
      </c>
      <c r="AX697" s="74">
        <v>6</v>
      </c>
      <c r="AZ697" s="81">
        <v>0</v>
      </c>
      <c r="BB697" s="81">
        <v>0</v>
      </c>
      <c r="BD697" s="4" t="s">
        <v>47</v>
      </c>
      <c r="BF697" s="4" t="s">
        <v>47</v>
      </c>
      <c r="BH697" s="4" t="s">
        <v>47</v>
      </c>
      <c r="BJ697" s="4" t="s">
        <v>47</v>
      </c>
      <c r="BL697" s="4" t="s">
        <v>47</v>
      </c>
      <c r="BN697" s="4" t="s">
        <v>47</v>
      </c>
      <c r="BP697" s="4" t="s">
        <v>47</v>
      </c>
      <c r="BR697" s="1" t="s">
        <v>47</v>
      </c>
      <c r="BT697" s="1" t="s">
        <v>47</v>
      </c>
      <c r="BV697" s="1" t="s">
        <v>47</v>
      </c>
      <c r="BX697" s="1" t="s">
        <v>47</v>
      </c>
      <c r="BZ697" s="1" t="s">
        <v>47</v>
      </c>
    </row>
    <row r="698" spans="2:78" ht="16.5" thickTop="1" x14ac:dyDescent="0.25">
      <c r="B698" s="8">
        <v>697</v>
      </c>
      <c r="C698" s="8">
        <v>14</v>
      </c>
      <c r="D698" s="8">
        <v>12</v>
      </c>
      <c r="E698" s="8">
        <v>2019</v>
      </c>
      <c r="F698" s="24" t="str">
        <f t="shared" si="48"/>
        <v>14/Dec/2019</v>
      </c>
      <c r="G698" s="9" t="s">
        <v>21</v>
      </c>
      <c r="H698" s="10" t="str">
        <f t="shared" si="51"/>
        <v>Sat</v>
      </c>
      <c r="I698" s="10">
        <f t="shared" si="50"/>
        <v>349</v>
      </c>
      <c r="J698" s="8">
        <f t="shared" si="52"/>
        <v>50</v>
      </c>
      <c r="K698" s="1">
        <f t="shared" si="49"/>
        <v>12</v>
      </c>
      <c r="L698" s="1">
        <v>1</v>
      </c>
      <c r="N698" s="1" t="s">
        <v>50</v>
      </c>
      <c r="P698" s="81">
        <v>18</v>
      </c>
      <c r="Q698" s="69"/>
      <c r="R698" s="4" t="s">
        <v>49</v>
      </c>
      <c r="T698" s="4" t="s">
        <v>49</v>
      </c>
      <c r="V698" s="86">
        <v>10</v>
      </c>
      <c r="W698" s="69"/>
      <c r="X698" s="87">
        <v>15</v>
      </c>
      <c r="Y698" s="69"/>
      <c r="Z698" s="81">
        <v>10</v>
      </c>
      <c r="AA698" s="69"/>
      <c r="AB698" s="87">
        <v>9</v>
      </c>
      <c r="AC698" s="69"/>
      <c r="AD698" s="81">
        <v>13</v>
      </c>
      <c r="AE698" s="69"/>
      <c r="AF698" s="87">
        <v>6</v>
      </c>
      <c r="AH698" s="4" t="s">
        <v>49</v>
      </c>
      <c r="AJ698" s="81">
        <v>6.4</v>
      </c>
      <c r="AL698" s="74" t="s">
        <v>48</v>
      </c>
      <c r="AN698" s="74" t="s">
        <v>48</v>
      </c>
      <c r="AP698" s="81">
        <v>0</v>
      </c>
      <c r="AR698" s="74" t="s">
        <v>48</v>
      </c>
      <c r="AT698" s="81" t="s">
        <v>48</v>
      </c>
      <c r="AV698" s="74">
        <v>10</v>
      </c>
      <c r="AX698" s="74">
        <v>12</v>
      </c>
      <c r="AZ698" s="81">
        <v>7</v>
      </c>
      <c r="BB698" s="81">
        <v>0</v>
      </c>
      <c r="BD698" s="4" t="s">
        <v>47</v>
      </c>
      <c r="BF698" s="4" t="s">
        <v>47</v>
      </c>
      <c r="BH698" s="4" t="s">
        <v>47</v>
      </c>
      <c r="BJ698" s="4" t="s">
        <v>47</v>
      </c>
      <c r="BL698" s="4" t="s">
        <v>47</v>
      </c>
      <c r="BN698" s="4" t="s">
        <v>47</v>
      </c>
      <c r="BP698" s="4" t="s">
        <v>47</v>
      </c>
      <c r="BR698" s="1" t="s">
        <v>47</v>
      </c>
      <c r="BT698" s="1" t="s">
        <v>47</v>
      </c>
      <c r="BV698" s="1" t="s">
        <v>47</v>
      </c>
      <c r="BX698" s="1" t="s">
        <v>47</v>
      </c>
      <c r="BZ698" s="1" t="s">
        <v>47</v>
      </c>
    </row>
    <row r="699" spans="2:78" x14ac:dyDescent="0.25">
      <c r="B699" s="8">
        <v>698</v>
      </c>
      <c r="C699" s="8">
        <v>14</v>
      </c>
      <c r="D699" s="8">
        <v>12</v>
      </c>
      <c r="E699" s="8">
        <v>2019</v>
      </c>
      <c r="F699" s="24" t="str">
        <f t="shared" si="48"/>
        <v>14/Dec/2019</v>
      </c>
      <c r="G699" s="9" t="s">
        <v>22</v>
      </c>
      <c r="H699" s="10" t="str">
        <f t="shared" si="51"/>
        <v>Sat</v>
      </c>
      <c r="I699" s="10">
        <f t="shared" si="50"/>
        <v>349</v>
      </c>
      <c r="J699" s="8">
        <f t="shared" si="52"/>
        <v>50</v>
      </c>
      <c r="K699" s="1">
        <f t="shared" si="49"/>
        <v>12</v>
      </c>
      <c r="L699" s="1">
        <v>1</v>
      </c>
      <c r="N699" s="1" t="s">
        <v>50</v>
      </c>
      <c r="P699" s="81">
        <v>6</v>
      </c>
      <c r="Q699" s="69"/>
      <c r="R699" s="4" t="s">
        <v>49</v>
      </c>
      <c r="T699" s="4" t="s">
        <v>49</v>
      </c>
      <c r="V699" s="87">
        <v>3.4</v>
      </c>
      <c r="W699" s="69"/>
      <c r="X699" s="87">
        <v>4.4000000000000004</v>
      </c>
      <c r="Y699" s="69"/>
      <c r="Z699" s="81">
        <v>4</v>
      </c>
      <c r="AA699" s="69"/>
      <c r="AB699" s="87">
        <v>3.8</v>
      </c>
      <c r="AC699" s="69"/>
      <c r="AD699" s="81">
        <v>4</v>
      </c>
      <c r="AE699" s="69"/>
      <c r="AF699" s="87">
        <v>3</v>
      </c>
      <c r="AH699" s="4" t="s">
        <v>49</v>
      </c>
      <c r="AJ699" s="81">
        <v>4</v>
      </c>
      <c r="AL699" s="74" t="s">
        <v>48</v>
      </c>
      <c r="AN699" s="74" t="s">
        <v>48</v>
      </c>
      <c r="AP699" s="81">
        <v>2</v>
      </c>
      <c r="AR699" s="74" t="s">
        <v>48</v>
      </c>
      <c r="AT699" s="81" t="s">
        <v>48</v>
      </c>
      <c r="AV699" s="74">
        <v>4</v>
      </c>
      <c r="AX699" s="74">
        <v>4</v>
      </c>
      <c r="AZ699" s="81">
        <v>0</v>
      </c>
      <c r="BB699" s="81">
        <v>2.4</v>
      </c>
      <c r="BD699" s="4" t="s">
        <v>47</v>
      </c>
      <c r="BF699" s="4" t="s">
        <v>47</v>
      </c>
      <c r="BH699" s="4" t="s">
        <v>47</v>
      </c>
      <c r="BJ699" s="4" t="s">
        <v>47</v>
      </c>
      <c r="BL699" s="4" t="s">
        <v>47</v>
      </c>
      <c r="BN699" s="4" t="s">
        <v>47</v>
      </c>
      <c r="BP699" s="4" t="s">
        <v>47</v>
      </c>
      <c r="BR699" s="1" t="s">
        <v>47</v>
      </c>
      <c r="BT699" s="1" t="s">
        <v>47</v>
      </c>
      <c r="BV699" s="1" t="s">
        <v>47</v>
      </c>
      <c r="BX699" s="1" t="s">
        <v>47</v>
      </c>
      <c r="BZ699" s="1" t="s">
        <v>47</v>
      </c>
    </row>
    <row r="700" spans="2:78" x14ac:dyDescent="0.25">
      <c r="B700" s="8">
        <v>699</v>
      </c>
      <c r="C700" s="8">
        <v>15</v>
      </c>
      <c r="D700" s="8">
        <v>12</v>
      </c>
      <c r="E700" s="8">
        <v>2019</v>
      </c>
      <c r="F700" s="24" t="str">
        <f t="shared" si="48"/>
        <v>15/Dec/2019</v>
      </c>
      <c r="G700" s="9" t="s">
        <v>21</v>
      </c>
      <c r="H700" s="10" t="str">
        <f t="shared" si="51"/>
        <v>Sun</v>
      </c>
      <c r="I700" s="10">
        <f t="shared" si="50"/>
        <v>350</v>
      </c>
      <c r="J700" s="8">
        <f t="shared" si="52"/>
        <v>50</v>
      </c>
      <c r="K700" s="1">
        <f t="shared" si="49"/>
        <v>12</v>
      </c>
      <c r="L700" s="1">
        <v>1</v>
      </c>
      <c r="N700" s="1" t="s">
        <v>50</v>
      </c>
      <c r="P700" s="81">
        <v>19</v>
      </c>
      <c r="Q700" s="69"/>
      <c r="R700" s="4" t="s">
        <v>49</v>
      </c>
      <c r="T700" s="4" t="s">
        <v>49</v>
      </c>
      <c r="V700" s="87">
        <v>2</v>
      </c>
      <c r="W700" s="69"/>
      <c r="X700" s="87">
        <v>14</v>
      </c>
      <c r="Y700" s="69"/>
      <c r="Z700" s="81">
        <v>8</v>
      </c>
      <c r="AA700" s="69"/>
      <c r="AB700" s="87">
        <v>8.4</v>
      </c>
      <c r="AC700" s="69"/>
      <c r="AD700" s="81">
        <v>12</v>
      </c>
      <c r="AE700" s="69"/>
      <c r="AF700" s="87">
        <v>7</v>
      </c>
      <c r="AH700" s="4" t="s">
        <v>49</v>
      </c>
      <c r="AJ700" s="81">
        <v>8</v>
      </c>
      <c r="AL700" s="74" t="s">
        <v>48</v>
      </c>
      <c r="AN700" s="74" t="s">
        <v>48</v>
      </c>
      <c r="AP700" s="81">
        <v>3</v>
      </c>
      <c r="AR700" s="74" t="s">
        <v>48</v>
      </c>
      <c r="AT700" s="81" t="s">
        <v>48</v>
      </c>
      <c r="AV700" s="74">
        <v>10.199999999999999</v>
      </c>
      <c r="AX700" s="74">
        <v>10</v>
      </c>
      <c r="AZ700" s="81">
        <v>0</v>
      </c>
      <c r="BB700" s="81">
        <v>0</v>
      </c>
      <c r="BD700" s="4" t="s">
        <v>47</v>
      </c>
      <c r="BF700" s="4" t="s">
        <v>47</v>
      </c>
      <c r="BH700" s="4" t="s">
        <v>47</v>
      </c>
      <c r="BJ700" s="4" t="s">
        <v>47</v>
      </c>
      <c r="BL700" s="4" t="s">
        <v>47</v>
      </c>
      <c r="BN700" s="4" t="s">
        <v>47</v>
      </c>
      <c r="BP700" s="4" t="s">
        <v>47</v>
      </c>
      <c r="BR700" s="1" t="s">
        <v>47</v>
      </c>
      <c r="BT700" s="1" t="s">
        <v>47</v>
      </c>
      <c r="BV700" s="1" t="s">
        <v>47</v>
      </c>
      <c r="BX700" s="1" t="s">
        <v>47</v>
      </c>
      <c r="BZ700" s="1" t="s">
        <v>47</v>
      </c>
    </row>
    <row r="701" spans="2:78" x14ac:dyDescent="0.25">
      <c r="B701" s="8">
        <v>700</v>
      </c>
      <c r="C701" s="8">
        <v>15</v>
      </c>
      <c r="D701" s="8">
        <v>12</v>
      </c>
      <c r="E701" s="8">
        <v>2019</v>
      </c>
      <c r="F701" s="24" t="str">
        <f t="shared" si="48"/>
        <v>15/Dec/2019</v>
      </c>
      <c r="G701" s="9" t="s">
        <v>22</v>
      </c>
      <c r="H701" s="10" t="str">
        <f t="shared" si="51"/>
        <v>Sun</v>
      </c>
      <c r="I701" s="10">
        <f t="shared" si="50"/>
        <v>350</v>
      </c>
      <c r="J701" s="8">
        <f t="shared" si="52"/>
        <v>50</v>
      </c>
      <c r="K701" s="1">
        <f t="shared" si="49"/>
        <v>12</v>
      </c>
      <c r="L701" s="1">
        <v>1</v>
      </c>
      <c r="N701" s="1" t="s">
        <v>50</v>
      </c>
      <c r="P701" s="81">
        <v>5</v>
      </c>
      <c r="Q701" s="69"/>
      <c r="R701" s="4" t="s">
        <v>49</v>
      </c>
      <c r="T701" s="4" t="s">
        <v>49</v>
      </c>
      <c r="V701" s="87">
        <v>4</v>
      </c>
      <c r="W701" s="69"/>
      <c r="X701" s="87">
        <v>5</v>
      </c>
      <c r="Y701" s="69"/>
      <c r="Z701" s="81">
        <v>4</v>
      </c>
      <c r="AA701" s="69"/>
      <c r="AB701" s="87">
        <v>4</v>
      </c>
      <c r="AC701" s="69"/>
      <c r="AD701" s="81">
        <v>3</v>
      </c>
      <c r="AE701" s="69"/>
      <c r="AF701" s="87">
        <v>6</v>
      </c>
      <c r="AH701" s="4" t="s">
        <v>49</v>
      </c>
      <c r="AJ701" s="81">
        <v>2</v>
      </c>
      <c r="AL701" s="74" t="s">
        <v>48</v>
      </c>
      <c r="AN701" s="74" t="s">
        <v>48</v>
      </c>
      <c r="AP701" s="81">
        <v>2</v>
      </c>
      <c r="AR701" s="74" t="s">
        <v>48</v>
      </c>
      <c r="AT701" s="81" t="s">
        <v>48</v>
      </c>
      <c r="AV701" s="74">
        <v>5</v>
      </c>
      <c r="AX701" s="74">
        <v>4</v>
      </c>
      <c r="AZ701" s="81">
        <v>0</v>
      </c>
      <c r="BB701" s="81">
        <v>0</v>
      </c>
      <c r="BD701" s="4" t="s">
        <v>47</v>
      </c>
      <c r="BF701" s="4" t="s">
        <v>47</v>
      </c>
      <c r="BH701" s="4" t="s">
        <v>47</v>
      </c>
      <c r="BJ701" s="4" t="s">
        <v>47</v>
      </c>
      <c r="BL701" s="4" t="s">
        <v>47</v>
      </c>
      <c r="BN701" s="4" t="s">
        <v>47</v>
      </c>
      <c r="BP701" s="4" t="s">
        <v>47</v>
      </c>
      <c r="BR701" s="1" t="s">
        <v>47</v>
      </c>
      <c r="BT701" s="1" t="s">
        <v>47</v>
      </c>
      <c r="BV701" s="1" t="s">
        <v>47</v>
      </c>
      <c r="BX701" s="1" t="s">
        <v>47</v>
      </c>
      <c r="BZ701" s="1" t="s">
        <v>47</v>
      </c>
    </row>
    <row r="702" spans="2:78" x14ac:dyDescent="0.25">
      <c r="B702" s="8">
        <v>701</v>
      </c>
      <c r="C702" s="8">
        <v>16</v>
      </c>
      <c r="D702" s="8">
        <v>12</v>
      </c>
      <c r="E702" s="8">
        <v>2019</v>
      </c>
      <c r="F702" s="24" t="str">
        <f t="shared" si="48"/>
        <v>16/Dec/2019</v>
      </c>
      <c r="G702" s="9" t="s">
        <v>21</v>
      </c>
      <c r="H702" s="10" t="str">
        <f t="shared" si="51"/>
        <v>Mon</v>
      </c>
      <c r="I702" s="10">
        <f t="shared" si="50"/>
        <v>351</v>
      </c>
      <c r="J702" s="8">
        <f t="shared" si="52"/>
        <v>51</v>
      </c>
      <c r="K702" s="1">
        <f t="shared" si="49"/>
        <v>12</v>
      </c>
      <c r="L702" s="1">
        <v>1</v>
      </c>
      <c r="N702" s="1" t="s">
        <v>50</v>
      </c>
      <c r="P702" s="81">
        <v>11.65</v>
      </c>
      <c r="Q702" s="69"/>
      <c r="R702" s="4" t="s">
        <v>49</v>
      </c>
      <c r="T702" s="4" t="s">
        <v>49</v>
      </c>
      <c r="V702" s="87">
        <v>8</v>
      </c>
      <c r="W702" s="69"/>
      <c r="X702" s="87">
        <v>19</v>
      </c>
      <c r="Y702" s="69"/>
      <c r="Z702" s="81">
        <v>8</v>
      </c>
      <c r="AA702" s="69"/>
      <c r="AB702" s="87">
        <v>8</v>
      </c>
      <c r="AC702" s="69"/>
      <c r="AD702" s="81">
        <v>10</v>
      </c>
      <c r="AE702" s="69"/>
      <c r="AF702" s="87">
        <v>6.4</v>
      </c>
      <c r="AH702" s="4" t="s">
        <v>49</v>
      </c>
      <c r="AJ702" s="81">
        <v>6</v>
      </c>
      <c r="AL702" s="74" t="s">
        <v>48</v>
      </c>
      <c r="AN702" s="74" t="s">
        <v>48</v>
      </c>
      <c r="AP702" s="81">
        <v>3</v>
      </c>
      <c r="AR702" s="74" t="s">
        <v>48</v>
      </c>
      <c r="AT702" s="81" t="s">
        <v>48</v>
      </c>
      <c r="AV702" s="74">
        <v>8</v>
      </c>
      <c r="AX702" s="74">
        <v>9</v>
      </c>
      <c r="AZ702" s="81">
        <v>4</v>
      </c>
      <c r="BB702" s="81">
        <v>1</v>
      </c>
      <c r="BD702" s="4" t="s">
        <v>47</v>
      </c>
      <c r="BF702" s="4" t="s">
        <v>47</v>
      </c>
      <c r="BH702" s="4" t="s">
        <v>47</v>
      </c>
      <c r="BJ702" s="4" t="s">
        <v>47</v>
      </c>
      <c r="BL702" s="4" t="s">
        <v>47</v>
      </c>
      <c r="BN702" s="4" t="s">
        <v>47</v>
      </c>
      <c r="BP702" s="4" t="s">
        <v>47</v>
      </c>
      <c r="BR702" s="1" t="s">
        <v>47</v>
      </c>
      <c r="BT702" s="1" t="s">
        <v>47</v>
      </c>
      <c r="BV702" s="1" t="s">
        <v>47</v>
      </c>
      <c r="BX702" s="1" t="s">
        <v>47</v>
      </c>
      <c r="BZ702" s="1" t="s">
        <v>47</v>
      </c>
    </row>
    <row r="703" spans="2:78" x14ac:dyDescent="0.25">
      <c r="B703" s="8">
        <v>702</v>
      </c>
      <c r="C703" s="8">
        <v>16</v>
      </c>
      <c r="D703" s="8">
        <v>12</v>
      </c>
      <c r="E703" s="8">
        <v>2019</v>
      </c>
      <c r="F703" s="24" t="str">
        <f t="shared" si="48"/>
        <v>16/Dec/2019</v>
      </c>
      <c r="G703" s="9" t="s">
        <v>22</v>
      </c>
      <c r="H703" s="10" t="str">
        <f t="shared" si="51"/>
        <v>Mon</v>
      </c>
      <c r="I703" s="10">
        <f t="shared" si="50"/>
        <v>351</v>
      </c>
      <c r="J703" s="8">
        <f t="shared" si="52"/>
        <v>51</v>
      </c>
      <c r="K703" s="1">
        <f t="shared" si="49"/>
        <v>12</v>
      </c>
      <c r="L703" s="1">
        <v>1</v>
      </c>
      <c r="N703" s="1" t="s">
        <v>50</v>
      </c>
      <c r="P703" s="81">
        <v>8</v>
      </c>
      <c r="Q703" s="69"/>
      <c r="R703" s="4" t="s">
        <v>49</v>
      </c>
      <c r="T703" s="4" t="s">
        <v>49</v>
      </c>
      <c r="V703" s="87">
        <v>5</v>
      </c>
      <c r="W703" s="69"/>
      <c r="X703" s="87">
        <v>6</v>
      </c>
      <c r="Y703" s="69"/>
      <c r="Z703" s="81">
        <v>4</v>
      </c>
      <c r="AA703" s="69"/>
      <c r="AB703" s="87">
        <v>3.4</v>
      </c>
      <c r="AC703" s="69"/>
      <c r="AD703" s="81">
        <v>4</v>
      </c>
      <c r="AE703" s="69"/>
      <c r="AF703" s="87">
        <v>4</v>
      </c>
      <c r="AH703" s="4" t="s">
        <v>49</v>
      </c>
      <c r="AJ703" s="81">
        <v>3</v>
      </c>
      <c r="AL703" s="74" t="s">
        <v>48</v>
      </c>
      <c r="AN703" s="74" t="s">
        <v>48</v>
      </c>
      <c r="AP703" s="81">
        <v>2.2000000000000002</v>
      </c>
      <c r="AR703" s="74" t="s">
        <v>48</v>
      </c>
      <c r="AT703" s="81" t="s">
        <v>48</v>
      </c>
      <c r="AV703" s="74">
        <v>5.6</v>
      </c>
      <c r="AX703" s="74">
        <v>6</v>
      </c>
      <c r="AZ703" s="81">
        <v>1.4</v>
      </c>
      <c r="BB703" s="81">
        <v>0</v>
      </c>
      <c r="BD703" s="4" t="s">
        <v>47</v>
      </c>
      <c r="BF703" s="4" t="s">
        <v>47</v>
      </c>
      <c r="BH703" s="4" t="s">
        <v>47</v>
      </c>
      <c r="BJ703" s="4" t="s">
        <v>47</v>
      </c>
      <c r="BL703" s="4" t="s">
        <v>47</v>
      </c>
      <c r="BN703" s="4" t="s">
        <v>47</v>
      </c>
      <c r="BP703" s="4" t="s">
        <v>47</v>
      </c>
      <c r="BR703" s="1" t="s">
        <v>47</v>
      </c>
      <c r="BT703" s="1" t="s">
        <v>47</v>
      </c>
      <c r="BV703" s="1" t="s">
        <v>47</v>
      </c>
      <c r="BX703" s="1" t="s">
        <v>47</v>
      </c>
      <c r="BZ703" s="1" t="s">
        <v>47</v>
      </c>
    </row>
    <row r="704" spans="2:78" x14ac:dyDescent="0.25">
      <c r="B704" s="8">
        <v>703</v>
      </c>
      <c r="C704" s="8">
        <v>17</v>
      </c>
      <c r="D704" s="8">
        <v>12</v>
      </c>
      <c r="E704" s="8">
        <v>2019</v>
      </c>
      <c r="F704" s="24" t="str">
        <f t="shared" ref="F704:F767" si="53">TEXT(DATE(E704,D704,C704),"dd/mmm/yyyy")</f>
        <v>17/Dec/2019</v>
      </c>
      <c r="G704" s="9" t="s">
        <v>21</v>
      </c>
      <c r="H704" s="10" t="str">
        <f t="shared" si="51"/>
        <v>Tue</v>
      </c>
      <c r="I704" s="10">
        <f t="shared" si="50"/>
        <v>352</v>
      </c>
      <c r="J704" s="8">
        <f t="shared" si="52"/>
        <v>51</v>
      </c>
      <c r="K704" s="1">
        <f t="shared" ref="K704:K767" si="54">IF(COUNTIF(K643:K703,K674)=61,K674+1,K703)</f>
        <v>12</v>
      </c>
      <c r="L704" s="1">
        <v>1</v>
      </c>
      <c r="N704" s="1" t="s">
        <v>50</v>
      </c>
      <c r="P704" s="81">
        <v>11</v>
      </c>
      <c r="Q704" s="69"/>
      <c r="R704" s="4" t="s">
        <v>49</v>
      </c>
      <c r="T704" s="4" t="s">
        <v>49</v>
      </c>
      <c r="V704" s="87">
        <v>7</v>
      </c>
      <c r="W704" s="69"/>
      <c r="X704" s="87">
        <v>11</v>
      </c>
      <c r="Y704" s="69"/>
      <c r="Z704" s="81">
        <v>8</v>
      </c>
      <c r="AA704" s="69"/>
      <c r="AB704" s="87">
        <v>7</v>
      </c>
      <c r="AC704" s="69"/>
      <c r="AD704" s="81">
        <v>12</v>
      </c>
      <c r="AE704" s="69"/>
      <c r="AF704" s="87">
        <v>6.6</v>
      </c>
      <c r="AH704" s="4" t="s">
        <v>49</v>
      </c>
      <c r="AJ704" s="81">
        <v>6.6</v>
      </c>
      <c r="AL704" s="74" t="s">
        <v>48</v>
      </c>
      <c r="AN704" s="74" t="s">
        <v>48</v>
      </c>
      <c r="AP704" s="81">
        <v>5</v>
      </c>
      <c r="AR704" s="74" t="s">
        <v>48</v>
      </c>
      <c r="AT704" s="81" t="s">
        <v>48</v>
      </c>
      <c r="AV704" s="74">
        <v>9</v>
      </c>
      <c r="AX704" s="74">
        <v>7</v>
      </c>
      <c r="AZ704" s="81">
        <v>3.6</v>
      </c>
      <c r="BB704" s="81">
        <v>0.5</v>
      </c>
      <c r="BD704" s="4" t="s">
        <v>47</v>
      </c>
      <c r="BF704" s="4" t="s">
        <v>47</v>
      </c>
      <c r="BH704" s="4" t="s">
        <v>47</v>
      </c>
      <c r="BJ704" s="4" t="s">
        <v>47</v>
      </c>
      <c r="BL704" s="4" t="s">
        <v>47</v>
      </c>
      <c r="BN704" s="4" t="s">
        <v>47</v>
      </c>
      <c r="BP704" s="4" t="s">
        <v>47</v>
      </c>
      <c r="BR704" s="1" t="s">
        <v>47</v>
      </c>
      <c r="BT704" s="1" t="s">
        <v>47</v>
      </c>
      <c r="BV704" s="1" t="s">
        <v>47</v>
      </c>
      <c r="BX704" s="1" t="s">
        <v>47</v>
      </c>
      <c r="BZ704" s="1" t="s">
        <v>47</v>
      </c>
    </row>
    <row r="705" spans="2:78" x14ac:dyDescent="0.25">
      <c r="B705" s="8">
        <v>704</v>
      </c>
      <c r="C705" s="8">
        <v>17</v>
      </c>
      <c r="D705" s="8">
        <v>12</v>
      </c>
      <c r="E705" s="8">
        <v>2019</v>
      </c>
      <c r="F705" s="24" t="str">
        <f t="shared" si="53"/>
        <v>17/Dec/2019</v>
      </c>
      <c r="G705" s="9" t="s">
        <v>22</v>
      </c>
      <c r="H705" s="10" t="str">
        <f t="shared" si="51"/>
        <v>Tue</v>
      </c>
      <c r="I705" s="10">
        <f t="shared" si="50"/>
        <v>352</v>
      </c>
      <c r="J705" s="8">
        <f t="shared" si="52"/>
        <v>51</v>
      </c>
      <c r="K705" s="1">
        <f t="shared" si="54"/>
        <v>12</v>
      </c>
      <c r="L705" s="1">
        <v>1</v>
      </c>
      <c r="N705" s="1" t="s">
        <v>50</v>
      </c>
      <c r="P705" s="81">
        <v>7</v>
      </c>
      <c r="Q705" s="69"/>
      <c r="R705" s="4" t="s">
        <v>49</v>
      </c>
      <c r="T705" s="4" t="s">
        <v>49</v>
      </c>
      <c r="V705" s="87">
        <v>4</v>
      </c>
      <c r="W705" s="69"/>
      <c r="X705" s="87">
        <v>6</v>
      </c>
      <c r="Y705" s="69"/>
      <c r="Z705" s="81">
        <v>4</v>
      </c>
      <c r="AA705" s="69"/>
      <c r="AB705" s="87">
        <v>4</v>
      </c>
      <c r="AC705" s="69"/>
      <c r="AD705" s="81">
        <v>5</v>
      </c>
      <c r="AE705" s="69"/>
      <c r="AF705" s="87">
        <v>5</v>
      </c>
      <c r="AH705" s="4" t="s">
        <v>49</v>
      </c>
      <c r="AJ705" s="81">
        <v>4</v>
      </c>
      <c r="AL705" s="74" t="s">
        <v>48</v>
      </c>
      <c r="AN705" s="74" t="s">
        <v>48</v>
      </c>
      <c r="AP705" s="81">
        <v>2</v>
      </c>
      <c r="AR705" s="74" t="s">
        <v>48</v>
      </c>
      <c r="AT705" s="81" t="s">
        <v>48</v>
      </c>
      <c r="AV705" s="74">
        <v>5</v>
      </c>
      <c r="AX705" s="74">
        <v>7</v>
      </c>
      <c r="AZ705" s="81">
        <v>2</v>
      </c>
      <c r="BB705" s="81">
        <v>2.2000000000000002</v>
      </c>
      <c r="BD705" s="4" t="s">
        <v>47</v>
      </c>
      <c r="BF705" s="4" t="s">
        <v>47</v>
      </c>
      <c r="BH705" s="4" t="s">
        <v>47</v>
      </c>
      <c r="BJ705" s="4" t="s">
        <v>47</v>
      </c>
      <c r="BL705" s="4" t="s">
        <v>47</v>
      </c>
      <c r="BN705" s="4" t="s">
        <v>47</v>
      </c>
      <c r="BP705" s="4" t="s">
        <v>47</v>
      </c>
      <c r="BR705" s="1" t="s">
        <v>47</v>
      </c>
      <c r="BT705" s="1" t="s">
        <v>47</v>
      </c>
      <c r="BV705" s="1" t="s">
        <v>47</v>
      </c>
      <c r="BX705" s="1" t="s">
        <v>47</v>
      </c>
      <c r="BZ705" s="1" t="s">
        <v>47</v>
      </c>
    </row>
    <row r="706" spans="2:78" ht="16.5" thickBot="1" x14ac:dyDescent="0.3">
      <c r="B706" s="8">
        <v>705</v>
      </c>
      <c r="C706" s="8">
        <v>18</v>
      </c>
      <c r="D706" s="8">
        <v>12</v>
      </c>
      <c r="E706" s="8">
        <v>2019</v>
      </c>
      <c r="F706" s="24" t="str">
        <f t="shared" si="53"/>
        <v>18/Dec/2019</v>
      </c>
      <c r="G706" s="9" t="s">
        <v>21</v>
      </c>
      <c r="H706" s="10" t="str">
        <f t="shared" si="51"/>
        <v>Wed</v>
      </c>
      <c r="I706" s="10">
        <f t="shared" si="50"/>
        <v>353</v>
      </c>
      <c r="J706" s="8">
        <f t="shared" si="52"/>
        <v>51</v>
      </c>
      <c r="K706" s="1">
        <f t="shared" si="54"/>
        <v>12</v>
      </c>
      <c r="L706" s="1">
        <v>1</v>
      </c>
      <c r="N706" s="1" t="s">
        <v>50</v>
      </c>
      <c r="P706" s="81">
        <v>13</v>
      </c>
      <c r="Q706" s="69"/>
      <c r="R706" s="4" t="s">
        <v>49</v>
      </c>
      <c r="T706" s="4" t="s">
        <v>49</v>
      </c>
      <c r="V706" s="87">
        <v>9</v>
      </c>
      <c r="W706" s="69"/>
      <c r="X706" s="87">
        <v>12.4</v>
      </c>
      <c r="Y706" s="69"/>
      <c r="Z706" s="81">
        <v>10</v>
      </c>
      <c r="AA706" s="69"/>
      <c r="AB706" s="87">
        <v>6.4</v>
      </c>
      <c r="AC706" s="69"/>
      <c r="AD706" s="81">
        <v>11</v>
      </c>
      <c r="AE706" s="69"/>
      <c r="AF706" s="87">
        <v>6</v>
      </c>
      <c r="AH706" s="4" t="s">
        <v>49</v>
      </c>
      <c r="AJ706" s="81">
        <v>7</v>
      </c>
      <c r="AL706" s="79" t="s">
        <v>48</v>
      </c>
      <c r="AN706" s="74" t="s">
        <v>48</v>
      </c>
      <c r="AP706" s="81">
        <v>6</v>
      </c>
      <c r="AR706" s="74" t="s">
        <v>48</v>
      </c>
      <c r="AT706" s="81" t="s">
        <v>48</v>
      </c>
      <c r="AV706" s="74">
        <v>10</v>
      </c>
      <c r="AX706" s="74">
        <v>11.4</v>
      </c>
      <c r="AZ706" s="81">
        <v>6</v>
      </c>
      <c r="BB706" s="81">
        <v>2</v>
      </c>
      <c r="BD706" s="4" t="s">
        <v>47</v>
      </c>
      <c r="BF706" s="4" t="s">
        <v>47</v>
      </c>
      <c r="BH706" s="4" t="s">
        <v>47</v>
      </c>
      <c r="BJ706" s="4" t="s">
        <v>47</v>
      </c>
      <c r="BL706" s="4" t="s">
        <v>47</v>
      </c>
      <c r="BN706" s="4" t="s">
        <v>47</v>
      </c>
      <c r="BP706" s="4" t="s">
        <v>47</v>
      </c>
      <c r="BR706" s="1" t="s">
        <v>47</v>
      </c>
      <c r="BT706" s="1" t="s">
        <v>47</v>
      </c>
      <c r="BV706" s="1" t="s">
        <v>47</v>
      </c>
      <c r="BX706" s="1" t="s">
        <v>47</v>
      </c>
      <c r="BZ706" s="1" t="s">
        <v>47</v>
      </c>
    </row>
    <row r="707" spans="2:78" ht="17.25" thickTop="1" thickBot="1" x14ac:dyDescent="0.3">
      <c r="B707" s="8">
        <v>706</v>
      </c>
      <c r="C707" s="8">
        <v>18</v>
      </c>
      <c r="D707" s="8">
        <v>12</v>
      </c>
      <c r="E707" s="8">
        <v>2019</v>
      </c>
      <c r="F707" s="24" t="str">
        <f t="shared" si="53"/>
        <v>18/Dec/2019</v>
      </c>
      <c r="G707" s="9" t="s">
        <v>22</v>
      </c>
      <c r="H707" s="10" t="str">
        <f t="shared" si="51"/>
        <v>Wed</v>
      </c>
      <c r="I707" s="10">
        <f t="shared" si="50"/>
        <v>353</v>
      </c>
      <c r="J707" s="8">
        <f t="shared" si="52"/>
        <v>51</v>
      </c>
      <c r="K707" s="1">
        <f t="shared" si="54"/>
        <v>12</v>
      </c>
      <c r="L707" s="1">
        <v>1</v>
      </c>
      <c r="N707" s="1" t="s">
        <v>50</v>
      </c>
      <c r="P707" s="81">
        <v>9</v>
      </c>
      <c r="Q707" s="69"/>
      <c r="R707" s="4" t="s">
        <v>49</v>
      </c>
      <c r="T707" s="4" t="s">
        <v>49</v>
      </c>
      <c r="V707" s="87">
        <v>5</v>
      </c>
      <c r="W707" s="69"/>
      <c r="X707" s="87">
        <v>6</v>
      </c>
      <c r="Y707" s="69"/>
      <c r="Z707" s="81">
        <v>4</v>
      </c>
      <c r="AA707" s="69"/>
      <c r="AB707" s="87">
        <v>3.5</v>
      </c>
      <c r="AC707" s="69"/>
      <c r="AD707" s="81">
        <v>5</v>
      </c>
      <c r="AE707" s="69"/>
      <c r="AF707" s="87">
        <v>0</v>
      </c>
      <c r="AH707" s="4" t="s">
        <v>49</v>
      </c>
      <c r="AJ707" s="81">
        <v>4</v>
      </c>
      <c r="AL707" s="4" t="s">
        <v>52</v>
      </c>
      <c r="AN707" s="74" t="s">
        <v>48</v>
      </c>
      <c r="AP707" s="81">
        <v>2</v>
      </c>
      <c r="AR707" s="74" t="s">
        <v>48</v>
      </c>
      <c r="AT707" s="81" t="s">
        <v>48</v>
      </c>
      <c r="AV707" s="74">
        <v>5</v>
      </c>
      <c r="AX707" s="74">
        <v>6</v>
      </c>
      <c r="AZ707" s="81">
        <v>2</v>
      </c>
      <c r="BB707" s="81">
        <v>0</v>
      </c>
      <c r="BD707" s="4" t="s">
        <v>47</v>
      </c>
      <c r="BF707" s="4" t="s">
        <v>47</v>
      </c>
      <c r="BH707" s="4" t="s">
        <v>47</v>
      </c>
      <c r="BJ707" s="4" t="s">
        <v>47</v>
      </c>
      <c r="BL707" s="4" t="s">
        <v>47</v>
      </c>
      <c r="BN707" s="4" t="s">
        <v>47</v>
      </c>
      <c r="BP707" s="4" t="s">
        <v>47</v>
      </c>
      <c r="BR707" s="1" t="s">
        <v>47</v>
      </c>
      <c r="BT707" s="1" t="s">
        <v>47</v>
      </c>
      <c r="BV707" s="1" t="s">
        <v>47</v>
      </c>
      <c r="BX707" s="1" t="s">
        <v>47</v>
      </c>
      <c r="BZ707" s="1" t="s">
        <v>47</v>
      </c>
    </row>
    <row r="708" spans="2:78" ht="16.5" thickTop="1" x14ac:dyDescent="0.25">
      <c r="B708" s="8">
        <v>707</v>
      </c>
      <c r="C708" s="8">
        <v>19</v>
      </c>
      <c r="D708" s="8">
        <v>12</v>
      </c>
      <c r="E708" s="8">
        <v>2019</v>
      </c>
      <c r="F708" s="24" t="str">
        <f t="shared" si="53"/>
        <v>19/Dec/2019</v>
      </c>
      <c r="G708" s="9" t="s">
        <v>21</v>
      </c>
      <c r="H708" s="10" t="str">
        <f t="shared" si="51"/>
        <v>Thu</v>
      </c>
      <c r="I708" s="10">
        <f t="shared" si="50"/>
        <v>354</v>
      </c>
      <c r="J708" s="8">
        <f t="shared" si="52"/>
        <v>51</v>
      </c>
      <c r="K708" s="1">
        <f t="shared" si="54"/>
        <v>12</v>
      </c>
      <c r="L708" s="1">
        <v>1</v>
      </c>
      <c r="N708" s="1" t="s">
        <v>50</v>
      </c>
      <c r="P708" s="81">
        <v>13</v>
      </c>
      <c r="Q708" s="69"/>
      <c r="R708" s="4" t="s">
        <v>49</v>
      </c>
      <c r="T708" s="4" t="s">
        <v>49</v>
      </c>
      <c r="V708" s="87">
        <v>10</v>
      </c>
      <c r="W708" s="69"/>
      <c r="X708" s="87">
        <v>12</v>
      </c>
      <c r="Y708" s="69"/>
      <c r="Z708" s="81">
        <v>9</v>
      </c>
      <c r="AA708" s="69"/>
      <c r="AB708" s="87">
        <v>6</v>
      </c>
      <c r="AC708" s="69"/>
      <c r="AD708" s="81">
        <v>9</v>
      </c>
      <c r="AE708" s="69"/>
      <c r="AF708" s="87">
        <v>6</v>
      </c>
      <c r="AH708" s="4" t="s">
        <v>49</v>
      </c>
      <c r="AJ708" s="81">
        <v>6.2</v>
      </c>
      <c r="AL708" s="4" t="s">
        <v>52</v>
      </c>
      <c r="AN708" s="74" t="s">
        <v>48</v>
      </c>
      <c r="AP708" s="81">
        <v>4</v>
      </c>
      <c r="AR708" s="74" t="s">
        <v>48</v>
      </c>
      <c r="AT708" s="81" t="s">
        <v>48</v>
      </c>
      <c r="AV708" s="74">
        <v>7</v>
      </c>
      <c r="AX708" s="74">
        <v>9.4</v>
      </c>
      <c r="AZ708" s="81">
        <v>4.4000000000000004</v>
      </c>
      <c r="BB708" s="81">
        <v>2.2000000000000002</v>
      </c>
      <c r="BD708" s="73">
        <v>3</v>
      </c>
      <c r="BF708" s="4" t="s">
        <v>47</v>
      </c>
      <c r="BH708" s="4" t="s">
        <v>47</v>
      </c>
      <c r="BJ708" s="4" t="s">
        <v>47</v>
      </c>
      <c r="BL708" s="4" t="s">
        <v>47</v>
      </c>
      <c r="BN708" s="4" t="s">
        <v>47</v>
      </c>
      <c r="BP708" s="4" t="s">
        <v>47</v>
      </c>
      <c r="BR708" s="1" t="s">
        <v>47</v>
      </c>
      <c r="BT708" s="1" t="s">
        <v>47</v>
      </c>
      <c r="BV708" s="1" t="s">
        <v>47</v>
      </c>
      <c r="BX708" s="1" t="s">
        <v>47</v>
      </c>
      <c r="BZ708" s="1" t="s">
        <v>47</v>
      </c>
    </row>
    <row r="709" spans="2:78" x14ac:dyDescent="0.25">
      <c r="B709" s="8">
        <v>708</v>
      </c>
      <c r="C709" s="8">
        <v>19</v>
      </c>
      <c r="D709" s="8">
        <v>12</v>
      </c>
      <c r="E709" s="8">
        <v>2019</v>
      </c>
      <c r="F709" s="24" t="str">
        <f t="shared" si="53"/>
        <v>19/Dec/2019</v>
      </c>
      <c r="G709" s="9" t="s">
        <v>22</v>
      </c>
      <c r="H709" s="10" t="str">
        <f t="shared" si="51"/>
        <v>Thu</v>
      </c>
      <c r="I709" s="10">
        <f t="shared" si="50"/>
        <v>354</v>
      </c>
      <c r="J709" s="8">
        <f t="shared" si="52"/>
        <v>51</v>
      </c>
      <c r="K709" s="1">
        <f t="shared" si="54"/>
        <v>12</v>
      </c>
      <c r="L709" s="1">
        <v>1</v>
      </c>
      <c r="N709" s="1" t="s">
        <v>50</v>
      </c>
      <c r="P709" s="81">
        <v>7</v>
      </c>
      <c r="Q709" s="69"/>
      <c r="R709" s="4" t="s">
        <v>49</v>
      </c>
      <c r="T709" s="4" t="s">
        <v>49</v>
      </c>
      <c r="V709" s="87">
        <v>6</v>
      </c>
      <c r="W709" s="69"/>
      <c r="X709" s="87">
        <v>6</v>
      </c>
      <c r="Y709" s="69"/>
      <c r="Z709" s="81">
        <v>5</v>
      </c>
      <c r="AA709" s="69"/>
      <c r="AB709" s="87">
        <v>5</v>
      </c>
      <c r="AC709" s="69"/>
      <c r="AD709" s="81">
        <v>7</v>
      </c>
      <c r="AE709" s="69"/>
      <c r="AF709" s="87">
        <v>4</v>
      </c>
      <c r="AH709" s="4" t="s">
        <v>49</v>
      </c>
      <c r="AJ709" s="81">
        <v>5</v>
      </c>
      <c r="AL709" s="4" t="s">
        <v>52</v>
      </c>
      <c r="AN709" s="74" t="s">
        <v>48</v>
      </c>
      <c r="AP709" s="81">
        <v>2</v>
      </c>
      <c r="AR709" s="74" t="s">
        <v>48</v>
      </c>
      <c r="AT709" s="81" t="s">
        <v>48</v>
      </c>
      <c r="AV709" s="74">
        <v>4</v>
      </c>
      <c r="AX709" s="74">
        <v>5.8</v>
      </c>
      <c r="AZ709" s="81">
        <v>2.6</v>
      </c>
      <c r="BB709" s="81">
        <v>0</v>
      </c>
      <c r="BD709" s="74">
        <v>2</v>
      </c>
      <c r="BF709" s="4" t="s">
        <v>47</v>
      </c>
      <c r="BH709" s="4" t="s">
        <v>47</v>
      </c>
      <c r="BJ709" s="4" t="s">
        <v>47</v>
      </c>
      <c r="BL709" s="4" t="s">
        <v>47</v>
      </c>
      <c r="BN709" s="4" t="s">
        <v>47</v>
      </c>
      <c r="BP709" s="4" t="s">
        <v>47</v>
      </c>
      <c r="BR709" s="1" t="s">
        <v>47</v>
      </c>
      <c r="BT709" s="1" t="s">
        <v>47</v>
      </c>
      <c r="BV709" s="1" t="s">
        <v>47</v>
      </c>
      <c r="BX709" s="1" t="s">
        <v>47</v>
      </c>
      <c r="BZ709" s="1" t="s">
        <v>47</v>
      </c>
    </row>
    <row r="710" spans="2:78" x14ac:dyDescent="0.25">
      <c r="B710" s="8">
        <v>709</v>
      </c>
      <c r="C710" s="8">
        <v>20</v>
      </c>
      <c r="D710" s="8">
        <v>12</v>
      </c>
      <c r="E710" s="8">
        <v>2019</v>
      </c>
      <c r="F710" s="24" t="str">
        <f t="shared" si="53"/>
        <v>20/Dec/2019</v>
      </c>
      <c r="G710" s="9" t="s">
        <v>21</v>
      </c>
      <c r="H710" s="10" t="str">
        <f t="shared" si="51"/>
        <v>Fri</v>
      </c>
      <c r="I710" s="10">
        <f t="shared" si="50"/>
        <v>355</v>
      </c>
      <c r="J710" s="8">
        <f t="shared" si="52"/>
        <v>51</v>
      </c>
      <c r="K710" s="1">
        <f t="shared" si="54"/>
        <v>12</v>
      </c>
      <c r="L710" s="1">
        <v>1</v>
      </c>
      <c r="N710" s="1" t="s">
        <v>50</v>
      </c>
      <c r="P710" s="81">
        <v>16</v>
      </c>
      <c r="Q710" s="69"/>
      <c r="R710" s="4" t="s">
        <v>49</v>
      </c>
      <c r="T710" s="4" t="s">
        <v>49</v>
      </c>
      <c r="V710" s="87">
        <v>11</v>
      </c>
      <c r="W710" s="69"/>
      <c r="X710" s="87">
        <v>13</v>
      </c>
      <c r="Y710" s="69"/>
      <c r="Z710" s="81">
        <v>8</v>
      </c>
      <c r="AA710" s="69"/>
      <c r="AB710" s="87">
        <v>6.6</v>
      </c>
      <c r="AC710" s="69"/>
      <c r="AD710" s="81">
        <v>9</v>
      </c>
      <c r="AE710" s="69"/>
      <c r="AF710" s="87">
        <v>7</v>
      </c>
      <c r="AH710" s="4" t="s">
        <v>49</v>
      </c>
      <c r="AJ710" s="81">
        <v>5</v>
      </c>
      <c r="AL710" s="4" t="s">
        <v>52</v>
      </c>
      <c r="AN710" s="74" t="s">
        <v>48</v>
      </c>
      <c r="AP710" s="81">
        <v>6</v>
      </c>
      <c r="AR710" s="74" t="s">
        <v>48</v>
      </c>
      <c r="AT710" s="81" t="s">
        <v>48</v>
      </c>
      <c r="AV710" s="74">
        <v>9</v>
      </c>
      <c r="AX710" s="74">
        <v>10.8</v>
      </c>
      <c r="AZ710" s="81">
        <v>5</v>
      </c>
      <c r="BB710" s="81">
        <v>5</v>
      </c>
      <c r="BD710" s="74">
        <v>3</v>
      </c>
      <c r="BF710" s="4" t="s">
        <v>47</v>
      </c>
      <c r="BH710" s="4" t="s">
        <v>47</v>
      </c>
      <c r="BJ710" s="4" t="s">
        <v>47</v>
      </c>
      <c r="BL710" s="4" t="s">
        <v>47</v>
      </c>
      <c r="BN710" s="4" t="s">
        <v>47</v>
      </c>
      <c r="BP710" s="4" t="s">
        <v>47</v>
      </c>
      <c r="BR710" s="1" t="s">
        <v>47</v>
      </c>
      <c r="BT710" s="1" t="s">
        <v>47</v>
      </c>
      <c r="BV710" s="1" t="s">
        <v>47</v>
      </c>
      <c r="BX710" s="1" t="s">
        <v>47</v>
      </c>
      <c r="BZ710" s="1" t="s">
        <v>47</v>
      </c>
    </row>
    <row r="711" spans="2:78" x14ac:dyDescent="0.25">
      <c r="B711" s="8">
        <v>710</v>
      </c>
      <c r="C711" s="8">
        <v>20</v>
      </c>
      <c r="D711" s="8">
        <v>12</v>
      </c>
      <c r="E711" s="8">
        <v>2019</v>
      </c>
      <c r="F711" s="24" t="str">
        <f t="shared" si="53"/>
        <v>20/Dec/2019</v>
      </c>
      <c r="G711" s="9" t="s">
        <v>22</v>
      </c>
      <c r="H711" s="10" t="str">
        <f t="shared" si="51"/>
        <v>Fri</v>
      </c>
      <c r="I711" s="10">
        <f t="shared" ref="I711:I774" si="55">IF(F711=F710,I710,I710+1)</f>
        <v>355</v>
      </c>
      <c r="J711" s="8">
        <f t="shared" si="52"/>
        <v>51</v>
      </c>
      <c r="K711" s="1">
        <f t="shared" si="54"/>
        <v>12</v>
      </c>
      <c r="L711" s="1">
        <v>1</v>
      </c>
      <c r="N711" s="1" t="s">
        <v>50</v>
      </c>
      <c r="P711" s="81">
        <v>7</v>
      </c>
      <c r="Q711" s="69"/>
      <c r="R711" s="4" t="s">
        <v>49</v>
      </c>
      <c r="T711" s="4" t="s">
        <v>49</v>
      </c>
      <c r="V711" s="87">
        <v>3.8</v>
      </c>
      <c r="W711" s="69"/>
      <c r="X711" s="87">
        <v>8</v>
      </c>
      <c r="Y711" s="69"/>
      <c r="Z711" s="81">
        <v>3.6</v>
      </c>
      <c r="AA711" s="69"/>
      <c r="AB711" s="87">
        <v>4.7</v>
      </c>
      <c r="AC711" s="69"/>
      <c r="AD711" s="81">
        <v>6</v>
      </c>
      <c r="AE711" s="69"/>
      <c r="AF711" s="87">
        <v>4.5</v>
      </c>
      <c r="AH711" s="4" t="s">
        <v>49</v>
      </c>
      <c r="AJ711" s="81">
        <v>3.8</v>
      </c>
      <c r="AL711" s="4" t="s">
        <v>52</v>
      </c>
      <c r="AN711" s="74" t="s">
        <v>48</v>
      </c>
      <c r="AP711" s="81">
        <v>2.4</v>
      </c>
      <c r="AR711" s="74" t="s">
        <v>48</v>
      </c>
      <c r="AT711" s="81" t="s">
        <v>48</v>
      </c>
      <c r="AV711" s="74">
        <v>5.4</v>
      </c>
      <c r="AX711" s="74">
        <v>7</v>
      </c>
      <c r="AZ711" s="81">
        <v>2</v>
      </c>
      <c r="BB711" s="81">
        <v>0</v>
      </c>
      <c r="BD711" s="74">
        <v>0</v>
      </c>
      <c r="BF711" s="4" t="s">
        <v>47</v>
      </c>
      <c r="BH711" s="4" t="s">
        <v>47</v>
      </c>
      <c r="BJ711" s="4" t="s">
        <v>47</v>
      </c>
      <c r="BL711" s="4" t="s">
        <v>47</v>
      </c>
      <c r="BN711" s="4" t="s">
        <v>47</v>
      </c>
      <c r="BP711" s="4" t="s">
        <v>47</v>
      </c>
      <c r="BR711" s="1" t="s">
        <v>47</v>
      </c>
      <c r="BT711" s="1" t="s">
        <v>47</v>
      </c>
      <c r="BV711" s="1" t="s">
        <v>47</v>
      </c>
      <c r="BX711" s="1" t="s">
        <v>47</v>
      </c>
      <c r="BZ711" s="1" t="s">
        <v>47</v>
      </c>
    </row>
    <row r="712" spans="2:78" x14ac:dyDescent="0.25">
      <c r="B712" s="8">
        <v>711</v>
      </c>
      <c r="C712" s="8">
        <v>21</v>
      </c>
      <c r="D712" s="8">
        <v>12</v>
      </c>
      <c r="E712" s="8">
        <v>2019</v>
      </c>
      <c r="F712" s="24" t="str">
        <f t="shared" si="53"/>
        <v>21/Dec/2019</v>
      </c>
      <c r="G712" s="9" t="s">
        <v>21</v>
      </c>
      <c r="H712" s="10" t="str">
        <f t="shared" si="51"/>
        <v>Sat</v>
      </c>
      <c r="I712" s="10">
        <f t="shared" si="55"/>
        <v>356</v>
      </c>
      <c r="J712" s="8">
        <f t="shared" si="52"/>
        <v>51</v>
      </c>
      <c r="K712" s="1">
        <f t="shared" si="54"/>
        <v>12</v>
      </c>
      <c r="L712" s="1">
        <v>1</v>
      </c>
      <c r="N712" s="1" t="s">
        <v>50</v>
      </c>
      <c r="P712" s="81">
        <v>14</v>
      </c>
      <c r="Q712" s="69"/>
      <c r="R712" s="4" t="s">
        <v>49</v>
      </c>
      <c r="T712" s="4" t="s">
        <v>49</v>
      </c>
      <c r="V712" s="87">
        <v>2</v>
      </c>
      <c r="W712" s="69"/>
      <c r="X712" s="87">
        <v>11</v>
      </c>
      <c r="Y712" s="69"/>
      <c r="Z712" s="81">
        <v>10</v>
      </c>
      <c r="AA712" s="69"/>
      <c r="AB712" s="87">
        <v>6</v>
      </c>
      <c r="AC712" s="69"/>
      <c r="AD712" s="81">
        <v>10.199999999999999</v>
      </c>
      <c r="AE712" s="69"/>
      <c r="AF712" s="87">
        <v>7</v>
      </c>
      <c r="AH712" s="4" t="s">
        <v>49</v>
      </c>
      <c r="AJ712" s="81">
        <v>7</v>
      </c>
      <c r="AL712" s="4" t="s">
        <v>52</v>
      </c>
      <c r="AN712" s="74" t="s">
        <v>48</v>
      </c>
      <c r="AP712" s="81">
        <v>5</v>
      </c>
      <c r="AR712" s="74" t="s">
        <v>48</v>
      </c>
      <c r="AT712" s="81" t="s">
        <v>48</v>
      </c>
      <c r="AV712" s="74">
        <v>8.4</v>
      </c>
      <c r="AX712" s="74">
        <v>8</v>
      </c>
      <c r="AZ712" s="81">
        <v>5</v>
      </c>
      <c r="BB712" s="81">
        <v>3</v>
      </c>
      <c r="BD712" s="74">
        <v>4</v>
      </c>
      <c r="BF712" s="4" t="s">
        <v>47</v>
      </c>
      <c r="BH712" s="4" t="s">
        <v>47</v>
      </c>
      <c r="BJ712" s="4" t="s">
        <v>47</v>
      </c>
      <c r="BL712" s="4" t="s">
        <v>47</v>
      </c>
      <c r="BN712" s="4" t="s">
        <v>47</v>
      </c>
      <c r="BP712" s="4" t="s">
        <v>47</v>
      </c>
      <c r="BR712" s="1" t="s">
        <v>47</v>
      </c>
      <c r="BT712" s="1" t="s">
        <v>47</v>
      </c>
      <c r="BV712" s="1" t="s">
        <v>47</v>
      </c>
      <c r="BX712" s="1" t="s">
        <v>47</v>
      </c>
      <c r="BZ712" s="1" t="s">
        <v>47</v>
      </c>
    </row>
    <row r="713" spans="2:78" x14ac:dyDescent="0.25">
      <c r="B713" s="8">
        <v>712</v>
      </c>
      <c r="C713" s="8">
        <v>21</v>
      </c>
      <c r="D713" s="8">
        <v>12</v>
      </c>
      <c r="E713" s="8">
        <v>2019</v>
      </c>
      <c r="F713" s="24" t="str">
        <f t="shared" si="53"/>
        <v>21/Dec/2019</v>
      </c>
      <c r="G713" s="9" t="s">
        <v>22</v>
      </c>
      <c r="H713" s="10" t="str">
        <f t="shared" si="51"/>
        <v>Sat</v>
      </c>
      <c r="I713" s="10">
        <f t="shared" si="55"/>
        <v>356</v>
      </c>
      <c r="J713" s="8">
        <f t="shared" si="52"/>
        <v>51</v>
      </c>
      <c r="K713" s="1">
        <f t="shared" si="54"/>
        <v>12</v>
      </c>
      <c r="L713" s="1">
        <v>1</v>
      </c>
      <c r="N713" s="1" t="s">
        <v>50</v>
      </c>
      <c r="P713" s="81">
        <v>5.5</v>
      </c>
      <c r="Q713" s="69"/>
      <c r="R713" s="4" t="s">
        <v>49</v>
      </c>
      <c r="T713" s="4" t="s">
        <v>49</v>
      </c>
      <c r="V713" s="87">
        <v>3.8</v>
      </c>
      <c r="W713" s="69"/>
      <c r="X713" s="87">
        <v>3.2</v>
      </c>
      <c r="Y713" s="69"/>
      <c r="Z713" s="81">
        <v>3</v>
      </c>
      <c r="AA713" s="69"/>
      <c r="AB713" s="87">
        <v>1</v>
      </c>
      <c r="AC713" s="69"/>
      <c r="AD713" s="81">
        <v>4.4000000000000004</v>
      </c>
      <c r="AE713" s="69"/>
      <c r="AF713" s="87">
        <v>2.4</v>
      </c>
      <c r="AH713" s="4" t="s">
        <v>49</v>
      </c>
      <c r="AJ713" s="81">
        <v>3.2</v>
      </c>
      <c r="AL713" s="4" t="s">
        <v>52</v>
      </c>
      <c r="AN713" s="74" t="s">
        <v>48</v>
      </c>
      <c r="AP713" s="81">
        <v>2.8</v>
      </c>
      <c r="AR713" s="74" t="s">
        <v>48</v>
      </c>
      <c r="AT713" s="81" t="s">
        <v>48</v>
      </c>
      <c r="AV713" s="74">
        <v>3</v>
      </c>
      <c r="AX713" s="74">
        <v>3.4</v>
      </c>
      <c r="AZ713" s="81">
        <v>2.8</v>
      </c>
      <c r="BB713" s="81">
        <v>0</v>
      </c>
      <c r="BD713" s="74">
        <v>3</v>
      </c>
      <c r="BF713" s="4" t="s">
        <v>47</v>
      </c>
      <c r="BH713" s="4" t="s">
        <v>47</v>
      </c>
      <c r="BJ713" s="4" t="s">
        <v>47</v>
      </c>
      <c r="BL713" s="4" t="s">
        <v>47</v>
      </c>
      <c r="BN713" s="4" t="s">
        <v>47</v>
      </c>
      <c r="BP713" s="4" t="s">
        <v>47</v>
      </c>
      <c r="BR713" s="1" t="s">
        <v>47</v>
      </c>
      <c r="BT713" s="1" t="s">
        <v>47</v>
      </c>
      <c r="BV713" s="1" t="s">
        <v>47</v>
      </c>
      <c r="BX713" s="1" t="s">
        <v>47</v>
      </c>
      <c r="BZ713" s="1" t="s">
        <v>47</v>
      </c>
    </row>
    <row r="714" spans="2:78" x14ac:dyDescent="0.25">
      <c r="B714" s="8">
        <v>713</v>
      </c>
      <c r="C714" s="8">
        <v>22</v>
      </c>
      <c r="D714" s="8">
        <v>12</v>
      </c>
      <c r="E714" s="8">
        <v>2019</v>
      </c>
      <c r="F714" s="24" t="str">
        <f t="shared" si="53"/>
        <v>22/Dec/2019</v>
      </c>
      <c r="G714" s="9" t="s">
        <v>21</v>
      </c>
      <c r="H714" s="10" t="str">
        <f t="shared" si="51"/>
        <v>Sun</v>
      </c>
      <c r="I714" s="10">
        <f t="shared" si="55"/>
        <v>357</v>
      </c>
      <c r="J714" s="8">
        <f t="shared" si="52"/>
        <v>51</v>
      </c>
      <c r="K714" s="1">
        <f t="shared" si="54"/>
        <v>12</v>
      </c>
      <c r="L714" s="1">
        <v>1</v>
      </c>
      <c r="N714" s="1" t="s">
        <v>50</v>
      </c>
      <c r="P714" s="81">
        <v>14</v>
      </c>
      <c r="Q714" s="69"/>
      <c r="R714" s="4" t="s">
        <v>49</v>
      </c>
      <c r="T714" s="4" t="s">
        <v>49</v>
      </c>
      <c r="V714" s="87">
        <v>8.8000000000000007</v>
      </c>
      <c r="W714" s="69"/>
      <c r="X714" s="87">
        <v>11</v>
      </c>
      <c r="Y714" s="69"/>
      <c r="Z714" s="81">
        <v>9.1999999999999993</v>
      </c>
      <c r="AA714" s="69"/>
      <c r="AB714" s="87">
        <v>7.2</v>
      </c>
      <c r="AC714" s="69"/>
      <c r="AD714" s="81">
        <v>11</v>
      </c>
      <c r="AE714" s="69"/>
      <c r="AF714" s="87">
        <v>7</v>
      </c>
      <c r="AH714" s="4" t="s">
        <v>49</v>
      </c>
      <c r="AJ714" s="81">
        <v>6</v>
      </c>
      <c r="AL714" s="4" t="s">
        <v>52</v>
      </c>
      <c r="AN714" s="74" t="s">
        <v>48</v>
      </c>
      <c r="AP714" s="81">
        <v>5</v>
      </c>
      <c r="AR714" s="74" t="s">
        <v>48</v>
      </c>
      <c r="AT714" s="81" t="s">
        <v>48</v>
      </c>
      <c r="AV714" s="74">
        <v>10</v>
      </c>
      <c r="AX714" s="74">
        <v>8</v>
      </c>
      <c r="AZ714" s="81">
        <v>5</v>
      </c>
      <c r="BB714" s="81">
        <v>0</v>
      </c>
      <c r="BD714" s="74">
        <v>1</v>
      </c>
      <c r="BF714" s="4" t="s">
        <v>47</v>
      </c>
      <c r="BH714" s="4" t="s">
        <v>47</v>
      </c>
      <c r="BJ714" s="4" t="s">
        <v>47</v>
      </c>
      <c r="BL714" s="4" t="s">
        <v>47</v>
      </c>
      <c r="BN714" s="4" t="s">
        <v>47</v>
      </c>
      <c r="BP714" s="4" t="s">
        <v>47</v>
      </c>
      <c r="BR714" s="1" t="s">
        <v>47</v>
      </c>
      <c r="BT714" s="1" t="s">
        <v>47</v>
      </c>
      <c r="BV714" s="1" t="s">
        <v>47</v>
      </c>
      <c r="BX714" s="1" t="s">
        <v>47</v>
      </c>
      <c r="BZ714" s="1" t="s">
        <v>47</v>
      </c>
    </row>
    <row r="715" spans="2:78" x14ac:dyDescent="0.25">
      <c r="B715" s="8">
        <v>714</v>
      </c>
      <c r="C715" s="8">
        <v>22</v>
      </c>
      <c r="D715" s="8">
        <v>12</v>
      </c>
      <c r="E715" s="8">
        <v>2019</v>
      </c>
      <c r="F715" s="24" t="str">
        <f t="shared" si="53"/>
        <v>22/Dec/2019</v>
      </c>
      <c r="G715" s="9" t="s">
        <v>22</v>
      </c>
      <c r="H715" s="10" t="str">
        <f t="shared" si="51"/>
        <v>Sun</v>
      </c>
      <c r="I715" s="10">
        <f t="shared" si="55"/>
        <v>357</v>
      </c>
      <c r="J715" s="8">
        <f t="shared" si="52"/>
        <v>51</v>
      </c>
      <c r="K715" s="1">
        <f t="shared" si="54"/>
        <v>12</v>
      </c>
      <c r="L715" s="1">
        <v>1</v>
      </c>
      <c r="N715" s="1" t="s">
        <v>50</v>
      </c>
      <c r="P715" s="81">
        <v>7.5</v>
      </c>
      <c r="Q715" s="69"/>
      <c r="R715" s="4" t="s">
        <v>49</v>
      </c>
      <c r="T715" s="4" t="s">
        <v>49</v>
      </c>
      <c r="V715" s="87">
        <v>6</v>
      </c>
      <c r="W715" s="69"/>
      <c r="X715" s="87">
        <v>5.5</v>
      </c>
      <c r="Y715" s="69"/>
      <c r="Z715" s="81">
        <v>4.8</v>
      </c>
      <c r="AA715" s="69"/>
      <c r="AB715" s="87">
        <v>4.5</v>
      </c>
      <c r="AC715" s="69"/>
      <c r="AD715" s="81">
        <v>6</v>
      </c>
      <c r="AE715" s="69"/>
      <c r="AF715" s="87">
        <v>3.6</v>
      </c>
      <c r="AH715" s="4" t="s">
        <v>49</v>
      </c>
      <c r="AJ715" s="81">
        <v>5</v>
      </c>
      <c r="AL715" s="4" t="s">
        <v>52</v>
      </c>
      <c r="AN715" s="74" t="s">
        <v>48</v>
      </c>
      <c r="AP715" s="81">
        <v>3.2</v>
      </c>
      <c r="AR715" s="74" t="s">
        <v>48</v>
      </c>
      <c r="AT715" s="81" t="s">
        <v>48</v>
      </c>
      <c r="AV715" s="74">
        <v>5</v>
      </c>
      <c r="AX715" s="74">
        <v>4.2</v>
      </c>
      <c r="AZ715" s="81">
        <v>2.5</v>
      </c>
      <c r="BB715" s="81">
        <v>0</v>
      </c>
      <c r="BD715" s="74">
        <v>2</v>
      </c>
      <c r="BF715" s="4" t="s">
        <v>47</v>
      </c>
      <c r="BH715" s="4" t="s">
        <v>47</v>
      </c>
      <c r="BJ715" s="4" t="s">
        <v>47</v>
      </c>
      <c r="BL715" s="4" t="s">
        <v>47</v>
      </c>
      <c r="BN715" s="4" t="s">
        <v>47</v>
      </c>
      <c r="BP715" s="4" t="s">
        <v>47</v>
      </c>
      <c r="BR715" s="1" t="s">
        <v>47</v>
      </c>
      <c r="BT715" s="1" t="s">
        <v>47</v>
      </c>
      <c r="BV715" s="1" t="s">
        <v>47</v>
      </c>
      <c r="BX715" s="1" t="s">
        <v>47</v>
      </c>
      <c r="BZ715" s="1" t="s">
        <v>47</v>
      </c>
    </row>
    <row r="716" spans="2:78" x14ac:dyDescent="0.25">
      <c r="B716" s="8">
        <v>715</v>
      </c>
      <c r="C716" s="8">
        <v>23</v>
      </c>
      <c r="D716" s="8">
        <v>12</v>
      </c>
      <c r="E716" s="8">
        <v>2019</v>
      </c>
      <c r="F716" s="24" t="str">
        <f t="shared" si="53"/>
        <v>23/Dec/2019</v>
      </c>
      <c r="G716" s="9" t="s">
        <v>21</v>
      </c>
      <c r="H716" s="10" t="str">
        <f t="shared" si="51"/>
        <v>Mon</v>
      </c>
      <c r="I716" s="10">
        <f t="shared" si="55"/>
        <v>358</v>
      </c>
      <c r="J716" s="8">
        <f t="shared" si="52"/>
        <v>52</v>
      </c>
      <c r="K716" s="1">
        <f t="shared" si="54"/>
        <v>12</v>
      </c>
      <c r="L716" s="1">
        <v>1</v>
      </c>
      <c r="N716" s="1" t="s">
        <v>50</v>
      </c>
      <c r="P716" s="81">
        <v>14</v>
      </c>
      <c r="Q716" s="69"/>
      <c r="R716" s="4" t="s">
        <v>49</v>
      </c>
      <c r="T716" s="4" t="s">
        <v>49</v>
      </c>
      <c r="V716" s="87">
        <v>5.4</v>
      </c>
      <c r="W716" s="69"/>
      <c r="X716" s="87">
        <v>10</v>
      </c>
      <c r="Y716" s="69"/>
      <c r="Z716" s="81">
        <v>8</v>
      </c>
      <c r="AA716" s="69"/>
      <c r="AB716" s="87">
        <v>4</v>
      </c>
      <c r="AC716" s="69"/>
      <c r="AD716" s="81">
        <v>11</v>
      </c>
      <c r="AE716" s="69"/>
      <c r="AF716" s="87">
        <v>8</v>
      </c>
      <c r="AH716" s="4" t="s">
        <v>49</v>
      </c>
      <c r="AJ716" s="81">
        <v>6</v>
      </c>
      <c r="AL716" s="4" t="s">
        <v>52</v>
      </c>
      <c r="AN716" s="74" t="s">
        <v>48</v>
      </c>
      <c r="AP716" s="81">
        <v>5</v>
      </c>
      <c r="AR716" s="74" t="s">
        <v>48</v>
      </c>
      <c r="AT716" s="81" t="s">
        <v>48</v>
      </c>
      <c r="AV716" s="74">
        <v>8</v>
      </c>
      <c r="AX716" s="74">
        <v>3</v>
      </c>
      <c r="AZ716" s="81">
        <v>5</v>
      </c>
      <c r="BB716" s="81">
        <v>5.8</v>
      </c>
      <c r="BD716" s="74">
        <v>2</v>
      </c>
      <c r="BF716" s="4" t="s">
        <v>47</v>
      </c>
      <c r="BH716" s="4" t="s">
        <v>47</v>
      </c>
      <c r="BJ716" s="4" t="s">
        <v>47</v>
      </c>
      <c r="BL716" s="4" t="s">
        <v>47</v>
      </c>
      <c r="BN716" s="4" t="s">
        <v>47</v>
      </c>
      <c r="BP716" s="4" t="s">
        <v>47</v>
      </c>
      <c r="BR716" s="1" t="s">
        <v>47</v>
      </c>
      <c r="BT716" s="1" t="s">
        <v>47</v>
      </c>
      <c r="BV716" s="1" t="s">
        <v>47</v>
      </c>
      <c r="BX716" s="1" t="s">
        <v>47</v>
      </c>
      <c r="BZ716" s="1" t="s">
        <v>47</v>
      </c>
    </row>
    <row r="717" spans="2:78" x14ac:dyDescent="0.25">
      <c r="B717" s="8">
        <v>716</v>
      </c>
      <c r="C717" s="8">
        <v>23</v>
      </c>
      <c r="D717" s="8">
        <v>12</v>
      </c>
      <c r="E717" s="8">
        <v>2019</v>
      </c>
      <c r="F717" s="24" t="str">
        <f t="shared" si="53"/>
        <v>23/Dec/2019</v>
      </c>
      <c r="G717" s="9" t="s">
        <v>22</v>
      </c>
      <c r="H717" s="10" t="str">
        <f t="shared" si="51"/>
        <v>Mon</v>
      </c>
      <c r="I717" s="10">
        <f t="shared" si="55"/>
        <v>358</v>
      </c>
      <c r="J717" s="8">
        <f t="shared" si="52"/>
        <v>52</v>
      </c>
      <c r="K717" s="1">
        <f t="shared" si="54"/>
        <v>12</v>
      </c>
      <c r="L717" s="1">
        <v>1</v>
      </c>
      <c r="N717" s="1" t="s">
        <v>50</v>
      </c>
      <c r="P717" s="81">
        <v>5</v>
      </c>
      <c r="Q717" s="69"/>
      <c r="R717" s="4" t="s">
        <v>49</v>
      </c>
      <c r="T717" s="4" t="s">
        <v>49</v>
      </c>
      <c r="V717" s="87">
        <v>3</v>
      </c>
      <c r="W717" s="69"/>
      <c r="X717" s="87">
        <v>4</v>
      </c>
      <c r="Y717" s="69"/>
      <c r="Z717" s="81">
        <v>4.2</v>
      </c>
      <c r="AA717" s="69"/>
      <c r="AB717" s="87">
        <v>2.4</v>
      </c>
      <c r="AC717" s="69"/>
      <c r="AD717" s="81">
        <v>3.6</v>
      </c>
      <c r="AE717" s="69"/>
      <c r="AF717" s="87">
        <v>3.8</v>
      </c>
      <c r="AH717" s="4" t="s">
        <v>49</v>
      </c>
      <c r="AJ717" s="81">
        <v>3</v>
      </c>
      <c r="AL717" s="4" t="s">
        <v>52</v>
      </c>
      <c r="AN717" s="74" t="s">
        <v>48</v>
      </c>
      <c r="AP717" s="81">
        <v>2</v>
      </c>
      <c r="AR717" s="74" t="s">
        <v>48</v>
      </c>
      <c r="AT717" s="81" t="s">
        <v>48</v>
      </c>
      <c r="AV717" s="74">
        <v>3.8</v>
      </c>
      <c r="AX717" s="74">
        <v>2.2000000000000002</v>
      </c>
      <c r="AZ717" s="81">
        <v>2.6</v>
      </c>
      <c r="BB717" s="81">
        <v>1</v>
      </c>
      <c r="BD717" s="74">
        <v>2</v>
      </c>
      <c r="BF717" s="4" t="s">
        <v>47</v>
      </c>
      <c r="BH717" s="4" t="s">
        <v>47</v>
      </c>
      <c r="BJ717" s="4" t="s">
        <v>47</v>
      </c>
      <c r="BL717" s="4" t="s">
        <v>47</v>
      </c>
      <c r="BN717" s="4" t="s">
        <v>47</v>
      </c>
      <c r="BP717" s="4" t="s">
        <v>47</v>
      </c>
      <c r="BR717" s="1" t="s">
        <v>47</v>
      </c>
      <c r="BT717" s="1" t="s">
        <v>47</v>
      </c>
      <c r="BV717" s="1" t="s">
        <v>47</v>
      </c>
      <c r="BX717" s="1" t="s">
        <v>47</v>
      </c>
      <c r="BZ717" s="1" t="s">
        <v>47</v>
      </c>
    </row>
    <row r="718" spans="2:78" x14ac:dyDescent="0.25">
      <c r="B718" s="8">
        <v>717</v>
      </c>
      <c r="C718" s="8">
        <v>24</v>
      </c>
      <c r="D718" s="8">
        <v>12</v>
      </c>
      <c r="E718" s="8">
        <v>2019</v>
      </c>
      <c r="F718" s="24" t="str">
        <f t="shared" si="53"/>
        <v>24/Dec/2019</v>
      </c>
      <c r="G718" s="9" t="s">
        <v>21</v>
      </c>
      <c r="H718" s="10" t="str">
        <f t="shared" si="51"/>
        <v>Tue</v>
      </c>
      <c r="I718" s="10">
        <f t="shared" si="55"/>
        <v>359</v>
      </c>
      <c r="J718" s="8">
        <f t="shared" si="52"/>
        <v>52</v>
      </c>
      <c r="K718" s="1">
        <f t="shared" si="54"/>
        <v>12</v>
      </c>
      <c r="L718" s="1">
        <v>1</v>
      </c>
      <c r="N718" s="1" t="s">
        <v>50</v>
      </c>
      <c r="P718" s="81">
        <v>12.8</v>
      </c>
      <c r="Q718" s="69"/>
      <c r="R718" s="4" t="s">
        <v>49</v>
      </c>
      <c r="T718" s="4" t="s">
        <v>49</v>
      </c>
      <c r="V718" s="87">
        <v>6</v>
      </c>
      <c r="W718" s="69"/>
      <c r="X718" s="87">
        <v>10.199999999999999</v>
      </c>
      <c r="Y718" s="69"/>
      <c r="Z718" s="81">
        <v>8</v>
      </c>
      <c r="AA718" s="69"/>
      <c r="AB718" s="87">
        <v>4.2</v>
      </c>
      <c r="AC718" s="69"/>
      <c r="AD718" s="81">
        <v>10.4</v>
      </c>
      <c r="AE718" s="69"/>
      <c r="AF718" s="87">
        <v>6</v>
      </c>
      <c r="AH718" s="4" t="s">
        <v>49</v>
      </c>
      <c r="AJ718" s="81">
        <v>6</v>
      </c>
      <c r="AL718" s="4" t="s">
        <v>52</v>
      </c>
      <c r="AN718" s="74" t="s">
        <v>48</v>
      </c>
      <c r="AP718" s="81">
        <v>5.4</v>
      </c>
      <c r="AR718" s="74" t="s">
        <v>48</v>
      </c>
      <c r="AT718" s="81" t="s">
        <v>48</v>
      </c>
      <c r="AV718" s="74">
        <v>7</v>
      </c>
      <c r="AX718" s="74">
        <v>5</v>
      </c>
      <c r="AZ718" s="81">
        <v>4</v>
      </c>
      <c r="BB718" s="81">
        <v>3</v>
      </c>
      <c r="BD718" s="74">
        <v>2</v>
      </c>
      <c r="BF718" s="4" t="s">
        <v>47</v>
      </c>
      <c r="BH718" s="4" t="s">
        <v>47</v>
      </c>
      <c r="BJ718" s="4" t="s">
        <v>47</v>
      </c>
      <c r="BL718" s="4" t="s">
        <v>47</v>
      </c>
      <c r="BN718" s="4" t="s">
        <v>47</v>
      </c>
      <c r="BP718" s="4" t="s">
        <v>47</v>
      </c>
      <c r="BR718" s="1" t="s">
        <v>47</v>
      </c>
      <c r="BT718" s="1" t="s">
        <v>47</v>
      </c>
      <c r="BV718" s="1" t="s">
        <v>47</v>
      </c>
      <c r="BX718" s="1" t="s">
        <v>47</v>
      </c>
      <c r="BZ718" s="1" t="s">
        <v>47</v>
      </c>
    </row>
    <row r="719" spans="2:78" ht="16.5" thickBot="1" x14ac:dyDescent="0.3">
      <c r="B719" s="8">
        <v>718</v>
      </c>
      <c r="C719" s="8">
        <v>24</v>
      </c>
      <c r="D719" s="8">
        <v>12</v>
      </c>
      <c r="E719" s="8">
        <v>2019</v>
      </c>
      <c r="F719" s="24" t="str">
        <f t="shared" si="53"/>
        <v>24/Dec/2019</v>
      </c>
      <c r="G719" s="9" t="s">
        <v>22</v>
      </c>
      <c r="H719" s="10" t="str">
        <f t="shared" si="51"/>
        <v>Tue</v>
      </c>
      <c r="I719" s="10">
        <f t="shared" si="55"/>
        <v>359</v>
      </c>
      <c r="J719" s="8">
        <f t="shared" si="52"/>
        <v>52</v>
      </c>
      <c r="K719" s="1">
        <f t="shared" si="54"/>
        <v>12</v>
      </c>
      <c r="L719" s="1">
        <v>1</v>
      </c>
      <c r="N719" s="1" t="s">
        <v>50</v>
      </c>
      <c r="P719" s="81">
        <v>5</v>
      </c>
      <c r="Q719" s="69"/>
      <c r="R719" s="4" t="s">
        <v>49</v>
      </c>
      <c r="T719" s="4" t="s">
        <v>49</v>
      </c>
      <c r="V719" s="87">
        <v>3</v>
      </c>
      <c r="W719" s="69"/>
      <c r="X719" s="87">
        <v>5</v>
      </c>
      <c r="Y719" s="69"/>
      <c r="Z719" s="81">
        <v>3</v>
      </c>
      <c r="AA719" s="69"/>
      <c r="AB719" s="87">
        <v>2</v>
      </c>
      <c r="AC719" s="69"/>
      <c r="AD719" s="81">
        <v>4</v>
      </c>
      <c r="AE719" s="69"/>
      <c r="AF719" s="87">
        <v>3</v>
      </c>
      <c r="AH719" s="4" t="s">
        <v>49</v>
      </c>
      <c r="AJ719" s="81">
        <v>2</v>
      </c>
      <c r="AL719" s="4" t="s">
        <v>52</v>
      </c>
      <c r="AN719" s="74" t="s">
        <v>48</v>
      </c>
      <c r="AP719" s="81">
        <v>2</v>
      </c>
      <c r="AR719" s="74" t="s">
        <v>48</v>
      </c>
      <c r="AT719" s="81" t="s">
        <v>48</v>
      </c>
      <c r="AV719" s="74">
        <v>2</v>
      </c>
      <c r="AX719" s="74">
        <v>2</v>
      </c>
      <c r="AZ719" s="81">
        <v>0</v>
      </c>
      <c r="BB719" s="81">
        <v>2</v>
      </c>
      <c r="BD719" s="74">
        <v>1</v>
      </c>
      <c r="BF719" s="4" t="s">
        <v>47</v>
      </c>
      <c r="BH719" s="4" t="s">
        <v>47</v>
      </c>
      <c r="BJ719" s="4" t="s">
        <v>47</v>
      </c>
      <c r="BL719" s="4" t="s">
        <v>47</v>
      </c>
      <c r="BN719" s="4" t="s">
        <v>47</v>
      </c>
      <c r="BP719" s="4" t="s">
        <v>47</v>
      </c>
      <c r="BR719" s="1" t="s">
        <v>47</v>
      </c>
      <c r="BT719" s="1" t="s">
        <v>47</v>
      </c>
      <c r="BV719" s="1" t="s">
        <v>47</v>
      </c>
      <c r="BX719" s="1" t="s">
        <v>47</v>
      </c>
      <c r="BZ719" s="1" t="s">
        <v>47</v>
      </c>
    </row>
    <row r="720" spans="2:78" ht="16.5" thickTop="1" x14ac:dyDescent="0.25">
      <c r="B720" s="8">
        <v>719</v>
      </c>
      <c r="C720" s="8">
        <v>25</v>
      </c>
      <c r="D720" s="8">
        <v>12</v>
      </c>
      <c r="E720" s="8">
        <v>2019</v>
      </c>
      <c r="F720" s="24" t="str">
        <f t="shared" si="53"/>
        <v>25/Dec/2019</v>
      </c>
      <c r="G720" s="9" t="s">
        <v>21</v>
      </c>
      <c r="H720" s="10" t="str">
        <f t="shared" si="51"/>
        <v>Wed</v>
      </c>
      <c r="I720" s="10">
        <f t="shared" si="55"/>
        <v>360</v>
      </c>
      <c r="J720" s="8">
        <f t="shared" si="52"/>
        <v>52</v>
      </c>
      <c r="K720" s="1">
        <f t="shared" si="54"/>
        <v>12</v>
      </c>
      <c r="L720" s="1">
        <v>1</v>
      </c>
      <c r="N720" s="1" t="s">
        <v>50</v>
      </c>
      <c r="P720" s="81">
        <v>13.8</v>
      </c>
      <c r="Q720" s="69"/>
      <c r="R720" s="4" t="s">
        <v>49</v>
      </c>
      <c r="T720" s="4" t="s">
        <v>49</v>
      </c>
      <c r="V720" s="87">
        <v>5</v>
      </c>
      <c r="W720" s="69"/>
      <c r="X720" s="87">
        <v>9</v>
      </c>
      <c r="Y720" s="69"/>
      <c r="Z720" s="81">
        <v>10</v>
      </c>
      <c r="AA720" s="69"/>
      <c r="AB720" s="87">
        <v>6</v>
      </c>
      <c r="AC720" s="69"/>
      <c r="AD720" s="81">
        <v>9</v>
      </c>
      <c r="AE720" s="69"/>
      <c r="AF720" s="87">
        <v>6.8</v>
      </c>
      <c r="AH720" s="4" t="s">
        <v>49</v>
      </c>
      <c r="AJ720" s="81">
        <v>4.2</v>
      </c>
      <c r="AL720" s="80">
        <v>8</v>
      </c>
      <c r="AN720" s="74" t="s">
        <v>48</v>
      </c>
      <c r="AP720" s="81">
        <v>4</v>
      </c>
      <c r="AR720" s="74" t="s">
        <v>48</v>
      </c>
      <c r="AT720" s="81" t="s">
        <v>48</v>
      </c>
      <c r="AV720" s="74">
        <v>6.4</v>
      </c>
      <c r="AX720" s="74">
        <v>8</v>
      </c>
      <c r="AZ720" s="81">
        <v>4.5999999999999996</v>
      </c>
      <c r="BB720" s="81">
        <v>4</v>
      </c>
      <c r="BD720" s="74">
        <v>2</v>
      </c>
      <c r="BF720" s="4" t="s">
        <v>47</v>
      </c>
      <c r="BH720" s="4" t="s">
        <v>47</v>
      </c>
      <c r="BJ720" s="4" t="s">
        <v>47</v>
      </c>
      <c r="BL720" s="4" t="s">
        <v>47</v>
      </c>
      <c r="BN720" s="4" t="s">
        <v>47</v>
      </c>
      <c r="BP720" s="4" t="s">
        <v>47</v>
      </c>
      <c r="BR720" s="1" t="s">
        <v>47</v>
      </c>
      <c r="BT720" s="1" t="s">
        <v>47</v>
      </c>
      <c r="BV720" s="1" t="s">
        <v>47</v>
      </c>
      <c r="BX720" s="1" t="s">
        <v>47</v>
      </c>
      <c r="BZ720" s="1" t="s">
        <v>47</v>
      </c>
    </row>
    <row r="721" spans="2:78" x14ac:dyDescent="0.25">
      <c r="B721" s="8">
        <v>720</v>
      </c>
      <c r="C721" s="8">
        <v>25</v>
      </c>
      <c r="D721" s="8">
        <v>12</v>
      </c>
      <c r="E721" s="8">
        <v>2019</v>
      </c>
      <c r="F721" s="24" t="str">
        <f t="shared" si="53"/>
        <v>25/Dec/2019</v>
      </c>
      <c r="G721" s="9" t="s">
        <v>22</v>
      </c>
      <c r="H721" s="10" t="str">
        <f t="shared" ref="H721:H784" si="56">TEXT(F721,"ddd")</f>
        <v>Wed</v>
      </c>
      <c r="I721" s="10">
        <f t="shared" si="55"/>
        <v>360</v>
      </c>
      <c r="J721" s="8">
        <f t="shared" ref="J721:J784" si="57">IF(H721=H720,IF(_xlfn.ISOWEEKNUM(F721)-_xlfn.ISOWEEKNUM(F720)=1,J720+1,J720),IF(H721=H718,IF(_xlfn.ISOWEEKNUM(F721)-_xlfn.ISOWEEKNUM(F720)=1,J720+1,J720),IF(H721=H716,IF(_xlfn.ISOWEEKNUM(F721)-_xlfn.ISOWEEKNUM(F720)=1,J720+1,J720),IF(H721=H714,IF(_xlfn.ISOWEEKNUM(F721)-_xlfn.ISOWEEKNUM(F720)=1,J720+1,J720),IF(H721=H712,IF(_xlfn.ISOWEEKNUM(F721)-_xlfn.ISOWEEKNUM(F720)=1,J720+1,J720),IF(H721=H710,IF(_xlfn.ISOWEEKNUM(F721)-_xlfn.ISOWEEKNUM(F720)=1,J720+1,J720),IF(H721=H708,IF(_xlfn.ISOWEEKNUM(F721)-_xlfn.ISOWEEKNUM(F720)=1,J720+1,J720),-1)))))))</f>
        <v>52</v>
      </c>
      <c r="K721" s="1">
        <f t="shared" si="54"/>
        <v>12</v>
      </c>
      <c r="L721" s="1">
        <v>1</v>
      </c>
      <c r="N721" s="1" t="s">
        <v>50</v>
      </c>
      <c r="P721" s="81">
        <v>6</v>
      </c>
      <c r="Q721" s="69"/>
      <c r="R721" s="4" t="s">
        <v>49</v>
      </c>
      <c r="T721" s="4" t="s">
        <v>49</v>
      </c>
      <c r="V721" s="87">
        <v>3</v>
      </c>
      <c r="W721" s="69"/>
      <c r="X721" s="87">
        <v>4</v>
      </c>
      <c r="Y721" s="69"/>
      <c r="Z721" s="81">
        <v>3.4</v>
      </c>
      <c r="AA721" s="69"/>
      <c r="AB721" s="87">
        <v>3</v>
      </c>
      <c r="AC721" s="69"/>
      <c r="AD721" s="81">
        <v>4</v>
      </c>
      <c r="AE721" s="69"/>
      <c r="AF721" s="87">
        <v>4</v>
      </c>
      <c r="AH721" s="4" t="s">
        <v>49</v>
      </c>
      <c r="AJ721" s="81">
        <v>2</v>
      </c>
      <c r="AL721" s="81">
        <v>8.6</v>
      </c>
      <c r="AN721" s="74" t="s">
        <v>48</v>
      </c>
      <c r="AP721" s="81">
        <v>2</v>
      </c>
      <c r="AR721" s="74" t="s">
        <v>48</v>
      </c>
      <c r="AT721" s="81" t="s">
        <v>48</v>
      </c>
      <c r="AV721" s="74">
        <v>3.8</v>
      </c>
      <c r="AX721" s="74">
        <v>4</v>
      </c>
      <c r="AZ721" s="81">
        <v>2</v>
      </c>
      <c r="BB721" s="81">
        <v>2</v>
      </c>
      <c r="BD721" s="74">
        <v>1</v>
      </c>
      <c r="BF721" s="4" t="s">
        <v>47</v>
      </c>
      <c r="BH721" s="4" t="s">
        <v>47</v>
      </c>
      <c r="BJ721" s="4" t="s">
        <v>47</v>
      </c>
      <c r="BL721" s="4" t="s">
        <v>47</v>
      </c>
      <c r="BN721" s="4" t="s">
        <v>47</v>
      </c>
      <c r="BP721" s="4" t="s">
        <v>47</v>
      </c>
      <c r="BR721" s="1" t="s">
        <v>47</v>
      </c>
      <c r="BT721" s="1" t="s">
        <v>47</v>
      </c>
      <c r="BV721" s="1" t="s">
        <v>47</v>
      </c>
      <c r="BX721" s="1" t="s">
        <v>47</v>
      </c>
      <c r="BZ721" s="1" t="s">
        <v>47</v>
      </c>
    </row>
    <row r="722" spans="2:78" x14ac:dyDescent="0.25">
      <c r="B722" s="8">
        <v>721</v>
      </c>
      <c r="C722" s="8">
        <v>26</v>
      </c>
      <c r="D722" s="8">
        <v>12</v>
      </c>
      <c r="E722" s="8">
        <v>2019</v>
      </c>
      <c r="F722" s="24" t="str">
        <f t="shared" si="53"/>
        <v>26/Dec/2019</v>
      </c>
      <c r="G722" s="9" t="s">
        <v>21</v>
      </c>
      <c r="H722" s="10" t="str">
        <f t="shared" si="56"/>
        <v>Thu</v>
      </c>
      <c r="I722" s="10">
        <f t="shared" si="55"/>
        <v>361</v>
      </c>
      <c r="J722" s="8">
        <f t="shared" si="57"/>
        <v>52</v>
      </c>
      <c r="K722" s="1">
        <f t="shared" si="54"/>
        <v>12</v>
      </c>
      <c r="L722" s="1">
        <v>1</v>
      </c>
      <c r="N722" s="1" t="s">
        <v>50</v>
      </c>
      <c r="P722" s="81">
        <v>10</v>
      </c>
      <c r="Q722" s="69"/>
      <c r="R722" s="4" t="s">
        <v>49</v>
      </c>
      <c r="T722" s="4" t="s">
        <v>49</v>
      </c>
      <c r="V722" s="87">
        <v>10</v>
      </c>
      <c r="W722" s="69"/>
      <c r="X722" s="87">
        <v>10.8</v>
      </c>
      <c r="Y722" s="69"/>
      <c r="Z722" s="81">
        <v>7.6</v>
      </c>
      <c r="AA722" s="69"/>
      <c r="AB722" s="87">
        <v>9.4</v>
      </c>
      <c r="AC722" s="69"/>
      <c r="AD722" s="81">
        <v>8.4</v>
      </c>
      <c r="AE722" s="69"/>
      <c r="AF722" s="87">
        <v>6</v>
      </c>
      <c r="AH722" s="4" t="s">
        <v>49</v>
      </c>
      <c r="AJ722" s="81">
        <v>5.6</v>
      </c>
      <c r="AL722" s="81">
        <v>15</v>
      </c>
      <c r="AN722" s="74" t="s">
        <v>48</v>
      </c>
      <c r="AP722" s="81">
        <v>4.8</v>
      </c>
      <c r="AR722" s="74" t="s">
        <v>48</v>
      </c>
      <c r="AT722" s="81" t="s">
        <v>48</v>
      </c>
      <c r="AV722" s="74">
        <v>8</v>
      </c>
      <c r="AX722" s="74">
        <v>7.2</v>
      </c>
      <c r="AZ722" s="81">
        <v>4</v>
      </c>
      <c r="BB722" s="81">
        <v>3</v>
      </c>
      <c r="BD722" s="74">
        <v>2</v>
      </c>
      <c r="BF722" s="4" t="s">
        <v>47</v>
      </c>
      <c r="BH722" s="4" t="s">
        <v>47</v>
      </c>
      <c r="BJ722" s="4" t="s">
        <v>47</v>
      </c>
      <c r="BL722" s="4" t="s">
        <v>47</v>
      </c>
      <c r="BN722" s="4" t="s">
        <v>47</v>
      </c>
      <c r="BP722" s="4" t="s">
        <v>47</v>
      </c>
      <c r="BR722" s="1" t="s">
        <v>47</v>
      </c>
      <c r="BT722" s="1" t="s">
        <v>47</v>
      </c>
      <c r="BV722" s="1" t="s">
        <v>47</v>
      </c>
      <c r="BX722" s="1" t="s">
        <v>47</v>
      </c>
      <c r="BZ722" s="1" t="s">
        <v>47</v>
      </c>
    </row>
    <row r="723" spans="2:78" x14ac:dyDescent="0.25">
      <c r="B723" s="8">
        <v>722</v>
      </c>
      <c r="C723" s="8">
        <v>26</v>
      </c>
      <c r="D723" s="8">
        <v>12</v>
      </c>
      <c r="E723" s="8">
        <v>2019</v>
      </c>
      <c r="F723" s="24" t="str">
        <f t="shared" si="53"/>
        <v>26/Dec/2019</v>
      </c>
      <c r="G723" s="9" t="s">
        <v>22</v>
      </c>
      <c r="H723" s="10" t="str">
        <f t="shared" si="56"/>
        <v>Thu</v>
      </c>
      <c r="I723" s="10">
        <f t="shared" si="55"/>
        <v>361</v>
      </c>
      <c r="J723" s="8">
        <f t="shared" si="57"/>
        <v>52</v>
      </c>
      <c r="K723" s="1">
        <f t="shared" si="54"/>
        <v>12</v>
      </c>
      <c r="L723" s="1">
        <v>1</v>
      </c>
      <c r="N723" s="1" t="s">
        <v>50</v>
      </c>
      <c r="P723" s="81">
        <v>8</v>
      </c>
      <c r="Q723" s="69"/>
      <c r="R723" s="4" t="s">
        <v>49</v>
      </c>
      <c r="T723" s="4" t="s">
        <v>49</v>
      </c>
      <c r="V723" s="87">
        <v>4</v>
      </c>
      <c r="W723" s="69"/>
      <c r="X723" s="87">
        <v>5</v>
      </c>
      <c r="Y723" s="69"/>
      <c r="Z723" s="81">
        <v>4</v>
      </c>
      <c r="AA723" s="69"/>
      <c r="AB723" s="87">
        <v>4</v>
      </c>
      <c r="AC723" s="69"/>
      <c r="AD723" s="81">
        <v>6</v>
      </c>
      <c r="AE723" s="69"/>
      <c r="AF723" s="87">
        <v>3</v>
      </c>
      <c r="AH723" s="4" t="s">
        <v>49</v>
      </c>
      <c r="AJ723" s="81">
        <v>3</v>
      </c>
      <c r="AL723" s="81">
        <v>4.8</v>
      </c>
      <c r="AN723" s="74" t="s">
        <v>48</v>
      </c>
      <c r="AP723" s="81">
        <v>2</v>
      </c>
      <c r="AR723" s="74" t="s">
        <v>48</v>
      </c>
      <c r="AT723" s="81" t="s">
        <v>48</v>
      </c>
      <c r="AV723" s="74">
        <v>4</v>
      </c>
      <c r="AX723" s="74">
        <v>4</v>
      </c>
      <c r="AZ723" s="81">
        <v>3.4</v>
      </c>
      <c r="BB723" s="81">
        <v>2</v>
      </c>
      <c r="BD723" s="74">
        <v>2</v>
      </c>
      <c r="BF723" s="4" t="s">
        <v>47</v>
      </c>
      <c r="BH723" s="4" t="s">
        <v>47</v>
      </c>
      <c r="BJ723" s="4" t="s">
        <v>47</v>
      </c>
      <c r="BL723" s="4" t="s">
        <v>47</v>
      </c>
      <c r="BN723" s="4" t="s">
        <v>47</v>
      </c>
      <c r="BP723" s="4" t="s">
        <v>47</v>
      </c>
      <c r="BR723" s="1" t="s">
        <v>47</v>
      </c>
      <c r="BT723" s="1" t="s">
        <v>47</v>
      </c>
      <c r="BV723" s="1" t="s">
        <v>47</v>
      </c>
      <c r="BX723" s="1" t="s">
        <v>47</v>
      </c>
      <c r="BZ723" s="1" t="s">
        <v>47</v>
      </c>
    </row>
    <row r="724" spans="2:78" x14ac:dyDescent="0.25">
      <c r="B724" s="8">
        <v>723</v>
      </c>
      <c r="C724" s="8">
        <v>27</v>
      </c>
      <c r="D724" s="8">
        <v>12</v>
      </c>
      <c r="E724" s="8">
        <v>2019</v>
      </c>
      <c r="F724" s="24" t="str">
        <f t="shared" si="53"/>
        <v>27/Dec/2019</v>
      </c>
      <c r="G724" s="9" t="s">
        <v>21</v>
      </c>
      <c r="H724" s="10" t="str">
        <f t="shared" si="56"/>
        <v>Fri</v>
      </c>
      <c r="I724" s="10">
        <f t="shared" si="55"/>
        <v>362</v>
      </c>
      <c r="J724" s="8">
        <f t="shared" si="57"/>
        <v>52</v>
      </c>
      <c r="K724" s="1">
        <f t="shared" si="54"/>
        <v>12</v>
      </c>
      <c r="L724" s="1">
        <v>1</v>
      </c>
      <c r="N724" s="1" t="s">
        <v>50</v>
      </c>
      <c r="P724" s="81">
        <v>12</v>
      </c>
      <c r="Q724" s="69"/>
      <c r="R724" s="4" t="s">
        <v>49</v>
      </c>
      <c r="T724" s="4" t="s">
        <v>49</v>
      </c>
      <c r="V724" s="87">
        <v>9</v>
      </c>
      <c r="W724" s="69"/>
      <c r="X724" s="87">
        <v>9</v>
      </c>
      <c r="Y724" s="69"/>
      <c r="Z724" s="81">
        <v>7</v>
      </c>
      <c r="AA724" s="69"/>
      <c r="AB724" s="87">
        <v>8</v>
      </c>
      <c r="AC724" s="69"/>
      <c r="AD724" s="81">
        <v>8</v>
      </c>
      <c r="AE724" s="69"/>
      <c r="AF724" s="87">
        <v>7</v>
      </c>
      <c r="AH724" s="4" t="s">
        <v>49</v>
      </c>
      <c r="AJ724" s="81">
        <v>5.4</v>
      </c>
      <c r="AL724" s="81">
        <v>10</v>
      </c>
      <c r="AN724" s="74" t="s">
        <v>48</v>
      </c>
      <c r="AP724" s="81">
        <v>4</v>
      </c>
      <c r="AR724" s="74" t="s">
        <v>48</v>
      </c>
      <c r="AT724" s="81" t="s">
        <v>48</v>
      </c>
      <c r="AV724" s="74">
        <v>7</v>
      </c>
      <c r="AX724" s="74">
        <v>9</v>
      </c>
      <c r="AZ724" s="81">
        <v>4</v>
      </c>
      <c r="BB724" s="81">
        <v>2</v>
      </c>
      <c r="BD724" s="74">
        <v>2</v>
      </c>
      <c r="BF724" s="4" t="s">
        <v>47</v>
      </c>
      <c r="BH724" s="4" t="s">
        <v>47</v>
      </c>
      <c r="BJ724" s="4" t="s">
        <v>47</v>
      </c>
      <c r="BL724" s="4" t="s">
        <v>47</v>
      </c>
      <c r="BN724" s="4" t="s">
        <v>47</v>
      </c>
      <c r="BP724" s="4" t="s">
        <v>47</v>
      </c>
      <c r="BR724" s="1" t="s">
        <v>47</v>
      </c>
      <c r="BT724" s="1" t="s">
        <v>47</v>
      </c>
      <c r="BV724" s="1" t="s">
        <v>47</v>
      </c>
      <c r="BX724" s="1" t="s">
        <v>47</v>
      </c>
      <c r="BZ724" s="1" t="s">
        <v>47</v>
      </c>
    </row>
    <row r="725" spans="2:78" x14ac:dyDescent="0.25">
      <c r="B725" s="8">
        <v>724</v>
      </c>
      <c r="C725" s="8">
        <v>27</v>
      </c>
      <c r="D725" s="8">
        <v>12</v>
      </c>
      <c r="E725" s="8">
        <v>2019</v>
      </c>
      <c r="F725" s="24" t="str">
        <f t="shared" si="53"/>
        <v>27/Dec/2019</v>
      </c>
      <c r="G725" s="9" t="s">
        <v>22</v>
      </c>
      <c r="H725" s="10" t="str">
        <f t="shared" si="56"/>
        <v>Fri</v>
      </c>
      <c r="I725" s="10">
        <f t="shared" si="55"/>
        <v>362</v>
      </c>
      <c r="J725" s="8">
        <f t="shared" si="57"/>
        <v>52</v>
      </c>
      <c r="K725" s="1">
        <f t="shared" si="54"/>
        <v>12</v>
      </c>
      <c r="L725" s="1">
        <v>1</v>
      </c>
      <c r="N725" s="1" t="s">
        <v>50</v>
      </c>
      <c r="P725" s="81">
        <v>4</v>
      </c>
      <c r="Q725" s="69"/>
      <c r="R725" s="4" t="s">
        <v>49</v>
      </c>
      <c r="T725" s="4" t="s">
        <v>49</v>
      </c>
      <c r="V725" s="87">
        <v>6.6</v>
      </c>
      <c r="W725" s="69"/>
      <c r="X725" s="87">
        <v>5</v>
      </c>
      <c r="Y725" s="69"/>
      <c r="Z725" s="81">
        <v>5</v>
      </c>
      <c r="AA725" s="69"/>
      <c r="AB725" s="87">
        <v>3.8</v>
      </c>
      <c r="AC725" s="69"/>
      <c r="AD725" s="81">
        <v>3.5</v>
      </c>
      <c r="AE725" s="69"/>
      <c r="AF725" s="87">
        <v>2</v>
      </c>
      <c r="AH725" s="4" t="s">
        <v>49</v>
      </c>
      <c r="AJ725" s="81">
        <v>2.8</v>
      </c>
      <c r="AL725" s="81">
        <v>6.6</v>
      </c>
      <c r="AN725" s="74" t="s">
        <v>48</v>
      </c>
      <c r="AP725" s="81">
        <v>2</v>
      </c>
      <c r="AR725" s="74" t="s">
        <v>48</v>
      </c>
      <c r="AT725" s="81" t="s">
        <v>48</v>
      </c>
      <c r="AV725" s="74">
        <v>4</v>
      </c>
      <c r="AX725" s="74">
        <v>2.6</v>
      </c>
      <c r="AZ725" s="81">
        <v>2</v>
      </c>
      <c r="BB725" s="81">
        <v>2</v>
      </c>
      <c r="BD725" s="74">
        <v>3</v>
      </c>
      <c r="BF725" s="4" t="s">
        <v>47</v>
      </c>
      <c r="BH725" s="4" t="s">
        <v>47</v>
      </c>
      <c r="BJ725" s="4" t="s">
        <v>47</v>
      </c>
      <c r="BL725" s="4" t="s">
        <v>47</v>
      </c>
      <c r="BN725" s="4" t="s">
        <v>47</v>
      </c>
      <c r="BP725" s="4" t="s">
        <v>47</v>
      </c>
      <c r="BR725" s="1" t="s">
        <v>47</v>
      </c>
      <c r="BT725" s="1" t="s">
        <v>47</v>
      </c>
      <c r="BV725" s="1" t="s">
        <v>47</v>
      </c>
      <c r="BX725" s="1" t="s">
        <v>47</v>
      </c>
      <c r="BZ725" s="1" t="s">
        <v>47</v>
      </c>
    </row>
    <row r="726" spans="2:78" x14ac:dyDescent="0.25">
      <c r="B726" s="8">
        <v>725</v>
      </c>
      <c r="C726" s="8">
        <v>28</v>
      </c>
      <c r="D726" s="8">
        <v>12</v>
      </c>
      <c r="E726" s="8">
        <v>2019</v>
      </c>
      <c r="F726" s="24" t="str">
        <f t="shared" si="53"/>
        <v>28/Dec/2019</v>
      </c>
      <c r="G726" s="9" t="s">
        <v>21</v>
      </c>
      <c r="H726" s="10" t="str">
        <f t="shared" si="56"/>
        <v>Sat</v>
      </c>
      <c r="I726" s="10">
        <f t="shared" si="55"/>
        <v>363</v>
      </c>
      <c r="J726" s="8">
        <f t="shared" si="57"/>
        <v>52</v>
      </c>
      <c r="K726" s="1">
        <f t="shared" si="54"/>
        <v>12</v>
      </c>
      <c r="L726" s="1">
        <v>1</v>
      </c>
      <c r="N726" s="1" t="s">
        <v>50</v>
      </c>
      <c r="P726" s="81">
        <v>12</v>
      </c>
      <c r="Q726" s="69"/>
      <c r="R726" s="4" t="s">
        <v>49</v>
      </c>
      <c r="T726" s="4" t="s">
        <v>49</v>
      </c>
      <c r="V726" s="87">
        <v>8</v>
      </c>
      <c r="W726" s="69"/>
      <c r="X726" s="87">
        <v>10</v>
      </c>
      <c r="Y726" s="69"/>
      <c r="Z726" s="81">
        <v>8</v>
      </c>
      <c r="AA726" s="69"/>
      <c r="AB726" s="87">
        <v>4.2</v>
      </c>
      <c r="AC726" s="69"/>
      <c r="AD726" s="81">
        <v>11</v>
      </c>
      <c r="AE726" s="69"/>
      <c r="AF726" s="88">
        <v>4</v>
      </c>
      <c r="AG726" s="5"/>
      <c r="AH726" s="4" t="s">
        <v>49</v>
      </c>
      <c r="AJ726" s="81">
        <v>4.2</v>
      </c>
      <c r="AL726" s="81">
        <v>11</v>
      </c>
      <c r="AN726" s="74" t="s">
        <v>48</v>
      </c>
      <c r="AP726" s="81">
        <v>4</v>
      </c>
      <c r="AR726" s="74" t="s">
        <v>48</v>
      </c>
      <c r="AT726" s="81" t="s">
        <v>48</v>
      </c>
      <c r="AV726" s="74">
        <v>9.4</v>
      </c>
      <c r="AX726" s="74">
        <v>8</v>
      </c>
      <c r="AZ726" s="81">
        <v>4</v>
      </c>
      <c r="BB726" s="81">
        <v>3</v>
      </c>
      <c r="BD726" s="74">
        <v>4</v>
      </c>
      <c r="BF726" s="4" t="s">
        <v>47</v>
      </c>
      <c r="BH726" s="4" t="s">
        <v>47</v>
      </c>
      <c r="BJ726" s="4" t="s">
        <v>47</v>
      </c>
      <c r="BL726" s="4" t="s">
        <v>47</v>
      </c>
      <c r="BN726" s="4" t="s">
        <v>47</v>
      </c>
      <c r="BP726" s="4" t="s">
        <v>47</v>
      </c>
      <c r="BR726" s="1" t="s">
        <v>47</v>
      </c>
      <c r="BT726" s="1" t="s">
        <v>47</v>
      </c>
      <c r="BV726" s="1" t="s">
        <v>47</v>
      </c>
      <c r="BX726" s="1" t="s">
        <v>47</v>
      </c>
      <c r="BZ726" s="1" t="s">
        <v>47</v>
      </c>
    </row>
    <row r="727" spans="2:78" x14ac:dyDescent="0.25">
      <c r="B727" s="8">
        <v>726</v>
      </c>
      <c r="C727" s="8">
        <v>28</v>
      </c>
      <c r="D727" s="8">
        <v>12</v>
      </c>
      <c r="E727" s="8">
        <v>2019</v>
      </c>
      <c r="F727" s="24" t="str">
        <f t="shared" si="53"/>
        <v>28/Dec/2019</v>
      </c>
      <c r="G727" s="9" t="s">
        <v>22</v>
      </c>
      <c r="H727" s="10" t="str">
        <f t="shared" si="56"/>
        <v>Sat</v>
      </c>
      <c r="I727" s="10">
        <f t="shared" si="55"/>
        <v>363</v>
      </c>
      <c r="J727" s="8">
        <f t="shared" si="57"/>
        <v>52</v>
      </c>
      <c r="K727" s="1">
        <f t="shared" si="54"/>
        <v>12</v>
      </c>
      <c r="L727" s="1">
        <v>1</v>
      </c>
      <c r="N727" s="1" t="s">
        <v>50</v>
      </c>
      <c r="P727" s="81">
        <v>5</v>
      </c>
      <c r="Q727" s="69"/>
      <c r="R727" s="4" t="s">
        <v>49</v>
      </c>
      <c r="T727" s="4" t="s">
        <v>49</v>
      </c>
      <c r="V727" s="87">
        <v>4</v>
      </c>
      <c r="W727" s="69"/>
      <c r="X727" s="87">
        <v>5.2</v>
      </c>
      <c r="Y727" s="69"/>
      <c r="Z727" s="81">
        <v>3.8</v>
      </c>
      <c r="AA727" s="69"/>
      <c r="AB727" s="87">
        <v>2.2000000000000002</v>
      </c>
      <c r="AC727" s="69"/>
      <c r="AD727" s="81">
        <v>4</v>
      </c>
      <c r="AE727" s="69"/>
      <c r="AF727" s="88">
        <v>2.2000000000000002</v>
      </c>
      <c r="AG727" s="5"/>
      <c r="AH727" s="4" t="s">
        <v>49</v>
      </c>
      <c r="AJ727" s="81">
        <v>1.8</v>
      </c>
      <c r="AL727" s="81">
        <v>8</v>
      </c>
      <c r="AN727" s="74" t="s">
        <v>48</v>
      </c>
      <c r="AP727" s="81">
        <v>2.2000000000000002</v>
      </c>
      <c r="AR727" s="74" t="s">
        <v>48</v>
      </c>
      <c r="AT727" s="81" t="s">
        <v>48</v>
      </c>
      <c r="AV727" s="74">
        <v>3.2</v>
      </c>
      <c r="AX727" s="74">
        <v>3.2</v>
      </c>
      <c r="AZ727" s="81">
        <v>3</v>
      </c>
      <c r="BB727" s="81">
        <v>2</v>
      </c>
      <c r="BD727" s="74">
        <v>3</v>
      </c>
      <c r="BF727" s="4" t="s">
        <v>47</v>
      </c>
      <c r="BH727" s="4" t="s">
        <v>47</v>
      </c>
      <c r="BJ727" s="4" t="s">
        <v>47</v>
      </c>
      <c r="BL727" s="4" t="s">
        <v>47</v>
      </c>
      <c r="BN727" s="4" t="s">
        <v>47</v>
      </c>
      <c r="BP727" s="4" t="s">
        <v>47</v>
      </c>
      <c r="BR727" s="1" t="s">
        <v>47</v>
      </c>
      <c r="BT727" s="1" t="s">
        <v>47</v>
      </c>
      <c r="BV727" s="1" t="s">
        <v>47</v>
      </c>
      <c r="BX727" s="1" t="s">
        <v>47</v>
      </c>
      <c r="BZ727" s="1" t="s">
        <v>47</v>
      </c>
    </row>
    <row r="728" spans="2:78" x14ac:dyDescent="0.25">
      <c r="B728" s="8">
        <v>727</v>
      </c>
      <c r="C728" s="8">
        <v>29</v>
      </c>
      <c r="D728" s="8">
        <v>12</v>
      </c>
      <c r="E728" s="8">
        <v>2019</v>
      </c>
      <c r="F728" s="24" t="str">
        <f t="shared" si="53"/>
        <v>29/Dec/2019</v>
      </c>
      <c r="G728" s="9" t="s">
        <v>21</v>
      </c>
      <c r="H728" s="10" t="str">
        <f t="shared" si="56"/>
        <v>Sun</v>
      </c>
      <c r="I728" s="10">
        <f t="shared" si="55"/>
        <v>364</v>
      </c>
      <c r="J728" s="8">
        <f t="shared" si="57"/>
        <v>52</v>
      </c>
      <c r="K728" s="1">
        <f t="shared" si="54"/>
        <v>12</v>
      </c>
      <c r="L728" s="1">
        <v>1</v>
      </c>
      <c r="N728" s="1" t="s">
        <v>50</v>
      </c>
      <c r="P728" s="81">
        <v>10</v>
      </c>
      <c r="Q728" s="69"/>
      <c r="R728" s="4" t="s">
        <v>49</v>
      </c>
      <c r="T728" s="4" t="s">
        <v>49</v>
      </c>
      <c r="V728" s="87">
        <v>9</v>
      </c>
      <c r="W728" s="69"/>
      <c r="X728" s="87">
        <v>9.1999999999999993</v>
      </c>
      <c r="Y728" s="69"/>
      <c r="Z728" s="81">
        <v>8.8000000000000007</v>
      </c>
      <c r="AA728" s="69"/>
      <c r="AB728" s="87">
        <v>7</v>
      </c>
      <c r="AC728" s="69"/>
      <c r="AD728" s="81">
        <v>10.199999999999999</v>
      </c>
      <c r="AE728" s="69"/>
      <c r="AF728" s="87">
        <v>0</v>
      </c>
      <c r="AH728" s="4" t="s">
        <v>49</v>
      </c>
      <c r="AJ728" s="81">
        <v>3.2</v>
      </c>
      <c r="AL728" s="81">
        <v>12</v>
      </c>
      <c r="AN728" s="74" t="s">
        <v>48</v>
      </c>
      <c r="AP728" s="81">
        <v>3.4</v>
      </c>
      <c r="AR728" s="74" t="s">
        <v>48</v>
      </c>
      <c r="AT728" s="81" t="s">
        <v>48</v>
      </c>
      <c r="AV728" s="74">
        <v>8.4</v>
      </c>
      <c r="AX728" s="74">
        <v>7.6</v>
      </c>
      <c r="AZ728" s="81">
        <v>2.4</v>
      </c>
      <c r="BB728" s="81">
        <v>4</v>
      </c>
      <c r="BD728" s="74">
        <v>8</v>
      </c>
      <c r="BF728" s="4" t="s">
        <v>47</v>
      </c>
      <c r="BH728" s="4" t="s">
        <v>47</v>
      </c>
      <c r="BJ728" s="4" t="s">
        <v>47</v>
      </c>
      <c r="BL728" s="4" t="s">
        <v>47</v>
      </c>
      <c r="BN728" s="4" t="s">
        <v>47</v>
      </c>
      <c r="BP728" s="4" t="s">
        <v>47</v>
      </c>
      <c r="BR728" s="1" t="s">
        <v>47</v>
      </c>
      <c r="BT728" s="1" t="s">
        <v>47</v>
      </c>
      <c r="BV728" s="1" t="s">
        <v>47</v>
      </c>
      <c r="BX728" s="1" t="s">
        <v>47</v>
      </c>
      <c r="BZ728" s="1" t="s">
        <v>47</v>
      </c>
    </row>
    <row r="729" spans="2:78" x14ac:dyDescent="0.25">
      <c r="B729" s="8">
        <v>728</v>
      </c>
      <c r="C729" s="8">
        <v>29</v>
      </c>
      <c r="D729" s="8">
        <v>12</v>
      </c>
      <c r="E729" s="8">
        <v>2019</v>
      </c>
      <c r="F729" s="24" t="str">
        <f t="shared" si="53"/>
        <v>29/Dec/2019</v>
      </c>
      <c r="G729" s="9" t="s">
        <v>22</v>
      </c>
      <c r="H729" s="10" t="str">
        <f t="shared" si="56"/>
        <v>Sun</v>
      </c>
      <c r="I729" s="10">
        <f t="shared" si="55"/>
        <v>364</v>
      </c>
      <c r="J729" s="8">
        <f t="shared" si="57"/>
        <v>52</v>
      </c>
      <c r="K729" s="1">
        <f t="shared" si="54"/>
        <v>12</v>
      </c>
      <c r="L729" s="1">
        <v>1</v>
      </c>
      <c r="N729" s="1" t="s">
        <v>50</v>
      </c>
      <c r="P729" s="81">
        <v>5</v>
      </c>
      <c r="Q729" s="69"/>
      <c r="R729" s="4" t="s">
        <v>49</v>
      </c>
      <c r="T729" s="4" t="s">
        <v>49</v>
      </c>
      <c r="V729" s="87">
        <v>5</v>
      </c>
      <c r="W729" s="69"/>
      <c r="X729" s="87">
        <v>5</v>
      </c>
      <c r="Y729" s="69"/>
      <c r="Z729" s="81">
        <v>4</v>
      </c>
      <c r="AA729" s="69"/>
      <c r="AB729" s="87">
        <v>6</v>
      </c>
      <c r="AC729" s="69"/>
      <c r="AD729" s="81">
        <v>4</v>
      </c>
      <c r="AE729" s="69"/>
      <c r="AF729" s="87">
        <v>2</v>
      </c>
      <c r="AH729" s="4" t="s">
        <v>49</v>
      </c>
      <c r="AJ729" s="81">
        <v>3</v>
      </c>
      <c r="AL729" s="81">
        <v>6</v>
      </c>
      <c r="AN729" s="74" t="s">
        <v>48</v>
      </c>
      <c r="AP729" s="81">
        <v>2</v>
      </c>
      <c r="AR729" s="74" t="s">
        <v>48</v>
      </c>
      <c r="AT729" s="81" t="s">
        <v>48</v>
      </c>
      <c r="AV729" s="74">
        <v>3</v>
      </c>
      <c r="AX729" s="74">
        <v>2.6</v>
      </c>
      <c r="AZ729" s="81">
        <v>2</v>
      </c>
      <c r="BB729" s="81">
        <v>2</v>
      </c>
      <c r="BD729" s="74">
        <v>5</v>
      </c>
      <c r="BF729" s="4" t="s">
        <v>47</v>
      </c>
      <c r="BH729" s="4" t="s">
        <v>47</v>
      </c>
      <c r="BJ729" s="4" t="s">
        <v>47</v>
      </c>
      <c r="BL729" s="4" t="s">
        <v>47</v>
      </c>
      <c r="BN729" s="4" t="s">
        <v>47</v>
      </c>
      <c r="BP729" s="4" t="s">
        <v>47</v>
      </c>
      <c r="BR729" s="1" t="s">
        <v>47</v>
      </c>
      <c r="BT729" s="1" t="s">
        <v>47</v>
      </c>
      <c r="BV729" s="1" t="s">
        <v>47</v>
      </c>
      <c r="BX729" s="1" t="s">
        <v>47</v>
      </c>
      <c r="BZ729" s="1" t="s">
        <v>47</v>
      </c>
    </row>
    <row r="730" spans="2:78" x14ac:dyDescent="0.25">
      <c r="B730" s="8">
        <v>729</v>
      </c>
      <c r="C730" s="8">
        <v>30</v>
      </c>
      <c r="D730" s="8">
        <v>12</v>
      </c>
      <c r="E730" s="8">
        <v>2019</v>
      </c>
      <c r="F730" s="24" t="str">
        <f t="shared" si="53"/>
        <v>30/Dec/2019</v>
      </c>
      <c r="G730" s="9" t="s">
        <v>21</v>
      </c>
      <c r="H730" s="10" t="str">
        <f t="shared" si="56"/>
        <v>Mon</v>
      </c>
      <c r="I730" s="10">
        <f t="shared" si="55"/>
        <v>365</v>
      </c>
      <c r="J730" s="8">
        <f t="shared" si="57"/>
        <v>52</v>
      </c>
      <c r="K730" s="1">
        <f t="shared" si="54"/>
        <v>12</v>
      </c>
      <c r="L730" s="1">
        <v>1</v>
      </c>
      <c r="N730" s="1" t="s">
        <v>50</v>
      </c>
      <c r="P730" s="82">
        <v>12.6</v>
      </c>
      <c r="Q730" s="114"/>
      <c r="R730" s="4" t="s">
        <v>49</v>
      </c>
      <c r="T730" s="4" t="s">
        <v>49</v>
      </c>
      <c r="V730" s="88">
        <v>10</v>
      </c>
      <c r="W730" s="114"/>
      <c r="X730" s="88">
        <v>9.4</v>
      </c>
      <c r="Y730" s="114"/>
      <c r="Z730" s="82">
        <v>8</v>
      </c>
      <c r="AA730" s="114"/>
      <c r="AB730" s="88">
        <v>6</v>
      </c>
      <c r="AC730" s="114"/>
      <c r="AD730" s="82">
        <v>9</v>
      </c>
      <c r="AE730" s="114"/>
      <c r="AF730" s="88">
        <v>7</v>
      </c>
      <c r="AG730" s="5"/>
      <c r="AH730" s="4" t="s">
        <v>49</v>
      </c>
      <c r="AJ730" s="82">
        <v>6.4</v>
      </c>
      <c r="AK730" s="5"/>
      <c r="AL730" s="82">
        <v>11.2</v>
      </c>
      <c r="AM730" s="5"/>
      <c r="AN730" s="74" t="s">
        <v>48</v>
      </c>
      <c r="AP730" s="82">
        <v>4</v>
      </c>
      <c r="AQ730" s="5"/>
      <c r="AR730" s="74" t="s">
        <v>48</v>
      </c>
      <c r="AT730" s="81" t="s">
        <v>48</v>
      </c>
      <c r="AV730" s="132">
        <v>8</v>
      </c>
      <c r="AW730" s="5"/>
      <c r="AX730" s="132">
        <v>7</v>
      </c>
      <c r="AY730" s="5"/>
      <c r="AZ730" s="82">
        <v>5.4</v>
      </c>
      <c r="BA730" s="5"/>
      <c r="BB730" s="82">
        <v>4</v>
      </c>
      <c r="BC730" s="5"/>
      <c r="BD730" s="132">
        <v>3</v>
      </c>
      <c r="BE730" s="5"/>
      <c r="BF730" s="4" t="s">
        <v>47</v>
      </c>
      <c r="BH730" s="4" t="s">
        <v>47</v>
      </c>
      <c r="BJ730" s="4" t="s">
        <v>47</v>
      </c>
      <c r="BL730" s="4" t="s">
        <v>47</v>
      </c>
      <c r="BN730" s="4" t="s">
        <v>47</v>
      </c>
      <c r="BP730" s="4" t="s">
        <v>47</v>
      </c>
      <c r="BR730" s="1" t="s">
        <v>47</v>
      </c>
      <c r="BT730" s="1" t="s">
        <v>47</v>
      </c>
      <c r="BV730" s="1" t="s">
        <v>47</v>
      </c>
      <c r="BX730" s="1" t="s">
        <v>47</v>
      </c>
      <c r="BZ730" s="1" t="s">
        <v>47</v>
      </c>
    </row>
    <row r="731" spans="2:78" x14ac:dyDescent="0.25">
      <c r="B731" s="8">
        <v>730</v>
      </c>
      <c r="C731" s="8">
        <v>30</v>
      </c>
      <c r="D731" s="8">
        <v>12</v>
      </c>
      <c r="E731" s="8">
        <v>2019</v>
      </c>
      <c r="F731" s="24" t="str">
        <f t="shared" si="53"/>
        <v>30/Dec/2019</v>
      </c>
      <c r="G731" s="9" t="s">
        <v>22</v>
      </c>
      <c r="H731" s="10" t="str">
        <f t="shared" si="56"/>
        <v>Mon</v>
      </c>
      <c r="I731" s="10">
        <f t="shared" si="55"/>
        <v>365</v>
      </c>
      <c r="J731" s="8">
        <f t="shared" si="57"/>
        <v>52</v>
      </c>
      <c r="K731" s="1">
        <f t="shared" si="54"/>
        <v>12</v>
      </c>
      <c r="L731" s="1">
        <v>1</v>
      </c>
      <c r="N731" s="1" t="s">
        <v>50</v>
      </c>
      <c r="P731" s="81">
        <v>7</v>
      </c>
      <c r="Q731" s="69"/>
      <c r="R731" s="4" t="s">
        <v>49</v>
      </c>
      <c r="T731" s="4" t="s">
        <v>49</v>
      </c>
      <c r="V731" s="87">
        <v>7.2</v>
      </c>
      <c r="W731" s="69"/>
      <c r="X731" s="87">
        <v>5.2</v>
      </c>
      <c r="Y731" s="69"/>
      <c r="Z731" s="81">
        <v>3.8</v>
      </c>
      <c r="AA731" s="69"/>
      <c r="AB731" s="87">
        <v>3</v>
      </c>
      <c r="AC731" s="69"/>
      <c r="AD731" s="81">
        <v>3.6</v>
      </c>
      <c r="AE731" s="69"/>
      <c r="AF731" s="87">
        <v>1.2</v>
      </c>
      <c r="AH731" s="4" t="s">
        <v>49</v>
      </c>
      <c r="AJ731" s="81">
        <v>3.8</v>
      </c>
      <c r="AL731" s="81">
        <v>5.2</v>
      </c>
      <c r="AN731" s="74" t="s">
        <v>48</v>
      </c>
      <c r="AP731" s="81">
        <v>2.2000000000000002</v>
      </c>
      <c r="AR731" s="74" t="s">
        <v>48</v>
      </c>
      <c r="AT731" s="81" t="s">
        <v>48</v>
      </c>
      <c r="AV731" s="74">
        <v>4</v>
      </c>
      <c r="AX731" s="74">
        <v>4.5999999999999996</v>
      </c>
      <c r="AZ731" s="81">
        <v>2.8</v>
      </c>
      <c r="BB731" s="81">
        <v>2</v>
      </c>
      <c r="BD731" s="74">
        <v>5.2</v>
      </c>
      <c r="BF731" s="4" t="s">
        <v>47</v>
      </c>
      <c r="BH731" s="4" t="s">
        <v>47</v>
      </c>
      <c r="BJ731" s="4" t="s">
        <v>47</v>
      </c>
      <c r="BL731" s="4" t="s">
        <v>47</v>
      </c>
      <c r="BN731" s="4" t="s">
        <v>47</v>
      </c>
      <c r="BP731" s="4" t="s">
        <v>47</v>
      </c>
      <c r="BR731" s="1" t="s">
        <v>47</v>
      </c>
      <c r="BT731" s="1" t="s">
        <v>47</v>
      </c>
      <c r="BV731" s="1" t="s">
        <v>47</v>
      </c>
      <c r="BX731" s="1" t="s">
        <v>47</v>
      </c>
      <c r="BZ731" s="1" t="s">
        <v>47</v>
      </c>
    </row>
    <row r="732" spans="2:78" x14ac:dyDescent="0.25">
      <c r="B732" s="8">
        <v>731</v>
      </c>
      <c r="C732" s="8">
        <v>31</v>
      </c>
      <c r="D732" s="8">
        <v>12</v>
      </c>
      <c r="E732" s="8">
        <v>2019</v>
      </c>
      <c r="F732" s="24" t="str">
        <f t="shared" si="53"/>
        <v>31/Dec/2019</v>
      </c>
      <c r="G732" s="9" t="s">
        <v>21</v>
      </c>
      <c r="H732" s="10" t="str">
        <f t="shared" si="56"/>
        <v>Tue</v>
      </c>
      <c r="I732" s="10">
        <f t="shared" si="55"/>
        <v>366</v>
      </c>
      <c r="J732" s="8">
        <f t="shared" si="57"/>
        <v>52</v>
      </c>
      <c r="K732" s="1">
        <f t="shared" si="54"/>
        <v>12</v>
      </c>
      <c r="L732" s="1">
        <v>1</v>
      </c>
      <c r="N732" s="1" t="s">
        <v>50</v>
      </c>
      <c r="P732" s="81">
        <v>11.4</v>
      </c>
      <c r="Q732" s="69"/>
      <c r="R732" s="4" t="s">
        <v>49</v>
      </c>
      <c r="T732" s="4" t="s">
        <v>49</v>
      </c>
      <c r="V732" s="87">
        <v>11</v>
      </c>
      <c r="W732" s="69"/>
      <c r="X732" s="87">
        <v>13</v>
      </c>
      <c r="Y732" s="69"/>
      <c r="Z732" s="81">
        <v>7.8</v>
      </c>
      <c r="AA732" s="69"/>
      <c r="AB732" s="87">
        <v>5</v>
      </c>
      <c r="AC732" s="69"/>
      <c r="AD732" s="81">
        <v>9</v>
      </c>
      <c r="AE732" s="69"/>
      <c r="AF732" s="87">
        <v>6</v>
      </c>
      <c r="AH732" s="4" t="s">
        <v>49</v>
      </c>
      <c r="AJ732" s="81">
        <v>8</v>
      </c>
      <c r="AL732" s="81">
        <v>14</v>
      </c>
      <c r="AN732" s="74" t="s">
        <v>48</v>
      </c>
      <c r="AP732" s="81">
        <v>4.4000000000000004</v>
      </c>
      <c r="AR732" s="74" t="s">
        <v>48</v>
      </c>
      <c r="AT732" s="81" t="s">
        <v>48</v>
      </c>
      <c r="AV732" s="74">
        <v>8</v>
      </c>
      <c r="AX732" s="74">
        <v>8.8000000000000007</v>
      </c>
      <c r="AZ732" s="81">
        <v>6</v>
      </c>
      <c r="BB732" s="81">
        <v>4.4000000000000004</v>
      </c>
      <c r="BD732" s="74">
        <v>7</v>
      </c>
      <c r="BF732" s="4" t="s">
        <v>47</v>
      </c>
      <c r="BH732" s="4" t="s">
        <v>47</v>
      </c>
      <c r="BJ732" s="4" t="s">
        <v>47</v>
      </c>
      <c r="BL732" s="4" t="s">
        <v>47</v>
      </c>
      <c r="BN732" s="4" t="s">
        <v>47</v>
      </c>
      <c r="BP732" s="4" t="s">
        <v>47</v>
      </c>
      <c r="BR732" s="1" t="s">
        <v>47</v>
      </c>
      <c r="BT732" s="1" t="s">
        <v>47</v>
      </c>
      <c r="BV732" s="1" t="s">
        <v>47</v>
      </c>
      <c r="BX732" s="1" t="s">
        <v>47</v>
      </c>
      <c r="BZ732" s="1" t="s">
        <v>47</v>
      </c>
    </row>
    <row r="733" spans="2:78" x14ac:dyDescent="0.25">
      <c r="B733" s="8">
        <v>732</v>
      </c>
      <c r="C733" s="8">
        <v>31</v>
      </c>
      <c r="D733" s="8">
        <v>12</v>
      </c>
      <c r="E733" s="8">
        <v>2019</v>
      </c>
      <c r="F733" s="24" t="str">
        <f t="shared" si="53"/>
        <v>31/Dec/2019</v>
      </c>
      <c r="G733" s="9" t="s">
        <v>22</v>
      </c>
      <c r="H733" s="10" t="str">
        <f t="shared" si="56"/>
        <v>Tue</v>
      </c>
      <c r="I733" s="10">
        <f t="shared" si="55"/>
        <v>366</v>
      </c>
      <c r="J733" s="8">
        <f t="shared" si="57"/>
        <v>52</v>
      </c>
      <c r="K733" s="1">
        <f t="shared" si="54"/>
        <v>12</v>
      </c>
      <c r="L733" s="1">
        <v>1</v>
      </c>
      <c r="N733" s="1" t="s">
        <v>50</v>
      </c>
      <c r="P733" s="81">
        <v>7</v>
      </c>
      <c r="Q733" s="69"/>
      <c r="R733" s="4" t="s">
        <v>49</v>
      </c>
      <c r="T733" s="4" t="s">
        <v>49</v>
      </c>
      <c r="V733" s="87">
        <v>7</v>
      </c>
      <c r="W733" s="69"/>
      <c r="X733" s="87">
        <v>5</v>
      </c>
      <c r="Y733" s="69"/>
      <c r="Z733" s="81">
        <v>4</v>
      </c>
      <c r="AA733" s="69"/>
      <c r="AB733" s="87">
        <v>3.2</v>
      </c>
      <c r="AC733" s="69"/>
      <c r="AD733" s="81">
        <v>5</v>
      </c>
      <c r="AE733" s="69"/>
      <c r="AF733" s="87">
        <v>2</v>
      </c>
      <c r="AH733" s="4" t="s">
        <v>49</v>
      </c>
      <c r="AJ733" s="81">
        <v>4</v>
      </c>
      <c r="AL733" s="81">
        <v>5.8</v>
      </c>
      <c r="AN733" s="74" t="s">
        <v>48</v>
      </c>
      <c r="AP733" s="81">
        <v>2.4</v>
      </c>
      <c r="AR733" s="74" t="s">
        <v>48</v>
      </c>
      <c r="AT733" s="81" t="s">
        <v>48</v>
      </c>
      <c r="AV733" s="74">
        <v>4</v>
      </c>
      <c r="AX733" s="74">
        <v>3.8</v>
      </c>
      <c r="AZ733" s="81">
        <v>3.2</v>
      </c>
      <c r="BB733" s="81">
        <v>1</v>
      </c>
      <c r="BD733" s="74">
        <v>3.6</v>
      </c>
      <c r="BF733" s="4" t="s">
        <v>47</v>
      </c>
      <c r="BH733" s="4" t="s">
        <v>47</v>
      </c>
      <c r="BJ733" s="4" t="s">
        <v>47</v>
      </c>
      <c r="BL733" s="4" t="s">
        <v>47</v>
      </c>
      <c r="BN733" s="4" t="s">
        <v>47</v>
      </c>
      <c r="BP733" s="4" t="s">
        <v>47</v>
      </c>
      <c r="BR733" s="1" t="s">
        <v>47</v>
      </c>
      <c r="BT733" s="1" t="s">
        <v>47</v>
      </c>
      <c r="BV733" s="1" t="s">
        <v>47</v>
      </c>
      <c r="BX733" s="1" t="s">
        <v>47</v>
      </c>
      <c r="BZ733" s="1" t="s">
        <v>47</v>
      </c>
    </row>
    <row r="734" spans="2:78" x14ac:dyDescent="0.25">
      <c r="B734" s="8">
        <v>733</v>
      </c>
      <c r="C734" s="8">
        <v>1</v>
      </c>
      <c r="D734" s="8">
        <v>1</v>
      </c>
      <c r="E734" s="8">
        <v>2020</v>
      </c>
      <c r="F734" s="24" t="str">
        <f t="shared" si="53"/>
        <v>01/Jan/2020</v>
      </c>
      <c r="G734" s="9" t="s">
        <v>21</v>
      </c>
      <c r="H734" s="10" t="str">
        <f t="shared" si="56"/>
        <v>Wed</v>
      </c>
      <c r="I734" s="10">
        <f t="shared" si="55"/>
        <v>367</v>
      </c>
      <c r="J734" s="8">
        <f t="shared" si="57"/>
        <v>52</v>
      </c>
      <c r="K734" s="1">
        <f t="shared" si="54"/>
        <v>13</v>
      </c>
      <c r="L734" s="1">
        <f>IF(COUNTIF(L2:L733,L733)=732,L733+1,L733)</f>
        <v>2</v>
      </c>
      <c r="N734" s="1" t="s">
        <v>50</v>
      </c>
      <c r="P734" s="81">
        <v>13</v>
      </c>
      <c r="Q734" s="69"/>
      <c r="R734" s="4" t="s">
        <v>49</v>
      </c>
      <c r="T734" s="4" t="s">
        <v>49</v>
      </c>
      <c r="V734" s="87">
        <v>11</v>
      </c>
      <c r="W734" s="69"/>
      <c r="X734" s="87">
        <v>10</v>
      </c>
      <c r="Y734" s="69"/>
      <c r="Z734" s="81">
        <v>8.1999999999999993</v>
      </c>
      <c r="AA734" s="69"/>
      <c r="AB734" s="87">
        <v>5</v>
      </c>
      <c r="AC734" s="69"/>
      <c r="AD734" s="81">
        <v>9.6</v>
      </c>
      <c r="AE734" s="69"/>
      <c r="AF734" s="87">
        <v>5.4</v>
      </c>
      <c r="AH734" s="4" t="s">
        <v>49</v>
      </c>
      <c r="AJ734" s="81">
        <v>7.6</v>
      </c>
      <c r="AL734" s="81">
        <v>12</v>
      </c>
      <c r="AN734" s="74" t="s">
        <v>48</v>
      </c>
      <c r="AP734" s="81">
        <v>3.8</v>
      </c>
      <c r="AR734" s="74" t="s">
        <v>48</v>
      </c>
      <c r="AT734" s="81" t="s">
        <v>48</v>
      </c>
      <c r="AV734" s="74">
        <v>8.1999999999999993</v>
      </c>
      <c r="AX734" s="74">
        <v>6.6</v>
      </c>
      <c r="AZ734" s="81">
        <v>5.6</v>
      </c>
      <c r="BB734" s="81">
        <v>4.5999999999999996</v>
      </c>
      <c r="BD734" s="74">
        <v>7</v>
      </c>
      <c r="BF734" s="4" t="s">
        <v>47</v>
      </c>
      <c r="BH734" s="4" t="s">
        <v>47</v>
      </c>
      <c r="BJ734" s="4" t="s">
        <v>47</v>
      </c>
      <c r="BL734" s="4" t="s">
        <v>47</v>
      </c>
      <c r="BN734" s="4" t="s">
        <v>47</v>
      </c>
      <c r="BP734" s="4" t="s">
        <v>47</v>
      </c>
      <c r="BR734" s="1" t="s">
        <v>47</v>
      </c>
      <c r="BT734" s="1" t="s">
        <v>47</v>
      </c>
      <c r="BV734" s="1" t="s">
        <v>47</v>
      </c>
      <c r="BX734" s="1" t="s">
        <v>47</v>
      </c>
      <c r="BZ734" s="1" t="s">
        <v>47</v>
      </c>
    </row>
    <row r="735" spans="2:78" x14ac:dyDescent="0.25">
      <c r="B735" s="8">
        <v>734</v>
      </c>
      <c r="C735" s="8">
        <v>1</v>
      </c>
      <c r="D735" s="8">
        <v>1</v>
      </c>
      <c r="E735" s="8">
        <v>2020</v>
      </c>
      <c r="F735" s="24" t="str">
        <f t="shared" si="53"/>
        <v>01/Jan/2020</v>
      </c>
      <c r="G735" s="9" t="s">
        <v>22</v>
      </c>
      <c r="H735" s="10" t="str">
        <f t="shared" si="56"/>
        <v>Wed</v>
      </c>
      <c r="I735" s="10">
        <f t="shared" si="55"/>
        <v>367</v>
      </c>
      <c r="J735" s="8">
        <f t="shared" si="57"/>
        <v>52</v>
      </c>
      <c r="K735" s="1">
        <f t="shared" si="54"/>
        <v>13</v>
      </c>
      <c r="L735" s="1">
        <f t="shared" ref="L735:L798" si="58">IF(COUNTIF(L3:L734,L734)=732,L734+1,L734)</f>
        <v>2</v>
      </c>
      <c r="N735" s="1" t="s">
        <v>50</v>
      </c>
      <c r="P735" s="81">
        <v>7.2</v>
      </c>
      <c r="Q735" s="69"/>
      <c r="R735" s="4" t="s">
        <v>49</v>
      </c>
      <c r="T735" s="4" t="s">
        <v>49</v>
      </c>
      <c r="V735" s="87">
        <v>6</v>
      </c>
      <c r="W735" s="69"/>
      <c r="X735" s="87">
        <v>6</v>
      </c>
      <c r="Y735" s="69"/>
      <c r="Z735" s="81">
        <v>4.5999999999999996</v>
      </c>
      <c r="AA735" s="69"/>
      <c r="AB735" s="87">
        <v>3</v>
      </c>
      <c r="AC735" s="69"/>
      <c r="AD735" s="81">
        <v>3.4</v>
      </c>
      <c r="AE735" s="69"/>
      <c r="AF735" s="87">
        <v>6.2</v>
      </c>
      <c r="AH735" s="4" t="s">
        <v>49</v>
      </c>
      <c r="AJ735" s="81">
        <v>4.2</v>
      </c>
      <c r="AL735" s="81">
        <v>6.4</v>
      </c>
      <c r="AN735" s="74" t="s">
        <v>48</v>
      </c>
      <c r="AP735" s="81">
        <v>3.2</v>
      </c>
      <c r="AR735" s="74" t="s">
        <v>48</v>
      </c>
      <c r="AT735" s="81" t="s">
        <v>48</v>
      </c>
      <c r="AV735" s="74">
        <v>4.2</v>
      </c>
      <c r="AX735" s="74">
        <v>4</v>
      </c>
      <c r="AZ735" s="81">
        <v>3.4</v>
      </c>
      <c r="BB735" s="81">
        <v>2</v>
      </c>
      <c r="BD735" s="74">
        <v>5</v>
      </c>
      <c r="BF735" s="4" t="s">
        <v>47</v>
      </c>
      <c r="BH735" s="4" t="s">
        <v>47</v>
      </c>
      <c r="BJ735" s="4" t="s">
        <v>47</v>
      </c>
      <c r="BL735" s="4" t="s">
        <v>47</v>
      </c>
      <c r="BN735" s="4" t="s">
        <v>47</v>
      </c>
      <c r="BP735" s="4" t="s">
        <v>47</v>
      </c>
      <c r="BR735" s="1" t="s">
        <v>47</v>
      </c>
      <c r="BT735" s="1" t="s">
        <v>47</v>
      </c>
      <c r="BV735" s="1" t="s">
        <v>47</v>
      </c>
      <c r="BX735" s="1" t="s">
        <v>47</v>
      </c>
      <c r="BZ735" s="1" t="s">
        <v>47</v>
      </c>
    </row>
    <row r="736" spans="2:78" x14ac:dyDescent="0.25">
      <c r="B736" s="8">
        <v>735</v>
      </c>
      <c r="C736" s="8">
        <v>2</v>
      </c>
      <c r="D736" s="8">
        <v>1</v>
      </c>
      <c r="E736" s="8">
        <v>2020</v>
      </c>
      <c r="F736" s="24" t="str">
        <f t="shared" si="53"/>
        <v>02/Jan/2020</v>
      </c>
      <c r="G736" s="9" t="s">
        <v>21</v>
      </c>
      <c r="H736" s="10" t="str">
        <f t="shared" si="56"/>
        <v>Thu</v>
      </c>
      <c r="I736" s="10">
        <f t="shared" si="55"/>
        <v>368</v>
      </c>
      <c r="J736" s="8">
        <f t="shared" si="57"/>
        <v>52</v>
      </c>
      <c r="K736" s="1">
        <f t="shared" si="54"/>
        <v>13</v>
      </c>
      <c r="L736" s="1">
        <f t="shared" si="58"/>
        <v>2</v>
      </c>
      <c r="N736" s="1" t="s">
        <v>50</v>
      </c>
      <c r="P736" s="81">
        <v>11</v>
      </c>
      <c r="Q736" s="69"/>
      <c r="R736" s="4" t="s">
        <v>49</v>
      </c>
      <c r="T736" s="4" t="s">
        <v>49</v>
      </c>
      <c r="V736" s="87">
        <v>10.4</v>
      </c>
      <c r="W736" s="69"/>
      <c r="X736" s="87">
        <v>13</v>
      </c>
      <c r="Y736" s="69"/>
      <c r="Z736" s="81">
        <v>7</v>
      </c>
      <c r="AA736" s="69"/>
      <c r="AB736" s="87">
        <v>7.8</v>
      </c>
      <c r="AC736" s="69"/>
      <c r="AD736" s="81">
        <v>10</v>
      </c>
      <c r="AE736" s="69"/>
      <c r="AF736" s="87">
        <v>6.2</v>
      </c>
      <c r="AH736" s="4" t="s">
        <v>49</v>
      </c>
      <c r="AJ736" s="81">
        <v>8</v>
      </c>
      <c r="AL736" s="81">
        <v>12</v>
      </c>
      <c r="AN736" s="74" t="s">
        <v>48</v>
      </c>
      <c r="AP736" s="81">
        <v>5</v>
      </c>
      <c r="AR736" s="74" t="s">
        <v>48</v>
      </c>
      <c r="AT736" s="81" t="s">
        <v>48</v>
      </c>
      <c r="AV736" s="74">
        <v>9.8000000000000007</v>
      </c>
      <c r="AX736" s="74">
        <v>9</v>
      </c>
      <c r="AZ736" s="81">
        <v>6</v>
      </c>
      <c r="BB736" s="81">
        <v>4</v>
      </c>
      <c r="BD736" s="74">
        <v>6.2</v>
      </c>
      <c r="BF736" s="4" t="s">
        <v>47</v>
      </c>
      <c r="BH736" s="4" t="s">
        <v>47</v>
      </c>
      <c r="BJ736" s="4" t="s">
        <v>47</v>
      </c>
      <c r="BL736" s="4" t="s">
        <v>47</v>
      </c>
      <c r="BN736" s="4" t="s">
        <v>47</v>
      </c>
      <c r="BP736" s="4" t="s">
        <v>47</v>
      </c>
      <c r="BR736" s="1" t="s">
        <v>47</v>
      </c>
      <c r="BT736" s="1" t="s">
        <v>47</v>
      </c>
      <c r="BV736" s="1" t="s">
        <v>47</v>
      </c>
      <c r="BX736" s="1" t="s">
        <v>47</v>
      </c>
      <c r="BZ736" s="1" t="s">
        <v>47</v>
      </c>
    </row>
    <row r="737" spans="2:78" x14ac:dyDescent="0.25">
      <c r="B737" s="8">
        <v>736</v>
      </c>
      <c r="C737" s="8">
        <v>2</v>
      </c>
      <c r="D737" s="8">
        <v>1</v>
      </c>
      <c r="E737" s="8">
        <v>2020</v>
      </c>
      <c r="F737" s="24" t="str">
        <f t="shared" si="53"/>
        <v>02/Jan/2020</v>
      </c>
      <c r="G737" s="9" t="s">
        <v>22</v>
      </c>
      <c r="H737" s="10" t="str">
        <f t="shared" si="56"/>
        <v>Thu</v>
      </c>
      <c r="I737" s="10">
        <f t="shared" si="55"/>
        <v>368</v>
      </c>
      <c r="J737" s="8">
        <f t="shared" si="57"/>
        <v>52</v>
      </c>
      <c r="K737" s="1">
        <f t="shared" si="54"/>
        <v>13</v>
      </c>
      <c r="L737" s="1">
        <f t="shared" si="58"/>
        <v>2</v>
      </c>
      <c r="N737" s="1" t="s">
        <v>50</v>
      </c>
      <c r="P737" s="81">
        <v>7</v>
      </c>
      <c r="Q737" s="69"/>
      <c r="R737" s="4" t="s">
        <v>49</v>
      </c>
      <c r="T737" s="4" t="s">
        <v>49</v>
      </c>
      <c r="V737" s="87">
        <v>6.2</v>
      </c>
      <c r="W737" s="69"/>
      <c r="X737" s="87">
        <v>5.2</v>
      </c>
      <c r="Y737" s="69"/>
      <c r="Z737" s="81">
        <v>5.6</v>
      </c>
      <c r="AA737" s="69"/>
      <c r="AB737" s="87">
        <v>3.8</v>
      </c>
      <c r="AC737" s="69"/>
      <c r="AD737" s="81">
        <v>5.8</v>
      </c>
      <c r="AE737" s="69"/>
      <c r="AF737" s="87">
        <v>3</v>
      </c>
      <c r="AH737" s="4" t="s">
        <v>49</v>
      </c>
      <c r="AJ737" s="81">
        <v>5.8</v>
      </c>
      <c r="AL737" s="81">
        <v>6</v>
      </c>
      <c r="AN737" s="74" t="s">
        <v>48</v>
      </c>
      <c r="AP737" s="81">
        <v>2</v>
      </c>
      <c r="AR737" s="74" t="s">
        <v>48</v>
      </c>
      <c r="AT737" s="81" t="s">
        <v>48</v>
      </c>
      <c r="AV737" s="74">
        <v>4.4000000000000004</v>
      </c>
      <c r="AX737" s="74">
        <v>5</v>
      </c>
      <c r="AZ737" s="81">
        <v>2.4</v>
      </c>
      <c r="BB737" s="81">
        <v>2</v>
      </c>
      <c r="BD737" s="74">
        <v>6</v>
      </c>
      <c r="BF737" s="4" t="s">
        <v>47</v>
      </c>
      <c r="BH737" s="4" t="s">
        <v>47</v>
      </c>
      <c r="BJ737" s="4" t="s">
        <v>47</v>
      </c>
      <c r="BL737" s="4" t="s">
        <v>47</v>
      </c>
      <c r="BN737" s="4" t="s">
        <v>47</v>
      </c>
      <c r="BP737" s="4" t="s">
        <v>47</v>
      </c>
      <c r="BR737" s="1" t="s">
        <v>47</v>
      </c>
      <c r="BT737" s="1" t="s">
        <v>47</v>
      </c>
      <c r="BV737" s="1" t="s">
        <v>47</v>
      </c>
      <c r="BX737" s="1" t="s">
        <v>47</v>
      </c>
      <c r="BZ737" s="1" t="s">
        <v>47</v>
      </c>
    </row>
    <row r="738" spans="2:78" x14ac:dyDescent="0.25">
      <c r="B738" s="8">
        <v>737</v>
      </c>
      <c r="C738" s="8">
        <v>3</v>
      </c>
      <c r="D738" s="8">
        <v>1</v>
      </c>
      <c r="E738" s="8">
        <v>2020</v>
      </c>
      <c r="F738" s="24" t="str">
        <f t="shared" si="53"/>
        <v>03/Jan/2020</v>
      </c>
      <c r="G738" s="9" t="s">
        <v>21</v>
      </c>
      <c r="H738" s="10" t="str">
        <f t="shared" si="56"/>
        <v>Fri</v>
      </c>
      <c r="I738" s="10">
        <f t="shared" si="55"/>
        <v>369</v>
      </c>
      <c r="J738" s="8">
        <f t="shared" si="57"/>
        <v>52</v>
      </c>
      <c r="K738" s="1">
        <f t="shared" si="54"/>
        <v>13</v>
      </c>
      <c r="L738" s="1">
        <f t="shared" si="58"/>
        <v>2</v>
      </c>
      <c r="N738" s="1" t="s">
        <v>50</v>
      </c>
      <c r="P738" s="81">
        <v>14</v>
      </c>
      <c r="Q738" s="69"/>
      <c r="R738" s="4" t="s">
        <v>49</v>
      </c>
      <c r="T738" s="4" t="s">
        <v>49</v>
      </c>
      <c r="V738" s="87">
        <v>10.4</v>
      </c>
      <c r="W738" s="69"/>
      <c r="X738" s="87">
        <v>12</v>
      </c>
      <c r="Y738" s="69"/>
      <c r="Z738" s="81">
        <v>9</v>
      </c>
      <c r="AA738" s="69"/>
      <c r="AB738" s="87">
        <v>7</v>
      </c>
      <c r="AC738" s="69"/>
      <c r="AD738" s="81">
        <v>12</v>
      </c>
      <c r="AE738" s="69"/>
      <c r="AF738" s="87">
        <v>6</v>
      </c>
      <c r="AH738" s="4" t="s">
        <v>49</v>
      </c>
      <c r="AJ738" s="81">
        <v>5.8</v>
      </c>
      <c r="AL738" s="81">
        <v>13</v>
      </c>
      <c r="AN738" s="74" t="s">
        <v>48</v>
      </c>
      <c r="AP738" s="81">
        <v>5.2</v>
      </c>
      <c r="AR738" s="74" t="s">
        <v>48</v>
      </c>
      <c r="AT738" s="81" t="s">
        <v>48</v>
      </c>
      <c r="AV738" s="74">
        <v>10</v>
      </c>
      <c r="AX738" s="74">
        <v>8</v>
      </c>
      <c r="AZ738" s="81">
        <v>7</v>
      </c>
      <c r="BB738" s="81">
        <v>4</v>
      </c>
      <c r="BD738" s="74">
        <v>7</v>
      </c>
      <c r="BF738" s="4" t="s">
        <v>47</v>
      </c>
      <c r="BH738" s="4" t="s">
        <v>47</v>
      </c>
      <c r="BJ738" s="4" t="s">
        <v>47</v>
      </c>
      <c r="BL738" s="4" t="s">
        <v>47</v>
      </c>
      <c r="BN738" s="4" t="s">
        <v>47</v>
      </c>
      <c r="BP738" s="4" t="s">
        <v>47</v>
      </c>
      <c r="BR738" s="1" t="s">
        <v>47</v>
      </c>
      <c r="BT738" s="1" t="s">
        <v>47</v>
      </c>
      <c r="BV738" s="1" t="s">
        <v>47</v>
      </c>
      <c r="BX738" s="1" t="s">
        <v>47</v>
      </c>
      <c r="BZ738" s="1" t="s">
        <v>47</v>
      </c>
    </row>
    <row r="739" spans="2:78" x14ac:dyDescent="0.25">
      <c r="B739" s="8">
        <v>738</v>
      </c>
      <c r="C739" s="8">
        <v>3</v>
      </c>
      <c r="D739" s="8">
        <v>1</v>
      </c>
      <c r="E739" s="8">
        <v>2020</v>
      </c>
      <c r="F739" s="24" t="str">
        <f t="shared" si="53"/>
        <v>03/Jan/2020</v>
      </c>
      <c r="G739" s="9" t="s">
        <v>22</v>
      </c>
      <c r="H739" s="10" t="str">
        <f t="shared" si="56"/>
        <v>Fri</v>
      </c>
      <c r="I739" s="10">
        <f t="shared" si="55"/>
        <v>369</v>
      </c>
      <c r="J739" s="8">
        <f t="shared" si="57"/>
        <v>52</v>
      </c>
      <c r="K739" s="1">
        <f t="shared" si="54"/>
        <v>13</v>
      </c>
      <c r="L739" s="1">
        <f t="shared" si="58"/>
        <v>2</v>
      </c>
      <c r="N739" s="1" t="s">
        <v>50</v>
      </c>
      <c r="P739" s="81">
        <v>6</v>
      </c>
      <c r="Q739" s="69"/>
      <c r="R739" s="4" t="s">
        <v>49</v>
      </c>
      <c r="T739" s="4" t="s">
        <v>49</v>
      </c>
      <c r="V739" s="87">
        <v>6</v>
      </c>
      <c r="W739" s="69"/>
      <c r="X739" s="87">
        <v>6</v>
      </c>
      <c r="Y739" s="69"/>
      <c r="Z739" s="81">
        <v>4</v>
      </c>
      <c r="AA739" s="69"/>
      <c r="AB739" s="87">
        <v>4</v>
      </c>
      <c r="AC739" s="69"/>
      <c r="AD739" s="81">
        <v>5.8</v>
      </c>
      <c r="AE739" s="69"/>
      <c r="AF739" s="87">
        <v>3.4</v>
      </c>
      <c r="AH739" s="4" t="s">
        <v>49</v>
      </c>
      <c r="AJ739" s="81">
        <v>5.8</v>
      </c>
      <c r="AL739" s="81">
        <v>6.4</v>
      </c>
      <c r="AN739" s="74" t="s">
        <v>48</v>
      </c>
      <c r="AP739" s="81">
        <v>2.4</v>
      </c>
      <c r="AR739" s="74" t="s">
        <v>48</v>
      </c>
      <c r="AT739" s="81" t="s">
        <v>48</v>
      </c>
      <c r="AV739" s="74">
        <v>4.5999999999999996</v>
      </c>
      <c r="AX739" s="74">
        <v>6</v>
      </c>
      <c r="AZ739" s="81">
        <v>3</v>
      </c>
      <c r="BB739" s="81">
        <v>1.8</v>
      </c>
      <c r="BD739" s="74">
        <v>5.6</v>
      </c>
      <c r="BF739" s="4" t="s">
        <v>47</v>
      </c>
      <c r="BH739" s="4" t="s">
        <v>47</v>
      </c>
      <c r="BJ739" s="4" t="s">
        <v>47</v>
      </c>
      <c r="BL739" s="4" t="s">
        <v>47</v>
      </c>
      <c r="BN739" s="4" t="s">
        <v>47</v>
      </c>
      <c r="BP739" s="4" t="s">
        <v>47</v>
      </c>
      <c r="BR739" s="1" t="s">
        <v>47</v>
      </c>
      <c r="BT739" s="1" t="s">
        <v>47</v>
      </c>
      <c r="BV739" s="1" t="s">
        <v>47</v>
      </c>
      <c r="BX739" s="1" t="s">
        <v>47</v>
      </c>
      <c r="BZ739" s="1" t="s">
        <v>47</v>
      </c>
    </row>
    <row r="740" spans="2:78" x14ac:dyDescent="0.25">
      <c r="B740" s="8">
        <v>739</v>
      </c>
      <c r="C740" s="8">
        <v>4</v>
      </c>
      <c r="D740" s="8">
        <v>1</v>
      </c>
      <c r="E740" s="8">
        <v>2020</v>
      </c>
      <c r="F740" s="24" t="str">
        <f t="shared" si="53"/>
        <v>04/Jan/2020</v>
      </c>
      <c r="G740" s="9" t="s">
        <v>21</v>
      </c>
      <c r="H740" s="10" t="str">
        <f t="shared" si="56"/>
        <v>Sat</v>
      </c>
      <c r="I740" s="10">
        <f t="shared" si="55"/>
        <v>370</v>
      </c>
      <c r="J740" s="8">
        <f t="shared" si="57"/>
        <v>52</v>
      </c>
      <c r="K740" s="1">
        <f t="shared" si="54"/>
        <v>13</v>
      </c>
      <c r="L740" s="1">
        <f t="shared" si="58"/>
        <v>2</v>
      </c>
      <c r="N740" s="1" t="s">
        <v>50</v>
      </c>
      <c r="P740" s="81">
        <v>12</v>
      </c>
      <c r="Q740" s="69"/>
      <c r="R740" s="4" t="s">
        <v>49</v>
      </c>
      <c r="T740" s="4" t="s">
        <v>49</v>
      </c>
      <c r="V740" s="87">
        <v>12</v>
      </c>
      <c r="W740" s="69"/>
      <c r="X740" s="87">
        <v>12</v>
      </c>
      <c r="Y740" s="69"/>
      <c r="Z740" s="81">
        <v>15</v>
      </c>
      <c r="AA740" s="69"/>
      <c r="AB740" s="87">
        <v>6.2</v>
      </c>
      <c r="AC740" s="69"/>
      <c r="AD740" s="81">
        <v>10.8</v>
      </c>
      <c r="AE740" s="69"/>
      <c r="AF740" s="87">
        <v>7</v>
      </c>
      <c r="AH740" s="4" t="s">
        <v>49</v>
      </c>
      <c r="AJ740" s="81">
        <v>7.2</v>
      </c>
      <c r="AL740" s="81">
        <v>12.6</v>
      </c>
      <c r="AN740" s="74" t="s">
        <v>48</v>
      </c>
      <c r="AP740" s="81">
        <v>4</v>
      </c>
      <c r="AR740" s="74" t="s">
        <v>48</v>
      </c>
      <c r="AT740" s="81" t="s">
        <v>48</v>
      </c>
      <c r="AV740" s="74">
        <v>10</v>
      </c>
      <c r="AX740" s="74">
        <v>10</v>
      </c>
      <c r="AZ740" s="81">
        <v>6</v>
      </c>
      <c r="BB740" s="81">
        <v>4.2</v>
      </c>
      <c r="BD740" s="74">
        <v>6</v>
      </c>
      <c r="BF740" s="4" t="s">
        <v>47</v>
      </c>
      <c r="BH740" s="4" t="s">
        <v>47</v>
      </c>
      <c r="BJ740" s="4" t="s">
        <v>47</v>
      </c>
      <c r="BL740" s="4" t="s">
        <v>47</v>
      </c>
      <c r="BN740" s="4" t="s">
        <v>47</v>
      </c>
      <c r="BP740" s="4" t="s">
        <v>47</v>
      </c>
      <c r="BR740" s="1" t="s">
        <v>47</v>
      </c>
      <c r="BT740" s="1" t="s">
        <v>47</v>
      </c>
      <c r="BV740" s="1" t="s">
        <v>47</v>
      </c>
      <c r="BX740" s="1" t="s">
        <v>47</v>
      </c>
      <c r="BZ740" s="1" t="s">
        <v>47</v>
      </c>
    </row>
    <row r="741" spans="2:78" x14ac:dyDescent="0.25">
      <c r="B741" s="8">
        <v>740</v>
      </c>
      <c r="C741" s="8">
        <v>4</v>
      </c>
      <c r="D741" s="8">
        <v>1</v>
      </c>
      <c r="E741" s="8">
        <v>2020</v>
      </c>
      <c r="F741" s="24" t="str">
        <f t="shared" si="53"/>
        <v>04/Jan/2020</v>
      </c>
      <c r="G741" s="9" t="s">
        <v>22</v>
      </c>
      <c r="H741" s="10" t="str">
        <f t="shared" si="56"/>
        <v>Sat</v>
      </c>
      <c r="I741" s="10">
        <f t="shared" si="55"/>
        <v>370</v>
      </c>
      <c r="J741" s="8">
        <f t="shared" si="57"/>
        <v>52</v>
      </c>
      <c r="K741" s="1">
        <f t="shared" si="54"/>
        <v>13</v>
      </c>
      <c r="L741" s="1">
        <f t="shared" si="58"/>
        <v>2</v>
      </c>
      <c r="N741" s="1" t="s">
        <v>50</v>
      </c>
      <c r="P741" s="81">
        <v>6</v>
      </c>
      <c r="Q741" s="69"/>
      <c r="R741" s="4" t="s">
        <v>49</v>
      </c>
      <c r="T741" s="4" t="s">
        <v>49</v>
      </c>
      <c r="V741" s="87">
        <v>6</v>
      </c>
      <c r="W741" s="69"/>
      <c r="X741" s="87">
        <v>5.8</v>
      </c>
      <c r="Y741" s="69"/>
      <c r="Z741" s="81">
        <v>6</v>
      </c>
      <c r="AA741" s="69"/>
      <c r="AB741" s="87">
        <v>3</v>
      </c>
      <c r="AC741" s="69"/>
      <c r="AD741" s="81">
        <v>6</v>
      </c>
      <c r="AE741" s="69"/>
      <c r="AF741" s="87">
        <v>4</v>
      </c>
      <c r="AH741" s="4" t="s">
        <v>49</v>
      </c>
      <c r="AJ741" s="81">
        <v>4</v>
      </c>
      <c r="AL741" s="81">
        <v>5</v>
      </c>
      <c r="AN741" s="74" t="s">
        <v>48</v>
      </c>
      <c r="AP741" s="81">
        <v>6.4</v>
      </c>
      <c r="AR741" s="74" t="s">
        <v>48</v>
      </c>
      <c r="AT741" s="81" t="s">
        <v>48</v>
      </c>
      <c r="AV741" s="74">
        <v>4.8</v>
      </c>
      <c r="AX741" s="74">
        <v>4</v>
      </c>
      <c r="AZ741" s="81">
        <v>3.6</v>
      </c>
      <c r="BB741" s="81">
        <v>2</v>
      </c>
      <c r="BD741" s="74">
        <v>5.8</v>
      </c>
      <c r="BF741" s="4" t="s">
        <v>47</v>
      </c>
      <c r="BH741" s="4" t="s">
        <v>47</v>
      </c>
      <c r="BJ741" s="4" t="s">
        <v>47</v>
      </c>
      <c r="BL741" s="4" t="s">
        <v>47</v>
      </c>
      <c r="BN741" s="4" t="s">
        <v>47</v>
      </c>
      <c r="BP741" s="4" t="s">
        <v>47</v>
      </c>
      <c r="BR741" s="1" t="s">
        <v>47</v>
      </c>
      <c r="BT741" s="1" t="s">
        <v>47</v>
      </c>
      <c r="BV741" s="1" t="s">
        <v>47</v>
      </c>
      <c r="BX741" s="1" t="s">
        <v>47</v>
      </c>
      <c r="BZ741" s="1" t="s">
        <v>47</v>
      </c>
    </row>
    <row r="742" spans="2:78" x14ac:dyDescent="0.25">
      <c r="B742" s="8">
        <v>741</v>
      </c>
      <c r="C742" s="8">
        <v>5</v>
      </c>
      <c r="D742" s="8">
        <v>1</v>
      </c>
      <c r="E742" s="8">
        <v>2020</v>
      </c>
      <c r="F742" s="24" t="str">
        <f t="shared" si="53"/>
        <v>05/Jan/2020</v>
      </c>
      <c r="G742" s="9" t="s">
        <v>21</v>
      </c>
      <c r="H742" s="10" t="str">
        <f t="shared" si="56"/>
        <v>Sun</v>
      </c>
      <c r="I742" s="10">
        <f t="shared" si="55"/>
        <v>371</v>
      </c>
      <c r="J742" s="8">
        <f t="shared" si="57"/>
        <v>52</v>
      </c>
      <c r="K742" s="1">
        <f t="shared" si="54"/>
        <v>13</v>
      </c>
      <c r="L742" s="1">
        <f t="shared" si="58"/>
        <v>2</v>
      </c>
      <c r="N742" s="1" t="s">
        <v>50</v>
      </c>
      <c r="P742" s="81">
        <v>12</v>
      </c>
      <c r="Q742" s="69"/>
      <c r="R742" s="4" t="s">
        <v>49</v>
      </c>
      <c r="T742" s="4" t="s">
        <v>49</v>
      </c>
      <c r="V742" s="87">
        <v>10.6</v>
      </c>
      <c r="W742" s="69"/>
      <c r="X742" s="87">
        <v>13</v>
      </c>
      <c r="Y742" s="69"/>
      <c r="Z742" s="81">
        <v>7.6</v>
      </c>
      <c r="AA742" s="69"/>
      <c r="AB742" s="87">
        <v>6.4</v>
      </c>
      <c r="AC742" s="69"/>
      <c r="AD742" s="81">
        <v>11</v>
      </c>
      <c r="AE742" s="69"/>
      <c r="AF742" s="87">
        <v>7</v>
      </c>
      <c r="AH742" s="4" t="s">
        <v>49</v>
      </c>
      <c r="AJ742" s="81">
        <v>7.6</v>
      </c>
      <c r="AL742" s="81">
        <v>13</v>
      </c>
      <c r="AN742" s="74" t="s">
        <v>48</v>
      </c>
      <c r="AP742" s="81">
        <v>4.2</v>
      </c>
      <c r="AR742" s="74" t="s">
        <v>48</v>
      </c>
      <c r="AT742" s="81" t="s">
        <v>48</v>
      </c>
      <c r="AV742" s="74">
        <v>9.6</v>
      </c>
      <c r="AX742" s="74">
        <v>9.8000000000000007</v>
      </c>
      <c r="AZ742" s="81">
        <v>5.8</v>
      </c>
      <c r="BB742" s="81">
        <v>3.4</v>
      </c>
      <c r="BD742" s="74">
        <v>8</v>
      </c>
      <c r="BF742" s="4" t="s">
        <v>47</v>
      </c>
      <c r="BH742" s="4" t="s">
        <v>47</v>
      </c>
      <c r="BJ742" s="4" t="s">
        <v>47</v>
      </c>
      <c r="BL742" s="4" t="s">
        <v>47</v>
      </c>
      <c r="BN742" s="4" t="s">
        <v>47</v>
      </c>
      <c r="BP742" s="4" t="s">
        <v>47</v>
      </c>
      <c r="BR742" s="1" t="s">
        <v>47</v>
      </c>
      <c r="BT742" s="1" t="s">
        <v>47</v>
      </c>
      <c r="BV742" s="1" t="s">
        <v>47</v>
      </c>
      <c r="BX742" s="1" t="s">
        <v>47</v>
      </c>
      <c r="BZ742" s="1" t="s">
        <v>47</v>
      </c>
    </row>
    <row r="743" spans="2:78" x14ac:dyDescent="0.25">
      <c r="B743" s="8">
        <v>742</v>
      </c>
      <c r="C743" s="8">
        <v>5</v>
      </c>
      <c r="D743" s="8">
        <v>1</v>
      </c>
      <c r="E743" s="8">
        <v>2020</v>
      </c>
      <c r="F743" s="24" t="str">
        <f t="shared" si="53"/>
        <v>05/Jan/2020</v>
      </c>
      <c r="G743" s="9" t="s">
        <v>22</v>
      </c>
      <c r="H743" s="10" t="str">
        <f t="shared" si="56"/>
        <v>Sun</v>
      </c>
      <c r="I743" s="10">
        <f t="shared" si="55"/>
        <v>371</v>
      </c>
      <c r="J743" s="8">
        <f t="shared" si="57"/>
        <v>52</v>
      </c>
      <c r="K743" s="1">
        <f t="shared" si="54"/>
        <v>13</v>
      </c>
      <c r="L743" s="1">
        <f t="shared" si="58"/>
        <v>2</v>
      </c>
      <c r="N743" s="1" t="s">
        <v>50</v>
      </c>
      <c r="P743" s="81">
        <v>4.2</v>
      </c>
      <c r="Q743" s="69"/>
      <c r="R743" s="4" t="s">
        <v>49</v>
      </c>
      <c r="T743" s="4" t="s">
        <v>49</v>
      </c>
      <c r="V743" s="87">
        <v>6.2</v>
      </c>
      <c r="W743" s="69"/>
      <c r="X743" s="87">
        <v>4.5999999999999996</v>
      </c>
      <c r="Y743" s="69"/>
      <c r="Z743" s="81">
        <v>4</v>
      </c>
      <c r="AA743" s="69"/>
      <c r="AB743" s="87">
        <v>3.6</v>
      </c>
      <c r="AC743" s="69"/>
      <c r="AD743" s="81">
        <v>4.4000000000000004</v>
      </c>
      <c r="AE743" s="69"/>
      <c r="AF743" s="87">
        <v>2.2000000000000002</v>
      </c>
      <c r="AH743" s="4" t="s">
        <v>49</v>
      </c>
      <c r="AJ743" s="81">
        <v>4</v>
      </c>
      <c r="AL743" s="81">
        <v>6.2</v>
      </c>
      <c r="AN743" s="74" t="s">
        <v>48</v>
      </c>
      <c r="AP743" s="81">
        <v>2.2000000000000002</v>
      </c>
      <c r="AR743" s="74" t="s">
        <v>48</v>
      </c>
      <c r="AT743" s="81" t="s">
        <v>48</v>
      </c>
      <c r="AV743" s="74">
        <v>4</v>
      </c>
      <c r="AX743" s="74">
        <v>3</v>
      </c>
      <c r="AZ743" s="81">
        <v>2.4</v>
      </c>
      <c r="BB743" s="81">
        <v>2.4</v>
      </c>
      <c r="BD743" s="74">
        <v>5</v>
      </c>
      <c r="BF743" s="4" t="s">
        <v>47</v>
      </c>
      <c r="BH743" s="4" t="s">
        <v>47</v>
      </c>
      <c r="BJ743" s="4" t="s">
        <v>47</v>
      </c>
      <c r="BL743" s="4" t="s">
        <v>47</v>
      </c>
      <c r="BN743" s="4" t="s">
        <v>47</v>
      </c>
      <c r="BP743" s="4" t="s">
        <v>47</v>
      </c>
      <c r="BR743" s="1" t="s">
        <v>47</v>
      </c>
      <c r="BT743" s="1" t="s">
        <v>47</v>
      </c>
      <c r="BV743" s="1" t="s">
        <v>47</v>
      </c>
      <c r="BX743" s="1" t="s">
        <v>47</v>
      </c>
      <c r="BZ743" s="1" t="s">
        <v>47</v>
      </c>
    </row>
    <row r="744" spans="2:78" x14ac:dyDescent="0.25">
      <c r="B744" s="8">
        <v>743</v>
      </c>
      <c r="C744" s="8">
        <v>6</v>
      </c>
      <c r="D744" s="8">
        <v>1</v>
      </c>
      <c r="E744" s="8">
        <v>2020</v>
      </c>
      <c r="F744" s="24" t="str">
        <f t="shared" si="53"/>
        <v>06/Jan/2020</v>
      </c>
      <c r="G744" s="9" t="s">
        <v>21</v>
      </c>
      <c r="H744" s="10" t="str">
        <f t="shared" si="56"/>
        <v>Mon</v>
      </c>
      <c r="I744" s="10">
        <f t="shared" si="55"/>
        <v>372</v>
      </c>
      <c r="J744" s="8">
        <f t="shared" si="57"/>
        <v>53</v>
      </c>
      <c r="K744" s="1">
        <f t="shared" si="54"/>
        <v>13</v>
      </c>
      <c r="L744" s="1">
        <f t="shared" si="58"/>
        <v>2</v>
      </c>
      <c r="N744" s="1" t="s">
        <v>50</v>
      </c>
      <c r="P744" s="81">
        <v>13</v>
      </c>
      <c r="Q744" s="69"/>
      <c r="R744" s="4" t="s">
        <v>49</v>
      </c>
      <c r="T744" s="4" t="s">
        <v>49</v>
      </c>
      <c r="V744" s="87">
        <v>13</v>
      </c>
      <c r="W744" s="69"/>
      <c r="X744" s="87">
        <v>12</v>
      </c>
      <c r="Y744" s="69"/>
      <c r="Z744" s="81">
        <v>9</v>
      </c>
      <c r="AA744" s="69"/>
      <c r="AB744" s="87">
        <v>5</v>
      </c>
      <c r="AC744" s="69"/>
      <c r="AD744" s="81">
        <v>10</v>
      </c>
      <c r="AE744" s="69"/>
      <c r="AF744" s="87">
        <v>7</v>
      </c>
      <c r="AH744" s="4" t="s">
        <v>49</v>
      </c>
      <c r="AJ744" s="81">
        <v>7</v>
      </c>
      <c r="AL744" s="81">
        <v>13</v>
      </c>
      <c r="AN744" s="74" t="s">
        <v>48</v>
      </c>
      <c r="AP744" s="81">
        <v>4</v>
      </c>
      <c r="AR744" s="74" t="s">
        <v>48</v>
      </c>
      <c r="AT744" s="81" t="s">
        <v>48</v>
      </c>
      <c r="AV744" s="74">
        <v>10</v>
      </c>
      <c r="AX744" s="74">
        <v>10</v>
      </c>
      <c r="AZ744" s="81">
        <v>5</v>
      </c>
      <c r="BB744" s="81">
        <v>3</v>
      </c>
      <c r="BD744" s="74">
        <v>6</v>
      </c>
      <c r="BF744" s="4" t="s">
        <v>47</v>
      </c>
      <c r="BH744" s="4" t="s">
        <v>47</v>
      </c>
      <c r="BJ744" s="4" t="s">
        <v>47</v>
      </c>
      <c r="BL744" s="4" t="s">
        <v>47</v>
      </c>
      <c r="BN744" s="4" t="s">
        <v>47</v>
      </c>
      <c r="BP744" s="4" t="s">
        <v>47</v>
      </c>
      <c r="BR744" s="1" t="s">
        <v>47</v>
      </c>
      <c r="BT744" s="1" t="s">
        <v>47</v>
      </c>
      <c r="BV744" s="1" t="s">
        <v>47</v>
      </c>
      <c r="BX744" s="1" t="s">
        <v>47</v>
      </c>
      <c r="BZ744" s="1" t="s">
        <v>47</v>
      </c>
    </row>
    <row r="745" spans="2:78" x14ac:dyDescent="0.25">
      <c r="B745" s="8">
        <v>744</v>
      </c>
      <c r="C745" s="8">
        <v>6</v>
      </c>
      <c r="D745" s="8">
        <v>1</v>
      </c>
      <c r="E745" s="8">
        <v>2020</v>
      </c>
      <c r="F745" s="24" t="str">
        <f t="shared" si="53"/>
        <v>06/Jan/2020</v>
      </c>
      <c r="G745" s="9" t="s">
        <v>22</v>
      </c>
      <c r="H745" s="10" t="str">
        <f t="shared" si="56"/>
        <v>Mon</v>
      </c>
      <c r="I745" s="10">
        <f t="shared" si="55"/>
        <v>372</v>
      </c>
      <c r="J745" s="8">
        <f t="shared" si="57"/>
        <v>53</v>
      </c>
      <c r="K745" s="1">
        <f t="shared" si="54"/>
        <v>13</v>
      </c>
      <c r="L745" s="1">
        <f t="shared" si="58"/>
        <v>2</v>
      </c>
      <c r="N745" s="1" t="s">
        <v>50</v>
      </c>
      <c r="P745" s="81">
        <v>6.4</v>
      </c>
      <c r="Q745" s="69"/>
      <c r="R745" s="4" t="s">
        <v>49</v>
      </c>
      <c r="T745" s="4" t="s">
        <v>49</v>
      </c>
      <c r="V745" s="87">
        <v>6.4</v>
      </c>
      <c r="W745" s="69"/>
      <c r="X745" s="87">
        <v>6</v>
      </c>
      <c r="Y745" s="69"/>
      <c r="Z745" s="81">
        <v>4.2</v>
      </c>
      <c r="AA745" s="69"/>
      <c r="AB745" s="87">
        <v>4</v>
      </c>
      <c r="AC745" s="69"/>
      <c r="AD745" s="81">
        <v>7</v>
      </c>
      <c r="AE745" s="69"/>
      <c r="AF745" s="87">
        <v>2</v>
      </c>
      <c r="AH745" s="4" t="s">
        <v>49</v>
      </c>
      <c r="AJ745" s="81">
        <v>4</v>
      </c>
      <c r="AL745" s="81">
        <v>7</v>
      </c>
      <c r="AN745" s="74" t="s">
        <v>48</v>
      </c>
      <c r="AP745" s="81">
        <v>2.4</v>
      </c>
      <c r="AR745" s="74" t="s">
        <v>48</v>
      </c>
      <c r="AT745" s="81" t="s">
        <v>48</v>
      </c>
      <c r="AV745" s="74">
        <v>4.5999999999999996</v>
      </c>
      <c r="AX745" s="74">
        <v>4</v>
      </c>
      <c r="AZ745" s="81">
        <v>2.8</v>
      </c>
      <c r="BB745" s="81">
        <v>2.6</v>
      </c>
      <c r="BD745" s="74">
        <v>3.8</v>
      </c>
      <c r="BF745" s="4" t="s">
        <v>47</v>
      </c>
      <c r="BH745" s="4" t="s">
        <v>47</v>
      </c>
      <c r="BJ745" s="4" t="s">
        <v>47</v>
      </c>
      <c r="BL745" s="4" t="s">
        <v>47</v>
      </c>
      <c r="BN745" s="4" t="s">
        <v>47</v>
      </c>
      <c r="BP745" s="4" t="s">
        <v>47</v>
      </c>
      <c r="BR745" s="1" t="s">
        <v>47</v>
      </c>
      <c r="BT745" s="1" t="s">
        <v>47</v>
      </c>
      <c r="BV745" s="1" t="s">
        <v>47</v>
      </c>
      <c r="BX745" s="1" t="s">
        <v>47</v>
      </c>
      <c r="BZ745" s="1" t="s">
        <v>47</v>
      </c>
    </row>
    <row r="746" spans="2:78" x14ac:dyDescent="0.25">
      <c r="B746" s="8">
        <v>745</v>
      </c>
      <c r="C746" s="8">
        <v>7</v>
      </c>
      <c r="D746" s="8">
        <v>1</v>
      </c>
      <c r="E746" s="8">
        <v>2020</v>
      </c>
      <c r="F746" s="24" t="str">
        <f t="shared" si="53"/>
        <v>07/Jan/2020</v>
      </c>
      <c r="G746" s="9" t="s">
        <v>21</v>
      </c>
      <c r="H746" s="10" t="str">
        <f t="shared" si="56"/>
        <v>Tue</v>
      </c>
      <c r="I746" s="10">
        <f t="shared" si="55"/>
        <v>373</v>
      </c>
      <c r="J746" s="8">
        <f t="shared" si="57"/>
        <v>53</v>
      </c>
      <c r="K746" s="1">
        <f t="shared" si="54"/>
        <v>13</v>
      </c>
      <c r="L746" s="1">
        <f t="shared" si="58"/>
        <v>2</v>
      </c>
      <c r="N746" s="1" t="s">
        <v>50</v>
      </c>
      <c r="P746" s="81">
        <v>11.2</v>
      </c>
      <c r="Q746" s="69"/>
      <c r="R746" s="4" t="s">
        <v>49</v>
      </c>
      <c r="T746" s="4" t="s">
        <v>49</v>
      </c>
      <c r="V746" s="87">
        <v>12</v>
      </c>
      <c r="W746" s="69"/>
      <c r="X746" s="87">
        <v>12</v>
      </c>
      <c r="Y746" s="69"/>
      <c r="Z746" s="81">
        <v>8.1999999999999993</v>
      </c>
      <c r="AA746" s="69"/>
      <c r="AB746" s="87">
        <v>6</v>
      </c>
      <c r="AC746" s="69"/>
      <c r="AD746" s="81">
        <v>10.199999999999999</v>
      </c>
      <c r="AE746" s="69"/>
      <c r="AF746" s="87">
        <v>7</v>
      </c>
      <c r="AH746" s="4" t="s">
        <v>49</v>
      </c>
      <c r="AJ746" s="81">
        <v>9.1999999999999993</v>
      </c>
      <c r="AL746" s="81">
        <v>12.2</v>
      </c>
      <c r="AN746" s="74" t="s">
        <v>48</v>
      </c>
      <c r="AP746" s="81">
        <v>4.5</v>
      </c>
      <c r="AR746" s="74" t="s">
        <v>48</v>
      </c>
      <c r="AT746" s="81" t="s">
        <v>48</v>
      </c>
      <c r="AV746" s="74">
        <v>8.1999999999999993</v>
      </c>
      <c r="AX746" s="74">
        <v>9.4</v>
      </c>
      <c r="AZ746" s="81">
        <v>7</v>
      </c>
      <c r="BB746" s="81">
        <v>3.8</v>
      </c>
      <c r="BD746" s="74">
        <v>7.8</v>
      </c>
      <c r="BF746" s="4" t="s">
        <v>47</v>
      </c>
      <c r="BH746" s="4" t="s">
        <v>47</v>
      </c>
      <c r="BJ746" s="4" t="s">
        <v>47</v>
      </c>
      <c r="BL746" s="4" t="s">
        <v>47</v>
      </c>
      <c r="BN746" s="4" t="s">
        <v>47</v>
      </c>
      <c r="BP746" s="4" t="s">
        <v>47</v>
      </c>
      <c r="BR746" s="1" t="s">
        <v>47</v>
      </c>
      <c r="BT746" s="1" t="s">
        <v>47</v>
      </c>
      <c r="BV746" s="1" t="s">
        <v>47</v>
      </c>
      <c r="BX746" s="1" t="s">
        <v>47</v>
      </c>
      <c r="BZ746" s="1" t="s">
        <v>47</v>
      </c>
    </row>
    <row r="747" spans="2:78" x14ac:dyDescent="0.25">
      <c r="B747" s="8">
        <v>746</v>
      </c>
      <c r="C747" s="8">
        <v>7</v>
      </c>
      <c r="D747" s="8">
        <v>1</v>
      </c>
      <c r="E747" s="8">
        <v>2020</v>
      </c>
      <c r="F747" s="24" t="str">
        <f t="shared" si="53"/>
        <v>07/Jan/2020</v>
      </c>
      <c r="G747" s="9" t="s">
        <v>22</v>
      </c>
      <c r="H747" s="10" t="str">
        <f t="shared" si="56"/>
        <v>Tue</v>
      </c>
      <c r="I747" s="10">
        <f t="shared" si="55"/>
        <v>373</v>
      </c>
      <c r="J747" s="8">
        <f t="shared" si="57"/>
        <v>53</v>
      </c>
      <c r="K747" s="1">
        <f t="shared" si="54"/>
        <v>13</v>
      </c>
      <c r="L747" s="1">
        <f t="shared" si="58"/>
        <v>2</v>
      </c>
      <c r="N747" s="1" t="s">
        <v>50</v>
      </c>
      <c r="P747" s="81">
        <v>6</v>
      </c>
      <c r="Q747" s="69"/>
      <c r="R747" s="4" t="s">
        <v>49</v>
      </c>
      <c r="T747" s="4" t="s">
        <v>49</v>
      </c>
      <c r="V747" s="87">
        <v>6.8</v>
      </c>
      <c r="W747" s="69"/>
      <c r="X747" s="87">
        <v>5.6</v>
      </c>
      <c r="Y747" s="69"/>
      <c r="Z747" s="81">
        <v>5</v>
      </c>
      <c r="AA747" s="69"/>
      <c r="AB747" s="87">
        <v>3.6</v>
      </c>
      <c r="AC747" s="69"/>
      <c r="AD747" s="81">
        <v>5.6</v>
      </c>
      <c r="AE747" s="69"/>
      <c r="AF747" s="87">
        <v>2.4</v>
      </c>
      <c r="AH747" s="4" t="s">
        <v>49</v>
      </c>
      <c r="AJ747" s="81">
        <v>4.2</v>
      </c>
      <c r="AL747" s="81">
        <v>6</v>
      </c>
      <c r="AN747" s="74" t="s">
        <v>48</v>
      </c>
      <c r="AP747" s="81">
        <v>2.4</v>
      </c>
      <c r="AR747" s="74" t="s">
        <v>48</v>
      </c>
      <c r="AT747" s="81" t="s">
        <v>48</v>
      </c>
      <c r="AV747" s="74">
        <v>4</v>
      </c>
      <c r="AX747" s="74">
        <v>4.5999999999999996</v>
      </c>
      <c r="AZ747" s="81">
        <v>2.8</v>
      </c>
      <c r="BB747" s="81">
        <v>2.8</v>
      </c>
      <c r="BD747" s="74">
        <v>3.5</v>
      </c>
      <c r="BF747" s="4" t="s">
        <v>47</v>
      </c>
      <c r="BH747" s="4" t="s">
        <v>47</v>
      </c>
      <c r="BJ747" s="4" t="s">
        <v>47</v>
      </c>
      <c r="BL747" s="4" t="s">
        <v>47</v>
      </c>
      <c r="BN747" s="4" t="s">
        <v>47</v>
      </c>
      <c r="BP747" s="4" t="s">
        <v>47</v>
      </c>
      <c r="BR747" s="1" t="s">
        <v>47</v>
      </c>
      <c r="BT747" s="1" t="s">
        <v>47</v>
      </c>
      <c r="BV747" s="1" t="s">
        <v>47</v>
      </c>
      <c r="BX747" s="1" t="s">
        <v>47</v>
      </c>
      <c r="BZ747" s="1" t="s">
        <v>47</v>
      </c>
    </row>
    <row r="748" spans="2:78" x14ac:dyDescent="0.25">
      <c r="B748" s="8">
        <v>747</v>
      </c>
      <c r="C748" s="8">
        <v>8</v>
      </c>
      <c r="D748" s="8">
        <v>1</v>
      </c>
      <c r="E748" s="8">
        <v>2020</v>
      </c>
      <c r="F748" s="24" t="str">
        <f t="shared" si="53"/>
        <v>08/Jan/2020</v>
      </c>
      <c r="G748" s="9" t="s">
        <v>21</v>
      </c>
      <c r="H748" s="10" t="str">
        <f t="shared" si="56"/>
        <v>Wed</v>
      </c>
      <c r="I748" s="10">
        <f t="shared" si="55"/>
        <v>374</v>
      </c>
      <c r="J748" s="8">
        <f t="shared" si="57"/>
        <v>53</v>
      </c>
      <c r="K748" s="1">
        <f t="shared" si="54"/>
        <v>13</v>
      </c>
      <c r="L748" s="1">
        <f t="shared" si="58"/>
        <v>2</v>
      </c>
      <c r="N748" s="1" t="s">
        <v>50</v>
      </c>
      <c r="P748" s="81">
        <v>15</v>
      </c>
      <c r="Q748" s="69"/>
      <c r="R748" s="4" t="s">
        <v>49</v>
      </c>
      <c r="T748" s="4" t="s">
        <v>49</v>
      </c>
      <c r="V748" s="87">
        <v>12</v>
      </c>
      <c r="W748" s="69"/>
      <c r="X748" s="87">
        <v>11.8</v>
      </c>
      <c r="Y748" s="69"/>
      <c r="Z748" s="81">
        <v>7.8</v>
      </c>
      <c r="AA748" s="69"/>
      <c r="AB748" s="87">
        <v>5</v>
      </c>
      <c r="AC748" s="69"/>
      <c r="AD748" s="81">
        <v>11</v>
      </c>
      <c r="AE748" s="69"/>
      <c r="AF748" s="87">
        <v>6</v>
      </c>
      <c r="AH748" s="4" t="s">
        <v>49</v>
      </c>
      <c r="AJ748" s="81">
        <v>8.8000000000000007</v>
      </c>
      <c r="AL748" s="81">
        <v>13</v>
      </c>
      <c r="AN748" s="74" t="s">
        <v>48</v>
      </c>
      <c r="AP748" s="81">
        <v>4.8</v>
      </c>
      <c r="AR748" s="74" t="s">
        <v>48</v>
      </c>
      <c r="AT748" s="81" t="s">
        <v>48</v>
      </c>
      <c r="AV748" s="74">
        <v>9</v>
      </c>
      <c r="AX748" s="74">
        <v>10</v>
      </c>
      <c r="AZ748" s="81">
        <v>6</v>
      </c>
      <c r="BB748" s="81">
        <v>3.8</v>
      </c>
      <c r="BD748" s="74">
        <v>7.6</v>
      </c>
      <c r="BF748" s="4" t="s">
        <v>47</v>
      </c>
      <c r="BH748" s="4" t="s">
        <v>47</v>
      </c>
      <c r="BJ748" s="4" t="s">
        <v>47</v>
      </c>
      <c r="BL748" s="4" t="s">
        <v>47</v>
      </c>
      <c r="BN748" s="4" t="s">
        <v>47</v>
      </c>
      <c r="BP748" s="4" t="s">
        <v>47</v>
      </c>
      <c r="BR748" s="1" t="s">
        <v>47</v>
      </c>
      <c r="BT748" s="1" t="s">
        <v>47</v>
      </c>
      <c r="BV748" s="1" t="s">
        <v>47</v>
      </c>
      <c r="BX748" s="1" t="s">
        <v>47</v>
      </c>
      <c r="BZ748" s="1" t="s">
        <v>47</v>
      </c>
    </row>
    <row r="749" spans="2:78" x14ac:dyDescent="0.25">
      <c r="B749" s="8">
        <v>748</v>
      </c>
      <c r="C749" s="8">
        <v>8</v>
      </c>
      <c r="D749" s="8">
        <v>1</v>
      </c>
      <c r="E749" s="8">
        <v>2020</v>
      </c>
      <c r="F749" s="24" t="str">
        <f t="shared" si="53"/>
        <v>08/Jan/2020</v>
      </c>
      <c r="G749" s="9" t="s">
        <v>22</v>
      </c>
      <c r="H749" s="10" t="str">
        <f t="shared" si="56"/>
        <v>Wed</v>
      </c>
      <c r="I749" s="10">
        <f t="shared" si="55"/>
        <v>374</v>
      </c>
      <c r="J749" s="8">
        <f t="shared" si="57"/>
        <v>53</v>
      </c>
      <c r="K749" s="1">
        <f t="shared" si="54"/>
        <v>13</v>
      </c>
      <c r="L749" s="1">
        <f t="shared" si="58"/>
        <v>2</v>
      </c>
      <c r="N749" s="1" t="s">
        <v>50</v>
      </c>
      <c r="P749" s="81">
        <v>6</v>
      </c>
      <c r="Q749" s="69"/>
      <c r="R749" s="4" t="s">
        <v>49</v>
      </c>
      <c r="T749" s="4" t="s">
        <v>49</v>
      </c>
      <c r="V749" s="87">
        <v>6.4</v>
      </c>
      <c r="W749" s="69"/>
      <c r="X749" s="87">
        <v>5.6</v>
      </c>
      <c r="Y749" s="69"/>
      <c r="Z749" s="81">
        <v>5</v>
      </c>
      <c r="AA749" s="69"/>
      <c r="AB749" s="87">
        <v>3.4</v>
      </c>
      <c r="AC749" s="69"/>
      <c r="AD749" s="81">
        <v>5.4</v>
      </c>
      <c r="AE749" s="69"/>
      <c r="AF749" s="87">
        <v>3</v>
      </c>
      <c r="AH749" s="4" t="s">
        <v>49</v>
      </c>
      <c r="AJ749" s="81">
        <v>3.8</v>
      </c>
      <c r="AL749" s="81">
        <v>6.4</v>
      </c>
      <c r="AN749" s="74" t="s">
        <v>48</v>
      </c>
      <c r="AP749" s="81">
        <v>1.6</v>
      </c>
      <c r="AR749" s="74" t="s">
        <v>48</v>
      </c>
      <c r="AT749" s="81" t="s">
        <v>48</v>
      </c>
      <c r="AV749" s="74">
        <v>4.2</v>
      </c>
      <c r="AX749" s="74">
        <v>4</v>
      </c>
      <c r="AZ749" s="81">
        <v>2.6</v>
      </c>
      <c r="BB749" s="81">
        <v>1.8</v>
      </c>
      <c r="BD749" s="74">
        <v>5</v>
      </c>
      <c r="BF749" s="4" t="s">
        <v>47</v>
      </c>
      <c r="BH749" s="4" t="s">
        <v>47</v>
      </c>
      <c r="BJ749" s="4" t="s">
        <v>47</v>
      </c>
      <c r="BL749" s="4" t="s">
        <v>47</v>
      </c>
      <c r="BN749" s="4" t="s">
        <v>47</v>
      </c>
      <c r="BP749" s="4" t="s">
        <v>47</v>
      </c>
      <c r="BR749" s="1" t="s">
        <v>47</v>
      </c>
      <c r="BT749" s="1" t="s">
        <v>47</v>
      </c>
      <c r="BV749" s="1" t="s">
        <v>47</v>
      </c>
      <c r="BX749" s="1" t="s">
        <v>47</v>
      </c>
      <c r="BZ749" s="1" t="s">
        <v>47</v>
      </c>
    </row>
    <row r="750" spans="2:78" x14ac:dyDescent="0.25">
      <c r="B750" s="8">
        <v>749</v>
      </c>
      <c r="C750" s="8">
        <v>9</v>
      </c>
      <c r="D750" s="8">
        <v>1</v>
      </c>
      <c r="E750" s="8">
        <v>2020</v>
      </c>
      <c r="F750" s="24" t="str">
        <f t="shared" si="53"/>
        <v>09/Jan/2020</v>
      </c>
      <c r="G750" s="9" t="s">
        <v>21</v>
      </c>
      <c r="H750" s="10" t="str">
        <f t="shared" si="56"/>
        <v>Thu</v>
      </c>
      <c r="I750" s="10">
        <f t="shared" si="55"/>
        <v>375</v>
      </c>
      <c r="J750" s="8">
        <f t="shared" si="57"/>
        <v>53</v>
      </c>
      <c r="K750" s="1">
        <f t="shared" si="54"/>
        <v>13</v>
      </c>
      <c r="L750" s="1">
        <f t="shared" si="58"/>
        <v>2</v>
      </c>
      <c r="N750" s="1" t="s">
        <v>50</v>
      </c>
      <c r="P750" s="81">
        <v>13.8</v>
      </c>
      <c r="Q750" s="69"/>
      <c r="R750" s="4" t="s">
        <v>49</v>
      </c>
      <c r="T750" s="4" t="s">
        <v>49</v>
      </c>
      <c r="V750" s="87">
        <v>13</v>
      </c>
      <c r="W750" s="69"/>
      <c r="X750" s="87">
        <v>11.4</v>
      </c>
      <c r="Y750" s="69"/>
      <c r="Z750" s="81">
        <v>8.1999999999999993</v>
      </c>
      <c r="AA750" s="69"/>
      <c r="AB750" s="87">
        <v>6.2</v>
      </c>
      <c r="AC750" s="69"/>
      <c r="AD750" s="81">
        <v>10</v>
      </c>
      <c r="AE750" s="69"/>
      <c r="AF750" s="87">
        <v>1</v>
      </c>
      <c r="AH750" s="4" t="s">
        <v>49</v>
      </c>
      <c r="AJ750" s="81">
        <v>7.8</v>
      </c>
      <c r="AL750" s="81">
        <v>12.4</v>
      </c>
      <c r="AN750" s="74" t="s">
        <v>48</v>
      </c>
      <c r="AP750" s="81">
        <v>4.6500000000000004</v>
      </c>
      <c r="AR750" s="74" t="s">
        <v>48</v>
      </c>
      <c r="AT750" s="81" t="s">
        <v>48</v>
      </c>
      <c r="AV750" s="74">
        <v>9.8000000000000007</v>
      </c>
      <c r="AX750" s="74">
        <v>9.4</v>
      </c>
      <c r="AZ750" s="81">
        <v>5.2</v>
      </c>
      <c r="BB750" s="81">
        <v>3.6</v>
      </c>
      <c r="BD750" s="74">
        <v>7</v>
      </c>
      <c r="BF750" s="4" t="s">
        <v>47</v>
      </c>
      <c r="BH750" s="4" t="s">
        <v>47</v>
      </c>
      <c r="BJ750" s="4" t="s">
        <v>47</v>
      </c>
      <c r="BL750" s="4" t="s">
        <v>47</v>
      </c>
      <c r="BN750" s="4" t="s">
        <v>47</v>
      </c>
      <c r="BP750" s="4" t="s">
        <v>47</v>
      </c>
      <c r="BR750" s="1" t="s">
        <v>47</v>
      </c>
      <c r="BT750" s="1" t="s">
        <v>47</v>
      </c>
      <c r="BV750" s="1" t="s">
        <v>47</v>
      </c>
      <c r="BX750" s="1" t="s">
        <v>47</v>
      </c>
      <c r="BZ750" s="1" t="s">
        <v>47</v>
      </c>
    </row>
    <row r="751" spans="2:78" x14ac:dyDescent="0.25">
      <c r="B751" s="8">
        <v>750</v>
      </c>
      <c r="C751" s="8">
        <v>9</v>
      </c>
      <c r="D751" s="8">
        <v>1</v>
      </c>
      <c r="E751" s="8">
        <v>2020</v>
      </c>
      <c r="F751" s="24" t="str">
        <f t="shared" si="53"/>
        <v>09/Jan/2020</v>
      </c>
      <c r="G751" s="9" t="s">
        <v>22</v>
      </c>
      <c r="H751" s="10" t="str">
        <f t="shared" si="56"/>
        <v>Thu</v>
      </c>
      <c r="I751" s="10">
        <f t="shared" si="55"/>
        <v>375</v>
      </c>
      <c r="J751" s="8">
        <f t="shared" si="57"/>
        <v>53</v>
      </c>
      <c r="K751" s="1">
        <f t="shared" si="54"/>
        <v>13</v>
      </c>
      <c r="L751" s="1">
        <f t="shared" si="58"/>
        <v>2</v>
      </c>
      <c r="N751" s="1" t="s">
        <v>50</v>
      </c>
      <c r="P751" s="81">
        <v>7</v>
      </c>
      <c r="Q751" s="69"/>
      <c r="R751" s="4" t="s">
        <v>49</v>
      </c>
      <c r="T751" s="4" t="s">
        <v>49</v>
      </c>
      <c r="V751" s="87">
        <v>5.6</v>
      </c>
      <c r="W751" s="69"/>
      <c r="X751" s="87">
        <v>6.2</v>
      </c>
      <c r="Y751" s="69"/>
      <c r="Z751" s="81">
        <v>4.8</v>
      </c>
      <c r="AA751" s="69"/>
      <c r="AB751" s="87">
        <v>3.6</v>
      </c>
      <c r="AC751" s="69"/>
      <c r="AD751" s="81">
        <v>7</v>
      </c>
      <c r="AE751" s="69"/>
      <c r="AF751" s="87">
        <v>2.4</v>
      </c>
      <c r="AH751" s="4" t="s">
        <v>49</v>
      </c>
      <c r="AJ751" s="81">
        <v>4.2</v>
      </c>
      <c r="AL751" s="81">
        <v>7</v>
      </c>
      <c r="AN751" s="74" t="s">
        <v>48</v>
      </c>
      <c r="AP751" s="81">
        <v>2.2000000000000002</v>
      </c>
      <c r="AR751" s="74" t="s">
        <v>48</v>
      </c>
      <c r="AT751" s="81" t="s">
        <v>48</v>
      </c>
      <c r="AV751" s="74">
        <v>5</v>
      </c>
      <c r="AX751" s="74">
        <v>9.8000000000000007</v>
      </c>
      <c r="AZ751" s="81">
        <v>3</v>
      </c>
      <c r="BB751" s="81">
        <v>2</v>
      </c>
      <c r="BD751" s="74">
        <v>5</v>
      </c>
      <c r="BF751" s="4" t="s">
        <v>47</v>
      </c>
      <c r="BH751" s="4" t="s">
        <v>47</v>
      </c>
      <c r="BJ751" s="4" t="s">
        <v>47</v>
      </c>
      <c r="BL751" s="4" t="s">
        <v>47</v>
      </c>
      <c r="BN751" s="4" t="s">
        <v>47</v>
      </c>
      <c r="BP751" s="4" t="s">
        <v>47</v>
      </c>
      <c r="BR751" s="1" t="s">
        <v>47</v>
      </c>
      <c r="BT751" s="1" t="s">
        <v>47</v>
      </c>
      <c r="BV751" s="1" t="s">
        <v>47</v>
      </c>
      <c r="BX751" s="1" t="s">
        <v>47</v>
      </c>
      <c r="BZ751" s="1" t="s">
        <v>47</v>
      </c>
    </row>
    <row r="752" spans="2:78" x14ac:dyDescent="0.25">
      <c r="B752" s="8">
        <v>751</v>
      </c>
      <c r="C752" s="8">
        <v>10</v>
      </c>
      <c r="D752" s="8">
        <v>1</v>
      </c>
      <c r="E752" s="8">
        <v>2020</v>
      </c>
      <c r="F752" s="24" t="str">
        <f t="shared" si="53"/>
        <v>10/Jan/2020</v>
      </c>
      <c r="G752" s="9" t="s">
        <v>21</v>
      </c>
      <c r="H752" s="10" t="str">
        <f t="shared" si="56"/>
        <v>Fri</v>
      </c>
      <c r="I752" s="10">
        <f t="shared" si="55"/>
        <v>376</v>
      </c>
      <c r="J752" s="8">
        <f t="shared" si="57"/>
        <v>53</v>
      </c>
      <c r="K752" s="1">
        <f t="shared" si="54"/>
        <v>13</v>
      </c>
      <c r="L752" s="1">
        <f t="shared" si="58"/>
        <v>2</v>
      </c>
      <c r="N752" s="1" t="s">
        <v>50</v>
      </c>
      <c r="P752" s="81">
        <v>13.2</v>
      </c>
      <c r="Q752" s="69"/>
      <c r="R752" s="4" t="s">
        <v>49</v>
      </c>
      <c r="T752" s="4" t="s">
        <v>49</v>
      </c>
      <c r="V752" s="87">
        <v>12.2</v>
      </c>
      <c r="W752" s="69"/>
      <c r="X752" s="87">
        <v>12</v>
      </c>
      <c r="Y752" s="69"/>
      <c r="Z752" s="81">
        <v>10</v>
      </c>
      <c r="AA752" s="69"/>
      <c r="AB752" s="87">
        <v>5.6</v>
      </c>
      <c r="AC752" s="69"/>
      <c r="AD752" s="81">
        <v>11.6</v>
      </c>
      <c r="AE752" s="69"/>
      <c r="AF752" s="87">
        <v>1</v>
      </c>
      <c r="AH752" s="4" t="s">
        <v>49</v>
      </c>
      <c r="AJ752" s="81">
        <v>8.4</v>
      </c>
      <c r="AL752" s="81">
        <v>11.2</v>
      </c>
      <c r="AN752" s="74" t="s">
        <v>48</v>
      </c>
      <c r="AP752" s="81">
        <v>4</v>
      </c>
      <c r="AR752" s="74" t="s">
        <v>48</v>
      </c>
      <c r="AT752" s="81" t="s">
        <v>48</v>
      </c>
      <c r="AV752" s="74">
        <v>10</v>
      </c>
      <c r="AX752" s="74">
        <v>8.1999999999999993</v>
      </c>
      <c r="AZ752" s="81">
        <v>3</v>
      </c>
      <c r="BB752" s="81">
        <v>3.2</v>
      </c>
      <c r="BD752" s="74">
        <v>6.4</v>
      </c>
      <c r="BF752" s="4" t="s">
        <v>47</v>
      </c>
      <c r="BH752" s="4" t="s">
        <v>47</v>
      </c>
      <c r="BJ752" s="4" t="s">
        <v>47</v>
      </c>
      <c r="BL752" s="4" t="s">
        <v>47</v>
      </c>
      <c r="BN752" s="4" t="s">
        <v>47</v>
      </c>
      <c r="BP752" s="4" t="s">
        <v>47</v>
      </c>
      <c r="BR752" s="1" t="s">
        <v>47</v>
      </c>
      <c r="BT752" s="1" t="s">
        <v>47</v>
      </c>
      <c r="BV752" s="1" t="s">
        <v>47</v>
      </c>
      <c r="BX752" s="1" t="s">
        <v>47</v>
      </c>
      <c r="BZ752" s="1" t="s">
        <v>47</v>
      </c>
    </row>
    <row r="753" spans="2:78" x14ac:dyDescent="0.25">
      <c r="B753" s="8">
        <v>752</v>
      </c>
      <c r="C753" s="8">
        <v>10</v>
      </c>
      <c r="D753" s="8">
        <v>1</v>
      </c>
      <c r="E753" s="8">
        <v>2020</v>
      </c>
      <c r="F753" s="24" t="str">
        <f t="shared" si="53"/>
        <v>10/Jan/2020</v>
      </c>
      <c r="G753" s="9" t="s">
        <v>22</v>
      </c>
      <c r="H753" s="10" t="str">
        <f t="shared" si="56"/>
        <v>Fri</v>
      </c>
      <c r="I753" s="10">
        <f t="shared" si="55"/>
        <v>376</v>
      </c>
      <c r="J753" s="8">
        <f t="shared" si="57"/>
        <v>53</v>
      </c>
      <c r="K753" s="1">
        <f t="shared" si="54"/>
        <v>13</v>
      </c>
      <c r="L753" s="1">
        <f t="shared" si="58"/>
        <v>2</v>
      </c>
      <c r="N753" s="1" t="s">
        <v>50</v>
      </c>
      <c r="P753" s="81">
        <v>6.4</v>
      </c>
      <c r="Q753" s="69"/>
      <c r="R753" s="4" t="s">
        <v>49</v>
      </c>
      <c r="T753" s="4" t="s">
        <v>49</v>
      </c>
      <c r="V753" s="87">
        <v>6</v>
      </c>
      <c r="W753" s="69"/>
      <c r="X753" s="87">
        <v>6.2</v>
      </c>
      <c r="Y753" s="69"/>
      <c r="Z753" s="81">
        <v>5.2</v>
      </c>
      <c r="AA753" s="69"/>
      <c r="AB753" s="87">
        <v>4.8</v>
      </c>
      <c r="AC753" s="69"/>
      <c r="AD753" s="81">
        <v>5</v>
      </c>
      <c r="AE753" s="69"/>
      <c r="AF753" s="87">
        <v>5</v>
      </c>
      <c r="AH753" s="4" t="s">
        <v>49</v>
      </c>
      <c r="AJ753" s="81">
        <v>4</v>
      </c>
      <c r="AL753" s="81">
        <v>4.5999999999999996</v>
      </c>
      <c r="AN753" s="74" t="s">
        <v>48</v>
      </c>
      <c r="AP753" s="81">
        <v>2.4</v>
      </c>
      <c r="AR753" s="74" t="s">
        <v>48</v>
      </c>
      <c r="AT753" s="81" t="s">
        <v>48</v>
      </c>
      <c r="AV753" s="74">
        <v>4</v>
      </c>
      <c r="AX753" s="74">
        <v>3</v>
      </c>
      <c r="AZ753" s="81">
        <v>3</v>
      </c>
      <c r="BB753" s="81" t="s">
        <v>48</v>
      </c>
      <c r="BD753" s="74">
        <v>4.4000000000000004</v>
      </c>
      <c r="BF753" s="4" t="s">
        <v>47</v>
      </c>
      <c r="BH753" s="4" t="s">
        <v>47</v>
      </c>
      <c r="BJ753" s="4" t="s">
        <v>47</v>
      </c>
      <c r="BL753" s="4" t="s">
        <v>47</v>
      </c>
      <c r="BN753" s="4" t="s">
        <v>47</v>
      </c>
      <c r="BP753" s="4" t="s">
        <v>47</v>
      </c>
      <c r="BR753" s="1" t="s">
        <v>47</v>
      </c>
      <c r="BT753" s="1" t="s">
        <v>47</v>
      </c>
      <c r="BV753" s="1" t="s">
        <v>47</v>
      </c>
      <c r="BX753" s="1" t="s">
        <v>47</v>
      </c>
      <c r="BZ753" s="1" t="s">
        <v>47</v>
      </c>
    </row>
    <row r="754" spans="2:78" x14ac:dyDescent="0.25">
      <c r="B754" s="8">
        <v>753</v>
      </c>
      <c r="C754" s="8">
        <v>11</v>
      </c>
      <c r="D754" s="8">
        <v>1</v>
      </c>
      <c r="E754" s="8">
        <v>2020</v>
      </c>
      <c r="F754" s="24" t="str">
        <f t="shared" si="53"/>
        <v>11/Jan/2020</v>
      </c>
      <c r="G754" s="9" t="s">
        <v>21</v>
      </c>
      <c r="H754" s="10" t="str">
        <f t="shared" si="56"/>
        <v>Sat</v>
      </c>
      <c r="I754" s="10">
        <f t="shared" si="55"/>
        <v>377</v>
      </c>
      <c r="J754" s="8">
        <f t="shared" si="57"/>
        <v>53</v>
      </c>
      <c r="K754" s="1">
        <f t="shared" si="54"/>
        <v>13</v>
      </c>
      <c r="L754" s="1">
        <f t="shared" si="58"/>
        <v>2</v>
      </c>
      <c r="N754" s="1" t="s">
        <v>50</v>
      </c>
      <c r="P754" s="81">
        <v>14</v>
      </c>
      <c r="Q754" s="69"/>
      <c r="R754" s="4" t="s">
        <v>49</v>
      </c>
      <c r="T754" s="4" t="s">
        <v>49</v>
      </c>
      <c r="V754" s="87">
        <v>14</v>
      </c>
      <c r="W754" s="69"/>
      <c r="X754" s="87">
        <v>11.6</v>
      </c>
      <c r="Y754" s="69"/>
      <c r="Z754" s="81">
        <v>8.1999999999999993</v>
      </c>
      <c r="AA754" s="69"/>
      <c r="AB754" s="87">
        <v>6.4</v>
      </c>
      <c r="AC754" s="69"/>
      <c r="AD754" s="81">
        <v>9.1999999999999993</v>
      </c>
      <c r="AE754" s="69"/>
      <c r="AF754" s="87">
        <v>5.4</v>
      </c>
      <c r="AH754" s="4" t="s">
        <v>49</v>
      </c>
      <c r="AJ754" s="81">
        <v>6</v>
      </c>
      <c r="AL754" s="81">
        <v>12.2</v>
      </c>
      <c r="AN754" s="74" t="s">
        <v>48</v>
      </c>
      <c r="AP754" s="81">
        <v>4</v>
      </c>
      <c r="AR754" s="74" t="s">
        <v>48</v>
      </c>
      <c r="AT754" s="81" t="s">
        <v>48</v>
      </c>
      <c r="AV754" s="74">
        <v>9.1999999999999993</v>
      </c>
      <c r="AX754" s="74">
        <v>7</v>
      </c>
      <c r="AZ754" s="81">
        <v>5</v>
      </c>
      <c r="BB754" s="81" t="s">
        <v>48</v>
      </c>
      <c r="BD754" s="74">
        <v>6.4</v>
      </c>
      <c r="BF754" s="4" t="s">
        <v>47</v>
      </c>
      <c r="BH754" s="4" t="s">
        <v>47</v>
      </c>
      <c r="BJ754" s="4" t="s">
        <v>47</v>
      </c>
      <c r="BL754" s="4" t="s">
        <v>47</v>
      </c>
      <c r="BN754" s="4" t="s">
        <v>47</v>
      </c>
      <c r="BP754" s="4" t="s">
        <v>47</v>
      </c>
      <c r="BR754" s="1" t="s">
        <v>47</v>
      </c>
      <c r="BT754" s="1" t="s">
        <v>47</v>
      </c>
      <c r="BV754" s="1" t="s">
        <v>47</v>
      </c>
      <c r="BX754" s="1" t="s">
        <v>47</v>
      </c>
      <c r="BZ754" s="1" t="s">
        <v>47</v>
      </c>
    </row>
    <row r="755" spans="2:78" x14ac:dyDescent="0.25">
      <c r="B755" s="8">
        <v>754</v>
      </c>
      <c r="C755" s="8">
        <v>11</v>
      </c>
      <c r="D755" s="8">
        <v>1</v>
      </c>
      <c r="E755" s="8">
        <v>2020</v>
      </c>
      <c r="F755" s="24" t="str">
        <f t="shared" si="53"/>
        <v>11/Jan/2020</v>
      </c>
      <c r="G755" s="9" t="s">
        <v>22</v>
      </c>
      <c r="H755" s="10" t="str">
        <f t="shared" si="56"/>
        <v>Sat</v>
      </c>
      <c r="I755" s="10">
        <f t="shared" si="55"/>
        <v>377</v>
      </c>
      <c r="J755" s="8">
        <f t="shared" si="57"/>
        <v>53</v>
      </c>
      <c r="K755" s="1">
        <f t="shared" si="54"/>
        <v>13</v>
      </c>
      <c r="L755" s="1">
        <f t="shared" si="58"/>
        <v>2</v>
      </c>
      <c r="N755" s="1" t="s">
        <v>50</v>
      </c>
      <c r="P755" s="81">
        <v>5.2</v>
      </c>
      <c r="Q755" s="69"/>
      <c r="R755" s="4" t="s">
        <v>49</v>
      </c>
      <c r="T755" s="4" t="s">
        <v>49</v>
      </c>
      <c r="V755" s="87">
        <v>6</v>
      </c>
      <c r="W755" s="69"/>
      <c r="X755" s="87">
        <v>5.2</v>
      </c>
      <c r="Y755" s="69"/>
      <c r="Z755" s="81">
        <v>4.2</v>
      </c>
      <c r="AA755" s="69"/>
      <c r="AB755" s="87">
        <v>3.2</v>
      </c>
      <c r="AC755" s="69"/>
      <c r="AD755" s="81">
        <v>5.4</v>
      </c>
      <c r="AE755" s="69"/>
      <c r="AF755" s="87">
        <v>3</v>
      </c>
      <c r="AH755" s="4" t="s">
        <v>49</v>
      </c>
      <c r="AJ755" s="81">
        <v>4.4000000000000004</v>
      </c>
      <c r="AL755" s="81">
        <v>5.8</v>
      </c>
      <c r="AN755" s="74" t="s">
        <v>48</v>
      </c>
      <c r="AP755" s="81">
        <v>2</v>
      </c>
      <c r="AR755" s="74" t="s">
        <v>48</v>
      </c>
      <c r="AT755" s="81" t="s">
        <v>48</v>
      </c>
      <c r="AV755" s="74">
        <v>4</v>
      </c>
      <c r="AX755" s="74">
        <v>3.6</v>
      </c>
      <c r="AZ755" s="81">
        <v>2.6</v>
      </c>
      <c r="BB755" s="81" t="s">
        <v>48</v>
      </c>
      <c r="BD755" s="74">
        <v>4</v>
      </c>
      <c r="BF755" s="4" t="s">
        <v>47</v>
      </c>
      <c r="BH755" s="4" t="s">
        <v>47</v>
      </c>
      <c r="BJ755" s="4" t="s">
        <v>47</v>
      </c>
      <c r="BL755" s="4" t="s">
        <v>47</v>
      </c>
      <c r="BN755" s="4" t="s">
        <v>47</v>
      </c>
      <c r="BP755" s="4" t="s">
        <v>47</v>
      </c>
      <c r="BR755" s="1" t="s">
        <v>47</v>
      </c>
      <c r="BT755" s="1" t="s">
        <v>47</v>
      </c>
      <c r="BV755" s="1" t="s">
        <v>47</v>
      </c>
      <c r="BX755" s="1" t="s">
        <v>47</v>
      </c>
      <c r="BZ755" s="1" t="s">
        <v>47</v>
      </c>
    </row>
    <row r="756" spans="2:78" x14ac:dyDescent="0.25">
      <c r="B756" s="8">
        <v>755</v>
      </c>
      <c r="C756" s="8">
        <v>12</v>
      </c>
      <c r="D756" s="8">
        <v>1</v>
      </c>
      <c r="E756" s="8">
        <v>2020</v>
      </c>
      <c r="F756" s="24" t="str">
        <f t="shared" si="53"/>
        <v>12/Jan/2020</v>
      </c>
      <c r="G756" s="9" t="s">
        <v>21</v>
      </c>
      <c r="H756" s="10" t="str">
        <f t="shared" si="56"/>
        <v>Sun</v>
      </c>
      <c r="I756" s="10">
        <f t="shared" si="55"/>
        <v>378</v>
      </c>
      <c r="J756" s="8">
        <f t="shared" si="57"/>
        <v>53</v>
      </c>
      <c r="K756" s="1">
        <f t="shared" si="54"/>
        <v>13</v>
      </c>
      <c r="L756" s="1">
        <f t="shared" si="58"/>
        <v>2</v>
      </c>
      <c r="N756" s="1" t="s">
        <v>50</v>
      </c>
      <c r="P756" s="81">
        <v>13.4</v>
      </c>
      <c r="Q756" s="69"/>
      <c r="R756" s="4" t="s">
        <v>49</v>
      </c>
      <c r="T756" s="4" t="s">
        <v>49</v>
      </c>
      <c r="V756" s="87">
        <v>10</v>
      </c>
      <c r="W756" s="69"/>
      <c r="X756" s="87">
        <v>11.8</v>
      </c>
      <c r="Y756" s="69"/>
      <c r="Z756" s="81">
        <v>10</v>
      </c>
      <c r="AA756" s="69"/>
      <c r="AB756" s="87">
        <v>6.4</v>
      </c>
      <c r="AC756" s="69"/>
      <c r="AD756" s="81">
        <v>10.4</v>
      </c>
      <c r="AE756" s="69"/>
      <c r="AF756" s="87">
        <v>5.6</v>
      </c>
      <c r="AH756" s="4" t="s">
        <v>49</v>
      </c>
      <c r="AJ756" s="81">
        <v>8</v>
      </c>
      <c r="AL756" s="81">
        <v>12</v>
      </c>
      <c r="AN756" s="74" t="s">
        <v>48</v>
      </c>
      <c r="AP756" s="81">
        <v>4.2</v>
      </c>
      <c r="AR756" s="74" t="s">
        <v>48</v>
      </c>
      <c r="AT756" s="81" t="s">
        <v>48</v>
      </c>
      <c r="AV756" s="74">
        <v>9.4</v>
      </c>
      <c r="AX756" s="74">
        <v>8</v>
      </c>
      <c r="AZ756" s="81">
        <v>5.6</v>
      </c>
      <c r="BB756" s="81" t="s">
        <v>48</v>
      </c>
      <c r="BD756" s="74">
        <v>6</v>
      </c>
      <c r="BF756" s="4" t="s">
        <v>47</v>
      </c>
      <c r="BH756" s="4" t="s">
        <v>47</v>
      </c>
      <c r="BJ756" s="4" t="s">
        <v>47</v>
      </c>
      <c r="BL756" s="4" t="s">
        <v>47</v>
      </c>
      <c r="BN756" s="4" t="s">
        <v>47</v>
      </c>
      <c r="BP756" s="4" t="s">
        <v>47</v>
      </c>
      <c r="BR756" s="1" t="s">
        <v>47</v>
      </c>
      <c r="BT756" s="1" t="s">
        <v>47</v>
      </c>
      <c r="BV756" s="1" t="s">
        <v>47</v>
      </c>
      <c r="BX756" s="1" t="s">
        <v>47</v>
      </c>
      <c r="BZ756" s="1" t="s">
        <v>47</v>
      </c>
    </row>
    <row r="757" spans="2:78" x14ac:dyDescent="0.25">
      <c r="B757" s="8">
        <v>756</v>
      </c>
      <c r="C757" s="8">
        <v>12</v>
      </c>
      <c r="D757" s="8">
        <v>1</v>
      </c>
      <c r="E757" s="8">
        <v>2020</v>
      </c>
      <c r="F757" s="24" t="str">
        <f t="shared" si="53"/>
        <v>12/Jan/2020</v>
      </c>
      <c r="G757" s="9" t="s">
        <v>22</v>
      </c>
      <c r="H757" s="10" t="str">
        <f t="shared" si="56"/>
        <v>Sun</v>
      </c>
      <c r="I757" s="10">
        <f t="shared" si="55"/>
        <v>378</v>
      </c>
      <c r="J757" s="8">
        <f t="shared" si="57"/>
        <v>53</v>
      </c>
      <c r="K757" s="1">
        <f t="shared" si="54"/>
        <v>13</v>
      </c>
      <c r="L757" s="1">
        <f t="shared" si="58"/>
        <v>2</v>
      </c>
      <c r="N757" s="1" t="s">
        <v>50</v>
      </c>
      <c r="P757" s="81">
        <v>5</v>
      </c>
      <c r="Q757" s="69"/>
      <c r="R757" s="4" t="s">
        <v>49</v>
      </c>
      <c r="T757" s="4" t="s">
        <v>49</v>
      </c>
      <c r="V757" s="87">
        <v>8</v>
      </c>
      <c r="W757" s="69"/>
      <c r="X757" s="87">
        <v>5.2</v>
      </c>
      <c r="Y757" s="69"/>
      <c r="Z757" s="81">
        <v>4</v>
      </c>
      <c r="AA757" s="69"/>
      <c r="AB757" s="87">
        <v>4</v>
      </c>
      <c r="AC757" s="69"/>
      <c r="AD757" s="81">
        <v>5.6</v>
      </c>
      <c r="AE757" s="69"/>
      <c r="AF757" s="87">
        <v>2.6</v>
      </c>
      <c r="AH757" s="4" t="s">
        <v>49</v>
      </c>
      <c r="AJ757" s="81">
        <v>3.2</v>
      </c>
      <c r="AL757" s="81">
        <v>6</v>
      </c>
      <c r="AN757" s="74" t="s">
        <v>48</v>
      </c>
      <c r="AP757" s="81">
        <v>2</v>
      </c>
      <c r="AR757" s="74" t="s">
        <v>48</v>
      </c>
      <c r="AT757" s="81" t="s">
        <v>48</v>
      </c>
      <c r="AV757" s="74">
        <v>2.8</v>
      </c>
      <c r="AX757" s="74">
        <v>4</v>
      </c>
      <c r="AZ757" s="81">
        <v>2.6</v>
      </c>
      <c r="BB757" s="81" t="s">
        <v>48</v>
      </c>
      <c r="BD757" s="74">
        <v>4</v>
      </c>
      <c r="BF757" s="4" t="s">
        <v>47</v>
      </c>
      <c r="BH757" s="4" t="s">
        <v>47</v>
      </c>
      <c r="BJ757" s="4" t="s">
        <v>47</v>
      </c>
      <c r="BL757" s="4" t="s">
        <v>47</v>
      </c>
      <c r="BN757" s="4" t="s">
        <v>47</v>
      </c>
      <c r="BP757" s="4" t="s">
        <v>47</v>
      </c>
      <c r="BR757" s="1" t="s">
        <v>47</v>
      </c>
      <c r="BT757" s="1" t="s">
        <v>47</v>
      </c>
      <c r="BV757" s="1" t="s">
        <v>47</v>
      </c>
      <c r="BX757" s="1" t="s">
        <v>47</v>
      </c>
      <c r="BZ757" s="1" t="s">
        <v>47</v>
      </c>
    </row>
    <row r="758" spans="2:78" x14ac:dyDescent="0.25">
      <c r="B758" s="8">
        <v>757</v>
      </c>
      <c r="C758" s="8">
        <v>13</v>
      </c>
      <c r="D758" s="8">
        <v>1</v>
      </c>
      <c r="E758" s="8">
        <v>2020</v>
      </c>
      <c r="F758" s="24" t="str">
        <f t="shared" si="53"/>
        <v>13/Jan/2020</v>
      </c>
      <c r="G758" s="9" t="s">
        <v>21</v>
      </c>
      <c r="H758" s="10" t="str">
        <f t="shared" si="56"/>
        <v>Mon</v>
      </c>
      <c r="I758" s="10">
        <f t="shared" si="55"/>
        <v>379</v>
      </c>
      <c r="J758" s="8">
        <f t="shared" si="57"/>
        <v>54</v>
      </c>
      <c r="K758" s="1">
        <f t="shared" si="54"/>
        <v>13</v>
      </c>
      <c r="L758" s="1">
        <f t="shared" si="58"/>
        <v>2</v>
      </c>
      <c r="N758" s="1" t="s">
        <v>50</v>
      </c>
      <c r="P758" s="82">
        <v>12</v>
      </c>
      <c r="Q758" s="114"/>
      <c r="R758" s="4" t="s">
        <v>49</v>
      </c>
      <c r="T758" s="4" t="s">
        <v>49</v>
      </c>
      <c r="V758" s="88">
        <v>12</v>
      </c>
      <c r="W758" s="114"/>
      <c r="X758" s="88">
        <v>22</v>
      </c>
      <c r="Y758" s="114"/>
      <c r="Z758" s="82">
        <v>8.1999999999999993</v>
      </c>
      <c r="AA758" s="114"/>
      <c r="AB758" s="88">
        <v>5.2</v>
      </c>
      <c r="AC758" s="114"/>
      <c r="AD758" s="82">
        <v>10</v>
      </c>
      <c r="AE758" s="114"/>
      <c r="AF758" s="88">
        <v>6</v>
      </c>
      <c r="AG758" s="5"/>
      <c r="AH758" s="4" t="s">
        <v>49</v>
      </c>
      <c r="AJ758" s="82">
        <v>5</v>
      </c>
      <c r="AK758" s="5"/>
      <c r="AL758" s="82">
        <v>11.8</v>
      </c>
      <c r="AM758" s="5"/>
      <c r="AN758" s="74" t="s">
        <v>48</v>
      </c>
      <c r="AP758" s="82">
        <v>3</v>
      </c>
      <c r="AQ758" s="5"/>
      <c r="AR758" s="74" t="s">
        <v>48</v>
      </c>
      <c r="AT758" s="81" t="s">
        <v>48</v>
      </c>
      <c r="AV758" s="132">
        <v>8</v>
      </c>
      <c r="AW758" s="5"/>
      <c r="AX758" s="132">
        <v>9.8000000000000007</v>
      </c>
      <c r="AY758" s="5"/>
      <c r="AZ758" s="82">
        <v>3.6</v>
      </c>
      <c r="BA758" s="5"/>
      <c r="BB758" s="81" t="s">
        <v>48</v>
      </c>
      <c r="BD758" s="132">
        <v>10</v>
      </c>
      <c r="BE758" s="5"/>
      <c r="BF758" s="4" t="s">
        <v>47</v>
      </c>
      <c r="BH758" s="4" t="s">
        <v>47</v>
      </c>
      <c r="BJ758" s="4" t="s">
        <v>47</v>
      </c>
      <c r="BL758" s="4" t="s">
        <v>47</v>
      </c>
      <c r="BN758" s="4" t="s">
        <v>47</v>
      </c>
      <c r="BP758" s="4" t="s">
        <v>47</v>
      </c>
      <c r="BR758" s="1" t="s">
        <v>47</v>
      </c>
      <c r="BT758" s="1" t="s">
        <v>47</v>
      </c>
      <c r="BV758" s="1" t="s">
        <v>47</v>
      </c>
      <c r="BX758" s="1" t="s">
        <v>47</v>
      </c>
      <c r="BZ758" s="1" t="s">
        <v>47</v>
      </c>
    </row>
    <row r="759" spans="2:78" x14ac:dyDescent="0.25">
      <c r="B759" s="8">
        <v>758</v>
      </c>
      <c r="C759" s="8">
        <v>13</v>
      </c>
      <c r="D759" s="8">
        <v>1</v>
      </c>
      <c r="E759" s="8">
        <v>2020</v>
      </c>
      <c r="F759" s="24" t="str">
        <f t="shared" si="53"/>
        <v>13/Jan/2020</v>
      </c>
      <c r="G759" s="9" t="s">
        <v>22</v>
      </c>
      <c r="H759" s="10" t="str">
        <f t="shared" si="56"/>
        <v>Mon</v>
      </c>
      <c r="I759" s="10">
        <f t="shared" si="55"/>
        <v>379</v>
      </c>
      <c r="J759" s="8">
        <f t="shared" si="57"/>
        <v>54</v>
      </c>
      <c r="K759" s="1">
        <f t="shared" si="54"/>
        <v>13</v>
      </c>
      <c r="L759" s="1">
        <f t="shared" si="58"/>
        <v>2</v>
      </c>
      <c r="N759" s="1" t="s">
        <v>50</v>
      </c>
      <c r="P759" s="81">
        <v>5.6</v>
      </c>
      <c r="Q759" s="69"/>
      <c r="R759" s="4" t="s">
        <v>49</v>
      </c>
      <c r="T759" s="4" t="s">
        <v>49</v>
      </c>
      <c r="V759" s="87">
        <v>7</v>
      </c>
      <c r="W759" s="69"/>
      <c r="X759" s="87">
        <v>5.4</v>
      </c>
      <c r="Y759" s="69"/>
      <c r="Z759" s="81">
        <v>4</v>
      </c>
      <c r="AA759" s="69"/>
      <c r="AB759" s="87">
        <v>3.8</v>
      </c>
      <c r="AC759" s="69"/>
      <c r="AD759" s="81">
        <v>4.8</v>
      </c>
      <c r="AE759" s="69"/>
      <c r="AF759" s="87">
        <v>3</v>
      </c>
      <c r="AH759" s="4" t="s">
        <v>49</v>
      </c>
      <c r="AJ759" s="81">
        <v>4.5999999999999996</v>
      </c>
      <c r="AL759" s="81">
        <v>5.8</v>
      </c>
      <c r="AN759" s="74" t="s">
        <v>48</v>
      </c>
      <c r="AP759" s="81">
        <v>2.4</v>
      </c>
      <c r="AR759" s="74" t="s">
        <v>48</v>
      </c>
      <c r="AT759" s="81" t="s">
        <v>48</v>
      </c>
      <c r="AV759" s="74">
        <v>3</v>
      </c>
      <c r="AX759" s="74">
        <v>3.8</v>
      </c>
      <c r="AZ759" s="81">
        <v>2.4</v>
      </c>
      <c r="BB759" s="81" t="s">
        <v>48</v>
      </c>
      <c r="BD759" s="74">
        <v>3.8</v>
      </c>
      <c r="BF759" s="4" t="s">
        <v>47</v>
      </c>
      <c r="BH759" s="4" t="s">
        <v>47</v>
      </c>
      <c r="BJ759" s="4" t="s">
        <v>47</v>
      </c>
      <c r="BL759" s="4" t="s">
        <v>47</v>
      </c>
      <c r="BN759" s="4" t="s">
        <v>47</v>
      </c>
      <c r="BP759" s="4" t="s">
        <v>47</v>
      </c>
      <c r="BR759" s="1" t="s">
        <v>47</v>
      </c>
      <c r="BT759" s="1" t="s">
        <v>47</v>
      </c>
      <c r="BV759" s="1" t="s">
        <v>47</v>
      </c>
      <c r="BX759" s="1" t="s">
        <v>47</v>
      </c>
      <c r="BZ759" s="1" t="s">
        <v>47</v>
      </c>
    </row>
    <row r="760" spans="2:78" x14ac:dyDescent="0.25">
      <c r="B760" s="8">
        <v>759</v>
      </c>
      <c r="C760" s="8">
        <v>14</v>
      </c>
      <c r="D760" s="8">
        <v>1</v>
      </c>
      <c r="E760" s="8">
        <v>2020</v>
      </c>
      <c r="F760" s="24" t="str">
        <f t="shared" si="53"/>
        <v>14/Jan/2020</v>
      </c>
      <c r="G760" s="9" t="s">
        <v>21</v>
      </c>
      <c r="H760" s="10" t="str">
        <f t="shared" si="56"/>
        <v>Tue</v>
      </c>
      <c r="I760" s="10">
        <f t="shared" si="55"/>
        <v>380</v>
      </c>
      <c r="J760" s="8">
        <f t="shared" si="57"/>
        <v>54</v>
      </c>
      <c r="K760" s="1">
        <f t="shared" si="54"/>
        <v>13</v>
      </c>
      <c r="L760" s="1">
        <f t="shared" si="58"/>
        <v>2</v>
      </c>
      <c r="N760" s="1" t="s">
        <v>50</v>
      </c>
      <c r="P760" s="81">
        <v>13</v>
      </c>
      <c r="Q760" s="69"/>
      <c r="R760" s="4" t="s">
        <v>49</v>
      </c>
      <c r="T760" s="4" t="s">
        <v>49</v>
      </c>
      <c r="V760" s="87">
        <v>11</v>
      </c>
      <c r="W760" s="69"/>
      <c r="X760" s="87">
        <v>10.199999999999999</v>
      </c>
      <c r="Y760" s="69"/>
      <c r="Z760" s="81">
        <v>8.1999999999999993</v>
      </c>
      <c r="AA760" s="69"/>
      <c r="AB760" s="87">
        <v>5</v>
      </c>
      <c r="AC760" s="69"/>
      <c r="AD760" s="81">
        <v>9.1999999999999993</v>
      </c>
      <c r="AE760" s="69"/>
      <c r="AF760" s="87">
        <v>4.5999999999999996</v>
      </c>
      <c r="AH760" s="4" t="s">
        <v>49</v>
      </c>
      <c r="AJ760" s="81">
        <v>4</v>
      </c>
      <c r="AL760" s="81">
        <v>12.2</v>
      </c>
      <c r="AN760" s="74" t="s">
        <v>48</v>
      </c>
      <c r="AP760" s="81">
        <v>3</v>
      </c>
      <c r="AR760" s="74" t="s">
        <v>48</v>
      </c>
      <c r="AT760" s="81" t="s">
        <v>48</v>
      </c>
      <c r="AV760" s="74">
        <v>9</v>
      </c>
      <c r="AX760" s="74">
        <v>8</v>
      </c>
      <c r="AZ760" s="81">
        <v>5</v>
      </c>
      <c r="BB760" s="81" t="s">
        <v>48</v>
      </c>
      <c r="BD760" s="74">
        <v>6.4</v>
      </c>
      <c r="BF760" s="4" t="s">
        <v>47</v>
      </c>
      <c r="BH760" s="4" t="s">
        <v>47</v>
      </c>
      <c r="BJ760" s="4" t="s">
        <v>47</v>
      </c>
      <c r="BL760" s="4" t="s">
        <v>47</v>
      </c>
      <c r="BN760" s="4" t="s">
        <v>47</v>
      </c>
      <c r="BP760" s="4" t="s">
        <v>47</v>
      </c>
      <c r="BR760" s="1" t="s">
        <v>47</v>
      </c>
      <c r="BT760" s="1" t="s">
        <v>47</v>
      </c>
      <c r="BV760" s="1" t="s">
        <v>47</v>
      </c>
      <c r="BX760" s="1" t="s">
        <v>47</v>
      </c>
      <c r="BZ760" s="1" t="s">
        <v>47</v>
      </c>
    </row>
    <row r="761" spans="2:78" x14ac:dyDescent="0.25">
      <c r="B761" s="8">
        <v>760</v>
      </c>
      <c r="C761" s="8">
        <v>14</v>
      </c>
      <c r="D761" s="8">
        <v>1</v>
      </c>
      <c r="E761" s="8">
        <v>2020</v>
      </c>
      <c r="F761" s="24" t="str">
        <f t="shared" si="53"/>
        <v>14/Jan/2020</v>
      </c>
      <c r="G761" s="9" t="s">
        <v>22</v>
      </c>
      <c r="H761" s="10" t="str">
        <f t="shared" si="56"/>
        <v>Tue</v>
      </c>
      <c r="I761" s="10">
        <f t="shared" si="55"/>
        <v>380</v>
      </c>
      <c r="J761" s="8">
        <f t="shared" si="57"/>
        <v>54</v>
      </c>
      <c r="K761" s="1">
        <f t="shared" si="54"/>
        <v>13</v>
      </c>
      <c r="L761" s="1">
        <f t="shared" si="58"/>
        <v>2</v>
      </c>
      <c r="N761" s="1" t="s">
        <v>50</v>
      </c>
      <c r="P761" s="81">
        <v>6</v>
      </c>
      <c r="Q761" s="69"/>
      <c r="R761" s="4" t="s">
        <v>49</v>
      </c>
      <c r="T761" s="4" t="s">
        <v>49</v>
      </c>
      <c r="V761" s="87">
        <v>7.8</v>
      </c>
      <c r="W761" s="69"/>
      <c r="X761" s="87">
        <v>4.8</v>
      </c>
      <c r="Y761" s="69"/>
      <c r="Z761" s="81">
        <v>4</v>
      </c>
      <c r="AA761" s="69"/>
      <c r="AB761" s="87">
        <v>3</v>
      </c>
      <c r="AC761" s="69"/>
      <c r="AD761" s="81">
        <v>6</v>
      </c>
      <c r="AE761" s="69"/>
      <c r="AF761" s="87">
        <v>4.4000000000000004</v>
      </c>
      <c r="AH761" s="4" t="s">
        <v>49</v>
      </c>
      <c r="AJ761" s="81">
        <v>3.3</v>
      </c>
      <c r="AL761" s="81">
        <v>5.8</v>
      </c>
      <c r="AN761" s="74" t="s">
        <v>48</v>
      </c>
      <c r="AP761" s="81">
        <v>3</v>
      </c>
      <c r="AR761" s="74" t="s">
        <v>48</v>
      </c>
      <c r="AT761" s="81" t="s">
        <v>48</v>
      </c>
      <c r="AV761" s="74">
        <v>3.8</v>
      </c>
      <c r="AX761" s="74">
        <v>4</v>
      </c>
      <c r="AZ761" s="81">
        <v>2.2000000000000002</v>
      </c>
      <c r="BB761" s="81" t="s">
        <v>48</v>
      </c>
      <c r="BD761" s="74">
        <v>4.8</v>
      </c>
      <c r="BF761" s="4" t="s">
        <v>47</v>
      </c>
      <c r="BH761" s="4" t="s">
        <v>47</v>
      </c>
      <c r="BJ761" s="4" t="s">
        <v>47</v>
      </c>
      <c r="BL761" s="4" t="s">
        <v>47</v>
      </c>
      <c r="BN761" s="4" t="s">
        <v>47</v>
      </c>
      <c r="BP761" s="4" t="s">
        <v>47</v>
      </c>
      <c r="BR761" s="1" t="s">
        <v>47</v>
      </c>
      <c r="BT761" s="1" t="s">
        <v>47</v>
      </c>
      <c r="BV761" s="1" t="s">
        <v>47</v>
      </c>
      <c r="BX761" s="1" t="s">
        <v>47</v>
      </c>
      <c r="BZ761" s="1" t="s">
        <v>47</v>
      </c>
    </row>
    <row r="762" spans="2:78" ht="16.5" thickBot="1" x14ac:dyDescent="0.3">
      <c r="B762" s="8">
        <v>761</v>
      </c>
      <c r="C762" s="8">
        <v>15</v>
      </c>
      <c r="D762" s="8">
        <v>1</v>
      </c>
      <c r="E762" s="8">
        <v>2020</v>
      </c>
      <c r="F762" s="24" t="str">
        <f t="shared" si="53"/>
        <v>15/Jan/2020</v>
      </c>
      <c r="G762" s="9" t="s">
        <v>21</v>
      </c>
      <c r="H762" s="10" t="str">
        <f t="shared" si="56"/>
        <v>Wed</v>
      </c>
      <c r="I762" s="10">
        <f t="shared" si="55"/>
        <v>381</v>
      </c>
      <c r="J762" s="8">
        <f t="shared" si="57"/>
        <v>54</v>
      </c>
      <c r="K762" s="1">
        <f t="shared" si="54"/>
        <v>13</v>
      </c>
      <c r="L762" s="1">
        <f t="shared" si="58"/>
        <v>2</v>
      </c>
      <c r="N762" s="1" t="s">
        <v>50</v>
      </c>
      <c r="P762" s="81">
        <v>14</v>
      </c>
      <c r="Q762" s="69"/>
      <c r="R762" s="4" t="s">
        <v>49</v>
      </c>
      <c r="T762" s="4" t="s">
        <v>49</v>
      </c>
      <c r="V762" s="87">
        <v>13</v>
      </c>
      <c r="W762" s="69"/>
      <c r="X762" s="87">
        <v>11.6</v>
      </c>
      <c r="Y762" s="69"/>
      <c r="Z762" s="81">
        <v>8</v>
      </c>
      <c r="AA762" s="69"/>
      <c r="AB762" s="87">
        <v>5.8</v>
      </c>
      <c r="AC762" s="69"/>
      <c r="AD762" s="81">
        <v>11</v>
      </c>
      <c r="AE762" s="69"/>
      <c r="AF762" s="87">
        <v>6.4</v>
      </c>
      <c r="AH762" s="4" t="s">
        <v>49</v>
      </c>
      <c r="AJ762" s="81">
        <v>6.5</v>
      </c>
      <c r="AL762" s="81">
        <v>14</v>
      </c>
      <c r="AN762" s="79" t="s">
        <v>48</v>
      </c>
      <c r="AP762" s="81">
        <v>3</v>
      </c>
      <c r="AR762" s="74" t="s">
        <v>48</v>
      </c>
      <c r="AT762" s="81" t="s">
        <v>48</v>
      </c>
      <c r="AV762" s="74">
        <v>9</v>
      </c>
      <c r="AX762" s="74">
        <v>9</v>
      </c>
      <c r="AZ762" s="81">
        <v>3</v>
      </c>
      <c r="BB762" s="81" t="s">
        <v>48</v>
      </c>
      <c r="BD762" s="74">
        <v>7.2</v>
      </c>
      <c r="BF762" s="4" t="s">
        <v>47</v>
      </c>
      <c r="BH762" s="4" t="s">
        <v>47</v>
      </c>
      <c r="BJ762" s="4" t="s">
        <v>47</v>
      </c>
      <c r="BL762" s="4" t="s">
        <v>47</v>
      </c>
      <c r="BN762" s="4" t="s">
        <v>47</v>
      </c>
      <c r="BP762" s="4" t="s">
        <v>47</v>
      </c>
      <c r="BR762" s="1" t="s">
        <v>47</v>
      </c>
      <c r="BT762" s="1" t="s">
        <v>47</v>
      </c>
      <c r="BV762" s="1" t="s">
        <v>47</v>
      </c>
      <c r="BX762" s="1" t="s">
        <v>47</v>
      </c>
      <c r="BZ762" s="1" t="s">
        <v>47</v>
      </c>
    </row>
    <row r="763" spans="2:78" ht="16.5" thickTop="1" x14ac:dyDescent="0.25">
      <c r="B763" s="8">
        <v>762</v>
      </c>
      <c r="C763" s="8">
        <v>15</v>
      </c>
      <c r="D763" s="8">
        <v>1</v>
      </c>
      <c r="E763" s="8">
        <v>2020</v>
      </c>
      <c r="F763" s="24" t="str">
        <f t="shared" si="53"/>
        <v>15/Jan/2020</v>
      </c>
      <c r="G763" s="9" t="s">
        <v>22</v>
      </c>
      <c r="H763" s="10" t="str">
        <f t="shared" si="56"/>
        <v>Wed</v>
      </c>
      <c r="I763" s="10">
        <f t="shared" si="55"/>
        <v>381</v>
      </c>
      <c r="J763" s="8">
        <f t="shared" si="57"/>
        <v>54</v>
      </c>
      <c r="K763" s="1">
        <f t="shared" si="54"/>
        <v>13</v>
      </c>
      <c r="L763" s="1">
        <f t="shared" si="58"/>
        <v>2</v>
      </c>
      <c r="N763" s="1" t="s">
        <v>50</v>
      </c>
      <c r="P763" s="81">
        <v>5</v>
      </c>
      <c r="Q763" s="69"/>
      <c r="R763" s="4" t="s">
        <v>49</v>
      </c>
      <c r="T763" s="4" t="s">
        <v>49</v>
      </c>
      <c r="V763" s="87">
        <v>5</v>
      </c>
      <c r="W763" s="69"/>
      <c r="X763" s="87">
        <v>4.5999999999999996</v>
      </c>
      <c r="Y763" s="69"/>
      <c r="Z763" s="81">
        <v>4</v>
      </c>
      <c r="AA763" s="69"/>
      <c r="AB763" s="87">
        <v>3</v>
      </c>
      <c r="AC763" s="69"/>
      <c r="AD763" s="81">
        <v>4.4000000000000004</v>
      </c>
      <c r="AE763" s="69"/>
      <c r="AF763" s="87">
        <v>2.8</v>
      </c>
      <c r="AH763" s="4" t="s">
        <v>49</v>
      </c>
      <c r="AJ763" s="81">
        <v>2.6</v>
      </c>
      <c r="AL763" s="81">
        <v>6</v>
      </c>
      <c r="AN763" s="4" t="s">
        <v>52</v>
      </c>
      <c r="AP763" s="81">
        <v>1</v>
      </c>
      <c r="AR763" s="74" t="s">
        <v>48</v>
      </c>
      <c r="AT763" s="81" t="s">
        <v>48</v>
      </c>
      <c r="AV763" s="74">
        <v>3.8</v>
      </c>
      <c r="AX763" s="74">
        <v>3.6</v>
      </c>
      <c r="AZ763" s="81">
        <v>2.4</v>
      </c>
      <c r="BB763" s="81" t="s">
        <v>48</v>
      </c>
      <c r="BD763" s="74">
        <v>4</v>
      </c>
      <c r="BF763" s="4" t="s">
        <v>47</v>
      </c>
      <c r="BH763" s="4" t="s">
        <v>47</v>
      </c>
      <c r="BJ763" s="4" t="s">
        <v>47</v>
      </c>
      <c r="BL763" s="4" t="s">
        <v>47</v>
      </c>
      <c r="BN763" s="4" t="s">
        <v>47</v>
      </c>
      <c r="BP763" s="4" t="s">
        <v>47</v>
      </c>
      <c r="BR763" s="1" t="s">
        <v>47</v>
      </c>
      <c r="BT763" s="1" t="s">
        <v>47</v>
      </c>
      <c r="BV763" s="1" t="s">
        <v>47</v>
      </c>
      <c r="BX763" s="1" t="s">
        <v>47</v>
      </c>
      <c r="BZ763" s="1" t="s">
        <v>47</v>
      </c>
    </row>
    <row r="764" spans="2:78" x14ac:dyDescent="0.25">
      <c r="B764" s="8">
        <v>763</v>
      </c>
      <c r="C764" s="8">
        <v>16</v>
      </c>
      <c r="D764" s="8">
        <v>1</v>
      </c>
      <c r="E764" s="8">
        <v>2020</v>
      </c>
      <c r="F764" s="24" t="str">
        <f t="shared" si="53"/>
        <v>16/Jan/2020</v>
      </c>
      <c r="G764" s="9" t="s">
        <v>21</v>
      </c>
      <c r="H764" s="10" t="str">
        <f t="shared" si="56"/>
        <v>Thu</v>
      </c>
      <c r="I764" s="10">
        <f t="shared" si="55"/>
        <v>382</v>
      </c>
      <c r="J764" s="8">
        <f t="shared" si="57"/>
        <v>54</v>
      </c>
      <c r="K764" s="1">
        <f t="shared" si="54"/>
        <v>13</v>
      </c>
      <c r="L764" s="1">
        <f t="shared" si="58"/>
        <v>2</v>
      </c>
      <c r="N764" s="1" t="s">
        <v>50</v>
      </c>
      <c r="P764" s="81">
        <v>14</v>
      </c>
      <c r="Q764" s="69"/>
      <c r="R764" s="4" t="s">
        <v>49</v>
      </c>
      <c r="T764" s="4" t="s">
        <v>49</v>
      </c>
      <c r="V764" s="87">
        <v>11.8</v>
      </c>
      <c r="W764" s="69"/>
      <c r="X764" s="87">
        <v>11.2</v>
      </c>
      <c r="Y764" s="69"/>
      <c r="Z764" s="81">
        <v>8.1999999999999993</v>
      </c>
      <c r="AA764" s="69"/>
      <c r="AB764" s="87">
        <v>5.4</v>
      </c>
      <c r="AC764" s="69"/>
      <c r="AD764" s="81">
        <v>9</v>
      </c>
      <c r="AE764" s="69"/>
      <c r="AF764" s="87">
        <v>6</v>
      </c>
      <c r="AH764" s="4" t="s">
        <v>49</v>
      </c>
      <c r="AJ764" s="81">
        <v>7</v>
      </c>
      <c r="AL764" s="81">
        <v>12</v>
      </c>
      <c r="AN764" s="4" t="s">
        <v>52</v>
      </c>
      <c r="AP764" s="81">
        <v>4</v>
      </c>
      <c r="AR764" s="74" t="s">
        <v>48</v>
      </c>
      <c r="AT764" s="81" t="s">
        <v>48</v>
      </c>
      <c r="AV764" s="74">
        <v>9</v>
      </c>
      <c r="AX764" s="74">
        <v>9</v>
      </c>
      <c r="AZ764" s="81">
        <v>5.2</v>
      </c>
      <c r="BB764" s="81" t="s">
        <v>48</v>
      </c>
      <c r="BD764" s="74">
        <v>7.1</v>
      </c>
      <c r="BF764" s="4" t="s">
        <v>47</v>
      </c>
      <c r="BH764" s="4" t="s">
        <v>47</v>
      </c>
      <c r="BJ764" s="4" t="s">
        <v>47</v>
      </c>
      <c r="BL764" s="4" t="s">
        <v>47</v>
      </c>
      <c r="BN764" s="4" t="s">
        <v>47</v>
      </c>
      <c r="BP764" s="4" t="s">
        <v>47</v>
      </c>
      <c r="BR764" s="1" t="s">
        <v>47</v>
      </c>
      <c r="BT764" s="1" t="s">
        <v>47</v>
      </c>
      <c r="BV764" s="1" t="s">
        <v>47</v>
      </c>
      <c r="BX764" s="1" t="s">
        <v>47</v>
      </c>
      <c r="BZ764" s="1" t="s">
        <v>47</v>
      </c>
    </row>
    <row r="765" spans="2:78" x14ac:dyDescent="0.25">
      <c r="B765" s="8">
        <v>764</v>
      </c>
      <c r="C765" s="8">
        <v>16</v>
      </c>
      <c r="D765" s="8">
        <v>1</v>
      </c>
      <c r="E765" s="8">
        <v>2020</v>
      </c>
      <c r="F765" s="24" t="str">
        <f t="shared" si="53"/>
        <v>16/Jan/2020</v>
      </c>
      <c r="G765" s="9" t="s">
        <v>22</v>
      </c>
      <c r="H765" s="10" t="str">
        <f t="shared" si="56"/>
        <v>Thu</v>
      </c>
      <c r="I765" s="10">
        <f t="shared" si="55"/>
        <v>382</v>
      </c>
      <c r="J765" s="8">
        <f t="shared" si="57"/>
        <v>54</v>
      </c>
      <c r="K765" s="1">
        <f t="shared" si="54"/>
        <v>13</v>
      </c>
      <c r="L765" s="1">
        <f t="shared" si="58"/>
        <v>2</v>
      </c>
      <c r="N765" s="1" t="s">
        <v>50</v>
      </c>
      <c r="P765" s="81">
        <v>6</v>
      </c>
      <c r="Q765" s="69"/>
      <c r="R765" s="4" t="s">
        <v>49</v>
      </c>
      <c r="T765" s="4" t="s">
        <v>49</v>
      </c>
      <c r="V765" s="87">
        <v>6.8</v>
      </c>
      <c r="W765" s="69"/>
      <c r="X765" s="87">
        <v>5</v>
      </c>
      <c r="Y765" s="69"/>
      <c r="Z765" s="81">
        <v>4.5999999999999996</v>
      </c>
      <c r="AA765" s="69"/>
      <c r="AB765" s="87">
        <v>3</v>
      </c>
      <c r="AC765" s="69"/>
      <c r="AD765" s="81">
        <v>5</v>
      </c>
      <c r="AE765" s="69"/>
      <c r="AF765" s="87">
        <v>2</v>
      </c>
      <c r="AH765" s="4" t="s">
        <v>49</v>
      </c>
      <c r="AJ765" s="81">
        <v>3.6</v>
      </c>
      <c r="AL765" s="81">
        <v>6</v>
      </c>
      <c r="AN765" s="4" t="s">
        <v>52</v>
      </c>
      <c r="AP765" s="81">
        <v>3</v>
      </c>
      <c r="AR765" s="74" t="s">
        <v>48</v>
      </c>
      <c r="AT765" s="81" t="s">
        <v>48</v>
      </c>
      <c r="AV765" s="74">
        <v>5</v>
      </c>
      <c r="AX765" s="74">
        <v>4</v>
      </c>
      <c r="AZ765" s="81">
        <v>2.4</v>
      </c>
      <c r="BB765" s="81" t="s">
        <v>48</v>
      </c>
      <c r="BD765" s="74">
        <v>5</v>
      </c>
      <c r="BF765" s="4" t="s">
        <v>47</v>
      </c>
      <c r="BH765" s="4" t="s">
        <v>47</v>
      </c>
      <c r="BJ765" s="4" t="s">
        <v>47</v>
      </c>
      <c r="BL765" s="4" t="s">
        <v>47</v>
      </c>
      <c r="BN765" s="4" t="s">
        <v>47</v>
      </c>
      <c r="BP765" s="4" t="s">
        <v>47</v>
      </c>
      <c r="BR765" s="1" t="s">
        <v>47</v>
      </c>
      <c r="BT765" s="1" t="s">
        <v>47</v>
      </c>
      <c r="BV765" s="1" t="s">
        <v>47</v>
      </c>
      <c r="BX765" s="1" t="s">
        <v>47</v>
      </c>
      <c r="BZ765" s="1" t="s">
        <v>47</v>
      </c>
    </row>
    <row r="766" spans="2:78" x14ac:dyDescent="0.25">
      <c r="B766" s="8">
        <v>765</v>
      </c>
      <c r="C766" s="8">
        <v>17</v>
      </c>
      <c r="D766" s="8">
        <v>1</v>
      </c>
      <c r="E766" s="8">
        <v>2020</v>
      </c>
      <c r="F766" s="24" t="str">
        <f t="shared" si="53"/>
        <v>17/Jan/2020</v>
      </c>
      <c r="G766" s="9" t="s">
        <v>21</v>
      </c>
      <c r="H766" s="10" t="str">
        <f t="shared" si="56"/>
        <v>Fri</v>
      </c>
      <c r="I766" s="10">
        <f t="shared" si="55"/>
        <v>383</v>
      </c>
      <c r="J766" s="8">
        <f t="shared" si="57"/>
        <v>54</v>
      </c>
      <c r="K766" s="1">
        <f t="shared" si="54"/>
        <v>13</v>
      </c>
      <c r="L766" s="1">
        <f t="shared" si="58"/>
        <v>2</v>
      </c>
      <c r="N766" s="1" t="s">
        <v>50</v>
      </c>
      <c r="P766" s="81">
        <v>13.4</v>
      </c>
      <c r="Q766" s="69"/>
      <c r="R766" s="4" t="s">
        <v>49</v>
      </c>
      <c r="T766" s="4" t="s">
        <v>49</v>
      </c>
      <c r="V766" s="87">
        <v>10.199999999999999</v>
      </c>
      <c r="W766" s="69"/>
      <c r="X766" s="87">
        <v>9.6</v>
      </c>
      <c r="Y766" s="69"/>
      <c r="Z766" s="81">
        <v>9</v>
      </c>
      <c r="AA766" s="69"/>
      <c r="AB766" s="87">
        <v>4.5999999999999996</v>
      </c>
      <c r="AC766" s="69"/>
      <c r="AD766" s="81">
        <v>10.4</v>
      </c>
      <c r="AE766" s="69"/>
      <c r="AF766" s="87">
        <v>6.4</v>
      </c>
      <c r="AH766" s="4" t="s">
        <v>49</v>
      </c>
      <c r="AJ766" s="81">
        <v>6.6</v>
      </c>
      <c r="AL766" s="81">
        <v>13</v>
      </c>
      <c r="AN766" s="4" t="s">
        <v>52</v>
      </c>
      <c r="AP766" s="81">
        <v>2.8</v>
      </c>
      <c r="AR766" s="74" t="s">
        <v>48</v>
      </c>
      <c r="AT766" s="81" t="s">
        <v>48</v>
      </c>
      <c r="AV766" s="74">
        <v>9</v>
      </c>
      <c r="AX766" s="74">
        <v>8.6</v>
      </c>
      <c r="AZ766" s="81">
        <v>5.8</v>
      </c>
      <c r="BB766" s="81" t="s">
        <v>48</v>
      </c>
      <c r="BD766" s="74">
        <v>6.8</v>
      </c>
      <c r="BF766" s="4" t="s">
        <v>47</v>
      </c>
      <c r="BH766" s="4" t="s">
        <v>47</v>
      </c>
      <c r="BJ766" s="4" t="s">
        <v>47</v>
      </c>
      <c r="BL766" s="4" t="s">
        <v>47</v>
      </c>
      <c r="BN766" s="4" t="s">
        <v>47</v>
      </c>
      <c r="BP766" s="4" t="s">
        <v>47</v>
      </c>
      <c r="BR766" s="1" t="s">
        <v>47</v>
      </c>
      <c r="BT766" s="1" t="s">
        <v>47</v>
      </c>
      <c r="BV766" s="1" t="s">
        <v>47</v>
      </c>
      <c r="BX766" s="1" t="s">
        <v>47</v>
      </c>
      <c r="BZ766" s="1" t="s">
        <v>47</v>
      </c>
    </row>
    <row r="767" spans="2:78" x14ac:dyDescent="0.25">
      <c r="B767" s="8">
        <v>766</v>
      </c>
      <c r="C767" s="8">
        <v>17</v>
      </c>
      <c r="D767" s="8">
        <v>1</v>
      </c>
      <c r="E767" s="8">
        <v>2020</v>
      </c>
      <c r="F767" s="24" t="str">
        <f t="shared" si="53"/>
        <v>17/Jan/2020</v>
      </c>
      <c r="G767" s="9" t="s">
        <v>22</v>
      </c>
      <c r="H767" s="10" t="str">
        <f t="shared" si="56"/>
        <v>Fri</v>
      </c>
      <c r="I767" s="10">
        <f t="shared" si="55"/>
        <v>383</v>
      </c>
      <c r="J767" s="8">
        <f t="shared" si="57"/>
        <v>54</v>
      </c>
      <c r="K767" s="1">
        <f t="shared" si="54"/>
        <v>13</v>
      </c>
      <c r="L767" s="1">
        <f t="shared" si="58"/>
        <v>2</v>
      </c>
      <c r="N767" s="1" t="s">
        <v>50</v>
      </c>
      <c r="P767" s="81">
        <v>5.2</v>
      </c>
      <c r="Q767" s="69"/>
      <c r="R767" s="4" t="s">
        <v>49</v>
      </c>
      <c r="T767" s="4" t="s">
        <v>49</v>
      </c>
      <c r="V767" s="87">
        <v>3.8</v>
      </c>
      <c r="W767" s="69"/>
      <c r="X767" s="87">
        <v>4.2</v>
      </c>
      <c r="Y767" s="69"/>
      <c r="Z767" s="81">
        <v>4.2</v>
      </c>
      <c r="AA767" s="69"/>
      <c r="AB767" s="87">
        <v>3.2</v>
      </c>
      <c r="AC767" s="69"/>
      <c r="AD767" s="81">
        <v>4.2</v>
      </c>
      <c r="AE767" s="69"/>
      <c r="AF767" s="87">
        <v>2.2000000000000002</v>
      </c>
      <c r="AH767" s="4" t="s">
        <v>49</v>
      </c>
      <c r="AJ767" s="81">
        <v>3.2</v>
      </c>
      <c r="AL767" s="81">
        <v>4.2</v>
      </c>
      <c r="AN767" s="4" t="s">
        <v>52</v>
      </c>
      <c r="AP767" s="81" t="s">
        <v>48</v>
      </c>
      <c r="AR767" s="74" t="s">
        <v>48</v>
      </c>
      <c r="AT767" s="81" t="s">
        <v>48</v>
      </c>
      <c r="AV767" s="74">
        <v>3.6</v>
      </c>
      <c r="AX767" s="74">
        <v>3.2</v>
      </c>
      <c r="AZ767" s="81">
        <v>2.8</v>
      </c>
      <c r="BB767" s="81" t="s">
        <v>48</v>
      </c>
      <c r="BD767" s="74">
        <v>3.6</v>
      </c>
      <c r="BF767" s="4" t="s">
        <v>47</v>
      </c>
      <c r="BH767" s="4" t="s">
        <v>47</v>
      </c>
      <c r="BJ767" s="4" t="s">
        <v>47</v>
      </c>
      <c r="BL767" s="4" t="s">
        <v>47</v>
      </c>
      <c r="BN767" s="4" t="s">
        <v>47</v>
      </c>
      <c r="BP767" s="4" t="s">
        <v>47</v>
      </c>
      <c r="BR767" s="1" t="s">
        <v>47</v>
      </c>
      <c r="BT767" s="1" t="s">
        <v>47</v>
      </c>
      <c r="BV767" s="1" t="s">
        <v>47</v>
      </c>
      <c r="BX767" s="1" t="s">
        <v>47</v>
      </c>
      <c r="BZ767" s="1" t="s">
        <v>47</v>
      </c>
    </row>
    <row r="768" spans="2:78" x14ac:dyDescent="0.25">
      <c r="B768" s="8">
        <v>767</v>
      </c>
      <c r="C768" s="8">
        <v>18</v>
      </c>
      <c r="D768" s="8">
        <v>1</v>
      </c>
      <c r="E768" s="8">
        <v>2020</v>
      </c>
      <c r="F768" s="24" t="str">
        <f t="shared" ref="F768:F831" si="59">TEXT(DATE(E768,D768,C768),"dd/mmm/yyyy")</f>
        <v>18/Jan/2020</v>
      </c>
      <c r="G768" s="9" t="s">
        <v>21</v>
      </c>
      <c r="H768" s="10" t="str">
        <f t="shared" si="56"/>
        <v>Sat</v>
      </c>
      <c r="I768" s="10">
        <f t="shared" si="55"/>
        <v>384</v>
      </c>
      <c r="J768" s="8">
        <f t="shared" si="57"/>
        <v>54</v>
      </c>
      <c r="K768" s="1">
        <f t="shared" ref="K768:K831" si="60">IF(COUNTIF(K707:K767,K738)=61,K738+1,K767)</f>
        <v>13</v>
      </c>
      <c r="L768" s="1">
        <f t="shared" si="58"/>
        <v>2</v>
      </c>
      <c r="N768" s="1" t="s">
        <v>50</v>
      </c>
      <c r="P768" s="81">
        <v>14</v>
      </c>
      <c r="Q768" s="69"/>
      <c r="R768" s="4" t="s">
        <v>49</v>
      </c>
      <c r="T768" s="4" t="s">
        <v>49</v>
      </c>
      <c r="V768" s="87">
        <v>9.1999999999999993</v>
      </c>
      <c r="W768" s="69"/>
      <c r="X768" s="87">
        <v>11.2</v>
      </c>
      <c r="Y768" s="69"/>
      <c r="Z768" s="81">
        <v>8.8000000000000007</v>
      </c>
      <c r="AA768" s="69"/>
      <c r="AB768" s="87">
        <v>5.2</v>
      </c>
      <c r="AC768" s="69"/>
      <c r="AD768" s="81">
        <v>11.8</v>
      </c>
      <c r="AE768" s="69"/>
      <c r="AF768" s="87">
        <v>5.4</v>
      </c>
      <c r="AH768" s="4" t="s">
        <v>49</v>
      </c>
      <c r="AJ768" s="81">
        <v>6.2</v>
      </c>
      <c r="AL768" s="81">
        <v>10</v>
      </c>
      <c r="AN768" s="4" t="s">
        <v>52</v>
      </c>
      <c r="AP768" s="81" t="s">
        <v>48</v>
      </c>
      <c r="AR768" s="74" t="s">
        <v>48</v>
      </c>
      <c r="AT768" s="81" t="s">
        <v>48</v>
      </c>
      <c r="AV768" s="74">
        <v>10.199999999999999</v>
      </c>
      <c r="AX768" s="74">
        <v>8</v>
      </c>
      <c r="AZ768" s="81">
        <v>5</v>
      </c>
      <c r="BB768" s="81" t="s">
        <v>48</v>
      </c>
      <c r="BD768" s="74">
        <v>6</v>
      </c>
      <c r="BF768" s="4" t="s">
        <v>47</v>
      </c>
      <c r="BH768" s="4" t="s">
        <v>47</v>
      </c>
      <c r="BJ768" s="4" t="s">
        <v>47</v>
      </c>
      <c r="BL768" s="4" t="s">
        <v>47</v>
      </c>
      <c r="BN768" s="4" t="s">
        <v>47</v>
      </c>
      <c r="BP768" s="4" t="s">
        <v>47</v>
      </c>
      <c r="BR768" s="1" t="s">
        <v>47</v>
      </c>
      <c r="BT768" s="1" t="s">
        <v>47</v>
      </c>
      <c r="BV768" s="1" t="s">
        <v>47</v>
      </c>
      <c r="BX768" s="1" t="s">
        <v>47</v>
      </c>
      <c r="BZ768" s="1" t="s">
        <v>47</v>
      </c>
    </row>
    <row r="769" spans="2:78" x14ac:dyDescent="0.25">
      <c r="B769" s="8">
        <v>768</v>
      </c>
      <c r="C769" s="8">
        <v>18</v>
      </c>
      <c r="D769" s="8">
        <v>1</v>
      </c>
      <c r="E769" s="8">
        <v>2020</v>
      </c>
      <c r="F769" s="24" t="str">
        <f t="shared" si="59"/>
        <v>18/Jan/2020</v>
      </c>
      <c r="G769" s="9" t="s">
        <v>22</v>
      </c>
      <c r="H769" s="10" t="str">
        <f t="shared" si="56"/>
        <v>Sat</v>
      </c>
      <c r="I769" s="10">
        <f t="shared" si="55"/>
        <v>384</v>
      </c>
      <c r="J769" s="8">
        <f t="shared" si="57"/>
        <v>54</v>
      </c>
      <c r="K769" s="1">
        <f t="shared" si="60"/>
        <v>13</v>
      </c>
      <c r="L769" s="1">
        <f t="shared" si="58"/>
        <v>2</v>
      </c>
      <c r="N769" s="1" t="s">
        <v>50</v>
      </c>
      <c r="P769" s="81">
        <v>5</v>
      </c>
      <c r="Q769" s="69"/>
      <c r="R769" s="4" t="s">
        <v>49</v>
      </c>
      <c r="T769" s="4" t="s">
        <v>49</v>
      </c>
      <c r="V769" s="87">
        <v>6.2</v>
      </c>
      <c r="W769" s="69"/>
      <c r="X769" s="87">
        <v>5</v>
      </c>
      <c r="Y769" s="69"/>
      <c r="Z769" s="81">
        <v>4</v>
      </c>
      <c r="AA769" s="69"/>
      <c r="AB769" s="88" t="s">
        <v>48</v>
      </c>
      <c r="AC769" s="114"/>
      <c r="AD769" s="81">
        <v>5</v>
      </c>
      <c r="AE769" s="69"/>
      <c r="AF769" s="87">
        <v>2</v>
      </c>
      <c r="AH769" s="4" t="s">
        <v>49</v>
      </c>
      <c r="AJ769" s="81">
        <v>2.4</v>
      </c>
      <c r="AL769" s="81">
        <v>5</v>
      </c>
      <c r="AN769" s="4" t="s">
        <v>52</v>
      </c>
      <c r="AP769" s="81" t="s">
        <v>48</v>
      </c>
      <c r="AR769" s="74" t="s">
        <v>48</v>
      </c>
      <c r="AT769" s="81" t="s">
        <v>48</v>
      </c>
      <c r="AV769" s="74">
        <v>5.2</v>
      </c>
      <c r="AX769" s="74">
        <v>4</v>
      </c>
      <c r="AZ769" s="81">
        <v>2.8</v>
      </c>
      <c r="BB769" s="81" t="s">
        <v>48</v>
      </c>
      <c r="BD769" s="74">
        <v>5</v>
      </c>
      <c r="BF769" s="4" t="s">
        <v>47</v>
      </c>
      <c r="BH769" s="4" t="s">
        <v>47</v>
      </c>
      <c r="BJ769" s="4" t="s">
        <v>47</v>
      </c>
      <c r="BL769" s="4" t="s">
        <v>47</v>
      </c>
      <c r="BN769" s="4" t="s">
        <v>47</v>
      </c>
      <c r="BP769" s="4" t="s">
        <v>47</v>
      </c>
      <c r="BR769" s="1" t="s">
        <v>47</v>
      </c>
      <c r="BT769" s="1" t="s">
        <v>47</v>
      </c>
      <c r="BV769" s="1" t="s">
        <v>47</v>
      </c>
      <c r="BX769" s="1" t="s">
        <v>47</v>
      </c>
      <c r="BZ769" s="1" t="s">
        <v>47</v>
      </c>
    </row>
    <row r="770" spans="2:78" x14ac:dyDescent="0.25">
      <c r="B770" s="8">
        <v>769</v>
      </c>
      <c r="C770" s="8">
        <v>19</v>
      </c>
      <c r="D770" s="8">
        <v>1</v>
      </c>
      <c r="E770" s="8">
        <v>2020</v>
      </c>
      <c r="F770" s="24" t="str">
        <f t="shared" si="59"/>
        <v>19/Jan/2020</v>
      </c>
      <c r="G770" s="9" t="s">
        <v>21</v>
      </c>
      <c r="H770" s="10" t="str">
        <f t="shared" si="56"/>
        <v>Sun</v>
      </c>
      <c r="I770" s="10">
        <f t="shared" si="55"/>
        <v>385</v>
      </c>
      <c r="J770" s="8">
        <f t="shared" si="57"/>
        <v>54</v>
      </c>
      <c r="K770" s="1">
        <f t="shared" si="60"/>
        <v>13</v>
      </c>
      <c r="L770" s="1">
        <f t="shared" si="58"/>
        <v>2</v>
      </c>
      <c r="N770" s="1" t="s">
        <v>50</v>
      </c>
      <c r="P770" s="81">
        <v>13.4</v>
      </c>
      <c r="Q770" s="69"/>
      <c r="R770" s="4" t="s">
        <v>49</v>
      </c>
      <c r="T770" s="4" t="s">
        <v>49</v>
      </c>
      <c r="V770" s="87">
        <v>12</v>
      </c>
      <c r="W770" s="69"/>
      <c r="X770" s="87">
        <v>10</v>
      </c>
      <c r="Y770" s="69"/>
      <c r="Z770" s="81">
        <v>8</v>
      </c>
      <c r="AA770" s="69"/>
      <c r="AB770" s="88" t="s">
        <v>48</v>
      </c>
      <c r="AC770" s="114"/>
      <c r="AD770" s="81">
        <v>11</v>
      </c>
      <c r="AE770" s="69"/>
      <c r="AF770" s="87">
        <v>8</v>
      </c>
      <c r="AH770" s="4" t="s">
        <v>49</v>
      </c>
      <c r="AJ770" s="81">
        <v>8</v>
      </c>
      <c r="AL770" s="81">
        <v>12.8</v>
      </c>
      <c r="AN770" s="4" t="s">
        <v>52</v>
      </c>
      <c r="AP770" s="81" t="s">
        <v>48</v>
      </c>
      <c r="AR770" s="74" t="s">
        <v>48</v>
      </c>
      <c r="AT770" s="81" t="s">
        <v>48</v>
      </c>
      <c r="AV770" s="74">
        <v>9.4</v>
      </c>
      <c r="AX770" s="74">
        <v>9</v>
      </c>
      <c r="AZ770" s="81">
        <v>6</v>
      </c>
      <c r="BB770" s="81" t="s">
        <v>48</v>
      </c>
      <c r="BD770" s="74">
        <v>8</v>
      </c>
      <c r="BF770" s="4" t="s">
        <v>47</v>
      </c>
      <c r="BH770" s="4" t="s">
        <v>47</v>
      </c>
      <c r="BJ770" s="4" t="s">
        <v>47</v>
      </c>
      <c r="BL770" s="4" t="s">
        <v>47</v>
      </c>
      <c r="BN770" s="4" t="s">
        <v>47</v>
      </c>
      <c r="BP770" s="4" t="s">
        <v>47</v>
      </c>
      <c r="BR770" s="1" t="s">
        <v>47</v>
      </c>
      <c r="BT770" s="1" t="s">
        <v>47</v>
      </c>
      <c r="BV770" s="1" t="s">
        <v>47</v>
      </c>
      <c r="BX770" s="1" t="s">
        <v>47</v>
      </c>
      <c r="BZ770" s="1" t="s">
        <v>47</v>
      </c>
    </row>
    <row r="771" spans="2:78" x14ac:dyDescent="0.25">
      <c r="B771" s="8">
        <v>770</v>
      </c>
      <c r="C771" s="8">
        <v>19</v>
      </c>
      <c r="D771" s="8">
        <v>1</v>
      </c>
      <c r="E771" s="8">
        <v>2020</v>
      </c>
      <c r="F771" s="24" t="str">
        <f t="shared" si="59"/>
        <v>19/Jan/2020</v>
      </c>
      <c r="G771" s="9" t="s">
        <v>22</v>
      </c>
      <c r="H771" s="10" t="str">
        <f t="shared" si="56"/>
        <v>Sun</v>
      </c>
      <c r="I771" s="10">
        <f t="shared" si="55"/>
        <v>385</v>
      </c>
      <c r="J771" s="8">
        <f t="shared" si="57"/>
        <v>54</v>
      </c>
      <c r="K771" s="1">
        <f t="shared" si="60"/>
        <v>13</v>
      </c>
      <c r="L771" s="1">
        <f t="shared" si="58"/>
        <v>2</v>
      </c>
      <c r="N771" s="1" t="s">
        <v>50</v>
      </c>
      <c r="P771" s="81">
        <v>5.2</v>
      </c>
      <c r="Q771" s="69"/>
      <c r="R771" s="4" t="s">
        <v>49</v>
      </c>
      <c r="T771" s="4" t="s">
        <v>49</v>
      </c>
      <c r="V771" s="87">
        <v>5</v>
      </c>
      <c r="W771" s="69"/>
      <c r="X771" s="87">
        <v>5.2</v>
      </c>
      <c r="Y771" s="69"/>
      <c r="Z771" s="81">
        <v>3.6</v>
      </c>
      <c r="AA771" s="69"/>
      <c r="AB771" s="88" t="s">
        <v>48</v>
      </c>
      <c r="AC771" s="114"/>
      <c r="AD771" s="81">
        <v>3.8</v>
      </c>
      <c r="AE771" s="69"/>
      <c r="AF771" s="87">
        <v>1.6</v>
      </c>
      <c r="AH771" s="4" t="s">
        <v>49</v>
      </c>
      <c r="AJ771" s="81">
        <v>2.4</v>
      </c>
      <c r="AL771" s="81">
        <v>4.2</v>
      </c>
      <c r="AN771" s="4" t="s">
        <v>52</v>
      </c>
      <c r="AP771" s="81" t="s">
        <v>48</v>
      </c>
      <c r="AR771" s="74" t="s">
        <v>48</v>
      </c>
      <c r="AT771" s="81" t="s">
        <v>48</v>
      </c>
      <c r="AV771" s="74">
        <v>4.2</v>
      </c>
      <c r="AX771" s="74">
        <v>2.8</v>
      </c>
      <c r="AZ771" s="81">
        <v>2.2000000000000002</v>
      </c>
      <c r="BB771" s="81" t="s">
        <v>48</v>
      </c>
      <c r="BD771" s="74">
        <v>4.5999999999999996</v>
      </c>
      <c r="BF771" s="4" t="s">
        <v>47</v>
      </c>
      <c r="BH771" s="4" t="s">
        <v>47</v>
      </c>
      <c r="BJ771" s="4" t="s">
        <v>47</v>
      </c>
      <c r="BL771" s="4" t="s">
        <v>47</v>
      </c>
      <c r="BN771" s="4" t="s">
        <v>47</v>
      </c>
      <c r="BP771" s="4" t="s">
        <v>47</v>
      </c>
      <c r="BR771" s="1" t="s">
        <v>47</v>
      </c>
      <c r="BT771" s="1" t="s">
        <v>47</v>
      </c>
      <c r="BV771" s="1" t="s">
        <v>47</v>
      </c>
      <c r="BX771" s="1" t="s">
        <v>47</v>
      </c>
      <c r="BZ771" s="1" t="s">
        <v>47</v>
      </c>
    </row>
    <row r="772" spans="2:78" x14ac:dyDescent="0.25">
      <c r="B772" s="8">
        <v>771</v>
      </c>
      <c r="C772" s="8">
        <v>20</v>
      </c>
      <c r="D772" s="8">
        <v>1</v>
      </c>
      <c r="E772" s="8">
        <v>2020</v>
      </c>
      <c r="F772" s="24" t="str">
        <f t="shared" si="59"/>
        <v>20/Jan/2020</v>
      </c>
      <c r="G772" s="9" t="s">
        <v>21</v>
      </c>
      <c r="H772" s="10" t="str">
        <f t="shared" si="56"/>
        <v>Mon</v>
      </c>
      <c r="I772" s="10">
        <f t="shared" si="55"/>
        <v>386</v>
      </c>
      <c r="J772" s="8">
        <f t="shared" si="57"/>
        <v>55</v>
      </c>
      <c r="K772" s="1">
        <f t="shared" si="60"/>
        <v>13</v>
      </c>
      <c r="L772" s="1">
        <f t="shared" si="58"/>
        <v>2</v>
      </c>
      <c r="N772" s="1" t="s">
        <v>50</v>
      </c>
      <c r="P772" s="81">
        <v>13.6</v>
      </c>
      <c r="Q772" s="69"/>
      <c r="R772" s="4" t="s">
        <v>49</v>
      </c>
      <c r="T772" s="4" t="s">
        <v>49</v>
      </c>
      <c r="V772" s="87">
        <v>10.8</v>
      </c>
      <c r="W772" s="69"/>
      <c r="X772" s="87">
        <v>10.3</v>
      </c>
      <c r="Y772" s="69"/>
      <c r="Z772" s="81">
        <v>10</v>
      </c>
      <c r="AA772" s="69"/>
      <c r="AB772" s="88" t="s">
        <v>48</v>
      </c>
      <c r="AC772" s="114"/>
      <c r="AD772" s="81">
        <v>11.6</v>
      </c>
      <c r="AE772" s="69"/>
      <c r="AF772" s="87">
        <v>7.2</v>
      </c>
      <c r="AH772" s="4" t="s">
        <v>49</v>
      </c>
      <c r="AJ772" s="81">
        <v>8</v>
      </c>
      <c r="AL772" s="81">
        <v>12</v>
      </c>
      <c r="AN772" s="4" t="s">
        <v>52</v>
      </c>
      <c r="AP772" s="81" t="s">
        <v>48</v>
      </c>
      <c r="AR772" s="74" t="s">
        <v>48</v>
      </c>
      <c r="AT772" s="81" t="s">
        <v>48</v>
      </c>
      <c r="AV772" s="74">
        <v>9</v>
      </c>
      <c r="AX772" s="74">
        <v>8</v>
      </c>
      <c r="AZ772" s="81">
        <v>6.4</v>
      </c>
      <c r="BB772" s="81" t="s">
        <v>48</v>
      </c>
      <c r="BD772" s="74">
        <v>6</v>
      </c>
      <c r="BF772" s="4" t="s">
        <v>47</v>
      </c>
      <c r="BH772" s="4" t="s">
        <v>47</v>
      </c>
      <c r="BJ772" s="4" t="s">
        <v>47</v>
      </c>
      <c r="BL772" s="4" t="s">
        <v>47</v>
      </c>
      <c r="BN772" s="4" t="s">
        <v>47</v>
      </c>
      <c r="BP772" s="4" t="s">
        <v>47</v>
      </c>
      <c r="BR772" s="1" t="s">
        <v>47</v>
      </c>
      <c r="BT772" s="1" t="s">
        <v>47</v>
      </c>
      <c r="BV772" s="1" t="s">
        <v>47</v>
      </c>
      <c r="BX772" s="1" t="s">
        <v>47</v>
      </c>
      <c r="BZ772" s="1" t="s">
        <v>47</v>
      </c>
    </row>
    <row r="773" spans="2:78" x14ac:dyDescent="0.25">
      <c r="B773" s="8">
        <v>772</v>
      </c>
      <c r="C773" s="8">
        <v>20</v>
      </c>
      <c r="D773" s="8">
        <v>1</v>
      </c>
      <c r="E773" s="8">
        <v>2020</v>
      </c>
      <c r="F773" s="24" t="str">
        <f t="shared" si="59"/>
        <v>20/Jan/2020</v>
      </c>
      <c r="G773" s="9" t="s">
        <v>22</v>
      </c>
      <c r="H773" s="10" t="str">
        <f t="shared" si="56"/>
        <v>Mon</v>
      </c>
      <c r="I773" s="10">
        <f t="shared" si="55"/>
        <v>386</v>
      </c>
      <c r="J773" s="8">
        <f t="shared" si="57"/>
        <v>55</v>
      </c>
      <c r="K773" s="1">
        <f t="shared" si="60"/>
        <v>13</v>
      </c>
      <c r="L773" s="1">
        <f t="shared" si="58"/>
        <v>2</v>
      </c>
      <c r="N773" s="1" t="s">
        <v>50</v>
      </c>
      <c r="P773" s="81">
        <v>5.8</v>
      </c>
      <c r="Q773" s="69"/>
      <c r="R773" s="4" t="s">
        <v>49</v>
      </c>
      <c r="T773" s="4" t="s">
        <v>49</v>
      </c>
      <c r="V773" s="87">
        <v>7</v>
      </c>
      <c r="W773" s="69"/>
      <c r="X773" s="87">
        <v>6</v>
      </c>
      <c r="Y773" s="69"/>
      <c r="Z773" s="81">
        <v>3.6</v>
      </c>
      <c r="AA773" s="69"/>
      <c r="AB773" s="88" t="s">
        <v>48</v>
      </c>
      <c r="AC773" s="114"/>
      <c r="AD773" s="81">
        <v>4.8</v>
      </c>
      <c r="AE773" s="69"/>
      <c r="AF773" s="87">
        <v>2.4</v>
      </c>
      <c r="AH773" s="4" t="s">
        <v>49</v>
      </c>
      <c r="AJ773" s="81">
        <v>3.6</v>
      </c>
      <c r="AL773" s="81">
        <v>6</v>
      </c>
      <c r="AN773" s="4" t="s">
        <v>52</v>
      </c>
      <c r="AP773" s="81" t="s">
        <v>48</v>
      </c>
      <c r="AR773" s="74" t="s">
        <v>48</v>
      </c>
      <c r="AT773" s="81" t="s">
        <v>48</v>
      </c>
      <c r="AV773" s="74">
        <v>4.8</v>
      </c>
      <c r="AX773" s="74">
        <v>4.4000000000000004</v>
      </c>
      <c r="AZ773" s="81">
        <v>3.6</v>
      </c>
      <c r="BB773" s="81" t="s">
        <v>48</v>
      </c>
      <c r="BD773" s="74">
        <v>4.8</v>
      </c>
      <c r="BF773" s="4" t="s">
        <v>47</v>
      </c>
      <c r="BH773" s="4" t="s">
        <v>47</v>
      </c>
      <c r="BJ773" s="4" t="s">
        <v>47</v>
      </c>
      <c r="BL773" s="4" t="s">
        <v>47</v>
      </c>
      <c r="BN773" s="4" t="s">
        <v>47</v>
      </c>
      <c r="BP773" s="4" t="s">
        <v>47</v>
      </c>
      <c r="BR773" s="1" t="s">
        <v>47</v>
      </c>
      <c r="BT773" s="1" t="s">
        <v>47</v>
      </c>
      <c r="BV773" s="1" t="s">
        <v>47</v>
      </c>
      <c r="BX773" s="1" t="s">
        <v>47</v>
      </c>
      <c r="BZ773" s="1" t="s">
        <v>47</v>
      </c>
    </row>
    <row r="774" spans="2:78" x14ac:dyDescent="0.25">
      <c r="B774" s="8">
        <v>773</v>
      </c>
      <c r="C774" s="8">
        <v>21</v>
      </c>
      <c r="D774" s="8">
        <v>1</v>
      </c>
      <c r="E774" s="8">
        <v>2020</v>
      </c>
      <c r="F774" s="24" t="str">
        <f t="shared" si="59"/>
        <v>21/Jan/2020</v>
      </c>
      <c r="G774" s="9" t="s">
        <v>21</v>
      </c>
      <c r="H774" s="10" t="str">
        <f t="shared" si="56"/>
        <v>Tue</v>
      </c>
      <c r="I774" s="10">
        <f t="shared" si="55"/>
        <v>387</v>
      </c>
      <c r="J774" s="8">
        <f t="shared" si="57"/>
        <v>55</v>
      </c>
      <c r="K774" s="1">
        <f t="shared" si="60"/>
        <v>13</v>
      </c>
      <c r="L774" s="1">
        <f t="shared" si="58"/>
        <v>2</v>
      </c>
      <c r="N774" s="1" t="s">
        <v>50</v>
      </c>
      <c r="P774" s="81">
        <v>13.6</v>
      </c>
      <c r="Q774" s="69"/>
      <c r="R774" s="4" t="s">
        <v>49</v>
      </c>
      <c r="T774" s="4" t="s">
        <v>49</v>
      </c>
      <c r="V774" s="87">
        <v>11.3</v>
      </c>
      <c r="W774" s="69"/>
      <c r="X774" s="87">
        <v>10</v>
      </c>
      <c r="Y774" s="69"/>
      <c r="Z774" s="81">
        <v>10</v>
      </c>
      <c r="AA774" s="69"/>
      <c r="AB774" s="88" t="s">
        <v>48</v>
      </c>
      <c r="AC774" s="114"/>
      <c r="AD774" s="81">
        <v>11</v>
      </c>
      <c r="AE774" s="69"/>
      <c r="AF774" s="87">
        <v>8</v>
      </c>
      <c r="AH774" s="4" t="s">
        <v>49</v>
      </c>
      <c r="AJ774" s="81">
        <v>7.6</v>
      </c>
      <c r="AL774" s="81">
        <v>14</v>
      </c>
      <c r="AN774" s="4" t="s">
        <v>52</v>
      </c>
      <c r="AP774" s="81" t="s">
        <v>48</v>
      </c>
      <c r="AR774" s="74" t="s">
        <v>48</v>
      </c>
      <c r="AT774" s="81" t="s">
        <v>48</v>
      </c>
      <c r="AV774" s="74">
        <v>7</v>
      </c>
      <c r="AX774" s="74">
        <v>9</v>
      </c>
      <c r="AZ774" s="81">
        <v>7</v>
      </c>
      <c r="BB774" s="81" t="s">
        <v>48</v>
      </c>
      <c r="BD774" s="74">
        <v>7</v>
      </c>
      <c r="BF774" s="4" t="s">
        <v>47</v>
      </c>
      <c r="BH774" s="4" t="s">
        <v>47</v>
      </c>
      <c r="BJ774" s="4" t="s">
        <v>47</v>
      </c>
      <c r="BL774" s="4" t="s">
        <v>47</v>
      </c>
      <c r="BN774" s="4" t="s">
        <v>47</v>
      </c>
      <c r="BP774" s="4" t="s">
        <v>47</v>
      </c>
      <c r="BR774" s="1" t="s">
        <v>47</v>
      </c>
      <c r="BT774" s="1" t="s">
        <v>47</v>
      </c>
      <c r="BV774" s="1" t="s">
        <v>47</v>
      </c>
      <c r="BX774" s="1" t="s">
        <v>47</v>
      </c>
      <c r="BZ774" s="1" t="s">
        <v>47</v>
      </c>
    </row>
    <row r="775" spans="2:78" x14ac:dyDescent="0.25">
      <c r="B775" s="8">
        <v>774</v>
      </c>
      <c r="C775" s="8">
        <v>21</v>
      </c>
      <c r="D775" s="8">
        <v>1</v>
      </c>
      <c r="E775" s="8">
        <v>2020</v>
      </c>
      <c r="F775" s="24" t="str">
        <f t="shared" si="59"/>
        <v>21/Jan/2020</v>
      </c>
      <c r="G775" s="9" t="s">
        <v>22</v>
      </c>
      <c r="H775" s="10" t="str">
        <f t="shared" si="56"/>
        <v>Tue</v>
      </c>
      <c r="I775" s="10">
        <f t="shared" ref="I775:I838" si="61">IF(F775=F774,I774,I774+1)</f>
        <v>387</v>
      </c>
      <c r="J775" s="8">
        <f t="shared" si="57"/>
        <v>55</v>
      </c>
      <c r="K775" s="1">
        <f t="shared" si="60"/>
        <v>13</v>
      </c>
      <c r="L775" s="1">
        <f t="shared" si="58"/>
        <v>2</v>
      </c>
      <c r="N775" s="1" t="s">
        <v>50</v>
      </c>
      <c r="P775" s="81">
        <v>5.6</v>
      </c>
      <c r="Q775" s="69"/>
      <c r="R775" s="4" t="s">
        <v>49</v>
      </c>
      <c r="T775" s="4" t="s">
        <v>49</v>
      </c>
      <c r="V775" s="87">
        <v>6</v>
      </c>
      <c r="W775" s="69"/>
      <c r="X775" s="87">
        <v>6</v>
      </c>
      <c r="Y775" s="69"/>
      <c r="Z775" s="81">
        <v>4.2</v>
      </c>
      <c r="AA775" s="69"/>
      <c r="AB775" s="88" t="s">
        <v>48</v>
      </c>
      <c r="AC775" s="114"/>
      <c r="AD775" s="81">
        <v>5.2</v>
      </c>
      <c r="AE775" s="69"/>
      <c r="AF775" s="87">
        <v>2.8</v>
      </c>
      <c r="AH775" s="4" t="s">
        <v>49</v>
      </c>
      <c r="AJ775" s="81">
        <v>3.4</v>
      </c>
      <c r="AL775" s="81">
        <v>5</v>
      </c>
      <c r="AN775" s="4" t="s">
        <v>52</v>
      </c>
      <c r="AP775" s="81" t="s">
        <v>48</v>
      </c>
      <c r="AR775" s="74" t="s">
        <v>48</v>
      </c>
      <c r="AT775" s="81" t="s">
        <v>48</v>
      </c>
      <c r="AV775" s="74">
        <v>4.5999999999999996</v>
      </c>
      <c r="AX775" s="74">
        <v>4</v>
      </c>
      <c r="AZ775" s="81">
        <v>3</v>
      </c>
      <c r="BB775" s="81" t="s">
        <v>48</v>
      </c>
      <c r="BD775" s="74">
        <v>4.8</v>
      </c>
      <c r="BF775" s="4" t="s">
        <v>47</v>
      </c>
      <c r="BH775" s="4" t="s">
        <v>47</v>
      </c>
      <c r="BJ775" s="4" t="s">
        <v>47</v>
      </c>
      <c r="BL775" s="4" t="s">
        <v>47</v>
      </c>
      <c r="BN775" s="4" t="s">
        <v>47</v>
      </c>
      <c r="BP775" s="4" t="s">
        <v>47</v>
      </c>
      <c r="BR775" s="1" t="s">
        <v>47</v>
      </c>
      <c r="BT775" s="1" t="s">
        <v>47</v>
      </c>
      <c r="BV775" s="1" t="s">
        <v>47</v>
      </c>
      <c r="BX775" s="1" t="s">
        <v>47</v>
      </c>
      <c r="BZ775" s="1" t="s">
        <v>47</v>
      </c>
    </row>
    <row r="776" spans="2:78" x14ac:dyDescent="0.25">
      <c r="B776" s="8">
        <v>775</v>
      </c>
      <c r="C776" s="8">
        <v>22</v>
      </c>
      <c r="D776" s="8">
        <v>1</v>
      </c>
      <c r="E776" s="8">
        <v>2020</v>
      </c>
      <c r="F776" s="24" t="str">
        <f t="shared" si="59"/>
        <v>22/Jan/2020</v>
      </c>
      <c r="G776" s="9" t="s">
        <v>21</v>
      </c>
      <c r="H776" s="10" t="str">
        <f t="shared" si="56"/>
        <v>Wed</v>
      </c>
      <c r="I776" s="10">
        <f t="shared" si="61"/>
        <v>388</v>
      </c>
      <c r="J776" s="8">
        <f t="shared" si="57"/>
        <v>55</v>
      </c>
      <c r="K776" s="1">
        <f t="shared" si="60"/>
        <v>13</v>
      </c>
      <c r="L776" s="1">
        <f t="shared" si="58"/>
        <v>2</v>
      </c>
      <c r="N776" s="1" t="s">
        <v>50</v>
      </c>
      <c r="P776" s="81">
        <v>13</v>
      </c>
      <c r="Q776" s="69"/>
      <c r="R776" s="4" t="s">
        <v>49</v>
      </c>
      <c r="T776" s="4" t="s">
        <v>49</v>
      </c>
      <c r="V776" s="87">
        <v>11.4</v>
      </c>
      <c r="W776" s="69"/>
      <c r="X776" s="87">
        <v>11.5</v>
      </c>
      <c r="Y776" s="69"/>
      <c r="Z776" s="81">
        <v>8</v>
      </c>
      <c r="AA776" s="69"/>
      <c r="AB776" s="88" t="s">
        <v>48</v>
      </c>
      <c r="AC776" s="114"/>
      <c r="AD776" s="81">
        <v>10</v>
      </c>
      <c r="AE776" s="69"/>
      <c r="AF776" s="87">
        <v>7</v>
      </c>
      <c r="AH776" s="4" t="s">
        <v>49</v>
      </c>
      <c r="AJ776" s="81">
        <v>8</v>
      </c>
      <c r="AL776" s="81">
        <v>14</v>
      </c>
      <c r="AN776" s="4" t="s">
        <v>52</v>
      </c>
      <c r="AP776" s="81" t="s">
        <v>48</v>
      </c>
      <c r="AR776" s="74" t="s">
        <v>48</v>
      </c>
      <c r="AT776" s="81" t="s">
        <v>48</v>
      </c>
      <c r="AV776" s="74">
        <v>10</v>
      </c>
      <c r="AX776" s="74">
        <v>8</v>
      </c>
      <c r="AZ776" s="81">
        <v>6.6</v>
      </c>
      <c r="BB776" s="81" t="s">
        <v>48</v>
      </c>
      <c r="BD776" s="74">
        <v>7.5</v>
      </c>
      <c r="BF776" s="4" t="s">
        <v>47</v>
      </c>
      <c r="BH776" s="4" t="s">
        <v>47</v>
      </c>
      <c r="BJ776" s="4" t="s">
        <v>47</v>
      </c>
      <c r="BL776" s="4" t="s">
        <v>47</v>
      </c>
      <c r="BN776" s="4" t="s">
        <v>47</v>
      </c>
      <c r="BP776" s="4" t="s">
        <v>47</v>
      </c>
      <c r="BR776" s="1" t="s">
        <v>47</v>
      </c>
      <c r="BT776" s="1" t="s">
        <v>47</v>
      </c>
      <c r="BV776" s="1" t="s">
        <v>47</v>
      </c>
      <c r="BX776" s="1" t="s">
        <v>47</v>
      </c>
      <c r="BZ776" s="1" t="s">
        <v>47</v>
      </c>
    </row>
    <row r="777" spans="2:78" x14ac:dyDescent="0.25">
      <c r="B777" s="8">
        <v>776</v>
      </c>
      <c r="C777" s="8">
        <v>22</v>
      </c>
      <c r="D777" s="8">
        <v>1</v>
      </c>
      <c r="E777" s="8">
        <v>2020</v>
      </c>
      <c r="F777" s="24" t="str">
        <f t="shared" si="59"/>
        <v>22/Jan/2020</v>
      </c>
      <c r="G777" s="9" t="s">
        <v>22</v>
      </c>
      <c r="H777" s="10" t="str">
        <f t="shared" si="56"/>
        <v>Wed</v>
      </c>
      <c r="I777" s="10">
        <f t="shared" si="61"/>
        <v>388</v>
      </c>
      <c r="J777" s="8">
        <f t="shared" si="57"/>
        <v>55</v>
      </c>
      <c r="K777" s="1">
        <f t="shared" si="60"/>
        <v>13</v>
      </c>
      <c r="L777" s="1">
        <f t="shared" si="58"/>
        <v>2</v>
      </c>
      <c r="N777" s="1" t="s">
        <v>50</v>
      </c>
      <c r="P777" s="81">
        <v>6</v>
      </c>
      <c r="Q777" s="69"/>
      <c r="R777" s="4" t="s">
        <v>49</v>
      </c>
      <c r="T777" s="4" t="s">
        <v>49</v>
      </c>
      <c r="V777" s="87">
        <v>6</v>
      </c>
      <c r="W777" s="69"/>
      <c r="X777" s="87">
        <v>5</v>
      </c>
      <c r="Y777" s="69"/>
      <c r="Z777" s="81">
        <v>4</v>
      </c>
      <c r="AA777" s="69"/>
      <c r="AB777" s="88" t="s">
        <v>48</v>
      </c>
      <c r="AC777" s="114"/>
      <c r="AD777" s="81">
        <v>6</v>
      </c>
      <c r="AE777" s="69"/>
      <c r="AF777" s="87">
        <v>3</v>
      </c>
      <c r="AH777" s="4" t="s">
        <v>49</v>
      </c>
      <c r="AJ777" s="81">
        <v>3</v>
      </c>
      <c r="AL777" s="81">
        <v>5</v>
      </c>
      <c r="AN777" s="4" t="s">
        <v>52</v>
      </c>
      <c r="AP777" s="81" t="s">
        <v>48</v>
      </c>
      <c r="AR777" s="74" t="s">
        <v>48</v>
      </c>
      <c r="AT777" s="81" t="s">
        <v>48</v>
      </c>
      <c r="AV777" s="74">
        <v>4.8</v>
      </c>
      <c r="AX777" s="74">
        <v>6.6</v>
      </c>
      <c r="AZ777" s="81">
        <v>3</v>
      </c>
      <c r="BB777" s="81" t="s">
        <v>48</v>
      </c>
      <c r="BD777" s="74">
        <v>6.8</v>
      </c>
      <c r="BF777" s="4" t="s">
        <v>47</v>
      </c>
      <c r="BH777" s="4" t="s">
        <v>47</v>
      </c>
      <c r="BJ777" s="4" t="s">
        <v>47</v>
      </c>
      <c r="BL777" s="4" t="s">
        <v>47</v>
      </c>
      <c r="BN777" s="4" t="s">
        <v>47</v>
      </c>
      <c r="BP777" s="4" t="s">
        <v>47</v>
      </c>
      <c r="BR777" s="1" t="s">
        <v>47</v>
      </c>
      <c r="BT777" s="1" t="s">
        <v>47</v>
      </c>
      <c r="BV777" s="1" t="s">
        <v>47</v>
      </c>
      <c r="BX777" s="1" t="s">
        <v>47</v>
      </c>
      <c r="BZ777" s="1" t="s">
        <v>47</v>
      </c>
    </row>
    <row r="778" spans="2:78" x14ac:dyDescent="0.25">
      <c r="B778" s="8">
        <v>777</v>
      </c>
      <c r="C778" s="8">
        <v>23</v>
      </c>
      <c r="D778" s="8">
        <v>1</v>
      </c>
      <c r="E778" s="8">
        <v>2020</v>
      </c>
      <c r="F778" s="24" t="str">
        <f t="shared" si="59"/>
        <v>23/Jan/2020</v>
      </c>
      <c r="G778" s="9" t="s">
        <v>21</v>
      </c>
      <c r="H778" s="10" t="str">
        <f t="shared" si="56"/>
        <v>Thu</v>
      </c>
      <c r="I778" s="10">
        <f t="shared" si="61"/>
        <v>389</v>
      </c>
      <c r="J778" s="8">
        <f t="shared" si="57"/>
        <v>55</v>
      </c>
      <c r="K778" s="1">
        <f t="shared" si="60"/>
        <v>13</v>
      </c>
      <c r="L778" s="1">
        <f t="shared" si="58"/>
        <v>2</v>
      </c>
      <c r="N778" s="1" t="s">
        <v>50</v>
      </c>
      <c r="P778" s="81">
        <v>15</v>
      </c>
      <c r="Q778" s="69"/>
      <c r="R778" s="4" t="s">
        <v>49</v>
      </c>
      <c r="T778" s="4" t="s">
        <v>49</v>
      </c>
      <c r="V778" s="87">
        <v>12.4</v>
      </c>
      <c r="W778" s="69"/>
      <c r="X778" s="87">
        <v>11</v>
      </c>
      <c r="Y778" s="69"/>
      <c r="Z778" s="81">
        <v>8</v>
      </c>
      <c r="AA778" s="69"/>
      <c r="AB778" s="88" t="s">
        <v>48</v>
      </c>
      <c r="AC778" s="114"/>
      <c r="AD778" s="81">
        <v>11</v>
      </c>
      <c r="AE778" s="69"/>
      <c r="AF778" s="87">
        <v>5</v>
      </c>
      <c r="AH778" s="4" t="s">
        <v>49</v>
      </c>
      <c r="AJ778" s="81">
        <v>7.8</v>
      </c>
      <c r="AL778" s="81">
        <v>13</v>
      </c>
      <c r="AN778" s="4" t="s">
        <v>52</v>
      </c>
      <c r="AP778" s="81" t="s">
        <v>48</v>
      </c>
      <c r="AR778" s="74" t="s">
        <v>48</v>
      </c>
      <c r="AT778" s="81" t="s">
        <v>48</v>
      </c>
      <c r="AV778" s="74">
        <v>10.199999999999999</v>
      </c>
      <c r="AX778" s="74">
        <v>8.8000000000000007</v>
      </c>
      <c r="AZ778" s="81">
        <v>6.7</v>
      </c>
      <c r="BB778" s="81" t="s">
        <v>48</v>
      </c>
      <c r="BD778" s="74">
        <v>8</v>
      </c>
      <c r="BF778" s="4" t="s">
        <v>47</v>
      </c>
      <c r="BH778" s="4" t="s">
        <v>47</v>
      </c>
      <c r="BJ778" s="4" t="s">
        <v>47</v>
      </c>
      <c r="BL778" s="4" t="s">
        <v>47</v>
      </c>
      <c r="BN778" s="4" t="s">
        <v>47</v>
      </c>
      <c r="BP778" s="4" t="s">
        <v>47</v>
      </c>
      <c r="BR778" s="1" t="s">
        <v>47</v>
      </c>
      <c r="BT778" s="1" t="s">
        <v>47</v>
      </c>
      <c r="BV778" s="1" t="s">
        <v>47</v>
      </c>
      <c r="BX778" s="1" t="s">
        <v>47</v>
      </c>
      <c r="BZ778" s="1" t="s">
        <v>47</v>
      </c>
    </row>
    <row r="779" spans="2:78" x14ac:dyDescent="0.25">
      <c r="B779" s="8">
        <v>778</v>
      </c>
      <c r="C779" s="8">
        <v>23</v>
      </c>
      <c r="D779" s="8">
        <v>1</v>
      </c>
      <c r="E779" s="8">
        <v>2020</v>
      </c>
      <c r="F779" s="24" t="str">
        <f t="shared" si="59"/>
        <v>23/Jan/2020</v>
      </c>
      <c r="G779" s="9" t="s">
        <v>22</v>
      </c>
      <c r="H779" s="10" t="str">
        <f t="shared" si="56"/>
        <v>Thu</v>
      </c>
      <c r="I779" s="10">
        <f t="shared" si="61"/>
        <v>389</v>
      </c>
      <c r="J779" s="8">
        <f t="shared" si="57"/>
        <v>55</v>
      </c>
      <c r="K779" s="1">
        <f t="shared" si="60"/>
        <v>13</v>
      </c>
      <c r="L779" s="1">
        <f t="shared" si="58"/>
        <v>2</v>
      </c>
      <c r="N779" s="1" t="s">
        <v>50</v>
      </c>
      <c r="P779" s="81">
        <v>5.2</v>
      </c>
      <c r="Q779" s="69"/>
      <c r="R779" s="4" t="s">
        <v>49</v>
      </c>
      <c r="T779" s="4" t="s">
        <v>49</v>
      </c>
      <c r="V779" s="87">
        <v>11.4</v>
      </c>
      <c r="W779" s="69"/>
      <c r="X779" s="87">
        <v>4.5999999999999996</v>
      </c>
      <c r="Y779" s="69"/>
      <c r="Z779" s="81">
        <v>3.8</v>
      </c>
      <c r="AA779" s="69"/>
      <c r="AB779" s="88" t="s">
        <v>48</v>
      </c>
      <c r="AC779" s="114"/>
      <c r="AD779" s="81">
        <v>5</v>
      </c>
      <c r="AE779" s="69"/>
      <c r="AF779" s="87">
        <v>4.8</v>
      </c>
      <c r="AH779" s="4" t="s">
        <v>49</v>
      </c>
      <c r="AJ779" s="81">
        <v>3.6</v>
      </c>
      <c r="AL779" s="81">
        <v>7</v>
      </c>
      <c r="AN779" s="4" t="s">
        <v>52</v>
      </c>
      <c r="AP779" s="81" t="s">
        <v>48</v>
      </c>
      <c r="AR779" s="74" t="s">
        <v>48</v>
      </c>
      <c r="AT779" s="81" t="s">
        <v>48</v>
      </c>
      <c r="AV779" s="74">
        <v>4.5999999999999996</v>
      </c>
      <c r="AX779" s="74">
        <v>4</v>
      </c>
      <c r="AZ779" s="81">
        <v>2.8</v>
      </c>
      <c r="BB779" s="81" t="s">
        <v>48</v>
      </c>
      <c r="BD779" s="74">
        <v>4.8</v>
      </c>
      <c r="BF779" s="4" t="s">
        <v>47</v>
      </c>
      <c r="BH779" s="4" t="s">
        <v>47</v>
      </c>
      <c r="BJ779" s="4" t="s">
        <v>47</v>
      </c>
      <c r="BL779" s="4" t="s">
        <v>47</v>
      </c>
      <c r="BN779" s="4" t="s">
        <v>47</v>
      </c>
      <c r="BP779" s="4" t="s">
        <v>47</v>
      </c>
      <c r="BR779" s="1" t="s">
        <v>47</v>
      </c>
      <c r="BT779" s="1" t="s">
        <v>47</v>
      </c>
      <c r="BV779" s="1" t="s">
        <v>47</v>
      </c>
      <c r="BX779" s="1" t="s">
        <v>47</v>
      </c>
      <c r="BZ779" s="1" t="s">
        <v>47</v>
      </c>
    </row>
    <row r="780" spans="2:78" x14ac:dyDescent="0.25">
      <c r="B780" s="8">
        <v>779</v>
      </c>
      <c r="C780" s="8">
        <v>24</v>
      </c>
      <c r="D780" s="8">
        <v>1</v>
      </c>
      <c r="E780" s="8">
        <v>2020</v>
      </c>
      <c r="F780" s="24" t="str">
        <f t="shared" si="59"/>
        <v>24/Jan/2020</v>
      </c>
      <c r="G780" s="9" t="s">
        <v>21</v>
      </c>
      <c r="H780" s="10" t="str">
        <f t="shared" si="56"/>
        <v>Fri</v>
      </c>
      <c r="I780" s="10">
        <f t="shared" si="61"/>
        <v>390</v>
      </c>
      <c r="J780" s="8">
        <f t="shared" si="57"/>
        <v>55</v>
      </c>
      <c r="K780" s="1">
        <f t="shared" si="60"/>
        <v>13</v>
      </c>
      <c r="L780" s="1">
        <f t="shared" si="58"/>
        <v>2</v>
      </c>
      <c r="N780" s="1" t="s">
        <v>50</v>
      </c>
      <c r="P780" s="81">
        <v>13.6</v>
      </c>
      <c r="Q780" s="69"/>
      <c r="R780" s="4" t="s">
        <v>49</v>
      </c>
      <c r="T780" s="4" t="s">
        <v>49</v>
      </c>
      <c r="V780" s="87">
        <v>11.8</v>
      </c>
      <c r="W780" s="69"/>
      <c r="X780" s="87">
        <v>11</v>
      </c>
      <c r="Y780" s="69"/>
      <c r="Z780" s="81">
        <v>9</v>
      </c>
      <c r="AA780" s="69"/>
      <c r="AB780" s="88" t="s">
        <v>48</v>
      </c>
      <c r="AC780" s="114"/>
      <c r="AD780" s="81">
        <v>11</v>
      </c>
      <c r="AE780" s="69"/>
      <c r="AF780" s="87">
        <v>5.8</v>
      </c>
      <c r="AH780" s="4" t="s">
        <v>49</v>
      </c>
      <c r="AJ780" s="81">
        <v>7.4</v>
      </c>
      <c r="AL780" s="81">
        <v>12</v>
      </c>
      <c r="AN780" s="4" t="s">
        <v>52</v>
      </c>
      <c r="AP780" s="81" t="s">
        <v>48</v>
      </c>
      <c r="AR780" s="74" t="s">
        <v>48</v>
      </c>
      <c r="AT780" s="81" t="s">
        <v>48</v>
      </c>
      <c r="AV780" s="74">
        <v>8.8000000000000007</v>
      </c>
      <c r="AX780" s="74">
        <v>8.6</v>
      </c>
      <c r="AZ780" s="81">
        <v>6.8</v>
      </c>
      <c r="BB780" s="81" t="s">
        <v>48</v>
      </c>
      <c r="BD780" s="74">
        <v>7</v>
      </c>
      <c r="BF780" s="4" t="s">
        <v>47</v>
      </c>
      <c r="BH780" s="4" t="s">
        <v>47</v>
      </c>
      <c r="BJ780" s="4" t="s">
        <v>47</v>
      </c>
      <c r="BL780" s="4" t="s">
        <v>47</v>
      </c>
      <c r="BN780" s="4" t="s">
        <v>47</v>
      </c>
      <c r="BP780" s="4" t="s">
        <v>47</v>
      </c>
      <c r="BR780" s="1" t="s">
        <v>47</v>
      </c>
      <c r="BT780" s="1" t="s">
        <v>47</v>
      </c>
      <c r="BV780" s="1" t="s">
        <v>47</v>
      </c>
      <c r="BX780" s="1" t="s">
        <v>47</v>
      </c>
      <c r="BZ780" s="1" t="s">
        <v>47</v>
      </c>
    </row>
    <row r="781" spans="2:78" x14ac:dyDescent="0.25">
      <c r="B781" s="8">
        <v>780</v>
      </c>
      <c r="C781" s="8">
        <v>24</v>
      </c>
      <c r="D781" s="8">
        <v>1</v>
      </c>
      <c r="E781" s="8">
        <v>2020</v>
      </c>
      <c r="F781" s="24" t="str">
        <f t="shared" si="59"/>
        <v>24/Jan/2020</v>
      </c>
      <c r="G781" s="9" t="s">
        <v>22</v>
      </c>
      <c r="H781" s="10" t="str">
        <f t="shared" si="56"/>
        <v>Fri</v>
      </c>
      <c r="I781" s="10">
        <f t="shared" si="61"/>
        <v>390</v>
      </c>
      <c r="J781" s="8">
        <f t="shared" si="57"/>
        <v>55</v>
      </c>
      <c r="K781" s="1">
        <f t="shared" si="60"/>
        <v>13</v>
      </c>
      <c r="L781" s="1">
        <f t="shared" si="58"/>
        <v>2</v>
      </c>
      <c r="N781" s="1" t="s">
        <v>50</v>
      </c>
      <c r="P781" s="81">
        <v>6.8</v>
      </c>
      <c r="Q781" s="69"/>
      <c r="R781" s="4" t="s">
        <v>49</v>
      </c>
      <c r="T781" s="4" t="s">
        <v>49</v>
      </c>
      <c r="V781" s="87">
        <v>6.8</v>
      </c>
      <c r="W781" s="69"/>
      <c r="X781" s="87">
        <v>4.8</v>
      </c>
      <c r="Y781" s="69"/>
      <c r="Z781" s="81">
        <v>5.2</v>
      </c>
      <c r="AA781" s="69"/>
      <c r="AB781" s="88" t="s">
        <v>48</v>
      </c>
      <c r="AC781" s="114"/>
      <c r="AD781" s="81">
        <v>5.4</v>
      </c>
      <c r="AE781" s="69"/>
      <c r="AF781" s="87">
        <v>3.8</v>
      </c>
      <c r="AH781" s="4" t="s">
        <v>49</v>
      </c>
      <c r="AJ781" s="81">
        <v>3.6</v>
      </c>
      <c r="AL781" s="81">
        <v>7.2</v>
      </c>
      <c r="AN781" s="4" t="s">
        <v>52</v>
      </c>
      <c r="AP781" s="81" t="s">
        <v>48</v>
      </c>
      <c r="AR781" s="74" t="s">
        <v>48</v>
      </c>
      <c r="AT781" s="81" t="s">
        <v>48</v>
      </c>
      <c r="AV781" s="74">
        <v>4</v>
      </c>
      <c r="AX781" s="74">
        <v>3.6</v>
      </c>
      <c r="AZ781" s="81">
        <v>2.8</v>
      </c>
      <c r="BB781" s="81" t="s">
        <v>48</v>
      </c>
      <c r="BD781" s="74">
        <v>4</v>
      </c>
      <c r="BF781" s="4" t="s">
        <v>47</v>
      </c>
      <c r="BH781" s="4" t="s">
        <v>47</v>
      </c>
      <c r="BJ781" s="4" t="s">
        <v>47</v>
      </c>
      <c r="BL781" s="4" t="s">
        <v>47</v>
      </c>
      <c r="BN781" s="4" t="s">
        <v>47</v>
      </c>
      <c r="BP781" s="4" t="s">
        <v>47</v>
      </c>
      <c r="BR781" s="1" t="s">
        <v>47</v>
      </c>
      <c r="BT781" s="1" t="s">
        <v>47</v>
      </c>
      <c r="BV781" s="1" t="s">
        <v>47</v>
      </c>
      <c r="BX781" s="1" t="s">
        <v>47</v>
      </c>
      <c r="BZ781" s="1" t="s">
        <v>47</v>
      </c>
    </row>
    <row r="782" spans="2:78" x14ac:dyDescent="0.25">
      <c r="B782" s="8">
        <v>781</v>
      </c>
      <c r="C782" s="8">
        <v>25</v>
      </c>
      <c r="D782" s="8">
        <v>1</v>
      </c>
      <c r="E782" s="8">
        <v>2020</v>
      </c>
      <c r="F782" s="24" t="str">
        <f t="shared" si="59"/>
        <v>25/Jan/2020</v>
      </c>
      <c r="G782" s="9" t="s">
        <v>21</v>
      </c>
      <c r="H782" s="10" t="str">
        <f t="shared" si="56"/>
        <v>Sat</v>
      </c>
      <c r="I782" s="10">
        <f t="shared" si="61"/>
        <v>391</v>
      </c>
      <c r="J782" s="8">
        <f t="shared" si="57"/>
        <v>55</v>
      </c>
      <c r="K782" s="1">
        <f t="shared" si="60"/>
        <v>13</v>
      </c>
      <c r="L782" s="1">
        <f t="shared" si="58"/>
        <v>2</v>
      </c>
      <c r="N782" s="1" t="s">
        <v>50</v>
      </c>
      <c r="P782" s="81">
        <v>14.4</v>
      </c>
      <c r="Q782" s="69"/>
      <c r="R782" s="4" t="s">
        <v>49</v>
      </c>
      <c r="T782" s="4" t="s">
        <v>49</v>
      </c>
      <c r="V782" s="87">
        <v>11.2</v>
      </c>
      <c r="W782" s="69"/>
      <c r="X782" s="87">
        <v>12</v>
      </c>
      <c r="Y782" s="69"/>
      <c r="Z782" s="81">
        <v>9</v>
      </c>
      <c r="AA782" s="69"/>
      <c r="AB782" s="88" t="s">
        <v>48</v>
      </c>
      <c r="AC782" s="114"/>
      <c r="AD782" s="81">
        <v>10.4</v>
      </c>
      <c r="AE782" s="69"/>
      <c r="AF782" s="87">
        <v>6.8</v>
      </c>
      <c r="AH782" s="4" t="s">
        <v>49</v>
      </c>
      <c r="AJ782" s="81">
        <v>8</v>
      </c>
      <c r="AL782" s="81">
        <v>13</v>
      </c>
      <c r="AN782" s="4" t="s">
        <v>52</v>
      </c>
      <c r="AP782" s="81" t="s">
        <v>48</v>
      </c>
      <c r="AR782" s="74" t="s">
        <v>48</v>
      </c>
      <c r="AT782" s="81" t="s">
        <v>48</v>
      </c>
      <c r="AV782" s="74">
        <v>9.4</v>
      </c>
      <c r="AX782" s="74">
        <v>9</v>
      </c>
      <c r="AZ782" s="81">
        <v>7</v>
      </c>
      <c r="BB782" s="81" t="s">
        <v>48</v>
      </c>
      <c r="BD782" s="74">
        <v>8.1999999999999993</v>
      </c>
      <c r="BF782" s="4" t="s">
        <v>47</v>
      </c>
      <c r="BH782" s="4" t="s">
        <v>47</v>
      </c>
      <c r="BJ782" s="4" t="s">
        <v>47</v>
      </c>
      <c r="BL782" s="4" t="s">
        <v>47</v>
      </c>
      <c r="BN782" s="4" t="s">
        <v>47</v>
      </c>
      <c r="BP782" s="4" t="s">
        <v>47</v>
      </c>
      <c r="BR782" s="1" t="s">
        <v>47</v>
      </c>
      <c r="BT782" s="1" t="s">
        <v>47</v>
      </c>
      <c r="BV782" s="1" t="s">
        <v>47</v>
      </c>
      <c r="BX782" s="1" t="s">
        <v>47</v>
      </c>
      <c r="BZ782" s="1" t="s">
        <v>47</v>
      </c>
    </row>
    <row r="783" spans="2:78" x14ac:dyDescent="0.25">
      <c r="B783" s="8">
        <v>782</v>
      </c>
      <c r="C783" s="8">
        <v>25</v>
      </c>
      <c r="D783" s="8">
        <v>1</v>
      </c>
      <c r="E783" s="8">
        <v>2020</v>
      </c>
      <c r="F783" s="24" t="str">
        <f t="shared" si="59"/>
        <v>25/Jan/2020</v>
      </c>
      <c r="G783" s="9" t="s">
        <v>22</v>
      </c>
      <c r="H783" s="10" t="str">
        <f t="shared" si="56"/>
        <v>Sat</v>
      </c>
      <c r="I783" s="10">
        <f t="shared" si="61"/>
        <v>391</v>
      </c>
      <c r="J783" s="8">
        <f t="shared" si="57"/>
        <v>55</v>
      </c>
      <c r="K783" s="1">
        <f t="shared" si="60"/>
        <v>13</v>
      </c>
      <c r="L783" s="1">
        <f t="shared" si="58"/>
        <v>2</v>
      </c>
      <c r="N783" s="1" t="s">
        <v>50</v>
      </c>
      <c r="P783" s="81">
        <v>5.6</v>
      </c>
      <c r="Q783" s="69"/>
      <c r="R783" s="4" t="s">
        <v>49</v>
      </c>
      <c r="T783" s="4" t="s">
        <v>49</v>
      </c>
      <c r="V783" s="87">
        <v>5.6</v>
      </c>
      <c r="W783" s="69"/>
      <c r="X783" s="87">
        <v>6</v>
      </c>
      <c r="Y783" s="69"/>
      <c r="Z783" s="81">
        <v>5</v>
      </c>
      <c r="AA783" s="69"/>
      <c r="AB783" s="88" t="s">
        <v>48</v>
      </c>
      <c r="AC783" s="114"/>
      <c r="AD783" s="81">
        <v>5</v>
      </c>
      <c r="AE783" s="69"/>
      <c r="AF783" s="87">
        <v>5.6</v>
      </c>
      <c r="AH783" s="4" t="s">
        <v>49</v>
      </c>
      <c r="AJ783" s="81">
        <v>3.6</v>
      </c>
      <c r="AL783" s="81">
        <v>6.2</v>
      </c>
      <c r="AN783" s="4" t="s">
        <v>52</v>
      </c>
      <c r="AP783" s="81" t="s">
        <v>48</v>
      </c>
      <c r="AR783" s="74" t="s">
        <v>48</v>
      </c>
      <c r="AT783" s="81" t="s">
        <v>48</v>
      </c>
      <c r="AV783" s="74">
        <v>5.2</v>
      </c>
      <c r="AX783" s="74">
        <v>3.6</v>
      </c>
      <c r="AZ783" s="81">
        <v>3</v>
      </c>
      <c r="BB783" s="81" t="s">
        <v>48</v>
      </c>
      <c r="BD783" s="74">
        <v>3</v>
      </c>
      <c r="BF783" s="4" t="s">
        <v>47</v>
      </c>
      <c r="BH783" s="4" t="s">
        <v>47</v>
      </c>
      <c r="BJ783" s="4" t="s">
        <v>47</v>
      </c>
      <c r="BL783" s="4" t="s">
        <v>47</v>
      </c>
      <c r="BN783" s="4" t="s">
        <v>47</v>
      </c>
      <c r="BP783" s="4" t="s">
        <v>47</v>
      </c>
      <c r="BR783" s="1" t="s">
        <v>47</v>
      </c>
      <c r="BT783" s="1" t="s">
        <v>47</v>
      </c>
      <c r="BV783" s="1" t="s">
        <v>47</v>
      </c>
      <c r="BX783" s="1" t="s">
        <v>47</v>
      </c>
      <c r="BZ783" s="1" t="s">
        <v>47</v>
      </c>
    </row>
    <row r="784" spans="2:78" x14ac:dyDescent="0.25">
      <c r="B784" s="8">
        <v>783</v>
      </c>
      <c r="C784" s="8">
        <v>26</v>
      </c>
      <c r="D784" s="8">
        <v>1</v>
      </c>
      <c r="E784" s="8">
        <v>2020</v>
      </c>
      <c r="F784" s="24" t="str">
        <f t="shared" si="59"/>
        <v>26/Jan/2020</v>
      </c>
      <c r="G784" s="9" t="s">
        <v>21</v>
      </c>
      <c r="H784" s="10" t="str">
        <f t="shared" si="56"/>
        <v>Sun</v>
      </c>
      <c r="I784" s="10">
        <f t="shared" si="61"/>
        <v>392</v>
      </c>
      <c r="J784" s="8">
        <f t="shared" si="57"/>
        <v>55</v>
      </c>
      <c r="K784" s="1">
        <f t="shared" si="60"/>
        <v>13</v>
      </c>
      <c r="L784" s="1">
        <f t="shared" si="58"/>
        <v>2</v>
      </c>
      <c r="N784" s="1" t="s">
        <v>50</v>
      </c>
      <c r="P784" s="81">
        <v>11</v>
      </c>
      <c r="Q784" s="69"/>
      <c r="R784" s="4" t="s">
        <v>49</v>
      </c>
      <c r="T784" s="4" t="s">
        <v>49</v>
      </c>
      <c r="V784" s="87">
        <v>12.2</v>
      </c>
      <c r="W784" s="69"/>
      <c r="X784" s="87">
        <v>12</v>
      </c>
      <c r="Y784" s="69"/>
      <c r="Z784" s="81">
        <v>9</v>
      </c>
      <c r="AA784" s="69"/>
      <c r="AB784" s="88" t="s">
        <v>48</v>
      </c>
      <c r="AC784" s="114"/>
      <c r="AD784" s="81">
        <v>10</v>
      </c>
      <c r="AE784" s="69"/>
      <c r="AF784" s="87">
        <v>6</v>
      </c>
      <c r="AH784" s="4" t="s">
        <v>49</v>
      </c>
      <c r="AJ784" s="81">
        <v>6.4</v>
      </c>
      <c r="AL784" s="81">
        <v>12</v>
      </c>
      <c r="AN784" s="4" t="s">
        <v>52</v>
      </c>
      <c r="AP784" s="81" t="s">
        <v>48</v>
      </c>
      <c r="AR784" s="74" t="s">
        <v>48</v>
      </c>
      <c r="AT784" s="81" t="s">
        <v>48</v>
      </c>
      <c r="AV784" s="74">
        <v>9.8000000000000007</v>
      </c>
      <c r="AX784" s="74">
        <v>7.2</v>
      </c>
      <c r="AZ784" s="81">
        <v>5.8</v>
      </c>
      <c r="BB784" s="81" t="s">
        <v>48</v>
      </c>
      <c r="BD784" s="74">
        <v>7</v>
      </c>
      <c r="BF784" s="4" t="s">
        <v>47</v>
      </c>
      <c r="BH784" s="4" t="s">
        <v>47</v>
      </c>
      <c r="BJ784" s="4" t="s">
        <v>47</v>
      </c>
      <c r="BL784" s="4" t="s">
        <v>47</v>
      </c>
      <c r="BN784" s="4" t="s">
        <v>47</v>
      </c>
      <c r="BP784" s="4" t="s">
        <v>47</v>
      </c>
      <c r="BR784" s="1" t="s">
        <v>47</v>
      </c>
      <c r="BT784" s="1" t="s">
        <v>47</v>
      </c>
      <c r="BV784" s="1" t="s">
        <v>47</v>
      </c>
      <c r="BX784" s="1" t="s">
        <v>47</v>
      </c>
      <c r="BZ784" s="1" t="s">
        <v>47</v>
      </c>
    </row>
    <row r="785" spans="2:78" x14ac:dyDescent="0.25">
      <c r="B785" s="8">
        <v>784</v>
      </c>
      <c r="C785" s="8">
        <v>26</v>
      </c>
      <c r="D785" s="8">
        <v>1</v>
      </c>
      <c r="E785" s="8">
        <v>2020</v>
      </c>
      <c r="F785" s="24" t="str">
        <f t="shared" si="59"/>
        <v>26/Jan/2020</v>
      </c>
      <c r="G785" s="9" t="s">
        <v>22</v>
      </c>
      <c r="H785" s="10" t="str">
        <f t="shared" ref="H785:H848" si="62">TEXT(F785,"ddd")</f>
        <v>Sun</v>
      </c>
      <c r="I785" s="10">
        <f t="shared" si="61"/>
        <v>392</v>
      </c>
      <c r="J785" s="8">
        <f t="shared" ref="J785:J848" si="63">IF(H785=H784,IF(_xlfn.ISOWEEKNUM(F785)-_xlfn.ISOWEEKNUM(F784)=1,J784+1,J784),IF(H785=H782,IF(_xlfn.ISOWEEKNUM(F785)-_xlfn.ISOWEEKNUM(F784)=1,J784+1,J784),IF(H785=H780,IF(_xlfn.ISOWEEKNUM(F785)-_xlfn.ISOWEEKNUM(F784)=1,J784+1,J784),IF(H785=H778,IF(_xlfn.ISOWEEKNUM(F785)-_xlfn.ISOWEEKNUM(F784)=1,J784+1,J784),IF(H785=H776,IF(_xlfn.ISOWEEKNUM(F785)-_xlfn.ISOWEEKNUM(F784)=1,J784+1,J784),IF(H785=H774,IF(_xlfn.ISOWEEKNUM(F785)-_xlfn.ISOWEEKNUM(F784)=1,J784+1,J784),IF(H785=H772,IF(_xlfn.ISOWEEKNUM(F785)-_xlfn.ISOWEEKNUM(F784)=1,J784+1,J784),-1)))))))</f>
        <v>55</v>
      </c>
      <c r="K785" s="1">
        <f t="shared" si="60"/>
        <v>13</v>
      </c>
      <c r="L785" s="1">
        <f t="shared" si="58"/>
        <v>2</v>
      </c>
      <c r="N785" s="1" t="s">
        <v>50</v>
      </c>
      <c r="P785" s="83">
        <v>6</v>
      </c>
      <c r="Q785" s="115"/>
      <c r="R785" s="4" t="s">
        <v>49</v>
      </c>
      <c r="T785" s="4" t="s">
        <v>49</v>
      </c>
      <c r="V785" s="96">
        <v>4</v>
      </c>
      <c r="W785" s="115"/>
      <c r="X785" s="96">
        <v>4</v>
      </c>
      <c r="Y785" s="115"/>
      <c r="Z785" s="83">
        <v>3</v>
      </c>
      <c r="AA785" s="115"/>
      <c r="AB785" s="88" t="s">
        <v>48</v>
      </c>
      <c r="AC785" s="114"/>
      <c r="AD785" s="83">
        <v>4</v>
      </c>
      <c r="AE785" s="115"/>
      <c r="AF785" s="96">
        <v>2.4</v>
      </c>
      <c r="AG785" s="6"/>
      <c r="AH785" s="4" t="s">
        <v>49</v>
      </c>
      <c r="AJ785" s="83">
        <v>2.2000000000000002</v>
      </c>
      <c r="AK785" s="6"/>
      <c r="AL785" s="83">
        <v>7</v>
      </c>
      <c r="AM785" s="6"/>
      <c r="AN785" s="4" t="s">
        <v>52</v>
      </c>
      <c r="AP785" s="81" t="s">
        <v>48</v>
      </c>
      <c r="AR785" s="74" t="s">
        <v>48</v>
      </c>
      <c r="AT785" s="81" t="s">
        <v>48</v>
      </c>
      <c r="AV785" s="133">
        <v>3</v>
      </c>
      <c r="AW785" s="6"/>
      <c r="AX785" s="133">
        <v>2.2000000000000002</v>
      </c>
      <c r="AY785" s="6"/>
      <c r="AZ785" s="83">
        <v>2.4</v>
      </c>
      <c r="BA785" s="6"/>
      <c r="BB785" s="81" t="s">
        <v>48</v>
      </c>
      <c r="BD785" s="133">
        <v>3.2</v>
      </c>
      <c r="BE785" s="6"/>
      <c r="BF785" s="4" t="s">
        <v>47</v>
      </c>
      <c r="BH785" s="4" t="s">
        <v>47</v>
      </c>
      <c r="BJ785" s="4" t="s">
        <v>47</v>
      </c>
      <c r="BL785" s="4" t="s">
        <v>47</v>
      </c>
      <c r="BN785" s="4" t="s">
        <v>47</v>
      </c>
      <c r="BP785" s="4" t="s">
        <v>47</v>
      </c>
      <c r="BR785" s="1" t="s">
        <v>47</v>
      </c>
      <c r="BT785" s="1" t="s">
        <v>47</v>
      </c>
      <c r="BV785" s="1" t="s">
        <v>47</v>
      </c>
      <c r="BX785" s="1" t="s">
        <v>47</v>
      </c>
      <c r="BZ785" s="1" t="s">
        <v>47</v>
      </c>
    </row>
    <row r="786" spans="2:78" ht="16.5" thickBot="1" x14ac:dyDescent="0.3">
      <c r="B786" s="8">
        <v>785</v>
      </c>
      <c r="C786" s="8">
        <v>27</v>
      </c>
      <c r="D786" s="8">
        <v>1</v>
      </c>
      <c r="E786" s="8">
        <v>2020</v>
      </c>
      <c r="F786" s="24" t="str">
        <f t="shared" si="59"/>
        <v>27/Jan/2020</v>
      </c>
      <c r="G786" s="9" t="s">
        <v>21</v>
      </c>
      <c r="H786" s="10" t="str">
        <f t="shared" si="62"/>
        <v>Mon</v>
      </c>
      <c r="I786" s="10">
        <f t="shared" si="61"/>
        <v>393</v>
      </c>
      <c r="J786" s="8">
        <f t="shared" si="63"/>
        <v>56</v>
      </c>
      <c r="K786" s="1">
        <f t="shared" si="60"/>
        <v>13</v>
      </c>
      <c r="L786" s="1">
        <f t="shared" si="58"/>
        <v>2</v>
      </c>
      <c r="N786" s="1" t="s">
        <v>50</v>
      </c>
      <c r="P786" s="81">
        <v>13</v>
      </c>
      <c r="Q786" s="69"/>
      <c r="R786" s="4" t="s">
        <v>49</v>
      </c>
      <c r="T786" s="4" t="s">
        <v>49</v>
      </c>
      <c r="V786" s="87">
        <v>12</v>
      </c>
      <c r="W786" s="69"/>
      <c r="X786" s="87">
        <v>12</v>
      </c>
      <c r="Y786" s="69"/>
      <c r="Z786" s="81">
        <v>7</v>
      </c>
      <c r="AA786" s="69"/>
      <c r="AB786" s="88" t="s">
        <v>48</v>
      </c>
      <c r="AC786" s="114"/>
      <c r="AD786" s="81">
        <v>10</v>
      </c>
      <c r="AE786" s="69"/>
      <c r="AF786" s="87">
        <v>6</v>
      </c>
      <c r="AH786" s="4" t="s">
        <v>49</v>
      </c>
      <c r="AJ786" s="81">
        <v>7</v>
      </c>
      <c r="AL786" s="81">
        <v>11</v>
      </c>
      <c r="AN786" s="4" t="s">
        <v>52</v>
      </c>
      <c r="AP786" s="81" t="s">
        <v>48</v>
      </c>
      <c r="AR786" s="74" t="s">
        <v>48</v>
      </c>
      <c r="AT786" s="81" t="s">
        <v>48</v>
      </c>
      <c r="AV786" s="74">
        <v>10</v>
      </c>
      <c r="AX786" s="74">
        <v>5</v>
      </c>
      <c r="AZ786" s="81">
        <v>5</v>
      </c>
      <c r="BB786" s="81" t="s">
        <v>48</v>
      </c>
      <c r="BD786" s="74">
        <v>5</v>
      </c>
      <c r="BF786" s="4" t="s">
        <v>47</v>
      </c>
      <c r="BJ786" s="4" t="s">
        <v>47</v>
      </c>
      <c r="BL786" s="4" t="s">
        <v>47</v>
      </c>
      <c r="BN786" s="4" t="s">
        <v>47</v>
      </c>
      <c r="BP786" s="4" t="s">
        <v>47</v>
      </c>
      <c r="BR786" s="1" t="s">
        <v>47</v>
      </c>
      <c r="BT786" s="1" t="s">
        <v>47</v>
      </c>
      <c r="BV786" s="1" t="s">
        <v>47</v>
      </c>
      <c r="BX786" s="1" t="s">
        <v>47</v>
      </c>
      <c r="BZ786" s="1" t="s">
        <v>47</v>
      </c>
    </row>
    <row r="787" spans="2:78" ht="16.5" thickTop="1" x14ac:dyDescent="0.25">
      <c r="B787" s="8">
        <v>786</v>
      </c>
      <c r="C787" s="8">
        <v>27</v>
      </c>
      <c r="D787" s="8">
        <v>1</v>
      </c>
      <c r="E787" s="8">
        <v>2020</v>
      </c>
      <c r="F787" s="24" t="str">
        <f t="shared" si="59"/>
        <v>27/Jan/2020</v>
      </c>
      <c r="G787" s="9" t="s">
        <v>22</v>
      </c>
      <c r="H787" s="10" t="str">
        <f t="shared" si="62"/>
        <v>Mon</v>
      </c>
      <c r="I787" s="10">
        <f t="shared" si="61"/>
        <v>393</v>
      </c>
      <c r="J787" s="8">
        <f t="shared" si="63"/>
        <v>56</v>
      </c>
      <c r="K787" s="1">
        <f t="shared" si="60"/>
        <v>13</v>
      </c>
      <c r="L787" s="1">
        <f t="shared" si="58"/>
        <v>2</v>
      </c>
      <c r="N787" s="1" t="s">
        <v>50</v>
      </c>
      <c r="P787" s="81">
        <v>5.4</v>
      </c>
      <c r="Q787" s="69"/>
      <c r="R787" s="4" t="s">
        <v>49</v>
      </c>
      <c r="T787" s="4" t="s">
        <v>49</v>
      </c>
      <c r="V787" s="87">
        <v>6</v>
      </c>
      <c r="W787" s="69"/>
      <c r="X787" s="87">
        <v>5.4</v>
      </c>
      <c r="Y787" s="69"/>
      <c r="Z787" s="81">
        <v>4.4000000000000004</v>
      </c>
      <c r="AA787" s="69"/>
      <c r="AB787" s="88" t="s">
        <v>48</v>
      </c>
      <c r="AC787" s="114"/>
      <c r="AD787" s="81">
        <v>3.2</v>
      </c>
      <c r="AE787" s="69"/>
      <c r="AF787" s="87">
        <v>3</v>
      </c>
      <c r="AH787" s="4" t="s">
        <v>49</v>
      </c>
      <c r="AJ787" s="81">
        <v>3.4</v>
      </c>
      <c r="AL787" s="81">
        <v>5.2</v>
      </c>
      <c r="AN787" s="4" t="s">
        <v>52</v>
      </c>
      <c r="AP787" s="81" t="s">
        <v>48</v>
      </c>
      <c r="AR787" s="74" t="s">
        <v>48</v>
      </c>
      <c r="AT787" s="81" t="s">
        <v>48</v>
      </c>
      <c r="AV787" s="74">
        <v>4.8</v>
      </c>
      <c r="AX787" s="74">
        <v>3</v>
      </c>
      <c r="AZ787" s="81">
        <v>3</v>
      </c>
      <c r="BB787" s="81" t="s">
        <v>48</v>
      </c>
      <c r="BD787" s="74">
        <v>5.2</v>
      </c>
      <c r="BF787" s="80">
        <v>6</v>
      </c>
      <c r="BH787" s="86">
        <v>6</v>
      </c>
      <c r="BI787" s="69"/>
      <c r="BJ787" s="4" t="s">
        <v>47</v>
      </c>
      <c r="BL787" s="4" t="s">
        <v>47</v>
      </c>
      <c r="BN787" s="4" t="s">
        <v>47</v>
      </c>
      <c r="BP787" s="4" t="s">
        <v>47</v>
      </c>
      <c r="BR787" s="1" t="s">
        <v>47</v>
      </c>
      <c r="BT787" s="1" t="s">
        <v>47</v>
      </c>
      <c r="BV787" s="1" t="s">
        <v>47</v>
      </c>
      <c r="BX787" s="1" t="s">
        <v>47</v>
      </c>
      <c r="BZ787" s="1" t="s">
        <v>47</v>
      </c>
    </row>
    <row r="788" spans="2:78" x14ac:dyDescent="0.25">
      <c r="B788" s="8">
        <v>787</v>
      </c>
      <c r="C788" s="8">
        <v>28</v>
      </c>
      <c r="D788" s="8">
        <v>1</v>
      </c>
      <c r="E788" s="8">
        <v>2020</v>
      </c>
      <c r="F788" s="24" t="str">
        <f t="shared" si="59"/>
        <v>28/Jan/2020</v>
      </c>
      <c r="G788" s="9" t="s">
        <v>21</v>
      </c>
      <c r="H788" s="10" t="str">
        <f t="shared" si="62"/>
        <v>Tue</v>
      </c>
      <c r="I788" s="10">
        <f t="shared" si="61"/>
        <v>394</v>
      </c>
      <c r="J788" s="8">
        <f t="shared" si="63"/>
        <v>56</v>
      </c>
      <c r="K788" s="1">
        <f t="shared" si="60"/>
        <v>13</v>
      </c>
      <c r="L788" s="1">
        <f t="shared" si="58"/>
        <v>2</v>
      </c>
      <c r="N788" s="1" t="s">
        <v>50</v>
      </c>
      <c r="P788" s="81">
        <v>11.8</v>
      </c>
      <c r="Q788" s="69"/>
      <c r="R788" s="4" t="s">
        <v>49</v>
      </c>
      <c r="T788" s="4" t="s">
        <v>49</v>
      </c>
      <c r="V788" s="87">
        <v>11.4</v>
      </c>
      <c r="W788" s="69"/>
      <c r="X788" s="87">
        <v>11.8</v>
      </c>
      <c r="Y788" s="69"/>
      <c r="Z788" s="81">
        <v>7.8</v>
      </c>
      <c r="AA788" s="69"/>
      <c r="AB788" s="88" t="s">
        <v>48</v>
      </c>
      <c r="AC788" s="114"/>
      <c r="AD788" s="81">
        <v>10</v>
      </c>
      <c r="AE788" s="69"/>
      <c r="AF788" s="87">
        <v>6</v>
      </c>
      <c r="AH788" s="4" t="s">
        <v>49</v>
      </c>
      <c r="AJ788" s="81">
        <v>6.6</v>
      </c>
      <c r="AL788" s="81">
        <v>9.8000000000000007</v>
      </c>
      <c r="AN788" s="4" t="s">
        <v>52</v>
      </c>
      <c r="AP788" s="81" t="s">
        <v>48</v>
      </c>
      <c r="AR788" s="74" t="s">
        <v>48</v>
      </c>
      <c r="AT788" s="81" t="s">
        <v>48</v>
      </c>
      <c r="AV788" s="74">
        <v>10</v>
      </c>
      <c r="AX788" s="74">
        <v>6</v>
      </c>
      <c r="AZ788" s="81">
        <v>5.2</v>
      </c>
      <c r="BB788" s="81" t="s">
        <v>48</v>
      </c>
      <c r="BD788" s="74">
        <v>4.8</v>
      </c>
      <c r="BF788" s="81">
        <v>9</v>
      </c>
      <c r="BH788" s="87">
        <v>10.4</v>
      </c>
      <c r="BI788" s="69"/>
      <c r="BJ788" s="4" t="s">
        <v>47</v>
      </c>
      <c r="BL788" s="4" t="s">
        <v>47</v>
      </c>
      <c r="BN788" s="4" t="s">
        <v>47</v>
      </c>
      <c r="BP788" s="4" t="s">
        <v>47</v>
      </c>
      <c r="BR788" s="1" t="s">
        <v>47</v>
      </c>
      <c r="BT788" s="1" t="s">
        <v>47</v>
      </c>
      <c r="BV788" s="1" t="s">
        <v>47</v>
      </c>
      <c r="BX788" s="1" t="s">
        <v>47</v>
      </c>
      <c r="BZ788" s="1" t="s">
        <v>47</v>
      </c>
    </row>
    <row r="789" spans="2:78" x14ac:dyDescent="0.25">
      <c r="B789" s="8">
        <v>788</v>
      </c>
      <c r="C789" s="8">
        <v>28</v>
      </c>
      <c r="D789" s="8">
        <v>1</v>
      </c>
      <c r="E789" s="8">
        <v>2020</v>
      </c>
      <c r="F789" s="24" t="str">
        <f t="shared" si="59"/>
        <v>28/Jan/2020</v>
      </c>
      <c r="G789" s="9" t="s">
        <v>22</v>
      </c>
      <c r="H789" s="10" t="str">
        <f t="shared" si="62"/>
        <v>Tue</v>
      </c>
      <c r="I789" s="10">
        <f t="shared" si="61"/>
        <v>394</v>
      </c>
      <c r="J789" s="8">
        <f t="shared" si="63"/>
        <v>56</v>
      </c>
      <c r="K789" s="1">
        <f t="shared" si="60"/>
        <v>13</v>
      </c>
      <c r="L789" s="1">
        <f t="shared" si="58"/>
        <v>2</v>
      </c>
      <c r="N789" s="1" t="s">
        <v>50</v>
      </c>
      <c r="P789" s="81">
        <v>6.4</v>
      </c>
      <c r="Q789" s="69"/>
      <c r="R789" s="4" t="s">
        <v>49</v>
      </c>
      <c r="T789" s="4" t="s">
        <v>49</v>
      </c>
      <c r="V789" s="87">
        <v>5.8</v>
      </c>
      <c r="W789" s="69"/>
      <c r="X789" s="87">
        <v>5</v>
      </c>
      <c r="Y789" s="69"/>
      <c r="Z789" s="81">
        <v>4</v>
      </c>
      <c r="AA789" s="69"/>
      <c r="AB789" s="88" t="s">
        <v>48</v>
      </c>
      <c r="AC789" s="114"/>
      <c r="AD789" s="81">
        <v>5</v>
      </c>
      <c r="AE789" s="69"/>
      <c r="AF789" s="87">
        <v>3.2</v>
      </c>
      <c r="AH789" s="4" t="s">
        <v>49</v>
      </c>
      <c r="AJ789" s="81">
        <v>3.6</v>
      </c>
      <c r="AL789" s="81">
        <v>8.4</v>
      </c>
      <c r="AN789" s="4" t="s">
        <v>52</v>
      </c>
      <c r="AP789" s="81" t="s">
        <v>48</v>
      </c>
      <c r="AR789" s="74" t="s">
        <v>48</v>
      </c>
      <c r="AT789" s="81" t="s">
        <v>48</v>
      </c>
      <c r="AV789" s="74">
        <v>4.8</v>
      </c>
      <c r="AX789" s="74">
        <v>2.4</v>
      </c>
      <c r="AZ789" s="81">
        <v>3.8</v>
      </c>
      <c r="BB789" s="81" t="s">
        <v>48</v>
      </c>
      <c r="BD789" s="74">
        <v>4.4000000000000004</v>
      </c>
      <c r="BF789" s="81">
        <v>4.8</v>
      </c>
      <c r="BH789" s="87">
        <v>7.6</v>
      </c>
      <c r="BI789" s="69"/>
      <c r="BJ789" s="4" t="s">
        <v>47</v>
      </c>
      <c r="BL789" s="4" t="s">
        <v>47</v>
      </c>
      <c r="BN789" s="4" t="s">
        <v>47</v>
      </c>
      <c r="BP789" s="4" t="s">
        <v>47</v>
      </c>
      <c r="BR789" s="1" t="s">
        <v>47</v>
      </c>
      <c r="BT789" s="1" t="s">
        <v>47</v>
      </c>
      <c r="BV789" s="1" t="s">
        <v>47</v>
      </c>
      <c r="BX789" s="1" t="s">
        <v>47</v>
      </c>
      <c r="BZ789" s="1" t="s">
        <v>47</v>
      </c>
    </row>
    <row r="790" spans="2:78" x14ac:dyDescent="0.25">
      <c r="B790" s="8">
        <v>789</v>
      </c>
      <c r="C790" s="8">
        <v>29</v>
      </c>
      <c r="D790" s="8">
        <v>1</v>
      </c>
      <c r="E790" s="8">
        <v>2020</v>
      </c>
      <c r="F790" s="24" t="str">
        <f t="shared" si="59"/>
        <v>29/Jan/2020</v>
      </c>
      <c r="G790" s="9" t="s">
        <v>21</v>
      </c>
      <c r="H790" s="10" t="str">
        <f t="shared" si="62"/>
        <v>Wed</v>
      </c>
      <c r="I790" s="10">
        <f t="shared" si="61"/>
        <v>395</v>
      </c>
      <c r="J790" s="8">
        <f t="shared" si="63"/>
        <v>56</v>
      </c>
      <c r="K790" s="1">
        <f t="shared" si="60"/>
        <v>13</v>
      </c>
      <c r="L790" s="1">
        <f t="shared" si="58"/>
        <v>2</v>
      </c>
      <c r="N790" s="1" t="s">
        <v>50</v>
      </c>
      <c r="P790" s="81">
        <v>14</v>
      </c>
      <c r="Q790" s="69"/>
      <c r="R790" s="4" t="s">
        <v>49</v>
      </c>
      <c r="T790" s="4" t="s">
        <v>49</v>
      </c>
      <c r="V790" s="87">
        <v>12</v>
      </c>
      <c r="W790" s="69"/>
      <c r="X790" s="87">
        <v>10.199999999999999</v>
      </c>
      <c r="Y790" s="69"/>
      <c r="Z790" s="81">
        <v>8</v>
      </c>
      <c r="AA790" s="69"/>
      <c r="AB790" s="88" t="s">
        <v>48</v>
      </c>
      <c r="AC790" s="114"/>
      <c r="AD790" s="81">
        <v>9.4</v>
      </c>
      <c r="AE790" s="69"/>
      <c r="AF790" s="87">
        <v>6</v>
      </c>
      <c r="AH790" s="4" t="s">
        <v>49</v>
      </c>
      <c r="AJ790" s="81">
        <v>6</v>
      </c>
      <c r="AL790" s="81">
        <v>12.4</v>
      </c>
      <c r="AN790" s="4" t="s">
        <v>52</v>
      </c>
      <c r="AP790" s="81" t="s">
        <v>48</v>
      </c>
      <c r="AR790" s="74" t="s">
        <v>48</v>
      </c>
      <c r="AT790" s="81" t="s">
        <v>48</v>
      </c>
      <c r="AV790" s="74">
        <v>10</v>
      </c>
      <c r="AX790" s="74">
        <v>6</v>
      </c>
      <c r="AZ790" s="81">
        <v>6</v>
      </c>
      <c r="BB790" s="81" t="s">
        <v>48</v>
      </c>
      <c r="BD790" s="74">
        <v>7</v>
      </c>
      <c r="BF790" s="81">
        <v>8.8000000000000007</v>
      </c>
      <c r="BH790" s="87">
        <v>11.6</v>
      </c>
      <c r="BI790" s="69"/>
      <c r="BJ790" s="4" t="s">
        <v>47</v>
      </c>
      <c r="BL790" s="4" t="s">
        <v>47</v>
      </c>
      <c r="BN790" s="4" t="s">
        <v>47</v>
      </c>
      <c r="BP790" s="4" t="s">
        <v>47</v>
      </c>
      <c r="BR790" s="1" t="s">
        <v>47</v>
      </c>
      <c r="BT790" s="1" t="s">
        <v>47</v>
      </c>
      <c r="BV790" s="1" t="s">
        <v>47</v>
      </c>
      <c r="BX790" s="1" t="s">
        <v>47</v>
      </c>
      <c r="BZ790" s="1" t="s">
        <v>47</v>
      </c>
    </row>
    <row r="791" spans="2:78" x14ac:dyDescent="0.25">
      <c r="B791" s="8">
        <v>790</v>
      </c>
      <c r="C791" s="8">
        <v>29</v>
      </c>
      <c r="D791" s="8">
        <v>1</v>
      </c>
      <c r="E791" s="8">
        <v>2020</v>
      </c>
      <c r="F791" s="24" t="str">
        <f t="shared" si="59"/>
        <v>29/Jan/2020</v>
      </c>
      <c r="G791" s="9" t="s">
        <v>22</v>
      </c>
      <c r="H791" s="10" t="str">
        <f t="shared" si="62"/>
        <v>Wed</v>
      </c>
      <c r="I791" s="10">
        <f t="shared" si="61"/>
        <v>395</v>
      </c>
      <c r="J791" s="8">
        <f t="shared" si="63"/>
        <v>56</v>
      </c>
      <c r="K791" s="1">
        <f t="shared" si="60"/>
        <v>13</v>
      </c>
      <c r="L791" s="1">
        <f t="shared" si="58"/>
        <v>2</v>
      </c>
      <c r="N791" s="1" t="s">
        <v>50</v>
      </c>
      <c r="P791" s="81">
        <v>7</v>
      </c>
      <c r="Q791" s="69"/>
      <c r="R791" s="4" t="s">
        <v>49</v>
      </c>
      <c r="T791" s="4" t="s">
        <v>49</v>
      </c>
      <c r="V791" s="87">
        <v>6</v>
      </c>
      <c r="W791" s="69"/>
      <c r="X791" s="87">
        <v>6</v>
      </c>
      <c r="Y791" s="69"/>
      <c r="Z791" s="81">
        <v>3.8</v>
      </c>
      <c r="AA791" s="69"/>
      <c r="AB791" s="88" t="s">
        <v>48</v>
      </c>
      <c r="AC791" s="114"/>
      <c r="AD791" s="81">
        <v>5.6</v>
      </c>
      <c r="AE791" s="69"/>
      <c r="AF791" s="87">
        <v>4.2</v>
      </c>
      <c r="AH791" s="4" t="s">
        <v>49</v>
      </c>
      <c r="AJ791" s="81">
        <v>3.2</v>
      </c>
      <c r="AL791" s="81">
        <v>6.4</v>
      </c>
      <c r="AN791" s="4" t="s">
        <v>52</v>
      </c>
      <c r="AP791" s="81" t="s">
        <v>48</v>
      </c>
      <c r="AR791" s="74" t="s">
        <v>48</v>
      </c>
      <c r="AT791" s="81" t="s">
        <v>48</v>
      </c>
      <c r="AV791" s="74">
        <v>5</v>
      </c>
      <c r="AX791" s="74">
        <v>2</v>
      </c>
      <c r="AZ791" s="81">
        <v>2.8</v>
      </c>
      <c r="BB791" s="81" t="s">
        <v>48</v>
      </c>
      <c r="BD791" s="74">
        <v>4</v>
      </c>
      <c r="BF791" s="81">
        <v>5</v>
      </c>
      <c r="BH791" s="87">
        <v>5.8</v>
      </c>
      <c r="BI791" s="69"/>
      <c r="BJ791" s="4" t="s">
        <v>47</v>
      </c>
      <c r="BL791" s="4" t="s">
        <v>47</v>
      </c>
      <c r="BN791" s="4" t="s">
        <v>47</v>
      </c>
      <c r="BP791" s="4" t="s">
        <v>47</v>
      </c>
      <c r="BR791" s="1" t="s">
        <v>47</v>
      </c>
      <c r="BT791" s="1" t="s">
        <v>47</v>
      </c>
      <c r="BV791" s="1" t="s">
        <v>47</v>
      </c>
      <c r="BX791" s="1" t="s">
        <v>47</v>
      </c>
      <c r="BZ791" s="1" t="s">
        <v>47</v>
      </c>
    </row>
    <row r="792" spans="2:78" x14ac:dyDescent="0.25">
      <c r="B792" s="8">
        <v>791</v>
      </c>
      <c r="C792" s="8">
        <v>30</v>
      </c>
      <c r="D792" s="8">
        <v>1</v>
      </c>
      <c r="E792" s="8">
        <v>2020</v>
      </c>
      <c r="F792" s="24" t="str">
        <f t="shared" si="59"/>
        <v>30/Jan/2020</v>
      </c>
      <c r="G792" s="9" t="s">
        <v>21</v>
      </c>
      <c r="H792" s="10" t="str">
        <f t="shared" si="62"/>
        <v>Thu</v>
      </c>
      <c r="I792" s="10">
        <f t="shared" si="61"/>
        <v>396</v>
      </c>
      <c r="J792" s="8">
        <f t="shared" si="63"/>
        <v>56</v>
      </c>
      <c r="K792" s="1">
        <f t="shared" si="60"/>
        <v>13</v>
      </c>
      <c r="L792" s="1">
        <f t="shared" si="58"/>
        <v>2</v>
      </c>
      <c r="N792" s="1" t="s">
        <v>50</v>
      </c>
      <c r="P792" s="81">
        <v>13.2</v>
      </c>
      <c r="Q792" s="69"/>
      <c r="R792" s="4" t="s">
        <v>49</v>
      </c>
      <c r="T792" s="4" t="s">
        <v>49</v>
      </c>
      <c r="V792" s="87">
        <v>12.4</v>
      </c>
      <c r="W792" s="69"/>
      <c r="X792" s="87">
        <v>10.9</v>
      </c>
      <c r="Y792" s="69"/>
      <c r="Z792" s="81">
        <v>8.1999999999999993</v>
      </c>
      <c r="AA792" s="69"/>
      <c r="AB792" s="88" t="s">
        <v>48</v>
      </c>
      <c r="AC792" s="114"/>
      <c r="AD792" s="81">
        <v>11.2</v>
      </c>
      <c r="AE792" s="69"/>
      <c r="AF792" s="87">
        <v>6.4</v>
      </c>
      <c r="AH792" s="4" t="s">
        <v>49</v>
      </c>
      <c r="AJ792" s="81">
        <v>7.8</v>
      </c>
      <c r="AL792" s="81">
        <v>12.4</v>
      </c>
      <c r="AN792" s="4" t="s">
        <v>52</v>
      </c>
      <c r="AP792" s="81" t="s">
        <v>48</v>
      </c>
      <c r="AR792" s="74" t="s">
        <v>48</v>
      </c>
      <c r="AT792" s="81" t="s">
        <v>48</v>
      </c>
      <c r="AV792" s="74">
        <v>10</v>
      </c>
      <c r="AX792" s="74">
        <v>8</v>
      </c>
      <c r="AZ792" s="81">
        <v>7</v>
      </c>
      <c r="BB792" s="81" t="s">
        <v>48</v>
      </c>
      <c r="BD792" s="74">
        <v>6.2</v>
      </c>
      <c r="BF792" s="81">
        <v>9.4</v>
      </c>
      <c r="BH792" s="87">
        <v>11.8</v>
      </c>
      <c r="BI792" s="69"/>
      <c r="BJ792" s="4" t="s">
        <v>47</v>
      </c>
      <c r="BL792" s="4" t="s">
        <v>47</v>
      </c>
      <c r="BN792" s="4" t="s">
        <v>47</v>
      </c>
      <c r="BP792" s="4" t="s">
        <v>47</v>
      </c>
      <c r="BR792" s="1" t="s">
        <v>47</v>
      </c>
      <c r="BT792" s="1" t="s">
        <v>47</v>
      </c>
      <c r="BV792" s="1" t="s">
        <v>47</v>
      </c>
      <c r="BX792" s="1" t="s">
        <v>47</v>
      </c>
      <c r="BZ792" s="1" t="s">
        <v>47</v>
      </c>
    </row>
    <row r="793" spans="2:78" x14ac:dyDescent="0.25">
      <c r="B793" s="8">
        <v>792</v>
      </c>
      <c r="C793" s="8">
        <v>30</v>
      </c>
      <c r="D793" s="8">
        <v>1</v>
      </c>
      <c r="E793" s="8">
        <v>2020</v>
      </c>
      <c r="F793" s="24" t="str">
        <f t="shared" si="59"/>
        <v>30/Jan/2020</v>
      </c>
      <c r="G793" s="9" t="s">
        <v>22</v>
      </c>
      <c r="H793" s="10" t="str">
        <f t="shared" si="62"/>
        <v>Thu</v>
      </c>
      <c r="I793" s="10">
        <f t="shared" si="61"/>
        <v>396</v>
      </c>
      <c r="J793" s="8">
        <f t="shared" si="63"/>
        <v>56</v>
      </c>
      <c r="K793" s="1">
        <f t="shared" si="60"/>
        <v>13</v>
      </c>
      <c r="L793" s="1">
        <f t="shared" si="58"/>
        <v>2</v>
      </c>
      <c r="N793" s="1" t="s">
        <v>50</v>
      </c>
      <c r="P793" s="81">
        <v>6</v>
      </c>
      <c r="Q793" s="69"/>
      <c r="R793" s="4" t="s">
        <v>49</v>
      </c>
      <c r="T793" s="4" t="s">
        <v>49</v>
      </c>
      <c r="V793" s="87">
        <v>7</v>
      </c>
      <c r="W793" s="69"/>
      <c r="X793" s="87">
        <v>5.8</v>
      </c>
      <c r="Y793" s="69"/>
      <c r="Z793" s="81">
        <v>4.4000000000000004</v>
      </c>
      <c r="AA793" s="69"/>
      <c r="AB793" s="88" t="s">
        <v>48</v>
      </c>
      <c r="AC793" s="114"/>
      <c r="AD793" s="81">
        <v>4.8</v>
      </c>
      <c r="AE793" s="69"/>
      <c r="AF793" s="87">
        <v>4</v>
      </c>
      <c r="AH793" s="4" t="s">
        <v>49</v>
      </c>
      <c r="AJ793" s="81">
        <v>4</v>
      </c>
      <c r="AL793" s="81">
        <v>6</v>
      </c>
      <c r="AN793" s="4" t="s">
        <v>52</v>
      </c>
      <c r="AP793" s="81" t="s">
        <v>48</v>
      </c>
      <c r="AR793" s="74" t="s">
        <v>48</v>
      </c>
      <c r="AT793" s="81" t="s">
        <v>48</v>
      </c>
      <c r="AV793" s="74">
        <v>5.2</v>
      </c>
      <c r="AX793" s="74">
        <v>3.4</v>
      </c>
      <c r="AZ793" s="81">
        <v>5</v>
      </c>
      <c r="BB793" s="81" t="s">
        <v>48</v>
      </c>
      <c r="BD793" s="74">
        <v>3</v>
      </c>
      <c r="BF793" s="81">
        <v>5.4</v>
      </c>
      <c r="BH793" s="87">
        <v>4.5999999999999996</v>
      </c>
      <c r="BI793" s="69"/>
      <c r="BJ793" s="4" t="s">
        <v>47</v>
      </c>
      <c r="BL793" s="4" t="s">
        <v>47</v>
      </c>
      <c r="BN793" s="4" t="s">
        <v>47</v>
      </c>
      <c r="BP793" s="4" t="s">
        <v>47</v>
      </c>
      <c r="BR793" s="1" t="s">
        <v>47</v>
      </c>
      <c r="BT793" s="1" t="s">
        <v>47</v>
      </c>
      <c r="BV793" s="1" t="s">
        <v>47</v>
      </c>
      <c r="BX793" s="1" t="s">
        <v>47</v>
      </c>
      <c r="BZ793" s="1" t="s">
        <v>47</v>
      </c>
    </row>
    <row r="794" spans="2:78" x14ac:dyDescent="0.25">
      <c r="B794" s="8">
        <v>793</v>
      </c>
      <c r="C794" s="8">
        <v>31</v>
      </c>
      <c r="D794" s="8">
        <v>1</v>
      </c>
      <c r="E794" s="8">
        <v>2020</v>
      </c>
      <c r="F794" s="24" t="str">
        <f t="shared" si="59"/>
        <v>31/Jan/2020</v>
      </c>
      <c r="G794" s="9" t="s">
        <v>21</v>
      </c>
      <c r="H794" s="10" t="str">
        <f t="shared" si="62"/>
        <v>Fri</v>
      </c>
      <c r="I794" s="10">
        <f t="shared" si="61"/>
        <v>397</v>
      </c>
      <c r="J794" s="8">
        <f t="shared" si="63"/>
        <v>56</v>
      </c>
      <c r="K794" s="1">
        <f t="shared" si="60"/>
        <v>13</v>
      </c>
      <c r="L794" s="1">
        <f t="shared" si="58"/>
        <v>2</v>
      </c>
      <c r="N794" s="1" t="s">
        <v>50</v>
      </c>
      <c r="P794" s="81">
        <v>13.2</v>
      </c>
      <c r="Q794" s="69"/>
      <c r="R794" s="4" t="s">
        <v>49</v>
      </c>
      <c r="T794" s="4" t="s">
        <v>49</v>
      </c>
      <c r="V794" s="87">
        <v>11.2</v>
      </c>
      <c r="W794" s="69"/>
      <c r="X794" s="87">
        <v>11.8</v>
      </c>
      <c r="Y794" s="69"/>
      <c r="Z794" s="81">
        <v>6</v>
      </c>
      <c r="AA794" s="69"/>
      <c r="AB794" s="88" t="s">
        <v>48</v>
      </c>
      <c r="AC794" s="114"/>
      <c r="AD794" s="81">
        <v>10.199999999999999</v>
      </c>
      <c r="AE794" s="69"/>
      <c r="AF794" s="87">
        <v>4.5999999999999996</v>
      </c>
      <c r="AH794" s="4" t="s">
        <v>49</v>
      </c>
      <c r="AJ794" s="81">
        <v>7.4</v>
      </c>
      <c r="AL794" s="81">
        <v>13.2</v>
      </c>
      <c r="AN794" s="4" t="s">
        <v>52</v>
      </c>
      <c r="AP794" s="81" t="s">
        <v>48</v>
      </c>
      <c r="AR794" s="74" t="s">
        <v>48</v>
      </c>
      <c r="AT794" s="81" t="s">
        <v>48</v>
      </c>
      <c r="AV794" s="74">
        <v>10.199999999999999</v>
      </c>
      <c r="AX794" s="74">
        <v>7</v>
      </c>
      <c r="AZ794" s="81">
        <v>6</v>
      </c>
      <c r="BB794" s="81" t="s">
        <v>48</v>
      </c>
      <c r="BD794" s="74">
        <v>6.6</v>
      </c>
      <c r="BF794" s="81">
        <v>10</v>
      </c>
      <c r="BH794" s="87">
        <v>11.6</v>
      </c>
      <c r="BI794" s="69"/>
      <c r="BJ794" s="4" t="s">
        <v>47</v>
      </c>
      <c r="BL794" s="4" t="s">
        <v>47</v>
      </c>
      <c r="BN794" s="4" t="s">
        <v>47</v>
      </c>
      <c r="BP794" s="4" t="s">
        <v>47</v>
      </c>
      <c r="BR794" s="1" t="s">
        <v>47</v>
      </c>
      <c r="BT794" s="1" t="s">
        <v>47</v>
      </c>
      <c r="BV794" s="1" t="s">
        <v>47</v>
      </c>
      <c r="BX794" s="1" t="s">
        <v>47</v>
      </c>
      <c r="BZ794" s="1" t="s">
        <v>47</v>
      </c>
    </row>
    <row r="795" spans="2:78" x14ac:dyDescent="0.25">
      <c r="B795" s="8">
        <v>794</v>
      </c>
      <c r="C795" s="8">
        <v>31</v>
      </c>
      <c r="D795" s="8">
        <v>1</v>
      </c>
      <c r="E795" s="8">
        <v>2020</v>
      </c>
      <c r="F795" s="24" t="str">
        <f t="shared" si="59"/>
        <v>31/Jan/2020</v>
      </c>
      <c r="G795" s="9" t="s">
        <v>22</v>
      </c>
      <c r="H795" s="10" t="str">
        <f t="shared" si="62"/>
        <v>Fri</v>
      </c>
      <c r="I795" s="10">
        <f t="shared" si="61"/>
        <v>397</v>
      </c>
      <c r="J795" s="8">
        <f t="shared" si="63"/>
        <v>56</v>
      </c>
      <c r="K795" s="1">
        <f t="shared" si="60"/>
        <v>14</v>
      </c>
      <c r="L795" s="1">
        <f t="shared" si="58"/>
        <v>2</v>
      </c>
      <c r="N795" s="1" t="s">
        <v>50</v>
      </c>
      <c r="P795" s="81">
        <v>8.6</v>
      </c>
      <c r="Q795" s="69"/>
      <c r="R795" s="4" t="s">
        <v>49</v>
      </c>
      <c r="T795" s="4" t="s">
        <v>49</v>
      </c>
      <c r="V795" s="87">
        <v>7.4</v>
      </c>
      <c r="W795" s="69"/>
      <c r="X795" s="87">
        <v>6.4</v>
      </c>
      <c r="Y795" s="69"/>
      <c r="Z795" s="81">
        <v>6</v>
      </c>
      <c r="AA795" s="69"/>
      <c r="AB795" s="88" t="s">
        <v>48</v>
      </c>
      <c r="AC795" s="114"/>
      <c r="AD795" s="81">
        <v>5.2</v>
      </c>
      <c r="AE795" s="69"/>
      <c r="AF795" s="87">
        <v>5</v>
      </c>
      <c r="AH795" s="4" t="s">
        <v>49</v>
      </c>
      <c r="AJ795" s="81">
        <v>4</v>
      </c>
      <c r="AL795" s="81">
        <v>7.8</v>
      </c>
      <c r="AN795" s="4" t="s">
        <v>52</v>
      </c>
      <c r="AP795" s="81" t="s">
        <v>48</v>
      </c>
      <c r="AR795" s="74" t="s">
        <v>48</v>
      </c>
      <c r="AT795" s="81" t="s">
        <v>48</v>
      </c>
      <c r="AV795" s="74">
        <v>5.6</v>
      </c>
      <c r="AX795" s="74">
        <v>4.5</v>
      </c>
      <c r="AZ795" s="81">
        <v>3.4</v>
      </c>
      <c r="BB795" s="81" t="s">
        <v>48</v>
      </c>
      <c r="BD795" s="74">
        <v>5</v>
      </c>
      <c r="BF795" s="81">
        <v>6.4</v>
      </c>
      <c r="BH795" s="87">
        <v>5.2</v>
      </c>
      <c r="BI795" s="69"/>
      <c r="BJ795" s="4" t="s">
        <v>47</v>
      </c>
      <c r="BL795" s="4" t="s">
        <v>47</v>
      </c>
      <c r="BN795" s="4" t="s">
        <v>47</v>
      </c>
      <c r="BP795" s="4" t="s">
        <v>47</v>
      </c>
      <c r="BR795" s="1" t="s">
        <v>47</v>
      </c>
      <c r="BT795" s="1" t="s">
        <v>47</v>
      </c>
      <c r="BV795" s="1" t="s">
        <v>47</v>
      </c>
      <c r="BX795" s="1" t="s">
        <v>47</v>
      </c>
      <c r="BZ795" s="1" t="s">
        <v>47</v>
      </c>
    </row>
    <row r="796" spans="2:78" x14ac:dyDescent="0.25">
      <c r="B796" s="8">
        <v>795</v>
      </c>
      <c r="C796" s="8">
        <v>1</v>
      </c>
      <c r="D796" s="8">
        <v>2</v>
      </c>
      <c r="E796" s="8">
        <v>2020</v>
      </c>
      <c r="F796" s="24" t="str">
        <f t="shared" si="59"/>
        <v>01/Feb/2020</v>
      </c>
      <c r="G796" s="9" t="s">
        <v>21</v>
      </c>
      <c r="H796" s="10" t="str">
        <f t="shared" si="62"/>
        <v>Sat</v>
      </c>
      <c r="I796" s="10">
        <f t="shared" si="61"/>
        <v>398</v>
      </c>
      <c r="J796" s="8">
        <f t="shared" si="63"/>
        <v>56</v>
      </c>
      <c r="K796" s="1">
        <f t="shared" si="60"/>
        <v>14</v>
      </c>
      <c r="L796" s="1">
        <f t="shared" si="58"/>
        <v>2</v>
      </c>
      <c r="N796" s="1" t="s">
        <v>50</v>
      </c>
      <c r="P796" s="81">
        <v>14.4</v>
      </c>
      <c r="Q796" s="69"/>
      <c r="R796" s="4" t="s">
        <v>49</v>
      </c>
      <c r="T796" s="4" t="s">
        <v>49</v>
      </c>
      <c r="V796" s="87">
        <v>12</v>
      </c>
      <c r="W796" s="69"/>
      <c r="X796" s="87">
        <v>11.2</v>
      </c>
      <c r="Y796" s="69"/>
      <c r="Z796" s="81">
        <v>8</v>
      </c>
      <c r="AA796" s="69"/>
      <c r="AB796" s="88" t="s">
        <v>48</v>
      </c>
      <c r="AC796" s="114"/>
      <c r="AD796" s="81">
        <v>10.199999999999999</v>
      </c>
      <c r="AE796" s="69"/>
      <c r="AF796" s="87">
        <v>6.2</v>
      </c>
      <c r="AH796" s="4" t="s">
        <v>49</v>
      </c>
      <c r="AJ796" s="81">
        <v>7.6</v>
      </c>
      <c r="AL796" s="81">
        <v>13</v>
      </c>
      <c r="AN796" s="4" t="s">
        <v>52</v>
      </c>
      <c r="AP796" s="81" t="s">
        <v>48</v>
      </c>
      <c r="AR796" s="74" t="s">
        <v>48</v>
      </c>
      <c r="AT796" s="81" t="s">
        <v>48</v>
      </c>
      <c r="AV796" s="74">
        <v>8</v>
      </c>
      <c r="AX796" s="74">
        <v>8</v>
      </c>
      <c r="AZ796" s="81">
        <v>7</v>
      </c>
      <c r="BB796" s="81" t="s">
        <v>48</v>
      </c>
      <c r="BD796" s="74">
        <v>6</v>
      </c>
      <c r="BF796" s="81">
        <v>10.199999999999999</v>
      </c>
      <c r="BH796" s="87">
        <v>12</v>
      </c>
      <c r="BI796" s="69"/>
      <c r="BJ796" s="4" t="s">
        <v>47</v>
      </c>
      <c r="BL796" s="4" t="s">
        <v>47</v>
      </c>
      <c r="BN796" s="4" t="s">
        <v>47</v>
      </c>
      <c r="BP796" s="4" t="s">
        <v>47</v>
      </c>
      <c r="BR796" s="1" t="s">
        <v>47</v>
      </c>
      <c r="BT796" s="1" t="s">
        <v>47</v>
      </c>
      <c r="BV796" s="1" t="s">
        <v>47</v>
      </c>
      <c r="BX796" s="1" t="s">
        <v>47</v>
      </c>
      <c r="BZ796" s="1" t="s">
        <v>47</v>
      </c>
    </row>
    <row r="797" spans="2:78" x14ac:dyDescent="0.25">
      <c r="B797" s="8">
        <v>796</v>
      </c>
      <c r="C797" s="8">
        <v>1</v>
      </c>
      <c r="D797" s="8">
        <v>2</v>
      </c>
      <c r="E797" s="8">
        <v>2020</v>
      </c>
      <c r="F797" s="24" t="str">
        <f t="shared" si="59"/>
        <v>01/Feb/2020</v>
      </c>
      <c r="G797" s="9" t="s">
        <v>22</v>
      </c>
      <c r="H797" s="10" t="str">
        <f t="shared" si="62"/>
        <v>Sat</v>
      </c>
      <c r="I797" s="10">
        <f t="shared" si="61"/>
        <v>398</v>
      </c>
      <c r="J797" s="8">
        <f t="shared" si="63"/>
        <v>56</v>
      </c>
      <c r="K797" s="1">
        <f t="shared" si="60"/>
        <v>14</v>
      </c>
      <c r="L797" s="1">
        <f t="shared" si="58"/>
        <v>2</v>
      </c>
      <c r="N797" s="1" t="s">
        <v>50</v>
      </c>
      <c r="P797" s="81">
        <v>7</v>
      </c>
      <c r="Q797" s="69"/>
      <c r="R797" s="4" t="s">
        <v>49</v>
      </c>
      <c r="T797" s="4" t="s">
        <v>49</v>
      </c>
      <c r="V797" s="87">
        <v>7.2</v>
      </c>
      <c r="W797" s="69"/>
      <c r="X797" s="87">
        <v>6.4</v>
      </c>
      <c r="Y797" s="69"/>
      <c r="Z797" s="81">
        <v>5</v>
      </c>
      <c r="AA797" s="69"/>
      <c r="AB797" s="88" t="s">
        <v>48</v>
      </c>
      <c r="AC797" s="114"/>
      <c r="AD797" s="81">
        <v>6.2</v>
      </c>
      <c r="AE797" s="69"/>
      <c r="AF797" s="87">
        <v>3.2</v>
      </c>
      <c r="AH797" s="4" t="s">
        <v>49</v>
      </c>
      <c r="AJ797" s="81">
        <v>4</v>
      </c>
      <c r="AL797" s="81">
        <v>6.4</v>
      </c>
      <c r="AN797" s="4" t="s">
        <v>52</v>
      </c>
      <c r="AP797" s="81" t="s">
        <v>48</v>
      </c>
      <c r="AR797" s="74" t="s">
        <v>48</v>
      </c>
      <c r="AT797" s="81" t="s">
        <v>48</v>
      </c>
      <c r="AV797" s="74">
        <v>5.4</v>
      </c>
      <c r="AX797" s="74">
        <v>4.5999999999999996</v>
      </c>
      <c r="AZ797" s="81">
        <v>3</v>
      </c>
      <c r="BB797" s="81" t="s">
        <v>48</v>
      </c>
      <c r="BD797" s="74">
        <v>4.8</v>
      </c>
      <c r="BF797" s="81">
        <v>5</v>
      </c>
      <c r="BH797" s="87">
        <v>5</v>
      </c>
      <c r="BI797" s="69"/>
      <c r="BJ797" s="4" t="s">
        <v>47</v>
      </c>
      <c r="BL797" s="4" t="s">
        <v>47</v>
      </c>
      <c r="BN797" s="4" t="s">
        <v>47</v>
      </c>
      <c r="BP797" s="4" t="s">
        <v>47</v>
      </c>
      <c r="BR797" s="1" t="s">
        <v>47</v>
      </c>
      <c r="BT797" s="1" t="s">
        <v>47</v>
      </c>
      <c r="BV797" s="1" t="s">
        <v>47</v>
      </c>
      <c r="BX797" s="1" t="s">
        <v>47</v>
      </c>
      <c r="BZ797" s="1" t="s">
        <v>47</v>
      </c>
    </row>
    <row r="798" spans="2:78" x14ac:dyDescent="0.25">
      <c r="B798" s="8">
        <v>797</v>
      </c>
      <c r="C798" s="8">
        <v>2</v>
      </c>
      <c r="D798" s="8">
        <v>2</v>
      </c>
      <c r="E798" s="8">
        <v>2020</v>
      </c>
      <c r="F798" s="24" t="str">
        <f t="shared" si="59"/>
        <v>02/Feb/2020</v>
      </c>
      <c r="G798" s="9" t="s">
        <v>21</v>
      </c>
      <c r="H798" s="10" t="str">
        <f t="shared" si="62"/>
        <v>Sun</v>
      </c>
      <c r="I798" s="10">
        <f t="shared" si="61"/>
        <v>399</v>
      </c>
      <c r="J798" s="8">
        <f t="shared" si="63"/>
        <v>56</v>
      </c>
      <c r="K798" s="1">
        <f t="shared" si="60"/>
        <v>14</v>
      </c>
      <c r="L798" s="1">
        <f t="shared" si="58"/>
        <v>2</v>
      </c>
      <c r="N798" s="1" t="s">
        <v>50</v>
      </c>
      <c r="P798" s="81">
        <v>13.8</v>
      </c>
      <c r="Q798" s="69"/>
      <c r="R798" s="4" t="s">
        <v>49</v>
      </c>
      <c r="T798" s="4" t="s">
        <v>49</v>
      </c>
      <c r="V798" s="87">
        <v>12</v>
      </c>
      <c r="W798" s="69"/>
      <c r="X798" s="87">
        <v>11.2</v>
      </c>
      <c r="Y798" s="69"/>
      <c r="Z798" s="81">
        <v>8</v>
      </c>
      <c r="AA798" s="69"/>
      <c r="AB798" s="88" t="s">
        <v>48</v>
      </c>
      <c r="AC798" s="114"/>
      <c r="AD798" s="81">
        <v>11</v>
      </c>
      <c r="AE798" s="69"/>
      <c r="AF798" s="87">
        <v>6.8</v>
      </c>
      <c r="AH798" s="4" t="s">
        <v>49</v>
      </c>
      <c r="AJ798" s="81">
        <v>7</v>
      </c>
      <c r="AL798" s="81">
        <v>9.8000000000000007</v>
      </c>
      <c r="AN798" s="4" t="s">
        <v>52</v>
      </c>
      <c r="AP798" s="81" t="s">
        <v>48</v>
      </c>
      <c r="AR798" s="74" t="s">
        <v>48</v>
      </c>
      <c r="AT798" s="81" t="s">
        <v>48</v>
      </c>
      <c r="AV798" s="74">
        <v>9.6</v>
      </c>
      <c r="AX798" s="74">
        <v>8</v>
      </c>
      <c r="AZ798" s="81">
        <v>3.2</v>
      </c>
      <c r="BB798" s="81" t="s">
        <v>48</v>
      </c>
      <c r="BD798" s="74">
        <v>5</v>
      </c>
      <c r="BF798" s="81">
        <v>10</v>
      </c>
      <c r="BH798" s="87">
        <v>12</v>
      </c>
      <c r="BI798" s="69"/>
      <c r="BJ798" s="4" t="s">
        <v>47</v>
      </c>
      <c r="BL798" s="4" t="s">
        <v>47</v>
      </c>
      <c r="BN798" s="4" t="s">
        <v>47</v>
      </c>
      <c r="BP798" s="4" t="s">
        <v>47</v>
      </c>
      <c r="BR798" s="1" t="s">
        <v>47</v>
      </c>
      <c r="BT798" s="1" t="s">
        <v>47</v>
      </c>
      <c r="BV798" s="1" t="s">
        <v>47</v>
      </c>
      <c r="BX798" s="1" t="s">
        <v>47</v>
      </c>
      <c r="BZ798" s="1" t="s">
        <v>47</v>
      </c>
    </row>
    <row r="799" spans="2:78" x14ac:dyDescent="0.25">
      <c r="B799" s="8">
        <v>798</v>
      </c>
      <c r="C799" s="8">
        <v>2</v>
      </c>
      <c r="D799" s="8">
        <v>2</v>
      </c>
      <c r="E799" s="8">
        <v>2020</v>
      </c>
      <c r="F799" s="24" t="str">
        <f t="shared" si="59"/>
        <v>02/Feb/2020</v>
      </c>
      <c r="G799" s="9" t="s">
        <v>22</v>
      </c>
      <c r="H799" s="10" t="str">
        <f t="shared" si="62"/>
        <v>Sun</v>
      </c>
      <c r="I799" s="10">
        <f t="shared" si="61"/>
        <v>399</v>
      </c>
      <c r="J799" s="8">
        <f t="shared" si="63"/>
        <v>56</v>
      </c>
      <c r="K799" s="1">
        <f t="shared" si="60"/>
        <v>14</v>
      </c>
      <c r="L799" s="1">
        <f t="shared" ref="L799:L862" si="64">IF(COUNTIF(L67:L798,L798)=732,L798+1,L798)</f>
        <v>2</v>
      </c>
      <c r="N799" s="1" t="s">
        <v>50</v>
      </c>
      <c r="P799" s="83">
        <v>5</v>
      </c>
      <c r="Q799" s="115"/>
      <c r="R799" s="4" t="s">
        <v>49</v>
      </c>
      <c r="T799" s="4" t="s">
        <v>49</v>
      </c>
      <c r="V799" s="96">
        <v>6.4</v>
      </c>
      <c r="W799" s="115"/>
      <c r="X799" s="96">
        <v>4</v>
      </c>
      <c r="Y799" s="115"/>
      <c r="Z799" s="83">
        <v>4</v>
      </c>
      <c r="AA799" s="115"/>
      <c r="AB799" s="88" t="s">
        <v>48</v>
      </c>
      <c r="AC799" s="114"/>
      <c r="AD799" s="83">
        <v>5</v>
      </c>
      <c r="AE799" s="115"/>
      <c r="AF799" s="96">
        <v>3.2</v>
      </c>
      <c r="AG799" s="6"/>
      <c r="AH799" s="4" t="s">
        <v>49</v>
      </c>
      <c r="AJ799" s="83">
        <v>3</v>
      </c>
      <c r="AK799" s="6"/>
      <c r="AL799" s="83">
        <v>5.8</v>
      </c>
      <c r="AM799" s="6"/>
      <c r="AN799" s="4" t="s">
        <v>52</v>
      </c>
      <c r="AP799" s="81" t="s">
        <v>48</v>
      </c>
      <c r="AR799" s="74" t="s">
        <v>48</v>
      </c>
      <c r="AT799" s="81" t="s">
        <v>48</v>
      </c>
      <c r="AV799" s="133">
        <v>4.8</v>
      </c>
      <c r="AW799" s="6"/>
      <c r="AX799" s="133">
        <v>3.8</v>
      </c>
      <c r="AY799" s="6"/>
      <c r="AZ799" s="83">
        <v>5</v>
      </c>
      <c r="BA799" s="6"/>
      <c r="BB799" s="81" t="s">
        <v>48</v>
      </c>
      <c r="BD799" s="133">
        <v>4</v>
      </c>
      <c r="BE799" s="6"/>
      <c r="BF799" s="83">
        <v>8</v>
      </c>
      <c r="BG799" s="6"/>
      <c r="BH799" s="96">
        <v>6.8</v>
      </c>
      <c r="BI799" s="115"/>
      <c r="BJ799" s="4" t="s">
        <v>47</v>
      </c>
      <c r="BL799" s="4" t="s">
        <v>47</v>
      </c>
      <c r="BN799" s="4" t="s">
        <v>47</v>
      </c>
      <c r="BP799" s="4" t="s">
        <v>47</v>
      </c>
      <c r="BR799" s="1" t="s">
        <v>47</v>
      </c>
      <c r="BT799" s="1" t="s">
        <v>47</v>
      </c>
      <c r="BV799" s="1" t="s">
        <v>47</v>
      </c>
      <c r="BX799" s="1" t="s">
        <v>47</v>
      </c>
      <c r="BZ799" s="1" t="s">
        <v>47</v>
      </c>
    </row>
    <row r="800" spans="2:78" x14ac:dyDescent="0.25">
      <c r="B800" s="8">
        <v>799</v>
      </c>
      <c r="C800" s="8">
        <v>3</v>
      </c>
      <c r="D800" s="8">
        <v>2</v>
      </c>
      <c r="E800" s="8">
        <v>2020</v>
      </c>
      <c r="F800" s="24" t="str">
        <f t="shared" si="59"/>
        <v>03/Feb/2020</v>
      </c>
      <c r="G800" s="9" t="s">
        <v>21</v>
      </c>
      <c r="H800" s="10" t="str">
        <f t="shared" si="62"/>
        <v>Mon</v>
      </c>
      <c r="I800" s="10">
        <f t="shared" si="61"/>
        <v>400</v>
      </c>
      <c r="J800" s="8">
        <f t="shared" si="63"/>
        <v>57</v>
      </c>
      <c r="K800" s="1">
        <f t="shared" si="60"/>
        <v>14</v>
      </c>
      <c r="L800" s="1">
        <f t="shared" si="64"/>
        <v>2</v>
      </c>
      <c r="N800" s="1" t="s">
        <v>50</v>
      </c>
      <c r="P800" s="81">
        <v>13</v>
      </c>
      <c r="Q800" s="69"/>
      <c r="R800" s="4" t="s">
        <v>49</v>
      </c>
      <c r="T800" s="4" t="s">
        <v>49</v>
      </c>
      <c r="V800" s="87">
        <v>12</v>
      </c>
      <c r="W800" s="69"/>
      <c r="X800" s="87">
        <v>12</v>
      </c>
      <c r="Y800" s="69"/>
      <c r="Z800" s="81">
        <v>7.2</v>
      </c>
      <c r="AA800" s="69"/>
      <c r="AB800" s="88" t="s">
        <v>48</v>
      </c>
      <c r="AC800" s="114"/>
      <c r="AD800" s="81">
        <v>9.1999999999999993</v>
      </c>
      <c r="AE800" s="69"/>
      <c r="AF800" s="87">
        <v>5</v>
      </c>
      <c r="AH800" s="4" t="s">
        <v>49</v>
      </c>
      <c r="AJ800" s="81">
        <v>6.8</v>
      </c>
      <c r="AL800" s="81">
        <v>12.4</v>
      </c>
      <c r="AN800" s="4" t="s">
        <v>52</v>
      </c>
      <c r="AP800" s="81" t="s">
        <v>48</v>
      </c>
      <c r="AR800" s="74" t="s">
        <v>48</v>
      </c>
      <c r="AT800" s="81" t="s">
        <v>48</v>
      </c>
      <c r="AV800" s="74">
        <v>7.8</v>
      </c>
      <c r="AX800" s="74">
        <v>6.8</v>
      </c>
      <c r="AZ800" s="81">
        <v>5</v>
      </c>
      <c r="BB800" s="81" t="s">
        <v>48</v>
      </c>
      <c r="BD800" s="74">
        <v>5.8</v>
      </c>
      <c r="BF800" s="81">
        <v>11</v>
      </c>
      <c r="BH800" s="87">
        <v>11.4</v>
      </c>
      <c r="BI800" s="69"/>
      <c r="BJ800" s="4" t="s">
        <v>47</v>
      </c>
      <c r="BL800" s="4" t="s">
        <v>47</v>
      </c>
      <c r="BN800" s="4" t="s">
        <v>47</v>
      </c>
      <c r="BP800" s="4" t="s">
        <v>47</v>
      </c>
      <c r="BR800" s="1" t="s">
        <v>47</v>
      </c>
      <c r="BT800" s="1" t="s">
        <v>47</v>
      </c>
      <c r="BV800" s="1" t="s">
        <v>47</v>
      </c>
      <c r="BX800" s="1" t="s">
        <v>47</v>
      </c>
      <c r="BZ800" s="1" t="s">
        <v>47</v>
      </c>
    </row>
    <row r="801" spans="2:78" x14ac:dyDescent="0.25">
      <c r="B801" s="8">
        <v>800</v>
      </c>
      <c r="C801" s="8">
        <v>3</v>
      </c>
      <c r="D801" s="8">
        <v>2</v>
      </c>
      <c r="E801" s="8">
        <v>2020</v>
      </c>
      <c r="F801" s="24" t="str">
        <f t="shared" si="59"/>
        <v>03/Feb/2020</v>
      </c>
      <c r="G801" s="9" t="s">
        <v>22</v>
      </c>
      <c r="H801" s="10" t="str">
        <f t="shared" si="62"/>
        <v>Mon</v>
      </c>
      <c r="I801" s="10">
        <f t="shared" si="61"/>
        <v>400</v>
      </c>
      <c r="J801" s="8">
        <f t="shared" si="63"/>
        <v>57</v>
      </c>
      <c r="K801" s="1">
        <f t="shared" si="60"/>
        <v>14</v>
      </c>
      <c r="L801" s="1">
        <f t="shared" si="64"/>
        <v>2</v>
      </c>
      <c r="N801" s="1" t="s">
        <v>50</v>
      </c>
      <c r="P801" s="81">
        <v>7</v>
      </c>
      <c r="Q801" s="69"/>
      <c r="R801" s="4" t="s">
        <v>49</v>
      </c>
      <c r="T801" s="4" t="s">
        <v>49</v>
      </c>
      <c r="V801" s="87">
        <v>6</v>
      </c>
      <c r="W801" s="69"/>
      <c r="X801" s="87">
        <v>6.4</v>
      </c>
      <c r="Y801" s="69"/>
      <c r="Z801" s="81">
        <v>4.2</v>
      </c>
      <c r="AA801" s="69"/>
      <c r="AB801" s="88" t="s">
        <v>48</v>
      </c>
      <c r="AC801" s="114"/>
      <c r="AD801" s="81">
        <v>5.4</v>
      </c>
      <c r="AE801" s="69"/>
      <c r="AF801" s="87">
        <v>3.2</v>
      </c>
      <c r="AH801" s="4" t="s">
        <v>49</v>
      </c>
      <c r="AJ801" s="81">
        <v>3.4</v>
      </c>
      <c r="AL801" s="81">
        <v>6.6</v>
      </c>
      <c r="AN801" s="4" t="s">
        <v>52</v>
      </c>
      <c r="AP801" s="81" t="s">
        <v>48</v>
      </c>
      <c r="AR801" s="74" t="s">
        <v>48</v>
      </c>
      <c r="AT801" s="81" t="s">
        <v>48</v>
      </c>
      <c r="AV801" s="74">
        <v>4</v>
      </c>
      <c r="AX801" s="74">
        <v>4</v>
      </c>
      <c r="AZ801" s="81">
        <v>3</v>
      </c>
      <c r="BB801" s="81" t="s">
        <v>48</v>
      </c>
      <c r="BD801" s="74">
        <v>4.8</v>
      </c>
      <c r="BF801" s="81">
        <v>6.4</v>
      </c>
      <c r="BH801" s="87">
        <v>7</v>
      </c>
      <c r="BI801" s="69"/>
      <c r="BJ801" s="4" t="s">
        <v>47</v>
      </c>
      <c r="BL801" s="4" t="s">
        <v>47</v>
      </c>
      <c r="BN801" s="4" t="s">
        <v>47</v>
      </c>
      <c r="BP801" s="4" t="s">
        <v>47</v>
      </c>
      <c r="BR801" s="1" t="s">
        <v>47</v>
      </c>
      <c r="BT801" s="1" t="s">
        <v>47</v>
      </c>
      <c r="BV801" s="1" t="s">
        <v>47</v>
      </c>
      <c r="BX801" s="1" t="s">
        <v>47</v>
      </c>
      <c r="BZ801" s="1" t="s">
        <v>47</v>
      </c>
    </row>
    <row r="802" spans="2:78" x14ac:dyDescent="0.25">
      <c r="B802" s="8">
        <v>801</v>
      </c>
      <c r="C802" s="8">
        <v>4</v>
      </c>
      <c r="D802" s="8">
        <v>2</v>
      </c>
      <c r="E802" s="8">
        <v>2020</v>
      </c>
      <c r="F802" s="24" t="str">
        <f t="shared" si="59"/>
        <v>04/Feb/2020</v>
      </c>
      <c r="G802" s="9" t="s">
        <v>21</v>
      </c>
      <c r="H802" s="10" t="str">
        <f t="shared" si="62"/>
        <v>Tue</v>
      </c>
      <c r="I802" s="10">
        <f t="shared" si="61"/>
        <v>401</v>
      </c>
      <c r="J802" s="8">
        <f t="shared" si="63"/>
        <v>57</v>
      </c>
      <c r="K802" s="1">
        <f t="shared" si="60"/>
        <v>14</v>
      </c>
      <c r="L802" s="1">
        <f t="shared" si="64"/>
        <v>2</v>
      </c>
      <c r="N802" s="1" t="s">
        <v>50</v>
      </c>
      <c r="P802" s="81">
        <v>13</v>
      </c>
      <c r="Q802" s="69"/>
      <c r="R802" s="4" t="s">
        <v>49</v>
      </c>
      <c r="T802" s="4" t="s">
        <v>49</v>
      </c>
      <c r="V802" s="87">
        <v>10</v>
      </c>
      <c r="W802" s="69"/>
      <c r="X802" s="87">
        <v>11</v>
      </c>
      <c r="Y802" s="69"/>
      <c r="Z802" s="81">
        <v>4</v>
      </c>
      <c r="AA802" s="69"/>
      <c r="AB802" s="88" t="s">
        <v>48</v>
      </c>
      <c r="AC802" s="114"/>
      <c r="AD802" s="81">
        <v>9</v>
      </c>
      <c r="AE802" s="69"/>
      <c r="AF802" s="87">
        <v>5.4</v>
      </c>
      <c r="AH802" s="4" t="s">
        <v>49</v>
      </c>
      <c r="AJ802" s="81">
        <v>6</v>
      </c>
      <c r="AL802" s="81">
        <v>10</v>
      </c>
      <c r="AN802" s="4" t="s">
        <v>52</v>
      </c>
      <c r="AP802" s="81" t="s">
        <v>48</v>
      </c>
      <c r="AR802" s="74" t="s">
        <v>48</v>
      </c>
      <c r="AT802" s="81" t="s">
        <v>48</v>
      </c>
      <c r="AV802" s="74">
        <v>9</v>
      </c>
      <c r="AX802" s="74">
        <v>6</v>
      </c>
      <c r="AZ802" s="81">
        <v>6</v>
      </c>
      <c r="BB802" s="81" t="s">
        <v>48</v>
      </c>
      <c r="BD802" s="74">
        <v>4</v>
      </c>
      <c r="BF802" s="81">
        <v>10.4</v>
      </c>
      <c r="BH802" s="87">
        <v>11.6</v>
      </c>
      <c r="BI802" s="69"/>
      <c r="BJ802" s="4" t="s">
        <v>47</v>
      </c>
      <c r="BL802" s="4" t="s">
        <v>47</v>
      </c>
      <c r="BN802" s="4" t="s">
        <v>47</v>
      </c>
      <c r="BP802" s="4" t="s">
        <v>47</v>
      </c>
      <c r="BR802" s="1" t="s">
        <v>47</v>
      </c>
      <c r="BT802" s="1" t="s">
        <v>47</v>
      </c>
      <c r="BV802" s="1" t="s">
        <v>47</v>
      </c>
      <c r="BX802" s="1" t="s">
        <v>47</v>
      </c>
      <c r="BZ802" s="1" t="s">
        <v>47</v>
      </c>
    </row>
    <row r="803" spans="2:78" x14ac:dyDescent="0.25">
      <c r="B803" s="8">
        <v>802</v>
      </c>
      <c r="C803" s="8">
        <v>4</v>
      </c>
      <c r="D803" s="8">
        <v>2</v>
      </c>
      <c r="E803" s="8">
        <v>2020</v>
      </c>
      <c r="F803" s="24" t="str">
        <f t="shared" si="59"/>
        <v>04/Feb/2020</v>
      </c>
      <c r="G803" s="9" t="s">
        <v>22</v>
      </c>
      <c r="H803" s="10" t="str">
        <f t="shared" si="62"/>
        <v>Tue</v>
      </c>
      <c r="I803" s="10">
        <f t="shared" si="61"/>
        <v>401</v>
      </c>
      <c r="J803" s="8">
        <f t="shared" si="63"/>
        <v>57</v>
      </c>
      <c r="K803" s="1">
        <f t="shared" si="60"/>
        <v>14</v>
      </c>
      <c r="L803" s="1">
        <f t="shared" si="64"/>
        <v>2</v>
      </c>
      <c r="N803" s="1" t="s">
        <v>50</v>
      </c>
      <c r="P803" s="81">
        <v>7.4</v>
      </c>
      <c r="Q803" s="69"/>
      <c r="R803" s="4" t="s">
        <v>49</v>
      </c>
      <c r="T803" s="4" t="s">
        <v>49</v>
      </c>
      <c r="V803" s="87">
        <v>7.6</v>
      </c>
      <c r="W803" s="69"/>
      <c r="X803" s="87">
        <v>6.2</v>
      </c>
      <c r="Y803" s="69"/>
      <c r="Z803" s="81">
        <v>4</v>
      </c>
      <c r="AA803" s="69"/>
      <c r="AB803" s="88" t="s">
        <v>48</v>
      </c>
      <c r="AC803" s="114"/>
      <c r="AD803" s="81">
        <v>5</v>
      </c>
      <c r="AE803" s="69"/>
      <c r="AF803" s="87">
        <v>3.2</v>
      </c>
      <c r="AH803" s="4" t="s">
        <v>49</v>
      </c>
      <c r="AJ803" s="81">
        <v>4.5</v>
      </c>
      <c r="AL803" s="81">
        <v>9.1999999999999993</v>
      </c>
      <c r="AN803" s="4" t="s">
        <v>52</v>
      </c>
      <c r="AP803" s="81" t="s">
        <v>48</v>
      </c>
      <c r="AR803" s="74" t="s">
        <v>48</v>
      </c>
      <c r="AT803" s="81" t="s">
        <v>48</v>
      </c>
      <c r="AV803" s="74">
        <v>4.5999999999999996</v>
      </c>
      <c r="AX803" s="74">
        <v>4</v>
      </c>
      <c r="AZ803" s="81">
        <v>2.2000000000000002</v>
      </c>
      <c r="BB803" s="81" t="s">
        <v>48</v>
      </c>
      <c r="BD803" s="74">
        <v>5.4</v>
      </c>
      <c r="BF803" s="81">
        <v>6</v>
      </c>
      <c r="BH803" s="87">
        <v>7</v>
      </c>
      <c r="BI803" s="69"/>
      <c r="BJ803" s="4" t="s">
        <v>47</v>
      </c>
      <c r="BL803" s="4" t="s">
        <v>47</v>
      </c>
      <c r="BN803" s="4" t="s">
        <v>47</v>
      </c>
      <c r="BP803" s="4" t="s">
        <v>47</v>
      </c>
      <c r="BR803" s="1" t="s">
        <v>47</v>
      </c>
      <c r="BT803" s="1" t="s">
        <v>47</v>
      </c>
      <c r="BV803" s="1" t="s">
        <v>47</v>
      </c>
      <c r="BX803" s="1" t="s">
        <v>47</v>
      </c>
      <c r="BZ803" s="1" t="s">
        <v>47</v>
      </c>
    </row>
    <row r="804" spans="2:78" x14ac:dyDescent="0.25">
      <c r="B804" s="8">
        <v>803</v>
      </c>
      <c r="C804" s="8">
        <v>5</v>
      </c>
      <c r="D804" s="8">
        <v>2</v>
      </c>
      <c r="E804" s="8">
        <v>2020</v>
      </c>
      <c r="F804" s="24" t="str">
        <f t="shared" si="59"/>
        <v>05/Feb/2020</v>
      </c>
      <c r="G804" s="9" t="s">
        <v>21</v>
      </c>
      <c r="H804" s="10" t="str">
        <f t="shared" si="62"/>
        <v>Wed</v>
      </c>
      <c r="I804" s="10">
        <f t="shared" si="61"/>
        <v>402</v>
      </c>
      <c r="J804" s="8">
        <f t="shared" si="63"/>
        <v>57</v>
      </c>
      <c r="K804" s="1">
        <f t="shared" si="60"/>
        <v>14</v>
      </c>
      <c r="L804" s="1">
        <f t="shared" si="64"/>
        <v>2</v>
      </c>
      <c r="N804" s="1" t="s">
        <v>50</v>
      </c>
      <c r="P804" s="81">
        <v>14</v>
      </c>
      <c r="Q804" s="69"/>
      <c r="R804" s="4" t="s">
        <v>49</v>
      </c>
      <c r="T804" s="4" t="s">
        <v>49</v>
      </c>
      <c r="V804" s="87">
        <v>9.4</v>
      </c>
      <c r="W804" s="69"/>
      <c r="X804" s="87">
        <v>12</v>
      </c>
      <c r="Y804" s="69"/>
      <c r="Z804" s="81">
        <v>7</v>
      </c>
      <c r="AA804" s="69"/>
      <c r="AB804" s="88" t="s">
        <v>48</v>
      </c>
      <c r="AC804" s="114"/>
      <c r="AD804" s="81">
        <v>9.4</v>
      </c>
      <c r="AE804" s="69"/>
      <c r="AF804" s="87">
        <v>6</v>
      </c>
      <c r="AH804" s="4" t="s">
        <v>49</v>
      </c>
      <c r="AJ804" s="81">
        <v>5.8</v>
      </c>
      <c r="AL804" s="81">
        <v>13.4</v>
      </c>
      <c r="AN804" s="4" t="s">
        <v>52</v>
      </c>
      <c r="AP804" s="81" t="s">
        <v>48</v>
      </c>
      <c r="AR804" s="74" t="s">
        <v>48</v>
      </c>
      <c r="AT804" s="81" t="s">
        <v>48</v>
      </c>
      <c r="AV804" s="74">
        <v>9</v>
      </c>
      <c r="AX804" s="74">
        <v>7.6</v>
      </c>
      <c r="AZ804" s="81">
        <v>7</v>
      </c>
      <c r="BB804" s="81" t="s">
        <v>48</v>
      </c>
      <c r="BD804" s="74">
        <v>5.4</v>
      </c>
      <c r="BF804" s="81">
        <v>11</v>
      </c>
      <c r="BH804" s="87">
        <v>13</v>
      </c>
      <c r="BI804" s="69"/>
      <c r="BJ804" s="4" t="s">
        <v>47</v>
      </c>
      <c r="BL804" s="4" t="s">
        <v>47</v>
      </c>
      <c r="BN804" s="4" t="s">
        <v>47</v>
      </c>
      <c r="BP804" s="4" t="s">
        <v>47</v>
      </c>
      <c r="BR804" s="1" t="s">
        <v>47</v>
      </c>
      <c r="BT804" s="1" t="s">
        <v>47</v>
      </c>
      <c r="BV804" s="1" t="s">
        <v>47</v>
      </c>
      <c r="BX804" s="1" t="s">
        <v>47</v>
      </c>
      <c r="BZ804" s="1" t="s">
        <v>47</v>
      </c>
    </row>
    <row r="805" spans="2:78" x14ac:dyDescent="0.25">
      <c r="B805" s="8">
        <v>804</v>
      </c>
      <c r="C805" s="8">
        <v>5</v>
      </c>
      <c r="D805" s="8">
        <v>2</v>
      </c>
      <c r="E805" s="8">
        <v>2020</v>
      </c>
      <c r="F805" s="24" t="str">
        <f t="shared" si="59"/>
        <v>05/Feb/2020</v>
      </c>
      <c r="G805" s="9" t="s">
        <v>22</v>
      </c>
      <c r="H805" s="10" t="str">
        <f t="shared" si="62"/>
        <v>Wed</v>
      </c>
      <c r="I805" s="10">
        <f t="shared" si="61"/>
        <v>402</v>
      </c>
      <c r="J805" s="8">
        <f t="shared" si="63"/>
        <v>57</v>
      </c>
      <c r="K805" s="1">
        <f t="shared" si="60"/>
        <v>14</v>
      </c>
      <c r="L805" s="1">
        <f t="shared" si="64"/>
        <v>2</v>
      </c>
      <c r="N805" s="1" t="s">
        <v>50</v>
      </c>
      <c r="P805" s="81">
        <v>8</v>
      </c>
      <c r="Q805" s="69"/>
      <c r="R805" s="4" t="s">
        <v>49</v>
      </c>
      <c r="T805" s="4" t="s">
        <v>49</v>
      </c>
      <c r="V805" s="87">
        <v>7.4</v>
      </c>
      <c r="W805" s="69"/>
      <c r="X805" s="87">
        <v>6.6</v>
      </c>
      <c r="Y805" s="69"/>
      <c r="Z805" s="81">
        <v>4.4000000000000004</v>
      </c>
      <c r="AA805" s="69"/>
      <c r="AB805" s="88" t="s">
        <v>48</v>
      </c>
      <c r="AC805" s="114"/>
      <c r="AD805" s="81">
        <v>6</v>
      </c>
      <c r="AE805" s="69"/>
      <c r="AF805" s="87">
        <v>3.6</v>
      </c>
      <c r="AH805" s="4" t="s">
        <v>49</v>
      </c>
      <c r="AJ805" s="81">
        <v>4</v>
      </c>
      <c r="AL805" s="81">
        <v>6.4</v>
      </c>
      <c r="AN805" s="4" t="s">
        <v>52</v>
      </c>
      <c r="AP805" s="81" t="s">
        <v>48</v>
      </c>
      <c r="AR805" s="74" t="s">
        <v>48</v>
      </c>
      <c r="AT805" s="81" t="s">
        <v>48</v>
      </c>
      <c r="AV805" s="74">
        <v>4.8</v>
      </c>
      <c r="AX805" s="74">
        <v>4.2</v>
      </c>
      <c r="AZ805" s="81">
        <v>2.2000000000000002</v>
      </c>
      <c r="BB805" s="81" t="s">
        <v>48</v>
      </c>
      <c r="BD805" s="74">
        <v>5</v>
      </c>
      <c r="BF805" s="81">
        <v>6.2</v>
      </c>
      <c r="BH805" s="87">
        <v>6.8</v>
      </c>
      <c r="BI805" s="69"/>
      <c r="BJ805" s="4" t="s">
        <v>47</v>
      </c>
      <c r="BL805" s="4" t="s">
        <v>47</v>
      </c>
      <c r="BN805" s="4" t="s">
        <v>47</v>
      </c>
      <c r="BP805" s="4" t="s">
        <v>47</v>
      </c>
      <c r="BR805" s="1" t="s">
        <v>47</v>
      </c>
      <c r="BT805" s="1" t="s">
        <v>47</v>
      </c>
      <c r="BV805" s="1" t="s">
        <v>47</v>
      </c>
      <c r="BX805" s="1" t="s">
        <v>47</v>
      </c>
      <c r="BZ805" s="1" t="s">
        <v>47</v>
      </c>
    </row>
    <row r="806" spans="2:78" x14ac:dyDescent="0.25">
      <c r="B806" s="8">
        <v>805</v>
      </c>
      <c r="C806" s="8">
        <v>6</v>
      </c>
      <c r="D806" s="8">
        <v>2</v>
      </c>
      <c r="E806" s="8">
        <v>2020</v>
      </c>
      <c r="F806" s="24" t="str">
        <f t="shared" si="59"/>
        <v>06/Feb/2020</v>
      </c>
      <c r="G806" s="9" t="s">
        <v>21</v>
      </c>
      <c r="H806" s="10" t="str">
        <f t="shared" si="62"/>
        <v>Thu</v>
      </c>
      <c r="I806" s="10">
        <f t="shared" si="61"/>
        <v>403</v>
      </c>
      <c r="J806" s="8">
        <f t="shared" si="63"/>
        <v>57</v>
      </c>
      <c r="K806" s="1">
        <f t="shared" si="60"/>
        <v>14</v>
      </c>
      <c r="L806" s="1">
        <f t="shared" si="64"/>
        <v>2</v>
      </c>
      <c r="N806" s="1" t="s">
        <v>50</v>
      </c>
      <c r="P806" s="81">
        <v>15</v>
      </c>
      <c r="Q806" s="69"/>
      <c r="R806" s="4" t="s">
        <v>49</v>
      </c>
      <c r="T806" s="4" t="s">
        <v>49</v>
      </c>
      <c r="V806" s="87">
        <v>9</v>
      </c>
      <c r="W806" s="69"/>
      <c r="X806" s="87">
        <v>12</v>
      </c>
      <c r="Y806" s="69"/>
      <c r="Z806" s="81">
        <v>8.1999999999999993</v>
      </c>
      <c r="AA806" s="69"/>
      <c r="AB806" s="88" t="s">
        <v>48</v>
      </c>
      <c r="AC806" s="114"/>
      <c r="AD806" s="81">
        <v>10</v>
      </c>
      <c r="AE806" s="69"/>
      <c r="AF806" s="87">
        <v>5.4</v>
      </c>
      <c r="AH806" s="4" t="s">
        <v>49</v>
      </c>
      <c r="AJ806" s="81">
        <v>5.4</v>
      </c>
      <c r="AL806" s="81">
        <v>11</v>
      </c>
      <c r="AN806" s="4" t="s">
        <v>52</v>
      </c>
      <c r="AP806" s="81" t="s">
        <v>48</v>
      </c>
      <c r="AR806" s="74" t="s">
        <v>48</v>
      </c>
      <c r="AT806" s="81" t="s">
        <v>48</v>
      </c>
      <c r="AV806" s="74">
        <v>9</v>
      </c>
      <c r="AX806" s="74">
        <v>8</v>
      </c>
      <c r="AZ806" s="81">
        <v>6</v>
      </c>
      <c r="BB806" s="81" t="s">
        <v>48</v>
      </c>
      <c r="BD806" s="74">
        <v>5</v>
      </c>
      <c r="BF806" s="81">
        <v>10</v>
      </c>
      <c r="BH806" s="87">
        <v>13</v>
      </c>
      <c r="BI806" s="69"/>
      <c r="BJ806" s="4" t="s">
        <v>47</v>
      </c>
      <c r="BL806" s="4" t="s">
        <v>47</v>
      </c>
      <c r="BN806" s="4" t="s">
        <v>47</v>
      </c>
      <c r="BP806" s="4" t="s">
        <v>47</v>
      </c>
      <c r="BR806" s="1" t="s">
        <v>47</v>
      </c>
      <c r="BT806" s="1" t="s">
        <v>47</v>
      </c>
      <c r="BV806" s="1" t="s">
        <v>47</v>
      </c>
      <c r="BX806" s="1" t="s">
        <v>47</v>
      </c>
      <c r="BZ806" s="1" t="s">
        <v>47</v>
      </c>
    </row>
    <row r="807" spans="2:78" x14ac:dyDescent="0.25">
      <c r="B807" s="8">
        <v>806</v>
      </c>
      <c r="C807" s="8">
        <v>6</v>
      </c>
      <c r="D807" s="8">
        <v>2</v>
      </c>
      <c r="E807" s="8">
        <v>2020</v>
      </c>
      <c r="F807" s="24" t="str">
        <f t="shared" si="59"/>
        <v>06/Feb/2020</v>
      </c>
      <c r="G807" s="9" t="s">
        <v>22</v>
      </c>
      <c r="H807" s="10" t="str">
        <f t="shared" si="62"/>
        <v>Thu</v>
      </c>
      <c r="I807" s="10">
        <f t="shared" si="61"/>
        <v>403</v>
      </c>
      <c r="J807" s="8">
        <f t="shared" si="63"/>
        <v>57</v>
      </c>
      <c r="K807" s="1">
        <f t="shared" si="60"/>
        <v>14</v>
      </c>
      <c r="L807" s="1">
        <f t="shared" si="64"/>
        <v>2</v>
      </c>
      <c r="N807" s="1" t="s">
        <v>50</v>
      </c>
      <c r="P807" s="81">
        <v>5</v>
      </c>
      <c r="Q807" s="69"/>
      <c r="R807" s="4" t="s">
        <v>49</v>
      </c>
      <c r="T807" s="4" t="s">
        <v>49</v>
      </c>
      <c r="V807" s="87">
        <v>5</v>
      </c>
      <c r="W807" s="69"/>
      <c r="X807" s="87">
        <v>5.6</v>
      </c>
      <c r="Y807" s="69"/>
      <c r="Z807" s="81">
        <v>3.2</v>
      </c>
      <c r="AA807" s="69"/>
      <c r="AB807" s="88" t="s">
        <v>48</v>
      </c>
      <c r="AC807" s="114"/>
      <c r="AD807" s="81">
        <v>5.4</v>
      </c>
      <c r="AE807" s="69"/>
      <c r="AF807" s="87">
        <v>4.2</v>
      </c>
      <c r="AH807" s="4" t="s">
        <v>49</v>
      </c>
      <c r="AJ807" s="81">
        <v>3.2</v>
      </c>
      <c r="AL807" s="81">
        <v>2.8</v>
      </c>
      <c r="AN807" s="4" t="s">
        <v>52</v>
      </c>
      <c r="AP807" s="81" t="s">
        <v>48</v>
      </c>
      <c r="AR807" s="74" t="s">
        <v>48</v>
      </c>
      <c r="AT807" s="81" t="s">
        <v>48</v>
      </c>
      <c r="AV807" s="74">
        <v>4.2</v>
      </c>
      <c r="AX807" s="74">
        <v>4.4000000000000004</v>
      </c>
      <c r="AZ807" s="81">
        <v>2.6</v>
      </c>
      <c r="BB807" s="81" t="s">
        <v>48</v>
      </c>
      <c r="BD807" s="74">
        <v>4.8</v>
      </c>
      <c r="BF807" s="81">
        <v>6.8</v>
      </c>
      <c r="BH807" s="87">
        <v>7.2</v>
      </c>
      <c r="BI807" s="69"/>
      <c r="BJ807" s="4" t="s">
        <v>47</v>
      </c>
      <c r="BL807" s="4" t="s">
        <v>47</v>
      </c>
      <c r="BN807" s="4" t="s">
        <v>47</v>
      </c>
      <c r="BP807" s="4" t="s">
        <v>47</v>
      </c>
      <c r="BR807" s="1" t="s">
        <v>47</v>
      </c>
      <c r="BT807" s="1" t="s">
        <v>47</v>
      </c>
      <c r="BV807" s="1" t="s">
        <v>47</v>
      </c>
      <c r="BX807" s="1" t="s">
        <v>47</v>
      </c>
      <c r="BZ807" s="1" t="s">
        <v>47</v>
      </c>
    </row>
    <row r="808" spans="2:78" x14ac:dyDescent="0.25">
      <c r="B808" s="8">
        <v>807</v>
      </c>
      <c r="C808" s="8">
        <v>7</v>
      </c>
      <c r="D808" s="8">
        <v>2</v>
      </c>
      <c r="E808" s="8">
        <v>2020</v>
      </c>
      <c r="F808" s="24" t="str">
        <f t="shared" si="59"/>
        <v>07/Feb/2020</v>
      </c>
      <c r="G808" s="9" t="s">
        <v>21</v>
      </c>
      <c r="H808" s="10" t="str">
        <f t="shared" si="62"/>
        <v>Fri</v>
      </c>
      <c r="I808" s="10">
        <f t="shared" si="61"/>
        <v>404</v>
      </c>
      <c r="J808" s="8">
        <f t="shared" si="63"/>
        <v>57</v>
      </c>
      <c r="K808" s="1">
        <f t="shared" si="60"/>
        <v>14</v>
      </c>
      <c r="L808" s="1">
        <f t="shared" si="64"/>
        <v>2</v>
      </c>
      <c r="N808" s="1" t="s">
        <v>50</v>
      </c>
      <c r="P808" s="81">
        <v>14.2</v>
      </c>
      <c r="Q808" s="69"/>
      <c r="R808" s="4" t="s">
        <v>49</v>
      </c>
      <c r="T808" s="4" t="s">
        <v>49</v>
      </c>
      <c r="V808" s="87">
        <v>10.4</v>
      </c>
      <c r="W808" s="69"/>
      <c r="X808" s="87">
        <v>11.4</v>
      </c>
      <c r="Y808" s="69"/>
      <c r="Z808" s="81">
        <v>6</v>
      </c>
      <c r="AA808" s="69"/>
      <c r="AB808" s="88" t="s">
        <v>48</v>
      </c>
      <c r="AC808" s="114"/>
      <c r="AD808" s="81">
        <v>10</v>
      </c>
      <c r="AE808" s="69"/>
      <c r="AF808" s="87">
        <v>5.4</v>
      </c>
      <c r="AH808" s="4" t="s">
        <v>49</v>
      </c>
      <c r="AJ808" s="81">
        <v>5.4</v>
      </c>
      <c r="AL808" s="81">
        <v>10</v>
      </c>
      <c r="AN808" s="4" t="s">
        <v>52</v>
      </c>
      <c r="AP808" s="81" t="s">
        <v>48</v>
      </c>
      <c r="AR808" s="74" t="s">
        <v>48</v>
      </c>
      <c r="AT808" s="81" t="s">
        <v>48</v>
      </c>
      <c r="AV808" s="74">
        <v>8.4</v>
      </c>
      <c r="AX808" s="74">
        <v>9</v>
      </c>
      <c r="AZ808" s="81">
        <v>5.8</v>
      </c>
      <c r="BB808" s="81" t="s">
        <v>48</v>
      </c>
      <c r="BD808" s="74">
        <v>6.4</v>
      </c>
      <c r="BF808" s="81">
        <v>11.4</v>
      </c>
      <c r="BH808" s="87">
        <v>13</v>
      </c>
      <c r="BI808" s="69"/>
      <c r="BJ808" s="4" t="s">
        <v>47</v>
      </c>
      <c r="BL808" s="4" t="s">
        <v>47</v>
      </c>
      <c r="BN808" s="4" t="s">
        <v>47</v>
      </c>
      <c r="BP808" s="4" t="s">
        <v>47</v>
      </c>
      <c r="BR808" s="1" t="s">
        <v>47</v>
      </c>
      <c r="BT808" s="1" t="s">
        <v>47</v>
      </c>
      <c r="BV808" s="1" t="s">
        <v>47</v>
      </c>
      <c r="BX808" s="1" t="s">
        <v>47</v>
      </c>
      <c r="BZ808" s="1" t="s">
        <v>47</v>
      </c>
    </row>
    <row r="809" spans="2:78" x14ac:dyDescent="0.25">
      <c r="B809" s="8">
        <v>808</v>
      </c>
      <c r="C809" s="8">
        <v>7</v>
      </c>
      <c r="D809" s="8">
        <v>2</v>
      </c>
      <c r="E809" s="8">
        <v>2020</v>
      </c>
      <c r="F809" s="24" t="str">
        <f t="shared" si="59"/>
        <v>07/Feb/2020</v>
      </c>
      <c r="G809" s="9" t="s">
        <v>22</v>
      </c>
      <c r="H809" s="10" t="str">
        <f t="shared" si="62"/>
        <v>Fri</v>
      </c>
      <c r="I809" s="10">
        <f t="shared" si="61"/>
        <v>404</v>
      </c>
      <c r="J809" s="8">
        <f t="shared" si="63"/>
        <v>57</v>
      </c>
      <c r="K809" s="1">
        <f t="shared" si="60"/>
        <v>14</v>
      </c>
      <c r="L809" s="1">
        <f t="shared" si="64"/>
        <v>2</v>
      </c>
      <c r="N809" s="1" t="s">
        <v>50</v>
      </c>
      <c r="P809" s="81">
        <v>7</v>
      </c>
      <c r="Q809" s="69"/>
      <c r="R809" s="4" t="s">
        <v>49</v>
      </c>
      <c r="T809" s="4" t="s">
        <v>49</v>
      </c>
      <c r="V809" s="87">
        <v>5</v>
      </c>
      <c r="W809" s="69"/>
      <c r="X809" s="87">
        <v>6</v>
      </c>
      <c r="Y809" s="69"/>
      <c r="Z809" s="81">
        <v>6</v>
      </c>
      <c r="AA809" s="69"/>
      <c r="AB809" s="88" t="s">
        <v>48</v>
      </c>
      <c r="AC809" s="114"/>
      <c r="AD809" s="81">
        <v>6</v>
      </c>
      <c r="AE809" s="69"/>
      <c r="AF809" s="87">
        <v>2.6</v>
      </c>
      <c r="AH809" s="4" t="s">
        <v>49</v>
      </c>
      <c r="AJ809" s="81">
        <v>3.8</v>
      </c>
      <c r="AL809" s="81">
        <v>7.4</v>
      </c>
      <c r="AN809" s="4" t="s">
        <v>52</v>
      </c>
      <c r="AP809" s="81" t="s">
        <v>48</v>
      </c>
      <c r="AR809" s="74" t="s">
        <v>48</v>
      </c>
      <c r="AT809" s="81" t="s">
        <v>48</v>
      </c>
      <c r="AV809" s="74">
        <v>4</v>
      </c>
      <c r="AX809" s="74">
        <v>4</v>
      </c>
      <c r="AZ809" s="81">
        <v>3</v>
      </c>
      <c r="BB809" s="81" t="s">
        <v>48</v>
      </c>
      <c r="BD809" s="74">
        <v>4</v>
      </c>
      <c r="BF809" s="81">
        <v>4</v>
      </c>
      <c r="BH809" s="87">
        <v>8</v>
      </c>
      <c r="BI809" s="69"/>
      <c r="BJ809" s="4" t="s">
        <v>47</v>
      </c>
      <c r="BL809" s="4" t="s">
        <v>47</v>
      </c>
      <c r="BN809" s="4" t="s">
        <v>47</v>
      </c>
      <c r="BP809" s="4" t="s">
        <v>47</v>
      </c>
      <c r="BR809" s="1" t="s">
        <v>47</v>
      </c>
      <c r="BT809" s="1" t="s">
        <v>47</v>
      </c>
      <c r="BV809" s="1" t="s">
        <v>47</v>
      </c>
      <c r="BX809" s="1" t="s">
        <v>47</v>
      </c>
      <c r="BZ809" s="1" t="s">
        <v>47</v>
      </c>
    </row>
    <row r="810" spans="2:78" x14ac:dyDescent="0.25">
      <c r="B810" s="8">
        <v>809</v>
      </c>
      <c r="C810" s="8">
        <v>8</v>
      </c>
      <c r="D810" s="8">
        <v>2</v>
      </c>
      <c r="E810" s="8">
        <v>2020</v>
      </c>
      <c r="F810" s="24" t="str">
        <f t="shared" si="59"/>
        <v>08/Feb/2020</v>
      </c>
      <c r="G810" s="9" t="s">
        <v>21</v>
      </c>
      <c r="H810" s="10" t="str">
        <f t="shared" si="62"/>
        <v>Sat</v>
      </c>
      <c r="I810" s="10">
        <f t="shared" si="61"/>
        <v>405</v>
      </c>
      <c r="J810" s="8">
        <f t="shared" si="63"/>
        <v>57</v>
      </c>
      <c r="K810" s="1">
        <f t="shared" si="60"/>
        <v>14</v>
      </c>
      <c r="L810" s="1">
        <f t="shared" si="64"/>
        <v>2</v>
      </c>
      <c r="N810" s="1" t="s">
        <v>50</v>
      </c>
      <c r="P810" s="81">
        <v>13</v>
      </c>
      <c r="Q810" s="69"/>
      <c r="R810" s="4" t="s">
        <v>49</v>
      </c>
      <c r="T810" s="4" t="s">
        <v>49</v>
      </c>
      <c r="V810" s="87">
        <v>10</v>
      </c>
      <c r="W810" s="69"/>
      <c r="X810" s="87">
        <v>12</v>
      </c>
      <c r="Y810" s="69"/>
      <c r="Z810" s="81">
        <v>7.2</v>
      </c>
      <c r="AA810" s="69"/>
      <c r="AB810" s="88" t="s">
        <v>48</v>
      </c>
      <c r="AC810" s="114"/>
      <c r="AD810" s="81">
        <v>11.4</v>
      </c>
      <c r="AE810" s="69"/>
      <c r="AF810" s="87">
        <v>7</v>
      </c>
      <c r="AH810" s="4" t="s">
        <v>49</v>
      </c>
      <c r="AJ810" s="81">
        <v>6</v>
      </c>
      <c r="AL810" s="81">
        <v>7</v>
      </c>
      <c r="AN810" s="4" t="s">
        <v>52</v>
      </c>
      <c r="AP810" s="81" t="s">
        <v>48</v>
      </c>
      <c r="AR810" s="74" t="s">
        <v>48</v>
      </c>
      <c r="AT810" s="81" t="s">
        <v>48</v>
      </c>
      <c r="AV810" s="74">
        <v>7.4</v>
      </c>
      <c r="AX810" s="74">
        <v>8</v>
      </c>
      <c r="AZ810" s="81">
        <v>5.2</v>
      </c>
      <c r="BB810" s="81" t="s">
        <v>48</v>
      </c>
      <c r="BD810" s="74">
        <v>6.4</v>
      </c>
      <c r="BF810" s="81">
        <v>11</v>
      </c>
      <c r="BH810" s="87">
        <v>7.4</v>
      </c>
      <c r="BI810" s="69"/>
      <c r="BJ810" s="4" t="s">
        <v>47</v>
      </c>
      <c r="BL810" s="4" t="s">
        <v>47</v>
      </c>
      <c r="BN810" s="4" t="s">
        <v>47</v>
      </c>
      <c r="BP810" s="4" t="s">
        <v>47</v>
      </c>
      <c r="BR810" s="1" t="s">
        <v>47</v>
      </c>
      <c r="BT810" s="1" t="s">
        <v>47</v>
      </c>
      <c r="BV810" s="1" t="s">
        <v>47</v>
      </c>
      <c r="BX810" s="1" t="s">
        <v>47</v>
      </c>
      <c r="BZ810" s="1" t="s">
        <v>47</v>
      </c>
    </row>
    <row r="811" spans="2:78" x14ac:dyDescent="0.25">
      <c r="B811" s="8">
        <v>810</v>
      </c>
      <c r="C811" s="8">
        <v>8</v>
      </c>
      <c r="D811" s="8">
        <v>2</v>
      </c>
      <c r="E811" s="8">
        <v>2020</v>
      </c>
      <c r="F811" s="24" t="str">
        <f t="shared" si="59"/>
        <v>08/Feb/2020</v>
      </c>
      <c r="G811" s="9" t="s">
        <v>22</v>
      </c>
      <c r="H811" s="10" t="str">
        <f t="shared" si="62"/>
        <v>Sat</v>
      </c>
      <c r="I811" s="10">
        <f t="shared" si="61"/>
        <v>405</v>
      </c>
      <c r="J811" s="8">
        <f t="shared" si="63"/>
        <v>57</v>
      </c>
      <c r="K811" s="1">
        <f t="shared" si="60"/>
        <v>14</v>
      </c>
      <c r="L811" s="1">
        <f t="shared" si="64"/>
        <v>2</v>
      </c>
      <c r="N811" s="1" t="s">
        <v>50</v>
      </c>
      <c r="P811" s="81">
        <v>6</v>
      </c>
      <c r="Q811" s="69"/>
      <c r="R811" s="4" t="s">
        <v>49</v>
      </c>
      <c r="T811" s="4" t="s">
        <v>49</v>
      </c>
      <c r="V811" s="87">
        <v>5</v>
      </c>
      <c r="W811" s="69"/>
      <c r="X811" s="87">
        <v>6</v>
      </c>
      <c r="Y811" s="69"/>
      <c r="Z811" s="81">
        <v>5</v>
      </c>
      <c r="AA811" s="69"/>
      <c r="AB811" s="88" t="s">
        <v>48</v>
      </c>
      <c r="AC811" s="114"/>
      <c r="AD811" s="81">
        <v>6</v>
      </c>
      <c r="AE811" s="69"/>
      <c r="AF811" s="87">
        <v>3</v>
      </c>
      <c r="AH811" s="4" t="s">
        <v>49</v>
      </c>
      <c r="AJ811" s="81">
        <v>3.2</v>
      </c>
      <c r="AL811" s="81">
        <v>6.2</v>
      </c>
      <c r="AN811" s="4" t="s">
        <v>52</v>
      </c>
      <c r="AP811" s="81" t="s">
        <v>48</v>
      </c>
      <c r="AR811" s="74" t="s">
        <v>48</v>
      </c>
      <c r="AT811" s="81" t="s">
        <v>48</v>
      </c>
      <c r="AV811" s="74">
        <v>5.8</v>
      </c>
      <c r="AX811" s="74">
        <v>1.2</v>
      </c>
      <c r="AZ811" s="81">
        <v>3</v>
      </c>
      <c r="BB811" s="81" t="s">
        <v>48</v>
      </c>
      <c r="BD811" s="74">
        <v>1.4</v>
      </c>
      <c r="BF811" s="81">
        <v>7</v>
      </c>
      <c r="BH811" s="87">
        <v>7.6</v>
      </c>
      <c r="BI811" s="69"/>
      <c r="BJ811" s="4" t="s">
        <v>47</v>
      </c>
      <c r="BL811" s="4" t="s">
        <v>47</v>
      </c>
      <c r="BN811" s="4" t="s">
        <v>47</v>
      </c>
      <c r="BP811" s="4" t="s">
        <v>47</v>
      </c>
      <c r="BR811" s="1" t="s">
        <v>47</v>
      </c>
      <c r="BT811" s="1" t="s">
        <v>47</v>
      </c>
      <c r="BV811" s="1" t="s">
        <v>47</v>
      </c>
      <c r="BX811" s="1" t="s">
        <v>47</v>
      </c>
      <c r="BZ811" s="1" t="s">
        <v>47</v>
      </c>
    </row>
    <row r="812" spans="2:78" x14ac:dyDescent="0.25">
      <c r="B812" s="8">
        <v>811</v>
      </c>
      <c r="C812" s="8">
        <v>9</v>
      </c>
      <c r="D812" s="8">
        <v>2</v>
      </c>
      <c r="E812" s="8">
        <v>2020</v>
      </c>
      <c r="F812" s="24" t="str">
        <f t="shared" si="59"/>
        <v>09/Feb/2020</v>
      </c>
      <c r="G812" s="9" t="s">
        <v>21</v>
      </c>
      <c r="H812" s="10" t="str">
        <f t="shared" si="62"/>
        <v>Sun</v>
      </c>
      <c r="I812" s="10">
        <f t="shared" si="61"/>
        <v>406</v>
      </c>
      <c r="J812" s="8">
        <f t="shared" si="63"/>
        <v>57</v>
      </c>
      <c r="K812" s="1">
        <f t="shared" si="60"/>
        <v>14</v>
      </c>
      <c r="L812" s="1">
        <f t="shared" si="64"/>
        <v>2</v>
      </c>
      <c r="N812" s="1" t="s">
        <v>50</v>
      </c>
      <c r="P812" s="81">
        <v>14.8</v>
      </c>
      <c r="Q812" s="69"/>
      <c r="R812" s="4" t="s">
        <v>49</v>
      </c>
      <c r="T812" s="4" t="s">
        <v>49</v>
      </c>
      <c r="V812" s="87">
        <v>10.6</v>
      </c>
      <c r="W812" s="69"/>
      <c r="X812" s="87">
        <v>11</v>
      </c>
      <c r="Y812" s="69"/>
      <c r="Z812" s="81">
        <v>10</v>
      </c>
      <c r="AA812" s="69"/>
      <c r="AB812" s="88" t="s">
        <v>48</v>
      </c>
      <c r="AC812" s="114"/>
      <c r="AD812" s="81">
        <v>8</v>
      </c>
      <c r="AE812" s="69"/>
      <c r="AF812" s="87">
        <v>3.2</v>
      </c>
      <c r="AH812" s="4" t="s">
        <v>49</v>
      </c>
      <c r="AJ812" s="81">
        <v>6.8</v>
      </c>
      <c r="AL812" s="81">
        <v>9.1999999999999993</v>
      </c>
      <c r="AN812" s="4" t="s">
        <v>52</v>
      </c>
      <c r="AP812" s="81" t="s">
        <v>48</v>
      </c>
      <c r="AR812" s="74" t="s">
        <v>48</v>
      </c>
      <c r="AT812" s="81" t="s">
        <v>48</v>
      </c>
      <c r="AV812" s="74">
        <v>8.8000000000000007</v>
      </c>
      <c r="AX812" s="74">
        <v>10</v>
      </c>
      <c r="AZ812" s="81">
        <v>4.2</v>
      </c>
      <c r="BB812" s="81" t="s">
        <v>48</v>
      </c>
      <c r="BD812" s="74">
        <v>7</v>
      </c>
      <c r="BF812" s="81">
        <v>11</v>
      </c>
      <c r="BH812" s="87">
        <v>14</v>
      </c>
      <c r="BI812" s="69"/>
      <c r="BJ812" s="4" t="s">
        <v>47</v>
      </c>
      <c r="BL812" s="4" t="s">
        <v>47</v>
      </c>
      <c r="BN812" s="4" t="s">
        <v>47</v>
      </c>
      <c r="BP812" s="4" t="s">
        <v>47</v>
      </c>
      <c r="BR812" s="1" t="s">
        <v>47</v>
      </c>
      <c r="BT812" s="1" t="s">
        <v>47</v>
      </c>
      <c r="BV812" s="1" t="s">
        <v>47</v>
      </c>
      <c r="BX812" s="1" t="s">
        <v>47</v>
      </c>
      <c r="BZ812" s="1" t="s">
        <v>47</v>
      </c>
    </row>
    <row r="813" spans="2:78" x14ac:dyDescent="0.25">
      <c r="B813" s="8">
        <v>812</v>
      </c>
      <c r="C813" s="8">
        <v>9</v>
      </c>
      <c r="D813" s="8">
        <v>2</v>
      </c>
      <c r="E813" s="8">
        <v>2020</v>
      </c>
      <c r="F813" s="24" t="str">
        <f t="shared" si="59"/>
        <v>09/Feb/2020</v>
      </c>
      <c r="G813" s="9" t="s">
        <v>22</v>
      </c>
      <c r="H813" s="10" t="str">
        <f t="shared" si="62"/>
        <v>Sun</v>
      </c>
      <c r="I813" s="10">
        <f t="shared" si="61"/>
        <v>406</v>
      </c>
      <c r="J813" s="8">
        <f t="shared" si="63"/>
        <v>57</v>
      </c>
      <c r="K813" s="1">
        <f t="shared" si="60"/>
        <v>14</v>
      </c>
      <c r="L813" s="1">
        <f t="shared" si="64"/>
        <v>2</v>
      </c>
      <c r="N813" s="1" t="s">
        <v>50</v>
      </c>
      <c r="P813" s="83">
        <v>5.5</v>
      </c>
      <c r="Q813" s="115"/>
      <c r="R813" s="4" t="s">
        <v>49</v>
      </c>
      <c r="T813" s="4" t="s">
        <v>49</v>
      </c>
      <c r="V813" s="96">
        <v>7</v>
      </c>
      <c r="W813" s="115"/>
      <c r="X813" s="96">
        <v>5</v>
      </c>
      <c r="Y813" s="115"/>
      <c r="Z813" s="83">
        <v>5</v>
      </c>
      <c r="AA813" s="115"/>
      <c r="AB813" s="88" t="s">
        <v>48</v>
      </c>
      <c r="AC813" s="114"/>
      <c r="AD813" s="83">
        <v>5.2</v>
      </c>
      <c r="AE813" s="115"/>
      <c r="AF813" s="96">
        <v>4</v>
      </c>
      <c r="AG813" s="6"/>
      <c r="AH813" s="4" t="s">
        <v>49</v>
      </c>
      <c r="AJ813" s="83">
        <v>3</v>
      </c>
      <c r="AK813" s="6"/>
      <c r="AL813" s="83">
        <v>6</v>
      </c>
      <c r="AM813" s="6"/>
      <c r="AN813" s="4" t="s">
        <v>52</v>
      </c>
      <c r="AP813" s="81" t="s">
        <v>48</v>
      </c>
      <c r="AR813" s="74" t="s">
        <v>48</v>
      </c>
      <c r="AT813" s="81" t="s">
        <v>48</v>
      </c>
      <c r="AV813" s="133">
        <v>5</v>
      </c>
      <c r="AW813" s="6"/>
      <c r="AX813" s="133">
        <v>6</v>
      </c>
      <c r="AY813" s="6"/>
      <c r="AZ813" s="83">
        <v>4</v>
      </c>
      <c r="BA813" s="6"/>
      <c r="BB813" s="81" t="s">
        <v>48</v>
      </c>
      <c r="BD813" s="133">
        <v>4</v>
      </c>
      <c r="BE813" s="6"/>
      <c r="BF813" s="83">
        <v>7.6</v>
      </c>
      <c r="BG813" s="6"/>
      <c r="BH813" s="96">
        <v>7</v>
      </c>
      <c r="BI813" s="115"/>
      <c r="BJ813" s="4" t="s">
        <v>47</v>
      </c>
      <c r="BL813" s="4" t="s">
        <v>47</v>
      </c>
      <c r="BN813" s="4" t="s">
        <v>47</v>
      </c>
      <c r="BP813" s="4" t="s">
        <v>47</v>
      </c>
      <c r="BR813" s="1" t="s">
        <v>47</v>
      </c>
      <c r="BT813" s="1" t="s">
        <v>47</v>
      </c>
      <c r="BV813" s="1" t="s">
        <v>47</v>
      </c>
      <c r="BX813" s="1" t="s">
        <v>47</v>
      </c>
      <c r="BZ813" s="1" t="s">
        <v>47</v>
      </c>
    </row>
    <row r="814" spans="2:78" x14ac:dyDescent="0.25">
      <c r="B814" s="8">
        <v>813</v>
      </c>
      <c r="C814" s="8">
        <v>10</v>
      </c>
      <c r="D814" s="8">
        <v>2</v>
      </c>
      <c r="E814" s="8">
        <v>2020</v>
      </c>
      <c r="F814" s="24" t="str">
        <f t="shared" si="59"/>
        <v>10/Feb/2020</v>
      </c>
      <c r="G814" s="9" t="s">
        <v>21</v>
      </c>
      <c r="H814" s="10" t="str">
        <f t="shared" si="62"/>
        <v>Mon</v>
      </c>
      <c r="I814" s="10">
        <f t="shared" si="61"/>
        <v>407</v>
      </c>
      <c r="J814" s="8">
        <f t="shared" si="63"/>
        <v>58</v>
      </c>
      <c r="K814" s="1">
        <f t="shared" si="60"/>
        <v>14</v>
      </c>
      <c r="L814" s="1">
        <f t="shared" si="64"/>
        <v>2</v>
      </c>
      <c r="N814" s="1" t="s">
        <v>50</v>
      </c>
      <c r="P814" s="81">
        <v>12</v>
      </c>
      <c r="Q814" s="69"/>
      <c r="R814" s="4" t="s">
        <v>49</v>
      </c>
      <c r="T814" s="4" t="s">
        <v>49</v>
      </c>
      <c r="V814" s="87">
        <v>9</v>
      </c>
      <c r="W814" s="69"/>
      <c r="X814" s="87">
        <v>11.8</v>
      </c>
      <c r="Y814" s="69"/>
      <c r="Z814" s="81">
        <v>7</v>
      </c>
      <c r="AA814" s="69"/>
      <c r="AB814" s="88" t="s">
        <v>48</v>
      </c>
      <c r="AC814" s="114"/>
      <c r="AD814" s="81">
        <v>10</v>
      </c>
      <c r="AE814" s="69"/>
      <c r="AF814" s="87">
        <v>6</v>
      </c>
      <c r="AH814" s="4" t="s">
        <v>49</v>
      </c>
      <c r="AJ814" s="81">
        <v>5.2</v>
      </c>
      <c r="AL814" s="81">
        <v>8</v>
      </c>
      <c r="AN814" s="4" t="s">
        <v>52</v>
      </c>
      <c r="AP814" s="81" t="s">
        <v>48</v>
      </c>
      <c r="AR814" s="74" t="s">
        <v>48</v>
      </c>
      <c r="AT814" s="81" t="s">
        <v>48</v>
      </c>
      <c r="AV814" s="74">
        <v>8.8000000000000007</v>
      </c>
      <c r="AX814" s="74">
        <v>5.8</v>
      </c>
      <c r="AZ814" s="81">
        <v>5</v>
      </c>
      <c r="BB814" s="81" t="s">
        <v>48</v>
      </c>
      <c r="BD814" s="74">
        <v>4.8</v>
      </c>
      <c r="BF814" s="81">
        <v>10</v>
      </c>
      <c r="BH814" s="87">
        <v>11</v>
      </c>
      <c r="BI814" s="69"/>
      <c r="BJ814" s="4" t="s">
        <v>47</v>
      </c>
      <c r="BL814" s="4" t="s">
        <v>47</v>
      </c>
      <c r="BN814" s="4" t="s">
        <v>47</v>
      </c>
      <c r="BP814" s="4" t="s">
        <v>47</v>
      </c>
      <c r="BR814" s="1" t="s">
        <v>47</v>
      </c>
      <c r="BT814" s="1" t="s">
        <v>47</v>
      </c>
      <c r="BV814" s="1" t="s">
        <v>47</v>
      </c>
      <c r="BX814" s="1" t="s">
        <v>47</v>
      </c>
      <c r="BZ814" s="1" t="s">
        <v>47</v>
      </c>
    </row>
    <row r="815" spans="2:78" x14ac:dyDescent="0.25">
      <c r="B815" s="8">
        <v>814</v>
      </c>
      <c r="C815" s="8">
        <v>10</v>
      </c>
      <c r="D815" s="8">
        <v>2</v>
      </c>
      <c r="E815" s="8">
        <v>2020</v>
      </c>
      <c r="F815" s="24" t="str">
        <f t="shared" si="59"/>
        <v>10/Feb/2020</v>
      </c>
      <c r="G815" s="9" t="s">
        <v>22</v>
      </c>
      <c r="H815" s="10" t="str">
        <f t="shared" si="62"/>
        <v>Mon</v>
      </c>
      <c r="I815" s="10">
        <f t="shared" si="61"/>
        <v>407</v>
      </c>
      <c r="J815" s="8">
        <f t="shared" si="63"/>
        <v>58</v>
      </c>
      <c r="K815" s="1">
        <f t="shared" si="60"/>
        <v>14</v>
      </c>
      <c r="L815" s="1">
        <f t="shared" si="64"/>
        <v>2</v>
      </c>
      <c r="N815" s="1" t="s">
        <v>50</v>
      </c>
      <c r="P815" s="81">
        <v>7</v>
      </c>
      <c r="Q815" s="69"/>
      <c r="R815" s="4" t="s">
        <v>49</v>
      </c>
      <c r="T815" s="4" t="s">
        <v>49</v>
      </c>
      <c r="V815" s="87">
        <v>6</v>
      </c>
      <c r="W815" s="69"/>
      <c r="X815" s="87">
        <v>5</v>
      </c>
      <c r="Y815" s="69"/>
      <c r="Z815" s="81">
        <v>4.2</v>
      </c>
      <c r="AA815" s="69"/>
      <c r="AB815" s="88" t="s">
        <v>48</v>
      </c>
      <c r="AC815" s="114"/>
      <c r="AD815" s="81">
        <v>4.8</v>
      </c>
      <c r="AE815" s="69"/>
      <c r="AF815" s="87">
        <v>3</v>
      </c>
      <c r="AH815" s="4" t="s">
        <v>49</v>
      </c>
      <c r="AJ815" s="81" t="s">
        <v>48</v>
      </c>
      <c r="AL815" s="81">
        <v>6</v>
      </c>
      <c r="AN815" s="4" t="s">
        <v>52</v>
      </c>
      <c r="AP815" s="81" t="s">
        <v>48</v>
      </c>
      <c r="AR815" s="74" t="s">
        <v>48</v>
      </c>
      <c r="AT815" s="81" t="s">
        <v>48</v>
      </c>
      <c r="AV815" s="74">
        <v>4</v>
      </c>
      <c r="AX815" s="74">
        <v>4.5999999999999996</v>
      </c>
      <c r="AZ815" s="81">
        <v>2.8</v>
      </c>
      <c r="BB815" s="81" t="s">
        <v>48</v>
      </c>
      <c r="BD815" s="74">
        <v>3.8</v>
      </c>
      <c r="BF815" s="81">
        <v>8</v>
      </c>
      <c r="BH815" s="87">
        <v>7.2</v>
      </c>
      <c r="BI815" s="69"/>
      <c r="BJ815" s="4" t="s">
        <v>47</v>
      </c>
      <c r="BL815" s="4" t="s">
        <v>47</v>
      </c>
      <c r="BN815" s="4" t="s">
        <v>47</v>
      </c>
      <c r="BP815" s="4" t="s">
        <v>47</v>
      </c>
      <c r="BR815" s="1" t="s">
        <v>47</v>
      </c>
      <c r="BT815" s="1" t="s">
        <v>47</v>
      </c>
      <c r="BV815" s="1" t="s">
        <v>47</v>
      </c>
      <c r="BX815" s="1" t="s">
        <v>47</v>
      </c>
      <c r="BZ815" s="1" t="s">
        <v>47</v>
      </c>
    </row>
    <row r="816" spans="2:78" x14ac:dyDescent="0.25">
      <c r="B816" s="8">
        <v>815</v>
      </c>
      <c r="C816" s="8">
        <v>11</v>
      </c>
      <c r="D816" s="8">
        <v>2</v>
      </c>
      <c r="E816" s="8">
        <v>2020</v>
      </c>
      <c r="F816" s="24" t="str">
        <f t="shared" si="59"/>
        <v>11/Feb/2020</v>
      </c>
      <c r="G816" s="9" t="s">
        <v>21</v>
      </c>
      <c r="H816" s="10" t="str">
        <f t="shared" si="62"/>
        <v>Tue</v>
      </c>
      <c r="I816" s="10">
        <f t="shared" si="61"/>
        <v>408</v>
      </c>
      <c r="J816" s="8">
        <f t="shared" si="63"/>
        <v>58</v>
      </c>
      <c r="K816" s="1">
        <f t="shared" si="60"/>
        <v>14</v>
      </c>
      <c r="L816" s="1">
        <f t="shared" si="64"/>
        <v>2</v>
      </c>
      <c r="N816" s="1" t="s">
        <v>50</v>
      </c>
      <c r="P816" s="81">
        <v>12</v>
      </c>
      <c r="Q816" s="69"/>
      <c r="R816" s="4" t="s">
        <v>49</v>
      </c>
      <c r="T816" s="4" t="s">
        <v>49</v>
      </c>
      <c r="V816" s="87">
        <v>9.1999999999999993</v>
      </c>
      <c r="W816" s="69"/>
      <c r="X816" s="87">
        <v>11</v>
      </c>
      <c r="Y816" s="69"/>
      <c r="Z816" s="81">
        <v>8.1999999999999993</v>
      </c>
      <c r="AA816" s="69"/>
      <c r="AB816" s="88" t="s">
        <v>48</v>
      </c>
      <c r="AC816" s="114"/>
      <c r="AD816" s="81">
        <v>8</v>
      </c>
      <c r="AE816" s="69"/>
      <c r="AF816" s="87">
        <v>5.4</v>
      </c>
      <c r="AH816" s="4" t="s">
        <v>49</v>
      </c>
      <c r="AJ816" s="81" t="s">
        <v>48</v>
      </c>
      <c r="AL816" s="81">
        <v>12.8</v>
      </c>
      <c r="AN816" s="4" t="s">
        <v>52</v>
      </c>
      <c r="AP816" s="81" t="s">
        <v>48</v>
      </c>
      <c r="AR816" s="74" t="s">
        <v>48</v>
      </c>
      <c r="AT816" s="81" t="s">
        <v>48</v>
      </c>
      <c r="AV816" s="74">
        <v>8</v>
      </c>
      <c r="AX816" s="74">
        <v>7</v>
      </c>
      <c r="AZ816" s="81">
        <v>6</v>
      </c>
      <c r="BB816" s="81" t="s">
        <v>48</v>
      </c>
      <c r="BD816" s="74">
        <v>5.4</v>
      </c>
      <c r="BF816" s="81">
        <v>10.8</v>
      </c>
      <c r="BH816" s="87">
        <v>13.4</v>
      </c>
      <c r="BI816" s="69"/>
      <c r="BJ816" s="4" t="s">
        <v>47</v>
      </c>
      <c r="BL816" s="4" t="s">
        <v>47</v>
      </c>
      <c r="BN816" s="4" t="s">
        <v>47</v>
      </c>
      <c r="BP816" s="4" t="s">
        <v>47</v>
      </c>
      <c r="BR816" s="1" t="s">
        <v>47</v>
      </c>
      <c r="BT816" s="1" t="s">
        <v>47</v>
      </c>
      <c r="BV816" s="1" t="s">
        <v>47</v>
      </c>
      <c r="BX816" s="1" t="s">
        <v>47</v>
      </c>
      <c r="BZ816" s="1" t="s">
        <v>47</v>
      </c>
    </row>
    <row r="817" spans="2:78" ht="16.5" thickBot="1" x14ac:dyDescent="0.3">
      <c r="B817" s="8">
        <v>816</v>
      </c>
      <c r="C817" s="8">
        <v>11</v>
      </c>
      <c r="D817" s="8">
        <v>2</v>
      </c>
      <c r="E817" s="8">
        <v>2020</v>
      </c>
      <c r="F817" s="24" t="str">
        <f t="shared" si="59"/>
        <v>11/Feb/2020</v>
      </c>
      <c r="G817" s="9" t="s">
        <v>22</v>
      </c>
      <c r="H817" s="10" t="str">
        <f t="shared" si="62"/>
        <v>Tue</v>
      </c>
      <c r="I817" s="10">
        <f t="shared" si="61"/>
        <v>408</v>
      </c>
      <c r="J817" s="8">
        <f t="shared" si="63"/>
        <v>58</v>
      </c>
      <c r="K817" s="1">
        <f t="shared" si="60"/>
        <v>14</v>
      </c>
      <c r="L817" s="1">
        <f t="shared" si="64"/>
        <v>2</v>
      </c>
      <c r="N817" s="1" t="s">
        <v>50</v>
      </c>
      <c r="P817" s="81">
        <v>6</v>
      </c>
      <c r="Q817" s="69"/>
      <c r="R817" s="4" t="s">
        <v>49</v>
      </c>
      <c r="T817" s="4" t="s">
        <v>49</v>
      </c>
      <c r="V817" s="87">
        <v>6.2</v>
      </c>
      <c r="W817" s="69"/>
      <c r="X817" s="87">
        <v>6.4</v>
      </c>
      <c r="Y817" s="69"/>
      <c r="Z817" s="81">
        <v>3.8</v>
      </c>
      <c r="AA817" s="69"/>
      <c r="AB817" s="88" t="s">
        <v>48</v>
      </c>
      <c r="AC817" s="114"/>
      <c r="AD817" s="81">
        <v>4</v>
      </c>
      <c r="AE817" s="69"/>
      <c r="AF817" s="87">
        <v>4</v>
      </c>
      <c r="AH817" s="4" t="s">
        <v>49</v>
      </c>
      <c r="AJ817" s="81" t="s">
        <v>48</v>
      </c>
      <c r="AL817" s="81">
        <v>6</v>
      </c>
      <c r="AN817" s="4" t="s">
        <v>52</v>
      </c>
      <c r="AP817" s="81" t="s">
        <v>48</v>
      </c>
      <c r="AR817" s="79" t="s">
        <v>48</v>
      </c>
      <c r="AT817" s="85" t="s">
        <v>48</v>
      </c>
      <c r="AV817" s="74">
        <v>4.4000000000000004</v>
      </c>
      <c r="AX817" s="74">
        <v>4</v>
      </c>
      <c r="AZ817" s="81">
        <v>3</v>
      </c>
      <c r="BB817" s="81" t="s">
        <v>48</v>
      </c>
      <c r="BD817" s="74">
        <v>3.6</v>
      </c>
      <c r="BF817" s="81">
        <v>6.4</v>
      </c>
      <c r="BH817" s="87">
        <v>8</v>
      </c>
      <c r="BI817" s="69"/>
      <c r="BJ817" s="4" t="s">
        <v>47</v>
      </c>
      <c r="BL817" s="4" t="s">
        <v>47</v>
      </c>
      <c r="BN817" s="4" t="s">
        <v>47</v>
      </c>
      <c r="BP817" s="4" t="s">
        <v>47</v>
      </c>
      <c r="BR817" s="1" t="s">
        <v>47</v>
      </c>
      <c r="BT817" s="1" t="s">
        <v>47</v>
      </c>
      <c r="BV817" s="1" t="s">
        <v>47</v>
      </c>
      <c r="BX817" s="1" t="s">
        <v>47</v>
      </c>
      <c r="BZ817" s="1" t="s">
        <v>47</v>
      </c>
    </row>
    <row r="818" spans="2:78" ht="16.5" thickTop="1" x14ac:dyDescent="0.25">
      <c r="B818" s="8">
        <v>817</v>
      </c>
      <c r="C818" s="8">
        <v>12</v>
      </c>
      <c r="D818" s="8">
        <v>2</v>
      </c>
      <c r="E818" s="8">
        <v>2020</v>
      </c>
      <c r="F818" s="24" t="str">
        <f t="shared" si="59"/>
        <v>12/Feb/2020</v>
      </c>
      <c r="G818" s="9" t="s">
        <v>21</v>
      </c>
      <c r="H818" s="10" t="str">
        <f t="shared" si="62"/>
        <v>Wed</v>
      </c>
      <c r="I818" s="10">
        <f t="shared" si="61"/>
        <v>409</v>
      </c>
      <c r="J818" s="8">
        <f t="shared" si="63"/>
        <v>58</v>
      </c>
      <c r="K818" s="1">
        <f t="shared" si="60"/>
        <v>14</v>
      </c>
      <c r="L818" s="1">
        <f t="shared" si="64"/>
        <v>2</v>
      </c>
      <c r="N818" s="1" t="s">
        <v>50</v>
      </c>
      <c r="P818" s="81">
        <v>12.4</v>
      </c>
      <c r="Q818" s="69"/>
      <c r="R818" s="4" t="s">
        <v>49</v>
      </c>
      <c r="T818" s="4" t="s">
        <v>49</v>
      </c>
      <c r="V818" s="87">
        <v>13</v>
      </c>
      <c r="W818" s="69"/>
      <c r="X818" s="87">
        <v>9.1999999999999993</v>
      </c>
      <c r="Y818" s="69"/>
      <c r="Z818" s="81">
        <v>5.4</v>
      </c>
      <c r="AA818" s="69"/>
      <c r="AB818" s="88" t="s">
        <v>48</v>
      </c>
      <c r="AC818" s="114"/>
      <c r="AD818" s="81">
        <v>9.6</v>
      </c>
      <c r="AE818" s="69"/>
      <c r="AF818" s="87">
        <v>4</v>
      </c>
      <c r="AH818" s="4" t="s">
        <v>49</v>
      </c>
      <c r="AJ818" s="81" t="s">
        <v>48</v>
      </c>
      <c r="AL818" s="81">
        <v>8.6</v>
      </c>
      <c r="AN818" s="4" t="s">
        <v>52</v>
      </c>
      <c r="AP818" s="81" t="s">
        <v>48</v>
      </c>
      <c r="AR818" s="4" t="s">
        <v>52</v>
      </c>
      <c r="AT818" s="4" t="s">
        <v>52</v>
      </c>
      <c r="AV818" s="74">
        <v>8.4</v>
      </c>
      <c r="AX818" s="74">
        <v>7.6</v>
      </c>
      <c r="AZ818" s="81">
        <v>5.6</v>
      </c>
      <c r="BB818" s="81" t="s">
        <v>48</v>
      </c>
      <c r="BD818" s="74">
        <v>5</v>
      </c>
      <c r="BF818" s="81">
        <v>12.4</v>
      </c>
      <c r="BH818" s="87">
        <v>13.2</v>
      </c>
      <c r="BI818" s="69"/>
      <c r="BJ818" s="4" t="s">
        <v>47</v>
      </c>
      <c r="BL818" s="4" t="s">
        <v>47</v>
      </c>
      <c r="BN818" s="4" t="s">
        <v>47</v>
      </c>
      <c r="BP818" s="4" t="s">
        <v>47</v>
      </c>
      <c r="BR818" s="1" t="s">
        <v>47</v>
      </c>
      <c r="BT818" s="1" t="s">
        <v>47</v>
      </c>
      <c r="BV818" s="1" t="s">
        <v>47</v>
      </c>
      <c r="BX818" s="1" t="s">
        <v>47</v>
      </c>
      <c r="BZ818" s="1" t="s">
        <v>47</v>
      </c>
    </row>
    <row r="819" spans="2:78" x14ac:dyDescent="0.25">
      <c r="B819" s="8">
        <v>818</v>
      </c>
      <c r="C819" s="8">
        <v>12</v>
      </c>
      <c r="D819" s="8">
        <v>2</v>
      </c>
      <c r="E819" s="8">
        <v>2020</v>
      </c>
      <c r="F819" s="24" t="str">
        <f t="shared" si="59"/>
        <v>12/Feb/2020</v>
      </c>
      <c r="G819" s="9" t="s">
        <v>22</v>
      </c>
      <c r="H819" s="10" t="str">
        <f t="shared" si="62"/>
        <v>Wed</v>
      </c>
      <c r="I819" s="10">
        <f t="shared" si="61"/>
        <v>409</v>
      </c>
      <c r="J819" s="8">
        <f t="shared" si="63"/>
        <v>58</v>
      </c>
      <c r="K819" s="1">
        <f t="shared" si="60"/>
        <v>14</v>
      </c>
      <c r="L819" s="1">
        <f t="shared" si="64"/>
        <v>2</v>
      </c>
      <c r="N819" s="1" t="s">
        <v>50</v>
      </c>
      <c r="P819" s="81">
        <v>5</v>
      </c>
      <c r="Q819" s="69"/>
      <c r="R819" s="4" t="s">
        <v>49</v>
      </c>
      <c r="T819" s="4" t="s">
        <v>49</v>
      </c>
      <c r="V819" s="87">
        <v>5.4</v>
      </c>
      <c r="W819" s="69"/>
      <c r="X819" s="87">
        <v>5</v>
      </c>
      <c r="Y819" s="69"/>
      <c r="Z819" s="81">
        <v>5</v>
      </c>
      <c r="AA819" s="69"/>
      <c r="AB819" s="88" t="s">
        <v>48</v>
      </c>
      <c r="AC819" s="114"/>
      <c r="AD819" s="81">
        <v>5.2</v>
      </c>
      <c r="AE819" s="69"/>
      <c r="AF819" s="87">
        <v>6</v>
      </c>
      <c r="AH819" s="4" t="s">
        <v>49</v>
      </c>
      <c r="AJ819" s="81" t="s">
        <v>48</v>
      </c>
      <c r="AL819" s="81">
        <v>12</v>
      </c>
      <c r="AN819" s="4" t="s">
        <v>52</v>
      </c>
      <c r="AP819" s="81" t="s">
        <v>48</v>
      </c>
      <c r="AR819" s="4" t="s">
        <v>52</v>
      </c>
      <c r="AT819" s="4" t="s">
        <v>52</v>
      </c>
      <c r="AV819" s="74">
        <v>3.8</v>
      </c>
      <c r="AX819" s="74">
        <v>2.8</v>
      </c>
      <c r="AZ819" s="81">
        <v>3</v>
      </c>
      <c r="BB819" s="81" t="s">
        <v>48</v>
      </c>
      <c r="BD819" s="74">
        <v>3.6</v>
      </c>
      <c r="BF819" s="81">
        <v>6</v>
      </c>
      <c r="BH819" s="87">
        <v>7</v>
      </c>
      <c r="BI819" s="69"/>
      <c r="BJ819" s="4" t="s">
        <v>47</v>
      </c>
      <c r="BL819" s="4" t="s">
        <v>47</v>
      </c>
      <c r="BN819" s="4" t="s">
        <v>47</v>
      </c>
      <c r="BP819" s="4" t="s">
        <v>47</v>
      </c>
      <c r="BR819" s="1" t="s">
        <v>47</v>
      </c>
      <c r="BT819" s="1" t="s">
        <v>47</v>
      </c>
      <c r="BV819" s="1" t="s">
        <v>47</v>
      </c>
      <c r="BX819" s="1" t="s">
        <v>47</v>
      </c>
      <c r="BZ819" s="1" t="s">
        <v>47</v>
      </c>
    </row>
    <row r="820" spans="2:78" x14ac:dyDescent="0.25">
      <c r="B820" s="8">
        <v>819</v>
      </c>
      <c r="C820" s="8">
        <v>13</v>
      </c>
      <c r="D820" s="8">
        <v>2</v>
      </c>
      <c r="E820" s="8">
        <v>2020</v>
      </c>
      <c r="F820" s="24" t="str">
        <f t="shared" si="59"/>
        <v>13/Feb/2020</v>
      </c>
      <c r="G820" s="9" t="s">
        <v>21</v>
      </c>
      <c r="H820" s="10" t="str">
        <f t="shared" si="62"/>
        <v>Thu</v>
      </c>
      <c r="I820" s="10">
        <f t="shared" si="61"/>
        <v>410</v>
      </c>
      <c r="J820" s="8">
        <f t="shared" si="63"/>
        <v>58</v>
      </c>
      <c r="K820" s="1">
        <f t="shared" si="60"/>
        <v>14</v>
      </c>
      <c r="L820" s="1">
        <f t="shared" si="64"/>
        <v>2</v>
      </c>
      <c r="N820" s="1" t="s">
        <v>50</v>
      </c>
      <c r="P820" s="81">
        <v>14</v>
      </c>
      <c r="Q820" s="69"/>
      <c r="R820" s="4" t="s">
        <v>49</v>
      </c>
      <c r="T820" s="4" t="s">
        <v>49</v>
      </c>
      <c r="V820" s="87">
        <v>10.4</v>
      </c>
      <c r="W820" s="69"/>
      <c r="X820" s="87">
        <v>11</v>
      </c>
      <c r="Y820" s="69"/>
      <c r="Z820" s="81">
        <v>5</v>
      </c>
      <c r="AA820" s="69"/>
      <c r="AB820" s="88" t="s">
        <v>48</v>
      </c>
      <c r="AC820" s="114"/>
      <c r="AD820" s="81">
        <v>10</v>
      </c>
      <c r="AE820" s="69"/>
      <c r="AF820" s="87">
        <v>5</v>
      </c>
      <c r="AH820" s="4" t="s">
        <v>49</v>
      </c>
      <c r="AJ820" s="81" t="s">
        <v>48</v>
      </c>
      <c r="AL820" s="81">
        <v>13.6</v>
      </c>
      <c r="AN820" s="4" t="s">
        <v>52</v>
      </c>
      <c r="AP820" s="81" t="s">
        <v>48</v>
      </c>
      <c r="AR820" s="4" t="s">
        <v>52</v>
      </c>
      <c r="AT820" s="4" t="s">
        <v>52</v>
      </c>
      <c r="AV820" s="74">
        <v>8.4</v>
      </c>
      <c r="AX820" s="74">
        <v>6</v>
      </c>
      <c r="AZ820" s="81">
        <v>5</v>
      </c>
      <c r="BB820" s="81" t="s">
        <v>48</v>
      </c>
      <c r="BD820" s="74">
        <v>6</v>
      </c>
      <c r="BF820" s="81">
        <v>9</v>
      </c>
      <c r="BH820" s="87">
        <v>8</v>
      </c>
      <c r="BI820" s="69"/>
      <c r="BJ820" s="4" t="s">
        <v>47</v>
      </c>
      <c r="BL820" s="4" t="s">
        <v>47</v>
      </c>
      <c r="BN820" s="4" t="s">
        <v>47</v>
      </c>
      <c r="BP820" s="4" t="s">
        <v>47</v>
      </c>
      <c r="BR820" s="1" t="s">
        <v>47</v>
      </c>
      <c r="BT820" s="1" t="s">
        <v>47</v>
      </c>
      <c r="BV820" s="1" t="s">
        <v>47</v>
      </c>
      <c r="BX820" s="1" t="s">
        <v>47</v>
      </c>
      <c r="BZ820" s="1" t="s">
        <v>47</v>
      </c>
    </row>
    <row r="821" spans="2:78" x14ac:dyDescent="0.25">
      <c r="B821" s="8">
        <v>820</v>
      </c>
      <c r="C821" s="8">
        <v>13</v>
      </c>
      <c r="D821" s="8">
        <v>2</v>
      </c>
      <c r="E821" s="8">
        <v>2020</v>
      </c>
      <c r="F821" s="24" t="str">
        <f t="shared" si="59"/>
        <v>13/Feb/2020</v>
      </c>
      <c r="G821" s="9" t="s">
        <v>22</v>
      </c>
      <c r="H821" s="10" t="str">
        <f t="shared" si="62"/>
        <v>Thu</v>
      </c>
      <c r="I821" s="10">
        <f t="shared" si="61"/>
        <v>410</v>
      </c>
      <c r="J821" s="8">
        <f t="shared" si="63"/>
        <v>58</v>
      </c>
      <c r="K821" s="1">
        <f t="shared" si="60"/>
        <v>14</v>
      </c>
      <c r="L821" s="1">
        <f t="shared" si="64"/>
        <v>2</v>
      </c>
      <c r="N821" s="1" t="s">
        <v>50</v>
      </c>
      <c r="P821" s="81">
        <v>6.6</v>
      </c>
      <c r="Q821" s="69"/>
      <c r="R821" s="4" t="s">
        <v>49</v>
      </c>
      <c r="T821" s="4" t="s">
        <v>49</v>
      </c>
      <c r="V821" s="87">
        <v>5.4</v>
      </c>
      <c r="W821" s="69"/>
      <c r="X821" s="87">
        <v>5.6</v>
      </c>
      <c r="Y821" s="69"/>
      <c r="Z821" s="81">
        <v>4</v>
      </c>
      <c r="AA821" s="69"/>
      <c r="AB821" s="88" t="s">
        <v>48</v>
      </c>
      <c r="AC821" s="114"/>
      <c r="AD821" s="81">
        <v>4.5999999999999996</v>
      </c>
      <c r="AE821" s="69"/>
      <c r="AF821" s="87">
        <v>1</v>
      </c>
      <c r="AH821" s="4" t="s">
        <v>49</v>
      </c>
      <c r="AJ821" s="81" t="s">
        <v>48</v>
      </c>
      <c r="AL821" s="81">
        <v>5.6</v>
      </c>
      <c r="AN821" s="4" t="s">
        <v>52</v>
      </c>
      <c r="AP821" s="81" t="s">
        <v>48</v>
      </c>
      <c r="AR821" s="4" t="s">
        <v>52</v>
      </c>
      <c r="AT821" s="4" t="s">
        <v>52</v>
      </c>
      <c r="AV821" s="74">
        <v>4.2</v>
      </c>
      <c r="AX821" s="74">
        <v>8.1999999999999993</v>
      </c>
      <c r="AZ821" s="81">
        <v>2.8</v>
      </c>
      <c r="BB821" s="81" t="s">
        <v>48</v>
      </c>
      <c r="BD821" s="74">
        <v>3</v>
      </c>
      <c r="BF821" s="81">
        <v>7</v>
      </c>
      <c r="BH821" s="87">
        <v>8.1999999999999993</v>
      </c>
      <c r="BI821" s="69"/>
      <c r="BJ821" s="4" t="s">
        <v>47</v>
      </c>
      <c r="BL821" s="4" t="s">
        <v>47</v>
      </c>
      <c r="BN821" s="4" t="s">
        <v>47</v>
      </c>
      <c r="BP821" s="4" t="s">
        <v>47</v>
      </c>
      <c r="BR821" s="1" t="s">
        <v>47</v>
      </c>
      <c r="BT821" s="1" t="s">
        <v>47</v>
      </c>
      <c r="BV821" s="1" t="s">
        <v>47</v>
      </c>
      <c r="BX821" s="1" t="s">
        <v>47</v>
      </c>
      <c r="BZ821" s="1" t="s">
        <v>47</v>
      </c>
    </row>
    <row r="822" spans="2:78" x14ac:dyDescent="0.25">
      <c r="B822" s="8">
        <v>821</v>
      </c>
      <c r="C822" s="8">
        <v>14</v>
      </c>
      <c r="D822" s="8">
        <v>2</v>
      </c>
      <c r="E822" s="8">
        <v>2020</v>
      </c>
      <c r="F822" s="24" t="str">
        <f t="shared" si="59"/>
        <v>14/Feb/2020</v>
      </c>
      <c r="G822" s="9" t="s">
        <v>21</v>
      </c>
      <c r="H822" s="10" t="str">
        <f t="shared" si="62"/>
        <v>Fri</v>
      </c>
      <c r="I822" s="10">
        <f t="shared" si="61"/>
        <v>411</v>
      </c>
      <c r="J822" s="8">
        <f t="shared" si="63"/>
        <v>58</v>
      </c>
      <c r="K822" s="1">
        <f t="shared" si="60"/>
        <v>14</v>
      </c>
      <c r="L822" s="1">
        <f t="shared" si="64"/>
        <v>2</v>
      </c>
      <c r="N822" s="1" t="s">
        <v>50</v>
      </c>
      <c r="P822" s="81">
        <v>13</v>
      </c>
      <c r="Q822" s="69"/>
      <c r="R822" s="4" t="s">
        <v>49</v>
      </c>
      <c r="T822" s="4" t="s">
        <v>49</v>
      </c>
      <c r="V822" s="87">
        <v>11</v>
      </c>
      <c r="W822" s="69"/>
      <c r="X822" s="87">
        <v>14</v>
      </c>
      <c r="Y822" s="69"/>
      <c r="Z822" s="81">
        <v>6</v>
      </c>
      <c r="AA822" s="69"/>
      <c r="AB822" s="88" t="s">
        <v>48</v>
      </c>
      <c r="AC822" s="114"/>
      <c r="AD822" s="81">
        <v>10</v>
      </c>
      <c r="AE822" s="69"/>
      <c r="AF822" s="87">
        <v>7</v>
      </c>
      <c r="AH822" s="4" t="s">
        <v>49</v>
      </c>
      <c r="AJ822" s="81" t="s">
        <v>48</v>
      </c>
      <c r="AL822" s="81">
        <v>10</v>
      </c>
      <c r="AN822" s="4" t="s">
        <v>52</v>
      </c>
      <c r="AP822" s="81" t="s">
        <v>48</v>
      </c>
      <c r="AR822" s="4" t="s">
        <v>52</v>
      </c>
      <c r="AT822" s="4" t="s">
        <v>52</v>
      </c>
      <c r="AV822" s="74">
        <v>8</v>
      </c>
      <c r="AX822" s="74">
        <v>9</v>
      </c>
      <c r="AZ822" s="81">
        <v>5</v>
      </c>
      <c r="BB822" s="81" t="s">
        <v>48</v>
      </c>
      <c r="BD822" s="74">
        <v>5</v>
      </c>
      <c r="BF822" s="81">
        <v>7</v>
      </c>
      <c r="BH822" s="87">
        <v>15</v>
      </c>
      <c r="BI822" s="69"/>
      <c r="BJ822" s="4" t="s">
        <v>47</v>
      </c>
      <c r="BL822" s="4" t="s">
        <v>47</v>
      </c>
      <c r="BN822" s="4" t="s">
        <v>47</v>
      </c>
      <c r="BP822" s="4" t="s">
        <v>47</v>
      </c>
      <c r="BR822" s="1" t="s">
        <v>47</v>
      </c>
      <c r="BT822" s="1" t="s">
        <v>47</v>
      </c>
      <c r="BV822" s="1" t="s">
        <v>47</v>
      </c>
      <c r="BX822" s="1" t="s">
        <v>47</v>
      </c>
      <c r="BZ822" s="1" t="s">
        <v>47</v>
      </c>
    </row>
    <row r="823" spans="2:78" x14ac:dyDescent="0.25">
      <c r="B823" s="8">
        <v>822</v>
      </c>
      <c r="C823" s="8">
        <v>14</v>
      </c>
      <c r="D823" s="8">
        <v>2</v>
      </c>
      <c r="E823" s="8">
        <v>2020</v>
      </c>
      <c r="F823" s="24" t="str">
        <f t="shared" si="59"/>
        <v>14/Feb/2020</v>
      </c>
      <c r="G823" s="9" t="s">
        <v>22</v>
      </c>
      <c r="H823" s="10" t="str">
        <f t="shared" si="62"/>
        <v>Fri</v>
      </c>
      <c r="I823" s="10">
        <f t="shared" si="61"/>
        <v>411</v>
      </c>
      <c r="J823" s="8">
        <f t="shared" si="63"/>
        <v>58</v>
      </c>
      <c r="K823" s="1">
        <f t="shared" si="60"/>
        <v>14</v>
      </c>
      <c r="L823" s="1">
        <f t="shared" si="64"/>
        <v>2</v>
      </c>
      <c r="N823" s="1" t="s">
        <v>50</v>
      </c>
      <c r="P823" s="81">
        <v>7</v>
      </c>
      <c r="Q823" s="69"/>
      <c r="R823" s="4" t="s">
        <v>49</v>
      </c>
      <c r="T823" s="4" t="s">
        <v>49</v>
      </c>
      <c r="V823" s="87">
        <v>6.4</v>
      </c>
      <c r="W823" s="69"/>
      <c r="X823" s="87">
        <v>5</v>
      </c>
      <c r="Y823" s="69"/>
      <c r="Z823" s="81">
        <v>4.8</v>
      </c>
      <c r="AA823" s="69"/>
      <c r="AB823" s="88" t="s">
        <v>48</v>
      </c>
      <c r="AC823" s="114"/>
      <c r="AD823" s="81">
        <v>5</v>
      </c>
      <c r="AE823" s="69"/>
      <c r="AF823" s="87">
        <v>3.6</v>
      </c>
      <c r="AH823" s="4" t="s">
        <v>49</v>
      </c>
      <c r="AJ823" s="81" t="s">
        <v>48</v>
      </c>
      <c r="AL823" s="81">
        <v>6.8</v>
      </c>
      <c r="AN823" s="4" t="s">
        <v>52</v>
      </c>
      <c r="AP823" s="81" t="s">
        <v>48</v>
      </c>
      <c r="AR823" s="4" t="s">
        <v>52</v>
      </c>
      <c r="AT823" s="4" t="s">
        <v>52</v>
      </c>
      <c r="AV823" s="74">
        <v>4.5999999999999996</v>
      </c>
      <c r="AX823" s="74">
        <v>4.5999999999999996</v>
      </c>
      <c r="AZ823" s="81">
        <v>2.8</v>
      </c>
      <c r="BB823" s="81" t="s">
        <v>48</v>
      </c>
      <c r="BD823" s="74">
        <v>4</v>
      </c>
      <c r="BF823" s="81">
        <v>5.6</v>
      </c>
      <c r="BH823" s="87">
        <v>7</v>
      </c>
      <c r="BI823" s="69"/>
      <c r="BJ823" s="4" t="s">
        <v>47</v>
      </c>
      <c r="BL823" s="4" t="s">
        <v>47</v>
      </c>
      <c r="BN823" s="4" t="s">
        <v>47</v>
      </c>
      <c r="BP823" s="4" t="s">
        <v>47</v>
      </c>
      <c r="BR823" s="1" t="s">
        <v>47</v>
      </c>
      <c r="BT823" s="1" t="s">
        <v>47</v>
      </c>
      <c r="BV823" s="1" t="s">
        <v>47</v>
      </c>
      <c r="BX823" s="1" t="s">
        <v>47</v>
      </c>
      <c r="BZ823" s="1" t="s">
        <v>47</v>
      </c>
    </row>
    <row r="824" spans="2:78" x14ac:dyDescent="0.25">
      <c r="B824" s="8">
        <v>823</v>
      </c>
      <c r="C824" s="8">
        <v>15</v>
      </c>
      <c r="D824" s="8">
        <v>2</v>
      </c>
      <c r="E824" s="8">
        <v>2020</v>
      </c>
      <c r="F824" s="24" t="str">
        <f t="shared" si="59"/>
        <v>15/Feb/2020</v>
      </c>
      <c r="G824" s="9" t="s">
        <v>21</v>
      </c>
      <c r="H824" s="10" t="str">
        <f t="shared" si="62"/>
        <v>Sat</v>
      </c>
      <c r="I824" s="10">
        <f t="shared" si="61"/>
        <v>412</v>
      </c>
      <c r="J824" s="8">
        <f t="shared" si="63"/>
        <v>58</v>
      </c>
      <c r="K824" s="1">
        <f t="shared" si="60"/>
        <v>14</v>
      </c>
      <c r="L824" s="1">
        <f t="shared" si="64"/>
        <v>2</v>
      </c>
      <c r="N824" s="1" t="s">
        <v>50</v>
      </c>
      <c r="P824" s="81">
        <v>14.2</v>
      </c>
      <c r="Q824" s="69"/>
      <c r="R824" s="4" t="s">
        <v>49</v>
      </c>
      <c r="T824" s="4" t="s">
        <v>49</v>
      </c>
      <c r="V824" s="87">
        <v>12</v>
      </c>
      <c r="W824" s="69"/>
      <c r="X824" s="87">
        <v>13.2</v>
      </c>
      <c r="Y824" s="69"/>
      <c r="Z824" s="81">
        <v>6.8</v>
      </c>
      <c r="AA824" s="69"/>
      <c r="AB824" s="88" t="s">
        <v>48</v>
      </c>
      <c r="AC824" s="114"/>
      <c r="AD824" s="81">
        <v>11.2</v>
      </c>
      <c r="AE824" s="69"/>
      <c r="AF824" s="87">
        <v>5</v>
      </c>
      <c r="AH824" s="4" t="s">
        <v>49</v>
      </c>
      <c r="AJ824" s="81" t="s">
        <v>48</v>
      </c>
      <c r="AL824" s="81">
        <v>14</v>
      </c>
      <c r="AN824" s="4" t="s">
        <v>52</v>
      </c>
      <c r="AP824" s="81" t="s">
        <v>48</v>
      </c>
      <c r="AR824" s="4" t="s">
        <v>52</v>
      </c>
      <c r="AT824" s="4" t="s">
        <v>52</v>
      </c>
      <c r="AV824" s="74">
        <v>9.1999999999999993</v>
      </c>
      <c r="AX824" s="74">
        <v>9.8000000000000007</v>
      </c>
      <c r="AZ824" s="81">
        <v>5.8</v>
      </c>
      <c r="BB824" s="81" t="s">
        <v>48</v>
      </c>
      <c r="BD824" s="74">
        <v>6</v>
      </c>
      <c r="BF824" s="81">
        <v>11.6</v>
      </c>
      <c r="BH824" s="87">
        <v>13</v>
      </c>
      <c r="BI824" s="69"/>
      <c r="BJ824" s="4" t="s">
        <v>47</v>
      </c>
      <c r="BL824" s="4" t="s">
        <v>47</v>
      </c>
      <c r="BN824" s="4" t="s">
        <v>47</v>
      </c>
      <c r="BP824" s="4" t="s">
        <v>47</v>
      </c>
      <c r="BR824" s="1" t="s">
        <v>47</v>
      </c>
      <c r="BT824" s="1" t="s">
        <v>47</v>
      </c>
      <c r="BV824" s="1" t="s">
        <v>47</v>
      </c>
      <c r="BX824" s="1" t="s">
        <v>47</v>
      </c>
      <c r="BZ824" s="1" t="s">
        <v>47</v>
      </c>
    </row>
    <row r="825" spans="2:78" x14ac:dyDescent="0.25">
      <c r="B825" s="8">
        <v>824</v>
      </c>
      <c r="C825" s="8">
        <v>15</v>
      </c>
      <c r="D825" s="8">
        <v>2</v>
      </c>
      <c r="E825" s="8">
        <v>2020</v>
      </c>
      <c r="F825" s="24" t="str">
        <f t="shared" si="59"/>
        <v>15/Feb/2020</v>
      </c>
      <c r="G825" s="9" t="s">
        <v>22</v>
      </c>
      <c r="H825" s="10" t="str">
        <f t="shared" si="62"/>
        <v>Sat</v>
      </c>
      <c r="I825" s="10">
        <f t="shared" si="61"/>
        <v>412</v>
      </c>
      <c r="J825" s="8">
        <f t="shared" si="63"/>
        <v>58</v>
      </c>
      <c r="K825" s="1">
        <f t="shared" si="60"/>
        <v>14</v>
      </c>
      <c r="L825" s="1">
        <f t="shared" si="64"/>
        <v>2</v>
      </c>
      <c r="N825" s="1" t="s">
        <v>50</v>
      </c>
      <c r="P825" s="81">
        <v>6</v>
      </c>
      <c r="Q825" s="69"/>
      <c r="R825" s="4" t="s">
        <v>49</v>
      </c>
      <c r="T825" s="4" t="s">
        <v>49</v>
      </c>
      <c r="V825" s="87">
        <v>6</v>
      </c>
      <c r="W825" s="69"/>
      <c r="X825" s="87">
        <v>5.4</v>
      </c>
      <c r="Y825" s="69"/>
      <c r="Z825" s="81">
        <v>3.8</v>
      </c>
      <c r="AA825" s="69"/>
      <c r="AB825" s="88" t="s">
        <v>48</v>
      </c>
      <c r="AC825" s="114"/>
      <c r="AD825" s="81">
        <v>5</v>
      </c>
      <c r="AE825" s="69"/>
      <c r="AF825" s="87">
        <v>4.2</v>
      </c>
      <c r="AH825" s="4" t="s">
        <v>49</v>
      </c>
      <c r="AJ825" s="81" t="s">
        <v>48</v>
      </c>
      <c r="AL825" s="81">
        <v>5.2</v>
      </c>
      <c r="AN825" s="4" t="s">
        <v>52</v>
      </c>
      <c r="AP825" s="81" t="s">
        <v>48</v>
      </c>
      <c r="AR825" s="4" t="s">
        <v>52</v>
      </c>
      <c r="AT825" s="4" t="s">
        <v>52</v>
      </c>
      <c r="AV825" s="74">
        <v>4.2</v>
      </c>
      <c r="AX825" s="74">
        <v>4</v>
      </c>
      <c r="AZ825" s="81">
        <v>2.6</v>
      </c>
      <c r="BB825" s="81" t="s">
        <v>48</v>
      </c>
      <c r="BD825" s="74">
        <v>3</v>
      </c>
      <c r="BF825" s="81">
        <v>5.6</v>
      </c>
      <c r="BH825" s="87">
        <v>7</v>
      </c>
      <c r="BI825" s="69"/>
      <c r="BJ825" s="4" t="s">
        <v>47</v>
      </c>
      <c r="BL825" s="4" t="s">
        <v>47</v>
      </c>
      <c r="BN825" s="4" t="s">
        <v>47</v>
      </c>
      <c r="BP825" s="4" t="s">
        <v>47</v>
      </c>
      <c r="BR825" s="1" t="s">
        <v>47</v>
      </c>
      <c r="BT825" s="1" t="s">
        <v>47</v>
      </c>
      <c r="BV825" s="1" t="s">
        <v>47</v>
      </c>
      <c r="BX825" s="1" t="s">
        <v>47</v>
      </c>
      <c r="BZ825" s="1" t="s">
        <v>47</v>
      </c>
    </row>
    <row r="826" spans="2:78" x14ac:dyDescent="0.25">
      <c r="B826" s="8">
        <v>825</v>
      </c>
      <c r="C826" s="8">
        <v>16</v>
      </c>
      <c r="D826" s="8">
        <v>2</v>
      </c>
      <c r="E826" s="8">
        <v>2020</v>
      </c>
      <c r="F826" s="24" t="str">
        <f t="shared" si="59"/>
        <v>16/Feb/2020</v>
      </c>
      <c r="G826" s="9" t="s">
        <v>21</v>
      </c>
      <c r="H826" s="10" t="str">
        <f t="shared" si="62"/>
        <v>Sun</v>
      </c>
      <c r="I826" s="10">
        <f t="shared" si="61"/>
        <v>413</v>
      </c>
      <c r="J826" s="8">
        <f t="shared" si="63"/>
        <v>58</v>
      </c>
      <c r="K826" s="1">
        <f t="shared" si="60"/>
        <v>14</v>
      </c>
      <c r="L826" s="1">
        <f t="shared" si="64"/>
        <v>2</v>
      </c>
      <c r="N826" s="1" t="s">
        <v>50</v>
      </c>
      <c r="P826" s="81">
        <v>14.6</v>
      </c>
      <c r="Q826" s="69"/>
      <c r="R826" s="4" t="s">
        <v>49</v>
      </c>
      <c r="T826" s="4" t="s">
        <v>49</v>
      </c>
      <c r="V826" s="87">
        <v>12</v>
      </c>
      <c r="W826" s="69"/>
      <c r="X826" s="87">
        <v>12</v>
      </c>
      <c r="Y826" s="69"/>
      <c r="Z826" s="81">
        <v>7</v>
      </c>
      <c r="AA826" s="69"/>
      <c r="AB826" s="88" t="s">
        <v>48</v>
      </c>
      <c r="AC826" s="114"/>
      <c r="AD826" s="81">
        <v>11</v>
      </c>
      <c r="AE826" s="69"/>
      <c r="AF826" s="87">
        <v>6.4</v>
      </c>
      <c r="AH826" s="4" t="s">
        <v>49</v>
      </c>
      <c r="AJ826" s="81" t="s">
        <v>48</v>
      </c>
      <c r="AL826" s="81">
        <v>13</v>
      </c>
      <c r="AN826" s="4" t="s">
        <v>52</v>
      </c>
      <c r="AP826" s="81" t="s">
        <v>48</v>
      </c>
      <c r="AR826" s="4" t="s">
        <v>52</v>
      </c>
      <c r="AT826" s="4" t="s">
        <v>52</v>
      </c>
      <c r="AV826" s="74">
        <v>7</v>
      </c>
      <c r="AX826" s="74">
        <v>9.6</v>
      </c>
      <c r="AZ826" s="81">
        <v>6.2</v>
      </c>
      <c r="BB826" s="81" t="s">
        <v>48</v>
      </c>
      <c r="BD826" s="74">
        <v>6.8</v>
      </c>
      <c r="BF826" s="81">
        <v>10.8</v>
      </c>
      <c r="BH826" s="87">
        <v>14.8</v>
      </c>
      <c r="BI826" s="69"/>
      <c r="BJ826" s="4" t="s">
        <v>47</v>
      </c>
      <c r="BL826" s="4" t="s">
        <v>47</v>
      </c>
      <c r="BN826" s="4" t="s">
        <v>47</v>
      </c>
      <c r="BP826" s="4" t="s">
        <v>47</v>
      </c>
      <c r="BR826" s="1" t="s">
        <v>47</v>
      </c>
      <c r="BT826" s="1" t="s">
        <v>47</v>
      </c>
      <c r="BV826" s="1" t="s">
        <v>47</v>
      </c>
      <c r="BX826" s="1" t="s">
        <v>47</v>
      </c>
      <c r="BZ826" s="1" t="s">
        <v>47</v>
      </c>
    </row>
    <row r="827" spans="2:78" x14ac:dyDescent="0.25">
      <c r="B827" s="8">
        <v>826</v>
      </c>
      <c r="C827" s="8">
        <v>16</v>
      </c>
      <c r="D827" s="8">
        <v>2</v>
      </c>
      <c r="E827" s="8">
        <v>2020</v>
      </c>
      <c r="F827" s="24" t="str">
        <f t="shared" si="59"/>
        <v>16/Feb/2020</v>
      </c>
      <c r="G827" s="9" t="s">
        <v>22</v>
      </c>
      <c r="H827" s="10" t="str">
        <f t="shared" si="62"/>
        <v>Sun</v>
      </c>
      <c r="I827" s="10">
        <f t="shared" si="61"/>
        <v>413</v>
      </c>
      <c r="J827" s="8">
        <f t="shared" si="63"/>
        <v>58</v>
      </c>
      <c r="K827" s="1">
        <f t="shared" si="60"/>
        <v>14</v>
      </c>
      <c r="L827" s="1">
        <f t="shared" si="64"/>
        <v>2</v>
      </c>
      <c r="N827" s="1" t="s">
        <v>50</v>
      </c>
      <c r="P827" s="83">
        <v>6.8</v>
      </c>
      <c r="Q827" s="115"/>
      <c r="R827" s="4" t="s">
        <v>49</v>
      </c>
      <c r="T827" s="4" t="s">
        <v>49</v>
      </c>
      <c r="V827" s="96">
        <v>5.8</v>
      </c>
      <c r="W827" s="115"/>
      <c r="X827" s="96">
        <v>6</v>
      </c>
      <c r="Y827" s="115"/>
      <c r="Z827" s="83">
        <v>4.2</v>
      </c>
      <c r="AA827" s="115"/>
      <c r="AB827" s="88" t="s">
        <v>48</v>
      </c>
      <c r="AC827" s="114"/>
      <c r="AD827" s="83">
        <v>5</v>
      </c>
      <c r="AE827" s="115"/>
      <c r="AF827" s="96">
        <v>5.2</v>
      </c>
      <c r="AG827" s="6"/>
      <c r="AH827" s="4" t="s">
        <v>49</v>
      </c>
      <c r="AJ827" s="81" t="s">
        <v>48</v>
      </c>
      <c r="AL827" s="83">
        <v>5.6</v>
      </c>
      <c r="AM827" s="6"/>
      <c r="AN827" s="4" t="s">
        <v>52</v>
      </c>
      <c r="AP827" s="81" t="s">
        <v>48</v>
      </c>
      <c r="AR827" s="4" t="s">
        <v>52</v>
      </c>
      <c r="AT827" s="4" t="s">
        <v>52</v>
      </c>
      <c r="AV827" s="133">
        <v>4</v>
      </c>
      <c r="AW827" s="6"/>
      <c r="AX827" s="133">
        <v>3.2</v>
      </c>
      <c r="AY827" s="6"/>
      <c r="AZ827" s="83">
        <v>3</v>
      </c>
      <c r="BA827" s="6"/>
      <c r="BB827" s="81" t="s">
        <v>48</v>
      </c>
      <c r="BD827" s="133">
        <v>2.4</v>
      </c>
      <c r="BE827" s="6"/>
      <c r="BF827" s="83">
        <v>6</v>
      </c>
      <c r="BG827" s="6"/>
      <c r="BH827" s="96">
        <v>7.2</v>
      </c>
      <c r="BI827" s="115"/>
      <c r="BJ827" s="4" t="s">
        <v>47</v>
      </c>
      <c r="BL827" s="4" t="s">
        <v>47</v>
      </c>
      <c r="BN827" s="4" t="s">
        <v>47</v>
      </c>
      <c r="BP827" s="4" t="s">
        <v>47</v>
      </c>
      <c r="BR827" s="1" t="s">
        <v>47</v>
      </c>
      <c r="BT827" s="1" t="s">
        <v>47</v>
      </c>
      <c r="BV827" s="1" t="s">
        <v>47</v>
      </c>
      <c r="BX827" s="1" t="s">
        <v>47</v>
      </c>
      <c r="BZ827" s="1" t="s">
        <v>47</v>
      </c>
    </row>
    <row r="828" spans="2:78" x14ac:dyDescent="0.25">
      <c r="B828" s="8">
        <v>827</v>
      </c>
      <c r="C828" s="8">
        <v>17</v>
      </c>
      <c r="D828" s="8">
        <v>2</v>
      </c>
      <c r="E828" s="8">
        <v>2020</v>
      </c>
      <c r="F828" s="24" t="str">
        <f t="shared" si="59"/>
        <v>17/Feb/2020</v>
      </c>
      <c r="G828" s="9" t="s">
        <v>21</v>
      </c>
      <c r="H828" s="10" t="str">
        <f t="shared" si="62"/>
        <v>Mon</v>
      </c>
      <c r="I828" s="10">
        <f t="shared" si="61"/>
        <v>414</v>
      </c>
      <c r="J828" s="8">
        <f t="shared" si="63"/>
        <v>59</v>
      </c>
      <c r="K828" s="1">
        <f t="shared" si="60"/>
        <v>14</v>
      </c>
      <c r="L828" s="1">
        <f t="shared" si="64"/>
        <v>2</v>
      </c>
      <c r="N828" s="1" t="s">
        <v>50</v>
      </c>
      <c r="P828" s="81">
        <v>12</v>
      </c>
      <c r="Q828" s="69"/>
      <c r="R828" s="4" t="s">
        <v>49</v>
      </c>
      <c r="T828" s="4" t="s">
        <v>49</v>
      </c>
      <c r="V828" s="87">
        <v>9</v>
      </c>
      <c r="W828" s="69"/>
      <c r="X828" s="87">
        <v>10.6</v>
      </c>
      <c r="Y828" s="69"/>
      <c r="Z828" s="81">
        <v>6.2</v>
      </c>
      <c r="AA828" s="69"/>
      <c r="AB828" s="88" t="s">
        <v>48</v>
      </c>
      <c r="AC828" s="114"/>
      <c r="AD828" s="81">
        <v>10</v>
      </c>
      <c r="AE828" s="69"/>
      <c r="AF828" s="87">
        <v>3.8</v>
      </c>
      <c r="AH828" s="4" t="s">
        <v>49</v>
      </c>
      <c r="AJ828" s="81" t="s">
        <v>48</v>
      </c>
      <c r="AL828" s="81">
        <v>11.2</v>
      </c>
      <c r="AN828" s="4" t="s">
        <v>52</v>
      </c>
      <c r="AP828" s="81" t="s">
        <v>48</v>
      </c>
      <c r="AR828" s="4" t="s">
        <v>52</v>
      </c>
      <c r="AT828" s="4" t="s">
        <v>52</v>
      </c>
      <c r="AV828" s="74">
        <v>8.6</v>
      </c>
      <c r="AX828" s="74">
        <v>8.8000000000000007</v>
      </c>
      <c r="AZ828" s="81">
        <v>5</v>
      </c>
      <c r="BB828" s="81" t="s">
        <v>48</v>
      </c>
      <c r="BD828" s="74">
        <v>3.4</v>
      </c>
      <c r="BF828" s="81">
        <v>10</v>
      </c>
      <c r="BH828" s="87">
        <v>13.4</v>
      </c>
      <c r="BI828" s="69"/>
      <c r="BJ828" s="4" t="s">
        <v>47</v>
      </c>
      <c r="BL828" s="4" t="s">
        <v>47</v>
      </c>
      <c r="BN828" s="4" t="s">
        <v>47</v>
      </c>
      <c r="BP828" s="4" t="s">
        <v>47</v>
      </c>
      <c r="BR828" s="1" t="s">
        <v>47</v>
      </c>
      <c r="BT828" s="1" t="s">
        <v>47</v>
      </c>
      <c r="BV828" s="1" t="s">
        <v>47</v>
      </c>
      <c r="BX828" s="1" t="s">
        <v>47</v>
      </c>
      <c r="BZ828" s="1" t="s">
        <v>47</v>
      </c>
    </row>
    <row r="829" spans="2:78" x14ac:dyDescent="0.25">
      <c r="B829" s="8">
        <v>828</v>
      </c>
      <c r="C829" s="8">
        <v>17</v>
      </c>
      <c r="D829" s="8">
        <v>2</v>
      </c>
      <c r="E829" s="8">
        <v>2020</v>
      </c>
      <c r="F829" s="24" t="str">
        <f t="shared" si="59"/>
        <v>17/Feb/2020</v>
      </c>
      <c r="G829" s="9" t="s">
        <v>22</v>
      </c>
      <c r="H829" s="10" t="str">
        <f t="shared" si="62"/>
        <v>Mon</v>
      </c>
      <c r="I829" s="10">
        <f t="shared" si="61"/>
        <v>414</v>
      </c>
      <c r="J829" s="8">
        <f t="shared" si="63"/>
        <v>59</v>
      </c>
      <c r="K829" s="1">
        <f t="shared" si="60"/>
        <v>14</v>
      </c>
      <c r="L829" s="1">
        <f t="shared" si="64"/>
        <v>2</v>
      </c>
      <c r="N829" s="1" t="s">
        <v>50</v>
      </c>
      <c r="P829" s="81">
        <v>6.6</v>
      </c>
      <c r="Q829" s="69"/>
      <c r="R829" s="4" t="s">
        <v>49</v>
      </c>
      <c r="T829" s="4" t="s">
        <v>49</v>
      </c>
      <c r="V829" s="87">
        <v>7</v>
      </c>
      <c r="W829" s="69"/>
      <c r="X829" s="87">
        <v>5.2</v>
      </c>
      <c r="Y829" s="69"/>
      <c r="Z829" s="81">
        <v>4.4000000000000004</v>
      </c>
      <c r="AA829" s="69"/>
      <c r="AB829" s="88" t="s">
        <v>48</v>
      </c>
      <c r="AC829" s="114"/>
      <c r="AD829" s="81">
        <v>5.2</v>
      </c>
      <c r="AE829" s="69"/>
      <c r="AF829" s="87">
        <v>6</v>
      </c>
      <c r="AH829" s="4" t="s">
        <v>49</v>
      </c>
      <c r="AJ829" s="81" t="s">
        <v>48</v>
      </c>
      <c r="AL829" s="81">
        <v>7.4</v>
      </c>
      <c r="AN829" s="4" t="s">
        <v>52</v>
      </c>
      <c r="AP829" s="81" t="s">
        <v>48</v>
      </c>
      <c r="AR829" s="4" t="s">
        <v>52</v>
      </c>
      <c r="AT829" s="4" t="s">
        <v>52</v>
      </c>
      <c r="AV829" s="74">
        <v>4.4000000000000004</v>
      </c>
      <c r="AX829" s="74">
        <v>5.2</v>
      </c>
      <c r="AZ829" s="81">
        <v>3</v>
      </c>
      <c r="BB829" s="81" t="s">
        <v>48</v>
      </c>
      <c r="BD829" s="74">
        <v>5.6</v>
      </c>
      <c r="BF829" s="81">
        <v>5.8</v>
      </c>
      <c r="BH829" s="87">
        <v>7.4</v>
      </c>
      <c r="BI829" s="69"/>
      <c r="BJ829" s="4" t="s">
        <v>47</v>
      </c>
      <c r="BL829" s="4" t="s">
        <v>47</v>
      </c>
      <c r="BN829" s="4" t="s">
        <v>47</v>
      </c>
      <c r="BP829" s="4" t="s">
        <v>47</v>
      </c>
      <c r="BR829" s="1" t="s">
        <v>47</v>
      </c>
      <c r="BT829" s="1" t="s">
        <v>47</v>
      </c>
      <c r="BV829" s="1" t="s">
        <v>47</v>
      </c>
      <c r="BX829" s="1" t="s">
        <v>47</v>
      </c>
      <c r="BZ829" s="1" t="s">
        <v>47</v>
      </c>
    </row>
    <row r="830" spans="2:78" x14ac:dyDescent="0.25">
      <c r="B830" s="8">
        <v>829</v>
      </c>
      <c r="C830" s="8">
        <v>18</v>
      </c>
      <c r="D830" s="8">
        <v>2</v>
      </c>
      <c r="E830" s="8">
        <v>2020</v>
      </c>
      <c r="F830" s="24" t="str">
        <f t="shared" si="59"/>
        <v>18/Feb/2020</v>
      </c>
      <c r="G830" s="9" t="s">
        <v>21</v>
      </c>
      <c r="H830" s="10" t="str">
        <f t="shared" si="62"/>
        <v>Tue</v>
      </c>
      <c r="I830" s="10">
        <f t="shared" si="61"/>
        <v>415</v>
      </c>
      <c r="J830" s="8">
        <f t="shared" si="63"/>
        <v>59</v>
      </c>
      <c r="K830" s="1">
        <f t="shared" si="60"/>
        <v>14</v>
      </c>
      <c r="L830" s="1">
        <f t="shared" si="64"/>
        <v>2</v>
      </c>
      <c r="N830" s="1" t="s">
        <v>50</v>
      </c>
      <c r="P830" s="81">
        <v>12.6</v>
      </c>
      <c r="Q830" s="69"/>
      <c r="R830" s="4" t="s">
        <v>49</v>
      </c>
      <c r="T830" s="4" t="s">
        <v>49</v>
      </c>
      <c r="V830" s="87">
        <v>11</v>
      </c>
      <c r="W830" s="69"/>
      <c r="X830" s="87">
        <v>11.2</v>
      </c>
      <c r="Y830" s="69"/>
      <c r="Z830" s="81">
        <v>7.2</v>
      </c>
      <c r="AA830" s="69"/>
      <c r="AB830" s="88" t="s">
        <v>48</v>
      </c>
      <c r="AC830" s="114"/>
      <c r="AD830" s="81">
        <v>10</v>
      </c>
      <c r="AE830" s="69"/>
      <c r="AF830" s="87">
        <v>6.4</v>
      </c>
      <c r="AH830" s="4" t="s">
        <v>49</v>
      </c>
      <c r="AJ830" s="81" t="s">
        <v>48</v>
      </c>
      <c r="AL830" s="81">
        <v>10</v>
      </c>
      <c r="AN830" s="4" t="s">
        <v>52</v>
      </c>
      <c r="AP830" s="81" t="s">
        <v>48</v>
      </c>
      <c r="AR830" s="4" t="s">
        <v>52</v>
      </c>
      <c r="AT830" s="4" t="s">
        <v>52</v>
      </c>
      <c r="AV830" s="74">
        <v>9</v>
      </c>
      <c r="AX830" s="74">
        <v>9</v>
      </c>
      <c r="AZ830" s="81">
        <v>6</v>
      </c>
      <c r="BB830" s="81" t="s">
        <v>48</v>
      </c>
      <c r="BD830" s="74">
        <v>6</v>
      </c>
      <c r="BF830" s="81">
        <v>10</v>
      </c>
      <c r="BH830" s="87">
        <v>12.8</v>
      </c>
      <c r="BI830" s="69"/>
      <c r="BJ830" s="4" t="s">
        <v>47</v>
      </c>
      <c r="BL830" s="4" t="s">
        <v>47</v>
      </c>
      <c r="BN830" s="4" t="s">
        <v>47</v>
      </c>
      <c r="BP830" s="4" t="s">
        <v>47</v>
      </c>
      <c r="BR830" s="1" t="s">
        <v>47</v>
      </c>
      <c r="BT830" s="1" t="s">
        <v>47</v>
      </c>
      <c r="BV830" s="1" t="s">
        <v>47</v>
      </c>
      <c r="BX830" s="1" t="s">
        <v>47</v>
      </c>
      <c r="BZ830" s="1" t="s">
        <v>47</v>
      </c>
    </row>
    <row r="831" spans="2:78" x14ac:dyDescent="0.25">
      <c r="B831" s="8">
        <v>830</v>
      </c>
      <c r="C831" s="8">
        <v>18</v>
      </c>
      <c r="D831" s="8">
        <v>2</v>
      </c>
      <c r="E831" s="8">
        <v>2020</v>
      </c>
      <c r="F831" s="24" t="str">
        <f t="shared" si="59"/>
        <v>18/Feb/2020</v>
      </c>
      <c r="G831" s="9" t="s">
        <v>22</v>
      </c>
      <c r="H831" s="10" t="str">
        <f t="shared" si="62"/>
        <v>Tue</v>
      </c>
      <c r="I831" s="10">
        <f t="shared" si="61"/>
        <v>415</v>
      </c>
      <c r="J831" s="8">
        <f t="shared" si="63"/>
        <v>59</v>
      </c>
      <c r="K831" s="1">
        <f t="shared" si="60"/>
        <v>14</v>
      </c>
      <c r="L831" s="1">
        <f t="shared" si="64"/>
        <v>2</v>
      </c>
      <c r="N831" s="1" t="s">
        <v>50</v>
      </c>
      <c r="P831" s="81">
        <v>6.8</v>
      </c>
      <c r="Q831" s="69"/>
      <c r="R831" s="4" t="s">
        <v>49</v>
      </c>
      <c r="T831" s="4" t="s">
        <v>49</v>
      </c>
      <c r="V831" s="87">
        <v>7.4</v>
      </c>
      <c r="W831" s="69"/>
      <c r="X831" s="87">
        <v>6.2</v>
      </c>
      <c r="Y831" s="69"/>
      <c r="Z831" s="81">
        <v>5.8</v>
      </c>
      <c r="AA831" s="69"/>
      <c r="AB831" s="88" t="s">
        <v>48</v>
      </c>
      <c r="AC831" s="114"/>
      <c r="AD831" s="81">
        <v>6.4</v>
      </c>
      <c r="AE831" s="69"/>
      <c r="AF831" s="87">
        <v>3.4</v>
      </c>
      <c r="AH831" s="4" t="s">
        <v>49</v>
      </c>
      <c r="AJ831" s="81" t="s">
        <v>48</v>
      </c>
      <c r="AL831" s="81">
        <v>7.8</v>
      </c>
      <c r="AN831" s="4" t="s">
        <v>52</v>
      </c>
      <c r="AP831" s="81" t="s">
        <v>48</v>
      </c>
      <c r="AR831" s="4" t="s">
        <v>52</v>
      </c>
      <c r="AT831" s="4" t="s">
        <v>52</v>
      </c>
      <c r="AV831" s="74">
        <v>4.8</v>
      </c>
      <c r="AX831" s="74">
        <v>5.8</v>
      </c>
      <c r="AZ831" s="81">
        <v>3.2</v>
      </c>
      <c r="BB831" s="81" t="s">
        <v>48</v>
      </c>
      <c r="BD831" s="74">
        <v>3</v>
      </c>
      <c r="BF831" s="81">
        <v>4.2</v>
      </c>
      <c r="BH831" s="87">
        <v>7</v>
      </c>
      <c r="BI831" s="69"/>
      <c r="BJ831" s="4" t="s">
        <v>47</v>
      </c>
      <c r="BL831" s="4" t="s">
        <v>47</v>
      </c>
      <c r="BN831" s="4" t="s">
        <v>47</v>
      </c>
      <c r="BP831" s="4" t="s">
        <v>47</v>
      </c>
      <c r="BR831" s="1" t="s">
        <v>47</v>
      </c>
      <c r="BT831" s="1" t="s">
        <v>47</v>
      </c>
      <c r="BV831" s="1" t="s">
        <v>47</v>
      </c>
      <c r="BX831" s="1" t="s">
        <v>47</v>
      </c>
      <c r="BZ831" s="1" t="s">
        <v>47</v>
      </c>
    </row>
    <row r="832" spans="2:78" x14ac:dyDescent="0.25">
      <c r="B832" s="8">
        <v>831</v>
      </c>
      <c r="C832" s="8">
        <v>19</v>
      </c>
      <c r="D832" s="8">
        <v>2</v>
      </c>
      <c r="E832" s="8">
        <v>2020</v>
      </c>
      <c r="F832" s="24" t="str">
        <f t="shared" ref="F832:F895" si="65">TEXT(DATE(E832,D832,C832),"dd/mmm/yyyy")</f>
        <v>19/Feb/2020</v>
      </c>
      <c r="G832" s="9" t="s">
        <v>21</v>
      </c>
      <c r="H832" s="10" t="str">
        <f t="shared" si="62"/>
        <v>Wed</v>
      </c>
      <c r="I832" s="10">
        <f t="shared" si="61"/>
        <v>416</v>
      </c>
      <c r="J832" s="8">
        <f t="shared" si="63"/>
        <v>59</v>
      </c>
      <c r="K832" s="1">
        <f t="shared" ref="K832:K895" si="66">IF(COUNTIF(K771:K831,K802)=61,K802+1,K831)</f>
        <v>14</v>
      </c>
      <c r="L832" s="1">
        <f t="shared" si="64"/>
        <v>2</v>
      </c>
      <c r="N832" s="1" t="s">
        <v>50</v>
      </c>
      <c r="P832" s="81">
        <v>11</v>
      </c>
      <c r="Q832" s="69"/>
      <c r="R832" s="4" t="s">
        <v>49</v>
      </c>
      <c r="T832" s="4" t="s">
        <v>49</v>
      </c>
      <c r="V832" s="87">
        <v>10</v>
      </c>
      <c r="W832" s="69"/>
      <c r="X832" s="87">
        <v>10</v>
      </c>
      <c r="Y832" s="69"/>
      <c r="Z832" s="81">
        <v>5.6</v>
      </c>
      <c r="AA832" s="69"/>
      <c r="AB832" s="88" t="s">
        <v>48</v>
      </c>
      <c r="AC832" s="114"/>
      <c r="AD832" s="81">
        <v>9.8000000000000007</v>
      </c>
      <c r="AE832" s="69"/>
      <c r="AF832" s="87">
        <v>4</v>
      </c>
      <c r="AH832" s="4" t="s">
        <v>49</v>
      </c>
      <c r="AJ832" s="81" t="s">
        <v>48</v>
      </c>
      <c r="AL832" s="81">
        <v>6.6</v>
      </c>
      <c r="AN832" s="4" t="s">
        <v>52</v>
      </c>
      <c r="AP832" s="81" t="s">
        <v>48</v>
      </c>
      <c r="AR832" s="4" t="s">
        <v>52</v>
      </c>
      <c r="AT832" s="4" t="s">
        <v>52</v>
      </c>
      <c r="AV832" s="74">
        <v>7.8</v>
      </c>
      <c r="AX832" s="74">
        <v>7</v>
      </c>
      <c r="AZ832" s="81">
        <v>4.8</v>
      </c>
      <c r="BB832" s="81" t="s">
        <v>48</v>
      </c>
      <c r="BD832" s="74">
        <v>5</v>
      </c>
      <c r="BF832" s="81">
        <v>9.4</v>
      </c>
      <c r="BH832" s="87">
        <v>12.2</v>
      </c>
      <c r="BI832" s="69"/>
      <c r="BJ832" s="4" t="s">
        <v>47</v>
      </c>
      <c r="BL832" s="4" t="s">
        <v>47</v>
      </c>
      <c r="BN832" s="4" t="s">
        <v>47</v>
      </c>
      <c r="BP832" s="4" t="s">
        <v>47</v>
      </c>
      <c r="BR832" s="1" t="s">
        <v>47</v>
      </c>
      <c r="BT832" s="1" t="s">
        <v>47</v>
      </c>
      <c r="BV832" s="1" t="s">
        <v>47</v>
      </c>
      <c r="BX832" s="1" t="s">
        <v>47</v>
      </c>
      <c r="BZ832" s="1" t="s">
        <v>47</v>
      </c>
    </row>
    <row r="833" spans="2:78" x14ac:dyDescent="0.25">
      <c r="B833" s="8">
        <v>832</v>
      </c>
      <c r="C833" s="8">
        <v>19</v>
      </c>
      <c r="D833" s="8">
        <v>2</v>
      </c>
      <c r="E833" s="8">
        <v>2020</v>
      </c>
      <c r="F833" s="24" t="str">
        <f t="shared" si="65"/>
        <v>19/Feb/2020</v>
      </c>
      <c r="G833" s="9" t="s">
        <v>22</v>
      </c>
      <c r="H833" s="10" t="str">
        <f t="shared" si="62"/>
        <v>Wed</v>
      </c>
      <c r="I833" s="10">
        <f t="shared" si="61"/>
        <v>416</v>
      </c>
      <c r="J833" s="8">
        <f t="shared" si="63"/>
        <v>59</v>
      </c>
      <c r="K833" s="1">
        <f t="shared" si="66"/>
        <v>14</v>
      </c>
      <c r="L833" s="1">
        <f t="shared" si="64"/>
        <v>2</v>
      </c>
      <c r="N833" s="1" t="s">
        <v>50</v>
      </c>
      <c r="P833" s="81">
        <v>7</v>
      </c>
      <c r="Q833" s="69"/>
      <c r="R833" s="4" t="s">
        <v>49</v>
      </c>
      <c r="T833" s="4" t="s">
        <v>49</v>
      </c>
      <c r="V833" s="87">
        <v>7</v>
      </c>
      <c r="W833" s="69"/>
      <c r="X833" s="87">
        <v>6</v>
      </c>
      <c r="Y833" s="69"/>
      <c r="Z833" s="81">
        <v>6</v>
      </c>
      <c r="AA833" s="69"/>
      <c r="AB833" s="88" t="s">
        <v>48</v>
      </c>
      <c r="AC833" s="114"/>
      <c r="AD833" s="81">
        <v>5</v>
      </c>
      <c r="AE833" s="69"/>
      <c r="AF833" s="87">
        <v>5</v>
      </c>
      <c r="AH833" s="4" t="s">
        <v>49</v>
      </c>
      <c r="AJ833" s="81" t="s">
        <v>48</v>
      </c>
      <c r="AL833" s="81">
        <v>14</v>
      </c>
      <c r="AN833" s="4" t="s">
        <v>52</v>
      </c>
      <c r="AP833" s="81" t="s">
        <v>48</v>
      </c>
      <c r="AR833" s="4" t="s">
        <v>52</v>
      </c>
      <c r="AT833" s="4" t="s">
        <v>52</v>
      </c>
      <c r="AV833" s="74">
        <v>5.4</v>
      </c>
      <c r="AX833" s="74">
        <v>6</v>
      </c>
      <c r="AZ833" s="81">
        <v>3.6</v>
      </c>
      <c r="BB833" s="81" t="s">
        <v>48</v>
      </c>
      <c r="BD833" s="74">
        <v>4</v>
      </c>
      <c r="BF833" s="81">
        <v>7</v>
      </c>
      <c r="BH833" s="87">
        <v>7.6</v>
      </c>
      <c r="BI833" s="69"/>
      <c r="BJ833" s="4" t="s">
        <v>47</v>
      </c>
      <c r="BL833" s="4" t="s">
        <v>47</v>
      </c>
      <c r="BN833" s="4" t="s">
        <v>47</v>
      </c>
      <c r="BP833" s="4" t="s">
        <v>47</v>
      </c>
      <c r="BR833" s="1" t="s">
        <v>47</v>
      </c>
      <c r="BT833" s="1" t="s">
        <v>47</v>
      </c>
      <c r="BV833" s="1" t="s">
        <v>47</v>
      </c>
      <c r="BX833" s="1" t="s">
        <v>47</v>
      </c>
      <c r="BZ833" s="1" t="s">
        <v>47</v>
      </c>
    </row>
    <row r="834" spans="2:78" x14ac:dyDescent="0.25">
      <c r="B834" s="8">
        <v>833</v>
      </c>
      <c r="C834" s="8">
        <v>20</v>
      </c>
      <c r="D834" s="8">
        <v>2</v>
      </c>
      <c r="E834" s="8">
        <v>2020</v>
      </c>
      <c r="F834" s="24" t="str">
        <f t="shared" si="65"/>
        <v>20/Feb/2020</v>
      </c>
      <c r="G834" s="9" t="s">
        <v>21</v>
      </c>
      <c r="H834" s="10" t="str">
        <f t="shared" si="62"/>
        <v>Thu</v>
      </c>
      <c r="I834" s="10">
        <f t="shared" si="61"/>
        <v>417</v>
      </c>
      <c r="J834" s="8">
        <f t="shared" si="63"/>
        <v>59</v>
      </c>
      <c r="K834" s="1">
        <f t="shared" si="66"/>
        <v>14</v>
      </c>
      <c r="L834" s="1">
        <f t="shared" si="64"/>
        <v>2</v>
      </c>
      <c r="N834" s="1" t="s">
        <v>50</v>
      </c>
      <c r="P834" s="81">
        <v>13</v>
      </c>
      <c r="Q834" s="69"/>
      <c r="R834" s="4" t="s">
        <v>49</v>
      </c>
      <c r="T834" s="4" t="s">
        <v>49</v>
      </c>
      <c r="V834" s="87">
        <v>10</v>
      </c>
      <c r="W834" s="69"/>
      <c r="X834" s="87">
        <v>10</v>
      </c>
      <c r="Y834" s="69"/>
      <c r="Z834" s="81">
        <v>6</v>
      </c>
      <c r="AA834" s="69"/>
      <c r="AB834" s="88" t="s">
        <v>48</v>
      </c>
      <c r="AC834" s="114"/>
      <c r="AD834" s="81">
        <v>10</v>
      </c>
      <c r="AE834" s="69"/>
      <c r="AF834" s="87">
        <v>9</v>
      </c>
      <c r="AH834" s="4" t="s">
        <v>49</v>
      </c>
      <c r="AJ834" s="81" t="s">
        <v>48</v>
      </c>
      <c r="AL834" s="81">
        <v>12</v>
      </c>
      <c r="AN834" s="4" t="s">
        <v>52</v>
      </c>
      <c r="AP834" s="81" t="s">
        <v>48</v>
      </c>
      <c r="AR834" s="4" t="s">
        <v>52</v>
      </c>
      <c r="AT834" s="4" t="s">
        <v>52</v>
      </c>
      <c r="AV834" s="74">
        <v>9</v>
      </c>
      <c r="AX834" s="74">
        <v>5</v>
      </c>
      <c r="AZ834" s="81">
        <v>5</v>
      </c>
      <c r="BB834" s="81" t="s">
        <v>48</v>
      </c>
      <c r="BD834" s="74">
        <v>5</v>
      </c>
      <c r="BF834" s="81">
        <v>7</v>
      </c>
      <c r="BH834" s="87">
        <v>14</v>
      </c>
      <c r="BI834" s="69"/>
      <c r="BJ834" s="4" t="s">
        <v>47</v>
      </c>
      <c r="BL834" s="4" t="s">
        <v>47</v>
      </c>
      <c r="BN834" s="4" t="s">
        <v>47</v>
      </c>
      <c r="BP834" s="4" t="s">
        <v>47</v>
      </c>
      <c r="BR834" s="1" t="s">
        <v>47</v>
      </c>
      <c r="BT834" s="1" t="s">
        <v>47</v>
      </c>
      <c r="BV834" s="1" t="s">
        <v>47</v>
      </c>
      <c r="BX834" s="1" t="s">
        <v>47</v>
      </c>
      <c r="BZ834" s="1" t="s">
        <v>47</v>
      </c>
    </row>
    <row r="835" spans="2:78" x14ac:dyDescent="0.25">
      <c r="B835" s="8">
        <v>834</v>
      </c>
      <c r="C835" s="8">
        <v>20</v>
      </c>
      <c r="D835" s="8">
        <v>2</v>
      </c>
      <c r="E835" s="8">
        <v>2020</v>
      </c>
      <c r="F835" s="24" t="str">
        <f t="shared" si="65"/>
        <v>20/Feb/2020</v>
      </c>
      <c r="G835" s="9" t="s">
        <v>22</v>
      </c>
      <c r="H835" s="10" t="str">
        <f t="shared" si="62"/>
        <v>Thu</v>
      </c>
      <c r="I835" s="10">
        <f t="shared" si="61"/>
        <v>417</v>
      </c>
      <c r="J835" s="8">
        <f t="shared" si="63"/>
        <v>59</v>
      </c>
      <c r="K835" s="1">
        <f t="shared" si="66"/>
        <v>14</v>
      </c>
      <c r="L835" s="1">
        <f t="shared" si="64"/>
        <v>2</v>
      </c>
      <c r="N835" s="1" t="s">
        <v>50</v>
      </c>
      <c r="P835" s="81">
        <v>7</v>
      </c>
      <c r="Q835" s="69"/>
      <c r="R835" s="4" t="s">
        <v>49</v>
      </c>
      <c r="T835" s="4" t="s">
        <v>49</v>
      </c>
      <c r="V835" s="87">
        <v>5</v>
      </c>
      <c r="W835" s="69"/>
      <c r="X835" s="87">
        <v>6</v>
      </c>
      <c r="Y835" s="69"/>
      <c r="Z835" s="81">
        <v>9.1999999999999993</v>
      </c>
      <c r="AA835" s="69"/>
      <c r="AB835" s="88" t="s">
        <v>48</v>
      </c>
      <c r="AC835" s="114"/>
      <c r="AD835" s="81">
        <v>5.4</v>
      </c>
      <c r="AE835" s="69"/>
      <c r="AF835" s="87">
        <v>3.8</v>
      </c>
      <c r="AH835" s="4" t="s">
        <v>49</v>
      </c>
      <c r="AJ835" s="81" t="s">
        <v>48</v>
      </c>
      <c r="AL835" s="81">
        <v>7.6</v>
      </c>
      <c r="AN835" s="4" t="s">
        <v>52</v>
      </c>
      <c r="AP835" s="81" t="s">
        <v>48</v>
      </c>
      <c r="AR835" s="4" t="s">
        <v>52</v>
      </c>
      <c r="AT835" s="4" t="s">
        <v>52</v>
      </c>
      <c r="AV835" s="74">
        <v>4</v>
      </c>
      <c r="AX835" s="74">
        <v>4.5999999999999996</v>
      </c>
      <c r="AZ835" s="81">
        <v>3</v>
      </c>
      <c r="BB835" s="81" t="s">
        <v>48</v>
      </c>
      <c r="BD835" s="74">
        <v>4.8</v>
      </c>
      <c r="BF835" s="81">
        <v>5</v>
      </c>
      <c r="BH835" s="87">
        <v>8</v>
      </c>
      <c r="BI835" s="69"/>
      <c r="BJ835" s="4" t="s">
        <v>47</v>
      </c>
      <c r="BL835" s="4" t="s">
        <v>47</v>
      </c>
      <c r="BN835" s="4" t="s">
        <v>47</v>
      </c>
      <c r="BP835" s="4" t="s">
        <v>47</v>
      </c>
      <c r="BR835" s="1" t="s">
        <v>47</v>
      </c>
      <c r="BT835" s="1" t="s">
        <v>47</v>
      </c>
      <c r="BV835" s="1" t="s">
        <v>47</v>
      </c>
      <c r="BX835" s="1" t="s">
        <v>47</v>
      </c>
      <c r="BZ835" s="1" t="s">
        <v>47</v>
      </c>
    </row>
    <row r="836" spans="2:78" x14ac:dyDescent="0.25">
      <c r="B836" s="8">
        <v>835</v>
      </c>
      <c r="C836" s="8">
        <v>21</v>
      </c>
      <c r="D836" s="8">
        <v>2</v>
      </c>
      <c r="E836" s="8">
        <v>2020</v>
      </c>
      <c r="F836" s="24" t="str">
        <f t="shared" si="65"/>
        <v>21/Feb/2020</v>
      </c>
      <c r="G836" s="9" t="s">
        <v>21</v>
      </c>
      <c r="H836" s="10" t="str">
        <f t="shared" si="62"/>
        <v>Fri</v>
      </c>
      <c r="I836" s="10">
        <f t="shared" si="61"/>
        <v>418</v>
      </c>
      <c r="J836" s="8">
        <f t="shared" si="63"/>
        <v>59</v>
      </c>
      <c r="K836" s="1">
        <f t="shared" si="66"/>
        <v>14</v>
      </c>
      <c r="L836" s="1">
        <f t="shared" si="64"/>
        <v>2</v>
      </c>
      <c r="N836" s="1" t="s">
        <v>50</v>
      </c>
      <c r="P836" s="81">
        <v>12.4</v>
      </c>
      <c r="Q836" s="69"/>
      <c r="R836" s="4" t="s">
        <v>49</v>
      </c>
      <c r="T836" s="4" t="s">
        <v>49</v>
      </c>
      <c r="V836" s="87">
        <v>10.4</v>
      </c>
      <c r="W836" s="69"/>
      <c r="X836" s="87">
        <v>10</v>
      </c>
      <c r="Y836" s="69"/>
      <c r="Z836" s="81">
        <v>8.4</v>
      </c>
      <c r="AA836" s="69"/>
      <c r="AB836" s="88" t="s">
        <v>48</v>
      </c>
      <c r="AC836" s="114"/>
      <c r="AD836" s="81">
        <v>9.8000000000000007</v>
      </c>
      <c r="AE836" s="69"/>
      <c r="AF836" s="87">
        <v>6</v>
      </c>
      <c r="AH836" s="4" t="s">
        <v>49</v>
      </c>
      <c r="AJ836" s="81" t="s">
        <v>48</v>
      </c>
      <c r="AL836" s="81">
        <v>10.8</v>
      </c>
      <c r="AN836" s="4" t="s">
        <v>52</v>
      </c>
      <c r="AP836" s="81" t="s">
        <v>48</v>
      </c>
      <c r="AR836" s="4" t="s">
        <v>52</v>
      </c>
      <c r="AT836" s="4" t="s">
        <v>52</v>
      </c>
      <c r="AV836" s="74">
        <v>8.4</v>
      </c>
      <c r="AX836" s="74">
        <v>10.199999999999999</v>
      </c>
      <c r="AZ836" s="81">
        <v>5</v>
      </c>
      <c r="BB836" s="81" t="s">
        <v>48</v>
      </c>
      <c r="BD836" s="74">
        <v>5.6</v>
      </c>
      <c r="BF836" s="81">
        <v>8</v>
      </c>
      <c r="BH836" s="87">
        <v>13</v>
      </c>
      <c r="BI836" s="69"/>
      <c r="BJ836" s="4" t="s">
        <v>47</v>
      </c>
      <c r="BL836" s="4" t="s">
        <v>47</v>
      </c>
      <c r="BN836" s="4" t="s">
        <v>47</v>
      </c>
      <c r="BP836" s="4" t="s">
        <v>47</v>
      </c>
      <c r="BR836" s="1" t="s">
        <v>47</v>
      </c>
      <c r="BT836" s="1" t="s">
        <v>47</v>
      </c>
      <c r="BV836" s="1" t="s">
        <v>47</v>
      </c>
      <c r="BX836" s="1" t="s">
        <v>47</v>
      </c>
      <c r="BZ836" s="1" t="s">
        <v>47</v>
      </c>
    </row>
    <row r="837" spans="2:78" x14ac:dyDescent="0.25">
      <c r="B837" s="8">
        <v>836</v>
      </c>
      <c r="C837" s="8">
        <v>21</v>
      </c>
      <c r="D837" s="8">
        <v>2</v>
      </c>
      <c r="E837" s="8">
        <v>2020</v>
      </c>
      <c r="F837" s="24" t="str">
        <f t="shared" si="65"/>
        <v>21/Feb/2020</v>
      </c>
      <c r="G837" s="9" t="s">
        <v>22</v>
      </c>
      <c r="H837" s="10" t="str">
        <f t="shared" si="62"/>
        <v>Fri</v>
      </c>
      <c r="I837" s="10">
        <f t="shared" si="61"/>
        <v>418</v>
      </c>
      <c r="J837" s="8">
        <f t="shared" si="63"/>
        <v>59</v>
      </c>
      <c r="K837" s="1">
        <f t="shared" si="66"/>
        <v>14</v>
      </c>
      <c r="L837" s="1">
        <f t="shared" si="64"/>
        <v>2</v>
      </c>
      <c r="N837" s="1" t="s">
        <v>50</v>
      </c>
      <c r="P837" s="81">
        <v>8</v>
      </c>
      <c r="Q837" s="69"/>
      <c r="R837" s="4" t="s">
        <v>49</v>
      </c>
      <c r="T837" s="4" t="s">
        <v>49</v>
      </c>
      <c r="V837" s="87">
        <v>5.2</v>
      </c>
      <c r="W837" s="69"/>
      <c r="X837" s="87">
        <v>6.4</v>
      </c>
      <c r="Y837" s="69"/>
      <c r="Z837" s="81">
        <v>5</v>
      </c>
      <c r="AA837" s="69"/>
      <c r="AB837" s="88" t="s">
        <v>48</v>
      </c>
      <c r="AC837" s="114"/>
      <c r="AD837" s="81">
        <v>6</v>
      </c>
      <c r="AE837" s="69"/>
      <c r="AF837" s="87">
        <v>1.2</v>
      </c>
      <c r="AH837" s="4" t="s">
        <v>49</v>
      </c>
      <c r="AJ837" s="81" t="s">
        <v>48</v>
      </c>
      <c r="AL837" s="81">
        <v>6</v>
      </c>
      <c r="AN837" s="4" t="s">
        <v>52</v>
      </c>
      <c r="AP837" s="81" t="s">
        <v>48</v>
      </c>
      <c r="AR837" s="4" t="s">
        <v>52</v>
      </c>
      <c r="AT837" s="4" t="s">
        <v>52</v>
      </c>
      <c r="AV837" s="74">
        <v>4.2</v>
      </c>
      <c r="AX837" s="74">
        <v>5</v>
      </c>
      <c r="AZ837" s="81">
        <v>3.2</v>
      </c>
      <c r="BB837" s="81" t="s">
        <v>48</v>
      </c>
      <c r="BD837" s="74">
        <v>1</v>
      </c>
      <c r="BF837" s="81">
        <v>5</v>
      </c>
      <c r="BH837" s="87">
        <v>7</v>
      </c>
      <c r="BI837" s="69"/>
      <c r="BJ837" s="4" t="s">
        <v>47</v>
      </c>
      <c r="BL837" s="4" t="s">
        <v>47</v>
      </c>
      <c r="BN837" s="4" t="s">
        <v>47</v>
      </c>
      <c r="BP837" s="4" t="s">
        <v>47</v>
      </c>
      <c r="BR837" s="1" t="s">
        <v>47</v>
      </c>
      <c r="BT837" s="1" t="s">
        <v>47</v>
      </c>
      <c r="BV837" s="1" t="s">
        <v>47</v>
      </c>
      <c r="BX837" s="1" t="s">
        <v>47</v>
      </c>
      <c r="BZ837" s="1" t="s">
        <v>47</v>
      </c>
    </row>
    <row r="838" spans="2:78" x14ac:dyDescent="0.25">
      <c r="B838" s="8">
        <v>837</v>
      </c>
      <c r="C838" s="8">
        <v>22</v>
      </c>
      <c r="D838" s="8">
        <v>2</v>
      </c>
      <c r="E838" s="8">
        <v>2020</v>
      </c>
      <c r="F838" s="24" t="str">
        <f t="shared" si="65"/>
        <v>22/Feb/2020</v>
      </c>
      <c r="G838" s="9" t="s">
        <v>21</v>
      </c>
      <c r="H838" s="10" t="str">
        <f t="shared" si="62"/>
        <v>Sat</v>
      </c>
      <c r="I838" s="10">
        <f t="shared" si="61"/>
        <v>419</v>
      </c>
      <c r="J838" s="8">
        <f t="shared" si="63"/>
        <v>59</v>
      </c>
      <c r="K838" s="1">
        <f t="shared" si="66"/>
        <v>14</v>
      </c>
      <c r="L838" s="1">
        <f t="shared" si="64"/>
        <v>2</v>
      </c>
      <c r="N838" s="1" t="s">
        <v>50</v>
      </c>
      <c r="P838" s="81">
        <v>11.4</v>
      </c>
      <c r="Q838" s="69"/>
      <c r="R838" s="4" t="s">
        <v>49</v>
      </c>
      <c r="T838" s="4" t="s">
        <v>49</v>
      </c>
      <c r="V838" s="87">
        <v>11</v>
      </c>
      <c r="W838" s="69"/>
      <c r="X838" s="87">
        <v>10</v>
      </c>
      <c r="Y838" s="69"/>
      <c r="Z838" s="81">
        <v>8</v>
      </c>
      <c r="AA838" s="69"/>
      <c r="AB838" s="88" t="s">
        <v>48</v>
      </c>
      <c r="AC838" s="114"/>
      <c r="AD838" s="81">
        <v>9.8000000000000007</v>
      </c>
      <c r="AE838" s="69"/>
      <c r="AF838" s="87">
        <v>6</v>
      </c>
      <c r="AH838" s="4" t="s">
        <v>49</v>
      </c>
      <c r="AJ838" s="81" t="s">
        <v>48</v>
      </c>
      <c r="AL838" s="81">
        <v>12</v>
      </c>
      <c r="AN838" s="4" t="s">
        <v>52</v>
      </c>
      <c r="AP838" s="81" t="s">
        <v>48</v>
      </c>
      <c r="AR838" s="4" t="s">
        <v>52</v>
      </c>
      <c r="AT838" s="4" t="s">
        <v>52</v>
      </c>
      <c r="AV838" s="74">
        <v>8</v>
      </c>
      <c r="AX838" s="74">
        <v>10</v>
      </c>
      <c r="AZ838" s="81">
        <v>6</v>
      </c>
      <c r="BB838" s="81" t="s">
        <v>48</v>
      </c>
      <c r="BD838" s="74">
        <v>6</v>
      </c>
      <c r="BF838" s="81">
        <v>13</v>
      </c>
      <c r="BH838" s="87">
        <v>8</v>
      </c>
      <c r="BI838" s="69"/>
      <c r="BJ838" s="4" t="s">
        <v>47</v>
      </c>
      <c r="BL838" s="4" t="s">
        <v>47</v>
      </c>
      <c r="BN838" s="4" t="s">
        <v>47</v>
      </c>
      <c r="BP838" s="4" t="s">
        <v>47</v>
      </c>
      <c r="BR838" s="1" t="s">
        <v>47</v>
      </c>
      <c r="BT838" s="1" t="s">
        <v>47</v>
      </c>
      <c r="BV838" s="1" t="s">
        <v>47</v>
      </c>
      <c r="BX838" s="1" t="s">
        <v>47</v>
      </c>
      <c r="BZ838" s="1" t="s">
        <v>47</v>
      </c>
    </row>
    <row r="839" spans="2:78" x14ac:dyDescent="0.25">
      <c r="B839" s="8">
        <v>838</v>
      </c>
      <c r="C839" s="8">
        <v>22</v>
      </c>
      <c r="D839" s="8">
        <v>2</v>
      </c>
      <c r="E839" s="8">
        <v>2020</v>
      </c>
      <c r="F839" s="24" t="str">
        <f t="shared" si="65"/>
        <v>22/Feb/2020</v>
      </c>
      <c r="G839" s="9" t="s">
        <v>22</v>
      </c>
      <c r="H839" s="10" t="str">
        <f t="shared" si="62"/>
        <v>Sat</v>
      </c>
      <c r="I839" s="10">
        <f t="shared" ref="I839:I902" si="67">IF(F839=F838,I838,I838+1)</f>
        <v>419</v>
      </c>
      <c r="J839" s="8">
        <f t="shared" si="63"/>
        <v>59</v>
      </c>
      <c r="K839" s="1">
        <f t="shared" si="66"/>
        <v>14</v>
      </c>
      <c r="L839" s="1">
        <f t="shared" si="64"/>
        <v>2</v>
      </c>
      <c r="N839" s="1" t="s">
        <v>50</v>
      </c>
      <c r="P839" s="81">
        <v>9</v>
      </c>
      <c r="Q839" s="69"/>
      <c r="R839" s="4" t="s">
        <v>49</v>
      </c>
      <c r="T839" s="4" t="s">
        <v>49</v>
      </c>
      <c r="V839" s="87">
        <v>7.6</v>
      </c>
      <c r="W839" s="69"/>
      <c r="X839" s="87">
        <v>6</v>
      </c>
      <c r="Y839" s="69"/>
      <c r="Z839" s="81">
        <v>4.4000000000000004</v>
      </c>
      <c r="AA839" s="69"/>
      <c r="AB839" s="88" t="s">
        <v>48</v>
      </c>
      <c r="AC839" s="114"/>
      <c r="AD839" s="81">
        <v>5.8</v>
      </c>
      <c r="AE839" s="69"/>
      <c r="AF839" s="87">
        <v>3.4</v>
      </c>
      <c r="AH839" s="4" t="s">
        <v>49</v>
      </c>
      <c r="AJ839" s="81" t="s">
        <v>48</v>
      </c>
      <c r="AL839" s="81">
        <v>5.8</v>
      </c>
      <c r="AN839" s="4" t="s">
        <v>52</v>
      </c>
      <c r="AP839" s="81" t="s">
        <v>48</v>
      </c>
      <c r="AR839" s="4" t="s">
        <v>52</v>
      </c>
      <c r="AT839" s="4" t="s">
        <v>52</v>
      </c>
      <c r="AV839" s="74">
        <v>5</v>
      </c>
      <c r="AX839" s="74">
        <v>4.2</v>
      </c>
      <c r="AZ839" s="81">
        <v>3.2</v>
      </c>
      <c r="BB839" s="81" t="s">
        <v>48</v>
      </c>
      <c r="BD839" s="74">
        <v>4</v>
      </c>
      <c r="BF839" s="81">
        <v>5.2</v>
      </c>
      <c r="BH839" s="87">
        <v>6</v>
      </c>
      <c r="BI839" s="69"/>
      <c r="BJ839" s="4" t="s">
        <v>47</v>
      </c>
      <c r="BL839" s="4" t="s">
        <v>47</v>
      </c>
      <c r="BN839" s="4" t="s">
        <v>47</v>
      </c>
      <c r="BP839" s="4" t="s">
        <v>47</v>
      </c>
      <c r="BR839" s="1" t="s">
        <v>47</v>
      </c>
      <c r="BT839" s="1" t="s">
        <v>47</v>
      </c>
      <c r="BV839" s="1" t="s">
        <v>47</v>
      </c>
      <c r="BX839" s="1" t="s">
        <v>47</v>
      </c>
      <c r="BZ839" s="1" t="s">
        <v>47</v>
      </c>
    </row>
    <row r="840" spans="2:78" x14ac:dyDescent="0.25">
      <c r="B840" s="8">
        <v>839</v>
      </c>
      <c r="C840" s="8">
        <v>23</v>
      </c>
      <c r="D840" s="8">
        <v>2</v>
      </c>
      <c r="E840" s="8">
        <v>2020</v>
      </c>
      <c r="F840" s="24" t="str">
        <f t="shared" si="65"/>
        <v>23/Feb/2020</v>
      </c>
      <c r="G840" s="9" t="s">
        <v>21</v>
      </c>
      <c r="H840" s="10" t="str">
        <f t="shared" si="62"/>
        <v>Sun</v>
      </c>
      <c r="I840" s="10">
        <f t="shared" si="67"/>
        <v>420</v>
      </c>
      <c r="J840" s="8">
        <f t="shared" si="63"/>
        <v>59</v>
      </c>
      <c r="K840" s="1">
        <f t="shared" si="66"/>
        <v>14</v>
      </c>
      <c r="L840" s="1">
        <f t="shared" si="64"/>
        <v>2</v>
      </c>
      <c r="N840" s="1" t="s">
        <v>50</v>
      </c>
      <c r="P840" s="81">
        <v>14.4</v>
      </c>
      <c r="Q840" s="69"/>
      <c r="R840" s="4" t="s">
        <v>49</v>
      </c>
      <c r="T840" s="4" t="s">
        <v>49</v>
      </c>
      <c r="V840" s="87">
        <v>7</v>
      </c>
      <c r="W840" s="69"/>
      <c r="X840" s="87">
        <v>8</v>
      </c>
      <c r="Y840" s="69"/>
      <c r="Z840" s="81">
        <v>7.8</v>
      </c>
      <c r="AA840" s="69"/>
      <c r="AB840" s="88" t="s">
        <v>48</v>
      </c>
      <c r="AC840" s="114"/>
      <c r="AD840" s="81">
        <v>10</v>
      </c>
      <c r="AE840" s="69"/>
      <c r="AF840" s="87">
        <v>3</v>
      </c>
      <c r="AH840" s="4" t="s">
        <v>49</v>
      </c>
      <c r="AJ840" s="81" t="s">
        <v>48</v>
      </c>
      <c r="AL840" s="81">
        <v>9</v>
      </c>
      <c r="AN840" s="4" t="s">
        <v>52</v>
      </c>
      <c r="AP840" s="81" t="s">
        <v>48</v>
      </c>
      <c r="AR840" s="4" t="s">
        <v>52</v>
      </c>
      <c r="AT840" s="4" t="s">
        <v>52</v>
      </c>
      <c r="AV840" s="74">
        <v>8</v>
      </c>
      <c r="AX840" s="74">
        <v>8</v>
      </c>
      <c r="AZ840" s="81">
        <v>6</v>
      </c>
      <c r="BB840" s="81" t="s">
        <v>48</v>
      </c>
      <c r="BD840" s="74">
        <v>5.4</v>
      </c>
      <c r="BF840" s="81">
        <v>10</v>
      </c>
      <c r="BH840" s="87">
        <v>9</v>
      </c>
      <c r="BI840" s="69"/>
      <c r="BJ840" s="4" t="s">
        <v>47</v>
      </c>
      <c r="BL840" s="4" t="s">
        <v>47</v>
      </c>
      <c r="BN840" s="4" t="s">
        <v>47</v>
      </c>
      <c r="BP840" s="4" t="s">
        <v>47</v>
      </c>
      <c r="BR840" s="1" t="s">
        <v>47</v>
      </c>
      <c r="BT840" s="1" t="s">
        <v>47</v>
      </c>
      <c r="BV840" s="1" t="s">
        <v>47</v>
      </c>
      <c r="BX840" s="1" t="s">
        <v>47</v>
      </c>
      <c r="BZ840" s="1" t="s">
        <v>47</v>
      </c>
    </row>
    <row r="841" spans="2:78" x14ac:dyDescent="0.25">
      <c r="B841" s="8">
        <v>840</v>
      </c>
      <c r="C841" s="8">
        <v>23</v>
      </c>
      <c r="D841" s="8">
        <v>2</v>
      </c>
      <c r="E841" s="8">
        <v>2020</v>
      </c>
      <c r="F841" s="24" t="str">
        <f t="shared" si="65"/>
        <v>23/Feb/2020</v>
      </c>
      <c r="G841" s="9" t="s">
        <v>22</v>
      </c>
      <c r="H841" s="10" t="str">
        <f t="shared" si="62"/>
        <v>Sun</v>
      </c>
      <c r="I841" s="10">
        <f t="shared" si="67"/>
        <v>420</v>
      </c>
      <c r="J841" s="8">
        <f t="shared" si="63"/>
        <v>59</v>
      </c>
      <c r="K841" s="1">
        <f t="shared" si="66"/>
        <v>14</v>
      </c>
      <c r="L841" s="1">
        <f t="shared" si="64"/>
        <v>2</v>
      </c>
      <c r="N841" s="1" t="s">
        <v>50</v>
      </c>
      <c r="P841" s="83">
        <v>7</v>
      </c>
      <c r="Q841" s="115"/>
      <c r="R841" s="4" t="s">
        <v>49</v>
      </c>
      <c r="T841" s="4" t="s">
        <v>49</v>
      </c>
      <c r="V841" s="96">
        <v>8</v>
      </c>
      <c r="W841" s="115"/>
      <c r="X841" s="96">
        <v>8</v>
      </c>
      <c r="Y841" s="115"/>
      <c r="Z841" s="83">
        <v>4</v>
      </c>
      <c r="AA841" s="115"/>
      <c r="AB841" s="88" t="s">
        <v>48</v>
      </c>
      <c r="AC841" s="114"/>
      <c r="AD841" s="83">
        <v>4.2</v>
      </c>
      <c r="AE841" s="115"/>
      <c r="AF841" s="96">
        <v>4</v>
      </c>
      <c r="AG841" s="6"/>
      <c r="AH841" s="4" t="s">
        <v>49</v>
      </c>
      <c r="AJ841" s="81" t="s">
        <v>48</v>
      </c>
      <c r="AL841" s="83">
        <v>10.4</v>
      </c>
      <c r="AM841" s="6"/>
      <c r="AN841" s="4" t="s">
        <v>52</v>
      </c>
      <c r="AP841" s="81" t="s">
        <v>48</v>
      </c>
      <c r="AR841" s="4" t="s">
        <v>52</v>
      </c>
      <c r="AT841" s="4" t="s">
        <v>52</v>
      </c>
      <c r="AV841" s="133">
        <v>4.2</v>
      </c>
      <c r="AW841" s="6"/>
      <c r="AX841" s="133">
        <v>4.4000000000000004</v>
      </c>
      <c r="AY841" s="6"/>
      <c r="AZ841" s="83">
        <v>2</v>
      </c>
      <c r="BA841" s="6"/>
      <c r="BB841" s="81" t="s">
        <v>48</v>
      </c>
      <c r="BD841" s="133">
        <v>3.4</v>
      </c>
      <c r="BE841" s="6"/>
      <c r="BF841" s="83">
        <v>5</v>
      </c>
      <c r="BG841" s="6"/>
      <c r="BH841" s="96">
        <v>8</v>
      </c>
      <c r="BI841" s="115"/>
      <c r="BJ841" s="4" t="s">
        <v>47</v>
      </c>
      <c r="BL841" s="4" t="s">
        <v>47</v>
      </c>
      <c r="BN841" s="4" t="s">
        <v>47</v>
      </c>
      <c r="BP841" s="4" t="s">
        <v>47</v>
      </c>
      <c r="BR841" s="1" t="s">
        <v>47</v>
      </c>
      <c r="BT841" s="1" t="s">
        <v>47</v>
      </c>
      <c r="BV841" s="1" t="s">
        <v>47</v>
      </c>
      <c r="BX841" s="1" t="s">
        <v>47</v>
      </c>
      <c r="BZ841" s="1" t="s">
        <v>47</v>
      </c>
    </row>
    <row r="842" spans="2:78" x14ac:dyDescent="0.25">
      <c r="B842" s="8">
        <v>841</v>
      </c>
      <c r="C842" s="8">
        <v>24</v>
      </c>
      <c r="D842" s="8">
        <v>2</v>
      </c>
      <c r="E842" s="8">
        <v>2020</v>
      </c>
      <c r="F842" s="24" t="str">
        <f t="shared" si="65"/>
        <v>24/Feb/2020</v>
      </c>
      <c r="G842" s="9" t="s">
        <v>21</v>
      </c>
      <c r="H842" s="10" t="str">
        <f t="shared" si="62"/>
        <v>Mon</v>
      </c>
      <c r="I842" s="10">
        <f t="shared" si="67"/>
        <v>421</v>
      </c>
      <c r="J842" s="8">
        <f t="shared" si="63"/>
        <v>60</v>
      </c>
      <c r="K842" s="1">
        <f t="shared" si="66"/>
        <v>14</v>
      </c>
      <c r="L842" s="1">
        <f t="shared" si="64"/>
        <v>2</v>
      </c>
      <c r="N842" s="1" t="s">
        <v>50</v>
      </c>
      <c r="P842" s="81">
        <v>14</v>
      </c>
      <c r="Q842" s="69"/>
      <c r="R842" s="4" t="s">
        <v>49</v>
      </c>
      <c r="T842" s="4" t="s">
        <v>49</v>
      </c>
      <c r="V842" s="87">
        <v>10</v>
      </c>
      <c r="W842" s="69"/>
      <c r="X842" s="87">
        <v>12</v>
      </c>
      <c r="Y842" s="69"/>
      <c r="Z842" s="81">
        <v>7.2</v>
      </c>
      <c r="AA842" s="69"/>
      <c r="AB842" s="88" t="s">
        <v>48</v>
      </c>
      <c r="AC842" s="114"/>
      <c r="AD842" s="81">
        <v>9</v>
      </c>
      <c r="AE842" s="69"/>
      <c r="AF842" s="87">
        <v>8</v>
      </c>
      <c r="AH842" s="4" t="s">
        <v>49</v>
      </c>
      <c r="AJ842" s="81" t="s">
        <v>48</v>
      </c>
      <c r="AL842" s="81">
        <v>10</v>
      </c>
      <c r="AN842" s="4" t="s">
        <v>52</v>
      </c>
      <c r="AP842" s="81" t="s">
        <v>48</v>
      </c>
      <c r="AR842" s="4" t="s">
        <v>52</v>
      </c>
      <c r="AT842" s="4" t="s">
        <v>52</v>
      </c>
      <c r="AV842" s="74">
        <v>9</v>
      </c>
      <c r="AX842" s="74">
        <v>10</v>
      </c>
      <c r="AZ842" s="81">
        <v>5.2</v>
      </c>
      <c r="BB842" s="81" t="s">
        <v>48</v>
      </c>
      <c r="BD842" s="74">
        <v>3.4</v>
      </c>
      <c r="BF842" s="81">
        <v>10</v>
      </c>
      <c r="BH842" s="87">
        <v>8.4</v>
      </c>
      <c r="BI842" s="69"/>
      <c r="BJ842" s="4" t="s">
        <v>47</v>
      </c>
      <c r="BL842" s="4" t="s">
        <v>47</v>
      </c>
      <c r="BN842" s="4" t="s">
        <v>47</v>
      </c>
      <c r="BP842" s="4" t="s">
        <v>47</v>
      </c>
      <c r="BR842" s="1" t="s">
        <v>47</v>
      </c>
      <c r="BT842" s="1" t="s">
        <v>47</v>
      </c>
      <c r="BV842" s="1" t="s">
        <v>47</v>
      </c>
      <c r="BX842" s="1" t="s">
        <v>47</v>
      </c>
      <c r="BZ842" s="1" t="s">
        <v>47</v>
      </c>
    </row>
    <row r="843" spans="2:78" x14ac:dyDescent="0.25">
      <c r="B843" s="8">
        <v>842</v>
      </c>
      <c r="C843" s="8">
        <v>24</v>
      </c>
      <c r="D843" s="8">
        <v>2</v>
      </c>
      <c r="E843" s="8">
        <v>2020</v>
      </c>
      <c r="F843" s="24" t="str">
        <f t="shared" si="65"/>
        <v>24/Feb/2020</v>
      </c>
      <c r="G843" s="9" t="s">
        <v>22</v>
      </c>
      <c r="H843" s="10" t="str">
        <f t="shared" si="62"/>
        <v>Mon</v>
      </c>
      <c r="I843" s="10">
        <f t="shared" si="67"/>
        <v>421</v>
      </c>
      <c r="J843" s="8">
        <f t="shared" si="63"/>
        <v>60</v>
      </c>
      <c r="K843" s="1">
        <f t="shared" si="66"/>
        <v>14</v>
      </c>
      <c r="L843" s="1">
        <f t="shared" si="64"/>
        <v>2</v>
      </c>
      <c r="N843" s="1" t="s">
        <v>50</v>
      </c>
      <c r="P843" s="81">
        <v>6</v>
      </c>
      <c r="Q843" s="69"/>
      <c r="R843" s="4" t="s">
        <v>49</v>
      </c>
      <c r="T843" s="4" t="s">
        <v>49</v>
      </c>
      <c r="V843" s="87">
        <v>7.8</v>
      </c>
      <c r="W843" s="69"/>
      <c r="X843" s="87">
        <v>6.4</v>
      </c>
      <c r="Y843" s="69"/>
      <c r="Z843" s="81">
        <v>4.8</v>
      </c>
      <c r="AA843" s="69"/>
      <c r="AB843" s="88" t="s">
        <v>48</v>
      </c>
      <c r="AC843" s="114"/>
      <c r="AD843" s="81">
        <v>7</v>
      </c>
      <c r="AE843" s="69"/>
      <c r="AF843" s="87">
        <v>3.6</v>
      </c>
      <c r="AH843" s="4" t="s">
        <v>49</v>
      </c>
      <c r="AJ843" s="81" t="s">
        <v>48</v>
      </c>
      <c r="AL843" s="81">
        <v>6.6</v>
      </c>
      <c r="AN843" s="4" t="s">
        <v>52</v>
      </c>
      <c r="AP843" s="81" t="s">
        <v>48</v>
      </c>
      <c r="AR843" s="4" t="s">
        <v>52</v>
      </c>
      <c r="AT843" s="4" t="s">
        <v>52</v>
      </c>
      <c r="AV843" s="74">
        <v>4</v>
      </c>
      <c r="AX843" s="74">
        <v>6</v>
      </c>
      <c r="AZ843" s="81">
        <v>3</v>
      </c>
      <c r="BB843" s="81" t="s">
        <v>48</v>
      </c>
      <c r="BD843" s="74">
        <v>3</v>
      </c>
      <c r="BF843" s="81">
        <v>5.8</v>
      </c>
      <c r="BH843" s="87">
        <v>6</v>
      </c>
      <c r="BI843" s="69"/>
      <c r="BJ843" s="4" t="s">
        <v>47</v>
      </c>
      <c r="BL843" s="4" t="s">
        <v>47</v>
      </c>
      <c r="BN843" s="4" t="s">
        <v>47</v>
      </c>
      <c r="BP843" s="4" t="s">
        <v>47</v>
      </c>
      <c r="BR843" s="1" t="s">
        <v>47</v>
      </c>
      <c r="BT843" s="1" t="s">
        <v>47</v>
      </c>
      <c r="BV843" s="1" t="s">
        <v>47</v>
      </c>
      <c r="BX843" s="1" t="s">
        <v>47</v>
      </c>
      <c r="BZ843" s="1" t="s">
        <v>47</v>
      </c>
    </row>
    <row r="844" spans="2:78" x14ac:dyDescent="0.25">
      <c r="B844" s="8">
        <v>843</v>
      </c>
      <c r="C844" s="8">
        <v>25</v>
      </c>
      <c r="D844" s="8">
        <v>2</v>
      </c>
      <c r="E844" s="8">
        <v>2020</v>
      </c>
      <c r="F844" s="24" t="str">
        <f t="shared" si="65"/>
        <v>25/Feb/2020</v>
      </c>
      <c r="G844" s="9" t="s">
        <v>21</v>
      </c>
      <c r="H844" s="10" t="str">
        <f t="shared" si="62"/>
        <v>Tue</v>
      </c>
      <c r="I844" s="10">
        <f t="shared" si="67"/>
        <v>422</v>
      </c>
      <c r="J844" s="8">
        <f t="shared" si="63"/>
        <v>60</v>
      </c>
      <c r="K844" s="1">
        <f t="shared" si="66"/>
        <v>14</v>
      </c>
      <c r="L844" s="1">
        <f t="shared" si="64"/>
        <v>2</v>
      </c>
      <c r="N844" s="1" t="s">
        <v>50</v>
      </c>
      <c r="P844" s="81">
        <v>11</v>
      </c>
      <c r="Q844" s="69"/>
      <c r="R844" s="4" t="s">
        <v>49</v>
      </c>
      <c r="T844" s="4" t="s">
        <v>49</v>
      </c>
      <c r="V844" s="87">
        <v>9</v>
      </c>
      <c r="W844" s="69"/>
      <c r="X844" s="87">
        <v>11</v>
      </c>
      <c r="Y844" s="69"/>
      <c r="Z844" s="81">
        <v>7</v>
      </c>
      <c r="AA844" s="69"/>
      <c r="AB844" s="88" t="s">
        <v>48</v>
      </c>
      <c r="AC844" s="114"/>
      <c r="AD844" s="81">
        <v>10</v>
      </c>
      <c r="AE844" s="69"/>
      <c r="AF844" s="87">
        <v>5.6</v>
      </c>
      <c r="AH844" s="4" t="s">
        <v>49</v>
      </c>
      <c r="AJ844" s="81" t="s">
        <v>48</v>
      </c>
      <c r="AL844" s="81">
        <v>10.4</v>
      </c>
      <c r="AN844" s="4" t="s">
        <v>52</v>
      </c>
      <c r="AP844" s="81" t="s">
        <v>48</v>
      </c>
      <c r="AR844" s="4" t="s">
        <v>52</v>
      </c>
      <c r="AT844" s="4" t="s">
        <v>52</v>
      </c>
      <c r="AV844" s="74">
        <v>8</v>
      </c>
      <c r="AX844" s="74">
        <v>11</v>
      </c>
      <c r="AZ844" s="81">
        <v>5</v>
      </c>
      <c r="BB844" s="81" t="s">
        <v>48</v>
      </c>
      <c r="BD844" s="74">
        <v>5</v>
      </c>
      <c r="BF844" s="81">
        <v>9</v>
      </c>
      <c r="BH844" s="87">
        <v>10</v>
      </c>
      <c r="BI844" s="69"/>
      <c r="BJ844" s="4" t="s">
        <v>47</v>
      </c>
      <c r="BL844" s="4" t="s">
        <v>47</v>
      </c>
      <c r="BN844" s="4" t="s">
        <v>47</v>
      </c>
      <c r="BP844" s="4" t="s">
        <v>47</v>
      </c>
      <c r="BR844" s="1" t="s">
        <v>47</v>
      </c>
      <c r="BT844" s="1" t="s">
        <v>47</v>
      </c>
      <c r="BV844" s="1" t="s">
        <v>47</v>
      </c>
      <c r="BX844" s="1" t="s">
        <v>47</v>
      </c>
      <c r="BZ844" s="1" t="s">
        <v>47</v>
      </c>
    </row>
    <row r="845" spans="2:78" x14ac:dyDescent="0.25">
      <c r="B845" s="8">
        <v>844</v>
      </c>
      <c r="C845" s="8">
        <v>25</v>
      </c>
      <c r="D845" s="8">
        <v>2</v>
      </c>
      <c r="E845" s="8">
        <v>2020</v>
      </c>
      <c r="F845" s="24" t="str">
        <f t="shared" si="65"/>
        <v>25/Feb/2020</v>
      </c>
      <c r="G845" s="9" t="s">
        <v>22</v>
      </c>
      <c r="H845" s="10" t="str">
        <f t="shared" si="62"/>
        <v>Tue</v>
      </c>
      <c r="I845" s="10">
        <f t="shared" si="67"/>
        <v>422</v>
      </c>
      <c r="J845" s="8">
        <f t="shared" si="63"/>
        <v>60</v>
      </c>
      <c r="K845" s="1">
        <f t="shared" si="66"/>
        <v>14</v>
      </c>
      <c r="L845" s="1">
        <f t="shared" si="64"/>
        <v>2</v>
      </c>
      <c r="N845" s="1" t="s">
        <v>50</v>
      </c>
      <c r="P845" s="81">
        <v>9</v>
      </c>
      <c r="Q845" s="69"/>
      <c r="R845" s="4" t="s">
        <v>49</v>
      </c>
      <c r="T845" s="4" t="s">
        <v>49</v>
      </c>
      <c r="V845" s="87">
        <v>7.8</v>
      </c>
      <c r="W845" s="69"/>
      <c r="X845" s="87">
        <v>5</v>
      </c>
      <c r="Y845" s="69"/>
      <c r="Z845" s="81">
        <v>5</v>
      </c>
      <c r="AA845" s="69"/>
      <c r="AB845" s="88" t="s">
        <v>48</v>
      </c>
      <c r="AC845" s="114"/>
      <c r="AD845" s="81">
        <v>5</v>
      </c>
      <c r="AE845" s="69"/>
      <c r="AF845" s="87">
        <v>3</v>
      </c>
      <c r="AH845" s="4" t="s">
        <v>49</v>
      </c>
      <c r="AJ845" s="81" t="s">
        <v>48</v>
      </c>
      <c r="AL845" s="81">
        <v>5</v>
      </c>
      <c r="AN845" s="4" t="s">
        <v>52</v>
      </c>
      <c r="AP845" s="81" t="s">
        <v>48</v>
      </c>
      <c r="AR845" s="4" t="s">
        <v>52</v>
      </c>
      <c r="AT845" s="4" t="s">
        <v>52</v>
      </c>
      <c r="AV845" s="74">
        <v>5</v>
      </c>
      <c r="AX845" s="74">
        <v>5.4</v>
      </c>
      <c r="AZ845" s="81">
        <v>3</v>
      </c>
      <c r="BB845" s="81" t="s">
        <v>48</v>
      </c>
      <c r="BD845" s="74">
        <v>3</v>
      </c>
      <c r="BF845" s="81">
        <v>5.2</v>
      </c>
      <c r="BH845" s="87">
        <v>6</v>
      </c>
      <c r="BI845" s="69"/>
      <c r="BJ845" s="4" t="s">
        <v>47</v>
      </c>
      <c r="BL845" s="4" t="s">
        <v>47</v>
      </c>
      <c r="BN845" s="4" t="s">
        <v>47</v>
      </c>
      <c r="BP845" s="4" t="s">
        <v>47</v>
      </c>
      <c r="BR845" s="1" t="s">
        <v>47</v>
      </c>
      <c r="BT845" s="1" t="s">
        <v>47</v>
      </c>
      <c r="BV845" s="1" t="s">
        <v>47</v>
      </c>
      <c r="BX845" s="1" t="s">
        <v>47</v>
      </c>
      <c r="BZ845" s="1" t="s">
        <v>47</v>
      </c>
    </row>
    <row r="846" spans="2:78" x14ac:dyDescent="0.25">
      <c r="B846" s="8">
        <v>845</v>
      </c>
      <c r="C846" s="8">
        <v>26</v>
      </c>
      <c r="D846" s="8">
        <v>2</v>
      </c>
      <c r="E846" s="8">
        <v>2020</v>
      </c>
      <c r="F846" s="24" t="str">
        <f t="shared" si="65"/>
        <v>26/Feb/2020</v>
      </c>
      <c r="G846" s="9" t="s">
        <v>21</v>
      </c>
      <c r="H846" s="10" t="str">
        <f t="shared" si="62"/>
        <v>Wed</v>
      </c>
      <c r="I846" s="10">
        <f t="shared" si="67"/>
        <v>423</v>
      </c>
      <c r="J846" s="8">
        <f t="shared" si="63"/>
        <v>60</v>
      </c>
      <c r="K846" s="1">
        <f t="shared" si="66"/>
        <v>14</v>
      </c>
      <c r="L846" s="1">
        <f t="shared" si="64"/>
        <v>2</v>
      </c>
      <c r="N846" s="1" t="s">
        <v>50</v>
      </c>
      <c r="P846" s="81">
        <v>14</v>
      </c>
      <c r="Q846" s="69"/>
      <c r="R846" s="4" t="s">
        <v>49</v>
      </c>
      <c r="T846" s="4" t="s">
        <v>49</v>
      </c>
      <c r="V846" s="87">
        <v>10</v>
      </c>
      <c r="W846" s="69"/>
      <c r="X846" s="87">
        <v>12</v>
      </c>
      <c r="Y846" s="69"/>
      <c r="Z846" s="81">
        <v>7</v>
      </c>
      <c r="AA846" s="69"/>
      <c r="AB846" s="88" t="s">
        <v>48</v>
      </c>
      <c r="AC846" s="114"/>
      <c r="AD846" s="81">
        <v>10</v>
      </c>
      <c r="AE846" s="69"/>
      <c r="AF846" s="87">
        <v>6.4</v>
      </c>
      <c r="AH846" s="4" t="s">
        <v>49</v>
      </c>
      <c r="AJ846" s="81" t="s">
        <v>48</v>
      </c>
      <c r="AL846" s="81">
        <v>12</v>
      </c>
      <c r="AN846" s="4" t="s">
        <v>52</v>
      </c>
      <c r="AP846" s="81" t="s">
        <v>48</v>
      </c>
      <c r="AR846" s="4" t="s">
        <v>52</v>
      </c>
      <c r="AT846" s="4" t="s">
        <v>52</v>
      </c>
      <c r="AV846" s="74">
        <v>9</v>
      </c>
      <c r="AX846" s="74">
        <v>11</v>
      </c>
      <c r="AZ846" s="81">
        <v>5</v>
      </c>
      <c r="BB846" s="81" t="s">
        <v>48</v>
      </c>
      <c r="BD846" s="74">
        <v>4</v>
      </c>
      <c r="BF846" s="81">
        <v>11</v>
      </c>
      <c r="BH846" s="87">
        <v>12</v>
      </c>
      <c r="BI846" s="69"/>
      <c r="BJ846" s="4" t="s">
        <v>47</v>
      </c>
      <c r="BL846" s="4" t="s">
        <v>47</v>
      </c>
      <c r="BN846" s="4" t="s">
        <v>47</v>
      </c>
      <c r="BP846" s="4" t="s">
        <v>47</v>
      </c>
      <c r="BR846" s="1" t="s">
        <v>47</v>
      </c>
      <c r="BT846" s="1" t="s">
        <v>47</v>
      </c>
      <c r="BV846" s="1" t="s">
        <v>47</v>
      </c>
      <c r="BX846" s="1" t="s">
        <v>47</v>
      </c>
      <c r="BZ846" s="1" t="s">
        <v>47</v>
      </c>
    </row>
    <row r="847" spans="2:78" x14ac:dyDescent="0.25">
      <c r="B847" s="8">
        <v>846</v>
      </c>
      <c r="C847" s="8">
        <v>26</v>
      </c>
      <c r="D847" s="8">
        <v>2</v>
      </c>
      <c r="E847" s="8">
        <v>2020</v>
      </c>
      <c r="F847" s="24" t="str">
        <f t="shared" si="65"/>
        <v>26/Feb/2020</v>
      </c>
      <c r="G847" s="9" t="s">
        <v>22</v>
      </c>
      <c r="H847" s="10" t="str">
        <f t="shared" si="62"/>
        <v>Wed</v>
      </c>
      <c r="I847" s="10">
        <f t="shared" si="67"/>
        <v>423</v>
      </c>
      <c r="J847" s="8">
        <f t="shared" si="63"/>
        <v>60</v>
      </c>
      <c r="K847" s="1">
        <f t="shared" si="66"/>
        <v>14</v>
      </c>
      <c r="L847" s="1">
        <f t="shared" si="64"/>
        <v>2</v>
      </c>
      <c r="N847" s="1" t="s">
        <v>50</v>
      </c>
      <c r="P847" s="81">
        <v>6.8</v>
      </c>
      <c r="Q847" s="69"/>
      <c r="R847" s="4" t="s">
        <v>49</v>
      </c>
      <c r="T847" s="4" t="s">
        <v>49</v>
      </c>
      <c r="V847" s="87">
        <v>5.8</v>
      </c>
      <c r="W847" s="69"/>
      <c r="X847" s="87">
        <v>5.6</v>
      </c>
      <c r="Y847" s="69"/>
      <c r="Z847" s="81">
        <v>4.2</v>
      </c>
      <c r="AA847" s="69"/>
      <c r="AB847" s="88" t="s">
        <v>48</v>
      </c>
      <c r="AC847" s="114"/>
      <c r="AD847" s="81">
        <v>5.4</v>
      </c>
      <c r="AE847" s="69"/>
      <c r="AF847" s="87">
        <v>2.6</v>
      </c>
      <c r="AH847" s="4" t="s">
        <v>49</v>
      </c>
      <c r="AJ847" s="81" t="s">
        <v>48</v>
      </c>
      <c r="AL847" s="81">
        <v>3.4</v>
      </c>
      <c r="AN847" s="4" t="s">
        <v>52</v>
      </c>
      <c r="AP847" s="81" t="s">
        <v>48</v>
      </c>
      <c r="AR847" s="4" t="s">
        <v>52</v>
      </c>
      <c r="AT847" s="4" t="s">
        <v>52</v>
      </c>
      <c r="AV847" s="74">
        <v>4.2</v>
      </c>
      <c r="AX847" s="74">
        <v>5.2</v>
      </c>
      <c r="AZ847" s="81">
        <v>3</v>
      </c>
      <c r="BB847" s="81" t="s">
        <v>48</v>
      </c>
      <c r="BD847" s="74">
        <v>3.8</v>
      </c>
      <c r="BF847" s="81">
        <v>5.8</v>
      </c>
      <c r="BH847" s="87">
        <v>4.5999999999999996</v>
      </c>
      <c r="BI847" s="69"/>
      <c r="BJ847" s="4" t="s">
        <v>47</v>
      </c>
      <c r="BL847" s="4" t="s">
        <v>47</v>
      </c>
      <c r="BN847" s="4" t="s">
        <v>47</v>
      </c>
      <c r="BP847" s="4" t="s">
        <v>47</v>
      </c>
      <c r="BR847" s="1" t="s">
        <v>47</v>
      </c>
      <c r="BT847" s="1" t="s">
        <v>47</v>
      </c>
      <c r="BV847" s="1" t="s">
        <v>47</v>
      </c>
      <c r="BX847" s="1" t="s">
        <v>47</v>
      </c>
      <c r="BZ847" s="1" t="s">
        <v>47</v>
      </c>
    </row>
    <row r="848" spans="2:78" x14ac:dyDescent="0.25">
      <c r="B848" s="8">
        <v>847</v>
      </c>
      <c r="C848" s="8">
        <v>27</v>
      </c>
      <c r="D848" s="8">
        <v>2</v>
      </c>
      <c r="E848" s="8">
        <v>2020</v>
      </c>
      <c r="F848" s="24" t="str">
        <f t="shared" si="65"/>
        <v>27/Feb/2020</v>
      </c>
      <c r="G848" s="9" t="s">
        <v>21</v>
      </c>
      <c r="H848" s="10" t="str">
        <f t="shared" si="62"/>
        <v>Thu</v>
      </c>
      <c r="I848" s="10">
        <f t="shared" si="67"/>
        <v>424</v>
      </c>
      <c r="J848" s="8">
        <f t="shared" si="63"/>
        <v>60</v>
      </c>
      <c r="K848" s="1">
        <f t="shared" si="66"/>
        <v>14</v>
      </c>
      <c r="L848" s="1">
        <f t="shared" si="64"/>
        <v>2</v>
      </c>
      <c r="N848" s="1" t="s">
        <v>50</v>
      </c>
      <c r="P848" s="81">
        <v>14</v>
      </c>
      <c r="Q848" s="69"/>
      <c r="R848" s="4" t="s">
        <v>49</v>
      </c>
      <c r="T848" s="4" t="s">
        <v>49</v>
      </c>
      <c r="V848" s="87">
        <v>11</v>
      </c>
      <c r="W848" s="69"/>
      <c r="X848" s="87">
        <v>11</v>
      </c>
      <c r="Y848" s="69"/>
      <c r="Z848" s="81">
        <v>7</v>
      </c>
      <c r="AA848" s="69"/>
      <c r="AB848" s="88" t="s">
        <v>48</v>
      </c>
      <c r="AC848" s="114"/>
      <c r="AD848" s="81">
        <v>10.6</v>
      </c>
      <c r="AE848" s="69"/>
      <c r="AF848" s="87">
        <v>5.8</v>
      </c>
      <c r="AH848" s="4" t="s">
        <v>49</v>
      </c>
      <c r="AJ848" s="81" t="s">
        <v>48</v>
      </c>
      <c r="AL848" s="81">
        <v>10</v>
      </c>
      <c r="AN848" s="4" t="s">
        <v>52</v>
      </c>
      <c r="AP848" s="81" t="s">
        <v>48</v>
      </c>
      <c r="AR848" s="4" t="s">
        <v>52</v>
      </c>
      <c r="AT848" s="4" t="s">
        <v>52</v>
      </c>
      <c r="AV848" s="74">
        <v>9</v>
      </c>
      <c r="AX848" s="74">
        <v>9.4</v>
      </c>
      <c r="AZ848" s="81">
        <v>5</v>
      </c>
      <c r="BB848" s="81" t="s">
        <v>48</v>
      </c>
      <c r="BD848" s="74">
        <v>5.6</v>
      </c>
      <c r="BF848" s="81">
        <v>10</v>
      </c>
      <c r="BH848" s="87">
        <v>14</v>
      </c>
      <c r="BI848" s="69"/>
      <c r="BJ848" s="4" t="s">
        <v>47</v>
      </c>
      <c r="BL848" s="4" t="s">
        <v>47</v>
      </c>
      <c r="BN848" s="4" t="s">
        <v>47</v>
      </c>
      <c r="BP848" s="4" t="s">
        <v>47</v>
      </c>
      <c r="BR848" s="1" t="s">
        <v>47</v>
      </c>
      <c r="BT848" s="1" t="s">
        <v>47</v>
      </c>
      <c r="BV848" s="1" t="s">
        <v>47</v>
      </c>
      <c r="BX848" s="1" t="s">
        <v>47</v>
      </c>
      <c r="BZ848" s="1" t="s">
        <v>47</v>
      </c>
    </row>
    <row r="849" spans="2:78" x14ac:dyDescent="0.25">
      <c r="B849" s="8">
        <v>848</v>
      </c>
      <c r="C849" s="8">
        <v>27</v>
      </c>
      <c r="D849" s="8">
        <v>2</v>
      </c>
      <c r="E849" s="8">
        <v>2020</v>
      </c>
      <c r="F849" s="24" t="str">
        <f t="shared" si="65"/>
        <v>27/Feb/2020</v>
      </c>
      <c r="G849" s="9" t="s">
        <v>22</v>
      </c>
      <c r="H849" s="10" t="str">
        <f t="shared" ref="H849:H912" si="68">TEXT(F849,"ddd")</f>
        <v>Thu</v>
      </c>
      <c r="I849" s="10">
        <f t="shared" si="67"/>
        <v>424</v>
      </c>
      <c r="J849" s="8">
        <f t="shared" ref="J849:J912" si="69">IF(H849=H848,IF(_xlfn.ISOWEEKNUM(F849)-_xlfn.ISOWEEKNUM(F848)=1,J848+1,J848),IF(H849=H846,IF(_xlfn.ISOWEEKNUM(F849)-_xlfn.ISOWEEKNUM(F848)=1,J848+1,J848),IF(H849=H844,IF(_xlfn.ISOWEEKNUM(F849)-_xlfn.ISOWEEKNUM(F848)=1,J848+1,J848),IF(H849=H842,IF(_xlfn.ISOWEEKNUM(F849)-_xlfn.ISOWEEKNUM(F848)=1,J848+1,J848),IF(H849=H840,IF(_xlfn.ISOWEEKNUM(F849)-_xlfn.ISOWEEKNUM(F848)=1,J848+1,J848),IF(H849=H838,IF(_xlfn.ISOWEEKNUM(F849)-_xlfn.ISOWEEKNUM(F848)=1,J848+1,J848),IF(H849=H836,IF(_xlfn.ISOWEEKNUM(F849)-_xlfn.ISOWEEKNUM(F848)=1,J848+1,J848),-1)))))))</f>
        <v>60</v>
      </c>
      <c r="K849" s="1">
        <f t="shared" si="66"/>
        <v>14</v>
      </c>
      <c r="L849" s="1">
        <f t="shared" si="64"/>
        <v>2</v>
      </c>
      <c r="N849" s="1" t="s">
        <v>50</v>
      </c>
      <c r="P849" s="81">
        <v>9.4</v>
      </c>
      <c r="Q849" s="69"/>
      <c r="R849" s="4" t="s">
        <v>49</v>
      </c>
      <c r="T849" s="4" t="s">
        <v>49</v>
      </c>
      <c r="V849" s="87">
        <v>5.8</v>
      </c>
      <c r="W849" s="69"/>
      <c r="X849" s="87">
        <v>5.4</v>
      </c>
      <c r="Y849" s="69"/>
      <c r="Z849" s="81">
        <v>5</v>
      </c>
      <c r="AA849" s="69"/>
      <c r="AB849" s="88" t="s">
        <v>48</v>
      </c>
      <c r="AC849" s="114"/>
      <c r="AD849" s="81">
        <v>5.6</v>
      </c>
      <c r="AE849" s="69"/>
      <c r="AF849" s="87">
        <v>3.2</v>
      </c>
      <c r="AH849" s="4" t="s">
        <v>49</v>
      </c>
      <c r="AJ849" s="81" t="s">
        <v>48</v>
      </c>
      <c r="AL849" s="81">
        <v>5</v>
      </c>
      <c r="AN849" s="4" t="s">
        <v>52</v>
      </c>
      <c r="AP849" s="81" t="s">
        <v>48</v>
      </c>
      <c r="AR849" s="4" t="s">
        <v>52</v>
      </c>
      <c r="AT849" s="4" t="s">
        <v>52</v>
      </c>
      <c r="AV849" s="74">
        <v>4.2</v>
      </c>
      <c r="AX849" s="74">
        <v>6.4</v>
      </c>
      <c r="AZ849" s="81">
        <v>3</v>
      </c>
      <c r="BB849" s="81" t="s">
        <v>48</v>
      </c>
      <c r="BD849" s="74">
        <v>3.1</v>
      </c>
      <c r="BF849" s="81">
        <v>6.8</v>
      </c>
      <c r="BH849" s="87">
        <v>6.8</v>
      </c>
      <c r="BI849" s="69"/>
      <c r="BJ849" s="4" t="s">
        <v>47</v>
      </c>
      <c r="BL849" s="4" t="s">
        <v>47</v>
      </c>
      <c r="BN849" s="4" t="s">
        <v>47</v>
      </c>
      <c r="BP849" s="4" t="s">
        <v>47</v>
      </c>
      <c r="BR849" s="1" t="s">
        <v>47</v>
      </c>
      <c r="BT849" s="1" t="s">
        <v>47</v>
      </c>
      <c r="BV849" s="1" t="s">
        <v>47</v>
      </c>
      <c r="BX849" s="1" t="s">
        <v>47</v>
      </c>
      <c r="BZ849" s="1" t="s">
        <v>47</v>
      </c>
    </row>
    <row r="850" spans="2:78" x14ac:dyDescent="0.25">
      <c r="B850" s="8">
        <v>849</v>
      </c>
      <c r="C850" s="8">
        <v>28</v>
      </c>
      <c r="D850" s="8">
        <v>2</v>
      </c>
      <c r="E850" s="8">
        <v>2020</v>
      </c>
      <c r="F850" s="24" t="str">
        <f t="shared" si="65"/>
        <v>28/Feb/2020</v>
      </c>
      <c r="G850" s="9" t="s">
        <v>21</v>
      </c>
      <c r="H850" s="10" t="str">
        <f t="shared" si="68"/>
        <v>Fri</v>
      </c>
      <c r="I850" s="10">
        <f t="shared" si="67"/>
        <v>425</v>
      </c>
      <c r="J850" s="8">
        <f t="shared" si="69"/>
        <v>60</v>
      </c>
      <c r="K850" s="1">
        <f t="shared" si="66"/>
        <v>14</v>
      </c>
      <c r="L850" s="1">
        <f t="shared" si="64"/>
        <v>2</v>
      </c>
      <c r="N850" s="1" t="s">
        <v>50</v>
      </c>
      <c r="P850" s="81">
        <v>15</v>
      </c>
      <c r="Q850" s="69"/>
      <c r="R850" s="4" t="s">
        <v>49</v>
      </c>
      <c r="T850" s="4" t="s">
        <v>49</v>
      </c>
      <c r="V850" s="87">
        <v>13</v>
      </c>
      <c r="W850" s="69"/>
      <c r="X850" s="87">
        <v>11</v>
      </c>
      <c r="Y850" s="69"/>
      <c r="Z850" s="81">
        <v>7</v>
      </c>
      <c r="AA850" s="69"/>
      <c r="AB850" s="88" t="s">
        <v>48</v>
      </c>
      <c r="AC850" s="114"/>
      <c r="AD850" s="81">
        <v>9</v>
      </c>
      <c r="AE850" s="69"/>
      <c r="AF850" s="87">
        <v>6</v>
      </c>
      <c r="AH850" s="4" t="s">
        <v>49</v>
      </c>
      <c r="AJ850" s="81" t="s">
        <v>48</v>
      </c>
      <c r="AL850" s="81">
        <v>9</v>
      </c>
      <c r="AN850" s="4" t="s">
        <v>52</v>
      </c>
      <c r="AP850" s="81" t="s">
        <v>48</v>
      </c>
      <c r="AR850" s="4" t="s">
        <v>52</v>
      </c>
      <c r="AT850" s="4" t="s">
        <v>52</v>
      </c>
      <c r="AV850" s="74">
        <v>10</v>
      </c>
      <c r="AX850" s="74">
        <v>11</v>
      </c>
      <c r="AZ850" s="81">
        <v>5</v>
      </c>
      <c r="BB850" s="81" t="s">
        <v>48</v>
      </c>
      <c r="BD850" s="74">
        <v>3</v>
      </c>
      <c r="BF850" s="81">
        <v>10</v>
      </c>
      <c r="BH850" s="87">
        <v>15</v>
      </c>
      <c r="BI850" s="69"/>
      <c r="BJ850" s="4" t="s">
        <v>47</v>
      </c>
      <c r="BL850" s="4" t="s">
        <v>47</v>
      </c>
      <c r="BN850" s="4" t="s">
        <v>47</v>
      </c>
      <c r="BP850" s="4" t="s">
        <v>47</v>
      </c>
      <c r="BR850" s="1" t="s">
        <v>47</v>
      </c>
      <c r="BT850" s="1" t="s">
        <v>47</v>
      </c>
      <c r="BV850" s="1" t="s">
        <v>47</v>
      </c>
      <c r="BX850" s="1" t="s">
        <v>47</v>
      </c>
      <c r="BZ850" s="1" t="s">
        <v>47</v>
      </c>
    </row>
    <row r="851" spans="2:78" x14ac:dyDescent="0.25">
      <c r="B851" s="8">
        <v>850</v>
      </c>
      <c r="C851" s="8">
        <v>28</v>
      </c>
      <c r="D851" s="8">
        <v>2</v>
      </c>
      <c r="E851" s="8">
        <v>2020</v>
      </c>
      <c r="F851" s="24" t="str">
        <f t="shared" si="65"/>
        <v>28/Feb/2020</v>
      </c>
      <c r="G851" s="9" t="s">
        <v>22</v>
      </c>
      <c r="H851" s="10" t="str">
        <f t="shared" si="68"/>
        <v>Fri</v>
      </c>
      <c r="I851" s="10">
        <f t="shared" si="67"/>
        <v>425</v>
      </c>
      <c r="J851" s="8">
        <f t="shared" si="69"/>
        <v>60</v>
      </c>
      <c r="K851" s="1">
        <f t="shared" si="66"/>
        <v>14</v>
      </c>
      <c r="L851" s="1">
        <f t="shared" si="64"/>
        <v>2</v>
      </c>
      <c r="N851" s="1" t="s">
        <v>50</v>
      </c>
      <c r="P851" s="81">
        <v>7</v>
      </c>
      <c r="Q851" s="69"/>
      <c r="R851" s="4" t="s">
        <v>49</v>
      </c>
      <c r="T851" s="4" t="s">
        <v>49</v>
      </c>
      <c r="V851" s="87">
        <v>6</v>
      </c>
      <c r="W851" s="69"/>
      <c r="X851" s="87">
        <v>5</v>
      </c>
      <c r="Y851" s="69"/>
      <c r="Z851" s="81">
        <v>5</v>
      </c>
      <c r="AA851" s="69"/>
      <c r="AB851" s="88" t="s">
        <v>48</v>
      </c>
      <c r="AC851" s="114"/>
      <c r="AD851" s="81">
        <v>6</v>
      </c>
      <c r="AE851" s="69"/>
      <c r="AF851" s="87">
        <v>4</v>
      </c>
      <c r="AH851" s="4" t="s">
        <v>49</v>
      </c>
      <c r="AJ851" s="81" t="s">
        <v>48</v>
      </c>
      <c r="AL851" s="81">
        <v>6</v>
      </c>
      <c r="AN851" s="4" t="s">
        <v>52</v>
      </c>
      <c r="AP851" s="81" t="s">
        <v>48</v>
      </c>
      <c r="AR851" s="4" t="s">
        <v>52</v>
      </c>
      <c r="AT851" s="4" t="s">
        <v>52</v>
      </c>
      <c r="AV851" s="74">
        <v>3</v>
      </c>
      <c r="AX851" s="74">
        <v>6</v>
      </c>
      <c r="AZ851" s="81">
        <v>3.2</v>
      </c>
      <c r="BB851" s="81" t="s">
        <v>48</v>
      </c>
      <c r="BD851" s="74">
        <v>5</v>
      </c>
      <c r="BF851" s="81">
        <v>6</v>
      </c>
      <c r="BH851" s="87">
        <v>7</v>
      </c>
      <c r="BI851" s="69"/>
      <c r="BJ851" s="4" t="s">
        <v>47</v>
      </c>
      <c r="BL851" s="4" t="s">
        <v>47</v>
      </c>
      <c r="BN851" s="4" t="s">
        <v>47</v>
      </c>
      <c r="BP851" s="4" t="s">
        <v>47</v>
      </c>
      <c r="BR851" s="1" t="s">
        <v>47</v>
      </c>
      <c r="BT851" s="1" t="s">
        <v>47</v>
      </c>
      <c r="BV851" s="1" t="s">
        <v>47</v>
      </c>
      <c r="BX851" s="1" t="s">
        <v>47</v>
      </c>
      <c r="BZ851" s="1" t="s">
        <v>47</v>
      </c>
    </row>
    <row r="852" spans="2:78" x14ac:dyDescent="0.25">
      <c r="B852" s="8">
        <v>851</v>
      </c>
      <c r="C852" s="8">
        <v>29</v>
      </c>
      <c r="D852" s="8">
        <v>2</v>
      </c>
      <c r="E852" s="8">
        <v>2020</v>
      </c>
      <c r="F852" s="24" t="str">
        <f t="shared" si="65"/>
        <v>29/Feb/2020</v>
      </c>
      <c r="G852" s="9" t="s">
        <v>21</v>
      </c>
      <c r="H852" s="10" t="str">
        <f t="shared" si="68"/>
        <v>Sat</v>
      </c>
      <c r="I852" s="10">
        <f t="shared" si="67"/>
        <v>426</v>
      </c>
      <c r="J852" s="8">
        <f t="shared" si="69"/>
        <v>60</v>
      </c>
      <c r="K852" s="1">
        <f t="shared" si="66"/>
        <v>14</v>
      </c>
      <c r="L852" s="1">
        <f t="shared" si="64"/>
        <v>2</v>
      </c>
      <c r="N852" s="1" t="s">
        <v>50</v>
      </c>
      <c r="P852" s="81">
        <v>14.8</v>
      </c>
      <c r="Q852" s="69"/>
      <c r="R852" s="4" t="s">
        <v>49</v>
      </c>
      <c r="T852" s="4" t="s">
        <v>49</v>
      </c>
      <c r="V852" s="87">
        <v>11.8</v>
      </c>
      <c r="W852" s="69"/>
      <c r="X852" s="87">
        <v>11.2</v>
      </c>
      <c r="Y852" s="69"/>
      <c r="Z852" s="81">
        <v>6.6</v>
      </c>
      <c r="AA852" s="69"/>
      <c r="AB852" s="88" t="s">
        <v>48</v>
      </c>
      <c r="AC852" s="114"/>
      <c r="AD852" s="81">
        <v>10.6</v>
      </c>
      <c r="AE852" s="69"/>
      <c r="AF852" s="87">
        <v>5.2</v>
      </c>
      <c r="AH852" s="4" t="s">
        <v>49</v>
      </c>
      <c r="AJ852" s="81" t="s">
        <v>48</v>
      </c>
      <c r="AL852" s="81">
        <v>10.4</v>
      </c>
      <c r="AN852" s="4" t="s">
        <v>52</v>
      </c>
      <c r="AP852" s="81" t="s">
        <v>48</v>
      </c>
      <c r="AR852" s="4" t="s">
        <v>52</v>
      </c>
      <c r="AT852" s="4" t="s">
        <v>52</v>
      </c>
      <c r="AV852" s="74">
        <v>9</v>
      </c>
      <c r="AX852" s="74">
        <v>10</v>
      </c>
      <c r="AZ852" s="81">
        <v>5.4</v>
      </c>
      <c r="BB852" s="81" t="s">
        <v>48</v>
      </c>
      <c r="BD852" s="74">
        <v>5.2</v>
      </c>
      <c r="BF852" s="81">
        <v>10</v>
      </c>
      <c r="BH852" s="87">
        <v>14</v>
      </c>
      <c r="BI852" s="69"/>
      <c r="BJ852" s="4" t="s">
        <v>47</v>
      </c>
      <c r="BL852" s="4" t="s">
        <v>47</v>
      </c>
      <c r="BN852" s="4" t="s">
        <v>47</v>
      </c>
      <c r="BP852" s="4" t="s">
        <v>47</v>
      </c>
      <c r="BR852" s="1" t="s">
        <v>47</v>
      </c>
      <c r="BT852" s="1" t="s">
        <v>47</v>
      </c>
      <c r="BV852" s="1" t="s">
        <v>47</v>
      </c>
      <c r="BX852" s="1" t="s">
        <v>47</v>
      </c>
      <c r="BZ852" s="1" t="s">
        <v>47</v>
      </c>
    </row>
    <row r="853" spans="2:78" x14ac:dyDescent="0.25">
      <c r="B853" s="8">
        <v>852</v>
      </c>
      <c r="C853" s="8">
        <v>29</v>
      </c>
      <c r="D853" s="8">
        <v>2</v>
      </c>
      <c r="E853" s="8">
        <v>2020</v>
      </c>
      <c r="F853" s="24" t="str">
        <f t="shared" si="65"/>
        <v>29/Feb/2020</v>
      </c>
      <c r="G853" s="9" t="s">
        <v>22</v>
      </c>
      <c r="H853" s="10" t="str">
        <f t="shared" si="68"/>
        <v>Sat</v>
      </c>
      <c r="I853" s="10">
        <f t="shared" si="67"/>
        <v>426</v>
      </c>
      <c r="J853" s="8">
        <f t="shared" si="69"/>
        <v>60</v>
      </c>
      <c r="K853" s="1">
        <f t="shared" si="66"/>
        <v>14</v>
      </c>
      <c r="L853" s="1">
        <f t="shared" si="64"/>
        <v>2</v>
      </c>
      <c r="N853" s="1" t="s">
        <v>50</v>
      </c>
      <c r="P853" s="81">
        <v>6</v>
      </c>
      <c r="Q853" s="69"/>
      <c r="R853" s="4" t="s">
        <v>49</v>
      </c>
      <c r="T853" s="4" t="s">
        <v>49</v>
      </c>
      <c r="V853" s="87">
        <v>6</v>
      </c>
      <c r="W853" s="69"/>
      <c r="X853" s="87">
        <v>5.2</v>
      </c>
      <c r="Y853" s="69"/>
      <c r="Z853" s="81">
        <v>4.2</v>
      </c>
      <c r="AA853" s="69"/>
      <c r="AB853" s="88" t="s">
        <v>48</v>
      </c>
      <c r="AC853" s="114"/>
      <c r="AD853" s="81">
        <v>5.8</v>
      </c>
      <c r="AE853" s="69"/>
      <c r="AF853" s="87">
        <v>3.2</v>
      </c>
      <c r="AH853" s="4" t="s">
        <v>49</v>
      </c>
      <c r="AJ853" s="81" t="s">
        <v>48</v>
      </c>
      <c r="AL853" s="81">
        <v>4.4000000000000004</v>
      </c>
      <c r="AN853" s="4" t="s">
        <v>52</v>
      </c>
      <c r="AP853" s="81" t="s">
        <v>48</v>
      </c>
      <c r="AR853" s="4" t="s">
        <v>52</v>
      </c>
      <c r="AT853" s="4" t="s">
        <v>52</v>
      </c>
      <c r="AV853" s="74">
        <v>3.6</v>
      </c>
      <c r="AX853" s="74">
        <v>4.8</v>
      </c>
      <c r="AZ853" s="81">
        <v>3</v>
      </c>
      <c r="BB853" s="81" t="s">
        <v>48</v>
      </c>
      <c r="BD853" s="74">
        <v>3</v>
      </c>
      <c r="BF853" s="81">
        <v>5.2</v>
      </c>
      <c r="BH853" s="87">
        <v>6</v>
      </c>
      <c r="BI853" s="69"/>
      <c r="BJ853" s="4" t="s">
        <v>47</v>
      </c>
      <c r="BL853" s="4" t="s">
        <v>47</v>
      </c>
      <c r="BN853" s="4" t="s">
        <v>47</v>
      </c>
      <c r="BP853" s="4" t="s">
        <v>47</v>
      </c>
      <c r="BR853" s="1" t="s">
        <v>47</v>
      </c>
      <c r="BT853" s="1" t="s">
        <v>47</v>
      </c>
      <c r="BV853" s="1" t="s">
        <v>47</v>
      </c>
      <c r="BX853" s="1" t="s">
        <v>47</v>
      </c>
      <c r="BZ853" s="1" t="s">
        <v>47</v>
      </c>
    </row>
    <row r="854" spans="2:78" x14ac:dyDescent="0.25">
      <c r="B854" s="8">
        <v>853</v>
      </c>
      <c r="C854" s="8">
        <v>1</v>
      </c>
      <c r="D854" s="8">
        <v>3</v>
      </c>
      <c r="E854" s="8">
        <v>2020</v>
      </c>
      <c r="F854" s="24" t="str">
        <f t="shared" si="65"/>
        <v>01/Mar/2020</v>
      </c>
      <c r="G854" s="9" t="s">
        <v>21</v>
      </c>
      <c r="H854" s="10" t="str">
        <f t="shared" si="68"/>
        <v>Sun</v>
      </c>
      <c r="I854" s="10">
        <f t="shared" si="67"/>
        <v>427</v>
      </c>
      <c r="J854" s="8">
        <f t="shared" si="69"/>
        <v>60</v>
      </c>
      <c r="K854" s="1">
        <f t="shared" si="66"/>
        <v>14</v>
      </c>
      <c r="L854" s="1">
        <f t="shared" si="64"/>
        <v>2</v>
      </c>
      <c r="N854" s="1" t="s">
        <v>50</v>
      </c>
      <c r="P854" s="81">
        <v>13.6</v>
      </c>
      <c r="Q854" s="69"/>
      <c r="R854" s="4" t="s">
        <v>49</v>
      </c>
      <c r="T854" s="4" t="s">
        <v>49</v>
      </c>
      <c r="V854" s="87">
        <v>12</v>
      </c>
      <c r="W854" s="69"/>
      <c r="X854" s="87">
        <v>12.6</v>
      </c>
      <c r="Y854" s="69"/>
      <c r="Z854" s="81">
        <v>8</v>
      </c>
      <c r="AA854" s="69"/>
      <c r="AB854" s="88" t="s">
        <v>48</v>
      </c>
      <c r="AC854" s="114"/>
      <c r="AD854" s="81">
        <v>11.8</v>
      </c>
      <c r="AE854" s="69"/>
      <c r="AF854" s="87">
        <v>5.2</v>
      </c>
      <c r="AH854" s="4" t="s">
        <v>49</v>
      </c>
      <c r="AJ854" s="81" t="s">
        <v>48</v>
      </c>
      <c r="AL854" s="81">
        <v>8.1999999999999993</v>
      </c>
      <c r="AN854" s="4" t="s">
        <v>52</v>
      </c>
      <c r="AP854" s="81" t="s">
        <v>48</v>
      </c>
      <c r="AR854" s="4" t="s">
        <v>52</v>
      </c>
      <c r="AT854" s="4" t="s">
        <v>52</v>
      </c>
      <c r="AV854" s="74">
        <v>9</v>
      </c>
      <c r="AX854" s="74">
        <v>11</v>
      </c>
      <c r="AZ854" s="81">
        <v>5</v>
      </c>
      <c r="BB854" s="81" t="s">
        <v>48</v>
      </c>
      <c r="BD854" s="74">
        <v>5</v>
      </c>
      <c r="BF854" s="81">
        <v>10</v>
      </c>
      <c r="BH854" s="87">
        <v>15</v>
      </c>
      <c r="BI854" s="69"/>
      <c r="BJ854" s="4" t="s">
        <v>47</v>
      </c>
      <c r="BL854" s="4" t="s">
        <v>47</v>
      </c>
      <c r="BN854" s="4" t="s">
        <v>47</v>
      </c>
      <c r="BP854" s="4" t="s">
        <v>47</v>
      </c>
      <c r="BR854" s="1" t="s">
        <v>47</v>
      </c>
      <c r="BT854" s="1" t="s">
        <v>47</v>
      </c>
      <c r="BV854" s="1" t="s">
        <v>47</v>
      </c>
      <c r="BX854" s="1" t="s">
        <v>47</v>
      </c>
      <c r="BZ854" s="1" t="s">
        <v>47</v>
      </c>
    </row>
    <row r="855" spans="2:78" ht="16.5" thickBot="1" x14ac:dyDescent="0.3">
      <c r="B855" s="8">
        <v>854</v>
      </c>
      <c r="C855" s="8">
        <v>1</v>
      </c>
      <c r="D855" s="8">
        <v>3</v>
      </c>
      <c r="E855" s="8">
        <v>2020</v>
      </c>
      <c r="F855" s="24" t="str">
        <f t="shared" si="65"/>
        <v>01/Mar/2020</v>
      </c>
      <c r="G855" s="9" t="s">
        <v>22</v>
      </c>
      <c r="H855" s="10" t="str">
        <f t="shared" si="68"/>
        <v>Sun</v>
      </c>
      <c r="I855" s="10">
        <f t="shared" si="67"/>
        <v>427</v>
      </c>
      <c r="J855" s="8">
        <f t="shared" si="69"/>
        <v>60</v>
      </c>
      <c r="K855" s="1">
        <f t="shared" si="66"/>
        <v>14</v>
      </c>
      <c r="L855" s="1">
        <f t="shared" si="64"/>
        <v>2</v>
      </c>
      <c r="N855" s="1" t="s">
        <v>50</v>
      </c>
      <c r="P855" s="83">
        <v>7</v>
      </c>
      <c r="Q855" s="115"/>
      <c r="R855" s="4" t="s">
        <v>49</v>
      </c>
      <c r="T855" s="4" t="s">
        <v>49</v>
      </c>
      <c r="V855" s="96">
        <v>8</v>
      </c>
      <c r="W855" s="115"/>
      <c r="X855" s="96">
        <v>6</v>
      </c>
      <c r="Y855" s="115"/>
      <c r="Z855" s="83">
        <v>4.4000000000000004</v>
      </c>
      <c r="AA855" s="115"/>
      <c r="AB855" s="88" t="s">
        <v>48</v>
      </c>
      <c r="AC855" s="114"/>
      <c r="AD855" s="83">
        <v>5.2</v>
      </c>
      <c r="AE855" s="115"/>
      <c r="AF855" s="96">
        <v>4.2</v>
      </c>
      <c r="AG855" s="6"/>
      <c r="AH855" s="4" t="s">
        <v>49</v>
      </c>
      <c r="AJ855" s="81" t="s">
        <v>48</v>
      </c>
      <c r="AL855" s="83">
        <v>8</v>
      </c>
      <c r="AM855" s="6"/>
      <c r="AN855" s="4" t="s">
        <v>52</v>
      </c>
      <c r="AP855" s="81" t="s">
        <v>48</v>
      </c>
      <c r="AR855" s="4" t="s">
        <v>52</v>
      </c>
      <c r="AT855" s="4" t="s">
        <v>52</v>
      </c>
      <c r="AV855" s="133">
        <v>4.8</v>
      </c>
      <c r="AW855" s="6"/>
      <c r="AX855" s="133">
        <v>5</v>
      </c>
      <c r="AY855" s="6"/>
      <c r="AZ855" s="83">
        <v>3</v>
      </c>
      <c r="BA855" s="6"/>
      <c r="BB855" s="81" t="s">
        <v>48</v>
      </c>
      <c r="BD855" s="133">
        <v>2.4</v>
      </c>
      <c r="BE855" s="6"/>
      <c r="BF855" s="83">
        <v>6</v>
      </c>
      <c r="BG855" s="6"/>
      <c r="BH855" s="96">
        <v>7.6</v>
      </c>
      <c r="BI855" s="115"/>
      <c r="BJ855" s="4" t="s">
        <v>47</v>
      </c>
      <c r="BL855" s="4" t="s">
        <v>47</v>
      </c>
      <c r="BN855" s="4" t="s">
        <v>47</v>
      </c>
      <c r="BP855" s="4" t="s">
        <v>47</v>
      </c>
      <c r="BR855" s="1" t="s">
        <v>47</v>
      </c>
      <c r="BT855" s="1" t="s">
        <v>47</v>
      </c>
      <c r="BV855" s="1" t="s">
        <v>47</v>
      </c>
      <c r="BX855" s="1" t="s">
        <v>47</v>
      </c>
      <c r="BZ855" s="1" t="s">
        <v>47</v>
      </c>
    </row>
    <row r="856" spans="2:78" ht="16.5" thickTop="1" x14ac:dyDescent="0.25">
      <c r="B856" s="8">
        <v>855</v>
      </c>
      <c r="C856" s="8">
        <v>2</v>
      </c>
      <c r="D856" s="8">
        <v>3</v>
      </c>
      <c r="E856" s="8">
        <v>2020</v>
      </c>
      <c r="F856" s="24" t="str">
        <f t="shared" si="65"/>
        <v>02/Mar/2020</v>
      </c>
      <c r="G856" s="9" t="s">
        <v>21</v>
      </c>
      <c r="H856" s="10" t="str">
        <f t="shared" si="68"/>
        <v>Mon</v>
      </c>
      <c r="I856" s="10">
        <f t="shared" si="67"/>
        <v>428</v>
      </c>
      <c r="J856" s="8">
        <f t="shared" si="69"/>
        <v>61</v>
      </c>
      <c r="K856" s="1">
        <f t="shared" si="66"/>
        <v>15</v>
      </c>
      <c r="L856" s="1">
        <f t="shared" si="64"/>
        <v>2</v>
      </c>
      <c r="N856" s="1" t="s">
        <v>50</v>
      </c>
      <c r="P856" s="81">
        <v>13</v>
      </c>
      <c r="Q856" s="69"/>
      <c r="R856" s="4" t="s">
        <v>49</v>
      </c>
      <c r="T856" s="4" t="s">
        <v>49</v>
      </c>
      <c r="V856" s="87">
        <v>17</v>
      </c>
      <c r="W856" s="69"/>
      <c r="X856" s="87">
        <v>11</v>
      </c>
      <c r="Y856" s="69"/>
      <c r="Z856" s="81">
        <v>8.1999999999999993</v>
      </c>
      <c r="AA856" s="69"/>
      <c r="AB856" s="88" t="s">
        <v>48</v>
      </c>
      <c r="AC856" s="114"/>
      <c r="AD856" s="81">
        <v>10.6</v>
      </c>
      <c r="AE856" s="69"/>
      <c r="AF856" s="87">
        <v>4.5999999999999996</v>
      </c>
      <c r="AH856" s="4" t="s">
        <v>49</v>
      </c>
      <c r="AJ856" s="81" t="s">
        <v>48</v>
      </c>
      <c r="AL856" s="81">
        <v>8</v>
      </c>
      <c r="AN856" s="4" t="s">
        <v>52</v>
      </c>
      <c r="AP856" s="81" t="s">
        <v>48</v>
      </c>
      <c r="AR856" s="4" t="s">
        <v>52</v>
      </c>
      <c r="AT856" s="86">
        <v>15</v>
      </c>
      <c r="AV856" s="74">
        <v>2.1</v>
      </c>
      <c r="AX856" s="74">
        <v>9</v>
      </c>
      <c r="AZ856" s="81">
        <v>8</v>
      </c>
      <c r="BB856" s="81" t="s">
        <v>48</v>
      </c>
      <c r="BD856" s="74">
        <v>3</v>
      </c>
      <c r="BF856" s="81">
        <v>10</v>
      </c>
      <c r="BH856" s="87">
        <v>14</v>
      </c>
      <c r="BI856" s="69"/>
      <c r="BJ856" s="4" t="s">
        <v>47</v>
      </c>
      <c r="BL856" s="4" t="s">
        <v>47</v>
      </c>
      <c r="BN856" s="4" t="s">
        <v>47</v>
      </c>
      <c r="BP856" s="4" t="s">
        <v>47</v>
      </c>
      <c r="BR856" s="1" t="s">
        <v>47</v>
      </c>
      <c r="BT856" s="1" t="s">
        <v>47</v>
      </c>
      <c r="BV856" s="1" t="s">
        <v>47</v>
      </c>
      <c r="BX856" s="1" t="s">
        <v>47</v>
      </c>
      <c r="BZ856" s="1" t="s">
        <v>47</v>
      </c>
    </row>
    <row r="857" spans="2:78" ht="16.5" thickBot="1" x14ac:dyDescent="0.3">
      <c r="B857" s="8">
        <v>856</v>
      </c>
      <c r="C857" s="8">
        <v>2</v>
      </c>
      <c r="D857" s="8">
        <v>3</v>
      </c>
      <c r="E857" s="8">
        <v>2020</v>
      </c>
      <c r="F857" s="24" t="str">
        <f t="shared" si="65"/>
        <v>02/Mar/2020</v>
      </c>
      <c r="G857" s="9" t="s">
        <v>22</v>
      </c>
      <c r="H857" s="10" t="str">
        <f t="shared" si="68"/>
        <v>Mon</v>
      </c>
      <c r="I857" s="10">
        <f t="shared" si="67"/>
        <v>428</v>
      </c>
      <c r="J857" s="8">
        <f t="shared" si="69"/>
        <v>61</v>
      </c>
      <c r="K857" s="1">
        <f t="shared" si="66"/>
        <v>15</v>
      </c>
      <c r="L857" s="1">
        <f t="shared" si="64"/>
        <v>2</v>
      </c>
      <c r="N857" s="1" t="s">
        <v>50</v>
      </c>
      <c r="P857" s="81">
        <v>6.2</v>
      </c>
      <c r="Q857" s="69"/>
      <c r="R857" s="4" t="s">
        <v>49</v>
      </c>
      <c r="T857" s="4" t="s">
        <v>49</v>
      </c>
      <c r="V857" s="87">
        <v>6.8</v>
      </c>
      <c r="W857" s="69"/>
      <c r="X857" s="87">
        <v>5.8</v>
      </c>
      <c r="Y857" s="69"/>
      <c r="Z857" s="81">
        <v>4.4000000000000004</v>
      </c>
      <c r="AA857" s="69"/>
      <c r="AB857" s="88" t="s">
        <v>48</v>
      </c>
      <c r="AC857" s="114"/>
      <c r="AD857" s="81">
        <v>6.8</v>
      </c>
      <c r="AE857" s="69"/>
      <c r="AF857" s="87">
        <v>5</v>
      </c>
      <c r="AH857" s="4" t="s">
        <v>49</v>
      </c>
      <c r="AJ857" s="81" t="s">
        <v>48</v>
      </c>
      <c r="AL857" s="81">
        <v>7</v>
      </c>
      <c r="AN857" s="4" t="s">
        <v>52</v>
      </c>
      <c r="AP857" s="81" t="s">
        <v>48</v>
      </c>
      <c r="AR857" s="4" t="s">
        <v>52</v>
      </c>
      <c r="AT857" s="87">
        <v>4</v>
      </c>
      <c r="AV857" s="74">
        <v>5</v>
      </c>
      <c r="AX857" s="74">
        <v>6</v>
      </c>
      <c r="AZ857" s="81">
        <v>3.6</v>
      </c>
      <c r="BB857" s="81" t="s">
        <v>48</v>
      </c>
      <c r="BD857" s="74">
        <v>4.2</v>
      </c>
      <c r="BF857" s="81">
        <v>8</v>
      </c>
      <c r="BH857" s="87">
        <v>3</v>
      </c>
      <c r="BI857" s="69"/>
      <c r="BJ857" s="4" t="s">
        <v>47</v>
      </c>
      <c r="BL857" s="4" t="s">
        <v>47</v>
      </c>
      <c r="BN857" s="4" t="s">
        <v>47</v>
      </c>
      <c r="BP857" s="4" t="s">
        <v>47</v>
      </c>
      <c r="BR857" s="1" t="s">
        <v>47</v>
      </c>
      <c r="BT857" s="1" t="s">
        <v>47</v>
      </c>
      <c r="BV857" s="1" t="s">
        <v>47</v>
      </c>
      <c r="BX857" s="1" t="s">
        <v>47</v>
      </c>
      <c r="BZ857" s="1" t="s">
        <v>47</v>
      </c>
    </row>
    <row r="858" spans="2:78" ht="16.5" thickTop="1" x14ac:dyDescent="0.25">
      <c r="B858" s="8">
        <v>857</v>
      </c>
      <c r="C858" s="8">
        <v>3</v>
      </c>
      <c r="D858" s="8">
        <v>3</v>
      </c>
      <c r="E858" s="8">
        <v>2020</v>
      </c>
      <c r="F858" s="24" t="str">
        <f t="shared" si="65"/>
        <v>03/Mar/2020</v>
      </c>
      <c r="G858" s="9" t="s">
        <v>21</v>
      </c>
      <c r="H858" s="10" t="str">
        <f t="shared" si="68"/>
        <v>Tue</v>
      </c>
      <c r="I858" s="10">
        <f t="shared" si="67"/>
        <v>429</v>
      </c>
      <c r="J858" s="8">
        <f t="shared" si="69"/>
        <v>61</v>
      </c>
      <c r="K858" s="1">
        <f t="shared" si="66"/>
        <v>15</v>
      </c>
      <c r="L858" s="1">
        <f t="shared" si="64"/>
        <v>2</v>
      </c>
      <c r="N858" s="1" t="s">
        <v>50</v>
      </c>
      <c r="P858" s="81">
        <v>11</v>
      </c>
      <c r="Q858" s="69"/>
      <c r="R858" s="4" t="s">
        <v>49</v>
      </c>
      <c r="T858" s="4" t="s">
        <v>49</v>
      </c>
      <c r="V858" s="87">
        <v>11</v>
      </c>
      <c r="W858" s="69"/>
      <c r="X858" s="87">
        <v>10</v>
      </c>
      <c r="Y858" s="69"/>
      <c r="Z858" s="81">
        <v>6</v>
      </c>
      <c r="AA858" s="69"/>
      <c r="AB858" s="88" t="s">
        <v>48</v>
      </c>
      <c r="AC858" s="114"/>
      <c r="AD858" s="81">
        <v>9.4</v>
      </c>
      <c r="AE858" s="69"/>
      <c r="AF858" s="87">
        <v>5</v>
      </c>
      <c r="AH858" s="4" t="s">
        <v>49</v>
      </c>
      <c r="AJ858" s="81" t="s">
        <v>48</v>
      </c>
      <c r="AL858" s="81">
        <v>9</v>
      </c>
      <c r="AN858" s="4" t="s">
        <v>52</v>
      </c>
      <c r="AP858" s="81" t="s">
        <v>48</v>
      </c>
      <c r="AR858" s="80">
        <v>7</v>
      </c>
      <c r="AT858" s="87">
        <v>14</v>
      </c>
      <c r="AV858" s="74">
        <v>8</v>
      </c>
      <c r="AX858" s="74">
        <v>10</v>
      </c>
      <c r="AZ858" s="81">
        <v>4</v>
      </c>
      <c r="BB858" s="81" t="s">
        <v>48</v>
      </c>
      <c r="BD858" s="74">
        <v>5.2</v>
      </c>
      <c r="BF858" s="81">
        <v>8</v>
      </c>
      <c r="BH858" s="87">
        <v>12.3</v>
      </c>
      <c r="BI858" s="69"/>
      <c r="BJ858" s="4" t="s">
        <v>47</v>
      </c>
      <c r="BL858" s="4" t="s">
        <v>47</v>
      </c>
      <c r="BN858" s="4" t="s">
        <v>47</v>
      </c>
      <c r="BP858" s="4" t="s">
        <v>47</v>
      </c>
      <c r="BR858" s="1" t="s">
        <v>47</v>
      </c>
      <c r="BT858" s="1" t="s">
        <v>47</v>
      </c>
      <c r="BV858" s="1" t="s">
        <v>47</v>
      </c>
      <c r="BX858" s="1" t="s">
        <v>47</v>
      </c>
      <c r="BZ858" s="1" t="s">
        <v>47</v>
      </c>
    </row>
    <row r="859" spans="2:78" x14ac:dyDescent="0.25">
      <c r="B859" s="8">
        <v>858</v>
      </c>
      <c r="C859" s="8">
        <v>3</v>
      </c>
      <c r="D859" s="8">
        <v>3</v>
      </c>
      <c r="E859" s="8">
        <v>2020</v>
      </c>
      <c r="F859" s="24" t="str">
        <f t="shared" si="65"/>
        <v>03/Mar/2020</v>
      </c>
      <c r="G859" s="9" t="s">
        <v>22</v>
      </c>
      <c r="H859" s="10" t="str">
        <f t="shared" si="68"/>
        <v>Tue</v>
      </c>
      <c r="I859" s="10">
        <f t="shared" si="67"/>
        <v>429</v>
      </c>
      <c r="J859" s="8">
        <f t="shared" si="69"/>
        <v>61</v>
      </c>
      <c r="K859" s="1">
        <f t="shared" si="66"/>
        <v>15</v>
      </c>
      <c r="L859" s="1">
        <f t="shared" si="64"/>
        <v>2</v>
      </c>
      <c r="N859" s="1" t="s">
        <v>50</v>
      </c>
      <c r="P859" s="81">
        <v>6.2</v>
      </c>
      <c r="Q859" s="69"/>
      <c r="R859" s="4" t="s">
        <v>49</v>
      </c>
      <c r="T859" s="4" t="s">
        <v>49</v>
      </c>
      <c r="V859" s="87">
        <v>6.4</v>
      </c>
      <c r="W859" s="69"/>
      <c r="X859" s="87">
        <v>5.4</v>
      </c>
      <c r="Y859" s="69"/>
      <c r="Z859" s="81">
        <v>3</v>
      </c>
      <c r="AA859" s="69"/>
      <c r="AB859" s="88" t="s">
        <v>48</v>
      </c>
      <c r="AC859" s="114"/>
      <c r="AD859" s="81">
        <v>6</v>
      </c>
      <c r="AE859" s="69"/>
      <c r="AF859" s="87">
        <v>2.8</v>
      </c>
      <c r="AH859" s="4" t="s">
        <v>49</v>
      </c>
      <c r="AJ859" s="81" t="s">
        <v>48</v>
      </c>
      <c r="AL859" s="81">
        <v>6.4</v>
      </c>
      <c r="AN859" s="4" t="s">
        <v>52</v>
      </c>
      <c r="AP859" s="81" t="s">
        <v>48</v>
      </c>
      <c r="AR859" s="81">
        <v>5</v>
      </c>
      <c r="AT859" s="87">
        <v>11.6</v>
      </c>
      <c r="AV859" s="74">
        <v>4.8</v>
      </c>
      <c r="AX859" s="74">
        <v>6.2</v>
      </c>
      <c r="AZ859" s="81">
        <v>2.8</v>
      </c>
      <c r="BB859" s="81" t="s">
        <v>48</v>
      </c>
      <c r="BD859" s="74">
        <v>2.6</v>
      </c>
      <c r="BF859" s="81">
        <v>6.4</v>
      </c>
      <c r="BH859" s="87">
        <v>9.6</v>
      </c>
      <c r="BI859" s="69"/>
      <c r="BJ859" s="4" t="s">
        <v>47</v>
      </c>
      <c r="BL859" s="4" t="s">
        <v>47</v>
      </c>
      <c r="BN859" s="4" t="s">
        <v>47</v>
      </c>
      <c r="BP859" s="4" t="s">
        <v>47</v>
      </c>
      <c r="BR859" s="1" t="s">
        <v>47</v>
      </c>
      <c r="BT859" s="1" t="s">
        <v>47</v>
      </c>
      <c r="BV859" s="1" t="s">
        <v>47</v>
      </c>
      <c r="BX859" s="1" t="s">
        <v>47</v>
      </c>
      <c r="BZ859" s="1" t="s">
        <v>47</v>
      </c>
    </row>
    <row r="860" spans="2:78" x14ac:dyDescent="0.25">
      <c r="B860" s="8">
        <v>859</v>
      </c>
      <c r="C860" s="8">
        <v>4</v>
      </c>
      <c r="D860" s="8">
        <v>3</v>
      </c>
      <c r="E860" s="8">
        <v>2020</v>
      </c>
      <c r="F860" s="24" t="str">
        <f t="shared" si="65"/>
        <v>04/Mar/2020</v>
      </c>
      <c r="G860" s="9" t="s">
        <v>21</v>
      </c>
      <c r="H860" s="10" t="str">
        <f t="shared" si="68"/>
        <v>Wed</v>
      </c>
      <c r="I860" s="10">
        <f t="shared" si="67"/>
        <v>430</v>
      </c>
      <c r="J860" s="8">
        <f t="shared" si="69"/>
        <v>61</v>
      </c>
      <c r="K860" s="1">
        <f t="shared" si="66"/>
        <v>15</v>
      </c>
      <c r="L860" s="1">
        <f t="shared" si="64"/>
        <v>2</v>
      </c>
      <c r="N860" s="1" t="s">
        <v>50</v>
      </c>
      <c r="P860" s="81">
        <v>13</v>
      </c>
      <c r="Q860" s="69"/>
      <c r="R860" s="4" t="s">
        <v>49</v>
      </c>
      <c r="T860" s="4" t="s">
        <v>49</v>
      </c>
      <c r="V860" s="87">
        <v>5.4</v>
      </c>
      <c r="W860" s="69"/>
      <c r="X860" s="87">
        <v>4</v>
      </c>
      <c r="Y860" s="69"/>
      <c r="Z860" s="81">
        <v>7</v>
      </c>
      <c r="AA860" s="69"/>
      <c r="AB860" s="88" t="s">
        <v>48</v>
      </c>
      <c r="AC860" s="114"/>
      <c r="AD860" s="81">
        <v>9.1</v>
      </c>
      <c r="AE860" s="69"/>
      <c r="AF860" s="87">
        <v>6</v>
      </c>
      <c r="AH860" s="4" t="s">
        <v>49</v>
      </c>
      <c r="AJ860" s="81" t="s">
        <v>48</v>
      </c>
      <c r="AL860" s="81">
        <v>10.4</v>
      </c>
      <c r="AN860" s="4" t="s">
        <v>52</v>
      </c>
      <c r="AP860" s="81" t="s">
        <v>48</v>
      </c>
      <c r="AR860" s="81">
        <v>6</v>
      </c>
      <c r="AT860" s="87">
        <v>14.6</v>
      </c>
      <c r="AV860" s="74">
        <v>7</v>
      </c>
      <c r="AX860" s="74">
        <v>11</v>
      </c>
      <c r="AZ860" s="81">
        <v>5</v>
      </c>
      <c r="BB860" s="81" t="s">
        <v>48</v>
      </c>
      <c r="BD860" s="74">
        <v>1.8</v>
      </c>
      <c r="BF860" s="81">
        <v>9</v>
      </c>
      <c r="BH860" s="87">
        <v>15</v>
      </c>
      <c r="BI860" s="69"/>
      <c r="BJ860" s="4" t="s">
        <v>47</v>
      </c>
      <c r="BL860" s="4" t="s">
        <v>47</v>
      </c>
      <c r="BN860" s="4" t="s">
        <v>47</v>
      </c>
      <c r="BP860" s="4" t="s">
        <v>47</v>
      </c>
      <c r="BR860" s="1" t="s">
        <v>47</v>
      </c>
      <c r="BT860" s="1" t="s">
        <v>47</v>
      </c>
      <c r="BV860" s="1" t="s">
        <v>47</v>
      </c>
      <c r="BX860" s="1" t="s">
        <v>47</v>
      </c>
      <c r="BZ860" s="1" t="s">
        <v>47</v>
      </c>
    </row>
    <row r="861" spans="2:78" x14ac:dyDescent="0.25">
      <c r="B861" s="8">
        <v>860</v>
      </c>
      <c r="C861" s="8">
        <v>4</v>
      </c>
      <c r="D861" s="8">
        <v>3</v>
      </c>
      <c r="E861" s="8">
        <v>2020</v>
      </c>
      <c r="F861" s="24" t="str">
        <f t="shared" si="65"/>
        <v>04/Mar/2020</v>
      </c>
      <c r="G861" s="9" t="s">
        <v>22</v>
      </c>
      <c r="H861" s="10" t="str">
        <f t="shared" si="68"/>
        <v>Wed</v>
      </c>
      <c r="I861" s="10">
        <f t="shared" si="67"/>
        <v>430</v>
      </c>
      <c r="J861" s="8">
        <f t="shared" si="69"/>
        <v>61</v>
      </c>
      <c r="K861" s="1">
        <f t="shared" si="66"/>
        <v>15</v>
      </c>
      <c r="L861" s="1">
        <f t="shared" si="64"/>
        <v>2</v>
      </c>
      <c r="N861" s="1" t="s">
        <v>50</v>
      </c>
      <c r="P861" s="81">
        <v>8</v>
      </c>
      <c r="Q861" s="69"/>
      <c r="R861" s="4" t="s">
        <v>49</v>
      </c>
      <c r="T861" s="4" t="s">
        <v>49</v>
      </c>
      <c r="V861" s="87">
        <v>9.1999999999999993</v>
      </c>
      <c r="W861" s="69"/>
      <c r="X861" s="87">
        <v>6.8</v>
      </c>
      <c r="Y861" s="69"/>
      <c r="Z861" s="81">
        <v>4.8</v>
      </c>
      <c r="AA861" s="69"/>
      <c r="AB861" s="88" t="s">
        <v>48</v>
      </c>
      <c r="AC861" s="114"/>
      <c r="AD861" s="81">
        <v>7.4</v>
      </c>
      <c r="AE861" s="69"/>
      <c r="AF861" s="87">
        <v>2.6</v>
      </c>
      <c r="AH861" s="4" t="s">
        <v>49</v>
      </c>
      <c r="AJ861" s="81" t="s">
        <v>48</v>
      </c>
      <c r="AL861" s="81">
        <v>6</v>
      </c>
      <c r="AN861" s="4" t="s">
        <v>52</v>
      </c>
      <c r="AP861" s="81" t="s">
        <v>48</v>
      </c>
      <c r="AR861" s="81">
        <v>6</v>
      </c>
      <c r="AT861" s="87">
        <v>7.4</v>
      </c>
      <c r="AV861" s="74">
        <v>5</v>
      </c>
      <c r="AX861" s="74">
        <v>6.2</v>
      </c>
      <c r="AZ861" s="81">
        <v>3.6</v>
      </c>
      <c r="BB861" s="81" t="s">
        <v>48</v>
      </c>
      <c r="BD861" s="74">
        <v>4.8</v>
      </c>
      <c r="BF861" s="81">
        <v>5</v>
      </c>
      <c r="BH861" s="87">
        <v>8</v>
      </c>
      <c r="BI861" s="69"/>
      <c r="BJ861" s="4" t="s">
        <v>47</v>
      </c>
      <c r="BL861" s="4" t="s">
        <v>47</v>
      </c>
      <c r="BN861" s="4" t="s">
        <v>47</v>
      </c>
      <c r="BP861" s="4" t="s">
        <v>47</v>
      </c>
      <c r="BR861" s="1" t="s">
        <v>47</v>
      </c>
      <c r="BT861" s="1" t="s">
        <v>47</v>
      </c>
      <c r="BV861" s="1" t="s">
        <v>47</v>
      </c>
      <c r="BX861" s="1" t="s">
        <v>47</v>
      </c>
      <c r="BZ861" s="1" t="s">
        <v>47</v>
      </c>
    </row>
    <row r="862" spans="2:78" x14ac:dyDescent="0.25">
      <c r="B862" s="8">
        <v>861</v>
      </c>
      <c r="C862" s="8">
        <v>5</v>
      </c>
      <c r="D862" s="8">
        <v>3</v>
      </c>
      <c r="E862" s="8">
        <v>2020</v>
      </c>
      <c r="F862" s="24" t="str">
        <f t="shared" si="65"/>
        <v>05/Mar/2020</v>
      </c>
      <c r="G862" s="9" t="s">
        <v>21</v>
      </c>
      <c r="H862" s="10" t="str">
        <f t="shared" si="68"/>
        <v>Thu</v>
      </c>
      <c r="I862" s="10">
        <f t="shared" si="67"/>
        <v>431</v>
      </c>
      <c r="J862" s="8">
        <f t="shared" si="69"/>
        <v>61</v>
      </c>
      <c r="K862" s="1">
        <f t="shared" si="66"/>
        <v>15</v>
      </c>
      <c r="L862" s="1">
        <f t="shared" si="64"/>
        <v>2</v>
      </c>
      <c r="N862" s="1" t="s">
        <v>50</v>
      </c>
      <c r="P862" s="81">
        <v>13.8</v>
      </c>
      <c r="Q862" s="69"/>
      <c r="R862" s="4" t="s">
        <v>49</v>
      </c>
      <c r="T862" s="4" t="s">
        <v>49</v>
      </c>
      <c r="V862" s="87">
        <v>10</v>
      </c>
      <c r="W862" s="69"/>
      <c r="X862" s="87">
        <v>11.4</v>
      </c>
      <c r="Y862" s="69"/>
      <c r="Z862" s="81">
        <v>7.1</v>
      </c>
      <c r="AA862" s="69"/>
      <c r="AB862" s="88" t="s">
        <v>48</v>
      </c>
      <c r="AC862" s="114"/>
      <c r="AD862" s="81">
        <v>10.3</v>
      </c>
      <c r="AE862" s="69"/>
      <c r="AF862" s="87">
        <v>5</v>
      </c>
      <c r="AH862" s="4" t="s">
        <v>49</v>
      </c>
      <c r="AJ862" s="81" t="s">
        <v>48</v>
      </c>
      <c r="AL862" s="81">
        <v>8.3000000000000007</v>
      </c>
      <c r="AN862" s="4" t="s">
        <v>52</v>
      </c>
      <c r="AP862" s="81" t="s">
        <v>48</v>
      </c>
      <c r="AR862" s="81">
        <v>7</v>
      </c>
      <c r="AT862" s="87">
        <v>10</v>
      </c>
      <c r="AV862" s="74">
        <v>9.3000000000000007</v>
      </c>
      <c r="AX862" s="74">
        <v>13</v>
      </c>
      <c r="AZ862" s="81">
        <v>5.4</v>
      </c>
      <c r="BB862" s="81" t="s">
        <v>48</v>
      </c>
      <c r="BD862" s="74">
        <v>4</v>
      </c>
      <c r="BF862" s="81">
        <v>12</v>
      </c>
      <c r="BH862" s="87">
        <v>15</v>
      </c>
      <c r="BI862" s="69"/>
      <c r="BJ862" s="4" t="s">
        <v>47</v>
      </c>
      <c r="BL862" s="4" t="s">
        <v>47</v>
      </c>
      <c r="BN862" s="4" t="s">
        <v>47</v>
      </c>
      <c r="BP862" s="4" t="s">
        <v>47</v>
      </c>
      <c r="BR862" s="1" t="s">
        <v>47</v>
      </c>
      <c r="BT862" s="1" t="s">
        <v>47</v>
      </c>
      <c r="BV862" s="1" t="s">
        <v>47</v>
      </c>
      <c r="BX862" s="1" t="s">
        <v>47</v>
      </c>
      <c r="BZ862" s="1" t="s">
        <v>47</v>
      </c>
    </row>
    <row r="863" spans="2:78" x14ac:dyDescent="0.25">
      <c r="B863" s="8">
        <v>862</v>
      </c>
      <c r="C863" s="8">
        <v>5</v>
      </c>
      <c r="D863" s="8">
        <v>3</v>
      </c>
      <c r="E863" s="8">
        <v>2020</v>
      </c>
      <c r="F863" s="24" t="str">
        <f t="shared" si="65"/>
        <v>05/Mar/2020</v>
      </c>
      <c r="G863" s="9" t="s">
        <v>22</v>
      </c>
      <c r="H863" s="10" t="str">
        <f t="shared" si="68"/>
        <v>Thu</v>
      </c>
      <c r="I863" s="10">
        <f t="shared" si="67"/>
        <v>431</v>
      </c>
      <c r="J863" s="8">
        <f t="shared" si="69"/>
        <v>61</v>
      </c>
      <c r="K863" s="1">
        <f t="shared" si="66"/>
        <v>15</v>
      </c>
      <c r="L863" s="1">
        <f t="shared" ref="L863:L926" si="70">IF(COUNTIF(L131:L862,L862)=732,L862+1,L862)</f>
        <v>2</v>
      </c>
      <c r="N863" s="1" t="s">
        <v>50</v>
      </c>
      <c r="P863" s="81">
        <v>5.8</v>
      </c>
      <c r="Q863" s="69"/>
      <c r="R863" s="4" t="s">
        <v>49</v>
      </c>
      <c r="T863" s="4" t="s">
        <v>49</v>
      </c>
      <c r="V863" s="87">
        <v>6.4</v>
      </c>
      <c r="W863" s="69"/>
      <c r="X863" s="87">
        <v>5.4</v>
      </c>
      <c r="Y863" s="69"/>
      <c r="Z863" s="81">
        <v>4.4000000000000004</v>
      </c>
      <c r="AA863" s="69"/>
      <c r="AB863" s="88" t="s">
        <v>48</v>
      </c>
      <c r="AC863" s="114"/>
      <c r="AD863" s="81">
        <v>5.2</v>
      </c>
      <c r="AE863" s="69"/>
      <c r="AF863" s="87">
        <v>4.2</v>
      </c>
      <c r="AH863" s="4" t="s">
        <v>49</v>
      </c>
      <c r="AJ863" s="81" t="s">
        <v>48</v>
      </c>
      <c r="AL863" s="81">
        <v>7.2</v>
      </c>
      <c r="AN863" s="4" t="s">
        <v>52</v>
      </c>
      <c r="AP863" s="81" t="s">
        <v>48</v>
      </c>
      <c r="AR863" s="81">
        <v>5.2</v>
      </c>
      <c r="AT863" s="87">
        <v>11</v>
      </c>
      <c r="AV863" s="74">
        <v>4.5999999999999996</v>
      </c>
      <c r="AX863" s="74">
        <v>4.5999999999999996</v>
      </c>
      <c r="AZ863" s="81">
        <v>3</v>
      </c>
      <c r="BB863" s="81" t="s">
        <v>48</v>
      </c>
      <c r="BD863" s="74">
        <v>2.6</v>
      </c>
      <c r="BF863" s="81">
        <v>7.6</v>
      </c>
      <c r="BH863" s="87">
        <v>7.4</v>
      </c>
      <c r="BI863" s="69"/>
      <c r="BJ863" s="4" t="s">
        <v>47</v>
      </c>
      <c r="BL863" s="4" t="s">
        <v>47</v>
      </c>
      <c r="BN863" s="4" t="s">
        <v>47</v>
      </c>
      <c r="BP863" s="4" t="s">
        <v>47</v>
      </c>
      <c r="BR863" s="1" t="s">
        <v>47</v>
      </c>
      <c r="BT863" s="1" t="s">
        <v>47</v>
      </c>
      <c r="BV863" s="1" t="s">
        <v>47</v>
      </c>
      <c r="BX863" s="1" t="s">
        <v>47</v>
      </c>
      <c r="BZ863" s="1" t="s">
        <v>47</v>
      </c>
    </row>
    <row r="864" spans="2:78" x14ac:dyDescent="0.25">
      <c r="B864" s="8">
        <v>863</v>
      </c>
      <c r="C864" s="8">
        <v>6</v>
      </c>
      <c r="D864" s="8">
        <v>3</v>
      </c>
      <c r="E864" s="8">
        <v>2020</v>
      </c>
      <c r="F864" s="24" t="str">
        <f t="shared" si="65"/>
        <v>06/Mar/2020</v>
      </c>
      <c r="G864" s="9" t="s">
        <v>21</v>
      </c>
      <c r="H864" s="10" t="str">
        <f t="shared" si="68"/>
        <v>Fri</v>
      </c>
      <c r="I864" s="10">
        <f t="shared" si="67"/>
        <v>432</v>
      </c>
      <c r="J864" s="8">
        <f t="shared" si="69"/>
        <v>61</v>
      </c>
      <c r="K864" s="1">
        <f t="shared" si="66"/>
        <v>15</v>
      </c>
      <c r="L864" s="1">
        <f t="shared" si="70"/>
        <v>2</v>
      </c>
      <c r="N864" s="1" t="s">
        <v>50</v>
      </c>
      <c r="P864" s="81">
        <v>13.7</v>
      </c>
      <c r="Q864" s="69"/>
      <c r="R864" s="4" t="s">
        <v>49</v>
      </c>
      <c r="T864" s="4" t="s">
        <v>49</v>
      </c>
      <c r="V864" s="87">
        <v>10.5</v>
      </c>
      <c r="W864" s="69"/>
      <c r="X864" s="87">
        <v>11.1</v>
      </c>
      <c r="Y864" s="69"/>
      <c r="Z864" s="81">
        <v>8.1999999999999993</v>
      </c>
      <c r="AA864" s="69"/>
      <c r="AB864" s="88" t="s">
        <v>48</v>
      </c>
      <c r="AC864" s="114"/>
      <c r="AD864" s="81">
        <v>10</v>
      </c>
      <c r="AE864" s="69"/>
      <c r="AF864" s="87">
        <v>5</v>
      </c>
      <c r="AH864" s="4" t="s">
        <v>49</v>
      </c>
      <c r="AJ864" s="81" t="s">
        <v>48</v>
      </c>
      <c r="AL864" s="81">
        <v>12</v>
      </c>
      <c r="AN864" s="4" t="s">
        <v>52</v>
      </c>
      <c r="AP864" s="81" t="s">
        <v>48</v>
      </c>
      <c r="AR864" s="81">
        <v>4</v>
      </c>
      <c r="AT864" s="87">
        <v>1.6</v>
      </c>
      <c r="AV864" s="74">
        <v>12</v>
      </c>
      <c r="AX864" s="74">
        <v>9.8000000000000007</v>
      </c>
      <c r="AZ864" s="81">
        <v>5.6</v>
      </c>
      <c r="BB864" s="81" t="s">
        <v>48</v>
      </c>
      <c r="BD864" s="74">
        <v>4.8</v>
      </c>
      <c r="BF864" s="81">
        <v>8</v>
      </c>
      <c r="BH864" s="87">
        <v>12</v>
      </c>
      <c r="BI864" s="69"/>
      <c r="BJ864" s="4" t="s">
        <v>47</v>
      </c>
      <c r="BL864" s="4" t="s">
        <v>47</v>
      </c>
      <c r="BN864" s="4" t="s">
        <v>47</v>
      </c>
      <c r="BP864" s="4" t="s">
        <v>47</v>
      </c>
      <c r="BR864" s="1" t="s">
        <v>47</v>
      </c>
      <c r="BT864" s="1" t="s">
        <v>47</v>
      </c>
      <c r="BV864" s="1" t="s">
        <v>47</v>
      </c>
      <c r="BX864" s="1" t="s">
        <v>47</v>
      </c>
      <c r="BZ864" s="1" t="s">
        <v>47</v>
      </c>
    </row>
    <row r="865" spans="2:78" x14ac:dyDescent="0.25">
      <c r="B865" s="8">
        <v>864</v>
      </c>
      <c r="C865" s="8">
        <v>6</v>
      </c>
      <c r="D865" s="8">
        <v>3</v>
      </c>
      <c r="E865" s="8">
        <v>2020</v>
      </c>
      <c r="F865" s="24" t="str">
        <f t="shared" si="65"/>
        <v>06/Mar/2020</v>
      </c>
      <c r="G865" s="9" t="s">
        <v>22</v>
      </c>
      <c r="H865" s="10" t="str">
        <f t="shared" si="68"/>
        <v>Fri</v>
      </c>
      <c r="I865" s="10">
        <f t="shared" si="67"/>
        <v>432</v>
      </c>
      <c r="J865" s="8">
        <f t="shared" si="69"/>
        <v>61</v>
      </c>
      <c r="K865" s="1">
        <f t="shared" si="66"/>
        <v>15</v>
      </c>
      <c r="L865" s="1">
        <f t="shared" si="70"/>
        <v>2</v>
      </c>
      <c r="N865" s="1" t="s">
        <v>50</v>
      </c>
      <c r="P865" s="81">
        <v>7.7</v>
      </c>
      <c r="Q865" s="69"/>
      <c r="R865" s="4" t="s">
        <v>49</v>
      </c>
      <c r="T865" s="4" t="s">
        <v>49</v>
      </c>
      <c r="V865" s="87">
        <v>6.6</v>
      </c>
      <c r="W865" s="69"/>
      <c r="X865" s="87">
        <v>6.2</v>
      </c>
      <c r="Y865" s="69"/>
      <c r="Z865" s="81">
        <v>3.6</v>
      </c>
      <c r="AA865" s="69"/>
      <c r="AB865" s="88" t="s">
        <v>48</v>
      </c>
      <c r="AC865" s="114"/>
      <c r="AD865" s="81">
        <v>6.3</v>
      </c>
      <c r="AE865" s="69"/>
      <c r="AF865" s="87">
        <v>3.3</v>
      </c>
      <c r="AH865" s="4" t="s">
        <v>49</v>
      </c>
      <c r="AJ865" s="81" t="s">
        <v>48</v>
      </c>
      <c r="AL865" s="81">
        <v>5.4</v>
      </c>
      <c r="AN865" s="4" t="s">
        <v>52</v>
      </c>
      <c r="AP865" s="81" t="s">
        <v>48</v>
      </c>
      <c r="AR865" s="81">
        <v>7.2</v>
      </c>
      <c r="AT865" s="87">
        <v>1.4</v>
      </c>
      <c r="AV865" s="74">
        <v>4.5999999999999996</v>
      </c>
      <c r="AX865" s="74">
        <v>4.3</v>
      </c>
      <c r="AZ865" s="81">
        <v>2.6</v>
      </c>
      <c r="BB865" s="81" t="s">
        <v>48</v>
      </c>
      <c r="BD865" s="74">
        <v>1.9</v>
      </c>
      <c r="BF865" s="81">
        <v>6.1</v>
      </c>
      <c r="BH865" s="87">
        <v>7.7</v>
      </c>
      <c r="BI865" s="69"/>
      <c r="BJ865" s="4" t="s">
        <v>47</v>
      </c>
      <c r="BL865" s="4" t="s">
        <v>47</v>
      </c>
      <c r="BN865" s="4" t="s">
        <v>47</v>
      </c>
      <c r="BP865" s="4" t="s">
        <v>47</v>
      </c>
      <c r="BR865" s="1" t="s">
        <v>47</v>
      </c>
      <c r="BT865" s="1" t="s">
        <v>47</v>
      </c>
      <c r="BV865" s="1" t="s">
        <v>47</v>
      </c>
      <c r="BX865" s="1" t="s">
        <v>47</v>
      </c>
      <c r="BZ865" s="1" t="s">
        <v>47</v>
      </c>
    </row>
    <row r="866" spans="2:78" x14ac:dyDescent="0.25">
      <c r="B866" s="8">
        <v>865</v>
      </c>
      <c r="C866" s="8">
        <v>7</v>
      </c>
      <c r="D866" s="8">
        <v>3</v>
      </c>
      <c r="E866" s="8">
        <v>2020</v>
      </c>
      <c r="F866" s="24" t="str">
        <f t="shared" si="65"/>
        <v>07/Mar/2020</v>
      </c>
      <c r="G866" s="9" t="s">
        <v>21</v>
      </c>
      <c r="H866" s="10" t="str">
        <f t="shared" si="68"/>
        <v>Sat</v>
      </c>
      <c r="I866" s="10">
        <f t="shared" si="67"/>
        <v>433</v>
      </c>
      <c r="J866" s="8">
        <f t="shared" si="69"/>
        <v>61</v>
      </c>
      <c r="K866" s="1">
        <f t="shared" si="66"/>
        <v>15</v>
      </c>
      <c r="L866" s="1">
        <f t="shared" si="70"/>
        <v>2</v>
      </c>
      <c r="N866" s="1" t="s">
        <v>50</v>
      </c>
      <c r="P866" s="81">
        <v>13</v>
      </c>
      <c r="Q866" s="69"/>
      <c r="R866" s="4" t="s">
        <v>49</v>
      </c>
      <c r="T866" s="4" t="s">
        <v>49</v>
      </c>
      <c r="V866" s="87">
        <v>10.199999999999999</v>
      </c>
      <c r="W866" s="69"/>
      <c r="X866" s="87">
        <v>11.8</v>
      </c>
      <c r="Y866" s="69"/>
      <c r="Z866" s="81">
        <v>8</v>
      </c>
      <c r="AA866" s="69"/>
      <c r="AB866" s="88" t="s">
        <v>48</v>
      </c>
      <c r="AC866" s="114"/>
      <c r="AD866" s="81">
        <v>11</v>
      </c>
      <c r="AE866" s="69"/>
      <c r="AF866" s="87">
        <v>6</v>
      </c>
      <c r="AH866" s="4" t="s">
        <v>49</v>
      </c>
      <c r="AJ866" s="81" t="s">
        <v>48</v>
      </c>
      <c r="AL866" s="81">
        <v>11</v>
      </c>
      <c r="AN866" s="4" t="s">
        <v>52</v>
      </c>
      <c r="AP866" s="81" t="s">
        <v>48</v>
      </c>
      <c r="AR866" s="81">
        <v>7.6</v>
      </c>
      <c r="AT866" s="87">
        <v>13.4</v>
      </c>
      <c r="AV866" s="74">
        <v>9</v>
      </c>
      <c r="AX866" s="74">
        <v>10</v>
      </c>
      <c r="AZ866" s="81">
        <v>5.4</v>
      </c>
      <c r="BB866" s="81" t="s">
        <v>48</v>
      </c>
      <c r="BD866" s="74">
        <v>5.2</v>
      </c>
      <c r="BF866" s="81">
        <v>10.4</v>
      </c>
      <c r="BH866" s="87">
        <v>15</v>
      </c>
      <c r="BI866" s="69"/>
      <c r="BJ866" s="4" t="s">
        <v>47</v>
      </c>
      <c r="BL866" s="4" t="s">
        <v>47</v>
      </c>
      <c r="BN866" s="4" t="s">
        <v>47</v>
      </c>
      <c r="BP866" s="4" t="s">
        <v>47</v>
      </c>
      <c r="BR866" s="1" t="s">
        <v>47</v>
      </c>
      <c r="BT866" s="1" t="s">
        <v>47</v>
      </c>
      <c r="BV866" s="1" t="s">
        <v>47</v>
      </c>
      <c r="BX866" s="1" t="s">
        <v>47</v>
      </c>
      <c r="BZ866" s="1" t="s">
        <v>47</v>
      </c>
    </row>
    <row r="867" spans="2:78" x14ac:dyDescent="0.25">
      <c r="B867" s="8">
        <v>866</v>
      </c>
      <c r="C867" s="8">
        <v>7</v>
      </c>
      <c r="D867" s="8">
        <v>3</v>
      </c>
      <c r="E867" s="8">
        <v>2020</v>
      </c>
      <c r="F867" s="24" t="str">
        <f t="shared" si="65"/>
        <v>07/Mar/2020</v>
      </c>
      <c r="G867" s="9" t="s">
        <v>22</v>
      </c>
      <c r="H867" s="10" t="str">
        <f t="shared" si="68"/>
        <v>Sat</v>
      </c>
      <c r="I867" s="10">
        <f t="shared" si="67"/>
        <v>433</v>
      </c>
      <c r="J867" s="8">
        <f t="shared" si="69"/>
        <v>61</v>
      </c>
      <c r="K867" s="1">
        <f t="shared" si="66"/>
        <v>15</v>
      </c>
      <c r="L867" s="1">
        <f t="shared" si="70"/>
        <v>2</v>
      </c>
      <c r="N867" s="1" t="s">
        <v>50</v>
      </c>
      <c r="P867" s="81">
        <v>7.6</v>
      </c>
      <c r="Q867" s="69"/>
      <c r="R867" s="4" t="s">
        <v>49</v>
      </c>
      <c r="T867" s="4" t="s">
        <v>49</v>
      </c>
      <c r="V867" s="87">
        <v>6</v>
      </c>
      <c r="W867" s="69"/>
      <c r="X867" s="87">
        <v>5.6</v>
      </c>
      <c r="Y867" s="69"/>
      <c r="Z867" s="81">
        <v>4</v>
      </c>
      <c r="AA867" s="69"/>
      <c r="AB867" s="88" t="s">
        <v>48</v>
      </c>
      <c r="AC867" s="114"/>
      <c r="AD867" s="81">
        <v>5.2</v>
      </c>
      <c r="AE867" s="69"/>
      <c r="AF867" s="87">
        <v>3</v>
      </c>
      <c r="AH867" s="4" t="s">
        <v>49</v>
      </c>
      <c r="AJ867" s="81" t="s">
        <v>48</v>
      </c>
      <c r="AL867" s="81">
        <v>6</v>
      </c>
      <c r="AN867" s="4" t="s">
        <v>52</v>
      </c>
      <c r="AP867" s="81" t="s">
        <v>48</v>
      </c>
      <c r="AR867" s="81">
        <v>4.2</v>
      </c>
      <c r="AT867" s="87">
        <v>9.1999999999999993</v>
      </c>
      <c r="AV867" s="74">
        <v>4</v>
      </c>
      <c r="AX867" s="74">
        <v>4.4000000000000004</v>
      </c>
      <c r="AZ867" s="81">
        <v>4</v>
      </c>
      <c r="BB867" s="81" t="s">
        <v>48</v>
      </c>
      <c r="BD867" s="74">
        <v>3</v>
      </c>
      <c r="BF867" s="81">
        <v>6</v>
      </c>
      <c r="BH867" s="87">
        <v>7.4</v>
      </c>
      <c r="BI867" s="69"/>
      <c r="BJ867" s="4" t="s">
        <v>47</v>
      </c>
      <c r="BL867" s="4" t="s">
        <v>47</v>
      </c>
      <c r="BN867" s="4" t="s">
        <v>47</v>
      </c>
      <c r="BP867" s="4" t="s">
        <v>47</v>
      </c>
      <c r="BR867" s="1" t="s">
        <v>47</v>
      </c>
      <c r="BT867" s="1" t="s">
        <v>47</v>
      </c>
      <c r="BV867" s="1" t="s">
        <v>47</v>
      </c>
      <c r="BX867" s="1" t="s">
        <v>47</v>
      </c>
      <c r="BZ867" s="1" t="s">
        <v>47</v>
      </c>
    </row>
    <row r="868" spans="2:78" x14ac:dyDescent="0.25">
      <c r="B868" s="8">
        <v>867</v>
      </c>
      <c r="C868" s="8">
        <v>8</v>
      </c>
      <c r="D868" s="8">
        <v>3</v>
      </c>
      <c r="E868" s="8">
        <v>2020</v>
      </c>
      <c r="F868" s="24" t="str">
        <f t="shared" si="65"/>
        <v>08/Mar/2020</v>
      </c>
      <c r="G868" s="9" t="s">
        <v>21</v>
      </c>
      <c r="H868" s="10" t="str">
        <f t="shared" si="68"/>
        <v>Sun</v>
      </c>
      <c r="I868" s="10">
        <f t="shared" si="67"/>
        <v>434</v>
      </c>
      <c r="J868" s="8">
        <f t="shared" si="69"/>
        <v>61</v>
      </c>
      <c r="K868" s="1">
        <f t="shared" si="66"/>
        <v>15</v>
      </c>
      <c r="L868" s="1">
        <f t="shared" si="70"/>
        <v>2</v>
      </c>
      <c r="N868" s="1" t="s">
        <v>50</v>
      </c>
      <c r="P868" s="81">
        <v>13</v>
      </c>
      <c r="Q868" s="69"/>
      <c r="R868" s="4" t="s">
        <v>49</v>
      </c>
      <c r="T868" s="4" t="s">
        <v>49</v>
      </c>
      <c r="V868" s="87">
        <v>11.2</v>
      </c>
      <c r="W868" s="69"/>
      <c r="X868" s="87">
        <v>9.8000000000000007</v>
      </c>
      <c r="Y868" s="69"/>
      <c r="Z868" s="81">
        <v>4</v>
      </c>
      <c r="AA868" s="69"/>
      <c r="AB868" s="88" t="s">
        <v>48</v>
      </c>
      <c r="AC868" s="114"/>
      <c r="AD868" s="81">
        <v>5.6</v>
      </c>
      <c r="AE868" s="69"/>
      <c r="AF868" s="87">
        <v>6</v>
      </c>
      <c r="AH868" s="4" t="s">
        <v>49</v>
      </c>
      <c r="AJ868" s="81" t="s">
        <v>48</v>
      </c>
      <c r="AL868" s="81">
        <v>8</v>
      </c>
      <c r="AN868" s="4" t="s">
        <v>52</v>
      </c>
      <c r="AP868" s="81" t="s">
        <v>48</v>
      </c>
      <c r="AR868" s="81">
        <v>7.5</v>
      </c>
      <c r="AT868" s="87">
        <v>1.3</v>
      </c>
      <c r="AV868" s="74">
        <v>9</v>
      </c>
      <c r="AX868" s="74">
        <v>11.2</v>
      </c>
      <c r="AZ868" s="81">
        <v>4</v>
      </c>
      <c r="BB868" s="81" t="s">
        <v>48</v>
      </c>
      <c r="BD868" s="74">
        <v>4.8</v>
      </c>
      <c r="BF868" s="81">
        <v>4.0999999999999996</v>
      </c>
      <c r="BH868" s="87">
        <v>15</v>
      </c>
      <c r="BI868" s="69"/>
      <c r="BJ868" s="4" t="s">
        <v>47</v>
      </c>
      <c r="BL868" s="4" t="s">
        <v>47</v>
      </c>
      <c r="BN868" s="4" t="s">
        <v>47</v>
      </c>
      <c r="BP868" s="4" t="s">
        <v>47</v>
      </c>
      <c r="BR868" s="1" t="s">
        <v>47</v>
      </c>
      <c r="BT868" s="1" t="s">
        <v>47</v>
      </c>
      <c r="BV868" s="1" t="s">
        <v>47</v>
      </c>
      <c r="BX868" s="1" t="s">
        <v>47</v>
      </c>
      <c r="BZ868" s="1" t="s">
        <v>47</v>
      </c>
    </row>
    <row r="869" spans="2:78" x14ac:dyDescent="0.25">
      <c r="B869" s="8">
        <v>868</v>
      </c>
      <c r="C869" s="8">
        <v>8</v>
      </c>
      <c r="D869" s="8">
        <v>3</v>
      </c>
      <c r="E869" s="8">
        <v>2020</v>
      </c>
      <c r="F869" s="24" t="str">
        <f t="shared" si="65"/>
        <v>08/Mar/2020</v>
      </c>
      <c r="G869" s="9" t="s">
        <v>22</v>
      </c>
      <c r="H869" s="10" t="str">
        <f t="shared" si="68"/>
        <v>Sun</v>
      </c>
      <c r="I869" s="10">
        <f t="shared" si="67"/>
        <v>434</v>
      </c>
      <c r="J869" s="8">
        <f t="shared" si="69"/>
        <v>61</v>
      </c>
      <c r="K869" s="1">
        <f t="shared" si="66"/>
        <v>15</v>
      </c>
      <c r="L869" s="1">
        <f t="shared" si="70"/>
        <v>2</v>
      </c>
      <c r="N869" s="1" t="s">
        <v>50</v>
      </c>
      <c r="P869" s="83">
        <v>6.4</v>
      </c>
      <c r="Q869" s="115"/>
      <c r="R869" s="4" t="s">
        <v>49</v>
      </c>
      <c r="T869" s="4" t="s">
        <v>49</v>
      </c>
      <c r="V869" s="96">
        <v>5</v>
      </c>
      <c r="W869" s="115"/>
      <c r="X869" s="96">
        <v>6</v>
      </c>
      <c r="Y869" s="115"/>
      <c r="Z869" s="83">
        <v>4.2</v>
      </c>
      <c r="AA869" s="115"/>
      <c r="AB869" s="88" t="s">
        <v>48</v>
      </c>
      <c r="AC869" s="114"/>
      <c r="AD869" s="83">
        <v>7.6</v>
      </c>
      <c r="AE869" s="115"/>
      <c r="AF869" s="96">
        <v>3</v>
      </c>
      <c r="AG869" s="6"/>
      <c r="AH869" s="4" t="s">
        <v>49</v>
      </c>
      <c r="AJ869" s="81" t="s">
        <v>48</v>
      </c>
      <c r="AL869" s="83">
        <v>4.2</v>
      </c>
      <c r="AM869" s="6"/>
      <c r="AN869" s="4" t="s">
        <v>52</v>
      </c>
      <c r="AP869" s="81" t="s">
        <v>48</v>
      </c>
      <c r="AR869" s="83">
        <v>5</v>
      </c>
      <c r="AS869" s="6"/>
      <c r="AT869" s="96">
        <v>9</v>
      </c>
      <c r="AU869" s="6"/>
      <c r="AV869" s="133">
        <v>4</v>
      </c>
      <c r="AW869" s="6"/>
      <c r="AX869" s="133">
        <v>4.5999999999999996</v>
      </c>
      <c r="AY869" s="6"/>
      <c r="AZ869" s="83">
        <v>4</v>
      </c>
      <c r="BA869" s="6"/>
      <c r="BB869" s="81" t="s">
        <v>48</v>
      </c>
      <c r="BD869" s="133">
        <v>2</v>
      </c>
      <c r="BE869" s="6"/>
      <c r="BF869" s="83">
        <v>2.4</v>
      </c>
      <c r="BG869" s="6"/>
      <c r="BH869" s="96">
        <v>5</v>
      </c>
      <c r="BI869" s="115"/>
      <c r="BJ869" s="4" t="s">
        <v>47</v>
      </c>
      <c r="BL869" s="4" t="s">
        <v>47</v>
      </c>
      <c r="BN869" s="4" t="s">
        <v>47</v>
      </c>
      <c r="BP869" s="4" t="s">
        <v>47</v>
      </c>
      <c r="BR869" s="1" t="s">
        <v>47</v>
      </c>
      <c r="BT869" s="1" t="s">
        <v>47</v>
      </c>
      <c r="BV869" s="1" t="s">
        <v>47</v>
      </c>
      <c r="BX869" s="1" t="s">
        <v>47</v>
      </c>
      <c r="BZ869" s="1" t="s">
        <v>47</v>
      </c>
    </row>
    <row r="870" spans="2:78" x14ac:dyDescent="0.25">
      <c r="B870" s="8">
        <v>869</v>
      </c>
      <c r="C870" s="8">
        <v>9</v>
      </c>
      <c r="D870" s="8">
        <v>3</v>
      </c>
      <c r="E870" s="8">
        <v>2020</v>
      </c>
      <c r="F870" s="24" t="str">
        <f t="shared" si="65"/>
        <v>09/Mar/2020</v>
      </c>
      <c r="G870" s="9" t="s">
        <v>21</v>
      </c>
      <c r="H870" s="10" t="str">
        <f t="shared" si="68"/>
        <v>Mon</v>
      </c>
      <c r="I870" s="10">
        <f t="shared" si="67"/>
        <v>435</v>
      </c>
      <c r="J870" s="8">
        <f t="shared" si="69"/>
        <v>62</v>
      </c>
      <c r="K870" s="1">
        <f t="shared" si="66"/>
        <v>15</v>
      </c>
      <c r="L870" s="1">
        <f t="shared" si="70"/>
        <v>2</v>
      </c>
      <c r="N870" s="1" t="s">
        <v>50</v>
      </c>
      <c r="P870" s="81">
        <v>10.6</v>
      </c>
      <c r="Q870" s="69"/>
      <c r="R870" s="4" t="s">
        <v>49</v>
      </c>
      <c r="T870" s="4" t="s">
        <v>49</v>
      </c>
      <c r="V870" s="87">
        <v>9</v>
      </c>
      <c r="W870" s="69"/>
      <c r="X870" s="87">
        <v>10.3</v>
      </c>
      <c r="Y870" s="69"/>
      <c r="Z870" s="81">
        <v>6.2</v>
      </c>
      <c r="AA870" s="69"/>
      <c r="AB870" s="88" t="s">
        <v>48</v>
      </c>
      <c r="AC870" s="114"/>
      <c r="AD870" s="81">
        <v>8.1999999999999993</v>
      </c>
      <c r="AE870" s="69"/>
      <c r="AF870" s="87">
        <v>5.8</v>
      </c>
      <c r="AH870" s="4" t="s">
        <v>49</v>
      </c>
      <c r="AJ870" s="81" t="s">
        <v>48</v>
      </c>
      <c r="AL870" s="81">
        <v>8.5</v>
      </c>
      <c r="AN870" s="4" t="s">
        <v>52</v>
      </c>
      <c r="AP870" s="81" t="s">
        <v>48</v>
      </c>
      <c r="AR870" s="81">
        <v>7.3</v>
      </c>
      <c r="AT870" s="87">
        <v>16.8</v>
      </c>
      <c r="AV870" s="74">
        <v>8.3000000000000007</v>
      </c>
      <c r="AX870" s="74">
        <v>8</v>
      </c>
      <c r="AZ870" s="81">
        <v>4</v>
      </c>
      <c r="BB870" s="81" t="s">
        <v>48</v>
      </c>
      <c r="BD870" s="74">
        <v>4</v>
      </c>
      <c r="BF870" s="81">
        <v>9.8000000000000007</v>
      </c>
      <c r="BH870" s="87">
        <v>11</v>
      </c>
      <c r="BI870" s="69"/>
      <c r="BJ870" s="4" t="s">
        <v>47</v>
      </c>
      <c r="BL870" s="4" t="s">
        <v>47</v>
      </c>
      <c r="BN870" s="4" t="s">
        <v>47</v>
      </c>
      <c r="BP870" s="4" t="s">
        <v>47</v>
      </c>
      <c r="BR870" s="1" t="s">
        <v>47</v>
      </c>
      <c r="BT870" s="1" t="s">
        <v>47</v>
      </c>
      <c r="BV870" s="1" t="s">
        <v>47</v>
      </c>
      <c r="BX870" s="1" t="s">
        <v>47</v>
      </c>
      <c r="BZ870" s="1" t="s">
        <v>47</v>
      </c>
    </row>
    <row r="871" spans="2:78" x14ac:dyDescent="0.25">
      <c r="B871" s="8">
        <v>870</v>
      </c>
      <c r="C871" s="8">
        <v>9</v>
      </c>
      <c r="D871" s="8">
        <v>3</v>
      </c>
      <c r="E871" s="8">
        <v>2020</v>
      </c>
      <c r="F871" s="24" t="str">
        <f t="shared" si="65"/>
        <v>09/Mar/2020</v>
      </c>
      <c r="G871" s="9" t="s">
        <v>22</v>
      </c>
      <c r="H871" s="10" t="str">
        <f t="shared" si="68"/>
        <v>Mon</v>
      </c>
      <c r="I871" s="10">
        <f t="shared" si="67"/>
        <v>435</v>
      </c>
      <c r="J871" s="8">
        <f t="shared" si="69"/>
        <v>62</v>
      </c>
      <c r="K871" s="1">
        <f t="shared" si="66"/>
        <v>15</v>
      </c>
      <c r="L871" s="1">
        <f t="shared" si="70"/>
        <v>2</v>
      </c>
      <c r="N871" s="1" t="s">
        <v>50</v>
      </c>
      <c r="P871" s="81">
        <v>10.199999999999999</v>
      </c>
      <c r="Q871" s="69"/>
      <c r="R871" s="4" t="s">
        <v>49</v>
      </c>
      <c r="T871" s="4" t="s">
        <v>49</v>
      </c>
      <c r="V871" s="87">
        <v>7.2</v>
      </c>
      <c r="W871" s="69"/>
      <c r="X871" s="87">
        <v>5.2</v>
      </c>
      <c r="Y871" s="69"/>
      <c r="Z871" s="81">
        <v>4.2</v>
      </c>
      <c r="AA871" s="69"/>
      <c r="AB871" s="88" t="s">
        <v>48</v>
      </c>
      <c r="AC871" s="114"/>
      <c r="AD871" s="81">
        <v>5.2</v>
      </c>
      <c r="AE871" s="69"/>
      <c r="AF871" s="87">
        <v>2.6</v>
      </c>
      <c r="AH871" s="4" t="s">
        <v>49</v>
      </c>
      <c r="AJ871" s="81" t="s">
        <v>48</v>
      </c>
      <c r="AL871" s="81">
        <v>5</v>
      </c>
      <c r="AN871" s="4" t="s">
        <v>52</v>
      </c>
      <c r="AP871" s="81" t="s">
        <v>48</v>
      </c>
      <c r="AR871" s="81">
        <v>3.8</v>
      </c>
      <c r="AT871" s="87">
        <v>9</v>
      </c>
      <c r="AV871" s="74">
        <v>4.5999999999999996</v>
      </c>
      <c r="AX871" s="74">
        <v>2</v>
      </c>
      <c r="AZ871" s="81">
        <v>2.6</v>
      </c>
      <c r="BB871" s="81" t="s">
        <v>48</v>
      </c>
      <c r="BD871" s="74">
        <v>4.2</v>
      </c>
      <c r="BF871" s="81">
        <v>6.3</v>
      </c>
      <c r="BH871" s="87">
        <v>7</v>
      </c>
      <c r="BI871" s="69"/>
      <c r="BJ871" s="4" t="s">
        <v>47</v>
      </c>
      <c r="BL871" s="4" t="s">
        <v>47</v>
      </c>
      <c r="BN871" s="4" t="s">
        <v>47</v>
      </c>
      <c r="BP871" s="4" t="s">
        <v>47</v>
      </c>
      <c r="BR871" s="1" t="s">
        <v>47</v>
      </c>
      <c r="BT871" s="1" t="s">
        <v>47</v>
      </c>
      <c r="BV871" s="1" t="s">
        <v>47</v>
      </c>
      <c r="BX871" s="1" t="s">
        <v>47</v>
      </c>
      <c r="BZ871" s="1" t="s">
        <v>47</v>
      </c>
    </row>
    <row r="872" spans="2:78" ht="16.5" thickBot="1" x14ac:dyDescent="0.3">
      <c r="B872" s="8">
        <v>871</v>
      </c>
      <c r="C872" s="8">
        <v>10</v>
      </c>
      <c r="D872" s="8">
        <v>3</v>
      </c>
      <c r="E872" s="8">
        <v>2020</v>
      </c>
      <c r="F872" s="24" t="str">
        <f t="shared" si="65"/>
        <v>10/Mar/2020</v>
      </c>
      <c r="G872" s="9" t="s">
        <v>21</v>
      </c>
      <c r="H872" s="10" t="str">
        <f t="shared" si="68"/>
        <v>Tue</v>
      </c>
      <c r="I872" s="10">
        <f t="shared" si="67"/>
        <v>436</v>
      </c>
      <c r="J872" s="8">
        <f t="shared" si="69"/>
        <v>62</v>
      </c>
      <c r="K872" s="1">
        <f t="shared" si="66"/>
        <v>15</v>
      </c>
      <c r="L872" s="1">
        <f t="shared" si="70"/>
        <v>2</v>
      </c>
      <c r="N872" s="1" t="s">
        <v>50</v>
      </c>
      <c r="P872" s="81">
        <v>11.2</v>
      </c>
      <c r="Q872" s="69"/>
      <c r="R872" s="4" t="s">
        <v>49</v>
      </c>
      <c r="T872" s="4" t="s">
        <v>49</v>
      </c>
      <c r="V872" s="87">
        <v>9.4</v>
      </c>
      <c r="W872" s="69"/>
      <c r="X872" s="87">
        <v>10.199999999999999</v>
      </c>
      <c r="Y872" s="69"/>
      <c r="Z872" s="81">
        <v>6.2</v>
      </c>
      <c r="AA872" s="69"/>
      <c r="AB872" s="88" t="s">
        <v>48</v>
      </c>
      <c r="AC872" s="114"/>
      <c r="AD872" s="81">
        <v>8.4</v>
      </c>
      <c r="AE872" s="69"/>
      <c r="AF872" s="87">
        <v>4.8</v>
      </c>
      <c r="AH872" s="4" t="s">
        <v>49</v>
      </c>
      <c r="AJ872" s="81" t="s">
        <v>48</v>
      </c>
      <c r="AL872" s="81">
        <v>9</v>
      </c>
      <c r="AN872" s="4" t="s">
        <v>52</v>
      </c>
      <c r="AP872" s="81" t="s">
        <v>48</v>
      </c>
      <c r="AR872" s="81">
        <v>7.8</v>
      </c>
      <c r="AT872" s="87">
        <v>13.8</v>
      </c>
      <c r="AV872" s="74">
        <v>7</v>
      </c>
      <c r="AX872" s="74">
        <v>5</v>
      </c>
      <c r="AZ872" s="81">
        <v>5.4</v>
      </c>
      <c r="BB872" s="85" t="s">
        <v>48</v>
      </c>
      <c r="BD872" s="74">
        <v>3</v>
      </c>
      <c r="BF872" s="81">
        <v>10.199999999999999</v>
      </c>
      <c r="BH872" s="87">
        <v>11.8</v>
      </c>
      <c r="BI872" s="69"/>
      <c r="BJ872" s="4" t="s">
        <v>47</v>
      </c>
      <c r="BL872" s="4" t="s">
        <v>47</v>
      </c>
      <c r="BN872" s="4" t="s">
        <v>47</v>
      </c>
      <c r="BP872" s="4" t="s">
        <v>47</v>
      </c>
      <c r="BR872" s="1" t="s">
        <v>47</v>
      </c>
      <c r="BT872" s="1" t="s">
        <v>47</v>
      </c>
      <c r="BV872" s="1" t="s">
        <v>47</v>
      </c>
      <c r="BX872" s="1" t="s">
        <v>47</v>
      </c>
      <c r="BZ872" s="1" t="s">
        <v>47</v>
      </c>
    </row>
    <row r="873" spans="2:78" ht="16.5" thickTop="1" x14ac:dyDescent="0.25">
      <c r="B873" s="8">
        <v>872</v>
      </c>
      <c r="C873" s="8">
        <v>10</v>
      </c>
      <c r="D873" s="8">
        <v>3</v>
      </c>
      <c r="E873" s="8">
        <v>2020</v>
      </c>
      <c r="F873" s="24" t="str">
        <f t="shared" si="65"/>
        <v>10/Mar/2020</v>
      </c>
      <c r="G873" s="9" t="s">
        <v>22</v>
      </c>
      <c r="H873" s="10" t="str">
        <f t="shared" si="68"/>
        <v>Tue</v>
      </c>
      <c r="I873" s="10">
        <f t="shared" si="67"/>
        <v>436</v>
      </c>
      <c r="J873" s="8">
        <f t="shared" si="69"/>
        <v>62</v>
      </c>
      <c r="K873" s="1">
        <f t="shared" si="66"/>
        <v>15</v>
      </c>
      <c r="L873" s="1">
        <f t="shared" si="70"/>
        <v>2</v>
      </c>
      <c r="N873" s="1" t="s">
        <v>50</v>
      </c>
      <c r="P873" s="81">
        <v>7.2</v>
      </c>
      <c r="Q873" s="69"/>
      <c r="R873" s="4" t="s">
        <v>49</v>
      </c>
      <c r="T873" s="4" t="s">
        <v>49</v>
      </c>
      <c r="V873" s="87">
        <v>8</v>
      </c>
      <c r="W873" s="69"/>
      <c r="X873" s="87">
        <v>6.6</v>
      </c>
      <c r="Y873" s="69"/>
      <c r="Z873" s="81">
        <v>4.4000000000000004</v>
      </c>
      <c r="AA873" s="69"/>
      <c r="AB873" s="88" t="s">
        <v>48</v>
      </c>
      <c r="AC873" s="114"/>
      <c r="AD873" s="81">
        <v>6.2</v>
      </c>
      <c r="AE873" s="69"/>
      <c r="AF873" s="87">
        <v>2.6</v>
      </c>
      <c r="AH873" s="4" t="s">
        <v>49</v>
      </c>
      <c r="AJ873" s="81" t="s">
        <v>48</v>
      </c>
      <c r="AL873" s="81">
        <v>6.6</v>
      </c>
      <c r="AN873" s="4" t="s">
        <v>52</v>
      </c>
      <c r="AP873" s="81" t="s">
        <v>48</v>
      </c>
      <c r="AR873" s="81">
        <v>4</v>
      </c>
      <c r="AT873" s="87">
        <v>11.6</v>
      </c>
      <c r="AV873" s="74">
        <v>5.2</v>
      </c>
      <c r="AX873" s="74">
        <v>6.4</v>
      </c>
      <c r="AZ873" s="81">
        <v>3</v>
      </c>
      <c r="BB873" s="4" t="s">
        <v>52</v>
      </c>
      <c r="BD873" s="74">
        <v>3</v>
      </c>
      <c r="BF873" s="81">
        <v>6.4</v>
      </c>
      <c r="BH873" s="87">
        <v>7</v>
      </c>
      <c r="BI873" s="69"/>
      <c r="BJ873" s="4" t="s">
        <v>47</v>
      </c>
      <c r="BL873" s="4" t="s">
        <v>47</v>
      </c>
      <c r="BN873" s="4" t="s">
        <v>47</v>
      </c>
      <c r="BP873" s="4" t="s">
        <v>47</v>
      </c>
      <c r="BR873" s="1" t="s">
        <v>47</v>
      </c>
      <c r="BT873" s="1" t="s">
        <v>47</v>
      </c>
      <c r="BV873" s="1" t="s">
        <v>47</v>
      </c>
      <c r="BX873" s="1" t="s">
        <v>47</v>
      </c>
      <c r="BZ873" s="1" t="s">
        <v>47</v>
      </c>
    </row>
    <row r="874" spans="2:78" x14ac:dyDescent="0.25">
      <c r="B874" s="8">
        <v>873</v>
      </c>
      <c r="C874" s="8">
        <v>11</v>
      </c>
      <c r="D874" s="8">
        <v>3</v>
      </c>
      <c r="E874" s="8">
        <v>2020</v>
      </c>
      <c r="F874" s="24" t="str">
        <f t="shared" si="65"/>
        <v>11/Mar/2020</v>
      </c>
      <c r="G874" s="9" t="s">
        <v>21</v>
      </c>
      <c r="H874" s="10" t="str">
        <f t="shared" si="68"/>
        <v>Wed</v>
      </c>
      <c r="I874" s="10">
        <f t="shared" si="67"/>
        <v>437</v>
      </c>
      <c r="J874" s="8">
        <f t="shared" si="69"/>
        <v>62</v>
      </c>
      <c r="K874" s="1">
        <f t="shared" si="66"/>
        <v>15</v>
      </c>
      <c r="L874" s="1">
        <f t="shared" si="70"/>
        <v>2</v>
      </c>
      <c r="N874" s="1" t="s">
        <v>50</v>
      </c>
      <c r="P874" s="81">
        <v>12</v>
      </c>
      <c r="Q874" s="69"/>
      <c r="R874" s="4" t="s">
        <v>49</v>
      </c>
      <c r="T874" s="4" t="s">
        <v>49</v>
      </c>
      <c r="V874" s="87">
        <v>7.4</v>
      </c>
      <c r="W874" s="69"/>
      <c r="X874" s="87">
        <v>6.2</v>
      </c>
      <c r="Y874" s="69"/>
      <c r="Z874" s="81">
        <v>7.4</v>
      </c>
      <c r="AA874" s="69"/>
      <c r="AB874" s="88" t="s">
        <v>48</v>
      </c>
      <c r="AC874" s="114"/>
      <c r="AD874" s="81">
        <v>9.1999999999999993</v>
      </c>
      <c r="AE874" s="69"/>
      <c r="AF874" s="87">
        <v>6</v>
      </c>
      <c r="AH874" s="4" t="s">
        <v>49</v>
      </c>
      <c r="AJ874" s="81" t="s">
        <v>48</v>
      </c>
      <c r="AL874" s="81">
        <v>10.199999999999999</v>
      </c>
      <c r="AN874" s="4" t="s">
        <v>52</v>
      </c>
      <c r="AP874" s="81" t="s">
        <v>48</v>
      </c>
      <c r="AR874" s="81">
        <v>8</v>
      </c>
      <c r="AT874" s="87">
        <v>15.3</v>
      </c>
      <c r="AV874" s="74">
        <v>8</v>
      </c>
      <c r="AX874" s="74">
        <v>9</v>
      </c>
      <c r="AZ874" s="81">
        <v>6</v>
      </c>
      <c r="BB874" s="4" t="s">
        <v>52</v>
      </c>
      <c r="BD874" s="74">
        <v>4</v>
      </c>
      <c r="BF874" s="81">
        <v>12.2</v>
      </c>
      <c r="BH874" s="87">
        <v>6.2</v>
      </c>
      <c r="BI874" s="69"/>
      <c r="BJ874" s="4" t="s">
        <v>47</v>
      </c>
      <c r="BL874" s="4" t="s">
        <v>47</v>
      </c>
      <c r="BN874" s="4" t="s">
        <v>47</v>
      </c>
      <c r="BP874" s="4" t="s">
        <v>47</v>
      </c>
      <c r="BR874" s="1" t="s">
        <v>47</v>
      </c>
      <c r="BT874" s="1" t="s">
        <v>47</v>
      </c>
      <c r="BV874" s="1" t="s">
        <v>47</v>
      </c>
      <c r="BX874" s="1" t="s">
        <v>47</v>
      </c>
      <c r="BZ874" s="1" t="s">
        <v>47</v>
      </c>
    </row>
    <row r="875" spans="2:78" x14ac:dyDescent="0.25">
      <c r="B875" s="8">
        <v>874</v>
      </c>
      <c r="C875" s="8">
        <v>11</v>
      </c>
      <c r="D875" s="8">
        <v>3</v>
      </c>
      <c r="E875" s="8">
        <v>2020</v>
      </c>
      <c r="F875" s="24" t="str">
        <f t="shared" si="65"/>
        <v>11/Mar/2020</v>
      </c>
      <c r="G875" s="9" t="s">
        <v>22</v>
      </c>
      <c r="H875" s="10" t="str">
        <f t="shared" si="68"/>
        <v>Wed</v>
      </c>
      <c r="I875" s="10">
        <f t="shared" si="67"/>
        <v>437</v>
      </c>
      <c r="J875" s="8">
        <f t="shared" si="69"/>
        <v>62</v>
      </c>
      <c r="K875" s="1">
        <f t="shared" si="66"/>
        <v>15</v>
      </c>
      <c r="L875" s="1">
        <f t="shared" si="70"/>
        <v>2</v>
      </c>
      <c r="N875" s="1" t="s">
        <v>50</v>
      </c>
      <c r="P875" s="81">
        <v>6</v>
      </c>
      <c r="Q875" s="69"/>
      <c r="R875" s="4" t="s">
        <v>49</v>
      </c>
      <c r="T875" s="4" t="s">
        <v>49</v>
      </c>
      <c r="V875" s="87">
        <v>8</v>
      </c>
      <c r="W875" s="69"/>
      <c r="X875" s="87">
        <v>5.2</v>
      </c>
      <c r="Y875" s="69"/>
      <c r="Z875" s="81">
        <v>3.8</v>
      </c>
      <c r="AA875" s="69"/>
      <c r="AB875" s="88" t="s">
        <v>48</v>
      </c>
      <c r="AC875" s="114"/>
      <c r="AD875" s="81">
        <v>5</v>
      </c>
      <c r="AE875" s="69"/>
      <c r="AF875" s="87">
        <v>4.2</v>
      </c>
      <c r="AH875" s="4" t="s">
        <v>49</v>
      </c>
      <c r="AJ875" s="81" t="s">
        <v>48</v>
      </c>
      <c r="AL875" s="81">
        <v>5</v>
      </c>
      <c r="AN875" s="4" t="s">
        <v>52</v>
      </c>
      <c r="AP875" s="81" t="s">
        <v>48</v>
      </c>
      <c r="AR875" s="81">
        <v>4.4000000000000004</v>
      </c>
      <c r="AT875" s="87">
        <v>9</v>
      </c>
      <c r="AV875" s="74">
        <v>5.2</v>
      </c>
      <c r="AX875" s="74">
        <v>4.5999999999999996</v>
      </c>
      <c r="AZ875" s="81">
        <v>3</v>
      </c>
      <c r="BB875" s="4" t="s">
        <v>52</v>
      </c>
      <c r="BD875" s="74">
        <v>2</v>
      </c>
      <c r="BF875" s="81">
        <v>5.2</v>
      </c>
      <c r="BH875" s="87">
        <v>6</v>
      </c>
      <c r="BI875" s="69"/>
      <c r="BJ875" s="4" t="s">
        <v>47</v>
      </c>
      <c r="BL875" s="4" t="s">
        <v>47</v>
      </c>
      <c r="BN875" s="4" t="s">
        <v>47</v>
      </c>
      <c r="BP875" s="4" t="s">
        <v>47</v>
      </c>
      <c r="BR875" s="1" t="s">
        <v>47</v>
      </c>
      <c r="BT875" s="1" t="s">
        <v>47</v>
      </c>
      <c r="BV875" s="1" t="s">
        <v>47</v>
      </c>
      <c r="BX875" s="1" t="s">
        <v>47</v>
      </c>
      <c r="BZ875" s="1" t="s">
        <v>47</v>
      </c>
    </row>
    <row r="876" spans="2:78" x14ac:dyDescent="0.25">
      <c r="B876" s="8">
        <v>875</v>
      </c>
      <c r="C876" s="8">
        <v>12</v>
      </c>
      <c r="D876" s="8">
        <v>3</v>
      </c>
      <c r="E876" s="8">
        <v>2020</v>
      </c>
      <c r="F876" s="24" t="str">
        <f t="shared" si="65"/>
        <v>12/Mar/2020</v>
      </c>
      <c r="G876" s="9" t="s">
        <v>21</v>
      </c>
      <c r="H876" s="10" t="str">
        <f t="shared" si="68"/>
        <v>Thu</v>
      </c>
      <c r="I876" s="10">
        <f t="shared" si="67"/>
        <v>438</v>
      </c>
      <c r="J876" s="8">
        <f t="shared" si="69"/>
        <v>62</v>
      </c>
      <c r="K876" s="1">
        <f t="shared" si="66"/>
        <v>15</v>
      </c>
      <c r="L876" s="1">
        <f t="shared" si="70"/>
        <v>2</v>
      </c>
      <c r="N876" s="1" t="s">
        <v>50</v>
      </c>
      <c r="P876" s="81">
        <v>12.4</v>
      </c>
      <c r="Q876" s="69"/>
      <c r="R876" s="4" t="s">
        <v>49</v>
      </c>
      <c r="T876" s="4" t="s">
        <v>49</v>
      </c>
      <c r="V876" s="87">
        <v>7.4</v>
      </c>
      <c r="W876" s="69"/>
      <c r="X876" s="87">
        <v>12.2</v>
      </c>
      <c r="Y876" s="69"/>
      <c r="Z876" s="81">
        <v>8</v>
      </c>
      <c r="AA876" s="69"/>
      <c r="AB876" s="88" t="s">
        <v>48</v>
      </c>
      <c r="AC876" s="114"/>
      <c r="AD876" s="81">
        <v>5</v>
      </c>
      <c r="AE876" s="69"/>
      <c r="AF876" s="87">
        <v>4.8</v>
      </c>
      <c r="AH876" s="4" t="s">
        <v>49</v>
      </c>
      <c r="AJ876" s="81" t="s">
        <v>48</v>
      </c>
      <c r="AL876" s="81">
        <v>8.8000000000000007</v>
      </c>
      <c r="AN876" s="4" t="s">
        <v>52</v>
      </c>
      <c r="AP876" s="81" t="s">
        <v>48</v>
      </c>
      <c r="AR876" s="81">
        <v>8</v>
      </c>
      <c r="AT876" s="87">
        <v>14.3</v>
      </c>
      <c r="AV876" s="74">
        <v>9.1999999999999993</v>
      </c>
      <c r="AX876" s="74">
        <v>8.1999999999999993</v>
      </c>
      <c r="AZ876" s="81">
        <v>6.4</v>
      </c>
      <c r="BB876" s="4" t="s">
        <v>52</v>
      </c>
      <c r="BD876" s="74">
        <v>4</v>
      </c>
      <c r="BF876" s="81">
        <v>10</v>
      </c>
      <c r="BH876" s="87">
        <v>8.1999999999999993</v>
      </c>
      <c r="BI876" s="69"/>
      <c r="BJ876" s="4" t="s">
        <v>47</v>
      </c>
      <c r="BL876" s="4" t="s">
        <v>47</v>
      </c>
      <c r="BN876" s="4" t="s">
        <v>47</v>
      </c>
      <c r="BP876" s="4" t="s">
        <v>47</v>
      </c>
      <c r="BR876" s="1" t="s">
        <v>47</v>
      </c>
      <c r="BT876" s="1" t="s">
        <v>47</v>
      </c>
      <c r="BV876" s="1" t="s">
        <v>47</v>
      </c>
      <c r="BX876" s="1" t="s">
        <v>47</v>
      </c>
      <c r="BZ876" s="1" t="s">
        <v>47</v>
      </c>
    </row>
    <row r="877" spans="2:78" x14ac:dyDescent="0.25">
      <c r="B877" s="8">
        <v>876</v>
      </c>
      <c r="C877" s="8">
        <v>12</v>
      </c>
      <c r="D877" s="8">
        <v>3</v>
      </c>
      <c r="E877" s="8">
        <v>2020</v>
      </c>
      <c r="F877" s="24" t="str">
        <f t="shared" si="65"/>
        <v>12/Mar/2020</v>
      </c>
      <c r="G877" s="9" t="s">
        <v>22</v>
      </c>
      <c r="H877" s="10" t="str">
        <f t="shared" si="68"/>
        <v>Thu</v>
      </c>
      <c r="I877" s="10">
        <f t="shared" si="67"/>
        <v>438</v>
      </c>
      <c r="J877" s="8">
        <f t="shared" si="69"/>
        <v>62</v>
      </c>
      <c r="K877" s="1">
        <f t="shared" si="66"/>
        <v>15</v>
      </c>
      <c r="L877" s="1">
        <f t="shared" si="70"/>
        <v>2</v>
      </c>
      <c r="N877" s="1" t="s">
        <v>50</v>
      </c>
      <c r="P877" s="81">
        <v>5.8</v>
      </c>
      <c r="Q877" s="69"/>
      <c r="R877" s="4" t="s">
        <v>49</v>
      </c>
      <c r="T877" s="4" t="s">
        <v>49</v>
      </c>
      <c r="V877" s="87">
        <v>6.4</v>
      </c>
      <c r="W877" s="69"/>
      <c r="X877" s="87">
        <v>5.4</v>
      </c>
      <c r="Y877" s="69"/>
      <c r="Z877" s="81">
        <v>4.2</v>
      </c>
      <c r="AA877" s="69"/>
      <c r="AB877" s="88" t="s">
        <v>48</v>
      </c>
      <c r="AC877" s="114"/>
      <c r="AD877" s="81">
        <v>5.8</v>
      </c>
      <c r="AE877" s="69"/>
      <c r="AF877" s="87">
        <v>3</v>
      </c>
      <c r="AH877" s="4" t="s">
        <v>49</v>
      </c>
      <c r="AJ877" s="81" t="s">
        <v>48</v>
      </c>
      <c r="AL877" s="81">
        <v>4</v>
      </c>
      <c r="AN877" s="4" t="s">
        <v>52</v>
      </c>
      <c r="AP877" s="81" t="s">
        <v>48</v>
      </c>
      <c r="AR877" s="81">
        <v>5.2</v>
      </c>
      <c r="AT877" s="87">
        <v>8</v>
      </c>
      <c r="AV877" s="74">
        <v>4.2</v>
      </c>
      <c r="AX877" s="74">
        <v>3</v>
      </c>
      <c r="AZ877" s="81">
        <v>3</v>
      </c>
      <c r="BB877" s="4" t="s">
        <v>52</v>
      </c>
      <c r="BD877" s="74">
        <v>3.8</v>
      </c>
      <c r="BF877" s="81">
        <v>5.8</v>
      </c>
      <c r="BH877" s="87">
        <v>6.8</v>
      </c>
      <c r="BI877" s="69"/>
      <c r="BJ877" s="4" t="s">
        <v>47</v>
      </c>
      <c r="BL877" s="4" t="s">
        <v>47</v>
      </c>
      <c r="BN877" s="4" t="s">
        <v>47</v>
      </c>
      <c r="BP877" s="4" t="s">
        <v>47</v>
      </c>
      <c r="BR877" s="1" t="s">
        <v>47</v>
      </c>
      <c r="BT877" s="1" t="s">
        <v>47</v>
      </c>
      <c r="BV877" s="1" t="s">
        <v>47</v>
      </c>
      <c r="BX877" s="1" t="s">
        <v>47</v>
      </c>
      <c r="BZ877" s="1" t="s">
        <v>47</v>
      </c>
    </row>
    <row r="878" spans="2:78" x14ac:dyDescent="0.25">
      <c r="B878" s="8">
        <v>877</v>
      </c>
      <c r="C878" s="8">
        <v>13</v>
      </c>
      <c r="D878" s="8">
        <v>3</v>
      </c>
      <c r="E878" s="8">
        <v>2020</v>
      </c>
      <c r="F878" s="24" t="str">
        <f t="shared" si="65"/>
        <v>13/Mar/2020</v>
      </c>
      <c r="G878" s="9" t="s">
        <v>21</v>
      </c>
      <c r="H878" s="10" t="str">
        <f t="shared" si="68"/>
        <v>Fri</v>
      </c>
      <c r="I878" s="10">
        <f t="shared" si="67"/>
        <v>439</v>
      </c>
      <c r="J878" s="8">
        <f t="shared" si="69"/>
        <v>62</v>
      </c>
      <c r="K878" s="1">
        <f t="shared" si="66"/>
        <v>15</v>
      </c>
      <c r="L878" s="1">
        <f t="shared" si="70"/>
        <v>2</v>
      </c>
      <c r="N878" s="1" t="s">
        <v>50</v>
      </c>
      <c r="P878" s="81">
        <v>7.3</v>
      </c>
      <c r="Q878" s="69"/>
      <c r="R878" s="4" t="s">
        <v>49</v>
      </c>
      <c r="T878" s="4" t="s">
        <v>49</v>
      </c>
      <c r="V878" s="87">
        <v>9.5</v>
      </c>
      <c r="W878" s="69"/>
      <c r="X878" s="87">
        <v>9.4</v>
      </c>
      <c r="Y878" s="69"/>
      <c r="Z878" s="81">
        <v>6.4</v>
      </c>
      <c r="AA878" s="69"/>
      <c r="AB878" s="88" t="s">
        <v>48</v>
      </c>
      <c r="AC878" s="114"/>
      <c r="AD878" s="81">
        <v>8.4</v>
      </c>
      <c r="AE878" s="69"/>
      <c r="AF878" s="87">
        <v>5.4</v>
      </c>
      <c r="AH878" s="4" t="s">
        <v>49</v>
      </c>
      <c r="AJ878" s="81" t="s">
        <v>48</v>
      </c>
      <c r="AL878" s="81">
        <v>9.4</v>
      </c>
      <c r="AN878" s="4" t="s">
        <v>52</v>
      </c>
      <c r="AP878" s="81" t="s">
        <v>48</v>
      </c>
      <c r="AR878" s="81">
        <v>7.3</v>
      </c>
      <c r="AT878" s="87">
        <v>14</v>
      </c>
      <c r="AV878" s="74">
        <v>10</v>
      </c>
      <c r="AX878" s="74">
        <v>8.4</v>
      </c>
      <c r="AZ878" s="81">
        <v>5.3</v>
      </c>
      <c r="BB878" s="4" t="s">
        <v>52</v>
      </c>
      <c r="BD878" s="74">
        <v>2.9</v>
      </c>
      <c r="BF878" s="81">
        <v>12</v>
      </c>
      <c r="BH878" s="87">
        <v>9.3000000000000007</v>
      </c>
      <c r="BI878" s="69"/>
      <c r="BJ878" s="4" t="s">
        <v>47</v>
      </c>
      <c r="BL878" s="4" t="s">
        <v>47</v>
      </c>
      <c r="BN878" s="4" t="s">
        <v>47</v>
      </c>
      <c r="BP878" s="4" t="s">
        <v>47</v>
      </c>
      <c r="BR878" s="1" t="s">
        <v>47</v>
      </c>
      <c r="BT878" s="1" t="s">
        <v>47</v>
      </c>
      <c r="BV878" s="1" t="s">
        <v>47</v>
      </c>
      <c r="BX878" s="1" t="s">
        <v>47</v>
      </c>
      <c r="BZ878" s="1" t="s">
        <v>47</v>
      </c>
    </row>
    <row r="879" spans="2:78" x14ac:dyDescent="0.25">
      <c r="B879" s="8">
        <v>878</v>
      </c>
      <c r="C879" s="8">
        <v>13</v>
      </c>
      <c r="D879" s="8">
        <v>3</v>
      </c>
      <c r="E879" s="8">
        <v>2020</v>
      </c>
      <c r="F879" s="24" t="str">
        <f t="shared" si="65"/>
        <v>13/Mar/2020</v>
      </c>
      <c r="G879" s="9" t="s">
        <v>22</v>
      </c>
      <c r="H879" s="10" t="str">
        <f t="shared" si="68"/>
        <v>Fri</v>
      </c>
      <c r="I879" s="10">
        <f t="shared" si="67"/>
        <v>439</v>
      </c>
      <c r="J879" s="8">
        <f t="shared" si="69"/>
        <v>62</v>
      </c>
      <c r="K879" s="1">
        <f t="shared" si="66"/>
        <v>15</v>
      </c>
      <c r="L879" s="1">
        <f t="shared" si="70"/>
        <v>2</v>
      </c>
      <c r="N879" s="1" t="s">
        <v>50</v>
      </c>
      <c r="P879" s="81">
        <v>6.3</v>
      </c>
      <c r="Q879" s="69"/>
      <c r="R879" s="4" t="s">
        <v>49</v>
      </c>
      <c r="T879" s="4" t="s">
        <v>49</v>
      </c>
      <c r="V879" s="87">
        <v>6.1</v>
      </c>
      <c r="W879" s="69"/>
      <c r="X879" s="87">
        <v>5.6</v>
      </c>
      <c r="Y879" s="69"/>
      <c r="Z879" s="81">
        <v>3.89</v>
      </c>
      <c r="AA879" s="69"/>
      <c r="AB879" s="88" t="s">
        <v>48</v>
      </c>
      <c r="AC879" s="114"/>
      <c r="AD879" s="81">
        <v>5.6</v>
      </c>
      <c r="AE879" s="69"/>
      <c r="AF879" s="87">
        <v>3.6</v>
      </c>
      <c r="AH879" s="4" t="s">
        <v>49</v>
      </c>
      <c r="AJ879" s="81" t="s">
        <v>48</v>
      </c>
      <c r="AL879" s="81">
        <v>5.4</v>
      </c>
      <c r="AN879" s="4" t="s">
        <v>52</v>
      </c>
      <c r="AP879" s="81" t="s">
        <v>48</v>
      </c>
      <c r="AR879" s="81">
        <v>5.4</v>
      </c>
      <c r="AT879" s="87">
        <v>10.199999999999999</v>
      </c>
      <c r="AV879" s="74">
        <v>4</v>
      </c>
      <c r="AX879" s="74">
        <v>4.7</v>
      </c>
      <c r="AZ879" s="81">
        <v>3.5</v>
      </c>
      <c r="BB879" s="4" t="s">
        <v>52</v>
      </c>
      <c r="BD879" s="74">
        <v>2</v>
      </c>
      <c r="BF879" s="81">
        <v>5.3</v>
      </c>
      <c r="BH879" s="87">
        <v>6.4</v>
      </c>
      <c r="BI879" s="69"/>
      <c r="BJ879" s="4" t="s">
        <v>47</v>
      </c>
      <c r="BL879" s="4" t="s">
        <v>47</v>
      </c>
      <c r="BN879" s="4" t="s">
        <v>47</v>
      </c>
      <c r="BP879" s="4" t="s">
        <v>47</v>
      </c>
      <c r="BR879" s="1" t="s">
        <v>47</v>
      </c>
      <c r="BT879" s="1" t="s">
        <v>47</v>
      </c>
      <c r="BV879" s="1" t="s">
        <v>47</v>
      </c>
      <c r="BX879" s="1" t="s">
        <v>47</v>
      </c>
      <c r="BZ879" s="1" t="s">
        <v>47</v>
      </c>
    </row>
    <row r="880" spans="2:78" x14ac:dyDescent="0.25">
      <c r="B880" s="8">
        <v>879</v>
      </c>
      <c r="C880" s="8">
        <v>14</v>
      </c>
      <c r="D880" s="8">
        <v>3</v>
      </c>
      <c r="E880" s="8">
        <v>2020</v>
      </c>
      <c r="F880" s="24" t="str">
        <f t="shared" si="65"/>
        <v>14/Mar/2020</v>
      </c>
      <c r="G880" s="9" t="s">
        <v>21</v>
      </c>
      <c r="H880" s="10" t="str">
        <f t="shared" si="68"/>
        <v>Sat</v>
      </c>
      <c r="I880" s="10">
        <f t="shared" si="67"/>
        <v>440</v>
      </c>
      <c r="J880" s="8">
        <f t="shared" si="69"/>
        <v>62</v>
      </c>
      <c r="K880" s="1">
        <f t="shared" si="66"/>
        <v>15</v>
      </c>
      <c r="L880" s="1">
        <f t="shared" si="70"/>
        <v>2</v>
      </c>
      <c r="N880" s="1" t="s">
        <v>50</v>
      </c>
      <c r="P880" s="81">
        <v>14.6</v>
      </c>
      <c r="Q880" s="69"/>
      <c r="R880" s="4" t="s">
        <v>49</v>
      </c>
      <c r="T880" s="4" t="s">
        <v>49</v>
      </c>
      <c r="V880" s="87">
        <v>11.6</v>
      </c>
      <c r="W880" s="69"/>
      <c r="X880" s="87">
        <v>12.9</v>
      </c>
      <c r="Y880" s="69"/>
      <c r="Z880" s="81">
        <v>9</v>
      </c>
      <c r="AA880" s="69"/>
      <c r="AB880" s="88" t="s">
        <v>48</v>
      </c>
      <c r="AC880" s="114"/>
      <c r="AD880" s="81">
        <v>10</v>
      </c>
      <c r="AE880" s="69"/>
      <c r="AF880" s="87">
        <v>5.4</v>
      </c>
      <c r="AH880" s="4" t="s">
        <v>49</v>
      </c>
      <c r="AJ880" s="81" t="s">
        <v>48</v>
      </c>
      <c r="AL880" s="81">
        <v>10.8</v>
      </c>
      <c r="AN880" s="4" t="s">
        <v>52</v>
      </c>
      <c r="AP880" s="81" t="s">
        <v>48</v>
      </c>
      <c r="AR880" s="81">
        <v>9</v>
      </c>
      <c r="AT880" s="87">
        <v>18</v>
      </c>
      <c r="AV880" s="74">
        <v>8.6</v>
      </c>
      <c r="AX880" s="74">
        <v>8</v>
      </c>
      <c r="AZ880" s="81">
        <v>5.4</v>
      </c>
      <c r="BB880" s="4" t="s">
        <v>52</v>
      </c>
      <c r="BD880" s="74">
        <v>5</v>
      </c>
      <c r="BF880" s="81">
        <v>9</v>
      </c>
      <c r="BH880" s="87">
        <v>13.6</v>
      </c>
      <c r="BI880" s="69"/>
      <c r="BJ880" s="4" t="s">
        <v>47</v>
      </c>
      <c r="BL880" s="4" t="s">
        <v>47</v>
      </c>
      <c r="BN880" s="4" t="s">
        <v>47</v>
      </c>
      <c r="BP880" s="4" t="s">
        <v>47</v>
      </c>
      <c r="BR880" s="1" t="s">
        <v>47</v>
      </c>
      <c r="BT880" s="1" t="s">
        <v>47</v>
      </c>
      <c r="BV880" s="1" t="s">
        <v>47</v>
      </c>
      <c r="BX880" s="1" t="s">
        <v>47</v>
      </c>
      <c r="BZ880" s="1" t="s">
        <v>47</v>
      </c>
    </row>
    <row r="881" spans="2:78" x14ac:dyDescent="0.25">
      <c r="B881" s="8">
        <v>880</v>
      </c>
      <c r="C881" s="8">
        <v>14</v>
      </c>
      <c r="D881" s="8">
        <v>3</v>
      </c>
      <c r="E881" s="8">
        <v>2020</v>
      </c>
      <c r="F881" s="24" t="str">
        <f t="shared" si="65"/>
        <v>14/Mar/2020</v>
      </c>
      <c r="G881" s="9" t="s">
        <v>22</v>
      </c>
      <c r="H881" s="10" t="str">
        <f t="shared" si="68"/>
        <v>Sat</v>
      </c>
      <c r="I881" s="10">
        <f t="shared" si="67"/>
        <v>440</v>
      </c>
      <c r="J881" s="8">
        <f t="shared" si="69"/>
        <v>62</v>
      </c>
      <c r="K881" s="1">
        <f t="shared" si="66"/>
        <v>15</v>
      </c>
      <c r="L881" s="1">
        <f t="shared" si="70"/>
        <v>2</v>
      </c>
      <c r="N881" s="1" t="s">
        <v>50</v>
      </c>
      <c r="P881" s="81">
        <v>5</v>
      </c>
      <c r="Q881" s="69"/>
      <c r="R881" s="4" t="s">
        <v>49</v>
      </c>
      <c r="T881" s="4" t="s">
        <v>49</v>
      </c>
      <c r="V881" s="87">
        <v>4.4000000000000004</v>
      </c>
      <c r="W881" s="69"/>
      <c r="X881" s="87">
        <v>4.2</v>
      </c>
      <c r="Y881" s="69"/>
      <c r="Z881" s="81">
        <v>3.2</v>
      </c>
      <c r="AA881" s="69"/>
      <c r="AB881" s="88" t="s">
        <v>48</v>
      </c>
      <c r="AC881" s="114"/>
      <c r="AD881" s="81">
        <v>4.8</v>
      </c>
      <c r="AE881" s="69"/>
      <c r="AF881" s="87">
        <v>3</v>
      </c>
      <c r="AH881" s="4" t="s">
        <v>49</v>
      </c>
      <c r="AJ881" s="81" t="s">
        <v>48</v>
      </c>
      <c r="AL881" s="81">
        <v>3.6</v>
      </c>
      <c r="AN881" s="4" t="s">
        <v>52</v>
      </c>
      <c r="AP881" s="81" t="s">
        <v>48</v>
      </c>
      <c r="AR881" s="81">
        <v>4.2</v>
      </c>
      <c r="AT881" s="87">
        <v>9</v>
      </c>
      <c r="AV881" s="74">
        <v>3.4</v>
      </c>
      <c r="AX881" s="74">
        <v>4</v>
      </c>
      <c r="AZ881" s="81">
        <v>2.6</v>
      </c>
      <c r="BB881" s="4" t="s">
        <v>52</v>
      </c>
      <c r="BD881" s="74">
        <v>2.8</v>
      </c>
      <c r="BF881" s="81">
        <v>3.8</v>
      </c>
      <c r="BH881" s="87">
        <v>6.6</v>
      </c>
      <c r="BI881" s="69"/>
      <c r="BJ881" s="4" t="s">
        <v>47</v>
      </c>
      <c r="BL881" s="4" t="s">
        <v>47</v>
      </c>
      <c r="BN881" s="4" t="s">
        <v>47</v>
      </c>
      <c r="BP881" s="4" t="s">
        <v>47</v>
      </c>
      <c r="BR881" s="1" t="s">
        <v>47</v>
      </c>
      <c r="BT881" s="1" t="s">
        <v>47</v>
      </c>
      <c r="BV881" s="1" t="s">
        <v>47</v>
      </c>
      <c r="BX881" s="1" t="s">
        <v>47</v>
      </c>
      <c r="BZ881" s="1" t="s">
        <v>47</v>
      </c>
    </row>
    <row r="882" spans="2:78" x14ac:dyDescent="0.25">
      <c r="B882" s="8">
        <v>881</v>
      </c>
      <c r="C882" s="8">
        <v>15</v>
      </c>
      <c r="D882" s="8">
        <v>3</v>
      </c>
      <c r="E882" s="8">
        <v>2020</v>
      </c>
      <c r="F882" s="24" t="str">
        <f t="shared" si="65"/>
        <v>15/Mar/2020</v>
      </c>
      <c r="G882" s="9" t="s">
        <v>21</v>
      </c>
      <c r="H882" s="10" t="str">
        <f t="shared" si="68"/>
        <v>Sun</v>
      </c>
      <c r="I882" s="10">
        <f t="shared" si="67"/>
        <v>441</v>
      </c>
      <c r="J882" s="8">
        <f t="shared" si="69"/>
        <v>62</v>
      </c>
      <c r="K882" s="1">
        <f t="shared" si="66"/>
        <v>15</v>
      </c>
      <c r="L882" s="1">
        <f t="shared" si="70"/>
        <v>2</v>
      </c>
      <c r="N882" s="1" t="s">
        <v>50</v>
      </c>
      <c r="P882" s="81">
        <v>15</v>
      </c>
      <c r="Q882" s="69"/>
      <c r="R882" s="4" t="s">
        <v>49</v>
      </c>
      <c r="T882" s="4" t="s">
        <v>49</v>
      </c>
      <c r="V882" s="87">
        <v>10.6</v>
      </c>
      <c r="W882" s="69"/>
      <c r="X882" s="87">
        <v>11.2</v>
      </c>
      <c r="Y882" s="69"/>
      <c r="Z882" s="81">
        <v>7.6</v>
      </c>
      <c r="AA882" s="69"/>
      <c r="AB882" s="88" t="s">
        <v>48</v>
      </c>
      <c r="AC882" s="114"/>
      <c r="AD882" s="81">
        <v>9.1999999999999993</v>
      </c>
      <c r="AE882" s="69"/>
      <c r="AF882" s="87">
        <v>3.8</v>
      </c>
      <c r="AH882" s="4" t="s">
        <v>49</v>
      </c>
      <c r="AJ882" s="81" t="s">
        <v>48</v>
      </c>
      <c r="AL882" s="81">
        <v>10</v>
      </c>
      <c r="AN882" s="4" t="s">
        <v>52</v>
      </c>
      <c r="AP882" s="81" t="s">
        <v>48</v>
      </c>
      <c r="AR882" s="81">
        <v>8.8000000000000007</v>
      </c>
      <c r="AT882" s="87">
        <v>17.600000000000001</v>
      </c>
      <c r="AV882" s="74">
        <v>8.8000000000000007</v>
      </c>
      <c r="AX882" s="74">
        <v>8</v>
      </c>
      <c r="AZ882" s="81">
        <v>4.5999999999999996</v>
      </c>
      <c r="BB882" s="4" t="s">
        <v>52</v>
      </c>
      <c r="BD882" s="74">
        <v>3.2</v>
      </c>
      <c r="BF882" s="81">
        <v>9</v>
      </c>
      <c r="BH882" s="87">
        <v>12.2</v>
      </c>
      <c r="BI882" s="69"/>
      <c r="BJ882" s="4" t="s">
        <v>47</v>
      </c>
      <c r="BL882" s="4" t="s">
        <v>47</v>
      </c>
      <c r="BN882" s="4" t="s">
        <v>47</v>
      </c>
      <c r="BP882" s="4" t="s">
        <v>47</v>
      </c>
      <c r="BR882" s="1" t="s">
        <v>47</v>
      </c>
      <c r="BT882" s="1" t="s">
        <v>47</v>
      </c>
      <c r="BV882" s="1" t="s">
        <v>47</v>
      </c>
      <c r="BX882" s="1" t="s">
        <v>47</v>
      </c>
      <c r="BZ882" s="1" t="s">
        <v>47</v>
      </c>
    </row>
    <row r="883" spans="2:78" x14ac:dyDescent="0.25">
      <c r="B883" s="8">
        <v>882</v>
      </c>
      <c r="C883" s="8">
        <v>15</v>
      </c>
      <c r="D883" s="8">
        <v>3</v>
      </c>
      <c r="E883" s="8">
        <v>2020</v>
      </c>
      <c r="F883" s="24" t="str">
        <f t="shared" si="65"/>
        <v>15/Mar/2020</v>
      </c>
      <c r="G883" s="9" t="s">
        <v>22</v>
      </c>
      <c r="H883" s="10" t="str">
        <f t="shared" si="68"/>
        <v>Sun</v>
      </c>
      <c r="I883" s="10">
        <f t="shared" si="67"/>
        <v>441</v>
      </c>
      <c r="J883" s="8">
        <f t="shared" si="69"/>
        <v>62</v>
      </c>
      <c r="K883" s="1">
        <f t="shared" si="66"/>
        <v>15</v>
      </c>
      <c r="L883" s="1">
        <f t="shared" si="70"/>
        <v>2</v>
      </c>
      <c r="N883" s="1" t="s">
        <v>50</v>
      </c>
      <c r="P883" s="83">
        <v>5</v>
      </c>
      <c r="Q883" s="115"/>
      <c r="R883" s="4" t="s">
        <v>49</v>
      </c>
      <c r="T883" s="4" t="s">
        <v>49</v>
      </c>
      <c r="V883" s="96">
        <v>4</v>
      </c>
      <c r="W883" s="115"/>
      <c r="X883" s="96">
        <v>4.2</v>
      </c>
      <c r="Y883" s="115"/>
      <c r="Z883" s="83">
        <v>3</v>
      </c>
      <c r="AA883" s="115"/>
      <c r="AB883" s="88" t="s">
        <v>48</v>
      </c>
      <c r="AC883" s="114"/>
      <c r="AD883" s="83">
        <v>4</v>
      </c>
      <c r="AE883" s="115"/>
      <c r="AF883" s="96">
        <v>2.8</v>
      </c>
      <c r="AG883" s="6"/>
      <c r="AH883" s="4" t="s">
        <v>49</v>
      </c>
      <c r="AJ883" s="81" t="s">
        <v>48</v>
      </c>
      <c r="AL883" s="83">
        <v>4.5999999999999996</v>
      </c>
      <c r="AM883" s="6"/>
      <c r="AN883" s="4" t="s">
        <v>52</v>
      </c>
      <c r="AP883" s="81" t="s">
        <v>48</v>
      </c>
      <c r="AR883" s="83">
        <v>4.2</v>
      </c>
      <c r="AS883" s="6"/>
      <c r="AT883" s="96">
        <v>9</v>
      </c>
      <c r="AU883" s="6"/>
      <c r="AV883" s="133">
        <v>3.9</v>
      </c>
      <c r="AW883" s="6"/>
      <c r="AX883" s="133">
        <v>4.5999999999999996</v>
      </c>
      <c r="AY883" s="6"/>
      <c r="AZ883" s="83">
        <v>2</v>
      </c>
      <c r="BA883" s="6"/>
      <c r="BB883" s="4" t="s">
        <v>52</v>
      </c>
      <c r="BD883" s="133">
        <v>2.4</v>
      </c>
      <c r="BE883" s="6"/>
      <c r="BF883" s="83">
        <v>4</v>
      </c>
      <c r="BG883" s="6"/>
      <c r="BH883" s="96">
        <v>5.2</v>
      </c>
      <c r="BI883" s="115"/>
      <c r="BJ883" s="4" t="s">
        <v>47</v>
      </c>
      <c r="BL883" s="4" t="s">
        <v>47</v>
      </c>
      <c r="BN883" s="4" t="s">
        <v>47</v>
      </c>
      <c r="BP883" s="4" t="s">
        <v>47</v>
      </c>
      <c r="BR883" s="1" t="s">
        <v>47</v>
      </c>
      <c r="BT883" s="1" t="s">
        <v>47</v>
      </c>
      <c r="BV883" s="1" t="s">
        <v>47</v>
      </c>
      <c r="BX883" s="1" t="s">
        <v>47</v>
      </c>
      <c r="BZ883" s="1" t="s">
        <v>47</v>
      </c>
    </row>
    <row r="884" spans="2:78" x14ac:dyDescent="0.25">
      <c r="B884" s="8">
        <v>883</v>
      </c>
      <c r="C884" s="8">
        <v>16</v>
      </c>
      <c r="D884" s="8">
        <v>3</v>
      </c>
      <c r="E884" s="8">
        <v>2020</v>
      </c>
      <c r="F884" s="24" t="str">
        <f t="shared" si="65"/>
        <v>16/Mar/2020</v>
      </c>
      <c r="G884" s="9" t="s">
        <v>21</v>
      </c>
      <c r="H884" s="10" t="str">
        <f t="shared" si="68"/>
        <v>Mon</v>
      </c>
      <c r="I884" s="10">
        <f t="shared" si="67"/>
        <v>442</v>
      </c>
      <c r="J884" s="8">
        <f t="shared" si="69"/>
        <v>63</v>
      </c>
      <c r="K884" s="1">
        <f t="shared" si="66"/>
        <v>15</v>
      </c>
      <c r="L884" s="1">
        <f t="shared" si="70"/>
        <v>2</v>
      </c>
      <c r="N884" s="1" t="s">
        <v>50</v>
      </c>
      <c r="P884" s="81">
        <v>14</v>
      </c>
      <c r="Q884" s="69"/>
      <c r="R884" s="4" t="s">
        <v>49</v>
      </c>
      <c r="T884" s="4" t="s">
        <v>49</v>
      </c>
      <c r="V884" s="87">
        <v>7</v>
      </c>
      <c r="W884" s="69"/>
      <c r="X884" s="87">
        <v>11.1</v>
      </c>
      <c r="Y884" s="69"/>
      <c r="Z884" s="81">
        <v>6.5</v>
      </c>
      <c r="AA884" s="69"/>
      <c r="AB884" s="88" t="s">
        <v>48</v>
      </c>
      <c r="AC884" s="114"/>
      <c r="AD884" s="81">
        <v>8</v>
      </c>
      <c r="AE884" s="69"/>
      <c r="AF884" s="87">
        <v>4.8</v>
      </c>
      <c r="AH884" s="4" t="s">
        <v>49</v>
      </c>
      <c r="AJ884" s="81" t="s">
        <v>48</v>
      </c>
      <c r="AL884" s="81">
        <v>10.6</v>
      </c>
      <c r="AN884" s="4" t="s">
        <v>52</v>
      </c>
      <c r="AP884" s="81" t="s">
        <v>48</v>
      </c>
      <c r="AR884" s="81">
        <v>7</v>
      </c>
      <c r="AT884" s="87">
        <v>16</v>
      </c>
      <c r="AV884" s="74">
        <v>8</v>
      </c>
      <c r="AX884" s="74">
        <v>8.5</v>
      </c>
      <c r="AZ884" s="81">
        <v>5</v>
      </c>
      <c r="BB884" s="4" t="s">
        <v>52</v>
      </c>
      <c r="BD884" s="74">
        <v>5</v>
      </c>
      <c r="BF884" s="81">
        <v>10</v>
      </c>
      <c r="BH884" s="87">
        <v>12.6</v>
      </c>
      <c r="BI884" s="69"/>
      <c r="BJ884" s="4" t="s">
        <v>47</v>
      </c>
      <c r="BL884" s="4" t="s">
        <v>47</v>
      </c>
      <c r="BN884" s="4" t="s">
        <v>47</v>
      </c>
      <c r="BP884" s="4" t="s">
        <v>47</v>
      </c>
      <c r="BR884" s="1" t="s">
        <v>47</v>
      </c>
      <c r="BT884" s="1" t="s">
        <v>47</v>
      </c>
      <c r="BV884" s="1" t="s">
        <v>47</v>
      </c>
      <c r="BX884" s="1" t="s">
        <v>47</v>
      </c>
      <c r="BZ884" s="1" t="s">
        <v>47</v>
      </c>
    </row>
    <row r="885" spans="2:78" x14ac:dyDescent="0.25">
      <c r="B885" s="8">
        <v>884</v>
      </c>
      <c r="C885" s="8">
        <v>16</v>
      </c>
      <c r="D885" s="8">
        <v>3</v>
      </c>
      <c r="E885" s="8">
        <v>2020</v>
      </c>
      <c r="F885" s="24" t="str">
        <f t="shared" si="65"/>
        <v>16/Mar/2020</v>
      </c>
      <c r="G885" s="9" t="s">
        <v>22</v>
      </c>
      <c r="H885" s="10" t="str">
        <f t="shared" si="68"/>
        <v>Mon</v>
      </c>
      <c r="I885" s="10">
        <f t="shared" si="67"/>
        <v>442</v>
      </c>
      <c r="J885" s="8">
        <f t="shared" si="69"/>
        <v>63</v>
      </c>
      <c r="K885" s="1">
        <f t="shared" si="66"/>
        <v>15</v>
      </c>
      <c r="L885" s="1">
        <f t="shared" si="70"/>
        <v>2</v>
      </c>
      <c r="N885" s="1" t="s">
        <v>50</v>
      </c>
      <c r="P885" s="81">
        <v>0.2</v>
      </c>
      <c r="Q885" s="69"/>
      <c r="R885" s="4" t="s">
        <v>49</v>
      </c>
      <c r="T885" s="4" t="s">
        <v>49</v>
      </c>
      <c r="V885" s="87">
        <v>5.4</v>
      </c>
      <c r="W885" s="69"/>
      <c r="X885" s="87">
        <v>5.2</v>
      </c>
      <c r="Y885" s="69"/>
      <c r="Z885" s="81">
        <v>4.2</v>
      </c>
      <c r="AA885" s="69"/>
      <c r="AB885" s="88" t="s">
        <v>48</v>
      </c>
      <c r="AC885" s="114"/>
      <c r="AD885" s="81">
        <v>4.2</v>
      </c>
      <c r="AE885" s="69"/>
      <c r="AF885" s="87">
        <v>3.2</v>
      </c>
      <c r="AH885" s="4" t="s">
        <v>49</v>
      </c>
      <c r="AJ885" s="81" t="s">
        <v>48</v>
      </c>
      <c r="AL885" s="81">
        <v>4.5999999999999996</v>
      </c>
      <c r="AN885" s="4" t="s">
        <v>52</v>
      </c>
      <c r="AP885" s="81" t="s">
        <v>48</v>
      </c>
      <c r="AR885" s="81">
        <v>4</v>
      </c>
      <c r="AT885" s="87">
        <v>11</v>
      </c>
      <c r="AV885" s="74">
        <v>3.6</v>
      </c>
      <c r="AX885" s="74">
        <v>4.4000000000000004</v>
      </c>
      <c r="AZ885" s="81">
        <v>2.4</v>
      </c>
      <c r="BB885" s="4" t="s">
        <v>52</v>
      </c>
      <c r="BD885" s="74">
        <v>3</v>
      </c>
      <c r="BF885" s="81">
        <v>4.4000000000000004</v>
      </c>
      <c r="BH885" s="87">
        <v>8.8000000000000007</v>
      </c>
      <c r="BI885" s="69"/>
      <c r="BJ885" s="4" t="s">
        <v>47</v>
      </c>
      <c r="BL885" s="4" t="s">
        <v>47</v>
      </c>
      <c r="BN885" s="4" t="s">
        <v>47</v>
      </c>
      <c r="BP885" s="4" t="s">
        <v>47</v>
      </c>
      <c r="BR885" s="1" t="s">
        <v>47</v>
      </c>
      <c r="BT885" s="1" t="s">
        <v>47</v>
      </c>
      <c r="BV885" s="1" t="s">
        <v>47</v>
      </c>
      <c r="BX885" s="1" t="s">
        <v>47</v>
      </c>
      <c r="BZ885" s="1" t="s">
        <v>47</v>
      </c>
    </row>
    <row r="886" spans="2:78" ht="16.5" thickBot="1" x14ac:dyDescent="0.3">
      <c r="B886" s="8">
        <v>885</v>
      </c>
      <c r="C886" s="8">
        <v>17</v>
      </c>
      <c r="D886" s="8">
        <v>3</v>
      </c>
      <c r="E886" s="8">
        <v>2020</v>
      </c>
      <c r="F886" s="24" t="str">
        <f t="shared" si="65"/>
        <v>17/Mar/2020</v>
      </c>
      <c r="G886" s="9" t="s">
        <v>21</v>
      </c>
      <c r="H886" s="10" t="str">
        <f t="shared" si="68"/>
        <v>Tue</v>
      </c>
      <c r="I886" s="10">
        <f t="shared" si="67"/>
        <v>443</v>
      </c>
      <c r="J886" s="8">
        <f t="shared" si="69"/>
        <v>63</v>
      </c>
      <c r="K886" s="1">
        <f t="shared" si="66"/>
        <v>15</v>
      </c>
      <c r="L886" s="1">
        <f t="shared" si="70"/>
        <v>2</v>
      </c>
      <c r="N886" s="1" t="s">
        <v>50</v>
      </c>
      <c r="P886" s="81">
        <v>15</v>
      </c>
      <c r="Q886" s="69"/>
      <c r="R886" s="4" t="s">
        <v>49</v>
      </c>
      <c r="T886" s="4" t="s">
        <v>49</v>
      </c>
      <c r="V886" s="87">
        <v>8</v>
      </c>
      <c r="W886" s="69"/>
      <c r="X886" s="87">
        <v>12.2</v>
      </c>
      <c r="Y886" s="69"/>
      <c r="Z886" s="81">
        <v>7.2</v>
      </c>
      <c r="AA886" s="69"/>
      <c r="AB886" s="88" t="s">
        <v>48</v>
      </c>
      <c r="AC886" s="114"/>
      <c r="AD886" s="81">
        <v>9.4</v>
      </c>
      <c r="AE886" s="69"/>
      <c r="AF886" s="87">
        <v>5.6</v>
      </c>
      <c r="AH886" s="4" t="s">
        <v>49</v>
      </c>
      <c r="AJ886" s="81" t="s">
        <v>48</v>
      </c>
      <c r="AL886" s="81">
        <v>11.8</v>
      </c>
      <c r="AN886" s="4" t="s">
        <v>52</v>
      </c>
      <c r="AP886" s="85" t="s">
        <v>48</v>
      </c>
      <c r="AR886" s="81">
        <v>8.4</v>
      </c>
      <c r="AT886" s="87">
        <v>17.399999999999999</v>
      </c>
      <c r="AV886" s="74">
        <v>9</v>
      </c>
      <c r="AX886" s="74">
        <v>9.4</v>
      </c>
      <c r="AZ886" s="81">
        <v>6</v>
      </c>
      <c r="BB886" s="4" t="s">
        <v>52</v>
      </c>
      <c r="BD886" s="74">
        <v>4.5999999999999996</v>
      </c>
      <c r="BF886" s="81">
        <v>11</v>
      </c>
      <c r="BH886" s="87">
        <v>13.8</v>
      </c>
      <c r="BI886" s="69"/>
      <c r="BJ886" s="4" t="s">
        <v>47</v>
      </c>
      <c r="BL886" s="4" t="s">
        <v>47</v>
      </c>
      <c r="BN886" s="4" t="s">
        <v>47</v>
      </c>
      <c r="BP886" s="4" t="s">
        <v>47</v>
      </c>
      <c r="BR886" s="1" t="s">
        <v>47</v>
      </c>
      <c r="BT886" s="1" t="s">
        <v>47</v>
      </c>
      <c r="BV886" s="1" t="s">
        <v>47</v>
      </c>
      <c r="BX886" s="1" t="s">
        <v>47</v>
      </c>
      <c r="BZ886" s="1" t="s">
        <v>47</v>
      </c>
    </row>
    <row r="887" spans="2:78" ht="16.5" thickTop="1" x14ac:dyDescent="0.25">
      <c r="B887" s="8">
        <v>886</v>
      </c>
      <c r="C887" s="8">
        <v>17</v>
      </c>
      <c r="D887" s="8">
        <v>3</v>
      </c>
      <c r="E887" s="8">
        <v>2020</v>
      </c>
      <c r="F887" s="24" t="str">
        <f t="shared" si="65"/>
        <v>17/Mar/2020</v>
      </c>
      <c r="G887" s="9" t="s">
        <v>22</v>
      </c>
      <c r="H887" s="10" t="str">
        <f t="shared" si="68"/>
        <v>Tue</v>
      </c>
      <c r="I887" s="10">
        <f t="shared" si="67"/>
        <v>443</v>
      </c>
      <c r="J887" s="8">
        <f t="shared" si="69"/>
        <v>63</v>
      </c>
      <c r="K887" s="1">
        <f t="shared" si="66"/>
        <v>15</v>
      </c>
      <c r="L887" s="1">
        <f t="shared" si="70"/>
        <v>2</v>
      </c>
      <c r="N887" s="1" t="s">
        <v>50</v>
      </c>
      <c r="P887" s="81">
        <v>4.5999999999999996</v>
      </c>
      <c r="Q887" s="69"/>
      <c r="R887" s="4" t="s">
        <v>49</v>
      </c>
      <c r="T887" s="4" t="s">
        <v>49</v>
      </c>
      <c r="V887" s="87">
        <v>6.2</v>
      </c>
      <c r="W887" s="69"/>
      <c r="X887" s="87">
        <v>3.6</v>
      </c>
      <c r="Y887" s="69"/>
      <c r="Z887" s="81">
        <v>3</v>
      </c>
      <c r="AA887" s="69"/>
      <c r="AB887" s="88" t="s">
        <v>48</v>
      </c>
      <c r="AC887" s="114"/>
      <c r="AD887" s="81">
        <v>3.3</v>
      </c>
      <c r="AE887" s="69"/>
      <c r="AF887" s="87">
        <v>2</v>
      </c>
      <c r="AH887" s="4" t="s">
        <v>49</v>
      </c>
      <c r="AJ887" s="81" t="s">
        <v>48</v>
      </c>
      <c r="AL887" s="81">
        <v>7.2</v>
      </c>
      <c r="AN887" s="4" t="s">
        <v>52</v>
      </c>
      <c r="AP887" s="4" t="s">
        <v>52</v>
      </c>
      <c r="AR887" s="81">
        <v>3.3</v>
      </c>
      <c r="AT887" s="87">
        <v>7.3</v>
      </c>
      <c r="AV887" s="74">
        <v>3</v>
      </c>
      <c r="AX887" s="74">
        <v>3.2</v>
      </c>
      <c r="AZ887" s="81">
        <v>2.2000000000000002</v>
      </c>
      <c r="BB887" s="4" t="s">
        <v>52</v>
      </c>
      <c r="BD887" s="74">
        <v>2.4</v>
      </c>
      <c r="BF887" s="81">
        <v>4.2</v>
      </c>
      <c r="BH887" s="87">
        <v>6.4</v>
      </c>
      <c r="BI887" s="69"/>
      <c r="BJ887" s="4" t="s">
        <v>47</v>
      </c>
      <c r="BL887" s="4" t="s">
        <v>47</v>
      </c>
      <c r="BN887" s="4" t="s">
        <v>47</v>
      </c>
      <c r="BP887" s="4" t="s">
        <v>47</v>
      </c>
      <c r="BR887" s="1" t="s">
        <v>47</v>
      </c>
      <c r="BT887" s="1" t="s">
        <v>47</v>
      </c>
      <c r="BV887" s="1" t="s">
        <v>47</v>
      </c>
      <c r="BX887" s="1" t="s">
        <v>47</v>
      </c>
      <c r="BZ887" s="1" t="s">
        <v>47</v>
      </c>
    </row>
    <row r="888" spans="2:78" x14ac:dyDescent="0.25">
      <c r="B888" s="8">
        <v>887</v>
      </c>
      <c r="C888" s="8">
        <v>18</v>
      </c>
      <c r="D888" s="8">
        <v>3</v>
      </c>
      <c r="E888" s="8">
        <v>2020</v>
      </c>
      <c r="F888" s="24" t="str">
        <f t="shared" si="65"/>
        <v>18/Mar/2020</v>
      </c>
      <c r="G888" s="9" t="s">
        <v>21</v>
      </c>
      <c r="H888" s="10" t="str">
        <f t="shared" si="68"/>
        <v>Wed</v>
      </c>
      <c r="I888" s="10">
        <f t="shared" si="67"/>
        <v>444</v>
      </c>
      <c r="J888" s="8">
        <f t="shared" si="69"/>
        <v>63</v>
      </c>
      <c r="K888" s="1">
        <f t="shared" si="66"/>
        <v>15</v>
      </c>
      <c r="L888" s="1">
        <f t="shared" si="70"/>
        <v>2</v>
      </c>
      <c r="N888" s="1" t="s">
        <v>50</v>
      </c>
      <c r="P888" s="81">
        <v>13</v>
      </c>
      <c r="Q888" s="69"/>
      <c r="R888" s="4" t="s">
        <v>49</v>
      </c>
      <c r="T888" s="4" t="s">
        <v>49</v>
      </c>
      <c r="V888" s="87">
        <v>11.4</v>
      </c>
      <c r="W888" s="69"/>
      <c r="X888" s="87">
        <v>10</v>
      </c>
      <c r="Y888" s="69"/>
      <c r="Z888" s="81">
        <v>7.8</v>
      </c>
      <c r="AA888" s="69"/>
      <c r="AB888" s="88" t="s">
        <v>48</v>
      </c>
      <c r="AC888" s="114"/>
      <c r="AD888" s="81">
        <v>9.8000000000000007</v>
      </c>
      <c r="AE888" s="69"/>
      <c r="AF888" s="87">
        <v>6</v>
      </c>
      <c r="AH888" s="4" t="s">
        <v>49</v>
      </c>
      <c r="AJ888" s="81" t="s">
        <v>48</v>
      </c>
      <c r="AL888" s="81">
        <v>11.4</v>
      </c>
      <c r="AN888" s="4" t="s">
        <v>52</v>
      </c>
      <c r="AP888" s="4" t="s">
        <v>52</v>
      </c>
      <c r="AR888" s="81">
        <v>8.9</v>
      </c>
      <c r="AT888" s="87">
        <v>17</v>
      </c>
      <c r="AV888" s="74">
        <v>9</v>
      </c>
      <c r="AX888" s="74">
        <v>9.4</v>
      </c>
      <c r="AZ888" s="81">
        <v>5.2</v>
      </c>
      <c r="BB888" s="4" t="s">
        <v>52</v>
      </c>
      <c r="BD888" s="74">
        <v>4.4000000000000004</v>
      </c>
      <c r="BF888" s="81">
        <v>9</v>
      </c>
      <c r="BH888" s="87">
        <v>14</v>
      </c>
      <c r="BI888" s="69"/>
      <c r="BJ888" s="4" t="s">
        <v>47</v>
      </c>
      <c r="BL888" s="4" t="s">
        <v>47</v>
      </c>
      <c r="BN888" s="4" t="s">
        <v>47</v>
      </c>
      <c r="BP888" s="4" t="s">
        <v>47</v>
      </c>
      <c r="BR888" s="1" t="s">
        <v>47</v>
      </c>
      <c r="BT888" s="1" t="s">
        <v>47</v>
      </c>
      <c r="BV888" s="1" t="s">
        <v>47</v>
      </c>
      <c r="BX888" s="1" t="s">
        <v>47</v>
      </c>
      <c r="BZ888" s="1" t="s">
        <v>47</v>
      </c>
    </row>
    <row r="889" spans="2:78" x14ac:dyDescent="0.25">
      <c r="B889" s="8">
        <v>888</v>
      </c>
      <c r="C889" s="8">
        <v>18</v>
      </c>
      <c r="D889" s="8">
        <v>3</v>
      </c>
      <c r="E889" s="8">
        <v>2020</v>
      </c>
      <c r="F889" s="24" t="str">
        <f t="shared" si="65"/>
        <v>18/Mar/2020</v>
      </c>
      <c r="G889" s="9" t="s">
        <v>22</v>
      </c>
      <c r="H889" s="10" t="str">
        <f t="shared" si="68"/>
        <v>Wed</v>
      </c>
      <c r="I889" s="10">
        <f t="shared" si="67"/>
        <v>444</v>
      </c>
      <c r="J889" s="8">
        <f t="shared" si="69"/>
        <v>63</v>
      </c>
      <c r="K889" s="1">
        <f t="shared" si="66"/>
        <v>15</v>
      </c>
      <c r="L889" s="1">
        <f t="shared" si="70"/>
        <v>2</v>
      </c>
      <c r="N889" s="1" t="s">
        <v>50</v>
      </c>
      <c r="P889" s="81">
        <v>3</v>
      </c>
      <c r="Q889" s="69"/>
      <c r="R889" s="4" t="s">
        <v>49</v>
      </c>
      <c r="T889" s="4" t="s">
        <v>49</v>
      </c>
      <c r="V889" s="87">
        <v>3.2</v>
      </c>
      <c r="W889" s="69"/>
      <c r="X889" s="87">
        <v>2.4</v>
      </c>
      <c r="Y889" s="69"/>
      <c r="Z889" s="81">
        <v>1.6</v>
      </c>
      <c r="AA889" s="69"/>
      <c r="AB889" s="88" t="s">
        <v>48</v>
      </c>
      <c r="AC889" s="114"/>
      <c r="AD889" s="81">
        <v>2.6</v>
      </c>
      <c r="AE889" s="69"/>
      <c r="AF889" s="87">
        <v>2</v>
      </c>
      <c r="AH889" s="4" t="s">
        <v>49</v>
      </c>
      <c r="AJ889" s="81" t="s">
        <v>48</v>
      </c>
      <c r="AL889" s="81">
        <v>3.2</v>
      </c>
      <c r="AN889" s="4" t="s">
        <v>52</v>
      </c>
      <c r="AP889" s="4" t="s">
        <v>52</v>
      </c>
      <c r="AR889" s="81">
        <v>2.6</v>
      </c>
      <c r="AT889" s="87">
        <v>6</v>
      </c>
      <c r="AV889" s="74">
        <v>2.4</v>
      </c>
      <c r="AX889" s="74">
        <v>2.6</v>
      </c>
      <c r="AZ889" s="81">
        <v>1.6</v>
      </c>
      <c r="BB889" s="4" t="s">
        <v>52</v>
      </c>
      <c r="BD889" s="74">
        <v>2</v>
      </c>
      <c r="BF889" s="81">
        <v>3</v>
      </c>
      <c r="BH889" s="87">
        <v>5</v>
      </c>
      <c r="BI889" s="69"/>
      <c r="BJ889" s="4" t="s">
        <v>47</v>
      </c>
      <c r="BL889" s="4" t="s">
        <v>47</v>
      </c>
      <c r="BN889" s="4" t="s">
        <v>47</v>
      </c>
      <c r="BP889" s="4" t="s">
        <v>47</v>
      </c>
      <c r="BR889" s="1" t="s">
        <v>47</v>
      </c>
      <c r="BT889" s="1" t="s">
        <v>47</v>
      </c>
      <c r="BV889" s="1" t="s">
        <v>47</v>
      </c>
      <c r="BX889" s="1" t="s">
        <v>47</v>
      </c>
      <c r="BZ889" s="1" t="s">
        <v>47</v>
      </c>
    </row>
    <row r="890" spans="2:78" x14ac:dyDescent="0.25">
      <c r="B890" s="8">
        <v>889</v>
      </c>
      <c r="C890" s="8">
        <v>19</v>
      </c>
      <c r="D890" s="8">
        <v>3</v>
      </c>
      <c r="E890" s="8">
        <v>2020</v>
      </c>
      <c r="F890" s="24" t="str">
        <f t="shared" si="65"/>
        <v>19/Mar/2020</v>
      </c>
      <c r="G890" s="9" t="s">
        <v>21</v>
      </c>
      <c r="H890" s="10" t="str">
        <f t="shared" si="68"/>
        <v>Thu</v>
      </c>
      <c r="I890" s="10">
        <f t="shared" si="67"/>
        <v>445</v>
      </c>
      <c r="J890" s="8">
        <f t="shared" si="69"/>
        <v>63</v>
      </c>
      <c r="K890" s="1">
        <f t="shared" si="66"/>
        <v>15</v>
      </c>
      <c r="L890" s="1">
        <f t="shared" si="70"/>
        <v>2</v>
      </c>
      <c r="N890" s="1" t="s">
        <v>50</v>
      </c>
      <c r="P890" s="81">
        <v>14</v>
      </c>
      <c r="Q890" s="69"/>
      <c r="R890" s="4" t="s">
        <v>49</v>
      </c>
      <c r="T890" s="4" t="s">
        <v>49</v>
      </c>
      <c r="V890" s="87">
        <v>10</v>
      </c>
      <c r="W890" s="69"/>
      <c r="X890" s="87">
        <v>12</v>
      </c>
      <c r="Y890" s="69"/>
      <c r="Z890" s="81">
        <v>8</v>
      </c>
      <c r="AA890" s="69"/>
      <c r="AB890" s="88" t="s">
        <v>48</v>
      </c>
      <c r="AC890" s="114"/>
      <c r="AD890" s="81">
        <v>9</v>
      </c>
      <c r="AE890" s="69"/>
      <c r="AF890" s="87">
        <v>5.4</v>
      </c>
      <c r="AH890" s="4" t="s">
        <v>49</v>
      </c>
      <c r="AJ890" s="81" t="s">
        <v>48</v>
      </c>
      <c r="AL890" s="81">
        <v>9.8000000000000007</v>
      </c>
      <c r="AN890" s="4" t="s">
        <v>52</v>
      </c>
      <c r="AP890" s="4" t="s">
        <v>52</v>
      </c>
      <c r="AR890" s="81">
        <v>8.1999999999999993</v>
      </c>
      <c r="AT890" s="87">
        <v>17</v>
      </c>
      <c r="AV890" s="74">
        <v>9</v>
      </c>
      <c r="AX890" s="74">
        <v>9</v>
      </c>
      <c r="AZ890" s="81">
        <v>5.8</v>
      </c>
      <c r="BB890" s="4" t="s">
        <v>52</v>
      </c>
      <c r="BD890" s="74">
        <v>3</v>
      </c>
      <c r="BF890" s="81">
        <v>10.4</v>
      </c>
      <c r="BH890" s="87">
        <v>13</v>
      </c>
      <c r="BI890" s="69"/>
      <c r="BJ890" s="4" t="s">
        <v>47</v>
      </c>
      <c r="BL890" s="4" t="s">
        <v>47</v>
      </c>
      <c r="BN890" s="4" t="s">
        <v>47</v>
      </c>
      <c r="BP890" s="4" t="s">
        <v>47</v>
      </c>
      <c r="BR890" s="1" t="s">
        <v>47</v>
      </c>
      <c r="BT890" s="1" t="s">
        <v>47</v>
      </c>
      <c r="BV890" s="1" t="s">
        <v>47</v>
      </c>
      <c r="BX890" s="1" t="s">
        <v>47</v>
      </c>
      <c r="BZ890" s="1" t="s">
        <v>47</v>
      </c>
    </row>
    <row r="891" spans="2:78" x14ac:dyDescent="0.25">
      <c r="B891" s="8">
        <v>890</v>
      </c>
      <c r="C891" s="8">
        <v>19</v>
      </c>
      <c r="D891" s="8">
        <v>3</v>
      </c>
      <c r="E891" s="8">
        <v>2020</v>
      </c>
      <c r="F891" s="24" t="str">
        <f t="shared" si="65"/>
        <v>19/Mar/2020</v>
      </c>
      <c r="G891" s="9" t="s">
        <v>22</v>
      </c>
      <c r="H891" s="10" t="str">
        <f t="shared" si="68"/>
        <v>Thu</v>
      </c>
      <c r="I891" s="10">
        <f t="shared" si="67"/>
        <v>445</v>
      </c>
      <c r="J891" s="8">
        <f t="shared" si="69"/>
        <v>63</v>
      </c>
      <c r="K891" s="1">
        <f t="shared" si="66"/>
        <v>15</v>
      </c>
      <c r="L891" s="1">
        <f t="shared" si="70"/>
        <v>2</v>
      </c>
      <c r="N891" s="1" t="s">
        <v>50</v>
      </c>
      <c r="P891" s="81">
        <v>4.2</v>
      </c>
      <c r="Q891" s="69"/>
      <c r="R891" s="4" t="s">
        <v>49</v>
      </c>
      <c r="T891" s="4" t="s">
        <v>49</v>
      </c>
      <c r="V891" s="87">
        <v>4</v>
      </c>
      <c r="W891" s="69"/>
      <c r="X891" s="87">
        <v>3.6</v>
      </c>
      <c r="Y891" s="69"/>
      <c r="Z891" s="81">
        <v>4</v>
      </c>
      <c r="AA891" s="69"/>
      <c r="AB891" s="88" t="s">
        <v>48</v>
      </c>
      <c r="AC891" s="114"/>
      <c r="AD891" s="81">
        <v>4.5999999999999996</v>
      </c>
      <c r="AE891" s="69"/>
      <c r="AF891" s="87">
        <v>2</v>
      </c>
      <c r="AH891" s="4" t="s">
        <v>49</v>
      </c>
      <c r="AJ891" s="81" t="s">
        <v>48</v>
      </c>
      <c r="AL891" s="81">
        <v>6.6</v>
      </c>
      <c r="AN891" s="4" t="s">
        <v>52</v>
      </c>
      <c r="AP891" s="4" t="s">
        <v>52</v>
      </c>
      <c r="AR891" s="81">
        <v>3.4</v>
      </c>
      <c r="AT891" s="87">
        <v>8</v>
      </c>
      <c r="AV891" s="74">
        <v>2.6</v>
      </c>
      <c r="AX891" s="74">
        <v>3.6</v>
      </c>
      <c r="AZ891" s="81">
        <v>2.6</v>
      </c>
      <c r="BB891" s="4" t="s">
        <v>52</v>
      </c>
      <c r="BD891" s="74">
        <v>2</v>
      </c>
      <c r="BF891" s="81">
        <v>4</v>
      </c>
      <c r="BH891" s="87">
        <v>8</v>
      </c>
      <c r="BI891" s="69"/>
      <c r="BJ891" s="4" t="s">
        <v>47</v>
      </c>
      <c r="BL891" s="4" t="s">
        <v>47</v>
      </c>
      <c r="BN891" s="4" t="s">
        <v>47</v>
      </c>
      <c r="BP891" s="4" t="s">
        <v>47</v>
      </c>
      <c r="BR891" s="1" t="s">
        <v>47</v>
      </c>
      <c r="BT891" s="1" t="s">
        <v>47</v>
      </c>
      <c r="BV891" s="1" t="s">
        <v>47</v>
      </c>
      <c r="BX891" s="1" t="s">
        <v>47</v>
      </c>
      <c r="BZ891" s="1" t="s">
        <v>47</v>
      </c>
    </row>
    <row r="892" spans="2:78" x14ac:dyDescent="0.25">
      <c r="B892" s="8">
        <v>891</v>
      </c>
      <c r="C892" s="8">
        <v>20</v>
      </c>
      <c r="D892" s="8">
        <v>3</v>
      </c>
      <c r="E892" s="8">
        <v>2020</v>
      </c>
      <c r="F892" s="24" t="str">
        <f t="shared" si="65"/>
        <v>20/Mar/2020</v>
      </c>
      <c r="G892" s="9" t="s">
        <v>21</v>
      </c>
      <c r="H892" s="10" t="str">
        <f t="shared" si="68"/>
        <v>Fri</v>
      </c>
      <c r="I892" s="10">
        <f t="shared" si="67"/>
        <v>446</v>
      </c>
      <c r="J892" s="8">
        <f t="shared" si="69"/>
        <v>63</v>
      </c>
      <c r="K892" s="1">
        <f t="shared" si="66"/>
        <v>15</v>
      </c>
      <c r="L892" s="1">
        <f t="shared" si="70"/>
        <v>2</v>
      </c>
      <c r="N892" s="1" t="s">
        <v>50</v>
      </c>
      <c r="P892" s="81">
        <v>8</v>
      </c>
      <c r="Q892" s="69"/>
      <c r="R892" s="4" t="s">
        <v>49</v>
      </c>
      <c r="T892" s="4" t="s">
        <v>49</v>
      </c>
      <c r="V892" s="87">
        <v>7</v>
      </c>
      <c r="W892" s="69"/>
      <c r="X892" s="87">
        <v>11</v>
      </c>
      <c r="Y892" s="69"/>
      <c r="Z892" s="81">
        <v>5</v>
      </c>
      <c r="AA892" s="69"/>
      <c r="AB892" s="88" t="s">
        <v>48</v>
      </c>
      <c r="AC892" s="114"/>
      <c r="AD892" s="81">
        <v>7</v>
      </c>
      <c r="AE892" s="69"/>
      <c r="AF892" s="87">
        <v>3.4</v>
      </c>
      <c r="AH892" s="4" t="s">
        <v>49</v>
      </c>
      <c r="AJ892" s="81" t="s">
        <v>48</v>
      </c>
      <c r="AL892" s="81">
        <v>5.2</v>
      </c>
      <c r="AN892" s="4" t="s">
        <v>52</v>
      </c>
      <c r="AP892" s="4" t="s">
        <v>52</v>
      </c>
      <c r="AR892" s="81">
        <v>9.6</v>
      </c>
      <c r="AT892" s="87">
        <v>15.4</v>
      </c>
      <c r="AV892" s="74">
        <v>6</v>
      </c>
      <c r="AX892" s="74">
        <v>9</v>
      </c>
      <c r="AZ892" s="81">
        <v>4</v>
      </c>
      <c r="BB892" s="4" t="s">
        <v>52</v>
      </c>
      <c r="BD892" s="74">
        <v>4</v>
      </c>
      <c r="BF892" s="81">
        <v>10</v>
      </c>
      <c r="BH892" s="87">
        <v>11.2</v>
      </c>
      <c r="BI892" s="69"/>
      <c r="BJ892" s="4" t="s">
        <v>47</v>
      </c>
      <c r="BL892" s="4" t="s">
        <v>47</v>
      </c>
      <c r="BN892" s="4" t="s">
        <v>47</v>
      </c>
      <c r="BP892" s="4" t="s">
        <v>47</v>
      </c>
      <c r="BR892" s="1" t="s">
        <v>47</v>
      </c>
      <c r="BT892" s="1" t="s">
        <v>47</v>
      </c>
      <c r="BV892" s="1" t="s">
        <v>47</v>
      </c>
      <c r="BX892" s="1" t="s">
        <v>47</v>
      </c>
      <c r="BZ892" s="1" t="s">
        <v>47</v>
      </c>
    </row>
    <row r="893" spans="2:78" ht="16.5" thickBot="1" x14ac:dyDescent="0.3">
      <c r="B893" s="8">
        <v>892</v>
      </c>
      <c r="C893" s="8">
        <v>20</v>
      </c>
      <c r="D893" s="8">
        <v>3</v>
      </c>
      <c r="E893" s="8">
        <v>2020</v>
      </c>
      <c r="F893" s="24" t="str">
        <f t="shared" si="65"/>
        <v>20/Mar/2020</v>
      </c>
      <c r="G893" s="9" t="s">
        <v>22</v>
      </c>
      <c r="H893" s="10" t="str">
        <f t="shared" si="68"/>
        <v>Fri</v>
      </c>
      <c r="I893" s="10">
        <f t="shared" si="67"/>
        <v>446</v>
      </c>
      <c r="J893" s="8">
        <f t="shared" si="69"/>
        <v>63</v>
      </c>
      <c r="K893" s="1">
        <f t="shared" si="66"/>
        <v>15</v>
      </c>
      <c r="L893" s="1">
        <f t="shared" si="70"/>
        <v>2</v>
      </c>
      <c r="N893" s="1" t="s">
        <v>50</v>
      </c>
      <c r="P893" s="81">
        <v>4</v>
      </c>
      <c r="Q893" s="69"/>
      <c r="R893" s="4" t="s">
        <v>49</v>
      </c>
      <c r="T893" s="4" t="s">
        <v>49</v>
      </c>
      <c r="V893" s="87">
        <v>4</v>
      </c>
      <c r="W893" s="69"/>
      <c r="X893" s="87">
        <v>3.2</v>
      </c>
      <c r="Y893" s="69"/>
      <c r="Z893" s="81">
        <v>2.6</v>
      </c>
      <c r="AA893" s="69"/>
      <c r="AB893" s="88" t="s">
        <v>48</v>
      </c>
      <c r="AC893" s="114"/>
      <c r="AD893" s="81">
        <v>3</v>
      </c>
      <c r="AE893" s="69"/>
      <c r="AF893" s="87">
        <v>3.6</v>
      </c>
      <c r="AH893" s="4" t="s">
        <v>49</v>
      </c>
      <c r="AJ893" s="81" t="s">
        <v>48</v>
      </c>
      <c r="AL893" s="81">
        <v>4.5</v>
      </c>
      <c r="AN893" s="4" t="s">
        <v>52</v>
      </c>
      <c r="AP893" s="4" t="s">
        <v>52</v>
      </c>
      <c r="AR893" s="81">
        <v>3.8</v>
      </c>
      <c r="AT893" s="87">
        <v>5</v>
      </c>
      <c r="AV893" s="74">
        <v>3.2</v>
      </c>
      <c r="AX893" s="74">
        <v>3</v>
      </c>
      <c r="AZ893" s="81">
        <v>1.3</v>
      </c>
      <c r="BB893" s="4" t="s">
        <v>52</v>
      </c>
      <c r="BD893" s="74">
        <v>2</v>
      </c>
      <c r="BF893" s="81">
        <v>4</v>
      </c>
      <c r="BH893" s="87">
        <v>6</v>
      </c>
      <c r="BI893" s="69"/>
      <c r="BJ893" s="4" t="s">
        <v>47</v>
      </c>
      <c r="BL893" s="4" t="s">
        <v>47</v>
      </c>
      <c r="BN893" s="4" t="s">
        <v>47</v>
      </c>
      <c r="BP893" s="4" t="s">
        <v>47</v>
      </c>
      <c r="BR893" s="1" t="s">
        <v>47</v>
      </c>
      <c r="BT893" s="1" t="s">
        <v>47</v>
      </c>
      <c r="BV893" s="1" t="s">
        <v>47</v>
      </c>
      <c r="BX893" s="1" t="s">
        <v>47</v>
      </c>
      <c r="BZ893" s="1" t="s">
        <v>47</v>
      </c>
    </row>
    <row r="894" spans="2:78" ht="16.5" thickTop="1" x14ac:dyDescent="0.25">
      <c r="B894" s="8">
        <v>893</v>
      </c>
      <c r="C894" s="8">
        <v>21</v>
      </c>
      <c r="D894" s="8">
        <v>3</v>
      </c>
      <c r="E894" s="8">
        <v>2020</v>
      </c>
      <c r="F894" s="24" t="str">
        <f t="shared" si="65"/>
        <v>21/Mar/2020</v>
      </c>
      <c r="G894" s="9" t="s">
        <v>21</v>
      </c>
      <c r="H894" s="10" t="str">
        <f t="shared" si="68"/>
        <v>Sat</v>
      </c>
      <c r="I894" s="10">
        <f t="shared" si="67"/>
        <v>447</v>
      </c>
      <c r="J894" s="8">
        <f t="shared" si="69"/>
        <v>63</v>
      </c>
      <c r="K894" s="1">
        <f t="shared" si="66"/>
        <v>15</v>
      </c>
      <c r="L894" s="1">
        <f t="shared" si="70"/>
        <v>2</v>
      </c>
      <c r="N894" s="1" t="s">
        <v>50</v>
      </c>
      <c r="P894" s="81">
        <v>9.6</v>
      </c>
      <c r="Q894" s="69"/>
      <c r="R894" s="4" t="s">
        <v>49</v>
      </c>
      <c r="T894" s="4" t="s">
        <v>49</v>
      </c>
      <c r="V894" s="87">
        <v>7</v>
      </c>
      <c r="W894" s="69"/>
      <c r="X894" s="87">
        <v>8</v>
      </c>
      <c r="Y894" s="69"/>
      <c r="Z894" s="81">
        <v>5</v>
      </c>
      <c r="AA894" s="69"/>
      <c r="AB894" s="116">
        <v>1.6</v>
      </c>
      <c r="AC894" s="69"/>
      <c r="AD894" s="81">
        <v>8</v>
      </c>
      <c r="AE894" s="69"/>
      <c r="AF894" s="87">
        <v>5.4</v>
      </c>
      <c r="AH894" s="4" t="s">
        <v>49</v>
      </c>
      <c r="AJ894" s="81" t="s">
        <v>48</v>
      </c>
      <c r="AL894" s="81">
        <v>7.8</v>
      </c>
      <c r="AN894" s="4" t="s">
        <v>52</v>
      </c>
      <c r="AP894" s="4" t="s">
        <v>52</v>
      </c>
      <c r="AR894" s="81">
        <v>8</v>
      </c>
      <c r="AT894" s="87">
        <v>1.6</v>
      </c>
      <c r="AV894" s="74">
        <v>9.1999999999999993</v>
      </c>
      <c r="AX894" s="74">
        <v>6</v>
      </c>
      <c r="AZ894" s="81">
        <v>7.4</v>
      </c>
      <c r="BB894" s="4" t="s">
        <v>52</v>
      </c>
      <c r="BD894" s="74">
        <v>4.2</v>
      </c>
      <c r="BF894" s="81">
        <v>8.6</v>
      </c>
      <c r="BH894" s="87">
        <v>5.2</v>
      </c>
      <c r="BI894" s="69"/>
      <c r="BJ894" s="4" t="s">
        <v>47</v>
      </c>
      <c r="BL894" s="4" t="s">
        <v>47</v>
      </c>
      <c r="BN894" s="4" t="s">
        <v>47</v>
      </c>
      <c r="BP894" s="4" t="s">
        <v>47</v>
      </c>
      <c r="BR894" s="1" t="s">
        <v>47</v>
      </c>
      <c r="BT894" s="1" t="s">
        <v>47</v>
      </c>
      <c r="BV894" s="1" t="s">
        <v>47</v>
      </c>
      <c r="BX894" s="1" t="s">
        <v>47</v>
      </c>
      <c r="BZ894" s="1" t="s">
        <v>47</v>
      </c>
    </row>
    <row r="895" spans="2:78" x14ac:dyDescent="0.25">
      <c r="B895" s="8">
        <v>894</v>
      </c>
      <c r="C895" s="8">
        <v>21</v>
      </c>
      <c r="D895" s="8">
        <v>3</v>
      </c>
      <c r="E895" s="8">
        <v>2020</v>
      </c>
      <c r="F895" s="24" t="str">
        <f t="shared" si="65"/>
        <v>21/Mar/2020</v>
      </c>
      <c r="G895" s="9" t="s">
        <v>22</v>
      </c>
      <c r="H895" s="10" t="str">
        <f t="shared" si="68"/>
        <v>Sat</v>
      </c>
      <c r="I895" s="10">
        <f t="shared" si="67"/>
        <v>447</v>
      </c>
      <c r="J895" s="8">
        <f t="shared" si="69"/>
        <v>63</v>
      </c>
      <c r="K895" s="1">
        <f t="shared" si="66"/>
        <v>15</v>
      </c>
      <c r="L895" s="1">
        <f t="shared" si="70"/>
        <v>2</v>
      </c>
      <c r="N895" s="1" t="s">
        <v>50</v>
      </c>
      <c r="P895" s="81">
        <v>3</v>
      </c>
      <c r="Q895" s="69"/>
      <c r="R895" s="4" t="s">
        <v>49</v>
      </c>
      <c r="T895" s="4" t="s">
        <v>49</v>
      </c>
      <c r="V895" s="87">
        <v>5.6</v>
      </c>
      <c r="W895" s="69"/>
      <c r="X895" s="87">
        <v>4.4000000000000004</v>
      </c>
      <c r="Y895" s="69"/>
      <c r="Z895" s="81">
        <v>5.6</v>
      </c>
      <c r="AA895" s="69"/>
      <c r="AB895" s="100">
        <v>5</v>
      </c>
      <c r="AC895" s="69"/>
      <c r="AD895" s="81">
        <v>5</v>
      </c>
      <c r="AE895" s="69"/>
      <c r="AF895" s="87">
        <v>4.8</v>
      </c>
      <c r="AH895" s="4" t="s">
        <v>49</v>
      </c>
      <c r="AJ895" s="81" t="s">
        <v>48</v>
      </c>
      <c r="AL895" s="81">
        <v>5.4</v>
      </c>
      <c r="AN895" s="4" t="s">
        <v>52</v>
      </c>
      <c r="AP895" s="4" t="s">
        <v>52</v>
      </c>
      <c r="AR895" s="81">
        <v>2</v>
      </c>
      <c r="AT895" s="87">
        <v>2</v>
      </c>
      <c r="AV895" s="74">
        <v>6</v>
      </c>
      <c r="AX895" s="74">
        <v>4.4000000000000004</v>
      </c>
      <c r="AZ895" s="81">
        <v>5</v>
      </c>
      <c r="BB895" s="4" t="s">
        <v>52</v>
      </c>
      <c r="BD895" s="74">
        <v>5</v>
      </c>
      <c r="BF895" s="81">
        <v>5</v>
      </c>
      <c r="BH895" s="87">
        <v>4</v>
      </c>
      <c r="BI895" s="69"/>
      <c r="BJ895" s="4" t="s">
        <v>47</v>
      </c>
      <c r="BL895" s="4" t="s">
        <v>47</v>
      </c>
      <c r="BN895" s="4" t="s">
        <v>47</v>
      </c>
      <c r="BP895" s="4" t="s">
        <v>47</v>
      </c>
      <c r="BR895" s="1" t="s">
        <v>47</v>
      </c>
      <c r="BT895" s="1" t="s">
        <v>47</v>
      </c>
      <c r="BV895" s="1" t="s">
        <v>47</v>
      </c>
      <c r="BX895" s="1" t="s">
        <v>47</v>
      </c>
      <c r="BZ895" s="1" t="s">
        <v>47</v>
      </c>
    </row>
    <row r="896" spans="2:78" x14ac:dyDescent="0.25">
      <c r="B896" s="8">
        <v>895</v>
      </c>
      <c r="C896" s="8">
        <v>22</v>
      </c>
      <c r="D896" s="8">
        <v>3</v>
      </c>
      <c r="E896" s="8">
        <v>2020</v>
      </c>
      <c r="F896" s="24" t="str">
        <f t="shared" ref="F896:F959" si="71">TEXT(DATE(E896,D896,C896),"dd/mmm/yyyy")</f>
        <v>22/Mar/2020</v>
      </c>
      <c r="G896" s="9" t="s">
        <v>21</v>
      </c>
      <c r="H896" s="10" t="str">
        <f t="shared" si="68"/>
        <v>Sun</v>
      </c>
      <c r="I896" s="10">
        <f t="shared" si="67"/>
        <v>448</v>
      </c>
      <c r="J896" s="8">
        <f t="shared" si="69"/>
        <v>63</v>
      </c>
      <c r="K896" s="1">
        <f t="shared" ref="K896:K959" si="72">IF(COUNTIF(K835:K895,K866)=61,K866+1,K895)</f>
        <v>15</v>
      </c>
      <c r="L896" s="1">
        <f t="shared" si="70"/>
        <v>2</v>
      </c>
      <c r="N896" s="1" t="s">
        <v>50</v>
      </c>
      <c r="P896" s="81">
        <v>8</v>
      </c>
      <c r="Q896" s="69"/>
      <c r="R896" s="4" t="s">
        <v>49</v>
      </c>
      <c r="T896" s="4" t="s">
        <v>49</v>
      </c>
      <c r="V896" s="87">
        <v>8</v>
      </c>
      <c r="W896" s="69"/>
      <c r="X896" s="87">
        <v>9</v>
      </c>
      <c r="Y896" s="69"/>
      <c r="Z896" s="81">
        <v>6</v>
      </c>
      <c r="AA896" s="69"/>
      <c r="AB896" s="100">
        <v>5</v>
      </c>
      <c r="AC896" s="69"/>
      <c r="AD896" s="81">
        <v>8.1999999999999993</v>
      </c>
      <c r="AE896" s="69"/>
      <c r="AF896" s="87">
        <v>4</v>
      </c>
      <c r="AH896" s="4" t="s">
        <v>49</v>
      </c>
      <c r="AJ896" s="81" t="s">
        <v>48</v>
      </c>
      <c r="AL896" s="81">
        <v>5.8</v>
      </c>
      <c r="AN896" s="4" t="s">
        <v>52</v>
      </c>
      <c r="AP896" s="4" t="s">
        <v>52</v>
      </c>
      <c r="AR896" s="81">
        <v>8</v>
      </c>
      <c r="AT896" s="87">
        <v>9</v>
      </c>
      <c r="AV896" s="74">
        <v>8</v>
      </c>
      <c r="AX896" s="74">
        <v>7</v>
      </c>
      <c r="AZ896" s="81">
        <v>7</v>
      </c>
      <c r="BB896" s="4" t="s">
        <v>52</v>
      </c>
      <c r="BD896" s="74">
        <v>4.5999999999999996</v>
      </c>
      <c r="BF896" s="81">
        <v>8</v>
      </c>
      <c r="BH896" s="87">
        <v>5</v>
      </c>
      <c r="BI896" s="69"/>
      <c r="BJ896" s="4" t="s">
        <v>47</v>
      </c>
      <c r="BL896" s="4" t="s">
        <v>47</v>
      </c>
      <c r="BN896" s="4" t="s">
        <v>47</v>
      </c>
      <c r="BP896" s="4" t="s">
        <v>47</v>
      </c>
      <c r="BR896" s="1" t="s">
        <v>47</v>
      </c>
      <c r="BT896" s="1" t="s">
        <v>47</v>
      </c>
      <c r="BV896" s="1" t="s">
        <v>47</v>
      </c>
      <c r="BX896" s="1" t="s">
        <v>47</v>
      </c>
      <c r="BZ896" s="1" t="s">
        <v>47</v>
      </c>
    </row>
    <row r="897" spans="2:78" ht="16.5" thickBot="1" x14ac:dyDescent="0.3">
      <c r="B897" s="8">
        <v>896</v>
      </c>
      <c r="C897" s="8">
        <v>22</v>
      </c>
      <c r="D897" s="8">
        <v>3</v>
      </c>
      <c r="E897" s="8">
        <v>2020</v>
      </c>
      <c r="F897" s="24" t="str">
        <f t="shared" si="71"/>
        <v>22/Mar/2020</v>
      </c>
      <c r="G897" s="9" t="s">
        <v>22</v>
      </c>
      <c r="H897" s="10" t="str">
        <f t="shared" si="68"/>
        <v>Sun</v>
      </c>
      <c r="I897" s="10">
        <f t="shared" si="67"/>
        <v>448</v>
      </c>
      <c r="J897" s="8">
        <f t="shared" si="69"/>
        <v>63</v>
      </c>
      <c r="K897" s="1">
        <f t="shared" si="72"/>
        <v>15</v>
      </c>
      <c r="L897" s="1">
        <f t="shared" si="70"/>
        <v>2</v>
      </c>
      <c r="N897" s="1" t="s">
        <v>50</v>
      </c>
      <c r="P897" s="83">
        <v>3</v>
      </c>
      <c r="Q897" s="115"/>
      <c r="R897" s="4" t="s">
        <v>49</v>
      </c>
      <c r="T897" s="4" t="s">
        <v>49</v>
      </c>
      <c r="V897" s="96">
        <v>5</v>
      </c>
      <c r="W897" s="115"/>
      <c r="X897" s="96">
        <v>4.0999999999999996</v>
      </c>
      <c r="Y897" s="115"/>
      <c r="Z897" s="83">
        <v>6</v>
      </c>
      <c r="AA897" s="115"/>
      <c r="AB897" s="118">
        <v>6</v>
      </c>
      <c r="AC897" s="115"/>
      <c r="AD897" s="83">
        <v>4.8</v>
      </c>
      <c r="AE897" s="115"/>
      <c r="AF897" s="96">
        <v>3.6</v>
      </c>
      <c r="AG897" s="6"/>
      <c r="AH897" s="4" t="s">
        <v>49</v>
      </c>
      <c r="AJ897" s="81" t="s">
        <v>48</v>
      </c>
      <c r="AL897" s="83">
        <v>5</v>
      </c>
      <c r="AM897" s="6"/>
      <c r="AN897" s="4" t="s">
        <v>52</v>
      </c>
      <c r="AP897" s="4" t="s">
        <v>52</v>
      </c>
      <c r="AR897" s="83">
        <v>4</v>
      </c>
      <c r="AS897" s="6"/>
      <c r="AT897" s="96">
        <v>6</v>
      </c>
      <c r="AU897" s="6"/>
      <c r="AV897" s="133">
        <v>6</v>
      </c>
      <c r="AW897" s="6"/>
      <c r="AX897" s="133">
        <v>4</v>
      </c>
      <c r="AY897" s="6"/>
      <c r="AZ897" s="83">
        <v>4</v>
      </c>
      <c r="BA897" s="6"/>
      <c r="BB897" s="4" t="s">
        <v>52</v>
      </c>
      <c r="BD897" s="133">
        <v>5</v>
      </c>
      <c r="BE897" s="6"/>
      <c r="BF897" s="83">
        <v>5</v>
      </c>
      <c r="BG897" s="6"/>
      <c r="BH897" s="96">
        <v>5</v>
      </c>
      <c r="BI897" s="115"/>
      <c r="BJ897" s="4" t="s">
        <v>47</v>
      </c>
      <c r="BL897" s="4" t="s">
        <v>47</v>
      </c>
      <c r="BN897" s="4" t="s">
        <v>47</v>
      </c>
      <c r="BP897" s="4" t="s">
        <v>47</v>
      </c>
      <c r="BR897" s="1" t="s">
        <v>47</v>
      </c>
      <c r="BT897" s="1" t="s">
        <v>47</v>
      </c>
      <c r="BV897" s="1" t="s">
        <v>47</v>
      </c>
      <c r="BX897" s="1" t="s">
        <v>47</v>
      </c>
      <c r="BZ897" s="1" t="s">
        <v>47</v>
      </c>
    </row>
    <row r="898" spans="2:78" ht="16.5" thickTop="1" x14ac:dyDescent="0.25">
      <c r="B898" s="8">
        <v>897</v>
      </c>
      <c r="C898" s="8">
        <v>23</v>
      </c>
      <c r="D898" s="8">
        <v>3</v>
      </c>
      <c r="E898" s="8">
        <v>2020</v>
      </c>
      <c r="F898" s="24" t="str">
        <f t="shared" si="71"/>
        <v>23/Mar/2020</v>
      </c>
      <c r="G898" s="9" t="s">
        <v>21</v>
      </c>
      <c r="H898" s="10" t="str">
        <f t="shared" si="68"/>
        <v>Mon</v>
      </c>
      <c r="I898" s="10">
        <f t="shared" si="67"/>
        <v>449</v>
      </c>
      <c r="J898" s="8">
        <f t="shared" si="69"/>
        <v>64</v>
      </c>
      <c r="K898" s="1">
        <f t="shared" si="72"/>
        <v>15</v>
      </c>
      <c r="L898" s="1">
        <f t="shared" si="70"/>
        <v>2</v>
      </c>
      <c r="N898" s="1" t="s">
        <v>50</v>
      </c>
      <c r="P898" s="81">
        <v>10</v>
      </c>
      <c r="Q898" s="69"/>
      <c r="R898" s="4" t="s">
        <v>49</v>
      </c>
      <c r="T898" s="4" t="s">
        <v>49</v>
      </c>
      <c r="V898" s="87">
        <v>11</v>
      </c>
      <c r="W898" s="69"/>
      <c r="X898" s="87">
        <v>8</v>
      </c>
      <c r="Y898" s="69"/>
      <c r="Z898" s="81">
        <v>4</v>
      </c>
      <c r="AA898" s="69"/>
      <c r="AB898" s="100">
        <v>8</v>
      </c>
      <c r="AC898" s="69"/>
      <c r="AD898" s="81">
        <v>8</v>
      </c>
      <c r="AE898" s="69"/>
      <c r="AF898" s="87">
        <v>5</v>
      </c>
      <c r="AH898" s="4" t="s">
        <v>49</v>
      </c>
      <c r="AJ898" s="81" t="s">
        <v>48</v>
      </c>
      <c r="AL898" s="81">
        <v>10</v>
      </c>
      <c r="AN898" s="80">
        <v>6.6</v>
      </c>
      <c r="AP898" s="4" t="s">
        <v>52</v>
      </c>
      <c r="AR898" s="81">
        <v>8</v>
      </c>
      <c r="AT898" s="87">
        <v>15</v>
      </c>
      <c r="AV898" s="74">
        <v>9</v>
      </c>
      <c r="AX898" s="74">
        <v>8</v>
      </c>
      <c r="AZ898" s="81">
        <v>11.8</v>
      </c>
      <c r="BB898" s="4" t="s">
        <v>52</v>
      </c>
      <c r="BD898" s="74">
        <v>5.2</v>
      </c>
      <c r="BF898" s="81">
        <v>8</v>
      </c>
      <c r="BH898" s="87">
        <v>9</v>
      </c>
      <c r="BI898" s="69"/>
      <c r="BJ898" s="73">
        <v>5</v>
      </c>
      <c r="BL898" s="4" t="s">
        <v>47</v>
      </c>
      <c r="BN898" s="4" t="s">
        <v>47</v>
      </c>
      <c r="BP898" s="4" t="s">
        <v>47</v>
      </c>
      <c r="BR898" s="1" t="s">
        <v>47</v>
      </c>
      <c r="BT898" s="1" t="s">
        <v>47</v>
      </c>
      <c r="BV898" s="1" t="s">
        <v>47</v>
      </c>
      <c r="BX898" s="1" t="s">
        <v>47</v>
      </c>
      <c r="BZ898" s="1" t="s">
        <v>47</v>
      </c>
    </row>
    <row r="899" spans="2:78" x14ac:dyDescent="0.25">
      <c r="B899" s="8">
        <v>898</v>
      </c>
      <c r="C899" s="8">
        <v>23</v>
      </c>
      <c r="D899" s="8">
        <v>3</v>
      </c>
      <c r="E899" s="8">
        <v>2020</v>
      </c>
      <c r="F899" s="24" t="str">
        <f t="shared" si="71"/>
        <v>23/Mar/2020</v>
      </c>
      <c r="G899" s="9" t="s">
        <v>22</v>
      </c>
      <c r="H899" s="10" t="str">
        <f t="shared" si="68"/>
        <v>Mon</v>
      </c>
      <c r="I899" s="10">
        <f t="shared" si="67"/>
        <v>449</v>
      </c>
      <c r="J899" s="8">
        <f t="shared" si="69"/>
        <v>64</v>
      </c>
      <c r="K899" s="1">
        <f t="shared" si="72"/>
        <v>15</v>
      </c>
      <c r="L899" s="1">
        <f t="shared" si="70"/>
        <v>2</v>
      </c>
      <c r="N899" s="1" t="s">
        <v>50</v>
      </c>
      <c r="P899" s="81">
        <v>7</v>
      </c>
      <c r="Q899" s="69"/>
      <c r="R899" s="4" t="s">
        <v>49</v>
      </c>
      <c r="T899" s="4" t="s">
        <v>49</v>
      </c>
      <c r="V899" s="87">
        <v>7</v>
      </c>
      <c r="W899" s="69"/>
      <c r="X899" s="87">
        <v>5</v>
      </c>
      <c r="Y899" s="69"/>
      <c r="Z899" s="81">
        <v>3</v>
      </c>
      <c r="AA899" s="69"/>
      <c r="AB899" s="100">
        <v>5</v>
      </c>
      <c r="AC899" s="69"/>
      <c r="AD899" s="81">
        <v>5</v>
      </c>
      <c r="AE899" s="69"/>
      <c r="AF899" s="87">
        <v>4</v>
      </c>
      <c r="AH899" s="4" t="s">
        <v>49</v>
      </c>
      <c r="AJ899" s="81" t="s">
        <v>48</v>
      </c>
      <c r="AL899" s="81">
        <v>6</v>
      </c>
      <c r="AN899" s="81">
        <v>5</v>
      </c>
      <c r="AP899" s="4" t="s">
        <v>52</v>
      </c>
      <c r="AR899" s="81">
        <v>4</v>
      </c>
      <c r="AT899" s="87">
        <v>7</v>
      </c>
      <c r="AV899" s="74">
        <v>6.5</v>
      </c>
      <c r="AX899" s="74">
        <v>5</v>
      </c>
      <c r="AZ899" s="81">
        <v>6</v>
      </c>
      <c r="BB899" s="4" t="s">
        <v>52</v>
      </c>
      <c r="BD899" s="74">
        <v>2.2000000000000002</v>
      </c>
      <c r="BF899" s="81">
        <v>5</v>
      </c>
      <c r="BH899" s="87">
        <v>5</v>
      </c>
      <c r="BI899" s="69"/>
      <c r="BJ899" s="74">
        <v>5</v>
      </c>
      <c r="BL899" s="4" t="s">
        <v>47</v>
      </c>
      <c r="BN899" s="4" t="s">
        <v>47</v>
      </c>
      <c r="BP899" s="4" t="s">
        <v>47</v>
      </c>
      <c r="BR899" s="1" t="s">
        <v>47</v>
      </c>
      <c r="BT899" s="1" t="s">
        <v>47</v>
      </c>
      <c r="BV899" s="1" t="s">
        <v>47</v>
      </c>
      <c r="BX899" s="1" t="s">
        <v>47</v>
      </c>
      <c r="BZ899" s="1" t="s">
        <v>47</v>
      </c>
    </row>
    <row r="900" spans="2:78" x14ac:dyDescent="0.25">
      <c r="B900" s="8">
        <v>899</v>
      </c>
      <c r="C900" s="8">
        <v>24</v>
      </c>
      <c r="D900" s="8">
        <v>3</v>
      </c>
      <c r="E900" s="8">
        <v>2020</v>
      </c>
      <c r="F900" s="24" t="str">
        <f t="shared" si="71"/>
        <v>24/Mar/2020</v>
      </c>
      <c r="G900" s="9" t="s">
        <v>21</v>
      </c>
      <c r="H900" s="10" t="str">
        <f t="shared" si="68"/>
        <v>Tue</v>
      </c>
      <c r="I900" s="10">
        <f t="shared" si="67"/>
        <v>450</v>
      </c>
      <c r="J900" s="8">
        <f t="shared" si="69"/>
        <v>64</v>
      </c>
      <c r="K900" s="1">
        <f t="shared" si="72"/>
        <v>15</v>
      </c>
      <c r="L900" s="1">
        <f t="shared" si="70"/>
        <v>2</v>
      </c>
      <c r="N900" s="1" t="s">
        <v>50</v>
      </c>
      <c r="P900" s="81">
        <v>9</v>
      </c>
      <c r="Q900" s="69"/>
      <c r="R900" s="4" t="s">
        <v>49</v>
      </c>
      <c r="T900" s="4" t="s">
        <v>49</v>
      </c>
      <c r="V900" s="87">
        <v>10</v>
      </c>
      <c r="W900" s="69"/>
      <c r="X900" s="87">
        <v>9</v>
      </c>
      <c r="Y900" s="69"/>
      <c r="Z900" s="81">
        <v>4</v>
      </c>
      <c r="AA900" s="69"/>
      <c r="AB900" s="100">
        <v>10</v>
      </c>
      <c r="AC900" s="69"/>
      <c r="AD900" s="81">
        <v>9</v>
      </c>
      <c r="AE900" s="69"/>
      <c r="AF900" s="87">
        <v>6.8</v>
      </c>
      <c r="AH900" s="4" t="s">
        <v>49</v>
      </c>
      <c r="AJ900" s="81" t="s">
        <v>48</v>
      </c>
      <c r="AL900" s="81">
        <v>9</v>
      </c>
      <c r="AN900" s="81">
        <v>8</v>
      </c>
      <c r="AP900" s="4" t="s">
        <v>52</v>
      </c>
      <c r="AR900" s="81">
        <v>9</v>
      </c>
      <c r="AT900" s="87">
        <v>16</v>
      </c>
      <c r="AV900" s="74">
        <v>7</v>
      </c>
      <c r="AX900" s="74">
        <v>9</v>
      </c>
      <c r="AZ900" s="81">
        <v>10</v>
      </c>
      <c r="BB900" s="4" t="s">
        <v>52</v>
      </c>
      <c r="BD900" s="74">
        <v>3.8</v>
      </c>
      <c r="BF900" s="81">
        <v>8</v>
      </c>
      <c r="BH900" s="87">
        <v>8</v>
      </c>
      <c r="BI900" s="69"/>
      <c r="BJ900" s="74">
        <v>6</v>
      </c>
      <c r="BL900" s="4" t="s">
        <v>47</v>
      </c>
      <c r="BN900" s="4" t="s">
        <v>47</v>
      </c>
      <c r="BP900" s="4" t="s">
        <v>47</v>
      </c>
      <c r="BR900" s="1" t="s">
        <v>47</v>
      </c>
      <c r="BT900" s="1" t="s">
        <v>47</v>
      </c>
      <c r="BV900" s="1" t="s">
        <v>47</v>
      </c>
      <c r="BX900" s="1" t="s">
        <v>47</v>
      </c>
      <c r="BZ900" s="1" t="s">
        <v>47</v>
      </c>
    </row>
    <row r="901" spans="2:78" x14ac:dyDescent="0.25">
      <c r="B901" s="8">
        <v>900</v>
      </c>
      <c r="C901" s="8">
        <v>24</v>
      </c>
      <c r="D901" s="8">
        <v>3</v>
      </c>
      <c r="E901" s="8">
        <v>2020</v>
      </c>
      <c r="F901" s="24" t="str">
        <f t="shared" si="71"/>
        <v>24/Mar/2020</v>
      </c>
      <c r="G901" s="9" t="s">
        <v>22</v>
      </c>
      <c r="H901" s="10" t="str">
        <f t="shared" si="68"/>
        <v>Tue</v>
      </c>
      <c r="I901" s="10">
        <f t="shared" si="67"/>
        <v>450</v>
      </c>
      <c r="J901" s="8">
        <f t="shared" si="69"/>
        <v>64</v>
      </c>
      <c r="K901" s="1">
        <f t="shared" si="72"/>
        <v>15</v>
      </c>
      <c r="L901" s="1">
        <f t="shared" si="70"/>
        <v>2</v>
      </c>
      <c r="N901" s="1" t="s">
        <v>50</v>
      </c>
      <c r="P901" s="81">
        <v>5</v>
      </c>
      <c r="Q901" s="69"/>
      <c r="R901" s="4" t="s">
        <v>49</v>
      </c>
      <c r="T901" s="4" t="s">
        <v>49</v>
      </c>
      <c r="V901" s="87">
        <v>6</v>
      </c>
      <c r="W901" s="69"/>
      <c r="X901" s="87">
        <v>5</v>
      </c>
      <c r="Y901" s="69"/>
      <c r="Z901" s="81">
        <v>3</v>
      </c>
      <c r="AA901" s="69"/>
      <c r="AB901" s="100">
        <v>6</v>
      </c>
      <c r="AC901" s="69"/>
      <c r="AD901" s="81">
        <v>4</v>
      </c>
      <c r="AE901" s="69"/>
      <c r="AF901" s="87">
        <v>5</v>
      </c>
      <c r="AH901" s="4" t="s">
        <v>49</v>
      </c>
      <c r="AJ901" s="81" t="s">
        <v>48</v>
      </c>
      <c r="AL901" s="81">
        <v>7</v>
      </c>
      <c r="AN901" s="81">
        <v>5</v>
      </c>
      <c r="AP901" s="4" t="s">
        <v>52</v>
      </c>
      <c r="AR901" s="81">
        <v>5</v>
      </c>
      <c r="AT901" s="87">
        <v>7</v>
      </c>
      <c r="AV901" s="74">
        <v>5</v>
      </c>
      <c r="AX901" s="74">
        <v>4</v>
      </c>
      <c r="AZ901" s="81">
        <v>5</v>
      </c>
      <c r="BB901" s="4" t="s">
        <v>52</v>
      </c>
      <c r="BD901" s="74">
        <v>2</v>
      </c>
      <c r="BF901" s="81">
        <v>5</v>
      </c>
      <c r="BH901" s="87">
        <v>5</v>
      </c>
      <c r="BI901" s="69"/>
      <c r="BJ901" s="74">
        <v>4</v>
      </c>
      <c r="BL901" s="4" t="s">
        <v>47</v>
      </c>
      <c r="BN901" s="4" t="s">
        <v>47</v>
      </c>
      <c r="BP901" s="4" t="s">
        <v>47</v>
      </c>
      <c r="BR901" s="1" t="s">
        <v>47</v>
      </c>
      <c r="BT901" s="1" t="s">
        <v>47</v>
      </c>
      <c r="BV901" s="1" t="s">
        <v>47</v>
      </c>
      <c r="BX901" s="1" t="s">
        <v>47</v>
      </c>
      <c r="BZ901" s="1" t="s">
        <v>47</v>
      </c>
    </row>
    <row r="902" spans="2:78" x14ac:dyDescent="0.25">
      <c r="B902" s="8">
        <v>901</v>
      </c>
      <c r="C902" s="8">
        <v>25</v>
      </c>
      <c r="D902" s="8">
        <v>3</v>
      </c>
      <c r="E902" s="8">
        <v>2020</v>
      </c>
      <c r="F902" s="24" t="str">
        <f t="shared" si="71"/>
        <v>25/Mar/2020</v>
      </c>
      <c r="G902" s="9" t="s">
        <v>21</v>
      </c>
      <c r="H902" s="10" t="str">
        <f t="shared" si="68"/>
        <v>Wed</v>
      </c>
      <c r="I902" s="10">
        <f t="shared" si="67"/>
        <v>451</v>
      </c>
      <c r="J902" s="8">
        <f t="shared" si="69"/>
        <v>64</v>
      </c>
      <c r="K902" s="1">
        <f t="shared" si="72"/>
        <v>15</v>
      </c>
      <c r="L902" s="1">
        <f t="shared" si="70"/>
        <v>2</v>
      </c>
      <c r="N902" s="1" t="s">
        <v>50</v>
      </c>
      <c r="P902" s="81">
        <v>9.8000000000000007</v>
      </c>
      <c r="Q902" s="69"/>
      <c r="R902" s="4" t="s">
        <v>49</v>
      </c>
      <c r="T902" s="4" t="s">
        <v>49</v>
      </c>
      <c r="V902" s="87">
        <v>10</v>
      </c>
      <c r="W902" s="69"/>
      <c r="X902" s="87">
        <v>7.2</v>
      </c>
      <c r="Y902" s="69"/>
      <c r="Z902" s="81">
        <v>5.6</v>
      </c>
      <c r="AA902" s="69"/>
      <c r="AB902" s="100">
        <v>16.399999999999999</v>
      </c>
      <c r="AC902" s="69"/>
      <c r="AD902" s="81">
        <v>7</v>
      </c>
      <c r="AE902" s="69"/>
      <c r="AF902" s="87">
        <v>3.4</v>
      </c>
      <c r="AH902" s="4" t="s">
        <v>49</v>
      </c>
      <c r="AJ902" s="81" t="s">
        <v>48</v>
      </c>
      <c r="AL902" s="81">
        <v>11.2</v>
      </c>
      <c r="AN902" s="81">
        <v>8.6</v>
      </c>
      <c r="AP902" s="4" t="s">
        <v>52</v>
      </c>
      <c r="AR902" s="81">
        <v>9</v>
      </c>
      <c r="AT902" s="87">
        <v>16</v>
      </c>
      <c r="AV902" s="74">
        <v>8</v>
      </c>
      <c r="AX902" s="74">
        <v>9</v>
      </c>
      <c r="AZ902" s="81">
        <v>10</v>
      </c>
      <c r="BB902" s="4" t="s">
        <v>52</v>
      </c>
      <c r="BD902" s="74">
        <v>11.2</v>
      </c>
      <c r="BF902" s="81">
        <v>7.4</v>
      </c>
      <c r="BH902" s="87">
        <v>10.4</v>
      </c>
      <c r="BI902" s="69"/>
      <c r="BJ902" s="74">
        <v>7.4</v>
      </c>
      <c r="BL902" s="4" t="s">
        <v>47</v>
      </c>
      <c r="BN902" s="4" t="s">
        <v>47</v>
      </c>
      <c r="BP902" s="4" t="s">
        <v>47</v>
      </c>
      <c r="BR902" s="1" t="s">
        <v>47</v>
      </c>
      <c r="BT902" s="1" t="s">
        <v>47</v>
      </c>
      <c r="BV902" s="1" t="s">
        <v>47</v>
      </c>
      <c r="BX902" s="1" t="s">
        <v>47</v>
      </c>
      <c r="BZ902" s="1" t="s">
        <v>47</v>
      </c>
    </row>
    <row r="903" spans="2:78" x14ac:dyDescent="0.25">
      <c r="B903" s="8">
        <v>902</v>
      </c>
      <c r="C903" s="8">
        <v>25</v>
      </c>
      <c r="D903" s="8">
        <v>3</v>
      </c>
      <c r="E903" s="8">
        <v>2020</v>
      </c>
      <c r="F903" s="24" t="str">
        <f t="shared" si="71"/>
        <v>25/Mar/2020</v>
      </c>
      <c r="G903" s="9" t="s">
        <v>22</v>
      </c>
      <c r="H903" s="10" t="str">
        <f t="shared" si="68"/>
        <v>Wed</v>
      </c>
      <c r="I903" s="10">
        <f t="shared" ref="I903:I966" si="73">IF(F903=F902,I902,I902+1)</f>
        <v>451</v>
      </c>
      <c r="J903" s="8">
        <f t="shared" si="69"/>
        <v>64</v>
      </c>
      <c r="K903" s="1">
        <f t="shared" si="72"/>
        <v>15</v>
      </c>
      <c r="L903" s="1">
        <f t="shared" si="70"/>
        <v>2</v>
      </c>
      <c r="N903" s="1" t="s">
        <v>50</v>
      </c>
      <c r="P903" s="81">
        <v>11</v>
      </c>
      <c r="Q903" s="69"/>
      <c r="R903" s="4" t="s">
        <v>49</v>
      </c>
      <c r="T903" s="4" t="s">
        <v>49</v>
      </c>
      <c r="V903" s="87">
        <v>7</v>
      </c>
      <c r="W903" s="69"/>
      <c r="X903" s="87">
        <v>11</v>
      </c>
      <c r="Y903" s="69"/>
      <c r="Z903" s="81">
        <v>5</v>
      </c>
      <c r="AA903" s="69"/>
      <c r="AB903" s="100">
        <v>5</v>
      </c>
      <c r="AC903" s="69"/>
      <c r="AD903" s="81">
        <v>13.2</v>
      </c>
      <c r="AE903" s="69"/>
      <c r="AF903" s="87">
        <v>5.2</v>
      </c>
      <c r="AH903" s="4" t="s">
        <v>49</v>
      </c>
      <c r="AJ903" s="81" t="s">
        <v>48</v>
      </c>
      <c r="AL903" s="81">
        <v>7</v>
      </c>
      <c r="AN903" s="81">
        <v>8</v>
      </c>
      <c r="AP903" s="4" t="s">
        <v>52</v>
      </c>
      <c r="AR903" s="81">
        <v>7.2</v>
      </c>
      <c r="AT903" s="87">
        <v>12</v>
      </c>
      <c r="AV903" s="74">
        <v>4</v>
      </c>
      <c r="AX903" s="74">
        <v>5</v>
      </c>
      <c r="AZ903" s="81">
        <v>2.8</v>
      </c>
      <c r="BB903" s="4" t="s">
        <v>52</v>
      </c>
      <c r="BD903" s="74">
        <v>3.8</v>
      </c>
      <c r="BF903" s="81">
        <v>6</v>
      </c>
      <c r="BH903" s="87">
        <v>11</v>
      </c>
      <c r="BI903" s="69"/>
      <c r="BJ903" s="74">
        <v>8</v>
      </c>
      <c r="BL903" s="4" t="s">
        <v>47</v>
      </c>
      <c r="BN903" s="4" t="s">
        <v>47</v>
      </c>
      <c r="BP903" s="4" t="s">
        <v>47</v>
      </c>
      <c r="BR903" s="1" t="s">
        <v>47</v>
      </c>
      <c r="BT903" s="1" t="s">
        <v>47</v>
      </c>
      <c r="BV903" s="1" t="s">
        <v>47</v>
      </c>
      <c r="BX903" s="1" t="s">
        <v>47</v>
      </c>
      <c r="BZ903" s="1" t="s">
        <v>47</v>
      </c>
    </row>
    <row r="904" spans="2:78" x14ac:dyDescent="0.25">
      <c r="B904" s="8">
        <v>903</v>
      </c>
      <c r="C904" s="8">
        <v>26</v>
      </c>
      <c r="D904" s="8">
        <v>3</v>
      </c>
      <c r="E904" s="8">
        <v>2020</v>
      </c>
      <c r="F904" s="24" t="str">
        <f t="shared" si="71"/>
        <v>26/Mar/2020</v>
      </c>
      <c r="G904" s="9" t="s">
        <v>21</v>
      </c>
      <c r="H904" s="10" t="str">
        <f t="shared" si="68"/>
        <v>Thu</v>
      </c>
      <c r="I904" s="10">
        <f t="shared" si="73"/>
        <v>452</v>
      </c>
      <c r="J904" s="8">
        <f t="shared" si="69"/>
        <v>64</v>
      </c>
      <c r="K904" s="1">
        <f t="shared" si="72"/>
        <v>15</v>
      </c>
      <c r="L904" s="1">
        <f t="shared" si="70"/>
        <v>2</v>
      </c>
      <c r="N904" s="1" t="s">
        <v>50</v>
      </c>
      <c r="P904" s="81">
        <v>12.6</v>
      </c>
      <c r="Q904" s="69"/>
      <c r="R904" s="4" t="s">
        <v>49</v>
      </c>
      <c r="T904" s="4" t="s">
        <v>49</v>
      </c>
      <c r="V904" s="87">
        <v>10</v>
      </c>
      <c r="W904" s="69"/>
      <c r="X904" s="87">
        <v>10</v>
      </c>
      <c r="Y904" s="69"/>
      <c r="Z904" s="81">
        <v>6</v>
      </c>
      <c r="AA904" s="69"/>
      <c r="AB904" s="100">
        <v>13</v>
      </c>
      <c r="AC904" s="69"/>
      <c r="AD904" s="81">
        <v>7.4</v>
      </c>
      <c r="AE904" s="69"/>
      <c r="AF904" s="87">
        <v>5</v>
      </c>
      <c r="AH904" s="4" t="s">
        <v>49</v>
      </c>
      <c r="AJ904" s="81" t="s">
        <v>48</v>
      </c>
      <c r="AL904" s="81">
        <v>8</v>
      </c>
      <c r="AN904" s="81">
        <v>8.1999999999999993</v>
      </c>
      <c r="AP904" s="4" t="s">
        <v>52</v>
      </c>
      <c r="AR904" s="81">
        <v>7</v>
      </c>
      <c r="AT904" s="87">
        <v>15.8</v>
      </c>
      <c r="AV904" s="74">
        <v>7.2</v>
      </c>
      <c r="AX904" s="74">
        <v>7.4</v>
      </c>
      <c r="AZ904" s="81">
        <v>3</v>
      </c>
      <c r="BB904" s="4" t="s">
        <v>52</v>
      </c>
      <c r="BD904" s="74">
        <v>4</v>
      </c>
      <c r="BF904" s="81">
        <v>8.4</v>
      </c>
      <c r="BH904" s="87">
        <v>10.6</v>
      </c>
      <c r="BI904" s="69"/>
      <c r="BJ904" s="74">
        <v>5.4</v>
      </c>
      <c r="BL904" s="4" t="s">
        <v>47</v>
      </c>
      <c r="BN904" s="4" t="s">
        <v>47</v>
      </c>
      <c r="BP904" s="4" t="s">
        <v>47</v>
      </c>
      <c r="BR904" s="1" t="s">
        <v>47</v>
      </c>
      <c r="BT904" s="1" t="s">
        <v>47</v>
      </c>
      <c r="BV904" s="1" t="s">
        <v>47</v>
      </c>
      <c r="BX904" s="1" t="s">
        <v>47</v>
      </c>
      <c r="BZ904" s="1" t="s">
        <v>47</v>
      </c>
    </row>
    <row r="905" spans="2:78" x14ac:dyDescent="0.25">
      <c r="B905" s="8">
        <v>904</v>
      </c>
      <c r="C905" s="8">
        <v>26</v>
      </c>
      <c r="D905" s="8">
        <v>3</v>
      </c>
      <c r="E905" s="8">
        <v>2020</v>
      </c>
      <c r="F905" s="24" t="str">
        <f t="shared" si="71"/>
        <v>26/Mar/2020</v>
      </c>
      <c r="G905" s="9" t="s">
        <v>22</v>
      </c>
      <c r="H905" s="10" t="str">
        <f t="shared" si="68"/>
        <v>Thu</v>
      </c>
      <c r="I905" s="10">
        <f t="shared" si="73"/>
        <v>452</v>
      </c>
      <c r="J905" s="8">
        <f t="shared" si="69"/>
        <v>64</v>
      </c>
      <c r="K905" s="1">
        <f t="shared" si="72"/>
        <v>15</v>
      </c>
      <c r="L905" s="1">
        <f t="shared" si="70"/>
        <v>2</v>
      </c>
      <c r="N905" s="1" t="s">
        <v>50</v>
      </c>
      <c r="P905" s="81">
        <v>8</v>
      </c>
      <c r="Q905" s="69"/>
      <c r="R905" s="4" t="s">
        <v>49</v>
      </c>
      <c r="T905" s="4" t="s">
        <v>49</v>
      </c>
      <c r="V905" s="87">
        <v>7</v>
      </c>
      <c r="W905" s="69"/>
      <c r="X905" s="87">
        <v>7</v>
      </c>
      <c r="Y905" s="69"/>
      <c r="Z905" s="81">
        <v>5</v>
      </c>
      <c r="AA905" s="69"/>
      <c r="AB905" s="100">
        <v>12</v>
      </c>
      <c r="AC905" s="69"/>
      <c r="AD905" s="81">
        <v>6</v>
      </c>
      <c r="AE905" s="69"/>
      <c r="AF905" s="87">
        <v>3</v>
      </c>
      <c r="AH905" s="4" t="s">
        <v>49</v>
      </c>
      <c r="AJ905" s="81" t="s">
        <v>48</v>
      </c>
      <c r="AL905" s="81">
        <v>6.8</v>
      </c>
      <c r="AN905" s="81">
        <v>8.6</v>
      </c>
      <c r="AP905" s="4" t="s">
        <v>52</v>
      </c>
      <c r="AR905" s="81">
        <v>7.4</v>
      </c>
      <c r="AT905" s="87">
        <v>12</v>
      </c>
      <c r="AV905" s="74">
        <v>6</v>
      </c>
      <c r="AX905" s="74">
        <v>7</v>
      </c>
      <c r="AZ905" s="81">
        <v>4</v>
      </c>
      <c r="BB905" s="4" t="s">
        <v>52</v>
      </c>
      <c r="BD905" s="74">
        <v>3</v>
      </c>
      <c r="BF905" s="81">
        <v>5</v>
      </c>
      <c r="BH905" s="87">
        <v>7.2</v>
      </c>
      <c r="BI905" s="69"/>
      <c r="BJ905" s="74">
        <v>3.4</v>
      </c>
      <c r="BL905" s="4" t="s">
        <v>47</v>
      </c>
      <c r="BN905" s="4" t="s">
        <v>47</v>
      </c>
      <c r="BP905" s="4" t="s">
        <v>47</v>
      </c>
      <c r="BR905" s="1" t="s">
        <v>47</v>
      </c>
      <c r="BT905" s="1" t="s">
        <v>47</v>
      </c>
      <c r="BV905" s="1" t="s">
        <v>47</v>
      </c>
      <c r="BX905" s="1" t="s">
        <v>47</v>
      </c>
      <c r="BZ905" s="1" t="s">
        <v>47</v>
      </c>
    </row>
    <row r="906" spans="2:78" x14ac:dyDescent="0.25">
      <c r="B906" s="8">
        <v>905</v>
      </c>
      <c r="C906" s="8">
        <v>27</v>
      </c>
      <c r="D906" s="8">
        <v>3</v>
      </c>
      <c r="E906" s="8">
        <v>2020</v>
      </c>
      <c r="F906" s="24" t="str">
        <f t="shared" si="71"/>
        <v>27/Mar/2020</v>
      </c>
      <c r="G906" s="9" t="s">
        <v>21</v>
      </c>
      <c r="H906" s="10" t="str">
        <f t="shared" si="68"/>
        <v>Fri</v>
      </c>
      <c r="I906" s="10">
        <f t="shared" si="73"/>
        <v>453</v>
      </c>
      <c r="J906" s="8">
        <f t="shared" si="69"/>
        <v>64</v>
      </c>
      <c r="K906" s="1">
        <f t="shared" si="72"/>
        <v>15</v>
      </c>
      <c r="L906" s="1">
        <f t="shared" si="70"/>
        <v>2</v>
      </c>
      <c r="N906" s="1" t="s">
        <v>50</v>
      </c>
      <c r="P906" s="81">
        <v>12.3</v>
      </c>
      <c r="Q906" s="69"/>
      <c r="R906" s="4" t="s">
        <v>49</v>
      </c>
      <c r="T906" s="4" t="s">
        <v>49</v>
      </c>
      <c r="V906" s="87">
        <v>8.4</v>
      </c>
      <c r="W906" s="69"/>
      <c r="X906" s="87">
        <v>11</v>
      </c>
      <c r="Y906" s="69"/>
      <c r="Z906" s="81">
        <v>8.1</v>
      </c>
      <c r="AA906" s="69"/>
      <c r="AB906" s="100">
        <v>5.7</v>
      </c>
      <c r="AC906" s="69"/>
      <c r="AD906" s="81">
        <v>8.6999999999999993</v>
      </c>
      <c r="AE906" s="69"/>
      <c r="AF906" s="87">
        <v>4</v>
      </c>
      <c r="AH906" s="4" t="s">
        <v>49</v>
      </c>
      <c r="AJ906" s="81" t="s">
        <v>48</v>
      </c>
      <c r="AL906" s="81">
        <v>7.3</v>
      </c>
      <c r="AN906" s="81">
        <v>10.1</v>
      </c>
      <c r="AP906" s="4" t="s">
        <v>52</v>
      </c>
      <c r="AR906" s="81">
        <v>8.6</v>
      </c>
      <c r="AT906" s="87">
        <v>15.8</v>
      </c>
      <c r="AV906" s="74">
        <v>7.2</v>
      </c>
      <c r="AX906" s="74">
        <v>8.3000000000000007</v>
      </c>
      <c r="AZ906" s="81">
        <v>7</v>
      </c>
      <c r="BB906" s="4" t="s">
        <v>52</v>
      </c>
      <c r="BD906" s="74">
        <v>2.5</v>
      </c>
      <c r="BF906" s="81">
        <v>7.7</v>
      </c>
      <c r="BH906" s="87">
        <v>11.7</v>
      </c>
      <c r="BI906" s="69"/>
      <c r="BJ906" s="74">
        <v>3.4</v>
      </c>
      <c r="BL906" s="4" t="s">
        <v>47</v>
      </c>
      <c r="BN906" s="4" t="s">
        <v>47</v>
      </c>
      <c r="BP906" s="4" t="s">
        <v>47</v>
      </c>
      <c r="BR906" s="1" t="s">
        <v>47</v>
      </c>
      <c r="BT906" s="1" t="s">
        <v>47</v>
      </c>
      <c r="BV906" s="1" t="s">
        <v>47</v>
      </c>
      <c r="BX906" s="1" t="s">
        <v>47</v>
      </c>
      <c r="BZ906" s="1" t="s">
        <v>47</v>
      </c>
    </row>
    <row r="907" spans="2:78" x14ac:dyDescent="0.25">
      <c r="B907" s="8">
        <v>906</v>
      </c>
      <c r="C907" s="8">
        <v>27</v>
      </c>
      <c r="D907" s="8">
        <v>3</v>
      </c>
      <c r="E907" s="8">
        <v>2020</v>
      </c>
      <c r="F907" s="24" t="str">
        <f t="shared" si="71"/>
        <v>27/Mar/2020</v>
      </c>
      <c r="G907" s="9" t="s">
        <v>22</v>
      </c>
      <c r="H907" s="10" t="str">
        <f t="shared" si="68"/>
        <v>Fri</v>
      </c>
      <c r="I907" s="10">
        <f t="shared" si="73"/>
        <v>453</v>
      </c>
      <c r="J907" s="8">
        <f t="shared" si="69"/>
        <v>64</v>
      </c>
      <c r="K907" s="1">
        <f t="shared" si="72"/>
        <v>15</v>
      </c>
      <c r="L907" s="1">
        <f t="shared" si="70"/>
        <v>2</v>
      </c>
      <c r="N907" s="1" t="s">
        <v>50</v>
      </c>
      <c r="P907" s="81">
        <v>8</v>
      </c>
      <c r="Q907" s="69"/>
      <c r="R907" s="4" t="s">
        <v>49</v>
      </c>
      <c r="T907" s="4" t="s">
        <v>49</v>
      </c>
      <c r="V907" s="87">
        <v>7</v>
      </c>
      <c r="W907" s="69"/>
      <c r="X907" s="87">
        <v>7</v>
      </c>
      <c r="Y907" s="69"/>
      <c r="Z907" s="81">
        <v>5</v>
      </c>
      <c r="AA907" s="69"/>
      <c r="AB907" s="100">
        <v>12</v>
      </c>
      <c r="AC907" s="69"/>
      <c r="AD907" s="81">
        <v>6</v>
      </c>
      <c r="AE907" s="69"/>
      <c r="AF907" s="87">
        <v>3</v>
      </c>
      <c r="AH907" s="4" t="s">
        <v>49</v>
      </c>
      <c r="AJ907" s="81" t="s">
        <v>48</v>
      </c>
      <c r="AL907" s="81">
        <v>6.8</v>
      </c>
      <c r="AN907" s="81">
        <v>8.6</v>
      </c>
      <c r="AP907" s="4" t="s">
        <v>52</v>
      </c>
      <c r="AR907" s="81">
        <v>7.4</v>
      </c>
      <c r="AT907" s="87">
        <v>12</v>
      </c>
      <c r="AV907" s="74">
        <v>5</v>
      </c>
      <c r="AX907" s="74">
        <v>7</v>
      </c>
      <c r="AZ907" s="81">
        <v>4</v>
      </c>
      <c r="BB907" s="4" t="s">
        <v>52</v>
      </c>
      <c r="BD907" s="74">
        <v>3</v>
      </c>
      <c r="BF907" s="81">
        <v>5</v>
      </c>
      <c r="BH907" s="87">
        <v>7.2</v>
      </c>
      <c r="BI907" s="69"/>
      <c r="BJ907" s="74">
        <v>3.4</v>
      </c>
      <c r="BL907" s="4" t="s">
        <v>47</v>
      </c>
      <c r="BN907" s="4" t="s">
        <v>47</v>
      </c>
      <c r="BP907" s="4" t="s">
        <v>47</v>
      </c>
      <c r="BR907" s="1" t="s">
        <v>47</v>
      </c>
      <c r="BT907" s="1" t="s">
        <v>47</v>
      </c>
      <c r="BV907" s="1" t="s">
        <v>47</v>
      </c>
      <c r="BX907" s="1" t="s">
        <v>47</v>
      </c>
      <c r="BZ907" s="1" t="s">
        <v>47</v>
      </c>
    </row>
    <row r="908" spans="2:78" x14ac:dyDescent="0.25">
      <c r="B908" s="8">
        <v>907</v>
      </c>
      <c r="C908" s="8">
        <v>28</v>
      </c>
      <c r="D908" s="8">
        <v>3</v>
      </c>
      <c r="E908" s="8">
        <v>2020</v>
      </c>
      <c r="F908" s="24" t="str">
        <f t="shared" si="71"/>
        <v>28/Mar/2020</v>
      </c>
      <c r="G908" s="9" t="s">
        <v>21</v>
      </c>
      <c r="H908" s="10" t="str">
        <f t="shared" si="68"/>
        <v>Sat</v>
      </c>
      <c r="I908" s="10">
        <f t="shared" si="73"/>
        <v>454</v>
      </c>
      <c r="J908" s="8">
        <f t="shared" si="69"/>
        <v>64</v>
      </c>
      <c r="K908" s="1">
        <f t="shared" si="72"/>
        <v>15</v>
      </c>
      <c r="L908" s="1">
        <f t="shared" si="70"/>
        <v>2</v>
      </c>
      <c r="N908" s="1" t="s">
        <v>50</v>
      </c>
      <c r="P908" s="81">
        <v>12.6</v>
      </c>
      <c r="Q908" s="69"/>
      <c r="R908" s="4" t="s">
        <v>49</v>
      </c>
      <c r="T908" s="4" t="s">
        <v>49</v>
      </c>
      <c r="V908" s="87">
        <v>7</v>
      </c>
      <c r="W908" s="69"/>
      <c r="X908" s="87">
        <v>10</v>
      </c>
      <c r="Y908" s="69"/>
      <c r="Z908" s="81">
        <v>8</v>
      </c>
      <c r="AA908" s="69"/>
      <c r="AB908" s="100">
        <v>12</v>
      </c>
      <c r="AC908" s="69"/>
      <c r="AD908" s="81">
        <v>9</v>
      </c>
      <c r="AE908" s="69"/>
      <c r="AF908" s="87">
        <v>7</v>
      </c>
      <c r="AH908" s="4" t="s">
        <v>49</v>
      </c>
      <c r="AJ908" s="81" t="s">
        <v>48</v>
      </c>
      <c r="AL908" s="81">
        <v>9.6</v>
      </c>
      <c r="AN908" s="81">
        <v>8.8000000000000007</v>
      </c>
      <c r="AP908" s="4" t="s">
        <v>52</v>
      </c>
      <c r="AR908" s="81">
        <v>9.4</v>
      </c>
      <c r="AT908" s="87">
        <v>17.399999999999999</v>
      </c>
      <c r="AV908" s="74">
        <v>4</v>
      </c>
      <c r="AX908" s="74">
        <v>10.4</v>
      </c>
      <c r="AZ908" s="81">
        <v>7</v>
      </c>
      <c r="BB908" s="4" t="s">
        <v>52</v>
      </c>
      <c r="BD908" s="74">
        <v>2.6</v>
      </c>
      <c r="BF908" s="81">
        <v>8</v>
      </c>
      <c r="BH908" s="87">
        <v>13.4</v>
      </c>
      <c r="BI908" s="69"/>
      <c r="BJ908" s="74">
        <v>6</v>
      </c>
      <c r="BL908" s="4" t="s">
        <v>47</v>
      </c>
      <c r="BN908" s="4" t="s">
        <v>47</v>
      </c>
      <c r="BP908" s="4" t="s">
        <v>47</v>
      </c>
      <c r="BR908" s="1" t="s">
        <v>47</v>
      </c>
      <c r="BT908" s="1" t="s">
        <v>47</v>
      </c>
      <c r="BV908" s="1" t="s">
        <v>47</v>
      </c>
      <c r="BX908" s="1" t="s">
        <v>47</v>
      </c>
      <c r="BZ908" s="1" t="s">
        <v>47</v>
      </c>
    </row>
    <row r="909" spans="2:78" x14ac:dyDescent="0.25">
      <c r="B909" s="8">
        <v>908</v>
      </c>
      <c r="C909" s="8">
        <v>28</v>
      </c>
      <c r="D909" s="8">
        <v>3</v>
      </c>
      <c r="E909" s="8">
        <v>2020</v>
      </c>
      <c r="F909" s="24" t="str">
        <f t="shared" si="71"/>
        <v>28/Mar/2020</v>
      </c>
      <c r="G909" s="9" t="s">
        <v>22</v>
      </c>
      <c r="H909" s="10" t="str">
        <f t="shared" si="68"/>
        <v>Sat</v>
      </c>
      <c r="I909" s="10">
        <f t="shared" si="73"/>
        <v>454</v>
      </c>
      <c r="J909" s="8">
        <f t="shared" si="69"/>
        <v>64</v>
      </c>
      <c r="K909" s="1">
        <f t="shared" si="72"/>
        <v>15</v>
      </c>
      <c r="L909" s="1">
        <f t="shared" si="70"/>
        <v>2</v>
      </c>
      <c r="N909" s="1" t="s">
        <v>50</v>
      </c>
      <c r="P909" s="81">
        <v>4.4000000000000004</v>
      </c>
      <c r="Q909" s="69"/>
      <c r="R909" s="4" t="s">
        <v>49</v>
      </c>
      <c r="T909" s="4" t="s">
        <v>49</v>
      </c>
      <c r="V909" s="87">
        <v>6.2</v>
      </c>
      <c r="W909" s="69"/>
      <c r="X909" s="87">
        <v>5.8</v>
      </c>
      <c r="Y909" s="69"/>
      <c r="Z909" s="81">
        <v>3.8</v>
      </c>
      <c r="AA909" s="69"/>
      <c r="AB909" s="100">
        <v>11</v>
      </c>
      <c r="AC909" s="69"/>
      <c r="AD909" s="81">
        <v>5.2</v>
      </c>
      <c r="AE909" s="69"/>
      <c r="AF909" s="87">
        <v>4.2</v>
      </c>
      <c r="AH909" s="4" t="s">
        <v>49</v>
      </c>
      <c r="AJ909" s="81" t="s">
        <v>48</v>
      </c>
      <c r="AL909" s="81">
        <v>4</v>
      </c>
      <c r="AN909" s="81">
        <v>7.2</v>
      </c>
      <c r="AP909" s="4" t="s">
        <v>52</v>
      </c>
      <c r="AR909" s="81">
        <v>5.4</v>
      </c>
      <c r="AT909" s="87">
        <v>11.4</v>
      </c>
      <c r="AV909" s="74">
        <v>7.5</v>
      </c>
      <c r="AX909" s="74">
        <v>4.4000000000000004</v>
      </c>
      <c r="AZ909" s="81">
        <v>3</v>
      </c>
      <c r="BB909" s="4" t="s">
        <v>52</v>
      </c>
      <c r="BD909" s="74">
        <v>2.6</v>
      </c>
      <c r="BF909" s="81">
        <v>5</v>
      </c>
      <c r="BH909" s="87">
        <v>8</v>
      </c>
      <c r="BI909" s="69"/>
      <c r="BJ909" s="74">
        <v>7</v>
      </c>
      <c r="BL909" s="4" t="s">
        <v>47</v>
      </c>
      <c r="BN909" s="4" t="s">
        <v>47</v>
      </c>
      <c r="BP909" s="4" t="s">
        <v>47</v>
      </c>
      <c r="BR909" s="1" t="s">
        <v>47</v>
      </c>
      <c r="BT909" s="1" t="s">
        <v>47</v>
      </c>
      <c r="BV909" s="1" t="s">
        <v>47</v>
      </c>
      <c r="BX909" s="1" t="s">
        <v>47</v>
      </c>
      <c r="BZ909" s="1" t="s">
        <v>47</v>
      </c>
    </row>
    <row r="910" spans="2:78" x14ac:dyDescent="0.25">
      <c r="B910" s="8">
        <v>909</v>
      </c>
      <c r="C910" s="8">
        <v>29</v>
      </c>
      <c r="D910" s="8">
        <v>3</v>
      </c>
      <c r="E910" s="8">
        <v>2020</v>
      </c>
      <c r="F910" s="24" t="str">
        <f t="shared" si="71"/>
        <v>29/Mar/2020</v>
      </c>
      <c r="G910" s="9" t="s">
        <v>21</v>
      </c>
      <c r="H910" s="10" t="str">
        <f t="shared" si="68"/>
        <v>Sun</v>
      </c>
      <c r="I910" s="10">
        <f t="shared" si="73"/>
        <v>455</v>
      </c>
      <c r="J910" s="8">
        <f t="shared" si="69"/>
        <v>64</v>
      </c>
      <c r="K910" s="1">
        <f t="shared" si="72"/>
        <v>15</v>
      </c>
      <c r="L910" s="1">
        <f t="shared" si="70"/>
        <v>2</v>
      </c>
      <c r="N910" s="1" t="s">
        <v>50</v>
      </c>
      <c r="P910" s="81">
        <v>9.8000000000000007</v>
      </c>
      <c r="Q910" s="69"/>
      <c r="R910" s="4" t="s">
        <v>49</v>
      </c>
      <c r="T910" s="4" t="s">
        <v>49</v>
      </c>
      <c r="V910" s="87">
        <v>8</v>
      </c>
      <c r="W910" s="69"/>
      <c r="X910" s="87">
        <v>9.8000000000000007</v>
      </c>
      <c r="Y910" s="69"/>
      <c r="Z910" s="81">
        <v>6.4</v>
      </c>
      <c r="AA910" s="69"/>
      <c r="AB910" s="100">
        <v>7.4</v>
      </c>
      <c r="AC910" s="69"/>
      <c r="AD910" s="81">
        <v>7</v>
      </c>
      <c r="AE910" s="69"/>
      <c r="AF910" s="87">
        <v>9</v>
      </c>
      <c r="AH910" s="4" t="s">
        <v>49</v>
      </c>
      <c r="AJ910" s="81" t="s">
        <v>48</v>
      </c>
      <c r="AL910" s="81">
        <v>11.2</v>
      </c>
      <c r="AN910" s="81">
        <v>0</v>
      </c>
      <c r="AP910" s="4" t="s">
        <v>52</v>
      </c>
      <c r="AR910" s="81">
        <v>8.6</v>
      </c>
      <c r="AT910" s="87">
        <v>15.4</v>
      </c>
      <c r="AV910" s="74">
        <v>6.6</v>
      </c>
      <c r="AX910" s="74">
        <v>7.8</v>
      </c>
      <c r="AZ910" s="81">
        <v>4.8</v>
      </c>
      <c r="BB910" s="4" t="s">
        <v>52</v>
      </c>
      <c r="BD910" s="74">
        <v>3.8</v>
      </c>
      <c r="BF910" s="81">
        <v>8.6</v>
      </c>
      <c r="BH910" s="87">
        <v>10.199999999999999</v>
      </c>
      <c r="BI910" s="69"/>
      <c r="BJ910" s="74">
        <v>6.8</v>
      </c>
      <c r="BL910" s="4" t="s">
        <v>47</v>
      </c>
      <c r="BN910" s="4" t="s">
        <v>47</v>
      </c>
      <c r="BP910" s="4" t="s">
        <v>47</v>
      </c>
      <c r="BR910" s="1" t="s">
        <v>47</v>
      </c>
      <c r="BT910" s="1" t="s">
        <v>47</v>
      </c>
      <c r="BV910" s="1" t="s">
        <v>47</v>
      </c>
      <c r="BX910" s="1" t="s">
        <v>47</v>
      </c>
      <c r="BZ910" s="1" t="s">
        <v>47</v>
      </c>
    </row>
    <row r="911" spans="2:78" x14ac:dyDescent="0.25">
      <c r="B911" s="8">
        <v>910</v>
      </c>
      <c r="C911" s="8">
        <v>29</v>
      </c>
      <c r="D911" s="8">
        <v>3</v>
      </c>
      <c r="E911" s="8">
        <v>2020</v>
      </c>
      <c r="F911" s="24" t="str">
        <f t="shared" si="71"/>
        <v>29/Mar/2020</v>
      </c>
      <c r="G911" s="9" t="s">
        <v>22</v>
      </c>
      <c r="H911" s="10" t="str">
        <f t="shared" si="68"/>
        <v>Sun</v>
      </c>
      <c r="I911" s="10">
        <f t="shared" si="73"/>
        <v>455</v>
      </c>
      <c r="J911" s="8">
        <f t="shared" si="69"/>
        <v>64</v>
      </c>
      <c r="K911" s="1">
        <f t="shared" si="72"/>
        <v>15</v>
      </c>
      <c r="L911" s="1">
        <f t="shared" si="70"/>
        <v>2</v>
      </c>
      <c r="N911" s="1" t="s">
        <v>50</v>
      </c>
      <c r="P911" s="83">
        <v>6.6</v>
      </c>
      <c r="Q911" s="115"/>
      <c r="R911" s="4" t="s">
        <v>49</v>
      </c>
      <c r="T911" s="4" t="s">
        <v>49</v>
      </c>
      <c r="V911" s="96">
        <v>5.4</v>
      </c>
      <c r="W911" s="115"/>
      <c r="X911" s="96">
        <v>7</v>
      </c>
      <c r="Y911" s="115"/>
      <c r="Z911" s="83">
        <v>4.5999999999999996</v>
      </c>
      <c r="AA911" s="115"/>
      <c r="AB911" s="118">
        <v>5</v>
      </c>
      <c r="AC911" s="115"/>
      <c r="AD911" s="83">
        <v>6</v>
      </c>
      <c r="AE911" s="115"/>
      <c r="AF911" s="96">
        <v>2.8</v>
      </c>
      <c r="AG911" s="6"/>
      <c r="AH911" s="4" t="s">
        <v>49</v>
      </c>
      <c r="AJ911" s="81" t="s">
        <v>48</v>
      </c>
      <c r="AL911" s="83">
        <v>5.6</v>
      </c>
      <c r="AM911" s="6"/>
      <c r="AN911" s="83">
        <v>3</v>
      </c>
      <c r="AO911" s="6"/>
      <c r="AP911" s="4" t="s">
        <v>52</v>
      </c>
      <c r="AR911" s="83">
        <v>6.6</v>
      </c>
      <c r="AS911" s="6"/>
      <c r="AT911" s="96">
        <v>14</v>
      </c>
      <c r="AU911" s="6"/>
      <c r="AV911" s="133">
        <v>6.2</v>
      </c>
      <c r="AW911" s="6"/>
      <c r="AX911" s="133">
        <v>6</v>
      </c>
      <c r="AY911" s="6"/>
      <c r="AZ911" s="83">
        <v>2.6</v>
      </c>
      <c r="BA911" s="6"/>
      <c r="BB911" s="4" t="s">
        <v>52</v>
      </c>
      <c r="BD911" s="133">
        <v>2</v>
      </c>
      <c r="BE911" s="6"/>
      <c r="BF911" s="83">
        <v>6</v>
      </c>
      <c r="BG911" s="6"/>
      <c r="BH911" s="96">
        <v>9</v>
      </c>
      <c r="BI911" s="115"/>
      <c r="BJ911" s="133">
        <v>12.6</v>
      </c>
      <c r="BK911" s="6"/>
      <c r="BL911" s="4" t="s">
        <v>47</v>
      </c>
      <c r="BN911" s="4" t="s">
        <v>47</v>
      </c>
      <c r="BP911" s="4" t="s">
        <v>47</v>
      </c>
      <c r="BR911" s="1" t="s">
        <v>47</v>
      </c>
      <c r="BT911" s="1" t="s">
        <v>47</v>
      </c>
      <c r="BV911" s="1" t="s">
        <v>47</v>
      </c>
      <c r="BX911" s="1" t="s">
        <v>47</v>
      </c>
      <c r="BZ911" s="1" t="s">
        <v>47</v>
      </c>
    </row>
    <row r="912" spans="2:78" x14ac:dyDescent="0.25">
      <c r="B912" s="8">
        <v>911</v>
      </c>
      <c r="C912" s="8">
        <v>30</v>
      </c>
      <c r="D912" s="8">
        <v>3</v>
      </c>
      <c r="E912" s="8">
        <v>2020</v>
      </c>
      <c r="F912" s="24" t="str">
        <f t="shared" si="71"/>
        <v>30/Mar/2020</v>
      </c>
      <c r="G912" s="9" t="s">
        <v>21</v>
      </c>
      <c r="H912" s="10" t="str">
        <f t="shared" si="68"/>
        <v>Mon</v>
      </c>
      <c r="I912" s="10">
        <f t="shared" si="73"/>
        <v>456</v>
      </c>
      <c r="J912" s="8">
        <f t="shared" si="69"/>
        <v>65</v>
      </c>
      <c r="K912" s="1">
        <f t="shared" si="72"/>
        <v>15</v>
      </c>
      <c r="L912" s="1">
        <f t="shared" si="70"/>
        <v>2</v>
      </c>
      <c r="N912" s="1" t="s">
        <v>50</v>
      </c>
      <c r="P912" s="81">
        <v>11.2</v>
      </c>
      <c r="Q912" s="69"/>
      <c r="R912" s="4" t="s">
        <v>49</v>
      </c>
      <c r="T912" s="4" t="s">
        <v>49</v>
      </c>
      <c r="V912" s="87">
        <v>9.4</v>
      </c>
      <c r="W912" s="69"/>
      <c r="X912" s="87">
        <v>12</v>
      </c>
      <c r="Y912" s="69"/>
      <c r="Z912" s="81">
        <v>8.4</v>
      </c>
      <c r="AA912" s="69"/>
      <c r="AB912" s="100">
        <v>9</v>
      </c>
      <c r="AC912" s="69"/>
      <c r="AD912" s="81">
        <v>10</v>
      </c>
      <c r="AE912" s="69"/>
      <c r="AF912" s="87">
        <v>5.4</v>
      </c>
      <c r="AH912" s="4" t="s">
        <v>49</v>
      </c>
      <c r="AJ912" s="81" t="s">
        <v>48</v>
      </c>
      <c r="AL912" s="81">
        <v>10</v>
      </c>
      <c r="AN912" s="81">
        <v>6</v>
      </c>
      <c r="AP912" s="4" t="s">
        <v>52</v>
      </c>
      <c r="AR912" s="81">
        <v>9.4</v>
      </c>
      <c r="AT912" s="87">
        <v>14.8</v>
      </c>
      <c r="AV912" s="74">
        <v>7.6</v>
      </c>
      <c r="AX912" s="74">
        <v>9.1999999999999993</v>
      </c>
      <c r="AZ912" s="81">
        <v>5</v>
      </c>
      <c r="BB912" s="4" t="s">
        <v>52</v>
      </c>
      <c r="BD912" s="74">
        <v>0</v>
      </c>
      <c r="BF912" s="81">
        <v>8.4</v>
      </c>
      <c r="BH912" s="87">
        <v>13</v>
      </c>
      <c r="BI912" s="69"/>
      <c r="BJ912" s="132">
        <v>3</v>
      </c>
      <c r="BK912" s="5"/>
      <c r="BL912" s="4" t="s">
        <v>47</v>
      </c>
      <c r="BN912" s="4" t="s">
        <v>47</v>
      </c>
      <c r="BP912" s="4" t="s">
        <v>47</v>
      </c>
      <c r="BR912" s="1" t="s">
        <v>47</v>
      </c>
      <c r="BT912" s="1" t="s">
        <v>47</v>
      </c>
      <c r="BV912" s="1" t="s">
        <v>47</v>
      </c>
      <c r="BX912" s="1" t="s">
        <v>47</v>
      </c>
      <c r="BZ912" s="1" t="s">
        <v>47</v>
      </c>
    </row>
    <row r="913" spans="2:78" x14ac:dyDescent="0.25">
      <c r="B913" s="8">
        <v>912</v>
      </c>
      <c r="C913" s="8">
        <v>30</v>
      </c>
      <c r="D913" s="8">
        <v>3</v>
      </c>
      <c r="E913" s="8">
        <v>2020</v>
      </c>
      <c r="F913" s="24" t="str">
        <f t="shared" si="71"/>
        <v>30/Mar/2020</v>
      </c>
      <c r="G913" s="9" t="s">
        <v>22</v>
      </c>
      <c r="H913" s="10" t="str">
        <f t="shared" ref="H913:H976" si="74">TEXT(F913,"ddd")</f>
        <v>Mon</v>
      </c>
      <c r="I913" s="10">
        <f t="shared" si="73"/>
        <v>456</v>
      </c>
      <c r="J913" s="8">
        <f t="shared" ref="J913:J976" si="75">IF(H913=H912,IF(_xlfn.ISOWEEKNUM(F913)-_xlfn.ISOWEEKNUM(F912)=1,J912+1,J912),IF(H913=H910,IF(_xlfn.ISOWEEKNUM(F913)-_xlfn.ISOWEEKNUM(F912)=1,J912+1,J912),IF(H913=H908,IF(_xlfn.ISOWEEKNUM(F913)-_xlfn.ISOWEEKNUM(F912)=1,J912+1,J912),IF(H913=H906,IF(_xlfn.ISOWEEKNUM(F913)-_xlfn.ISOWEEKNUM(F912)=1,J912+1,J912),IF(H913=H904,IF(_xlfn.ISOWEEKNUM(F913)-_xlfn.ISOWEEKNUM(F912)=1,J912+1,J912),IF(H913=H902,IF(_xlfn.ISOWEEKNUM(F913)-_xlfn.ISOWEEKNUM(F912)=1,J912+1,J912),IF(H913=H900,IF(_xlfn.ISOWEEKNUM(F913)-_xlfn.ISOWEEKNUM(F912)=1,J912+1,J912),-1)))))))</f>
        <v>65</v>
      </c>
      <c r="K913" s="1">
        <f t="shared" si="72"/>
        <v>15</v>
      </c>
      <c r="L913" s="1">
        <f t="shared" si="70"/>
        <v>2</v>
      </c>
      <c r="N913" s="1" t="s">
        <v>50</v>
      </c>
      <c r="P913" s="81">
        <v>6.4</v>
      </c>
      <c r="Q913" s="69"/>
      <c r="R913" s="4" t="s">
        <v>49</v>
      </c>
      <c r="T913" s="4" t="s">
        <v>49</v>
      </c>
      <c r="V913" s="87">
        <v>5.8</v>
      </c>
      <c r="W913" s="69"/>
      <c r="X913" s="87">
        <v>5.2</v>
      </c>
      <c r="Y913" s="69"/>
      <c r="Z913" s="81">
        <v>4.4000000000000004</v>
      </c>
      <c r="AA913" s="69"/>
      <c r="AB913" s="100">
        <v>8</v>
      </c>
      <c r="AC913" s="69"/>
      <c r="AD913" s="81">
        <v>4.5999999999999996</v>
      </c>
      <c r="AE913" s="69"/>
      <c r="AF913" s="87">
        <v>3</v>
      </c>
      <c r="AH913" s="4" t="s">
        <v>49</v>
      </c>
      <c r="AJ913" s="81" t="s">
        <v>48</v>
      </c>
      <c r="AL913" s="81">
        <v>5.6</v>
      </c>
      <c r="AN913" s="81">
        <v>11.2</v>
      </c>
      <c r="AP913" s="4" t="s">
        <v>52</v>
      </c>
      <c r="AR913" s="81">
        <v>5.6</v>
      </c>
      <c r="AT913" s="87">
        <v>10.6</v>
      </c>
      <c r="AV913" s="74">
        <v>4.4000000000000004</v>
      </c>
      <c r="AX913" s="74">
        <v>5</v>
      </c>
      <c r="AZ913" s="81">
        <v>4</v>
      </c>
      <c r="BB913" s="4" t="s">
        <v>52</v>
      </c>
      <c r="BD913" s="74">
        <v>3.6</v>
      </c>
      <c r="BF913" s="81">
        <v>5.6</v>
      </c>
      <c r="BH913" s="87">
        <v>5.8</v>
      </c>
      <c r="BI913" s="69"/>
      <c r="BJ913" s="132">
        <v>1</v>
      </c>
      <c r="BK913" s="5"/>
      <c r="BL913" s="4" t="s">
        <v>47</v>
      </c>
      <c r="BN913" s="4" t="s">
        <v>47</v>
      </c>
      <c r="BP913" s="4" t="s">
        <v>47</v>
      </c>
      <c r="BR913" s="1" t="s">
        <v>47</v>
      </c>
      <c r="BT913" s="1" t="s">
        <v>47</v>
      </c>
      <c r="BV913" s="1" t="s">
        <v>47</v>
      </c>
      <c r="BX913" s="1" t="s">
        <v>47</v>
      </c>
      <c r="BZ913" s="1" t="s">
        <v>47</v>
      </c>
    </row>
    <row r="914" spans="2:78" x14ac:dyDescent="0.25">
      <c r="B914" s="8">
        <v>913</v>
      </c>
      <c r="C914" s="8">
        <v>31</v>
      </c>
      <c r="D914" s="8">
        <v>3</v>
      </c>
      <c r="E914" s="8">
        <v>2020</v>
      </c>
      <c r="F914" s="24" t="str">
        <f t="shared" si="71"/>
        <v>31/Mar/2020</v>
      </c>
      <c r="G914" s="9" t="s">
        <v>21</v>
      </c>
      <c r="H914" s="10" t="str">
        <f t="shared" si="74"/>
        <v>Tue</v>
      </c>
      <c r="I914" s="10">
        <f t="shared" si="73"/>
        <v>457</v>
      </c>
      <c r="J914" s="8">
        <f t="shared" si="75"/>
        <v>65</v>
      </c>
      <c r="K914" s="1">
        <f t="shared" si="72"/>
        <v>15</v>
      </c>
      <c r="L914" s="1">
        <f t="shared" si="70"/>
        <v>2</v>
      </c>
      <c r="N914" s="1" t="s">
        <v>50</v>
      </c>
      <c r="P914" s="81">
        <v>11</v>
      </c>
      <c r="Q914" s="69"/>
      <c r="R914" s="4" t="s">
        <v>49</v>
      </c>
      <c r="T914" s="4" t="s">
        <v>49</v>
      </c>
      <c r="V914" s="87">
        <v>9.8000000000000007</v>
      </c>
      <c r="W914" s="69"/>
      <c r="X914" s="87">
        <v>8.8000000000000007</v>
      </c>
      <c r="Y914" s="69"/>
      <c r="Z914" s="81">
        <v>6.4</v>
      </c>
      <c r="AA914" s="69"/>
      <c r="AB914" s="100">
        <v>18</v>
      </c>
      <c r="AC914" s="69"/>
      <c r="AD914" s="81">
        <v>10</v>
      </c>
      <c r="AE914" s="69"/>
      <c r="AF914" s="87">
        <v>5.4</v>
      </c>
      <c r="AH914" s="4" t="s">
        <v>49</v>
      </c>
      <c r="AJ914" s="81" t="s">
        <v>48</v>
      </c>
      <c r="AL914" s="81">
        <v>10</v>
      </c>
      <c r="AN914" s="81">
        <v>11.4</v>
      </c>
      <c r="AP914" s="4" t="s">
        <v>52</v>
      </c>
      <c r="AR914" s="81">
        <v>9</v>
      </c>
      <c r="AT914" s="87">
        <v>18</v>
      </c>
      <c r="AV914" s="74">
        <v>7.2</v>
      </c>
      <c r="AX914" s="74">
        <v>10</v>
      </c>
      <c r="AZ914" s="81">
        <v>4</v>
      </c>
      <c r="BB914" s="4" t="s">
        <v>52</v>
      </c>
      <c r="BD914" s="74">
        <v>3</v>
      </c>
      <c r="BF914" s="81">
        <v>9</v>
      </c>
      <c r="BH914" s="87">
        <v>11.2</v>
      </c>
      <c r="BI914" s="69"/>
      <c r="BJ914" s="74">
        <v>8</v>
      </c>
      <c r="BL914" s="4" t="s">
        <v>47</v>
      </c>
      <c r="BN914" s="4" t="s">
        <v>47</v>
      </c>
      <c r="BP914" s="4" t="s">
        <v>47</v>
      </c>
      <c r="BR914" s="1" t="s">
        <v>47</v>
      </c>
      <c r="BT914" s="1" t="s">
        <v>47</v>
      </c>
      <c r="BV914" s="1" t="s">
        <v>47</v>
      </c>
      <c r="BX914" s="1" t="s">
        <v>47</v>
      </c>
      <c r="BZ914" s="1" t="s">
        <v>47</v>
      </c>
    </row>
    <row r="915" spans="2:78" x14ac:dyDescent="0.25">
      <c r="B915" s="8">
        <v>914</v>
      </c>
      <c r="C915" s="8">
        <v>31</v>
      </c>
      <c r="D915" s="8">
        <v>3</v>
      </c>
      <c r="E915" s="8">
        <v>2020</v>
      </c>
      <c r="F915" s="24" t="str">
        <f t="shared" si="71"/>
        <v>31/Mar/2020</v>
      </c>
      <c r="G915" s="9" t="s">
        <v>22</v>
      </c>
      <c r="H915" s="10" t="str">
        <f t="shared" si="74"/>
        <v>Tue</v>
      </c>
      <c r="I915" s="10">
        <f t="shared" si="73"/>
        <v>457</v>
      </c>
      <c r="J915" s="8">
        <f t="shared" si="75"/>
        <v>65</v>
      </c>
      <c r="K915" s="1">
        <f t="shared" si="72"/>
        <v>15</v>
      </c>
      <c r="L915" s="1">
        <f t="shared" si="70"/>
        <v>2</v>
      </c>
      <c r="N915" s="1" t="s">
        <v>50</v>
      </c>
      <c r="P915" s="81">
        <v>7.4</v>
      </c>
      <c r="Q915" s="69"/>
      <c r="R915" s="4" t="s">
        <v>49</v>
      </c>
      <c r="T915" s="4" t="s">
        <v>49</v>
      </c>
      <c r="V915" s="87">
        <v>5</v>
      </c>
      <c r="W915" s="69"/>
      <c r="X915" s="87">
        <v>7.6</v>
      </c>
      <c r="Y915" s="69"/>
      <c r="Z915" s="81">
        <v>5</v>
      </c>
      <c r="AA915" s="69"/>
      <c r="AB915" s="100">
        <v>13</v>
      </c>
      <c r="AC915" s="69"/>
      <c r="AD915" s="81">
        <v>4</v>
      </c>
      <c r="AE915" s="69"/>
      <c r="AF915" s="87" t="s">
        <v>28</v>
      </c>
      <c r="AH915" s="4" t="s">
        <v>49</v>
      </c>
      <c r="AJ915" s="81" t="s">
        <v>48</v>
      </c>
      <c r="AL915" s="81">
        <v>5</v>
      </c>
      <c r="AN915" s="81">
        <v>9</v>
      </c>
      <c r="AP915" s="4" t="s">
        <v>52</v>
      </c>
      <c r="AR915" s="81">
        <v>9</v>
      </c>
      <c r="AT915" s="87">
        <v>10</v>
      </c>
      <c r="AV915" s="74">
        <v>5.6</v>
      </c>
      <c r="AX915" s="74">
        <v>5</v>
      </c>
      <c r="AZ915" s="81">
        <v>3.2</v>
      </c>
      <c r="BB915" s="4" t="s">
        <v>52</v>
      </c>
      <c r="BD915" s="74">
        <v>2.4</v>
      </c>
      <c r="BF915" s="81">
        <v>5.2</v>
      </c>
      <c r="BH915" s="87">
        <v>7.8</v>
      </c>
      <c r="BI915" s="69"/>
      <c r="BJ915" s="74">
        <v>10</v>
      </c>
      <c r="BL915" s="4" t="s">
        <v>47</v>
      </c>
      <c r="BN915" s="4" t="s">
        <v>47</v>
      </c>
      <c r="BP915" s="4" t="s">
        <v>47</v>
      </c>
      <c r="BR915" s="1" t="s">
        <v>47</v>
      </c>
      <c r="BT915" s="1" t="s">
        <v>47</v>
      </c>
      <c r="BV915" s="1" t="s">
        <v>47</v>
      </c>
      <c r="BX915" s="1" t="s">
        <v>47</v>
      </c>
      <c r="BZ915" s="1" t="s">
        <v>47</v>
      </c>
    </row>
    <row r="916" spans="2:78" x14ac:dyDescent="0.25">
      <c r="B916" s="8">
        <v>915</v>
      </c>
      <c r="C916" s="8">
        <v>1</v>
      </c>
      <c r="D916" s="8">
        <v>4</v>
      </c>
      <c r="E916" s="8">
        <v>2020</v>
      </c>
      <c r="F916" s="24" t="str">
        <f t="shared" si="71"/>
        <v>01/Apr/2020</v>
      </c>
      <c r="G916" s="9" t="s">
        <v>21</v>
      </c>
      <c r="H916" s="10" t="str">
        <f t="shared" si="74"/>
        <v>Wed</v>
      </c>
      <c r="I916" s="10">
        <f t="shared" si="73"/>
        <v>458</v>
      </c>
      <c r="J916" s="8">
        <f t="shared" si="75"/>
        <v>65</v>
      </c>
      <c r="K916" s="1">
        <f t="shared" si="72"/>
        <v>15</v>
      </c>
      <c r="L916" s="1">
        <f t="shared" si="70"/>
        <v>2</v>
      </c>
      <c r="N916" s="1" t="s">
        <v>50</v>
      </c>
      <c r="P916" s="81">
        <v>9</v>
      </c>
      <c r="Q916" s="69"/>
      <c r="R916" s="4" t="s">
        <v>49</v>
      </c>
      <c r="T916" s="4" t="s">
        <v>49</v>
      </c>
      <c r="V916" s="87">
        <v>10</v>
      </c>
      <c r="W916" s="69"/>
      <c r="X916" s="87">
        <v>9</v>
      </c>
      <c r="Y916" s="69"/>
      <c r="Z916" s="81">
        <v>5</v>
      </c>
      <c r="AA916" s="69"/>
      <c r="AB916" s="100">
        <v>12</v>
      </c>
      <c r="AC916" s="69"/>
      <c r="AD916" s="81">
        <v>8</v>
      </c>
      <c r="AE916" s="69"/>
      <c r="AF916" s="87">
        <v>3.63</v>
      </c>
      <c r="AH916" s="4" t="s">
        <v>49</v>
      </c>
      <c r="AJ916" s="81" t="s">
        <v>48</v>
      </c>
      <c r="AL916" s="81">
        <v>8</v>
      </c>
      <c r="AN916" s="81">
        <v>12</v>
      </c>
      <c r="AP916" s="4" t="s">
        <v>52</v>
      </c>
      <c r="AR916" s="81">
        <v>8.8000000000000007</v>
      </c>
      <c r="AT916" s="87">
        <v>15</v>
      </c>
      <c r="AV916" s="74">
        <v>6.6</v>
      </c>
      <c r="AX916" s="74">
        <v>2</v>
      </c>
      <c r="AZ916" s="81">
        <v>5</v>
      </c>
      <c r="BB916" s="4" t="s">
        <v>52</v>
      </c>
      <c r="BD916" s="74">
        <v>3</v>
      </c>
      <c r="BF916" s="81">
        <v>7.6</v>
      </c>
      <c r="BH916" s="87">
        <v>10</v>
      </c>
      <c r="BI916" s="69"/>
      <c r="BJ916" s="74">
        <v>10</v>
      </c>
      <c r="BL916" s="4" t="s">
        <v>47</v>
      </c>
      <c r="BN916" s="4" t="s">
        <v>47</v>
      </c>
      <c r="BP916" s="4" t="s">
        <v>47</v>
      </c>
      <c r="BR916" s="1" t="s">
        <v>47</v>
      </c>
      <c r="BT916" s="1" t="s">
        <v>47</v>
      </c>
      <c r="BV916" s="1" t="s">
        <v>47</v>
      </c>
      <c r="BX916" s="1" t="s">
        <v>47</v>
      </c>
      <c r="BZ916" s="1" t="s">
        <v>47</v>
      </c>
    </row>
    <row r="917" spans="2:78" x14ac:dyDescent="0.25">
      <c r="B917" s="8">
        <v>916</v>
      </c>
      <c r="C917" s="8">
        <v>1</v>
      </c>
      <c r="D917" s="8">
        <v>4</v>
      </c>
      <c r="E917" s="8">
        <v>2020</v>
      </c>
      <c r="F917" s="24" t="str">
        <f t="shared" si="71"/>
        <v>01/Apr/2020</v>
      </c>
      <c r="G917" s="9" t="s">
        <v>22</v>
      </c>
      <c r="H917" s="10" t="str">
        <f t="shared" si="74"/>
        <v>Wed</v>
      </c>
      <c r="I917" s="10">
        <f t="shared" si="73"/>
        <v>458</v>
      </c>
      <c r="J917" s="8">
        <f t="shared" si="75"/>
        <v>65</v>
      </c>
      <c r="K917" s="1">
        <f t="shared" si="72"/>
        <v>16</v>
      </c>
      <c r="L917" s="1">
        <f t="shared" si="70"/>
        <v>2</v>
      </c>
      <c r="N917" s="1" t="s">
        <v>50</v>
      </c>
      <c r="P917" s="81">
        <v>6.8</v>
      </c>
      <c r="Q917" s="69"/>
      <c r="R917" s="4" t="s">
        <v>49</v>
      </c>
      <c r="T917" s="4" t="s">
        <v>49</v>
      </c>
      <c r="V917" s="87">
        <v>4.8</v>
      </c>
      <c r="W917" s="69"/>
      <c r="X917" s="87">
        <v>7.4</v>
      </c>
      <c r="Y917" s="69"/>
      <c r="Z917" s="81">
        <v>5.8</v>
      </c>
      <c r="AA917" s="69"/>
      <c r="AB917" s="100">
        <v>8</v>
      </c>
      <c r="AC917" s="69"/>
      <c r="AD917" s="81">
        <v>4.5999999999999996</v>
      </c>
      <c r="AE917" s="69"/>
      <c r="AF917" s="87">
        <v>3</v>
      </c>
      <c r="AH917" s="4" t="s">
        <v>49</v>
      </c>
      <c r="AJ917" s="81" t="s">
        <v>48</v>
      </c>
      <c r="AL917" s="81">
        <v>3</v>
      </c>
      <c r="AN917" s="81">
        <v>8</v>
      </c>
      <c r="AP917" s="4" t="s">
        <v>52</v>
      </c>
      <c r="AR917" s="81">
        <v>5.8</v>
      </c>
      <c r="AT917" s="87">
        <v>10</v>
      </c>
      <c r="AV917" s="74">
        <v>5</v>
      </c>
      <c r="AX917" s="74">
        <v>5</v>
      </c>
      <c r="AZ917" s="81">
        <v>2.2000000000000002</v>
      </c>
      <c r="BB917" s="4" t="s">
        <v>52</v>
      </c>
      <c r="BD917" s="74">
        <v>2</v>
      </c>
      <c r="BF917" s="81">
        <v>4</v>
      </c>
      <c r="BH917" s="87">
        <v>9</v>
      </c>
      <c r="BI917" s="69"/>
      <c r="BJ917" s="74">
        <v>7</v>
      </c>
      <c r="BL917" s="4" t="s">
        <v>47</v>
      </c>
      <c r="BN917" s="4" t="s">
        <v>47</v>
      </c>
      <c r="BP917" s="4" t="s">
        <v>47</v>
      </c>
      <c r="BR917" s="1" t="s">
        <v>47</v>
      </c>
      <c r="BT917" s="1" t="s">
        <v>47</v>
      </c>
      <c r="BV917" s="1" t="s">
        <v>47</v>
      </c>
      <c r="BX917" s="1" t="s">
        <v>47</v>
      </c>
      <c r="BZ917" s="1" t="s">
        <v>47</v>
      </c>
    </row>
    <row r="918" spans="2:78" x14ac:dyDescent="0.25">
      <c r="B918" s="8">
        <v>917</v>
      </c>
      <c r="C918" s="8">
        <v>2</v>
      </c>
      <c r="D918" s="8">
        <v>4</v>
      </c>
      <c r="E918" s="8">
        <v>2020</v>
      </c>
      <c r="F918" s="24" t="str">
        <f t="shared" si="71"/>
        <v>02/Apr/2020</v>
      </c>
      <c r="G918" s="9" t="s">
        <v>21</v>
      </c>
      <c r="H918" s="10" t="str">
        <f t="shared" si="74"/>
        <v>Thu</v>
      </c>
      <c r="I918" s="10">
        <f t="shared" si="73"/>
        <v>459</v>
      </c>
      <c r="J918" s="8">
        <f t="shared" si="75"/>
        <v>65</v>
      </c>
      <c r="K918" s="1">
        <f t="shared" si="72"/>
        <v>16</v>
      </c>
      <c r="L918" s="1">
        <f t="shared" si="70"/>
        <v>2</v>
      </c>
      <c r="N918" s="1" t="s">
        <v>50</v>
      </c>
      <c r="P918" s="81">
        <v>10.4</v>
      </c>
      <c r="Q918" s="69"/>
      <c r="R918" s="4" t="s">
        <v>49</v>
      </c>
      <c r="T918" s="4" t="s">
        <v>49</v>
      </c>
      <c r="V918" s="87">
        <v>9.4</v>
      </c>
      <c r="W918" s="69"/>
      <c r="X918" s="87">
        <v>9</v>
      </c>
      <c r="Y918" s="69"/>
      <c r="Z918" s="81">
        <v>0</v>
      </c>
      <c r="AA918" s="69"/>
      <c r="AB918" s="100">
        <v>13</v>
      </c>
      <c r="AC918" s="69"/>
      <c r="AD918" s="81">
        <v>8</v>
      </c>
      <c r="AE918" s="69"/>
      <c r="AF918" s="87">
        <v>3.4</v>
      </c>
      <c r="AH918" s="4" t="s">
        <v>49</v>
      </c>
      <c r="AJ918" s="81" t="s">
        <v>48</v>
      </c>
      <c r="AL918" s="81">
        <v>9.4</v>
      </c>
      <c r="AN918" s="81">
        <v>9</v>
      </c>
      <c r="AP918" s="4" t="s">
        <v>52</v>
      </c>
      <c r="AR918" s="81">
        <v>6.8</v>
      </c>
      <c r="AT918" s="87">
        <v>14</v>
      </c>
      <c r="AV918" s="74">
        <v>8</v>
      </c>
      <c r="AX918" s="74">
        <v>8</v>
      </c>
      <c r="AZ918" s="81">
        <v>8</v>
      </c>
      <c r="BB918" s="4" t="s">
        <v>52</v>
      </c>
      <c r="BD918" s="74">
        <v>2.6</v>
      </c>
      <c r="BF918" s="81">
        <v>8</v>
      </c>
      <c r="BH918" s="87">
        <v>12</v>
      </c>
      <c r="BI918" s="69"/>
      <c r="BJ918" s="74">
        <v>6.4</v>
      </c>
      <c r="BL918" s="4" t="s">
        <v>47</v>
      </c>
      <c r="BN918" s="4" t="s">
        <v>47</v>
      </c>
      <c r="BP918" s="4" t="s">
        <v>47</v>
      </c>
      <c r="BR918" s="1" t="s">
        <v>47</v>
      </c>
      <c r="BT918" s="1" t="s">
        <v>47</v>
      </c>
      <c r="BV918" s="1" t="s">
        <v>47</v>
      </c>
      <c r="BX918" s="1" t="s">
        <v>47</v>
      </c>
      <c r="BZ918" s="1" t="s">
        <v>47</v>
      </c>
    </row>
    <row r="919" spans="2:78" x14ac:dyDescent="0.25">
      <c r="B919" s="8">
        <v>918</v>
      </c>
      <c r="C919" s="8">
        <v>2</v>
      </c>
      <c r="D919" s="8">
        <v>4</v>
      </c>
      <c r="E919" s="8">
        <v>2020</v>
      </c>
      <c r="F919" s="24" t="str">
        <f t="shared" si="71"/>
        <v>02/Apr/2020</v>
      </c>
      <c r="G919" s="9" t="s">
        <v>22</v>
      </c>
      <c r="H919" s="10" t="str">
        <f t="shared" si="74"/>
        <v>Thu</v>
      </c>
      <c r="I919" s="10">
        <f t="shared" si="73"/>
        <v>459</v>
      </c>
      <c r="J919" s="8">
        <f t="shared" si="75"/>
        <v>65</v>
      </c>
      <c r="K919" s="1">
        <f t="shared" si="72"/>
        <v>16</v>
      </c>
      <c r="L919" s="1">
        <f t="shared" si="70"/>
        <v>2</v>
      </c>
      <c r="N919" s="1" t="s">
        <v>50</v>
      </c>
      <c r="P919" s="81">
        <v>5.4</v>
      </c>
      <c r="Q919" s="69"/>
      <c r="R919" s="4" t="s">
        <v>49</v>
      </c>
      <c r="T919" s="4" t="s">
        <v>49</v>
      </c>
      <c r="V919" s="87">
        <v>6.4</v>
      </c>
      <c r="W919" s="69"/>
      <c r="X919" s="87">
        <v>5</v>
      </c>
      <c r="Y919" s="69"/>
      <c r="Z919" s="81">
        <v>3.8</v>
      </c>
      <c r="AA919" s="69"/>
      <c r="AB919" s="100">
        <v>8.4</v>
      </c>
      <c r="AC919" s="69"/>
      <c r="AD919" s="81">
        <v>5</v>
      </c>
      <c r="AE919" s="69"/>
      <c r="AF919" s="87">
        <v>4</v>
      </c>
      <c r="AH919" s="4" t="s">
        <v>49</v>
      </c>
      <c r="AJ919" s="81" t="s">
        <v>48</v>
      </c>
      <c r="AL919" s="81">
        <v>6</v>
      </c>
      <c r="AN919" s="81">
        <v>9.1999999999999993</v>
      </c>
      <c r="AP919" s="4" t="s">
        <v>52</v>
      </c>
      <c r="AR919" s="81">
        <v>5.4</v>
      </c>
      <c r="AT919" s="87">
        <v>7.4</v>
      </c>
      <c r="AV919" s="74">
        <v>4.5999999999999996</v>
      </c>
      <c r="AX919" s="74">
        <v>5</v>
      </c>
      <c r="AZ919" s="81">
        <v>2.6</v>
      </c>
      <c r="BB919" s="4" t="s">
        <v>52</v>
      </c>
      <c r="BD919" s="74">
        <v>1.6</v>
      </c>
      <c r="BF919" s="81">
        <v>5.8</v>
      </c>
      <c r="BH919" s="87">
        <v>7.8</v>
      </c>
      <c r="BI919" s="69"/>
      <c r="BJ919" s="74">
        <v>9.4</v>
      </c>
      <c r="BL919" s="4" t="s">
        <v>47</v>
      </c>
      <c r="BN919" s="4" t="s">
        <v>47</v>
      </c>
      <c r="BP919" s="4" t="s">
        <v>47</v>
      </c>
      <c r="BR919" s="1" t="s">
        <v>47</v>
      </c>
      <c r="BT919" s="1" t="s">
        <v>47</v>
      </c>
      <c r="BV919" s="1" t="s">
        <v>47</v>
      </c>
      <c r="BX919" s="1" t="s">
        <v>47</v>
      </c>
      <c r="BZ919" s="1" t="s">
        <v>47</v>
      </c>
    </row>
    <row r="920" spans="2:78" x14ac:dyDescent="0.25">
      <c r="B920" s="8">
        <v>919</v>
      </c>
      <c r="C920" s="8">
        <v>3</v>
      </c>
      <c r="D920" s="8">
        <v>4</v>
      </c>
      <c r="E920" s="8">
        <v>2020</v>
      </c>
      <c r="F920" s="24" t="str">
        <f t="shared" si="71"/>
        <v>03/Apr/2020</v>
      </c>
      <c r="G920" s="9" t="s">
        <v>21</v>
      </c>
      <c r="H920" s="10" t="str">
        <f t="shared" si="74"/>
        <v>Fri</v>
      </c>
      <c r="I920" s="10">
        <f t="shared" si="73"/>
        <v>460</v>
      </c>
      <c r="J920" s="8">
        <f t="shared" si="75"/>
        <v>65</v>
      </c>
      <c r="K920" s="1">
        <f t="shared" si="72"/>
        <v>16</v>
      </c>
      <c r="L920" s="1">
        <f t="shared" si="70"/>
        <v>2</v>
      </c>
      <c r="N920" s="1" t="s">
        <v>50</v>
      </c>
      <c r="P920" s="81">
        <v>7.2</v>
      </c>
      <c r="Q920" s="69"/>
      <c r="R920" s="4" t="s">
        <v>49</v>
      </c>
      <c r="T920" s="4" t="s">
        <v>49</v>
      </c>
      <c r="V920" s="87">
        <v>7.2</v>
      </c>
      <c r="W920" s="69"/>
      <c r="X920" s="87">
        <v>7.7</v>
      </c>
      <c r="Y920" s="69"/>
      <c r="Z920" s="81">
        <v>4.4000000000000004</v>
      </c>
      <c r="AA920" s="69"/>
      <c r="AB920" s="100">
        <v>8.8000000000000007</v>
      </c>
      <c r="AC920" s="69"/>
      <c r="AD920" s="81">
        <v>6.3</v>
      </c>
      <c r="AE920" s="69"/>
      <c r="AF920" s="87">
        <v>2.9</v>
      </c>
      <c r="AH920" s="4" t="s">
        <v>49</v>
      </c>
      <c r="AJ920" s="81" t="s">
        <v>48</v>
      </c>
      <c r="AL920" s="81">
        <v>6.8</v>
      </c>
      <c r="AN920" s="81">
        <v>7.7</v>
      </c>
      <c r="AP920" s="4" t="s">
        <v>52</v>
      </c>
      <c r="AR920" s="81">
        <v>8.9</v>
      </c>
      <c r="AT920" s="87">
        <v>12.5</v>
      </c>
      <c r="AV920" s="74">
        <v>6.5</v>
      </c>
      <c r="AX920" s="74" t="s">
        <v>28</v>
      </c>
      <c r="AZ920" s="81">
        <v>4</v>
      </c>
      <c r="BB920" s="4" t="s">
        <v>52</v>
      </c>
      <c r="BD920" s="74">
        <v>1.5</v>
      </c>
      <c r="BF920" s="81">
        <v>7.5</v>
      </c>
      <c r="BH920" s="87">
        <v>9.1</v>
      </c>
      <c r="BI920" s="69"/>
      <c r="BJ920" s="74">
        <v>7.8</v>
      </c>
      <c r="BL920" s="4" t="s">
        <v>47</v>
      </c>
      <c r="BN920" s="4" t="s">
        <v>47</v>
      </c>
      <c r="BP920" s="4" t="s">
        <v>47</v>
      </c>
      <c r="BR920" s="1" t="s">
        <v>47</v>
      </c>
      <c r="BT920" s="1" t="s">
        <v>47</v>
      </c>
      <c r="BV920" s="1" t="s">
        <v>47</v>
      </c>
      <c r="BX920" s="1" t="s">
        <v>47</v>
      </c>
      <c r="BZ920" s="1" t="s">
        <v>47</v>
      </c>
    </row>
    <row r="921" spans="2:78" x14ac:dyDescent="0.25">
      <c r="B921" s="8">
        <v>920</v>
      </c>
      <c r="C921" s="8">
        <v>3</v>
      </c>
      <c r="D921" s="8">
        <v>4</v>
      </c>
      <c r="E921" s="8">
        <v>2020</v>
      </c>
      <c r="F921" s="24" t="str">
        <f t="shared" si="71"/>
        <v>03/Apr/2020</v>
      </c>
      <c r="G921" s="9" t="s">
        <v>22</v>
      </c>
      <c r="H921" s="10" t="str">
        <f t="shared" si="74"/>
        <v>Fri</v>
      </c>
      <c r="I921" s="10">
        <f t="shared" si="73"/>
        <v>460</v>
      </c>
      <c r="J921" s="8">
        <f t="shared" si="75"/>
        <v>65</v>
      </c>
      <c r="K921" s="1">
        <f t="shared" si="72"/>
        <v>16</v>
      </c>
      <c r="L921" s="1">
        <f t="shared" si="70"/>
        <v>2</v>
      </c>
      <c r="N921" s="1" t="s">
        <v>50</v>
      </c>
      <c r="P921" s="81">
        <v>7.9</v>
      </c>
      <c r="Q921" s="69"/>
      <c r="R921" s="4" t="s">
        <v>49</v>
      </c>
      <c r="T921" s="4" t="s">
        <v>49</v>
      </c>
      <c r="V921" s="87">
        <v>5.4</v>
      </c>
      <c r="W921" s="69"/>
      <c r="X921" s="87">
        <v>5.6</v>
      </c>
      <c r="Y921" s="69"/>
      <c r="Z921" s="81">
        <v>4</v>
      </c>
      <c r="AA921" s="69"/>
      <c r="AB921" s="100">
        <v>6.4</v>
      </c>
      <c r="AC921" s="69"/>
      <c r="AD921" s="81">
        <v>5.2</v>
      </c>
      <c r="AE921" s="69"/>
      <c r="AF921" s="87">
        <v>2.2000000000000002</v>
      </c>
      <c r="AH921" s="4" t="s">
        <v>49</v>
      </c>
      <c r="AJ921" s="81" t="s">
        <v>48</v>
      </c>
      <c r="AL921" s="81">
        <v>5.4</v>
      </c>
      <c r="AN921" s="81">
        <v>7.9</v>
      </c>
      <c r="AP921" s="4" t="s">
        <v>52</v>
      </c>
      <c r="AR921" s="81">
        <v>7.6</v>
      </c>
      <c r="AT921" s="87">
        <v>11</v>
      </c>
      <c r="AV921" s="74">
        <v>4.8499999999999996</v>
      </c>
      <c r="AX921" s="74">
        <v>6</v>
      </c>
      <c r="AZ921" s="81">
        <v>3</v>
      </c>
      <c r="BB921" s="4" t="s">
        <v>52</v>
      </c>
      <c r="BD921" s="74">
        <v>2.2000000000000002</v>
      </c>
      <c r="BF921" s="81">
        <v>5.8</v>
      </c>
      <c r="BH921" s="87">
        <v>7</v>
      </c>
      <c r="BI921" s="69"/>
      <c r="BJ921" s="74">
        <v>3.4</v>
      </c>
      <c r="BL921" s="4" t="s">
        <v>47</v>
      </c>
      <c r="BN921" s="4" t="s">
        <v>47</v>
      </c>
      <c r="BP921" s="4" t="s">
        <v>47</v>
      </c>
      <c r="BR921" s="1" t="s">
        <v>47</v>
      </c>
      <c r="BT921" s="1" t="s">
        <v>47</v>
      </c>
      <c r="BV921" s="1" t="s">
        <v>47</v>
      </c>
      <c r="BX921" s="1" t="s">
        <v>47</v>
      </c>
      <c r="BZ921" s="1" t="s">
        <v>47</v>
      </c>
    </row>
    <row r="922" spans="2:78" x14ac:dyDescent="0.25">
      <c r="B922" s="8">
        <v>921</v>
      </c>
      <c r="C922" s="8">
        <v>4</v>
      </c>
      <c r="D922" s="8">
        <v>4</v>
      </c>
      <c r="E922" s="8">
        <v>2020</v>
      </c>
      <c r="F922" s="24" t="str">
        <f t="shared" si="71"/>
        <v>04/Apr/2020</v>
      </c>
      <c r="G922" s="9" t="s">
        <v>21</v>
      </c>
      <c r="H922" s="10" t="str">
        <f t="shared" si="74"/>
        <v>Sat</v>
      </c>
      <c r="I922" s="10">
        <f t="shared" si="73"/>
        <v>461</v>
      </c>
      <c r="J922" s="8">
        <f t="shared" si="75"/>
        <v>65</v>
      </c>
      <c r="K922" s="1">
        <f t="shared" si="72"/>
        <v>16</v>
      </c>
      <c r="L922" s="1">
        <f t="shared" si="70"/>
        <v>2</v>
      </c>
      <c r="N922" s="1" t="s">
        <v>50</v>
      </c>
      <c r="P922" s="81">
        <v>8.6</v>
      </c>
      <c r="Q922" s="69"/>
      <c r="R922" s="4" t="s">
        <v>49</v>
      </c>
      <c r="T922" s="4" t="s">
        <v>49</v>
      </c>
      <c r="V922" s="87">
        <v>9.1999999999999993</v>
      </c>
      <c r="W922" s="69"/>
      <c r="X922" s="87">
        <v>8.4</v>
      </c>
      <c r="Y922" s="69"/>
      <c r="Z922" s="81">
        <v>4.5999999999999996</v>
      </c>
      <c r="AA922" s="69"/>
      <c r="AB922" s="100">
        <v>8</v>
      </c>
      <c r="AC922" s="69"/>
      <c r="AD922" s="81">
        <v>7</v>
      </c>
      <c r="AE922" s="69"/>
      <c r="AF922" s="87">
        <v>4.2</v>
      </c>
      <c r="AH922" s="4" t="s">
        <v>49</v>
      </c>
      <c r="AJ922" s="81" t="s">
        <v>48</v>
      </c>
      <c r="AL922" s="81">
        <v>8</v>
      </c>
      <c r="AN922" s="81" t="s">
        <v>28</v>
      </c>
      <c r="AP922" s="4" t="s">
        <v>52</v>
      </c>
      <c r="AR922" s="81">
        <v>8.8000000000000007</v>
      </c>
      <c r="AT922" s="87">
        <v>14.8</v>
      </c>
      <c r="AV922" s="74">
        <v>7</v>
      </c>
      <c r="AX922" s="74">
        <v>6.8</v>
      </c>
      <c r="AZ922" s="81">
        <v>4.2</v>
      </c>
      <c r="BB922" s="4" t="s">
        <v>52</v>
      </c>
      <c r="BD922" s="74">
        <v>1.8</v>
      </c>
      <c r="BF922" s="81">
        <v>7.2</v>
      </c>
      <c r="BH922" s="87">
        <v>9.4</v>
      </c>
      <c r="BI922" s="69"/>
      <c r="BJ922" s="74">
        <v>10</v>
      </c>
      <c r="BL922" s="4" t="s">
        <v>47</v>
      </c>
      <c r="BN922" s="4" t="s">
        <v>47</v>
      </c>
      <c r="BP922" s="4" t="s">
        <v>47</v>
      </c>
      <c r="BR922" s="1" t="s">
        <v>47</v>
      </c>
      <c r="BT922" s="1" t="s">
        <v>47</v>
      </c>
      <c r="BV922" s="1" t="s">
        <v>47</v>
      </c>
      <c r="BX922" s="1" t="s">
        <v>47</v>
      </c>
      <c r="BZ922" s="1" t="s">
        <v>47</v>
      </c>
    </row>
    <row r="923" spans="2:78" x14ac:dyDescent="0.25">
      <c r="B923" s="8">
        <v>922</v>
      </c>
      <c r="C923" s="8">
        <v>4</v>
      </c>
      <c r="D923" s="8">
        <v>4</v>
      </c>
      <c r="E923" s="8">
        <v>2020</v>
      </c>
      <c r="F923" s="24" t="str">
        <f t="shared" si="71"/>
        <v>04/Apr/2020</v>
      </c>
      <c r="G923" s="9" t="s">
        <v>22</v>
      </c>
      <c r="H923" s="10" t="str">
        <f t="shared" si="74"/>
        <v>Sat</v>
      </c>
      <c r="I923" s="10">
        <f t="shared" si="73"/>
        <v>461</v>
      </c>
      <c r="J923" s="8">
        <f t="shared" si="75"/>
        <v>65</v>
      </c>
      <c r="K923" s="1">
        <f t="shared" si="72"/>
        <v>16</v>
      </c>
      <c r="L923" s="1">
        <f t="shared" si="70"/>
        <v>2</v>
      </c>
      <c r="N923" s="1" t="s">
        <v>50</v>
      </c>
      <c r="P923" s="81">
        <v>7.8</v>
      </c>
      <c r="Q923" s="69"/>
      <c r="R923" s="4" t="s">
        <v>49</v>
      </c>
      <c r="T923" s="4" t="s">
        <v>49</v>
      </c>
      <c r="V923" s="87">
        <v>7</v>
      </c>
      <c r="W923" s="69"/>
      <c r="X923" s="87">
        <v>5</v>
      </c>
      <c r="Y923" s="69"/>
      <c r="Z923" s="81">
        <v>4.4000000000000004</v>
      </c>
      <c r="AA923" s="69"/>
      <c r="AB923" s="100">
        <v>2</v>
      </c>
      <c r="AC923" s="69"/>
      <c r="AD923" s="81">
        <v>4.5999999999999996</v>
      </c>
      <c r="AE923" s="69"/>
      <c r="AF923" s="87">
        <v>2.8</v>
      </c>
      <c r="AH923" s="4" t="s">
        <v>49</v>
      </c>
      <c r="AJ923" s="81" t="s">
        <v>48</v>
      </c>
      <c r="AL923" s="81">
        <v>3.6</v>
      </c>
      <c r="AN923" s="81">
        <v>6.2</v>
      </c>
      <c r="AP923" s="4" t="s">
        <v>52</v>
      </c>
      <c r="AR923" s="81">
        <v>5.6</v>
      </c>
      <c r="AT923" s="87">
        <v>11</v>
      </c>
      <c r="AV923" s="74">
        <v>6</v>
      </c>
      <c r="AX923" s="74">
        <v>6</v>
      </c>
      <c r="AZ923" s="81">
        <v>6</v>
      </c>
      <c r="BB923" s="4" t="s">
        <v>52</v>
      </c>
      <c r="BD923" s="74">
        <v>1</v>
      </c>
      <c r="BF923" s="81">
        <v>6.2</v>
      </c>
      <c r="BH923" s="87">
        <v>9.6</v>
      </c>
      <c r="BI923" s="69"/>
      <c r="BJ923" s="74">
        <v>4</v>
      </c>
      <c r="BL923" s="4" t="s">
        <v>47</v>
      </c>
      <c r="BN923" s="4" t="s">
        <v>47</v>
      </c>
      <c r="BP923" s="4" t="s">
        <v>47</v>
      </c>
      <c r="BR923" s="1" t="s">
        <v>47</v>
      </c>
      <c r="BT923" s="1" t="s">
        <v>47</v>
      </c>
      <c r="BV923" s="1" t="s">
        <v>47</v>
      </c>
      <c r="BX923" s="1" t="s">
        <v>47</v>
      </c>
      <c r="BZ923" s="1" t="s">
        <v>47</v>
      </c>
    </row>
    <row r="924" spans="2:78" x14ac:dyDescent="0.25">
      <c r="B924" s="8">
        <v>923</v>
      </c>
      <c r="C924" s="8">
        <v>5</v>
      </c>
      <c r="D924" s="8">
        <v>4</v>
      </c>
      <c r="E924" s="8">
        <v>2020</v>
      </c>
      <c r="F924" s="24" t="str">
        <f t="shared" si="71"/>
        <v>05/Apr/2020</v>
      </c>
      <c r="G924" s="9" t="s">
        <v>21</v>
      </c>
      <c r="H924" s="10" t="str">
        <f t="shared" si="74"/>
        <v>Sun</v>
      </c>
      <c r="I924" s="10">
        <f t="shared" si="73"/>
        <v>462</v>
      </c>
      <c r="J924" s="8">
        <f t="shared" si="75"/>
        <v>65</v>
      </c>
      <c r="K924" s="1">
        <f t="shared" si="72"/>
        <v>16</v>
      </c>
      <c r="L924" s="1">
        <f t="shared" si="70"/>
        <v>2</v>
      </c>
      <c r="N924" s="1" t="s">
        <v>50</v>
      </c>
      <c r="P924" s="81">
        <v>10.4</v>
      </c>
      <c r="Q924" s="69"/>
      <c r="R924" s="4" t="s">
        <v>49</v>
      </c>
      <c r="T924" s="4" t="s">
        <v>49</v>
      </c>
      <c r="V924" s="87">
        <v>3</v>
      </c>
      <c r="W924" s="69"/>
      <c r="X924" s="87">
        <v>9</v>
      </c>
      <c r="Y924" s="69"/>
      <c r="Z924" s="81">
        <v>5.4</v>
      </c>
      <c r="AA924" s="69"/>
      <c r="AB924" s="100">
        <v>8.6</v>
      </c>
      <c r="AC924" s="69"/>
      <c r="AD924" s="81">
        <v>9</v>
      </c>
      <c r="AE924" s="69"/>
      <c r="AF924" s="87">
        <v>5</v>
      </c>
      <c r="AH924" s="4" t="s">
        <v>49</v>
      </c>
      <c r="AJ924" s="81" t="s">
        <v>48</v>
      </c>
      <c r="AL924" s="81">
        <v>9.1999999999999993</v>
      </c>
      <c r="AN924" s="81">
        <v>5.2</v>
      </c>
      <c r="AP924" s="4" t="s">
        <v>52</v>
      </c>
      <c r="AR924" s="81">
        <v>10</v>
      </c>
      <c r="AT924" s="87">
        <v>11.8</v>
      </c>
      <c r="AV924" s="74">
        <v>6</v>
      </c>
      <c r="AX924" s="74">
        <v>8.1999999999999993</v>
      </c>
      <c r="AZ924" s="81">
        <v>6.2</v>
      </c>
      <c r="BB924" s="4" t="s">
        <v>52</v>
      </c>
      <c r="BD924" s="74">
        <v>3.3</v>
      </c>
      <c r="BF924" s="81">
        <v>8.1999999999999993</v>
      </c>
      <c r="BH924" s="87">
        <v>8.8000000000000007</v>
      </c>
      <c r="BI924" s="69"/>
      <c r="BJ924" s="74">
        <v>9.8000000000000007</v>
      </c>
      <c r="BL924" s="4" t="s">
        <v>47</v>
      </c>
      <c r="BN924" s="4" t="s">
        <v>47</v>
      </c>
      <c r="BP924" s="4" t="s">
        <v>47</v>
      </c>
      <c r="BR924" s="1" t="s">
        <v>47</v>
      </c>
      <c r="BT924" s="1" t="s">
        <v>47</v>
      </c>
      <c r="BV924" s="1" t="s">
        <v>47</v>
      </c>
      <c r="BX924" s="1" t="s">
        <v>47</v>
      </c>
      <c r="BZ924" s="1" t="s">
        <v>47</v>
      </c>
    </row>
    <row r="925" spans="2:78" x14ac:dyDescent="0.25">
      <c r="B925" s="8">
        <v>924</v>
      </c>
      <c r="C925" s="8">
        <v>5</v>
      </c>
      <c r="D925" s="8">
        <v>4</v>
      </c>
      <c r="E925" s="8">
        <v>2020</v>
      </c>
      <c r="F925" s="24" t="str">
        <f t="shared" si="71"/>
        <v>05/Apr/2020</v>
      </c>
      <c r="G925" s="9" t="s">
        <v>22</v>
      </c>
      <c r="H925" s="10" t="str">
        <f t="shared" si="74"/>
        <v>Sun</v>
      </c>
      <c r="I925" s="10">
        <f t="shared" si="73"/>
        <v>462</v>
      </c>
      <c r="J925" s="8">
        <f t="shared" si="75"/>
        <v>65</v>
      </c>
      <c r="K925" s="1">
        <f t="shared" si="72"/>
        <v>16</v>
      </c>
      <c r="L925" s="1">
        <f t="shared" si="70"/>
        <v>2</v>
      </c>
      <c r="N925" s="1" t="s">
        <v>50</v>
      </c>
      <c r="P925" s="81">
        <v>5.2</v>
      </c>
      <c r="Q925" s="69"/>
      <c r="R925" s="4" t="s">
        <v>49</v>
      </c>
      <c r="T925" s="4" t="s">
        <v>49</v>
      </c>
      <c r="V925" s="87">
        <v>5.2</v>
      </c>
      <c r="W925" s="69"/>
      <c r="X925" s="87">
        <v>5.2</v>
      </c>
      <c r="Y925" s="69"/>
      <c r="Z925" s="81">
        <v>2.8</v>
      </c>
      <c r="AA925" s="69"/>
      <c r="AB925" s="100">
        <v>10</v>
      </c>
      <c r="AC925" s="69"/>
      <c r="AD925" s="81">
        <v>7.4</v>
      </c>
      <c r="AE925" s="69"/>
      <c r="AF925" s="87">
        <v>2.2000000000000002</v>
      </c>
      <c r="AH925" s="4" t="s">
        <v>49</v>
      </c>
      <c r="AJ925" s="81" t="s">
        <v>48</v>
      </c>
      <c r="AL925" s="81">
        <v>5</v>
      </c>
      <c r="AN925" s="81">
        <v>7</v>
      </c>
      <c r="AP925" s="4" t="s">
        <v>52</v>
      </c>
      <c r="AR925" s="81">
        <v>6</v>
      </c>
      <c r="AT925" s="87">
        <v>9.6</v>
      </c>
      <c r="AV925" s="74">
        <v>4.8</v>
      </c>
      <c r="AX925" s="74">
        <v>5.2</v>
      </c>
      <c r="AZ925" s="81">
        <v>2.8</v>
      </c>
      <c r="BB925" s="4" t="s">
        <v>52</v>
      </c>
      <c r="BD925" s="74">
        <v>2.8</v>
      </c>
      <c r="BF925" s="81">
        <v>5.2</v>
      </c>
      <c r="BH925" s="87">
        <v>8</v>
      </c>
      <c r="BI925" s="69"/>
      <c r="BJ925" s="74">
        <v>7</v>
      </c>
      <c r="BL925" s="4" t="s">
        <v>47</v>
      </c>
      <c r="BN925" s="4" t="s">
        <v>47</v>
      </c>
      <c r="BP925" s="4" t="s">
        <v>47</v>
      </c>
      <c r="BR925" s="1" t="s">
        <v>47</v>
      </c>
      <c r="BT925" s="1" t="s">
        <v>47</v>
      </c>
      <c r="BV925" s="1" t="s">
        <v>47</v>
      </c>
      <c r="BX925" s="1" t="s">
        <v>47</v>
      </c>
      <c r="BZ925" s="1" t="s">
        <v>47</v>
      </c>
    </row>
    <row r="926" spans="2:78" x14ac:dyDescent="0.25">
      <c r="B926" s="8">
        <v>925</v>
      </c>
      <c r="C926" s="8">
        <v>6</v>
      </c>
      <c r="D926" s="8">
        <v>4</v>
      </c>
      <c r="E926" s="8">
        <v>2020</v>
      </c>
      <c r="F926" s="24" t="str">
        <f t="shared" si="71"/>
        <v>06/Apr/2020</v>
      </c>
      <c r="G926" s="9" t="s">
        <v>21</v>
      </c>
      <c r="H926" s="10" t="str">
        <f t="shared" si="74"/>
        <v>Mon</v>
      </c>
      <c r="I926" s="10">
        <f t="shared" si="73"/>
        <v>463</v>
      </c>
      <c r="J926" s="8">
        <f t="shared" si="75"/>
        <v>66</v>
      </c>
      <c r="K926" s="1">
        <f t="shared" si="72"/>
        <v>16</v>
      </c>
      <c r="L926" s="1">
        <f t="shared" si="70"/>
        <v>2</v>
      </c>
      <c r="N926" s="1" t="s">
        <v>50</v>
      </c>
      <c r="P926" s="81">
        <v>10</v>
      </c>
      <c r="Q926" s="69"/>
      <c r="R926" s="4" t="s">
        <v>49</v>
      </c>
      <c r="T926" s="4" t="s">
        <v>49</v>
      </c>
      <c r="V926" s="87">
        <v>7.6</v>
      </c>
      <c r="W926" s="69"/>
      <c r="X926" s="87">
        <v>7</v>
      </c>
      <c r="Y926" s="69"/>
      <c r="Z926" s="81">
        <v>6</v>
      </c>
      <c r="AA926" s="69"/>
      <c r="AB926" s="100">
        <v>9.8000000000000007</v>
      </c>
      <c r="AC926" s="69"/>
      <c r="AD926" s="81">
        <v>6.8</v>
      </c>
      <c r="AE926" s="69"/>
      <c r="AF926" s="87">
        <v>4.2</v>
      </c>
      <c r="AH926" s="4" t="s">
        <v>49</v>
      </c>
      <c r="AJ926" s="81" t="s">
        <v>48</v>
      </c>
      <c r="AL926" s="81">
        <v>8.1999999999999993</v>
      </c>
      <c r="AN926" s="81">
        <v>9.1999999999999993</v>
      </c>
      <c r="AP926" s="4" t="s">
        <v>52</v>
      </c>
      <c r="AR926" s="81">
        <v>7.4</v>
      </c>
      <c r="AT926" s="87">
        <v>17</v>
      </c>
      <c r="AV926" s="74">
        <v>7.4</v>
      </c>
      <c r="AX926" s="74">
        <v>7.6</v>
      </c>
      <c r="AZ926" s="81">
        <v>5</v>
      </c>
      <c r="BB926" s="4" t="s">
        <v>52</v>
      </c>
      <c r="BD926" s="74">
        <v>2</v>
      </c>
      <c r="BF926" s="81">
        <v>9.8000000000000007</v>
      </c>
      <c r="BH926" s="87">
        <v>10</v>
      </c>
      <c r="BI926" s="69"/>
      <c r="BJ926" s="74">
        <v>7.2</v>
      </c>
      <c r="BL926" s="4" t="s">
        <v>47</v>
      </c>
      <c r="BN926" s="4" t="s">
        <v>47</v>
      </c>
      <c r="BP926" s="4" t="s">
        <v>47</v>
      </c>
      <c r="BR926" s="1" t="s">
        <v>47</v>
      </c>
      <c r="BT926" s="1" t="s">
        <v>47</v>
      </c>
      <c r="BV926" s="1" t="s">
        <v>47</v>
      </c>
      <c r="BX926" s="1" t="s">
        <v>47</v>
      </c>
      <c r="BZ926" s="1" t="s">
        <v>47</v>
      </c>
    </row>
    <row r="927" spans="2:78" x14ac:dyDescent="0.25">
      <c r="B927" s="8">
        <v>926</v>
      </c>
      <c r="C927" s="8">
        <v>6</v>
      </c>
      <c r="D927" s="8">
        <v>4</v>
      </c>
      <c r="E927" s="8">
        <v>2020</v>
      </c>
      <c r="F927" s="24" t="str">
        <f t="shared" si="71"/>
        <v>06/Apr/2020</v>
      </c>
      <c r="G927" s="9" t="s">
        <v>22</v>
      </c>
      <c r="H927" s="10" t="str">
        <f t="shared" si="74"/>
        <v>Mon</v>
      </c>
      <c r="I927" s="10">
        <f t="shared" si="73"/>
        <v>463</v>
      </c>
      <c r="J927" s="8">
        <f t="shared" si="75"/>
        <v>66</v>
      </c>
      <c r="K927" s="1">
        <f t="shared" si="72"/>
        <v>16</v>
      </c>
      <c r="L927" s="1">
        <f t="shared" ref="L927:L990" si="76">IF(COUNTIF(L195:L926,L926)=732,L926+1,L926)</f>
        <v>2</v>
      </c>
      <c r="N927" s="1" t="s">
        <v>50</v>
      </c>
      <c r="P927" s="81">
        <v>5</v>
      </c>
      <c r="Q927" s="69"/>
      <c r="R927" s="4" t="s">
        <v>49</v>
      </c>
      <c r="T927" s="4" t="s">
        <v>49</v>
      </c>
      <c r="V927" s="87">
        <v>8</v>
      </c>
      <c r="W927" s="69"/>
      <c r="X927" s="87">
        <v>4.4000000000000004</v>
      </c>
      <c r="Y927" s="69"/>
      <c r="Z927" s="81">
        <v>2.8</v>
      </c>
      <c r="AA927" s="69"/>
      <c r="AB927" s="100">
        <v>8</v>
      </c>
      <c r="AC927" s="69"/>
      <c r="AD927" s="81">
        <v>1.4</v>
      </c>
      <c r="AE927" s="69"/>
      <c r="AF927" s="87">
        <v>2.2000000000000002</v>
      </c>
      <c r="AH927" s="4" t="s">
        <v>49</v>
      </c>
      <c r="AJ927" s="81" t="s">
        <v>48</v>
      </c>
      <c r="AL927" s="81">
        <v>4.4000000000000004</v>
      </c>
      <c r="AN927" s="81">
        <v>5.6</v>
      </c>
      <c r="AP927" s="4" t="s">
        <v>52</v>
      </c>
      <c r="AR927" s="81">
        <v>5.4</v>
      </c>
      <c r="AT927" s="87">
        <v>9.1999999999999993</v>
      </c>
      <c r="AV927" s="74">
        <v>4.2</v>
      </c>
      <c r="AX927" s="74">
        <v>4.8</v>
      </c>
      <c r="AZ927" s="81">
        <v>2.4</v>
      </c>
      <c r="BB927" s="4" t="s">
        <v>52</v>
      </c>
      <c r="BD927" s="74">
        <v>1.6</v>
      </c>
      <c r="BF927" s="81">
        <v>5</v>
      </c>
      <c r="BH927" s="87">
        <v>6</v>
      </c>
      <c r="BI927" s="69"/>
      <c r="BJ927" s="74">
        <v>4.5999999999999996</v>
      </c>
      <c r="BL927" s="4" t="s">
        <v>47</v>
      </c>
      <c r="BN927" s="4" t="s">
        <v>47</v>
      </c>
      <c r="BP927" s="4" t="s">
        <v>47</v>
      </c>
      <c r="BR927" s="1" t="s">
        <v>47</v>
      </c>
      <c r="BT927" s="1" t="s">
        <v>47</v>
      </c>
      <c r="BV927" s="1" t="s">
        <v>47</v>
      </c>
      <c r="BX927" s="1" t="s">
        <v>47</v>
      </c>
      <c r="BZ927" s="1" t="s">
        <v>47</v>
      </c>
    </row>
    <row r="928" spans="2:78" x14ac:dyDescent="0.25">
      <c r="B928" s="8">
        <v>927</v>
      </c>
      <c r="C928" s="8">
        <v>7</v>
      </c>
      <c r="D928" s="8">
        <v>4</v>
      </c>
      <c r="E928" s="8">
        <v>2020</v>
      </c>
      <c r="F928" s="24" t="str">
        <f t="shared" si="71"/>
        <v>07/Apr/2020</v>
      </c>
      <c r="G928" s="9" t="s">
        <v>21</v>
      </c>
      <c r="H928" s="10" t="str">
        <f t="shared" si="74"/>
        <v>Tue</v>
      </c>
      <c r="I928" s="10">
        <f t="shared" si="73"/>
        <v>464</v>
      </c>
      <c r="J928" s="8">
        <f t="shared" si="75"/>
        <v>66</v>
      </c>
      <c r="K928" s="1">
        <f t="shared" si="72"/>
        <v>16</v>
      </c>
      <c r="L928" s="1">
        <f t="shared" si="76"/>
        <v>2</v>
      </c>
      <c r="N928" s="1" t="s">
        <v>50</v>
      </c>
      <c r="P928" s="81">
        <v>11.4</v>
      </c>
      <c r="Q928" s="69"/>
      <c r="R928" s="4" t="s">
        <v>49</v>
      </c>
      <c r="T928" s="4" t="s">
        <v>49</v>
      </c>
      <c r="V928" s="87">
        <v>7.5</v>
      </c>
      <c r="W928" s="69"/>
      <c r="X928" s="87">
        <v>8.4</v>
      </c>
      <c r="Y928" s="69"/>
      <c r="Z928" s="81">
        <v>5</v>
      </c>
      <c r="AA928" s="69"/>
      <c r="AB928" s="100">
        <v>11.4</v>
      </c>
      <c r="AC928" s="69"/>
      <c r="AD928" s="81">
        <v>7</v>
      </c>
      <c r="AE928" s="69"/>
      <c r="AF928" s="87">
        <v>5.2</v>
      </c>
      <c r="AH928" s="4" t="s">
        <v>49</v>
      </c>
      <c r="AJ928" s="81" t="s">
        <v>48</v>
      </c>
      <c r="AL928" s="81">
        <v>9.6</v>
      </c>
      <c r="AN928" s="81">
        <v>9.8000000000000007</v>
      </c>
      <c r="AP928" s="4" t="s">
        <v>52</v>
      </c>
      <c r="AR928" s="81">
        <v>7</v>
      </c>
      <c r="AT928" s="87">
        <v>17</v>
      </c>
      <c r="AV928" s="74">
        <v>7.4</v>
      </c>
      <c r="AX928" s="74">
        <v>6</v>
      </c>
      <c r="AZ928" s="81">
        <v>5</v>
      </c>
      <c r="BB928" s="4" t="s">
        <v>52</v>
      </c>
      <c r="BD928" s="74">
        <v>2.6</v>
      </c>
      <c r="BF928" s="81">
        <v>9</v>
      </c>
      <c r="BH928" s="87">
        <v>10</v>
      </c>
      <c r="BI928" s="69"/>
      <c r="BJ928" s="74">
        <v>6</v>
      </c>
      <c r="BL928" s="4" t="s">
        <v>47</v>
      </c>
      <c r="BN928" s="4" t="s">
        <v>47</v>
      </c>
      <c r="BP928" s="4" t="s">
        <v>47</v>
      </c>
      <c r="BR928" s="1" t="s">
        <v>47</v>
      </c>
      <c r="BT928" s="1" t="s">
        <v>47</v>
      </c>
      <c r="BV928" s="1" t="s">
        <v>47</v>
      </c>
      <c r="BX928" s="1" t="s">
        <v>47</v>
      </c>
      <c r="BZ928" s="1" t="s">
        <v>47</v>
      </c>
    </row>
    <row r="929" spans="2:78" x14ac:dyDescent="0.25">
      <c r="B929" s="8">
        <v>928</v>
      </c>
      <c r="C929" s="8">
        <v>7</v>
      </c>
      <c r="D929" s="8">
        <v>4</v>
      </c>
      <c r="E929" s="8">
        <v>2020</v>
      </c>
      <c r="F929" s="24" t="str">
        <f t="shared" si="71"/>
        <v>07/Apr/2020</v>
      </c>
      <c r="G929" s="9" t="s">
        <v>22</v>
      </c>
      <c r="H929" s="10" t="str">
        <f t="shared" si="74"/>
        <v>Tue</v>
      </c>
      <c r="I929" s="10">
        <f t="shared" si="73"/>
        <v>464</v>
      </c>
      <c r="J929" s="8">
        <f t="shared" si="75"/>
        <v>66</v>
      </c>
      <c r="K929" s="1">
        <f t="shared" si="72"/>
        <v>16</v>
      </c>
      <c r="L929" s="1">
        <f t="shared" si="76"/>
        <v>2</v>
      </c>
      <c r="N929" s="1" t="s">
        <v>50</v>
      </c>
      <c r="P929" s="81">
        <v>5.2</v>
      </c>
      <c r="Q929" s="69"/>
      <c r="R929" s="4" t="s">
        <v>49</v>
      </c>
      <c r="T929" s="4" t="s">
        <v>49</v>
      </c>
      <c r="V929" s="87">
        <v>4.8</v>
      </c>
      <c r="W929" s="69"/>
      <c r="X929" s="87">
        <v>5</v>
      </c>
      <c r="Y929" s="69"/>
      <c r="Z929" s="81">
        <v>8</v>
      </c>
      <c r="AA929" s="69"/>
      <c r="AB929" s="100">
        <v>3.2</v>
      </c>
      <c r="AC929" s="69"/>
      <c r="AD929" s="81">
        <v>4.8</v>
      </c>
      <c r="AE929" s="69"/>
      <c r="AF929" s="87">
        <v>2</v>
      </c>
      <c r="AH929" s="4" t="s">
        <v>49</v>
      </c>
      <c r="AJ929" s="81" t="s">
        <v>48</v>
      </c>
      <c r="AL929" s="81">
        <v>5.8</v>
      </c>
      <c r="AN929" s="81">
        <v>5</v>
      </c>
      <c r="AP929" s="4" t="s">
        <v>52</v>
      </c>
      <c r="AR929" s="81">
        <v>5.8</v>
      </c>
      <c r="AT929" s="87">
        <v>9.1999999999999993</v>
      </c>
      <c r="AV929" s="74">
        <v>3</v>
      </c>
      <c r="AX929" s="74">
        <v>4.8</v>
      </c>
      <c r="AZ929" s="81">
        <v>6.2</v>
      </c>
      <c r="BB929" s="4" t="s">
        <v>52</v>
      </c>
      <c r="BD929" s="74">
        <v>2</v>
      </c>
      <c r="BF929" s="81">
        <v>4.5999999999999996</v>
      </c>
      <c r="BH929" s="87">
        <v>5</v>
      </c>
      <c r="BI929" s="69"/>
      <c r="BJ929" s="74">
        <v>6.8</v>
      </c>
      <c r="BL929" s="4" t="s">
        <v>47</v>
      </c>
      <c r="BN929" s="4" t="s">
        <v>47</v>
      </c>
      <c r="BP929" s="4" t="s">
        <v>47</v>
      </c>
      <c r="BR929" s="1" t="s">
        <v>47</v>
      </c>
      <c r="BT929" s="1" t="s">
        <v>47</v>
      </c>
      <c r="BV929" s="1" t="s">
        <v>47</v>
      </c>
      <c r="BX929" s="1" t="s">
        <v>47</v>
      </c>
      <c r="BZ929" s="1" t="s">
        <v>47</v>
      </c>
    </row>
    <row r="930" spans="2:78" x14ac:dyDescent="0.25">
      <c r="B930" s="8">
        <v>929</v>
      </c>
      <c r="C930" s="8">
        <v>8</v>
      </c>
      <c r="D930" s="8">
        <v>4</v>
      </c>
      <c r="E930" s="8">
        <v>2020</v>
      </c>
      <c r="F930" s="24" t="str">
        <f t="shared" si="71"/>
        <v>08/Apr/2020</v>
      </c>
      <c r="G930" s="9" t="s">
        <v>21</v>
      </c>
      <c r="H930" s="10" t="str">
        <f t="shared" si="74"/>
        <v>Wed</v>
      </c>
      <c r="I930" s="10">
        <f t="shared" si="73"/>
        <v>465</v>
      </c>
      <c r="J930" s="8">
        <f t="shared" si="75"/>
        <v>66</v>
      </c>
      <c r="K930" s="1">
        <f t="shared" si="72"/>
        <v>16</v>
      </c>
      <c r="L930" s="1">
        <f t="shared" si="76"/>
        <v>2</v>
      </c>
      <c r="N930" s="1" t="s">
        <v>50</v>
      </c>
      <c r="P930" s="81">
        <v>10</v>
      </c>
      <c r="Q930" s="69"/>
      <c r="R930" s="4" t="s">
        <v>49</v>
      </c>
      <c r="T930" s="4" t="s">
        <v>49</v>
      </c>
      <c r="V930" s="87">
        <v>9</v>
      </c>
      <c r="W930" s="69"/>
      <c r="X930" s="87">
        <v>8.1999999999999993</v>
      </c>
      <c r="Y930" s="69"/>
      <c r="Z930" s="81">
        <v>4.2</v>
      </c>
      <c r="AA930" s="69"/>
      <c r="AB930" s="100">
        <v>5</v>
      </c>
      <c r="AC930" s="69"/>
      <c r="AD930" s="81">
        <v>8</v>
      </c>
      <c r="AE930" s="69"/>
      <c r="AF930" s="87">
        <v>3.2</v>
      </c>
      <c r="AH930" s="4" t="s">
        <v>49</v>
      </c>
      <c r="AJ930" s="81" t="s">
        <v>48</v>
      </c>
      <c r="AL930" s="81">
        <v>7.6</v>
      </c>
      <c r="AN930" s="81">
        <v>8.8000000000000007</v>
      </c>
      <c r="AP930" s="4" t="s">
        <v>52</v>
      </c>
      <c r="AR930" s="81">
        <v>9.1999999999999993</v>
      </c>
      <c r="AT930" s="87">
        <v>16</v>
      </c>
      <c r="AV930" s="74">
        <v>8.6</v>
      </c>
      <c r="AX930" s="74">
        <v>7</v>
      </c>
      <c r="AZ930" s="81">
        <v>4</v>
      </c>
      <c r="BB930" s="4" t="s">
        <v>52</v>
      </c>
      <c r="BD930" s="74">
        <v>2</v>
      </c>
      <c r="BF930" s="81">
        <v>7.2</v>
      </c>
      <c r="BH930" s="87">
        <v>11.2</v>
      </c>
      <c r="BI930" s="69"/>
      <c r="BJ930" s="74">
        <v>6.6</v>
      </c>
      <c r="BL930" s="4" t="s">
        <v>47</v>
      </c>
      <c r="BN930" s="4" t="s">
        <v>47</v>
      </c>
      <c r="BP930" s="4" t="s">
        <v>47</v>
      </c>
      <c r="BR930" s="1" t="s">
        <v>47</v>
      </c>
      <c r="BT930" s="1" t="s">
        <v>47</v>
      </c>
      <c r="BV930" s="1" t="s">
        <v>47</v>
      </c>
      <c r="BX930" s="1" t="s">
        <v>47</v>
      </c>
      <c r="BZ930" s="1" t="s">
        <v>47</v>
      </c>
    </row>
    <row r="931" spans="2:78" x14ac:dyDescent="0.25">
      <c r="B931" s="8">
        <v>930</v>
      </c>
      <c r="C931" s="8">
        <v>8</v>
      </c>
      <c r="D931" s="8">
        <v>4</v>
      </c>
      <c r="E931" s="8">
        <v>2020</v>
      </c>
      <c r="F931" s="24" t="str">
        <f t="shared" si="71"/>
        <v>08/Apr/2020</v>
      </c>
      <c r="G931" s="9" t="s">
        <v>22</v>
      </c>
      <c r="H931" s="10" t="str">
        <f t="shared" si="74"/>
        <v>Wed</v>
      </c>
      <c r="I931" s="10">
        <f t="shared" si="73"/>
        <v>465</v>
      </c>
      <c r="J931" s="8">
        <f t="shared" si="75"/>
        <v>66</v>
      </c>
      <c r="K931" s="1">
        <f t="shared" si="72"/>
        <v>16</v>
      </c>
      <c r="L931" s="1">
        <f t="shared" si="76"/>
        <v>2</v>
      </c>
      <c r="N931" s="1" t="s">
        <v>50</v>
      </c>
      <c r="P931" s="81">
        <v>5</v>
      </c>
      <c r="Q931" s="69"/>
      <c r="R931" s="4" t="s">
        <v>49</v>
      </c>
      <c r="T931" s="4" t="s">
        <v>49</v>
      </c>
      <c r="V931" s="87">
        <v>4.5999999999999996</v>
      </c>
      <c r="W931" s="69"/>
      <c r="X931" s="87">
        <v>1.6</v>
      </c>
      <c r="Y931" s="69"/>
      <c r="Z931" s="81">
        <v>2.6</v>
      </c>
      <c r="AA931" s="69"/>
      <c r="AB931" s="100">
        <v>7.2</v>
      </c>
      <c r="AC931" s="69"/>
      <c r="AD931" s="81">
        <v>4.8</v>
      </c>
      <c r="AE931" s="69"/>
      <c r="AF931" s="87">
        <v>2</v>
      </c>
      <c r="AH931" s="4" t="s">
        <v>49</v>
      </c>
      <c r="AJ931" s="81" t="s">
        <v>48</v>
      </c>
      <c r="AL931" s="81">
        <v>5</v>
      </c>
      <c r="AN931" s="81">
        <v>7.4</v>
      </c>
      <c r="AP931" s="4" t="s">
        <v>52</v>
      </c>
      <c r="AR931" s="81">
        <v>5.2</v>
      </c>
      <c r="AT931" s="87">
        <v>10</v>
      </c>
      <c r="AV931" s="74">
        <v>3.2</v>
      </c>
      <c r="AX931" s="74">
        <v>4</v>
      </c>
      <c r="AZ931" s="81">
        <v>3</v>
      </c>
      <c r="BB931" s="4" t="s">
        <v>52</v>
      </c>
      <c r="BD931" s="74">
        <v>2.2000000000000002</v>
      </c>
      <c r="BF931" s="81">
        <v>4.2</v>
      </c>
      <c r="BH931" s="87">
        <v>7</v>
      </c>
      <c r="BI931" s="69"/>
      <c r="BJ931" s="74">
        <v>5</v>
      </c>
      <c r="BL931" s="4" t="s">
        <v>47</v>
      </c>
      <c r="BN931" s="4" t="s">
        <v>47</v>
      </c>
      <c r="BP931" s="4" t="s">
        <v>47</v>
      </c>
      <c r="BR931" s="1" t="s">
        <v>47</v>
      </c>
      <c r="BT931" s="1" t="s">
        <v>47</v>
      </c>
      <c r="BV931" s="1" t="s">
        <v>47</v>
      </c>
      <c r="BX931" s="1" t="s">
        <v>47</v>
      </c>
      <c r="BZ931" s="1" t="s">
        <v>47</v>
      </c>
    </row>
    <row r="932" spans="2:78" x14ac:dyDescent="0.25">
      <c r="B932" s="8">
        <v>931</v>
      </c>
      <c r="C932" s="8">
        <v>9</v>
      </c>
      <c r="D932" s="8">
        <v>4</v>
      </c>
      <c r="E932" s="8">
        <v>2020</v>
      </c>
      <c r="F932" s="24" t="str">
        <f t="shared" si="71"/>
        <v>09/Apr/2020</v>
      </c>
      <c r="G932" s="9" t="s">
        <v>21</v>
      </c>
      <c r="H932" s="10" t="str">
        <f t="shared" si="74"/>
        <v>Thu</v>
      </c>
      <c r="I932" s="10">
        <f t="shared" si="73"/>
        <v>466</v>
      </c>
      <c r="J932" s="8">
        <f t="shared" si="75"/>
        <v>66</v>
      </c>
      <c r="K932" s="1">
        <f t="shared" si="72"/>
        <v>16</v>
      </c>
      <c r="L932" s="1">
        <f t="shared" si="76"/>
        <v>2</v>
      </c>
      <c r="N932" s="1" t="s">
        <v>50</v>
      </c>
      <c r="P932" s="81">
        <v>12</v>
      </c>
      <c r="Q932" s="69"/>
      <c r="R932" s="4" t="s">
        <v>49</v>
      </c>
      <c r="T932" s="4" t="s">
        <v>49</v>
      </c>
      <c r="V932" s="87">
        <v>9</v>
      </c>
      <c r="W932" s="69"/>
      <c r="X932" s="87">
        <v>10.199999999999999</v>
      </c>
      <c r="Y932" s="69"/>
      <c r="Z932" s="81">
        <v>6</v>
      </c>
      <c r="AA932" s="69"/>
      <c r="AB932" s="100">
        <v>14</v>
      </c>
      <c r="AC932" s="69"/>
      <c r="AD932" s="81">
        <v>7.4</v>
      </c>
      <c r="AE932" s="69"/>
      <c r="AF932" s="87">
        <v>3.8</v>
      </c>
      <c r="AH932" s="4" t="s">
        <v>49</v>
      </c>
      <c r="AJ932" s="81" t="s">
        <v>48</v>
      </c>
      <c r="AL932" s="81">
        <v>8.3000000000000007</v>
      </c>
      <c r="AN932" s="81">
        <v>10</v>
      </c>
      <c r="AP932" s="4" t="s">
        <v>52</v>
      </c>
      <c r="AR932" s="81">
        <v>8.6</v>
      </c>
      <c r="AT932" s="87">
        <v>11.8</v>
      </c>
      <c r="AV932" s="74">
        <v>7.2</v>
      </c>
      <c r="AX932" s="74">
        <v>8</v>
      </c>
      <c r="AZ932" s="81">
        <v>4</v>
      </c>
      <c r="BB932" s="4" t="s">
        <v>52</v>
      </c>
      <c r="BD932" s="74">
        <v>2.6</v>
      </c>
      <c r="BF932" s="81">
        <v>8</v>
      </c>
      <c r="BH932" s="87">
        <v>12.2</v>
      </c>
      <c r="BI932" s="69"/>
      <c r="BJ932" s="74">
        <v>8</v>
      </c>
      <c r="BL932" s="4" t="s">
        <v>47</v>
      </c>
      <c r="BN932" s="4" t="s">
        <v>47</v>
      </c>
      <c r="BP932" s="4" t="s">
        <v>47</v>
      </c>
      <c r="BR932" s="1" t="s">
        <v>47</v>
      </c>
      <c r="BT932" s="1" t="s">
        <v>47</v>
      </c>
      <c r="BV932" s="1" t="s">
        <v>47</v>
      </c>
      <c r="BX932" s="1" t="s">
        <v>47</v>
      </c>
      <c r="BZ932" s="1" t="s">
        <v>47</v>
      </c>
    </row>
    <row r="933" spans="2:78" x14ac:dyDescent="0.25">
      <c r="B933" s="8">
        <v>932</v>
      </c>
      <c r="C933" s="8">
        <v>9</v>
      </c>
      <c r="D933" s="8">
        <v>4</v>
      </c>
      <c r="E933" s="8">
        <v>2020</v>
      </c>
      <c r="F933" s="24" t="str">
        <f t="shared" si="71"/>
        <v>09/Apr/2020</v>
      </c>
      <c r="G933" s="9" t="s">
        <v>22</v>
      </c>
      <c r="H933" s="10" t="str">
        <f t="shared" si="74"/>
        <v>Thu</v>
      </c>
      <c r="I933" s="10">
        <f t="shared" si="73"/>
        <v>466</v>
      </c>
      <c r="J933" s="8">
        <f t="shared" si="75"/>
        <v>66</v>
      </c>
      <c r="K933" s="1">
        <f t="shared" si="72"/>
        <v>16</v>
      </c>
      <c r="L933" s="1">
        <f t="shared" si="76"/>
        <v>2</v>
      </c>
      <c r="N933" s="1" t="s">
        <v>50</v>
      </c>
      <c r="P933" s="81">
        <v>5</v>
      </c>
      <c r="Q933" s="69"/>
      <c r="R933" s="4" t="s">
        <v>49</v>
      </c>
      <c r="T933" s="4" t="s">
        <v>49</v>
      </c>
      <c r="V933" s="87">
        <v>4.5999999999999996</v>
      </c>
      <c r="W933" s="69"/>
      <c r="X933" s="87">
        <v>4.2</v>
      </c>
      <c r="Y933" s="69"/>
      <c r="Z933" s="81">
        <v>2.8</v>
      </c>
      <c r="AA933" s="69"/>
      <c r="AB933" s="100">
        <v>5.2</v>
      </c>
      <c r="AC933" s="69"/>
      <c r="AD933" s="81">
        <v>2.4</v>
      </c>
      <c r="AE933" s="69"/>
      <c r="AF933" s="87">
        <v>4.4000000000000004</v>
      </c>
      <c r="AH933" s="4" t="s">
        <v>49</v>
      </c>
      <c r="AJ933" s="81" t="s">
        <v>48</v>
      </c>
      <c r="AL933" s="81">
        <v>4.2</v>
      </c>
      <c r="AN933" s="81">
        <v>6</v>
      </c>
      <c r="AP933" s="4" t="s">
        <v>52</v>
      </c>
      <c r="AR933" s="81">
        <v>6.8</v>
      </c>
      <c r="AT933" s="87">
        <v>11.2</v>
      </c>
      <c r="AV933" s="74">
        <v>4</v>
      </c>
      <c r="AX933" s="74">
        <v>3.4</v>
      </c>
      <c r="AZ933" s="81">
        <v>3.8</v>
      </c>
      <c r="BB933" s="4" t="s">
        <v>52</v>
      </c>
      <c r="BD933" s="74">
        <v>0.5</v>
      </c>
      <c r="BF933" s="81">
        <v>4.2</v>
      </c>
      <c r="BH933" s="87">
        <v>6</v>
      </c>
      <c r="BI933" s="69"/>
      <c r="BJ933" s="74">
        <v>6.2</v>
      </c>
      <c r="BL933" s="4" t="s">
        <v>47</v>
      </c>
      <c r="BN933" s="4" t="s">
        <v>47</v>
      </c>
      <c r="BP933" s="4" t="s">
        <v>47</v>
      </c>
      <c r="BR933" s="1" t="s">
        <v>47</v>
      </c>
      <c r="BT933" s="1" t="s">
        <v>47</v>
      </c>
      <c r="BV933" s="1" t="s">
        <v>47</v>
      </c>
      <c r="BX933" s="1" t="s">
        <v>47</v>
      </c>
      <c r="BZ933" s="1" t="s">
        <v>47</v>
      </c>
    </row>
    <row r="934" spans="2:78" ht="16.5" thickBot="1" x14ac:dyDescent="0.3">
      <c r="B934" s="8">
        <v>933</v>
      </c>
      <c r="C934" s="8">
        <v>10</v>
      </c>
      <c r="D934" s="8">
        <v>4</v>
      </c>
      <c r="E934" s="8">
        <v>2020</v>
      </c>
      <c r="F934" s="24" t="str">
        <f t="shared" si="71"/>
        <v>10/Apr/2020</v>
      </c>
      <c r="G934" s="9" t="s">
        <v>21</v>
      </c>
      <c r="H934" s="10" t="str">
        <f t="shared" si="74"/>
        <v>Fri</v>
      </c>
      <c r="I934" s="10">
        <f t="shared" si="73"/>
        <v>467</v>
      </c>
      <c r="J934" s="8">
        <f t="shared" si="75"/>
        <v>66</v>
      </c>
      <c r="K934" s="1">
        <f t="shared" si="72"/>
        <v>16</v>
      </c>
      <c r="L934" s="1">
        <f t="shared" si="76"/>
        <v>2</v>
      </c>
      <c r="N934" s="1" t="s">
        <v>50</v>
      </c>
      <c r="P934" s="81">
        <v>8.6</v>
      </c>
      <c r="Q934" s="69"/>
      <c r="R934" s="4" t="s">
        <v>49</v>
      </c>
      <c r="T934" s="4" t="s">
        <v>49</v>
      </c>
      <c r="V934" s="87">
        <v>5.2</v>
      </c>
      <c r="W934" s="69"/>
      <c r="X934" s="87">
        <v>8.1999999999999993</v>
      </c>
      <c r="Y934" s="69"/>
      <c r="Z934" s="81">
        <v>4.8</v>
      </c>
      <c r="AA934" s="69"/>
      <c r="AB934" s="100">
        <v>15.2</v>
      </c>
      <c r="AC934" s="69"/>
      <c r="AD934" s="81">
        <v>6.8</v>
      </c>
      <c r="AE934" s="69"/>
      <c r="AF934" s="87">
        <v>3.8</v>
      </c>
      <c r="AH934" s="4" t="s">
        <v>49</v>
      </c>
      <c r="AJ934" s="85" t="s">
        <v>48</v>
      </c>
      <c r="AL934" s="81">
        <v>8</v>
      </c>
      <c r="AN934" s="81">
        <v>8.1999999999999993</v>
      </c>
      <c r="AP934" s="4" t="s">
        <v>52</v>
      </c>
      <c r="AR934" s="81">
        <v>7.2</v>
      </c>
      <c r="AT934" s="87">
        <v>15.6</v>
      </c>
      <c r="AV934" s="74">
        <v>6.4</v>
      </c>
      <c r="AX934" s="74">
        <v>7.2</v>
      </c>
      <c r="AZ934" s="81">
        <v>4.5999999999999996</v>
      </c>
      <c r="BB934" s="4" t="s">
        <v>52</v>
      </c>
      <c r="BD934" s="74">
        <v>2</v>
      </c>
      <c r="BF934" s="81">
        <v>7.2</v>
      </c>
      <c r="BH934" s="87">
        <v>10</v>
      </c>
      <c r="BI934" s="69"/>
      <c r="BJ934" s="74">
        <v>8</v>
      </c>
      <c r="BL934" s="4" t="s">
        <v>47</v>
      </c>
      <c r="BN934" s="4" t="s">
        <v>47</v>
      </c>
      <c r="BP934" s="4" t="s">
        <v>47</v>
      </c>
      <c r="BR934" s="1" t="s">
        <v>47</v>
      </c>
      <c r="BT934" s="1" t="s">
        <v>47</v>
      </c>
      <c r="BV934" s="1" t="s">
        <v>47</v>
      </c>
      <c r="BX934" s="1" t="s">
        <v>47</v>
      </c>
      <c r="BZ934" s="1" t="s">
        <v>47</v>
      </c>
    </row>
    <row r="935" spans="2:78" ht="16.5" thickTop="1" x14ac:dyDescent="0.25">
      <c r="B935" s="8">
        <v>934</v>
      </c>
      <c r="C935" s="8">
        <v>10</v>
      </c>
      <c r="D935" s="8">
        <v>4</v>
      </c>
      <c r="E935" s="8">
        <v>2020</v>
      </c>
      <c r="F935" s="24" t="str">
        <f t="shared" si="71"/>
        <v>10/Apr/2020</v>
      </c>
      <c r="G935" s="9" t="s">
        <v>22</v>
      </c>
      <c r="H935" s="10" t="str">
        <f t="shared" si="74"/>
        <v>Fri</v>
      </c>
      <c r="I935" s="10">
        <f t="shared" si="73"/>
        <v>467</v>
      </c>
      <c r="J935" s="8">
        <f t="shared" si="75"/>
        <v>66</v>
      </c>
      <c r="K935" s="1">
        <f t="shared" si="72"/>
        <v>16</v>
      </c>
      <c r="L935" s="1">
        <f t="shared" si="76"/>
        <v>2</v>
      </c>
      <c r="N935" s="1" t="s">
        <v>50</v>
      </c>
      <c r="P935" s="81">
        <v>5</v>
      </c>
      <c r="Q935" s="69"/>
      <c r="R935" s="4" t="s">
        <v>49</v>
      </c>
      <c r="T935" s="4" t="s">
        <v>49</v>
      </c>
      <c r="V935" s="87">
        <v>6</v>
      </c>
      <c r="W935" s="69"/>
      <c r="X935" s="87">
        <v>4.4000000000000004</v>
      </c>
      <c r="Y935" s="69"/>
      <c r="Z935" s="81">
        <v>3</v>
      </c>
      <c r="AA935" s="69"/>
      <c r="AB935" s="100">
        <v>9.1999999999999993</v>
      </c>
      <c r="AC935" s="69"/>
      <c r="AD935" s="81">
        <v>3.8</v>
      </c>
      <c r="AE935" s="69"/>
      <c r="AF935" s="87">
        <v>2</v>
      </c>
      <c r="AH935" s="4" t="s">
        <v>49</v>
      </c>
      <c r="AJ935" s="4" t="s">
        <v>52</v>
      </c>
      <c r="AL935" s="81">
        <v>6.2</v>
      </c>
      <c r="AN935" s="81">
        <v>5.6</v>
      </c>
      <c r="AP935" s="4" t="s">
        <v>52</v>
      </c>
      <c r="AR935" s="81">
        <v>6</v>
      </c>
      <c r="AT935" s="87">
        <v>6.8</v>
      </c>
      <c r="AV935" s="74">
        <v>3.8</v>
      </c>
      <c r="AX935" s="74">
        <v>4.4000000000000004</v>
      </c>
      <c r="AZ935" s="81">
        <v>2.2000000000000002</v>
      </c>
      <c r="BB935" s="4" t="s">
        <v>52</v>
      </c>
      <c r="BD935" s="74">
        <v>0.5</v>
      </c>
      <c r="BF935" s="81">
        <v>3.2</v>
      </c>
      <c r="BH935" s="87">
        <v>6.6</v>
      </c>
      <c r="BI935" s="69"/>
      <c r="BJ935" s="74">
        <v>4.5999999999999996</v>
      </c>
      <c r="BL935" s="4" t="s">
        <v>47</v>
      </c>
      <c r="BN935" s="4" t="s">
        <v>47</v>
      </c>
      <c r="BP935" s="4" t="s">
        <v>47</v>
      </c>
      <c r="BR935" s="1" t="s">
        <v>47</v>
      </c>
      <c r="BT935" s="1" t="s">
        <v>47</v>
      </c>
      <c r="BV935" s="1" t="s">
        <v>47</v>
      </c>
      <c r="BX935" s="1" t="s">
        <v>47</v>
      </c>
      <c r="BZ935" s="1" t="s">
        <v>47</v>
      </c>
    </row>
    <row r="936" spans="2:78" x14ac:dyDescent="0.25">
      <c r="B936" s="8">
        <v>935</v>
      </c>
      <c r="C936" s="8">
        <v>11</v>
      </c>
      <c r="D936" s="8">
        <v>4</v>
      </c>
      <c r="E936" s="8">
        <v>2020</v>
      </c>
      <c r="F936" s="24" t="str">
        <f t="shared" si="71"/>
        <v>11/Apr/2020</v>
      </c>
      <c r="G936" s="9" t="s">
        <v>21</v>
      </c>
      <c r="H936" s="10" t="str">
        <f t="shared" si="74"/>
        <v>Sat</v>
      </c>
      <c r="I936" s="10">
        <f t="shared" si="73"/>
        <v>468</v>
      </c>
      <c r="J936" s="8">
        <f t="shared" si="75"/>
        <v>66</v>
      </c>
      <c r="K936" s="1">
        <f t="shared" si="72"/>
        <v>16</v>
      </c>
      <c r="L936" s="1">
        <f t="shared" si="76"/>
        <v>2</v>
      </c>
      <c r="N936" s="1" t="s">
        <v>50</v>
      </c>
      <c r="P936" s="81">
        <v>11</v>
      </c>
      <c r="Q936" s="69"/>
      <c r="R936" s="4" t="s">
        <v>49</v>
      </c>
      <c r="T936" s="4" t="s">
        <v>49</v>
      </c>
      <c r="V936" s="87">
        <v>6.6</v>
      </c>
      <c r="W936" s="69"/>
      <c r="X936" s="87">
        <v>8.4</v>
      </c>
      <c r="Y936" s="69"/>
      <c r="Z936" s="81">
        <v>4.8</v>
      </c>
      <c r="AA936" s="69"/>
      <c r="AB936" s="100">
        <v>17</v>
      </c>
      <c r="AC936" s="69"/>
      <c r="AD936" s="81">
        <v>6.8</v>
      </c>
      <c r="AE936" s="69"/>
      <c r="AF936" s="87">
        <v>4.2</v>
      </c>
      <c r="AH936" s="4" t="s">
        <v>49</v>
      </c>
      <c r="AJ936" s="4" t="s">
        <v>52</v>
      </c>
      <c r="AL936" s="81">
        <v>8.1999999999999993</v>
      </c>
      <c r="AN936" s="81">
        <v>9.4</v>
      </c>
      <c r="AP936" s="4" t="s">
        <v>52</v>
      </c>
      <c r="AR936" s="81">
        <v>8</v>
      </c>
      <c r="AT936" s="87">
        <v>15</v>
      </c>
      <c r="AV936" s="74">
        <v>6.2</v>
      </c>
      <c r="AX936" s="74">
        <v>8</v>
      </c>
      <c r="AZ936" s="81">
        <v>5.2</v>
      </c>
      <c r="BB936" s="4" t="s">
        <v>52</v>
      </c>
      <c r="BD936" s="74">
        <v>2</v>
      </c>
      <c r="BF936" s="81">
        <v>8.1999999999999993</v>
      </c>
      <c r="BH936" s="87">
        <v>11.2</v>
      </c>
      <c r="BI936" s="69"/>
      <c r="BJ936" s="74">
        <v>6</v>
      </c>
      <c r="BL936" s="4" t="s">
        <v>47</v>
      </c>
      <c r="BN936" s="4" t="s">
        <v>47</v>
      </c>
      <c r="BP936" s="4" t="s">
        <v>47</v>
      </c>
      <c r="BR936" s="1" t="s">
        <v>47</v>
      </c>
      <c r="BT936" s="1" t="s">
        <v>47</v>
      </c>
      <c r="BV936" s="1" t="s">
        <v>47</v>
      </c>
      <c r="BX936" s="1" t="s">
        <v>47</v>
      </c>
      <c r="BZ936" s="1" t="s">
        <v>47</v>
      </c>
    </row>
    <row r="937" spans="2:78" x14ac:dyDescent="0.25">
      <c r="B937" s="8">
        <v>936</v>
      </c>
      <c r="C937" s="8">
        <v>11</v>
      </c>
      <c r="D937" s="8">
        <v>4</v>
      </c>
      <c r="E937" s="8">
        <v>2020</v>
      </c>
      <c r="F937" s="24" t="str">
        <f t="shared" si="71"/>
        <v>11/Apr/2020</v>
      </c>
      <c r="G937" s="9" t="s">
        <v>22</v>
      </c>
      <c r="H937" s="10" t="str">
        <f t="shared" si="74"/>
        <v>Sat</v>
      </c>
      <c r="I937" s="10">
        <f t="shared" si="73"/>
        <v>468</v>
      </c>
      <c r="J937" s="8">
        <f t="shared" si="75"/>
        <v>66</v>
      </c>
      <c r="K937" s="1">
        <f t="shared" si="72"/>
        <v>16</v>
      </c>
      <c r="L937" s="1">
        <f t="shared" si="76"/>
        <v>2</v>
      </c>
      <c r="N937" s="1" t="s">
        <v>50</v>
      </c>
      <c r="P937" s="81">
        <v>5</v>
      </c>
      <c r="Q937" s="69"/>
      <c r="R937" s="4" t="s">
        <v>49</v>
      </c>
      <c r="T937" s="4" t="s">
        <v>49</v>
      </c>
      <c r="V937" s="87">
        <v>5</v>
      </c>
      <c r="W937" s="69"/>
      <c r="X937" s="87">
        <v>5.6</v>
      </c>
      <c r="Y937" s="69"/>
      <c r="Z937" s="81">
        <v>2.6</v>
      </c>
      <c r="AA937" s="69"/>
      <c r="AB937" s="100">
        <v>9.1999999999999993</v>
      </c>
      <c r="AC937" s="69"/>
      <c r="AD937" s="81">
        <v>6.2</v>
      </c>
      <c r="AE937" s="69"/>
      <c r="AF937" s="87">
        <v>3.2</v>
      </c>
      <c r="AH937" s="4" t="s">
        <v>49</v>
      </c>
      <c r="AJ937" s="4" t="s">
        <v>52</v>
      </c>
      <c r="AL937" s="81">
        <v>5</v>
      </c>
      <c r="AN937" s="81">
        <v>6.2</v>
      </c>
      <c r="AP937" s="4" t="s">
        <v>52</v>
      </c>
      <c r="AR937" s="81">
        <v>5.4</v>
      </c>
      <c r="AT937" s="87">
        <v>11.6</v>
      </c>
      <c r="AV937" s="74">
        <v>4.4000000000000004</v>
      </c>
      <c r="AX937" s="74">
        <v>4.8</v>
      </c>
      <c r="AZ937" s="81">
        <v>3</v>
      </c>
      <c r="BB937" s="4" t="s">
        <v>52</v>
      </c>
      <c r="BD937" s="74">
        <v>2.6</v>
      </c>
      <c r="BF937" s="81">
        <v>4.5999999999999996</v>
      </c>
      <c r="BH937" s="87">
        <v>6</v>
      </c>
      <c r="BI937" s="69"/>
      <c r="BJ937" s="74">
        <v>7.2</v>
      </c>
      <c r="BL937" s="4" t="s">
        <v>47</v>
      </c>
      <c r="BN937" s="4" t="s">
        <v>47</v>
      </c>
      <c r="BP937" s="4" t="s">
        <v>47</v>
      </c>
      <c r="BR937" s="1" t="s">
        <v>47</v>
      </c>
      <c r="BT937" s="1" t="s">
        <v>47</v>
      </c>
      <c r="BV937" s="1" t="s">
        <v>47</v>
      </c>
      <c r="BX937" s="1" t="s">
        <v>47</v>
      </c>
      <c r="BZ937" s="1" t="s">
        <v>47</v>
      </c>
    </row>
    <row r="938" spans="2:78" x14ac:dyDescent="0.25">
      <c r="B938" s="8">
        <v>937</v>
      </c>
      <c r="C938" s="8">
        <v>12</v>
      </c>
      <c r="D938" s="8">
        <v>4</v>
      </c>
      <c r="E938" s="8">
        <v>2020</v>
      </c>
      <c r="F938" s="24" t="str">
        <f t="shared" si="71"/>
        <v>12/Apr/2020</v>
      </c>
      <c r="G938" s="9" t="s">
        <v>21</v>
      </c>
      <c r="H938" s="10" t="str">
        <f t="shared" si="74"/>
        <v>Sun</v>
      </c>
      <c r="I938" s="10">
        <f t="shared" si="73"/>
        <v>469</v>
      </c>
      <c r="J938" s="8">
        <f t="shared" si="75"/>
        <v>66</v>
      </c>
      <c r="K938" s="1">
        <f t="shared" si="72"/>
        <v>16</v>
      </c>
      <c r="L938" s="1">
        <f t="shared" si="76"/>
        <v>2</v>
      </c>
      <c r="N938" s="1" t="s">
        <v>50</v>
      </c>
      <c r="P938" s="81">
        <v>11</v>
      </c>
      <c r="Q938" s="69"/>
      <c r="R938" s="4" t="s">
        <v>49</v>
      </c>
      <c r="T938" s="4" t="s">
        <v>49</v>
      </c>
      <c r="V938" s="87">
        <v>7.2</v>
      </c>
      <c r="W938" s="69"/>
      <c r="X938" s="87">
        <v>9.1999999999999993</v>
      </c>
      <c r="Y938" s="69"/>
      <c r="Z938" s="81">
        <v>5</v>
      </c>
      <c r="AA938" s="69"/>
      <c r="AB938" s="100">
        <v>14.2</v>
      </c>
      <c r="AC938" s="69"/>
      <c r="AD938" s="81">
        <v>8.1999999999999993</v>
      </c>
      <c r="AE938" s="69"/>
      <c r="AF938" s="87">
        <v>3</v>
      </c>
      <c r="AH938" s="4" t="s">
        <v>49</v>
      </c>
      <c r="AJ938" s="4" t="s">
        <v>52</v>
      </c>
      <c r="AL938" s="81">
        <v>7.6</v>
      </c>
      <c r="AN938" s="81">
        <v>10.199999999999999</v>
      </c>
      <c r="AP938" s="4" t="s">
        <v>52</v>
      </c>
      <c r="AR938" s="81">
        <v>8.1999999999999993</v>
      </c>
      <c r="AT938" s="87">
        <v>13.2</v>
      </c>
      <c r="AV938" s="74">
        <v>7.6</v>
      </c>
      <c r="AX938" s="74">
        <v>7</v>
      </c>
      <c r="AZ938" s="81">
        <v>5.2</v>
      </c>
      <c r="BB938" s="4" t="s">
        <v>52</v>
      </c>
      <c r="BD938" s="74">
        <v>2</v>
      </c>
      <c r="BF938" s="81">
        <v>7</v>
      </c>
      <c r="BH938" s="87">
        <v>11</v>
      </c>
      <c r="BI938" s="69"/>
      <c r="BJ938" s="74">
        <v>8.4</v>
      </c>
      <c r="BL938" s="4" t="s">
        <v>47</v>
      </c>
      <c r="BN938" s="4" t="s">
        <v>47</v>
      </c>
      <c r="BP938" s="4" t="s">
        <v>47</v>
      </c>
      <c r="BR938" s="1" t="s">
        <v>47</v>
      </c>
      <c r="BT938" s="1" t="s">
        <v>47</v>
      </c>
      <c r="BV938" s="1" t="s">
        <v>47</v>
      </c>
      <c r="BX938" s="1" t="s">
        <v>47</v>
      </c>
      <c r="BZ938" s="1" t="s">
        <v>47</v>
      </c>
    </row>
    <row r="939" spans="2:78" ht="16.5" thickBot="1" x14ac:dyDescent="0.3">
      <c r="B939" s="8">
        <v>938</v>
      </c>
      <c r="C939" s="8">
        <v>12</v>
      </c>
      <c r="D939" s="8">
        <v>4</v>
      </c>
      <c r="E939" s="8">
        <v>2020</v>
      </c>
      <c r="F939" s="24" t="str">
        <f t="shared" si="71"/>
        <v>12/Apr/2020</v>
      </c>
      <c r="G939" s="9" t="s">
        <v>22</v>
      </c>
      <c r="H939" s="10" t="str">
        <f t="shared" si="74"/>
        <v>Sun</v>
      </c>
      <c r="I939" s="10">
        <f t="shared" si="73"/>
        <v>469</v>
      </c>
      <c r="J939" s="8">
        <f t="shared" si="75"/>
        <v>66</v>
      </c>
      <c r="K939" s="1">
        <f t="shared" si="72"/>
        <v>16</v>
      </c>
      <c r="L939" s="1">
        <f t="shared" si="76"/>
        <v>2</v>
      </c>
      <c r="N939" s="1" t="s">
        <v>50</v>
      </c>
      <c r="P939" s="81">
        <v>6.9</v>
      </c>
      <c r="Q939" s="69"/>
      <c r="R939" s="4" t="s">
        <v>49</v>
      </c>
      <c r="T939" s="4" t="s">
        <v>49</v>
      </c>
      <c r="V939" s="87">
        <v>4.5999999999999996</v>
      </c>
      <c r="W939" s="69"/>
      <c r="X939" s="87">
        <v>5.8</v>
      </c>
      <c r="Y939" s="69"/>
      <c r="Z939" s="81">
        <v>3.2</v>
      </c>
      <c r="AA939" s="69"/>
      <c r="AB939" s="100">
        <v>7</v>
      </c>
      <c r="AC939" s="69"/>
      <c r="AD939" s="81">
        <v>3.4</v>
      </c>
      <c r="AE939" s="69"/>
      <c r="AF939" s="87">
        <v>4</v>
      </c>
      <c r="AH939" s="4" t="s">
        <v>49</v>
      </c>
      <c r="AJ939" s="4" t="s">
        <v>52</v>
      </c>
      <c r="AL939" s="81">
        <v>7</v>
      </c>
      <c r="AN939" s="81">
        <v>6.4</v>
      </c>
      <c r="AP939" s="4" t="s">
        <v>52</v>
      </c>
      <c r="AR939" s="81">
        <v>5</v>
      </c>
      <c r="AT939" s="87">
        <v>10</v>
      </c>
      <c r="AV939" s="74">
        <v>3.8</v>
      </c>
      <c r="AX939" s="74">
        <v>4</v>
      </c>
      <c r="AZ939" s="81">
        <v>3.2</v>
      </c>
      <c r="BB939" s="4" t="s">
        <v>52</v>
      </c>
      <c r="BD939" s="74">
        <v>2.6</v>
      </c>
      <c r="BF939" s="81">
        <v>4.5999999999999996</v>
      </c>
      <c r="BH939" s="87">
        <v>4.2</v>
      </c>
      <c r="BI939" s="69"/>
      <c r="BJ939" s="74">
        <v>6.2</v>
      </c>
      <c r="BL939" s="4" t="s">
        <v>47</v>
      </c>
      <c r="BN939" s="4" t="s">
        <v>47</v>
      </c>
      <c r="BP939" s="4" t="s">
        <v>47</v>
      </c>
      <c r="BR939" s="1" t="s">
        <v>47</v>
      </c>
      <c r="BT939" s="1" t="s">
        <v>47</v>
      </c>
      <c r="BV939" s="1" t="s">
        <v>47</v>
      </c>
      <c r="BX939" s="1" t="s">
        <v>47</v>
      </c>
      <c r="BZ939" s="1" t="s">
        <v>47</v>
      </c>
    </row>
    <row r="940" spans="2:78" ht="16.5" thickTop="1" x14ac:dyDescent="0.25">
      <c r="B940" s="8">
        <v>939</v>
      </c>
      <c r="C940" s="8">
        <v>13</v>
      </c>
      <c r="D940" s="8">
        <v>4</v>
      </c>
      <c r="E940" s="8">
        <v>2020</v>
      </c>
      <c r="F940" s="24" t="str">
        <f t="shared" si="71"/>
        <v>13/Apr/2020</v>
      </c>
      <c r="G940" s="9" t="s">
        <v>21</v>
      </c>
      <c r="H940" s="10" t="str">
        <f t="shared" si="74"/>
        <v>Mon</v>
      </c>
      <c r="I940" s="10">
        <f t="shared" si="73"/>
        <v>470</v>
      </c>
      <c r="J940" s="8">
        <f t="shared" si="75"/>
        <v>67</v>
      </c>
      <c r="K940" s="1">
        <f t="shared" si="72"/>
        <v>16</v>
      </c>
      <c r="L940" s="1">
        <f t="shared" si="76"/>
        <v>2</v>
      </c>
      <c r="N940" s="1" t="s">
        <v>50</v>
      </c>
      <c r="P940" s="81">
        <v>8</v>
      </c>
      <c r="Q940" s="69"/>
      <c r="R940" s="4" t="s">
        <v>49</v>
      </c>
      <c r="T940" s="4" t="s">
        <v>49</v>
      </c>
      <c r="V940" s="87">
        <v>5</v>
      </c>
      <c r="W940" s="69"/>
      <c r="X940" s="87">
        <v>9</v>
      </c>
      <c r="Y940" s="69"/>
      <c r="Z940" s="81">
        <v>3.2</v>
      </c>
      <c r="AA940" s="69"/>
      <c r="AB940" s="100">
        <v>11.2</v>
      </c>
      <c r="AC940" s="69"/>
      <c r="AD940" s="81">
        <v>6</v>
      </c>
      <c r="AE940" s="69"/>
      <c r="AF940" s="87">
        <v>2</v>
      </c>
      <c r="AH940" s="4" t="s">
        <v>49</v>
      </c>
      <c r="AJ940" s="86">
        <v>9</v>
      </c>
      <c r="AL940" s="81">
        <v>7</v>
      </c>
      <c r="AN940" s="81">
        <v>7</v>
      </c>
      <c r="AP940" s="4" t="s">
        <v>52</v>
      </c>
      <c r="AR940" s="81">
        <v>8.4</v>
      </c>
      <c r="AT940" s="87">
        <v>16</v>
      </c>
      <c r="AV940" s="74">
        <v>5.8</v>
      </c>
      <c r="AX940" s="74">
        <v>5.2</v>
      </c>
      <c r="AZ940" s="81">
        <v>2.2000000000000002</v>
      </c>
      <c r="BB940" s="4" t="s">
        <v>52</v>
      </c>
      <c r="BD940" s="74">
        <v>0</v>
      </c>
      <c r="BF940" s="81">
        <v>7</v>
      </c>
      <c r="BH940" s="87">
        <v>10</v>
      </c>
      <c r="BI940" s="69"/>
      <c r="BJ940" s="74">
        <v>6</v>
      </c>
      <c r="BL940" s="4" t="s">
        <v>47</v>
      </c>
      <c r="BN940" s="4" t="s">
        <v>47</v>
      </c>
      <c r="BP940" s="4" t="s">
        <v>47</v>
      </c>
      <c r="BR940" s="1" t="s">
        <v>47</v>
      </c>
      <c r="BT940" s="1" t="s">
        <v>47</v>
      </c>
      <c r="BV940" s="1" t="s">
        <v>47</v>
      </c>
      <c r="BX940" s="1" t="s">
        <v>47</v>
      </c>
      <c r="BZ940" s="1" t="s">
        <v>47</v>
      </c>
    </row>
    <row r="941" spans="2:78" x14ac:dyDescent="0.25">
      <c r="B941" s="8">
        <v>940</v>
      </c>
      <c r="C941" s="8">
        <v>13</v>
      </c>
      <c r="D941" s="8">
        <v>4</v>
      </c>
      <c r="E941" s="8">
        <v>2020</v>
      </c>
      <c r="F941" s="24" t="str">
        <f t="shared" si="71"/>
        <v>13/Apr/2020</v>
      </c>
      <c r="G941" s="9" t="s">
        <v>22</v>
      </c>
      <c r="H941" s="10" t="str">
        <f t="shared" si="74"/>
        <v>Mon</v>
      </c>
      <c r="I941" s="10">
        <f t="shared" si="73"/>
        <v>470</v>
      </c>
      <c r="J941" s="8">
        <f t="shared" si="75"/>
        <v>67</v>
      </c>
      <c r="K941" s="1">
        <f t="shared" si="72"/>
        <v>16</v>
      </c>
      <c r="L941" s="1">
        <f t="shared" si="76"/>
        <v>2</v>
      </c>
      <c r="N941" s="1" t="s">
        <v>50</v>
      </c>
      <c r="P941" s="81">
        <v>6.4</v>
      </c>
      <c r="Q941" s="69"/>
      <c r="R941" s="4" t="s">
        <v>49</v>
      </c>
      <c r="T941" s="4" t="s">
        <v>49</v>
      </c>
      <c r="V941" s="87">
        <v>5</v>
      </c>
      <c r="W941" s="69"/>
      <c r="X941" s="87">
        <v>3.4</v>
      </c>
      <c r="Y941" s="69"/>
      <c r="Z941" s="81">
        <v>4</v>
      </c>
      <c r="AA941" s="69"/>
      <c r="AB941" s="100">
        <v>5.6</v>
      </c>
      <c r="AC941" s="69"/>
      <c r="AD941" s="81">
        <v>6</v>
      </c>
      <c r="AE941" s="69"/>
      <c r="AF941" s="87">
        <v>4.2</v>
      </c>
      <c r="AH941" s="4" t="s">
        <v>49</v>
      </c>
      <c r="AJ941" s="87">
        <v>7.4</v>
      </c>
      <c r="AL941" s="81">
        <v>5.8</v>
      </c>
      <c r="AN941" s="81">
        <v>12</v>
      </c>
      <c r="AP941" s="4" t="s">
        <v>52</v>
      </c>
      <c r="AR941" s="81">
        <v>4.4000000000000004</v>
      </c>
      <c r="AT941" s="87">
        <v>8.4</v>
      </c>
      <c r="AV941" s="74">
        <v>5</v>
      </c>
      <c r="AX941" s="74">
        <v>5</v>
      </c>
      <c r="AZ941" s="81">
        <v>4.5999999999999996</v>
      </c>
      <c r="BB941" s="4" t="s">
        <v>52</v>
      </c>
      <c r="BD941" s="74">
        <v>2</v>
      </c>
      <c r="BF941" s="81">
        <v>5.2</v>
      </c>
      <c r="BH941" s="87">
        <v>7.2</v>
      </c>
      <c r="BI941" s="69"/>
      <c r="BJ941" s="74">
        <v>7</v>
      </c>
      <c r="BL941" s="4" t="s">
        <v>47</v>
      </c>
      <c r="BN941" s="4" t="s">
        <v>47</v>
      </c>
      <c r="BP941" s="4" t="s">
        <v>47</v>
      </c>
      <c r="BR941" s="1" t="s">
        <v>47</v>
      </c>
      <c r="BT941" s="1" t="s">
        <v>47</v>
      </c>
      <c r="BV941" s="1" t="s">
        <v>47</v>
      </c>
      <c r="BX941" s="1" t="s">
        <v>47</v>
      </c>
      <c r="BZ941" s="1" t="s">
        <v>47</v>
      </c>
    </row>
    <row r="942" spans="2:78" x14ac:dyDescent="0.25">
      <c r="B942" s="8">
        <v>941</v>
      </c>
      <c r="C942" s="8">
        <v>14</v>
      </c>
      <c r="D942" s="8">
        <v>4</v>
      </c>
      <c r="E942" s="8">
        <v>2020</v>
      </c>
      <c r="F942" s="24" t="str">
        <f t="shared" si="71"/>
        <v>14/Apr/2020</v>
      </c>
      <c r="G942" s="9" t="s">
        <v>21</v>
      </c>
      <c r="H942" s="10" t="str">
        <f t="shared" si="74"/>
        <v>Tue</v>
      </c>
      <c r="I942" s="10">
        <f t="shared" si="73"/>
        <v>471</v>
      </c>
      <c r="J942" s="8">
        <f t="shared" si="75"/>
        <v>67</v>
      </c>
      <c r="K942" s="1">
        <f t="shared" si="72"/>
        <v>16</v>
      </c>
      <c r="L942" s="1">
        <f t="shared" si="76"/>
        <v>2</v>
      </c>
      <c r="N942" s="1" t="s">
        <v>50</v>
      </c>
      <c r="P942" s="81">
        <v>9.8000000000000007</v>
      </c>
      <c r="Q942" s="69"/>
      <c r="R942" s="4" t="s">
        <v>49</v>
      </c>
      <c r="T942" s="4" t="s">
        <v>49</v>
      </c>
      <c r="V942" s="87">
        <v>6.4</v>
      </c>
      <c r="W942" s="69"/>
      <c r="X942" s="87">
        <v>9.6</v>
      </c>
      <c r="Y942" s="69"/>
      <c r="Z942" s="81">
        <v>4.4000000000000004</v>
      </c>
      <c r="AA942" s="69"/>
      <c r="AB942" s="100">
        <v>12</v>
      </c>
      <c r="AC942" s="69"/>
      <c r="AD942" s="81">
        <v>6.6</v>
      </c>
      <c r="AE942" s="69"/>
      <c r="AF942" s="87">
        <v>2.6</v>
      </c>
      <c r="AH942" s="4" t="s">
        <v>49</v>
      </c>
      <c r="AJ942" s="87">
        <v>1.6</v>
      </c>
      <c r="AL942" s="81">
        <v>6.2</v>
      </c>
      <c r="AN942" s="81">
        <v>8.6</v>
      </c>
      <c r="AP942" s="4" t="s">
        <v>52</v>
      </c>
      <c r="AR942" s="81">
        <v>8</v>
      </c>
      <c r="AT942" s="87">
        <v>14.2</v>
      </c>
      <c r="AV942" s="74">
        <v>7</v>
      </c>
      <c r="AX942" s="74">
        <v>6.2</v>
      </c>
      <c r="AZ942" s="81">
        <v>3.8</v>
      </c>
      <c r="BB942" s="4" t="s">
        <v>52</v>
      </c>
      <c r="BD942" s="74" t="s">
        <v>48</v>
      </c>
      <c r="BF942" s="81">
        <v>5.6</v>
      </c>
      <c r="BH942" s="87">
        <v>10</v>
      </c>
      <c r="BI942" s="69"/>
      <c r="BJ942" s="74">
        <v>7</v>
      </c>
      <c r="BL942" s="4" t="s">
        <v>47</v>
      </c>
      <c r="BN942" s="4" t="s">
        <v>47</v>
      </c>
      <c r="BP942" s="4" t="s">
        <v>47</v>
      </c>
      <c r="BR942" s="1" t="s">
        <v>47</v>
      </c>
      <c r="BT942" s="1" t="s">
        <v>47</v>
      </c>
      <c r="BV942" s="1" t="s">
        <v>47</v>
      </c>
      <c r="BX942" s="1" t="s">
        <v>47</v>
      </c>
      <c r="BZ942" s="1" t="s">
        <v>47</v>
      </c>
    </row>
    <row r="943" spans="2:78" x14ac:dyDescent="0.25">
      <c r="B943" s="8">
        <v>942</v>
      </c>
      <c r="C943" s="8">
        <v>14</v>
      </c>
      <c r="D943" s="8">
        <v>4</v>
      </c>
      <c r="E943" s="8">
        <v>2020</v>
      </c>
      <c r="F943" s="24" t="str">
        <f t="shared" si="71"/>
        <v>14/Apr/2020</v>
      </c>
      <c r="G943" s="9" t="s">
        <v>22</v>
      </c>
      <c r="H943" s="10" t="str">
        <f t="shared" si="74"/>
        <v>Tue</v>
      </c>
      <c r="I943" s="10">
        <f t="shared" si="73"/>
        <v>471</v>
      </c>
      <c r="J943" s="8">
        <f t="shared" si="75"/>
        <v>67</v>
      </c>
      <c r="K943" s="1">
        <f t="shared" si="72"/>
        <v>16</v>
      </c>
      <c r="L943" s="1">
        <f t="shared" si="76"/>
        <v>2</v>
      </c>
      <c r="N943" s="1" t="s">
        <v>50</v>
      </c>
      <c r="P943" s="81">
        <v>4.8</v>
      </c>
      <c r="Q943" s="69"/>
      <c r="R943" s="4" t="s">
        <v>49</v>
      </c>
      <c r="T943" s="4" t="s">
        <v>49</v>
      </c>
      <c r="V943" s="87">
        <v>3.4</v>
      </c>
      <c r="W943" s="69"/>
      <c r="X943" s="87">
        <v>3.8</v>
      </c>
      <c r="Y943" s="69"/>
      <c r="Z943" s="81">
        <v>3.2</v>
      </c>
      <c r="AA943" s="69"/>
      <c r="AB943" s="100">
        <v>7.2</v>
      </c>
      <c r="AC943" s="69"/>
      <c r="AD943" s="81">
        <v>3.4</v>
      </c>
      <c r="AE943" s="69"/>
      <c r="AF943" s="87">
        <v>3.4</v>
      </c>
      <c r="AH943" s="4" t="s">
        <v>49</v>
      </c>
      <c r="AJ943" s="87">
        <v>6.4</v>
      </c>
      <c r="AL943" s="81">
        <v>5.2</v>
      </c>
      <c r="AN943" s="81">
        <v>7</v>
      </c>
      <c r="AP943" s="4" t="s">
        <v>52</v>
      </c>
      <c r="AR943" s="81">
        <v>4</v>
      </c>
      <c r="AT943" s="87">
        <v>8</v>
      </c>
      <c r="AV943" s="74">
        <v>3.4</v>
      </c>
      <c r="AX943" s="74">
        <v>6</v>
      </c>
      <c r="AZ943" s="81">
        <v>2</v>
      </c>
      <c r="BB943" s="4" t="s">
        <v>52</v>
      </c>
      <c r="BD943" s="74" t="s">
        <v>48</v>
      </c>
      <c r="BF943" s="81">
        <v>5.4</v>
      </c>
      <c r="BH943" s="87">
        <v>5.2</v>
      </c>
      <c r="BI943" s="69"/>
      <c r="BJ943" s="74">
        <v>6.4</v>
      </c>
      <c r="BL943" s="4" t="s">
        <v>47</v>
      </c>
      <c r="BN943" s="4" t="s">
        <v>47</v>
      </c>
      <c r="BP943" s="4" t="s">
        <v>47</v>
      </c>
      <c r="BR943" s="1" t="s">
        <v>47</v>
      </c>
      <c r="BT943" s="1" t="s">
        <v>47</v>
      </c>
      <c r="BV943" s="1" t="s">
        <v>47</v>
      </c>
      <c r="BX943" s="1" t="s">
        <v>47</v>
      </c>
      <c r="BZ943" s="1" t="s">
        <v>47</v>
      </c>
    </row>
    <row r="944" spans="2:78" x14ac:dyDescent="0.25">
      <c r="B944" s="8">
        <v>943</v>
      </c>
      <c r="C944" s="8">
        <v>15</v>
      </c>
      <c r="D944" s="8">
        <v>4</v>
      </c>
      <c r="E944" s="8">
        <v>2020</v>
      </c>
      <c r="F944" s="24" t="str">
        <f t="shared" si="71"/>
        <v>15/Apr/2020</v>
      </c>
      <c r="G944" s="9" t="s">
        <v>21</v>
      </c>
      <c r="H944" s="10" t="str">
        <f t="shared" si="74"/>
        <v>Wed</v>
      </c>
      <c r="I944" s="10">
        <f t="shared" si="73"/>
        <v>472</v>
      </c>
      <c r="J944" s="8">
        <f t="shared" si="75"/>
        <v>67</v>
      </c>
      <c r="K944" s="1">
        <f t="shared" si="72"/>
        <v>16</v>
      </c>
      <c r="L944" s="1">
        <f t="shared" si="76"/>
        <v>2</v>
      </c>
      <c r="N944" s="1" t="s">
        <v>50</v>
      </c>
      <c r="P944" s="81">
        <v>10</v>
      </c>
      <c r="Q944" s="69"/>
      <c r="R944" s="4" t="s">
        <v>49</v>
      </c>
      <c r="T944" s="4" t="s">
        <v>49</v>
      </c>
      <c r="V944" s="87">
        <v>6.9</v>
      </c>
      <c r="W944" s="69"/>
      <c r="X944" s="87">
        <v>8</v>
      </c>
      <c r="Y944" s="69"/>
      <c r="Z944" s="81">
        <v>2.4</v>
      </c>
      <c r="AA944" s="69"/>
      <c r="AB944" s="100">
        <v>12</v>
      </c>
      <c r="AC944" s="69"/>
      <c r="AD944" s="81">
        <v>5.6</v>
      </c>
      <c r="AE944" s="69"/>
      <c r="AF944" s="87">
        <v>5.6</v>
      </c>
      <c r="AH944" s="4" t="s">
        <v>49</v>
      </c>
      <c r="AJ944" s="87">
        <v>11.2</v>
      </c>
      <c r="AL944" s="81">
        <v>8.4</v>
      </c>
      <c r="AN944" s="81">
        <v>6.8</v>
      </c>
      <c r="AP944" s="4" t="s">
        <v>52</v>
      </c>
      <c r="AR944" s="81">
        <v>8.6</v>
      </c>
      <c r="AT944" s="87">
        <v>16</v>
      </c>
      <c r="AV944" s="74">
        <v>7</v>
      </c>
      <c r="AX944" s="74">
        <v>5</v>
      </c>
      <c r="AZ944" s="81">
        <v>3.4</v>
      </c>
      <c r="BB944" s="4" t="s">
        <v>52</v>
      </c>
      <c r="BD944" s="74" t="s">
        <v>48</v>
      </c>
      <c r="BF944" s="81">
        <v>6.8</v>
      </c>
      <c r="BH944" s="87">
        <v>10.8</v>
      </c>
      <c r="BI944" s="69"/>
      <c r="BJ944" s="74">
        <v>8</v>
      </c>
      <c r="BL944" s="4" t="s">
        <v>47</v>
      </c>
      <c r="BN944" s="4" t="s">
        <v>47</v>
      </c>
      <c r="BP944" s="4" t="s">
        <v>47</v>
      </c>
      <c r="BR944" s="1" t="s">
        <v>47</v>
      </c>
      <c r="BT944" s="1" t="s">
        <v>47</v>
      </c>
      <c r="BV944" s="1" t="s">
        <v>47</v>
      </c>
      <c r="BX944" s="1" t="s">
        <v>47</v>
      </c>
      <c r="BZ944" s="1" t="s">
        <v>47</v>
      </c>
    </row>
    <row r="945" spans="2:78" x14ac:dyDescent="0.25">
      <c r="B945" s="8">
        <v>944</v>
      </c>
      <c r="C945" s="8">
        <v>15</v>
      </c>
      <c r="D945" s="8">
        <v>4</v>
      </c>
      <c r="E945" s="8">
        <v>2020</v>
      </c>
      <c r="F945" s="24" t="str">
        <f t="shared" si="71"/>
        <v>15/Apr/2020</v>
      </c>
      <c r="G945" s="9" t="s">
        <v>22</v>
      </c>
      <c r="H945" s="10" t="str">
        <f t="shared" si="74"/>
        <v>Wed</v>
      </c>
      <c r="I945" s="10">
        <f t="shared" si="73"/>
        <v>472</v>
      </c>
      <c r="J945" s="8">
        <f t="shared" si="75"/>
        <v>67</v>
      </c>
      <c r="K945" s="1">
        <f t="shared" si="72"/>
        <v>16</v>
      </c>
      <c r="L945" s="1">
        <f t="shared" si="76"/>
        <v>2</v>
      </c>
      <c r="N945" s="1" t="s">
        <v>50</v>
      </c>
      <c r="P945" s="81">
        <v>4.2</v>
      </c>
      <c r="Q945" s="69"/>
      <c r="R945" s="4" t="s">
        <v>49</v>
      </c>
      <c r="T945" s="4" t="s">
        <v>49</v>
      </c>
      <c r="V945" s="87">
        <v>3.8</v>
      </c>
      <c r="W945" s="69"/>
      <c r="X945" s="87">
        <v>4</v>
      </c>
      <c r="Y945" s="69"/>
      <c r="Z945" s="81">
        <v>3</v>
      </c>
      <c r="AA945" s="69"/>
      <c r="AB945" s="100">
        <v>6</v>
      </c>
      <c r="AC945" s="69"/>
      <c r="AD945" s="81">
        <v>3.6</v>
      </c>
      <c r="AE945" s="69"/>
      <c r="AF945" s="87">
        <v>2.2000000000000002</v>
      </c>
      <c r="AH945" s="4" t="s">
        <v>49</v>
      </c>
      <c r="AJ945" s="87">
        <v>6.4</v>
      </c>
      <c r="AL945" s="81">
        <v>4.4000000000000004</v>
      </c>
      <c r="AN945" s="81">
        <v>6.6</v>
      </c>
      <c r="AP945" s="4" t="s">
        <v>52</v>
      </c>
      <c r="AR945" s="81">
        <v>4.4000000000000004</v>
      </c>
      <c r="AT945" s="87">
        <v>8.4</v>
      </c>
      <c r="AV945" s="74">
        <v>3.4</v>
      </c>
      <c r="AX945" s="74">
        <v>5.2</v>
      </c>
      <c r="AZ945" s="81">
        <v>1.8</v>
      </c>
      <c r="BB945" s="4" t="s">
        <v>52</v>
      </c>
      <c r="BD945" s="74" t="s">
        <v>48</v>
      </c>
      <c r="BF945" s="81">
        <v>3.2</v>
      </c>
      <c r="BH945" s="87">
        <v>5</v>
      </c>
      <c r="BI945" s="69"/>
      <c r="BJ945" s="74">
        <v>4.2</v>
      </c>
      <c r="BL945" s="4" t="s">
        <v>47</v>
      </c>
      <c r="BN945" s="4" t="s">
        <v>47</v>
      </c>
      <c r="BP945" s="4" t="s">
        <v>47</v>
      </c>
      <c r="BR945" s="1" t="s">
        <v>47</v>
      </c>
      <c r="BT945" s="1" t="s">
        <v>47</v>
      </c>
      <c r="BV945" s="1" t="s">
        <v>47</v>
      </c>
      <c r="BX945" s="1" t="s">
        <v>47</v>
      </c>
      <c r="BZ945" s="1" t="s">
        <v>47</v>
      </c>
    </row>
    <row r="946" spans="2:78" x14ac:dyDescent="0.25">
      <c r="B946" s="8">
        <v>945</v>
      </c>
      <c r="C946" s="8">
        <v>16</v>
      </c>
      <c r="D946" s="8">
        <v>4</v>
      </c>
      <c r="E946" s="8">
        <v>2020</v>
      </c>
      <c r="F946" s="24" t="str">
        <f t="shared" si="71"/>
        <v>16/Apr/2020</v>
      </c>
      <c r="G946" s="9" t="s">
        <v>21</v>
      </c>
      <c r="H946" s="10" t="str">
        <f t="shared" si="74"/>
        <v>Thu</v>
      </c>
      <c r="I946" s="10">
        <f t="shared" si="73"/>
        <v>473</v>
      </c>
      <c r="J946" s="8">
        <f t="shared" si="75"/>
        <v>67</v>
      </c>
      <c r="K946" s="1">
        <f t="shared" si="72"/>
        <v>16</v>
      </c>
      <c r="L946" s="1">
        <f t="shared" si="76"/>
        <v>2</v>
      </c>
      <c r="N946" s="1" t="s">
        <v>50</v>
      </c>
      <c r="P946" s="81">
        <v>9.8000000000000007</v>
      </c>
      <c r="Q946" s="69"/>
      <c r="R946" s="4" t="s">
        <v>49</v>
      </c>
      <c r="T946" s="4" t="s">
        <v>49</v>
      </c>
      <c r="V946" s="87">
        <v>6</v>
      </c>
      <c r="W946" s="69"/>
      <c r="X946" s="87">
        <v>8</v>
      </c>
      <c r="Y946" s="69"/>
      <c r="Z946" s="81">
        <v>4.3</v>
      </c>
      <c r="AA946" s="69"/>
      <c r="AB946" s="100">
        <v>11.8</v>
      </c>
      <c r="AC946" s="69"/>
      <c r="AD946" s="81">
        <v>6.8</v>
      </c>
      <c r="AE946" s="69"/>
      <c r="AF946" s="87">
        <v>4.2</v>
      </c>
      <c r="AH946" s="4" t="s">
        <v>49</v>
      </c>
      <c r="AJ946" s="87">
        <v>11.2</v>
      </c>
      <c r="AL946" s="81">
        <v>5.8</v>
      </c>
      <c r="AN946" s="81">
        <v>8.6</v>
      </c>
      <c r="AP946" s="4" t="s">
        <v>52</v>
      </c>
      <c r="AR946" s="81">
        <v>7.8</v>
      </c>
      <c r="AT946" s="87">
        <v>11.2</v>
      </c>
      <c r="AV946" s="74">
        <v>7.2</v>
      </c>
      <c r="AX946" s="74">
        <v>4</v>
      </c>
      <c r="AZ946" s="81">
        <v>3.8</v>
      </c>
      <c r="BB946" s="4" t="s">
        <v>52</v>
      </c>
      <c r="BD946" s="74" t="s">
        <v>48</v>
      </c>
      <c r="BF946" s="81">
        <v>5.8</v>
      </c>
      <c r="BH946" s="87">
        <v>10.8</v>
      </c>
      <c r="BI946" s="69"/>
      <c r="BJ946" s="74">
        <v>8.6</v>
      </c>
      <c r="BL946" s="4" t="s">
        <v>47</v>
      </c>
      <c r="BN946" s="4" t="s">
        <v>47</v>
      </c>
      <c r="BP946" s="4" t="s">
        <v>47</v>
      </c>
      <c r="BR946" s="1" t="s">
        <v>47</v>
      </c>
      <c r="BT946" s="1" t="s">
        <v>47</v>
      </c>
      <c r="BV946" s="1" t="s">
        <v>47</v>
      </c>
      <c r="BX946" s="1" t="s">
        <v>47</v>
      </c>
      <c r="BZ946" s="1" t="s">
        <v>47</v>
      </c>
    </row>
    <row r="947" spans="2:78" x14ac:dyDescent="0.25">
      <c r="B947" s="8">
        <v>946</v>
      </c>
      <c r="C947" s="8">
        <v>16</v>
      </c>
      <c r="D947" s="8">
        <v>4</v>
      </c>
      <c r="E947" s="8">
        <v>2020</v>
      </c>
      <c r="F947" s="24" t="str">
        <f t="shared" si="71"/>
        <v>16/Apr/2020</v>
      </c>
      <c r="G947" s="9" t="s">
        <v>22</v>
      </c>
      <c r="H947" s="10" t="str">
        <f t="shared" si="74"/>
        <v>Thu</v>
      </c>
      <c r="I947" s="10">
        <f t="shared" si="73"/>
        <v>473</v>
      </c>
      <c r="J947" s="8">
        <f t="shared" si="75"/>
        <v>67</v>
      </c>
      <c r="K947" s="1">
        <f t="shared" si="72"/>
        <v>16</v>
      </c>
      <c r="L947" s="1">
        <f t="shared" si="76"/>
        <v>2</v>
      </c>
      <c r="N947" s="1" t="s">
        <v>50</v>
      </c>
      <c r="P947" s="81">
        <v>4</v>
      </c>
      <c r="Q947" s="69"/>
      <c r="R947" s="4" t="s">
        <v>49</v>
      </c>
      <c r="T947" s="4" t="s">
        <v>49</v>
      </c>
      <c r="V947" s="87">
        <v>4</v>
      </c>
      <c r="W947" s="69"/>
      <c r="X947" s="87">
        <v>3.4</v>
      </c>
      <c r="Y947" s="69"/>
      <c r="Z947" s="81">
        <v>2.4</v>
      </c>
      <c r="AA947" s="69"/>
      <c r="AB947" s="100">
        <v>7.6</v>
      </c>
      <c r="AC947" s="69"/>
      <c r="AD947" s="81">
        <v>3</v>
      </c>
      <c r="AE947" s="69"/>
      <c r="AF947" s="87">
        <v>4</v>
      </c>
      <c r="AH947" s="4" t="s">
        <v>49</v>
      </c>
      <c r="AJ947" s="87">
        <v>5</v>
      </c>
      <c r="AL947" s="81">
        <v>5</v>
      </c>
      <c r="AN947" s="81">
        <v>6</v>
      </c>
      <c r="AP947" s="4" t="s">
        <v>52</v>
      </c>
      <c r="AR947" s="81">
        <v>5.2</v>
      </c>
      <c r="AT947" s="87">
        <v>6.4</v>
      </c>
      <c r="AV947" s="74">
        <v>2.6</v>
      </c>
      <c r="AX947" s="74">
        <v>3.4</v>
      </c>
      <c r="AZ947" s="81">
        <v>1.8</v>
      </c>
      <c r="BB947" s="4" t="s">
        <v>52</v>
      </c>
      <c r="BD947" s="74" t="s">
        <v>48</v>
      </c>
      <c r="BF947" s="81">
        <v>2.6</v>
      </c>
      <c r="BH947" s="87">
        <v>5.2</v>
      </c>
      <c r="BI947" s="69"/>
      <c r="BJ947" s="74">
        <v>6</v>
      </c>
      <c r="BL947" s="4" t="s">
        <v>47</v>
      </c>
      <c r="BN947" s="4" t="s">
        <v>47</v>
      </c>
      <c r="BP947" s="4" t="s">
        <v>47</v>
      </c>
      <c r="BR947" s="1" t="s">
        <v>47</v>
      </c>
      <c r="BT947" s="1" t="s">
        <v>47</v>
      </c>
      <c r="BV947" s="1" t="s">
        <v>47</v>
      </c>
      <c r="BX947" s="1" t="s">
        <v>47</v>
      </c>
      <c r="BZ947" s="1" t="s">
        <v>47</v>
      </c>
    </row>
    <row r="948" spans="2:78" x14ac:dyDescent="0.25">
      <c r="B948" s="8">
        <v>947</v>
      </c>
      <c r="C948" s="8">
        <v>17</v>
      </c>
      <c r="D948" s="8">
        <v>4</v>
      </c>
      <c r="E948" s="8">
        <v>2020</v>
      </c>
      <c r="F948" s="24" t="str">
        <f t="shared" si="71"/>
        <v>17/Apr/2020</v>
      </c>
      <c r="G948" s="9" t="s">
        <v>21</v>
      </c>
      <c r="H948" s="10" t="str">
        <f t="shared" si="74"/>
        <v>Fri</v>
      </c>
      <c r="I948" s="10">
        <f t="shared" si="73"/>
        <v>474</v>
      </c>
      <c r="J948" s="8">
        <f t="shared" si="75"/>
        <v>67</v>
      </c>
      <c r="K948" s="1">
        <f t="shared" si="72"/>
        <v>16</v>
      </c>
      <c r="L948" s="1">
        <f t="shared" si="76"/>
        <v>2</v>
      </c>
      <c r="N948" s="1" t="s">
        <v>50</v>
      </c>
      <c r="P948" s="81">
        <v>7</v>
      </c>
      <c r="Q948" s="69"/>
      <c r="R948" s="4" t="s">
        <v>49</v>
      </c>
      <c r="T948" s="4" t="s">
        <v>49</v>
      </c>
      <c r="V948" s="87">
        <v>5.4</v>
      </c>
      <c r="W948" s="69"/>
      <c r="X948" s="87">
        <v>8</v>
      </c>
      <c r="Y948" s="69"/>
      <c r="Z948" s="81">
        <v>3.2</v>
      </c>
      <c r="AA948" s="69"/>
      <c r="AB948" s="100">
        <v>10</v>
      </c>
      <c r="AC948" s="69"/>
      <c r="AD948" s="81">
        <v>5.2</v>
      </c>
      <c r="AE948" s="69"/>
      <c r="AF948" s="87">
        <v>2.2000000000000002</v>
      </c>
      <c r="AH948" s="4" t="s">
        <v>49</v>
      </c>
      <c r="AJ948" s="87">
        <v>12.6</v>
      </c>
      <c r="AL948" s="81">
        <v>6.4</v>
      </c>
      <c r="AN948" s="81">
        <v>9</v>
      </c>
      <c r="AP948" s="4" t="s">
        <v>52</v>
      </c>
      <c r="AR948" s="81">
        <v>8</v>
      </c>
      <c r="AT948" s="87">
        <v>14</v>
      </c>
      <c r="AV948" s="74">
        <v>7</v>
      </c>
      <c r="AX948" s="74">
        <v>5.2</v>
      </c>
      <c r="AZ948" s="81">
        <v>3</v>
      </c>
      <c r="BB948" s="4" t="s">
        <v>52</v>
      </c>
      <c r="BD948" s="74" t="s">
        <v>48</v>
      </c>
      <c r="BF948" s="81">
        <v>5.8</v>
      </c>
      <c r="BH948" s="87">
        <v>9</v>
      </c>
      <c r="BI948" s="69"/>
      <c r="BJ948" s="74">
        <v>7</v>
      </c>
      <c r="BL948" s="4" t="s">
        <v>47</v>
      </c>
      <c r="BN948" s="4" t="s">
        <v>47</v>
      </c>
      <c r="BP948" s="4" t="s">
        <v>47</v>
      </c>
      <c r="BR948" s="1" t="s">
        <v>47</v>
      </c>
      <c r="BT948" s="1" t="s">
        <v>47</v>
      </c>
      <c r="BV948" s="1" t="s">
        <v>47</v>
      </c>
      <c r="BX948" s="1" t="s">
        <v>47</v>
      </c>
      <c r="BZ948" s="1" t="s">
        <v>47</v>
      </c>
    </row>
    <row r="949" spans="2:78" x14ac:dyDescent="0.25">
      <c r="B949" s="8">
        <v>948</v>
      </c>
      <c r="C949" s="8">
        <v>17</v>
      </c>
      <c r="D949" s="8">
        <v>4</v>
      </c>
      <c r="E949" s="8">
        <v>2020</v>
      </c>
      <c r="F949" s="24" t="str">
        <f t="shared" si="71"/>
        <v>17/Apr/2020</v>
      </c>
      <c r="G949" s="9" t="s">
        <v>22</v>
      </c>
      <c r="H949" s="10" t="str">
        <f t="shared" si="74"/>
        <v>Fri</v>
      </c>
      <c r="I949" s="10">
        <f t="shared" si="73"/>
        <v>474</v>
      </c>
      <c r="J949" s="8">
        <f t="shared" si="75"/>
        <v>67</v>
      </c>
      <c r="K949" s="1">
        <f t="shared" si="72"/>
        <v>16</v>
      </c>
      <c r="L949" s="1">
        <f t="shared" si="76"/>
        <v>2</v>
      </c>
      <c r="N949" s="1" t="s">
        <v>50</v>
      </c>
      <c r="P949" s="81">
        <v>2.2000000000000002</v>
      </c>
      <c r="Q949" s="69"/>
      <c r="R949" s="4" t="s">
        <v>49</v>
      </c>
      <c r="T949" s="4" t="s">
        <v>49</v>
      </c>
      <c r="V949" s="87">
        <v>4</v>
      </c>
      <c r="W949" s="69"/>
      <c r="X949" s="87">
        <v>3.2</v>
      </c>
      <c r="Y949" s="69"/>
      <c r="Z949" s="81">
        <v>2.2000000000000002</v>
      </c>
      <c r="AA949" s="69"/>
      <c r="AB949" s="100">
        <v>6.8</v>
      </c>
      <c r="AC949" s="69"/>
      <c r="AD949" s="81">
        <v>3</v>
      </c>
      <c r="AE949" s="69"/>
      <c r="AF949" s="87">
        <v>2</v>
      </c>
      <c r="AH949" s="4" t="s">
        <v>49</v>
      </c>
      <c r="AJ949" s="87">
        <v>5.2</v>
      </c>
      <c r="AL949" s="81">
        <v>4.4000000000000004</v>
      </c>
      <c r="AN949" s="81">
        <v>4.8</v>
      </c>
      <c r="AP949" s="4" t="s">
        <v>52</v>
      </c>
      <c r="AR949" s="81">
        <v>4.2</v>
      </c>
      <c r="AT949" s="87">
        <v>5.2</v>
      </c>
      <c r="AV949" s="74">
        <v>2.8</v>
      </c>
      <c r="AX949" s="74">
        <v>4.2</v>
      </c>
      <c r="AZ949" s="81">
        <v>1.2</v>
      </c>
      <c r="BB949" s="4" t="s">
        <v>52</v>
      </c>
      <c r="BD949" s="74" t="s">
        <v>48</v>
      </c>
      <c r="BF949" s="81">
        <v>3</v>
      </c>
      <c r="BH949" s="87">
        <v>5.2</v>
      </c>
      <c r="BI949" s="69"/>
      <c r="BJ949" s="74">
        <v>4.8</v>
      </c>
      <c r="BL949" s="4" t="s">
        <v>47</v>
      </c>
      <c r="BN949" s="4" t="s">
        <v>47</v>
      </c>
      <c r="BP949" s="4" t="s">
        <v>47</v>
      </c>
      <c r="BR949" s="1" t="s">
        <v>47</v>
      </c>
      <c r="BT949" s="1" t="s">
        <v>47</v>
      </c>
      <c r="BV949" s="1" t="s">
        <v>47</v>
      </c>
      <c r="BX949" s="1" t="s">
        <v>47</v>
      </c>
      <c r="BZ949" s="1" t="s">
        <v>47</v>
      </c>
    </row>
    <row r="950" spans="2:78" x14ac:dyDescent="0.25">
      <c r="B950" s="8">
        <v>949</v>
      </c>
      <c r="C950" s="8">
        <v>18</v>
      </c>
      <c r="D950" s="8">
        <v>4</v>
      </c>
      <c r="E950" s="8">
        <v>2020</v>
      </c>
      <c r="F950" s="24" t="str">
        <f t="shared" si="71"/>
        <v>18/Apr/2020</v>
      </c>
      <c r="G950" s="9" t="s">
        <v>21</v>
      </c>
      <c r="H950" s="10" t="str">
        <f t="shared" si="74"/>
        <v>Sat</v>
      </c>
      <c r="I950" s="10">
        <f t="shared" si="73"/>
        <v>475</v>
      </c>
      <c r="J950" s="8">
        <f t="shared" si="75"/>
        <v>67</v>
      </c>
      <c r="K950" s="1">
        <f t="shared" si="72"/>
        <v>16</v>
      </c>
      <c r="L950" s="1">
        <f t="shared" si="76"/>
        <v>2</v>
      </c>
      <c r="N950" s="1" t="s">
        <v>50</v>
      </c>
      <c r="P950" s="81">
        <v>9</v>
      </c>
      <c r="Q950" s="69"/>
      <c r="R950" s="4" t="s">
        <v>49</v>
      </c>
      <c r="T950" s="4" t="s">
        <v>49</v>
      </c>
      <c r="V950" s="87">
        <v>7</v>
      </c>
      <c r="W950" s="69"/>
      <c r="X950" s="87">
        <v>7</v>
      </c>
      <c r="Y950" s="69"/>
      <c r="Z950" s="81">
        <v>0.8</v>
      </c>
      <c r="AA950" s="69"/>
      <c r="AB950" s="100">
        <v>11</v>
      </c>
      <c r="AC950" s="69"/>
      <c r="AD950" s="81">
        <v>6</v>
      </c>
      <c r="AE950" s="69"/>
      <c r="AF950" s="87">
        <v>3.6</v>
      </c>
      <c r="AH950" s="4" t="s">
        <v>49</v>
      </c>
      <c r="AJ950" s="87">
        <v>11</v>
      </c>
      <c r="AL950" s="81">
        <v>8</v>
      </c>
      <c r="AN950" s="81">
        <v>9</v>
      </c>
      <c r="AP950" s="4" t="s">
        <v>52</v>
      </c>
      <c r="AR950" s="81">
        <v>6</v>
      </c>
      <c r="AT950" s="87">
        <v>11</v>
      </c>
      <c r="AV950" s="74">
        <v>6</v>
      </c>
      <c r="AX950" s="74">
        <v>3</v>
      </c>
      <c r="AZ950" s="81">
        <v>7</v>
      </c>
      <c r="BB950" s="4" t="s">
        <v>52</v>
      </c>
      <c r="BD950" s="74" t="s">
        <v>48</v>
      </c>
      <c r="BF950" s="81">
        <v>7</v>
      </c>
      <c r="BH950" s="87">
        <v>9.4</v>
      </c>
      <c r="BI950" s="69"/>
      <c r="BJ950" s="74">
        <v>8.4</v>
      </c>
      <c r="BL950" s="4" t="s">
        <v>47</v>
      </c>
      <c r="BN950" s="4" t="s">
        <v>47</v>
      </c>
      <c r="BP950" s="4" t="s">
        <v>47</v>
      </c>
      <c r="BR950" s="1" t="s">
        <v>47</v>
      </c>
      <c r="BT950" s="1" t="s">
        <v>47</v>
      </c>
      <c r="BV950" s="1" t="s">
        <v>47</v>
      </c>
      <c r="BX950" s="1" t="s">
        <v>47</v>
      </c>
      <c r="BZ950" s="1" t="s">
        <v>47</v>
      </c>
    </row>
    <row r="951" spans="2:78" x14ac:dyDescent="0.25">
      <c r="B951" s="8">
        <v>950</v>
      </c>
      <c r="C951" s="8">
        <v>18</v>
      </c>
      <c r="D951" s="8">
        <v>4</v>
      </c>
      <c r="E951" s="8">
        <v>2020</v>
      </c>
      <c r="F951" s="24" t="str">
        <f t="shared" si="71"/>
        <v>18/Apr/2020</v>
      </c>
      <c r="G951" s="9" t="s">
        <v>22</v>
      </c>
      <c r="H951" s="10" t="str">
        <f t="shared" si="74"/>
        <v>Sat</v>
      </c>
      <c r="I951" s="10">
        <f t="shared" si="73"/>
        <v>475</v>
      </c>
      <c r="J951" s="8">
        <f t="shared" si="75"/>
        <v>67</v>
      </c>
      <c r="K951" s="1">
        <f t="shared" si="72"/>
        <v>16</v>
      </c>
      <c r="L951" s="1">
        <f t="shared" si="76"/>
        <v>2</v>
      </c>
      <c r="N951" s="1" t="s">
        <v>50</v>
      </c>
      <c r="P951" s="81">
        <v>5</v>
      </c>
      <c r="Q951" s="69"/>
      <c r="R951" s="4" t="s">
        <v>49</v>
      </c>
      <c r="T951" s="4" t="s">
        <v>49</v>
      </c>
      <c r="V951" s="87">
        <v>5</v>
      </c>
      <c r="W951" s="69"/>
      <c r="X951" s="87">
        <v>4</v>
      </c>
      <c r="Y951" s="69"/>
      <c r="Z951" s="81">
        <v>1.4</v>
      </c>
      <c r="AA951" s="69"/>
      <c r="AB951" s="100">
        <v>7</v>
      </c>
      <c r="AC951" s="69"/>
      <c r="AD951" s="81">
        <v>3.4</v>
      </c>
      <c r="AE951" s="69"/>
      <c r="AF951" s="87">
        <v>2</v>
      </c>
      <c r="AH951" s="4" t="s">
        <v>49</v>
      </c>
      <c r="AJ951" s="87">
        <v>8</v>
      </c>
      <c r="AL951" s="81">
        <v>5</v>
      </c>
      <c r="AN951" s="81">
        <v>7.8</v>
      </c>
      <c r="AP951" s="4" t="s">
        <v>52</v>
      </c>
      <c r="AR951" s="81">
        <v>4.4000000000000004</v>
      </c>
      <c r="AT951" s="87">
        <v>9.1999999999999993</v>
      </c>
      <c r="AV951" s="74">
        <v>4</v>
      </c>
      <c r="AX951" s="74">
        <v>4.5999999999999996</v>
      </c>
      <c r="AZ951" s="81">
        <v>4.4000000000000004</v>
      </c>
      <c r="BB951" s="4" t="s">
        <v>52</v>
      </c>
      <c r="BD951" s="74" t="s">
        <v>48</v>
      </c>
      <c r="BF951" s="81">
        <v>3.6</v>
      </c>
      <c r="BH951" s="87">
        <v>6</v>
      </c>
      <c r="BI951" s="69"/>
      <c r="BJ951" s="74">
        <v>6</v>
      </c>
      <c r="BL951" s="4" t="s">
        <v>47</v>
      </c>
      <c r="BN951" s="4" t="s">
        <v>47</v>
      </c>
      <c r="BP951" s="4" t="s">
        <v>47</v>
      </c>
      <c r="BR951" s="1" t="s">
        <v>47</v>
      </c>
      <c r="BT951" s="1" t="s">
        <v>47</v>
      </c>
      <c r="BV951" s="1" t="s">
        <v>47</v>
      </c>
      <c r="BX951" s="1" t="s">
        <v>47</v>
      </c>
      <c r="BZ951" s="1" t="s">
        <v>47</v>
      </c>
    </row>
    <row r="952" spans="2:78" x14ac:dyDescent="0.25">
      <c r="B952" s="8">
        <v>951</v>
      </c>
      <c r="C952" s="8">
        <v>19</v>
      </c>
      <c r="D952" s="8">
        <v>4</v>
      </c>
      <c r="E952" s="8">
        <v>2020</v>
      </c>
      <c r="F952" s="24" t="str">
        <f t="shared" si="71"/>
        <v>19/Apr/2020</v>
      </c>
      <c r="G952" s="9" t="s">
        <v>21</v>
      </c>
      <c r="H952" s="10" t="str">
        <f t="shared" si="74"/>
        <v>Sun</v>
      </c>
      <c r="I952" s="10">
        <f t="shared" si="73"/>
        <v>476</v>
      </c>
      <c r="J952" s="8">
        <f t="shared" si="75"/>
        <v>67</v>
      </c>
      <c r="K952" s="1">
        <f t="shared" si="72"/>
        <v>16</v>
      </c>
      <c r="L952" s="1">
        <f t="shared" si="76"/>
        <v>2</v>
      </c>
      <c r="N952" s="1" t="s">
        <v>50</v>
      </c>
      <c r="P952" s="81">
        <v>9</v>
      </c>
      <c r="Q952" s="69"/>
      <c r="R952" s="4" t="s">
        <v>49</v>
      </c>
      <c r="T952" s="4" t="s">
        <v>49</v>
      </c>
      <c r="V952" s="87">
        <v>8.6</v>
      </c>
      <c r="W952" s="69"/>
      <c r="X952" s="87">
        <v>9</v>
      </c>
      <c r="Y952" s="69"/>
      <c r="Z952" s="81">
        <v>3</v>
      </c>
      <c r="AA952" s="69"/>
      <c r="AB952" s="100">
        <v>12</v>
      </c>
      <c r="AC952" s="69"/>
      <c r="AD952" s="81">
        <v>7</v>
      </c>
      <c r="AE952" s="69"/>
      <c r="AF952" s="87">
        <v>4</v>
      </c>
      <c r="AH952" s="4" t="s">
        <v>49</v>
      </c>
      <c r="AJ952" s="87">
        <v>12</v>
      </c>
      <c r="AL952" s="81">
        <v>9</v>
      </c>
      <c r="AN952" s="81">
        <v>10</v>
      </c>
      <c r="AP952" s="4" t="s">
        <v>52</v>
      </c>
      <c r="AR952" s="81">
        <v>9</v>
      </c>
      <c r="AT952" s="87">
        <v>11.4</v>
      </c>
      <c r="AV952" s="74">
        <v>6.4</v>
      </c>
      <c r="AX952" s="74">
        <v>7.6</v>
      </c>
      <c r="AZ952" s="81">
        <v>4</v>
      </c>
      <c r="BB952" s="4" t="s">
        <v>52</v>
      </c>
      <c r="BD952" s="74" t="s">
        <v>48</v>
      </c>
      <c r="BF952" s="81">
        <v>7.2</v>
      </c>
      <c r="BH952" s="87">
        <v>10</v>
      </c>
      <c r="BI952" s="69"/>
      <c r="BJ952" s="74">
        <v>9</v>
      </c>
      <c r="BL952" s="4" t="s">
        <v>47</v>
      </c>
      <c r="BN952" s="4" t="s">
        <v>47</v>
      </c>
      <c r="BP952" s="4" t="s">
        <v>47</v>
      </c>
      <c r="BR952" s="1" t="s">
        <v>47</v>
      </c>
      <c r="BT952" s="1" t="s">
        <v>47</v>
      </c>
      <c r="BV952" s="1" t="s">
        <v>47</v>
      </c>
      <c r="BX952" s="1" t="s">
        <v>47</v>
      </c>
      <c r="BZ952" s="1" t="s">
        <v>47</v>
      </c>
    </row>
    <row r="953" spans="2:78" x14ac:dyDescent="0.25">
      <c r="B953" s="8">
        <v>952</v>
      </c>
      <c r="C953" s="8">
        <v>19</v>
      </c>
      <c r="D953" s="8">
        <v>4</v>
      </c>
      <c r="E953" s="8">
        <v>2020</v>
      </c>
      <c r="F953" s="24" t="str">
        <f t="shared" si="71"/>
        <v>19/Apr/2020</v>
      </c>
      <c r="G953" s="9" t="s">
        <v>22</v>
      </c>
      <c r="H953" s="10" t="str">
        <f t="shared" si="74"/>
        <v>Sun</v>
      </c>
      <c r="I953" s="10">
        <f t="shared" si="73"/>
        <v>476</v>
      </c>
      <c r="J953" s="8">
        <f t="shared" si="75"/>
        <v>67</v>
      </c>
      <c r="K953" s="1">
        <f t="shared" si="72"/>
        <v>16</v>
      </c>
      <c r="L953" s="1">
        <f t="shared" si="76"/>
        <v>2</v>
      </c>
      <c r="N953" s="1" t="s">
        <v>50</v>
      </c>
      <c r="P953" s="81">
        <v>4.8</v>
      </c>
      <c r="Q953" s="69"/>
      <c r="R953" s="4" t="s">
        <v>49</v>
      </c>
      <c r="T953" s="4" t="s">
        <v>49</v>
      </c>
      <c r="V953" s="87">
        <v>3.4</v>
      </c>
      <c r="W953" s="69"/>
      <c r="X953" s="87">
        <v>4.2</v>
      </c>
      <c r="Y953" s="69"/>
      <c r="Z953" s="81">
        <v>2</v>
      </c>
      <c r="AA953" s="69"/>
      <c r="AB953" s="100">
        <v>7.8</v>
      </c>
      <c r="AC953" s="69"/>
      <c r="AD953" s="81">
        <v>4</v>
      </c>
      <c r="AE953" s="69"/>
      <c r="AF953" s="87">
        <v>2.2000000000000002</v>
      </c>
      <c r="AH953" s="4" t="s">
        <v>49</v>
      </c>
      <c r="AJ953" s="87">
        <v>8</v>
      </c>
      <c r="AL953" s="81">
        <v>4</v>
      </c>
      <c r="AN953" s="81">
        <v>7</v>
      </c>
      <c r="AP953" s="4" t="s">
        <v>52</v>
      </c>
      <c r="AR953" s="81">
        <v>5.4</v>
      </c>
      <c r="AT953" s="87">
        <v>9</v>
      </c>
      <c r="AV953" s="74">
        <v>4.5999999999999996</v>
      </c>
      <c r="AX953" s="74">
        <v>5</v>
      </c>
      <c r="AZ953" s="81">
        <v>3</v>
      </c>
      <c r="BB953" s="4" t="s">
        <v>52</v>
      </c>
      <c r="BD953" s="74" t="s">
        <v>48</v>
      </c>
      <c r="BF953" s="81">
        <v>3.8</v>
      </c>
      <c r="BH953" s="87">
        <v>7</v>
      </c>
      <c r="BI953" s="69"/>
      <c r="BJ953" s="74">
        <v>7</v>
      </c>
      <c r="BL953" s="4" t="s">
        <v>47</v>
      </c>
      <c r="BN953" s="4" t="s">
        <v>47</v>
      </c>
      <c r="BP953" s="4" t="s">
        <v>47</v>
      </c>
      <c r="BR953" s="1" t="s">
        <v>47</v>
      </c>
      <c r="BT953" s="1" t="s">
        <v>47</v>
      </c>
      <c r="BV953" s="1" t="s">
        <v>47</v>
      </c>
      <c r="BX953" s="1" t="s">
        <v>47</v>
      </c>
      <c r="BZ953" s="1" t="s">
        <v>47</v>
      </c>
    </row>
    <row r="954" spans="2:78" x14ac:dyDescent="0.25">
      <c r="B954" s="8">
        <v>953</v>
      </c>
      <c r="C954" s="8">
        <v>20</v>
      </c>
      <c r="D954" s="8">
        <v>4</v>
      </c>
      <c r="E954" s="8">
        <v>2020</v>
      </c>
      <c r="F954" s="24" t="str">
        <f t="shared" si="71"/>
        <v>20/Apr/2020</v>
      </c>
      <c r="G954" s="9" t="s">
        <v>21</v>
      </c>
      <c r="H954" s="10" t="str">
        <f t="shared" si="74"/>
        <v>Mon</v>
      </c>
      <c r="I954" s="10">
        <f t="shared" si="73"/>
        <v>477</v>
      </c>
      <c r="J954" s="8">
        <f t="shared" si="75"/>
        <v>68</v>
      </c>
      <c r="K954" s="1">
        <f t="shared" si="72"/>
        <v>16</v>
      </c>
      <c r="L954" s="1">
        <f t="shared" si="76"/>
        <v>2</v>
      </c>
      <c r="N954" s="1" t="s">
        <v>50</v>
      </c>
      <c r="P954" s="82">
        <v>8.4</v>
      </c>
      <c r="Q954" s="114"/>
      <c r="R954" s="4" t="s">
        <v>49</v>
      </c>
      <c r="T954" s="4" t="s">
        <v>49</v>
      </c>
      <c r="V954" s="88">
        <v>8.1999999999999993</v>
      </c>
      <c r="W954" s="114"/>
      <c r="X954" s="88">
        <v>8</v>
      </c>
      <c r="Y954" s="114"/>
      <c r="Z954" s="82">
        <v>5.2</v>
      </c>
      <c r="AA954" s="114"/>
      <c r="AB954" s="101">
        <v>11</v>
      </c>
      <c r="AC954" s="114"/>
      <c r="AD954" s="82">
        <v>4.4000000000000004</v>
      </c>
      <c r="AE954" s="114"/>
      <c r="AF954" s="88">
        <v>2</v>
      </c>
      <c r="AG954" s="5"/>
      <c r="AH954" s="4" t="s">
        <v>49</v>
      </c>
      <c r="AJ954" s="88">
        <v>11.6</v>
      </c>
      <c r="AK954" s="5"/>
      <c r="AL954" s="82">
        <v>7.4</v>
      </c>
      <c r="AM954" s="5"/>
      <c r="AN954" s="82">
        <v>9</v>
      </c>
      <c r="AO954" s="5"/>
      <c r="AP954" s="4" t="s">
        <v>52</v>
      </c>
      <c r="AR954" s="82">
        <v>8.1999999999999993</v>
      </c>
      <c r="AS954" s="5"/>
      <c r="AT954" s="88">
        <v>12</v>
      </c>
      <c r="AU954" s="5"/>
      <c r="AV954" s="132">
        <v>7.2</v>
      </c>
      <c r="AW954" s="5"/>
      <c r="AX954" s="132">
        <v>7</v>
      </c>
      <c r="AY954" s="5"/>
      <c r="AZ954" s="82">
        <v>4.8</v>
      </c>
      <c r="BA954" s="5"/>
      <c r="BB954" s="4" t="s">
        <v>52</v>
      </c>
      <c r="BD954" s="74" t="s">
        <v>48</v>
      </c>
      <c r="BF954" s="82">
        <v>6.4</v>
      </c>
      <c r="BG954" s="5"/>
      <c r="BH954" s="88">
        <v>9</v>
      </c>
      <c r="BI954" s="114"/>
      <c r="BJ954" s="132">
        <v>8.8000000000000007</v>
      </c>
      <c r="BK954" s="5"/>
      <c r="BL954" s="4" t="s">
        <v>47</v>
      </c>
      <c r="BN954" s="4" t="s">
        <v>47</v>
      </c>
      <c r="BP954" s="4" t="s">
        <v>47</v>
      </c>
      <c r="BR954" s="1" t="s">
        <v>47</v>
      </c>
      <c r="BT954" s="1" t="s">
        <v>47</v>
      </c>
      <c r="BV954" s="1" t="s">
        <v>47</v>
      </c>
      <c r="BX954" s="1" t="s">
        <v>47</v>
      </c>
      <c r="BZ954" s="1" t="s">
        <v>47</v>
      </c>
    </row>
    <row r="955" spans="2:78" x14ac:dyDescent="0.25">
      <c r="B955" s="8">
        <v>954</v>
      </c>
      <c r="C955" s="8">
        <v>20</v>
      </c>
      <c r="D955" s="8">
        <v>4</v>
      </c>
      <c r="E955" s="8">
        <v>2020</v>
      </c>
      <c r="F955" s="24" t="str">
        <f t="shared" si="71"/>
        <v>20/Apr/2020</v>
      </c>
      <c r="G955" s="9" t="s">
        <v>22</v>
      </c>
      <c r="H955" s="10" t="str">
        <f t="shared" si="74"/>
        <v>Mon</v>
      </c>
      <c r="I955" s="10">
        <f t="shared" si="73"/>
        <v>477</v>
      </c>
      <c r="J955" s="8">
        <f t="shared" si="75"/>
        <v>68</v>
      </c>
      <c r="K955" s="1">
        <f t="shared" si="72"/>
        <v>16</v>
      </c>
      <c r="L955" s="1">
        <f t="shared" si="76"/>
        <v>2</v>
      </c>
      <c r="N955" s="1" t="s">
        <v>50</v>
      </c>
      <c r="P955" s="82">
        <v>5</v>
      </c>
      <c r="Q955" s="114"/>
      <c r="R955" s="4" t="s">
        <v>49</v>
      </c>
      <c r="T955" s="4" t="s">
        <v>49</v>
      </c>
      <c r="V955" s="88">
        <v>5</v>
      </c>
      <c r="W955" s="114"/>
      <c r="X955" s="88">
        <v>3.4</v>
      </c>
      <c r="Y955" s="114"/>
      <c r="Z955" s="82">
        <v>3</v>
      </c>
      <c r="AA955" s="114"/>
      <c r="AB955" s="101">
        <v>7</v>
      </c>
      <c r="AC955" s="114"/>
      <c r="AD955" s="82">
        <v>4</v>
      </c>
      <c r="AE955" s="114"/>
      <c r="AF955" s="88">
        <v>3.4</v>
      </c>
      <c r="AG955" s="5"/>
      <c r="AH955" s="4" t="s">
        <v>49</v>
      </c>
      <c r="AJ955" s="88">
        <v>7</v>
      </c>
      <c r="AK955" s="5"/>
      <c r="AL955" s="82">
        <v>3.6</v>
      </c>
      <c r="AM955" s="5"/>
      <c r="AN955" s="82">
        <v>7.4</v>
      </c>
      <c r="AO955" s="5"/>
      <c r="AP955" s="4" t="s">
        <v>52</v>
      </c>
      <c r="AR955" s="82">
        <v>5</v>
      </c>
      <c r="AS955" s="5"/>
      <c r="AT955" s="88">
        <v>6</v>
      </c>
      <c r="AU955" s="5"/>
      <c r="AV955" s="132">
        <v>3.6</v>
      </c>
      <c r="AW955" s="5"/>
      <c r="AX955" s="132">
        <v>4</v>
      </c>
      <c r="AY955" s="5"/>
      <c r="AZ955" s="82">
        <v>2</v>
      </c>
      <c r="BA955" s="5"/>
      <c r="BB955" s="4" t="s">
        <v>52</v>
      </c>
      <c r="BD955" s="74" t="s">
        <v>48</v>
      </c>
      <c r="BF955" s="82">
        <v>4</v>
      </c>
      <c r="BG955" s="5"/>
      <c r="BH955" s="88">
        <v>8</v>
      </c>
      <c r="BI955" s="114"/>
      <c r="BJ955" s="132">
        <v>6.6</v>
      </c>
      <c r="BK955" s="5"/>
      <c r="BL955" s="4" t="s">
        <v>47</v>
      </c>
      <c r="BN955" s="4" t="s">
        <v>47</v>
      </c>
      <c r="BP955" s="4" t="s">
        <v>47</v>
      </c>
      <c r="BR955" s="1" t="s">
        <v>47</v>
      </c>
      <c r="BT955" s="1" t="s">
        <v>47</v>
      </c>
      <c r="BV955" s="1" t="s">
        <v>47</v>
      </c>
      <c r="BX955" s="1" t="s">
        <v>47</v>
      </c>
      <c r="BZ955" s="1" t="s">
        <v>47</v>
      </c>
    </row>
    <row r="956" spans="2:78" x14ac:dyDescent="0.25">
      <c r="B956" s="8">
        <v>955</v>
      </c>
      <c r="C956" s="8">
        <v>21</v>
      </c>
      <c r="D956" s="8">
        <v>4</v>
      </c>
      <c r="E956" s="8">
        <v>2020</v>
      </c>
      <c r="F956" s="24" t="str">
        <f t="shared" si="71"/>
        <v>21/Apr/2020</v>
      </c>
      <c r="G956" s="9" t="s">
        <v>21</v>
      </c>
      <c r="H956" s="10" t="str">
        <f t="shared" si="74"/>
        <v>Tue</v>
      </c>
      <c r="I956" s="10">
        <f t="shared" si="73"/>
        <v>478</v>
      </c>
      <c r="J956" s="8">
        <f t="shared" si="75"/>
        <v>68</v>
      </c>
      <c r="K956" s="1">
        <f t="shared" si="72"/>
        <v>16</v>
      </c>
      <c r="L956" s="1">
        <f t="shared" si="76"/>
        <v>2</v>
      </c>
      <c r="N956" s="1" t="s">
        <v>50</v>
      </c>
      <c r="P956" s="81">
        <v>9</v>
      </c>
      <c r="Q956" s="69"/>
      <c r="R956" s="4" t="s">
        <v>49</v>
      </c>
      <c r="T956" s="4" t="s">
        <v>49</v>
      </c>
      <c r="V956" s="87">
        <v>8.8000000000000007</v>
      </c>
      <c r="W956" s="69"/>
      <c r="X956" s="87">
        <v>10.199999999999999</v>
      </c>
      <c r="Y956" s="69"/>
      <c r="Z956" s="81">
        <v>5</v>
      </c>
      <c r="AA956" s="69"/>
      <c r="AB956" s="100">
        <v>15</v>
      </c>
      <c r="AC956" s="69"/>
      <c r="AD956" s="81">
        <v>7</v>
      </c>
      <c r="AE956" s="69"/>
      <c r="AF956" s="87">
        <v>3</v>
      </c>
      <c r="AH956" s="4" t="s">
        <v>49</v>
      </c>
      <c r="AJ956" s="87">
        <v>13</v>
      </c>
      <c r="AL956" s="81">
        <v>9</v>
      </c>
      <c r="AN956" s="81">
        <v>10</v>
      </c>
      <c r="AP956" s="4" t="s">
        <v>52</v>
      </c>
      <c r="AR956" s="81">
        <v>9</v>
      </c>
      <c r="AT956" s="87">
        <v>15</v>
      </c>
      <c r="AV956" s="74">
        <v>7.2</v>
      </c>
      <c r="AX956" s="74">
        <v>7.2</v>
      </c>
      <c r="AZ956" s="81">
        <v>4.5999999999999996</v>
      </c>
      <c r="BB956" s="4" t="s">
        <v>52</v>
      </c>
      <c r="BD956" s="74" t="s">
        <v>48</v>
      </c>
      <c r="BF956" s="81">
        <v>7</v>
      </c>
      <c r="BH956" s="87">
        <v>11</v>
      </c>
      <c r="BI956" s="69"/>
      <c r="BJ956" s="74">
        <v>9</v>
      </c>
      <c r="BL956" s="4" t="s">
        <v>47</v>
      </c>
      <c r="BN956" s="4" t="s">
        <v>47</v>
      </c>
      <c r="BP956" s="4" t="s">
        <v>47</v>
      </c>
      <c r="BR956" s="1" t="s">
        <v>47</v>
      </c>
      <c r="BT956" s="1" t="s">
        <v>47</v>
      </c>
      <c r="BV956" s="1" t="s">
        <v>47</v>
      </c>
      <c r="BX956" s="1" t="s">
        <v>47</v>
      </c>
      <c r="BZ956" s="1" t="s">
        <v>47</v>
      </c>
    </row>
    <row r="957" spans="2:78" x14ac:dyDescent="0.25">
      <c r="B957" s="8">
        <v>956</v>
      </c>
      <c r="C957" s="8">
        <v>21</v>
      </c>
      <c r="D957" s="8">
        <v>4</v>
      </c>
      <c r="E957" s="8">
        <v>2020</v>
      </c>
      <c r="F957" s="24" t="str">
        <f t="shared" si="71"/>
        <v>21/Apr/2020</v>
      </c>
      <c r="G957" s="9" t="s">
        <v>22</v>
      </c>
      <c r="H957" s="10" t="str">
        <f t="shared" si="74"/>
        <v>Tue</v>
      </c>
      <c r="I957" s="10">
        <f t="shared" si="73"/>
        <v>478</v>
      </c>
      <c r="J957" s="8">
        <f t="shared" si="75"/>
        <v>68</v>
      </c>
      <c r="K957" s="1">
        <f t="shared" si="72"/>
        <v>16</v>
      </c>
      <c r="L957" s="1">
        <f t="shared" si="76"/>
        <v>2</v>
      </c>
      <c r="N957" s="1" t="s">
        <v>50</v>
      </c>
      <c r="P957" s="81">
        <v>6</v>
      </c>
      <c r="Q957" s="69"/>
      <c r="R957" s="4" t="s">
        <v>49</v>
      </c>
      <c r="T957" s="4" t="s">
        <v>49</v>
      </c>
      <c r="V957" s="87">
        <v>5</v>
      </c>
      <c r="W957" s="69"/>
      <c r="X957" s="87">
        <v>4</v>
      </c>
      <c r="Y957" s="69"/>
      <c r="Z957" s="81">
        <v>3</v>
      </c>
      <c r="AA957" s="69"/>
      <c r="AB957" s="100">
        <v>5.8</v>
      </c>
      <c r="AC957" s="69"/>
      <c r="AD957" s="81">
        <v>4</v>
      </c>
      <c r="AE957" s="69"/>
      <c r="AF957" s="87">
        <v>2</v>
      </c>
      <c r="AH957" s="4" t="s">
        <v>49</v>
      </c>
      <c r="AJ957" s="87">
        <v>7.2</v>
      </c>
      <c r="AL957" s="81">
        <v>4</v>
      </c>
      <c r="AN957" s="81">
        <v>7.2</v>
      </c>
      <c r="AP957" s="4" t="s">
        <v>52</v>
      </c>
      <c r="AR957" s="81">
        <v>4.5999999999999996</v>
      </c>
      <c r="AT957" s="87">
        <v>6.2</v>
      </c>
      <c r="AV957" s="74">
        <v>4.7</v>
      </c>
      <c r="AX957" s="74">
        <v>4.2</v>
      </c>
      <c r="AZ957" s="81">
        <v>2.4</v>
      </c>
      <c r="BB957" s="4" t="s">
        <v>52</v>
      </c>
      <c r="BD957" s="74" t="s">
        <v>48</v>
      </c>
      <c r="BF957" s="81">
        <v>5</v>
      </c>
      <c r="BH957" s="87">
        <v>6</v>
      </c>
      <c r="BI957" s="69"/>
      <c r="BJ957" s="74">
        <v>5.8</v>
      </c>
      <c r="BL957" s="4" t="s">
        <v>47</v>
      </c>
      <c r="BN957" s="4" t="s">
        <v>47</v>
      </c>
      <c r="BP957" s="4" t="s">
        <v>47</v>
      </c>
      <c r="BR957" s="1" t="s">
        <v>47</v>
      </c>
      <c r="BT957" s="1" t="s">
        <v>47</v>
      </c>
      <c r="BV957" s="1" t="s">
        <v>47</v>
      </c>
      <c r="BX957" s="1" t="s">
        <v>47</v>
      </c>
      <c r="BZ957" s="1" t="s">
        <v>47</v>
      </c>
    </row>
    <row r="958" spans="2:78" x14ac:dyDescent="0.25">
      <c r="B958" s="8">
        <v>957</v>
      </c>
      <c r="C958" s="8">
        <v>22</v>
      </c>
      <c r="D958" s="8">
        <v>4</v>
      </c>
      <c r="E958" s="8">
        <v>2020</v>
      </c>
      <c r="F958" s="24" t="str">
        <f t="shared" si="71"/>
        <v>22/Apr/2020</v>
      </c>
      <c r="G958" s="9" t="s">
        <v>21</v>
      </c>
      <c r="H958" s="10" t="str">
        <f t="shared" si="74"/>
        <v>Wed</v>
      </c>
      <c r="I958" s="10">
        <f t="shared" si="73"/>
        <v>479</v>
      </c>
      <c r="J958" s="8">
        <f t="shared" si="75"/>
        <v>68</v>
      </c>
      <c r="K958" s="1">
        <f t="shared" si="72"/>
        <v>16</v>
      </c>
      <c r="L958" s="1">
        <f t="shared" si="76"/>
        <v>2</v>
      </c>
      <c r="N958" s="1" t="s">
        <v>50</v>
      </c>
      <c r="P958" s="81">
        <v>8.1999999999999993</v>
      </c>
      <c r="Q958" s="69"/>
      <c r="R958" s="4" t="s">
        <v>49</v>
      </c>
      <c r="T958" s="4" t="s">
        <v>49</v>
      </c>
      <c r="V958" s="87">
        <v>9</v>
      </c>
      <c r="W958" s="69"/>
      <c r="X958" s="87">
        <v>8</v>
      </c>
      <c r="Y958" s="69"/>
      <c r="Z958" s="81">
        <v>5</v>
      </c>
      <c r="AA958" s="69"/>
      <c r="AB958" s="100">
        <v>14</v>
      </c>
      <c r="AC958" s="69"/>
      <c r="AD958" s="81">
        <v>7</v>
      </c>
      <c r="AE958" s="69"/>
      <c r="AF958" s="87">
        <v>3.2</v>
      </c>
      <c r="AH958" s="4" t="s">
        <v>49</v>
      </c>
      <c r="AJ958" s="87">
        <v>12</v>
      </c>
      <c r="AL958" s="81">
        <v>10</v>
      </c>
      <c r="AN958" s="81">
        <v>10</v>
      </c>
      <c r="AP958" s="4" t="s">
        <v>52</v>
      </c>
      <c r="AR958" s="81">
        <v>9</v>
      </c>
      <c r="AT958" s="87">
        <v>13</v>
      </c>
      <c r="AV958" s="74">
        <v>7.4</v>
      </c>
      <c r="AX958" s="74">
        <v>9</v>
      </c>
      <c r="AZ958" s="81">
        <v>4.4000000000000004</v>
      </c>
      <c r="BB958" s="4" t="s">
        <v>52</v>
      </c>
      <c r="BD958" s="74" t="s">
        <v>48</v>
      </c>
      <c r="BF958" s="81">
        <v>7</v>
      </c>
      <c r="BH958" s="87">
        <v>10</v>
      </c>
      <c r="BI958" s="69"/>
      <c r="BJ958" s="74">
        <v>8</v>
      </c>
      <c r="BL958" s="4" t="s">
        <v>47</v>
      </c>
      <c r="BN958" s="4" t="s">
        <v>47</v>
      </c>
      <c r="BP958" s="4" t="s">
        <v>47</v>
      </c>
      <c r="BR958" s="1" t="s">
        <v>47</v>
      </c>
      <c r="BT958" s="1" t="s">
        <v>47</v>
      </c>
      <c r="BV958" s="1" t="s">
        <v>47</v>
      </c>
      <c r="BX958" s="1" t="s">
        <v>47</v>
      </c>
      <c r="BZ958" s="1" t="s">
        <v>47</v>
      </c>
    </row>
    <row r="959" spans="2:78" x14ac:dyDescent="0.25">
      <c r="B959" s="8">
        <v>958</v>
      </c>
      <c r="C959" s="8">
        <v>22</v>
      </c>
      <c r="D959" s="8">
        <v>4</v>
      </c>
      <c r="E959" s="8">
        <v>2020</v>
      </c>
      <c r="F959" s="24" t="str">
        <f t="shared" si="71"/>
        <v>22/Apr/2020</v>
      </c>
      <c r="G959" s="9" t="s">
        <v>22</v>
      </c>
      <c r="H959" s="10" t="str">
        <f t="shared" si="74"/>
        <v>Wed</v>
      </c>
      <c r="I959" s="10">
        <f t="shared" si="73"/>
        <v>479</v>
      </c>
      <c r="J959" s="8">
        <f t="shared" si="75"/>
        <v>68</v>
      </c>
      <c r="K959" s="1">
        <f t="shared" si="72"/>
        <v>16</v>
      </c>
      <c r="L959" s="1">
        <f t="shared" si="76"/>
        <v>2</v>
      </c>
      <c r="N959" s="1" t="s">
        <v>50</v>
      </c>
      <c r="P959" s="81">
        <v>3.8</v>
      </c>
      <c r="Q959" s="69"/>
      <c r="R959" s="4" t="s">
        <v>49</v>
      </c>
      <c r="T959" s="4" t="s">
        <v>49</v>
      </c>
      <c r="V959" s="87">
        <v>4.4000000000000004</v>
      </c>
      <c r="W959" s="69"/>
      <c r="X959" s="87">
        <v>4.5999999999999996</v>
      </c>
      <c r="Y959" s="69"/>
      <c r="Z959" s="81">
        <v>3</v>
      </c>
      <c r="AA959" s="69"/>
      <c r="AB959" s="100">
        <v>8</v>
      </c>
      <c r="AC959" s="69"/>
      <c r="AD959" s="81">
        <v>4</v>
      </c>
      <c r="AE959" s="69"/>
      <c r="AF959" s="87">
        <v>2.8</v>
      </c>
      <c r="AH959" s="4" t="s">
        <v>49</v>
      </c>
      <c r="AJ959" s="87">
        <v>7</v>
      </c>
      <c r="AL959" s="81">
        <v>4</v>
      </c>
      <c r="AN959" s="81">
        <v>6.8</v>
      </c>
      <c r="AP959" s="4" t="s">
        <v>52</v>
      </c>
      <c r="AR959" s="81">
        <v>8</v>
      </c>
      <c r="AT959" s="87">
        <v>7.2</v>
      </c>
      <c r="AV959" s="74">
        <v>4.2</v>
      </c>
      <c r="AX959" s="74">
        <v>4.5999999999999996</v>
      </c>
      <c r="AZ959" s="81">
        <v>2</v>
      </c>
      <c r="BB959" s="4" t="s">
        <v>52</v>
      </c>
      <c r="BD959" s="74" t="s">
        <v>48</v>
      </c>
      <c r="BF959" s="81">
        <v>4</v>
      </c>
      <c r="BH959" s="87">
        <v>5.8</v>
      </c>
      <c r="BI959" s="69"/>
      <c r="BJ959" s="74">
        <v>9.1999999999999993</v>
      </c>
      <c r="BL959" s="4" t="s">
        <v>47</v>
      </c>
      <c r="BN959" s="4" t="s">
        <v>47</v>
      </c>
      <c r="BP959" s="4" t="s">
        <v>47</v>
      </c>
      <c r="BR959" s="1" t="s">
        <v>47</v>
      </c>
      <c r="BT959" s="1" t="s">
        <v>47</v>
      </c>
      <c r="BV959" s="1" t="s">
        <v>47</v>
      </c>
      <c r="BX959" s="1" t="s">
        <v>47</v>
      </c>
      <c r="BZ959" s="1" t="s">
        <v>47</v>
      </c>
    </row>
    <row r="960" spans="2:78" x14ac:dyDescent="0.25">
      <c r="B960" s="8">
        <v>959</v>
      </c>
      <c r="C960" s="8">
        <v>23</v>
      </c>
      <c r="D960" s="8">
        <v>4</v>
      </c>
      <c r="E960" s="8">
        <v>2020</v>
      </c>
      <c r="F960" s="24" t="str">
        <f t="shared" ref="F960:F1023" si="77">TEXT(DATE(E960,D960,C960),"dd/mmm/yyyy")</f>
        <v>23/Apr/2020</v>
      </c>
      <c r="G960" s="9" t="s">
        <v>21</v>
      </c>
      <c r="H960" s="10" t="str">
        <f t="shared" si="74"/>
        <v>Thu</v>
      </c>
      <c r="I960" s="10">
        <f t="shared" si="73"/>
        <v>480</v>
      </c>
      <c r="J960" s="8">
        <f t="shared" si="75"/>
        <v>68</v>
      </c>
      <c r="K960" s="1">
        <f t="shared" ref="K960:K1023" si="78">IF(COUNTIF(K899:K959,K930)=61,K930+1,K959)</f>
        <v>16</v>
      </c>
      <c r="L960" s="1">
        <f t="shared" si="76"/>
        <v>2</v>
      </c>
      <c r="N960" s="1" t="s">
        <v>50</v>
      </c>
      <c r="P960" s="81">
        <v>7</v>
      </c>
      <c r="Q960" s="69"/>
      <c r="R960" s="4" t="s">
        <v>49</v>
      </c>
      <c r="T960" s="4" t="s">
        <v>49</v>
      </c>
      <c r="V960" s="87">
        <v>10</v>
      </c>
      <c r="W960" s="69"/>
      <c r="X960" s="87">
        <v>9</v>
      </c>
      <c r="Y960" s="69"/>
      <c r="Z960" s="81">
        <v>4</v>
      </c>
      <c r="AA960" s="69"/>
      <c r="AB960" s="100">
        <v>15</v>
      </c>
      <c r="AC960" s="69"/>
      <c r="AD960" s="81">
        <v>7</v>
      </c>
      <c r="AE960" s="69"/>
      <c r="AF960" s="87">
        <v>3</v>
      </c>
      <c r="AH960" s="4" t="s">
        <v>49</v>
      </c>
      <c r="AJ960" s="87">
        <v>13</v>
      </c>
      <c r="AL960" s="81">
        <v>7</v>
      </c>
      <c r="AN960" s="81">
        <v>9</v>
      </c>
      <c r="AP960" s="4" t="s">
        <v>52</v>
      </c>
      <c r="AR960" s="81">
        <v>7</v>
      </c>
      <c r="AT960" s="87">
        <v>14.2</v>
      </c>
      <c r="AV960" s="74">
        <v>7.6</v>
      </c>
      <c r="AX960" s="74">
        <v>9</v>
      </c>
      <c r="AZ960" s="81">
        <v>3</v>
      </c>
      <c r="BB960" s="4" t="s">
        <v>52</v>
      </c>
      <c r="BD960" s="74" t="s">
        <v>48</v>
      </c>
      <c r="BF960" s="81">
        <v>7</v>
      </c>
      <c r="BH960" s="87">
        <v>10</v>
      </c>
      <c r="BI960" s="69"/>
      <c r="BJ960" s="74">
        <v>9</v>
      </c>
      <c r="BL960" s="4" t="s">
        <v>47</v>
      </c>
      <c r="BN960" s="4" t="s">
        <v>47</v>
      </c>
      <c r="BP960" s="4" t="s">
        <v>47</v>
      </c>
      <c r="BR960" s="1" t="s">
        <v>47</v>
      </c>
      <c r="BT960" s="1" t="s">
        <v>47</v>
      </c>
      <c r="BV960" s="1" t="s">
        <v>47</v>
      </c>
      <c r="BX960" s="1" t="s">
        <v>47</v>
      </c>
      <c r="BZ960" s="1" t="s">
        <v>47</v>
      </c>
    </row>
    <row r="961" spans="2:78" x14ac:dyDescent="0.25">
      <c r="B961" s="8">
        <v>960</v>
      </c>
      <c r="C961" s="8">
        <v>23</v>
      </c>
      <c r="D961" s="8">
        <v>4</v>
      </c>
      <c r="E961" s="8">
        <v>2020</v>
      </c>
      <c r="F961" s="24" t="str">
        <f t="shared" si="77"/>
        <v>23/Apr/2020</v>
      </c>
      <c r="G961" s="9" t="s">
        <v>22</v>
      </c>
      <c r="H961" s="10" t="str">
        <f t="shared" si="74"/>
        <v>Thu</v>
      </c>
      <c r="I961" s="10">
        <f t="shared" si="73"/>
        <v>480</v>
      </c>
      <c r="J961" s="8">
        <f t="shared" si="75"/>
        <v>68</v>
      </c>
      <c r="K961" s="1">
        <f t="shared" si="78"/>
        <v>16</v>
      </c>
      <c r="L961" s="1">
        <f t="shared" si="76"/>
        <v>2</v>
      </c>
      <c r="N961" s="1" t="s">
        <v>50</v>
      </c>
      <c r="P961" s="81">
        <v>4.2</v>
      </c>
      <c r="Q961" s="69"/>
      <c r="R961" s="4" t="s">
        <v>49</v>
      </c>
      <c r="T961" s="4" t="s">
        <v>49</v>
      </c>
      <c r="V961" s="87">
        <v>4</v>
      </c>
      <c r="W961" s="69"/>
      <c r="X961" s="87">
        <v>4.4000000000000004</v>
      </c>
      <c r="Y961" s="69"/>
      <c r="Z961" s="81">
        <v>3.8</v>
      </c>
      <c r="AA961" s="69"/>
      <c r="AB961" s="100">
        <v>7.4</v>
      </c>
      <c r="AC961" s="69"/>
      <c r="AD961" s="81">
        <v>3.6</v>
      </c>
      <c r="AE961" s="69"/>
      <c r="AF961" s="87">
        <v>2.2000000000000002</v>
      </c>
      <c r="AH961" s="4" t="s">
        <v>49</v>
      </c>
      <c r="AJ961" s="87">
        <v>7.8</v>
      </c>
      <c r="AL961" s="81">
        <v>6</v>
      </c>
      <c r="AN961" s="81">
        <v>7.6</v>
      </c>
      <c r="AP961" s="4" t="s">
        <v>52</v>
      </c>
      <c r="AR961" s="81">
        <v>6.2</v>
      </c>
      <c r="AT961" s="87">
        <v>8.8000000000000007</v>
      </c>
      <c r="AV961" s="74">
        <v>4.4000000000000004</v>
      </c>
      <c r="AX961" s="74">
        <v>5.2</v>
      </c>
      <c r="AZ961" s="81">
        <v>2</v>
      </c>
      <c r="BB961" s="4" t="s">
        <v>52</v>
      </c>
      <c r="BD961" s="74" t="s">
        <v>48</v>
      </c>
      <c r="BF961" s="81">
        <v>5</v>
      </c>
      <c r="BH961" s="87">
        <v>6.4</v>
      </c>
      <c r="BI961" s="69"/>
      <c r="BJ961" s="74">
        <v>6</v>
      </c>
      <c r="BL961" s="4" t="s">
        <v>47</v>
      </c>
      <c r="BN961" s="4" t="s">
        <v>47</v>
      </c>
      <c r="BP961" s="4" t="s">
        <v>47</v>
      </c>
      <c r="BR961" s="1" t="s">
        <v>47</v>
      </c>
      <c r="BT961" s="1" t="s">
        <v>47</v>
      </c>
      <c r="BV961" s="1" t="s">
        <v>47</v>
      </c>
      <c r="BX961" s="1" t="s">
        <v>47</v>
      </c>
      <c r="BZ961" s="1" t="s">
        <v>47</v>
      </c>
    </row>
    <row r="962" spans="2:78" x14ac:dyDescent="0.25">
      <c r="B962" s="8">
        <v>961</v>
      </c>
      <c r="C962" s="8">
        <v>24</v>
      </c>
      <c r="D962" s="8">
        <v>4</v>
      </c>
      <c r="E962" s="8">
        <v>2020</v>
      </c>
      <c r="F962" s="24" t="str">
        <f t="shared" si="77"/>
        <v>24/Apr/2020</v>
      </c>
      <c r="G962" s="9" t="s">
        <v>21</v>
      </c>
      <c r="H962" s="10" t="str">
        <f t="shared" si="74"/>
        <v>Fri</v>
      </c>
      <c r="I962" s="10">
        <f t="shared" si="73"/>
        <v>481</v>
      </c>
      <c r="J962" s="8">
        <f t="shared" si="75"/>
        <v>68</v>
      </c>
      <c r="K962" s="1">
        <f t="shared" si="78"/>
        <v>16</v>
      </c>
      <c r="L962" s="1">
        <f t="shared" si="76"/>
        <v>2</v>
      </c>
      <c r="N962" s="1" t="s">
        <v>50</v>
      </c>
      <c r="P962" s="81">
        <v>10</v>
      </c>
      <c r="Q962" s="69"/>
      <c r="R962" s="4" t="s">
        <v>49</v>
      </c>
      <c r="T962" s="4" t="s">
        <v>49</v>
      </c>
      <c r="V962" s="87">
        <v>7.2</v>
      </c>
      <c r="W962" s="69"/>
      <c r="X962" s="87">
        <v>8.4</v>
      </c>
      <c r="Y962" s="69"/>
      <c r="Z962" s="81">
        <v>5</v>
      </c>
      <c r="AA962" s="69"/>
      <c r="AB962" s="100">
        <v>14.8</v>
      </c>
      <c r="AC962" s="69"/>
      <c r="AD962" s="81">
        <v>9</v>
      </c>
      <c r="AE962" s="69"/>
      <c r="AF962" s="87">
        <v>4</v>
      </c>
      <c r="AH962" s="4" t="s">
        <v>49</v>
      </c>
      <c r="AJ962" s="87">
        <v>13.6</v>
      </c>
      <c r="AL962" s="81">
        <v>9</v>
      </c>
      <c r="AN962" s="81">
        <v>13</v>
      </c>
      <c r="AP962" s="4" t="s">
        <v>52</v>
      </c>
      <c r="AR962" s="81">
        <v>9</v>
      </c>
      <c r="AT962" s="87">
        <v>16</v>
      </c>
      <c r="AV962" s="74">
        <v>7.4</v>
      </c>
      <c r="AX962" s="74">
        <v>7.4</v>
      </c>
      <c r="AZ962" s="81">
        <v>3</v>
      </c>
      <c r="BB962" s="4" t="s">
        <v>52</v>
      </c>
      <c r="BD962" s="74" t="s">
        <v>48</v>
      </c>
      <c r="BF962" s="81">
        <v>8.4</v>
      </c>
      <c r="BH962" s="87">
        <v>11</v>
      </c>
      <c r="BI962" s="69"/>
      <c r="BJ962" s="74">
        <v>10</v>
      </c>
      <c r="BL962" s="4" t="s">
        <v>47</v>
      </c>
      <c r="BN962" s="4" t="s">
        <v>47</v>
      </c>
      <c r="BP962" s="4" t="s">
        <v>47</v>
      </c>
      <c r="BR962" s="1" t="s">
        <v>47</v>
      </c>
      <c r="BT962" s="1" t="s">
        <v>47</v>
      </c>
      <c r="BV962" s="1" t="s">
        <v>47</v>
      </c>
      <c r="BX962" s="1" t="s">
        <v>47</v>
      </c>
      <c r="BZ962" s="1" t="s">
        <v>47</v>
      </c>
    </row>
    <row r="963" spans="2:78" x14ac:dyDescent="0.25">
      <c r="B963" s="8">
        <v>962</v>
      </c>
      <c r="C963" s="8">
        <v>24</v>
      </c>
      <c r="D963" s="8">
        <v>4</v>
      </c>
      <c r="E963" s="8">
        <v>2020</v>
      </c>
      <c r="F963" s="24" t="str">
        <f t="shared" si="77"/>
        <v>24/Apr/2020</v>
      </c>
      <c r="G963" s="9" t="s">
        <v>22</v>
      </c>
      <c r="H963" s="10" t="str">
        <f t="shared" si="74"/>
        <v>Fri</v>
      </c>
      <c r="I963" s="10">
        <f t="shared" si="73"/>
        <v>481</v>
      </c>
      <c r="J963" s="8">
        <f t="shared" si="75"/>
        <v>68</v>
      </c>
      <c r="K963" s="1">
        <f t="shared" si="78"/>
        <v>16</v>
      </c>
      <c r="L963" s="1">
        <f t="shared" si="76"/>
        <v>2</v>
      </c>
      <c r="N963" s="1" t="s">
        <v>50</v>
      </c>
      <c r="P963" s="81">
        <v>4</v>
      </c>
      <c r="Q963" s="69"/>
      <c r="R963" s="4" t="s">
        <v>49</v>
      </c>
      <c r="T963" s="4" t="s">
        <v>49</v>
      </c>
      <c r="V963" s="87">
        <v>4.2</v>
      </c>
      <c r="W963" s="69"/>
      <c r="X963" s="87">
        <v>4.2</v>
      </c>
      <c r="Y963" s="69"/>
      <c r="Z963" s="81">
        <v>2.2000000000000002</v>
      </c>
      <c r="AA963" s="69"/>
      <c r="AB963" s="100">
        <v>12</v>
      </c>
      <c r="AC963" s="69"/>
      <c r="AD963" s="81">
        <v>4.2</v>
      </c>
      <c r="AE963" s="69"/>
      <c r="AF963" s="87">
        <v>2.6</v>
      </c>
      <c r="AH963" s="4" t="s">
        <v>49</v>
      </c>
      <c r="AJ963" s="87">
        <v>8</v>
      </c>
      <c r="AL963" s="81">
        <v>5</v>
      </c>
      <c r="AN963" s="81">
        <v>5.2</v>
      </c>
      <c r="AP963" s="4" t="s">
        <v>52</v>
      </c>
      <c r="AR963" s="81">
        <v>6</v>
      </c>
      <c r="AT963" s="87">
        <v>7</v>
      </c>
      <c r="AV963" s="74">
        <v>4</v>
      </c>
      <c r="AX963" s="74">
        <v>3.6</v>
      </c>
      <c r="AZ963" s="81">
        <v>2.2000000000000002</v>
      </c>
      <c r="BB963" s="4" t="s">
        <v>52</v>
      </c>
      <c r="BD963" s="74" t="s">
        <v>48</v>
      </c>
      <c r="BF963" s="81">
        <v>5</v>
      </c>
      <c r="BH963" s="87">
        <v>6</v>
      </c>
      <c r="BI963" s="69"/>
      <c r="BJ963" s="74">
        <v>6</v>
      </c>
      <c r="BL963" s="4" t="s">
        <v>47</v>
      </c>
      <c r="BN963" s="4" t="s">
        <v>47</v>
      </c>
      <c r="BP963" s="4" t="s">
        <v>47</v>
      </c>
      <c r="BR963" s="1" t="s">
        <v>47</v>
      </c>
      <c r="BT963" s="1" t="s">
        <v>47</v>
      </c>
      <c r="BV963" s="1" t="s">
        <v>47</v>
      </c>
      <c r="BX963" s="1" t="s">
        <v>47</v>
      </c>
      <c r="BZ963" s="1" t="s">
        <v>47</v>
      </c>
    </row>
    <row r="964" spans="2:78" x14ac:dyDescent="0.25">
      <c r="B964" s="8">
        <v>963</v>
      </c>
      <c r="C964" s="8">
        <v>25</v>
      </c>
      <c r="D964" s="8">
        <v>4</v>
      </c>
      <c r="E964" s="8">
        <v>2020</v>
      </c>
      <c r="F964" s="24" t="str">
        <f t="shared" si="77"/>
        <v>25/Apr/2020</v>
      </c>
      <c r="G964" s="9" t="s">
        <v>21</v>
      </c>
      <c r="H964" s="10" t="str">
        <f t="shared" si="74"/>
        <v>Sat</v>
      </c>
      <c r="I964" s="10">
        <f t="shared" si="73"/>
        <v>482</v>
      </c>
      <c r="J964" s="8">
        <f t="shared" si="75"/>
        <v>68</v>
      </c>
      <c r="K964" s="1">
        <f t="shared" si="78"/>
        <v>16</v>
      </c>
      <c r="L964" s="1">
        <f t="shared" si="76"/>
        <v>2</v>
      </c>
      <c r="N964" s="1" t="s">
        <v>50</v>
      </c>
      <c r="P964" s="81">
        <v>9</v>
      </c>
      <c r="Q964" s="69"/>
      <c r="R964" s="4" t="s">
        <v>49</v>
      </c>
      <c r="T964" s="4" t="s">
        <v>49</v>
      </c>
      <c r="V964" s="87">
        <v>7</v>
      </c>
      <c r="W964" s="69"/>
      <c r="X964" s="87">
        <v>9</v>
      </c>
      <c r="Y964" s="69"/>
      <c r="Z964" s="81">
        <v>5</v>
      </c>
      <c r="AA964" s="69"/>
      <c r="AB964" s="100">
        <v>16</v>
      </c>
      <c r="AC964" s="69"/>
      <c r="AD964" s="81">
        <v>10</v>
      </c>
      <c r="AE964" s="69"/>
      <c r="AF964" s="87">
        <v>4</v>
      </c>
      <c r="AH964" s="4" t="s">
        <v>49</v>
      </c>
      <c r="AJ964" s="87">
        <v>14</v>
      </c>
      <c r="AL964" s="81">
        <v>10</v>
      </c>
      <c r="AN964" s="81">
        <v>11</v>
      </c>
      <c r="AP964" s="4" t="s">
        <v>52</v>
      </c>
      <c r="AR964" s="81">
        <v>9</v>
      </c>
      <c r="AT964" s="87">
        <v>17</v>
      </c>
      <c r="AV964" s="74">
        <v>8</v>
      </c>
      <c r="AX964" s="74">
        <v>6</v>
      </c>
      <c r="AZ964" s="81">
        <v>3</v>
      </c>
      <c r="BB964" s="4" t="s">
        <v>52</v>
      </c>
      <c r="BD964" s="74" t="s">
        <v>48</v>
      </c>
      <c r="BF964" s="81">
        <v>8</v>
      </c>
      <c r="BH964" s="87">
        <v>10</v>
      </c>
      <c r="BI964" s="69"/>
      <c r="BJ964" s="74">
        <v>9</v>
      </c>
      <c r="BL964" s="4" t="s">
        <v>47</v>
      </c>
      <c r="BN964" s="4" t="s">
        <v>47</v>
      </c>
      <c r="BP964" s="4" t="s">
        <v>47</v>
      </c>
      <c r="BR964" s="1" t="s">
        <v>47</v>
      </c>
      <c r="BT964" s="1" t="s">
        <v>47</v>
      </c>
      <c r="BV964" s="1" t="s">
        <v>47</v>
      </c>
      <c r="BX964" s="1" t="s">
        <v>47</v>
      </c>
      <c r="BZ964" s="1" t="s">
        <v>47</v>
      </c>
    </row>
    <row r="965" spans="2:78" x14ac:dyDescent="0.25">
      <c r="B965" s="8">
        <v>964</v>
      </c>
      <c r="C965" s="8">
        <v>25</v>
      </c>
      <c r="D965" s="8">
        <v>4</v>
      </c>
      <c r="E965" s="8">
        <v>2020</v>
      </c>
      <c r="F965" s="24" t="str">
        <f t="shared" si="77"/>
        <v>25/Apr/2020</v>
      </c>
      <c r="G965" s="9" t="s">
        <v>22</v>
      </c>
      <c r="H965" s="10" t="str">
        <f t="shared" si="74"/>
        <v>Sat</v>
      </c>
      <c r="I965" s="10">
        <f t="shared" si="73"/>
        <v>482</v>
      </c>
      <c r="J965" s="8">
        <f t="shared" si="75"/>
        <v>68</v>
      </c>
      <c r="K965" s="1">
        <f t="shared" si="78"/>
        <v>16</v>
      </c>
      <c r="L965" s="1">
        <f t="shared" si="76"/>
        <v>2</v>
      </c>
      <c r="N965" s="1" t="s">
        <v>50</v>
      </c>
      <c r="P965" s="81">
        <v>4</v>
      </c>
      <c r="Q965" s="69"/>
      <c r="R965" s="4" t="s">
        <v>49</v>
      </c>
      <c r="T965" s="4" t="s">
        <v>49</v>
      </c>
      <c r="V965" s="87">
        <v>4</v>
      </c>
      <c r="W965" s="69"/>
      <c r="X965" s="87">
        <v>5</v>
      </c>
      <c r="Y965" s="69"/>
      <c r="Z965" s="81" t="s">
        <v>48</v>
      </c>
      <c r="AA965" s="69"/>
      <c r="AB965" s="100">
        <v>5</v>
      </c>
      <c r="AC965" s="69"/>
      <c r="AD965" s="81">
        <v>3</v>
      </c>
      <c r="AE965" s="69"/>
      <c r="AF965" s="87">
        <v>4</v>
      </c>
      <c r="AH965" s="4" t="s">
        <v>49</v>
      </c>
      <c r="AJ965" s="87">
        <v>7</v>
      </c>
      <c r="AL965" s="81">
        <v>4</v>
      </c>
      <c r="AN965" s="81">
        <v>7</v>
      </c>
      <c r="AP965" s="4" t="s">
        <v>52</v>
      </c>
      <c r="AR965" s="81">
        <v>6</v>
      </c>
      <c r="AT965" s="87">
        <v>10</v>
      </c>
      <c r="AV965" s="74">
        <v>6</v>
      </c>
      <c r="AX965" s="74">
        <v>5</v>
      </c>
      <c r="AZ965" s="81" t="s">
        <v>48</v>
      </c>
      <c r="BB965" s="4" t="s">
        <v>52</v>
      </c>
      <c r="BD965" s="74" t="s">
        <v>48</v>
      </c>
      <c r="BF965" s="81">
        <v>5</v>
      </c>
      <c r="BH965" s="87">
        <v>7</v>
      </c>
      <c r="BI965" s="69"/>
      <c r="BJ965" s="74">
        <v>3</v>
      </c>
      <c r="BL965" s="4" t="s">
        <v>47</v>
      </c>
      <c r="BN965" s="4" t="s">
        <v>47</v>
      </c>
      <c r="BP965" s="4" t="s">
        <v>47</v>
      </c>
      <c r="BR965" s="1" t="s">
        <v>47</v>
      </c>
      <c r="BT965" s="1" t="s">
        <v>47</v>
      </c>
      <c r="BV965" s="1" t="s">
        <v>47</v>
      </c>
      <c r="BX965" s="1" t="s">
        <v>47</v>
      </c>
      <c r="BZ965" s="1" t="s">
        <v>47</v>
      </c>
    </row>
    <row r="966" spans="2:78" x14ac:dyDescent="0.25">
      <c r="B966" s="8">
        <v>965</v>
      </c>
      <c r="C966" s="8">
        <v>26</v>
      </c>
      <c r="D966" s="8">
        <v>4</v>
      </c>
      <c r="E966" s="8">
        <v>2020</v>
      </c>
      <c r="F966" s="24" t="str">
        <f t="shared" si="77"/>
        <v>26/Apr/2020</v>
      </c>
      <c r="G966" s="9" t="s">
        <v>21</v>
      </c>
      <c r="H966" s="10" t="str">
        <f t="shared" si="74"/>
        <v>Sun</v>
      </c>
      <c r="I966" s="10">
        <f t="shared" si="73"/>
        <v>483</v>
      </c>
      <c r="J966" s="8">
        <f t="shared" si="75"/>
        <v>68</v>
      </c>
      <c r="K966" s="1">
        <f t="shared" si="78"/>
        <v>16</v>
      </c>
      <c r="L966" s="1">
        <f t="shared" si="76"/>
        <v>2</v>
      </c>
      <c r="N966" s="1" t="s">
        <v>50</v>
      </c>
      <c r="P966" s="81">
        <v>10.8</v>
      </c>
      <c r="Q966" s="69"/>
      <c r="R966" s="4" t="s">
        <v>49</v>
      </c>
      <c r="T966" s="4" t="s">
        <v>49</v>
      </c>
      <c r="V966" s="87">
        <v>10</v>
      </c>
      <c r="W966" s="69"/>
      <c r="X966" s="87">
        <v>7</v>
      </c>
      <c r="Y966" s="69"/>
      <c r="Z966" s="81" t="s">
        <v>48</v>
      </c>
      <c r="AA966" s="69"/>
      <c r="AB966" s="100">
        <v>18</v>
      </c>
      <c r="AC966" s="69"/>
      <c r="AD966" s="81">
        <v>9</v>
      </c>
      <c r="AE966" s="69"/>
      <c r="AF966" s="87">
        <v>4</v>
      </c>
      <c r="AH966" s="4" t="s">
        <v>49</v>
      </c>
      <c r="AJ966" s="87">
        <v>13</v>
      </c>
      <c r="AL966" s="81">
        <v>10</v>
      </c>
      <c r="AN966" s="81">
        <v>12</v>
      </c>
      <c r="AP966" s="4" t="s">
        <v>52</v>
      </c>
      <c r="AR966" s="81">
        <v>10</v>
      </c>
      <c r="AT966" s="87">
        <v>17</v>
      </c>
      <c r="AV966" s="74">
        <v>7</v>
      </c>
      <c r="AX966" s="74">
        <v>7</v>
      </c>
      <c r="AZ966" s="81" t="s">
        <v>48</v>
      </c>
      <c r="BB966" s="4" t="s">
        <v>52</v>
      </c>
      <c r="BD966" s="74" t="s">
        <v>48</v>
      </c>
      <c r="BF966" s="81">
        <v>7.4</v>
      </c>
      <c r="BH966" s="87">
        <v>11</v>
      </c>
      <c r="BI966" s="69"/>
      <c r="BJ966" s="74">
        <v>8</v>
      </c>
      <c r="BL966" s="4" t="s">
        <v>47</v>
      </c>
      <c r="BN966" s="4" t="s">
        <v>47</v>
      </c>
      <c r="BP966" s="4" t="s">
        <v>47</v>
      </c>
      <c r="BR966" s="1" t="s">
        <v>47</v>
      </c>
      <c r="BT966" s="1" t="s">
        <v>47</v>
      </c>
      <c r="BV966" s="1" t="s">
        <v>47</v>
      </c>
      <c r="BX966" s="1" t="s">
        <v>47</v>
      </c>
      <c r="BZ966" s="1" t="s">
        <v>47</v>
      </c>
    </row>
    <row r="967" spans="2:78" ht="16.5" thickBot="1" x14ac:dyDescent="0.3">
      <c r="B967" s="8">
        <v>966</v>
      </c>
      <c r="C967" s="8">
        <v>26</v>
      </c>
      <c r="D967" s="8">
        <v>4</v>
      </c>
      <c r="E967" s="8">
        <v>2020</v>
      </c>
      <c r="F967" s="24" t="str">
        <f t="shared" si="77"/>
        <v>26/Apr/2020</v>
      </c>
      <c r="G967" s="9" t="s">
        <v>22</v>
      </c>
      <c r="H967" s="10" t="str">
        <f t="shared" si="74"/>
        <v>Sun</v>
      </c>
      <c r="I967" s="10">
        <f t="shared" ref="I967:I1030" si="79">IF(F967=F966,I966,I966+1)</f>
        <v>483</v>
      </c>
      <c r="J967" s="8">
        <f t="shared" si="75"/>
        <v>68</v>
      </c>
      <c r="K967" s="1">
        <f t="shared" si="78"/>
        <v>16</v>
      </c>
      <c r="L967" s="1">
        <f t="shared" si="76"/>
        <v>2</v>
      </c>
      <c r="N967" s="1" t="s">
        <v>50</v>
      </c>
      <c r="P967" s="81">
        <v>4</v>
      </c>
      <c r="Q967" s="69"/>
      <c r="R967" s="4" t="s">
        <v>49</v>
      </c>
      <c r="T967" s="4" t="s">
        <v>49</v>
      </c>
      <c r="V967" s="87">
        <v>5</v>
      </c>
      <c r="W967" s="69"/>
      <c r="X967" s="87">
        <v>4.5999999999999996</v>
      </c>
      <c r="Y967" s="69"/>
      <c r="Z967" s="81" t="s">
        <v>48</v>
      </c>
      <c r="AA967" s="69"/>
      <c r="AB967" s="100">
        <v>7.2</v>
      </c>
      <c r="AC967" s="69"/>
      <c r="AD967" s="81">
        <v>3.2</v>
      </c>
      <c r="AE967" s="69"/>
      <c r="AF967" s="87">
        <v>3.2</v>
      </c>
      <c r="AH967" s="4" t="s">
        <v>49</v>
      </c>
      <c r="AJ967" s="87">
        <v>7</v>
      </c>
      <c r="AL967" s="81">
        <v>4.8</v>
      </c>
      <c r="AN967" s="81">
        <v>7.6</v>
      </c>
      <c r="AP967" s="4" t="s">
        <v>52</v>
      </c>
      <c r="AR967" s="81">
        <v>5.8</v>
      </c>
      <c r="AT967" s="87">
        <v>8.6</v>
      </c>
      <c r="AV967" s="74">
        <v>4.5999999999999996</v>
      </c>
      <c r="AX967" s="74">
        <v>4</v>
      </c>
      <c r="AZ967" s="81" t="s">
        <v>48</v>
      </c>
      <c r="BB967" s="4" t="s">
        <v>52</v>
      </c>
      <c r="BD967" s="74" t="s">
        <v>48</v>
      </c>
      <c r="BF967" s="81">
        <v>5</v>
      </c>
      <c r="BH967" s="87">
        <v>5.6</v>
      </c>
      <c r="BI967" s="69"/>
      <c r="BJ967" s="74">
        <v>8.8000000000000007</v>
      </c>
      <c r="BL967" s="4" t="s">
        <v>47</v>
      </c>
      <c r="BN967" s="4" t="s">
        <v>47</v>
      </c>
      <c r="BP967" s="4" t="s">
        <v>47</v>
      </c>
      <c r="BR967" s="1" t="s">
        <v>47</v>
      </c>
      <c r="BT967" s="1" t="s">
        <v>47</v>
      </c>
      <c r="BV967" s="1" t="s">
        <v>47</v>
      </c>
      <c r="BX967" s="1" t="s">
        <v>47</v>
      </c>
      <c r="BZ967" s="1" t="s">
        <v>47</v>
      </c>
    </row>
    <row r="968" spans="2:78" ht="16.5" thickTop="1" x14ac:dyDescent="0.25">
      <c r="B968" s="8">
        <v>967</v>
      </c>
      <c r="C968" s="8">
        <v>27</v>
      </c>
      <c r="D968" s="8">
        <v>4</v>
      </c>
      <c r="E968" s="8">
        <v>2020</v>
      </c>
      <c r="F968" s="24" t="str">
        <f t="shared" si="77"/>
        <v>27/Apr/2020</v>
      </c>
      <c r="G968" s="9" t="s">
        <v>21</v>
      </c>
      <c r="H968" s="10" t="str">
        <f t="shared" si="74"/>
        <v>Mon</v>
      </c>
      <c r="I968" s="10">
        <f t="shared" si="79"/>
        <v>484</v>
      </c>
      <c r="J968" s="8">
        <f t="shared" si="75"/>
        <v>69</v>
      </c>
      <c r="K968" s="1">
        <f t="shared" si="78"/>
        <v>16</v>
      </c>
      <c r="L968" s="1">
        <f t="shared" si="76"/>
        <v>2</v>
      </c>
      <c r="N968" s="1" t="s">
        <v>50</v>
      </c>
      <c r="P968" s="81">
        <v>10</v>
      </c>
      <c r="Q968" s="69"/>
      <c r="R968" s="4" t="s">
        <v>49</v>
      </c>
      <c r="T968" s="4" t="s">
        <v>49</v>
      </c>
      <c r="V968" s="87">
        <v>8</v>
      </c>
      <c r="W968" s="69"/>
      <c r="X968" s="87">
        <v>9.8000000000000007</v>
      </c>
      <c r="Y968" s="69"/>
      <c r="Z968" s="81" t="s">
        <v>48</v>
      </c>
      <c r="AA968" s="69"/>
      <c r="AB968" s="100">
        <v>18</v>
      </c>
      <c r="AC968" s="69"/>
      <c r="AD968" s="81">
        <v>7.2</v>
      </c>
      <c r="AE968" s="69"/>
      <c r="AF968" s="87">
        <v>2.8</v>
      </c>
      <c r="AH968" s="4" t="s">
        <v>49</v>
      </c>
      <c r="AJ968" s="87">
        <v>14</v>
      </c>
      <c r="AL968" s="81">
        <v>9.4</v>
      </c>
      <c r="AN968" s="81">
        <v>8</v>
      </c>
      <c r="AP968" s="4" t="s">
        <v>52</v>
      </c>
      <c r="AR968" s="81">
        <v>8.6</v>
      </c>
      <c r="AT968" s="87">
        <v>16.399999999999999</v>
      </c>
      <c r="AV968" s="74">
        <v>8</v>
      </c>
      <c r="AX968" s="74">
        <v>8</v>
      </c>
      <c r="AZ968" s="81" t="s">
        <v>48</v>
      </c>
      <c r="BB968" s="4" t="s">
        <v>52</v>
      </c>
      <c r="BD968" s="74" t="s">
        <v>48</v>
      </c>
      <c r="BF968" s="81">
        <v>8.1999999999999993</v>
      </c>
      <c r="BH968" s="87">
        <v>9.4</v>
      </c>
      <c r="BI968" s="69"/>
      <c r="BJ968" s="74">
        <v>8.8000000000000007</v>
      </c>
      <c r="BL968" s="73">
        <v>8</v>
      </c>
      <c r="BN968" s="4" t="s">
        <v>47</v>
      </c>
      <c r="BP968" s="4" t="s">
        <v>47</v>
      </c>
      <c r="BR968" s="1" t="s">
        <v>47</v>
      </c>
      <c r="BT968" s="1" t="s">
        <v>47</v>
      </c>
      <c r="BV968" s="1" t="s">
        <v>47</v>
      </c>
      <c r="BX968" s="1" t="s">
        <v>47</v>
      </c>
      <c r="BZ968" s="1" t="s">
        <v>47</v>
      </c>
    </row>
    <row r="969" spans="2:78" x14ac:dyDescent="0.25">
      <c r="B969" s="8">
        <v>968</v>
      </c>
      <c r="C969" s="8">
        <v>27</v>
      </c>
      <c r="D969" s="8">
        <v>4</v>
      </c>
      <c r="E969" s="8">
        <v>2020</v>
      </c>
      <c r="F969" s="24" t="str">
        <f t="shared" si="77"/>
        <v>27/Apr/2020</v>
      </c>
      <c r="G969" s="9" t="s">
        <v>22</v>
      </c>
      <c r="H969" s="10" t="str">
        <f t="shared" si="74"/>
        <v>Mon</v>
      </c>
      <c r="I969" s="10">
        <f t="shared" si="79"/>
        <v>484</v>
      </c>
      <c r="J969" s="8">
        <f t="shared" si="75"/>
        <v>69</v>
      </c>
      <c r="K969" s="1">
        <f t="shared" si="78"/>
        <v>16</v>
      </c>
      <c r="L969" s="1">
        <f t="shared" si="76"/>
        <v>2</v>
      </c>
      <c r="N969" s="1" t="s">
        <v>50</v>
      </c>
      <c r="P969" s="81">
        <v>4.4000000000000004</v>
      </c>
      <c r="Q969" s="69"/>
      <c r="R969" s="4" t="s">
        <v>49</v>
      </c>
      <c r="T969" s="4" t="s">
        <v>49</v>
      </c>
      <c r="V969" s="87">
        <v>5.6</v>
      </c>
      <c r="W969" s="69"/>
      <c r="X969" s="87">
        <v>3.6</v>
      </c>
      <c r="Y969" s="69"/>
      <c r="Z969" s="81" t="s">
        <v>48</v>
      </c>
      <c r="AA969" s="69"/>
      <c r="AB969" s="100">
        <v>9</v>
      </c>
      <c r="AC969" s="69"/>
      <c r="AD969" s="81">
        <v>4.4000000000000004</v>
      </c>
      <c r="AE969" s="69"/>
      <c r="AF969" s="87">
        <v>3</v>
      </c>
      <c r="AH969" s="4" t="s">
        <v>49</v>
      </c>
      <c r="AJ969" s="87">
        <v>6.8</v>
      </c>
      <c r="AL969" s="81">
        <v>4.4000000000000004</v>
      </c>
      <c r="AN969" s="81">
        <v>5.8</v>
      </c>
      <c r="AP969" s="4" t="s">
        <v>52</v>
      </c>
      <c r="AR969" s="81">
        <v>5.2</v>
      </c>
      <c r="AT969" s="87">
        <v>7.2</v>
      </c>
      <c r="AV969" s="74">
        <v>4.5999999999999996</v>
      </c>
      <c r="AX969" s="74">
        <v>3.6</v>
      </c>
      <c r="AZ969" s="81" t="s">
        <v>48</v>
      </c>
      <c r="BB969" s="4" t="s">
        <v>52</v>
      </c>
      <c r="BD969" s="74" t="s">
        <v>48</v>
      </c>
      <c r="BF969" s="81">
        <v>4.2</v>
      </c>
      <c r="BH969" s="87">
        <v>4.4000000000000004</v>
      </c>
      <c r="BI969" s="69"/>
      <c r="BJ969" s="74">
        <v>7.2</v>
      </c>
      <c r="BL969" s="74">
        <v>4.8</v>
      </c>
      <c r="BN969" s="4" t="s">
        <v>47</v>
      </c>
      <c r="BP969" s="4" t="s">
        <v>47</v>
      </c>
      <c r="BR969" s="1" t="s">
        <v>47</v>
      </c>
      <c r="BT969" s="1" t="s">
        <v>47</v>
      </c>
      <c r="BV969" s="1" t="s">
        <v>47</v>
      </c>
      <c r="BX969" s="1" t="s">
        <v>47</v>
      </c>
      <c r="BZ969" s="1" t="s">
        <v>47</v>
      </c>
    </row>
    <row r="970" spans="2:78" x14ac:dyDescent="0.25">
      <c r="B970" s="8">
        <v>969</v>
      </c>
      <c r="C970" s="8">
        <v>28</v>
      </c>
      <c r="D970" s="8">
        <v>4</v>
      </c>
      <c r="E970" s="8">
        <v>2020</v>
      </c>
      <c r="F970" s="24" t="str">
        <f t="shared" si="77"/>
        <v>28/Apr/2020</v>
      </c>
      <c r="G970" s="9" t="s">
        <v>21</v>
      </c>
      <c r="H970" s="10" t="str">
        <f t="shared" si="74"/>
        <v>Tue</v>
      </c>
      <c r="I970" s="10">
        <f t="shared" si="79"/>
        <v>485</v>
      </c>
      <c r="J970" s="8">
        <f t="shared" si="75"/>
        <v>69</v>
      </c>
      <c r="K970" s="1">
        <f t="shared" si="78"/>
        <v>16</v>
      </c>
      <c r="L970" s="1">
        <f t="shared" si="76"/>
        <v>2</v>
      </c>
      <c r="N970" s="1" t="s">
        <v>50</v>
      </c>
      <c r="P970" s="81">
        <v>10</v>
      </c>
      <c r="Q970" s="69"/>
      <c r="R970" s="4" t="s">
        <v>49</v>
      </c>
      <c r="T970" s="4" t="s">
        <v>49</v>
      </c>
      <c r="V970" s="87">
        <v>9.6</v>
      </c>
      <c r="W970" s="69"/>
      <c r="X970" s="87">
        <v>10</v>
      </c>
      <c r="Y970" s="69"/>
      <c r="Z970" s="81" t="s">
        <v>48</v>
      </c>
      <c r="AA970" s="69"/>
      <c r="AB970" s="100">
        <v>16.600000000000001</v>
      </c>
      <c r="AC970" s="69"/>
      <c r="AD970" s="81">
        <v>8</v>
      </c>
      <c r="AE970" s="69"/>
      <c r="AF970" s="87">
        <v>4.2</v>
      </c>
      <c r="AH970" s="4" t="s">
        <v>49</v>
      </c>
      <c r="AJ970" s="87">
        <v>13</v>
      </c>
      <c r="AL970" s="81">
        <v>10</v>
      </c>
      <c r="AN970" s="81">
        <v>13.6</v>
      </c>
      <c r="AP970" s="4" t="s">
        <v>52</v>
      </c>
      <c r="AR970" s="81">
        <v>8</v>
      </c>
      <c r="AT970" s="87">
        <v>13</v>
      </c>
      <c r="AV970" s="74">
        <v>7.8</v>
      </c>
      <c r="AX970" s="74">
        <v>7.8</v>
      </c>
      <c r="AZ970" s="81" t="s">
        <v>48</v>
      </c>
      <c r="BB970" s="4" t="s">
        <v>52</v>
      </c>
      <c r="BD970" s="74" t="s">
        <v>48</v>
      </c>
      <c r="BF970" s="81">
        <v>8</v>
      </c>
      <c r="BH970" s="87">
        <v>10</v>
      </c>
      <c r="BI970" s="69"/>
      <c r="BJ970" s="74">
        <v>10</v>
      </c>
      <c r="BL970" s="74">
        <v>8.8000000000000007</v>
      </c>
      <c r="BN970" s="4" t="s">
        <v>47</v>
      </c>
      <c r="BP970" s="4" t="s">
        <v>47</v>
      </c>
      <c r="BR970" s="1" t="s">
        <v>47</v>
      </c>
      <c r="BT970" s="1" t="s">
        <v>47</v>
      </c>
      <c r="BV970" s="1" t="s">
        <v>47</v>
      </c>
      <c r="BX970" s="1" t="s">
        <v>47</v>
      </c>
      <c r="BZ970" s="1" t="s">
        <v>47</v>
      </c>
    </row>
    <row r="971" spans="2:78" x14ac:dyDescent="0.25">
      <c r="B971" s="8">
        <v>970</v>
      </c>
      <c r="C971" s="8">
        <v>28</v>
      </c>
      <c r="D971" s="8">
        <v>4</v>
      </c>
      <c r="E971" s="8">
        <v>2020</v>
      </c>
      <c r="F971" s="24" t="str">
        <f t="shared" si="77"/>
        <v>28/Apr/2020</v>
      </c>
      <c r="G971" s="9" t="s">
        <v>22</v>
      </c>
      <c r="H971" s="10" t="str">
        <f t="shared" si="74"/>
        <v>Tue</v>
      </c>
      <c r="I971" s="10">
        <f t="shared" si="79"/>
        <v>485</v>
      </c>
      <c r="J971" s="8">
        <f t="shared" si="75"/>
        <v>69</v>
      </c>
      <c r="K971" s="1">
        <f t="shared" si="78"/>
        <v>16</v>
      </c>
      <c r="L971" s="1">
        <f t="shared" si="76"/>
        <v>2</v>
      </c>
      <c r="N971" s="1" t="s">
        <v>50</v>
      </c>
      <c r="P971" s="81">
        <v>5</v>
      </c>
      <c r="Q971" s="69"/>
      <c r="R971" s="4" t="s">
        <v>49</v>
      </c>
      <c r="T971" s="4" t="s">
        <v>49</v>
      </c>
      <c r="V971" s="87">
        <v>5</v>
      </c>
      <c r="W971" s="69"/>
      <c r="X971" s="87">
        <v>4.2</v>
      </c>
      <c r="Y971" s="69"/>
      <c r="Z971" s="81" t="s">
        <v>48</v>
      </c>
      <c r="AA971" s="69"/>
      <c r="AB971" s="100">
        <v>8</v>
      </c>
      <c r="AC971" s="69"/>
      <c r="AD971" s="81">
        <v>4</v>
      </c>
      <c r="AE971" s="69"/>
      <c r="AF971" s="87">
        <v>2.2000000000000002</v>
      </c>
      <c r="AH971" s="4" t="s">
        <v>49</v>
      </c>
      <c r="AJ971" s="87">
        <v>8.8000000000000007</v>
      </c>
      <c r="AL971" s="81">
        <v>5.4</v>
      </c>
      <c r="AN971" s="81">
        <v>7</v>
      </c>
      <c r="AP971" s="4" t="s">
        <v>52</v>
      </c>
      <c r="AR971" s="81">
        <v>4</v>
      </c>
      <c r="AT971" s="87">
        <v>7.8</v>
      </c>
      <c r="AV971" s="74">
        <v>4.8</v>
      </c>
      <c r="AX971" s="74">
        <v>4</v>
      </c>
      <c r="AZ971" s="81" t="s">
        <v>48</v>
      </c>
      <c r="BB971" s="4" t="s">
        <v>52</v>
      </c>
      <c r="BD971" s="74" t="s">
        <v>48</v>
      </c>
      <c r="BF971" s="81">
        <v>5.2</v>
      </c>
      <c r="BH971" s="87">
        <v>5.4</v>
      </c>
      <c r="BI971" s="69"/>
      <c r="BJ971" s="74">
        <v>5.6</v>
      </c>
      <c r="BL971" s="74">
        <v>2.8</v>
      </c>
      <c r="BN971" s="4" t="s">
        <v>47</v>
      </c>
      <c r="BP971" s="4" t="s">
        <v>47</v>
      </c>
      <c r="BR971" s="1" t="s">
        <v>47</v>
      </c>
      <c r="BT971" s="1" t="s">
        <v>47</v>
      </c>
      <c r="BV971" s="1" t="s">
        <v>47</v>
      </c>
      <c r="BX971" s="1" t="s">
        <v>47</v>
      </c>
      <c r="BZ971" s="1" t="s">
        <v>47</v>
      </c>
    </row>
    <row r="972" spans="2:78" x14ac:dyDescent="0.25">
      <c r="B972" s="8">
        <v>971</v>
      </c>
      <c r="C972" s="8">
        <v>29</v>
      </c>
      <c r="D972" s="8">
        <v>4</v>
      </c>
      <c r="E972" s="8">
        <v>2020</v>
      </c>
      <c r="F972" s="24" t="str">
        <f t="shared" si="77"/>
        <v>29/Apr/2020</v>
      </c>
      <c r="G972" s="9" t="s">
        <v>21</v>
      </c>
      <c r="H972" s="10" t="str">
        <f t="shared" si="74"/>
        <v>Wed</v>
      </c>
      <c r="I972" s="10">
        <f t="shared" si="79"/>
        <v>486</v>
      </c>
      <c r="J972" s="8">
        <f t="shared" si="75"/>
        <v>69</v>
      </c>
      <c r="K972" s="1">
        <f t="shared" si="78"/>
        <v>16</v>
      </c>
      <c r="L972" s="1">
        <f t="shared" si="76"/>
        <v>2</v>
      </c>
      <c r="N972" s="1" t="s">
        <v>50</v>
      </c>
      <c r="P972" s="81">
        <v>8</v>
      </c>
      <c r="Q972" s="69"/>
      <c r="R972" s="4" t="s">
        <v>49</v>
      </c>
      <c r="T972" s="4" t="s">
        <v>49</v>
      </c>
      <c r="V972" s="87">
        <v>7.4</v>
      </c>
      <c r="W972" s="69"/>
      <c r="X972" s="87">
        <v>8.1999999999999993</v>
      </c>
      <c r="Y972" s="69"/>
      <c r="Z972" s="81" t="s">
        <v>48</v>
      </c>
      <c r="AA972" s="69"/>
      <c r="AB972" s="100">
        <v>17</v>
      </c>
      <c r="AC972" s="69"/>
      <c r="AD972" s="81">
        <v>6.6</v>
      </c>
      <c r="AE972" s="69"/>
      <c r="AF972" s="87">
        <v>3</v>
      </c>
      <c r="AH972" s="4" t="s">
        <v>49</v>
      </c>
      <c r="AJ972" s="87">
        <v>12</v>
      </c>
      <c r="AL972" s="81">
        <v>9.4</v>
      </c>
      <c r="AN972" s="81">
        <v>7.2</v>
      </c>
      <c r="AP972" s="4" t="s">
        <v>52</v>
      </c>
      <c r="AR972" s="81">
        <v>10.199999999999999</v>
      </c>
      <c r="AT972" s="87">
        <v>15</v>
      </c>
      <c r="AV972" s="74">
        <v>7.4</v>
      </c>
      <c r="AX972" s="74">
        <v>6.2</v>
      </c>
      <c r="AZ972" s="81" t="s">
        <v>48</v>
      </c>
      <c r="BB972" s="4" t="s">
        <v>52</v>
      </c>
      <c r="BD972" s="74" t="s">
        <v>48</v>
      </c>
      <c r="BF972" s="81">
        <v>8</v>
      </c>
      <c r="BH972" s="87">
        <v>9.4</v>
      </c>
      <c r="BI972" s="69"/>
      <c r="BJ972" s="74">
        <v>11</v>
      </c>
      <c r="BL972" s="74">
        <v>8.6</v>
      </c>
      <c r="BN972" s="4" t="s">
        <v>47</v>
      </c>
      <c r="BP972" s="4" t="s">
        <v>47</v>
      </c>
      <c r="BR972" s="1" t="s">
        <v>47</v>
      </c>
      <c r="BT972" s="1" t="s">
        <v>47</v>
      </c>
      <c r="BV972" s="1" t="s">
        <v>47</v>
      </c>
      <c r="BX972" s="1" t="s">
        <v>47</v>
      </c>
      <c r="BZ972" s="1" t="s">
        <v>47</v>
      </c>
    </row>
    <row r="973" spans="2:78" x14ac:dyDescent="0.25">
      <c r="B973" s="8">
        <v>972</v>
      </c>
      <c r="C973" s="8">
        <v>29</v>
      </c>
      <c r="D973" s="8">
        <v>4</v>
      </c>
      <c r="E973" s="8">
        <v>2020</v>
      </c>
      <c r="F973" s="24" t="str">
        <f t="shared" si="77"/>
        <v>29/Apr/2020</v>
      </c>
      <c r="G973" s="9" t="s">
        <v>22</v>
      </c>
      <c r="H973" s="10" t="str">
        <f t="shared" si="74"/>
        <v>Wed</v>
      </c>
      <c r="I973" s="10">
        <f t="shared" si="79"/>
        <v>486</v>
      </c>
      <c r="J973" s="8">
        <f t="shared" si="75"/>
        <v>69</v>
      </c>
      <c r="K973" s="1">
        <f t="shared" si="78"/>
        <v>16</v>
      </c>
      <c r="L973" s="1">
        <f t="shared" si="76"/>
        <v>2</v>
      </c>
      <c r="N973" s="1" t="s">
        <v>50</v>
      </c>
      <c r="P973" s="81">
        <v>6.2</v>
      </c>
      <c r="Q973" s="69"/>
      <c r="R973" s="4" t="s">
        <v>49</v>
      </c>
      <c r="T973" s="4" t="s">
        <v>49</v>
      </c>
      <c r="V973" s="87">
        <v>4.4000000000000004</v>
      </c>
      <c r="W973" s="69"/>
      <c r="X973" s="87">
        <v>2.6</v>
      </c>
      <c r="Y973" s="69"/>
      <c r="Z973" s="81" t="s">
        <v>48</v>
      </c>
      <c r="AA973" s="69"/>
      <c r="AB973" s="100">
        <v>7.2</v>
      </c>
      <c r="AC973" s="69"/>
      <c r="AD973" s="81">
        <v>3</v>
      </c>
      <c r="AE973" s="69"/>
      <c r="AF973" s="87">
        <v>1.6</v>
      </c>
      <c r="AH973" s="4" t="s">
        <v>49</v>
      </c>
      <c r="AJ973" s="87">
        <v>8.1999999999999993</v>
      </c>
      <c r="AL973" s="81">
        <v>6.6</v>
      </c>
      <c r="AN973" s="81">
        <v>11</v>
      </c>
      <c r="AP973" s="4" t="s">
        <v>52</v>
      </c>
      <c r="AR973" s="81">
        <v>4.8</v>
      </c>
      <c r="AT973" s="87">
        <v>8.4</v>
      </c>
      <c r="AV973" s="74">
        <v>4</v>
      </c>
      <c r="AX973" s="74">
        <v>4.5999999999999996</v>
      </c>
      <c r="AZ973" s="81" t="s">
        <v>48</v>
      </c>
      <c r="BB973" s="4" t="s">
        <v>52</v>
      </c>
      <c r="BD973" s="74" t="s">
        <v>48</v>
      </c>
      <c r="BF973" s="81">
        <v>5.2</v>
      </c>
      <c r="BH973" s="87">
        <v>6.6</v>
      </c>
      <c r="BI973" s="69"/>
      <c r="BJ973" s="74">
        <v>6.6</v>
      </c>
      <c r="BL973" s="74">
        <v>5</v>
      </c>
      <c r="BN973" s="4" t="s">
        <v>47</v>
      </c>
      <c r="BP973" s="4" t="s">
        <v>47</v>
      </c>
      <c r="BR973" s="1" t="s">
        <v>47</v>
      </c>
      <c r="BT973" s="1" t="s">
        <v>47</v>
      </c>
      <c r="BV973" s="1" t="s">
        <v>47</v>
      </c>
      <c r="BX973" s="1" t="s">
        <v>47</v>
      </c>
      <c r="BZ973" s="1" t="s">
        <v>47</v>
      </c>
    </row>
    <row r="974" spans="2:78" x14ac:dyDescent="0.25">
      <c r="B974" s="8">
        <v>973</v>
      </c>
      <c r="C974" s="8">
        <v>30</v>
      </c>
      <c r="D974" s="8">
        <v>4</v>
      </c>
      <c r="E974" s="8">
        <v>2020</v>
      </c>
      <c r="F974" s="24" t="str">
        <f t="shared" si="77"/>
        <v>30/Apr/2020</v>
      </c>
      <c r="G974" s="9" t="s">
        <v>21</v>
      </c>
      <c r="H974" s="10" t="str">
        <f t="shared" si="74"/>
        <v>Thu</v>
      </c>
      <c r="I974" s="10">
        <f t="shared" si="79"/>
        <v>487</v>
      </c>
      <c r="J974" s="8">
        <f t="shared" si="75"/>
        <v>69</v>
      </c>
      <c r="K974" s="1">
        <f t="shared" si="78"/>
        <v>16</v>
      </c>
      <c r="L974" s="1">
        <f t="shared" si="76"/>
        <v>2</v>
      </c>
      <c r="N974" s="1" t="s">
        <v>50</v>
      </c>
      <c r="P974" s="81">
        <v>9.6</v>
      </c>
      <c r="Q974" s="69"/>
      <c r="R974" s="4" t="s">
        <v>49</v>
      </c>
      <c r="T974" s="4" t="s">
        <v>49</v>
      </c>
      <c r="V974" s="87">
        <v>6</v>
      </c>
      <c r="W974" s="69"/>
      <c r="X974" s="87">
        <v>8.1999999999999993</v>
      </c>
      <c r="Y974" s="69"/>
      <c r="Z974" s="81" t="s">
        <v>48</v>
      </c>
      <c r="AA974" s="69"/>
      <c r="AB974" s="100">
        <v>11.4</v>
      </c>
      <c r="AC974" s="69"/>
      <c r="AD974" s="81">
        <v>3</v>
      </c>
      <c r="AE974" s="69"/>
      <c r="AF974" s="87">
        <v>7</v>
      </c>
      <c r="AH974" s="4" t="s">
        <v>49</v>
      </c>
      <c r="AJ974" s="87">
        <v>13.8</v>
      </c>
      <c r="AL974" s="81">
        <v>9.1999999999999993</v>
      </c>
      <c r="AN974" s="81">
        <v>12</v>
      </c>
      <c r="AP974" s="4" t="s">
        <v>52</v>
      </c>
      <c r="AR974" s="81">
        <v>7.4</v>
      </c>
      <c r="AT974" s="87">
        <v>12.8</v>
      </c>
      <c r="AV974" s="74">
        <v>6.8</v>
      </c>
      <c r="AX974" s="74">
        <v>6.8</v>
      </c>
      <c r="AZ974" s="81" t="s">
        <v>48</v>
      </c>
      <c r="BB974" s="4" t="s">
        <v>52</v>
      </c>
      <c r="BD974" s="74" t="s">
        <v>48</v>
      </c>
      <c r="BF974" s="81">
        <v>8.4</v>
      </c>
      <c r="BH974" s="87">
        <v>9.1999999999999993</v>
      </c>
      <c r="BI974" s="69"/>
      <c r="BJ974" s="74">
        <v>8.6</v>
      </c>
      <c r="BL974" s="74">
        <v>7.8</v>
      </c>
      <c r="BN974" s="4" t="s">
        <v>47</v>
      </c>
      <c r="BP974" s="4" t="s">
        <v>47</v>
      </c>
      <c r="BR974" s="1" t="s">
        <v>47</v>
      </c>
      <c r="BT974" s="1" t="s">
        <v>47</v>
      </c>
      <c r="BV974" s="1" t="s">
        <v>47</v>
      </c>
      <c r="BX974" s="1" t="s">
        <v>47</v>
      </c>
      <c r="BZ974" s="1" t="s">
        <v>47</v>
      </c>
    </row>
    <row r="975" spans="2:78" x14ac:dyDescent="0.25">
      <c r="B975" s="8">
        <v>974</v>
      </c>
      <c r="C975" s="8">
        <v>30</v>
      </c>
      <c r="D975" s="8">
        <v>4</v>
      </c>
      <c r="E975" s="8">
        <v>2020</v>
      </c>
      <c r="F975" s="24" t="str">
        <f t="shared" si="77"/>
        <v>30/Apr/2020</v>
      </c>
      <c r="G975" s="9" t="s">
        <v>22</v>
      </c>
      <c r="H975" s="10" t="str">
        <f t="shared" si="74"/>
        <v>Thu</v>
      </c>
      <c r="I975" s="10">
        <f t="shared" si="79"/>
        <v>487</v>
      </c>
      <c r="J975" s="8">
        <f t="shared" si="75"/>
        <v>69</v>
      </c>
      <c r="K975" s="1">
        <f t="shared" si="78"/>
        <v>16</v>
      </c>
      <c r="L975" s="1">
        <f t="shared" si="76"/>
        <v>2</v>
      </c>
      <c r="N975" s="1" t="s">
        <v>50</v>
      </c>
      <c r="P975" s="81">
        <v>4.8</v>
      </c>
      <c r="Q975" s="69"/>
      <c r="R975" s="4" t="s">
        <v>49</v>
      </c>
      <c r="T975" s="4" t="s">
        <v>49</v>
      </c>
      <c r="V975" s="87">
        <v>6.4</v>
      </c>
      <c r="W975" s="69"/>
      <c r="X975" s="87">
        <v>4</v>
      </c>
      <c r="Y975" s="69"/>
      <c r="Z975" s="81" t="s">
        <v>48</v>
      </c>
      <c r="AA975" s="69"/>
      <c r="AB975" s="100">
        <v>8.4</v>
      </c>
      <c r="AC975" s="69"/>
      <c r="AD975" s="81">
        <v>3.6</v>
      </c>
      <c r="AE975" s="69"/>
      <c r="AF975" s="87">
        <v>2.8</v>
      </c>
      <c r="AH975" s="4" t="s">
        <v>49</v>
      </c>
      <c r="AJ975" s="87">
        <v>6.2</v>
      </c>
      <c r="AL975" s="81">
        <v>5</v>
      </c>
      <c r="AN975" s="81">
        <v>5.4</v>
      </c>
      <c r="AP975" s="4" t="s">
        <v>52</v>
      </c>
      <c r="AR975" s="81">
        <v>4</v>
      </c>
      <c r="AT975" s="87">
        <v>8.6</v>
      </c>
      <c r="AV975" s="74">
        <v>4.2</v>
      </c>
      <c r="AX975" s="74">
        <v>4</v>
      </c>
      <c r="AZ975" s="81" t="s">
        <v>48</v>
      </c>
      <c r="BB975" s="4" t="s">
        <v>52</v>
      </c>
      <c r="BD975" s="74" t="s">
        <v>48</v>
      </c>
      <c r="BF975" s="81">
        <v>4.4000000000000004</v>
      </c>
      <c r="BH975" s="87">
        <v>5</v>
      </c>
      <c r="BI975" s="69"/>
      <c r="BJ975" s="74">
        <v>6</v>
      </c>
      <c r="BL975" s="74">
        <v>4.8</v>
      </c>
      <c r="BN975" s="4" t="s">
        <v>47</v>
      </c>
      <c r="BP975" s="4" t="s">
        <v>47</v>
      </c>
      <c r="BR975" s="1" t="s">
        <v>47</v>
      </c>
      <c r="BT975" s="1" t="s">
        <v>47</v>
      </c>
      <c r="BV975" s="1" t="s">
        <v>47</v>
      </c>
      <c r="BX975" s="1" t="s">
        <v>47</v>
      </c>
      <c r="BZ975" s="1" t="s">
        <v>47</v>
      </c>
    </row>
    <row r="976" spans="2:78" x14ac:dyDescent="0.25">
      <c r="B976" s="8">
        <v>975</v>
      </c>
      <c r="C976" s="8">
        <v>1</v>
      </c>
      <c r="D976" s="8">
        <v>5</v>
      </c>
      <c r="E976" s="8">
        <v>2020</v>
      </c>
      <c r="F976" s="24" t="str">
        <f t="shared" si="77"/>
        <v>01/May/2020</v>
      </c>
      <c r="G976" s="9" t="s">
        <v>21</v>
      </c>
      <c r="H976" s="10" t="str">
        <f t="shared" si="74"/>
        <v>Fri</v>
      </c>
      <c r="I976" s="10">
        <f t="shared" si="79"/>
        <v>488</v>
      </c>
      <c r="J976" s="8">
        <f t="shared" si="75"/>
        <v>69</v>
      </c>
      <c r="K976" s="1">
        <f t="shared" si="78"/>
        <v>16</v>
      </c>
      <c r="L976" s="1">
        <f t="shared" si="76"/>
        <v>2</v>
      </c>
      <c r="N976" s="1" t="s">
        <v>50</v>
      </c>
      <c r="P976" s="81">
        <v>8</v>
      </c>
      <c r="Q976" s="69"/>
      <c r="R976" s="4" t="s">
        <v>49</v>
      </c>
      <c r="T976" s="4" t="s">
        <v>49</v>
      </c>
      <c r="V976" s="87">
        <v>7.8</v>
      </c>
      <c r="W976" s="69"/>
      <c r="X976" s="87">
        <v>7.2</v>
      </c>
      <c r="Y976" s="69"/>
      <c r="Z976" s="81" t="s">
        <v>48</v>
      </c>
      <c r="AA976" s="69"/>
      <c r="AB976" s="100">
        <v>14</v>
      </c>
      <c r="AC976" s="69"/>
      <c r="AD976" s="81">
        <v>6.8</v>
      </c>
      <c r="AE976" s="69"/>
      <c r="AF976" s="87">
        <v>3.2</v>
      </c>
      <c r="AH976" s="4" t="s">
        <v>49</v>
      </c>
      <c r="AJ976" s="87">
        <v>13.6</v>
      </c>
      <c r="AL976" s="81">
        <v>9.1999999999999993</v>
      </c>
      <c r="AN976" s="81">
        <v>13.4</v>
      </c>
      <c r="AP976" s="4" t="s">
        <v>52</v>
      </c>
      <c r="AR976" s="81">
        <v>8.4</v>
      </c>
      <c r="AT976" s="87">
        <v>15.2</v>
      </c>
      <c r="AV976" s="74">
        <v>7.6</v>
      </c>
      <c r="AX976" s="74">
        <v>7</v>
      </c>
      <c r="AZ976" s="81" t="s">
        <v>48</v>
      </c>
      <c r="BB976" s="4" t="s">
        <v>52</v>
      </c>
      <c r="BD976" s="74" t="s">
        <v>48</v>
      </c>
      <c r="BF976" s="81">
        <v>7.6</v>
      </c>
      <c r="BH976" s="87">
        <v>9.1999999999999993</v>
      </c>
      <c r="BI976" s="69"/>
      <c r="BJ976" s="74">
        <v>10</v>
      </c>
      <c r="BL976" s="74">
        <v>9.4</v>
      </c>
      <c r="BN976" s="4" t="s">
        <v>47</v>
      </c>
      <c r="BP976" s="4" t="s">
        <v>47</v>
      </c>
      <c r="BR976" s="1" t="s">
        <v>47</v>
      </c>
      <c r="BT976" s="1" t="s">
        <v>47</v>
      </c>
      <c r="BV976" s="1" t="s">
        <v>47</v>
      </c>
      <c r="BX976" s="1" t="s">
        <v>47</v>
      </c>
      <c r="BZ976" s="1" t="s">
        <v>47</v>
      </c>
    </row>
    <row r="977" spans="2:78" x14ac:dyDescent="0.25">
      <c r="B977" s="8">
        <v>976</v>
      </c>
      <c r="C977" s="8">
        <v>1</v>
      </c>
      <c r="D977" s="8">
        <v>5</v>
      </c>
      <c r="E977" s="8">
        <v>2020</v>
      </c>
      <c r="F977" s="24" t="str">
        <f t="shared" si="77"/>
        <v>01/May/2020</v>
      </c>
      <c r="G977" s="9" t="s">
        <v>22</v>
      </c>
      <c r="H977" s="10" t="str">
        <f t="shared" ref="H977:H1040" si="80">TEXT(F977,"ddd")</f>
        <v>Fri</v>
      </c>
      <c r="I977" s="10">
        <f t="shared" si="79"/>
        <v>488</v>
      </c>
      <c r="J977" s="8">
        <f t="shared" ref="J977:J1040" si="81">IF(H977=H976,IF(_xlfn.ISOWEEKNUM(F977)-_xlfn.ISOWEEKNUM(F976)=1,J976+1,J976),IF(H977=H974,IF(_xlfn.ISOWEEKNUM(F977)-_xlfn.ISOWEEKNUM(F976)=1,J976+1,J976),IF(H977=H972,IF(_xlfn.ISOWEEKNUM(F977)-_xlfn.ISOWEEKNUM(F976)=1,J976+1,J976),IF(H977=H970,IF(_xlfn.ISOWEEKNUM(F977)-_xlfn.ISOWEEKNUM(F976)=1,J976+1,J976),IF(H977=H968,IF(_xlfn.ISOWEEKNUM(F977)-_xlfn.ISOWEEKNUM(F976)=1,J976+1,J976),IF(H977=H966,IF(_xlfn.ISOWEEKNUM(F977)-_xlfn.ISOWEEKNUM(F976)=1,J976+1,J976),IF(H977=H964,IF(_xlfn.ISOWEEKNUM(F977)-_xlfn.ISOWEEKNUM(F976)=1,J976+1,J976),-1)))))))</f>
        <v>69</v>
      </c>
      <c r="K977" s="1">
        <f t="shared" si="78"/>
        <v>16</v>
      </c>
      <c r="L977" s="1">
        <f t="shared" si="76"/>
        <v>2</v>
      </c>
      <c r="N977" s="1" t="s">
        <v>50</v>
      </c>
      <c r="P977" s="81">
        <v>5</v>
      </c>
      <c r="Q977" s="69"/>
      <c r="R977" s="4" t="s">
        <v>49</v>
      </c>
      <c r="T977" s="4" t="s">
        <v>49</v>
      </c>
      <c r="V977" s="87">
        <v>5</v>
      </c>
      <c r="W977" s="69"/>
      <c r="X977" s="87">
        <v>4.4000000000000004</v>
      </c>
      <c r="Y977" s="69"/>
      <c r="Z977" s="81" t="s">
        <v>48</v>
      </c>
      <c r="AA977" s="69"/>
      <c r="AB977" s="100">
        <v>7</v>
      </c>
      <c r="AC977" s="69"/>
      <c r="AD977" s="81">
        <v>3.8</v>
      </c>
      <c r="AE977" s="69"/>
      <c r="AF977" s="87">
        <v>1.6</v>
      </c>
      <c r="AH977" s="4" t="s">
        <v>49</v>
      </c>
      <c r="AJ977" s="87">
        <v>7.4</v>
      </c>
      <c r="AL977" s="81">
        <v>4.2</v>
      </c>
      <c r="AN977" s="81">
        <v>7.4</v>
      </c>
      <c r="AP977" s="4" t="s">
        <v>52</v>
      </c>
      <c r="AR977" s="81">
        <v>5</v>
      </c>
      <c r="AT977" s="87">
        <v>6.6</v>
      </c>
      <c r="AV977" s="74">
        <v>3.8</v>
      </c>
      <c r="AX977" s="74">
        <v>4</v>
      </c>
      <c r="AZ977" s="81" t="s">
        <v>48</v>
      </c>
      <c r="BB977" s="4" t="s">
        <v>52</v>
      </c>
      <c r="BD977" s="74" t="s">
        <v>48</v>
      </c>
      <c r="BF977" s="81">
        <v>4.4000000000000004</v>
      </c>
      <c r="BH977" s="87">
        <v>4.2</v>
      </c>
      <c r="BI977" s="69"/>
      <c r="BJ977" s="74">
        <v>5.2</v>
      </c>
      <c r="BL977" s="133">
        <v>6.1</v>
      </c>
      <c r="BM977" s="6"/>
      <c r="BN977" s="4" t="s">
        <v>47</v>
      </c>
      <c r="BP977" s="4" t="s">
        <v>47</v>
      </c>
      <c r="BR977" s="1" t="s">
        <v>47</v>
      </c>
      <c r="BT977" s="1" t="s">
        <v>47</v>
      </c>
      <c r="BV977" s="1" t="s">
        <v>47</v>
      </c>
      <c r="BX977" s="1" t="s">
        <v>47</v>
      </c>
      <c r="BZ977" s="1" t="s">
        <v>47</v>
      </c>
    </row>
    <row r="978" spans="2:78" x14ac:dyDescent="0.25">
      <c r="B978" s="8">
        <v>977</v>
      </c>
      <c r="C978" s="8">
        <v>2</v>
      </c>
      <c r="D978" s="8">
        <v>5</v>
      </c>
      <c r="E978" s="8">
        <v>2020</v>
      </c>
      <c r="F978" s="24" t="str">
        <f t="shared" si="77"/>
        <v>02/May/2020</v>
      </c>
      <c r="G978" s="9" t="s">
        <v>21</v>
      </c>
      <c r="H978" s="10" t="str">
        <f t="shared" si="80"/>
        <v>Sat</v>
      </c>
      <c r="I978" s="10">
        <f t="shared" si="79"/>
        <v>489</v>
      </c>
      <c r="J978" s="8">
        <f t="shared" si="81"/>
        <v>69</v>
      </c>
      <c r="K978" s="1">
        <f t="shared" si="78"/>
        <v>17</v>
      </c>
      <c r="L978" s="1">
        <f t="shared" si="76"/>
        <v>2</v>
      </c>
      <c r="N978" s="1" t="s">
        <v>50</v>
      </c>
      <c r="P978" s="81">
        <v>8.8000000000000007</v>
      </c>
      <c r="Q978" s="69"/>
      <c r="R978" s="4" t="s">
        <v>49</v>
      </c>
      <c r="T978" s="4" t="s">
        <v>49</v>
      </c>
      <c r="V978" s="87">
        <v>9.8000000000000007</v>
      </c>
      <c r="W978" s="69"/>
      <c r="X978" s="87">
        <v>7.6</v>
      </c>
      <c r="Y978" s="69"/>
      <c r="Z978" s="81" t="s">
        <v>48</v>
      </c>
      <c r="AA978" s="69"/>
      <c r="AB978" s="100">
        <v>16</v>
      </c>
      <c r="AC978" s="69"/>
      <c r="AD978" s="81">
        <v>7</v>
      </c>
      <c r="AE978" s="69"/>
      <c r="AF978" s="87">
        <v>2.6</v>
      </c>
      <c r="AH978" s="4" t="s">
        <v>49</v>
      </c>
      <c r="AJ978" s="87">
        <v>12</v>
      </c>
      <c r="AL978" s="81">
        <v>9.1999999999999993</v>
      </c>
      <c r="AN978" s="81">
        <v>11.6</v>
      </c>
      <c r="AP978" s="4" t="s">
        <v>52</v>
      </c>
      <c r="AR978" s="81">
        <v>8</v>
      </c>
      <c r="AT978" s="87">
        <v>14</v>
      </c>
      <c r="AV978" s="74">
        <v>8.4</v>
      </c>
      <c r="AX978" s="74">
        <v>7.4</v>
      </c>
      <c r="AZ978" s="81" t="s">
        <v>48</v>
      </c>
      <c r="BB978" s="4" t="s">
        <v>52</v>
      </c>
      <c r="BD978" s="74" t="s">
        <v>48</v>
      </c>
      <c r="BF978" s="81">
        <v>7.8</v>
      </c>
      <c r="BH978" s="87">
        <v>9.1999999999999993</v>
      </c>
      <c r="BI978" s="69"/>
      <c r="BJ978" s="74">
        <v>10.6</v>
      </c>
      <c r="BL978" s="133">
        <v>9.8000000000000007</v>
      </c>
      <c r="BM978" s="6"/>
      <c r="BN978" s="4" t="s">
        <v>47</v>
      </c>
      <c r="BP978" s="4" t="s">
        <v>47</v>
      </c>
      <c r="BR978" s="1" t="s">
        <v>47</v>
      </c>
      <c r="BT978" s="1" t="s">
        <v>47</v>
      </c>
      <c r="BV978" s="1" t="s">
        <v>47</v>
      </c>
      <c r="BX978" s="1" t="s">
        <v>47</v>
      </c>
      <c r="BZ978" s="1" t="s">
        <v>47</v>
      </c>
    </row>
    <row r="979" spans="2:78" x14ac:dyDescent="0.25">
      <c r="B979" s="8">
        <v>978</v>
      </c>
      <c r="C979" s="8">
        <v>2</v>
      </c>
      <c r="D979" s="8">
        <v>5</v>
      </c>
      <c r="E979" s="8">
        <v>2020</v>
      </c>
      <c r="F979" s="24" t="str">
        <f t="shared" si="77"/>
        <v>02/May/2020</v>
      </c>
      <c r="G979" s="9" t="s">
        <v>22</v>
      </c>
      <c r="H979" s="10" t="str">
        <f t="shared" si="80"/>
        <v>Sat</v>
      </c>
      <c r="I979" s="10">
        <f t="shared" si="79"/>
        <v>489</v>
      </c>
      <c r="J979" s="8">
        <f t="shared" si="81"/>
        <v>69</v>
      </c>
      <c r="K979" s="1">
        <f t="shared" si="78"/>
        <v>17</v>
      </c>
      <c r="L979" s="1">
        <f t="shared" si="76"/>
        <v>2</v>
      </c>
      <c r="N979" s="1" t="s">
        <v>50</v>
      </c>
      <c r="P979" s="81">
        <v>3</v>
      </c>
      <c r="Q979" s="69"/>
      <c r="R979" s="4" t="s">
        <v>49</v>
      </c>
      <c r="T979" s="4" t="s">
        <v>49</v>
      </c>
      <c r="V979" s="87">
        <v>4.2</v>
      </c>
      <c r="W979" s="69"/>
      <c r="X979" s="87">
        <v>3.4</v>
      </c>
      <c r="Y979" s="69"/>
      <c r="Z979" s="81" t="s">
        <v>48</v>
      </c>
      <c r="AA979" s="69"/>
      <c r="AB979" s="100">
        <v>7.2</v>
      </c>
      <c r="AC979" s="69"/>
      <c r="AD979" s="81">
        <v>4.4000000000000004</v>
      </c>
      <c r="AE979" s="69"/>
      <c r="AF979" s="87">
        <v>2.6</v>
      </c>
      <c r="AH979" s="4" t="s">
        <v>49</v>
      </c>
      <c r="AJ979" s="87">
        <v>3.8</v>
      </c>
      <c r="AL979" s="81">
        <v>3.8</v>
      </c>
      <c r="AN979" s="81">
        <v>6.2</v>
      </c>
      <c r="AP979" s="4" t="s">
        <v>52</v>
      </c>
      <c r="AR979" s="81">
        <v>3.6</v>
      </c>
      <c r="AT979" s="87">
        <v>6.2</v>
      </c>
      <c r="AV979" s="74">
        <v>3.6</v>
      </c>
      <c r="AX979" s="74">
        <v>3</v>
      </c>
      <c r="AZ979" s="81" t="s">
        <v>48</v>
      </c>
      <c r="BB979" s="4" t="s">
        <v>52</v>
      </c>
      <c r="BD979" s="74" t="s">
        <v>48</v>
      </c>
      <c r="BF979" s="81">
        <v>4</v>
      </c>
      <c r="BH979" s="87">
        <v>3.8</v>
      </c>
      <c r="BI979" s="69"/>
      <c r="BJ979" s="74">
        <v>6.2</v>
      </c>
      <c r="BL979" s="133">
        <v>4.4000000000000004</v>
      </c>
      <c r="BM979" s="6"/>
      <c r="BN979" s="4" t="s">
        <v>47</v>
      </c>
      <c r="BP979" s="4" t="s">
        <v>47</v>
      </c>
      <c r="BR979" s="1" t="s">
        <v>47</v>
      </c>
      <c r="BT979" s="1" t="s">
        <v>47</v>
      </c>
      <c r="BV979" s="1" t="s">
        <v>47</v>
      </c>
      <c r="BX979" s="1" t="s">
        <v>47</v>
      </c>
      <c r="BZ979" s="1" t="s">
        <v>47</v>
      </c>
    </row>
    <row r="980" spans="2:78" x14ac:dyDescent="0.25">
      <c r="B980" s="8">
        <v>979</v>
      </c>
      <c r="C980" s="8">
        <v>3</v>
      </c>
      <c r="D980" s="8">
        <v>5</v>
      </c>
      <c r="E980" s="8">
        <v>2020</v>
      </c>
      <c r="F980" s="24" t="str">
        <f t="shared" si="77"/>
        <v>03/May/2020</v>
      </c>
      <c r="G980" s="9" t="s">
        <v>21</v>
      </c>
      <c r="H980" s="10" t="str">
        <f t="shared" si="80"/>
        <v>Sun</v>
      </c>
      <c r="I980" s="10">
        <f t="shared" si="79"/>
        <v>490</v>
      </c>
      <c r="J980" s="8">
        <f t="shared" si="81"/>
        <v>69</v>
      </c>
      <c r="K980" s="1">
        <f t="shared" si="78"/>
        <v>17</v>
      </c>
      <c r="L980" s="1">
        <f t="shared" si="76"/>
        <v>2</v>
      </c>
      <c r="N980" s="1" t="s">
        <v>50</v>
      </c>
      <c r="P980" s="81">
        <v>10</v>
      </c>
      <c r="Q980" s="69"/>
      <c r="R980" s="4" t="s">
        <v>49</v>
      </c>
      <c r="T980" s="4" t="s">
        <v>49</v>
      </c>
      <c r="V980" s="87">
        <v>10.199999999999999</v>
      </c>
      <c r="W980" s="69"/>
      <c r="X980" s="87">
        <v>8.6</v>
      </c>
      <c r="Y980" s="69"/>
      <c r="Z980" s="81" t="s">
        <v>48</v>
      </c>
      <c r="AA980" s="69"/>
      <c r="AB980" s="100">
        <v>17</v>
      </c>
      <c r="AC980" s="69"/>
      <c r="AD980" s="81">
        <v>8.4</v>
      </c>
      <c r="AE980" s="69"/>
      <c r="AF980" s="87">
        <v>4</v>
      </c>
      <c r="AH980" s="4" t="s">
        <v>49</v>
      </c>
      <c r="AJ980" s="87">
        <v>16</v>
      </c>
      <c r="AL980" s="81">
        <v>11.6</v>
      </c>
      <c r="AN980" s="81">
        <v>14.2</v>
      </c>
      <c r="AP980" s="4" t="s">
        <v>52</v>
      </c>
      <c r="AR980" s="81">
        <v>8.4</v>
      </c>
      <c r="AT980" s="87">
        <v>15.6</v>
      </c>
      <c r="AV980" s="74">
        <v>8.1999999999999993</v>
      </c>
      <c r="AX980" s="74">
        <v>8.4</v>
      </c>
      <c r="AZ980" s="81" t="s">
        <v>48</v>
      </c>
      <c r="BB980" s="4" t="s">
        <v>52</v>
      </c>
      <c r="BD980" s="74" t="s">
        <v>48</v>
      </c>
      <c r="BF980" s="81">
        <v>8.6</v>
      </c>
      <c r="BH980" s="87">
        <v>11.6</v>
      </c>
      <c r="BI980" s="69"/>
      <c r="BJ980" s="74">
        <v>9.8000000000000007</v>
      </c>
      <c r="BL980" s="133">
        <v>8.6</v>
      </c>
      <c r="BM980" s="6"/>
      <c r="BN980" s="4" t="s">
        <v>47</v>
      </c>
      <c r="BP980" s="4" t="s">
        <v>47</v>
      </c>
      <c r="BR980" s="1" t="s">
        <v>47</v>
      </c>
      <c r="BT980" s="1" t="s">
        <v>47</v>
      </c>
      <c r="BV980" s="1" t="s">
        <v>47</v>
      </c>
      <c r="BX980" s="1" t="s">
        <v>47</v>
      </c>
      <c r="BZ980" s="1" t="s">
        <v>47</v>
      </c>
    </row>
    <row r="981" spans="2:78" x14ac:dyDescent="0.25">
      <c r="B981" s="8">
        <v>980</v>
      </c>
      <c r="C981" s="8">
        <v>3</v>
      </c>
      <c r="D981" s="8">
        <v>5</v>
      </c>
      <c r="E981" s="8">
        <v>2020</v>
      </c>
      <c r="F981" s="24" t="str">
        <f t="shared" si="77"/>
        <v>03/May/2020</v>
      </c>
      <c r="G981" s="9" t="s">
        <v>22</v>
      </c>
      <c r="H981" s="10" t="str">
        <f t="shared" si="80"/>
        <v>Sun</v>
      </c>
      <c r="I981" s="10">
        <f t="shared" si="79"/>
        <v>490</v>
      </c>
      <c r="J981" s="8">
        <f t="shared" si="81"/>
        <v>69</v>
      </c>
      <c r="K981" s="1">
        <f t="shared" si="78"/>
        <v>17</v>
      </c>
      <c r="L981" s="1">
        <f t="shared" si="76"/>
        <v>2</v>
      </c>
      <c r="N981" s="1" t="s">
        <v>50</v>
      </c>
      <c r="P981" s="81">
        <v>4.5999999999999996</v>
      </c>
      <c r="Q981" s="69"/>
      <c r="R981" s="4" t="s">
        <v>49</v>
      </c>
      <c r="T981" s="4" t="s">
        <v>49</v>
      </c>
      <c r="V981" s="87">
        <v>5.2</v>
      </c>
      <c r="W981" s="69"/>
      <c r="X981" s="87">
        <v>4.2</v>
      </c>
      <c r="Y981" s="69"/>
      <c r="Z981" s="81" t="s">
        <v>48</v>
      </c>
      <c r="AA981" s="69"/>
      <c r="AB981" s="100">
        <v>8.6</v>
      </c>
      <c r="AC981" s="69"/>
      <c r="AD981" s="81">
        <v>4.4000000000000004</v>
      </c>
      <c r="AE981" s="69"/>
      <c r="AF981" s="87">
        <v>2.2000000000000002</v>
      </c>
      <c r="AH981" s="4" t="s">
        <v>49</v>
      </c>
      <c r="AJ981" s="87">
        <v>6.2</v>
      </c>
      <c r="AL981" s="81">
        <v>5.6</v>
      </c>
      <c r="AN981" s="81">
        <v>7.2</v>
      </c>
      <c r="AP981" s="4" t="s">
        <v>52</v>
      </c>
      <c r="AR981" s="81">
        <v>5.4</v>
      </c>
      <c r="AT981" s="87">
        <v>6.8</v>
      </c>
      <c r="AV981" s="74">
        <v>4.2</v>
      </c>
      <c r="AX981" s="74">
        <v>4.2</v>
      </c>
      <c r="AZ981" s="81" t="s">
        <v>48</v>
      </c>
      <c r="BB981" s="4" t="s">
        <v>52</v>
      </c>
      <c r="BD981" s="74" t="s">
        <v>48</v>
      </c>
      <c r="BF981" s="81">
        <v>5.4</v>
      </c>
      <c r="BH981" s="87">
        <v>5.6</v>
      </c>
      <c r="BI981" s="69"/>
      <c r="BJ981" s="74">
        <v>6.4</v>
      </c>
      <c r="BL981" s="133">
        <v>4.2</v>
      </c>
      <c r="BM981" s="6"/>
      <c r="BN981" s="4" t="s">
        <v>47</v>
      </c>
      <c r="BP981" s="4" t="s">
        <v>47</v>
      </c>
      <c r="BR981" s="1" t="s">
        <v>47</v>
      </c>
      <c r="BT981" s="1" t="s">
        <v>47</v>
      </c>
      <c r="BV981" s="1" t="s">
        <v>47</v>
      </c>
      <c r="BX981" s="1" t="s">
        <v>47</v>
      </c>
      <c r="BZ981" s="1" t="s">
        <v>47</v>
      </c>
    </row>
    <row r="982" spans="2:78" x14ac:dyDescent="0.25">
      <c r="B982" s="8">
        <v>981</v>
      </c>
      <c r="C982" s="8">
        <v>4</v>
      </c>
      <c r="D982" s="8">
        <v>5</v>
      </c>
      <c r="E982" s="8">
        <v>2020</v>
      </c>
      <c r="F982" s="24" t="str">
        <f t="shared" si="77"/>
        <v>04/May/2020</v>
      </c>
      <c r="G982" s="9" t="s">
        <v>21</v>
      </c>
      <c r="H982" s="10" t="str">
        <f t="shared" si="80"/>
        <v>Mon</v>
      </c>
      <c r="I982" s="10">
        <f t="shared" si="79"/>
        <v>491</v>
      </c>
      <c r="J982" s="8">
        <f t="shared" si="81"/>
        <v>70</v>
      </c>
      <c r="K982" s="1">
        <f t="shared" si="78"/>
        <v>17</v>
      </c>
      <c r="L982" s="1">
        <f t="shared" si="76"/>
        <v>2</v>
      </c>
      <c r="N982" s="1" t="s">
        <v>50</v>
      </c>
      <c r="P982" s="81">
        <v>9.1999999999999993</v>
      </c>
      <c r="Q982" s="69"/>
      <c r="R982" s="4" t="s">
        <v>49</v>
      </c>
      <c r="T982" s="4" t="s">
        <v>49</v>
      </c>
      <c r="V982" s="87">
        <v>9</v>
      </c>
      <c r="W982" s="69"/>
      <c r="X982" s="87">
        <v>7.8</v>
      </c>
      <c r="Y982" s="69"/>
      <c r="Z982" s="81" t="s">
        <v>48</v>
      </c>
      <c r="AA982" s="69"/>
      <c r="AB982" s="100">
        <v>17</v>
      </c>
      <c r="AC982" s="69"/>
      <c r="AD982" s="81">
        <v>7.8</v>
      </c>
      <c r="AE982" s="69"/>
      <c r="AF982" s="87">
        <v>4</v>
      </c>
      <c r="AH982" s="4" t="s">
        <v>49</v>
      </c>
      <c r="AJ982" s="87">
        <v>6.2</v>
      </c>
      <c r="AL982" s="81">
        <v>10.4</v>
      </c>
      <c r="AN982" s="81">
        <v>12.2</v>
      </c>
      <c r="AP982" s="4" t="s">
        <v>52</v>
      </c>
      <c r="AR982" s="81">
        <v>9.4</v>
      </c>
      <c r="AT982" s="87">
        <v>10.199999999999999</v>
      </c>
      <c r="AV982" s="74">
        <v>8.8000000000000007</v>
      </c>
      <c r="AX982" s="74">
        <v>7.6</v>
      </c>
      <c r="AZ982" s="81" t="s">
        <v>48</v>
      </c>
      <c r="BB982" s="4" t="s">
        <v>52</v>
      </c>
      <c r="BD982" s="74" t="s">
        <v>48</v>
      </c>
      <c r="BF982" s="81">
        <v>9</v>
      </c>
      <c r="BH982" s="87">
        <v>11</v>
      </c>
      <c r="BI982" s="69"/>
      <c r="BJ982" s="74">
        <v>9.4</v>
      </c>
      <c r="BL982" s="74">
        <v>8.4</v>
      </c>
      <c r="BN982" s="4" t="s">
        <v>47</v>
      </c>
      <c r="BP982" s="4" t="s">
        <v>47</v>
      </c>
      <c r="BR982" s="1" t="s">
        <v>47</v>
      </c>
      <c r="BT982" s="1" t="s">
        <v>47</v>
      </c>
      <c r="BV982" s="1" t="s">
        <v>47</v>
      </c>
      <c r="BX982" s="1" t="s">
        <v>47</v>
      </c>
      <c r="BZ982" s="1" t="s">
        <v>47</v>
      </c>
    </row>
    <row r="983" spans="2:78" x14ac:dyDescent="0.25">
      <c r="B983" s="8">
        <v>982</v>
      </c>
      <c r="C983" s="8">
        <v>4</v>
      </c>
      <c r="D983" s="8">
        <v>5</v>
      </c>
      <c r="E983" s="8">
        <v>2020</v>
      </c>
      <c r="F983" s="24" t="str">
        <f t="shared" si="77"/>
        <v>04/May/2020</v>
      </c>
      <c r="G983" s="9" t="s">
        <v>22</v>
      </c>
      <c r="H983" s="10" t="str">
        <f t="shared" si="80"/>
        <v>Mon</v>
      </c>
      <c r="I983" s="10">
        <f t="shared" si="79"/>
        <v>491</v>
      </c>
      <c r="J983" s="8">
        <f t="shared" si="81"/>
        <v>70</v>
      </c>
      <c r="K983" s="1">
        <f t="shared" si="78"/>
        <v>17</v>
      </c>
      <c r="L983" s="1">
        <f t="shared" si="76"/>
        <v>2</v>
      </c>
      <c r="N983" s="1" t="s">
        <v>50</v>
      </c>
      <c r="P983" s="81">
        <v>5.4</v>
      </c>
      <c r="Q983" s="69"/>
      <c r="R983" s="4" t="s">
        <v>49</v>
      </c>
      <c r="T983" s="4" t="s">
        <v>49</v>
      </c>
      <c r="V983" s="87">
        <v>3</v>
      </c>
      <c r="W983" s="69"/>
      <c r="X983" s="87">
        <v>4</v>
      </c>
      <c r="Y983" s="69"/>
      <c r="Z983" s="81" t="s">
        <v>48</v>
      </c>
      <c r="AA983" s="69"/>
      <c r="AB983" s="100">
        <v>5.8</v>
      </c>
      <c r="AC983" s="69"/>
      <c r="AD983" s="81">
        <v>4.4000000000000004</v>
      </c>
      <c r="AE983" s="69"/>
      <c r="AF983" s="87">
        <v>4</v>
      </c>
      <c r="AH983" s="4" t="s">
        <v>49</v>
      </c>
      <c r="AJ983" s="87">
        <v>7</v>
      </c>
      <c r="AL983" s="81">
        <v>5.8</v>
      </c>
      <c r="AN983" s="81">
        <v>7.6</v>
      </c>
      <c r="AP983" s="4" t="s">
        <v>52</v>
      </c>
      <c r="AR983" s="81">
        <v>5.2</v>
      </c>
      <c r="AT983" s="87">
        <v>8.4</v>
      </c>
      <c r="AV983" s="74">
        <v>5.8</v>
      </c>
      <c r="AX983" s="74">
        <v>3.8</v>
      </c>
      <c r="AZ983" s="81" t="s">
        <v>48</v>
      </c>
      <c r="BB983" s="4" t="s">
        <v>52</v>
      </c>
      <c r="BD983" s="74" t="s">
        <v>48</v>
      </c>
      <c r="BF983" s="81">
        <v>5.6</v>
      </c>
      <c r="BH983" s="87">
        <v>6.8</v>
      </c>
      <c r="BI983" s="69"/>
      <c r="BJ983" s="74">
        <v>7</v>
      </c>
      <c r="BL983" s="74">
        <v>4.8</v>
      </c>
      <c r="BN983" s="4" t="s">
        <v>47</v>
      </c>
      <c r="BP983" s="4" t="s">
        <v>47</v>
      </c>
      <c r="BR983" s="1" t="s">
        <v>47</v>
      </c>
      <c r="BT983" s="1" t="s">
        <v>47</v>
      </c>
      <c r="BV983" s="1" t="s">
        <v>47</v>
      </c>
      <c r="BX983" s="1" t="s">
        <v>47</v>
      </c>
      <c r="BZ983" s="1" t="s">
        <v>47</v>
      </c>
    </row>
    <row r="984" spans="2:78" x14ac:dyDescent="0.25">
      <c r="B984" s="8">
        <v>983</v>
      </c>
      <c r="C984" s="8">
        <v>5</v>
      </c>
      <c r="D984" s="8">
        <v>5</v>
      </c>
      <c r="E984" s="8">
        <v>2020</v>
      </c>
      <c r="F984" s="24" t="str">
        <f t="shared" si="77"/>
        <v>05/May/2020</v>
      </c>
      <c r="G984" s="9" t="s">
        <v>21</v>
      </c>
      <c r="H984" s="10" t="str">
        <f t="shared" si="80"/>
        <v>Tue</v>
      </c>
      <c r="I984" s="10">
        <f t="shared" si="79"/>
        <v>492</v>
      </c>
      <c r="J984" s="8">
        <f t="shared" si="81"/>
        <v>70</v>
      </c>
      <c r="K984" s="1">
        <f t="shared" si="78"/>
        <v>17</v>
      </c>
      <c r="L984" s="1">
        <f t="shared" si="76"/>
        <v>2</v>
      </c>
      <c r="N984" s="1" t="s">
        <v>50</v>
      </c>
      <c r="P984" s="81">
        <v>11.2</v>
      </c>
      <c r="Q984" s="69"/>
      <c r="R984" s="4" t="s">
        <v>49</v>
      </c>
      <c r="T984" s="4" t="s">
        <v>49</v>
      </c>
      <c r="V984" s="87">
        <v>7.4</v>
      </c>
      <c r="W984" s="69"/>
      <c r="X984" s="87">
        <v>8.4</v>
      </c>
      <c r="Y984" s="69"/>
      <c r="Z984" s="81" t="s">
        <v>48</v>
      </c>
      <c r="AA984" s="69"/>
      <c r="AB984" s="100">
        <v>18.399999999999999</v>
      </c>
      <c r="AC984" s="69"/>
      <c r="AD984" s="81">
        <v>6.6</v>
      </c>
      <c r="AE984" s="69"/>
      <c r="AF984" s="87">
        <v>2.8</v>
      </c>
      <c r="AH984" s="4" t="s">
        <v>49</v>
      </c>
      <c r="AJ984" s="87">
        <v>14</v>
      </c>
      <c r="AL984" s="81">
        <v>11.4</v>
      </c>
      <c r="AN984" s="81">
        <v>13</v>
      </c>
      <c r="AP984" s="4" t="s">
        <v>52</v>
      </c>
      <c r="AR984" s="81">
        <v>9.1999999999999993</v>
      </c>
      <c r="AT984" s="87">
        <v>15</v>
      </c>
      <c r="AV984" s="74">
        <v>8.6</v>
      </c>
      <c r="AX984" s="74">
        <v>8.4</v>
      </c>
      <c r="AZ984" s="81" t="s">
        <v>48</v>
      </c>
      <c r="BB984" s="4" t="s">
        <v>52</v>
      </c>
      <c r="BD984" s="74" t="s">
        <v>48</v>
      </c>
      <c r="BF984" s="81">
        <v>9.1999999999999993</v>
      </c>
      <c r="BH984" s="87">
        <v>10.6</v>
      </c>
      <c r="BI984" s="69"/>
      <c r="BJ984" s="74">
        <v>10.199999999999999</v>
      </c>
      <c r="BL984" s="74">
        <v>9</v>
      </c>
      <c r="BN984" s="4" t="s">
        <v>47</v>
      </c>
      <c r="BP984" s="4" t="s">
        <v>47</v>
      </c>
      <c r="BR984" s="1" t="s">
        <v>47</v>
      </c>
      <c r="BT984" s="1" t="s">
        <v>47</v>
      </c>
      <c r="BV984" s="1" t="s">
        <v>47</v>
      </c>
      <c r="BX984" s="1" t="s">
        <v>47</v>
      </c>
      <c r="BZ984" s="1" t="s">
        <v>47</v>
      </c>
    </row>
    <row r="985" spans="2:78" x14ac:dyDescent="0.25">
      <c r="B985" s="8">
        <v>984</v>
      </c>
      <c r="C985" s="8">
        <v>5</v>
      </c>
      <c r="D985" s="8">
        <v>5</v>
      </c>
      <c r="E985" s="8">
        <v>2020</v>
      </c>
      <c r="F985" s="24" t="str">
        <f t="shared" si="77"/>
        <v>05/May/2020</v>
      </c>
      <c r="G985" s="9" t="s">
        <v>22</v>
      </c>
      <c r="H985" s="10" t="str">
        <f t="shared" si="80"/>
        <v>Tue</v>
      </c>
      <c r="I985" s="10">
        <f t="shared" si="79"/>
        <v>492</v>
      </c>
      <c r="J985" s="8">
        <f t="shared" si="81"/>
        <v>70</v>
      </c>
      <c r="K985" s="1">
        <f t="shared" si="78"/>
        <v>17</v>
      </c>
      <c r="L985" s="1">
        <f t="shared" si="76"/>
        <v>2</v>
      </c>
      <c r="N985" s="1" t="s">
        <v>50</v>
      </c>
      <c r="P985" s="81">
        <v>6.5</v>
      </c>
      <c r="Q985" s="69"/>
      <c r="R985" s="4" t="s">
        <v>49</v>
      </c>
      <c r="T985" s="4" t="s">
        <v>49</v>
      </c>
      <c r="V985" s="87">
        <v>4.5999999999999996</v>
      </c>
      <c r="W985" s="69"/>
      <c r="X985" s="87">
        <v>4.5999999999999996</v>
      </c>
      <c r="Y985" s="69"/>
      <c r="Z985" s="81" t="s">
        <v>48</v>
      </c>
      <c r="AA985" s="69"/>
      <c r="AB985" s="100">
        <v>8.4</v>
      </c>
      <c r="AC985" s="69"/>
      <c r="AD985" s="81">
        <v>3</v>
      </c>
      <c r="AE985" s="69"/>
      <c r="AF985" s="87">
        <v>5.6</v>
      </c>
      <c r="AH985" s="4" t="s">
        <v>49</v>
      </c>
      <c r="AJ985" s="87">
        <v>7.4</v>
      </c>
      <c r="AL985" s="81">
        <v>6.2</v>
      </c>
      <c r="AN985" s="81">
        <v>9.6</v>
      </c>
      <c r="AP985" s="4" t="s">
        <v>52</v>
      </c>
      <c r="AR985" s="81">
        <v>5.2</v>
      </c>
      <c r="AT985" s="87">
        <v>9.1999999999999993</v>
      </c>
      <c r="AV985" s="74">
        <v>5.2</v>
      </c>
      <c r="AX985" s="74">
        <v>4.4000000000000004</v>
      </c>
      <c r="AZ985" s="81" t="s">
        <v>48</v>
      </c>
      <c r="BB985" s="4" t="s">
        <v>52</v>
      </c>
      <c r="BD985" s="74" t="s">
        <v>48</v>
      </c>
      <c r="BF985" s="81">
        <v>4.5999999999999996</v>
      </c>
      <c r="BH985" s="87">
        <v>8.8000000000000007</v>
      </c>
      <c r="BI985" s="69"/>
      <c r="BJ985" s="74">
        <v>7.4</v>
      </c>
      <c r="BL985" s="74">
        <v>6.2</v>
      </c>
      <c r="BN985" s="4" t="s">
        <v>47</v>
      </c>
      <c r="BP985" s="4" t="s">
        <v>47</v>
      </c>
      <c r="BR985" s="1" t="s">
        <v>47</v>
      </c>
      <c r="BT985" s="1" t="s">
        <v>47</v>
      </c>
      <c r="BV985" s="1" t="s">
        <v>47</v>
      </c>
      <c r="BX985" s="1" t="s">
        <v>47</v>
      </c>
      <c r="BZ985" s="1" t="s">
        <v>47</v>
      </c>
    </row>
    <row r="986" spans="2:78" x14ac:dyDescent="0.25">
      <c r="B986" s="8">
        <v>985</v>
      </c>
      <c r="C986" s="8">
        <v>6</v>
      </c>
      <c r="D986" s="8">
        <v>5</v>
      </c>
      <c r="E986" s="8">
        <v>2020</v>
      </c>
      <c r="F986" s="24" t="str">
        <f t="shared" si="77"/>
        <v>06/May/2020</v>
      </c>
      <c r="G986" s="9" t="s">
        <v>21</v>
      </c>
      <c r="H986" s="10" t="str">
        <f t="shared" si="80"/>
        <v>Wed</v>
      </c>
      <c r="I986" s="10">
        <f t="shared" si="79"/>
        <v>493</v>
      </c>
      <c r="J986" s="8">
        <f t="shared" si="81"/>
        <v>70</v>
      </c>
      <c r="K986" s="1">
        <f t="shared" si="78"/>
        <v>17</v>
      </c>
      <c r="L986" s="1">
        <f t="shared" si="76"/>
        <v>2</v>
      </c>
      <c r="N986" s="1" t="s">
        <v>50</v>
      </c>
      <c r="P986" s="81">
        <v>9.8000000000000007</v>
      </c>
      <c r="Q986" s="69"/>
      <c r="R986" s="4" t="s">
        <v>49</v>
      </c>
      <c r="T986" s="4" t="s">
        <v>49</v>
      </c>
      <c r="V986" s="87">
        <v>9</v>
      </c>
      <c r="W986" s="69"/>
      <c r="X986" s="87">
        <v>9.1999999999999993</v>
      </c>
      <c r="Y986" s="69"/>
      <c r="Z986" s="81" t="s">
        <v>48</v>
      </c>
      <c r="AA986" s="69"/>
      <c r="AB986" s="100">
        <v>17</v>
      </c>
      <c r="AC986" s="69"/>
      <c r="AD986" s="81">
        <v>7.2</v>
      </c>
      <c r="AE986" s="69"/>
      <c r="AF986" s="87">
        <v>3.5</v>
      </c>
      <c r="AH986" s="4" t="s">
        <v>49</v>
      </c>
      <c r="AJ986" s="87">
        <v>13.2</v>
      </c>
      <c r="AL986" s="81">
        <v>8.8000000000000007</v>
      </c>
      <c r="AN986" s="81">
        <v>11.4</v>
      </c>
      <c r="AP986" s="4" t="s">
        <v>52</v>
      </c>
      <c r="AR986" s="81">
        <v>9</v>
      </c>
      <c r="AT986" s="87">
        <v>14</v>
      </c>
      <c r="AV986" s="74">
        <v>7.6</v>
      </c>
      <c r="AX986" s="74">
        <v>7.4</v>
      </c>
      <c r="AZ986" s="81" t="s">
        <v>48</v>
      </c>
      <c r="BB986" s="4" t="s">
        <v>52</v>
      </c>
      <c r="BD986" s="74" t="s">
        <v>48</v>
      </c>
      <c r="BF986" s="81">
        <v>7.4</v>
      </c>
      <c r="BH986" s="87">
        <v>10.199999999999999</v>
      </c>
      <c r="BI986" s="69"/>
      <c r="BJ986" s="74">
        <v>7.8</v>
      </c>
      <c r="BL986" s="74">
        <v>7.8</v>
      </c>
      <c r="BN986" s="4" t="s">
        <v>47</v>
      </c>
      <c r="BP986" s="4" t="s">
        <v>47</v>
      </c>
      <c r="BR986" s="1" t="s">
        <v>47</v>
      </c>
      <c r="BT986" s="1" t="s">
        <v>47</v>
      </c>
      <c r="BV986" s="1" t="s">
        <v>47</v>
      </c>
      <c r="BX986" s="1" t="s">
        <v>47</v>
      </c>
      <c r="BZ986" s="1" t="s">
        <v>47</v>
      </c>
    </row>
    <row r="987" spans="2:78" x14ac:dyDescent="0.25">
      <c r="B987" s="8">
        <v>986</v>
      </c>
      <c r="C987" s="8">
        <v>6</v>
      </c>
      <c r="D987" s="8">
        <v>5</v>
      </c>
      <c r="E987" s="8">
        <v>2020</v>
      </c>
      <c r="F987" s="24" t="str">
        <f t="shared" si="77"/>
        <v>06/May/2020</v>
      </c>
      <c r="G987" s="9" t="s">
        <v>22</v>
      </c>
      <c r="H987" s="10" t="str">
        <f t="shared" si="80"/>
        <v>Wed</v>
      </c>
      <c r="I987" s="10">
        <f t="shared" si="79"/>
        <v>493</v>
      </c>
      <c r="J987" s="8">
        <f t="shared" si="81"/>
        <v>70</v>
      </c>
      <c r="K987" s="1">
        <f t="shared" si="78"/>
        <v>17</v>
      </c>
      <c r="L987" s="1">
        <f t="shared" si="76"/>
        <v>2</v>
      </c>
      <c r="N987" s="1" t="s">
        <v>50</v>
      </c>
      <c r="P987" s="81">
        <v>5.8</v>
      </c>
      <c r="Q987" s="69"/>
      <c r="R987" s="4" t="s">
        <v>49</v>
      </c>
      <c r="T987" s="4" t="s">
        <v>49</v>
      </c>
      <c r="V987" s="87">
        <v>6</v>
      </c>
      <c r="W987" s="69"/>
      <c r="X987" s="87">
        <v>5</v>
      </c>
      <c r="Y987" s="69"/>
      <c r="Z987" s="81" t="s">
        <v>48</v>
      </c>
      <c r="AA987" s="69"/>
      <c r="AB987" s="100">
        <v>9.1999999999999993</v>
      </c>
      <c r="AC987" s="69"/>
      <c r="AD987" s="81">
        <v>4</v>
      </c>
      <c r="AE987" s="69"/>
      <c r="AF987" s="87">
        <v>2.4</v>
      </c>
      <c r="AH987" s="4" t="s">
        <v>49</v>
      </c>
      <c r="AJ987" s="87">
        <v>4.4000000000000004</v>
      </c>
      <c r="AL987" s="81">
        <v>7.6</v>
      </c>
      <c r="AN987" s="81">
        <v>6.2</v>
      </c>
      <c r="AP987" s="4" t="s">
        <v>52</v>
      </c>
      <c r="AR987" s="81">
        <v>5</v>
      </c>
      <c r="AT987" s="87">
        <v>7</v>
      </c>
      <c r="AV987" s="74">
        <v>4.2</v>
      </c>
      <c r="AX987" s="74">
        <v>4.2</v>
      </c>
      <c r="AZ987" s="81" t="s">
        <v>48</v>
      </c>
      <c r="BB987" s="4" t="s">
        <v>52</v>
      </c>
      <c r="BD987" s="74" t="s">
        <v>48</v>
      </c>
      <c r="BF987" s="81">
        <v>4.2</v>
      </c>
      <c r="BH987" s="87">
        <v>7.6</v>
      </c>
      <c r="BI987" s="69"/>
      <c r="BJ987" s="74">
        <v>7.8</v>
      </c>
      <c r="BL987" s="74">
        <v>6</v>
      </c>
      <c r="BN987" s="4" t="s">
        <v>47</v>
      </c>
      <c r="BP987" s="4" t="s">
        <v>47</v>
      </c>
      <c r="BR987" s="1" t="s">
        <v>47</v>
      </c>
      <c r="BT987" s="1" t="s">
        <v>47</v>
      </c>
      <c r="BV987" s="1" t="s">
        <v>47</v>
      </c>
      <c r="BX987" s="1" t="s">
        <v>47</v>
      </c>
      <c r="BZ987" s="1" t="s">
        <v>47</v>
      </c>
    </row>
    <row r="988" spans="2:78" ht="16.5" thickBot="1" x14ac:dyDescent="0.3">
      <c r="B988" s="8">
        <v>987</v>
      </c>
      <c r="C988" s="8">
        <v>7</v>
      </c>
      <c r="D988" s="8">
        <v>5</v>
      </c>
      <c r="E988" s="8">
        <v>2020</v>
      </c>
      <c r="F988" s="24" t="str">
        <f t="shared" si="77"/>
        <v>07/May/2020</v>
      </c>
      <c r="G988" s="9" t="s">
        <v>21</v>
      </c>
      <c r="H988" s="10" t="str">
        <f t="shared" si="80"/>
        <v>Thu</v>
      </c>
      <c r="I988" s="10">
        <f t="shared" si="79"/>
        <v>494</v>
      </c>
      <c r="J988" s="8">
        <f t="shared" si="81"/>
        <v>70</v>
      </c>
      <c r="K988" s="1">
        <f t="shared" si="78"/>
        <v>17</v>
      </c>
      <c r="L988" s="1">
        <f t="shared" si="76"/>
        <v>2</v>
      </c>
      <c r="N988" s="1" t="s">
        <v>50</v>
      </c>
      <c r="P988" s="81">
        <v>9.6</v>
      </c>
      <c r="Q988" s="69"/>
      <c r="R988" s="4" t="s">
        <v>49</v>
      </c>
      <c r="T988" s="4" t="s">
        <v>49</v>
      </c>
      <c r="V988" s="87">
        <v>10.199999999999999</v>
      </c>
      <c r="W988" s="69"/>
      <c r="X988" s="87">
        <v>9.1999999999999993</v>
      </c>
      <c r="Y988" s="69"/>
      <c r="Z988" s="81" t="s">
        <v>48</v>
      </c>
      <c r="AA988" s="69"/>
      <c r="AB988" s="100">
        <v>15.6</v>
      </c>
      <c r="AC988" s="69"/>
      <c r="AD988" s="81">
        <v>7.2</v>
      </c>
      <c r="AE988" s="69"/>
      <c r="AF988" s="87">
        <v>2.6</v>
      </c>
      <c r="AH988" s="4" t="s">
        <v>49</v>
      </c>
      <c r="AJ988" s="87">
        <v>16</v>
      </c>
      <c r="AL988" s="81">
        <v>10</v>
      </c>
      <c r="AN988" s="81">
        <v>10.6</v>
      </c>
      <c r="AP988" s="4" t="s">
        <v>52</v>
      </c>
      <c r="AR988" s="81">
        <v>8.1999999999999993</v>
      </c>
      <c r="AT988" s="87">
        <v>16</v>
      </c>
      <c r="AV988" s="74">
        <v>7.8</v>
      </c>
      <c r="AX988" s="74">
        <v>8</v>
      </c>
      <c r="AZ988" s="81" t="s">
        <v>48</v>
      </c>
      <c r="BB988" s="4" t="s">
        <v>52</v>
      </c>
      <c r="BD988" s="74" t="s">
        <v>48</v>
      </c>
      <c r="BF988" s="81">
        <v>8.4</v>
      </c>
      <c r="BH988" s="87">
        <v>12.21</v>
      </c>
      <c r="BI988" s="69"/>
      <c r="BJ988" s="74">
        <v>12.2</v>
      </c>
      <c r="BL988" s="74">
        <v>8.8000000000000007</v>
      </c>
      <c r="BN988" s="4" t="s">
        <v>47</v>
      </c>
      <c r="BP988" s="4" t="s">
        <v>47</v>
      </c>
      <c r="BR988" s="1" t="s">
        <v>47</v>
      </c>
      <c r="BT988" s="1" t="s">
        <v>47</v>
      </c>
      <c r="BV988" s="1" t="s">
        <v>47</v>
      </c>
      <c r="BX988" s="1" t="s">
        <v>47</v>
      </c>
      <c r="BZ988" s="1" t="s">
        <v>47</v>
      </c>
    </row>
    <row r="989" spans="2:78" ht="16.5" thickTop="1" x14ac:dyDescent="0.25">
      <c r="B989" s="8">
        <v>988</v>
      </c>
      <c r="C989" s="8">
        <v>7</v>
      </c>
      <c r="D989" s="8">
        <v>5</v>
      </c>
      <c r="E989" s="8">
        <v>2020</v>
      </c>
      <c r="F989" s="24" t="str">
        <f t="shared" si="77"/>
        <v>07/May/2020</v>
      </c>
      <c r="G989" s="9" t="s">
        <v>22</v>
      </c>
      <c r="H989" s="10" t="str">
        <f t="shared" si="80"/>
        <v>Thu</v>
      </c>
      <c r="I989" s="10">
        <f t="shared" si="79"/>
        <v>494</v>
      </c>
      <c r="J989" s="8">
        <f t="shared" si="81"/>
        <v>70</v>
      </c>
      <c r="K989" s="1">
        <f t="shared" si="78"/>
        <v>17</v>
      </c>
      <c r="L989" s="1">
        <f t="shared" si="76"/>
        <v>2</v>
      </c>
      <c r="N989" s="1" t="s">
        <v>50</v>
      </c>
      <c r="P989" s="81">
        <v>4.8</v>
      </c>
      <c r="Q989" s="69"/>
      <c r="R989" s="4" t="s">
        <v>49</v>
      </c>
      <c r="T989" s="4" t="s">
        <v>49</v>
      </c>
      <c r="V989" s="87">
        <v>5.2</v>
      </c>
      <c r="W989" s="69"/>
      <c r="X989" s="87">
        <v>5</v>
      </c>
      <c r="Y989" s="69"/>
      <c r="Z989" s="81" t="s">
        <v>48</v>
      </c>
      <c r="AA989" s="69"/>
      <c r="AB989" s="100">
        <v>10</v>
      </c>
      <c r="AC989" s="69"/>
      <c r="AD989" s="81">
        <v>4.2</v>
      </c>
      <c r="AE989" s="69"/>
      <c r="AF989" s="87">
        <v>1.6</v>
      </c>
      <c r="AH989" s="4" t="s">
        <v>49</v>
      </c>
      <c r="AJ989" s="87">
        <v>7.8</v>
      </c>
      <c r="AL989" s="81">
        <v>5.4</v>
      </c>
      <c r="AN989" s="81">
        <v>8.4</v>
      </c>
      <c r="AP989" s="4" t="s">
        <v>52</v>
      </c>
      <c r="AR989" s="81">
        <v>6</v>
      </c>
      <c r="AT989" s="87">
        <v>9.1999999999999993</v>
      </c>
      <c r="AV989" s="74">
        <v>5.4</v>
      </c>
      <c r="AX989" s="74">
        <v>3.8</v>
      </c>
      <c r="AZ989" s="81" t="s">
        <v>48</v>
      </c>
      <c r="BB989" s="86">
        <v>8.6</v>
      </c>
      <c r="BD989" s="74" t="s">
        <v>48</v>
      </c>
      <c r="BF989" s="81">
        <v>5.8</v>
      </c>
      <c r="BH989" s="87">
        <v>7</v>
      </c>
      <c r="BI989" s="69"/>
      <c r="BJ989" s="74">
        <v>6.6</v>
      </c>
      <c r="BL989" s="74">
        <v>5</v>
      </c>
      <c r="BN989" s="4" t="s">
        <v>47</v>
      </c>
      <c r="BP989" s="4" t="s">
        <v>47</v>
      </c>
      <c r="BR989" s="1" t="s">
        <v>47</v>
      </c>
      <c r="BT989" s="1" t="s">
        <v>47</v>
      </c>
      <c r="BV989" s="1" t="s">
        <v>47</v>
      </c>
      <c r="BX989" s="1" t="s">
        <v>47</v>
      </c>
      <c r="BZ989" s="1" t="s">
        <v>47</v>
      </c>
    </row>
    <row r="990" spans="2:78" x14ac:dyDescent="0.25">
      <c r="B990" s="8">
        <v>989</v>
      </c>
      <c r="C990" s="8">
        <v>8</v>
      </c>
      <c r="D990" s="8">
        <v>5</v>
      </c>
      <c r="E990" s="8">
        <v>2020</v>
      </c>
      <c r="F990" s="24" t="str">
        <f t="shared" si="77"/>
        <v>08/May/2020</v>
      </c>
      <c r="G990" s="9" t="s">
        <v>21</v>
      </c>
      <c r="H990" s="10" t="str">
        <f t="shared" si="80"/>
        <v>Fri</v>
      </c>
      <c r="I990" s="10">
        <f t="shared" si="79"/>
        <v>495</v>
      </c>
      <c r="J990" s="8">
        <f t="shared" si="81"/>
        <v>70</v>
      </c>
      <c r="K990" s="1">
        <f t="shared" si="78"/>
        <v>17</v>
      </c>
      <c r="L990" s="1">
        <f t="shared" si="76"/>
        <v>2</v>
      </c>
      <c r="N990" s="1" t="s">
        <v>50</v>
      </c>
      <c r="P990" s="81">
        <v>7.8</v>
      </c>
      <c r="Q990" s="69"/>
      <c r="R990" s="4" t="s">
        <v>49</v>
      </c>
      <c r="T990" s="4" t="s">
        <v>49</v>
      </c>
      <c r="V990" s="87">
        <v>9.8000000000000007</v>
      </c>
      <c r="W990" s="69"/>
      <c r="X990" s="87">
        <v>8.1999999999999993</v>
      </c>
      <c r="Y990" s="69"/>
      <c r="Z990" s="81" t="s">
        <v>48</v>
      </c>
      <c r="AA990" s="69"/>
      <c r="AB990" s="100">
        <v>14.2</v>
      </c>
      <c r="AC990" s="69"/>
      <c r="AD990" s="81">
        <v>6.4</v>
      </c>
      <c r="AE990" s="69"/>
      <c r="AF990" s="87">
        <v>3.4</v>
      </c>
      <c r="AH990" s="4" t="s">
        <v>49</v>
      </c>
      <c r="AJ990" s="87">
        <v>10.8</v>
      </c>
      <c r="AL990" s="81">
        <v>9.8000000000000007</v>
      </c>
      <c r="AN990" s="81">
        <v>12.2</v>
      </c>
      <c r="AP990" s="4" t="s">
        <v>52</v>
      </c>
      <c r="AR990" s="81">
        <v>9</v>
      </c>
      <c r="AT990" s="87">
        <v>16</v>
      </c>
      <c r="AV990" s="74">
        <v>7</v>
      </c>
      <c r="AX990" s="74">
        <v>7.6</v>
      </c>
      <c r="AZ990" s="81" t="s">
        <v>48</v>
      </c>
      <c r="BB990" s="87">
        <v>7.8</v>
      </c>
      <c r="BD990" s="74" t="s">
        <v>48</v>
      </c>
      <c r="BF990" s="81">
        <v>8.6</v>
      </c>
      <c r="BH990" s="87">
        <v>12.4</v>
      </c>
      <c r="BI990" s="69"/>
      <c r="BJ990" s="74">
        <v>10</v>
      </c>
      <c r="BL990" s="74">
        <v>7</v>
      </c>
      <c r="BN990" s="4" t="s">
        <v>47</v>
      </c>
      <c r="BP990" s="4" t="s">
        <v>47</v>
      </c>
      <c r="BR990" s="1" t="s">
        <v>47</v>
      </c>
      <c r="BT990" s="1" t="s">
        <v>47</v>
      </c>
      <c r="BV990" s="1" t="s">
        <v>47</v>
      </c>
      <c r="BX990" s="1" t="s">
        <v>47</v>
      </c>
      <c r="BZ990" s="1" t="s">
        <v>47</v>
      </c>
    </row>
    <row r="991" spans="2:78" x14ac:dyDescent="0.25">
      <c r="B991" s="8">
        <v>990</v>
      </c>
      <c r="C991" s="8">
        <v>8</v>
      </c>
      <c r="D991" s="8">
        <v>5</v>
      </c>
      <c r="E991" s="8">
        <v>2020</v>
      </c>
      <c r="F991" s="24" t="str">
        <f t="shared" si="77"/>
        <v>08/May/2020</v>
      </c>
      <c r="G991" s="9" t="s">
        <v>22</v>
      </c>
      <c r="H991" s="10" t="str">
        <f t="shared" si="80"/>
        <v>Fri</v>
      </c>
      <c r="I991" s="10">
        <f t="shared" si="79"/>
        <v>495</v>
      </c>
      <c r="J991" s="8">
        <f t="shared" si="81"/>
        <v>70</v>
      </c>
      <c r="K991" s="1">
        <f t="shared" si="78"/>
        <v>17</v>
      </c>
      <c r="L991" s="1">
        <f t="shared" ref="L991:L1054" si="82">IF(COUNTIF(L259:L990,L990)=732,L990+1,L990)</f>
        <v>2</v>
      </c>
      <c r="N991" s="1" t="s">
        <v>50</v>
      </c>
      <c r="P991" s="81">
        <v>3</v>
      </c>
      <c r="Q991" s="69"/>
      <c r="R991" s="4" t="s">
        <v>49</v>
      </c>
      <c r="T991" s="4" t="s">
        <v>49</v>
      </c>
      <c r="V991" s="87">
        <v>5</v>
      </c>
      <c r="W991" s="69"/>
      <c r="X991" s="87">
        <v>3.6</v>
      </c>
      <c r="Y991" s="69"/>
      <c r="Z991" s="81" t="s">
        <v>48</v>
      </c>
      <c r="AA991" s="69"/>
      <c r="AB991" s="100">
        <v>6.4</v>
      </c>
      <c r="AC991" s="69"/>
      <c r="AD991" s="81">
        <v>2.2000000000000002</v>
      </c>
      <c r="AE991" s="69"/>
      <c r="AF991" s="87">
        <v>1.2</v>
      </c>
      <c r="AH991" s="4" t="s">
        <v>49</v>
      </c>
      <c r="AJ991" s="87">
        <v>7.4</v>
      </c>
      <c r="AL991" s="81">
        <v>4.2</v>
      </c>
      <c r="AN991" s="81">
        <v>5.6</v>
      </c>
      <c r="AP991" s="4" t="s">
        <v>52</v>
      </c>
      <c r="AR991" s="81">
        <v>4.2</v>
      </c>
      <c r="AT991" s="87">
        <v>7.2</v>
      </c>
      <c r="AV991" s="74">
        <v>2.4</v>
      </c>
      <c r="AX991" s="74">
        <v>3.2</v>
      </c>
      <c r="AZ991" s="81" t="s">
        <v>48</v>
      </c>
      <c r="BB991" s="87">
        <v>3.4</v>
      </c>
      <c r="BD991" s="74" t="s">
        <v>48</v>
      </c>
      <c r="BF991" s="81">
        <v>5.8</v>
      </c>
      <c r="BH991" s="87">
        <v>6.2</v>
      </c>
      <c r="BI991" s="69"/>
      <c r="BJ991" s="74">
        <v>16</v>
      </c>
      <c r="BL991" s="74">
        <v>5.8</v>
      </c>
      <c r="BN991" s="4" t="s">
        <v>47</v>
      </c>
      <c r="BP991" s="4" t="s">
        <v>47</v>
      </c>
      <c r="BR991" s="1" t="s">
        <v>47</v>
      </c>
      <c r="BT991" s="1" t="s">
        <v>47</v>
      </c>
      <c r="BV991" s="1" t="s">
        <v>47</v>
      </c>
      <c r="BX991" s="1" t="s">
        <v>47</v>
      </c>
      <c r="BZ991" s="1" t="s">
        <v>47</v>
      </c>
    </row>
    <row r="992" spans="2:78" x14ac:dyDescent="0.25">
      <c r="B992" s="8">
        <v>991</v>
      </c>
      <c r="C992" s="8">
        <v>9</v>
      </c>
      <c r="D992" s="8">
        <v>5</v>
      </c>
      <c r="E992" s="8">
        <v>2020</v>
      </c>
      <c r="F992" s="24" t="str">
        <f t="shared" si="77"/>
        <v>09/May/2020</v>
      </c>
      <c r="G992" s="9" t="s">
        <v>21</v>
      </c>
      <c r="H992" s="10" t="str">
        <f t="shared" si="80"/>
        <v>Sat</v>
      </c>
      <c r="I992" s="10">
        <f t="shared" si="79"/>
        <v>496</v>
      </c>
      <c r="J992" s="8">
        <f t="shared" si="81"/>
        <v>70</v>
      </c>
      <c r="K992" s="1">
        <f t="shared" si="78"/>
        <v>17</v>
      </c>
      <c r="L992" s="1">
        <f t="shared" si="82"/>
        <v>2</v>
      </c>
      <c r="N992" s="1" t="s">
        <v>50</v>
      </c>
      <c r="P992" s="81">
        <v>8</v>
      </c>
      <c r="Q992" s="69"/>
      <c r="R992" s="4" t="s">
        <v>49</v>
      </c>
      <c r="T992" s="4" t="s">
        <v>49</v>
      </c>
      <c r="V992" s="87">
        <v>7.8</v>
      </c>
      <c r="W992" s="69"/>
      <c r="X992" s="87">
        <v>9.8000000000000007</v>
      </c>
      <c r="Y992" s="69"/>
      <c r="Z992" s="81" t="s">
        <v>48</v>
      </c>
      <c r="AA992" s="69"/>
      <c r="AB992" s="100">
        <v>12.4</v>
      </c>
      <c r="AC992" s="69"/>
      <c r="AD992" s="81">
        <v>7.8</v>
      </c>
      <c r="AE992" s="69"/>
      <c r="AF992" s="87">
        <v>3.2</v>
      </c>
      <c r="AH992" s="4" t="s">
        <v>49</v>
      </c>
      <c r="AJ992" s="87">
        <v>14.2</v>
      </c>
      <c r="AL992" s="81">
        <v>11.6</v>
      </c>
      <c r="AN992" s="81">
        <v>11</v>
      </c>
      <c r="AP992" s="4" t="s">
        <v>52</v>
      </c>
      <c r="AR992" s="81">
        <v>9.8000000000000007</v>
      </c>
      <c r="AT992" s="87">
        <v>14.2</v>
      </c>
      <c r="AV992" s="74">
        <v>8</v>
      </c>
      <c r="AX992" s="74">
        <v>7.4</v>
      </c>
      <c r="AZ992" s="81" t="s">
        <v>48</v>
      </c>
      <c r="BB992" s="87">
        <v>9</v>
      </c>
      <c r="BD992" s="74" t="s">
        <v>48</v>
      </c>
      <c r="BF992" s="81">
        <v>9</v>
      </c>
      <c r="BH992" s="87">
        <v>11.2</v>
      </c>
      <c r="BI992" s="69"/>
      <c r="BJ992" s="74">
        <v>9.8000000000000007</v>
      </c>
      <c r="BL992" s="74">
        <v>6.8</v>
      </c>
      <c r="BN992" s="4" t="s">
        <v>47</v>
      </c>
      <c r="BP992" s="4" t="s">
        <v>47</v>
      </c>
      <c r="BR992" s="1" t="s">
        <v>47</v>
      </c>
      <c r="BT992" s="1" t="s">
        <v>47</v>
      </c>
      <c r="BV992" s="1" t="s">
        <v>47</v>
      </c>
      <c r="BX992" s="1" t="s">
        <v>47</v>
      </c>
      <c r="BZ992" s="1" t="s">
        <v>47</v>
      </c>
    </row>
    <row r="993" spans="2:78" x14ac:dyDescent="0.25">
      <c r="B993" s="8">
        <v>992</v>
      </c>
      <c r="C993" s="8">
        <v>9</v>
      </c>
      <c r="D993" s="8">
        <v>5</v>
      </c>
      <c r="E993" s="8">
        <v>2020</v>
      </c>
      <c r="F993" s="24" t="str">
        <f t="shared" si="77"/>
        <v>09/May/2020</v>
      </c>
      <c r="G993" s="9" t="s">
        <v>22</v>
      </c>
      <c r="H993" s="10" t="str">
        <f t="shared" si="80"/>
        <v>Sat</v>
      </c>
      <c r="I993" s="10">
        <f t="shared" si="79"/>
        <v>496</v>
      </c>
      <c r="J993" s="8">
        <f t="shared" si="81"/>
        <v>70</v>
      </c>
      <c r="K993" s="1">
        <f t="shared" si="78"/>
        <v>17</v>
      </c>
      <c r="L993" s="1">
        <f t="shared" si="82"/>
        <v>2</v>
      </c>
      <c r="N993" s="1" t="s">
        <v>50</v>
      </c>
      <c r="P993" s="81">
        <v>4.8</v>
      </c>
      <c r="Q993" s="69"/>
      <c r="R993" s="4" t="s">
        <v>49</v>
      </c>
      <c r="T993" s="4" t="s">
        <v>49</v>
      </c>
      <c r="V993" s="87">
        <v>3.4</v>
      </c>
      <c r="W993" s="69"/>
      <c r="X993" s="87">
        <v>5</v>
      </c>
      <c r="Y993" s="69"/>
      <c r="Z993" s="81" t="s">
        <v>48</v>
      </c>
      <c r="AA993" s="69"/>
      <c r="AB993" s="100">
        <v>6.8</v>
      </c>
      <c r="AC993" s="69"/>
      <c r="AD993" s="81">
        <v>4.5999999999999996</v>
      </c>
      <c r="AE993" s="69"/>
      <c r="AF993" s="87">
        <v>2.4</v>
      </c>
      <c r="AH993" s="4" t="s">
        <v>49</v>
      </c>
      <c r="AJ993" s="87">
        <v>6</v>
      </c>
      <c r="AL993" s="81">
        <v>5.4</v>
      </c>
      <c r="AN993" s="81">
        <v>4.5999999999999996</v>
      </c>
      <c r="AP993" s="4" t="s">
        <v>52</v>
      </c>
      <c r="AR993" s="81">
        <v>4</v>
      </c>
      <c r="AT993" s="87">
        <v>6.8</v>
      </c>
      <c r="AV993" s="74">
        <v>4</v>
      </c>
      <c r="AX993" s="74">
        <v>3</v>
      </c>
      <c r="AZ993" s="81" t="s">
        <v>48</v>
      </c>
      <c r="BB993" s="87">
        <v>4.8</v>
      </c>
      <c r="BD993" s="74" t="s">
        <v>48</v>
      </c>
      <c r="BF993" s="81">
        <v>5</v>
      </c>
      <c r="BH993" s="87">
        <v>5.8</v>
      </c>
      <c r="BI993" s="69"/>
      <c r="BJ993" s="74">
        <v>5.6</v>
      </c>
      <c r="BL993" s="74">
        <v>4.8</v>
      </c>
      <c r="BN993" s="4" t="s">
        <v>47</v>
      </c>
      <c r="BP993" s="4" t="s">
        <v>47</v>
      </c>
      <c r="BR993" s="1" t="s">
        <v>47</v>
      </c>
      <c r="BT993" s="1" t="s">
        <v>47</v>
      </c>
      <c r="BV993" s="1" t="s">
        <v>47</v>
      </c>
      <c r="BX993" s="1" t="s">
        <v>47</v>
      </c>
      <c r="BZ993" s="1" t="s">
        <v>47</v>
      </c>
    </row>
    <row r="994" spans="2:78" x14ac:dyDescent="0.25">
      <c r="B994" s="8">
        <v>993</v>
      </c>
      <c r="C994" s="8">
        <v>10</v>
      </c>
      <c r="D994" s="8">
        <v>5</v>
      </c>
      <c r="E994" s="8">
        <v>2020</v>
      </c>
      <c r="F994" s="24" t="str">
        <f t="shared" si="77"/>
        <v>10/May/2020</v>
      </c>
      <c r="G994" s="9" t="s">
        <v>21</v>
      </c>
      <c r="H994" s="10" t="str">
        <f t="shared" si="80"/>
        <v>Sun</v>
      </c>
      <c r="I994" s="10">
        <f t="shared" si="79"/>
        <v>497</v>
      </c>
      <c r="J994" s="8">
        <f t="shared" si="81"/>
        <v>70</v>
      </c>
      <c r="K994" s="1">
        <f t="shared" si="78"/>
        <v>17</v>
      </c>
      <c r="L994" s="1">
        <f t="shared" si="82"/>
        <v>2</v>
      </c>
      <c r="N994" s="1" t="s">
        <v>50</v>
      </c>
      <c r="P994" s="81">
        <v>8.4</v>
      </c>
      <c r="Q994" s="69"/>
      <c r="R994" s="4" t="s">
        <v>49</v>
      </c>
      <c r="T994" s="4" t="s">
        <v>49</v>
      </c>
      <c r="V994" s="87">
        <v>8</v>
      </c>
      <c r="W994" s="69"/>
      <c r="X994" s="87">
        <v>9</v>
      </c>
      <c r="Y994" s="69"/>
      <c r="Z994" s="81" t="s">
        <v>48</v>
      </c>
      <c r="AA994" s="69"/>
      <c r="AB994" s="100">
        <v>12</v>
      </c>
      <c r="AC994" s="69"/>
      <c r="AD994" s="81">
        <v>7.2</v>
      </c>
      <c r="AE994" s="69"/>
      <c r="AF994" s="87">
        <v>3.2</v>
      </c>
      <c r="AH994" s="4" t="s">
        <v>49</v>
      </c>
      <c r="AJ994" s="87">
        <v>13.8</v>
      </c>
      <c r="AL994" s="81">
        <v>7.8</v>
      </c>
      <c r="AN994" s="81">
        <v>11.6</v>
      </c>
      <c r="AP994" s="4" t="s">
        <v>52</v>
      </c>
      <c r="AR994" s="81">
        <v>9</v>
      </c>
      <c r="AT994" s="87">
        <v>11.8</v>
      </c>
      <c r="AV994" s="74">
        <v>7.6</v>
      </c>
      <c r="AX994" s="74">
        <v>7</v>
      </c>
      <c r="AZ994" s="81" t="s">
        <v>48</v>
      </c>
      <c r="BB994" s="87">
        <v>6.6</v>
      </c>
      <c r="BD994" s="74" t="s">
        <v>48</v>
      </c>
      <c r="BF994" s="81">
        <v>9</v>
      </c>
      <c r="BH994" s="87">
        <v>11.2</v>
      </c>
      <c r="BI994" s="69"/>
      <c r="BJ994" s="74">
        <v>9.4</v>
      </c>
      <c r="BL994" s="74">
        <v>6.4</v>
      </c>
      <c r="BN994" s="4" t="s">
        <v>47</v>
      </c>
      <c r="BP994" s="4" t="s">
        <v>47</v>
      </c>
      <c r="BR994" s="1" t="s">
        <v>47</v>
      </c>
      <c r="BT994" s="1" t="s">
        <v>47</v>
      </c>
      <c r="BV994" s="1" t="s">
        <v>47</v>
      </c>
      <c r="BX994" s="1" t="s">
        <v>47</v>
      </c>
      <c r="BZ994" s="1" t="s">
        <v>47</v>
      </c>
    </row>
    <row r="995" spans="2:78" x14ac:dyDescent="0.25">
      <c r="B995" s="8">
        <v>994</v>
      </c>
      <c r="C995" s="8">
        <v>10</v>
      </c>
      <c r="D995" s="8">
        <v>5</v>
      </c>
      <c r="E995" s="8">
        <v>2020</v>
      </c>
      <c r="F995" s="24" t="str">
        <f t="shared" si="77"/>
        <v>10/May/2020</v>
      </c>
      <c r="G995" s="9" t="s">
        <v>22</v>
      </c>
      <c r="H995" s="10" t="str">
        <f t="shared" si="80"/>
        <v>Sun</v>
      </c>
      <c r="I995" s="10">
        <f t="shared" si="79"/>
        <v>497</v>
      </c>
      <c r="J995" s="8">
        <f t="shared" si="81"/>
        <v>70</v>
      </c>
      <c r="K995" s="1">
        <f t="shared" si="78"/>
        <v>17</v>
      </c>
      <c r="L995" s="1">
        <f t="shared" si="82"/>
        <v>2</v>
      </c>
      <c r="N995" s="1" t="s">
        <v>50</v>
      </c>
      <c r="P995" s="81">
        <v>5.2</v>
      </c>
      <c r="Q995" s="69"/>
      <c r="R995" s="4" t="s">
        <v>49</v>
      </c>
      <c r="T995" s="4" t="s">
        <v>49</v>
      </c>
      <c r="V995" s="87">
        <v>5.4</v>
      </c>
      <c r="W995" s="69"/>
      <c r="X995" s="87">
        <v>5</v>
      </c>
      <c r="Y995" s="69"/>
      <c r="Z995" s="81" t="s">
        <v>48</v>
      </c>
      <c r="AA995" s="69"/>
      <c r="AB995" s="100">
        <v>7.8</v>
      </c>
      <c r="AC995" s="69"/>
      <c r="AD995" s="81">
        <v>6</v>
      </c>
      <c r="AE995" s="69"/>
      <c r="AF995" s="87">
        <v>1.8</v>
      </c>
      <c r="AH995" s="4" t="s">
        <v>49</v>
      </c>
      <c r="AJ995" s="87">
        <v>7.8</v>
      </c>
      <c r="AL995" s="81">
        <v>5.4</v>
      </c>
      <c r="AN995" s="81">
        <v>5.4</v>
      </c>
      <c r="AP995" s="4" t="s">
        <v>52</v>
      </c>
      <c r="AR995" s="81">
        <v>4.8</v>
      </c>
      <c r="AT995" s="87">
        <v>8.6</v>
      </c>
      <c r="AV995" s="74">
        <v>4.2</v>
      </c>
      <c r="AX995" s="74">
        <v>3.2</v>
      </c>
      <c r="AZ995" s="81" t="s">
        <v>48</v>
      </c>
      <c r="BB995" s="87">
        <v>5.2</v>
      </c>
      <c r="BD995" s="74" t="s">
        <v>48</v>
      </c>
      <c r="BF995" s="81">
        <v>5</v>
      </c>
      <c r="BH995" s="87">
        <v>5.8</v>
      </c>
      <c r="BI995" s="69"/>
      <c r="BJ995" s="74">
        <v>7</v>
      </c>
      <c r="BL995" s="74">
        <v>5.8</v>
      </c>
      <c r="BN995" s="4" t="s">
        <v>47</v>
      </c>
      <c r="BP995" s="4" t="s">
        <v>47</v>
      </c>
      <c r="BR995" s="1" t="s">
        <v>47</v>
      </c>
      <c r="BT995" s="1" t="s">
        <v>47</v>
      </c>
      <c r="BV995" s="1" t="s">
        <v>47</v>
      </c>
      <c r="BX995" s="1" t="s">
        <v>47</v>
      </c>
      <c r="BZ995" s="1" t="s">
        <v>47</v>
      </c>
    </row>
    <row r="996" spans="2:78" x14ac:dyDescent="0.25">
      <c r="B996" s="8">
        <v>995</v>
      </c>
      <c r="C996" s="8">
        <v>11</v>
      </c>
      <c r="D996" s="8">
        <v>5</v>
      </c>
      <c r="E996" s="8">
        <v>2020</v>
      </c>
      <c r="F996" s="24" t="str">
        <f t="shared" si="77"/>
        <v>11/May/2020</v>
      </c>
      <c r="G996" s="9" t="s">
        <v>21</v>
      </c>
      <c r="H996" s="10" t="str">
        <f t="shared" si="80"/>
        <v>Mon</v>
      </c>
      <c r="I996" s="10">
        <f t="shared" si="79"/>
        <v>498</v>
      </c>
      <c r="J996" s="8">
        <f t="shared" si="81"/>
        <v>71</v>
      </c>
      <c r="K996" s="1">
        <f t="shared" si="78"/>
        <v>17</v>
      </c>
      <c r="L996" s="1">
        <f t="shared" si="82"/>
        <v>2</v>
      </c>
      <c r="N996" s="1" t="s">
        <v>50</v>
      </c>
      <c r="P996" s="81">
        <v>9.6</v>
      </c>
      <c r="Q996" s="69"/>
      <c r="R996" s="4" t="s">
        <v>49</v>
      </c>
      <c r="T996" s="4" t="s">
        <v>49</v>
      </c>
      <c r="V996" s="87">
        <v>9.1999999999999993</v>
      </c>
      <c r="W996" s="69"/>
      <c r="X996" s="87">
        <v>8.1999999999999993</v>
      </c>
      <c r="Y996" s="69"/>
      <c r="Z996" s="81" t="s">
        <v>48</v>
      </c>
      <c r="AA996" s="69"/>
      <c r="AB996" s="100">
        <v>11.4</v>
      </c>
      <c r="AC996" s="69"/>
      <c r="AD996" s="81">
        <v>6.4</v>
      </c>
      <c r="AE996" s="69"/>
      <c r="AF996" s="87">
        <v>2.2000000000000002</v>
      </c>
      <c r="AH996" s="4" t="s">
        <v>49</v>
      </c>
      <c r="AJ996" s="87">
        <v>13.4</v>
      </c>
      <c r="AL996" s="81">
        <v>9.8000000000000007</v>
      </c>
      <c r="AN996" s="81">
        <v>10</v>
      </c>
      <c r="AP996" s="4" t="s">
        <v>52</v>
      </c>
      <c r="AR996" s="81">
        <v>9</v>
      </c>
      <c r="AT996" s="87">
        <v>15.4</v>
      </c>
      <c r="AV996" s="74">
        <v>6.8</v>
      </c>
      <c r="AX996" s="74">
        <v>7</v>
      </c>
      <c r="AZ996" s="81" t="s">
        <v>48</v>
      </c>
      <c r="BB996" s="87">
        <v>7.6</v>
      </c>
      <c r="BD996" s="74" t="s">
        <v>48</v>
      </c>
      <c r="BF996" s="81">
        <v>7.8</v>
      </c>
      <c r="BH996" s="87">
        <v>8.6</v>
      </c>
      <c r="BI996" s="69"/>
      <c r="BJ996" s="74">
        <v>10.199999999999999</v>
      </c>
      <c r="BL996" s="74">
        <v>7.4</v>
      </c>
      <c r="BN996" s="4" t="s">
        <v>47</v>
      </c>
      <c r="BP996" s="4" t="s">
        <v>47</v>
      </c>
      <c r="BR996" s="1" t="s">
        <v>47</v>
      </c>
      <c r="BT996" s="1" t="s">
        <v>47</v>
      </c>
      <c r="BV996" s="1" t="s">
        <v>47</v>
      </c>
      <c r="BX996" s="1" t="s">
        <v>47</v>
      </c>
      <c r="BZ996" s="1" t="s">
        <v>47</v>
      </c>
    </row>
    <row r="997" spans="2:78" x14ac:dyDescent="0.25">
      <c r="B997" s="8">
        <v>996</v>
      </c>
      <c r="C997" s="8">
        <v>11</v>
      </c>
      <c r="D997" s="8">
        <v>5</v>
      </c>
      <c r="E997" s="8">
        <v>2020</v>
      </c>
      <c r="F997" s="24" t="str">
        <f t="shared" si="77"/>
        <v>11/May/2020</v>
      </c>
      <c r="G997" s="9" t="s">
        <v>22</v>
      </c>
      <c r="H997" s="10" t="str">
        <f t="shared" si="80"/>
        <v>Mon</v>
      </c>
      <c r="I997" s="10">
        <f t="shared" si="79"/>
        <v>498</v>
      </c>
      <c r="J997" s="8">
        <f t="shared" si="81"/>
        <v>71</v>
      </c>
      <c r="K997" s="1">
        <f t="shared" si="78"/>
        <v>17</v>
      </c>
      <c r="L997" s="1">
        <f t="shared" si="82"/>
        <v>2</v>
      </c>
      <c r="N997" s="1" t="s">
        <v>50</v>
      </c>
      <c r="P997" s="81">
        <v>3.8</v>
      </c>
      <c r="Q997" s="69"/>
      <c r="R997" s="4" t="s">
        <v>49</v>
      </c>
      <c r="T997" s="4" t="s">
        <v>49</v>
      </c>
      <c r="V997" s="87">
        <v>6.6</v>
      </c>
      <c r="W997" s="69"/>
      <c r="X997" s="87">
        <v>4</v>
      </c>
      <c r="Y997" s="69"/>
      <c r="Z997" s="81" t="s">
        <v>48</v>
      </c>
      <c r="AA997" s="69"/>
      <c r="AB997" s="100">
        <v>8.4</v>
      </c>
      <c r="AC997" s="69"/>
      <c r="AD997" s="81">
        <v>4.2</v>
      </c>
      <c r="AE997" s="69"/>
      <c r="AF997" s="87">
        <v>2.2000000000000002</v>
      </c>
      <c r="AH997" s="4" t="s">
        <v>49</v>
      </c>
      <c r="AJ997" s="87">
        <v>4.2</v>
      </c>
      <c r="AL997" s="81">
        <v>4.2</v>
      </c>
      <c r="AN997" s="81">
        <v>4.8</v>
      </c>
      <c r="AP997" s="4" t="s">
        <v>52</v>
      </c>
      <c r="AR997" s="81">
        <v>3.2</v>
      </c>
      <c r="AT997" s="87">
        <v>6.4</v>
      </c>
      <c r="AV997" s="74">
        <v>2.4</v>
      </c>
      <c r="AX997" s="74">
        <v>1.4</v>
      </c>
      <c r="AZ997" s="81" t="s">
        <v>48</v>
      </c>
      <c r="BB997" s="87">
        <v>2.4</v>
      </c>
      <c r="BD997" s="74" t="s">
        <v>48</v>
      </c>
      <c r="BF997" s="81">
        <v>3.6</v>
      </c>
      <c r="BH997" s="87">
        <v>4.2</v>
      </c>
      <c r="BI997" s="69"/>
      <c r="BJ997" s="74">
        <v>7</v>
      </c>
      <c r="BL997" s="74">
        <v>4.2</v>
      </c>
      <c r="BN997" s="4" t="s">
        <v>47</v>
      </c>
      <c r="BP997" s="4" t="s">
        <v>47</v>
      </c>
      <c r="BR997" s="1" t="s">
        <v>47</v>
      </c>
      <c r="BT997" s="1" t="s">
        <v>47</v>
      </c>
      <c r="BV997" s="1" t="s">
        <v>47</v>
      </c>
      <c r="BX997" s="1" t="s">
        <v>47</v>
      </c>
      <c r="BZ997" s="1" t="s">
        <v>47</v>
      </c>
    </row>
    <row r="998" spans="2:78" x14ac:dyDescent="0.25">
      <c r="B998" s="8">
        <v>997</v>
      </c>
      <c r="C998" s="8">
        <v>12</v>
      </c>
      <c r="D998" s="8">
        <v>5</v>
      </c>
      <c r="E998" s="8">
        <v>2020</v>
      </c>
      <c r="F998" s="24" t="str">
        <f t="shared" si="77"/>
        <v>12/May/2020</v>
      </c>
      <c r="G998" s="9" t="s">
        <v>21</v>
      </c>
      <c r="H998" s="10" t="str">
        <f t="shared" si="80"/>
        <v>Tue</v>
      </c>
      <c r="I998" s="10">
        <f t="shared" si="79"/>
        <v>499</v>
      </c>
      <c r="J998" s="8">
        <f t="shared" si="81"/>
        <v>71</v>
      </c>
      <c r="K998" s="1">
        <f t="shared" si="78"/>
        <v>17</v>
      </c>
      <c r="L998" s="1">
        <f t="shared" si="82"/>
        <v>2</v>
      </c>
      <c r="N998" s="1" t="s">
        <v>50</v>
      </c>
      <c r="P998" s="81">
        <v>11.8</v>
      </c>
      <c r="Q998" s="69"/>
      <c r="R998" s="4" t="s">
        <v>49</v>
      </c>
      <c r="T998" s="4" t="s">
        <v>49</v>
      </c>
      <c r="V998" s="87">
        <v>9.1999999999999993</v>
      </c>
      <c r="W998" s="69"/>
      <c r="X998" s="87">
        <v>12</v>
      </c>
      <c r="Y998" s="69"/>
      <c r="Z998" s="81" t="s">
        <v>48</v>
      </c>
      <c r="AA998" s="69"/>
      <c r="AB998" s="100">
        <v>12.2</v>
      </c>
      <c r="AC998" s="69"/>
      <c r="AD998" s="81">
        <v>6.2</v>
      </c>
      <c r="AE998" s="69"/>
      <c r="AF998" s="87">
        <v>2.5</v>
      </c>
      <c r="AH998" s="4" t="s">
        <v>49</v>
      </c>
      <c r="AJ998" s="87">
        <v>14</v>
      </c>
      <c r="AL998" s="81">
        <v>11</v>
      </c>
      <c r="AN998" s="81">
        <v>9.1999999999999993</v>
      </c>
      <c r="AP998" s="4" t="s">
        <v>52</v>
      </c>
      <c r="AR998" s="81">
        <v>10.199999999999999</v>
      </c>
      <c r="AT998" s="87">
        <v>15</v>
      </c>
      <c r="AV998" s="74">
        <v>7.4</v>
      </c>
      <c r="AX998" s="74">
        <v>7</v>
      </c>
      <c r="AZ998" s="81" t="s">
        <v>48</v>
      </c>
      <c r="BB998" s="87">
        <v>8</v>
      </c>
      <c r="BD998" s="74" t="s">
        <v>48</v>
      </c>
      <c r="BF998" s="81">
        <v>8.1999999999999993</v>
      </c>
      <c r="BH998" s="87">
        <v>5.2</v>
      </c>
      <c r="BI998" s="69"/>
      <c r="BJ998" s="74">
        <v>9.6</v>
      </c>
      <c r="BL998" s="74">
        <v>7.2</v>
      </c>
      <c r="BN998" s="4" t="s">
        <v>47</v>
      </c>
      <c r="BP998" s="4" t="s">
        <v>47</v>
      </c>
      <c r="BR998" s="1" t="s">
        <v>47</v>
      </c>
      <c r="BT998" s="1" t="s">
        <v>47</v>
      </c>
      <c r="BV998" s="1" t="s">
        <v>47</v>
      </c>
      <c r="BX998" s="1" t="s">
        <v>47</v>
      </c>
      <c r="BZ998" s="1" t="s">
        <v>47</v>
      </c>
    </row>
    <row r="999" spans="2:78" x14ac:dyDescent="0.25">
      <c r="B999" s="8">
        <v>998</v>
      </c>
      <c r="C999" s="8">
        <v>12</v>
      </c>
      <c r="D999" s="8">
        <v>5</v>
      </c>
      <c r="E999" s="8">
        <v>2020</v>
      </c>
      <c r="F999" s="24" t="str">
        <f t="shared" si="77"/>
        <v>12/May/2020</v>
      </c>
      <c r="G999" s="9" t="s">
        <v>22</v>
      </c>
      <c r="H999" s="10" t="str">
        <f t="shared" si="80"/>
        <v>Tue</v>
      </c>
      <c r="I999" s="10">
        <f t="shared" si="79"/>
        <v>499</v>
      </c>
      <c r="J999" s="8">
        <f t="shared" si="81"/>
        <v>71</v>
      </c>
      <c r="K999" s="1">
        <f t="shared" si="78"/>
        <v>17</v>
      </c>
      <c r="L999" s="1">
        <f t="shared" si="82"/>
        <v>2</v>
      </c>
      <c r="N999" s="1" t="s">
        <v>50</v>
      </c>
      <c r="P999" s="81">
        <v>6</v>
      </c>
      <c r="Q999" s="69"/>
      <c r="R999" s="4" t="s">
        <v>49</v>
      </c>
      <c r="T999" s="4" t="s">
        <v>49</v>
      </c>
      <c r="V999" s="87">
        <v>4.5999999999999996</v>
      </c>
      <c r="W999" s="69"/>
      <c r="X999" s="87">
        <v>4.5999999999999996</v>
      </c>
      <c r="Y999" s="69"/>
      <c r="Z999" s="81" t="s">
        <v>48</v>
      </c>
      <c r="AA999" s="69"/>
      <c r="AB999" s="100">
        <v>4.4000000000000004</v>
      </c>
      <c r="AC999" s="69"/>
      <c r="AD999" s="81">
        <v>5.2</v>
      </c>
      <c r="AE999" s="69"/>
      <c r="AF999" s="87">
        <v>2.4</v>
      </c>
      <c r="AH999" s="4" t="s">
        <v>49</v>
      </c>
      <c r="AJ999" s="87">
        <v>7.8</v>
      </c>
      <c r="AL999" s="81">
        <v>5.4</v>
      </c>
      <c r="AN999" s="81">
        <v>7.2</v>
      </c>
      <c r="AP999" s="4" t="s">
        <v>52</v>
      </c>
      <c r="AR999" s="81">
        <v>4.5999999999999996</v>
      </c>
      <c r="AT999" s="87">
        <v>7.2</v>
      </c>
      <c r="AV999" s="74">
        <v>4</v>
      </c>
      <c r="AX999" s="74">
        <v>4.5999999999999996</v>
      </c>
      <c r="AZ999" s="81" t="s">
        <v>48</v>
      </c>
      <c r="BB999" s="87">
        <v>4.4000000000000004</v>
      </c>
      <c r="BD999" s="74" t="s">
        <v>48</v>
      </c>
      <c r="BF999" s="81">
        <v>4.5999999999999996</v>
      </c>
      <c r="BH999" s="87">
        <v>9.6</v>
      </c>
      <c r="BI999" s="69"/>
      <c r="BJ999" s="74">
        <v>7</v>
      </c>
      <c r="BL999" s="74">
        <v>6</v>
      </c>
      <c r="BN999" s="4" t="s">
        <v>47</v>
      </c>
      <c r="BP999" s="4" t="s">
        <v>47</v>
      </c>
      <c r="BR999" s="1" t="s">
        <v>47</v>
      </c>
      <c r="BT999" s="1" t="s">
        <v>47</v>
      </c>
      <c r="BV999" s="1" t="s">
        <v>47</v>
      </c>
      <c r="BX999" s="1" t="s">
        <v>47</v>
      </c>
      <c r="BZ999" s="1" t="s">
        <v>47</v>
      </c>
    </row>
    <row r="1000" spans="2:78" x14ac:dyDescent="0.25">
      <c r="B1000" s="8">
        <v>999</v>
      </c>
      <c r="C1000" s="8">
        <v>13</v>
      </c>
      <c r="D1000" s="8">
        <v>5</v>
      </c>
      <c r="E1000" s="8">
        <v>2020</v>
      </c>
      <c r="F1000" s="24" t="str">
        <f t="shared" si="77"/>
        <v>13/May/2020</v>
      </c>
      <c r="G1000" s="9" t="s">
        <v>21</v>
      </c>
      <c r="H1000" s="10" t="str">
        <f t="shared" si="80"/>
        <v>Wed</v>
      </c>
      <c r="I1000" s="10">
        <f t="shared" si="79"/>
        <v>500</v>
      </c>
      <c r="J1000" s="8">
        <f t="shared" si="81"/>
        <v>71</v>
      </c>
      <c r="K1000" s="1">
        <f t="shared" si="78"/>
        <v>17</v>
      </c>
      <c r="L1000" s="1">
        <f t="shared" si="82"/>
        <v>2</v>
      </c>
      <c r="N1000" s="1" t="s">
        <v>50</v>
      </c>
      <c r="P1000" s="81">
        <v>10.8</v>
      </c>
      <c r="Q1000" s="69"/>
      <c r="R1000" s="4" t="s">
        <v>49</v>
      </c>
      <c r="T1000" s="4" t="s">
        <v>49</v>
      </c>
      <c r="V1000" s="87">
        <v>11</v>
      </c>
      <c r="W1000" s="69"/>
      <c r="X1000" s="87">
        <v>6</v>
      </c>
      <c r="Y1000" s="69"/>
      <c r="Z1000" s="81" t="s">
        <v>48</v>
      </c>
      <c r="AA1000" s="69"/>
      <c r="AB1000" s="100">
        <v>10.6</v>
      </c>
      <c r="AC1000" s="69"/>
      <c r="AD1000" s="81">
        <v>6.9</v>
      </c>
      <c r="AE1000" s="69"/>
      <c r="AF1000" s="87">
        <v>2.4</v>
      </c>
      <c r="AH1000" s="4" t="s">
        <v>49</v>
      </c>
      <c r="AJ1000" s="87">
        <v>13.6</v>
      </c>
      <c r="AL1000" s="81">
        <v>9.6</v>
      </c>
      <c r="AN1000" s="81">
        <v>9</v>
      </c>
      <c r="AP1000" s="4" t="s">
        <v>52</v>
      </c>
      <c r="AR1000" s="81">
        <v>10</v>
      </c>
      <c r="AT1000" s="87">
        <v>13.8</v>
      </c>
      <c r="AV1000" s="74">
        <v>6.6</v>
      </c>
      <c r="AX1000" s="74">
        <v>7.6</v>
      </c>
      <c r="AZ1000" s="81" t="s">
        <v>48</v>
      </c>
      <c r="BB1000" s="87">
        <v>7.2</v>
      </c>
      <c r="BD1000" s="74" t="s">
        <v>48</v>
      </c>
      <c r="BF1000" s="81">
        <v>9.8000000000000007</v>
      </c>
      <c r="BH1000" s="87">
        <v>7.8</v>
      </c>
      <c r="BI1000" s="69"/>
      <c r="BJ1000" s="74">
        <v>9</v>
      </c>
      <c r="BL1000" s="74">
        <v>8</v>
      </c>
      <c r="BN1000" s="4" t="s">
        <v>47</v>
      </c>
      <c r="BP1000" s="4" t="s">
        <v>47</v>
      </c>
      <c r="BR1000" s="1" t="s">
        <v>47</v>
      </c>
      <c r="BT1000" s="1" t="s">
        <v>47</v>
      </c>
      <c r="BV1000" s="1" t="s">
        <v>47</v>
      </c>
      <c r="BX1000" s="1" t="s">
        <v>47</v>
      </c>
      <c r="BZ1000" s="1" t="s">
        <v>47</v>
      </c>
    </row>
    <row r="1001" spans="2:78" x14ac:dyDescent="0.25">
      <c r="B1001" s="8">
        <v>1000</v>
      </c>
      <c r="C1001" s="8">
        <v>13</v>
      </c>
      <c r="D1001" s="8">
        <v>5</v>
      </c>
      <c r="E1001" s="8">
        <v>2020</v>
      </c>
      <c r="F1001" s="24" t="str">
        <f t="shared" si="77"/>
        <v>13/May/2020</v>
      </c>
      <c r="G1001" s="9" t="s">
        <v>22</v>
      </c>
      <c r="H1001" s="10" t="str">
        <f t="shared" si="80"/>
        <v>Wed</v>
      </c>
      <c r="I1001" s="10">
        <f t="shared" si="79"/>
        <v>500</v>
      </c>
      <c r="J1001" s="8">
        <f t="shared" si="81"/>
        <v>71</v>
      </c>
      <c r="K1001" s="1">
        <f t="shared" si="78"/>
        <v>17</v>
      </c>
      <c r="L1001" s="1">
        <f t="shared" si="82"/>
        <v>2</v>
      </c>
      <c r="N1001" s="1" t="s">
        <v>50</v>
      </c>
      <c r="P1001" s="81">
        <v>5.2</v>
      </c>
      <c r="Q1001" s="69"/>
      <c r="R1001" s="4" t="s">
        <v>49</v>
      </c>
      <c r="T1001" s="4" t="s">
        <v>49</v>
      </c>
      <c r="V1001" s="87">
        <v>4</v>
      </c>
      <c r="W1001" s="69"/>
      <c r="X1001" s="87">
        <v>4.5999999999999996</v>
      </c>
      <c r="Y1001" s="69"/>
      <c r="Z1001" s="81" t="s">
        <v>48</v>
      </c>
      <c r="AA1001" s="69"/>
      <c r="AB1001" s="100">
        <v>6</v>
      </c>
      <c r="AC1001" s="69"/>
      <c r="AD1001" s="81">
        <v>4.8</v>
      </c>
      <c r="AE1001" s="69"/>
      <c r="AF1001" s="87">
        <v>1.8</v>
      </c>
      <c r="AH1001" s="4" t="s">
        <v>49</v>
      </c>
      <c r="AJ1001" s="87">
        <v>6.4</v>
      </c>
      <c r="AL1001" s="81">
        <v>5</v>
      </c>
      <c r="AN1001" s="81">
        <v>6.4</v>
      </c>
      <c r="AP1001" s="4" t="s">
        <v>52</v>
      </c>
      <c r="AR1001" s="81">
        <v>5</v>
      </c>
      <c r="AT1001" s="87">
        <v>6.2</v>
      </c>
      <c r="AV1001" s="74">
        <v>2.8</v>
      </c>
      <c r="AX1001" s="74">
        <v>4.4000000000000004</v>
      </c>
      <c r="AZ1001" s="81" t="s">
        <v>48</v>
      </c>
      <c r="BB1001" s="87">
        <v>4.5999999999999996</v>
      </c>
      <c r="BD1001" s="74" t="s">
        <v>48</v>
      </c>
      <c r="BF1001" s="81">
        <v>4.4000000000000004</v>
      </c>
      <c r="BH1001" s="87">
        <v>4.4000000000000004</v>
      </c>
      <c r="BI1001" s="69"/>
      <c r="BJ1001" s="74">
        <v>5.2</v>
      </c>
      <c r="BL1001" s="74">
        <v>3.8</v>
      </c>
      <c r="BN1001" s="4" t="s">
        <v>47</v>
      </c>
      <c r="BP1001" s="4" t="s">
        <v>47</v>
      </c>
      <c r="BR1001" s="1" t="s">
        <v>47</v>
      </c>
      <c r="BT1001" s="1" t="s">
        <v>47</v>
      </c>
      <c r="BV1001" s="1" t="s">
        <v>47</v>
      </c>
      <c r="BX1001" s="1" t="s">
        <v>47</v>
      </c>
      <c r="BZ1001" s="1" t="s">
        <v>47</v>
      </c>
    </row>
    <row r="1002" spans="2:78" x14ac:dyDescent="0.25">
      <c r="B1002" s="8">
        <v>1001</v>
      </c>
      <c r="C1002" s="8">
        <v>14</v>
      </c>
      <c r="D1002" s="8">
        <v>5</v>
      </c>
      <c r="E1002" s="8">
        <v>2020</v>
      </c>
      <c r="F1002" s="24" t="str">
        <f t="shared" si="77"/>
        <v>14/May/2020</v>
      </c>
      <c r="G1002" s="9" t="s">
        <v>21</v>
      </c>
      <c r="H1002" s="10" t="str">
        <f t="shared" si="80"/>
        <v>Thu</v>
      </c>
      <c r="I1002" s="10">
        <f t="shared" si="79"/>
        <v>501</v>
      </c>
      <c r="J1002" s="8">
        <f t="shared" si="81"/>
        <v>71</v>
      </c>
      <c r="K1002" s="1">
        <f t="shared" si="78"/>
        <v>17</v>
      </c>
      <c r="L1002" s="1">
        <f t="shared" si="82"/>
        <v>2</v>
      </c>
      <c r="N1002" s="1" t="s">
        <v>50</v>
      </c>
      <c r="P1002" s="81">
        <v>12.8</v>
      </c>
      <c r="Q1002" s="69"/>
      <c r="R1002" s="4" t="s">
        <v>49</v>
      </c>
      <c r="T1002" s="4" t="s">
        <v>49</v>
      </c>
      <c r="V1002" s="87">
        <v>9.3000000000000007</v>
      </c>
      <c r="W1002" s="69"/>
      <c r="X1002" s="87">
        <v>6</v>
      </c>
      <c r="Y1002" s="69"/>
      <c r="Z1002" s="81" t="s">
        <v>48</v>
      </c>
      <c r="AA1002" s="69"/>
      <c r="AB1002" s="100">
        <v>12</v>
      </c>
      <c r="AC1002" s="69"/>
      <c r="AD1002" s="81">
        <v>6.4</v>
      </c>
      <c r="AE1002" s="69"/>
      <c r="AF1002" s="87">
        <v>2.4</v>
      </c>
      <c r="AH1002" s="4" t="s">
        <v>49</v>
      </c>
      <c r="AJ1002" s="87">
        <v>13</v>
      </c>
      <c r="AL1002" s="81">
        <v>12</v>
      </c>
      <c r="AN1002" s="81">
        <v>10.8</v>
      </c>
      <c r="AP1002" s="4" t="s">
        <v>52</v>
      </c>
      <c r="AR1002" s="81">
        <v>10</v>
      </c>
      <c r="AT1002" s="87">
        <v>14</v>
      </c>
      <c r="AV1002" s="74">
        <v>7.2</v>
      </c>
      <c r="AX1002" s="74">
        <v>7.2</v>
      </c>
      <c r="AZ1002" s="81" t="s">
        <v>48</v>
      </c>
      <c r="BB1002" s="87">
        <v>6.6</v>
      </c>
      <c r="BD1002" s="74" t="s">
        <v>48</v>
      </c>
      <c r="BF1002" s="81">
        <v>9.1999999999999993</v>
      </c>
      <c r="BH1002" s="87">
        <v>9</v>
      </c>
      <c r="BI1002" s="69"/>
      <c r="BJ1002" s="74">
        <v>8.8000000000000007</v>
      </c>
      <c r="BL1002" s="74">
        <v>8.4</v>
      </c>
      <c r="BN1002" s="4" t="s">
        <v>47</v>
      </c>
      <c r="BP1002" s="4" t="s">
        <v>47</v>
      </c>
      <c r="BR1002" s="1" t="s">
        <v>47</v>
      </c>
      <c r="BT1002" s="1" t="s">
        <v>47</v>
      </c>
      <c r="BV1002" s="1" t="s">
        <v>47</v>
      </c>
      <c r="BX1002" s="1" t="s">
        <v>47</v>
      </c>
      <c r="BZ1002" s="1" t="s">
        <v>47</v>
      </c>
    </row>
    <row r="1003" spans="2:78" x14ac:dyDescent="0.25">
      <c r="B1003" s="8">
        <v>1002</v>
      </c>
      <c r="C1003" s="8">
        <v>14</v>
      </c>
      <c r="D1003" s="8">
        <v>5</v>
      </c>
      <c r="E1003" s="8">
        <v>2020</v>
      </c>
      <c r="F1003" s="24" t="str">
        <f t="shared" si="77"/>
        <v>14/May/2020</v>
      </c>
      <c r="G1003" s="9" t="s">
        <v>22</v>
      </c>
      <c r="H1003" s="10" t="str">
        <f t="shared" si="80"/>
        <v>Thu</v>
      </c>
      <c r="I1003" s="10">
        <f t="shared" si="79"/>
        <v>501</v>
      </c>
      <c r="J1003" s="8">
        <f t="shared" si="81"/>
        <v>71</v>
      </c>
      <c r="K1003" s="1">
        <f t="shared" si="78"/>
        <v>17</v>
      </c>
      <c r="L1003" s="1">
        <f t="shared" si="82"/>
        <v>2</v>
      </c>
      <c r="N1003" s="1" t="s">
        <v>50</v>
      </c>
      <c r="P1003" s="81">
        <v>6</v>
      </c>
      <c r="Q1003" s="69"/>
      <c r="R1003" s="4" t="s">
        <v>49</v>
      </c>
      <c r="T1003" s="4" t="s">
        <v>49</v>
      </c>
      <c r="V1003" s="87">
        <v>5.6</v>
      </c>
      <c r="W1003" s="69"/>
      <c r="X1003" s="87">
        <v>5.6</v>
      </c>
      <c r="Y1003" s="69"/>
      <c r="Z1003" s="81" t="s">
        <v>48</v>
      </c>
      <c r="AA1003" s="69"/>
      <c r="AB1003" s="100">
        <v>10.4</v>
      </c>
      <c r="AC1003" s="69"/>
      <c r="AD1003" s="81">
        <v>4.2</v>
      </c>
      <c r="AE1003" s="69"/>
      <c r="AF1003" s="87">
        <v>3.8</v>
      </c>
      <c r="AH1003" s="4" t="s">
        <v>49</v>
      </c>
      <c r="AJ1003" s="87">
        <v>8</v>
      </c>
      <c r="AL1003" s="81">
        <v>5.4</v>
      </c>
      <c r="AN1003" s="81">
        <v>6.2</v>
      </c>
      <c r="AP1003" s="4" t="s">
        <v>52</v>
      </c>
      <c r="AR1003" s="81">
        <v>5.4</v>
      </c>
      <c r="AT1003" s="87">
        <v>9</v>
      </c>
      <c r="AV1003" s="74">
        <v>4</v>
      </c>
      <c r="AX1003" s="74">
        <v>6</v>
      </c>
      <c r="AZ1003" s="81" t="s">
        <v>48</v>
      </c>
      <c r="BB1003" s="87">
        <v>5</v>
      </c>
      <c r="BD1003" s="74" t="s">
        <v>48</v>
      </c>
      <c r="BF1003" s="81">
        <v>5</v>
      </c>
      <c r="BH1003" s="87">
        <v>5</v>
      </c>
      <c r="BI1003" s="69"/>
      <c r="BJ1003" s="74">
        <v>6.2</v>
      </c>
      <c r="BL1003" s="74">
        <v>5</v>
      </c>
      <c r="BN1003" s="4" t="s">
        <v>47</v>
      </c>
      <c r="BP1003" s="4" t="s">
        <v>47</v>
      </c>
      <c r="BR1003" s="1" t="s">
        <v>47</v>
      </c>
      <c r="BT1003" s="1" t="s">
        <v>47</v>
      </c>
      <c r="BV1003" s="1" t="s">
        <v>47</v>
      </c>
      <c r="BX1003" s="1" t="s">
        <v>47</v>
      </c>
      <c r="BZ1003" s="1" t="s">
        <v>47</v>
      </c>
    </row>
    <row r="1004" spans="2:78" x14ac:dyDescent="0.25">
      <c r="B1004" s="8">
        <v>1003</v>
      </c>
      <c r="C1004" s="8">
        <v>15</v>
      </c>
      <c r="D1004" s="8">
        <v>5</v>
      </c>
      <c r="E1004" s="8">
        <v>2020</v>
      </c>
      <c r="F1004" s="24" t="str">
        <f t="shared" si="77"/>
        <v>15/May/2020</v>
      </c>
      <c r="G1004" s="9" t="s">
        <v>21</v>
      </c>
      <c r="H1004" s="10" t="str">
        <f t="shared" si="80"/>
        <v>Fri</v>
      </c>
      <c r="I1004" s="10">
        <f t="shared" si="79"/>
        <v>502</v>
      </c>
      <c r="J1004" s="8">
        <f t="shared" si="81"/>
        <v>71</v>
      </c>
      <c r="K1004" s="1">
        <f t="shared" si="78"/>
        <v>17</v>
      </c>
      <c r="L1004" s="1">
        <f t="shared" si="82"/>
        <v>2</v>
      </c>
      <c r="N1004" s="1" t="s">
        <v>50</v>
      </c>
      <c r="P1004" s="81">
        <v>12</v>
      </c>
      <c r="Q1004" s="69"/>
      <c r="R1004" s="4" t="s">
        <v>49</v>
      </c>
      <c r="T1004" s="4" t="s">
        <v>49</v>
      </c>
      <c r="V1004" s="87">
        <v>9.4</v>
      </c>
      <c r="W1004" s="69"/>
      <c r="X1004" s="87">
        <v>7.8</v>
      </c>
      <c r="Y1004" s="69"/>
      <c r="Z1004" s="81" t="s">
        <v>48</v>
      </c>
      <c r="AA1004" s="69"/>
      <c r="AB1004" s="100">
        <v>13.8</v>
      </c>
      <c r="AC1004" s="69"/>
      <c r="AD1004" s="81">
        <v>6.4</v>
      </c>
      <c r="AE1004" s="69"/>
      <c r="AF1004" s="87">
        <v>3.2</v>
      </c>
      <c r="AH1004" s="4" t="s">
        <v>49</v>
      </c>
      <c r="AJ1004" s="87">
        <v>10.199999999999999</v>
      </c>
      <c r="AL1004" s="81">
        <v>10</v>
      </c>
      <c r="AN1004" s="81">
        <v>11.4</v>
      </c>
      <c r="AP1004" s="4" t="s">
        <v>52</v>
      </c>
      <c r="AR1004" s="81">
        <v>8.4</v>
      </c>
      <c r="AT1004" s="87">
        <v>12.4</v>
      </c>
      <c r="AV1004" s="74">
        <v>8.4</v>
      </c>
      <c r="AX1004" s="74">
        <v>8</v>
      </c>
      <c r="AZ1004" s="81" t="s">
        <v>48</v>
      </c>
      <c r="BB1004" s="87">
        <v>7.8</v>
      </c>
      <c r="BD1004" s="74" t="s">
        <v>48</v>
      </c>
      <c r="BF1004" s="81">
        <v>8.5</v>
      </c>
      <c r="BH1004" s="87">
        <v>9.1999999999999993</v>
      </c>
      <c r="BI1004" s="69"/>
      <c r="BJ1004" s="74">
        <v>8.8000000000000007</v>
      </c>
      <c r="BL1004" s="74">
        <v>8.4</v>
      </c>
      <c r="BN1004" s="4" t="s">
        <v>47</v>
      </c>
      <c r="BP1004" s="4" t="s">
        <v>47</v>
      </c>
      <c r="BR1004" s="1" t="s">
        <v>47</v>
      </c>
      <c r="BT1004" s="1" t="s">
        <v>47</v>
      </c>
      <c r="BV1004" s="1" t="s">
        <v>47</v>
      </c>
      <c r="BX1004" s="1" t="s">
        <v>47</v>
      </c>
      <c r="BZ1004" s="1" t="s">
        <v>47</v>
      </c>
    </row>
    <row r="1005" spans="2:78" x14ac:dyDescent="0.25">
      <c r="B1005" s="8">
        <v>1004</v>
      </c>
      <c r="C1005" s="8">
        <v>15</v>
      </c>
      <c r="D1005" s="8">
        <v>5</v>
      </c>
      <c r="E1005" s="8">
        <v>2020</v>
      </c>
      <c r="F1005" s="24" t="str">
        <f t="shared" si="77"/>
        <v>15/May/2020</v>
      </c>
      <c r="G1005" s="9" t="s">
        <v>22</v>
      </c>
      <c r="H1005" s="10" t="str">
        <f t="shared" si="80"/>
        <v>Fri</v>
      </c>
      <c r="I1005" s="10">
        <f t="shared" si="79"/>
        <v>502</v>
      </c>
      <c r="J1005" s="8">
        <f t="shared" si="81"/>
        <v>71</v>
      </c>
      <c r="K1005" s="1">
        <f t="shared" si="78"/>
        <v>17</v>
      </c>
      <c r="L1005" s="1">
        <f t="shared" si="82"/>
        <v>2</v>
      </c>
      <c r="N1005" s="1" t="s">
        <v>50</v>
      </c>
      <c r="P1005" s="81">
        <v>5.6</v>
      </c>
      <c r="Q1005" s="69"/>
      <c r="R1005" s="4" t="s">
        <v>49</v>
      </c>
      <c r="T1005" s="4" t="s">
        <v>49</v>
      </c>
      <c r="V1005" s="87">
        <v>5.2</v>
      </c>
      <c r="W1005" s="69"/>
      <c r="X1005" s="87" t="s">
        <v>48</v>
      </c>
      <c r="Y1005" s="69"/>
      <c r="Z1005" s="81" t="s">
        <v>48</v>
      </c>
      <c r="AA1005" s="69"/>
      <c r="AB1005" s="100">
        <v>4.8</v>
      </c>
      <c r="AC1005" s="69"/>
      <c r="AD1005" s="81">
        <v>4.4000000000000004</v>
      </c>
      <c r="AE1005" s="69"/>
      <c r="AF1005" s="87" t="s">
        <v>48</v>
      </c>
      <c r="AH1005" s="4" t="s">
        <v>49</v>
      </c>
      <c r="AJ1005" s="87">
        <v>6.6</v>
      </c>
      <c r="AL1005" s="81">
        <v>4.5999999999999996</v>
      </c>
      <c r="AN1005" s="81">
        <v>6</v>
      </c>
      <c r="AP1005" s="4" t="s">
        <v>52</v>
      </c>
      <c r="AR1005" s="81">
        <v>6.4</v>
      </c>
      <c r="AT1005" s="87">
        <v>9</v>
      </c>
      <c r="AV1005" s="74">
        <v>6.2</v>
      </c>
      <c r="AX1005" s="74">
        <v>4</v>
      </c>
      <c r="AZ1005" s="81" t="s">
        <v>48</v>
      </c>
      <c r="BB1005" s="87">
        <v>4.4000000000000004</v>
      </c>
      <c r="BD1005" s="74" t="s">
        <v>48</v>
      </c>
      <c r="BF1005" s="81">
        <v>4.4000000000000004</v>
      </c>
      <c r="BH1005" s="87">
        <v>5</v>
      </c>
      <c r="BI1005" s="69"/>
      <c r="BJ1005" s="74">
        <v>4.4000000000000004</v>
      </c>
      <c r="BL1005" s="74">
        <v>4.2</v>
      </c>
      <c r="BN1005" s="4" t="s">
        <v>47</v>
      </c>
      <c r="BP1005" s="4" t="s">
        <v>47</v>
      </c>
      <c r="BR1005" s="1" t="s">
        <v>47</v>
      </c>
      <c r="BT1005" s="1" t="s">
        <v>47</v>
      </c>
      <c r="BV1005" s="1" t="s">
        <v>47</v>
      </c>
      <c r="BX1005" s="1" t="s">
        <v>47</v>
      </c>
      <c r="BZ1005" s="1" t="s">
        <v>47</v>
      </c>
    </row>
    <row r="1006" spans="2:78" x14ac:dyDescent="0.25">
      <c r="B1006" s="8">
        <v>1005</v>
      </c>
      <c r="C1006" s="8">
        <v>16</v>
      </c>
      <c r="D1006" s="8">
        <v>5</v>
      </c>
      <c r="E1006" s="8">
        <v>2020</v>
      </c>
      <c r="F1006" s="24" t="str">
        <f t="shared" si="77"/>
        <v>16/May/2020</v>
      </c>
      <c r="G1006" s="9" t="s">
        <v>21</v>
      </c>
      <c r="H1006" s="10" t="str">
        <f t="shared" si="80"/>
        <v>Sat</v>
      </c>
      <c r="I1006" s="10">
        <f t="shared" si="79"/>
        <v>503</v>
      </c>
      <c r="J1006" s="8">
        <f t="shared" si="81"/>
        <v>71</v>
      </c>
      <c r="K1006" s="1">
        <f t="shared" si="78"/>
        <v>17</v>
      </c>
      <c r="L1006" s="1">
        <f t="shared" si="82"/>
        <v>2</v>
      </c>
      <c r="N1006" s="1" t="s">
        <v>50</v>
      </c>
      <c r="P1006" s="81">
        <v>18</v>
      </c>
      <c r="Q1006" s="69"/>
      <c r="R1006" s="4" t="s">
        <v>49</v>
      </c>
      <c r="T1006" s="4" t="s">
        <v>49</v>
      </c>
      <c r="V1006" s="87">
        <v>8.6</v>
      </c>
      <c r="W1006" s="69"/>
      <c r="X1006" s="87" t="s">
        <v>48</v>
      </c>
      <c r="Y1006" s="69"/>
      <c r="Z1006" s="81" t="s">
        <v>48</v>
      </c>
      <c r="AA1006" s="69"/>
      <c r="AB1006" s="100">
        <v>13.4</v>
      </c>
      <c r="AC1006" s="69"/>
      <c r="AD1006" s="81">
        <v>6.2</v>
      </c>
      <c r="AE1006" s="69"/>
      <c r="AF1006" s="87" t="s">
        <v>48</v>
      </c>
      <c r="AH1006" s="4" t="s">
        <v>49</v>
      </c>
      <c r="AJ1006" s="87">
        <v>12.2</v>
      </c>
      <c r="AL1006" s="81">
        <v>9.4</v>
      </c>
      <c r="AN1006" s="81">
        <v>11.6</v>
      </c>
      <c r="AP1006" s="4" t="s">
        <v>52</v>
      </c>
      <c r="AR1006" s="81">
        <v>6.2</v>
      </c>
      <c r="AT1006" s="87">
        <v>12.8</v>
      </c>
      <c r="AV1006" s="74">
        <v>7.2</v>
      </c>
      <c r="AX1006" s="74">
        <v>7.8</v>
      </c>
      <c r="AZ1006" s="81" t="s">
        <v>48</v>
      </c>
      <c r="BB1006" s="87">
        <v>7.4</v>
      </c>
      <c r="BD1006" s="74" t="s">
        <v>48</v>
      </c>
      <c r="BF1006" s="81">
        <v>7</v>
      </c>
      <c r="BH1006" s="87">
        <v>9.4</v>
      </c>
      <c r="BI1006" s="69"/>
      <c r="BJ1006" s="74">
        <v>9</v>
      </c>
      <c r="BL1006" s="74">
        <v>8</v>
      </c>
      <c r="BN1006" s="4" t="s">
        <v>47</v>
      </c>
      <c r="BP1006" s="4" t="s">
        <v>47</v>
      </c>
      <c r="BR1006" s="1" t="s">
        <v>47</v>
      </c>
      <c r="BT1006" s="1" t="s">
        <v>47</v>
      </c>
      <c r="BV1006" s="1" t="s">
        <v>47</v>
      </c>
      <c r="BX1006" s="1" t="s">
        <v>47</v>
      </c>
      <c r="BZ1006" s="1" t="s">
        <v>47</v>
      </c>
    </row>
    <row r="1007" spans="2:78" x14ac:dyDescent="0.25">
      <c r="B1007" s="8">
        <v>1006</v>
      </c>
      <c r="C1007" s="8">
        <v>16</v>
      </c>
      <c r="D1007" s="8">
        <v>5</v>
      </c>
      <c r="E1007" s="8">
        <v>2020</v>
      </c>
      <c r="F1007" s="24" t="str">
        <f t="shared" si="77"/>
        <v>16/May/2020</v>
      </c>
      <c r="G1007" s="9" t="s">
        <v>22</v>
      </c>
      <c r="H1007" s="10" t="str">
        <f t="shared" si="80"/>
        <v>Sat</v>
      </c>
      <c r="I1007" s="10">
        <f t="shared" si="79"/>
        <v>503</v>
      </c>
      <c r="J1007" s="8">
        <f t="shared" si="81"/>
        <v>71</v>
      </c>
      <c r="K1007" s="1">
        <f t="shared" si="78"/>
        <v>17</v>
      </c>
      <c r="L1007" s="1">
        <f t="shared" si="82"/>
        <v>2</v>
      </c>
      <c r="N1007" s="1" t="s">
        <v>50</v>
      </c>
      <c r="P1007" s="81">
        <v>5.8</v>
      </c>
      <c r="Q1007" s="69"/>
      <c r="R1007" s="4" t="s">
        <v>49</v>
      </c>
      <c r="T1007" s="4" t="s">
        <v>49</v>
      </c>
      <c r="V1007" s="87">
        <v>4.8</v>
      </c>
      <c r="W1007" s="69"/>
      <c r="X1007" s="87" t="s">
        <v>48</v>
      </c>
      <c r="Y1007" s="69"/>
      <c r="Z1007" s="81" t="s">
        <v>48</v>
      </c>
      <c r="AA1007" s="69"/>
      <c r="AB1007" s="100">
        <v>10.199999999999999</v>
      </c>
      <c r="AC1007" s="69"/>
      <c r="AD1007" s="81">
        <v>3.4</v>
      </c>
      <c r="AE1007" s="69"/>
      <c r="AF1007" s="87" t="s">
        <v>48</v>
      </c>
      <c r="AH1007" s="4" t="s">
        <v>49</v>
      </c>
      <c r="AJ1007" s="87">
        <v>7.6</v>
      </c>
      <c r="AL1007" s="81">
        <v>4.4000000000000004</v>
      </c>
      <c r="AN1007" s="81">
        <v>5.2</v>
      </c>
      <c r="AP1007" s="4" t="s">
        <v>52</v>
      </c>
      <c r="AR1007" s="81">
        <v>7.2</v>
      </c>
      <c r="AT1007" s="87">
        <v>8</v>
      </c>
      <c r="AV1007" s="74">
        <v>4.2</v>
      </c>
      <c r="AX1007" s="74">
        <v>3.2</v>
      </c>
      <c r="AZ1007" s="81" t="s">
        <v>48</v>
      </c>
      <c r="BB1007" s="87">
        <v>5.2</v>
      </c>
      <c r="BD1007" s="74" t="s">
        <v>48</v>
      </c>
      <c r="BF1007" s="81">
        <v>4.5999999999999996</v>
      </c>
      <c r="BH1007" s="87">
        <v>5.6</v>
      </c>
      <c r="BI1007" s="69"/>
      <c r="BJ1007" s="74">
        <v>4.5</v>
      </c>
      <c r="BL1007" s="74">
        <v>5.2</v>
      </c>
      <c r="BN1007" s="4" t="s">
        <v>47</v>
      </c>
      <c r="BP1007" s="4" t="s">
        <v>47</v>
      </c>
      <c r="BR1007" s="1" t="s">
        <v>47</v>
      </c>
      <c r="BT1007" s="1" t="s">
        <v>47</v>
      </c>
      <c r="BV1007" s="1" t="s">
        <v>47</v>
      </c>
      <c r="BX1007" s="1" t="s">
        <v>47</v>
      </c>
      <c r="BZ1007" s="1" t="s">
        <v>47</v>
      </c>
    </row>
    <row r="1008" spans="2:78" x14ac:dyDescent="0.25">
      <c r="B1008" s="8">
        <v>1007</v>
      </c>
      <c r="C1008" s="8">
        <v>17</v>
      </c>
      <c r="D1008" s="8">
        <v>5</v>
      </c>
      <c r="E1008" s="8">
        <v>2020</v>
      </c>
      <c r="F1008" s="24" t="str">
        <f t="shared" si="77"/>
        <v>17/May/2020</v>
      </c>
      <c r="G1008" s="9" t="s">
        <v>21</v>
      </c>
      <c r="H1008" s="10" t="str">
        <f t="shared" si="80"/>
        <v>Sun</v>
      </c>
      <c r="I1008" s="10">
        <f t="shared" si="79"/>
        <v>504</v>
      </c>
      <c r="J1008" s="8">
        <f t="shared" si="81"/>
        <v>71</v>
      </c>
      <c r="K1008" s="1">
        <f t="shared" si="78"/>
        <v>17</v>
      </c>
      <c r="L1008" s="1">
        <f t="shared" si="82"/>
        <v>2</v>
      </c>
      <c r="N1008" s="1" t="s">
        <v>50</v>
      </c>
      <c r="P1008" s="81">
        <v>12</v>
      </c>
      <c r="Q1008" s="69"/>
      <c r="R1008" s="4" t="s">
        <v>49</v>
      </c>
      <c r="T1008" s="4" t="s">
        <v>49</v>
      </c>
      <c r="V1008" s="87">
        <v>9.1999999999999993</v>
      </c>
      <c r="W1008" s="69"/>
      <c r="X1008" s="87" t="s">
        <v>48</v>
      </c>
      <c r="Y1008" s="69"/>
      <c r="Z1008" s="81" t="s">
        <v>48</v>
      </c>
      <c r="AA1008" s="69"/>
      <c r="AB1008" s="100">
        <v>15</v>
      </c>
      <c r="AC1008" s="69"/>
      <c r="AD1008" s="81">
        <v>7.4</v>
      </c>
      <c r="AE1008" s="69"/>
      <c r="AF1008" s="87" t="s">
        <v>48</v>
      </c>
      <c r="AH1008" s="4" t="s">
        <v>49</v>
      </c>
      <c r="AJ1008" s="87">
        <v>14</v>
      </c>
      <c r="AL1008" s="81">
        <v>10</v>
      </c>
      <c r="AN1008" s="81">
        <v>9.1999999999999993</v>
      </c>
      <c r="AP1008" s="4" t="s">
        <v>52</v>
      </c>
      <c r="AR1008" s="81">
        <v>8.4</v>
      </c>
      <c r="AT1008" s="87">
        <v>15</v>
      </c>
      <c r="AV1008" s="74">
        <v>7.8</v>
      </c>
      <c r="AX1008" s="74">
        <v>9</v>
      </c>
      <c r="AZ1008" s="81" t="s">
        <v>48</v>
      </c>
      <c r="BB1008" s="87">
        <v>8.1999999999999993</v>
      </c>
      <c r="BD1008" s="74" t="s">
        <v>48</v>
      </c>
      <c r="BF1008" s="81">
        <v>6.4</v>
      </c>
      <c r="BH1008" s="87">
        <v>10.199999999999999</v>
      </c>
      <c r="BI1008" s="69"/>
      <c r="BJ1008" s="74">
        <v>8.1999999999999993</v>
      </c>
      <c r="BL1008" s="74">
        <v>8.1999999999999993</v>
      </c>
      <c r="BN1008" s="4" t="s">
        <v>47</v>
      </c>
      <c r="BP1008" s="4" t="s">
        <v>47</v>
      </c>
      <c r="BR1008" s="1" t="s">
        <v>47</v>
      </c>
      <c r="BT1008" s="1" t="s">
        <v>47</v>
      </c>
      <c r="BV1008" s="1" t="s">
        <v>47</v>
      </c>
      <c r="BX1008" s="1" t="s">
        <v>47</v>
      </c>
      <c r="BZ1008" s="1" t="s">
        <v>47</v>
      </c>
    </row>
    <row r="1009" spans="2:78" x14ac:dyDescent="0.25">
      <c r="B1009" s="8">
        <v>1008</v>
      </c>
      <c r="C1009" s="8">
        <v>17</v>
      </c>
      <c r="D1009" s="8">
        <v>5</v>
      </c>
      <c r="E1009" s="8">
        <v>2020</v>
      </c>
      <c r="F1009" s="24" t="str">
        <f t="shared" si="77"/>
        <v>17/May/2020</v>
      </c>
      <c r="G1009" s="9" t="s">
        <v>22</v>
      </c>
      <c r="H1009" s="10" t="str">
        <f t="shared" si="80"/>
        <v>Sun</v>
      </c>
      <c r="I1009" s="10">
        <f t="shared" si="79"/>
        <v>504</v>
      </c>
      <c r="J1009" s="8">
        <f t="shared" si="81"/>
        <v>71</v>
      </c>
      <c r="K1009" s="1">
        <f t="shared" si="78"/>
        <v>17</v>
      </c>
      <c r="L1009" s="1">
        <f t="shared" si="82"/>
        <v>2</v>
      </c>
      <c r="N1009" s="1" t="s">
        <v>50</v>
      </c>
      <c r="P1009" s="81">
        <v>6</v>
      </c>
      <c r="Q1009" s="69"/>
      <c r="R1009" s="4" t="s">
        <v>49</v>
      </c>
      <c r="T1009" s="4" t="s">
        <v>49</v>
      </c>
      <c r="V1009" s="87">
        <v>5</v>
      </c>
      <c r="W1009" s="69"/>
      <c r="X1009" s="87" t="s">
        <v>48</v>
      </c>
      <c r="Y1009" s="69"/>
      <c r="Z1009" s="81" t="s">
        <v>48</v>
      </c>
      <c r="AA1009" s="69"/>
      <c r="AB1009" s="100">
        <v>7</v>
      </c>
      <c r="AC1009" s="69"/>
      <c r="AD1009" s="81">
        <v>4.8</v>
      </c>
      <c r="AE1009" s="69"/>
      <c r="AF1009" s="87" t="s">
        <v>48</v>
      </c>
      <c r="AH1009" s="4" t="s">
        <v>49</v>
      </c>
      <c r="AJ1009" s="87">
        <v>7.6</v>
      </c>
      <c r="AL1009" s="81">
        <v>6.2</v>
      </c>
      <c r="AN1009" s="81">
        <v>7.8</v>
      </c>
      <c r="AP1009" s="4" t="s">
        <v>52</v>
      </c>
      <c r="AR1009" s="81">
        <v>6.8</v>
      </c>
      <c r="AT1009" s="87">
        <v>8</v>
      </c>
      <c r="AV1009" s="74">
        <v>5.8</v>
      </c>
      <c r="AX1009" s="74">
        <v>5</v>
      </c>
      <c r="AZ1009" s="81" t="s">
        <v>48</v>
      </c>
      <c r="BB1009" s="87">
        <v>5.6</v>
      </c>
      <c r="BD1009" s="74" t="s">
        <v>48</v>
      </c>
      <c r="BF1009" s="81">
        <v>5.8</v>
      </c>
      <c r="BH1009" s="87">
        <v>6.8</v>
      </c>
      <c r="BI1009" s="69"/>
      <c r="BJ1009" s="74">
        <v>6.4</v>
      </c>
      <c r="BL1009" s="74">
        <v>7</v>
      </c>
      <c r="BN1009" s="4" t="s">
        <v>47</v>
      </c>
      <c r="BP1009" s="4" t="s">
        <v>47</v>
      </c>
      <c r="BR1009" s="1" t="s">
        <v>47</v>
      </c>
      <c r="BT1009" s="1" t="s">
        <v>47</v>
      </c>
      <c r="BV1009" s="1" t="s">
        <v>47</v>
      </c>
      <c r="BX1009" s="1" t="s">
        <v>47</v>
      </c>
      <c r="BZ1009" s="1" t="s">
        <v>47</v>
      </c>
    </row>
    <row r="1010" spans="2:78" x14ac:dyDescent="0.25">
      <c r="B1010" s="8">
        <v>1009</v>
      </c>
      <c r="C1010" s="8">
        <v>18</v>
      </c>
      <c r="D1010" s="8">
        <v>5</v>
      </c>
      <c r="E1010" s="8">
        <v>2020</v>
      </c>
      <c r="F1010" s="24" t="str">
        <f t="shared" si="77"/>
        <v>18/May/2020</v>
      </c>
      <c r="G1010" s="9" t="s">
        <v>21</v>
      </c>
      <c r="H1010" s="10" t="str">
        <f t="shared" si="80"/>
        <v>Mon</v>
      </c>
      <c r="I1010" s="10">
        <f t="shared" si="79"/>
        <v>505</v>
      </c>
      <c r="J1010" s="8">
        <f t="shared" si="81"/>
        <v>72</v>
      </c>
      <c r="K1010" s="1">
        <f t="shared" si="78"/>
        <v>17</v>
      </c>
      <c r="L1010" s="1">
        <f t="shared" si="82"/>
        <v>2</v>
      </c>
      <c r="N1010" s="1" t="s">
        <v>50</v>
      </c>
      <c r="P1010" s="81">
        <v>7</v>
      </c>
      <c r="Q1010" s="69"/>
      <c r="R1010" s="4" t="s">
        <v>49</v>
      </c>
      <c r="T1010" s="4" t="s">
        <v>49</v>
      </c>
      <c r="V1010" s="87">
        <v>7</v>
      </c>
      <c r="W1010" s="69"/>
      <c r="X1010" s="87" t="s">
        <v>48</v>
      </c>
      <c r="Y1010" s="69"/>
      <c r="Z1010" s="81" t="s">
        <v>48</v>
      </c>
      <c r="AA1010" s="69"/>
      <c r="AB1010" s="100">
        <v>13</v>
      </c>
      <c r="AC1010" s="69"/>
      <c r="AD1010" s="81">
        <v>5</v>
      </c>
      <c r="AE1010" s="69"/>
      <c r="AF1010" s="87" t="s">
        <v>48</v>
      </c>
      <c r="AH1010" s="4" t="s">
        <v>49</v>
      </c>
      <c r="AJ1010" s="87">
        <v>10</v>
      </c>
      <c r="AL1010" s="81">
        <v>8</v>
      </c>
      <c r="AN1010" s="81">
        <v>9</v>
      </c>
      <c r="AP1010" s="4" t="s">
        <v>52</v>
      </c>
      <c r="AR1010" s="81">
        <v>9</v>
      </c>
      <c r="AT1010" s="87">
        <v>13</v>
      </c>
      <c r="AV1010" s="74">
        <v>7</v>
      </c>
      <c r="AX1010" s="74">
        <v>7</v>
      </c>
      <c r="AZ1010" s="81" t="s">
        <v>48</v>
      </c>
      <c r="BB1010" s="87">
        <v>6</v>
      </c>
      <c r="BD1010" s="74" t="s">
        <v>48</v>
      </c>
      <c r="BF1010" s="81">
        <v>7</v>
      </c>
      <c r="BH1010" s="87">
        <v>8</v>
      </c>
      <c r="BI1010" s="69"/>
      <c r="BJ1010" s="74">
        <v>8.8000000000000007</v>
      </c>
      <c r="BL1010" s="74">
        <v>8</v>
      </c>
      <c r="BN1010" s="4" t="s">
        <v>47</v>
      </c>
      <c r="BP1010" s="4" t="s">
        <v>47</v>
      </c>
      <c r="BR1010" s="1" t="s">
        <v>47</v>
      </c>
      <c r="BT1010" s="1" t="s">
        <v>47</v>
      </c>
      <c r="BV1010" s="1" t="s">
        <v>47</v>
      </c>
      <c r="BX1010" s="1" t="s">
        <v>47</v>
      </c>
      <c r="BZ1010" s="1" t="s">
        <v>47</v>
      </c>
    </row>
    <row r="1011" spans="2:78" x14ac:dyDescent="0.25">
      <c r="B1011" s="8">
        <v>1010</v>
      </c>
      <c r="C1011" s="8">
        <v>18</v>
      </c>
      <c r="D1011" s="8">
        <v>5</v>
      </c>
      <c r="E1011" s="8">
        <v>2020</v>
      </c>
      <c r="F1011" s="24" t="str">
        <f t="shared" si="77"/>
        <v>18/May/2020</v>
      </c>
      <c r="G1011" s="9" t="s">
        <v>22</v>
      </c>
      <c r="H1011" s="10" t="str">
        <f t="shared" si="80"/>
        <v>Mon</v>
      </c>
      <c r="I1011" s="10">
        <f t="shared" si="79"/>
        <v>505</v>
      </c>
      <c r="J1011" s="8">
        <f t="shared" si="81"/>
        <v>72</v>
      </c>
      <c r="K1011" s="1">
        <f t="shared" si="78"/>
        <v>17</v>
      </c>
      <c r="L1011" s="1">
        <f t="shared" si="82"/>
        <v>2</v>
      </c>
      <c r="N1011" s="1" t="s">
        <v>50</v>
      </c>
      <c r="P1011" s="81">
        <v>5</v>
      </c>
      <c r="Q1011" s="69"/>
      <c r="R1011" s="4" t="s">
        <v>49</v>
      </c>
      <c r="T1011" s="4" t="s">
        <v>49</v>
      </c>
      <c r="V1011" s="87">
        <v>4</v>
      </c>
      <c r="W1011" s="69"/>
      <c r="X1011" s="87" t="s">
        <v>48</v>
      </c>
      <c r="Y1011" s="69"/>
      <c r="Z1011" s="81" t="s">
        <v>48</v>
      </c>
      <c r="AA1011" s="69"/>
      <c r="AB1011" s="100">
        <v>8</v>
      </c>
      <c r="AC1011" s="69"/>
      <c r="AD1011" s="81">
        <v>2</v>
      </c>
      <c r="AE1011" s="69"/>
      <c r="AF1011" s="87" t="s">
        <v>48</v>
      </c>
      <c r="AH1011" s="4" t="s">
        <v>49</v>
      </c>
      <c r="AJ1011" s="87">
        <v>4</v>
      </c>
      <c r="AL1011" s="81">
        <v>4</v>
      </c>
      <c r="AN1011" s="81">
        <v>6</v>
      </c>
      <c r="AP1011" s="4" t="s">
        <v>52</v>
      </c>
      <c r="AR1011" s="81">
        <v>5</v>
      </c>
      <c r="AT1011" s="87">
        <v>6</v>
      </c>
      <c r="AV1011" s="74">
        <v>3.4</v>
      </c>
      <c r="AX1011" s="74">
        <v>3.4</v>
      </c>
      <c r="AZ1011" s="81" t="s">
        <v>48</v>
      </c>
      <c r="BB1011" s="87">
        <v>5</v>
      </c>
      <c r="BD1011" s="74" t="s">
        <v>48</v>
      </c>
      <c r="BF1011" s="81">
        <v>4</v>
      </c>
      <c r="BH1011" s="87">
        <v>6</v>
      </c>
      <c r="BI1011" s="69"/>
      <c r="BJ1011" s="74">
        <v>4.4000000000000004</v>
      </c>
      <c r="BL1011" s="74">
        <v>4.4000000000000004</v>
      </c>
      <c r="BN1011" s="4" t="s">
        <v>47</v>
      </c>
      <c r="BP1011" s="4" t="s">
        <v>47</v>
      </c>
      <c r="BR1011" s="1" t="s">
        <v>47</v>
      </c>
      <c r="BT1011" s="1" t="s">
        <v>47</v>
      </c>
      <c r="BV1011" s="1" t="s">
        <v>47</v>
      </c>
      <c r="BX1011" s="1" t="s">
        <v>47</v>
      </c>
      <c r="BZ1011" s="1" t="s">
        <v>47</v>
      </c>
    </row>
    <row r="1012" spans="2:78" x14ac:dyDescent="0.25">
      <c r="B1012" s="8">
        <v>1011</v>
      </c>
      <c r="C1012" s="8">
        <v>19</v>
      </c>
      <c r="D1012" s="8">
        <v>5</v>
      </c>
      <c r="E1012" s="8">
        <v>2020</v>
      </c>
      <c r="F1012" s="24" t="str">
        <f t="shared" si="77"/>
        <v>19/May/2020</v>
      </c>
      <c r="G1012" s="9" t="s">
        <v>21</v>
      </c>
      <c r="H1012" s="10" t="str">
        <f t="shared" si="80"/>
        <v>Tue</v>
      </c>
      <c r="I1012" s="10">
        <f t="shared" si="79"/>
        <v>506</v>
      </c>
      <c r="J1012" s="8">
        <f t="shared" si="81"/>
        <v>72</v>
      </c>
      <c r="K1012" s="1">
        <f t="shared" si="78"/>
        <v>17</v>
      </c>
      <c r="L1012" s="1">
        <f t="shared" si="82"/>
        <v>2</v>
      </c>
      <c r="N1012" s="1" t="s">
        <v>50</v>
      </c>
      <c r="P1012" s="81">
        <v>8</v>
      </c>
      <c r="Q1012" s="69"/>
      <c r="R1012" s="4" t="s">
        <v>49</v>
      </c>
      <c r="T1012" s="4" t="s">
        <v>49</v>
      </c>
      <c r="V1012" s="87">
        <v>8</v>
      </c>
      <c r="W1012" s="69"/>
      <c r="X1012" s="87" t="s">
        <v>48</v>
      </c>
      <c r="Y1012" s="69"/>
      <c r="Z1012" s="81" t="s">
        <v>48</v>
      </c>
      <c r="AA1012" s="69"/>
      <c r="AB1012" s="100">
        <v>10</v>
      </c>
      <c r="AC1012" s="69"/>
      <c r="AD1012" s="81">
        <v>8</v>
      </c>
      <c r="AE1012" s="69"/>
      <c r="AF1012" s="87" t="s">
        <v>48</v>
      </c>
      <c r="AH1012" s="4" t="s">
        <v>49</v>
      </c>
      <c r="AJ1012" s="87">
        <v>12</v>
      </c>
      <c r="AL1012" s="81">
        <v>8</v>
      </c>
      <c r="AN1012" s="81">
        <v>9</v>
      </c>
      <c r="AP1012" s="4" t="s">
        <v>52</v>
      </c>
      <c r="AR1012" s="81">
        <v>8</v>
      </c>
      <c r="AT1012" s="87">
        <v>12</v>
      </c>
      <c r="AV1012" s="74">
        <v>5</v>
      </c>
      <c r="AX1012" s="74">
        <v>8</v>
      </c>
      <c r="AZ1012" s="81" t="s">
        <v>48</v>
      </c>
      <c r="BB1012" s="87">
        <v>8</v>
      </c>
      <c r="BD1012" s="74" t="s">
        <v>48</v>
      </c>
      <c r="BF1012" s="81">
        <v>7</v>
      </c>
      <c r="BH1012" s="87">
        <v>11</v>
      </c>
      <c r="BI1012" s="69"/>
      <c r="BJ1012" s="74">
        <v>7</v>
      </c>
      <c r="BL1012" s="74">
        <v>8</v>
      </c>
      <c r="BN1012" s="4" t="s">
        <v>47</v>
      </c>
      <c r="BP1012" s="4" t="s">
        <v>47</v>
      </c>
      <c r="BR1012" s="1" t="s">
        <v>47</v>
      </c>
      <c r="BT1012" s="1" t="s">
        <v>47</v>
      </c>
      <c r="BV1012" s="1" t="s">
        <v>47</v>
      </c>
      <c r="BX1012" s="1" t="s">
        <v>47</v>
      </c>
      <c r="BZ1012" s="1" t="s">
        <v>47</v>
      </c>
    </row>
    <row r="1013" spans="2:78" x14ac:dyDescent="0.25">
      <c r="B1013" s="8">
        <v>1012</v>
      </c>
      <c r="C1013" s="8">
        <v>19</v>
      </c>
      <c r="D1013" s="8">
        <v>5</v>
      </c>
      <c r="E1013" s="8">
        <v>2020</v>
      </c>
      <c r="F1013" s="24" t="str">
        <f t="shared" si="77"/>
        <v>19/May/2020</v>
      </c>
      <c r="G1013" s="9" t="s">
        <v>22</v>
      </c>
      <c r="H1013" s="10" t="str">
        <f t="shared" si="80"/>
        <v>Tue</v>
      </c>
      <c r="I1013" s="10">
        <f t="shared" si="79"/>
        <v>506</v>
      </c>
      <c r="J1013" s="8">
        <f t="shared" si="81"/>
        <v>72</v>
      </c>
      <c r="K1013" s="1">
        <f t="shared" si="78"/>
        <v>17</v>
      </c>
      <c r="L1013" s="1">
        <f t="shared" si="82"/>
        <v>2</v>
      </c>
      <c r="N1013" s="1" t="s">
        <v>50</v>
      </c>
      <c r="P1013" s="81">
        <v>5</v>
      </c>
      <c r="Q1013" s="69"/>
      <c r="R1013" s="4" t="s">
        <v>49</v>
      </c>
      <c r="T1013" s="4" t="s">
        <v>49</v>
      </c>
      <c r="V1013" s="87">
        <v>3.4</v>
      </c>
      <c r="W1013" s="69"/>
      <c r="X1013" s="87" t="s">
        <v>48</v>
      </c>
      <c r="Y1013" s="69"/>
      <c r="Z1013" s="81" t="s">
        <v>48</v>
      </c>
      <c r="AA1013" s="69"/>
      <c r="AB1013" s="100">
        <v>8</v>
      </c>
      <c r="AC1013" s="69"/>
      <c r="AD1013" s="81">
        <v>4</v>
      </c>
      <c r="AE1013" s="69"/>
      <c r="AF1013" s="87" t="s">
        <v>48</v>
      </c>
      <c r="AH1013" s="4" t="s">
        <v>49</v>
      </c>
      <c r="AJ1013" s="87">
        <v>9.6</v>
      </c>
      <c r="AL1013" s="81">
        <v>4.4000000000000004</v>
      </c>
      <c r="AN1013" s="81">
        <v>4.2</v>
      </c>
      <c r="AP1013" s="4" t="s">
        <v>52</v>
      </c>
      <c r="AR1013" s="81">
        <v>5</v>
      </c>
      <c r="AT1013" s="87">
        <v>6</v>
      </c>
      <c r="AV1013" s="74">
        <v>3</v>
      </c>
      <c r="AX1013" s="74">
        <v>3.8</v>
      </c>
      <c r="AZ1013" s="81" t="s">
        <v>48</v>
      </c>
      <c r="BB1013" s="87">
        <v>4</v>
      </c>
      <c r="BD1013" s="74" t="s">
        <v>48</v>
      </c>
      <c r="BF1013" s="81">
        <v>3.4</v>
      </c>
      <c r="BH1013" s="87">
        <v>5</v>
      </c>
      <c r="BI1013" s="69"/>
      <c r="BJ1013" s="74">
        <v>5</v>
      </c>
      <c r="BL1013" s="74">
        <v>4.5</v>
      </c>
      <c r="BN1013" s="4" t="s">
        <v>47</v>
      </c>
      <c r="BP1013" s="4" t="s">
        <v>47</v>
      </c>
      <c r="BR1013" s="1" t="s">
        <v>47</v>
      </c>
      <c r="BT1013" s="1" t="s">
        <v>47</v>
      </c>
      <c r="BV1013" s="1" t="s">
        <v>47</v>
      </c>
      <c r="BX1013" s="1" t="s">
        <v>47</v>
      </c>
      <c r="BZ1013" s="1" t="s">
        <v>47</v>
      </c>
    </row>
    <row r="1014" spans="2:78" x14ac:dyDescent="0.25">
      <c r="B1014" s="8">
        <v>1013</v>
      </c>
      <c r="C1014" s="8">
        <v>20</v>
      </c>
      <c r="D1014" s="8">
        <v>5</v>
      </c>
      <c r="E1014" s="8">
        <v>2020</v>
      </c>
      <c r="F1014" s="24" t="str">
        <f t="shared" si="77"/>
        <v>20/May/2020</v>
      </c>
      <c r="G1014" s="9" t="s">
        <v>21</v>
      </c>
      <c r="H1014" s="10" t="str">
        <f t="shared" si="80"/>
        <v>Wed</v>
      </c>
      <c r="I1014" s="10">
        <f t="shared" si="79"/>
        <v>507</v>
      </c>
      <c r="J1014" s="8">
        <f t="shared" si="81"/>
        <v>72</v>
      </c>
      <c r="K1014" s="1">
        <f t="shared" si="78"/>
        <v>17</v>
      </c>
      <c r="L1014" s="1">
        <f t="shared" si="82"/>
        <v>2</v>
      </c>
      <c r="N1014" s="1" t="s">
        <v>50</v>
      </c>
      <c r="P1014" s="81">
        <v>7</v>
      </c>
      <c r="Q1014" s="69"/>
      <c r="R1014" s="4" t="s">
        <v>49</v>
      </c>
      <c r="T1014" s="4" t="s">
        <v>49</v>
      </c>
      <c r="V1014" s="87">
        <v>9</v>
      </c>
      <c r="W1014" s="69"/>
      <c r="X1014" s="87" t="s">
        <v>48</v>
      </c>
      <c r="Y1014" s="69"/>
      <c r="Z1014" s="81" t="s">
        <v>48</v>
      </c>
      <c r="AA1014" s="69"/>
      <c r="AB1014" s="100">
        <v>18</v>
      </c>
      <c r="AC1014" s="69"/>
      <c r="AD1014" s="81">
        <v>6</v>
      </c>
      <c r="AE1014" s="69"/>
      <c r="AF1014" s="87" t="s">
        <v>48</v>
      </c>
      <c r="AH1014" s="4" t="s">
        <v>49</v>
      </c>
      <c r="AJ1014" s="87">
        <v>11</v>
      </c>
      <c r="AL1014" s="81">
        <v>8.8000000000000007</v>
      </c>
      <c r="AN1014" s="81">
        <v>11</v>
      </c>
      <c r="AP1014" s="4" t="s">
        <v>52</v>
      </c>
      <c r="AR1014" s="81">
        <v>8</v>
      </c>
      <c r="AT1014" s="87">
        <v>10</v>
      </c>
      <c r="AV1014" s="74">
        <v>5</v>
      </c>
      <c r="AX1014" s="74">
        <v>7.6</v>
      </c>
      <c r="AZ1014" s="81" t="s">
        <v>48</v>
      </c>
      <c r="BB1014" s="87">
        <v>7</v>
      </c>
      <c r="BD1014" s="74" t="s">
        <v>48</v>
      </c>
      <c r="BF1014" s="81">
        <v>7</v>
      </c>
      <c r="BH1014" s="87">
        <v>10</v>
      </c>
      <c r="BI1014" s="69"/>
      <c r="BJ1014" s="74">
        <v>8</v>
      </c>
      <c r="BL1014" s="74">
        <v>9</v>
      </c>
      <c r="BN1014" s="4" t="s">
        <v>47</v>
      </c>
      <c r="BP1014" s="4" t="s">
        <v>47</v>
      </c>
      <c r="BR1014" s="1" t="s">
        <v>47</v>
      </c>
      <c r="BT1014" s="1" t="s">
        <v>47</v>
      </c>
      <c r="BV1014" s="1" t="s">
        <v>47</v>
      </c>
      <c r="BX1014" s="1" t="s">
        <v>47</v>
      </c>
      <c r="BZ1014" s="1" t="s">
        <v>47</v>
      </c>
    </row>
    <row r="1015" spans="2:78" x14ac:dyDescent="0.25">
      <c r="B1015" s="8">
        <v>1014</v>
      </c>
      <c r="C1015" s="8">
        <v>20</v>
      </c>
      <c r="D1015" s="8">
        <v>5</v>
      </c>
      <c r="E1015" s="8">
        <v>2020</v>
      </c>
      <c r="F1015" s="24" t="str">
        <f t="shared" si="77"/>
        <v>20/May/2020</v>
      </c>
      <c r="G1015" s="9" t="s">
        <v>22</v>
      </c>
      <c r="H1015" s="10" t="str">
        <f t="shared" si="80"/>
        <v>Wed</v>
      </c>
      <c r="I1015" s="10">
        <f t="shared" si="79"/>
        <v>507</v>
      </c>
      <c r="J1015" s="8">
        <f t="shared" si="81"/>
        <v>72</v>
      </c>
      <c r="K1015" s="1">
        <f t="shared" si="78"/>
        <v>17</v>
      </c>
      <c r="L1015" s="1">
        <f t="shared" si="82"/>
        <v>2</v>
      </c>
      <c r="N1015" s="1" t="s">
        <v>50</v>
      </c>
      <c r="P1015" s="81">
        <v>4</v>
      </c>
      <c r="Q1015" s="69"/>
      <c r="R1015" s="4" t="s">
        <v>49</v>
      </c>
      <c r="T1015" s="4" t="s">
        <v>49</v>
      </c>
      <c r="V1015" s="87">
        <v>4</v>
      </c>
      <c r="W1015" s="69"/>
      <c r="X1015" s="87" t="s">
        <v>48</v>
      </c>
      <c r="Y1015" s="69"/>
      <c r="Z1015" s="81" t="s">
        <v>48</v>
      </c>
      <c r="AA1015" s="69"/>
      <c r="AB1015" s="100">
        <v>7</v>
      </c>
      <c r="AC1015" s="69"/>
      <c r="AD1015" s="81">
        <v>3.2</v>
      </c>
      <c r="AE1015" s="69"/>
      <c r="AF1015" s="87" t="s">
        <v>48</v>
      </c>
      <c r="AH1015" s="4" t="s">
        <v>49</v>
      </c>
      <c r="AJ1015" s="87">
        <v>4</v>
      </c>
      <c r="AL1015" s="81">
        <v>3</v>
      </c>
      <c r="AN1015" s="81">
        <v>6</v>
      </c>
      <c r="AP1015" s="4" t="s">
        <v>52</v>
      </c>
      <c r="AR1015" s="81">
        <v>5</v>
      </c>
      <c r="AT1015" s="87">
        <v>4.8</v>
      </c>
      <c r="AV1015" s="74">
        <v>3</v>
      </c>
      <c r="AX1015" s="74">
        <v>3</v>
      </c>
      <c r="AZ1015" s="81" t="s">
        <v>48</v>
      </c>
      <c r="BB1015" s="87">
        <v>4</v>
      </c>
      <c r="BD1015" s="74" t="s">
        <v>48</v>
      </c>
      <c r="BF1015" s="81">
        <v>3</v>
      </c>
      <c r="BH1015" s="87">
        <v>4.4000000000000004</v>
      </c>
      <c r="BI1015" s="69"/>
      <c r="BJ1015" s="74">
        <v>4</v>
      </c>
      <c r="BL1015" s="74">
        <v>4</v>
      </c>
      <c r="BN1015" s="4" t="s">
        <v>47</v>
      </c>
      <c r="BP1015" s="4" t="s">
        <v>47</v>
      </c>
      <c r="BR1015" s="1" t="s">
        <v>47</v>
      </c>
      <c r="BT1015" s="1" t="s">
        <v>47</v>
      </c>
      <c r="BV1015" s="1" t="s">
        <v>47</v>
      </c>
      <c r="BX1015" s="1" t="s">
        <v>47</v>
      </c>
      <c r="BZ1015" s="1" t="s">
        <v>47</v>
      </c>
    </row>
    <row r="1016" spans="2:78" x14ac:dyDescent="0.25">
      <c r="B1016" s="8">
        <v>1015</v>
      </c>
      <c r="C1016" s="8">
        <v>21</v>
      </c>
      <c r="D1016" s="8">
        <v>5</v>
      </c>
      <c r="E1016" s="8">
        <v>2020</v>
      </c>
      <c r="F1016" s="24" t="str">
        <f t="shared" si="77"/>
        <v>21/May/2020</v>
      </c>
      <c r="G1016" s="9" t="s">
        <v>21</v>
      </c>
      <c r="H1016" s="10" t="str">
        <f t="shared" si="80"/>
        <v>Thu</v>
      </c>
      <c r="I1016" s="10">
        <f t="shared" si="79"/>
        <v>508</v>
      </c>
      <c r="J1016" s="8">
        <f t="shared" si="81"/>
        <v>72</v>
      </c>
      <c r="K1016" s="1">
        <f t="shared" si="78"/>
        <v>17</v>
      </c>
      <c r="L1016" s="1">
        <f t="shared" si="82"/>
        <v>2</v>
      </c>
      <c r="N1016" s="1" t="s">
        <v>50</v>
      </c>
      <c r="P1016" s="81">
        <v>9.4</v>
      </c>
      <c r="Q1016" s="69"/>
      <c r="R1016" s="4" t="s">
        <v>49</v>
      </c>
      <c r="T1016" s="4" t="s">
        <v>49</v>
      </c>
      <c r="V1016" s="87">
        <v>6.4</v>
      </c>
      <c r="W1016" s="69"/>
      <c r="X1016" s="87" t="s">
        <v>48</v>
      </c>
      <c r="Y1016" s="69"/>
      <c r="Z1016" s="81" t="s">
        <v>48</v>
      </c>
      <c r="AA1016" s="69"/>
      <c r="AB1016" s="100">
        <v>14</v>
      </c>
      <c r="AC1016" s="69"/>
      <c r="AD1016" s="81">
        <v>9</v>
      </c>
      <c r="AE1016" s="69"/>
      <c r="AF1016" s="87" t="s">
        <v>48</v>
      </c>
      <c r="AH1016" s="4" t="s">
        <v>49</v>
      </c>
      <c r="AJ1016" s="87">
        <v>7</v>
      </c>
      <c r="AL1016" s="81">
        <v>7</v>
      </c>
      <c r="AN1016" s="81">
        <v>7</v>
      </c>
      <c r="AP1016" s="4" t="s">
        <v>52</v>
      </c>
      <c r="AR1016" s="81">
        <v>11</v>
      </c>
      <c r="AT1016" s="87">
        <v>11</v>
      </c>
      <c r="AV1016" s="74">
        <v>7.4</v>
      </c>
      <c r="AX1016" s="74">
        <v>9</v>
      </c>
      <c r="AZ1016" s="81" t="s">
        <v>48</v>
      </c>
      <c r="BB1016" s="87">
        <v>7</v>
      </c>
      <c r="BD1016" s="74" t="s">
        <v>48</v>
      </c>
      <c r="BF1016" s="81">
        <v>7</v>
      </c>
      <c r="BH1016" s="87">
        <v>10</v>
      </c>
      <c r="BI1016" s="69"/>
      <c r="BJ1016" s="74">
        <v>8.6</v>
      </c>
      <c r="BL1016" s="74">
        <v>9</v>
      </c>
      <c r="BN1016" s="4" t="s">
        <v>47</v>
      </c>
      <c r="BP1016" s="4" t="s">
        <v>47</v>
      </c>
      <c r="BR1016" s="1" t="s">
        <v>47</v>
      </c>
      <c r="BT1016" s="1" t="s">
        <v>47</v>
      </c>
      <c r="BV1016" s="1" t="s">
        <v>47</v>
      </c>
      <c r="BX1016" s="1" t="s">
        <v>47</v>
      </c>
      <c r="BZ1016" s="1" t="s">
        <v>47</v>
      </c>
    </row>
    <row r="1017" spans="2:78" x14ac:dyDescent="0.25">
      <c r="B1017" s="8">
        <v>1016</v>
      </c>
      <c r="C1017" s="8">
        <v>21</v>
      </c>
      <c r="D1017" s="8">
        <v>5</v>
      </c>
      <c r="E1017" s="8">
        <v>2020</v>
      </c>
      <c r="F1017" s="24" t="str">
        <f t="shared" si="77"/>
        <v>21/May/2020</v>
      </c>
      <c r="G1017" s="9" t="s">
        <v>22</v>
      </c>
      <c r="H1017" s="10" t="str">
        <f t="shared" si="80"/>
        <v>Thu</v>
      </c>
      <c r="I1017" s="10">
        <f t="shared" si="79"/>
        <v>508</v>
      </c>
      <c r="J1017" s="8">
        <f t="shared" si="81"/>
        <v>72</v>
      </c>
      <c r="K1017" s="1">
        <f t="shared" si="78"/>
        <v>17</v>
      </c>
      <c r="L1017" s="1">
        <f t="shared" si="82"/>
        <v>2</v>
      </c>
      <c r="N1017" s="1" t="s">
        <v>50</v>
      </c>
      <c r="P1017" s="81">
        <v>5</v>
      </c>
      <c r="Q1017" s="69"/>
      <c r="R1017" s="4" t="s">
        <v>49</v>
      </c>
      <c r="T1017" s="4" t="s">
        <v>49</v>
      </c>
      <c r="V1017" s="87">
        <v>4</v>
      </c>
      <c r="W1017" s="69"/>
      <c r="X1017" s="87" t="s">
        <v>48</v>
      </c>
      <c r="Y1017" s="69"/>
      <c r="Z1017" s="81" t="s">
        <v>48</v>
      </c>
      <c r="AA1017" s="69"/>
      <c r="AB1017" s="100">
        <v>7</v>
      </c>
      <c r="AC1017" s="69"/>
      <c r="AD1017" s="81">
        <v>4</v>
      </c>
      <c r="AE1017" s="69"/>
      <c r="AF1017" s="87" t="s">
        <v>48</v>
      </c>
      <c r="AH1017" s="4" t="s">
        <v>49</v>
      </c>
      <c r="AJ1017" s="87">
        <v>6</v>
      </c>
      <c r="AL1017" s="81">
        <v>4</v>
      </c>
      <c r="AN1017" s="81">
        <v>5</v>
      </c>
      <c r="AP1017" s="4" t="s">
        <v>52</v>
      </c>
      <c r="AR1017" s="81">
        <v>6</v>
      </c>
      <c r="AT1017" s="87">
        <v>7</v>
      </c>
      <c r="AV1017" s="74">
        <v>4</v>
      </c>
      <c r="AX1017" s="74">
        <v>4.2</v>
      </c>
      <c r="AZ1017" s="81" t="s">
        <v>48</v>
      </c>
      <c r="BB1017" s="87">
        <v>6</v>
      </c>
      <c r="BD1017" s="74" t="s">
        <v>48</v>
      </c>
      <c r="BF1017" s="81">
        <v>5</v>
      </c>
      <c r="BH1017" s="87">
        <v>6</v>
      </c>
      <c r="BI1017" s="69"/>
      <c r="BJ1017" s="74">
        <v>5.6</v>
      </c>
      <c r="BL1017" s="74">
        <v>4.8</v>
      </c>
      <c r="BN1017" s="4" t="s">
        <v>47</v>
      </c>
      <c r="BP1017" s="4" t="s">
        <v>47</v>
      </c>
      <c r="BR1017" s="1" t="s">
        <v>47</v>
      </c>
      <c r="BT1017" s="1" t="s">
        <v>47</v>
      </c>
      <c r="BV1017" s="1" t="s">
        <v>47</v>
      </c>
      <c r="BX1017" s="1" t="s">
        <v>47</v>
      </c>
      <c r="BZ1017" s="1" t="s">
        <v>47</v>
      </c>
    </row>
    <row r="1018" spans="2:78" x14ac:dyDescent="0.25">
      <c r="B1018" s="8">
        <v>1017</v>
      </c>
      <c r="C1018" s="8">
        <v>22</v>
      </c>
      <c r="D1018" s="8">
        <v>5</v>
      </c>
      <c r="E1018" s="8">
        <v>2020</v>
      </c>
      <c r="F1018" s="24" t="str">
        <f t="shared" si="77"/>
        <v>22/May/2020</v>
      </c>
      <c r="G1018" s="9" t="s">
        <v>21</v>
      </c>
      <c r="H1018" s="10" t="str">
        <f t="shared" si="80"/>
        <v>Fri</v>
      </c>
      <c r="I1018" s="10">
        <f t="shared" si="79"/>
        <v>509</v>
      </c>
      <c r="J1018" s="8">
        <f t="shared" si="81"/>
        <v>72</v>
      </c>
      <c r="K1018" s="1">
        <f t="shared" si="78"/>
        <v>17</v>
      </c>
      <c r="L1018" s="1">
        <f t="shared" si="82"/>
        <v>2</v>
      </c>
      <c r="N1018" s="1" t="s">
        <v>50</v>
      </c>
      <c r="P1018" s="81">
        <v>9</v>
      </c>
      <c r="Q1018" s="69"/>
      <c r="R1018" s="4" t="s">
        <v>49</v>
      </c>
      <c r="T1018" s="4" t="s">
        <v>49</v>
      </c>
      <c r="V1018" s="87">
        <v>9</v>
      </c>
      <c r="W1018" s="69"/>
      <c r="X1018" s="87" t="s">
        <v>48</v>
      </c>
      <c r="Y1018" s="69"/>
      <c r="Z1018" s="81" t="s">
        <v>48</v>
      </c>
      <c r="AA1018" s="69"/>
      <c r="AB1018" s="100">
        <v>14</v>
      </c>
      <c r="AC1018" s="69"/>
      <c r="AD1018" s="81">
        <v>9.1999999999999993</v>
      </c>
      <c r="AE1018" s="69"/>
      <c r="AF1018" s="87" t="s">
        <v>48</v>
      </c>
      <c r="AH1018" s="4" t="s">
        <v>49</v>
      </c>
      <c r="AJ1018" s="87">
        <v>10.4</v>
      </c>
      <c r="AL1018" s="81">
        <v>10.4</v>
      </c>
      <c r="AN1018" s="81">
        <v>11.4</v>
      </c>
      <c r="AP1018" s="4" t="s">
        <v>52</v>
      </c>
      <c r="AR1018" s="81">
        <v>9.4</v>
      </c>
      <c r="AT1018" s="87">
        <v>12.6</v>
      </c>
      <c r="AV1018" s="74">
        <v>7.2</v>
      </c>
      <c r="AX1018" s="74">
        <v>8.1999999999999993</v>
      </c>
      <c r="AZ1018" s="81" t="s">
        <v>48</v>
      </c>
      <c r="BB1018" s="87">
        <v>7</v>
      </c>
      <c r="BD1018" s="74" t="s">
        <v>48</v>
      </c>
      <c r="BF1018" s="81">
        <v>7.8</v>
      </c>
      <c r="BH1018" s="87">
        <v>9.4</v>
      </c>
      <c r="BI1018" s="69"/>
      <c r="BJ1018" s="74">
        <v>7.6</v>
      </c>
      <c r="BL1018" s="74">
        <v>10</v>
      </c>
      <c r="BN1018" s="4" t="s">
        <v>47</v>
      </c>
      <c r="BP1018" s="4" t="s">
        <v>47</v>
      </c>
      <c r="BR1018" s="1" t="s">
        <v>47</v>
      </c>
      <c r="BT1018" s="1" t="s">
        <v>47</v>
      </c>
      <c r="BV1018" s="1" t="s">
        <v>47</v>
      </c>
      <c r="BX1018" s="1" t="s">
        <v>47</v>
      </c>
      <c r="BZ1018" s="1" t="s">
        <v>47</v>
      </c>
    </row>
    <row r="1019" spans="2:78" x14ac:dyDescent="0.25">
      <c r="B1019" s="8">
        <v>1018</v>
      </c>
      <c r="C1019" s="8">
        <v>22</v>
      </c>
      <c r="D1019" s="8">
        <v>5</v>
      </c>
      <c r="E1019" s="8">
        <v>2020</v>
      </c>
      <c r="F1019" s="24" t="str">
        <f t="shared" si="77"/>
        <v>22/May/2020</v>
      </c>
      <c r="G1019" s="9" t="s">
        <v>22</v>
      </c>
      <c r="H1019" s="10" t="str">
        <f t="shared" si="80"/>
        <v>Fri</v>
      </c>
      <c r="I1019" s="10">
        <f t="shared" si="79"/>
        <v>509</v>
      </c>
      <c r="J1019" s="8">
        <f t="shared" si="81"/>
        <v>72</v>
      </c>
      <c r="K1019" s="1">
        <f t="shared" si="78"/>
        <v>17</v>
      </c>
      <c r="L1019" s="1">
        <f t="shared" si="82"/>
        <v>2</v>
      </c>
      <c r="N1019" s="1" t="s">
        <v>50</v>
      </c>
      <c r="P1019" s="81">
        <v>4.8</v>
      </c>
      <c r="Q1019" s="69"/>
      <c r="R1019" s="4" t="s">
        <v>49</v>
      </c>
      <c r="T1019" s="4" t="s">
        <v>49</v>
      </c>
      <c r="V1019" s="87">
        <v>6.4</v>
      </c>
      <c r="W1019" s="69"/>
      <c r="X1019" s="87" t="s">
        <v>48</v>
      </c>
      <c r="Y1019" s="69"/>
      <c r="Z1019" s="81" t="s">
        <v>48</v>
      </c>
      <c r="AA1019" s="69"/>
      <c r="AB1019" s="100">
        <v>6</v>
      </c>
      <c r="AC1019" s="69"/>
      <c r="AD1019" s="81">
        <v>3</v>
      </c>
      <c r="AE1019" s="69"/>
      <c r="AF1019" s="87" t="s">
        <v>48</v>
      </c>
      <c r="AH1019" s="4" t="s">
        <v>49</v>
      </c>
      <c r="AJ1019" s="87">
        <v>7</v>
      </c>
      <c r="AL1019" s="81">
        <v>4</v>
      </c>
      <c r="AN1019" s="81">
        <v>4</v>
      </c>
      <c r="AP1019" s="4" t="s">
        <v>52</v>
      </c>
      <c r="AR1019" s="81">
        <v>5</v>
      </c>
      <c r="AT1019" s="87">
        <v>7</v>
      </c>
      <c r="AV1019" s="74">
        <v>3</v>
      </c>
      <c r="AX1019" s="74">
        <v>4</v>
      </c>
      <c r="AZ1019" s="81" t="s">
        <v>48</v>
      </c>
      <c r="BB1019" s="87">
        <v>1</v>
      </c>
      <c r="BD1019" s="74" t="s">
        <v>48</v>
      </c>
      <c r="BF1019" s="81">
        <v>4</v>
      </c>
      <c r="BH1019" s="87">
        <v>6</v>
      </c>
      <c r="BI1019" s="69"/>
      <c r="BJ1019" s="74">
        <v>4</v>
      </c>
      <c r="BL1019" s="74">
        <v>6</v>
      </c>
      <c r="BN1019" s="4" t="s">
        <v>47</v>
      </c>
      <c r="BP1019" s="4" t="s">
        <v>47</v>
      </c>
      <c r="BR1019" s="1" t="s">
        <v>47</v>
      </c>
      <c r="BT1019" s="1" t="s">
        <v>47</v>
      </c>
      <c r="BV1019" s="1" t="s">
        <v>47</v>
      </c>
      <c r="BX1019" s="1" t="s">
        <v>47</v>
      </c>
      <c r="BZ1019" s="1" t="s">
        <v>47</v>
      </c>
    </row>
    <row r="1020" spans="2:78" x14ac:dyDescent="0.25">
      <c r="B1020" s="8">
        <v>1019</v>
      </c>
      <c r="C1020" s="8">
        <v>23</v>
      </c>
      <c r="D1020" s="8">
        <v>5</v>
      </c>
      <c r="E1020" s="8">
        <v>2020</v>
      </c>
      <c r="F1020" s="24" t="str">
        <f t="shared" si="77"/>
        <v>23/May/2020</v>
      </c>
      <c r="G1020" s="9" t="s">
        <v>21</v>
      </c>
      <c r="H1020" s="10" t="str">
        <f t="shared" si="80"/>
        <v>Sat</v>
      </c>
      <c r="I1020" s="10">
        <f t="shared" si="79"/>
        <v>510</v>
      </c>
      <c r="J1020" s="8">
        <f t="shared" si="81"/>
        <v>72</v>
      </c>
      <c r="K1020" s="1">
        <f t="shared" si="78"/>
        <v>17</v>
      </c>
      <c r="L1020" s="1">
        <f t="shared" si="82"/>
        <v>2</v>
      </c>
      <c r="N1020" s="1" t="s">
        <v>50</v>
      </c>
      <c r="P1020" s="81">
        <v>9</v>
      </c>
      <c r="Q1020" s="69"/>
      <c r="R1020" s="4" t="s">
        <v>49</v>
      </c>
      <c r="T1020" s="4" t="s">
        <v>49</v>
      </c>
      <c r="V1020" s="87">
        <v>8.8000000000000007</v>
      </c>
      <c r="W1020" s="69"/>
      <c r="X1020" s="87" t="s">
        <v>48</v>
      </c>
      <c r="Y1020" s="69"/>
      <c r="Z1020" s="81" t="s">
        <v>48</v>
      </c>
      <c r="AA1020" s="69"/>
      <c r="AB1020" s="100">
        <v>13</v>
      </c>
      <c r="AC1020" s="69"/>
      <c r="AD1020" s="81">
        <v>7</v>
      </c>
      <c r="AE1020" s="69"/>
      <c r="AF1020" s="87" t="s">
        <v>48</v>
      </c>
      <c r="AH1020" s="4" t="s">
        <v>49</v>
      </c>
      <c r="AJ1020" s="87">
        <v>12</v>
      </c>
      <c r="AL1020" s="81">
        <v>10.8</v>
      </c>
      <c r="AN1020" s="81">
        <v>11</v>
      </c>
      <c r="AP1020" s="4" t="s">
        <v>52</v>
      </c>
      <c r="AR1020" s="81">
        <v>9.1999999999999993</v>
      </c>
      <c r="AT1020" s="87">
        <v>12</v>
      </c>
      <c r="AV1020" s="74">
        <v>7</v>
      </c>
      <c r="AX1020" s="74">
        <v>8.3000000000000007</v>
      </c>
      <c r="AZ1020" s="81" t="s">
        <v>48</v>
      </c>
      <c r="BB1020" s="87">
        <v>8</v>
      </c>
      <c r="BD1020" s="74" t="s">
        <v>48</v>
      </c>
      <c r="BF1020" s="81">
        <v>8</v>
      </c>
      <c r="BH1020" s="87">
        <v>9.4</v>
      </c>
      <c r="BI1020" s="69"/>
      <c r="BJ1020" s="74">
        <v>7</v>
      </c>
      <c r="BL1020" s="74">
        <v>9</v>
      </c>
      <c r="BN1020" s="4" t="s">
        <v>47</v>
      </c>
      <c r="BP1020" s="4" t="s">
        <v>47</v>
      </c>
      <c r="BR1020" s="1" t="s">
        <v>47</v>
      </c>
      <c r="BT1020" s="1" t="s">
        <v>47</v>
      </c>
      <c r="BV1020" s="1" t="s">
        <v>47</v>
      </c>
      <c r="BX1020" s="1" t="s">
        <v>47</v>
      </c>
      <c r="BZ1020" s="1" t="s">
        <v>47</v>
      </c>
    </row>
    <row r="1021" spans="2:78" x14ac:dyDescent="0.25">
      <c r="B1021" s="8">
        <v>1020</v>
      </c>
      <c r="C1021" s="8">
        <v>23</v>
      </c>
      <c r="D1021" s="8">
        <v>5</v>
      </c>
      <c r="E1021" s="8">
        <v>2020</v>
      </c>
      <c r="F1021" s="24" t="str">
        <f t="shared" si="77"/>
        <v>23/May/2020</v>
      </c>
      <c r="G1021" s="9" t="s">
        <v>22</v>
      </c>
      <c r="H1021" s="10" t="str">
        <f t="shared" si="80"/>
        <v>Sat</v>
      </c>
      <c r="I1021" s="10">
        <f t="shared" si="79"/>
        <v>510</v>
      </c>
      <c r="J1021" s="8">
        <f t="shared" si="81"/>
        <v>72</v>
      </c>
      <c r="K1021" s="1">
        <f t="shared" si="78"/>
        <v>17</v>
      </c>
      <c r="L1021" s="1">
        <f t="shared" si="82"/>
        <v>2</v>
      </c>
      <c r="N1021" s="1" t="s">
        <v>50</v>
      </c>
      <c r="P1021" s="81">
        <v>5.4</v>
      </c>
      <c r="Q1021" s="69"/>
      <c r="R1021" s="4" t="s">
        <v>49</v>
      </c>
      <c r="T1021" s="4" t="s">
        <v>49</v>
      </c>
      <c r="V1021" s="87">
        <v>5</v>
      </c>
      <c r="W1021" s="69"/>
      <c r="X1021" s="87" t="s">
        <v>48</v>
      </c>
      <c r="Y1021" s="69"/>
      <c r="Z1021" s="81" t="s">
        <v>48</v>
      </c>
      <c r="AA1021" s="69"/>
      <c r="AB1021" s="100">
        <v>11</v>
      </c>
      <c r="AC1021" s="69"/>
      <c r="AD1021" s="81">
        <v>5.2</v>
      </c>
      <c r="AE1021" s="69"/>
      <c r="AF1021" s="87" t="s">
        <v>48</v>
      </c>
      <c r="AH1021" s="4" t="s">
        <v>49</v>
      </c>
      <c r="AJ1021" s="87">
        <v>9</v>
      </c>
      <c r="AL1021" s="81">
        <v>5</v>
      </c>
      <c r="AN1021" s="81">
        <v>6.4</v>
      </c>
      <c r="AP1021" s="4" t="s">
        <v>52</v>
      </c>
      <c r="AR1021" s="81">
        <v>5.8</v>
      </c>
      <c r="AT1021" s="87">
        <v>8</v>
      </c>
      <c r="AV1021" s="74">
        <v>6.4</v>
      </c>
      <c r="AX1021" s="74">
        <v>5</v>
      </c>
      <c r="AZ1021" s="81" t="s">
        <v>48</v>
      </c>
      <c r="BB1021" s="87">
        <v>4.8</v>
      </c>
      <c r="BD1021" s="74" t="s">
        <v>48</v>
      </c>
      <c r="BF1021" s="81">
        <v>4.2</v>
      </c>
      <c r="BH1021" s="87">
        <v>6</v>
      </c>
      <c r="BI1021" s="69"/>
      <c r="BJ1021" s="74">
        <v>4</v>
      </c>
      <c r="BL1021" s="74">
        <v>5.2</v>
      </c>
      <c r="BN1021" s="4" t="s">
        <v>47</v>
      </c>
      <c r="BP1021" s="4" t="s">
        <v>47</v>
      </c>
      <c r="BR1021" s="1" t="s">
        <v>47</v>
      </c>
      <c r="BT1021" s="1" t="s">
        <v>47</v>
      </c>
      <c r="BV1021" s="1" t="s">
        <v>47</v>
      </c>
      <c r="BX1021" s="1" t="s">
        <v>47</v>
      </c>
      <c r="BZ1021" s="1" t="s">
        <v>47</v>
      </c>
    </row>
    <row r="1022" spans="2:78" x14ac:dyDescent="0.25">
      <c r="B1022" s="8">
        <v>1021</v>
      </c>
      <c r="C1022" s="8">
        <v>24</v>
      </c>
      <c r="D1022" s="8">
        <v>5</v>
      </c>
      <c r="E1022" s="8">
        <v>2020</v>
      </c>
      <c r="F1022" s="24" t="str">
        <f t="shared" si="77"/>
        <v>24/May/2020</v>
      </c>
      <c r="G1022" s="9" t="s">
        <v>21</v>
      </c>
      <c r="H1022" s="10" t="str">
        <f t="shared" si="80"/>
        <v>Sun</v>
      </c>
      <c r="I1022" s="10">
        <f t="shared" si="79"/>
        <v>511</v>
      </c>
      <c r="J1022" s="8">
        <f t="shared" si="81"/>
        <v>72</v>
      </c>
      <c r="K1022" s="1">
        <f t="shared" si="78"/>
        <v>17</v>
      </c>
      <c r="L1022" s="1">
        <f t="shared" si="82"/>
        <v>2</v>
      </c>
      <c r="N1022" s="1" t="s">
        <v>50</v>
      </c>
      <c r="P1022" s="81">
        <v>7.6</v>
      </c>
      <c r="Q1022" s="69"/>
      <c r="R1022" s="4" t="s">
        <v>49</v>
      </c>
      <c r="T1022" s="4" t="s">
        <v>49</v>
      </c>
      <c r="V1022" s="87">
        <v>8</v>
      </c>
      <c r="W1022" s="69"/>
      <c r="X1022" s="87" t="s">
        <v>48</v>
      </c>
      <c r="Y1022" s="69"/>
      <c r="Z1022" s="81" t="s">
        <v>48</v>
      </c>
      <c r="AA1022" s="69"/>
      <c r="AB1022" s="100">
        <v>11</v>
      </c>
      <c r="AC1022" s="69"/>
      <c r="AD1022" s="81">
        <v>7</v>
      </c>
      <c r="AE1022" s="69"/>
      <c r="AF1022" s="87" t="s">
        <v>48</v>
      </c>
      <c r="AH1022" s="4" t="s">
        <v>49</v>
      </c>
      <c r="AJ1022" s="87">
        <v>11</v>
      </c>
      <c r="AL1022" s="81">
        <v>9</v>
      </c>
      <c r="AN1022" s="81">
        <v>11.4</v>
      </c>
      <c r="AP1022" s="4" t="s">
        <v>52</v>
      </c>
      <c r="AR1022" s="81">
        <v>9.6</v>
      </c>
      <c r="AT1022" s="87">
        <v>12</v>
      </c>
      <c r="AV1022" s="74">
        <v>7</v>
      </c>
      <c r="AX1022" s="74">
        <v>7</v>
      </c>
      <c r="AZ1022" s="81" t="s">
        <v>48</v>
      </c>
      <c r="BB1022" s="87">
        <v>7.8</v>
      </c>
      <c r="BD1022" s="74" t="s">
        <v>48</v>
      </c>
      <c r="BF1022" s="81">
        <v>7</v>
      </c>
      <c r="BH1022" s="87">
        <v>12</v>
      </c>
      <c r="BI1022" s="69"/>
      <c r="BJ1022" s="74">
        <v>8</v>
      </c>
      <c r="BL1022" s="74">
        <v>8.1999999999999993</v>
      </c>
      <c r="BN1022" s="4" t="s">
        <v>47</v>
      </c>
      <c r="BP1022" s="4" t="s">
        <v>47</v>
      </c>
      <c r="BR1022" s="1" t="s">
        <v>47</v>
      </c>
      <c r="BT1022" s="1" t="s">
        <v>47</v>
      </c>
      <c r="BV1022" s="1" t="s">
        <v>47</v>
      </c>
      <c r="BX1022" s="1" t="s">
        <v>47</v>
      </c>
      <c r="BZ1022" s="1" t="s">
        <v>47</v>
      </c>
    </row>
    <row r="1023" spans="2:78" ht="16.5" thickBot="1" x14ac:dyDescent="0.3">
      <c r="B1023" s="8">
        <v>1022</v>
      </c>
      <c r="C1023" s="8">
        <v>24</v>
      </c>
      <c r="D1023" s="8">
        <v>5</v>
      </c>
      <c r="E1023" s="8">
        <v>2020</v>
      </c>
      <c r="F1023" s="24" t="str">
        <f t="shared" si="77"/>
        <v>24/May/2020</v>
      </c>
      <c r="G1023" s="9" t="s">
        <v>22</v>
      </c>
      <c r="H1023" s="10" t="str">
        <f t="shared" si="80"/>
        <v>Sun</v>
      </c>
      <c r="I1023" s="10">
        <f t="shared" si="79"/>
        <v>511</v>
      </c>
      <c r="J1023" s="8">
        <f t="shared" si="81"/>
        <v>72</v>
      </c>
      <c r="K1023" s="1">
        <f t="shared" si="78"/>
        <v>17</v>
      </c>
      <c r="L1023" s="1">
        <f t="shared" si="82"/>
        <v>2</v>
      </c>
      <c r="N1023" s="1" t="s">
        <v>50</v>
      </c>
      <c r="P1023" s="81">
        <v>5</v>
      </c>
      <c r="Q1023" s="69"/>
      <c r="R1023" s="4" t="s">
        <v>49</v>
      </c>
      <c r="T1023" s="4" t="s">
        <v>49</v>
      </c>
      <c r="V1023" s="87">
        <v>3.4</v>
      </c>
      <c r="W1023" s="69"/>
      <c r="X1023" s="87" t="s">
        <v>48</v>
      </c>
      <c r="Y1023" s="69"/>
      <c r="Z1023" s="81" t="s">
        <v>48</v>
      </c>
      <c r="AA1023" s="69"/>
      <c r="AB1023" s="100">
        <v>6</v>
      </c>
      <c r="AC1023" s="69"/>
      <c r="AD1023" s="81">
        <v>4</v>
      </c>
      <c r="AE1023" s="69"/>
      <c r="AF1023" s="87" t="s">
        <v>48</v>
      </c>
      <c r="AH1023" s="4" t="s">
        <v>49</v>
      </c>
      <c r="AJ1023" s="87">
        <v>3.8</v>
      </c>
      <c r="AL1023" s="81">
        <v>5</v>
      </c>
      <c r="AN1023" s="81">
        <v>4.5999999999999996</v>
      </c>
      <c r="AP1023" s="4" t="s">
        <v>52</v>
      </c>
      <c r="AR1023" s="81">
        <v>4.5999999999999996</v>
      </c>
      <c r="AT1023" s="87">
        <v>6</v>
      </c>
      <c r="AV1023" s="74">
        <v>3.4</v>
      </c>
      <c r="AX1023" s="74">
        <v>5</v>
      </c>
      <c r="AZ1023" s="81" t="s">
        <v>48</v>
      </c>
      <c r="BB1023" s="87">
        <v>4</v>
      </c>
      <c r="BD1023" s="74" t="s">
        <v>48</v>
      </c>
      <c r="BF1023" s="81">
        <v>3.4</v>
      </c>
      <c r="BH1023" s="87">
        <v>5</v>
      </c>
      <c r="BI1023" s="69"/>
      <c r="BJ1023" s="74">
        <v>4</v>
      </c>
      <c r="BL1023" s="74">
        <v>4</v>
      </c>
      <c r="BN1023" s="4" t="s">
        <v>47</v>
      </c>
      <c r="BP1023" s="4" t="s">
        <v>47</v>
      </c>
      <c r="BR1023" s="1" t="s">
        <v>47</v>
      </c>
      <c r="BT1023" s="1" t="s">
        <v>47</v>
      </c>
      <c r="BV1023" s="1" t="s">
        <v>47</v>
      </c>
      <c r="BX1023" s="1" t="s">
        <v>47</v>
      </c>
      <c r="BZ1023" s="1" t="s">
        <v>47</v>
      </c>
    </row>
    <row r="1024" spans="2:78" ht="16.5" thickTop="1" x14ac:dyDescent="0.25">
      <c r="B1024" s="8">
        <v>1023</v>
      </c>
      <c r="C1024" s="8">
        <v>25</v>
      </c>
      <c r="D1024" s="8">
        <v>5</v>
      </c>
      <c r="E1024" s="8">
        <v>2020</v>
      </c>
      <c r="F1024" s="24" t="str">
        <f t="shared" ref="F1024:F1087" si="83">TEXT(DATE(E1024,D1024,C1024),"dd/mmm/yyyy")</f>
        <v>25/May/2020</v>
      </c>
      <c r="G1024" s="9" t="s">
        <v>21</v>
      </c>
      <c r="H1024" s="10" t="str">
        <f t="shared" si="80"/>
        <v>Mon</v>
      </c>
      <c r="I1024" s="10">
        <f t="shared" si="79"/>
        <v>512</v>
      </c>
      <c r="J1024" s="8">
        <f t="shared" si="81"/>
        <v>73</v>
      </c>
      <c r="K1024" s="1">
        <f t="shared" ref="K1024:K1087" si="84">IF(COUNTIF(K963:K1023,K994)=61,K994+1,K1023)</f>
        <v>17</v>
      </c>
      <c r="L1024" s="1">
        <f t="shared" si="82"/>
        <v>2</v>
      </c>
      <c r="N1024" s="1" t="s">
        <v>50</v>
      </c>
      <c r="P1024" s="81">
        <v>10</v>
      </c>
      <c r="Q1024" s="69"/>
      <c r="R1024" s="4" t="s">
        <v>49</v>
      </c>
      <c r="T1024" s="4" t="s">
        <v>49</v>
      </c>
      <c r="V1024" s="87">
        <v>8</v>
      </c>
      <c r="W1024" s="69"/>
      <c r="X1024" s="87" t="s">
        <v>48</v>
      </c>
      <c r="Y1024" s="69"/>
      <c r="Z1024" s="81" t="s">
        <v>48</v>
      </c>
      <c r="AA1024" s="69"/>
      <c r="AB1024" s="100">
        <v>11</v>
      </c>
      <c r="AC1024" s="69"/>
      <c r="AD1024" s="81">
        <v>6</v>
      </c>
      <c r="AE1024" s="69"/>
      <c r="AF1024" s="87" t="s">
        <v>48</v>
      </c>
      <c r="AH1024" s="4" t="s">
        <v>49</v>
      </c>
      <c r="AJ1024" s="87">
        <v>12</v>
      </c>
      <c r="AL1024" s="81">
        <v>9</v>
      </c>
      <c r="AN1024" s="81">
        <v>6</v>
      </c>
      <c r="AP1024" s="86">
        <v>8.8000000000000007</v>
      </c>
      <c r="AR1024" s="81">
        <v>9</v>
      </c>
      <c r="AT1024" s="87">
        <v>9</v>
      </c>
      <c r="AV1024" s="74">
        <v>8</v>
      </c>
      <c r="AX1024" s="74">
        <v>8</v>
      </c>
      <c r="AZ1024" s="81" t="s">
        <v>48</v>
      </c>
      <c r="BB1024" s="87">
        <v>6</v>
      </c>
      <c r="BD1024" s="74" t="s">
        <v>48</v>
      </c>
      <c r="BF1024" s="81">
        <v>5</v>
      </c>
      <c r="BH1024" s="87">
        <v>8.1999999999999993</v>
      </c>
      <c r="BI1024" s="69"/>
      <c r="BJ1024" s="74">
        <v>7</v>
      </c>
      <c r="BL1024" s="74">
        <v>6</v>
      </c>
      <c r="BN1024" s="4" t="s">
        <v>47</v>
      </c>
      <c r="BP1024" s="4" t="s">
        <v>47</v>
      </c>
      <c r="BR1024" s="1" t="s">
        <v>47</v>
      </c>
      <c r="BT1024" s="1" t="s">
        <v>47</v>
      </c>
      <c r="BV1024" s="1" t="s">
        <v>47</v>
      </c>
      <c r="BX1024" s="1" t="s">
        <v>47</v>
      </c>
      <c r="BZ1024" s="1" t="s">
        <v>47</v>
      </c>
    </row>
    <row r="1025" spans="2:78" x14ac:dyDescent="0.25">
      <c r="B1025" s="8">
        <v>1024</v>
      </c>
      <c r="C1025" s="8">
        <v>25</v>
      </c>
      <c r="D1025" s="8">
        <v>5</v>
      </c>
      <c r="E1025" s="8">
        <v>2020</v>
      </c>
      <c r="F1025" s="24" t="str">
        <f t="shared" si="83"/>
        <v>25/May/2020</v>
      </c>
      <c r="G1025" s="9" t="s">
        <v>22</v>
      </c>
      <c r="H1025" s="10" t="str">
        <f t="shared" si="80"/>
        <v>Mon</v>
      </c>
      <c r="I1025" s="10">
        <f t="shared" si="79"/>
        <v>512</v>
      </c>
      <c r="J1025" s="8">
        <f t="shared" si="81"/>
        <v>73</v>
      </c>
      <c r="K1025" s="1">
        <f t="shared" si="84"/>
        <v>17</v>
      </c>
      <c r="L1025" s="1">
        <f t="shared" si="82"/>
        <v>2</v>
      </c>
      <c r="N1025" s="1" t="s">
        <v>50</v>
      </c>
      <c r="P1025" s="81">
        <v>4.4000000000000004</v>
      </c>
      <c r="Q1025" s="69"/>
      <c r="R1025" s="4" t="s">
        <v>49</v>
      </c>
      <c r="T1025" s="4" t="s">
        <v>49</v>
      </c>
      <c r="V1025" s="87">
        <v>4.4000000000000004</v>
      </c>
      <c r="W1025" s="69"/>
      <c r="X1025" s="87" t="s">
        <v>48</v>
      </c>
      <c r="Y1025" s="69"/>
      <c r="Z1025" s="81" t="s">
        <v>48</v>
      </c>
      <c r="AA1025" s="69"/>
      <c r="AB1025" s="100">
        <v>6</v>
      </c>
      <c r="AC1025" s="69"/>
      <c r="AD1025" s="81">
        <v>3.4</v>
      </c>
      <c r="AE1025" s="69"/>
      <c r="AF1025" s="87" t="s">
        <v>48</v>
      </c>
      <c r="AH1025" s="4" t="s">
        <v>49</v>
      </c>
      <c r="AJ1025" s="87">
        <v>6</v>
      </c>
      <c r="AL1025" s="81">
        <v>4</v>
      </c>
      <c r="AN1025" s="81">
        <v>2.5</v>
      </c>
      <c r="AP1025" s="87">
        <v>4</v>
      </c>
      <c r="AR1025" s="81">
        <v>4</v>
      </c>
      <c r="AT1025" s="87">
        <v>7</v>
      </c>
      <c r="AV1025" s="74">
        <v>4.2</v>
      </c>
      <c r="AX1025" s="74">
        <v>6</v>
      </c>
      <c r="AZ1025" s="81" t="s">
        <v>48</v>
      </c>
      <c r="BB1025" s="87">
        <v>4</v>
      </c>
      <c r="BD1025" s="74" t="s">
        <v>48</v>
      </c>
      <c r="BF1025" s="81">
        <v>4</v>
      </c>
      <c r="BH1025" s="87">
        <v>4.4000000000000004</v>
      </c>
      <c r="BI1025" s="69"/>
      <c r="BJ1025" s="74">
        <v>4</v>
      </c>
      <c r="BL1025" s="74">
        <v>5</v>
      </c>
      <c r="BN1025" s="4" t="s">
        <v>47</v>
      </c>
      <c r="BP1025" s="4" t="s">
        <v>47</v>
      </c>
      <c r="BR1025" s="1" t="s">
        <v>47</v>
      </c>
      <c r="BT1025" s="1" t="s">
        <v>47</v>
      </c>
      <c r="BV1025" s="1" t="s">
        <v>47</v>
      </c>
      <c r="BX1025" s="1" t="s">
        <v>47</v>
      </c>
      <c r="BZ1025" s="1" t="s">
        <v>47</v>
      </c>
    </row>
    <row r="1026" spans="2:78" x14ac:dyDescent="0.25">
      <c r="B1026" s="8">
        <v>1025</v>
      </c>
      <c r="C1026" s="8">
        <v>26</v>
      </c>
      <c r="D1026" s="8">
        <v>5</v>
      </c>
      <c r="E1026" s="8">
        <v>2020</v>
      </c>
      <c r="F1026" s="24" t="str">
        <f t="shared" si="83"/>
        <v>26/May/2020</v>
      </c>
      <c r="G1026" s="9" t="s">
        <v>21</v>
      </c>
      <c r="H1026" s="10" t="str">
        <f t="shared" si="80"/>
        <v>Tue</v>
      </c>
      <c r="I1026" s="10">
        <f t="shared" si="79"/>
        <v>513</v>
      </c>
      <c r="J1026" s="8">
        <f t="shared" si="81"/>
        <v>73</v>
      </c>
      <c r="K1026" s="1">
        <f t="shared" si="84"/>
        <v>17</v>
      </c>
      <c r="L1026" s="1">
        <f t="shared" si="82"/>
        <v>2</v>
      </c>
      <c r="N1026" s="1" t="s">
        <v>50</v>
      </c>
      <c r="P1026" s="81">
        <v>8</v>
      </c>
      <c r="Q1026" s="69"/>
      <c r="R1026" s="4" t="s">
        <v>49</v>
      </c>
      <c r="T1026" s="4" t="s">
        <v>49</v>
      </c>
      <c r="V1026" s="87">
        <v>9</v>
      </c>
      <c r="W1026" s="69"/>
      <c r="X1026" s="87" t="s">
        <v>48</v>
      </c>
      <c r="Y1026" s="69"/>
      <c r="Z1026" s="81" t="s">
        <v>48</v>
      </c>
      <c r="AA1026" s="69"/>
      <c r="AB1026" s="100">
        <v>7</v>
      </c>
      <c r="AC1026" s="69"/>
      <c r="AD1026" s="81">
        <v>7</v>
      </c>
      <c r="AE1026" s="69"/>
      <c r="AF1026" s="87" t="s">
        <v>48</v>
      </c>
      <c r="AH1026" s="4" t="s">
        <v>49</v>
      </c>
      <c r="AJ1026" s="87">
        <v>11</v>
      </c>
      <c r="AL1026" s="81">
        <v>9</v>
      </c>
      <c r="AN1026" s="81">
        <v>8</v>
      </c>
      <c r="AP1026" s="87">
        <v>13</v>
      </c>
      <c r="AR1026" s="81">
        <v>9</v>
      </c>
      <c r="AT1026" s="87">
        <v>14</v>
      </c>
      <c r="AV1026" s="74">
        <v>7</v>
      </c>
      <c r="AX1026" s="74">
        <v>8</v>
      </c>
      <c r="AZ1026" s="81" t="s">
        <v>48</v>
      </c>
      <c r="BB1026" s="87">
        <v>7</v>
      </c>
      <c r="BD1026" s="74" t="s">
        <v>48</v>
      </c>
      <c r="BF1026" s="81">
        <v>10</v>
      </c>
      <c r="BH1026" s="87">
        <v>8</v>
      </c>
      <c r="BI1026" s="69"/>
      <c r="BJ1026" s="74">
        <v>9</v>
      </c>
      <c r="BL1026" s="74">
        <v>9</v>
      </c>
      <c r="BN1026" s="4" t="s">
        <v>47</v>
      </c>
      <c r="BP1026" s="4" t="s">
        <v>47</v>
      </c>
      <c r="BR1026" s="1" t="s">
        <v>47</v>
      </c>
      <c r="BT1026" s="1" t="s">
        <v>47</v>
      </c>
      <c r="BV1026" s="1" t="s">
        <v>47</v>
      </c>
      <c r="BX1026" s="1" t="s">
        <v>47</v>
      </c>
      <c r="BZ1026" s="1" t="s">
        <v>47</v>
      </c>
    </row>
    <row r="1027" spans="2:78" x14ac:dyDescent="0.25">
      <c r="B1027" s="8">
        <v>1026</v>
      </c>
      <c r="C1027" s="8">
        <v>26</v>
      </c>
      <c r="D1027" s="8">
        <v>5</v>
      </c>
      <c r="E1027" s="8">
        <v>2020</v>
      </c>
      <c r="F1027" s="24" t="str">
        <f t="shared" si="83"/>
        <v>26/May/2020</v>
      </c>
      <c r="G1027" s="9" t="s">
        <v>22</v>
      </c>
      <c r="H1027" s="10" t="str">
        <f t="shared" si="80"/>
        <v>Tue</v>
      </c>
      <c r="I1027" s="10">
        <f t="shared" si="79"/>
        <v>513</v>
      </c>
      <c r="J1027" s="8">
        <f t="shared" si="81"/>
        <v>73</v>
      </c>
      <c r="K1027" s="1">
        <f t="shared" si="84"/>
        <v>17</v>
      </c>
      <c r="L1027" s="1">
        <f t="shared" si="82"/>
        <v>2</v>
      </c>
      <c r="N1027" s="1" t="s">
        <v>50</v>
      </c>
      <c r="P1027" s="81">
        <v>5</v>
      </c>
      <c r="Q1027" s="69"/>
      <c r="R1027" s="4" t="s">
        <v>49</v>
      </c>
      <c r="T1027" s="4" t="s">
        <v>49</v>
      </c>
      <c r="V1027" s="87">
        <v>4</v>
      </c>
      <c r="W1027" s="69"/>
      <c r="X1027" s="87" t="s">
        <v>48</v>
      </c>
      <c r="Y1027" s="69"/>
      <c r="Z1027" s="81" t="s">
        <v>48</v>
      </c>
      <c r="AA1027" s="69"/>
      <c r="AB1027" s="100">
        <v>8</v>
      </c>
      <c r="AC1027" s="69"/>
      <c r="AD1027" s="81">
        <v>4</v>
      </c>
      <c r="AE1027" s="69"/>
      <c r="AF1027" s="87" t="s">
        <v>48</v>
      </c>
      <c r="AH1027" s="4" t="s">
        <v>49</v>
      </c>
      <c r="AJ1027" s="87">
        <v>6</v>
      </c>
      <c r="AL1027" s="81">
        <v>5</v>
      </c>
      <c r="AN1027" s="81">
        <v>4.4000000000000004</v>
      </c>
      <c r="AP1027" s="87">
        <v>10</v>
      </c>
      <c r="AR1027" s="81">
        <v>5</v>
      </c>
      <c r="AT1027" s="87">
        <v>8</v>
      </c>
      <c r="AV1027" s="74">
        <v>4</v>
      </c>
      <c r="AX1027" s="74">
        <v>5</v>
      </c>
      <c r="AZ1027" s="81" t="s">
        <v>48</v>
      </c>
      <c r="BB1027" s="87">
        <v>5</v>
      </c>
      <c r="BD1027" s="74" t="s">
        <v>48</v>
      </c>
      <c r="BF1027" s="81">
        <v>5</v>
      </c>
      <c r="BH1027" s="87">
        <v>5</v>
      </c>
      <c r="BI1027" s="69"/>
      <c r="BJ1027" s="74">
        <v>5</v>
      </c>
      <c r="BL1027" s="74">
        <v>5</v>
      </c>
      <c r="BN1027" s="4" t="s">
        <v>47</v>
      </c>
      <c r="BP1027" s="4" t="s">
        <v>47</v>
      </c>
      <c r="BR1027" s="1" t="s">
        <v>47</v>
      </c>
      <c r="BT1027" s="1" t="s">
        <v>47</v>
      </c>
      <c r="BV1027" s="1" t="s">
        <v>47</v>
      </c>
      <c r="BX1027" s="1" t="s">
        <v>47</v>
      </c>
      <c r="BZ1027" s="1" t="s">
        <v>47</v>
      </c>
    </row>
    <row r="1028" spans="2:78" x14ac:dyDescent="0.25">
      <c r="B1028" s="8">
        <v>1027</v>
      </c>
      <c r="C1028" s="8">
        <v>27</v>
      </c>
      <c r="D1028" s="8">
        <v>5</v>
      </c>
      <c r="E1028" s="8">
        <v>2020</v>
      </c>
      <c r="F1028" s="24" t="str">
        <f t="shared" si="83"/>
        <v>27/May/2020</v>
      </c>
      <c r="G1028" s="9" t="s">
        <v>21</v>
      </c>
      <c r="H1028" s="10" t="str">
        <f t="shared" si="80"/>
        <v>Wed</v>
      </c>
      <c r="I1028" s="10">
        <f t="shared" si="79"/>
        <v>514</v>
      </c>
      <c r="J1028" s="8">
        <f t="shared" si="81"/>
        <v>73</v>
      </c>
      <c r="K1028" s="1">
        <f t="shared" si="84"/>
        <v>17</v>
      </c>
      <c r="L1028" s="1">
        <f t="shared" si="82"/>
        <v>2</v>
      </c>
      <c r="N1028" s="1" t="s">
        <v>50</v>
      </c>
      <c r="P1028" s="81">
        <v>8.4</v>
      </c>
      <c r="Q1028" s="69"/>
      <c r="R1028" s="4" t="s">
        <v>49</v>
      </c>
      <c r="T1028" s="4" t="s">
        <v>49</v>
      </c>
      <c r="V1028" s="87">
        <v>8.6</v>
      </c>
      <c r="W1028" s="69"/>
      <c r="X1028" s="87" t="s">
        <v>48</v>
      </c>
      <c r="Y1028" s="69"/>
      <c r="Z1028" s="81" t="s">
        <v>48</v>
      </c>
      <c r="AA1028" s="69"/>
      <c r="AB1028" s="100">
        <v>14</v>
      </c>
      <c r="AC1028" s="69"/>
      <c r="AD1028" s="81">
        <v>8</v>
      </c>
      <c r="AE1028" s="69"/>
      <c r="AF1028" s="87" t="s">
        <v>48</v>
      </c>
      <c r="AH1028" s="4" t="s">
        <v>49</v>
      </c>
      <c r="AJ1028" s="87">
        <v>12</v>
      </c>
      <c r="AL1028" s="81">
        <v>10</v>
      </c>
      <c r="AN1028" s="81">
        <v>7</v>
      </c>
      <c r="AP1028" s="87">
        <v>18</v>
      </c>
      <c r="AR1028" s="81">
        <v>9.4</v>
      </c>
      <c r="AT1028" s="87">
        <v>13</v>
      </c>
      <c r="AV1028" s="74">
        <v>8</v>
      </c>
      <c r="AX1028" s="74">
        <v>8.4</v>
      </c>
      <c r="AZ1028" s="81" t="s">
        <v>48</v>
      </c>
      <c r="BB1028" s="87">
        <v>7.5</v>
      </c>
      <c r="BD1028" s="74" t="s">
        <v>48</v>
      </c>
      <c r="BF1028" s="81">
        <v>7.2</v>
      </c>
      <c r="BH1028" s="87">
        <v>10</v>
      </c>
      <c r="BI1028" s="69"/>
      <c r="BJ1028" s="74">
        <v>7</v>
      </c>
      <c r="BL1028" s="74">
        <v>9.4</v>
      </c>
      <c r="BN1028" s="4" t="s">
        <v>47</v>
      </c>
      <c r="BP1028" s="4" t="s">
        <v>47</v>
      </c>
      <c r="BR1028" s="1" t="s">
        <v>47</v>
      </c>
      <c r="BT1028" s="1" t="s">
        <v>47</v>
      </c>
      <c r="BV1028" s="1" t="s">
        <v>47</v>
      </c>
      <c r="BX1028" s="1" t="s">
        <v>47</v>
      </c>
      <c r="BZ1028" s="1" t="s">
        <v>47</v>
      </c>
    </row>
    <row r="1029" spans="2:78" x14ac:dyDescent="0.25">
      <c r="B1029" s="8">
        <v>1028</v>
      </c>
      <c r="C1029" s="8">
        <v>27</v>
      </c>
      <c r="D1029" s="8">
        <v>5</v>
      </c>
      <c r="E1029" s="8">
        <v>2020</v>
      </c>
      <c r="F1029" s="24" t="str">
        <f t="shared" si="83"/>
        <v>27/May/2020</v>
      </c>
      <c r="G1029" s="9" t="s">
        <v>22</v>
      </c>
      <c r="H1029" s="10" t="str">
        <f t="shared" si="80"/>
        <v>Wed</v>
      </c>
      <c r="I1029" s="10">
        <f t="shared" si="79"/>
        <v>514</v>
      </c>
      <c r="J1029" s="8">
        <f t="shared" si="81"/>
        <v>73</v>
      </c>
      <c r="K1029" s="1">
        <f t="shared" si="84"/>
        <v>17</v>
      </c>
      <c r="L1029" s="1">
        <f t="shared" si="82"/>
        <v>2</v>
      </c>
      <c r="N1029" s="1" t="s">
        <v>50</v>
      </c>
      <c r="P1029" s="81">
        <v>7</v>
      </c>
      <c r="Q1029" s="69"/>
      <c r="R1029" s="4" t="s">
        <v>49</v>
      </c>
      <c r="T1029" s="4" t="s">
        <v>49</v>
      </c>
      <c r="V1029" s="87">
        <v>6</v>
      </c>
      <c r="W1029" s="69"/>
      <c r="X1029" s="87" t="s">
        <v>48</v>
      </c>
      <c r="Y1029" s="69"/>
      <c r="Z1029" s="81" t="s">
        <v>48</v>
      </c>
      <c r="AA1029" s="69"/>
      <c r="AB1029" s="100">
        <v>8.1999999999999993</v>
      </c>
      <c r="AC1029" s="69"/>
      <c r="AD1029" s="81">
        <v>4.5999999999999996</v>
      </c>
      <c r="AE1029" s="69"/>
      <c r="AF1029" s="87" t="s">
        <v>48</v>
      </c>
      <c r="AH1029" s="4" t="s">
        <v>49</v>
      </c>
      <c r="AJ1029" s="87">
        <v>5.4</v>
      </c>
      <c r="AL1029" s="81">
        <v>7</v>
      </c>
      <c r="AN1029" s="81">
        <v>5</v>
      </c>
      <c r="AP1029" s="87">
        <v>20</v>
      </c>
      <c r="AR1029" s="81">
        <v>4</v>
      </c>
      <c r="AT1029" s="87">
        <v>8</v>
      </c>
      <c r="AV1029" s="74">
        <v>4</v>
      </c>
      <c r="AX1029" s="74">
        <v>4</v>
      </c>
      <c r="AZ1029" s="81" t="s">
        <v>48</v>
      </c>
      <c r="BB1029" s="87">
        <v>4.5999999999999996</v>
      </c>
      <c r="BD1029" s="74" t="s">
        <v>48</v>
      </c>
      <c r="BF1029" s="81">
        <v>4</v>
      </c>
      <c r="BH1029" s="87">
        <v>7</v>
      </c>
      <c r="BI1029" s="69"/>
      <c r="BJ1029" s="74">
        <v>6</v>
      </c>
      <c r="BL1029" s="74">
        <v>4</v>
      </c>
      <c r="BN1029" s="4" t="s">
        <v>47</v>
      </c>
      <c r="BP1029" s="4" t="s">
        <v>47</v>
      </c>
      <c r="BR1029" s="1" t="s">
        <v>47</v>
      </c>
      <c r="BT1029" s="1" t="s">
        <v>47</v>
      </c>
      <c r="BV1029" s="1" t="s">
        <v>47</v>
      </c>
      <c r="BX1029" s="1" t="s">
        <v>47</v>
      </c>
      <c r="BZ1029" s="1" t="s">
        <v>47</v>
      </c>
    </row>
    <row r="1030" spans="2:78" x14ac:dyDescent="0.25">
      <c r="B1030" s="8">
        <v>1029</v>
      </c>
      <c r="C1030" s="8">
        <v>28</v>
      </c>
      <c r="D1030" s="8">
        <v>5</v>
      </c>
      <c r="E1030" s="8">
        <v>2020</v>
      </c>
      <c r="F1030" s="24" t="str">
        <f t="shared" si="83"/>
        <v>28/May/2020</v>
      </c>
      <c r="G1030" s="9" t="s">
        <v>21</v>
      </c>
      <c r="H1030" s="10" t="str">
        <f t="shared" si="80"/>
        <v>Thu</v>
      </c>
      <c r="I1030" s="10">
        <f t="shared" si="79"/>
        <v>515</v>
      </c>
      <c r="J1030" s="8">
        <f t="shared" si="81"/>
        <v>73</v>
      </c>
      <c r="K1030" s="1">
        <f t="shared" si="84"/>
        <v>17</v>
      </c>
      <c r="L1030" s="1">
        <f t="shared" si="82"/>
        <v>2</v>
      </c>
      <c r="N1030" s="1" t="s">
        <v>50</v>
      </c>
      <c r="P1030" s="81">
        <v>11</v>
      </c>
      <c r="Q1030" s="69"/>
      <c r="R1030" s="4" t="s">
        <v>49</v>
      </c>
      <c r="T1030" s="4" t="s">
        <v>49</v>
      </c>
      <c r="V1030" s="87">
        <v>10</v>
      </c>
      <c r="W1030" s="69"/>
      <c r="X1030" s="87" t="s">
        <v>48</v>
      </c>
      <c r="Y1030" s="69"/>
      <c r="Z1030" s="81" t="s">
        <v>48</v>
      </c>
      <c r="AA1030" s="69"/>
      <c r="AB1030" s="100">
        <v>14</v>
      </c>
      <c r="AC1030" s="69"/>
      <c r="AD1030" s="81">
        <v>8</v>
      </c>
      <c r="AE1030" s="69"/>
      <c r="AF1030" s="87" t="s">
        <v>48</v>
      </c>
      <c r="AH1030" s="4" t="s">
        <v>49</v>
      </c>
      <c r="AJ1030" s="87">
        <v>12</v>
      </c>
      <c r="AL1030" s="81">
        <v>11</v>
      </c>
      <c r="AN1030" s="81">
        <v>8</v>
      </c>
      <c r="AP1030" s="87">
        <v>14</v>
      </c>
      <c r="AR1030" s="81">
        <v>10</v>
      </c>
      <c r="AT1030" s="87">
        <v>14</v>
      </c>
      <c r="AV1030" s="74">
        <v>7</v>
      </c>
      <c r="AX1030" s="74">
        <v>10</v>
      </c>
      <c r="AZ1030" s="81" t="s">
        <v>48</v>
      </c>
      <c r="BB1030" s="87">
        <v>10</v>
      </c>
      <c r="BD1030" s="74" t="s">
        <v>48</v>
      </c>
      <c r="BF1030" s="81">
        <v>8</v>
      </c>
      <c r="BH1030" s="87">
        <v>3</v>
      </c>
      <c r="BI1030" s="69"/>
      <c r="BJ1030" s="74">
        <v>9</v>
      </c>
      <c r="BL1030" s="74">
        <v>10</v>
      </c>
      <c r="BN1030" s="4" t="s">
        <v>47</v>
      </c>
      <c r="BP1030" s="4" t="s">
        <v>47</v>
      </c>
      <c r="BR1030" s="1" t="s">
        <v>47</v>
      </c>
      <c r="BT1030" s="1" t="s">
        <v>47</v>
      </c>
      <c r="BV1030" s="1" t="s">
        <v>47</v>
      </c>
      <c r="BX1030" s="1" t="s">
        <v>47</v>
      </c>
      <c r="BZ1030" s="1" t="s">
        <v>47</v>
      </c>
    </row>
    <row r="1031" spans="2:78" x14ac:dyDescent="0.25">
      <c r="B1031" s="8">
        <v>1030</v>
      </c>
      <c r="C1031" s="8">
        <v>28</v>
      </c>
      <c r="D1031" s="8">
        <v>5</v>
      </c>
      <c r="E1031" s="8">
        <v>2020</v>
      </c>
      <c r="F1031" s="24" t="str">
        <f t="shared" si="83"/>
        <v>28/May/2020</v>
      </c>
      <c r="G1031" s="9" t="s">
        <v>22</v>
      </c>
      <c r="H1031" s="10" t="str">
        <f t="shared" si="80"/>
        <v>Thu</v>
      </c>
      <c r="I1031" s="10">
        <f t="shared" ref="I1031:I1094" si="85">IF(F1031=F1030,I1030,I1030+1)</f>
        <v>515</v>
      </c>
      <c r="J1031" s="8">
        <f t="shared" si="81"/>
        <v>73</v>
      </c>
      <c r="K1031" s="1">
        <f t="shared" si="84"/>
        <v>17</v>
      </c>
      <c r="L1031" s="1">
        <f t="shared" si="82"/>
        <v>2</v>
      </c>
      <c r="N1031" s="1" t="s">
        <v>50</v>
      </c>
      <c r="P1031" s="81">
        <v>5.4</v>
      </c>
      <c r="Q1031" s="69"/>
      <c r="R1031" s="4" t="s">
        <v>49</v>
      </c>
      <c r="T1031" s="4" t="s">
        <v>49</v>
      </c>
      <c r="V1031" s="87">
        <v>5</v>
      </c>
      <c r="W1031" s="69"/>
      <c r="X1031" s="87" t="s">
        <v>48</v>
      </c>
      <c r="Y1031" s="69"/>
      <c r="Z1031" s="81" t="s">
        <v>48</v>
      </c>
      <c r="AA1031" s="69"/>
      <c r="AB1031" s="100">
        <v>5.2</v>
      </c>
      <c r="AC1031" s="69"/>
      <c r="AD1031" s="81">
        <v>5</v>
      </c>
      <c r="AE1031" s="69"/>
      <c r="AF1031" s="87" t="s">
        <v>48</v>
      </c>
      <c r="AH1031" s="4" t="s">
        <v>49</v>
      </c>
      <c r="AJ1031" s="87">
        <v>4</v>
      </c>
      <c r="AL1031" s="81">
        <v>5</v>
      </c>
      <c r="AN1031" s="81">
        <v>3.6</v>
      </c>
      <c r="AP1031" s="87">
        <v>8</v>
      </c>
      <c r="AR1031" s="81">
        <v>5</v>
      </c>
      <c r="AT1031" s="87">
        <v>6.4</v>
      </c>
      <c r="AV1031" s="74">
        <v>4</v>
      </c>
      <c r="AX1031" s="74">
        <v>5</v>
      </c>
      <c r="AZ1031" s="81" t="s">
        <v>48</v>
      </c>
      <c r="BB1031" s="87">
        <v>5</v>
      </c>
      <c r="BD1031" s="74" t="s">
        <v>48</v>
      </c>
      <c r="BF1031" s="81">
        <v>4.2</v>
      </c>
      <c r="BH1031" s="87">
        <v>7</v>
      </c>
      <c r="BI1031" s="69"/>
      <c r="BJ1031" s="74">
        <v>2</v>
      </c>
      <c r="BL1031" s="74">
        <v>2</v>
      </c>
      <c r="BN1031" s="4" t="s">
        <v>47</v>
      </c>
      <c r="BP1031" s="4" t="s">
        <v>47</v>
      </c>
      <c r="BR1031" s="1" t="s">
        <v>47</v>
      </c>
      <c r="BT1031" s="1" t="s">
        <v>47</v>
      </c>
      <c r="BV1031" s="1" t="s">
        <v>47</v>
      </c>
      <c r="BX1031" s="1" t="s">
        <v>47</v>
      </c>
      <c r="BZ1031" s="1" t="s">
        <v>47</v>
      </c>
    </row>
    <row r="1032" spans="2:78" x14ac:dyDescent="0.25">
      <c r="B1032" s="8">
        <v>1031</v>
      </c>
      <c r="C1032" s="8">
        <v>29</v>
      </c>
      <c r="D1032" s="8">
        <v>5</v>
      </c>
      <c r="E1032" s="8">
        <v>2020</v>
      </c>
      <c r="F1032" s="24" t="str">
        <f t="shared" si="83"/>
        <v>29/May/2020</v>
      </c>
      <c r="G1032" s="9" t="s">
        <v>21</v>
      </c>
      <c r="H1032" s="10" t="str">
        <f t="shared" si="80"/>
        <v>Fri</v>
      </c>
      <c r="I1032" s="10">
        <f t="shared" si="85"/>
        <v>516</v>
      </c>
      <c r="J1032" s="8">
        <f t="shared" si="81"/>
        <v>73</v>
      </c>
      <c r="K1032" s="1">
        <f t="shared" si="84"/>
        <v>17</v>
      </c>
      <c r="L1032" s="1">
        <f t="shared" si="82"/>
        <v>2</v>
      </c>
      <c r="N1032" s="1" t="s">
        <v>50</v>
      </c>
      <c r="P1032" s="81">
        <v>5.2</v>
      </c>
      <c r="Q1032" s="69"/>
      <c r="R1032" s="4" t="s">
        <v>49</v>
      </c>
      <c r="T1032" s="4" t="s">
        <v>49</v>
      </c>
      <c r="V1032" s="87">
        <v>8</v>
      </c>
      <c r="W1032" s="69"/>
      <c r="X1032" s="87" t="s">
        <v>48</v>
      </c>
      <c r="Y1032" s="69"/>
      <c r="Z1032" s="81" t="s">
        <v>48</v>
      </c>
      <c r="AA1032" s="69"/>
      <c r="AB1032" s="100">
        <v>10.6</v>
      </c>
      <c r="AC1032" s="69"/>
      <c r="AD1032" s="81">
        <v>8</v>
      </c>
      <c r="AE1032" s="69"/>
      <c r="AF1032" s="87" t="s">
        <v>48</v>
      </c>
      <c r="AH1032" s="4" t="s">
        <v>49</v>
      </c>
      <c r="AJ1032" s="87">
        <v>12</v>
      </c>
      <c r="AL1032" s="81">
        <v>8</v>
      </c>
      <c r="AN1032" s="81">
        <v>10</v>
      </c>
      <c r="AP1032" s="87">
        <v>17.399999999999999</v>
      </c>
      <c r="AR1032" s="81">
        <v>7.6</v>
      </c>
      <c r="AT1032" s="87">
        <v>12</v>
      </c>
      <c r="AV1032" s="74">
        <v>7</v>
      </c>
      <c r="AX1032" s="74">
        <v>6.4</v>
      </c>
      <c r="AZ1032" s="81" t="s">
        <v>48</v>
      </c>
      <c r="BB1032" s="87">
        <v>6.8</v>
      </c>
      <c r="BD1032" s="74" t="s">
        <v>48</v>
      </c>
      <c r="BF1032" s="81">
        <v>8</v>
      </c>
      <c r="BH1032" s="87">
        <v>10</v>
      </c>
      <c r="BI1032" s="69"/>
      <c r="BJ1032" s="74">
        <v>7.6</v>
      </c>
      <c r="BL1032" s="74">
        <v>9.6</v>
      </c>
      <c r="BN1032" s="4" t="s">
        <v>47</v>
      </c>
      <c r="BP1032" s="4" t="s">
        <v>47</v>
      </c>
      <c r="BR1032" s="1" t="s">
        <v>47</v>
      </c>
      <c r="BT1032" s="1" t="s">
        <v>47</v>
      </c>
      <c r="BV1032" s="1" t="s">
        <v>47</v>
      </c>
      <c r="BX1032" s="1" t="s">
        <v>47</v>
      </c>
      <c r="BZ1032" s="1" t="s">
        <v>47</v>
      </c>
    </row>
    <row r="1033" spans="2:78" x14ac:dyDescent="0.25">
      <c r="B1033" s="8">
        <v>1032</v>
      </c>
      <c r="C1033" s="8">
        <v>29</v>
      </c>
      <c r="D1033" s="8">
        <v>5</v>
      </c>
      <c r="E1033" s="8">
        <v>2020</v>
      </c>
      <c r="F1033" s="24" t="str">
        <f t="shared" si="83"/>
        <v>29/May/2020</v>
      </c>
      <c r="G1033" s="9" t="s">
        <v>22</v>
      </c>
      <c r="H1033" s="10" t="str">
        <f t="shared" si="80"/>
        <v>Fri</v>
      </c>
      <c r="I1033" s="10">
        <f t="shared" si="85"/>
        <v>516</v>
      </c>
      <c r="J1033" s="8">
        <f t="shared" si="81"/>
        <v>73</v>
      </c>
      <c r="K1033" s="1">
        <f t="shared" si="84"/>
        <v>17</v>
      </c>
      <c r="L1033" s="1">
        <f t="shared" si="82"/>
        <v>2</v>
      </c>
      <c r="N1033" s="1" t="s">
        <v>50</v>
      </c>
      <c r="P1033" s="81">
        <v>7.4</v>
      </c>
      <c r="Q1033" s="69"/>
      <c r="R1033" s="4" t="s">
        <v>49</v>
      </c>
      <c r="T1033" s="4" t="s">
        <v>49</v>
      </c>
      <c r="V1033" s="87">
        <v>4.5999999999999996</v>
      </c>
      <c r="W1033" s="69"/>
      <c r="X1033" s="87" t="s">
        <v>48</v>
      </c>
      <c r="Y1033" s="69"/>
      <c r="Z1033" s="81" t="s">
        <v>48</v>
      </c>
      <c r="AA1033" s="69"/>
      <c r="AB1033" s="100">
        <v>1.2</v>
      </c>
      <c r="AC1033" s="69"/>
      <c r="AD1033" s="81">
        <v>4.2</v>
      </c>
      <c r="AE1033" s="69"/>
      <c r="AF1033" s="87" t="s">
        <v>48</v>
      </c>
      <c r="AH1033" s="4" t="s">
        <v>49</v>
      </c>
      <c r="AJ1033" s="87">
        <v>4</v>
      </c>
      <c r="AL1033" s="81">
        <v>7</v>
      </c>
      <c r="AN1033" s="81">
        <v>5</v>
      </c>
      <c r="AP1033" s="87">
        <v>8</v>
      </c>
      <c r="AR1033" s="81">
        <v>6</v>
      </c>
      <c r="AT1033" s="87">
        <v>7</v>
      </c>
      <c r="AV1033" s="74">
        <v>3</v>
      </c>
      <c r="AX1033" s="74">
        <v>4</v>
      </c>
      <c r="AZ1033" s="81" t="s">
        <v>48</v>
      </c>
      <c r="BB1033" s="87">
        <v>5</v>
      </c>
      <c r="BD1033" s="74" t="s">
        <v>48</v>
      </c>
      <c r="BF1033" s="81">
        <v>4</v>
      </c>
      <c r="BH1033" s="87">
        <v>4</v>
      </c>
      <c r="BI1033" s="69"/>
      <c r="BJ1033" s="74">
        <v>6</v>
      </c>
      <c r="BL1033" s="74">
        <v>3.6</v>
      </c>
      <c r="BN1033" s="4" t="s">
        <v>47</v>
      </c>
      <c r="BP1033" s="4" t="s">
        <v>47</v>
      </c>
      <c r="BR1033" s="1" t="s">
        <v>47</v>
      </c>
      <c r="BT1033" s="1" t="s">
        <v>47</v>
      </c>
      <c r="BV1033" s="1" t="s">
        <v>47</v>
      </c>
      <c r="BX1033" s="1" t="s">
        <v>47</v>
      </c>
      <c r="BZ1033" s="1" t="s">
        <v>47</v>
      </c>
    </row>
    <row r="1034" spans="2:78" x14ac:dyDescent="0.25">
      <c r="B1034" s="8">
        <v>1033</v>
      </c>
      <c r="C1034" s="8">
        <v>30</v>
      </c>
      <c r="D1034" s="8">
        <v>5</v>
      </c>
      <c r="E1034" s="8">
        <v>2020</v>
      </c>
      <c r="F1034" s="24" t="str">
        <f t="shared" si="83"/>
        <v>30/May/2020</v>
      </c>
      <c r="G1034" s="9" t="s">
        <v>21</v>
      </c>
      <c r="H1034" s="10" t="str">
        <f t="shared" si="80"/>
        <v>Sat</v>
      </c>
      <c r="I1034" s="10">
        <f t="shared" si="85"/>
        <v>517</v>
      </c>
      <c r="J1034" s="8">
        <f t="shared" si="81"/>
        <v>73</v>
      </c>
      <c r="K1034" s="1">
        <f t="shared" si="84"/>
        <v>17</v>
      </c>
      <c r="L1034" s="1">
        <f t="shared" si="82"/>
        <v>2</v>
      </c>
      <c r="N1034" s="1" t="s">
        <v>50</v>
      </c>
      <c r="P1034" s="81">
        <v>10</v>
      </c>
      <c r="Q1034" s="69"/>
      <c r="R1034" s="4" t="s">
        <v>49</v>
      </c>
      <c r="T1034" s="4" t="s">
        <v>49</v>
      </c>
      <c r="V1034" s="87">
        <v>8.4</v>
      </c>
      <c r="W1034" s="69"/>
      <c r="X1034" s="87" t="s">
        <v>48</v>
      </c>
      <c r="Y1034" s="69"/>
      <c r="Z1034" s="81" t="s">
        <v>48</v>
      </c>
      <c r="AA1034" s="69"/>
      <c r="AB1034" s="100">
        <v>14</v>
      </c>
      <c r="AC1034" s="69"/>
      <c r="AD1034" s="81">
        <v>7.4</v>
      </c>
      <c r="AE1034" s="69"/>
      <c r="AF1034" s="87" t="s">
        <v>48</v>
      </c>
      <c r="AH1034" s="4" t="s">
        <v>49</v>
      </c>
      <c r="AJ1034" s="87">
        <v>10</v>
      </c>
      <c r="AL1034" s="81">
        <v>9.4</v>
      </c>
      <c r="AN1034" s="81">
        <v>8</v>
      </c>
      <c r="AP1034" s="87">
        <v>18</v>
      </c>
      <c r="AR1034" s="81">
        <v>7</v>
      </c>
      <c r="AT1034" s="87">
        <v>12</v>
      </c>
      <c r="AV1034" s="74">
        <v>9</v>
      </c>
      <c r="AX1034" s="74">
        <v>6.4</v>
      </c>
      <c r="AZ1034" s="81" t="s">
        <v>48</v>
      </c>
      <c r="BB1034" s="87">
        <v>8.4</v>
      </c>
      <c r="BD1034" s="74" t="s">
        <v>48</v>
      </c>
      <c r="BF1034" s="81">
        <v>7</v>
      </c>
      <c r="BH1034" s="87">
        <v>11</v>
      </c>
      <c r="BI1034" s="69"/>
      <c r="BJ1034" s="74">
        <v>7</v>
      </c>
      <c r="BL1034" s="74">
        <v>9</v>
      </c>
      <c r="BN1034" s="4" t="s">
        <v>47</v>
      </c>
      <c r="BP1034" s="4" t="s">
        <v>47</v>
      </c>
      <c r="BR1034" s="1" t="s">
        <v>47</v>
      </c>
      <c r="BT1034" s="1" t="s">
        <v>47</v>
      </c>
      <c r="BV1034" s="1" t="s">
        <v>47</v>
      </c>
      <c r="BX1034" s="1" t="s">
        <v>47</v>
      </c>
      <c r="BZ1034" s="1" t="s">
        <v>47</v>
      </c>
    </row>
    <row r="1035" spans="2:78" x14ac:dyDescent="0.25">
      <c r="B1035" s="8">
        <v>1034</v>
      </c>
      <c r="C1035" s="8">
        <v>30</v>
      </c>
      <c r="D1035" s="8">
        <v>5</v>
      </c>
      <c r="E1035" s="8">
        <v>2020</v>
      </c>
      <c r="F1035" s="24" t="str">
        <f t="shared" si="83"/>
        <v>30/May/2020</v>
      </c>
      <c r="G1035" s="9" t="s">
        <v>22</v>
      </c>
      <c r="H1035" s="10" t="str">
        <f t="shared" si="80"/>
        <v>Sat</v>
      </c>
      <c r="I1035" s="10">
        <f t="shared" si="85"/>
        <v>517</v>
      </c>
      <c r="J1035" s="8">
        <f t="shared" si="81"/>
        <v>73</v>
      </c>
      <c r="K1035" s="1">
        <f t="shared" si="84"/>
        <v>17</v>
      </c>
      <c r="L1035" s="1">
        <f t="shared" si="82"/>
        <v>2</v>
      </c>
      <c r="N1035" s="1" t="s">
        <v>50</v>
      </c>
      <c r="P1035" s="81">
        <v>5</v>
      </c>
      <c r="Q1035" s="69"/>
      <c r="R1035" s="4" t="s">
        <v>49</v>
      </c>
      <c r="T1035" s="4" t="s">
        <v>49</v>
      </c>
      <c r="V1035" s="87">
        <v>4.4000000000000004</v>
      </c>
      <c r="W1035" s="69"/>
      <c r="X1035" s="87" t="s">
        <v>48</v>
      </c>
      <c r="Y1035" s="69"/>
      <c r="Z1035" s="81" t="s">
        <v>48</v>
      </c>
      <c r="AA1035" s="69"/>
      <c r="AB1035" s="100">
        <v>8</v>
      </c>
      <c r="AC1035" s="69"/>
      <c r="AD1035" s="81">
        <v>4</v>
      </c>
      <c r="AE1035" s="69"/>
      <c r="AF1035" s="87" t="s">
        <v>48</v>
      </c>
      <c r="AH1035" s="4" t="s">
        <v>49</v>
      </c>
      <c r="AJ1035" s="87">
        <v>5.4</v>
      </c>
      <c r="AL1035" s="81">
        <v>5</v>
      </c>
      <c r="AN1035" s="81">
        <v>8</v>
      </c>
      <c r="AP1035" s="87">
        <v>6</v>
      </c>
      <c r="AR1035" s="81">
        <v>4</v>
      </c>
      <c r="AT1035" s="87">
        <v>7</v>
      </c>
      <c r="AV1035" s="74">
        <v>3.4</v>
      </c>
      <c r="AX1035" s="74">
        <v>3.6</v>
      </c>
      <c r="AZ1035" s="81" t="s">
        <v>48</v>
      </c>
      <c r="BB1035" s="87">
        <v>4</v>
      </c>
      <c r="BD1035" s="74" t="s">
        <v>48</v>
      </c>
      <c r="BF1035" s="81">
        <v>4</v>
      </c>
      <c r="BH1035" s="87">
        <v>5</v>
      </c>
      <c r="BI1035" s="69"/>
      <c r="BJ1035" s="74">
        <v>4</v>
      </c>
      <c r="BL1035" s="74">
        <v>4.4000000000000004</v>
      </c>
      <c r="BN1035" s="4" t="s">
        <v>47</v>
      </c>
      <c r="BP1035" s="4" t="s">
        <v>47</v>
      </c>
      <c r="BR1035" s="1" t="s">
        <v>47</v>
      </c>
      <c r="BT1035" s="1" t="s">
        <v>47</v>
      </c>
      <c r="BV1035" s="1" t="s">
        <v>47</v>
      </c>
      <c r="BX1035" s="1" t="s">
        <v>47</v>
      </c>
      <c r="BZ1035" s="1" t="s">
        <v>47</v>
      </c>
    </row>
    <row r="1036" spans="2:78" x14ac:dyDescent="0.25">
      <c r="B1036" s="8">
        <v>1035</v>
      </c>
      <c r="C1036" s="8">
        <v>31</v>
      </c>
      <c r="D1036" s="8">
        <v>5</v>
      </c>
      <c r="E1036" s="8">
        <v>2020</v>
      </c>
      <c r="F1036" s="24" t="str">
        <f t="shared" si="83"/>
        <v>31/May/2020</v>
      </c>
      <c r="G1036" s="9" t="s">
        <v>21</v>
      </c>
      <c r="H1036" s="10" t="str">
        <f t="shared" si="80"/>
        <v>Sun</v>
      </c>
      <c r="I1036" s="10">
        <f t="shared" si="85"/>
        <v>518</v>
      </c>
      <c r="J1036" s="8">
        <f t="shared" si="81"/>
        <v>73</v>
      </c>
      <c r="K1036" s="1">
        <f t="shared" si="84"/>
        <v>17</v>
      </c>
      <c r="L1036" s="1">
        <f t="shared" si="82"/>
        <v>2</v>
      </c>
      <c r="N1036" s="1" t="s">
        <v>50</v>
      </c>
      <c r="P1036" s="81">
        <v>9.4</v>
      </c>
      <c r="Q1036" s="69"/>
      <c r="R1036" s="4" t="s">
        <v>49</v>
      </c>
      <c r="T1036" s="4" t="s">
        <v>49</v>
      </c>
      <c r="V1036" s="87">
        <v>8</v>
      </c>
      <c r="W1036" s="69"/>
      <c r="X1036" s="87" t="s">
        <v>48</v>
      </c>
      <c r="Y1036" s="69"/>
      <c r="Z1036" s="81" t="s">
        <v>48</v>
      </c>
      <c r="AA1036" s="69"/>
      <c r="AB1036" s="100">
        <v>15</v>
      </c>
      <c r="AC1036" s="69"/>
      <c r="AD1036" s="81">
        <v>6</v>
      </c>
      <c r="AE1036" s="69"/>
      <c r="AF1036" s="87" t="s">
        <v>48</v>
      </c>
      <c r="AH1036" s="4" t="s">
        <v>49</v>
      </c>
      <c r="AJ1036" s="87">
        <v>10.4</v>
      </c>
      <c r="AL1036" s="81">
        <v>9</v>
      </c>
      <c r="AN1036" s="81">
        <v>7.6</v>
      </c>
      <c r="AP1036" s="87">
        <v>15</v>
      </c>
      <c r="AR1036" s="81">
        <v>8.4</v>
      </c>
      <c r="AT1036" s="87">
        <v>12</v>
      </c>
      <c r="AV1036" s="74">
        <v>7</v>
      </c>
      <c r="AX1036" s="74">
        <v>5.4</v>
      </c>
      <c r="AZ1036" s="81" t="s">
        <v>48</v>
      </c>
      <c r="BB1036" s="87">
        <v>8</v>
      </c>
      <c r="BD1036" s="74" t="s">
        <v>48</v>
      </c>
      <c r="BF1036" s="81">
        <v>7.4</v>
      </c>
      <c r="BH1036" s="87">
        <v>11</v>
      </c>
      <c r="BI1036" s="69"/>
      <c r="BJ1036" s="74">
        <v>8.4</v>
      </c>
      <c r="BL1036" s="74">
        <v>8.4</v>
      </c>
      <c r="BN1036" s="4" t="s">
        <v>47</v>
      </c>
      <c r="BP1036" s="4" t="s">
        <v>47</v>
      </c>
      <c r="BR1036" s="1" t="s">
        <v>47</v>
      </c>
      <c r="BT1036" s="1" t="s">
        <v>47</v>
      </c>
      <c r="BV1036" s="1" t="s">
        <v>47</v>
      </c>
      <c r="BX1036" s="1" t="s">
        <v>47</v>
      </c>
      <c r="BZ1036" s="1" t="s">
        <v>47</v>
      </c>
    </row>
    <row r="1037" spans="2:78" x14ac:dyDescent="0.25">
      <c r="B1037" s="8">
        <v>1036</v>
      </c>
      <c r="C1037" s="8">
        <v>31</v>
      </c>
      <c r="D1037" s="8">
        <v>5</v>
      </c>
      <c r="E1037" s="8">
        <v>2020</v>
      </c>
      <c r="F1037" s="24" t="str">
        <f t="shared" si="83"/>
        <v>31/May/2020</v>
      </c>
      <c r="G1037" s="9" t="s">
        <v>22</v>
      </c>
      <c r="H1037" s="10" t="str">
        <f t="shared" si="80"/>
        <v>Sun</v>
      </c>
      <c r="I1037" s="10">
        <f t="shared" si="85"/>
        <v>518</v>
      </c>
      <c r="J1037" s="8">
        <f t="shared" si="81"/>
        <v>73</v>
      </c>
      <c r="K1037" s="1">
        <f t="shared" si="84"/>
        <v>17</v>
      </c>
      <c r="L1037" s="1">
        <f t="shared" si="82"/>
        <v>2</v>
      </c>
      <c r="N1037" s="1" t="s">
        <v>50</v>
      </c>
      <c r="P1037" s="83">
        <v>4.5999999999999996</v>
      </c>
      <c r="Q1037" s="115"/>
      <c r="R1037" s="4" t="s">
        <v>49</v>
      </c>
      <c r="T1037" s="4" t="s">
        <v>49</v>
      </c>
      <c r="V1037" s="96">
        <v>4</v>
      </c>
      <c r="W1037" s="115"/>
      <c r="X1037" s="87" t="s">
        <v>48</v>
      </c>
      <c r="Y1037" s="69"/>
      <c r="Z1037" s="81" t="s">
        <v>48</v>
      </c>
      <c r="AA1037" s="69"/>
      <c r="AB1037" s="118">
        <v>8</v>
      </c>
      <c r="AC1037" s="115"/>
      <c r="AD1037" s="83">
        <v>6.8</v>
      </c>
      <c r="AE1037" s="115"/>
      <c r="AF1037" s="87" t="s">
        <v>48</v>
      </c>
      <c r="AH1037" s="4" t="s">
        <v>49</v>
      </c>
      <c r="AJ1037" s="96">
        <v>4.5999999999999996</v>
      </c>
      <c r="AK1037" s="6"/>
      <c r="AL1037" s="83">
        <v>6</v>
      </c>
      <c r="AM1037" s="6"/>
      <c r="AN1037" s="83">
        <v>8.8000000000000007</v>
      </c>
      <c r="AO1037" s="6"/>
      <c r="AP1037" s="87">
        <v>7</v>
      </c>
      <c r="AR1037" s="83">
        <v>4</v>
      </c>
      <c r="AS1037" s="6"/>
      <c r="AT1037" s="96">
        <v>6</v>
      </c>
      <c r="AU1037" s="6"/>
      <c r="AV1037" s="133">
        <v>3</v>
      </c>
      <c r="AW1037" s="6"/>
      <c r="AX1037" s="133">
        <v>3.4</v>
      </c>
      <c r="AY1037" s="6"/>
      <c r="AZ1037" s="81" t="s">
        <v>48</v>
      </c>
      <c r="BB1037" s="96">
        <v>3.4</v>
      </c>
      <c r="BC1037" s="6"/>
      <c r="BD1037" s="74" t="s">
        <v>48</v>
      </c>
      <c r="BF1037" s="83">
        <v>3.8</v>
      </c>
      <c r="BG1037" s="6"/>
      <c r="BH1037" s="96">
        <v>4</v>
      </c>
      <c r="BI1037" s="115"/>
      <c r="BJ1037" s="133">
        <v>4</v>
      </c>
      <c r="BK1037" s="6"/>
      <c r="BL1037" s="133">
        <v>4</v>
      </c>
      <c r="BM1037" s="6"/>
      <c r="BN1037" s="4" t="s">
        <v>47</v>
      </c>
      <c r="BP1037" s="4" t="s">
        <v>47</v>
      </c>
      <c r="BR1037" s="1" t="s">
        <v>47</v>
      </c>
      <c r="BT1037" s="1" t="s">
        <v>47</v>
      </c>
      <c r="BV1037" s="1" t="s">
        <v>47</v>
      </c>
      <c r="BX1037" s="1" t="s">
        <v>47</v>
      </c>
      <c r="BZ1037" s="1" t="s">
        <v>47</v>
      </c>
    </row>
    <row r="1038" spans="2:78" x14ac:dyDescent="0.25">
      <c r="B1038" s="8">
        <v>1037</v>
      </c>
      <c r="C1038" s="8">
        <v>1</v>
      </c>
      <c r="D1038" s="8">
        <v>6</v>
      </c>
      <c r="E1038" s="8">
        <v>2020</v>
      </c>
      <c r="F1038" s="24" t="str">
        <f t="shared" si="83"/>
        <v>01/Jun/2020</v>
      </c>
      <c r="G1038" s="9" t="s">
        <v>21</v>
      </c>
      <c r="H1038" s="10" t="str">
        <f t="shared" si="80"/>
        <v>Mon</v>
      </c>
      <c r="I1038" s="10">
        <f t="shared" si="85"/>
        <v>519</v>
      </c>
      <c r="J1038" s="8">
        <f t="shared" si="81"/>
        <v>74</v>
      </c>
      <c r="K1038" s="1">
        <f t="shared" si="84"/>
        <v>17</v>
      </c>
      <c r="L1038" s="1">
        <f t="shared" si="82"/>
        <v>2</v>
      </c>
      <c r="N1038" s="1" t="s">
        <v>50</v>
      </c>
      <c r="P1038" s="81">
        <v>7.8</v>
      </c>
      <c r="Q1038" s="69"/>
      <c r="R1038" s="4" t="s">
        <v>49</v>
      </c>
      <c r="T1038" s="4" t="s">
        <v>49</v>
      </c>
      <c r="V1038" s="87">
        <v>7.2</v>
      </c>
      <c r="W1038" s="69"/>
      <c r="X1038" s="87" t="s">
        <v>48</v>
      </c>
      <c r="Y1038" s="69"/>
      <c r="Z1038" s="81" t="s">
        <v>48</v>
      </c>
      <c r="AA1038" s="69"/>
      <c r="AB1038" s="100">
        <v>11.8</v>
      </c>
      <c r="AC1038" s="69"/>
      <c r="AD1038" s="81">
        <v>9</v>
      </c>
      <c r="AE1038" s="69"/>
      <c r="AF1038" s="87" t="s">
        <v>48</v>
      </c>
      <c r="AH1038" s="4" t="s">
        <v>49</v>
      </c>
      <c r="AJ1038" s="87">
        <v>13.2</v>
      </c>
      <c r="AL1038" s="81">
        <v>8</v>
      </c>
      <c r="AN1038" s="81">
        <v>9.8000000000000007</v>
      </c>
      <c r="AP1038" s="87">
        <v>15</v>
      </c>
      <c r="AR1038" s="81">
        <v>9</v>
      </c>
      <c r="AT1038" s="87">
        <v>13.8</v>
      </c>
      <c r="AV1038" s="74">
        <v>7</v>
      </c>
      <c r="AX1038" s="74">
        <v>7.4</v>
      </c>
      <c r="AZ1038" s="81" t="s">
        <v>48</v>
      </c>
      <c r="BB1038" s="87">
        <v>7.4</v>
      </c>
      <c r="BD1038" s="74" t="s">
        <v>48</v>
      </c>
      <c r="BF1038" s="81">
        <v>7.6</v>
      </c>
      <c r="BH1038" s="87">
        <v>10.8</v>
      </c>
      <c r="BI1038" s="69"/>
      <c r="BJ1038" s="74">
        <v>7.8</v>
      </c>
      <c r="BL1038" s="74">
        <v>9.4</v>
      </c>
      <c r="BN1038" s="4" t="s">
        <v>47</v>
      </c>
      <c r="BP1038" s="4" t="s">
        <v>47</v>
      </c>
      <c r="BR1038" s="1" t="s">
        <v>47</v>
      </c>
      <c r="BT1038" s="1" t="s">
        <v>47</v>
      </c>
      <c r="BV1038" s="1" t="s">
        <v>47</v>
      </c>
      <c r="BX1038" s="1" t="s">
        <v>47</v>
      </c>
      <c r="BZ1038" s="1" t="s">
        <v>47</v>
      </c>
    </row>
    <row r="1039" spans="2:78" ht="16.5" thickBot="1" x14ac:dyDescent="0.3">
      <c r="B1039" s="8">
        <v>1038</v>
      </c>
      <c r="C1039" s="8">
        <v>1</v>
      </c>
      <c r="D1039" s="8">
        <v>6</v>
      </c>
      <c r="E1039" s="8">
        <v>2020</v>
      </c>
      <c r="F1039" s="24" t="str">
        <f t="shared" si="83"/>
        <v>01/Jun/2020</v>
      </c>
      <c r="G1039" s="9" t="s">
        <v>22</v>
      </c>
      <c r="H1039" s="10" t="str">
        <f t="shared" si="80"/>
        <v>Mon</v>
      </c>
      <c r="I1039" s="10">
        <f t="shared" si="85"/>
        <v>519</v>
      </c>
      <c r="J1039" s="8">
        <f t="shared" si="81"/>
        <v>74</v>
      </c>
      <c r="K1039" s="1">
        <f t="shared" si="84"/>
        <v>18</v>
      </c>
      <c r="L1039" s="1">
        <f t="shared" si="82"/>
        <v>2</v>
      </c>
      <c r="N1039" s="1" t="s">
        <v>50</v>
      </c>
      <c r="P1039" s="81">
        <v>5.2</v>
      </c>
      <c r="Q1039" s="69"/>
      <c r="R1039" s="4" t="s">
        <v>49</v>
      </c>
      <c r="T1039" s="4" t="s">
        <v>49</v>
      </c>
      <c r="V1039" s="87">
        <v>3.2</v>
      </c>
      <c r="W1039" s="69"/>
      <c r="X1039" s="87" t="s">
        <v>48</v>
      </c>
      <c r="Y1039" s="69"/>
      <c r="Z1039" s="81" t="s">
        <v>48</v>
      </c>
      <c r="AA1039" s="69"/>
      <c r="AB1039" s="100">
        <v>6.2</v>
      </c>
      <c r="AC1039" s="69"/>
      <c r="AD1039" s="81">
        <v>1.4</v>
      </c>
      <c r="AE1039" s="69"/>
      <c r="AF1039" s="87" t="s">
        <v>48</v>
      </c>
      <c r="AH1039" s="4" t="s">
        <v>49</v>
      </c>
      <c r="AJ1039" s="87">
        <v>6</v>
      </c>
      <c r="AL1039" s="81">
        <v>3.4</v>
      </c>
      <c r="AN1039" s="81">
        <v>3.8</v>
      </c>
      <c r="AP1039" s="87">
        <v>8.1999999999999993</v>
      </c>
      <c r="AR1039" s="81">
        <v>3.2</v>
      </c>
      <c r="AT1039" s="87">
        <v>6</v>
      </c>
      <c r="AV1039" s="74">
        <v>3</v>
      </c>
      <c r="AX1039" s="74">
        <v>3.4</v>
      </c>
      <c r="AZ1039" s="81" t="s">
        <v>48</v>
      </c>
      <c r="BB1039" s="87">
        <v>7</v>
      </c>
      <c r="BD1039" s="74" t="s">
        <v>48</v>
      </c>
      <c r="BF1039" s="81">
        <v>2</v>
      </c>
      <c r="BH1039" s="87">
        <v>7.2</v>
      </c>
      <c r="BI1039" s="69"/>
      <c r="BJ1039" s="74">
        <v>4</v>
      </c>
      <c r="BL1039" s="74">
        <v>3.2</v>
      </c>
      <c r="BN1039" s="4" t="s">
        <v>47</v>
      </c>
      <c r="BP1039" s="4" t="s">
        <v>47</v>
      </c>
      <c r="BR1039" s="1" t="s">
        <v>47</v>
      </c>
      <c r="BT1039" s="1" t="s">
        <v>47</v>
      </c>
      <c r="BV1039" s="1" t="s">
        <v>47</v>
      </c>
      <c r="BX1039" s="1" t="s">
        <v>47</v>
      </c>
      <c r="BZ1039" s="1" t="s">
        <v>47</v>
      </c>
    </row>
    <row r="1040" spans="2:78" ht="16.5" thickTop="1" x14ac:dyDescent="0.25">
      <c r="B1040" s="8">
        <v>1039</v>
      </c>
      <c r="C1040" s="8">
        <v>2</v>
      </c>
      <c r="D1040" s="8">
        <v>6</v>
      </c>
      <c r="E1040" s="8">
        <v>2020</v>
      </c>
      <c r="F1040" s="24" t="str">
        <f t="shared" si="83"/>
        <v>02/Jun/2020</v>
      </c>
      <c r="G1040" s="9" t="s">
        <v>21</v>
      </c>
      <c r="H1040" s="10" t="str">
        <f t="shared" si="80"/>
        <v>Tue</v>
      </c>
      <c r="I1040" s="10">
        <f t="shared" si="85"/>
        <v>520</v>
      </c>
      <c r="J1040" s="8">
        <f t="shared" si="81"/>
        <v>74</v>
      </c>
      <c r="K1040" s="1">
        <f t="shared" si="84"/>
        <v>18</v>
      </c>
      <c r="L1040" s="1">
        <f t="shared" si="82"/>
        <v>2</v>
      </c>
      <c r="N1040" s="1" t="s">
        <v>50</v>
      </c>
      <c r="P1040" s="81">
        <v>10.4</v>
      </c>
      <c r="Q1040" s="69"/>
      <c r="R1040" s="4" t="s">
        <v>49</v>
      </c>
      <c r="T1040" s="4" t="s">
        <v>49</v>
      </c>
      <c r="V1040" s="87">
        <v>10</v>
      </c>
      <c r="W1040" s="69"/>
      <c r="X1040" s="87" t="s">
        <v>48</v>
      </c>
      <c r="Y1040" s="69"/>
      <c r="Z1040" s="81" t="s">
        <v>48</v>
      </c>
      <c r="AA1040" s="69"/>
      <c r="AB1040" s="100">
        <v>10.4</v>
      </c>
      <c r="AC1040" s="69"/>
      <c r="AD1040" s="81">
        <v>8.6</v>
      </c>
      <c r="AE1040" s="69"/>
      <c r="AF1040" s="87" t="s">
        <v>48</v>
      </c>
      <c r="AH1040" s="4" t="s">
        <v>49</v>
      </c>
      <c r="AJ1040" s="87">
        <v>11.8</v>
      </c>
      <c r="AL1040" s="81">
        <v>7.6</v>
      </c>
      <c r="AN1040" s="81">
        <v>10.199999999999999</v>
      </c>
      <c r="AP1040" s="87">
        <v>16.8</v>
      </c>
      <c r="AR1040" s="81">
        <v>11</v>
      </c>
      <c r="AT1040" s="87">
        <v>10.6</v>
      </c>
      <c r="AV1040" s="74">
        <v>7.2</v>
      </c>
      <c r="AX1040" s="74">
        <v>7</v>
      </c>
      <c r="AZ1040" s="86">
        <v>6</v>
      </c>
      <c r="BB1040" s="87">
        <v>8</v>
      </c>
      <c r="BD1040" s="74" t="s">
        <v>48</v>
      </c>
      <c r="BF1040" s="81">
        <v>7.4</v>
      </c>
      <c r="BH1040" s="87">
        <v>10</v>
      </c>
      <c r="BI1040" s="69"/>
      <c r="BJ1040" s="74">
        <v>8</v>
      </c>
      <c r="BL1040" s="74">
        <v>7.6</v>
      </c>
      <c r="BN1040" s="4" t="s">
        <v>47</v>
      </c>
      <c r="BP1040" s="4" t="s">
        <v>47</v>
      </c>
      <c r="BR1040" s="1" t="s">
        <v>47</v>
      </c>
      <c r="BT1040" s="1" t="s">
        <v>47</v>
      </c>
      <c r="BV1040" s="1" t="s">
        <v>47</v>
      </c>
      <c r="BX1040" s="1" t="s">
        <v>47</v>
      </c>
      <c r="BZ1040" s="1" t="s">
        <v>47</v>
      </c>
    </row>
    <row r="1041" spans="2:78" x14ac:dyDescent="0.25">
      <c r="B1041" s="8">
        <v>1040</v>
      </c>
      <c r="C1041" s="8">
        <v>2</v>
      </c>
      <c r="D1041" s="8">
        <v>6</v>
      </c>
      <c r="E1041" s="8">
        <v>2020</v>
      </c>
      <c r="F1041" s="24" t="str">
        <f t="shared" si="83"/>
        <v>02/Jun/2020</v>
      </c>
      <c r="G1041" s="9" t="s">
        <v>22</v>
      </c>
      <c r="H1041" s="10" t="str">
        <f t="shared" ref="H1041:H1104" si="86">TEXT(F1041,"ddd")</f>
        <v>Tue</v>
      </c>
      <c r="I1041" s="10">
        <f t="shared" si="85"/>
        <v>520</v>
      </c>
      <c r="J1041" s="8">
        <f t="shared" ref="J1041:J1104" si="87">IF(H1041=H1040,IF(_xlfn.ISOWEEKNUM(F1041)-_xlfn.ISOWEEKNUM(F1040)=1,J1040+1,J1040),IF(H1041=H1038,IF(_xlfn.ISOWEEKNUM(F1041)-_xlfn.ISOWEEKNUM(F1040)=1,J1040+1,J1040),IF(H1041=H1036,IF(_xlfn.ISOWEEKNUM(F1041)-_xlfn.ISOWEEKNUM(F1040)=1,J1040+1,J1040),IF(H1041=H1034,IF(_xlfn.ISOWEEKNUM(F1041)-_xlfn.ISOWEEKNUM(F1040)=1,J1040+1,J1040),IF(H1041=H1032,IF(_xlfn.ISOWEEKNUM(F1041)-_xlfn.ISOWEEKNUM(F1040)=1,J1040+1,J1040),IF(H1041=H1030,IF(_xlfn.ISOWEEKNUM(F1041)-_xlfn.ISOWEEKNUM(F1040)=1,J1040+1,J1040),IF(H1041=H1028,IF(_xlfn.ISOWEEKNUM(F1041)-_xlfn.ISOWEEKNUM(F1040)=1,J1040+1,J1040),-1)))))))</f>
        <v>74</v>
      </c>
      <c r="K1041" s="1">
        <f t="shared" si="84"/>
        <v>18</v>
      </c>
      <c r="L1041" s="1">
        <f t="shared" si="82"/>
        <v>2</v>
      </c>
      <c r="N1041" s="1" t="s">
        <v>50</v>
      </c>
      <c r="P1041" s="81">
        <v>5</v>
      </c>
      <c r="Q1041" s="69"/>
      <c r="R1041" s="4" t="s">
        <v>49</v>
      </c>
      <c r="T1041" s="4" t="s">
        <v>49</v>
      </c>
      <c r="V1041" s="87">
        <v>4.5999999999999996</v>
      </c>
      <c r="W1041" s="69"/>
      <c r="X1041" s="87" t="s">
        <v>48</v>
      </c>
      <c r="Y1041" s="69"/>
      <c r="Z1041" s="81" t="s">
        <v>48</v>
      </c>
      <c r="AA1041" s="69"/>
      <c r="AB1041" s="100">
        <v>5.4</v>
      </c>
      <c r="AC1041" s="69"/>
      <c r="AD1041" s="81">
        <v>3.6</v>
      </c>
      <c r="AE1041" s="69"/>
      <c r="AF1041" s="87" t="s">
        <v>48</v>
      </c>
      <c r="AH1041" s="4" t="s">
        <v>49</v>
      </c>
      <c r="AJ1041" s="87">
        <v>6.6</v>
      </c>
      <c r="AL1041" s="81">
        <v>4.5999999999999996</v>
      </c>
      <c r="AN1041" s="81">
        <v>4</v>
      </c>
      <c r="AP1041" s="87">
        <v>8.8000000000000007</v>
      </c>
      <c r="AR1041" s="81">
        <v>5.6</v>
      </c>
      <c r="AT1041" s="87">
        <v>6.6</v>
      </c>
      <c r="AV1041" s="74">
        <v>4</v>
      </c>
      <c r="AX1041" s="74">
        <v>5.2</v>
      </c>
      <c r="AZ1041" s="87">
        <v>4.5999999999999996</v>
      </c>
      <c r="BB1041" s="87">
        <v>4.4000000000000004</v>
      </c>
      <c r="BD1041" s="74" t="s">
        <v>48</v>
      </c>
      <c r="BF1041" s="81">
        <v>3.6</v>
      </c>
      <c r="BH1041" s="87">
        <v>6</v>
      </c>
      <c r="BI1041" s="69"/>
      <c r="BJ1041" s="74">
        <v>4</v>
      </c>
      <c r="BL1041" s="74">
        <v>4.4000000000000004</v>
      </c>
      <c r="BN1041" s="4" t="s">
        <v>47</v>
      </c>
      <c r="BP1041" s="4" t="s">
        <v>47</v>
      </c>
      <c r="BR1041" s="1" t="s">
        <v>47</v>
      </c>
      <c r="BT1041" s="1" t="s">
        <v>47</v>
      </c>
      <c r="BV1041" s="1" t="s">
        <v>47</v>
      </c>
      <c r="BX1041" s="1" t="s">
        <v>47</v>
      </c>
      <c r="BZ1041" s="1" t="s">
        <v>47</v>
      </c>
    </row>
    <row r="1042" spans="2:78" x14ac:dyDescent="0.25">
      <c r="B1042" s="8">
        <v>1041</v>
      </c>
      <c r="C1042" s="8">
        <v>3</v>
      </c>
      <c r="D1042" s="8">
        <v>6</v>
      </c>
      <c r="E1042" s="8">
        <v>2020</v>
      </c>
      <c r="F1042" s="24" t="str">
        <f t="shared" si="83"/>
        <v>03/Jun/2020</v>
      </c>
      <c r="G1042" s="9" t="s">
        <v>21</v>
      </c>
      <c r="H1042" s="10" t="str">
        <f t="shared" si="86"/>
        <v>Wed</v>
      </c>
      <c r="I1042" s="10">
        <f t="shared" si="85"/>
        <v>521</v>
      </c>
      <c r="J1042" s="8">
        <f t="shared" si="87"/>
        <v>74</v>
      </c>
      <c r="K1042" s="1">
        <f t="shared" si="84"/>
        <v>18</v>
      </c>
      <c r="L1042" s="1">
        <f t="shared" si="82"/>
        <v>2</v>
      </c>
      <c r="N1042" s="1" t="s">
        <v>50</v>
      </c>
      <c r="P1042" s="81">
        <v>7.6</v>
      </c>
      <c r="Q1042" s="69"/>
      <c r="R1042" s="4" t="s">
        <v>49</v>
      </c>
      <c r="T1042" s="4" t="s">
        <v>49</v>
      </c>
      <c r="V1042" s="87">
        <v>8.4</v>
      </c>
      <c r="W1042" s="69"/>
      <c r="X1042" s="87" t="s">
        <v>48</v>
      </c>
      <c r="Y1042" s="69"/>
      <c r="Z1042" s="81" t="s">
        <v>48</v>
      </c>
      <c r="AA1042" s="69"/>
      <c r="AB1042" s="100">
        <v>11.6</v>
      </c>
      <c r="AC1042" s="69"/>
      <c r="AD1042" s="81">
        <v>6.4</v>
      </c>
      <c r="AE1042" s="69"/>
      <c r="AF1042" s="87" t="s">
        <v>48</v>
      </c>
      <c r="AH1042" s="4" t="s">
        <v>49</v>
      </c>
      <c r="AJ1042" s="87">
        <v>12</v>
      </c>
      <c r="AL1042" s="81">
        <v>7.8</v>
      </c>
      <c r="AN1042" s="81">
        <v>9.8000000000000007</v>
      </c>
      <c r="AP1042" s="87">
        <v>17.8</v>
      </c>
      <c r="AR1042" s="81">
        <v>8.6</v>
      </c>
      <c r="AT1042" s="87">
        <v>11.8</v>
      </c>
      <c r="AV1042" s="74">
        <v>7.8</v>
      </c>
      <c r="AX1042" s="74">
        <v>7.8</v>
      </c>
      <c r="AZ1042" s="87">
        <v>7.6</v>
      </c>
      <c r="BB1042" s="87">
        <v>7.4</v>
      </c>
      <c r="BD1042" s="74" t="s">
        <v>48</v>
      </c>
      <c r="BF1042" s="81">
        <v>7.6</v>
      </c>
      <c r="BH1042" s="87">
        <v>8.4</v>
      </c>
      <c r="BI1042" s="69"/>
      <c r="BJ1042" s="74">
        <v>8.8000000000000007</v>
      </c>
      <c r="BL1042" s="74">
        <v>7.8</v>
      </c>
      <c r="BN1042" s="4" t="s">
        <v>47</v>
      </c>
      <c r="BP1042" s="4" t="s">
        <v>47</v>
      </c>
      <c r="BR1042" s="1" t="s">
        <v>47</v>
      </c>
      <c r="BT1042" s="1" t="s">
        <v>47</v>
      </c>
      <c r="BV1042" s="1" t="s">
        <v>47</v>
      </c>
      <c r="BX1042" s="1" t="s">
        <v>47</v>
      </c>
      <c r="BZ1042" s="1" t="s">
        <v>47</v>
      </c>
    </row>
    <row r="1043" spans="2:78" x14ac:dyDescent="0.25">
      <c r="B1043" s="8">
        <v>1042</v>
      </c>
      <c r="C1043" s="8">
        <v>3</v>
      </c>
      <c r="D1043" s="8">
        <v>6</v>
      </c>
      <c r="E1043" s="8">
        <v>2020</v>
      </c>
      <c r="F1043" s="24" t="str">
        <f t="shared" si="83"/>
        <v>03/Jun/2020</v>
      </c>
      <c r="G1043" s="9" t="s">
        <v>22</v>
      </c>
      <c r="H1043" s="10" t="str">
        <f t="shared" si="86"/>
        <v>Wed</v>
      </c>
      <c r="I1043" s="10">
        <f t="shared" si="85"/>
        <v>521</v>
      </c>
      <c r="J1043" s="8">
        <f t="shared" si="87"/>
        <v>74</v>
      </c>
      <c r="K1043" s="1">
        <f t="shared" si="84"/>
        <v>18</v>
      </c>
      <c r="L1043" s="1">
        <f t="shared" si="82"/>
        <v>2</v>
      </c>
      <c r="N1043" s="1" t="s">
        <v>50</v>
      </c>
      <c r="P1043" s="81">
        <v>5.6</v>
      </c>
      <c r="Q1043" s="69"/>
      <c r="R1043" s="4" t="s">
        <v>49</v>
      </c>
      <c r="T1043" s="4" t="s">
        <v>49</v>
      </c>
      <c r="V1043" s="87">
        <v>4.5999999999999996</v>
      </c>
      <c r="W1043" s="69"/>
      <c r="X1043" s="87" t="s">
        <v>48</v>
      </c>
      <c r="Y1043" s="69"/>
      <c r="Z1043" s="81" t="s">
        <v>48</v>
      </c>
      <c r="AA1043" s="69"/>
      <c r="AB1043" s="100">
        <v>7.6</v>
      </c>
      <c r="AC1043" s="69"/>
      <c r="AD1043" s="81">
        <v>4</v>
      </c>
      <c r="AE1043" s="69"/>
      <c r="AF1043" s="87" t="s">
        <v>48</v>
      </c>
      <c r="AH1043" s="4" t="s">
        <v>49</v>
      </c>
      <c r="AJ1043" s="87">
        <v>6</v>
      </c>
      <c r="AL1043" s="81">
        <v>4.2</v>
      </c>
      <c r="AN1043" s="81">
        <v>4</v>
      </c>
      <c r="AP1043" s="87">
        <v>9</v>
      </c>
      <c r="AR1043" s="81">
        <v>4.4000000000000004</v>
      </c>
      <c r="AT1043" s="87">
        <v>7</v>
      </c>
      <c r="AV1043" s="74">
        <v>3.4</v>
      </c>
      <c r="AX1043" s="74">
        <v>4</v>
      </c>
      <c r="AZ1043" s="87">
        <v>4.8</v>
      </c>
      <c r="BB1043" s="87">
        <v>4.2</v>
      </c>
      <c r="BD1043" s="74" t="s">
        <v>48</v>
      </c>
      <c r="BF1043" s="81">
        <v>7.2</v>
      </c>
      <c r="BH1043" s="87">
        <v>6</v>
      </c>
      <c r="BI1043" s="69"/>
      <c r="BJ1043" s="74">
        <v>4.4000000000000004</v>
      </c>
      <c r="BL1043" s="74">
        <v>4.2</v>
      </c>
      <c r="BN1043" s="4" t="s">
        <v>47</v>
      </c>
      <c r="BP1043" s="4" t="s">
        <v>47</v>
      </c>
      <c r="BR1043" s="1" t="s">
        <v>47</v>
      </c>
      <c r="BT1043" s="1" t="s">
        <v>47</v>
      </c>
      <c r="BV1043" s="1" t="s">
        <v>47</v>
      </c>
      <c r="BX1043" s="1" t="s">
        <v>47</v>
      </c>
      <c r="BZ1043" s="1" t="s">
        <v>47</v>
      </c>
    </row>
    <row r="1044" spans="2:78" x14ac:dyDescent="0.25">
      <c r="B1044" s="8">
        <v>1043</v>
      </c>
      <c r="C1044" s="8">
        <v>4</v>
      </c>
      <c r="D1044" s="8">
        <v>6</v>
      </c>
      <c r="E1044" s="8">
        <v>2020</v>
      </c>
      <c r="F1044" s="24" t="str">
        <f t="shared" si="83"/>
        <v>04/Jun/2020</v>
      </c>
      <c r="G1044" s="9" t="s">
        <v>21</v>
      </c>
      <c r="H1044" s="10" t="str">
        <f t="shared" si="86"/>
        <v>Thu</v>
      </c>
      <c r="I1044" s="10">
        <f t="shared" si="85"/>
        <v>522</v>
      </c>
      <c r="J1044" s="8">
        <f t="shared" si="87"/>
        <v>74</v>
      </c>
      <c r="K1044" s="1">
        <f t="shared" si="84"/>
        <v>18</v>
      </c>
      <c r="L1044" s="1">
        <f t="shared" si="82"/>
        <v>2</v>
      </c>
      <c r="N1044" s="1" t="s">
        <v>50</v>
      </c>
      <c r="P1044" s="81">
        <v>7</v>
      </c>
      <c r="Q1044" s="69"/>
      <c r="R1044" s="4" t="s">
        <v>49</v>
      </c>
      <c r="T1044" s="4" t="s">
        <v>49</v>
      </c>
      <c r="V1044" s="87">
        <v>8.1999999999999993</v>
      </c>
      <c r="W1044" s="69"/>
      <c r="X1044" s="87" t="s">
        <v>48</v>
      </c>
      <c r="Y1044" s="69"/>
      <c r="Z1044" s="81" t="s">
        <v>48</v>
      </c>
      <c r="AA1044" s="69"/>
      <c r="AB1044" s="100">
        <v>9.6</v>
      </c>
      <c r="AC1044" s="69"/>
      <c r="AD1044" s="81">
        <v>6.6</v>
      </c>
      <c r="AE1044" s="69"/>
      <c r="AF1044" s="87" t="s">
        <v>48</v>
      </c>
      <c r="AH1044" s="4" t="s">
        <v>49</v>
      </c>
      <c r="AJ1044" s="87">
        <v>11.4</v>
      </c>
      <c r="AL1044" s="81">
        <v>7.8</v>
      </c>
      <c r="AN1044" s="81">
        <v>10</v>
      </c>
      <c r="AP1044" s="87">
        <v>16</v>
      </c>
      <c r="AR1044" s="81">
        <v>9</v>
      </c>
      <c r="AT1044" s="87">
        <v>10.8</v>
      </c>
      <c r="AV1044" s="74">
        <v>7</v>
      </c>
      <c r="AX1044" s="74">
        <v>7.4</v>
      </c>
      <c r="AZ1044" s="87">
        <v>7.4</v>
      </c>
      <c r="BB1044" s="87">
        <v>8.4</v>
      </c>
      <c r="BD1044" s="74" t="s">
        <v>48</v>
      </c>
      <c r="BF1044" s="81">
        <v>7</v>
      </c>
      <c r="BH1044" s="87">
        <v>11</v>
      </c>
      <c r="BI1044" s="69"/>
      <c r="BJ1044" s="74">
        <v>5.4</v>
      </c>
      <c r="BL1044" s="74">
        <v>8.4</v>
      </c>
      <c r="BN1044" s="4" t="s">
        <v>47</v>
      </c>
      <c r="BP1044" s="4" t="s">
        <v>47</v>
      </c>
      <c r="BR1044" s="1" t="s">
        <v>47</v>
      </c>
      <c r="BT1044" s="1" t="s">
        <v>47</v>
      </c>
      <c r="BV1044" s="1" t="s">
        <v>47</v>
      </c>
      <c r="BX1044" s="1" t="s">
        <v>47</v>
      </c>
      <c r="BZ1044" s="1" t="s">
        <v>47</v>
      </c>
    </row>
    <row r="1045" spans="2:78" x14ac:dyDescent="0.25">
      <c r="B1045" s="8">
        <v>1044</v>
      </c>
      <c r="C1045" s="8">
        <v>4</v>
      </c>
      <c r="D1045" s="8">
        <v>6</v>
      </c>
      <c r="E1045" s="8">
        <v>2020</v>
      </c>
      <c r="F1045" s="24" t="str">
        <f t="shared" si="83"/>
        <v>04/Jun/2020</v>
      </c>
      <c r="G1045" s="9" t="s">
        <v>22</v>
      </c>
      <c r="H1045" s="10" t="str">
        <f t="shared" si="86"/>
        <v>Thu</v>
      </c>
      <c r="I1045" s="10">
        <f t="shared" si="85"/>
        <v>522</v>
      </c>
      <c r="J1045" s="8">
        <f t="shared" si="87"/>
        <v>74</v>
      </c>
      <c r="K1045" s="1">
        <f t="shared" si="84"/>
        <v>18</v>
      </c>
      <c r="L1045" s="1">
        <f t="shared" si="82"/>
        <v>2</v>
      </c>
      <c r="N1045" s="1" t="s">
        <v>50</v>
      </c>
      <c r="P1045" s="81">
        <v>4.5999999999999996</v>
      </c>
      <c r="Q1045" s="69"/>
      <c r="R1045" s="4" t="s">
        <v>49</v>
      </c>
      <c r="T1045" s="4" t="s">
        <v>49</v>
      </c>
      <c r="V1045" s="87">
        <v>4.4000000000000004</v>
      </c>
      <c r="W1045" s="69"/>
      <c r="X1045" s="87" t="s">
        <v>48</v>
      </c>
      <c r="Y1045" s="69"/>
      <c r="Z1045" s="81" t="s">
        <v>48</v>
      </c>
      <c r="AA1045" s="69"/>
      <c r="AB1045" s="100">
        <v>9.4</v>
      </c>
      <c r="AC1045" s="69"/>
      <c r="AD1045" s="81">
        <v>3.6</v>
      </c>
      <c r="AE1045" s="69"/>
      <c r="AF1045" s="87" t="s">
        <v>48</v>
      </c>
      <c r="AH1045" s="4" t="s">
        <v>49</v>
      </c>
      <c r="AJ1045" s="87">
        <v>6</v>
      </c>
      <c r="AL1045" s="81">
        <v>3.6</v>
      </c>
      <c r="AN1045" s="81">
        <v>5.6</v>
      </c>
      <c r="AP1045" s="87">
        <v>7</v>
      </c>
      <c r="AR1045" s="81">
        <v>8.8000000000000007</v>
      </c>
      <c r="AT1045" s="87">
        <v>6.4</v>
      </c>
      <c r="AV1045" s="74">
        <v>3.6</v>
      </c>
      <c r="AX1045" s="74">
        <v>3.8</v>
      </c>
      <c r="AZ1045" s="87">
        <v>4.5999999999999996</v>
      </c>
      <c r="BB1045" s="87">
        <v>4</v>
      </c>
      <c r="BD1045" s="74" t="s">
        <v>48</v>
      </c>
      <c r="BF1045" s="81">
        <v>4.5999999999999996</v>
      </c>
      <c r="BH1045" s="87">
        <v>5</v>
      </c>
      <c r="BI1045" s="69"/>
      <c r="BJ1045" s="74">
        <v>5.2</v>
      </c>
      <c r="BL1045" s="74">
        <v>4.5999999999999996</v>
      </c>
      <c r="BN1045" s="4" t="s">
        <v>47</v>
      </c>
      <c r="BP1045" s="4" t="s">
        <v>47</v>
      </c>
      <c r="BR1045" s="1" t="s">
        <v>47</v>
      </c>
      <c r="BT1045" s="1" t="s">
        <v>47</v>
      </c>
      <c r="BV1045" s="1" t="s">
        <v>47</v>
      </c>
      <c r="BX1045" s="1" t="s">
        <v>47</v>
      </c>
      <c r="BZ1045" s="1" t="s">
        <v>47</v>
      </c>
    </row>
    <row r="1046" spans="2:78" x14ac:dyDescent="0.25">
      <c r="B1046" s="8">
        <v>1045</v>
      </c>
      <c r="C1046" s="8">
        <v>5</v>
      </c>
      <c r="D1046" s="8">
        <v>6</v>
      </c>
      <c r="E1046" s="8">
        <v>2020</v>
      </c>
      <c r="F1046" s="24" t="str">
        <f t="shared" si="83"/>
        <v>05/Jun/2020</v>
      </c>
      <c r="G1046" s="9" t="s">
        <v>21</v>
      </c>
      <c r="H1046" s="10" t="str">
        <f t="shared" si="86"/>
        <v>Fri</v>
      </c>
      <c r="I1046" s="10">
        <f t="shared" si="85"/>
        <v>523</v>
      </c>
      <c r="J1046" s="8">
        <f t="shared" si="87"/>
        <v>74</v>
      </c>
      <c r="K1046" s="1">
        <f t="shared" si="84"/>
        <v>18</v>
      </c>
      <c r="L1046" s="1">
        <f t="shared" si="82"/>
        <v>2</v>
      </c>
      <c r="N1046" s="1" t="s">
        <v>50</v>
      </c>
      <c r="P1046" s="81">
        <v>7</v>
      </c>
      <c r="Q1046" s="69"/>
      <c r="R1046" s="4" t="s">
        <v>49</v>
      </c>
      <c r="T1046" s="4" t="s">
        <v>49</v>
      </c>
      <c r="V1046" s="87">
        <v>7.6</v>
      </c>
      <c r="W1046" s="69"/>
      <c r="X1046" s="87" t="s">
        <v>48</v>
      </c>
      <c r="Y1046" s="69"/>
      <c r="Z1046" s="81" t="s">
        <v>48</v>
      </c>
      <c r="AA1046" s="69"/>
      <c r="AB1046" s="100">
        <v>9</v>
      </c>
      <c r="AC1046" s="69"/>
      <c r="AD1046" s="81">
        <v>7</v>
      </c>
      <c r="AE1046" s="69"/>
      <c r="AF1046" s="87" t="s">
        <v>48</v>
      </c>
      <c r="AH1046" s="4" t="s">
        <v>49</v>
      </c>
      <c r="AJ1046" s="87">
        <v>11.4</v>
      </c>
      <c r="AL1046" s="81">
        <v>6.4</v>
      </c>
      <c r="AN1046" s="81">
        <v>9.1999999999999993</v>
      </c>
      <c r="AP1046" s="87">
        <v>14.5</v>
      </c>
      <c r="AR1046" s="81" t="s">
        <v>28</v>
      </c>
      <c r="AT1046" s="87">
        <v>11.2</v>
      </c>
      <c r="AV1046" s="74">
        <v>6.4</v>
      </c>
      <c r="AX1046" s="74">
        <v>7.2</v>
      </c>
      <c r="AZ1046" s="87">
        <v>7.2</v>
      </c>
      <c r="BB1046" s="87">
        <v>7.2</v>
      </c>
      <c r="BD1046" s="74" t="s">
        <v>48</v>
      </c>
      <c r="BF1046" s="81">
        <v>8.1999999999999993</v>
      </c>
      <c r="BH1046" s="87">
        <v>8.8000000000000007</v>
      </c>
      <c r="BI1046" s="69"/>
      <c r="BJ1046" s="74">
        <v>6.8</v>
      </c>
      <c r="BL1046" s="74">
        <v>8</v>
      </c>
      <c r="BN1046" s="4" t="s">
        <v>47</v>
      </c>
      <c r="BP1046" s="4" t="s">
        <v>47</v>
      </c>
      <c r="BR1046" s="1" t="s">
        <v>47</v>
      </c>
      <c r="BT1046" s="1" t="s">
        <v>47</v>
      </c>
      <c r="BV1046" s="1" t="s">
        <v>47</v>
      </c>
      <c r="BX1046" s="1" t="s">
        <v>47</v>
      </c>
      <c r="BZ1046" s="1" t="s">
        <v>47</v>
      </c>
    </row>
    <row r="1047" spans="2:78" x14ac:dyDescent="0.25">
      <c r="B1047" s="8">
        <v>1046</v>
      </c>
      <c r="C1047" s="8">
        <v>5</v>
      </c>
      <c r="D1047" s="8">
        <v>6</v>
      </c>
      <c r="E1047" s="8">
        <v>2020</v>
      </c>
      <c r="F1047" s="24" t="str">
        <f t="shared" si="83"/>
        <v>05/Jun/2020</v>
      </c>
      <c r="G1047" s="9" t="s">
        <v>22</v>
      </c>
      <c r="H1047" s="10" t="str">
        <f t="shared" si="86"/>
        <v>Fri</v>
      </c>
      <c r="I1047" s="10">
        <f t="shared" si="85"/>
        <v>523</v>
      </c>
      <c r="J1047" s="8">
        <f t="shared" si="87"/>
        <v>74</v>
      </c>
      <c r="K1047" s="1">
        <f t="shared" si="84"/>
        <v>18</v>
      </c>
      <c r="L1047" s="1">
        <f t="shared" si="82"/>
        <v>2</v>
      </c>
      <c r="N1047" s="1" t="s">
        <v>50</v>
      </c>
      <c r="P1047" s="81">
        <v>5.2</v>
      </c>
      <c r="Q1047" s="69"/>
      <c r="R1047" s="4" t="s">
        <v>49</v>
      </c>
      <c r="T1047" s="4" t="s">
        <v>49</v>
      </c>
      <c r="V1047" s="87">
        <v>5</v>
      </c>
      <c r="W1047" s="69"/>
      <c r="X1047" s="87" t="s">
        <v>48</v>
      </c>
      <c r="Y1047" s="69"/>
      <c r="Z1047" s="81" t="s">
        <v>48</v>
      </c>
      <c r="AA1047" s="69"/>
      <c r="AB1047" s="100">
        <v>5</v>
      </c>
      <c r="AC1047" s="69"/>
      <c r="AD1047" s="81">
        <v>3.8</v>
      </c>
      <c r="AE1047" s="69"/>
      <c r="AF1047" s="87" t="s">
        <v>48</v>
      </c>
      <c r="AH1047" s="4" t="s">
        <v>49</v>
      </c>
      <c r="AJ1047" s="87">
        <v>6</v>
      </c>
      <c r="AL1047" s="81">
        <v>4.4000000000000004</v>
      </c>
      <c r="AN1047" s="81">
        <v>6</v>
      </c>
      <c r="AP1047" s="87">
        <v>18</v>
      </c>
      <c r="AR1047" s="81">
        <v>5.8</v>
      </c>
      <c r="AT1047" s="87">
        <v>7</v>
      </c>
      <c r="AV1047" s="74">
        <v>4.2</v>
      </c>
      <c r="AX1047" s="74">
        <v>6.5</v>
      </c>
      <c r="AZ1047" s="87">
        <v>5</v>
      </c>
      <c r="BB1047" s="87">
        <v>4.8</v>
      </c>
      <c r="BD1047" s="74" t="s">
        <v>48</v>
      </c>
      <c r="BF1047" s="81">
        <v>3.4</v>
      </c>
      <c r="BH1047" s="87">
        <v>5.6</v>
      </c>
      <c r="BI1047" s="69"/>
      <c r="BJ1047" s="74">
        <v>4</v>
      </c>
      <c r="BL1047" s="74">
        <v>4.4000000000000004</v>
      </c>
      <c r="BN1047" s="4" t="s">
        <v>47</v>
      </c>
      <c r="BP1047" s="4" t="s">
        <v>47</v>
      </c>
      <c r="BR1047" s="1" t="s">
        <v>47</v>
      </c>
      <c r="BT1047" s="1" t="s">
        <v>47</v>
      </c>
      <c r="BV1047" s="1" t="s">
        <v>47</v>
      </c>
      <c r="BX1047" s="1" t="s">
        <v>47</v>
      </c>
      <c r="BZ1047" s="1" t="s">
        <v>47</v>
      </c>
    </row>
    <row r="1048" spans="2:78" x14ac:dyDescent="0.25">
      <c r="B1048" s="8">
        <v>1047</v>
      </c>
      <c r="C1048" s="8">
        <v>6</v>
      </c>
      <c r="D1048" s="8">
        <v>6</v>
      </c>
      <c r="E1048" s="8">
        <v>2020</v>
      </c>
      <c r="F1048" s="24" t="str">
        <f t="shared" si="83"/>
        <v>06/Jun/2020</v>
      </c>
      <c r="G1048" s="9" t="s">
        <v>21</v>
      </c>
      <c r="H1048" s="10" t="str">
        <f t="shared" si="86"/>
        <v>Sat</v>
      </c>
      <c r="I1048" s="10">
        <f t="shared" si="85"/>
        <v>524</v>
      </c>
      <c r="J1048" s="8">
        <f t="shared" si="87"/>
        <v>74</v>
      </c>
      <c r="K1048" s="1">
        <f t="shared" si="84"/>
        <v>18</v>
      </c>
      <c r="L1048" s="1">
        <f t="shared" si="82"/>
        <v>2</v>
      </c>
      <c r="N1048" s="1" t="s">
        <v>50</v>
      </c>
      <c r="P1048" s="81">
        <v>7.8</v>
      </c>
      <c r="Q1048" s="69"/>
      <c r="R1048" s="4" t="s">
        <v>49</v>
      </c>
      <c r="T1048" s="4" t="s">
        <v>49</v>
      </c>
      <c r="V1048" s="87">
        <v>10</v>
      </c>
      <c r="W1048" s="69"/>
      <c r="X1048" s="87" t="s">
        <v>48</v>
      </c>
      <c r="Y1048" s="69"/>
      <c r="Z1048" s="81" t="s">
        <v>48</v>
      </c>
      <c r="AA1048" s="69"/>
      <c r="AB1048" s="100">
        <v>11.6</v>
      </c>
      <c r="AC1048" s="69"/>
      <c r="AD1048" s="81">
        <v>8.6</v>
      </c>
      <c r="AE1048" s="69"/>
      <c r="AF1048" s="87" t="s">
        <v>48</v>
      </c>
      <c r="AH1048" s="4" t="s">
        <v>49</v>
      </c>
      <c r="AJ1048" s="87">
        <v>11.6</v>
      </c>
      <c r="AL1048" s="81">
        <v>8</v>
      </c>
      <c r="AN1048" s="81">
        <v>9.4</v>
      </c>
      <c r="AP1048" s="87">
        <v>14.8</v>
      </c>
      <c r="AR1048" s="81">
        <v>8.8000000000000007</v>
      </c>
      <c r="AT1048" s="87">
        <v>12.4</v>
      </c>
      <c r="AV1048" s="74">
        <v>7</v>
      </c>
      <c r="AX1048" s="74">
        <v>7.6</v>
      </c>
      <c r="AZ1048" s="87">
        <v>8.6</v>
      </c>
      <c r="BB1048" s="87">
        <v>7.8</v>
      </c>
      <c r="BD1048" s="74" t="s">
        <v>48</v>
      </c>
      <c r="BF1048" s="81">
        <v>9.1</v>
      </c>
      <c r="BH1048" s="87">
        <v>8.1999999999999993</v>
      </c>
      <c r="BI1048" s="69"/>
      <c r="BJ1048" s="74">
        <v>6.6</v>
      </c>
      <c r="BL1048" s="74">
        <v>8.1999999999999993</v>
      </c>
      <c r="BN1048" s="4" t="s">
        <v>47</v>
      </c>
      <c r="BP1048" s="4" t="s">
        <v>47</v>
      </c>
      <c r="BR1048" s="1" t="s">
        <v>47</v>
      </c>
      <c r="BT1048" s="1" t="s">
        <v>47</v>
      </c>
      <c r="BV1048" s="1" t="s">
        <v>47</v>
      </c>
      <c r="BX1048" s="1" t="s">
        <v>47</v>
      </c>
      <c r="BZ1048" s="1" t="s">
        <v>47</v>
      </c>
    </row>
    <row r="1049" spans="2:78" x14ac:dyDescent="0.25">
      <c r="B1049" s="8">
        <v>1048</v>
      </c>
      <c r="C1049" s="8">
        <v>6</v>
      </c>
      <c r="D1049" s="8">
        <v>6</v>
      </c>
      <c r="E1049" s="8">
        <v>2020</v>
      </c>
      <c r="F1049" s="24" t="str">
        <f t="shared" si="83"/>
        <v>06/Jun/2020</v>
      </c>
      <c r="G1049" s="9" t="s">
        <v>22</v>
      </c>
      <c r="H1049" s="10" t="str">
        <f t="shared" si="86"/>
        <v>Sat</v>
      </c>
      <c r="I1049" s="10">
        <f t="shared" si="85"/>
        <v>524</v>
      </c>
      <c r="J1049" s="8">
        <f t="shared" si="87"/>
        <v>74</v>
      </c>
      <c r="K1049" s="1">
        <f t="shared" si="84"/>
        <v>18</v>
      </c>
      <c r="L1049" s="1">
        <f t="shared" si="82"/>
        <v>2</v>
      </c>
      <c r="N1049" s="1" t="s">
        <v>50</v>
      </c>
      <c r="P1049" s="81">
        <v>5</v>
      </c>
      <c r="Q1049" s="69"/>
      <c r="R1049" s="4" t="s">
        <v>49</v>
      </c>
      <c r="T1049" s="4" t="s">
        <v>49</v>
      </c>
      <c r="V1049" s="87">
        <v>5.8</v>
      </c>
      <c r="W1049" s="69"/>
      <c r="X1049" s="87" t="s">
        <v>48</v>
      </c>
      <c r="Y1049" s="69"/>
      <c r="Z1049" s="81" t="s">
        <v>48</v>
      </c>
      <c r="AA1049" s="69"/>
      <c r="AB1049" s="100">
        <v>7</v>
      </c>
      <c r="AC1049" s="69"/>
      <c r="AD1049" s="81">
        <v>2.2000000000000002</v>
      </c>
      <c r="AE1049" s="69"/>
      <c r="AF1049" s="87" t="s">
        <v>48</v>
      </c>
      <c r="AH1049" s="4" t="s">
        <v>49</v>
      </c>
      <c r="AJ1049" s="87">
        <v>7</v>
      </c>
      <c r="AL1049" s="81">
        <v>4</v>
      </c>
      <c r="AN1049" s="81">
        <v>5.8</v>
      </c>
      <c r="AP1049" s="87">
        <v>12.4</v>
      </c>
      <c r="AR1049" s="81">
        <v>7</v>
      </c>
      <c r="AT1049" s="87">
        <v>8</v>
      </c>
      <c r="AV1049" s="74">
        <v>4.2</v>
      </c>
      <c r="AX1049" s="74">
        <v>4.8</v>
      </c>
      <c r="AZ1049" s="87">
        <v>5</v>
      </c>
      <c r="BB1049" s="87">
        <v>4.5999999999999996</v>
      </c>
      <c r="BD1049" s="74" t="s">
        <v>48</v>
      </c>
      <c r="BF1049" s="81">
        <v>5</v>
      </c>
      <c r="BH1049" s="87">
        <v>4.8</v>
      </c>
      <c r="BI1049" s="69"/>
      <c r="BJ1049" s="74">
        <v>4.2</v>
      </c>
      <c r="BL1049" s="74">
        <v>4.8</v>
      </c>
      <c r="BN1049" s="4" t="s">
        <v>47</v>
      </c>
      <c r="BP1049" s="4" t="s">
        <v>47</v>
      </c>
      <c r="BR1049" s="1" t="s">
        <v>47</v>
      </c>
      <c r="BT1049" s="1" t="s">
        <v>47</v>
      </c>
      <c r="BV1049" s="1" t="s">
        <v>47</v>
      </c>
      <c r="BX1049" s="1" t="s">
        <v>47</v>
      </c>
      <c r="BZ1049" s="1" t="s">
        <v>47</v>
      </c>
    </row>
    <row r="1050" spans="2:78" x14ac:dyDescent="0.25">
      <c r="B1050" s="8">
        <v>1049</v>
      </c>
      <c r="C1050" s="8">
        <v>7</v>
      </c>
      <c r="D1050" s="8">
        <v>6</v>
      </c>
      <c r="E1050" s="8">
        <v>2020</v>
      </c>
      <c r="F1050" s="24" t="str">
        <f t="shared" si="83"/>
        <v>07/Jun/2020</v>
      </c>
      <c r="G1050" s="9" t="s">
        <v>21</v>
      </c>
      <c r="H1050" s="10" t="str">
        <f t="shared" si="86"/>
        <v>Sun</v>
      </c>
      <c r="I1050" s="10">
        <f t="shared" si="85"/>
        <v>525</v>
      </c>
      <c r="J1050" s="8">
        <f t="shared" si="87"/>
        <v>74</v>
      </c>
      <c r="K1050" s="1">
        <f t="shared" si="84"/>
        <v>18</v>
      </c>
      <c r="L1050" s="1">
        <f t="shared" si="82"/>
        <v>2</v>
      </c>
      <c r="N1050" s="1" t="s">
        <v>50</v>
      </c>
      <c r="P1050" s="81">
        <v>7</v>
      </c>
      <c r="Q1050" s="69"/>
      <c r="R1050" s="4" t="s">
        <v>49</v>
      </c>
      <c r="T1050" s="4" t="s">
        <v>49</v>
      </c>
      <c r="V1050" s="87">
        <v>8.4</v>
      </c>
      <c r="W1050" s="69"/>
      <c r="X1050" s="87" t="s">
        <v>48</v>
      </c>
      <c r="Y1050" s="69"/>
      <c r="Z1050" s="81" t="s">
        <v>48</v>
      </c>
      <c r="AA1050" s="69"/>
      <c r="AB1050" s="100">
        <v>10.6</v>
      </c>
      <c r="AC1050" s="69"/>
      <c r="AD1050" s="81">
        <v>5</v>
      </c>
      <c r="AE1050" s="69"/>
      <c r="AF1050" s="87" t="s">
        <v>48</v>
      </c>
      <c r="AH1050" s="4" t="s">
        <v>49</v>
      </c>
      <c r="AJ1050" s="87">
        <v>10.199999999999999</v>
      </c>
      <c r="AL1050" s="81">
        <v>9.1999999999999993</v>
      </c>
      <c r="AN1050" s="81">
        <v>8</v>
      </c>
      <c r="AP1050" s="87">
        <v>16.399999999999999</v>
      </c>
      <c r="AR1050" s="81">
        <v>8.6</v>
      </c>
      <c r="AT1050" s="87">
        <v>13.8</v>
      </c>
      <c r="AV1050" s="74">
        <v>6</v>
      </c>
      <c r="AX1050" s="74">
        <v>7.2</v>
      </c>
      <c r="AZ1050" s="87">
        <v>7.6</v>
      </c>
      <c r="BB1050" s="87">
        <v>7.6</v>
      </c>
      <c r="BD1050" s="74" t="s">
        <v>48</v>
      </c>
      <c r="BF1050" s="81">
        <v>6.4</v>
      </c>
      <c r="BH1050" s="87">
        <v>7.8</v>
      </c>
      <c r="BI1050" s="69"/>
      <c r="BJ1050" s="74">
        <v>7.2</v>
      </c>
      <c r="BL1050" s="74">
        <v>7.8</v>
      </c>
      <c r="BN1050" s="4" t="s">
        <v>47</v>
      </c>
      <c r="BP1050" s="4" t="s">
        <v>47</v>
      </c>
      <c r="BR1050" s="1" t="s">
        <v>47</v>
      </c>
      <c r="BT1050" s="1" t="s">
        <v>47</v>
      </c>
      <c r="BV1050" s="1" t="s">
        <v>47</v>
      </c>
      <c r="BX1050" s="1" t="s">
        <v>47</v>
      </c>
      <c r="BZ1050" s="1" t="s">
        <v>47</v>
      </c>
    </row>
    <row r="1051" spans="2:78" x14ac:dyDescent="0.25">
      <c r="B1051" s="8">
        <v>1050</v>
      </c>
      <c r="C1051" s="8">
        <v>7</v>
      </c>
      <c r="D1051" s="8">
        <v>6</v>
      </c>
      <c r="E1051" s="8">
        <v>2020</v>
      </c>
      <c r="F1051" s="24" t="str">
        <f t="shared" si="83"/>
        <v>07/Jun/2020</v>
      </c>
      <c r="G1051" s="9" t="s">
        <v>22</v>
      </c>
      <c r="H1051" s="10" t="str">
        <f t="shared" si="86"/>
        <v>Sun</v>
      </c>
      <c r="I1051" s="10">
        <f t="shared" si="85"/>
        <v>525</v>
      </c>
      <c r="J1051" s="8">
        <f t="shared" si="87"/>
        <v>74</v>
      </c>
      <c r="K1051" s="1">
        <f t="shared" si="84"/>
        <v>18</v>
      </c>
      <c r="L1051" s="1">
        <f t="shared" si="82"/>
        <v>2</v>
      </c>
      <c r="N1051" s="1" t="s">
        <v>50</v>
      </c>
      <c r="P1051" s="81">
        <v>4</v>
      </c>
      <c r="Q1051" s="69"/>
      <c r="R1051" s="4" t="s">
        <v>49</v>
      </c>
      <c r="T1051" s="4" t="s">
        <v>49</v>
      </c>
      <c r="V1051" s="87">
        <v>4</v>
      </c>
      <c r="W1051" s="69"/>
      <c r="X1051" s="87" t="s">
        <v>48</v>
      </c>
      <c r="Y1051" s="69"/>
      <c r="Z1051" s="81" t="s">
        <v>48</v>
      </c>
      <c r="AA1051" s="69"/>
      <c r="AB1051" s="100">
        <v>6</v>
      </c>
      <c r="AC1051" s="69"/>
      <c r="AD1051" s="81">
        <v>4.2</v>
      </c>
      <c r="AE1051" s="69"/>
      <c r="AF1051" s="87" t="s">
        <v>48</v>
      </c>
      <c r="AH1051" s="4" t="s">
        <v>49</v>
      </c>
      <c r="AJ1051" s="87">
        <v>5.4</v>
      </c>
      <c r="AL1051" s="81">
        <v>3.4</v>
      </c>
      <c r="AN1051" s="81">
        <v>3.2</v>
      </c>
      <c r="AP1051" s="87">
        <v>7.8</v>
      </c>
      <c r="AR1051" s="81">
        <v>4.4000000000000004</v>
      </c>
      <c r="AT1051" s="87">
        <v>5.8</v>
      </c>
      <c r="AV1051" s="74">
        <v>3</v>
      </c>
      <c r="AX1051" s="74">
        <v>3.2</v>
      </c>
      <c r="AZ1051" s="87">
        <v>4.4000000000000004</v>
      </c>
      <c r="BB1051" s="87">
        <v>5.8</v>
      </c>
      <c r="BD1051" s="74" t="s">
        <v>48</v>
      </c>
      <c r="BF1051" s="81">
        <v>4.2</v>
      </c>
      <c r="BH1051" s="87">
        <v>4.5999999999999996</v>
      </c>
      <c r="BI1051" s="69"/>
      <c r="BJ1051" s="74">
        <v>4.4000000000000004</v>
      </c>
      <c r="BL1051" s="74">
        <v>5</v>
      </c>
      <c r="BN1051" s="4" t="s">
        <v>47</v>
      </c>
      <c r="BP1051" s="4" t="s">
        <v>47</v>
      </c>
      <c r="BR1051" s="1" t="s">
        <v>47</v>
      </c>
      <c r="BT1051" s="1" t="s">
        <v>47</v>
      </c>
      <c r="BV1051" s="1" t="s">
        <v>47</v>
      </c>
      <c r="BX1051" s="1" t="s">
        <v>47</v>
      </c>
      <c r="BZ1051" s="1" t="s">
        <v>47</v>
      </c>
    </row>
    <row r="1052" spans="2:78" x14ac:dyDescent="0.25">
      <c r="B1052" s="8">
        <v>1051</v>
      </c>
      <c r="C1052" s="8">
        <v>8</v>
      </c>
      <c r="D1052" s="8">
        <v>6</v>
      </c>
      <c r="E1052" s="8">
        <v>2020</v>
      </c>
      <c r="F1052" s="24" t="str">
        <f t="shared" si="83"/>
        <v>08/Jun/2020</v>
      </c>
      <c r="G1052" s="9" t="s">
        <v>21</v>
      </c>
      <c r="H1052" s="10" t="str">
        <f t="shared" si="86"/>
        <v>Mon</v>
      </c>
      <c r="I1052" s="10">
        <f t="shared" si="85"/>
        <v>526</v>
      </c>
      <c r="J1052" s="8">
        <f t="shared" si="87"/>
        <v>75</v>
      </c>
      <c r="K1052" s="1">
        <f t="shared" si="84"/>
        <v>18</v>
      </c>
      <c r="L1052" s="1">
        <f t="shared" si="82"/>
        <v>2</v>
      </c>
      <c r="N1052" s="1" t="s">
        <v>50</v>
      </c>
      <c r="P1052" s="81">
        <v>8.4</v>
      </c>
      <c r="Q1052" s="69"/>
      <c r="R1052" s="4" t="s">
        <v>49</v>
      </c>
      <c r="T1052" s="4" t="s">
        <v>49</v>
      </c>
      <c r="V1052" s="87">
        <v>8.8000000000000007</v>
      </c>
      <c r="W1052" s="69"/>
      <c r="X1052" s="87" t="s">
        <v>48</v>
      </c>
      <c r="Y1052" s="69"/>
      <c r="Z1052" s="81" t="s">
        <v>48</v>
      </c>
      <c r="AA1052" s="69"/>
      <c r="AB1052" s="100">
        <v>11.6</v>
      </c>
      <c r="AC1052" s="69"/>
      <c r="AD1052" s="81">
        <v>5.2</v>
      </c>
      <c r="AE1052" s="69"/>
      <c r="AF1052" s="87" t="s">
        <v>48</v>
      </c>
      <c r="AH1052" s="4" t="s">
        <v>49</v>
      </c>
      <c r="AJ1052" s="87">
        <v>12.6</v>
      </c>
      <c r="AL1052" s="81">
        <v>8.6</v>
      </c>
      <c r="AN1052" s="81">
        <v>9.1999999999999993</v>
      </c>
      <c r="AP1052" s="87">
        <v>17.2</v>
      </c>
      <c r="AR1052" s="81">
        <v>10</v>
      </c>
      <c r="AT1052" s="87">
        <v>11.4</v>
      </c>
      <c r="AV1052" s="74">
        <v>7</v>
      </c>
      <c r="AX1052" s="74">
        <v>7.8</v>
      </c>
      <c r="AZ1052" s="87">
        <v>8.6</v>
      </c>
      <c r="BB1052" s="87">
        <v>8.8000000000000007</v>
      </c>
      <c r="BD1052" s="74" t="s">
        <v>48</v>
      </c>
      <c r="BF1052" s="81">
        <v>8.4</v>
      </c>
      <c r="BH1052" s="87">
        <v>8.1999999999999993</v>
      </c>
      <c r="BI1052" s="69"/>
      <c r="BJ1052" s="74">
        <v>8</v>
      </c>
      <c r="BL1052" s="74">
        <v>8</v>
      </c>
      <c r="BN1052" s="4" t="s">
        <v>47</v>
      </c>
      <c r="BP1052" s="4" t="s">
        <v>47</v>
      </c>
      <c r="BR1052" s="1" t="s">
        <v>47</v>
      </c>
      <c r="BT1052" s="1" t="s">
        <v>47</v>
      </c>
      <c r="BV1052" s="1" t="s">
        <v>47</v>
      </c>
      <c r="BX1052" s="1" t="s">
        <v>47</v>
      </c>
      <c r="BZ1052" s="1" t="s">
        <v>47</v>
      </c>
    </row>
    <row r="1053" spans="2:78" x14ac:dyDescent="0.25">
      <c r="B1053" s="8">
        <v>1052</v>
      </c>
      <c r="C1053" s="8">
        <v>8</v>
      </c>
      <c r="D1053" s="8">
        <v>6</v>
      </c>
      <c r="E1053" s="8">
        <v>2020</v>
      </c>
      <c r="F1053" s="24" t="str">
        <f t="shared" si="83"/>
        <v>08/Jun/2020</v>
      </c>
      <c r="G1053" s="9" t="s">
        <v>22</v>
      </c>
      <c r="H1053" s="10" t="str">
        <f t="shared" si="86"/>
        <v>Mon</v>
      </c>
      <c r="I1053" s="10">
        <f t="shared" si="85"/>
        <v>526</v>
      </c>
      <c r="J1053" s="8">
        <f t="shared" si="87"/>
        <v>75</v>
      </c>
      <c r="K1053" s="1">
        <f t="shared" si="84"/>
        <v>18</v>
      </c>
      <c r="L1053" s="1">
        <f t="shared" si="82"/>
        <v>2</v>
      </c>
      <c r="N1053" s="1" t="s">
        <v>50</v>
      </c>
      <c r="P1053" s="81">
        <v>7</v>
      </c>
      <c r="Q1053" s="69"/>
      <c r="R1053" s="4" t="s">
        <v>49</v>
      </c>
      <c r="T1053" s="4" t="s">
        <v>49</v>
      </c>
      <c r="V1053" s="87">
        <v>4.8</v>
      </c>
      <c r="W1053" s="69"/>
      <c r="X1053" s="87" t="s">
        <v>48</v>
      </c>
      <c r="Y1053" s="69"/>
      <c r="Z1053" s="81" t="s">
        <v>48</v>
      </c>
      <c r="AA1053" s="69"/>
      <c r="AB1053" s="100">
        <v>5.4</v>
      </c>
      <c r="AC1053" s="69"/>
      <c r="AD1053" s="81">
        <v>4.2</v>
      </c>
      <c r="AE1053" s="69"/>
      <c r="AF1053" s="87" t="s">
        <v>48</v>
      </c>
      <c r="AH1053" s="4" t="s">
        <v>49</v>
      </c>
      <c r="AJ1053" s="87">
        <v>5</v>
      </c>
      <c r="AL1053" s="81">
        <v>4</v>
      </c>
      <c r="AN1053" s="81">
        <v>4</v>
      </c>
      <c r="AP1053" s="87">
        <v>8.6</v>
      </c>
      <c r="AR1053" s="81">
        <v>4.8</v>
      </c>
      <c r="AT1053" s="87">
        <v>6.2</v>
      </c>
      <c r="AV1053" s="74">
        <v>3.6</v>
      </c>
      <c r="AX1053" s="74">
        <v>3</v>
      </c>
      <c r="AZ1053" s="87">
        <v>4.2</v>
      </c>
      <c r="BB1053" s="87">
        <v>5.2</v>
      </c>
      <c r="BD1053" s="74" t="s">
        <v>48</v>
      </c>
      <c r="BF1053" s="81">
        <v>3.8</v>
      </c>
      <c r="BH1053" s="87">
        <v>4.5999999999999996</v>
      </c>
      <c r="BI1053" s="69"/>
      <c r="BJ1053" s="74">
        <v>4.2</v>
      </c>
      <c r="BL1053" s="74">
        <v>4.8</v>
      </c>
      <c r="BN1053" s="4" t="s">
        <v>47</v>
      </c>
      <c r="BP1053" s="4" t="s">
        <v>47</v>
      </c>
      <c r="BR1053" s="1" t="s">
        <v>47</v>
      </c>
      <c r="BT1053" s="1" t="s">
        <v>47</v>
      </c>
      <c r="BV1053" s="1" t="s">
        <v>47</v>
      </c>
      <c r="BX1053" s="1" t="s">
        <v>47</v>
      </c>
      <c r="BZ1053" s="1" t="s">
        <v>47</v>
      </c>
    </row>
    <row r="1054" spans="2:78" x14ac:dyDescent="0.25">
      <c r="B1054" s="8">
        <v>1053</v>
      </c>
      <c r="C1054" s="8">
        <v>9</v>
      </c>
      <c r="D1054" s="8">
        <v>6</v>
      </c>
      <c r="E1054" s="8">
        <v>2020</v>
      </c>
      <c r="F1054" s="24" t="str">
        <f t="shared" si="83"/>
        <v>09/Jun/2020</v>
      </c>
      <c r="G1054" s="9" t="s">
        <v>21</v>
      </c>
      <c r="H1054" s="10" t="str">
        <f t="shared" si="86"/>
        <v>Tue</v>
      </c>
      <c r="I1054" s="10">
        <f t="shared" si="85"/>
        <v>527</v>
      </c>
      <c r="J1054" s="8">
        <f t="shared" si="87"/>
        <v>75</v>
      </c>
      <c r="K1054" s="1">
        <f t="shared" si="84"/>
        <v>18</v>
      </c>
      <c r="L1054" s="1">
        <f t="shared" si="82"/>
        <v>2</v>
      </c>
      <c r="N1054" s="1" t="s">
        <v>50</v>
      </c>
      <c r="P1054" s="81">
        <v>8.8000000000000007</v>
      </c>
      <c r="Q1054" s="69"/>
      <c r="R1054" s="4" t="s">
        <v>49</v>
      </c>
      <c r="T1054" s="4" t="s">
        <v>49</v>
      </c>
      <c r="V1054" s="87">
        <v>8.1999999999999993</v>
      </c>
      <c r="W1054" s="69"/>
      <c r="X1054" s="87" t="s">
        <v>48</v>
      </c>
      <c r="Y1054" s="69"/>
      <c r="Z1054" s="81" t="s">
        <v>48</v>
      </c>
      <c r="AA1054" s="69"/>
      <c r="AB1054" s="100">
        <v>10</v>
      </c>
      <c r="AC1054" s="69"/>
      <c r="AD1054" s="81">
        <v>6.4</v>
      </c>
      <c r="AE1054" s="69"/>
      <c r="AF1054" s="87" t="s">
        <v>48</v>
      </c>
      <c r="AH1054" s="4" t="s">
        <v>49</v>
      </c>
      <c r="AJ1054" s="87">
        <v>10.8</v>
      </c>
      <c r="AL1054" s="81">
        <v>8</v>
      </c>
      <c r="AN1054" s="81">
        <v>5.8</v>
      </c>
      <c r="AP1054" s="87">
        <v>14.8</v>
      </c>
      <c r="AR1054" s="81">
        <v>9.1999999999999993</v>
      </c>
      <c r="AT1054" s="87">
        <v>12.6</v>
      </c>
      <c r="AV1054" s="74">
        <v>7.4</v>
      </c>
      <c r="AX1054" s="74">
        <v>7.8</v>
      </c>
      <c r="AZ1054" s="87">
        <v>9.8000000000000007</v>
      </c>
      <c r="BB1054" s="87">
        <v>7.4</v>
      </c>
      <c r="BD1054" s="74" t="s">
        <v>48</v>
      </c>
      <c r="BF1054" s="81">
        <v>8</v>
      </c>
      <c r="BH1054" s="87">
        <v>9.8000000000000007</v>
      </c>
      <c r="BI1054" s="69"/>
      <c r="BJ1054" s="74">
        <v>7.4</v>
      </c>
      <c r="BL1054" s="74">
        <v>4</v>
      </c>
      <c r="BN1054" s="4" t="s">
        <v>47</v>
      </c>
      <c r="BP1054" s="4" t="s">
        <v>47</v>
      </c>
      <c r="BR1054" s="1" t="s">
        <v>47</v>
      </c>
      <c r="BT1054" s="1" t="s">
        <v>47</v>
      </c>
      <c r="BV1054" s="1" t="s">
        <v>47</v>
      </c>
      <c r="BX1054" s="1" t="s">
        <v>47</v>
      </c>
      <c r="BZ1054" s="1" t="s">
        <v>47</v>
      </c>
    </row>
    <row r="1055" spans="2:78" x14ac:dyDescent="0.25">
      <c r="B1055" s="8">
        <v>1054</v>
      </c>
      <c r="C1055" s="8">
        <v>9</v>
      </c>
      <c r="D1055" s="8">
        <v>6</v>
      </c>
      <c r="E1055" s="8">
        <v>2020</v>
      </c>
      <c r="F1055" s="24" t="str">
        <f t="shared" si="83"/>
        <v>09/Jun/2020</v>
      </c>
      <c r="G1055" s="9" t="s">
        <v>22</v>
      </c>
      <c r="H1055" s="10" t="str">
        <f t="shared" si="86"/>
        <v>Tue</v>
      </c>
      <c r="I1055" s="10">
        <f t="shared" si="85"/>
        <v>527</v>
      </c>
      <c r="J1055" s="8">
        <f t="shared" si="87"/>
        <v>75</v>
      </c>
      <c r="K1055" s="1">
        <f t="shared" si="84"/>
        <v>18</v>
      </c>
      <c r="L1055" s="1">
        <f t="shared" ref="L1055:L1118" si="88">IF(COUNTIF(L323:L1054,L1054)=732,L1054+1,L1054)</f>
        <v>2</v>
      </c>
      <c r="N1055" s="1" t="s">
        <v>50</v>
      </c>
      <c r="P1055" s="81">
        <v>4.5999999999999996</v>
      </c>
      <c r="Q1055" s="69"/>
      <c r="R1055" s="4" t="s">
        <v>49</v>
      </c>
      <c r="T1055" s="4" t="s">
        <v>49</v>
      </c>
      <c r="V1055" s="87">
        <v>5.4</v>
      </c>
      <c r="W1055" s="69"/>
      <c r="X1055" s="87" t="s">
        <v>48</v>
      </c>
      <c r="Y1055" s="69"/>
      <c r="Z1055" s="81" t="s">
        <v>48</v>
      </c>
      <c r="AA1055" s="69"/>
      <c r="AB1055" s="100">
        <v>5.2</v>
      </c>
      <c r="AC1055" s="69"/>
      <c r="AD1055" s="81">
        <v>5</v>
      </c>
      <c r="AE1055" s="69"/>
      <c r="AF1055" s="87" t="s">
        <v>48</v>
      </c>
      <c r="AH1055" s="4" t="s">
        <v>49</v>
      </c>
      <c r="AJ1055" s="87">
        <v>4.8</v>
      </c>
      <c r="AL1055" s="81">
        <v>5</v>
      </c>
      <c r="AN1055" s="81">
        <v>4.8</v>
      </c>
      <c r="AP1055" s="87">
        <v>7.8</v>
      </c>
      <c r="AR1055" s="81">
        <v>5.2</v>
      </c>
      <c r="AT1055" s="87">
        <v>7</v>
      </c>
      <c r="AV1055" s="74">
        <v>4.2</v>
      </c>
      <c r="AX1055" s="74">
        <v>4.5999999999999996</v>
      </c>
      <c r="AZ1055" s="87">
        <v>5.2</v>
      </c>
      <c r="BB1055" s="87">
        <v>4.2</v>
      </c>
      <c r="BD1055" s="74" t="s">
        <v>48</v>
      </c>
      <c r="BF1055" s="81">
        <v>3.2</v>
      </c>
      <c r="BH1055" s="87">
        <v>5.8</v>
      </c>
      <c r="BI1055" s="69"/>
      <c r="BJ1055" s="74">
        <v>4.5999999999999996</v>
      </c>
      <c r="BL1055" s="74">
        <v>4.2</v>
      </c>
      <c r="BN1055" s="4" t="s">
        <v>47</v>
      </c>
      <c r="BP1055" s="4" t="s">
        <v>47</v>
      </c>
      <c r="BR1055" s="1" t="s">
        <v>47</v>
      </c>
      <c r="BT1055" s="1" t="s">
        <v>47</v>
      </c>
      <c r="BV1055" s="1" t="s">
        <v>47</v>
      </c>
      <c r="BX1055" s="1" t="s">
        <v>47</v>
      </c>
      <c r="BZ1055" s="1" t="s">
        <v>47</v>
      </c>
    </row>
    <row r="1056" spans="2:78" x14ac:dyDescent="0.25">
      <c r="B1056" s="8">
        <v>1055</v>
      </c>
      <c r="C1056" s="8">
        <v>10</v>
      </c>
      <c r="D1056" s="8">
        <v>6</v>
      </c>
      <c r="E1056" s="8">
        <v>2020</v>
      </c>
      <c r="F1056" s="24" t="str">
        <f t="shared" si="83"/>
        <v>10/Jun/2020</v>
      </c>
      <c r="G1056" s="9" t="s">
        <v>21</v>
      </c>
      <c r="H1056" s="10" t="str">
        <f t="shared" si="86"/>
        <v>Wed</v>
      </c>
      <c r="I1056" s="10">
        <f t="shared" si="85"/>
        <v>528</v>
      </c>
      <c r="J1056" s="8">
        <f t="shared" si="87"/>
        <v>75</v>
      </c>
      <c r="K1056" s="1">
        <f t="shared" si="84"/>
        <v>18</v>
      </c>
      <c r="L1056" s="1">
        <f t="shared" si="88"/>
        <v>2</v>
      </c>
      <c r="N1056" s="1" t="s">
        <v>50</v>
      </c>
      <c r="P1056" s="81">
        <v>6.8</v>
      </c>
      <c r="Q1056" s="69"/>
      <c r="R1056" s="4" t="s">
        <v>49</v>
      </c>
      <c r="T1056" s="4" t="s">
        <v>49</v>
      </c>
      <c r="V1056" s="87">
        <v>8.4</v>
      </c>
      <c r="W1056" s="69"/>
      <c r="X1056" s="87" t="s">
        <v>48</v>
      </c>
      <c r="Y1056" s="69"/>
      <c r="Z1056" s="81" t="s">
        <v>48</v>
      </c>
      <c r="AA1056" s="69"/>
      <c r="AB1056" s="100">
        <v>8.8000000000000007</v>
      </c>
      <c r="AC1056" s="69"/>
      <c r="AD1056" s="81">
        <v>7.8</v>
      </c>
      <c r="AE1056" s="69"/>
      <c r="AF1056" s="87" t="s">
        <v>48</v>
      </c>
      <c r="AH1056" s="4" t="s">
        <v>49</v>
      </c>
      <c r="AJ1056" s="87">
        <v>8</v>
      </c>
      <c r="AL1056" s="81">
        <v>8.1999999999999993</v>
      </c>
      <c r="AN1056" s="81">
        <v>8.1999999999999993</v>
      </c>
      <c r="AP1056" s="87">
        <v>15</v>
      </c>
      <c r="AR1056" s="81">
        <v>8.8000000000000007</v>
      </c>
      <c r="AT1056" s="87">
        <v>12.8</v>
      </c>
      <c r="AV1056" s="74">
        <v>7.2</v>
      </c>
      <c r="AX1056" s="74">
        <v>6.8</v>
      </c>
      <c r="AZ1056" s="87">
        <v>9</v>
      </c>
      <c r="BB1056" s="87">
        <v>7</v>
      </c>
      <c r="BD1056" s="74" t="s">
        <v>48</v>
      </c>
      <c r="BF1056" s="81">
        <v>7.6</v>
      </c>
      <c r="BH1056" s="87">
        <v>9.4</v>
      </c>
      <c r="BI1056" s="69"/>
      <c r="BJ1056" s="74">
        <v>6.8</v>
      </c>
      <c r="BL1056" s="74">
        <v>6.8</v>
      </c>
      <c r="BN1056" s="4" t="s">
        <v>47</v>
      </c>
      <c r="BP1056" s="4" t="s">
        <v>47</v>
      </c>
      <c r="BR1056" s="1" t="s">
        <v>47</v>
      </c>
      <c r="BT1056" s="1" t="s">
        <v>47</v>
      </c>
      <c r="BV1056" s="1" t="s">
        <v>47</v>
      </c>
      <c r="BX1056" s="1" t="s">
        <v>47</v>
      </c>
      <c r="BZ1056" s="1" t="s">
        <v>47</v>
      </c>
    </row>
    <row r="1057" spans="2:78" x14ac:dyDescent="0.25">
      <c r="B1057" s="8">
        <v>1056</v>
      </c>
      <c r="C1057" s="8">
        <v>10</v>
      </c>
      <c r="D1057" s="8">
        <v>6</v>
      </c>
      <c r="E1057" s="8">
        <v>2020</v>
      </c>
      <c r="F1057" s="24" t="str">
        <f t="shared" si="83"/>
        <v>10/Jun/2020</v>
      </c>
      <c r="G1057" s="9" t="s">
        <v>22</v>
      </c>
      <c r="H1057" s="10" t="str">
        <f t="shared" si="86"/>
        <v>Wed</v>
      </c>
      <c r="I1057" s="10">
        <f t="shared" si="85"/>
        <v>528</v>
      </c>
      <c r="J1057" s="8">
        <f t="shared" si="87"/>
        <v>75</v>
      </c>
      <c r="K1057" s="1">
        <f t="shared" si="84"/>
        <v>18</v>
      </c>
      <c r="L1057" s="1">
        <f t="shared" si="88"/>
        <v>2</v>
      </c>
      <c r="N1057" s="1" t="s">
        <v>50</v>
      </c>
      <c r="P1057" s="81">
        <v>5.8</v>
      </c>
      <c r="Q1057" s="69"/>
      <c r="R1057" s="4" t="s">
        <v>49</v>
      </c>
      <c r="T1057" s="4" t="s">
        <v>49</v>
      </c>
      <c r="V1057" s="87">
        <v>5</v>
      </c>
      <c r="W1057" s="69"/>
      <c r="X1057" s="87" t="s">
        <v>48</v>
      </c>
      <c r="Y1057" s="69"/>
      <c r="Z1057" s="81" t="s">
        <v>48</v>
      </c>
      <c r="AA1057" s="69"/>
      <c r="AB1057" s="100">
        <v>5</v>
      </c>
      <c r="AC1057" s="69"/>
      <c r="AD1057" s="81">
        <v>4.2</v>
      </c>
      <c r="AE1057" s="69"/>
      <c r="AF1057" s="87" t="s">
        <v>48</v>
      </c>
      <c r="AH1057" s="4" t="s">
        <v>49</v>
      </c>
      <c r="AJ1057" s="87">
        <v>4.5999999999999996</v>
      </c>
      <c r="AL1057" s="81">
        <v>4.4000000000000004</v>
      </c>
      <c r="AN1057" s="81">
        <v>0</v>
      </c>
      <c r="AP1057" s="87">
        <v>7.6</v>
      </c>
      <c r="AR1057" s="81">
        <v>4</v>
      </c>
      <c r="AT1057" s="87">
        <v>6.2</v>
      </c>
      <c r="AV1057" s="74">
        <v>5</v>
      </c>
      <c r="AX1057" s="74">
        <v>4.4000000000000004</v>
      </c>
      <c r="AZ1057" s="87">
        <v>6</v>
      </c>
      <c r="BB1057" s="87">
        <v>4</v>
      </c>
      <c r="BD1057" s="74" t="s">
        <v>48</v>
      </c>
      <c r="BF1057" s="81">
        <v>3.8</v>
      </c>
      <c r="BH1057" s="87">
        <v>5.4</v>
      </c>
      <c r="BI1057" s="69"/>
      <c r="BJ1057" s="74">
        <v>4</v>
      </c>
      <c r="BL1057" s="74">
        <v>4</v>
      </c>
      <c r="BN1057" s="4" t="s">
        <v>47</v>
      </c>
      <c r="BP1057" s="4" t="s">
        <v>47</v>
      </c>
      <c r="BR1057" s="1" t="s">
        <v>47</v>
      </c>
      <c r="BT1057" s="1" t="s">
        <v>47</v>
      </c>
      <c r="BV1057" s="1" t="s">
        <v>47</v>
      </c>
      <c r="BX1057" s="1" t="s">
        <v>47</v>
      </c>
      <c r="BZ1057" s="1" t="s">
        <v>47</v>
      </c>
    </row>
    <row r="1058" spans="2:78" x14ac:dyDescent="0.25">
      <c r="B1058" s="8">
        <v>1057</v>
      </c>
      <c r="C1058" s="8">
        <v>11</v>
      </c>
      <c r="D1058" s="8">
        <v>6</v>
      </c>
      <c r="E1058" s="8">
        <v>2020</v>
      </c>
      <c r="F1058" s="24" t="str">
        <f t="shared" si="83"/>
        <v>11/Jun/2020</v>
      </c>
      <c r="G1058" s="9" t="s">
        <v>21</v>
      </c>
      <c r="H1058" s="10" t="str">
        <f t="shared" si="86"/>
        <v>Thu</v>
      </c>
      <c r="I1058" s="10">
        <f t="shared" si="85"/>
        <v>529</v>
      </c>
      <c r="J1058" s="8">
        <f t="shared" si="87"/>
        <v>75</v>
      </c>
      <c r="K1058" s="1">
        <f t="shared" si="84"/>
        <v>18</v>
      </c>
      <c r="L1058" s="1">
        <f t="shared" si="88"/>
        <v>2</v>
      </c>
      <c r="N1058" s="1" t="s">
        <v>50</v>
      </c>
      <c r="P1058" s="81">
        <v>8.6</v>
      </c>
      <c r="Q1058" s="69"/>
      <c r="R1058" s="4" t="s">
        <v>49</v>
      </c>
      <c r="T1058" s="4" t="s">
        <v>49</v>
      </c>
      <c r="V1058" s="87">
        <v>8.4</v>
      </c>
      <c r="W1058" s="69"/>
      <c r="X1058" s="87" t="s">
        <v>48</v>
      </c>
      <c r="Y1058" s="69"/>
      <c r="Z1058" s="81" t="s">
        <v>48</v>
      </c>
      <c r="AA1058" s="69"/>
      <c r="AB1058" s="100">
        <v>8.8000000000000007</v>
      </c>
      <c r="AC1058" s="69"/>
      <c r="AD1058" s="81">
        <v>7.4</v>
      </c>
      <c r="AE1058" s="69"/>
      <c r="AF1058" s="87" t="s">
        <v>48</v>
      </c>
      <c r="AH1058" s="4" t="s">
        <v>49</v>
      </c>
      <c r="AJ1058" s="87">
        <v>8</v>
      </c>
      <c r="AL1058" s="81">
        <v>8.4</v>
      </c>
      <c r="AN1058" s="81">
        <v>11.2</v>
      </c>
      <c r="AP1058" s="87">
        <v>16.399999999999999</v>
      </c>
      <c r="AR1058" s="81">
        <v>8.1999999999999993</v>
      </c>
      <c r="AT1058" s="87">
        <v>6.8</v>
      </c>
      <c r="AV1058" s="74">
        <v>8</v>
      </c>
      <c r="AX1058" s="74">
        <v>7.6</v>
      </c>
      <c r="AZ1058" s="87">
        <v>7.4</v>
      </c>
      <c r="BB1058" s="87">
        <v>8</v>
      </c>
      <c r="BD1058" s="74" t="s">
        <v>48</v>
      </c>
      <c r="BF1058" s="81">
        <v>8.4</v>
      </c>
      <c r="BH1058" s="87">
        <v>10.199999999999999</v>
      </c>
      <c r="BI1058" s="69"/>
      <c r="BJ1058" s="74">
        <v>8</v>
      </c>
      <c r="BL1058" s="74">
        <v>9</v>
      </c>
      <c r="BN1058" s="4" t="s">
        <v>47</v>
      </c>
      <c r="BP1058" s="4" t="s">
        <v>47</v>
      </c>
      <c r="BR1058" s="1" t="s">
        <v>47</v>
      </c>
      <c r="BT1058" s="1" t="s">
        <v>47</v>
      </c>
      <c r="BV1058" s="1" t="s">
        <v>47</v>
      </c>
      <c r="BX1058" s="1" t="s">
        <v>47</v>
      </c>
      <c r="BZ1058" s="1" t="s">
        <v>47</v>
      </c>
    </row>
    <row r="1059" spans="2:78" x14ac:dyDescent="0.25">
      <c r="B1059" s="8">
        <v>1058</v>
      </c>
      <c r="C1059" s="8">
        <v>11</v>
      </c>
      <c r="D1059" s="8">
        <v>6</v>
      </c>
      <c r="E1059" s="8">
        <v>2020</v>
      </c>
      <c r="F1059" s="24" t="str">
        <f t="shared" si="83"/>
        <v>11/Jun/2020</v>
      </c>
      <c r="G1059" s="9" t="s">
        <v>22</v>
      </c>
      <c r="H1059" s="10" t="str">
        <f t="shared" si="86"/>
        <v>Thu</v>
      </c>
      <c r="I1059" s="10">
        <f t="shared" si="85"/>
        <v>529</v>
      </c>
      <c r="J1059" s="8">
        <f t="shared" si="87"/>
        <v>75</v>
      </c>
      <c r="K1059" s="1">
        <f t="shared" si="84"/>
        <v>18</v>
      </c>
      <c r="L1059" s="1">
        <f t="shared" si="88"/>
        <v>2</v>
      </c>
      <c r="N1059" s="1" t="s">
        <v>50</v>
      </c>
      <c r="P1059" s="81">
        <v>4</v>
      </c>
      <c r="Q1059" s="69"/>
      <c r="R1059" s="4" t="s">
        <v>49</v>
      </c>
      <c r="T1059" s="4" t="s">
        <v>49</v>
      </c>
      <c r="V1059" s="87">
        <v>5.8</v>
      </c>
      <c r="W1059" s="69"/>
      <c r="X1059" s="87" t="s">
        <v>48</v>
      </c>
      <c r="Y1059" s="69"/>
      <c r="Z1059" s="81" t="s">
        <v>48</v>
      </c>
      <c r="AA1059" s="69"/>
      <c r="AB1059" s="100">
        <v>3</v>
      </c>
      <c r="AC1059" s="69"/>
      <c r="AD1059" s="81">
        <v>3.8</v>
      </c>
      <c r="AE1059" s="69"/>
      <c r="AF1059" s="87" t="s">
        <v>48</v>
      </c>
      <c r="AH1059" s="4" t="s">
        <v>49</v>
      </c>
      <c r="AJ1059" s="87">
        <v>4</v>
      </c>
      <c r="AL1059" s="81">
        <v>4.2</v>
      </c>
      <c r="AN1059" s="81">
        <v>4.2</v>
      </c>
      <c r="AP1059" s="87">
        <v>7.6</v>
      </c>
      <c r="AR1059" s="81">
        <v>4.8</v>
      </c>
      <c r="AT1059" s="87">
        <v>5.2</v>
      </c>
      <c r="AV1059" s="74">
        <v>3.8</v>
      </c>
      <c r="AX1059" s="74">
        <v>4.2</v>
      </c>
      <c r="AZ1059" s="87">
        <v>4.5999999999999996</v>
      </c>
      <c r="BB1059" s="87">
        <v>4.2</v>
      </c>
      <c r="BD1059" s="74" t="s">
        <v>48</v>
      </c>
      <c r="BF1059" s="81">
        <v>3.6</v>
      </c>
      <c r="BH1059" s="87">
        <v>4.2</v>
      </c>
      <c r="BI1059" s="69"/>
      <c r="BJ1059" s="74">
        <v>3.4</v>
      </c>
      <c r="BL1059" s="74">
        <v>4</v>
      </c>
      <c r="BN1059" s="4" t="s">
        <v>47</v>
      </c>
      <c r="BP1059" s="4" t="s">
        <v>47</v>
      </c>
      <c r="BR1059" s="1" t="s">
        <v>47</v>
      </c>
      <c r="BT1059" s="1" t="s">
        <v>47</v>
      </c>
      <c r="BV1059" s="1" t="s">
        <v>47</v>
      </c>
      <c r="BX1059" s="1" t="s">
        <v>47</v>
      </c>
      <c r="BZ1059" s="1" t="s">
        <v>47</v>
      </c>
    </row>
    <row r="1060" spans="2:78" x14ac:dyDescent="0.25">
      <c r="B1060" s="8">
        <v>1059</v>
      </c>
      <c r="C1060" s="8">
        <v>12</v>
      </c>
      <c r="D1060" s="8">
        <v>6</v>
      </c>
      <c r="E1060" s="8">
        <v>2020</v>
      </c>
      <c r="F1060" s="24" t="str">
        <f t="shared" si="83"/>
        <v>12/Jun/2020</v>
      </c>
      <c r="G1060" s="9" t="s">
        <v>21</v>
      </c>
      <c r="H1060" s="10" t="str">
        <f t="shared" si="86"/>
        <v>Fri</v>
      </c>
      <c r="I1060" s="10">
        <f t="shared" si="85"/>
        <v>530</v>
      </c>
      <c r="J1060" s="8">
        <f t="shared" si="87"/>
        <v>75</v>
      </c>
      <c r="K1060" s="1">
        <f t="shared" si="84"/>
        <v>18</v>
      </c>
      <c r="L1060" s="1">
        <f t="shared" si="88"/>
        <v>2</v>
      </c>
      <c r="N1060" s="1" t="s">
        <v>50</v>
      </c>
      <c r="P1060" s="81">
        <v>9.1999999999999993</v>
      </c>
      <c r="Q1060" s="69"/>
      <c r="R1060" s="4" t="s">
        <v>49</v>
      </c>
      <c r="T1060" s="4" t="s">
        <v>49</v>
      </c>
      <c r="V1060" s="87">
        <v>8.4</v>
      </c>
      <c r="W1060" s="69"/>
      <c r="X1060" s="87" t="s">
        <v>48</v>
      </c>
      <c r="Y1060" s="69"/>
      <c r="Z1060" s="81" t="s">
        <v>48</v>
      </c>
      <c r="AA1060" s="69"/>
      <c r="AB1060" s="100">
        <v>9.1999999999999993</v>
      </c>
      <c r="AC1060" s="69"/>
      <c r="AD1060" s="81">
        <v>7.2</v>
      </c>
      <c r="AE1060" s="69"/>
      <c r="AF1060" s="87" t="s">
        <v>48</v>
      </c>
      <c r="AH1060" s="4" t="s">
        <v>49</v>
      </c>
      <c r="AJ1060" s="87">
        <v>5</v>
      </c>
      <c r="AL1060" s="81">
        <v>8.4</v>
      </c>
      <c r="AN1060" s="81">
        <v>8.1999999999999993</v>
      </c>
      <c r="AP1060" s="87">
        <v>18.399999999999999</v>
      </c>
      <c r="AR1060" s="81">
        <v>9.4</v>
      </c>
      <c r="AT1060" s="87">
        <v>14</v>
      </c>
      <c r="AV1060" s="74">
        <v>7.2</v>
      </c>
      <c r="AX1060" s="74">
        <v>7</v>
      </c>
      <c r="AZ1060" s="87">
        <v>9.4</v>
      </c>
      <c r="BB1060" s="87">
        <v>8</v>
      </c>
      <c r="BD1060" s="74" t="s">
        <v>48</v>
      </c>
      <c r="BF1060" s="81">
        <v>9</v>
      </c>
      <c r="BH1060" s="87">
        <v>10.4</v>
      </c>
      <c r="BI1060" s="69"/>
      <c r="BJ1060" s="74">
        <v>7.4</v>
      </c>
      <c r="BL1060" s="74">
        <v>6</v>
      </c>
      <c r="BN1060" s="4" t="s">
        <v>47</v>
      </c>
      <c r="BP1060" s="4" t="s">
        <v>47</v>
      </c>
      <c r="BR1060" s="1" t="s">
        <v>47</v>
      </c>
      <c r="BT1060" s="1" t="s">
        <v>47</v>
      </c>
      <c r="BV1060" s="1" t="s">
        <v>47</v>
      </c>
      <c r="BX1060" s="1" t="s">
        <v>47</v>
      </c>
      <c r="BZ1060" s="1" t="s">
        <v>47</v>
      </c>
    </row>
    <row r="1061" spans="2:78" ht="16.5" thickBot="1" x14ac:dyDescent="0.3">
      <c r="B1061" s="8">
        <v>1060</v>
      </c>
      <c r="C1061" s="8">
        <v>12</v>
      </c>
      <c r="D1061" s="8">
        <v>6</v>
      </c>
      <c r="E1061" s="8">
        <v>2020</v>
      </c>
      <c r="F1061" s="24" t="str">
        <f t="shared" si="83"/>
        <v>12/Jun/2020</v>
      </c>
      <c r="G1061" s="9" t="s">
        <v>22</v>
      </c>
      <c r="H1061" s="10" t="str">
        <f t="shared" si="86"/>
        <v>Fri</v>
      </c>
      <c r="I1061" s="10">
        <f t="shared" si="85"/>
        <v>530</v>
      </c>
      <c r="J1061" s="8">
        <f t="shared" si="87"/>
        <v>75</v>
      </c>
      <c r="K1061" s="1">
        <f t="shared" si="84"/>
        <v>18</v>
      </c>
      <c r="L1061" s="1">
        <f t="shared" si="88"/>
        <v>2</v>
      </c>
      <c r="N1061" s="1" t="s">
        <v>50</v>
      </c>
      <c r="P1061" s="81">
        <v>4</v>
      </c>
      <c r="Q1061" s="69"/>
      <c r="R1061" s="4" t="s">
        <v>49</v>
      </c>
      <c r="T1061" s="4" t="s">
        <v>49</v>
      </c>
      <c r="V1061" s="87">
        <v>4</v>
      </c>
      <c r="W1061" s="69"/>
      <c r="X1061" s="87" t="s">
        <v>48</v>
      </c>
      <c r="Y1061" s="69"/>
      <c r="Z1061" s="81" t="s">
        <v>48</v>
      </c>
      <c r="AA1061" s="69"/>
      <c r="AB1061" s="100">
        <v>7.6</v>
      </c>
      <c r="AC1061" s="69"/>
      <c r="AD1061" s="81">
        <v>3.4</v>
      </c>
      <c r="AE1061" s="69"/>
      <c r="AF1061" s="87" t="s">
        <v>48</v>
      </c>
      <c r="AH1061" s="4" t="s">
        <v>49</v>
      </c>
      <c r="AJ1061" s="87">
        <v>4.4000000000000004</v>
      </c>
      <c r="AL1061" s="81">
        <v>4.5999999999999996</v>
      </c>
      <c r="AN1061" s="81">
        <v>4</v>
      </c>
      <c r="AP1061" s="87">
        <v>8</v>
      </c>
      <c r="AR1061" s="81">
        <v>4.4000000000000004</v>
      </c>
      <c r="AT1061" s="87">
        <v>6.4</v>
      </c>
      <c r="AV1061" s="74">
        <v>5</v>
      </c>
      <c r="AX1061" s="74">
        <v>4</v>
      </c>
      <c r="AZ1061" s="87">
        <v>3.4</v>
      </c>
      <c r="BB1061" s="87">
        <v>5</v>
      </c>
      <c r="BD1061" s="79" t="s">
        <v>48</v>
      </c>
      <c r="BF1061" s="81">
        <v>4</v>
      </c>
      <c r="BH1061" s="87">
        <v>4.5</v>
      </c>
      <c r="BI1061" s="69"/>
      <c r="BJ1061" s="74">
        <v>4.4000000000000004</v>
      </c>
      <c r="BL1061" s="74">
        <v>4.5999999999999996</v>
      </c>
      <c r="BN1061" s="4" t="s">
        <v>47</v>
      </c>
      <c r="BP1061" s="4" t="s">
        <v>47</v>
      </c>
      <c r="BR1061" s="1" t="s">
        <v>47</v>
      </c>
      <c r="BT1061" s="1" t="s">
        <v>47</v>
      </c>
      <c r="BV1061" s="1" t="s">
        <v>47</v>
      </c>
      <c r="BX1061" s="1" t="s">
        <v>47</v>
      </c>
      <c r="BZ1061" s="1" t="s">
        <v>47</v>
      </c>
    </row>
    <row r="1062" spans="2:78" ht="16.5" thickTop="1" x14ac:dyDescent="0.25">
      <c r="B1062" s="8">
        <v>1061</v>
      </c>
      <c r="C1062" s="8">
        <v>13</v>
      </c>
      <c r="D1062" s="8">
        <v>6</v>
      </c>
      <c r="E1062" s="8">
        <v>2020</v>
      </c>
      <c r="F1062" s="24" t="str">
        <f t="shared" si="83"/>
        <v>13/Jun/2020</v>
      </c>
      <c r="G1062" s="9" t="s">
        <v>21</v>
      </c>
      <c r="H1062" s="10" t="str">
        <f t="shared" si="86"/>
        <v>Sat</v>
      </c>
      <c r="I1062" s="10">
        <f t="shared" si="85"/>
        <v>531</v>
      </c>
      <c r="J1062" s="8">
        <f t="shared" si="87"/>
        <v>75</v>
      </c>
      <c r="K1062" s="1">
        <f t="shared" si="84"/>
        <v>18</v>
      </c>
      <c r="L1062" s="1">
        <f t="shared" si="88"/>
        <v>2</v>
      </c>
      <c r="N1062" s="1" t="s">
        <v>50</v>
      </c>
      <c r="P1062" s="81">
        <v>9.1999999999999993</v>
      </c>
      <c r="Q1062" s="69"/>
      <c r="R1062" s="4" t="s">
        <v>49</v>
      </c>
      <c r="T1062" s="4" t="s">
        <v>49</v>
      </c>
      <c r="V1062" s="87">
        <v>9.4</v>
      </c>
      <c r="W1062" s="69"/>
      <c r="X1062" s="87" t="s">
        <v>48</v>
      </c>
      <c r="Y1062" s="69"/>
      <c r="Z1062" s="81" t="s">
        <v>48</v>
      </c>
      <c r="AA1062" s="69"/>
      <c r="AB1062" s="100">
        <v>10</v>
      </c>
      <c r="AC1062" s="69"/>
      <c r="AD1062" s="81">
        <v>7</v>
      </c>
      <c r="AE1062" s="69"/>
      <c r="AF1062" s="87" t="s">
        <v>48</v>
      </c>
      <c r="AH1062" s="4" t="s">
        <v>49</v>
      </c>
      <c r="AJ1062" s="87">
        <v>8.1999999999999993</v>
      </c>
      <c r="AL1062" s="81">
        <v>8</v>
      </c>
      <c r="AN1062" s="81">
        <v>10</v>
      </c>
      <c r="AP1062" s="87">
        <v>15.4</v>
      </c>
      <c r="AR1062" s="81">
        <v>9</v>
      </c>
      <c r="AT1062" s="87">
        <v>12.2</v>
      </c>
      <c r="AV1062" s="74">
        <v>7.6</v>
      </c>
      <c r="AX1062" s="74">
        <v>7.2</v>
      </c>
      <c r="AZ1062" s="87">
        <v>9.1999999999999993</v>
      </c>
      <c r="BB1062" s="87">
        <v>8.4</v>
      </c>
      <c r="BD1062" s="4" t="s">
        <v>52</v>
      </c>
      <c r="BF1062" s="81">
        <v>8.1999999999999993</v>
      </c>
      <c r="BH1062" s="87">
        <v>9.1999999999999993</v>
      </c>
      <c r="BI1062" s="69"/>
      <c r="BJ1062" s="74">
        <v>6.8</v>
      </c>
      <c r="BL1062" s="74">
        <v>7.8</v>
      </c>
      <c r="BN1062" s="4" t="s">
        <v>47</v>
      </c>
      <c r="BP1062" s="4" t="s">
        <v>47</v>
      </c>
      <c r="BR1062" s="1" t="s">
        <v>47</v>
      </c>
      <c r="BT1062" s="1" t="s">
        <v>47</v>
      </c>
      <c r="BV1062" s="1" t="s">
        <v>47</v>
      </c>
      <c r="BX1062" s="1" t="s">
        <v>47</v>
      </c>
      <c r="BZ1062" s="1" t="s">
        <v>47</v>
      </c>
    </row>
    <row r="1063" spans="2:78" x14ac:dyDescent="0.25">
      <c r="B1063" s="8">
        <v>1062</v>
      </c>
      <c r="C1063" s="8">
        <v>13</v>
      </c>
      <c r="D1063" s="8">
        <v>6</v>
      </c>
      <c r="E1063" s="8">
        <v>2020</v>
      </c>
      <c r="F1063" s="24" t="str">
        <f t="shared" si="83"/>
        <v>13/Jun/2020</v>
      </c>
      <c r="G1063" s="9" t="s">
        <v>22</v>
      </c>
      <c r="H1063" s="10" t="str">
        <f t="shared" si="86"/>
        <v>Sat</v>
      </c>
      <c r="I1063" s="10">
        <f t="shared" si="85"/>
        <v>531</v>
      </c>
      <c r="J1063" s="8">
        <f t="shared" si="87"/>
        <v>75</v>
      </c>
      <c r="K1063" s="1">
        <f t="shared" si="84"/>
        <v>18</v>
      </c>
      <c r="L1063" s="1">
        <f t="shared" si="88"/>
        <v>2</v>
      </c>
      <c r="N1063" s="1" t="s">
        <v>50</v>
      </c>
      <c r="P1063" s="81">
        <v>5.6</v>
      </c>
      <c r="Q1063" s="69"/>
      <c r="R1063" s="4" t="s">
        <v>49</v>
      </c>
      <c r="T1063" s="4" t="s">
        <v>49</v>
      </c>
      <c r="V1063" s="87">
        <v>4.4000000000000004</v>
      </c>
      <c r="W1063" s="69"/>
      <c r="X1063" s="87" t="s">
        <v>48</v>
      </c>
      <c r="Y1063" s="69"/>
      <c r="Z1063" s="81" t="s">
        <v>48</v>
      </c>
      <c r="AA1063" s="69"/>
      <c r="AB1063" s="100">
        <v>4</v>
      </c>
      <c r="AC1063" s="69"/>
      <c r="AD1063" s="81">
        <v>4.2</v>
      </c>
      <c r="AE1063" s="69"/>
      <c r="AF1063" s="87" t="s">
        <v>48</v>
      </c>
      <c r="AH1063" s="4" t="s">
        <v>49</v>
      </c>
      <c r="AJ1063" s="87">
        <v>4</v>
      </c>
      <c r="AL1063" s="81">
        <v>4.4000000000000004</v>
      </c>
      <c r="AN1063" s="81">
        <v>4.2</v>
      </c>
      <c r="AP1063" s="87">
        <v>6.6</v>
      </c>
      <c r="AR1063" s="81">
        <v>5.2</v>
      </c>
      <c r="AT1063" s="87">
        <v>8</v>
      </c>
      <c r="AV1063" s="74">
        <v>3.2</v>
      </c>
      <c r="AX1063" s="74">
        <v>3.8</v>
      </c>
      <c r="AZ1063" s="87">
        <v>4.4000000000000004</v>
      </c>
      <c r="BB1063" s="87">
        <v>4.5999999999999996</v>
      </c>
      <c r="BD1063" s="4" t="s">
        <v>52</v>
      </c>
      <c r="BF1063" s="81">
        <v>5</v>
      </c>
      <c r="BH1063" s="87">
        <v>5.4</v>
      </c>
      <c r="BI1063" s="69"/>
      <c r="BJ1063" s="74">
        <v>4</v>
      </c>
      <c r="BL1063" s="74">
        <v>4.2</v>
      </c>
      <c r="BN1063" s="4" t="s">
        <v>47</v>
      </c>
      <c r="BP1063" s="4" t="s">
        <v>47</v>
      </c>
      <c r="BR1063" s="1" t="s">
        <v>47</v>
      </c>
      <c r="BT1063" s="1" t="s">
        <v>47</v>
      </c>
      <c r="BV1063" s="1" t="s">
        <v>47</v>
      </c>
      <c r="BX1063" s="1" t="s">
        <v>47</v>
      </c>
      <c r="BZ1063" s="1" t="s">
        <v>47</v>
      </c>
    </row>
    <row r="1064" spans="2:78" x14ac:dyDescent="0.25">
      <c r="B1064" s="8">
        <v>1063</v>
      </c>
      <c r="C1064" s="8">
        <v>14</v>
      </c>
      <c r="D1064" s="8">
        <v>6</v>
      </c>
      <c r="E1064" s="8">
        <v>2020</v>
      </c>
      <c r="F1064" s="24" t="str">
        <f t="shared" si="83"/>
        <v>14/Jun/2020</v>
      </c>
      <c r="G1064" s="9" t="s">
        <v>21</v>
      </c>
      <c r="H1064" s="10" t="str">
        <f t="shared" si="86"/>
        <v>Sun</v>
      </c>
      <c r="I1064" s="10">
        <f t="shared" si="85"/>
        <v>532</v>
      </c>
      <c r="J1064" s="8">
        <f t="shared" si="87"/>
        <v>75</v>
      </c>
      <c r="K1064" s="1">
        <f t="shared" si="84"/>
        <v>18</v>
      </c>
      <c r="L1064" s="1">
        <f t="shared" si="88"/>
        <v>2</v>
      </c>
      <c r="N1064" s="1" t="s">
        <v>50</v>
      </c>
      <c r="P1064" s="81">
        <v>9</v>
      </c>
      <c r="Q1064" s="69"/>
      <c r="R1064" s="4" t="s">
        <v>49</v>
      </c>
      <c r="T1064" s="4" t="s">
        <v>49</v>
      </c>
      <c r="V1064" s="87">
        <v>9</v>
      </c>
      <c r="W1064" s="69"/>
      <c r="X1064" s="87" t="s">
        <v>48</v>
      </c>
      <c r="Y1064" s="69"/>
      <c r="Z1064" s="81" t="s">
        <v>48</v>
      </c>
      <c r="AA1064" s="69"/>
      <c r="AB1064" s="100">
        <v>11</v>
      </c>
      <c r="AC1064" s="69"/>
      <c r="AD1064" s="81">
        <v>5</v>
      </c>
      <c r="AE1064" s="69"/>
      <c r="AF1064" s="87" t="s">
        <v>48</v>
      </c>
      <c r="AH1064" s="4" t="s">
        <v>49</v>
      </c>
      <c r="AJ1064" s="87">
        <v>8.8000000000000007</v>
      </c>
      <c r="AL1064" s="81">
        <v>8.6999999999999993</v>
      </c>
      <c r="AN1064" s="81">
        <v>9.4</v>
      </c>
      <c r="AP1064" s="87">
        <v>17.399999999999999</v>
      </c>
      <c r="AR1064" s="81">
        <v>8</v>
      </c>
      <c r="AT1064" s="87">
        <v>13.8</v>
      </c>
      <c r="AV1064" s="74">
        <v>6.2</v>
      </c>
      <c r="AX1064" s="74">
        <v>4.2</v>
      </c>
      <c r="AZ1064" s="87">
        <v>8.1999999999999993</v>
      </c>
      <c r="BB1064" s="87">
        <v>7</v>
      </c>
      <c r="BD1064" s="4" t="s">
        <v>52</v>
      </c>
      <c r="BF1064" s="81">
        <v>6.8</v>
      </c>
      <c r="BH1064" s="87">
        <v>8.1999999999999993</v>
      </c>
      <c r="BI1064" s="69"/>
      <c r="BJ1064" s="74">
        <v>6.6</v>
      </c>
      <c r="BL1064" s="74">
        <v>7.6</v>
      </c>
      <c r="BN1064" s="4" t="s">
        <v>47</v>
      </c>
      <c r="BP1064" s="4" t="s">
        <v>47</v>
      </c>
      <c r="BR1064" s="1" t="s">
        <v>47</v>
      </c>
      <c r="BT1064" s="1" t="s">
        <v>47</v>
      </c>
      <c r="BV1064" s="1" t="s">
        <v>47</v>
      </c>
      <c r="BX1064" s="1" t="s">
        <v>47</v>
      </c>
      <c r="BZ1064" s="1" t="s">
        <v>47</v>
      </c>
    </row>
    <row r="1065" spans="2:78" x14ac:dyDescent="0.25">
      <c r="B1065" s="8">
        <v>1064</v>
      </c>
      <c r="C1065" s="8">
        <v>14</v>
      </c>
      <c r="D1065" s="8">
        <v>6</v>
      </c>
      <c r="E1065" s="8">
        <v>2020</v>
      </c>
      <c r="F1065" s="24" t="str">
        <f t="shared" si="83"/>
        <v>14/Jun/2020</v>
      </c>
      <c r="G1065" s="9" t="s">
        <v>22</v>
      </c>
      <c r="H1065" s="10" t="str">
        <f t="shared" si="86"/>
        <v>Sun</v>
      </c>
      <c r="I1065" s="10">
        <f t="shared" si="85"/>
        <v>532</v>
      </c>
      <c r="J1065" s="8">
        <f t="shared" si="87"/>
        <v>75</v>
      </c>
      <c r="K1065" s="1">
        <f t="shared" si="84"/>
        <v>18</v>
      </c>
      <c r="L1065" s="1">
        <f t="shared" si="88"/>
        <v>2</v>
      </c>
      <c r="N1065" s="1" t="s">
        <v>50</v>
      </c>
      <c r="P1065" s="81">
        <v>6.8</v>
      </c>
      <c r="Q1065" s="69"/>
      <c r="R1065" s="4" t="s">
        <v>49</v>
      </c>
      <c r="T1065" s="4" t="s">
        <v>49</v>
      </c>
      <c r="V1065" s="87">
        <v>4.4000000000000004</v>
      </c>
      <c r="W1065" s="69"/>
      <c r="X1065" s="87" t="s">
        <v>48</v>
      </c>
      <c r="Y1065" s="69"/>
      <c r="Z1065" s="81" t="s">
        <v>48</v>
      </c>
      <c r="AA1065" s="69"/>
      <c r="AB1065" s="100">
        <v>6</v>
      </c>
      <c r="AC1065" s="69"/>
      <c r="AD1065" s="81">
        <v>4.5999999999999996</v>
      </c>
      <c r="AE1065" s="69"/>
      <c r="AF1065" s="87" t="s">
        <v>48</v>
      </c>
      <c r="AH1065" s="4" t="s">
        <v>49</v>
      </c>
      <c r="AJ1065" s="87">
        <v>4.4000000000000004</v>
      </c>
      <c r="AL1065" s="81">
        <v>5</v>
      </c>
      <c r="AN1065" s="81">
        <v>9</v>
      </c>
      <c r="AP1065" s="87">
        <v>7.2</v>
      </c>
      <c r="AR1065" s="81">
        <v>4.5999999999999996</v>
      </c>
      <c r="AT1065" s="87">
        <v>7.4</v>
      </c>
      <c r="AV1065" s="74">
        <v>3.4</v>
      </c>
      <c r="AX1065" s="74">
        <v>6.6</v>
      </c>
      <c r="AZ1065" s="87">
        <v>4.2</v>
      </c>
      <c r="BB1065" s="87">
        <v>4.2</v>
      </c>
      <c r="BD1065" s="4" t="s">
        <v>52</v>
      </c>
      <c r="BF1065" s="81">
        <v>4.2</v>
      </c>
      <c r="BH1065" s="87">
        <v>3.2</v>
      </c>
      <c r="BI1065" s="69"/>
      <c r="BJ1065" s="74">
        <v>4.2</v>
      </c>
      <c r="BL1065" s="74">
        <v>4.2</v>
      </c>
      <c r="BN1065" s="4" t="s">
        <v>47</v>
      </c>
      <c r="BP1065" s="4" t="s">
        <v>47</v>
      </c>
      <c r="BR1065" s="1" t="s">
        <v>47</v>
      </c>
      <c r="BT1065" s="1" t="s">
        <v>47</v>
      </c>
      <c r="BV1065" s="1" t="s">
        <v>47</v>
      </c>
      <c r="BX1065" s="1" t="s">
        <v>47</v>
      </c>
      <c r="BZ1065" s="1" t="s">
        <v>47</v>
      </c>
    </row>
    <row r="1066" spans="2:78" x14ac:dyDescent="0.25">
      <c r="B1066" s="8">
        <v>1065</v>
      </c>
      <c r="C1066" s="8">
        <v>15</v>
      </c>
      <c r="D1066" s="8">
        <v>6</v>
      </c>
      <c r="E1066" s="8">
        <v>2020</v>
      </c>
      <c r="F1066" s="24" t="str">
        <f t="shared" si="83"/>
        <v>15/Jun/2020</v>
      </c>
      <c r="G1066" s="9" t="s">
        <v>21</v>
      </c>
      <c r="H1066" s="10" t="str">
        <f t="shared" si="86"/>
        <v>Mon</v>
      </c>
      <c r="I1066" s="10">
        <f t="shared" si="85"/>
        <v>533</v>
      </c>
      <c r="J1066" s="8">
        <f t="shared" si="87"/>
        <v>76</v>
      </c>
      <c r="K1066" s="1">
        <f t="shared" si="84"/>
        <v>18</v>
      </c>
      <c r="L1066" s="1">
        <f t="shared" si="88"/>
        <v>2</v>
      </c>
      <c r="N1066" s="1" t="s">
        <v>50</v>
      </c>
      <c r="P1066" s="81">
        <v>6.8</v>
      </c>
      <c r="Q1066" s="69"/>
      <c r="R1066" s="4" t="s">
        <v>49</v>
      </c>
      <c r="T1066" s="4" t="s">
        <v>49</v>
      </c>
      <c r="V1066" s="87">
        <v>6</v>
      </c>
      <c r="W1066" s="69"/>
      <c r="X1066" s="87" t="s">
        <v>48</v>
      </c>
      <c r="Y1066" s="69"/>
      <c r="Z1066" s="81" t="s">
        <v>48</v>
      </c>
      <c r="AA1066" s="69"/>
      <c r="AB1066" s="100">
        <v>10</v>
      </c>
      <c r="AC1066" s="69"/>
      <c r="AD1066" s="81">
        <v>6</v>
      </c>
      <c r="AE1066" s="69"/>
      <c r="AF1066" s="87" t="s">
        <v>48</v>
      </c>
      <c r="AH1066" s="4" t="s">
        <v>49</v>
      </c>
      <c r="AJ1066" s="87">
        <v>9</v>
      </c>
      <c r="AL1066" s="81">
        <v>7</v>
      </c>
      <c r="AN1066" s="81">
        <v>9</v>
      </c>
      <c r="AP1066" s="87">
        <v>10</v>
      </c>
      <c r="AR1066" s="81">
        <v>8</v>
      </c>
      <c r="AT1066" s="87">
        <v>12</v>
      </c>
      <c r="AV1066" s="74">
        <v>9</v>
      </c>
      <c r="AX1066" s="74">
        <v>7</v>
      </c>
      <c r="AZ1066" s="87">
        <v>7</v>
      </c>
      <c r="BB1066" s="87">
        <v>7</v>
      </c>
      <c r="BD1066" s="4" t="s">
        <v>52</v>
      </c>
      <c r="BF1066" s="81">
        <v>9</v>
      </c>
      <c r="BH1066" s="87">
        <v>7</v>
      </c>
      <c r="BI1066" s="69"/>
      <c r="BJ1066" s="74">
        <v>7</v>
      </c>
      <c r="BL1066" s="74">
        <v>10</v>
      </c>
      <c r="BN1066" s="4" t="s">
        <v>47</v>
      </c>
      <c r="BP1066" s="4" t="s">
        <v>47</v>
      </c>
      <c r="BR1066" s="1" t="s">
        <v>47</v>
      </c>
      <c r="BT1066" s="1" t="s">
        <v>47</v>
      </c>
      <c r="BV1066" s="1" t="s">
        <v>47</v>
      </c>
      <c r="BX1066" s="1" t="s">
        <v>47</v>
      </c>
      <c r="BZ1066" s="1" t="s">
        <v>47</v>
      </c>
    </row>
    <row r="1067" spans="2:78" x14ac:dyDescent="0.25">
      <c r="B1067" s="8">
        <v>1066</v>
      </c>
      <c r="C1067" s="8">
        <v>15</v>
      </c>
      <c r="D1067" s="8">
        <v>6</v>
      </c>
      <c r="E1067" s="8">
        <v>2020</v>
      </c>
      <c r="F1067" s="24" t="str">
        <f t="shared" si="83"/>
        <v>15/Jun/2020</v>
      </c>
      <c r="G1067" s="9" t="s">
        <v>22</v>
      </c>
      <c r="H1067" s="10" t="str">
        <f t="shared" si="86"/>
        <v>Mon</v>
      </c>
      <c r="I1067" s="10">
        <f t="shared" si="85"/>
        <v>533</v>
      </c>
      <c r="J1067" s="8">
        <f t="shared" si="87"/>
        <v>76</v>
      </c>
      <c r="K1067" s="1">
        <f t="shared" si="84"/>
        <v>18</v>
      </c>
      <c r="L1067" s="1">
        <f t="shared" si="88"/>
        <v>2</v>
      </c>
      <c r="N1067" s="1" t="s">
        <v>50</v>
      </c>
      <c r="P1067" s="81">
        <v>5</v>
      </c>
      <c r="Q1067" s="69"/>
      <c r="R1067" s="4" t="s">
        <v>49</v>
      </c>
      <c r="T1067" s="4" t="s">
        <v>49</v>
      </c>
      <c r="V1067" s="87">
        <v>4.2</v>
      </c>
      <c r="W1067" s="69"/>
      <c r="X1067" s="87" t="s">
        <v>48</v>
      </c>
      <c r="Y1067" s="69"/>
      <c r="Z1067" s="81" t="s">
        <v>48</v>
      </c>
      <c r="AA1067" s="69"/>
      <c r="AB1067" s="100">
        <v>7.2</v>
      </c>
      <c r="AC1067" s="69"/>
      <c r="AD1067" s="81">
        <v>5</v>
      </c>
      <c r="AE1067" s="69"/>
      <c r="AF1067" s="87" t="s">
        <v>48</v>
      </c>
      <c r="AH1067" s="4" t="s">
        <v>49</v>
      </c>
      <c r="AJ1067" s="87">
        <v>5</v>
      </c>
      <c r="AL1067" s="81">
        <v>4</v>
      </c>
      <c r="AN1067" s="81">
        <v>5.6</v>
      </c>
      <c r="AP1067" s="87">
        <v>5.4</v>
      </c>
      <c r="AR1067" s="81">
        <v>6</v>
      </c>
      <c r="AT1067" s="87">
        <v>6</v>
      </c>
      <c r="AV1067" s="74">
        <v>4</v>
      </c>
      <c r="AX1067" s="74">
        <v>4</v>
      </c>
      <c r="AZ1067" s="87">
        <v>4.5999999999999996</v>
      </c>
      <c r="BB1067" s="87">
        <v>4</v>
      </c>
      <c r="BD1067" s="4" t="s">
        <v>52</v>
      </c>
      <c r="BF1067" s="81">
        <v>7</v>
      </c>
      <c r="BH1067" s="87">
        <v>5.2</v>
      </c>
      <c r="BI1067" s="69"/>
      <c r="BJ1067" s="74">
        <v>4</v>
      </c>
      <c r="BL1067" s="74">
        <v>3.2</v>
      </c>
      <c r="BN1067" s="4" t="s">
        <v>47</v>
      </c>
      <c r="BP1067" s="4" t="s">
        <v>47</v>
      </c>
      <c r="BR1067" s="1" t="s">
        <v>47</v>
      </c>
      <c r="BT1067" s="1" t="s">
        <v>47</v>
      </c>
      <c r="BV1067" s="1" t="s">
        <v>47</v>
      </c>
      <c r="BX1067" s="1" t="s">
        <v>47</v>
      </c>
      <c r="BZ1067" s="1" t="s">
        <v>47</v>
      </c>
    </row>
    <row r="1068" spans="2:78" x14ac:dyDescent="0.25">
      <c r="B1068" s="8">
        <v>1067</v>
      </c>
      <c r="C1068" s="8">
        <v>16</v>
      </c>
      <c r="D1068" s="8">
        <v>6</v>
      </c>
      <c r="E1068" s="8">
        <v>2020</v>
      </c>
      <c r="F1068" s="24" t="str">
        <f t="shared" si="83"/>
        <v>16/Jun/2020</v>
      </c>
      <c r="G1068" s="9" t="s">
        <v>21</v>
      </c>
      <c r="H1068" s="10" t="str">
        <f t="shared" si="86"/>
        <v>Tue</v>
      </c>
      <c r="I1068" s="10">
        <f t="shared" si="85"/>
        <v>534</v>
      </c>
      <c r="J1068" s="8">
        <f t="shared" si="87"/>
        <v>76</v>
      </c>
      <c r="K1068" s="1">
        <f t="shared" si="84"/>
        <v>18</v>
      </c>
      <c r="L1068" s="1">
        <f t="shared" si="88"/>
        <v>2</v>
      </c>
      <c r="N1068" s="1" t="s">
        <v>50</v>
      </c>
      <c r="P1068" s="81">
        <v>5</v>
      </c>
      <c r="Q1068" s="69"/>
      <c r="R1068" s="4" t="s">
        <v>49</v>
      </c>
      <c r="T1068" s="4" t="s">
        <v>49</v>
      </c>
      <c r="V1068" s="87">
        <v>6.2</v>
      </c>
      <c r="W1068" s="69"/>
      <c r="X1068" s="87" t="s">
        <v>48</v>
      </c>
      <c r="Y1068" s="69"/>
      <c r="Z1068" s="81" t="s">
        <v>48</v>
      </c>
      <c r="AA1068" s="69"/>
      <c r="AB1068" s="100">
        <v>10</v>
      </c>
      <c r="AC1068" s="69"/>
      <c r="AD1068" s="81">
        <v>6</v>
      </c>
      <c r="AE1068" s="69"/>
      <c r="AF1068" s="87" t="s">
        <v>48</v>
      </c>
      <c r="AH1068" s="4" t="s">
        <v>49</v>
      </c>
      <c r="AJ1068" s="87">
        <v>9</v>
      </c>
      <c r="AL1068" s="81">
        <v>8</v>
      </c>
      <c r="AN1068" s="81">
        <v>9</v>
      </c>
      <c r="AP1068" s="87">
        <v>15.2</v>
      </c>
      <c r="AR1068" s="81">
        <v>8</v>
      </c>
      <c r="AT1068" s="87">
        <v>10</v>
      </c>
      <c r="AV1068" s="74">
        <v>7</v>
      </c>
      <c r="AX1068" s="74">
        <v>2.4</v>
      </c>
      <c r="AZ1068" s="87">
        <v>1.8</v>
      </c>
      <c r="BB1068" s="87">
        <v>2.4</v>
      </c>
      <c r="BD1068" s="4" t="s">
        <v>52</v>
      </c>
      <c r="BF1068" s="81">
        <v>8</v>
      </c>
      <c r="BH1068" s="87">
        <v>9</v>
      </c>
      <c r="BI1068" s="69"/>
      <c r="BJ1068" s="74">
        <v>7</v>
      </c>
      <c r="BL1068" s="74">
        <v>9</v>
      </c>
      <c r="BN1068" s="4" t="s">
        <v>47</v>
      </c>
      <c r="BP1068" s="4" t="s">
        <v>47</v>
      </c>
      <c r="BR1068" s="1" t="s">
        <v>47</v>
      </c>
      <c r="BT1068" s="1" t="s">
        <v>47</v>
      </c>
      <c r="BV1068" s="1" t="s">
        <v>47</v>
      </c>
      <c r="BX1068" s="1" t="s">
        <v>47</v>
      </c>
      <c r="BZ1068" s="1" t="s">
        <v>47</v>
      </c>
    </row>
    <row r="1069" spans="2:78" x14ac:dyDescent="0.25">
      <c r="B1069" s="8">
        <v>1068</v>
      </c>
      <c r="C1069" s="8">
        <v>16</v>
      </c>
      <c r="D1069" s="8">
        <v>6</v>
      </c>
      <c r="E1069" s="8">
        <v>2020</v>
      </c>
      <c r="F1069" s="24" t="str">
        <f t="shared" si="83"/>
        <v>16/Jun/2020</v>
      </c>
      <c r="G1069" s="9" t="s">
        <v>22</v>
      </c>
      <c r="H1069" s="10" t="str">
        <f t="shared" si="86"/>
        <v>Tue</v>
      </c>
      <c r="I1069" s="10">
        <f t="shared" si="85"/>
        <v>534</v>
      </c>
      <c r="J1069" s="8">
        <f t="shared" si="87"/>
        <v>76</v>
      </c>
      <c r="K1069" s="1">
        <f t="shared" si="84"/>
        <v>18</v>
      </c>
      <c r="L1069" s="1">
        <f t="shared" si="88"/>
        <v>2</v>
      </c>
      <c r="N1069" s="1" t="s">
        <v>50</v>
      </c>
      <c r="P1069" s="81">
        <v>6</v>
      </c>
      <c r="Q1069" s="69"/>
      <c r="R1069" s="4" t="s">
        <v>49</v>
      </c>
      <c r="T1069" s="4" t="s">
        <v>49</v>
      </c>
      <c r="V1069" s="87">
        <v>3.2</v>
      </c>
      <c r="W1069" s="69"/>
      <c r="X1069" s="87" t="s">
        <v>48</v>
      </c>
      <c r="Y1069" s="69"/>
      <c r="Z1069" s="81" t="s">
        <v>48</v>
      </c>
      <c r="AA1069" s="69"/>
      <c r="AB1069" s="100">
        <v>8</v>
      </c>
      <c r="AC1069" s="69"/>
      <c r="AD1069" s="81">
        <v>3</v>
      </c>
      <c r="AE1069" s="69"/>
      <c r="AF1069" s="87" t="s">
        <v>48</v>
      </c>
      <c r="AH1069" s="4" t="s">
        <v>49</v>
      </c>
      <c r="AJ1069" s="87">
        <v>5</v>
      </c>
      <c r="AL1069" s="81">
        <v>5</v>
      </c>
      <c r="AN1069" s="81">
        <v>6</v>
      </c>
      <c r="AP1069" s="87">
        <v>12</v>
      </c>
      <c r="AR1069" s="81">
        <v>4.2</v>
      </c>
      <c r="AT1069" s="87">
        <v>6</v>
      </c>
      <c r="AV1069" s="74">
        <v>4</v>
      </c>
      <c r="AX1069" s="74">
        <v>3</v>
      </c>
      <c r="AZ1069" s="87">
        <v>5</v>
      </c>
      <c r="BB1069" s="87">
        <v>3</v>
      </c>
      <c r="BD1069" s="4" t="s">
        <v>52</v>
      </c>
      <c r="BF1069" s="81">
        <v>4</v>
      </c>
      <c r="BH1069" s="87">
        <v>4.4000000000000004</v>
      </c>
      <c r="BI1069" s="69"/>
      <c r="BJ1069" s="74">
        <v>6</v>
      </c>
      <c r="BL1069" s="74">
        <v>6</v>
      </c>
      <c r="BN1069" s="4" t="s">
        <v>47</v>
      </c>
      <c r="BP1069" s="4" t="s">
        <v>47</v>
      </c>
      <c r="BR1069" s="1" t="s">
        <v>47</v>
      </c>
      <c r="BT1069" s="1" t="s">
        <v>47</v>
      </c>
      <c r="BV1069" s="1" t="s">
        <v>47</v>
      </c>
      <c r="BX1069" s="1" t="s">
        <v>47</v>
      </c>
      <c r="BZ1069" s="1" t="s">
        <v>47</v>
      </c>
    </row>
    <row r="1070" spans="2:78" x14ac:dyDescent="0.25">
      <c r="B1070" s="8">
        <v>1069</v>
      </c>
      <c r="C1070" s="8">
        <v>17</v>
      </c>
      <c r="D1070" s="8">
        <v>6</v>
      </c>
      <c r="E1070" s="8">
        <v>2020</v>
      </c>
      <c r="F1070" s="24" t="str">
        <f t="shared" si="83"/>
        <v>17/Jun/2020</v>
      </c>
      <c r="G1070" s="9" t="s">
        <v>21</v>
      </c>
      <c r="H1070" s="10" t="str">
        <f t="shared" si="86"/>
        <v>Wed</v>
      </c>
      <c r="I1070" s="10">
        <f t="shared" si="85"/>
        <v>535</v>
      </c>
      <c r="J1070" s="8">
        <f t="shared" si="87"/>
        <v>76</v>
      </c>
      <c r="K1070" s="1">
        <f t="shared" si="84"/>
        <v>18</v>
      </c>
      <c r="L1070" s="1">
        <f t="shared" si="88"/>
        <v>2</v>
      </c>
      <c r="N1070" s="1" t="s">
        <v>50</v>
      </c>
      <c r="P1070" s="81">
        <v>8.1999999999999993</v>
      </c>
      <c r="Q1070" s="69"/>
      <c r="R1070" s="4" t="s">
        <v>49</v>
      </c>
      <c r="T1070" s="4" t="s">
        <v>49</v>
      </c>
      <c r="V1070" s="87">
        <v>7.2</v>
      </c>
      <c r="W1070" s="69"/>
      <c r="X1070" s="87" t="s">
        <v>48</v>
      </c>
      <c r="Y1070" s="69"/>
      <c r="Z1070" s="81" t="s">
        <v>48</v>
      </c>
      <c r="AA1070" s="69"/>
      <c r="AB1070" s="100">
        <v>11.6</v>
      </c>
      <c r="AC1070" s="69"/>
      <c r="AD1070" s="81">
        <v>7.2</v>
      </c>
      <c r="AE1070" s="69"/>
      <c r="AF1070" s="87" t="s">
        <v>48</v>
      </c>
      <c r="AH1070" s="4" t="s">
        <v>49</v>
      </c>
      <c r="AJ1070" s="87">
        <v>9.8000000000000007</v>
      </c>
      <c r="AL1070" s="81">
        <v>8</v>
      </c>
      <c r="AN1070" s="81">
        <v>9.6</v>
      </c>
      <c r="AP1070" s="87">
        <v>15.5</v>
      </c>
      <c r="AR1070" s="81">
        <v>8</v>
      </c>
      <c r="AT1070" s="87">
        <v>11.6</v>
      </c>
      <c r="AV1070" s="74">
        <v>8</v>
      </c>
      <c r="AX1070" s="74">
        <v>7.8</v>
      </c>
      <c r="AZ1070" s="87">
        <v>9</v>
      </c>
      <c r="BB1070" s="87">
        <v>7.8</v>
      </c>
      <c r="BD1070" s="4" t="s">
        <v>52</v>
      </c>
      <c r="BF1070" s="81">
        <v>7</v>
      </c>
      <c r="BH1070" s="87">
        <v>7.4</v>
      </c>
      <c r="BI1070" s="69"/>
      <c r="BJ1070" s="74">
        <v>7</v>
      </c>
      <c r="BL1070" s="74">
        <v>7.8</v>
      </c>
      <c r="BN1070" s="4" t="s">
        <v>47</v>
      </c>
      <c r="BP1070" s="4" t="s">
        <v>47</v>
      </c>
      <c r="BR1070" s="1" t="s">
        <v>47</v>
      </c>
      <c r="BT1070" s="1" t="s">
        <v>47</v>
      </c>
      <c r="BV1070" s="1" t="s">
        <v>47</v>
      </c>
      <c r="BX1070" s="1" t="s">
        <v>47</v>
      </c>
      <c r="BZ1070" s="1" t="s">
        <v>47</v>
      </c>
    </row>
    <row r="1071" spans="2:78" x14ac:dyDescent="0.25">
      <c r="B1071" s="8">
        <v>1070</v>
      </c>
      <c r="C1071" s="8">
        <v>17</v>
      </c>
      <c r="D1071" s="8">
        <v>6</v>
      </c>
      <c r="E1071" s="8">
        <v>2020</v>
      </c>
      <c r="F1071" s="24" t="str">
        <f t="shared" si="83"/>
        <v>17/Jun/2020</v>
      </c>
      <c r="G1071" s="9" t="s">
        <v>22</v>
      </c>
      <c r="H1071" s="10" t="str">
        <f t="shared" si="86"/>
        <v>Wed</v>
      </c>
      <c r="I1071" s="10">
        <f t="shared" si="85"/>
        <v>535</v>
      </c>
      <c r="J1071" s="8">
        <f t="shared" si="87"/>
        <v>76</v>
      </c>
      <c r="K1071" s="1">
        <f t="shared" si="84"/>
        <v>18</v>
      </c>
      <c r="L1071" s="1">
        <f t="shared" si="88"/>
        <v>2</v>
      </c>
      <c r="N1071" s="1" t="s">
        <v>50</v>
      </c>
      <c r="P1071" s="81">
        <v>3.4</v>
      </c>
      <c r="Q1071" s="69"/>
      <c r="R1071" s="4" t="s">
        <v>49</v>
      </c>
      <c r="T1071" s="4" t="s">
        <v>49</v>
      </c>
      <c r="V1071" s="87">
        <v>5</v>
      </c>
      <c r="W1071" s="69"/>
      <c r="X1071" s="87" t="s">
        <v>48</v>
      </c>
      <c r="Y1071" s="69"/>
      <c r="Z1071" s="81" t="s">
        <v>48</v>
      </c>
      <c r="AA1071" s="69"/>
      <c r="AB1071" s="100">
        <v>6</v>
      </c>
      <c r="AC1071" s="69"/>
      <c r="AD1071" s="81">
        <v>3</v>
      </c>
      <c r="AE1071" s="69"/>
      <c r="AF1071" s="87" t="s">
        <v>48</v>
      </c>
      <c r="AH1071" s="4" t="s">
        <v>49</v>
      </c>
      <c r="AJ1071" s="87">
        <v>5</v>
      </c>
      <c r="AL1071" s="81">
        <v>4</v>
      </c>
      <c r="AN1071" s="81">
        <v>5</v>
      </c>
      <c r="AP1071" s="87">
        <v>8</v>
      </c>
      <c r="AR1071" s="81">
        <v>4</v>
      </c>
      <c r="AT1071" s="87">
        <v>7</v>
      </c>
      <c r="AV1071" s="74">
        <v>3</v>
      </c>
      <c r="AX1071" s="74">
        <v>4</v>
      </c>
      <c r="AZ1071" s="87">
        <v>3</v>
      </c>
      <c r="BB1071" s="87">
        <v>4</v>
      </c>
      <c r="BD1071" s="4" t="s">
        <v>52</v>
      </c>
      <c r="BF1071" s="81">
        <v>4</v>
      </c>
      <c r="BH1071" s="87">
        <v>5</v>
      </c>
      <c r="BI1071" s="69"/>
      <c r="BJ1071" s="74">
        <v>9</v>
      </c>
      <c r="BL1071" s="74">
        <v>4</v>
      </c>
      <c r="BN1071" s="4" t="s">
        <v>47</v>
      </c>
      <c r="BP1071" s="4" t="s">
        <v>47</v>
      </c>
      <c r="BR1071" s="1" t="s">
        <v>47</v>
      </c>
      <c r="BT1071" s="1" t="s">
        <v>47</v>
      </c>
      <c r="BV1071" s="1" t="s">
        <v>47</v>
      </c>
      <c r="BX1071" s="1" t="s">
        <v>47</v>
      </c>
      <c r="BZ1071" s="1" t="s">
        <v>47</v>
      </c>
    </row>
    <row r="1072" spans="2:78" x14ac:dyDescent="0.25">
      <c r="B1072" s="8">
        <v>1071</v>
      </c>
      <c r="C1072" s="8">
        <v>18</v>
      </c>
      <c r="D1072" s="8">
        <v>6</v>
      </c>
      <c r="E1072" s="8">
        <v>2020</v>
      </c>
      <c r="F1072" s="24" t="str">
        <f t="shared" si="83"/>
        <v>18/Jun/2020</v>
      </c>
      <c r="G1072" s="9" t="s">
        <v>21</v>
      </c>
      <c r="H1072" s="10" t="str">
        <f t="shared" si="86"/>
        <v>Thu</v>
      </c>
      <c r="I1072" s="10">
        <f t="shared" si="85"/>
        <v>536</v>
      </c>
      <c r="J1072" s="8">
        <f t="shared" si="87"/>
        <v>76</v>
      </c>
      <c r="K1072" s="1">
        <f t="shared" si="84"/>
        <v>18</v>
      </c>
      <c r="L1072" s="1">
        <f t="shared" si="88"/>
        <v>2</v>
      </c>
      <c r="N1072" s="1" t="s">
        <v>50</v>
      </c>
      <c r="P1072" s="81">
        <v>8.8000000000000007</v>
      </c>
      <c r="Q1072" s="69"/>
      <c r="R1072" s="4" t="s">
        <v>49</v>
      </c>
      <c r="T1072" s="4" t="s">
        <v>49</v>
      </c>
      <c r="V1072" s="87">
        <v>9</v>
      </c>
      <c r="W1072" s="69"/>
      <c r="X1072" s="87" t="s">
        <v>48</v>
      </c>
      <c r="Y1072" s="69"/>
      <c r="Z1072" s="81" t="s">
        <v>48</v>
      </c>
      <c r="AA1072" s="69"/>
      <c r="AB1072" s="100">
        <v>13</v>
      </c>
      <c r="AC1072" s="69"/>
      <c r="AD1072" s="81">
        <v>7.2</v>
      </c>
      <c r="AE1072" s="69"/>
      <c r="AF1072" s="87" t="s">
        <v>48</v>
      </c>
      <c r="AH1072" s="4" t="s">
        <v>49</v>
      </c>
      <c r="AJ1072" s="87">
        <v>7</v>
      </c>
      <c r="AL1072" s="81">
        <v>9.8000000000000007</v>
      </c>
      <c r="AN1072" s="81">
        <v>7.4</v>
      </c>
      <c r="AP1072" s="87">
        <v>15</v>
      </c>
      <c r="AR1072" s="81">
        <v>9</v>
      </c>
      <c r="AT1072" s="87">
        <v>13</v>
      </c>
      <c r="AV1072" s="74">
        <v>6</v>
      </c>
      <c r="AX1072" s="74">
        <v>8</v>
      </c>
      <c r="AZ1072" s="87">
        <v>10.4</v>
      </c>
      <c r="BB1072" s="87">
        <v>8</v>
      </c>
      <c r="BD1072" s="4" t="s">
        <v>52</v>
      </c>
      <c r="BF1072" s="81">
        <v>7.8</v>
      </c>
      <c r="BH1072" s="87">
        <v>8.4</v>
      </c>
      <c r="BI1072" s="69"/>
      <c r="BJ1072" s="74">
        <v>7.2</v>
      </c>
      <c r="BL1072" s="74">
        <v>10.8</v>
      </c>
      <c r="BN1072" s="4" t="s">
        <v>47</v>
      </c>
      <c r="BP1072" s="4" t="s">
        <v>47</v>
      </c>
      <c r="BR1072" s="1" t="s">
        <v>47</v>
      </c>
      <c r="BT1072" s="1" t="s">
        <v>47</v>
      </c>
      <c r="BV1072" s="1" t="s">
        <v>47</v>
      </c>
      <c r="BX1072" s="1" t="s">
        <v>47</v>
      </c>
      <c r="BZ1072" s="1" t="s">
        <v>47</v>
      </c>
    </row>
    <row r="1073" spans="2:78" x14ac:dyDescent="0.25">
      <c r="B1073" s="8">
        <v>1072</v>
      </c>
      <c r="C1073" s="8">
        <v>18</v>
      </c>
      <c r="D1073" s="8">
        <v>6</v>
      </c>
      <c r="E1073" s="8">
        <v>2020</v>
      </c>
      <c r="F1073" s="24" t="str">
        <f t="shared" si="83"/>
        <v>18/Jun/2020</v>
      </c>
      <c r="G1073" s="9" t="s">
        <v>22</v>
      </c>
      <c r="H1073" s="10" t="str">
        <f t="shared" si="86"/>
        <v>Thu</v>
      </c>
      <c r="I1073" s="10">
        <f t="shared" si="85"/>
        <v>536</v>
      </c>
      <c r="J1073" s="8">
        <f t="shared" si="87"/>
        <v>76</v>
      </c>
      <c r="K1073" s="1">
        <f t="shared" si="84"/>
        <v>18</v>
      </c>
      <c r="L1073" s="1">
        <f t="shared" si="88"/>
        <v>2</v>
      </c>
      <c r="N1073" s="1" t="s">
        <v>50</v>
      </c>
      <c r="P1073" s="81">
        <v>3.4</v>
      </c>
      <c r="Q1073" s="69"/>
      <c r="R1073" s="4" t="s">
        <v>49</v>
      </c>
      <c r="T1073" s="4" t="s">
        <v>49</v>
      </c>
      <c r="V1073" s="87">
        <v>4.8</v>
      </c>
      <c r="W1073" s="69"/>
      <c r="X1073" s="87" t="s">
        <v>48</v>
      </c>
      <c r="Y1073" s="69"/>
      <c r="Z1073" s="81" t="s">
        <v>48</v>
      </c>
      <c r="AA1073" s="69"/>
      <c r="AB1073" s="100">
        <v>6.8</v>
      </c>
      <c r="AC1073" s="69"/>
      <c r="AD1073" s="81">
        <v>3</v>
      </c>
      <c r="AE1073" s="69"/>
      <c r="AF1073" s="87" t="s">
        <v>48</v>
      </c>
      <c r="AH1073" s="4" t="s">
        <v>49</v>
      </c>
      <c r="AJ1073" s="87">
        <v>4.8</v>
      </c>
      <c r="AL1073" s="81">
        <v>4</v>
      </c>
      <c r="AN1073" s="81">
        <v>6</v>
      </c>
      <c r="AP1073" s="87">
        <v>10</v>
      </c>
      <c r="AR1073" s="81">
        <v>4.2</v>
      </c>
      <c r="AT1073" s="87">
        <v>10</v>
      </c>
      <c r="AV1073" s="74">
        <v>4</v>
      </c>
      <c r="AX1073" s="74">
        <v>3</v>
      </c>
      <c r="AZ1073" s="87">
        <v>5</v>
      </c>
      <c r="BB1073" s="87">
        <v>3</v>
      </c>
      <c r="BD1073" s="4" t="s">
        <v>52</v>
      </c>
      <c r="BF1073" s="81">
        <v>5</v>
      </c>
      <c r="BH1073" s="87">
        <v>4.8</v>
      </c>
      <c r="BI1073" s="69"/>
      <c r="BJ1073" s="74">
        <v>5.8</v>
      </c>
      <c r="BL1073" s="74">
        <v>4</v>
      </c>
      <c r="BN1073" s="4" t="s">
        <v>47</v>
      </c>
      <c r="BP1073" s="4" t="s">
        <v>47</v>
      </c>
      <c r="BR1073" s="1" t="s">
        <v>47</v>
      </c>
      <c r="BT1073" s="1" t="s">
        <v>47</v>
      </c>
      <c r="BV1073" s="1" t="s">
        <v>47</v>
      </c>
      <c r="BX1073" s="1" t="s">
        <v>47</v>
      </c>
      <c r="BZ1073" s="1" t="s">
        <v>47</v>
      </c>
    </row>
    <row r="1074" spans="2:78" x14ac:dyDescent="0.25">
      <c r="B1074" s="8">
        <v>1073</v>
      </c>
      <c r="C1074" s="8">
        <v>19</v>
      </c>
      <c r="D1074" s="8">
        <v>6</v>
      </c>
      <c r="E1074" s="8">
        <v>2020</v>
      </c>
      <c r="F1074" s="24" t="str">
        <f t="shared" si="83"/>
        <v>19/Jun/2020</v>
      </c>
      <c r="G1074" s="9" t="s">
        <v>21</v>
      </c>
      <c r="H1074" s="10" t="str">
        <f t="shared" si="86"/>
        <v>Fri</v>
      </c>
      <c r="I1074" s="10">
        <f t="shared" si="85"/>
        <v>537</v>
      </c>
      <c r="J1074" s="8">
        <f t="shared" si="87"/>
        <v>76</v>
      </c>
      <c r="K1074" s="1">
        <f t="shared" si="84"/>
        <v>18</v>
      </c>
      <c r="L1074" s="1">
        <f t="shared" si="88"/>
        <v>2</v>
      </c>
      <c r="N1074" s="1" t="s">
        <v>50</v>
      </c>
      <c r="P1074" s="81">
        <v>4</v>
      </c>
      <c r="Q1074" s="69"/>
      <c r="R1074" s="4" t="s">
        <v>49</v>
      </c>
      <c r="T1074" s="4" t="s">
        <v>49</v>
      </c>
      <c r="V1074" s="87">
        <v>7</v>
      </c>
      <c r="W1074" s="69"/>
      <c r="X1074" s="87" t="s">
        <v>48</v>
      </c>
      <c r="Y1074" s="69"/>
      <c r="Z1074" s="81" t="s">
        <v>48</v>
      </c>
      <c r="AA1074" s="69"/>
      <c r="AB1074" s="100">
        <v>13</v>
      </c>
      <c r="AC1074" s="69"/>
      <c r="AD1074" s="81">
        <v>8</v>
      </c>
      <c r="AE1074" s="69"/>
      <c r="AF1074" s="87" t="s">
        <v>48</v>
      </c>
      <c r="AH1074" s="4" t="s">
        <v>49</v>
      </c>
      <c r="AJ1074" s="87">
        <v>8</v>
      </c>
      <c r="AL1074" s="81">
        <v>7.4</v>
      </c>
      <c r="AN1074" s="81">
        <v>6</v>
      </c>
      <c r="AP1074" s="87">
        <v>15</v>
      </c>
      <c r="AR1074" s="81">
        <v>8</v>
      </c>
      <c r="AT1074" s="87">
        <v>8</v>
      </c>
      <c r="AV1074" s="74">
        <v>6</v>
      </c>
      <c r="AX1074" s="74">
        <v>6</v>
      </c>
      <c r="AZ1074" s="87">
        <v>9</v>
      </c>
      <c r="BB1074" s="87">
        <v>6</v>
      </c>
      <c r="BD1074" s="4" t="s">
        <v>52</v>
      </c>
      <c r="BF1074" s="81">
        <v>9</v>
      </c>
      <c r="BH1074" s="87">
        <v>8</v>
      </c>
      <c r="BI1074" s="69"/>
      <c r="BJ1074" s="74">
        <v>9</v>
      </c>
      <c r="BL1074" s="74">
        <v>8</v>
      </c>
      <c r="BN1074" s="4" t="s">
        <v>47</v>
      </c>
      <c r="BP1074" s="4" t="s">
        <v>47</v>
      </c>
      <c r="BR1074" s="1" t="s">
        <v>47</v>
      </c>
      <c r="BT1074" s="1" t="s">
        <v>47</v>
      </c>
      <c r="BV1074" s="1" t="s">
        <v>47</v>
      </c>
      <c r="BX1074" s="1" t="s">
        <v>47</v>
      </c>
      <c r="BZ1074" s="1" t="s">
        <v>47</v>
      </c>
    </row>
    <row r="1075" spans="2:78" x14ac:dyDescent="0.25">
      <c r="B1075" s="8">
        <v>1074</v>
      </c>
      <c r="C1075" s="8">
        <v>19</v>
      </c>
      <c r="D1075" s="8">
        <v>6</v>
      </c>
      <c r="E1075" s="8">
        <v>2020</v>
      </c>
      <c r="F1075" s="24" t="str">
        <f t="shared" si="83"/>
        <v>19/Jun/2020</v>
      </c>
      <c r="G1075" s="9" t="s">
        <v>22</v>
      </c>
      <c r="H1075" s="10" t="str">
        <f t="shared" si="86"/>
        <v>Fri</v>
      </c>
      <c r="I1075" s="10">
        <f t="shared" si="85"/>
        <v>537</v>
      </c>
      <c r="J1075" s="8">
        <f t="shared" si="87"/>
        <v>76</v>
      </c>
      <c r="K1075" s="1">
        <f t="shared" si="84"/>
        <v>18</v>
      </c>
      <c r="L1075" s="1">
        <f t="shared" si="88"/>
        <v>2</v>
      </c>
      <c r="N1075" s="1" t="s">
        <v>50</v>
      </c>
      <c r="P1075" s="81">
        <v>4</v>
      </c>
      <c r="Q1075" s="69"/>
      <c r="R1075" s="4" t="s">
        <v>49</v>
      </c>
      <c r="T1075" s="4" t="s">
        <v>49</v>
      </c>
      <c r="V1075" s="87">
        <v>5</v>
      </c>
      <c r="W1075" s="69"/>
      <c r="X1075" s="87" t="s">
        <v>48</v>
      </c>
      <c r="Y1075" s="69"/>
      <c r="Z1075" s="81" t="s">
        <v>48</v>
      </c>
      <c r="AA1075" s="69"/>
      <c r="AB1075" s="100">
        <v>7</v>
      </c>
      <c r="AC1075" s="69"/>
      <c r="AD1075" s="81">
        <v>4</v>
      </c>
      <c r="AE1075" s="69"/>
      <c r="AF1075" s="87" t="s">
        <v>48</v>
      </c>
      <c r="AH1075" s="4" t="s">
        <v>49</v>
      </c>
      <c r="AJ1075" s="87">
        <v>5</v>
      </c>
      <c r="AL1075" s="81">
        <v>4.4000000000000004</v>
      </c>
      <c r="AN1075" s="81">
        <v>8</v>
      </c>
      <c r="AP1075" s="87">
        <v>8</v>
      </c>
      <c r="AR1075" s="81">
        <v>5</v>
      </c>
      <c r="AT1075" s="87">
        <v>6</v>
      </c>
      <c r="AV1075" s="74">
        <v>4</v>
      </c>
      <c r="AX1075" s="74">
        <v>4</v>
      </c>
      <c r="AZ1075" s="87">
        <v>6</v>
      </c>
      <c r="BB1075" s="87">
        <v>4</v>
      </c>
      <c r="BD1075" s="4" t="s">
        <v>52</v>
      </c>
      <c r="BF1075" s="81">
        <v>4</v>
      </c>
      <c r="BH1075" s="87">
        <v>5</v>
      </c>
      <c r="BI1075" s="69"/>
      <c r="BJ1075" s="74">
        <v>5</v>
      </c>
      <c r="BL1075" s="74">
        <v>4</v>
      </c>
      <c r="BN1075" s="4" t="s">
        <v>47</v>
      </c>
      <c r="BP1075" s="4" t="s">
        <v>47</v>
      </c>
      <c r="BR1075" s="1" t="s">
        <v>47</v>
      </c>
      <c r="BT1075" s="1" t="s">
        <v>47</v>
      </c>
      <c r="BV1075" s="1" t="s">
        <v>47</v>
      </c>
      <c r="BX1075" s="1" t="s">
        <v>47</v>
      </c>
      <c r="BZ1075" s="1" t="s">
        <v>47</v>
      </c>
    </row>
    <row r="1076" spans="2:78" x14ac:dyDescent="0.25">
      <c r="B1076" s="8">
        <v>1075</v>
      </c>
      <c r="C1076" s="8">
        <v>20</v>
      </c>
      <c r="D1076" s="8">
        <v>6</v>
      </c>
      <c r="E1076" s="8">
        <v>2020</v>
      </c>
      <c r="F1076" s="24" t="str">
        <f t="shared" si="83"/>
        <v>20/Jun/2020</v>
      </c>
      <c r="G1076" s="9" t="s">
        <v>21</v>
      </c>
      <c r="H1076" s="10" t="str">
        <f t="shared" si="86"/>
        <v>Sat</v>
      </c>
      <c r="I1076" s="10">
        <f t="shared" si="85"/>
        <v>538</v>
      </c>
      <c r="J1076" s="8">
        <f t="shared" si="87"/>
        <v>76</v>
      </c>
      <c r="K1076" s="1">
        <f t="shared" si="84"/>
        <v>18</v>
      </c>
      <c r="L1076" s="1">
        <f t="shared" si="88"/>
        <v>2</v>
      </c>
      <c r="N1076" s="1" t="s">
        <v>50</v>
      </c>
      <c r="P1076" s="81">
        <v>7</v>
      </c>
      <c r="Q1076" s="69"/>
      <c r="R1076" s="4" t="s">
        <v>49</v>
      </c>
      <c r="T1076" s="4" t="s">
        <v>49</v>
      </c>
      <c r="V1076" s="87">
        <v>7.4</v>
      </c>
      <c r="W1076" s="69"/>
      <c r="X1076" s="87" t="s">
        <v>48</v>
      </c>
      <c r="Y1076" s="69"/>
      <c r="Z1076" s="81" t="s">
        <v>48</v>
      </c>
      <c r="AA1076" s="69"/>
      <c r="AB1076" s="100">
        <v>13.2</v>
      </c>
      <c r="AC1076" s="69"/>
      <c r="AD1076" s="81">
        <v>8</v>
      </c>
      <c r="AE1076" s="69"/>
      <c r="AF1076" s="87" t="s">
        <v>48</v>
      </c>
      <c r="AH1076" s="4" t="s">
        <v>49</v>
      </c>
      <c r="AJ1076" s="87">
        <v>12</v>
      </c>
      <c r="AL1076" s="81">
        <v>8</v>
      </c>
      <c r="AN1076" s="81">
        <v>10</v>
      </c>
      <c r="AP1076" s="87">
        <v>17</v>
      </c>
      <c r="AR1076" s="81">
        <v>12</v>
      </c>
      <c r="AT1076" s="87">
        <v>11.2</v>
      </c>
      <c r="AV1076" s="74">
        <v>8</v>
      </c>
      <c r="AX1076" s="74">
        <v>7</v>
      </c>
      <c r="AZ1076" s="87">
        <v>10</v>
      </c>
      <c r="BB1076" s="87">
        <v>7</v>
      </c>
      <c r="BD1076" s="4" t="s">
        <v>52</v>
      </c>
      <c r="BF1076" s="81">
        <v>8.4</v>
      </c>
      <c r="BH1076" s="87">
        <v>11</v>
      </c>
      <c r="BI1076" s="69"/>
      <c r="BJ1076" s="74">
        <v>7.6</v>
      </c>
      <c r="BL1076" s="74">
        <v>8.4</v>
      </c>
      <c r="BN1076" s="4" t="s">
        <v>47</v>
      </c>
      <c r="BP1076" s="4" t="s">
        <v>47</v>
      </c>
      <c r="BR1076" s="1" t="s">
        <v>47</v>
      </c>
      <c r="BT1076" s="1" t="s">
        <v>47</v>
      </c>
      <c r="BV1076" s="1" t="s">
        <v>47</v>
      </c>
      <c r="BX1076" s="1" t="s">
        <v>47</v>
      </c>
      <c r="BZ1076" s="1" t="s">
        <v>47</v>
      </c>
    </row>
    <row r="1077" spans="2:78" x14ac:dyDescent="0.25">
      <c r="B1077" s="8">
        <v>1076</v>
      </c>
      <c r="C1077" s="8">
        <v>20</v>
      </c>
      <c r="D1077" s="8">
        <v>6</v>
      </c>
      <c r="E1077" s="8">
        <v>2020</v>
      </c>
      <c r="F1077" s="24" t="str">
        <f t="shared" si="83"/>
        <v>20/Jun/2020</v>
      </c>
      <c r="G1077" s="9" t="s">
        <v>22</v>
      </c>
      <c r="H1077" s="10" t="str">
        <f t="shared" si="86"/>
        <v>Sat</v>
      </c>
      <c r="I1077" s="10">
        <f t="shared" si="85"/>
        <v>538</v>
      </c>
      <c r="J1077" s="8">
        <f t="shared" si="87"/>
        <v>76</v>
      </c>
      <c r="K1077" s="1">
        <f t="shared" si="84"/>
        <v>18</v>
      </c>
      <c r="L1077" s="1">
        <f t="shared" si="88"/>
        <v>2</v>
      </c>
      <c r="N1077" s="1" t="s">
        <v>50</v>
      </c>
      <c r="P1077" s="81">
        <v>3.4</v>
      </c>
      <c r="Q1077" s="69"/>
      <c r="R1077" s="4" t="s">
        <v>49</v>
      </c>
      <c r="T1077" s="4" t="s">
        <v>49</v>
      </c>
      <c r="V1077" s="87">
        <v>3</v>
      </c>
      <c r="W1077" s="69"/>
      <c r="X1077" s="87" t="s">
        <v>48</v>
      </c>
      <c r="Y1077" s="69"/>
      <c r="Z1077" s="81" t="s">
        <v>48</v>
      </c>
      <c r="AA1077" s="69"/>
      <c r="AB1077" s="100">
        <v>6.2</v>
      </c>
      <c r="AC1077" s="69"/>
      <c r="AD1077" s="81">
        <v>3.2</v>
      </c>
      <c r="AE1077" s="69"/>
      <c r="AF1077" s="87" t="s">
        <v>48</v>
      </c>
      <c r="AH1077" s="4" t="s">
        <v>49</v>
      </c>
      <c r="AJ1077" s="87">
        <v>6</v>
      </c>
      <c r="AL1077" s="81">
        <v>4.2</v>
      </c>
      <c r="AN1077" s="81">
        <v>5</v>
      </c>
      <c r="AP1077" s="87">
        <v>11</v>
      </c>
      <c r="AR1077" s="81">
        <v>6</v>
      </c>
      <c r="AT1077" s="87">
        <v>6</v>
      </c>
      <c r="AV1077" s="74">
        <v>4.5999999999999996</v>
      </c>
      <c r="AX1077" s="74">
        <v>4.4000000000000004</v>
      </c>
      <c r="AZ1077" s="87">
        <v>5</v>
      </c>
      <c r="BB1077" s="87">
        <v>4.4000000000000004</v>
      </c>
      <c r="BD1077" s="4" t="s">
        <v>52</v>
      </c>
      <c r="BF1077" s="81">
        <v>3.8</v>
      </c>
      <c r="BH1077" s="87">
        <v>8</v>
      </c>
      <c r="BI1077" s="69"/>
      <c r="BJ1077" s="74">
        <v>6</v>
      </c>
      <c r="BL1077" s="74">
        <v>3.6</v>
      </c>
      <c r="BN1077" s="4" t="s">
        <v>47</v>
      </c>
      <c r="BP1077" s="4" t="s">
        <v>47</v>
      </c>
      <c r="BR1077" s="1" t="s">
        <v>47</v>
      </c>
      <c r="BT1077" s="1" t="s">
        <v>47</v>
      </c>
      <c r="BV1077" s="1" t="s">
        <v>47</v>
      </c>
      <c r="BX1077" s="1" t="s">
        <v>47</v>
      </c>
      <c r="BZ1077" s="1" t="s">
        <v>47</v>
      </c>
    </row>
    <row r="1078" spans="2:78" x14ac:dyDescent="0.25">
      <c r="B1078" s="8">
        <v>1077</v>
      </c>
      <c r="C1078" s="8">
        <v>21</v>
      </c>
      <c r="D1078" s="8">
        <v>6</v>
      </c>
      <c r="E1078" s="8">
        <v>2020</v>
      </c>
      <c r="F1078" s="24" t="str">
        <f t="shared" si="83"/>
        <v>21/Jun/2020</v>
      </c>
      <c r="G1078" s="9" t="s">
        <v>21</v>
      </c>
      <c r="H1078" s="10" t="str">
        <f t="shared" si="86"/>
        <v>Sun</v>
      </c>
      <c r="I1078" s="10">
        <f t="shared" si="85"/>
        <v>539</v>
      </c>
      <c r="J1078" s="8">
        <f t="shared" si="87"/>
        <v>76</v>
      </c>
      <c r="K1078" s="1">
        <f t="shared" si="84"/>
        <v>18</v>
      </c>
      <c r="L1078" s="1">
        <f t="shared" si="88"/>
        <v>2</v>
      </c>
      <c r="N1078" s="1" t="s">
        <v>50</v>
      </c>
      <c r="P1078" s="81">
        <v>9</v>
      </c>
      <c r="Q1078" s="69"/>
      <c r="R1078" s="4" t="s">
        <v>49</v>
      </c>
      <c r="T1078" s="4" t="s">
        <v>49</v>
      </c>
      <c r="V1078" s="87">
        <v>8</v>
      </c>
      <c r="W1078" s="69"/>
      <c r="X1078" s="87" t="s">
        <v>48</v>
      </c>
      <c r="Y1078" s="69"/>
      <c r="Z1078" s="81" t="s">
        <v>48</v>
      </c>
      <c r="AA1078" s="69"/>
      <c r="AB1078" s="100">
        <v>13.2</v>
      </c>
      <c r="AC1078" s="69"/>
      <c r="AD1078" s="81">
        <v>8</v>
      </c>
      <c r="AE1078" s="69"/>
      <c r="AF1078" s="87" t="s">
        <v>48</v>
      </c>
      <c r="AH1078" s="4" t="s">
        <v>49</v>
      </c>
      <c r="AJ1078" s="87">
        <v>10</v>
      </c>
      <c r="AL1078" s="81">
        <v>8</v>
      </c>
      <c r="AN1078" s="81">
        <v>10</v>
      </c>
      <c r="AP1078" s="87">
        <v>17</v>
      </c>
      <c r="AR1078" s="81">
        <v>9</v>
      </c>
      <c r="AT1078" s="87">
        <v>12</v>
      </c>
      <c r="AV1078" s="74">
        <v>7</v>
      </c>
      <c r="AX1078" s="74">
        <v>7</v>
      </c>
      <c r="AZ1078" s="87">
        <v>8</v>
      </c>
      <c r="BB1078" s="87">
        <v>7</v>
      </c>
      <c r="BD1078" s="4" t="s">
        <v>52</v>
      </c>
      <c r="BF1078" s="81">
        <v>7</v>
      </c>
      <c r="BH1078" s="87">
        <v>9</v>
      </c>
      <c r="BI1078" s="69"/>
      <c r="BJ1078" s="74">
        <v>8</v>
      </c>
      <c r="BL1078" s="74">
        <v>6</v>
      </c>
      <c r="BN1078" s="4" t="s">
        <v>47</v>
      </c>
      <c r="BP1078" s="4" t="s">
        <v>47</v>
      </c>
      <c r="BR1078" s="1" t="s">
        <v>47</v>
      </c>
      <c r="BT1078" s="1" t="s">
        <v>47</v>
      </c>
      <c r="BV1078" s="1" t="s">
        <v>47</v>
      </c>
      <c r="BX1078" s="1" t="s">
        <v>47</v>
      </c>
      <c r="BZ1078" s="1" t="s">
        <v>47</v>
      </c>
    </row>
    <row r="1079" spans="2:78" x14ac:dyDescent="0.25">
      <c r="B1079" s="8">
        <v>1078</v>
      </c>
      <c r="C1079" s="8">
        <v>21</v>
      </c>
      <c r="D1079" s="8">
        <v>6</v>
      </c>
      <c r="E1079" s="8">
        <v>2020</v>
      </c>
      <c r="F1079" s="24" t="str">
        <f t="shared" si="83"/>
        <v>21/Jun/2020</v>
      </c>
      <c r="G1079" s="9" t="s">
        <v>22</v>
      </c>
      <c r="H1079" s="10" t="str">
        <f t="shared" si="86"/>
        <v>Sun</v>
      </c>
      <c r="I1079" s="10">
        <f t="shared" si="85"/>
        <v>539</v>
      </c>
      <c r="J1079" s="8">
        <f t="shared" si="87"/>
        <v>76</v>
      </c>
      <c r="K1079" s="1">
        <f t="shared" si="84"/>
        <v>18</v>
      </c>
      <c r="L1079" s="1">
        <f t="shared" si="88"/>
        <v>2</v>
      </c>
      <c r="N1079" s="1" t="s">
        <v>50</v>
      </c>
      <c r="P1079" s="81">
        <v>3.4</v>
      </c>
      <c r="Q1079" s="69"/>
      <c r="R1079" s="4" t="s">
        <v>49</v>
      </c>
      <c r="T1079" s="4" t="s">
        <v>49</v>
      </c>
      <c r="V1079" s="87">
        <v>5.4</v>
      </c>
      <c r="W1079" s="69"/>
      <c r="X1079" s="87" t="s">
        <v>48</v>
      </c>
      <c r="Y1079" s="69"/>
      <c r="Z1079" s="81" t="s">
        <v>48</v>
      </c>
      <c r="AA1079" s="69"/>
      <c r="AB1079" s="100">
        <v>7</v>
      </c>
      <c r="AC1079" s="69"/>
      <c r="AD1079" s="81">
        <v>2.8</v>
      </c>
      <c r="AE1079" s="69"/>
      <c r="AF1079" s="87" t="s">
        <v>48</v>
      </c>
      <c r="AH1079" s="4" t="s">
        <v>49</v>
      </c>
      <c r="AJ1079" s="87">
        <v>6</v>
      </c>
      <c r="AL1079" s="81">
        <v>3.6</v>
      </c>
      <c r="AN1079" s="81">
        <v>5.6</v>
      </c>
      <c r="AP1079" s="87">
        <v>8.3000000000000007</v>
      </c>
      <c r="AR1079" s="81">
        <v>4</v>
      </c>
      <c r="AT1079" s="87">
        <v>6</v>
      </c>
      <c r="AV1079" s="74">
        <v>4</v>
      </c>
      <c r="AX1079" s="74">
        <v>3.4</v>
      </c>
      <c r="AZ1079" s="87">
        <v>6</v>
      </c>
      <c r="BB1079" s="87">
        <v>3.4</v>
      </c>
      <c r="BD1079" s="4" t="s">
        <v>52</v>
      </c>
      <c r="BF1079" s="81">
        <v>5</v>
      </c>
      <c r="BH1079" s="87">
        <v>5</v>
      </c>
      <c r="BI1079" s="69"/>
      <c r="BJ1079" s="74">
        <v>5.6</v>
      </c>
      <c r="BL1079" s="74">
        <v>4.5999999999999996</v>
      </c>
      <c r="BN1079" s="4" t="s">
        <v>47</v>
      </c>
      <c r="BP1079" s="4" t="s">
        <v>47</v>
      </c>
      <c r="BR1079" s="1" t="s">
        <v>47</v>
      </c>
      <c r="BT1079" s="1" t="s">
        <v>47</v>
      </c>
      <c r="BV1079" s="1" t="s">
        <v>47</v>
      </c>
      <c r="BX1079" s="1" t="s">
        <v>47</v>
      </c>
      <c r="BZ1079" s="1" t="s">
        <v>47</v>
      </c>
    </row>
    <row r="1080" spans="2:78" x14ac:dyDescent="0.25">
      <c r="B1080" s="8">
        <v>1079</v>
      </c>
      <c r="C1080" s="8">
        <v>22</v>
      </c>
      <c r="D1080" s="8">
        <v>6</v>
      </c>
      <c r="E1080" s="8">
        <v>2020</v>
      </c>
      <c r="F1080" s="24" t="str">
        <f t="shared" si="83"/>
        <v>22/Jun/2020</v>
      </c>
      <c r="G1080" s="9" t="s">
        <v>21</v>
      </c>
      <c r="H1080" s="10" t="str">
        <f t="shared" si="86"/>
        <v>Mon</v>
      </c>
      <c r="I1080" s="10">
        <f t="shared" si="85"/>
        <v>540</v>
      </c>
      <c r="J1080" s="8">
        <f t="shared" si="87"/>
        <v>77</v>
      </c>
      <c r="K1080" s="1">
        <f t="shared" si="84"/>
        <v>18</v>
      </c>
      <c r="L1080" s="1">
        <f t="shared" si="88"/>
        <v>2</v>
      </c>
      <c r="N1080" s="1" t="s">
        <v>50</v>
      </c>
      <c r="P1080" s="81">
        <v>8</v>
      </c>
      <c r="Q1080" s="69"/>
      <c r="R1080" s="4" t="s">
        <v>49</v>
      </c>
      <c r="T1080" s="4" t="s">
        <v>49</v>
      </c>
      <c r="V1080" s="87">
        <v>9</v>
      </c>
      <c r="W1080" s="69"/>
      <c r="X1080" s="87" t="s">
        <v>48</v>
      </c>
      <c r="Y1080" s="69"/>
      <c r="Z1080" s="81" t="s">
        <v>48</v>
      </c>
      <c r="AA1080" s="69"/>
      <c r="AB1080" s="100">
        <v>13</v>
      </c>
      <c r="AC1080" s="69"/>
      <c r="AD1080" s="81">
        <v>9</v>
      </c>
      <c r="AE1080" s="69"/>
      <c r="AF1080" s="87" t="s">
        <v>48</v>
      </c>
      <c r="AH1080" s="4" t="s">
        <v>49</v>
      </c>
      <c r="AJ1080" s="87">
        <v>11</v>
      </c>
      <c r="AL1080" s="81">
        <v>8.8000000000000007</v>
      </c>
      <c r="AN1080" s="81">
        <v>9.8000000000000007</v>
      </c>
      <c r="AP1080" s="87">
        <v>17.600000000000001</v>
      </c>
      <c r="AR1080" s="81">
        <v>10</v>
      </c>
      <c r="AT1080" s="87">
        <v>12</v>
      </c>
      <c r="AV1080" s="74">
        <v>7.4</v>
      </c>
      <c r="AX1080" s="74">
        <v>8</v>
      </c>
      <c r="AZ1080" s="87">
        <v>10.199999999999999</v>
      </c>
      <c r="BB1080" s="87">
        <v>7.6</v>
      </c>
      <c r="BD1080" s="4" t="s">
        <v>52</v>
      </c>
      <c r="BF1080" s="81">
        <v>8</v>
      </c>
      <c r="BH1080" s="87">
        <v>7.4</v>
      </c>
      <c r="BI1080" s="69"/>
      <c r="BJ1080" s="74">
        <v>7</v>
      </c>
      <c r="BL1080" s="74">
        <v>8</v>
      </c>
      <c r="BN1080" s="4" t="s">
        <v>47</v>
      </c>
      <c r="BP1080" s="4" t="s">
        <v>47</v>
      </c>
      <c r="BR1080" s="1" t="s">
        <v>47</v>
      </c>
      <c r="BT1080" s="1" t="s">
        <v>47</v>
      </c>
      <c r="BV1080" s="1" t="s">
        <v>47</v>
      </c>
      <c r="BX1080" s="1" t="s">
        <v>47</v>
      </c>
      <c r="BZ1080" s="1" t="s">
        <v>47</v>
      </c>
    </row>
    <row r="1081" spans="2:78" x14ac:dyDescent="0.25">
      <c r="B1081" s="8">
        <v>1080</v>
      </c>
      <c r="C1081" s="8">
        <v>22</v>
      </c>
      <c r="D1081" s="8">
        <v>6</v>
      </c>
      <c r="E1081" s="8">
        <v>2020</v>
      </c>
      <c r="F1081" s="24" t="str">
        <f t="shared" si="83"/>
        <v>22/Jun/2020</v>
      </c>
      <c r="G1081" s="9" t="s">
        <v>22</v>
      </c>
      <c r="H1081" s="10" t="str">
        <f t="shared" si="86"/>
        <v>Mon</v>
      </c>
      <c r="I1081" s="10">
        <f t="shared" si="85"/>
        <v>540</v>
      </c>
      <c r="J1081" s="8">
        <f t="shared" si="87"/>
        <v>77</v>
      </c>
      <c r="K1081" s="1">
        <f t="shared" si="84"/>
        <v>18</v>
      </c>
      <c r="L1081" s="1">
        <f t="shared" si="88"/>
        <v>2</v>
      </c>
      <c r="N1081" s="1" t="s">
        <v>50</v>
      </c>
      <c r="P1081" s="81">
        <v>3</v>
      </c>
      <c r="Q1081" s="69"/>
      <c r="R1081" s="4" t="s">
        <v>49</v>
      </c>
      <c r="T1081" s="4" t="s">
        <v>49</v>
      </c>
      <c r="V1081" s="87">
        <v>5</v>
      </c>
      <c r="W1081" s="69"/>
      <c r="X1081" s="87" t="s">
        <v>48</v>
      </c>
      <c r="Y1081" s="69"/>
      <c r="Z1081" s="81" t="s">
        <v>48</v>
      </c>
      <c r="AA1081" s="69"/>
      <c r="AB1081" s="100">
        <v>7</v>
      </c>
      <c r="AC1081" s="69"/>
      <c r="AD1081" s="81">
        <v>3</v>
      </c>
      <c r="AE1081" s="69"/>
      <c r="AF1081" s="87" t="s">
        <v>48</v>
      </c>
      <c r="AH1081" s="4" t="s">
        <v>49</v>
      </c>
      <c r="AJ1081" s="87">
        <v>5.8</v>
      </c>
      <c r="AL1081" s="81">
        <v>4</v>
      </c>
      <c r="AN1081" s="81">
        <v>5.8</v>
      </c>
      <c r="AP1081" s="87">
        <v>8</v>
      </c>
      <c r="AR1081" s="81">
        <v>5</v>
      </c>
      <c r="AT1081" s="87">
        <v>6</v>
      </c>
      <c r="AV1081" s="74">
        <v>3.6</v>
      </c>
      <c r="AX1081" s="74">
        <v>4</v>
      </c>
      <c r="AZ1081" s="87">
        <v>5</v>
      </c>
      <c r="BB1081" s="87">
        <v>4</v>
      </c>
      <c r="BD1081" s="4" t="s">
        <v>52</v>
      </c>
      <c r="BF1081" s="81">
        <v>4.8</v>
      </c>
      <c r="BH1081" s="87">
        <v>7</v>
      </c>
      <c r="BI1081" s="69"/>
      <c r="BJ1081" s="74">
        <v>4.4000000000000004</v>
      </c>
      <c r="BL1081" s="74">
        <v>4</v>
      </c>
      <c r="BN1081" s="4" t="s">
        <v>47</v>
      </c>
      <c r="BP1081" s="4" t="s">
        <v>47</v>
      </c>
      <c r="BR1081" s="1" t="s">
        <v>47</v>
      </c>
      <c r="BT1081" s="1" t="s">
        <v>47</v>
      </c>
      <c r="BV1081" s="1" t="s">
        <v>47</v>
      </c>
      <c r="BX1081" s="1" t="s">
        <v>47</v>
      </c>
      <c r="BZ1081" s="1" t="s">
        <v>47</v>
      </c>
    </row>
    <row r="1082" spans="2:78" x14ac:dyDescent="0.25">
      <c r="B1082" s="8">
        <v>1081</v>
      </c>
      <c r="C1082" s="8">
        <v>23</v>
      </c>
      <c r="D1082" s="8">
        <v>6</v>
      </c>
      <c r="E1082" s="8">
        <v>2020</v>
      </c>
      <c r="F1082" s="24" t="str">
        <f t="shared" si="83"/>
        <v>23/Jun/2020</v>
      </c>
      <c r="G1082" s="9" t="s">
        <v>21</v>
      </c>
      <c r="H1082" s="10" t="str">
        <f t="shared" si="86"/>
        <v>Tue</v>
      </c>
      <c r="I1082" s="10">
        <f t="shared" si="85"/>
        <v>541</v>
      </c>
      <c r="J1082" s="8">
        <f t="shared" si="87"/>
        <v>77</v>
      </c>
      <c r="K1082" s="1">
        <f t="shared" si="84"/>
        <v>18</v>
      </c>
      <c r="L1082" s="1">
        <f t="shared" si="88"/>
        <v>2</v>
      </c>
      <c r="N1082" s="1" t="s">
        <v>50</v>
      </c>
      <c r="P1082" s="81">
        <v>8</v>
      </c>
      <c r="Q1082" s="69"/>
      <c r="R1082" s="4" t="s">
        <v>49</v>
      </c>
      <c r="T1082" s="4" t="s">
        <v>49</v>
      </c>
      <c r="V1082" s="87">
        <v>8</v>
      </c>
      <c r="W1082" s="69"/>
      <c r="X1082" s="87" t="s">
        <v>48</v>
      </c>
      <c r="Y1082" s="69"/>
      <c r="Z1082" s="81" t="s">
        <v>48</v>
      </c>
      <c r="AA1082" s="69"/>
      <c r="AB1082" s="100">
        <v>12</v>
      </c>
      <c r="AC1082" s="69"/>
      <c r="AD1082" s="81">
        <v>9.4</v>
      </c>
      <c r="AE1082" s="69"/>
      <c r="AF1082" s="87" t="s">
        <v>48</v>
      </c>
      <c r="AH1082" s="4" t="s">
        <v>49</v>
      </c>
      <c r="AJ1082" s="87">
        <v>11</v>
      </c>
      <c r="AL1082" s="81">
        <v>7.8</v>
      </c>
      <c r="AN1082" s="81">
        <v>10.4</v>
      </c>
      <c r="AP1082" s="87">
        <v>16.8</v>
      </c>
      <c r="AR1082" s="81">
        <v>9</v>
      </c>
      <c r="AT1082" s="87">
        <v>10.8</v>
      </c>
      <c r="AV1082" s="74">
        <v>8</v>
      </c>
      <c r="AX1082" s="74">
        <v>8</v>
      </c>
      <c r="AZ1082" s="87">
        <v>11</v>
      </c>
      <c r="BB1082" s="87">
        <v>7</v>
      </c>
      <c r="BD1082" s="4" t="s">
        <v>52</v>
      </c>
      <c r="BF1082" s="81">
        <v>8</v>
      </c>
      <c r="BH1082" s="87">
        <v>11</v>
      </c>
      <c r="BI1082" s="69"/>
      <c r="BJ1082" s="74">
        <v>7</v>
      </c>
      <c r="BL1082" s="74">
        <v>7.4</v>
      </c>
      <c r="BN1082" s="4" t="s">
        <v>47</v>
      </c>
      <c r="BP1082" s="4" t="s">
        <v>47</v>
      </c>
      <c r="BR1082" s="1" t="s">
        <v>47</v>
      </c>
      <c r="BT1082" s="1" t="s">
        <v>47</v>
      </c>
      <c r="BV1082" s="1" t="s">
        <v>47</v>
      </c>
      <c r="BX1082" s="1" t="s">
        <v>47</v>
      </c>
      <c r="BZ1082" s="1" t="s">
        <v>47</v>
      </c>
    </row>
    <row r="1083" spans="2:78" x14ac:dyDescent="0.25">
      <c r="B1083" s="8">
        <v>1082</v>
      </c>
      <c r="C1083" s="8">
        <v>23</v>
      </c>
      <c r="D1083" s="8">
        <v>6</v>
      </c>
      <c r="E1083" s="8">
        <v>2020</v>
      </c>
      <c r="F1083" s="24" t="str">
        <f t="shared" si="83"/>
        <v>23/Jun/2020</v>
      </c>
      <c r="G1083" s="9" t="s">
        <v>22</v>
      </c>
      <c r="H1083" s="10" t="str">
        <f t="shared" si="86"/>
        <v>Tue</v>
      </c>
      <c r="I1083" s="10">
        <f t="shared" si="85"/>
        <v>541</v>
      </c>
      <c r="J1083" s="8">
        <f t="shared" si="87"/>
        <v>77</v>
      </c>
      <c r="K1083" s="1">
        <f t="shared" si="84"/>
        <v>18</v>
      </c>
      <c r="L1083" s="1">
        <f t="shared" si="88"/>
        <v>2</v>
      </c>
      <c r="N1083" s="1" t="s">
        <v>50</v>
      </c>
      <c r="P1083" s="81">
        <v>4.8</v>
      </c>
      <c r="Q1083" s="69"/>
      <c r="R1083" s="4" t="s">
        <v>49</v>
      </c>
      <c r="T1083" s="4" t="s">
        <v>49</v>
      </c>
      <c r="V1083" s="87">
        <v>6</v>
      </c>
      <c r="W1083" s="69"/>
      <c r="X1083" s="87" t="s">
        <v>48</v>
      </c>
      <c r="Y1083" s="69"/>
      <c r="Z1083" s="81" t="s">
        <v>48</v>
      </c>
      <c r="AA1083" s="69"/>
      <c r="AB1083" s="100">
        <v>9</v>
      </c>
      <c r="AC1083" s="69"/>
      <c r="AD1083" s="81">
        <v>4</v>
      </c>
      <c r="AE1083" s="69"/>
      <c r="AF1083" s="87" t="s">
        <v>48</v>
      </c>
      <c r="AH1083" s="4" t="s">
        <v>49</v>
      </c>
      <c r="AJ1083" s="87">
        <v>8</v>
      </c>
      <c r="AL1083" s="81">
        <v>5</v>
      </c>
      <c r="AN1083" s="81">
        <v>6.4</v>
      </c>
      <c r="AP1083" s="87">
        <v>7</v>
      </c>
      <c r="AR1083" s="81">
        <v>5</v>
      </c>
      <c r="AT1083" s="87">
        <v>8</v>
      </c>
      <c r="AV1083" s="74">
        <v>4</v>
      </c>
      <c r="AX1083" s="74">
        <v>4.5999999999999996</v>
      </c>
      <c r="AZ1083" s="87">
        <v>6</v>
      </c>
      <c r="BB1083" s="87">
        <v>5</v>
      </c>
      <c r="BD1083" s="4" t="s">
        <v>52</v>
      </c>
      <c r="BF1083" s="81">
        <v>5</v>
      </c>
      <c r="BH1083" s="87">
        <v>6</v>
      </c>
      <c r="BI1083" s="69"/>
      <c r="BJ1083" s="74">
        <v>5</v>
      </c>
      <c r="BL1083" s="74">
        <v>4.4000000000000004</v>
      </c>
      <c r="BN1083" s="4" t="s">
        <v>47</v>
      </c>
      <c r="BP1083" s="4" t="s">
        <v>47</v>
      </c>
      <c r="BR1083" s="1" t="s">
        <v>47</v>
      </c>
      <c r="BT1083" s="1" t="s">
        <v>47</v>
      </c>
      <c r="BV1083" s="1" t="s">
        <v>47</v>
      </c>
      <c r="BX1083" s="1" t="s">
        <v>47</v>
      </c>
      <c r="BZ1083" s="1" t="s">
        <v>47</v>
      </c>
    </row>
    <row r="1084" spans="2:78" ht="16.5" thickBot="1" x14ac:dyDescent="0.3">
      <c r="B1084" s="8">
        <v>1083</v>
      </c>
      <c r="C1084" s="8">
        <v>24</v>
      </c>
      <c r="D1084" s="8">
        <v>6</v>
      </c>
      <c r="E1084" s="8">
        <v>2020</v>
      </c>
      <c r="F1084" s="24" t="str">
        <f t="shared" si="83"/>
        <v>24/Jun/2020</v>
      </c>
      <c r="G1084" s="9" t="s">
        <v>21</v>
      </c>
      <c r="H1084" s="10" t="str">
        <f t="shared" si="86"/>
        <v>Wed</v>
      </c>
      <c r="I1084" s="10">
        <f t="shared" si="85"/>
        <v>542</v>
      </c>
      <c r="J1084" s="8">
        <f t="shared" si="87"/>
        <v>77</v>
      </c>
      <c r="K1084" s="1">
        <f t="shared" si="84"/>
        <v>18</v>
      </c>
      <c r="L1084" s="1">
        <f t="shared" si="88"/>
        <v>2</v>
      </c>
      <c r="N1084" s="1" t="s">
        <v>50</v>
      </c>
      <c r="P1084" s="81">
        <v>9</v>
      </c>
      <c r="Q1084" s="69"/>
      <c r="R1084" s="4" t="s">
        <v>49</v>
      </c>
      <c r="T1084" s="4" t="s">
        <v>49</v>
      </c>
      <c r="V1084" s="87">
        <v>9</v>
      </c>
      <c r="W1084" s="69"/>
      <c r="X1084" s="87" t="s">
        <v>48</v>
      </c>
      <c r="Y1084" s="69"/>
      <c r="Z1084" s="85" t="s">
        <v>48</v>
      </c>
      <c r="AA1084" s="69"/>
      <c r="AB1084" s="100">
        <v>13</v>
      </c>
      <c r="AC1084" s="69"/>
      <c r="AD1084" s="81">
        <v>8</v>
      </c>
      <c r="AE1084" s="69"/>
      <c r="AF1084" s="87" t="s">
        <v>48</v>
      </c>
      <c r="AH1084" s="4" t="s">
        <v>49</v>
      </c>
      <c r="AJ1084" s="87">
        <v>11.4</v>
      </c>
      <c r="AL1084" s="81">
        <v>9</v>
      </c>
      <c r="AN1084" s="81">
        <v>10</v>
      </c>
      <c r="AP1084" s="87">
        <v>19.399999999999999</v>
      </c>
      <c r="AR1084" s="81">
        <v>9</v>
      </c>
      <c r="AT1084" s="87">
        <v>12</v>
      </c>
      <c r="AV1084" s="74">
        <v>8</v>
      </c>
      <c r="AX1084" s="74">
        <v>8</v>
      </c>
      <c r="AZ1084" s="87">
        <v>10</v>
      </c>
      <c r="BB1084" s="87">
        <v>6</v>
      </c>
      <c r="BD1084" s="4" t="s">
        <v>52</v>
      </c>
      <c r="BF1084" s="81">
        <v>8</v>
      </c>
      <c r="BH1084" s="87">
        <v>10</v>
      </c>
      <c r="BI1084" s="69"/>
      <c r="BJ1084" s="74">
        <v>9</v>
      </c>
      <c r="BL1084" s="74">
        <v>8</v>
      </c>
      <c r="BN1084" s="4" t="s">
        <v>47</v>
      </c>
      <c r="BP1084" s="4" t="s">
        <v>47</v>
      </c>
      <c r="BR1084" s="1" t="s">
        <v>47</v>
      </c>
      <c r="BT1084" s="1" t="s">
        <v>47</v>
      </c>
      <c r="BV1084" s="1" t="s">
        <v>47</v>
      </c>
      <c r="BX1084" s="1" t="s">
        <v>47</v>
      </c>
      <c r="BZ1084" s="1" t="s">
        <v>47</v>
      </c>
    </row>
    <row r="1085" spans="2:78" ht="16.5" thickTop="1" x14ac:dyDescent="0.25">
      <c r="B1085" s="8">
        <v>1084</v>
      </c>
      <c r="C1085" s="8">
        <v>24</v>
      </c>
      <c r="D1085" s="8">
        <v>6</v>
      </c>
      <c r="E1085" s="8">
        <v>2020</v>
      </c>
      <c r="F1085" s="24" t="str">
        <f t="shared" si="83"/>
        <v>24/Jun/2020</v>
      </c>
      <c r="G1085" s="9" t="s">
        <v>22</v>
      </c>
      <c r="H1085" s="10" t="str">
        <f t="shared" si="86"/>
        <v>Wed</v>
      </c>
      <c r="I1085" s="10">
        <f t="shared" si="85"/>
        <v>542</v>
      </c>
      <c r="J1085" s="8">
        <f t="shared" si="87"/>
        <v>77</v>
      </c>
      <c r="K1085" s="1">
        <f t="shared" si="84"/>
        <v>18</v>
      </c>
      <c r="L1085" s="1">
        <f t="shared" si="88"/>
        <v>2</v>
      </c>
      <c r="N1085" s="1" t="s">
        <v>50</v>
      </c>
      <c r="P1085" s="81">
        <v>4</v>
      </c>
      <c r="Q1085" s="69"/>
      <c r="R1085" s="4" t="s">
        <v>49</v>
      </c>
      <c r="T1085" s="4" t="s">
        <v>49</v>
      </c>
      <c r="V1085" s="87">
        <v>6</v>
      </c>
      <c r="W1085" s="69"/>
      <c r="X1085" s="87" t="s">
        <v>48</v>
      </c>
      <c r="Y1085" s="69"/>
      <c r="Z1085" s="4" t="s">
        <v>52</v>
      </c>
      <c r="AB1085" s="100">
        <v>6</v>
      </c>
      <c r="AC1085" s="69"/>
      <c r="AD1085" s="81">
        <v>4</v>
      </c>
      <c r="AE1085" s="69"/>
      <c r="AF1085" s="87" t="s">
        <v>48</v>
      </c>
      <c r="AH1085" s="4" t="s">
        <v>49</v>
      </c>
      <c r="AJ1085" s="87">
        <v>6</v>
      </c>
      <c r="AL1085" s="81">
        <v>3.2</v>
      </c>
      <c r="AN1085" s="81">
        <v>6</v>
      </c>
      <c r="AP1085" s="87">
        <v>6</v>
      </c>
      <c r="AR1085" s="81">
        <v>4</v>
      </c>
      <c r="AT1085" s="87">
        <v>6</v>
      </c>
      <c r="AV1085" s="74">
        <v>3.2</v>
      </c>
      <c r="AX1085" s="74">
        <v>3</v>
      </c>
      <c r="AZ1085" s="87">
        <v>6</v>
      </c>
      <c r="BB1085" s="87">
        <v>4</v>
      </c>
      <c r="BD1085" s="4" t="s">
        <v>52</v>
      </c>
      <c r="BF1085" s="81">
        <v>4.2</v>
      </c>
      <c r="BH1085" s="87">
        <v>6</v>
      </c>
      <c r="BI1085" s="69"/>
      <c r="BJ1085" s="74">
        <v>4</v>
      </c>
      <c r="BL1085" s="74">
        <v>4.4000000000000004</v>
      </c>
      <c r="BN1085" s="4" t="s">
        <v>47</v>
      </c>
      <c r="BP1085" s="4" t="s">
        <v>47</v>
      </c>
      <c r="BR1085" s="1" t="s">
        <v>47</v>
      </c>
      <c r="BT1085" s="1" t="s">
        <v>47</v>
      </c>
      <c r="BV1085" s="1" t="s">
        <v>47</v>
      </c>
      <c r="BX1085" s="1" t="s">
        <v>47</v>
      </c>
      <c r="BZ1085" s="1" t="s">
        <v>47</v>
      </c>
    </row>
    <row r="1086" spans="2:78" x14ac:dyDescent="0.25">
      <c r="B1086" s="8">
        <v>1085</v>
      </c>
      <c r="C1086" s="8">
        <v>25</v>
      </c>
      <c r="D1086" s="8">
        <v>6</v>
      </c>
      <c r="E1086" s="8">
        <v>2020</v>
      </c>
      <c r="F1086" s="24" t="str">
        <f t="shared" si="83"/>
        <v>25/Jun/2020</v>
      </c>
      <c r="G1086" s="9" t="s">
        <v>21</v>
      </c>
      <c r="H1086" s="10" t="str">
        <f t="shared" si="86"/>
        <v>Thu</v>
      </c>
      <c r="I1086" s="10">
        <f t="shared" si="85"/>
        <v>543</v>
      </c>
      <c r="J1086" s="8">
        <f t="shared" si="87"/>
        <v>77</v>
      </c>
      <c r="K1086" s="1">
        <f t="shared" si="84"/>
        <v>18</v>
      </c>
      <c r="L1086" s="1">
        <f t="shared" si="88"/>
        <v>2</v>
      </c>
      <c r="N1086" s="1" t="s">
        <v>50</v>
      </c>
      <c r="P1086" s="81">
        <v>10</v>
      </c>
      <c r="Q1086" s="69"/>
      <c r="R1086" s="4" t="s">
        <v>49</v>
      </c>
      <c r="T1086" s="4" t="s">
        <v>49</v>
      </c>
      <c r="V1086" s="87">
        <v>9.1999999999999993</v>
      </c>
      <c r="W1086" s="69"/>
      <c r="X1086" s="87" t="s">
        <v>48</v>
      </c>
      <c r="Y1086" s="69"/>
      <c r="Z1086" s="4" t="s">
        <v>52</v>
      </c>
      <c r="AB1086" s="100">
        <v>12.2</v>
      </c>
      <c r="AC1086" s="69"/>
      <c r="AD1086" s="81">
        <v>6</v>
      </c>
      <c r="AE1086" s="69"/>
      <c r="AF1086" s="87" t="s">
        <v>48</v>
      </c>
      <c r="AH1086" s="4" t="s">
        <v>49</v>
      </c>
      <c r="AJ1086" s="87">
        <v>11.4</v>
      </c>
      <c r="AL1086" s="81">
        <v>8.6</v>
      </c>
      <c r="AN1086" s="81">
        <v>10</v>
      </c>
      <c r="AP1086" s="87">
        <v>19</v>
      </c>
      <c r="AR1086" s="81">
        <v>9</v>
      </c>
      <c r="AT1086" s="87">
        <v>11</v>
      </c>
      <c r="AV1086" s="74">
        <v>7</v>
      </c>
      <c r="AX1086" s="74">
        <v>7</v>
      </c>
      <c r="AZ1086" s="87">
        <v>10.4</v>
      </c>
      <c r="BB1086" s="87">
        <v>7.2</v>
      </c>
      <c r="BD1086" s="4" t="s">
        <v>52</v>
      </c>
      <c r="BF1086" s="81">
        <v>9</v>
      </c>
      <c r="BH1086" s="87">
        <v>9</v>
      </c>
      <c r="BI1086" s="69"/>
      <c r="BJ1086" s="74">
        <v>7.4</v>
      </c>
      <c r="BL1086" s="74">
        <v>7</v>
      </c>
      <c r="BN1086" s="4" t="s">
        <v>47</v>
      </c>
      <c r="BP1086" s="4" t="s">
        <v>47</v>
      </c>
      <c r="BR1086" s="1" t="s">
        <v>47</v>
      </c>
      <c r="BT1086" s="1" t="s">
        <v>47</v>
      </c>
      <c r="BV1086" s="1" t="s">
        <v>47</v>
      </c>
      <c r="BX1086" s="1" t="s">
        <v>47</v>
      </c>
      <c r="BZ1086" s="1" t="s">
        <v>47</v>
      </c>
    </row>
    <row r="1087" spans="2:78" x14ac:dyDescent="0.25">
      <c r="B1087" s="8">
        <v>1086</v>
      </c>
      <c r="C1087" s="8">
        <v>25</v>
      </c>
      <c r="D1087" s="8">
        <v>6</v>
      </c>
      <c r="E1087" s="8">
        <v>2020</v>
      </c>
      <c r="F1087" s="24" t="str">
        <f t="shared" si="83"/>
        <v>25/Jun/2020</v>
      </c>
      <c r="G1087" s="9" t="s">
        <v>22</v>
      </c>
      <c r="H1087" s="10" t="str">
        <f t="shared" si="86"/>
        <v>Thu</v>
      </c>
      <c r="I1087" s="10">
        <f t="shared" si="85"/>
        <v>543</v>
      </c>
      <c r="J1087" s="8">
        <f t="shared" si="87"/>
        <v>77</v>
      </c>
      <c r="K1087" s="1">
        <f t="shared" si="84"/>
        <v>18</v>
      </c>
      <c r="L1087" s="1">
        <f t="shared" si="88"/>
        <v>2</v>
      </c>
      <c r="N1087" s="1" t="s">
        <v>50</v>
      </c>
      <c r="P1087" s="81">
        <v>4</v>
      </c>
      <c r="Q1087" s="69"/>
      <c r="R1087" s="4" t="s">
        <v>49</v>
      </c>
      <c r="T1087" s="4" t="s">
        <v>49</v>
      </c>
      <c r="V1087" s="87">
        <v>3.8</v>
      </c>
      <c r="W1087" s="69"/>
      <c r="X1087" s="87" t="s">
        <v>48</v>
      </c>
      <c r="Y1087" s="69"/>
      <c r="Z1087" s="4" t="s">
        <v>52</v>
      </c>
      <c r="AB1087" s="100">
        <v>6.6</v>
      </c>
      <c r="AC1087" s="69"/>
      <c r="AD1087" s="81">
        <v>4</v>
      </c>
      <c r="AE1087" s="69"/>
      <c r="AF1087" s="87" t="s">
        <v>48</v>
      </c>
      <c r="AH1087" s="4" t="s">
        <v>49</v>
      </c>
      <c r="AJ1087" s="87">
        <v>5.6</v>
      </c>
      <c r="AL1087" s="81">
        <v>6</v>
      </c>
      <c r="AN1087" s="81">
        <v>5.6</v>
      </c>
      <c r="AP1087" s="87">
        <v>9</v>
      </c>
      <c r="AR1087" s="81">
        <v>6</v>
      </c>
      <c r="AT1087" s="87">
        <v>7</v>
      </c>
      <c r="AV1087" s="74">
        <v>3.4</v>
      </c>
      <c r="AX1087" s="74">
        <v>4.5999999999999996</v>
      </c>
      <c r="AZ1087" s="87">
        <v>4.4000000000000004</v>
      </c>
      <c r="BB1087" s="87">
        <v>5</v>
      </c>
      <c r="BD1087" s="4" t="s">
        <v>52</v>
      </c>
      <c r="BF1087" s="81">
        <v>5</v>
      </c>
      <c r="BH1087" s="87">
        <v>6</v>
      </c>
      <c r="BI1087" s="69"/>
      <c r="BJ1087" s="74">
        <v>5</v>
      </c>
      <c r="BL1087" s="74">
        <v>5</v>
      </c>
      <c r="BN1087" s="4" t="s">
        <v>47</v>
      </c>
      <c r="BP1087" s="4" t="s">
        <v>47</v>
      </c>
      <c r="BR1087" s="1" t="s">
        <v>47</v>
      </c>
      <c r="BT1087" s="1" t="s">
        <v>47</v>
      </c>
      <c r="BV1087" s="1" t="s">
        <v>47</v>
      </c>
      <c r="BX1087" s="1" t="s">
        <v>47</v>
      </c>
      <c r="BZ1087" s="1" t="s">
        <v>47</v>
      </c>
    </row>
    <row r="1088" spans="2:78" x14ac:dyDescent="0.25">
      <c r="B1088" s="8">
        <v>1087</v>
      </c>
      <c r="C1088" s="8">
        <v>26</v>
      </c>
      <c r="D1088" s="8">
        <v>6</v>
      </c>
      <c r="E1088" s="8">
        <v>2020</v>
      </c>
      <c r="F1088" s="24" t="str">
        <f t="shared" ref="F1088:F1151" si="89">TEXT(DATE(E1088,D1088,C1088),"dd/mmm/yyyy")</f>
        <v>26/Jun/2020</v>
      </c>
      <c r="G1088" s="9" t="s">
        <v>21</v>
      </c>
      <c r="H1088" s="10" t="str">
        <f t="shared" si="86"/>
        <v>Fri</v>
      </c>
      <c r="I1088" s="10">
        <f t="shared" si="85"/>
        <v>544</v>
      </c>
      <c r="J1088" s="8">
        <f t="shared" si="87"/>
        <v>77</v>
      </c>
      <c r="K1088" s="1">
        <f t="shared" ref="K1088:K1151" si="90">IF(COUNTIF(K1027:K1087,K1058)=61,K1058+1,K1087)</f>
        <v>18</v>
      </c>
      <c r="L1088" s="1">
        <f t="shared" si="88"/>
        <v>2</v>
      </c>
      <c r="N1088" s="1" t="s">
        <v>50</v>
      </c>
      <c r="P1088" s="81">
        <v>6.6</v>
      </c>
      <c r="Q1088" s="69"/>
      <c r="R1088" s="4" t="s">
        <v>49</v>
      </c>
      <c r="T1088" s="4" t="s">
        <v>49</v>
      </c>
      <c r="V1088" s="87">
        <v>7.8</v>
      </c>
      <c r="W1088" s="69"/>
      <c r="X1088" s="87" t="s">
        <v>48</v>
      </c>
      <c r="Y1088" s="69"/>
      <c r="Z1088" s="4" t="s">
        <v>52</v>
      </c>
      <c r="AB1088" s="100">
        <v>10</v>
      </c>
      <c r="AC1088" s="69"/>
      <c r="AD1088" s="81">
        <v>5.6</v>
      </c>
      <c r="AE1088" s="69"/>
      <c r="AF1088" s="87" t="s">
        <v>48</v>
      </c>
      <c r="AH1088" s="4" t="s">
        <v>49</v>
      </c>
      <c r="AJ1088" s="87">
        <v>11</v>
      </c>
      <c r="AL1088" s="81">
        <v>7.4</v>
      </c>
      <c r="AN1088" s="81">
        <v>8.8000000000000007</v>
      </c>
      <c r="AP1088" s="87">
        <v>17</v>
      </c>
      <c r="AR1088" s="81">
        <v>10</v>
      </c>
      <c r="AT1088" s="87">
        <v>11</v>
      </c>
      <c r="AV1088" s="74">
        <v>4.4000000000000004</v>
      </c>
      <c r="AX1088" s="74">
        <v>4.5999999999999996</v>
      </c>
      <c r="AZ1088" s="87">
        <v>9.4</v>
      </c>
      <c r="BB1088" s="87">
        <v>6</v>
      </c>
      <c r="BD1088" s="4" t="s">
        <v>52</v>
      </c>
      <c r="BF1088" s="81">
        <v>8</v>
      </c>
      <c r="BH1088" s="87">
        <v>8.1999999999999993</v>
      </c>
      <c r="BI1088" s="69"/>
      <c r="BJ1088" s="74">
        <v>7.2</v>
      </c>
      <c r="BL1088" s="74">
        <v>7.6</v>
      </c>
      <c r="BN1088" s="4" t="s">
        <v>47</v>
      </c>
      <c r="BP1088" s="4" t="s">
        <v>47</v>
      </c>
      <c r="BR1088" s="1" t="s">
        <v>47</v>
      </c>
      <c r="BT1088" s="1" t="s">
        <v>47</v>
      </c>
      <c r="BV1088" s="1" t="s">
        <v>47</v>
      </c>
      <c r="BX1088" s="1" t="s">
        <v>47</v>
      </c>
      <c r="BZ1088" s="1" t="s">
        <v>47</v>
      </c>
    </row>
    <row r="1089" spans="2:78" x14ac:dyDescent="0.25">
      <c r="B1089" s="8">
        <v>1088</v>
      </c>
      <c r="C1089" s="8">
        <v>26</v>
      </c>
      <c r="D1089" s="8">
        <v>6</v>
      </c>
      <c r="E1089" s="8">
        <v>2020</v>
      </c>
      <c r="F1089" s="24" t="str">
        <f t="shared" si="89"/>
        <v>26/Jun/2020</v>
      </c>
      <c r="G1089" s="9" t="s">
        <v>22</v>
      </c>
      <c r="H1089" s="10" t="str">
        <f t="shared" si="86"/>
        <v>Fri</v>
      </c>
      <c r="I1089" s="10">
        <f t="shared" si="85"/>
        <v>544</v>
      </c>
      <c r="J1089" s="8">
        <f t="shared" si="87"/>
        <v>77</v>
      </c>
      <c r="K1089" s="1">
        <f t="shared" si="90"/>
        <v>18</v>
      </c>
      <c r="L1089" s="1">
        <f t="shared" si="88"/>
        <v>2</v>
      </c>
      <c r="N1089" s="1" t="s">
        <v>50</v>
      </c>
      <c r="P1089" s="81">
        <v>3</v>
      </c>
      <c r="Q1089" s="69"/>
      <c r="R1089" s="4" t="s">
        <v>49</v>
      </c>
      <c r="T1089" s="4" t="s">
        <v>49</v>
      </c>
      <c r="V1089" s="87">
        <v>3</v>
      </c>
      <c r="W1089" s="69"/>
      <c r="X1089" s="87" t="s">
        <v>48</v>
      </c>
      <c r="Y1089" s="69"/>
      <c r="Z1089" s="4" t="s">
        <v>52</v>
      </c>
      <c r="AB1089" s="100">
        <v>6.8</v>
      </c>
      <c r="AC1089" s="69"/>
      <c r="AD1089" s="81">
        <v>3</v>
      </c>
      <c r="AE1089" s="69"/>
      <c r="AF1089" s="87" t="s">
        <v>48</v>
      </c>
      <c r="AH1089" s="4" t="s">
        <v>49</v>
      </c>
      <c r="AJ1089" s="87">
        <v>5</v>
      </c>
      <c r="AL1089" s="81">
        <v>3.4</v>
      </c>
      <c r="AN1089" s="81">
        <v>4</v>
      </c>
      <c r="AP1089" s="87">
        <v>6</v>
      </c>
      <c r="AR1089" s="81">
        <v>5.4</v>
      </c>
      <c r="AT1089" s="87">
        <v>6.2</v>
      </c>
      <c r="AV1089" s="74">
        <v>3.4</v>
      </c>
      <c r="AX1089" s="74">
        <v>2.4</v>
      </c>
      <c r="AZ1089" s="87">
        <v>5.4</v>
      </c>
      <c r="BB1089" s="87">
        <v>3.2</v>
      </c>
      <c r="BD1089" s="4" t="s">
        <v>52</v>
      </c>
      <c r="BF1089" s="81">
        <v>4</v>
      </c>
      <c r="BH1089" s="87">
        <v>4</v>
      </c>
      <c r="BI1089" s="69"/>
      <c r="BJ1089" s="74">
        <v>4.2</v>
      </c>
      <c r="BL1089" s="74">
        <v>5</v>
      </c>
      <c r="BN1089" s="4" t="s">
        <v>47</v>
      </c>
      <c r="BP1089" s="4" t="s">
        <v>47</v>
      </c>
      <c r="BR1089" s="1" t="s">
        <v>47</v>
      </c>
      <c r="BT1089" s="1" t="s">
        <v>47</v>
      </c>
      <c r="BV1089" s="1" t="s">
        <v>47</v>
      </c>
      <c r="BX1089" s="1" t="s">
        <v>47</v>
      </c>
      <c r="BZ1089" s="1" t="s">
        <v>47</v>
      </c>
    </row>
    <row r="1090" spans="2:78" x14ac:dyDescent="0.25">
      <c r="B1090" s="8">
        <v>1089</v>
      </c>
      <c r="C1090" s="8">
        <v>27</v>
      </c>
      <c r="D1090" s="8">
        <v>6</v>
      </c>
      <c r="E1090" s="8">
        <v>2020</v>
      </c>
      <c r="F1090" s="24" t="str">
        <f t="shared" si="89"/>
        <v>27/Jun/2020</v>
      </c>
      <c r="G1090" s="9" t="s">
        <v>21</v>
      </c>
      <c r="H1090" s="10" t="str">
        <f t="shared" si="86"/>
        <v>Sat</v>
      </c>
      <c r="I1090" s="10">
        <f t="shared" si="85"/>
        <v>545</v>
      </c>
      <c r="J1090" s="8">
        <f t="shared" si="87"/>
        <v>77</v>
      </c>
      <c r="K1090" s="1">
        <f t="shared" si="90"/>
        <v>18</v>
      </c>
      <c r="L1090" s="1">
        <f t="shared" si="88"/>
        <v>2</v>
      </c>
      <c r="N1090" s="1" t="s">
        <v>50</v>
      </c>
      <c r="P1090" s="81">
        <v>7</v>
      </c>
      <c r="Q1090" s="69"/>
      <c r="R1090" s="4" t="s">
        <v>49</v>
      </c>
      <c r="T1090" s="4" t="s">
        <v>49</v>
      </c>
      <c r="V1090" s="87">
        <v>8</v>
      </c>
      <c r="W1090" s="69"/>
      <c r="X1090" s="87" t="s">
        <v>48</v>
      </c>
      <c r="Y1090" s="69"/>
      <c r="Z1090" s="4" t="s">
        <v>52</v>
      </c>
      <c r="AB1090" s="100">
        <v>12.4</v>
      </c>
      <c r="AC1090" s="69"/>
      <c r="AD1090" s="81">
        <v>6</v>
      </c>
      <c r="AE1090" s="69"/>
      <c r="AF1090" s="87" t="s">
        <v>48</v>
      </c>
      <c r="AH1090" s="4" t="s">
        <v>49</v>
      </c>
      <c r="AJ1090" s="87">
        <v>12</v>
      </c>
      <c r="AL1090" s="81">
        <v>7.4</v>
      </c>
      <c r="AN1090" s="81">
        <v>8.4</v>
      </c>
      <c r="AP1090" s="87">
        <v>14</v>
      </c>
      <c r="AR1090" s="81">
        <v>9.1999999999999993</v>
      </c>
      <c r="AT1090" s="87">
        <v>12</v>
      </c>
      <c r="AV1090" s="74">
        <v>6</v>
      </c>
      <c r="AX1090" s="74">
        <v>6.6</v>
      </c>
      <c r="AZ1090" s="87">
        <v>10</v>
      </c>
      <c r="BB1090" s="87">
        <v>7</v>
      </c>
      <c r="BD1090" s="4" t="s">
        <v>52</v>
      </c>
      <c r="BF1090" s="81">
        <v>7.6</v>
      </c>
      <c r="BH1090" s="87">
        <v>8</v>
      </c>
      <c r="BI1090" s="69"/>
      <c r="BJ1090" s="74">
        <v>8</v>
      </c>
      <c r="BL1090" s="74">
        <v>5</v>
      </c>
      <c r="BN1090" s="4" t="s">
        <v>47</v>
      </c>
      <c r="BP1090" s="4" t="s">
        <v>47</v>
      </c>
      <c r="BR1090" s="1" t="s">
        <v>47</v>
      </c>
      <c r="BT1090" s="1" t="s">
        <v>47</v>
      </c>
      <c r="BV1090" s="1" t="s">
        <v>47</v>
      </c>
      <c r="BX1090" s="1" t="s">
        <v>47</v>
      </c>
      <c r="BZ1090" s="1" t="s">
        <v>47</v>
      </c>
    </row>
    <row r="1091" spans="2:78" x14ac:dyDescent="0.25">
      <c r="B1091" s="8">
        <v>1090</v>
      </c>
      <c r="C1091" s="8">
        <v>27</v>
      </c>
      <c r="D1091" s="8">
        <v>6</v>
      </c>
      <c r="E1091" s="8">
        <v>2020</v>
      </c>
      <c r="F1091" s="24" t="str">
        <f t="shared" si="89"/>
        <v>27/Jun/2020</v>
      </c>
      <c r="G1091" s="9" t="s">
        <v>22</v>
      </c>
      <c r="H1091" s="10" t="str">
        <f t="shared" si="86"/>
        <v>Sat</v>
      </c>
      <c r="I1091" s="10">
        <f t="shared" si="85"/>
        <v>545</v>
      </c>
      <c r="J1091" s="8">
        <f t="shared" si="87"/>
        <v>77</v>
      </c>
      <c r="K1091" s="1">
        <f t="shared" si="90"/>
        <v>18</v>
      </c>
      <c r="L1091" s="1">
        <f t="shared" si="88"/>
        <v>2</v>
      </c>
      <c r="N1091" s="1" t="s">
        <v>50</v>
      </c>
      <c r="P1091" s="81">
        <v>3.8</v>
      </c>
      <c r="Q1091" s="69"/>
      <c r="R1091" s="4" t="s">
        <v>49</v>
      </c>
      <c r="T1091" s="4" t="s">
        <v>49</v>
      </c>
      <c r="V1091" s="87">
        <v>3</v>
      </c>
      <c r="W1091" s="69"/>
      <c r="X1091" s="87" t="s">
        <v>48</v>
      </c>
      <c r="Y1091" s="69"/>
      <c r="Z1091" s="4" t="s">
        <v>52</v>
      </c>
      <c r="AB1091" s="100">
        <v>5.6</v>
      </c>
      <c r="AC1091" s="69"/>
      <c r="AD1091" s="81">
        <v>3</v>
      </c>
      <c r="AE1091" s="69"/>
      <c r="AF1091" s="87" t="s">
        <v>48</v>
      </c>
      <c r="AH1091" s="4" t="s">
        <v>49</v>
      </c>
      <c r="AJ1091" s="87">
        <v>4</v>
      </c>
      <c r="AL1091" s="81">
        <v>5</v>
      </c>
      <c r="AN1091" s="81">
        <v>7</v>
      </c>
      <c r="AP1091" s="87">
        <v>7</v>
      </c>
      <c r="AR1091" s="81">
        <v>5</v>
      </c>
      <c r="AT1091" s="87">
        <v>7</v>
      </c>
      <c r="AV1091" s="74">
        <v>3.6</v>
      </c>
      <c r="AX1091" s="74">
        <v>3.6</v>
      </c>
      <c r="AZ1091" s="87">
        <v>4.2</v>
      </c>
      <c r="BB1091" s="87">
        <v>3</v>
      </c>
      <c r="BD1091" s="4" t="s">
        <v>52</v>
      </c>
      <c r="BF1091" s="81">
        <v>4</v>
      </c>
      <c r="BH1091" s="87">
        <v>5.2</v>
      </c>
      <c r="BI1091" s="69"/>
      <c r="BJ1091" s="74">
        <v>5</v>
      </c>
      <c r="BL1091" s="74">
        <v>5</v>
      </c>
      <c r="BN1091" s="4" t="s">
        <v>47</v>
      </c>
      <c r="BP1091" s="4" t="s">
        <v>47</v>
      </c>
      <c r="BR1091" s="1" t="s">
        <v>47</v>
      </c>
      <c r="BT1091" s="1" t="s">
        <v>47</v>
      </c>
      <c r="BV1091" s="1" t="s">
        <v>47</v>
      </c>
      <c r="BX1091" s="1" t="s">
        <v>47</v>
      </c>
      <c r="BZ1091" s="1" t="s">
        <v>47</v>
      </c>
    </row>
    <row r="1092" spans="2:78" x14ac:dyDescent="0.25">
      <c r="B1092" s="8">
        <v>1091</v>
      </c>
      <c r="C1092" s="8">
        <v>28</v>
      </c>
      <c r="D1092" s="8">
        <v>6</v>
      </c>
      <c r="E1092" s="8">
        <v>2020</v>
      </c>
      <c r="F1092" s="24" t="str">
        <f t="shared" si="89"/>
        <v>28/Jun/2020</v>
      </c>
      <c r="G1092" s="9" t="s">
        <v>21</v>
      </c>
      <c r="H1092" s="10" t="str">
        <f t="shared" si="86"/>
        <v>Sun</v>
      </c>
      <c r="I1092" s="10">
        <f t="shared" si="85"/>
        <v>546</v>
      </c>
      <c r="J1092" s="8">
        <f t="shared" si="87"/>
        <v>77</v>
      </c>
      <c r="K1092" s="1">
        <f t="shared" si="90"/>
        <v>18</v>
      </c>
      <c r="L1092" s="1">
        <f t="shared" si="88"/>
        <v>2</v>
      </c>
      <c r="N1092" s="1" t="s">
        <v>50</v>
      </c>
      <c r="P1092" s="81">
        <v>6</v>
      </c>
      <c r="Q1092" s="69"/>
      <c r="R1092" s="4" t="s">
        <v>49</v>
      </c>
      <c r="T1092" s="4" t="s">
        <v>49</v>
      </c>
      <c r="V1092" s="87">
        <v>9.6</v>
      </c>
      <c r="W1092" s="69"/>
      <c r="X1092" s="87" t="s">
        <v>48</v>
      </c>
      <c r="Y1092" s="69"/>
      <c r="Z1092" s="4" t="s">
        <v>52</v>
      </c>
      <c r="AB1092" s="100">
        <v>13</v>
      </c>
      <c r="AC1092" s="69"/>
      <c r="AD1092" s="81">
        <v>6.8</v>
      </c>
      <c r="AE1092" s="69"/>
      <c r="AF1092" s="87" t="s">
        <v>48</v>
      </c>
      <c r="AH1092" s="4" t="s">
        <v>49</v>
      </c>
      <c r="AJ1092" s="87">
        <v>12.8</v>
      </c>
      <c r="AL1092" s="81">
        <v>6.2</v>
      </c>
      <c r="AN1092" s="81">
        <v>9.6</v>
      </c>
      <c r="AP1092" s="87">
        <v>18</v>
      </c>
      <c r="AR1092" s="81">
        <v>10.6</v>
      </c>
      <c r="AT1092" s="87">
        <v>12.6</v>
      </c>
      <c r="AV1092" s="74">
        <v>6.6</v>
      </c>
      <c r="AX1092" s="74">
        <v>7</v>
      </c>
      <c r="AZ1092" s="87">
        <v>11</v>
      </c>
      <c r="BB1092" s="87">
        <v>5.4</v>
      </c>
      <c r="BD1092" s="4" t="s">
        <v>52</v>
      </c>
      <c r="BF1092" s="81">
        <v>9</v>
      </c>
      <c r="BH1092" s="87">
        <v>8</v>
      </c>
      <c r="BI1092" s="69"/>
      <c r="BJ1092" s="74">
        <v>6</v>
      </c>
      <c r="BL1092" s="74">
        <v>7</v>
      </c>
      <c r="BN1092" s="4" t="s">
        <v>47</v>
      </c>
      <c r="BP1092" s="4" t="s">
        <v>47</v>
      </c>
      <c r="BR1092" s="1" t="s">
        <v>47</v>
      </c>
      <c r="BT1092" s="1" t="s">
        <v>47</v>
      </c>
      <c r="BV1092" s="1" t="s">
        <v>47</v>
      </c>
      <c r="BX1092" s="1" t="s">
        <v>47</v>
      </c>
      <c r="BZ1092" s="1" t="s">
        <v>47</v>
      </c>
    </row>
    <row r="1093" spans="2:78" x14ac:dyDescent="0.25">
      <c r="B1093" s="8">
        <v>1092</v>
      </c>
      <c r="C1093" s="8">
        <v>28</v>
      </c>
      <c r="D1093" s="8">
        <v>6</v>
      </c>
      <c r="E1093" s="8">
        <v>2020</v>
      </c>
      <c r="F1093" s="24" t="str">
        <f t="shared" si="89"/>
        <v>28/Jun/2020</v>
      </c>
      <c r="G1093" s="9" t="s">
        <v>22</v>
      </c>
      <c r="H1093" s="10" t="str">
        <f t="shared" si="86"/>
        <v>Sun</v>
      </c>
      <c r="I1093" s="10">
        <f t="shared" si="85"/>
        <v>546</v>
      </c>
      <c r="J1093" s="8">
        <f t="shared" si="87"/>
        <v>77</v>
      </c>
      <c r="K1093" s="1">
        <f t="shared" si="90"/>
        <v>18</v>
      </c>
      <c r="L1093" s="1">
        <f t="shared" si="88"/>
        <v>2</v>
      </c>
      <c r="N1093" s="1" t="s">
        <v>50</v>
      </c>
      <c r="P1093" s="81">
        <v>3</v>
      </c>
      <c r="Q1093" s="69"/>
      <c r="R1093" s="4" t="s">
        <v>49</v>
      </c>
      <c r="T1093" s="4" t="s">
        <v>49</v>
      </c>
      <c r="V1093" s="87">
        <v>4</v>
      </c>
      <c r="W1093" s="69"/>
      <c r="X1093" s="87" t="s">
        <v>48</v>
      </c>
      <c r="Y1093" s="69"/>
      <c r="Z1093" s="4" t="s">
        <v>52</v>
      </c>
      <c r="AB1093" s="100">
        <v>6</v>
      </c>
      <c r="AC1093" s="69"/>
      <c r="AD1093" s="81">
        <v>3</v>
      </c>
      <c r="AE1093" s="69"/>
      <c r="AF1093" s="87" t="s">
        <v>48</v>
      </c>
      <c r="AH1093" s="4" t="s">
        <v>49</v>
      </c>
      <c r="AJ1093" s="87">
        <v>5.8</v>
      </c>
      <c r="AL1093" s="81">
        <v>5</v>
      </c>
      <c r="AN1093" s="81">
        <v>5</v>
      </c>
      <c r="AP1093" s="87">
        <v>7</v>
      </c>
      <c r="AR1093" s="81">
        <v>3.8</v>
      </c>
      <c r="AT1093" s="87">
        <v>5.2</v>
      </c>
      <c r="AV1093" s="74">
        <v>3</v>
      </c>
      <c r="AX1093" s="74">
        <v>3</v>
      </c>
      <c r="AZ1093" s="87">
        <v>4.8</v>
      </c>
      <c r="BB1093" s="87">
        <v>3</v>
      </c>
      <c r="BD1093" s="4" t="s">
        <v>52</v>
      </c>
      <c r="BF1093" s="81">
        <v>4</v>
      </c>
      <c r="BH1093" s="87">
        <v>4</v>
      </c>
      <c r="BI1093" s="69"/>
      <c r="BJ1093" s="74">
        <v>3</v>
      </c>
      <c r="BL1093" s="74">
        <v>4</v>
      </c>
      <c r="BN1093" s="4" t="s">
        <v>47</v>
      </c>
      <c r="BP1093" s="4" t="s">
        <v>47</v>
      </c>
      <c r="BR1093" s="1" t="s">
        <v>47</v>
      </c>
      <c r="BT1093" s="1" t="s">
        <v>47</v>
      </c>
      <c r="BV1093" s="1" t="s">
        <v>47</v>
      </c>
      <c r="BX1093" s="1" t="s">
        <v>47</v>
      </c>
      <c r="BZ1093" s="1" t="s">
        <v>47</v>
      </c>
    </row>
    <row r="1094" spans="2:78" x14ac:dyDescent="0.25">
      <c r="B1094" s="8">
        <v>1093</v>
      </c>
      <c r="C1094" s="8">
        <v>29</v>
      </c>
      <c r="D1094" s="8">
        <v>6</v>
      </c>
      <c r="E1094" s="8">
        <v>2020</v>
      </c>
      <c r="F1094" s="24" t="str">
        <f t="shared" si="89"/>
        <v>29/Jun/2020</v>
      </c>
      <c r="G1094" s="9" t="s">
        <v>21</v>
      </c>
      <c r="H1094" s="10" t="str">
        <f t="shared" si="86"/>
        <v>Mon</v>
      </c>
      <c r="I1094" s="10">
        <f t="shared" si="85"/>
        <v>547</v>
      </c>
      <c r="J1094" s="8">
        <f t="shared" si="87"/>
        <v>78</v>
      </c>
      <c r="K1094" s="1">
        <f t="shared" si="90"/>
        <v>18</v>
      </c>
      <c r="L1094" s="1">
        <f t="shared" si="88"/>
        <v>2</v>
      </c>
      <c r="N1094" s="1" t="s">
        <v>50</v>
      </c>
      <c r="P1094" s="81">
        <v>5.2</v>
      </c>
      <c r="Q1094" s="69"/>
      <c r="R1094" s="4" t="s">
        <v>49</v>
      </c>
      <c r="T1094" s="4" t="s">
        <v>49</v>
      </c>
      <c r="V1094" s="87">
        <v>6.4</v>
      </c>
      <c r="W1094" s="69"/>
      <c r="X1094" s="87" t="s">
        <v>48</v>
      </c>
      <c r="Y1094" s="69"/>
      <c r="Z1094" s="4" t="s">
        <v>52</v>
      </c>
      <c r="AB1094" s="100">
        <v>12.8</v>
      </c>
      <c r="AC1094" s="69"/>
      <c r="AD1094" s="81">
        <v>7.4</v>
      </c>
      <c r="AE1094" s="69"/>
      <c r="AF1094" s="87" t="s">
        <v>48</v>
      </c>
      <c r="AH1094" s="4" t="s">
        <v>49</v>
      </c>
      <c r="AJ1094" s="87">
        <v>12</v>
      </c>
      <c r="AL1094" s="81">
        <v>7.6</v>
      </c>
      <c r="AN1094" s="81">
        <v>10.8</v>
      </c>
      <c r="AP1094" s="87">
        <v>20.8</v>
      </c>
      <c r="AR1094" s="81">
        <v>4.5999999999999996</v>
      </c>
      <c r="AT1094" s="87">
        <v>11.2</v>
      </c>
      <c r="AV1094" s="74">
        <v>7.2</v>
      </c>
      <c r="AX1094" s="74">
        <v>7.6</v>
      </c>
      <c r="AZ1094" s="87">
        <v>11.6</v>
      </c>
      <c r="BB1094" s="87">
        <v>5.6</v>
      </c>
      <c r="BD1094" s="4" t="s">
        <v>52</v>
      </c>
      <c r="BF1094" s="81">
        <v>8.1999999999999993</v>
      </c>
      <c r="BH1094" s="87">
        <v>9.4</v>
      </c>
      <c r="BI1094" s="69"/>
      <c r="BJ1094" s="74">
        <v>9.1999999999999993</v>
      </c>
      <c r="BL1094" s="74">
        <v>8.6</v>
      </c>
      <c r="BN1094" s="4" t="s">
        <v>47</v>
      </c>
      <c r="BP1094" s="4" t="s">
        <v>47</v>
      </c>
      <c r="BR1094" s="1" t="s">
        <v>47</v>
      </c>
      <c r="BT1094" s="1" t="s">
        <v>47</v>
      </c>
      <c r="BV1094" s="1" t="s">
        <v>47</v>
      </c>
      <c r="BX1094" s="1" t="s">
        <v>47</v>
      </c>
      <c r="BZ1094" s="1" t="s">
        <v>47</v>
      </c>
    </row>
    <row r="1095" spans="2:78" x14ac:dyDescent="0.25">
      <c r="B1095" s="8">
        <v>1094</v>
      </c>
      <c r="C1095" s="8">
        <v>29</v>
      </c>
      <c r="D1095" s="8">
        <v>6</v>
      </c>
      <c r="E1095" s="8">
        <v>2020</v>
      </c>
      <c r="F1095" s="24" t="str">
        <f t="shared" si="89"/>
        <v>29/Jun/2020</v>
      </c>
      <c r="G1095" s="9" t="s">
        <v>22</v>
      </c>
      <c r="H1095" s="10" t="str">
        <f t="shared" si="86"/>
        <v>Mon</v>
      </c>
      <c r="I1095" s="10">
        <f t="shared" ref="I1095:I1158" si="91">IF(F1095=F1094,I1094,I1094+1)</f>
        <v>547</v>
      </c>
      <c r="J1095" s="8">
        <f t="shared" si="87"/>
        <v>78</v>
      </c>
      <c r="K1095" s="1">
        <f t="shared" si="90"/>
        <v>18</v>
      </c>
      <c r="L1095" s="1">
        <f t="shared" si="88"/>
        <v>2</v>
      </c>
      <c r="N1095" s="1" t="s">
        <v>50</v>
      </c>
      <c r="P1095" s="81">
        <v>4.4000000000000004</v>
      </c>
      <c r="Q1095" s="69"/>
      <c r="R1095" s="4" t="s">
        <v>49</v>
      </c>
      <c r="T1095" s="4" t="s">
        <v>49</v>
      </c>
      <c r="V1095" s="87">
        <v>2.8</v>
      </c>
      <c r="W1095" s="69"/>
      <c r="X1095" s="87" t="s">
        <v>48</v>
      </c>
      <c r="Y1095" s="69"/>
      <c r="Z1095" s="4" t="s">
        <v>52</v>
      </c>
      <c r="AB1095" s="100">
        <v>6.6</v>
      </c>
      <c r="AC1095" s="69"/>
      <c r="AD1095" s="81">
        <v>3.2</v>
      </c>
      <c r="AE1095" s="69"/>
      <c r="AF1095" s="87" t="s">
        <v>48</v>
      </c>
      <c r="AH1095" s="4" t="s">
        <v>49</v>
      </c>
      <c r="AJ1095" s="87">
        <v>4</v>
      </c>
      <c r="AL1095" s="81">
        <v>4.8</v>
      </c>
      <c r="AN1095" s="81">
        <v>4.8</v>
      </c>
      <c r="AP1095" s="87">
        <v>8.1999999999999993</v>
      </c>
      <c r="AR1095" s="81">
        <v>3.6</v>
      </c>
      <c r="AT1095" s="87">
        <v>5.8</v>
      </c>
      <c r="AV1095" s="74">
        <v>3.4</v>
      </c>
      <c r="AX1095" s="74">
        <v>7.2</v>
      </c>
      <c r="AZ1095" s="87">
        <v>5.2</v>
      </c>
      <c r="BB1095" s="87">
        <v>4</v>
      </c>
      <c r="BD1095" s="4" t="s">
        <v>52</v>
      </c>
      <c r="BF1095" s="81">
        <v>4.5999999999999996</v>
      </c>
      <c r="BH1095" s="87">
        <v>5</v>
      </c>
      <c r="BI1095" s="69"/>
      <c r="BJ1095" s="74">
        <v>5</v>
      </c>
      <c r="BL1095" s="74">
        <v>4.5999999999999996</v>
      </c>
      <c r="BN1095" s="4" t="s">
        <v>47</v>
      </c>
      <c r="BP1095" s="4" t="s">
        <v>47</v>
      </c>
      <c r="BR1095" s="1" t="s">
        <v>47</v>
      </c>
      <c r="BT1095" s="1" t="s">
        <v>47</v>
      </c>
      <c r="BV1095" s="1" t="s">
        <v>47</v>
      </c>
      <c r="BX1095" s="1" t="s">
        <v>47</v>
      </c>
      <c r="BZ1095" s="1" t="s">
        <v>47</v>
      </c>
    </row>
    <row r="1096" spans="2:78" x14ac:dyDescent="0.25">
      <c r="B1096" s="8">
        <v>1095</v>
      </c>
      <c r="C1096" s="8">
        <v>30</v>
      </c>
      <c r="D1096" s="8">
        <v>6</v>
      </c>
      <c r="E1096" s="8">
        <v>2020</v>
      </c>
      <c r="F1096" s="24" t="str">
        <f t="shared" si="89"/>
        <v>30/Jun/2020</v>
      </c>
      <c r="G1096" s="9" t="s">
        <v>21</v>
      </c>
      <c r="H1096" s="10" t="str">
        <f t="shared" si="86"/>
        <v>Tue</v>
      </c>
      <c r="I1096" s="10">
        <f t="shared" si="91"/>
        <v>548</v>
      </c>
      <c r="J1096" s="8">
        <f t="shared" si="87"/>
        <v>78</v>
      </c>
      <c r="K1096" s="1">
        <f t="shared" si="90"/>
        <v>18</v>
      </c>
      <c r="L1096" s="1">
        <f t="shared" si="88"/>
        <v>2</v>
      </c>
      <c r="N1096" s="1" t="s">
        <v>50</v>
      </c>
      <c r="P1096" s="81">
        <v>7.8</v>
      </c>
      <c r="Q1096" s="69"/>
      <c r="R1096" s="4" t="s">
        <v>49</v>
      </c>
      <c r="T1096" s="4" t="s">
        <v>49</v>
      </c>
      <c r="V1096" s="87">
        <v>8</v>
      </c>
      <c r="W1096" s="69"/>
      <c r="X1096" s="87" t="s">
        <v>48</v>
      </c>
      <c r="Y1096" s="69"/>
      <c r="Z1096" s="4" t="s">
        <v>52</v>
      </c>
      <c r="AB1096" s="100">
        <v>13.2</v>
      </c>
      <c r="AC1096" s="69"/>
      <c r="AD1096" s="81">
        <v>6.2</v>
      </c>
      <c r="AE1096" s="69"/>
      <c r="AF1096" s="87" t="s">
        <v>48</v>
      </c>
      <c r="AH1096" s="4" t="s">
        <v>49</v>
      </c>
      <c r="AJ1096" s="87">
        <v>11.2</v>
      </c>
      <c r="AL1096" s="81">
        <v>8.8000000000000007</v>
      </c>
      <c r="AN1096" s="81">
        <v>10.6</v>
      </c>
      <c r="AP1096" s="87">
        <v>21.2</v>
      </c>
      <c r="AR1096" s="81">
        <v>9</v>
      </c>
      <c r="AT1096" s="87">
        <v>10</v>
      </c>
      <c r="AV1096" s="74">
        <v>6</v>
      </c>
      <c r="AX1096" s="74">
        <v>7.2</v>
      </c>
      <c r="AZ1096" s="87">
        <v>10</v>
      </c>
      <c r="BB1096" s="87">
        <v>8.1999999999999993</v>
      </c>
      <c r="BD1096" s="4" t="s">
        <v>52</v>
      </c>
      <c r="BF1096" s="81">
        <v>8</v>
      </c>
      <c r="BH1096" s="87">
        <v>10.4</v>
      </c>
      <c r="BI1096" s="69"/>
      <c r="BJ1096" s="74">
        <v>6</v>
      </c>
      <c r="BL1096" s="74">
        <v>8.8000000000000007</v>
      </c>
      <c r="BN1096" s="4" t="s">
        <v>47</v>
      </c>
      <c r="BP1096" s="4" t="s">
        <v>47</v>
      </c>
      <c r="BR1096" s="1" t="s">
        <v>47</v>
      </c>
      <c r="BT1096" s="1" t="s">
        <v>47</v>
      </c>
      <c r="BV1096" s="1" t="s">
        <v>47</v>
      </c>
      <c r="BX1096" s="1" t="s">
        <v>47</v>
      </c>
      <c r="BZ1096" s="1" t="s">
        <v>47</v>
      </c>
    </row>
    <row r="1097" spans="2:78" x14ac:dyDescent="0.25">
      <c r="B1097" s="8">
        <v>1096</v>
      </c>
      <c r="C1097" s="8">
        <v>30</v>
      </c>
      <c r="D1097" s="8">
        <v>6</v>
      </c>
      <c r="E1097" s="8">
        <v>2020</v>
      </c>
      <c r="F1097" s="24" t="str">
        <f t="shared" si="89"/>
        <v>30/Jun/2020</v>
      </c>
      <c r="G1097" s="9" t="s">
        <v>22</v>
      </c>
      <c r="H1097" s="10" t="str">
        <f t="shared" si="86"/>
        <v>Tue</v>
      </c>
      <c r="I1097" s="10">
        <f t="shared" si="91"/>
        <v>548</v>
      </c>
      <c r="J1097" s="8">
        <f t="shared" si="87"/>
        <v>78</v>
      </c>
      <c r="K1097" s="1">
        <f t="shared" si="90"/>
        <v>18</v>
      </c>
      <c r="L1097" s="1">
        <f t="shared" si="88"/>
        <v>2</v>
      </c>
      <c r="N1097" s="1" t="s">
        <v>50</v>
      </c>
      <c r="P1097" s="81">
        <v>3</v>
      </c>
      <c r="Q1097" s="69"/>
      <c r="R1097" s="4" t="s">
        <v>49</v>
      </c>
      <c r="T1097" s="4" t="s">
        <v>49</v>
      </c>
      <c r="V1097" s="87">
        <v>5.8</v>
      </c>
      <c r="W1097" s="69"/>
      <c r="X1097" s="87" t="s">
        <v>48</v>
      </c>
      <c r="Y1097" s="69"/>
      <c r="Z1097" s="4" t="s">
        <v>52</v>
      </c>
      <c r="AB1097" s="100">
        <v>8</v>
      </c>
      <c r="AC1097" s="69"/>
      <c r="AD1097" s="81">
        <v>4.4000000000000004</v>
      </c>
      <c r="AE1097" s="69"/>
      <c r="AF1097" s="87" t="s">
        <v>48</v>
      </c>
      <c r="AH1097" s="4" t="s">
        <v>49</v>
      </c>
      <c r="AJ1097" s="87">
        <v>6.8</v>
      </c>
      <c r="AL1097" s="81">
        <v>4.5999999999999996</v>
      </c>
      <c r="AN1097" s="81">
        <v>6.4</v>
      </c>
      <c r="AP1097" s="87">
        <v>9.6</v>
      </c>
      <c r="AR1097" s="81">
        <v>5.8</v>
      </c>
      <c r="AT1097" s="87">
        <v>3.2</v>
      </c>
      <c r="AV1097" s="74">
        <v>4</v>
      </c>
      <c r="AX1097" s="74">
        <v>5</v>
      </c>
      <c r="AZ1097" s="87">
        <v>5.4</v>
      </c>
      <c r="BB1097" s="87">
        <v>4.2</v>
      </c>
      <c r="BD1097" s="4" t="s">
        <v>52</v>
      </c>
      <c r="BF1097" s="81">
        <v>5.2</v>
      </c>
      <c r="BH1097" s="87">
        <v>5.4</v>
      </c>
      <c r="BI1097" s="69"/>
      <c r="BJ1097" s="74">
        <v>5</v>
      </c>
      <c r="BL1097" s="74">
        <v>5.4</v>
      </c>
      <c r="BN1097" s="4" t="s">
        <v>47</v>
      </c>
      <c r="BP1097" s="4" t="s">
        <v>47</v>
      </c>
      <c r="BR1097" s="1" t="s">
        <v>47</v>
      </c>
      <c r="BT1097" s="1" t="s">
        <v>47</v>
      </c>
      <c r="BV1097" s="1" t="s">
        <v>47</v>
      </c>
      <c r="BX1097" s="1" t="s">
        <v>47</v>
      </c>
      <c r="BZ1097" s="1" t="s">
        <v>47</v>
      </c>
    </row>
    <row r="1098" spans="2:78" x14ac:dyDescent="0.25">
      <c r="B1098" s="8">
        <v>1097</v>
      </c>
      <c r="C1098" s="8">
        <v>1</v>
      </c>
      <c r="D1098" s="8">
        <v>7</v>
      </c>
      <c r="E1098" s="8">
        <v>2020</v>
      </c>
      <c r="F1098" s="24" t="str">
        <f t="shared" si="89"/>
        <v>01/Jul/2020</v>
      </c>
      <c r="G1098" s="9" t="s">
        <v>21</v>
      </c>
      <c r="H1098" s="10" t="str">
        <f t="shared" si="86"/>
        <v>Wed</v>
      </c>
      <c r="I1098" s="10">
        <f t="shared" si="91"/>
        <v>549</v>
      </c>
      <c r="J1098" s="8">
        <f t="shared" si="87"/>
        <v>78</v>
      </c>
      <c r="K1098" s="1">
        <f t="shared" si="90"/>
        <v>18</v>
      </c>
      <c r="L1098" s="1">
        <f t="shared" si="88"/>
        <v>2</v>
      </c>
      <c r="N1098" s="1" t="s">
        <v>50</v>
      </c>
      <c r="P1098" s="81">
        <v>5.8</v>
      </c>
      <c r="Q1098" s="69"/>
      <c r="R1098" s="4" t="s">
        <v>49</v>
      </c>
      <c r="T1098" s="4" t="s">
        <v>49</v>
      </c>
      <c r="V1098" s="87">
        <v>8</v>
      </c>
      <c r="W1098" s="69"/>
      <c r="X1098" s="87" t="s">
        <v>48</v>
      </c>
      <c r="Y1098" s="69"/>
      <c r="Z1098" s="4" t="s">
        <v>52</v>
      </c>
      <c r="AB1098" s="100">
        <v>7.8</v>
      </c>
      <c r="AC1098" s="69"/>
      <c r="AD1098" s="81">
        <v>6</v>
      </c>
      <c r="AE1098" s="69"/>
      <c r="AF1098" s="87" t="s">
        <v>48</v>
      </c>
      <c r="AH1098" s="4" t="s">
        <v>49</v>
      </c>
      <c r="AJ1098" s="87">
        <v>10</v>
      </c>
      <c r="AL1098" s="81">
        <v>8</v>
      </c>
      <c r="AN1098" s="81">
        <v>10.199999999999999</v>
      </c>
      <c r="AP1098" s="87">
        <v>19.600000000000001</v>
      </c>
      <c r="AR1098" s="81">
        <v>8.8000000000000007</v>
      </c>
      <c r="AT1098" s="87">
        <v>10.199999999999999</v>
      </c>
      <c r="AV1098" s="74">
        <v>7</v>
      </c>
      <c r="AX1098" s="74">
        <v>6.2</v>
      </c>
      <c r="AZ1098" s="87">
        <v>8.4</v>
      </c>
      <c r="BB1098" s="87">
        <v>7.4</v>
      </c>
      <c r="BD1098" s="4" t="s">
        <v>52</v>
      </c>
      <c r="BF1098" s="81">
        <v>8</v>
      </c>
      <c r="BH1098" s="87">
        <v>9</v>
      </c>
      <c r="BI1098" s="69"/>
      <c r="BJ1098" s="74">
        <v>8.1999999999999993</v>
      </c>
      <c r="BL1098" s="74">
        <v>7.4</v>
      </c>
      <c r="BN1098" s="4" t="s">
        <v>47</v>
      </c>
      <c r="BP1098" s="4" t="s">
        <v>47</v>
      </c>
      <c r="BR1098" s="1" t="s">
        <v>47</v>
      </c>
      <c r="BT1098" s="1" t="s">
        <v>47</v>
      </c>
      <c r="BV1098" s="1" t="s">
        <v>47</v>
      </c>
      <c r="BX1098" s="1" t="s">
        <v>47</v>
      </c>
      <c r="BZ1098" s="1" t="s">
        <v>47</v>
      </c>
    </row>
    <row r="1099" spans="2:78" ht="16.5" thickBot="1" x14ac:dyDescent="0.3">
      <c r="B1099" s="8">
        <v>1098</v>
      </c>
      <c r="C1099" s="8">
        <v>1</v>
      </c>
      <c r="D1099" s="8">
        <v>7</v>
      </c>
      <c r="E1099" s="8">
        <v>2020</v>
      </c>
      <c r="F1099" s="24" t="str">
        <f t="shared" si="89"/>
        <v>01/Jul/2020</v>
      </c>
      <c r="G1099" s="9" t="s">
        <v>22</v>
      </c>
      <c r="H1099" s="10" t="str">
        <f t="shared" si="86"/>
        <v>Wed</v>
      </c>
      <c r="I1099" s="10">
        <f t="shared" si="91"/>
        <v>549</v>
      </c>
      <c r="J1099" s="8">
        <f t="shared" si="87"/>
        <v>78</v>
      </c>
      <c r="K1099" s="1">
        <f t="shared" si="90"/>
        <v>18</v>
      </c>
      <c r="L1099" s="1">
        <f t="shared" si="88"/>
        <v>2</v>
      </c>
      <c r="N1099" s="1" t="s">
        <v>50</v>
      </c>
      <c r="P1099" s="81">
        <v>3</v>
      </c>
      <c r="Q1099" s="69"/>
      <c r="R1099" s="4" t="s">
        <v>49</v>
      </c>
      <c r="T1099" s="4" t="s">
        <v>49</v>
      </c>
      <c r="V1099" s="87">
        <v>4</v>
      </c>
      <c r="W1099" s="69"/>
      <c r="X1099" s="87" t="s">
        <v>48</v>
      </c>
      <c r="Y1099" s="69"/>
      <c r="Z1099" s="4" t="s">
        <v>52</v>
      </c>
      <c r="AB1099" s="100">
        <v>5</v>
      </c>
      <c r="AC1099" s="69"/>
      <c r="AD1099" s="81">
        <v>3</v>
      </c>
      <c r="AE1099" s="69"/>
      <c r="AF1099" s="87" t="s">
        <v>48</v>
      </c>
      <c r="AH1099" s="4" t="s">
        <v>49</v>
      </c>
      <c r="AJ1099" s="87">
        <v>3.8</v>
      </c>
      <c r="AL1099" s="81">
        <v>3.6</v>
      </c>
      <c r="AN1099" s="81">
        <v>3.2</v>
      </c>
      <c r="AP1099" s="87">
        <v>11.4</v>
      </c>
      <c r="AR1099" s="81">
        <v>3.6</v>
      </c>
      <c r="AT1099" s="87">
        <v>7</v>
      </c>
      <c r="AV1099" s="74">
        <v>3.4</v>
      </c>
      <c r="AX1099" s="74">
        <v>4.2</v>
      </c>
      <c r="AZ1099" s="87">
        <v>4</v>
      </c>
      <c r="BB1099" s="87">
        <v>3.2</v>
      </c>
      <c r="BD1099" s="4" t="s">
        <v>52</v>
      </c>
      <c r="BF1099" s="81">
        <v>4</v>
      </c>
      <c r="BH1099" s="87">
        <v>4.8</v>
      </c>
      <c r="BI1099" s="69"/>
      <c r="BJ1099" s="74">
        <v>5</v>
      </c>
      <c r="BL1099" s="74">
        <v>4.4000000000000004</v>
      </c>
      <c r="BN1099" s="4" t="s">
        <v>47</v>
      </c>
      <c r="BP1099" s="4" t="s">
        <v>47</v>
      </c>
      <c r="BR1099" s="1" t="s">
        <v>47</v>
      </c>
      <c r="BT1099" s="1" t="s">
        <v>47</v>
      </c>
      <c r="BV1099" s="1" t="s">
        <v>47</v>
      </c>
      <c r="BX1099" s="1" t="s">
        <v>47</v>
      </c>
      <c r="BZ1099" s="1" t="s">
        <v>47</v>
      </c>
    </row>
    <row r="1100" spans="2:78" ht="16.5" thickTop="1" x14ac:dyDescent="0.25">
      <c r="B1100" s="8">
        <v>1099</v>
      </c>
      <c r="C1100" s="8">
        <v>2</v>
      </c>
      <c r="D1100" s="8">
        <v>7</v>
      </c>
      <c r="E1100" s="8">
        <v>2020</v>
      </c>
      <c r="F1100" s="24" t="str">
        <f t="shared" si="89"/>
        <v>02/Jul/2020</v>
      </c>
      <c r="G1100" s="9" t="s">
        <v>21</v>
      </c>
      <c r="H1100" s="10" t="str">
        <f t="shared" si="86"/>
        <v>Thu</v>
      </c>
      <c r="I1100" s="10">
        <f t="shared" si="91"/>
        <v>550</v>
      </c>
      <c r="J1100" s="8">
        <f t="shared" si="87"/>
        <v>78</v>
      </c>
      <c r="K1100" s="1">
        <f t="shared" si="90"/>
        <v>19</v>
      </c>
      <c r="L1100" s="1">
        <f t="shared" si="88"/>
        <v>2</v>
      </c>
      <c r="N1100" s="1" t="s">
        <v>50</v>
      </c>
      <c r="P1100" s="81">
        <v>7</v>
      </c>
      <c r="Q1100" s="69"/>
      <c r="R1100" s="4" t="s">
        <v>49</v>
      </c>
      <c r="T1100" s="4" t="s">
        <v>49</v>
      </c>
      <c r="V1100" s="87">
        <v>6.8</v>
      </c>
      <c r="W1100" s="69"/>
      <c r="X1100" s="87" t="s">
        <v>48</v>
      </c>
      <c r="Y1100" s="69"/>
      <c r="Z1100" s="4" t="s">
        <v>52</v>
      </c>
      <c r="AB1100" s="100">
        <v>11</v>
      </c>
      <c r="AC1100" s="69"/>
      <c r="AD1100" s="81">
        <v>5.2</v>
      </c>
      <c r="AE1100" s="69"/>
      <c r="AF1100" s="87" t="s">
        <v>48</v>
      </c>
      <c r="AH1100" s="4" t="s">
        <v>49</v>
      </c>
      <c r="AJ1100" s="87">
        <v>8</v>
      </c>
      <c r="AL1100" s="81">
        <v>6</v>
      </c>
      <c r="AN1100" s="81">
        <v>11.6</v>
      </c>
      <c r="AP1100" s="87">
        <v>15.2</v>
      </c>
      <c r="AR1100" s="81">
        <v>9.4</v>
      </c>
      <c r="AT1100" s="87">
        <v>5</v>
      </c>
      <c r="AV1100" s="74">
        <v>5.4</v>
      </c>
      <c r="AX1100" s="74">
        <v>5</v>
      </c>
      <c r="AZ1100" s="87">
        <v>8.8000000000000007</v>
      </c>
      <c r="BB1100" s="87">
        <v>6</v>
      </c>
      <c r="BD1100" s="4" t="s">
        <v>52</v>
      </c>
      <c r="BF1100" s="81">
        <v>6</v>
      </c>
      <c r="BH1100" s="87">
        <v>9</v>
      </c>
      <c r="BI1100" s="69"/>
      <c r="BJ1100" s="74">
        <v>8.1999999999999993</v>
      </c>
      <c r="BL1100" s="74">
        <v>8.1999999999999993</v>
      </c>
      <c r="BN1100" s="73">
        <v>5</v>
      </c>
      <c r="BP1100" s="73">
        <v>4.4000000000000004</v>
      </c>
      <c r="BR1100" s="1" t="s">
        <v>47</v>
      </c>
      <c r="BT1100" s="1" t="s">
        <v>47</v>
      </c>
      <c r="BV1100" s="1" t="s">
        <v>47</v>
      </c>
      <c r="BX1100" s="1" t="s">
        <v>47</v>
      </c>
      <c r="BZ1100" s="1" t="s">
        <v>47</v>
      </c>
    </row>
    <row r="1101" spans="2:78" x14ac:dyDescent="0.25">
      <c r="B1101" s="8">
        <v>1100</v>
      </c>
      <c r="C1101" s="8">
        <v>2</v>
      </c>
      <c r="D1101" s="8">
        <v>7</v>
      </c>
      <c r="E1101" s="8">
        <v>2020</v>
      </c>
      <c r="F1101" s="24" t="str">
        <f t="shared" si="89"/>
        <v>02/Jul/2020</v>
      </c>
      <c r="G1101" s="9" t="s">
        <v>22</v>
      </c>
      <c r="H1101" s="10" t="str">
        <f t="shared" si="86"/>
        <v>Thu</v>
      </c>
      <c r="I1101" s="10">
        <f t="shared" si="91"/>
        <v>550</v>
      </c>
      <c r="J1101" s="8">
        <f t="shared" si="87"/>
        <v>78</v>
      </c>
      <c r="K1101" s="1">
        <f t="shared" si="90"/>
        <v>19</v>
      </c>
      <c r="L1101" s="1">
        <f t="shared" si="88"/>
        <v>2</v>
      </c>
      <c r="N1101" s="1" t="s">
        <v>50</v>
      </c>
      <c r="P1101" s="81">
        <v>4</v>
      </c>
      <c r="Q1101" s="69"/>
      <c r="R1101" s="4" t="s">
        <v>49</v>
      </c>
      <c r="T1101" s="4" t="s">
        <v>49</v>
      </c>
      <c r="V1101" s="87">
        <v>4.8</v>
      </c>
      <c r="W1101" s="69"/>
      <c r="X1101" s="87" t="s">
        <v>48</v>
      </c>
      <c r="Y1101" s="69"/>
      <c r="Z1101" s="4" t="s">
        <v>52</v>
      </c>
      <c r="AB1101" s="100">
        <v>6</v>
      </c>
      <c r="AC1101" s="69"/>
      <c r="AD1101" s="81">
        <v>2.4</v>
      </c>
      <c r="AE1101" s="69"/>
      <c r="AF1101" s="87" t="s">
        <v>48</v>
      </c>
      <c r="AH1101" s="4" t="s">
        <v>49</v>
      </c>
      <c r="AJ1101" s="87">
        <v>5.2</v>
      </c>
      <c r="AL1101" s="81">
        <v>3.8</v>
      </c>
      <c r="AN1101" s="81">
        <v>5</v>
      </c>
      <c r="AP1101" s="87">
        <v>7.2</v>
      </c>
      <c r="AR1101" s="81">
        <v>4.5999999999999996</v>
      </c>
      <c r="AT1101" s="87">
        <v>4.8</v>
      </c>
      <c r="AV1101" s="74">
        <v>3.2</v>
      </c>
      <c r="AX1101" s="74">
        <v>3.2</v>
      </c>
      <c r="AZ1101" s="87">
        <v>4</v>
      </c>
      <c r="BB1101" s="87">
        <v>3.2</v>
      </c>
      <c r="BD1101" s="4" t="s">
        <v>52</v>
      </c>
      <c r="BF1101" s="81">
        <v>3</v>
      </c>
      <c r="BH1101" s="87">
        <v>4.8</v>
      </c>
      <c r="BI1101" s="69"/>
      <c r="BJ1101" s="74">
        <v>5.4</v>
      </c>
      <c r="BL1101" s="74">
        <v>3.2</v>
      </c>
      <c r="BN1101" s="74">
        <v>3.4</v>
      </c>
      <c r="BP1101" s="74">
        <v>3</v>
      </c>
      <c r="BR1101" s="1" t="s">
        <v>47</v>
      </c>
      <c r="BT1101" s="1" t="s">
        <v>47</v>
      </c>
      <c r="BV1101" s="1" t="s">
        <v>47</v>
      </c>
      <c r="BX1101" s="1" t="s">
        <v>47</v>
      </c>
      <c r="BZ1101" s="1" t="s">
        <v>47</v>
      </c>
    </row>
    <row r="1102" spans="2:78" x14ac:dyDescent="0.25">
      <c r="B1102" s="8">
        <v>1101</v>
      </c>
      <c r="C1102" s="8">
        <v>3</v>
      </c>
      <c r="D1102" s="8">
        <v>7</v>
      </c>
      <c r="E1102" s="8">
        <v>2020</v>
      </c>
      <c r="F1102" s="24" t="str">
        <f t="shared" si="89"/>
        <v>03/Jul/2020</v>
      </c>
      <c r="G1102" s="9" t="s">
        <v>21</v>
      </c>
      <c r="H1102" s="10" t="str">
        <f t="shared" si="86"/>
        <v>Fri</v>
      </c>
      <c r="I1102" s="10">
        <f t="shared" si="91"/>
        <v>551</v>
      </c>
      <c r="J1102" s="8">
        <f t="shared" si="87"/>
        <v>78</v>
      </c>
      <c r="K1102" s="1">
        <f t="shared" si="90"/>
        <v>19</v>
      </c>
      <c r="L1102" s="1">
        <f t="shared" si="88"/>
        <v>2</v>
      </c>
      <c r="N1102" s="1" t="s">
        <v>50</v>
      </c>
      <c r="P1102" s="81">
        <v>7</v>
      </c>
      <c r="Q1102" s="69"/>
      <c r="R1102" s="4" t="s">
        <v>49</v>
      </c>
      <c r="T1102" s="4" t="s">
        <v>49</v>
      </c>
      <c r="V1102" s="87">
        <v>8.1999999999999993</v>
      </c>
      <c r="W1102" s="69"/>
      <c r="X1102" s="87" t="s">
        <v>48</v>
      </c>
      <c r="Y1102" s="69"/>
      <c r="Z1102" s="4" t="s">
        <v>52</v>
      </c>
      <c r="AB1102" s="100">
        <v>13.2</v>
      </c>
      <c r="AC1102" s="69"/>
      <c r="AD1102" s="81">
        <v>5.2</v>
      </c>
      <c r="AE1102" s="69"/>
      <c r="AF1102" s="87" t="s">
        <v>48</v>
      </c>
      <c r="AH1102" s="4" t="s">
        <v>49</v>
      </c>
      <c r="AJ1102" s="87">
        <v>11.8</v>
      </c>
      <c r="AL1102" s="81">
        <v>7.2</v>
      </c>
      <c r="AN1102" s="81">
        <v>11</v>
      </c>
      <c r="AP1102" s="87">
        <v>14.2</v>
      </c>
      <c r="AR1102" s="81">
        <v>8.6</v>
      </c>
      <c r="AT1102" s="87">
        <v>11.2</v>
      </c>
      <c r="AV1102" s="74">
        <v>5.8</v>
      </c>
      <c r="AX1102" s="74">
        <v>7.2</v>
      </c>
      <c r="AZ1102" s="87">
        <v>10.6</v>
      </c>
      <c r="BB1102" s="87">
        <v>5.2</v>
      </c>
      <c r="BD1102" s="4" t="s">
        <v>52</v>
      </c>
      <c r="BF1102" s="81">
        <v>6</v>
      </c>
      <c r="BH1102" s="87">
        <v>9.8000000000000007</v>
      </c>
      <c r="BI1102" s="69"/>
      <c r="BJ1102" s="74">
        <v>8.4</v>
      </c>
      <c r="BL1102" s="74">
        <v>9</v>
      </c>
      <c r="BN1102" s="74">
        <v>5.4</v>
      </c>
      <c r="BP1102" s="74">
        <v>2.1</v>
      </c>
      <c r="BR1102" s="1" t="s">
        <v>47</v>
      </c>
      <c r="BT1102" s="1" t="s">
        <v>47</v>
      </c>
      <c r="BV1102" s="1" t="s">
        <v>47</v>
      </c>
      <c r="BX1102" s="1" t="s">
        <v>47</v>
      </c>
      <c r="BZ1102" s="1" t="s">
        <v>47</v>
      </c>
    </row>
    <row r="1103" spans="2:78" x14ac:dyDescent="0.25">
      <c r="B1103" s="8">
        <v>1102</v>
      </c>
      <c r="C1103" s="8">
        <v>3</v>
      </c>
      <c r="D1103" s="8">
        <v>7</v>
      </c>
      <c r="E1103" s="8">
        <v>2020</v>
      </c>
      <c r="F1103" s="24" t="str">
        <f t="shared" si="89"/>
        <v>03/Jul/2020</v>
      </c>
      <c r="G1103" s="9" t="s">
        <v>22</v>
      </c>
      <c r="H1103" s="10" t="str">
        <f t="shared" si="86"/>
        <v>Fri</v>
      </c>
      <c r="I1103" s="10">
        <f t="shared" si="91"/>
        <v>551</v>
      </c>
      <c r="J1103" s="8">
        <f t="shared" si="87"/>
        <v>78</v>
      </c>
      <c r="K1103" s="1">
        <f t="shared" si="90"/>
        <v>19</v>
      </c>
      <c r="L1103" s="1">
        <f t="shared" si="88"/>
        <v>2</v>
      </c>
      <c r="N1103" s="1" t="s">
        <v>50</v>
      </c>
      <c r="P1103" s="81">
        <v>3.6</v>
      </c>
      <c r="Q1103" s="69"/>
      <c r="R1103" s="4" t="s">
        <v>49</v>
      </c>
      <c r="T1103" s="4" t="s">
        <v>49</v>
      </c>
      <c r="V1103" s="87">
        <v>4.8</v>
      </c>
      <c r="W1103" s="69"/>
      <c r="X1103" s="87" t="s">
        <v>48</v>
      </c>
      <c r="Y1103" s="69"/>
      <c r="Z1103" s="4" t="s">
        <v>52</v>
      </c>
      <c r="AB1103" s="100">
        <v>6</v>
      </c>
      <c r="AC1103" s="69"/>
      <c r="AD1103" s="81">
        <v>3</v>
      </c>
      <c r="AE1103" s="69"/>
      <c r="AF1103" s="87" t="s">
        <v>48</v>
      </c>
      <c r="AH1103" s="4" t="s">
        <v>49</v>
      </c>
      <c r="AJ1103" s="87">
        <v>5.6</v>
      </c>
      <c r="AL1103" s="81">
        <v>3.2</v>
      </c>
      <c r="AN1103" s="81">
        <v>5.2</v>
      </c>
      <c r="AP1103" s="87">
        <v>16.8</v>
      </c>
      <c r="AR1103" s="81">
        <v>3.4</v>
      </c>
      <c r="AT1103" s="87">
        <v>6</v>
      </c>
      <c r="AV1103" s="74">
        <v>3.8</v>
      </c>
      <c r="AX1103" s="74">
        <v>4</v>
      </c>
      <c r="AZ1103" s="87">
        <v>4</v>
      </c>
      <c r="BB1103" s="87">
        <v>3</v>
      </c>
      <c r="BD1103" s="4" t="s">
        <v>52</v>
      </c>
      <c r="BF1103" s="81">
        <v>4.4000000000000004</v>
      </c>
      <c r="BH1103" s="87">
        <v>5</v>
      </c>
      <c r="BI1103" s="69"/>
      <c r="BJ1103" s="74">
        <v>4.5999999999999996</v>
      </c>
      <c r="BL1103" s="74">
        <v>4.4000000000000004</v>
      </c>
      <c r="BN1103" s="74">
        <v>3</v>
      </c>
      <c r="BP1103" s="74">
        <v>3.2</v>
      </c>
      <c r="BR1103" s="1" t="s">
        <v>47</v>
      </c>
      <c r="BT1103" s="1" t="s">
        <v>47</v>
      </c>
      <c r="BV1103" s="1" t="s">
        <v>47</v>
      </c>
      <c r="BX1103" s="1" t="s">
        <v>47</v>
      </c>
      <c r="BZ1103" s="1" t="s">
        <v>47</v>
      </c>
    </row>
    <row r="1104" spans="2:78" x14ac:dyDescent="0.25">
      <c r="B1104" s="8">
        <v>1103</v>
      </c>
      <c r="C1104" s="8">
        <v>4</v>
      </c>
      <c r="D1104" s="8">
        <v>7</v>
      </c>
      <c r="E1104" s="8">
        <v>2020</v>
      </c>
      <c r="F1104" s="24" t="str">
        <f t="shared" si="89"/>
        <v>04/Jul/2020</v>
      </c>
      <c r="G1104" s="9" t="s">
        <v>21</v>
      </c>
      <c r="H1104" s="10" t="str">
        <f t="shared" si="86"/>
        <v>Sat</v>
      </c>
      <c r="I1104" s="10">
        <f t="shared" si="91"/>
        <v>552</v>
      </c>
      <c r="J1104" s="8">
        <f t="shared" si="87"/>
        <v>78</v>
      </c>
      <c r="K1104" s="1">
        <f t="shared" si="90"/>
        <v>19</v>
      </c>
      <c r="L1104" s="1">
        <f t="shared" si="88"/>
        <v>2</v>
      </c>
      <c r="N1104" s="1" t="s">
        <v>50</v>
      </c>
      <c r="P1104" s="81">
        <v>7.2</v>
      </c>
      <c r="Q1104" s="69"/>
      <c r="R1104" s="4" t="s">
        <v>49</v>
      </c>
      <c r="T1104" s="4" t="s">
        <v>49</v>
      </c>
      <c r="V1104" s="87">
        <v>7.6</v>
      </c>
      <c r="W1104" s="69"/>
      <c r="X1104" s="87" t="s">
        <v>48</v>
      </c>
      <c r="Y1104" s="69"/>
      <c r="Z1104" s="4" t="s">
        <v>52</v>
      </c>
      <c r="AB1104" s="100">
        <v>11.6</v>
      </c>
      <c r="AC1104" s="69"/>
      <c r="AD1104" s="81">
        <v>5.2</v>
      </c>
      <c r="AE1104" s="69"/>
      <c r="AF1104" s="87" t="s">
        <v>48</v>
      </c>
      <c r="AH1104" s="4" t="s">
        <v>49</v>
      </c>
      <c r="AJ1104" s="87">
        <v>9.1999999999999993</v>
      </c>
      <c r="AL1104" s="81">
        <v>6.8</v>
      </c>
      <c r="AN1104" s="81">
        <v>10.6</v>
      </c>
      <c r="AP1104" s="87">
        <v>19.2</v>
      </c>
      <c r="AR1104" s="81">
        <v>7.8</v>
      </c>
      <c r="AT1104" s="87">
        <v>12.4</v>
      </c>
      <c r="AV1104" s="74">
        <v>5</v>
      </c>
      <c r="AX1104" s="74">
        <v>6.4</v>
      </c>
      <c r="AZ1104" s="87">
        <v>11.8</v>
      </c>
      <c r="BB1104" s="87">
        <v>7.6</v>
      </c>
      <c r="BD1104" s="4" t="s">
        <v>52</v>
      </c>
      <c r="BF1104" s="81">
        <v>8.4</v>
      </c>
      <c r="BH1104" s="87">
        <v>9.8000000000000007</v>
      </c>
      <c r="BI1104" s="69"/>
      <c r="BJ1104" s="74">
        <v>9</v>
      </c>
      <c r="BL1104" s="74">
        <v>8.8000000000000007</v>
      </c>
      <c r="BN1104" s="74">
        <v>6.2</v>
      </c>
      <c r="BP1104" s="74">
        <v>4</v>
      </c>
      <c r="BR1104" s="1" t="s">
        <v>47</v>
      </c>
      <c r="BT1104" s="1" t="s">
        <v>47</v>
      </c>
      <c r="BV1104" s="1" t="s">
        <v>47</v>
      </c>
      <c r="BX1104" s="1" t="s">
        <v>47</v>
      </c>
      <c r="BZ1104" s="1" t="s">
        <v>47</v>
      </c>
    </row>
    <row r="1105" spans="2:78" x14ac:dyDescent="0.25">
      <c r="B1105" s="8">
        <v>1104</v>
      </c>
      <c r="C1105" s="8">
        <v>4</v>
      </c>
      <c r="D1105" s="8">
        <v>7</v>
      </c>
      <c r="E1105" s="8">
        <v>2020</v>
      </c>
      <c r="F1105" s="24" t="str">
        <f t="shared" si="89"/>
        <v>04/Jul/2020</v>
      </c>
      <c r="G1105" s="9" t="s">
        <v>22</v>
      </c>
      <c r="H1105" s="10" t="str">
        <f t="shared" ref="H1105:H1168" si="92">TEXT(F1105,"ddd")</f>
        <v>Sat</v>
      </c>
      <c r="I1105" s="10">
        <f t="shared" si="91"/>
        <v>552</v>
      </c>
      <c r="J1105" s="8">
        <f t="shared" ref="J1105:J1168" si="93">IF(H1105=H1104,IF(_xlfn.ISOWEEKNUM(F1105)-_xlfn.ISOWEEKNUM(F1104)=1,J1104+1,J1104),IF(H1105=H1102,IF(_xlfn.ISOWEEKNUM(F1105)-_xlfn.ISOWEEKNUM(F1104)=1,J1104+1,J1104),IF(H1105=H1100,IF(_xlfn.ISOWEEKNUM(F1105)-_xlfn.ISOWEEKNUM(F1104)=1,J1104+1,J1104),IF(H1105=H1098,IF(_xlfn.ISOWEEKNUM(F1105)-_xlfn.ISOWEEKNUM(F1104)=1,J1104+1,J1104),IF(H1105=H1096,IF(_xlfn.ISOWEEKNUM(F1105)-_xlfn.ISOWEEKNUM(F1104)=1,J1104+1,J1104),IF(H1105=H1094,IF(_xlfn.ISOWEEKNUM(F1105)-_xlfn.ISOWEEKNUM(F1104)=1,J1104+1,J1104),IF(H1105=H1092,IF(_xlfn.ISOWEEKNUM(F1105)-_xlfn.ISOWEEKNUM(F1104)=1,J1104+1,J1104),-1)))))))</f>
        <v>78</v>
      </c>
      <c r="K1105" s="1">
        <f t="shared" si="90"/>
        <v>19</v>
      </c>
      <c r="L1105" s="1">
        <f t="shared" si="88"/>
        <v>2</v>
      </c>
      <c r="N1105" s="1" t="s">
        <v>50</v>
      </c>
      <c r="P1105" s="81">
        <v>3.2</v>
      </c>
      <c r="Q1105" s="69"/>
      <c r="R1105" s="4" t="s">
        <v>49</v>
      </c>
      <c r="T1105" s="4" t="s">
        <v>49</v>
      </c>
      <c r="V1105" s="87">
        <v>2.8</v>
      </c>
      <c r="W1105" s="69"/>
      <c r="X1105" s="87" t="s">
        <v>48</v>
      </c>
      <c r="Y1105" s="69"/>
      <c r="Z1105" s="4" t="s">
        <v>52</v>
      </c>
      <c r="AB1105" s="100">
        <v>7.4</v>
      </c>
      <c r="AC1105" s="69"/>
      <c r="AD1105" s="81">
        <v>1.6</v>
      </c>
      <c r="AE1105" s="69"/>
      <c r="AF1105" s="87" t="s">
        <v>48</v>
      </c>
      <c r="AH1105" s="4" t="s">
        <v>49</v>
      </c>
      <c r="AJ1105" s="87">
        <v>4.5999999999999996</v>
      </c>
      <c r="AL1105" s="81">
        <v>3.2</v>
      </c>
      <c r="AN1105" s="81">
        <v>4.5999999999999996</v>
      </c>
      <c r="AP1105" s="87">
        <v>9.1999999999999993</v>
      </c>
      <c r="AR1105" s="81">
        <v>4.5999999999999996</v>
      </c>
      <c r="AT1105" s="87">
        <v>5.4</v>
      </c>
      <c r="AV1105" s="74">
        <v>3</v>
      </c>
      <c r="AX1105" s="74">
        <v>3.6</v>
      </c>
      <c r="AZ1105" s="87">
        <v>5.2</v>
      </c>
      <c r="BB1105" s="87">
        <v>4.2</v>
      </c>
      <c r="BD1105" s="4" t="s">
        <v>52</v>
      </c>
      <c r="BF1105" s="81">
        <v>4</v>
      </c>
      <c r="BH1105" s="87">
        <v>5</v>
      </c>
      <c r="BI1105" s="69"/>
      <c r="BJ1105" s="74">
        <v>4</v>
      </c>
      <c r="BL1105" s="74">
        <v>4</v>
      </c>
      <c r="BN1105" s="74">
        <v>3</v>
      </c>
      <c r="BP1105" s="74">
        <v>2.8</v>
      </c>
      <c r="BR1105" s="1" t="s">
        <v>47</v>
      </c>
      <c r="BT1105" s="1" t="s">
        <v>47</v>
      </c>
      <c r="BV1105" s="1" t="s">
        <v>47</v>
      </c>
      <c r="BX1105" s="1" t="s">
        <v>47</v>
      </c>
      <c r="BZ1105" s="1" t="s">
        <v>47</v>
      </c>
    </row>
    <row r="1106" spans="2:78" x14ac:dyDescent="0.25">
      <c r="B1106" s="8">
        <v>1105</v>
      </c>
      <c r="C1106" s="8">
        <v>5</v>
      </c>
      <c r="D1106" s="8">
        <v>7</v>
      </c>
      <c r="E1106" s="8">
        <v>2020</v>
      </c>
      <c r="F1106" s="24" t="str">
        <f t="shared" si="89"/>
        <v>05/Jul/2020</v>
      </c>
      <c r="G1106" s="9" t="s">
        <v>21</v>
      </c>
      <c r="H1106" s="10" t="str">
        <f t="shared" si="92"/>
        <v>Sun</v>
      </c>
      <c r="I1106" s="10">
        <f t="shared" si="91"/>
        <v>553</v>
      </c>
      <c r="J1106" s="8">
        <f t="shared" si="93"/>
        <v>78</v>
      </c>
      <c r="K1106" s="1">
        <f t="shared" si="90"/>
        <v>19</v>
      </c>
      <c r="L1106" s="1">
        <f t="shared" si="88"/>
        <v>2</v>
      </c>
      <c r="N1106" s="1" t="s">
        <v>50</v>
      </c>
      <c r="P1106" s="81">
        <v>7.2</v>
      </c>
      <c r="Q1106" s="69"/>
      <c r="R1106" s="4" t="s">
        <v>49</v>
      </c>
      <c r="T1106" s="4" t="s">
        <v>49</v>
      </c>
      <c r="V1106" s="87">
        <v>6.2</v>
      </c>
      <c r="W1106" s="69"/>
      <c r="X1106" s="87" t="s">
        <v>48</v>
      </c>
      <c r="Y1106" s="69"/>
      <c r="Z1106" s="4" t="s">
        <v>52</v>
      </c>
      <c r="AB1106" s="100">
        <v>13.4</v>
      </c>
      <c r="AC1106" s="69"/>
      <c r="AD1106" s="81">
        <v>6</v>
      </c>
      <c r="AE1106" s="69"/>
      <c r="AF1106" s="87" t="s">
        <v>48</v>
      </c>
      <c r="AH1106" s="4" t="s">
        <v>49</v>
      </c>
      <c r="AJ1106" s="87">
        <v>11.4</v>
      </c>
      <c r="AL1106" s="81">
        <v>7.2</v>
      </c>
      <c r="AN1106" s="81">
        <v>7.66</v>
      </c>
      <c r="AP1106" s="87">
        <v>12.8</v>
      </c>
      <c r="AR1106" s="81">
        <v>8.6</v>
      </c>
      <c r="AT1106" s="87">
        <v>10.6</v>
      </c>
      <c r="AV1106" s="74">
        <v>6.4</v>
      </c>
      <c r="AX1106" s="74">
        <v>6.6</v>
      </c>
      <c r="AZ1106" s="87">
        <v>10.4</v>
      </c>
      <c r="BB1106" s="87">
        <v>7</v>
      </c>
      <c r="BD1106" s="4" t="s">
        <v>52</v>
      </c>
      <c r="BF1106" s="81">
        <v>7.2</v>
      </c>
      <c r="BH1106" s="87">
        <v>9.4</v>
      </c>
      <c r="BI1106" s="69"/>
      <c r="BJ1106" s="74">
        <v>6.8</v>
      </c>
      <c r="BL1106" s="74">
        <v>8.1999999999999993</v>
      </c>
      <c r="BN1106" s="74">
        <v>7.6</v>
      </c>
      <c r="BP1106" s="74">
        <v>2.4</v>
      </c>
      <c r="BR1106" s="1" t="s">
        <v>47</v>
      </c>
      <c r="BT1106" s="1" t="s">
        <v>47</v>
      </c>
      <c r="BV1106" s="1" t="s">
        <v>47</v>
      </c>
      <c r="BX1106" s="1" t="s">
        <v>47</v>
      </c>
      <c r="BZ1106" s="1" t="s">
        <v>47</v>
      </c>
    </row>
    <row r="1107" spans="2:78" ht="16.5" thickBot="1" x14ac:dyDescent="0.3">
      <c r="B1107" s="8">
        <v>1106</v>
      </c>
      <c r="C1107" s="8">
        <v>5</v>
      </c>
      <c r="D1107" s="8">
        <v>7</v>
      </c>
      <c r="E1107" s="8">
        <v>2020</v>
      </c>
      <c r="F1107" s="24" t="str">
        <f t="shared" si="89"/>
        <v>05/Jul/2020</v>
      </c>
      <c r="G1107" s="9" t="s">
        <v>22</v>
      </c>
      <c r="H1107" s="10" t="str">
        <f t="shared" si="92"/>
        <v>Sun</v>
      </c>
      <c r="I1107" s="10">
        <f t="shared" si="91"/>
        <v>553</v>
      </c>
      <c r="J1107" s="8">
        <f t="shared" si="93"/>
        <v>78</v>
      </c>
      <c r="K1107" s="1">
        <f t="shared" si="90"/>
        <v>19</v>
      </c>
      <c r="L1107" s="1">
        <f t="shared" si="88"/>
        <v>2</v>
      </c>
      <c r="N1107" s="1" t="s">
        <v>50</v>
      </c>
      <c r="P1107" s="81">
        <v>3.6</v>
      </c>
      <c r="Q1107" s="69"/>
      <c r="R1107" s="4" t="s">
        <v>49</v>
      </c>
      <c r="T1107" s="4" t="s">
        <v>49</v>
      </c>
      <c r="V1107" s="87">
        <v>3.8</v>
      </c>
      <c r="W1107" s="69"/>
      <c r="X1107" s="87" t="s">
        <v>48</v>
      </c>
      <c r="Y1107" s="69"/>
      <c r="Z1107" s="4" t="s">
        <v>52</v>
      </c>
      <c r="AB1107" s="100">
        <v>5.8</v>
      </c>
      <c r="AC1107" s="69"/>
      <c r="AD1107" s="81">
        <v>2.2000000000000002</v>
      </c>
      <c r="AE1107" s="69"/>
      <c r="AF1107" s="87" t="s">
        <v>48</v>
      </c>
      <c r="AH1107" s="4" t="s">
        <v>49</v>
      </c>
      <c r="AJ1107" s="87">
        <v>5.2</v>
      </c>
      <c r="AL1107" s="81">
        <v>3</v>
      </c>
      <c r="AN1107" s="81">
        <v>6.4</v>
      </c>
      <c r="AP1107" s="87">
        <v>17.600000000000001</v>
      </c>
      <c r="AR1107" s="81">
        <v>5.2</v>
      </c>
      <c r="AT1107" s="87">
        <v>5.2</v>
      </c>
      <c r="AV1107" s="74">
        <v>3.3</v>
      </c>
      <c r="AX1107" s="74">
        <v>3</v>
      </c>
      <c r="AZ1107" s="87">
        <v>5.6</v>
      </c>
      <c r="BB1107" s="87">
        <v>3.6</v>
      </c>
      <c r="BD1107" s="4" t="s">
        <v>52</v>
      </c>
      <c r="BF1107" s="81">
        <v>3.8</v>
      </c>
      <c r="BH1107" s="87">
        <v>6</v>
      </c>
      <c r="BI1107" s="69"/>
      <c r="BJ1107" s="74">
        <v>5</v>
      </c>
      <c r="BL1107" s="74">
        <v>3</v>
      </c>
      <c r="BN1107" s="74">
        <v>3.4</v>
      </c>
      <c r="BP1107" s="74">
        <v>2.2000000000000002</v>
      </c>
      <c r="BR1107" s="1" t="s">
        <v>47</v>
      </c>
      <c r="BT1107" s="1" t="s">
        <v>47</v>
      </c>
      <c r="BV1107" s="1" t="s">
        <v>47</v>
      </c>
      <c r="BX1107" s="1" t="s">
        <v>47</v>
      </c>
      <c r="BZ1107" s="1" t="s">
        <v>47</v>
      </c>
    </row>
    <row r="1108" spans="2:78" ht="16.5" thickTop="1" x14ac:dyDescent="0.25">
      <c r="B1108" s="8">
        <v>1107</v>
      </c>
      <c r="C1108" s="8">
        <v>6</v>
      </c>
      <c r="D1108" s="8">
        <v>7</v>
      </c>
      <c r="E1108" s="8">
        <v>2020</v>
      </c>
      <c r="F1108" s="24" t="str">
        <f t="shared" si="89"/>
        <v>06/Jul/2020</v>
      </c>
      <c r="G1108" s="9" t="s">
        <v>21</v>
      </c>
      <c r="H1108" s="10" t="str">
        <f t="shared" si="92"/>
        <v>Mon</v>
      </c>
      <c r="I1108" s="10">
        <f t="shared" si="91"/>
        <v>554</v>
      </c>
      <c r="J1108" s="8">
        <f t="shared" si="93"/>
        <v>79</v>
      </c>
      <c r="K1108" s="1">
        <f t="shared" si="90"/>
        <v>19</v>
      </c>
      <c r="L1108" s="1">
        <f t="shared" si="88"/>
        <v>2</v>
      </c>
      <c r="N1108" s="1" t="s">
        <v>50</v>
      </c>
      <c r="P1108" s="81">
        <v>7</v>
      </c>
      <c r="Q1108" s="69"/>
      <c r="R1108" s="4" t="s">
        <v>49</v>
      </c>
      <c r="T1108" s="4" t="s">
        <v>49</v>
      </c>
      <c r="V1108" s="87">
        <v>9.6</v>
      </c>
      <c r="W1108" s="69"/>
      <c r="X1108" s="87" t="s">
        <v>48</v>
      </c>
      <c r="Y1108" s="69"/>
      <c r="Z1108" s="86">
        <v>8.8000000000000007</v>
      </c>
      <c r="AA1108" s="69"/>
      <c r="AB1108" s="100">
        <v>11</v>
      </c>
      <c r="AC1108" s="69"/>
      <c r="AD1108" s="81">
        <v>4.2</v>
      </c>
      <c r="AE1108" s="69"/>
      <c r="AF1108" s="116">
        <v>5.6</v>
      </c>
      <c r="AH1108" s="4" t="s">
        <v>49</v>
      </c>
      <c r="AJ1108" s="87">
        <v>10.199999999999999</v>
      </c>
      <c r="AL1108" s="81">
        <v>6</v>
      </c>
      <c r="AN1108" s="81">
        <v>11</v>
      </c>
      <c r="AP1108" s="87">
        <v>19.2</v>
      </c>
      <c r="AR1108" s="81">
        <v>10.199999999999999</v>
      </c>
      <c r="AT1108" s="87">
        <v>12</v>
      </c>
      <c r="AV1108" s="74">
        <v>6.2</v>
      </c>
      <c r="AX1108" s="74">
        <v>6.4</v>
      </c>
      <c r="AZ1108" s="87">
        <v>10.4</v>
      </c>
      <c r="BB1108" s="87">
        <v>7.8</v>
      </c>
      <c r="BD1108" s="4" t="s">
        <v>52</v>
      </c>
      <c r="BF1108" s="81">
        <v>7.6</v>
      </c>
      <c r="BH1108" s="87">
        <v>9</v>
      </c>
      <c r="BI1108" s="69"/>
      <c r="BJ1108" s="74">
        <v>9.6</v>
      </c>
      <c r="BL1108" s="74">
        <v>6.2</v>
      </c>
      <c r="BN1108" s="74">
        <v>7.6</v>
      </c>
      <c r="BP1108" s="74">
        <v>5.4</v>
      </c>
      <c r="BR1108" s="1" t="s">
        <v>47</v>
      </c>
      <c r="BT1108" s="1" t="s">
        <v>47</v>
      </c>
      <c r="BV1108" s="1" t="s">
        <v>47</v>
      </c>
      <c r="BX1108" s="1" t="s">
        <v>47</v>
      </c>
      <c r="BZ1108" s="1" t="s">
        <v>47</v>
      </c>
    </row>
    <row r="1109" spans="2:78" x14ac:dyDescent="0.25">
      <c r="B1109" s="8">
        <v>1108</v>
      </c>
      <c r="C1109" s="8">
        <v>6</v>
      </c>
      <c r="D1109" s="8">
        <v>7</v>
      </c>
      <c r="E1109" s="8">
        <v>2020</v>
      </c>
      <c r="F1109" s="24" t="str">
        <f t="shared" si="89"/>
        <v>06/Jul/2020</v>
      </c>
      <c r="G1109" s="9" t="s">
        <v>22</v>
      </c>
      <c r="H1109" s="10" t="str">
        <f t="shared" si="92"/>
        <v>Mon</v>
      </c>
      <c r="I1109" s="10">
        <f t="shared" si="91"/>
        <v>554</v>
      </c>
      <c r="J1109" s="8">
        <f t="shared" si="93"/>
        <v>79</v>
      </c>
      <c r="K1109" s="1">
        <f t="shared" si="90"/>
        <v>19</v>
      </c>
      <c r="L1109" s="1">
        <f t="shared" si="88"/>
        <v>2</v>
      </c>
      <c r="N1109" s="1" t="s">
        <v>50</v>
      </c>
      <c r="P1109" s="81">
        <v>4</v>
      </c>
      <c r="Q1109" s="69"/>
      <c r="R1109" s="4" t="s">
        <v>49</v>
      </c>
      <c r="T1109" s="4" t="s">
        <v>49</v>
      </c>
      <c r="V1109" s="87">
        <v>3.8</v>
      </c>
      <c r="W1109" s="69"/>
      <c r="X1109" s="87" t="s">
        <v>48</v>
      </c>
      <c r="Y1109" s="69"/>
      <c r="Z1109" s="87">
        <v>9.4</v>
      </c>
      <c r="AA1109" s="69"/>
      <c r="AB1109" s="100">
        <v>7.4</v>
      </c>
      <c r="AC1109" s="69"/>
      <c r="AD1109" s="81">
        <v>2</v>
      </c>
      <c r="AE1109" s="69"/>
      <c r="AF1109" s="100">
        <v>5.4</v>
      </c>
      <c r="AH1109" s="4" t="s">
        <v>49</v>
      </c>
      <c r="AJ1109" s="87">
        <v>6.6</v>
      </c>
      <c r="AL1109" s="81">
        <v>2.8</v>
      </c>
      <c r="AN1109" s="81">
        <v>4.4000000000000004</v>
      </c>
      <c r="AP1109" s="87">
        <v>9</v>
      </c>
      <c r="AR1109" s="81">
        <v>5.6</v>
      </c>
      <c r="AT1109" s="87">
        <v>6.2</v>
      </c>
      <c r="AV1109" s="74">
        <v>3</v>
      </c>
      <c r="AX1109" s="74">
        <v>3.4</v>
      </c>
      <c r="AZ1109" s="87">
        <v>5.8</v>
      </c>
      <c r="BB1109" s="87">
        <v>4.5999999999999996</v>
      </c>
      <c r="BD1109" s="4" t="s">
        <v>52</v>
      </c>
      <c r="BF1109" s="81">
        <v>3.2</v>
      </c>
      <c r="BH1109" s="87">
        <v>4.8</v>
      </c>
      <c r="BI1109" s="69"/>
      <c r="BJ1109" s="74">
        <v>6</v>
      </c>
      <c r="BL1109" s="74">
        <v>4.2</v>
      </c>
      <c r="BN1109" s="74">
        <v>4</v>
      </c>
      <c r="BP1109" s="74">
        <v>2</v>
      </c>
      <c r="BR1109" s="1" t="s">
        <v>47</v>
      </c>
      <c r="BT1109" s="1" t="s">
        <v>47</v>
      </c>
      <c r="BV1109" s="1" t="s">
        <v>47</v>
      </c>
      <c r="BX1109" s="1" t="s">
        <v>47</v>
      </c>
      <c r="BZ1109" s="1" t="s">
        <v>47</v>
      </c>
    </row>
    <row r="1110" spans="2:78" x14ac:dyDescent="0.25">
      <c r="B1110" s="8">
        <v>1109</v>
      </c>
      <c r="C1110" s="8">
        <v>7</v>
      </c>
      <c r="D1110" s="8">
        <v>7</v>
      </c>
      <c r="E1110" s="8">
        <v>2020</v>
      </c>
      <c r="F1110" s="24" t="str">
        <f t="shared" si="89"/>
        <v>07/Jul/2020</v>
      </c>
      <c r="G1110" s="9" t="s">
        <v>21</v>
      </c>
      <c r="H1110" s="10" t="str">
        <f t="shared" si="92"/>
        <v>Tue</v>
      </c>
      <c r="I1110" s="10">
        <f t="shared" si="91"/>
        <v>555</v>
      </c>
      <c r="J1110" s="8">
        <f t="shared" si="93"/>
        <v>79</v>
      </c>
      <c r="K1110" s="1">
        <f t="shared" si="90"/>
        <v>19</v>
      </c>
      <c r="L1110" s="1">
        <f t="shared" si="88"/>
        <v>2</v>
      </c>
      <c r="N1110" s="1" t="s">
        <v>50</v>
      </c>
      <c r="P1110" s="81">
        <v>6</v>
      </c>
      <c r="Q1110" s="69"/>
      <c r="R1110" s="4" t="s">
        <v>49</v>
      </c>
      <c r="T1110" s="4" t="s">
        <v>49</v>
      </c>
      <c r="V1110" s="87">
        <v>7</v>
      </c>
      <c r="W1110" s="69"/>
      <c r="X1110" s="87" t="s">
        <v>48</v>
      </c>
      <c r="Y1110" s="69"/>
      <c r="Z1110" s="87">
        <v>12</v>
      </c>
      <c r="AA1110" s="69"/>
      <c r="AB1110" s="100">
        <v>12.4</v>
      </c>
      <c r="AC1110" s="69"/>
      <c r="AD1110" s="81">
        <v>3.4</v>
      </c>
      <c r="AE1110" s="69"/>
      <c r="AF1110" s="100">
        <v>8.8000000000000007</v>
      </c>
      <c r="AH1110" s="4" t="s">
        <v>49</v>
      </c>
      <c r="AJ1110" s="87">
        <v>9.8000000000000007</v>
      </c>
      <c r="AL1110" s="81">
        <v>6.2</v>
      </c>
      <c r="AN1110" s="81">
        <v>10</v>
      </c>
      <c r="AP1110" s="87">
        <v>11.4</v>
      </c>
      <c r="AR1110" s="81">
        <v>8.6</v>
      </c>
      <c r="AT1110" s="87">
        <v>11.6</v>
      </c>
      <c r="AV1110" s="74">
        <v>6</v>
      </c>
      <c r="AX1110" s="74">
        <v>6</v>
      </c>
      <c r="AZ1110" s="87">
        <v>9</v>
      </c>
      <c r="BB1110" s="87">
        <v>7.4</v>
      </c>
      <c r="BD1110" s="4" t="s">
        <v>52</v>
      </c>
      <c r="BF1110" s="81">
        <v>7.4</v>
      </c>
      <c r="BH1110" s="87">
        <v>10.199999999999999</v>
      </c>
      <c r="BI1110" s="69"/>
      <c r="BJ1110" s="74">
        <v>11.6</v>
      </c>
      <c r="BL1110" s="74">
        <v>7</v>
      </c>
      <c r="BN1110" s="74">
        <v>6.8</v>
      </c>
      <c r="BP1110" s="74">
        <v>4.2</v>
      </c>
      <c r="BR1110" s="1" t="s">
        <v>47</v>
      </c>
      <c r="BT1110" s="1" t="s">
        <v>47</v>
      </c>
      <c r="BV1110" s="1" t="s">
        <v>47</v>
      </c>
      <c r="BX1110" s="1" t="s">
        <v>47</v>
      </c>
      <c r="BZ1110" s="1" t="s">
        <v>47</v>
      </c>
    </row>
    <row r="1111" spans="2:78" x14ac:dyDescent="0.25">
      <c r="B1111" s="8">
        <v>1110</v>
      </c>
      <c r="C1111" s="8">
        <v>7</v>
      </c>
      <c r="D1111" s="8">
        <v>7</v>
      </c>
      <c r="E1111" s="8">
        <v>2020</v>
      </c>
      <c r="F1111" s="24" t="str">
        <f t="shared" si="89"/>
        <v>07/Jul/2020</v>
      </c>
      <c r="G1111" s="9" t="s">
        <v>22</v>
      </c>
      <c r="H1111" s="10" t="str">
        <f t="shared" si="92"/>
        <v>Tue</v>
      </c>
      <c r="I1111" s="10">
        <f t="shared" si="91"/>
        <v>555</v>
      </c>
      <c r="J1111" s="8">
        <f t="shared" si="93"/>
        <v>79</v>
      </c>
      <c r="K1111" s="1">
        <f t="shared" si="90"/>
        <v>19</v>
      </c>
      <c r="L1111" s="1">
        <f t="shared" si="88"/>
        <v>2</v>
      </c>
      <c r="N1111" s="1" t="s">
        <v>50</v>
      </c>
      <c r="P1111" s="81">
        <v>7</v>
      </c>
      <c r="Q1111" s="69"/>
      <c r="R1111" s="4" t="s">
        <v>49</v>
      </c>
      <c r="T1111" s="4" t="s">
        <v>49</v>
      </c>
      <c r="V1111" s="87">
        <v>4.8</v>
      </c>
      <c r="W1111" s="69"/>
      <c r="X1111" s="87" t="s">
        <v>48</v>
      </c>
      <c r="Y1111" s="69"/>
      <c r="Z1111" s="87">
        <v>7.6</v>
      </c>
      <c r="AA1111" s="69"/>
      <c r="AB1111" s="100">
        <v>5.2</v>
      </c>
      <c r="AC1111" s="69"/>
      <c r="AD1111" s="81">
        <v>2.6</v>
      </c>
      <c r="AE1111" s="69"/>
      <c r="AF1111" s="100">
        <v>3.6</v>
      </c>
      <c r="AH1111" s="4" t="s">
        <v>49</v>
      </c>
      <c r="AJ1111" s="87">
        <v>6</v>
      </c>
      <c r="AL1111" s="81">
        <v>3</v>
      </c>
      <c r="AN1111" s="81">
        <v>3.4</v>
      </c>
      <c r="AP1111" s="87">
        <v>6</v>
      </c>
      <c r="AR1111" s="81">
        <v>6.8</v>
      </c>
      <c r="AT1111" s="87">
        <v>5.8</v>
      </c>
      <c r="AV1111" s="74">
        <v>3.4</v>
      </c>
      <c r="AX1111" s="74">
        <v>2.8</v>
      </c>
      <c r="AZ1111" s="87">
        <v>4.2</v>
      </c>
      <c r="BB1111" s="87">
        <v>3.6</v>
      </c>
      <c r="BD1111" s="4" t="s">
        <v>52</v>
      </c>
      <c r="BF1111" s="81">
        <v>3.2</v>
      </c>
      <c r="BH1111" s="87">
        <v>4.4000000000000004</v>
      </c>
      <c r="BI1111" s="69"/>
      <c r="BJ1111" s="74">
        <v>5</v>
      </c>
      <c r="BL1111" s="74">
        <v>3.6</v>
      </c>
      <c r="BN1111" s="74">
        <v>3.8</v>
      </c>
      <c r="BP1111" s="74">
        <v>5.2</v>
      </c>
      <c r="BR1111" s="1" t="s">
        <v>47</v>
      </c>
      <c r="BT1111" s="1" t="s">
        <v>47</v>
      </c>
      <c r="BV1111" s="1" t="s">
        <v>47</v>
      </c>
      <c r="BX1111" s="1" t="s">
        <v>47</v>
      </c>
      <c r="BZ1111" s="1" t="s">
        <v>47</v>
      </c>
    </row>
    <row r="1112" spans="2:78" x14ac:dyDescent="0.25">
      <c r="B1112" s="8">
        <v>1111</v>
      </c>
      <c r="C1112" s="8">
        <v>8</v>
      </c>
      <c r="D1112" s="8">
        <v>7</v>
      </c>
      <c r="E1112" s="8">
        <v>2020</v>
      </c>
      <c r="F1112" s="24" t="str">
        <f t="shared" si="89"/>
        <v>08/Jul/2020</v>
      </c>
      <c r="G1112" s="9" t="s">
        <v>21</v>
      </c>
      <c r="H1112" s="10" t="str">
        <f t="shared" si="92"/>
        <v>Wed</v>
      </c>
      <c r="I1112" s="10">
        <f t="shared" si="91"/>
        <v>556</v>
      </c>
      <c r="J1112" s="8">
        <f t="shared" si="93"/>
        <v>79</v>
      </c>
      <c r="K1112" s="1">
        <f t="shared" si="90"/>
        <v>19</v>
      </c>
      <c r="L1112" s="1">
        <f t="shared" si="88"/>
        <v>2</v>
      </c>
      <c r="N1112" s="1" t="s">
        <v>50</v>
      </c>
      <c r="P1112" s="81">
        <v>7</v>
      </c>
      <c r="Q1112" s="69"/>
      <c r="R1112" s="4" t="s">
        <v>49</v>
      </c>
      <c r="T1112" s="4" t="s">
        <v>49</v>
      </c>
      <c r="V1112" s="87">
        <v>7.4</v>
      </c>
      <c r="W1112" s="69"/>
      <c r="X1112" s="87" t="s">
        <v>48</v>
      </c>
      <c r="Y1112" s="69"/>
      <c r="Z1112" s="87">
        <v>12.8</v>
      </c>
      <c r="AA1112" s="69"/>
      <c r="AB1112" s="100">
        <v>12.2</v>
      </c>
      <c r="AC1112" s="69"/>
      <c r="AD1112" s="81">
        <v>3</v>
      </c>
      <c r="AE1112" s="69"/>
      <c r="AF1112" s="100">
        <v>5</v>
      </c>
      <c r="AH1112" s="4" t="s">
        <v>49</v>
      </c>
      <c r="AJ1112" s="87">
        <v>9.4</v>
      </c>
      <c r="AL1112" s="81">
        <v>6</v>
      </c>
      <c r="AN1112" s="81">
        <v>11.2</v>
      </c>
      <c r="AP1112" s="87">
        <v>19.399999999999999</v>
      </c>
      <c r="AR1112" s="81">
        <v>8</v>
      </c>
      <c r="AT1112" s="87">
        <v>10.6</v>
      </c>
      <c r="AV1112" s="74">
        <v>5</v>
      </c>
      <c r="AX1112" s="74">
        <v>6</v>
      </c>
      <c r="AZ1112" s="87">
        <v>10.9</v>
      </c>
      <c r="BB1112" s="87">
        <v>7.2</v>
      </c>
      <c r="BD1112" s="4" t="s">
        <v>52</v>
      </c>
      <c r="BF1112" s="81">
        <v>7.2</v>
      </c>
      <c r="BH1112" s="87">
        <v>9.6</v>
      </c>
      <c r="BI1112" s="69"/>
      <c r="BJ1112" s="74">
        <v>9</v>
      </c>
      <c r="BL1112" s="74">
        <v>7.6</v>
      </c>
      <c r="BN1112" s="74">
        <v>6.6</v>
      </c>
      <c r="BP1112" s="74">
        <v>4.4000000000000004</v>
      </c>
      <c r="BR1112" s="1" t="s">
        <v>47</v>
      </c>
      <c r="BT1112" s="1" t="s">
        <v>47</v>
      </c>
      <c r="BV1112" s="1" t="s">
        <v>47</v>
      </c>
      <c r="BX1112" s="1" t="s">
        <v>47</v>
      </c>
      <c r="BZ1112" s="1" t="s">
        <v>47</v>
      </c>
    </row>
    <row r="1113" spans="2:78" x14ac:dyDescent="0.25">
      <c r="B1113" s="8">
        <v>1112</v>
      </c>
      <c r="C1113" s="8">
        <v>8</v>
      </c>
      <c r="D1113" s="8">
        <v>7</v>
      </c>
      <c r="E1113" s="8">
        <v>2020</v>
      </c>
      <c r="F1113" s="24" t="str">
        <f t="shared" si="89"/>
        <v>08/Jul/2020</v>
      </c>
      <c r="G1113" s="9" t="s">
        <v>22</v>
      </c>
      <c r="H1113" s="10" t="str">
        <f t="shared" si="92"/>
        <v>Wed</v>
      </c>
      <c r="I1113" s="10">
        <f t="shared" si="91"/>
        <v>556</v>
      </c>
      <c r="J1113" s="8">
        <f t="shared" si="93"/>
        <v>79</v>
      </c>
      <c r="K1113" s="1">
        <f t="shared" si="90"/>
        <v>19</v>
      </c>
      <c r="L1113" s="1">
        <f t="shared" si="88"/>
        <v>2</v>
      </c>
      <c r="N1113" s="1" t="s">
        <v>50</v>
      </c>
      <c r="P1113" s="81">
        <v>2.8</v>
      </c>
      <c r="Q1113" s="69"/>
      <c r="R1113" s="4" t="s">
        <v>49</v>
      </c>
      <c r="T1113" s="4" t="s">
        <v>49</v>
      </c>
      <c r="V1113" s="87">
        <v>4.3</v>
      </c>
      <c r="W1113" s="69"/>
      <c r="X1113" s="87" t="s">
        <v>48</v>
      </c>
      <c r="Y1113" s="69"/>
      <c r="Z1113" s="87">
        <v>11</v>
      </c>
      <c r="AA1113" s="69"/>
      <c r="AB1113" s="100">
        <v>6.4</v>
      </c>
      <c r="AC1113" s="69"/>
      <c r="AD1113" s="81">
        <v>2.4</v>
      </c>
      <c r="AE1113" s="69"/>
      <c r="AF1113" s="100">
        <v>7.2</v>
      </c>
      <c r="AH1113" s="4" t="s">
        <v>49</v>
      </c>
      <c r="AJ1113" s="87">
        <v>5.6</v>
      </c>
      <c r="AL1113" s="81">
        <v>2.4</v>
      </c>
      <c r="AN1113" s="81">
        <v>3.6</v>
      </c>
      <c r="AP1113" s="87">
        <v>6.6</v>
      </c>
      <c r="AR1113" s="81">
        <v>4.2</v>
      </c>
      <c r="AT1113" s="87">
        <v>5.2</v>
      </c>
      <c r="AV1113" s="74">
        <v>2.6</v>
      </c>
      <c r="AX1113" s="74">
        <v>3.1</v>
      </c>
      <c r="AZ1113" s="87">
        <v>5</v>
      </c>
      <c r="BB1113" s="87">
        <v>3.4</v>
      </c>
      <c r="BD1113" s="4" t="s">
        <v>52</v>
      </c>
      <c r="BF1113" s="81">
        <v>2</v>
      </c>
      <c r="BH1113" s="87">
        <v>4.5999999999999996</v>
      </c>
      <c r="BI1113" s="69"/>
      <c r="BJ1113" s="74">
        <v>6.6</v>
      </c>
      <c r="BL1113" s="74">
        <v>4.0999999999999996</v>
      </c>
      <c r="BN1113" s="74">
        <v>4</v>
      </c>
      <c r="BP1113" s="74">
        <v>5.6</v>
      </c>
      <c r="BR1113" s="1" t="s">
        <v>47</v>
      </c>
      <c r="BT1113" s="1" t="s">
        <v>47</v>
      </c>
      <c r="BV1113" s="1" t="s">
        <v>47</v>
      </c>
      <c r="BX1113" s="1" t="s">
        <v>47</v>
      </c>
      <c r="BZ1113" s="1" t="s">
        <v>47</v>
      </c>
    </row>
    <row r="1114" spans="2:78" x14ac:dyDescent="0.25">
      <c r="B1114" s="8">
        <v>1113</v>
      </c>
      <c r="C1114" s="8">
        <v>9</v>
      </c>
      <c r="D1114" s="8">
        <v>7</v>
      </c>
      <c r="E1114" s="8">
        <v>2020</v>
      </c>
      <c r="F1114" s="24" t="str">
        <f t="shared" si="89"/>
        <v>09/Jul/2020</v>
      </c>
      <c r="G1114" s="9" t="s">
        <v>21</v>
      </c>
      <c r="H1114" s="10" t="str">
        <f t="shared" si="92"/>
        <v>Thu</v>
      </c>
      <c r="I1114" s="10">
        <f t="shared" si="91"/>
        <v>557</v>
      </c>
      <c r="J1114" s="8">
        <f t="shared" si="93"/>
        <v>79</v>
      </c>
      <c r="K1114" s="1">
        <f t="shared" si="90"/>
        <v>19</v>
      </c>
      <c r="L1114" s="1">
        <f t="shared" si="88"/>
        <v>2</v>
      </c>
      <c r="N1114" s="1" t="s">
        <v>50</v>
      </c>
      <c r="P1114" s="81">
        <v>5</v>
      </c>
      <c r="Q1114" s="69"/>
      <c r="R1114" s="4" t="s">
        <v>49</v>
      </c>
      <c r="T1114" s="4" t="s">
        <v>49</v>
      </c>
      <c r="V1114" s="87">
        <v>7.4</v>
      </c>
      <c r="W1114" s="69"/>
      <c r="X1114" s="87" t="s">
        <v>48</v>
      </c>
      <c r="Y1114" s="69"/>
      <c r="Z1114" s="87">
        <v>12</v>
      </c>
      <c r="AA1114" s="69"/>
      <c r="AB1114" s="100">
        <v>11</v>
      </c>
      <c r="AC1114" s="69"/>
      <c r="AD1114" s="81">
        <v>4</v>
      </c>
      <c r="AE1114" s="69"/>
      <c r="AF1114" s="100">
        <v>7</v>
      </c>
      <c r="AH1114" s="4" t="s">
        <v>49</v>
      </c>
      <c r="AJ1114" s="87">
        <v>9.6</v>
      </c>
      <c r="AL1114" s="81">
        <v>5.2</v>
      </c>
      <c r="AN1114" s="81">
        <v>10.199999999999999</v>
      </c>
      <c r="AP1114" s="87">
        <v>12</v>
      </c>
      <c r="AR1114" s="81">
        <v>9.1999999999999993</v>
      </c>
      <c r="AT1114" s="87">
        <v>12.2</v>
      </c>
      <c r="AV1114" s="74">
        <v>6</v>
      </c>
      <c r="AX1114" s="74">
        <v>5.8</v>
      </c>
      <c r="AZ1114" s="87">
        <v>9.6</v>
      </c>
      <c r="BB1114" s="87">
        <v>7.4</v>
      </c>
      <c r="BD1114" s="4" t="s">
        <v>52</v>
      </c>
      <c r="BF1114" s="81">
        <v>6.4</v>
      </c>
      <c r="BH1114" s="87">
        <v>6.8</v>
      </c>
      <c r="BI1114" s="69"/>
      <c r="BJ1114" s="74">
        <v>10.199999999999999</v>
      </c>
      <c r="BL1114" s="74">
        <v>7.4</v>
      </c>
      <c r="BN1114" s="74">
        <v>7.2</v>
      </c>
      <c r="BP1114" s="74">
        <v>5.2</v>
      </c>
      <c r="BR1114" s="1" t="s">
        <v>47</v>
      </c>
      <c r="BT1114" s="1" t="s">
        <v>47</v>
      </c>
      <c r="BV1114" s="1" t="s">
        <v>47</v>
      </c>
      <c r="BX1114" s="1" t="s">
        <v>47</v>
      </c>
      <c r="BZ1114" s="1" t="s">
        <v>47</v>
      </c>
    </row>
    <row r="1115" spans="2:78" x14ac:dyDescent="0.25">
      <c r="B1115" s="8">
        <v>1114</v>
      </c>
      <c r="C1115" s="8">
        <v>9</v>
      </c>
      <c r="D1115" s="8">
        <v>7</v>
      </c>
      <c r="E1115" s="8">
        <v>2020</v>
      </c>
      <c r="F1115" s="24" t="str">
        <f t="shared" si="89"/>
        <v>09/Jul/2020</v>
      </c>
      <c r="G1115" s="9" t="s">
        <v>22</v>
      </c>
      <c r="H1115" s="10" t="str">
        <f t="shared" si="92"/>
        <v>Thu</v>
      </c>
      <c r="I1115" s="10">
        <f t="shared" si="91"/>
        <v>557</v>
      </c>
      <c r="J1115" s="8">
        <f t="shared" si="93"/>
        <v>79</v>
      </c>
      <c r="K1115" s="1">
        <f t="shared" si="90"/>
        <v>19</v>
      </c>
      <c r="L1115" s="1">
        <f t="shared" si="88"/>
        <v>2</v>
      </c>
      <c r="N1115" s="1" t="s">
        <v>50</v>
      </c>
      <c r="P1115" s="81">
        <v>2.4</v>
      </c>
      <c r="Q1115" s="69"/>
      <c r="R1115" s="4" t="s">
        <v>49</v>
      </c>
      <c r="T1115" s="4" t="s">
        <v>49</v>
      </c>
      <c r="V1115" s="87">
        <v>4</v>
      </c>
      <c r="W1115" s="69"/>
      <c r="X1115" s="87" t="s">
        <v>48</v>
      </c>
      <c r="Y1115" s="69"/>
      <c r="Z1115" s="87">
        <v>6.8</v>
      </c>
      <c r="AA1115" s="69"/>
      <c r="AB1115" s="100">
        <v>5.2</v>
      </c>
      <c r="AC1115" s="69"/>
      <c r="AD1115" s="81">
        <v>2.4</v>
      </c>
      <c r="AE1115" s="69"/>
      <c r="AF1115" s="100">
        <v>4.4000000000000004</v>
      </c>
      <c r="AH1115" s="4" t="s">
        <v>49</v>
      </c>
      <c r="AJ1115" s="87">
        <v>5.2</v>
      </c>
      <c r="AL1115" s="81">
        <v>2.4</v>
      </c>
      <c r="AN1115" s="81" t="s">
        <v>28</v>
      </c>
      <c r="AP1115" s="87">
        <v>13.4</v>
      </c>
      <c r="AR1115" s="81">
        <v>4.2</v>
      </c>
      <c r="AT1115" s="87">
        <v>5.4</v>
      </c>
      <c r="AV1115" s="74">
        <v>2.6</v>
      </c>
      <c r="AX1115" s="74">
        <v>3.8</v>
      </c>
      <c r="AZ1115" s="87">
        <v>5</v>
      </c>
      <c r="BB1115" s="87">
        <v>4</v>
      </c>
      <c r="BD1115" s="4" t="s">
        <v>52</v>
      </c>
      <c r="BF1115" s="81">
        <v>2.4</v>
      </c>
      <c r="BH1115" s="87">
        <v>4.5999999999999996</v>
      </c>
      <c r="BI1115" s="69"/>
      <c r="BJ1115" s="74">
        <v>4.5999999999999996</v>
      </c>
      <c r="BL1115" s="74">
        <v>4.4000000000000004</v>
      </c>
      <c r="BN1115" s="74">
        <v>3.6</v>
      </c>
      <c r="BP1115" s="74">
        <v>3.8</v>
      </c>
      <c r="BR1115" s="1" t="s">
        <v>47</v>
      </c>
      <c r="BT1115" s="1" t="s">
        <v>47</v>
      </c>
      <c r="BV1115" s="1" t="s">
        <v>47</v>
      </c>
      <c r="BX1115" s="1" t="s">
        <v>47</v>
      </c>
      <c r="BZ1115" s="1" t="s">
        <v>47</v>
      </c>
    </row>
    <row r="1116" spans="2:78" x14ac:dyDescent="0.25">
      <c r="B1116" s="8">
        <v>1115</v>
      </c>
      <c r="C1116" s="8">
        <v>10</v>
      </c>
      <c r="D1116" s="8">
        <v>7</v>
      </c>
      <c r="E1116" s="8">
        <v>2020</v>
      </c>
      <c r="F1116" s="24" t="str">
        <f t="shared" si="89"/>
        <v>10/Jul/2020</v>
      </c>
      <c r="G1116" s="9" t="s">
        <v>21</v>
      </c>
      <c r="H1116" s="10" t="str">
        <f t="shared" si="92"/>
        <v>Fri</v>
      </c>
      <c r="I1116" s="10">
        <f t="shared" si="91"/>
        <v>558</v>
      </c>
      <c r="J1116" s="8">
        <f t="shared" si="93"/>
        <v>79</v>
      </c>
      <c r="K1116" s="1">
        <f t="shared" si="90"/>
        <v>19</v>
      </c>
      <c r="L1116" s="1">
        <f t="shared" si="88"/>
        <v>2</v>
      </c>
      <c r="N1116" s="1" t="s">
        <v>50</v>
      </c>
      <c r="P1116" s="81">
        <v>4</v>
      </c>
      <c r="Q1116" s="69"/>
      <c r="R1116" s="4" t="s">
        <v>49</v>
      </c>
      <c r="T1116" s="4" t="s">
        <v>49</v>
      </c>
      <c r="V1116" s="87">
        <v>5.4</v>
      </c>
      <c r="W1116" s="69"/>
      <c r="X1116" s="87" t="s">
        <v>48</v>
      </c>
      <c r="Y1116" s="69"/>
      <c r="Z1116" s="87">
        <v>12.6</v>
      </c>
      <c r="AA1116" s="69"/>
      <c r="AB1116" s="100">
        <v>11.6</v>
      </c>
      <c r="AC1116" s="69"/>
      <c r="AD1116" s="81">
        <v>4</v>
      </c>
      <c r="AE1116" s="69"/>
      <c r="AF1116" s="100">
        <v>7.4</v>
      </c>
      <c r="AH1116" s="4" t="s">
        <v>49</v>
      </c>
      <c r="AJ1116" s="87">
        <v>10.6</v>
      </c>
      <c r="AL1116" s="81">
        <v>5.6</v>
      </c>
      <c r="AN1116" s="81">
        <v>9.4</v>
      </c>
      <c r="AP1116" s="87">
        <v>16.600000000000001</v>
      </c>
      <c r="AR1116" s="81">
        <v>8</v>
      </c>
      <c r="AT1116" s="87">
        <v>10.4</v>
      </c>
      <c r="AV1116" s="74">
        <v>4.5999999999999996</v>
      </c>
      <c r="AX1116" s="74">
        <v>3.8</v>
      </c>
      <c r="AZ1116" s="87">
        <v>10.199999999999999</v>
      </c>
      <c r="BB1116" s="87">
        <v>7.4</v>
      </c>
      <c r="BD1116" s="4" t="s">
        <v>52</v>
      </c>
      <c r="BF1116" s="81">
        <v>5.8</v>
      </c>
      <c r="BH1116" s="87">
        <v>8.4</v>
      </c>
      <c r="BI1116" s="69"/>
      <c r="BJ1116" s="74">
        <v>9.1999999999999993</v>
      </c>
      <c r="BL1116" s="74">
        <v>7.6</v>
      </c>
      <c r="BN1116" s="74">
        <v>8</v>
      </c>
      <c r="BP1116" s="74">
        <v>3.4</v>
      </c>
      <c r="BR1116" s="1" t="s">
        <v>47</v>
      </c>
      <c r="BT1116" s="1" t="s">
        <v>47</v>
      </c>
      <c r="BV1116" s="1" t="s">
        <v>47</v>
      </c>
      <c r="BX1116" s="1" t="s">
        <v>47</v>
      </c>
      <c r="BZ1116" s="1" t="s">
        <v>47</v>
      </c>
    </row>
    <row r="1117" spans="2:78" x14ac:dyDescent="0.25">
      <c r="B1117" s="8">
        <v>1116</v>
      </c>
      <c r="C1117" s="8">
        <v>10</v>
      </c>
      <c r="D1117" s="8">
        <v>7</v>
      </c>
      <c r="E1117" s="8">
        <v>2020</v>
      </c>
      <c r="F1117" s="24" t="str">
        <f t="shared" si="89"/>
        <v>10/Jul/2020</v>
      </c>
      <c r="G1117" s="9" t="s">
        <v>22</v>
      </c>
      <c r="H1117" s="10" t="str">
        <f t="shared" si="92"/>
        <v>Fri</v>
      </c>
      <c r="I1117" s="10">
        <f t="shared" si="91"/>
        <v>558</v>
      </c>
      <c r="J1117" s="8">
        <f t="shared" si="93"/>
        <v>79</v>
      </c>
      <c r="K1117" s="1">
        <f t="shared" si="90"/>
        <v>19</v>
      </c>
      <c r="L1117" s="1">
        <f t="shared" si="88"/>
        <v>2</v>
      </c>
      <c r="N1117" s="1" t="s">
        <v>50</v>
      </c>
      <c r="P1117" s="81">
        <v>2.4</v>
      </c>
      <c r="Q1117" s="69"/>
      <c r="R1117" s="4" t="s">
        <v>49</v>
      </c>
      <c r="T1117" s="4" t="s">
        <v>49</v>
      </c>
      <c r="V1117" s="87">
        <v>4.8</v>
      </c>
      <c r="W1117" s="69"/>
      <c r="X1117" s="87" t="s">
        <v>48</v>
      </c>
      <c r="Y1117" s="69"/>
      <c r="Z1117" s="87">
        <v>6.2</v>
      </c>
      <c r="AA1117" s="69"/>
      <c r="AB1117" s="100">
        <v>6</v>
      </c>
      <c r="AC1117" s="69"/>
      <c r="AD1117" s="81">
        <v>2</v>
      </c>
      <c r="AE1117" s="69"/>
      <c r="AF1117" s="100">
        <v>4.2</v>
      </c>
      <c r="AH1117" s="4" t="s">
        <v>49</v>
      </c>
      <c r="AJ1117" s="87">
        <v>5.2</v>
      </c>
      <c r="AL1117" s="81">
        <v>2.4</v>
      </c>
      <c r="AN1117" s="81">
        <v>5</v>
      </c>
      <c r="AP1117" s="87">
        <v>9.6</v>
      </c>
      <c r="AR1117" s="81">
        <v>4.4000000000000004</v>
      </c>
      <c r="AT1117" s="87">
        <v>4.4000000000000004</v>
      </c>
      <c r="AV1117" s="74">
        <v>2.4</v>
      </c>
      <c r="AX1117" s="74">
        <v>1.2</v>
      </c>
      <c r="AZ1117" s="87">
        <v>5.6</v>
      </c>
      <c r="BB1117" s="87">
        <v>2.6</v>
      </c>
      <c r="BD1117" s="4" t="s">
        <v>52</v>
      </c>
      <c r="BF1117" s="81">
        <v>3</v>
      </c>
      <c r="BH1117" s="87">
        <v>4.4000000000000004</v>
      </c>
      <c r="BI1117" s="69"/>
      <c r="BJ1117" s="74">
        <v>4.8</v>
      </c>
      <c r="BL1117" s="74">
        <v>3.8</v>
      </c>
      <c r="BN1117" s="74">
        <v>3.8</v>
      </c>
      <c r="BP1117" s="74">
        <v>3.8</v>
      </c>
      <c r="BR1117" s="1" t="s">
        <v>47</v>
      </c>
      <c r="BT1117" s="1" t="s">
        <v>47</v>
      </c>
      <c r="BV1117" s="1" t="s">
        <v>47</v>
      </c>
      <c r="BX1117" s="1" t="s">
        <v>47</v>
      </c>
      <c r="BZ1117" s="1" t="s">
        <v>47</v>
      </c>
    </row>
    <row r="1118" spans="2:78" x14ac:dyDescent="0.25">
      <c r="B1118" s="8">
        <v>1117</v>
      </c>
      <c r="C1118" s="8">
        <v>11</v>
      </c>
      <c r="D1118" s="8">
        <v>7</v>
      </c>
      <c r="E1118" s="8">
        <v>2020</v>
      </c>
      <c r="F1118" s="24" t="str">
        <f t="shared" si="89"/>
        <v>11/Jul/2020</v>
      </c>
      <c r="G1118" s="9" t="s">
        <v>21</v>
      </c>
      <c r="H1118" s="10" t="str">
        <f t="shared" si="92"/>
        <v>Sat</v>
      </c>
      <c r="I1118" s="10">
        <f t="shared" si="91"/>
        <v>559</v>
      </c>
      <c r="J1118" s="8">
        <f t="shared" si="93"/>
        <v>79</v>
      </c>
      <c r="K1118" s="1">
        <f t="shared" si="90"/>
        <v>19</v>
      </c>
      <c r="L1118" s="1">
        <f t="shared" si="88"/>
        <v>2</v>
      </c>
      <c r="N1118" s="1" t="s">
        <v>50</v>
      </c>
      <c r="P1118" s="81">
        <v>4</v>
      </c>
      <c r="Q1118" s="69"/>
      <c r="R1118" s="4" t="s">
        <v>49</v>
      </c>
      <c r="T1118" s="4" t="s">
        <v>49</v>
      </c>
      <c r="V1118" s="87">
        <v>6.2</v>
      </c>
      <c r="W1118" s="69"/>
      <c r="X1118" s="87" t="s">
        <v>48</v>
      </c>
      <c r="Y1118" s="69"/>
      <c r="Z1118" s="87">
        <v>11</v>
      </c>
      <c r="AA1118" s="69"/>
      <c r="AB1118" s="100">
        <v>11.4</v>
      </c>
      <c r="AC1118" s="69"/>
      <c r="AD1118" s="81">
        <v>4</v>
      </c>
      <c r="AE1118" s="69"/>
      <c r="AF1118" s="100">
        <v>7.2</v>
      </c>
      <c r="AH1118" s="4" t="s">
        <v>49</v>
      </c>
      <c r="AJ1118" s="87">
        <v>9.9</v>
      </c>
      <c r="AL1118" s="81">
        <v>5</v>
      </c>
      <c r="AN1118" s="81">
        <v>9.4</v>
      </c>
      <c r="AP1118" s="87">
        <v>20.399999999999999</v>
      </c>
      <c r="AR1118" s="81">
        <v>7.8</v>
      </c>
      <c r="AT1118" s="87">
        <v>9.8000000000000007</v>
      </c>
      <c r="AV1118" s="74">
        <v>5</v>
      </c>
      <c r="AX1118" s="74">
        <v>3.8</v>
      </c>
      <c r="AZ1118" s="87">
        <v>11.6</v>
      </c>
      <c r="BB1118" s="87">
        <v>6.4</v>
      </c>
      <c r="BD1118" s="4" t="s">
        <v>52</v>
      </c>
      <c r="BF1118" s="81">
        <v>4.4000000000000004</v>
      </c>
      <c r="BH1118" s="87">
        <v>9.1999999999999993</v>
      </c>
      <c r="BI1118" s="69"/>
      <c r="BJ1118" s="74">
        <v>9</v>
      </c>
      <c r="BL1118" s="74">
        <v>8.1999999999999993</v>
      </c>
      <c r="BN1118" s="74">
        <v>7.2</v>
      </c>
      <c r="BP1118" s="74">
        <v>7.2</v>
      </c>
      <c r="BR1118" s="1" t="s">
        <v>47</v>
      </c>
      <c r="BT1118" s="1" t="s">
        <v>47</v>
      </c>
      <c r="BV1118" s="1" t="s">
        <v>47</v>
      </c>
      <c r="BX1118" s="1" t="s">
        <v>47</v>
      </c>
      <c r="BZ1118" s="1" t="s">
        <v>47</v>
      </c>
    </row>
    <row r="1119" spans="2:78" x14ac:dyDescent="0.25">
      <c r="B1119" s="8">
        <v>1118</v>
      </c>
      <c r="C1119" s="8">
        <v>11</v>
      </c>
      <c r="D1119" s="8">
        <v>7</v>
      </c>
      <c r="E1119" s="8">
        <v>2020</v>
      </c>
      <c r="F1119" s="24" t="str">
        <f t="shared" si="89"/>
        <v>11/Jul/2020</v>
      </c>
      <c r="G1119" s="9" t="s">
        <v>22</v>
      </c>
      <c r="H1119" s="10" t="str">
        <f t="shared" si="92"/>
        <v>Sat</v>
      </c>
      <c r="I1119" s="10">
        <f t="shared" si="91"/>
        <v>559</v>
      </c>
      <c r="J1119" s="8">
        <f t="shared" si="93"/>
        <v>79</v>
      </c>
      <c r="K1119" s="1">
        <f t="shared" si="90"/>
        <v>19</v>
      </c>
      <c r="L1119" s="1">
        <f t="shared" ref="L1119:L1182" si="94">IF(COUNTIF(L387:L1118,L1118)=732,L1118+1,L1118)</f>
        <v>2</v>
      </c>
      <c r="N1119" s="1" t="s">
        <v>50</v>
      </c>
      <c r="P1119" s="81">
        <v>3</v>
      </c>
      <c r="Q1119" s="69"/>
      <c r="R1119" s="4" t="s">
        <v>49</v>
      </c>
      <c r="T1119" s="4" t="s">
        <v>49</v>
      </c>
      <c r="V1119" s="87">
        <v>4.4000000000000004</v>
      </c>
      <c r="W1119" s="69"/>
      <c r="X1119" s="87" t="s">
        <v>48</v>
      </c>
      <c r="Y1119" s="69"/>
      <c r="Z1119" s="87">
        <v>5</v>
      </c>
      <c r="AA1119" s="69"/>
      <c r="AB1119" s="100">
        <v>4.5999999999999996</v>
      </c>
      <c r="AC1119" s="69"/>
      <c r="AD1119" s="81">
        <v>1.8</v>
      </c>
      <c r="AE1119" s="69"/>
      <c r="AF1119" s="100">
        <v>5.6</v>
      </c>
      <c r="AH1119" s="4" t="s">
        <v>49</v>
      </c>
      <c r="AJ1119" s="87">
        <v>5.8</v>
      </c>
      <c r="AL1119" s="81">
        <v>2.2000000000000002</v>
      </c>
      <c r="AN1119" s="81">
        <v>3.2</v>
      </c>
      <c r="AP1119" s="87">
        <v>9</v>
      </c>
      <c r="AR1119" s="81">
        <v>4.5999999999999996</v>
      </c>
      <c r="AT1119" s="87">
        <v>4</v>
      </c>
      <c r="AV1119" s="74">
        <v>1.3</v>
      </c>
      <c r="AX1119" s="74">
        <v>3</v>
      </c>
      <c r="AZ1119" s="87">
        <v>5</v>
      </c>
      <c r="BB1119" s="87">
        <v>3.4</v>
      </c>
      <c r="BD1119" s="4" t="s">
        <v>52</v>
      </c>
      <c r="BF1119" s="81">
        <v>3.2</v>
      </c>
      <c r="BH1119" s="87">
        <v>4.4000000000000004</v>
      </c>
      <c r="BI1119" s="69"/>
      <c r="BJ1119" s="74">
        <v>4</v>
      </c>
      <c r="BL1119" s="74">
        <v>4</v>
      </c>
      <c r="BN1119" s="74">
        <v>3.2</v>
      </c>
      <c r="BP1119" s="74">
        <v>3.4</v>
      </c>
      <c r="BR1119" s="1" t="s">
        <v>47</v>
      </c>
      <c r="BT1119" s="1" t="s">
        <v>47</v>
      </c>
      <c r="BV1119" s="1" t="s">
        <v>47</v>
      </c>
      <c r="BX1119" s="1" t="s">
        <v>47</v>
      </c>
      <c r="BZ1119" s="1" t="s">
        <v>47</v>
      </c>
    </row>
    <row r="1120" spans="2:78" x14ac:dyDescent="0.25">
      <c r="B1120" s="8">
        <v>1119</v>
      </c>
      <c r="C1120" s="8">
        <v>12</v>
      </c>
      <c r="D1120" s="8">
        <v>7</v>
      </c>
      <c r="E1120" s="8">
        <v>2020</v>
      </c>
      <c r="F1120" s="24" t="str">
        <f t="shared" si="89"/>
        <v>12/Jul/2020</v>
      </c>
      <c r="G1120" s="9" t="s">
        <v>21</v>
      </c>
      <c r="H1120" s="10" t="str">
        <f t="shared" si="92"/>
        <v>Sun</v>
      </c>
      <c r="I1120" s="10">
        <f t="shared" si="91"/>
        <v>560</v>
      </c>
      <c r="J1120" s="8">
        <f t="shared" si="93"/>
        <v>79</v>
      </c>
      <c r="K1120" s="1">
        <f t="shared" si="90"/>
        <v>19</v>
      </c>
      <c r="L1120" s="1">
        <f t="shared" si="94"/>
        <v>2</v>
      </c>
      <c r="N1120" s="1" t="s">
        <v>50</v>
      </c>
      <c r="P1120" s="81">
        <v>5</v>
      </c>
      <c r="Q1120" s="69"/>
      <c r="R1120" s="4" t="s">
        <v>49</v>
      </c>
      <c r="T1120" s="4" t="s">
        <v>49</v>
      </c>
      <c r="V1120" s="87">
        <v>6.2</v>
      </c>
      <c r="W1120" s="69"/>
      <c r="X1120" s="87" t="s">
        <v>48</v>
      </c>
      <c r="Y1120" s="69"/>
      <c r="Z1120" s="87">
        <v>11.4</v>
      </c>
      <c r="AA1120" s="69"/>
      <c r="AB1120" s="100">
        <v>9.6300000000000008</v>
      </c>
      <c r="AC1120" s="69"/>
      <c r="AD1120" s="81">
        <v>3.8</v>
      </c>
      <c r="AE1120" s="69"/>
      <c r="AF1120" s="100">
        <v>7</v>
      </c>
      <c r="AH1120" s="4" t="s">
        <v>49</v>
      </c>
      <c r="AJ1120" s="87">
        <v>9</v>
      </c>
      <c r="AL1120" s="81">
        <v>4.4000000000000004</v>
      </c>
      <c r="AN1120" s="81">
        <v>9.4</v>
      </c>
      <c r="AP1120" s="87">
        <v>9.4</v>
      </c>
      <c r="AR1120" s="81">
        <v>8.4</v>
      </c>
      <c r="AT1120" s="87">
        <v>9.4</v>
      </c>
      <c r="AV1120" s="74">
        <v>4.4000000000000004</v>
      </c>
      <c r="AX1120" s="74">
        <v>5</v>
      </c>
      <c r="AZ1120" s="87">
        <v>10.6</v>
      </c>
      <c r="BB1120" s="87">
        <v>6</v>
      </c>
      <c r="BD1120" s="4" t="s">
        <v>52</v>
      </c>
      <c r="BF1120" s="81">
        <v>5.6</v>
      </c>
      <c r="BH1120" s="87">
        <v>8.6</v>
      </c>
      <c r="BI1120" s="69"/>
      <c r="BJ1120" s="74">
        <v>9.6</v>
      </c>
      <c r="BL1120" s="74">
        <v>8.4</v>
      </c>
      <c r="BN1120" s="74">
        <v>6.6</v>
      </c>
      <c r="BP1120" s="74">
        <v>7.4</v>
      </c>
      <c r="BR1120" s="1" t="s">
        <v>47</v>
      </c>
      <c r="BT1120" s="1" t="s">
        <v>47</v>
      </c>
      <c r="BV1120" s="1" t="s">
        <v>47</v>
      </c>
      <c r="BX1120" s="1" t="s">
        <v>47</v>
      </c>
      <c r="BZ1120" s="1" t="s">
        <v>47</v>
      </c>
    </row>
    <row r="1121" spans="2:78" x14ac:dyDescent="0.25">
      <c r="B1121" s="8">
        <v>1120</v>
      </c>
      <c r="C1121" s="8">
        <v>12</v>
      </c>
      <c r="D1121" s="8">
        <v>7</v>
      </c>
      <c r="E1121" s="8">
        <v>2020</v>
      </c>
      <c r="F1121" s="24" t="str">
        <f t="shared" si="89"/>
        <v>12/Jul/2020</v>
      </c>
      <c r="G1121" s="9" t="s">
        <v>22</v>
      </c>
      <c r="H1121" s="10" t="str">
        <f t="shared" si="92"/>
        <v>Sun</v>
      </c>
      <c r="I1121" s="10">
        <f t="shared" si="91"/>
        <v>560</v>
      </c>
      <c r="J1121" s="8">
        <f t="shared" si="93"/>
        <v>79</v>
      </c>
      <c r="K1121" s="1">
        <f t="shared" si="90"/>
        <v>19</v>
      </c>
      <c r="L1121" s="1">
        <f t="shared" si="94"/>
        <v>2</v>
      </c>
      <c r="N1121" s="1" t="s">
        <v>50</v>
      </c>
      <c r="P1121" s="81">
        <v>2.8</v>
      </c>
      <c r="Q1121" s="69"/>
      <c r="R1121" s="4" t="s">
        <v>49</v>
      </c>
      <c r="T1121" s="4" t="s">
        <v>49</v>
      </c>
      <c r="V1121" s="87">
        <v>5.4</v>
      </c>
      <c r="W1121" s="69"/>
      <c r="X1121" s="87" t="s">
        <v>48</v>
      </c>
      <c r="Y1121" s="69"/>
      <c r="Z1121" s="87">
        <v>6.2</v>
      </c>
      <c r="AA1121" s="69"/>
      <c r="AB1121" s="100">
        <v>5</v>
      </c>
      <c r="AC1121" s="69"/>
      <c r="AD1121" s="81">
        <v>2.8</v>
      </c>
      <c r="AE1121" s="69"/>
      <c r="AF1121" s="100">
        <v>3.6</v>
      </c>
      <c r="AH1121" s="4" t="s">
        <v>49</v>
      </c>
      <c r="AJ1121" s="87">
        <v>6.2</v>
      </c>
      <c r="AL1121" s="81">
        <v>3</v>
      </c>
      <c r="AN1121" s="81">
        <v>3.4</v>
      </c>
      <c r="AP1121" s="87">
        <v>15.8</v>
      </c>
      <c r="AR1121" s="81">
        <v>4.8</v>
      </c>
      <c r="AT1121" s="87">
        <v>4.5999999999999996</v>
      </c>
      <c r="AV1121" s="74">
        <v>2.4</v>
      </c>
      <c r="AX1121" s="74">
        <v>2.4</v>
      </c>
      <c r="AZ1121" s="87">
        <v>5</v>
      </c>
      <c r="BB1121" s="87">
        <v>3.5</v>
      </c>
      <c r="BD1121" s="4" t="s">
        <v>52</v>
      </c>
      <c r="BF1121" s="81">
        <v>3</v>
      </c>
      <c r="BH1121" s="87">
        <v>7.8</v>
      </c>
      <c r="BI1121" s="69"/>
      <c r="BJ1121" s="74">
        <v>3.6</v>
      </c>
      <c r="BL1121" s="74">
        <v>3.8</v>
      </c>
      <c r="BN1121" s="74">
        <v>4.5999999999999996</v>
      </c>
      <c r="BP1121" s="74">
        <v>3.6</v>
      </c>
      <c r="BR1121" s="1" t="s">
        <v>47</v>
      </c>
      <c r="BT1121" s="1" t="s">
        <v>47</v>
      </c>
      <c r="BV1121" s="1" t="s">
        <v>47</v>
      </c>
      <c r="BX1121" s="1" t="s">
        <v>47</v>
      </c>
      <c r="BZ1121" s="1" t="s">
        <v>47</v>
      </c>
    </row>
    <row r="1122" spans="2:78" x14ac:dyDescent="0.25">
      <c r="B1122" s="8">
        <v>1121</v>
      </c>
      <c r="C1122" s="8">
        <v>13</v>
      </c>
      <c r="D1122" s="8">
        <v>7</v>
      </c>
      <c r="E1122" s="8">
        <v>2020</v>
      </c>
      <c r="F1122" s="24" t="str">
        <f t="shared" si="89"/>
        <v>13/Jul/2020</v>
      </c>
      <c r="G1122" s="9" t="s">
        <v>21</v>
      </c>
      <c r="H1122" s="10" t="str">
        <f t="shared" si="92"/>
        <v>Mon</v>
      </c>
      <c r="I1122" s="10">
        <f t="shared" si="91"/>
        <v>561</v>
      </c>
      <c r="J1122" s="8">
        <f t="shared" si="93"/>
        <v>80</v>
      </c>
      <c r="K1122" s="1">
        <f t="shared" si="90"/>
        <v>19</v>
      </c>
      <c r="L1122" s="1">
        <f t="shared" si="94"/>
        <v>2</v>
      </c>
      <c r="N1122" s="1" t="s">
        <v>50</v>
      </c>
      <c r="P1122" s="81">
        <v>4</v>
      </c>
      <c r="Q1122" s="69"/>
      <c r="R1122" s="4" t="s">
        <v>49</v>
      </c>
      <c r="T1122" s="4" t="s">
        <v>49</v>
      </c>
      <c r="V1122" s="87">
        <v>3.6</v>
      </c>
      <c r="W1122" s="69"/>
      <c r="X1122" s="87" t="s">
        <v>48</v>
      </c>
      <c r="Y1122" s="69"/>
      <c r="Z1122" s="87">
        <v>12</v>
      </c>
      <c r="AA1122" s="69"/>
      <c r="AB1122" s="100">
        <v>10</v>
      </c>
      <c r="AC1122" s="69"/>
      <c r="AD1122" s="81">
        <v>3</v>
      </c>
      <c r="AE1122" s="69"/>
      <c r="AF1122" s="100">
        <v>7</v>
      </c>
      <c r="AH1122" s="4" t="s">
        <v>49</v>
      </c>
      <c r="AJ1122" s="87">
        <v>4</v>
      </c>
      <c r="AL1122" s="81">
        <v>4</v>
      </c>
      <c r="AN1122" s="81">
        <v>7</v>
      </c>
      <c r="AP1122" s="87">
        <v>11</v>
      </c>
      <c r="AR1122" s="81">
        <v>6</v>
      </c>
      <c r="AT1122" s="87">
        <v>11</v>
      </c>
      <c r="AV1122" s="74">
        <v>3</v>
      </c>
      <c r="AX1122" s="74">
        <v>9</v>
      </c>
      <c r="AZ1122" s="87">
        <v>11</v>
      </c>
      <c r="BB1122" s="87">
        <v>7</v>
      </c>
      <c r="BD1122" s="4" t="s">
        <v>52</v>
      </c>
      <c r="BF1122" s="81">
        <v>7</v>
      </c>
      <c r="BH1122" s="87">
        <v>7.4</v>
      </c>
      <c r="BI1122" s="69"/>
      <c r="BJ1122" s="74">
        <v>8</v>
      </c>
      <c r="BL1122" s="74">
        <v>9</v>
      </c>
      <c r="BN1122" s="74">
        <v>6</v>
      </c>
      <c r="BP1122" s="74">
        <v>6</v>
      </c>
      <c r="BR1122" s="1" t="s">
        <v>47</v>
      </c>
      <c r="BT1122" s="1" t="s">
        <v>47</v>
      </c>
      <c r="BV1122" s="1" t="s">
        <v>47</v>
      </c>
      <c r="BX1122" s="1" t="s">
        <v>47</v>
      </c>
      <c r="BZ1122" s="1" t="s">
        <v>47</v>
      </c>
    </row>
    <row r="1123" spans="2:78" x14ac:dyDescent="0.25">
      <c r="B1123" s="8">
        <v>1122</v>
      </c>
      <c r="C1123" s="8">
        <v>13</v>
      </c>
      <c r="D1123" s="8">
        <v>7</v>
      </c>
      <c r="E1123" s="8">
        <v>2020</v>
      </c>
      <c r="F1123" s="24" t="str">
        <f t="shared" si="89"/>
        <v>13/Jul/2020</v>
      </c>
      <c r="G1123" s="9" t="s">
        <v>22</v>
      </c>
      <c r="H1123" s="10" t="str">
        <f t="shared" si="92"/>
        <v>Mon</v>
      </c>
      <c r="I1123" s="10">
        <f t="shared" si="91"/>
        <v>561</v>
      </c>
      <c r="J1123" s="8">
        <f t="shared" si="93"/>
        <v>80</v>
      </c>
      <c r="K1123" s="1">
        <f t="shared" si="90"/>
        <v>19</v>
      </c>
      <c r="L1123" s="1">
        <f t="shared" si="94"/>
        <v>2</v>
      </c>
      <c r="N1123" s="1" t="s">
        <v>50</v>
      </c>
      <c r="P1123" s="81">
        <v>3</v>
      </c>
      <c r="Q1123" s="69"/>
      <c r="R1123" s="4" t="s">
        <v>49</v>
      </c>
      <c r="T1123" s="4" t="s">
        <v>49</v>
      </c>
      <c r="V1123" s="87">
        <v>3</v>
      </c>
      <c r="W1123" s="69"/>
      <c r="X1123" s="87" t="s">
        <v>48</v>
      </c>
      <c r="Y1123" s="69"/>
      <c r="Z1123" s="87">
        <v>5</v>
      </c>
      <c r="AA1123" s="69"/>
      <c r="AB1123" s="100">
        <v>5</v>
      </c>
      <c r="AC1123" s="69"/>
      <c r="AD1123" s="81">
        <v>1</v>
      </c>
      <c r="AE1123" s="69"/>
      <c r="AF1123" s="100">
        <v>4</v>
      </c>
      <c r="AH1123" s="4" t="s">
        <v>49</v>
      </c>
      <c r="AJ1123" s="87">
        <v>7</v>
      </c>
      <c r="AL1123" s="81">
        <v>3</v>
      </c>
      <c r="AN1123" s="81">
        <v>4</v>
      </c>
      <c r="AP1123" s="87">
        <v>8</v>
      </c>
      <c r="AR1123" s="81">
        <v>4.4000000000000004</v>
      </c>
      <c r="AT1123" s="87">
        <v>5</v>
      </c>
      <c r="AV1123" s="74">
        <v>2</v>
      </c>
      <c r="AX1123" s="74">
        <v>2</v>
      </c>
      <c r="AZ1123" s="87">
        <v>5</v>
      </c>
      <c r="BB1123" s="87">
        <v>3</v>
      </c>
      <c r="BD1123" s="4" t="s">
        <v>52</v>
      </c>
      <c r="BF1123" s="81">
        <v>4</v>
      </c>
      <c r="BH1123" s="87">
        <v>3</v>
      </c>
      <c r="BI1123" s="69"/>
      <c r="BJ1123" s="74">
        <v>4</v>
      </c>
      <c r="BL1123" s="74">
        <v>3</v>
      </c>
      <c r="BN1123" s="74">
        <v>3</v>
      </c>
      <c r="BP1123" s="74">
        <v>2</v>
      </c>
      <c r="BR1123" s="1" t="s">
        <v>47</v>
      </c>
      <c r="BT1123" s="1" t="s">
        <v>47</v>
      </c>
      <c r="BV1123" s="1" t="s">
        <v>47</v>
      </c>
      <c r="BX1123" s="1" t="s">
        <v>47</v>
      </c>
      <c r="BZ1123" s="1" t="s">
        <v>47</v>
      </c>
    </row>
    <row r="1124" spans="2:78" ht="16.5" thickBot="1" x14ac:dyDescent="0.3">
      <c r="B1124" s="8">
        <v>1123</v>
      </c>
      <c r="C1124" s="8">
        <v>14</v>
      </c>
      <c r="D1124" s="8">
        <v>7</v>
      </c>
      <c r="E1124" s="8">
        <v>2020</v>
      </c>
      <c r="F1124" s="24" t="str">
        <f t="shared" si="89"/>
        <v>14/Jul/2020</v>
      </c>
      <c r="G1124" s="9" t="s">
        <v>21</v>
      </c>
      <c r="H1124" s="10" t="str">
        <f t="shared" si="92"/>
        <v>Tue</v>
      </c>
      <c r="I1124" s="10">
        <f t="shared" si="91"/>
        <v>562</v>
      </c>
      <c r="J1124" s="8">
        <f t="shared" si="93"/>
        <v>80</v>
      </c>
      <c r="K1124" s="1">
        <f t="shared" si="90"/>
        <v>19</v>
      </c>
      <c r="L1124" s="1">
        <f t="shared" si="94"/>
        <v>2</v>
      </c>
      <c r="N1124" s="1" t="s">
        <v>50</v>
      </c>
      <c r="P1124" s="81">
        <v>5.2</v>
      </c>
      <c r="Q1124" s="69"/>
      <c r="R1124" s="4" t="s">
        <v>49</v>
      </c>
      <c r="T1124" s="4" t="s">
        <v>49</v>
      </c>
      <c r="V1124" s="87">
        <v>6</v>
      </c>
      <c r="W1124" s="69"/>
      <c r="X1124" s="91" t="s">
        <v>48</v>
      </c>
      <c r="Y1124" s="69"/>
      <c r="Z1124" s="87">
        <v>12</v>
      </c>
      <c r="AA1124" s="69"/>
      <c r="AB1124" s="100">
        <v>11.2</v>
      </c>
      <c r="AC1124" s="69"/>
      <c r="AD1124" s="81">
        <v>4.2</v>
      </c>
      <c r="AE1124" s="69"/>
      <c r="AF1124" s="100">
        <v>8</v>
      </c>
      <c r="AH1124" s="4" t="s">
        <v>49</v>
      </c>
      <c r="AJ1124" s="87">
        <v>11.2</v>
      </c>
      <c r="AL1124" s="81">
        <v>5.4</v>
      </c>
      <c r="AN1124" s="81">
        <v>7.4</v>
      </c>
      <c r="AP1124" s="87">
        <v>18.399999999999999</v>
      </c>
      <c r="AR1124" s="81">
        <v>8.6</v>
      </c>
      <c r="AT1124" s="87">
        <v>8.8000000000000007</v>
      </c>
      <c r="AV1124" s="74">
        <v>6</v>
      </c>
      <c r="AX1124" s="74">
        <v>7.4</v>
      </c>
      <c r="AZ1124" s="87">
        <v>9</v>
      </c>
      <c r="BB1124" s="87">
        <v>7</v>
      </c>
      <c r="BD1124" s="4" t="s">
        <v>52</v>
      </c>
      <c r="BF1124" s="81">
        <v>6.2</v>
      </c>
      <c r="BH1124" s="87">
        <v>9</v>
      </c>
      <c r="BI1124" s="69"/>
      <c r="BJ1124" s="74">
        <v>8</v>
      </c>
      <c r="BL1124" s="74">
        <v>7.8</v>
      </c>
      <c r="BN1124" s="74">
        <v>7</v>
      </c>
      <c r="BP1124" s="74">
        <v>6.2</v>
      </c>
      <c r="BR1124" s="1" t="s">
        <v>47</v>
      </c>
      <c r="BT1124" s="1" t="s">
        <v>47</v>
      </c>
      <c r="BV1124" s="1" t="s">
        <v>47</v>
      </c>
      <c r="BX1124" s="1" t="s">
        <v>47</v>
      </c>
      <c r="BZ1124" s="1" t="s">
        <v>47</v>
      </c>
    </row>
    <row r="1125" spans="2:78" ht="16.5" thickTop="1" x14ac:dyDescent="0.25">
      <c r="B1125" s="8">
        <v>1124</v>
      </c>
      <c r="C1125" s="8">
        <v>14</v>
      </c>
      <c r="D1125" s="8">
        <v>7</v>
      </c>
      <c r="E1125" s="8">
        <v>2020</v>
      </c>
      <c r="F1125" s="24" t="str">
        <f t="shared" si="89"/>
        <v>14/Jul/2020</v>
      </c>
      <c r="G1125" s="9" t="s">
        <v>22</v>
      </c>
      <c r="H1125" s="10" t="str">
        <f t="shared" si="92"/>
        <v>Tue</v>
      </c>
      <c r="I1125" s="10">
        <f t="shared" si="91"/>
        <v>562</v>
      </c>
      <c r="J1125" s="8">
        <f t="shared" si="93"/>
        <v>80</v>
      </c>
      <c r="K1125" s="1">
        <f t="shared" si="90"/>
        <v>19</v>
      </c>
      <c r="L1125" s="1">
        <f t="shared" si="94"/>
        <v>2</v>
      </c>
      <c r="N1125" s="1" t="s">
        <v>50</v>
      </c>
      <c r="P1125" s="81">
        <v>3</v>
      </c>
      <c r="Q1125" s="69"/>
      <c r="R1125" s="4" t="s">
        <v>49</v>
      </c>
      <c r="T1125" s="4" t="s">
        <v>49</v>
      </c>
      <c r="V1125" s="87">
        <v>3.8</v>
      </c>
      <c r="W1125" s="69"/>
      <c r="X1125" s="4" t="s">
        <v>52</v>
      </c>
      <c r="Z1125" s="87">
        <v>8</v>
      </c>
      <c r="AA1125" s="69"/>
      <c r="AB1125" s="100">
        <v>5.4</v>
      </c>
      <c r="AC1125" s="69"/>
      <c r="AD1125" s="81">
        <v>2</v>
      </c>
      <c r="AE1125" s="69"/>
      <c r="AF1125" s="100">
        <v>4</v>
      </c>
      <c r="AH1125" s="4" t="s">
        <v>49</v>
      </c>
      <c r="AJ1125" s="87">
        <v>6</v>
      </c>
      <c r="AL1125" s="81">
        <v>3</v>
      </c>
      <c r="AN1125" s="81">
        <v>5.6</v>
      </c>
      <c r="AP1125" s="87">
        <v>9</v>
      </c>
      <c r="AR1125" s="81">
        <v>5</v>
      </c>
      <c r="AT1125" s="87">
        <v>5.4</v>
      </c>
      <c r="AV1125" s="74">
        <v>3</v>
      </c>
      <c r="AX1125" s="74">
        <v>3</v>
      </c>
      <c r="AZ1125" s="87">
        <v>4</v>
      </c>
      <c r="BB1125" s="87">
        <v>3</v>
      </c>
      <c r="BD1125" s="4" t="s">
        <v>52</v>
      </c>
      <c r="BF1125" s="81">
        <v>4</v>
      </c>
      <c r="BH1125" s="87">
        <v>6</v>
      </c>
      <c r="BI1125" s="69"/>
      <c r="BJ1125" s="74">
        <v>5.8</v>
      </c>
      <c r="BL1125" s="74">
        <v>5</v>
      </c>
      <c r="BN1125" s="74">
        <v>4</v>
      </c>
      <c r="BP1125" s="74">
        <v>5</v>
      </c>
      <c r="BR1125" s="1" t="s">
        <v>47</v>
      </c>
      <c r="BT1125" s="1" t="s">
        <v>47</v>
      </c>
      <c r="BV1125" s="1" t="s">
        <v>47</v>
      </c>
      <c r="BX1125" s="1" t="s">
        <v>47</v>
      </c>
      <c r="BZ1125" s="1" t="s">
        <v>47</v>
      </c>
    </row>
    <row r="1126" spans="2:78" x14ac:dyDescent="0.25">
      <c r="B1126" s="8">
        <v>1125</v>
      </c>
      <c r="C1126" s="8">
        <v>15</v>
      </c>
      <c r="D1126" s="8">
        <v>7</v>
      </c>
      <c r="E1126" s="8">
        <v>2020</v>
      </c>
      <c r="F1126" s="24" t="str">
        <f t="shared" si="89"/>
        <v>15/Jul/2020</v>
      </c>
      <c r="G1126" s="9" t="s">
        <v>21</v>
      </c>
      <c r="H1126" s="10" t="str">
        <f t="shared" si="92"/>
        <v>Wed</v>
      </c>
      <c r="I1126" s="10">
        <f t="shared" si="91"/>
        <v>563</v>
      </c>
      <c r="J1126" s="8">
        <f t="shared" si="93"/>
        <v>80</v>
      </c>
      <c r="K1126" s="1">
        <f t="shared" si="90"/>
        <v>19</v>
      </c>
      <c r="L1126" s="1">
        <f t="shared" si="94"/>
        <v>2</v>
      </c>
      <c r="N1126" s="1" t="s">
        <v>50</v>
      </c>
      <c r="P1126" s="81">
        <v>6</v>
      </c>
      <c r="Q1126" s="69"/>
      <c r="R1126" s="4" t="s">
        <v>49</v>
      </c>
      <c r="T1126" s="4" t="s">
        <v>49</v>
      </c>
      <c r="V1126" s="87">
        <v>8.1999999999999993</v>
      </c>
      <c r="W1126" s="69"/>
      <c r="X1126" s="4" t="s">
        <v>52</v>
      </c>
      <c r="Z1126" s="87">
        <v>9</v>
      </c>
      <c r="AA1126" s="69"/>
      <c r="AB1126" s="100">
        <v>11</v>
      </c>
      <c r="AC1126" s="69"/>
      <c r="AD1126" s="81">
        <v>5</v>
      </c>
      <c r="AE1126" s="69"/>
      <c r="AF1126" s="100">
        <v>7.2</v>
      </c>
      <c r="AH1126" s="4" t="s">
        <v>49</v>
      </c>
      <c r="AJ1126" s="87">
        <v>8</v>
      </c>
      <c r="AL1126" s="81">
        <v>6.6</v>
      </c>
      <c r="AN1126" s="81">
        <v>7.2</v>
      </c>
      <c r="AP1126" s="87">
        <v>15</v>
      </c>
      <c r="AR1126" s="81">
        <v>8</v>
      </c>
      <c r="AT1126" s="87">
        <v>9</v>
      </c>
      <c r="AV1126" s="74">
        <v>5</v>
      </c>
      <c r="AX1126" s="74">
        <v>6</v>
      </c>
      <c r="AZ1126" s="87">
        <v>9</v>
      </c>
      <c r="BB1126" s="87">
        <v>8</v>
      </c>
      <c r="BD1126" s="4" t="s">
        <v>52</v>
      </c>
      <c r="BF1126" s="81">
        <v>8</v>
      </c>
      <c r="BH1126" s="87">
        <v>8.6</v>
      </c>
      <c r="BI1126" s="69"/>
      <c r="BJ1126" s="74">
        <v>7</v>
      </c>
      <c r="BL1126" s="74">
        <v>8</v>
      </c>
      <c r="BN1126" s="74">
        <v>7.4</v>
      </c>
      <c r="BP1126" s="74">
        <v>7</v>
      </c>
      <c r="BR1126" s="1" t="s">
        <v>47</v>
      </c>
      <c r="BT1126" s="1" t="s">
        <v>47</v>
      </c>
      <c r="BV1126" s="1" t="s">
        <v>47</v>
      </c>
      <c r="BX1126" s="1" t="s">
        <v>47</v>
      </c>
      <c r="BZ1126" s="1" t="s">
        <v>47</v>
      </c>
    </row>
    <row r="1127" spans="2:78" x14ac:dyDescent="0.25">
      <c r="B1127" s="8">
        <v>1126</v>
      </c>
      <c r="C1127" s="8">
        <v>15</v>
      </c>
      <c r="D1127" s="8">
        <v>7</v>
      </c>
      <c r="E1127" s="8">
        <v>2020</v>
      </c>
      <c r="F1127" s="24" t="str">
        <f t="shared" si="89"/>
        <v>15/Jul/2020</v>
      </c>
      <c r="G1127" s="9" t="s">
        <v>22</v>
      </c>
      <c r="H1127" s="10" t="str">
        <f t="shared" si="92"/>
        <v>Wed</v>
      </c>
      <c r="I1127" s="10">
        <f t="shared" si="91"/>
        <v>563</v>
      </c>
      <c r="J1127" s="8">
        <f t="shared" si="93"/>
        <v>80</v>
      </c>
      <c r="K1127" s="1">
        <f t="shared" si="90"/>
        <v>19</v>
      </c>
      <c r="L1127" s="1">
        <f t="shared" si="94"/>
        <v>2</v>
      </c>
      <c r="N1127" s="1" t="s">
        <v>50</v>
      </c>
      <c r="P1127" s="81">
        <v>3</v>
      </c>
      <c r="Q1127" s="69"/>
      <c r="R1127" s="4" t="s">
        <v>49</v>
      </c>
      <c r="T1127" s="4" t="s">
        <v>49</v>
      </c>
      <c r="V1127" s="87">
        <v>4</v>
      </c>
      <c r="W1127" s="69"/>
      <c r="X1127" s="4" t="s">
        <v>52</v>
      </c>
      <c r="Z1127" s="87">
        <v>7</v>
      </c>
      <c r="AA1127" s="69"/>
      <c r="AB1127" s="100">
        <v>6.2</v>
      </c>
      <c r="AC1127" s="69"/>
      <c r="AD1127" s="81">
        <v>2</v>
      </c>
      <c r="AE1127" s="69"/>
      <c r="AF1127" s="100">
        <v>4.8</v>
      </c>
      <c r="AH1127" s="4" t="s">
        <v>49</v>
      </c>
      <c r="AJ1127" s="87">
        <v>7</v>
      </c>
      <c r="AL1127" s="81">
        <v>3.2</v>
      </c>
      <c r="AN1127" s="81">
        <v>4</v>
      </c>
      <c r="AP1127" s="87">
        <v>11.4</v>
      </c>
      <c r="AR1127" s="81">
        <v>4</v>
      </c>
      <c r="AT1127" s="87">
        <v>4.8</v>
      </c>
      <c r="AV1127" s="74">
        <v>2.8</v>
      </c>
      <c r="AX1127" s="74">
        <v>3.2</v>
      </c>
      <c r="AZ1127" s="87">
        <v>4</v>
      </c>
      <c r="BB1127" s="87">
        <v>3</v>
      </c>
      <c r="BD1127" s="4" t="s">
        <v>52</v>
      </c>
      <c r="BF1127" s="81">
        <v>4.2</v>
      </c>
      <c r="BH1127" s="87">
        <v>4.4000000000000004</v>
      </c>
      <c r="BI1127" s="69"/>
      <c r="BJ1127" s="74">
        <v>4.4000000000000004</v>
      </c>
      <c r="BL1127" s="74">
        <v>4</v>
      </c>
      <c r="BN1127" s="74">
        <v>3</v>
      </c>
      <c r="BP1127" s="74">
        <v>2.6</v>
      </c>
      <c r="BR1127" s="1" t="s">
        <v>47</v>
      </c>
      <c r="BT1127" s="1" t="s">
        <v>47</v>
      </c>
      <c r="BV1127" s="1" t="s">
        <v>47</v>
      </c>
      <c r="BX1127" s="1" t="s">
        <v>47</v>
      </c>
      <c r="BZ1127" s="1" t="s">
        <v>47</v>
      </c>
    </row>
    <row r="1128" spans="2:78" x14ac:dyDescent="0.25">
      <c r="B1128" s="8">
        <v>1127</v>
      </c>
      <c r="C1128" s="8">
        <v>16</v>
      </c>
      <c r="D1128" s="8">
        <v>7</v>
      </c>
      <c r="E1128" s="8">
        <v>2020</v>
      </c>
      <c r="F1128" s="24" t="str">
        <f t="shared" si="89"/>
        <v>16/Jul/2020</v>
      </c>
      <c r="G1128" s="9" t="s">
        <v>21</v>
      </c>
      <c r="H1128" s="10" t="str">
        <f t="shared" si="92"/>
        <v>Thu</v>
      </c>
      <c r="I1128" s="10">
        <f t="shared" si="91"/>
        <v>564</v>
      </c>
      <c r="J1128" s="8">
        <f t="shared" si="93"/>
        <v>80</v>
      </c>
      <c r="K1128" s="1">
        <f t="shared" si="90"/>
        <v>19</v>
      </c>
      <c r="L1128" s="1">
        <f t="shared" si="94"/>
        <v>2</v>
      </c>
      <c r="N1128" s="1" t="s">
        <v>50</v>
      </c>
      <c r="P1128" s="81">
        <v>6</v>
      </c>
      <c r="Q1128" s="69"/>
      <c r="R1128" s="4" t="s">
        <v>49</v>
      </c>
      <c r="T1128" s="4" t="s">
        <v>49</v>
      </c>
      <c r="V1128" s="87">
        <v>6</v>
      </c>
      <c r="W1128" s="69"/>
      <c r="X1128" s="4" t="s">
        <v>52</v>
      </c>
      <c r="Z1128" s="87">
        <v>11</v>
      </c>
      <c r="AA1128" s="69"/>
      <c r="AB1128" s="100">
        <v>13</v>
      </c>
      <c r="AC1128" s="69"/>
      <c r="AD1128" s="81">
        <v>4</v>
      </c>
      <c r="AE1128" s="69"/>
      <c r="AF1128" s="100">
        <v>6</v>
      </c>
      <c r="AH1128" s="4" t="s">
        <v>49</v>
      </c>
      <c r="AJ1128" s="87">
        <v>12</v>
      </c>
      <c r="AL1128" s="81">
        <v>7</v>
      </c>
      <c r="AN1128" s="81">
        <v>8</v>
      </c>
      <c r="AP1128" s="87">
        <v>15</v>
      </c>
      <c r="AR1128" s="81">
        <v>8</v>
      </c>
      <c r="AT1128" s="87">
        <v>10</v>
      </c>
      <c r="AV1128" s="74">
        <v>6</v>
      </c>
      <c r="AX1128" s="74">
        <v>6</v>
      </c>
      <c r="AZ1128" s="87">
        <v>9</v>
      </c>
      <c r="BB1128" s="87">
        <v>6</v>
      </c>
      <c r="BD1128" s="4" t="s">
        <v>52</v>
      </c>
      <c r="BF1128" s="81">
        <v>7</v>
      </c>
      <c r="BH1128" s="87">
        <v>9</v>
      </c>
      <c r="BI1128" s="69"/>
      <c r="BJ1128" s="74">
        <v>7</v>
      </c>
      <c r="BL1128" s="74">
        <v>8</v>
      </c>
      <c r="BN1128" s="74">
        <v>4.8</v>
      </c>
      <c r="BP1128" s="74">
        <v>6</v>
      </c>
      <c r="BR1128" s="1" t="s">
        <v>47</v>
      </c>
      <c r="BT1128" s="1" t="s">
        <v>47</v>
      </c>
      <c r="BV1128" s="1" t="s">
        <v>47</v>
      </c>
      <c r="BX1128" s="1" t="s">
        <v>47</v>
      </c>
      <c r="BZ1128" s="1" t="s">
        <v>47</v>
      </c>
    </row>
    <row r="1129" spans="2:78" x14ac:dyDescent="0.25">
      <c r="B1129" s="8">
        <v>1128</v>
      </c>
      <c r="C1129" s="8">
        <v>16</v>
      </c>
      <c r="D1129" s="8">
        <v>7</v>
      </c>
      <c r="E1129" s="8">
        <v>2020</v>
      </c>
      <c r="F1129" s="24" t="str">
        <f t="shared" si="89"/>
        <v>16/Jul/2020</v>
      </c>
      <c r="G1129" s="9" t="s">
        <v>22</v>
      </c>
      <c r="H1129" s="10" t="str">
        <f t="shared" si="92"/>
        <v>Thu</v>
      </c>
      <c r="I1129" s="10">
        <f t="shared" si="91"/>
        <v>564</v>
      </c>
      <c r="J1129" s="8">
        <f t="shared" si="93"/>
        <v>80</v>
      </c>
      <c r="K1129" s="1">
        <f t="shared" si="90"/>
        <v>19</v>
      </c>
      <c r="L1129" s="1">
        <f t="shared" si="94"/>
        <v>2</v>
      </c>
      <c r="N1129" s="1" t="s">
        <v>50</v>
      </c>
      <c r="P1129" s="81">
        <v>2.8</v>
      </c>
      <c r="Q1129" s="69"/>
      <c r="R1129" s="4" t="s">
        <v>49</v>
      </c>
      <c r="T1129" s="4" t="s">
        <v>49</v>
      </c>
      <c r="V1129" s="87">
        <v>3.8</v>
      </c>
      <c r="W1129" s="69"/>
      <c r="X1129" s="4" t="s">
        <v>52</v>
      </c>
      <c r="Z1129" s="87">
        <v>5</v>
      </c>
      <c r="AA1129" s="69"/>
      <c r="AB1129" s="100">
        <v>6</v>
      </c>
      <c r="AC1129" s="69"/>
      <c r="AD1129" s="81">
        <v>2</v>
      </c>
      <c r="AE1129" s="69"/>
      <c r="AF1129" s="100">
        <v>4</v>
      </c>
      <c r="AH1129" s="4" t="s">
        <v>49</v>
      </c>
      <c r="AJ1129" s="87">
        <v>3</v>
      </c>
      <c r="AL1129" s="81">
        <v>4.2</v>
      </c>
      <c r="AN1129" s="81">
        <v>3.8</v>
      </c>
      <c r="AP1129" s="87">
        <v>8</v>
      </c>
      <c r="AR1129" s="81">
        <v>3.6</v>
      </c>
      <c r="AT1129" s="87">
        <v>4</v>
      </c>
      <c r="AV1129" s="74">
        <v>3</v>
      </c>
      <c r="AX1129" s="74">
        <v>2.8</v>
      </c>
      <c r="AZ1129" s="87">
        <v>3</v>
      </c>
      <c r="BB1129" s="87">
        <v>3.2</v>
      </c>
      <c r="BD1129" s="4" t="s">
        <v>52</v>
      </c>
      <c r="BF1129" s="81">
        <v>4</v>
      </c>
      <c r="BH1129" s="87">
        <v>4</v>
      </c>
      <c r="BI1129" s="69"/>
      <c r="BJ1129" s="74">
        <v>3</v>
      </c>
      <c r="BL1129" s="74">
        <v>2.2000000000000002</v>
      </c>
      <c r="BN1129" s="74">
        <v>3</v>
      </c>
      <c r="BP1129" s="74">
        <v>3</v>
      </c>
      <c r="BR1129" s="1" t="s">
        <v>47</v>
      </c>
      <c r="BT1129" s="1" t="s">
        <v>47</v>
      </c>
      <c r="BV1129" s="1" t="s">
        <v>47</v>
      </c>
      <c r="BX1129" s="1" t="s">
        <v>47</v>
      </c>
      <c r="BZ1129" s="1" t="s">
        <v>47</v>
      </c>
    </row>
    <row r="1130" spans="2:78" x14ac:dyDescent="0.25">
      <c r="B1130" s="8">
        <v>1129</v>
      </c>
      <c r="C1130" s="8">
        <v>17</v>
      </c>
      <c r="D1130" s="8">
        <v>7</v>
      </c>
      <c r="E1130" s="8">
        <v>2020</v>
      </c>
      <c r="F1130" s="24" t="str">
        <f t="shared" si="89"/>
        <v>17/Jul/2020</v>
      </c>
      <c r="G1130" s="9" t="s">
        <v>21</v>
      </c>
      <c r="H1130" s="10" t="str">
        <f t="shared" si="92"/>
        <v>Fri</v>
      </c>
      <c r="I1130" s="10">
        <f t="shared" si="91"/>
        <v>565</v>
      </c>
      <c r="J1130" s="8">
        <f t="shared" si="93"/>
        <v>80</v>
      </c>
      <c r="K1130" s="1">
        <f t="shared" si="90"/>
        <v>19</v>
      </c>
      <c r="L1130" s="1">
        <f t="shared" si="94"/>
        <v>2</v>
      </c>
      <c r="N1130" s="1" t="s">
        <v>50</v>
      </c>
      <c r="P1130" s="81">
        <v>4</v>
      </c>
      <c r="Q1130" s="69"/>
      <c r="R1130" s="4" t="s">
        <v>49</v>
      </c>
      <c r="T1130" s="4" t="s">
        <v>49</v>
      </c>
      <c r="V1130" s="87">
        <v>7</v>
      </c>
      <c r="W1130" s="69"/>
      <c r="X1130" s="4" t="s">
        <v>52</v>
      </c>
      <c r="Z1130" s="87">
        <v>11</v>
      </c>
      <c r="AA1130" s="69"/>
      <c r="AB1130" s="100">
        <v>10</v>
      </c>
      <c r="AC1130" s="69"/>
      <c r="AD1130" s="81">
        <v>4</v>
      </c>
      <c r="AE1130" s="69"/>
      <c r="AF1130" s="100">
        <v>5</v>
      </c>
      <c r="AH1130" s="4" t="s">
        <v>49</v>
      </c>
      <c r="AJ1130" s="87">
        <v>9</v>
      </c>
      <c r="AL1130" s="81">
        <v>6</v>
      </c>
      <c r="AN1130" s="81">
        <v>9</v>
      </c>
      <c r="AP1130" s="87">
        <v>15</v>
      </c>
      <c r="AR1130" s="81">
        <v>5</v>
      </c>
      <c r="AT1130" s="87">
        <v>6</v>
      </c>
      <c r="AV1130" s="74">
        <v>6</v>
      </c>
      <c r="AX1130" s="74">
        <v>5</v>
      </c>
      <c r="AZ1130" s="87">
        <v>9</v>
      </c>
      <c r="BB1130" s="87">
        <v>7</v>
      </c>
      <c r="BD1130" s="4" t="s">
        <v>52</v>
      </c>
      <c r="BF1130" s="81">
        <v>7</v>
      </c>
      <c r="BH1130" s="87">
        <v>8</v>
      </c>
      <c r="BI1130" s="69"/>
      <c r="BJ1130" s="74">
        <v>11</v>
      </c>
      <c r="BL1130" s="74">
        <v>7</v>
      </c>
      <c r="BN1130" s="74">
        <v>8</v>
      </c>
      <c r="BP1130" s="74">
        <v>10</v>
      </c>
      <c r="BR1130" s="1" t="s">
        <v>47</v>
      </c>
      <c r="BT1130" s="1" t="s">
        <v>47</v>
      </c>
      <c r="BV1130" s="1" t="s">
        <v>47</v>
      </c>
      <c r="BX1130" s="1" t="s">
        <v>47</v>
      </c>
      <c r="BZ1130" s="1" t="s">
        <v>47</v>
      </c>
    </row>
    <row r="1131" spans="2:78" x14ac:dyDescent="0.25">
      <c r="B1131" s="8">
        <v>1130</v>
      </c>
      <c r="C1131" s="8">
        <v>17</v>
      </c>
      <c r="D1131" s="8">
        <v>7</v>
      </c>
      <c r="E1131" s="8">
        <v>2020</v>
      </c>
      <c r="F1131" s="24" t="str">
        <f t="shared" si="89"/>
        <v>17/Jul/2020</v>
      </c>
      <c r="G1131" s="9" t="s">
        <v>22</v>
      </c>
      <c r="H1131" s="10" t="str">
        <f t="shared" si="92"/>
        <v>Fri</v>
      </c>
      <c r="I1131" s="10">
        <f t="shared" si="91"/>
        <v>565</v>
      </c>
      <c r="J1131" s="8">
        <f t="shared" si="93"/>
        <v>80</v>
      </c>
      <c r="K1131" s="1">
        <f t="shared" si="90"/>
        <v>19</v>
      </c>
      <c r="L1131" s="1">
        <f t="shared" si="94"/>
        <v>2</v>
      </c>
      <c r="N1131" s="1" t="s">
        <v>50</v>
      </c>
      <c r="P1131" s="81">
        <v>3</v>
      </c>
      <c r="Q1131" s="69"/>
      <c r="R1131" s="4" t="s">
        <v>49</v>
      </c>
      <c r="T1131" s="4" t="s">
        <v>49</v>
      </c>
      <c r="V1131" s="87">
        <v>4</v>
      </c>
      <c r="W1131" s="69"/>
      <c r="X1131" s="4" t="s">
        <v>52</v>
      </c>
      <c r="Z1131" s="87">
        <v>4</v>
      </c>
      <c r="AA1131" s="69"/>
      <c r="AB1131" s="100">
        <v>4.8</v>
      </c>
      <c r="AC1131" s="69"/>
      <c r="AD1131" s="81">
        <v>4.4000000000000004</v>
      </c>
      <c r="AE1131" s="69"/>
      <c r="AF1131" s="100">
        <v>7</v>
      </c>
      <c r="AH1131" s="4" t="s">
        <v>49</v>
      </c>
      <c r="AJ1131" s="87">
        <v>3.8</v>
      </c>
      <c r="AL1131" s="81">
        <v>1.2</v>
      </c>
      <c r="AN1131" s="81">
        <v>4.2</v>
      </c>
      <c r="AP1131" s="87">
        <v>6</v>
      </c>
      <c r="AR1131" s="81">
        <v>4</v>
      </c>
      <c r="AT1131" s="87">
        <v>5.2</v>
      </c>
      <c r="AV1131" s="74">
        <v>3.2</v>
      </c>
      <c r="AX1131" s="74">
        <v>2.8</v>
      </c>
      <c r="AZ1131" s="87">
        <v>3.4</v>
      </c>
      <c r="BB1131" s="87">
        <v>2</v>
      </c>
      <c r="BD1131" s="4" t="s">
        <v>52</v>
      </c>
      <c r="BF1131" s="81">
        <v>4.4000000000000004</v>
      </c>
      <c r="BH1131" s="87">
        <v>4.3</v>
      </c>
      <c r="BI1131" s="69"/>
      <c r="BJ1131" s="74">
        <v>4.8</v>
      </c>
      <c r="BL1131" s="74">
        <v>2.6</v>
      </c>
      <c r="BN1131" s="74">
        <v>4</v>
      </c>
      <c r="BP1131" s="74">
        <v>4</v>
      </c>
      <c r="BR1131" s="1" t="s">
        <v>47</v>
      </c>
      <c r="BT1131" s="1" t="s">
        <v>47</v>
      </c>
      <c r="BV1131" s="1" t="s">
        <v>47</v>
      </c>
      <c r="BX1131" s="1" t="s">
        <v>47</v>
      </c>
      <c r="BZ1131" s="1" t="s">
        <v>47</v>
      </c>
    </row>
    <row r="1132" spans="2:78" x14ac:dyDescent="0.25">
      <c r="B1132" s="8">
        <v>1131</v>
      </c>
      <c r="C1132" s="8">
        <v>18</v>
      </c>
      <c r="D1132" s="8">
        <v>7</v>
      </c>
      <c r="E1132" s="8">
        <v>2020</v>
      </c>
      <c r="F1132" s="24" t="str">
        <f t="shared" si="89"/>
        <v>18/Jul/2020</v>
      </c>
      <c r="G1132" s="9" t="s">
        <v>21</v>
      </c>
      <c r="H1132" s="10" t="str">
        <f t="shared" si="92"/>
        <v>Sat</v>
      </c>
      <c r="I1132" s="10">
        <f t="shared" si="91"/>
        <v>566</v>
      </c>
      <c r="J1132" s="8">
        <f t="shared" si="93"/>
        <v>80</v>
      </c>
      <c r="K1132" s="1">
        <f t="shared" si="90"/>
        <v>19</v>
      </c>
      <c r="L1132" s="1">
        <f t="shared" si="94"/>
        <v>2</v>
      </c>
      <c r="N1132" s="1" t="s">
        <v>50</v>
      </c>
      <c r="P1132" s="81">
        <v>6.4</v>
      </c>
      <c r="Q1132" s="69"/>
      <c r="R1132" s="4" t="s">
        <v>49</v>
      </c>
      <c r="T1132" s="4" t="s">
        <v>49</v>
      </c>
      <c r="V1132" s="87">
        <v>8.8000000000000007</v>
      </c>
      <c r="W1132" s="69"/>
      <c r="X1132" s="4" t="s">
        <v>52</v>
      </c>
      <c r="Z1132" s="87">
        <v>11</v>
      </c>
      <c r="AA1132" s="69"/>
      <c r="AB1132" s="100">
        <v>9.8000000000000007</v>
      </c>
      <c r="AC1132" s="69"/>
      <c r="AD1132" s="81">
        <v>3.8</v>
      </c>
      <c r="AE1132" s="69"/>
      <c r="AF1132" s="100">
        <v>7</v>
      </c>
      <c r="AH1132" s="4" t="s">
        <v>49</v>
      </c>
      <c r="AJ1132" s="87">
        <v>7</v>
      </c>
      <c r="AL1132" s="81">
        <v>6</v>
      </c>
      <c r="AN1132" s="81">
        <v>9</v>
      </c>
      <c r="AP1132" s="87">
        <v>18</v>
      </c>
      <c r="AR1132" s="81">
        <v>7.2</v>
      </c>
      <c r="AT1132" s="87">
        <v>9</v>
      </c>
      <c r="AV1132" s="74">
        <v>4.5999999999999996</v>
      </c>
      <c r="AX1132" s="74">
        <v>4.2</v>
      </c>
      <c r="AZ1132" s="87">
        <v>8.6</v>
      </c>
      <c r="BB1132" s="87">
        <v>5.2</v>
      </c>
      <c r="BD1132" s="4" t="s">
        <v>52</v>
      </c>
      <c r="BF1132" s="81">
        <v>3.4</v>
      </c>
      <c r="BH1132" s="87">
        <v>7.4</v>
      </c>
      <c r="BI1132" s="69"/>
      <c r="BJ1132" s="74">
        <v>10</v>
      </c>
      <c r="BL1132" s="74">
        <v>7.8</v>
      </c>
      <c r="BN1132" s="74">
        <v>7.8</v>
      </c>
      <c r="BP1132" s="74">
        <v>7</v>
      </c>
      <c r="BR1132" s="1" t="s">
        <v>47</v>
      </c>
      <c r="BT1132" s="1" t="s">
        <v>47</v>
      </c>
      <c r="BV1132" s="1" t="s">
        <v>47</v>
      </c>
      <c r="BX1132" s="1" t="s">
        <v>47</v>
      </c>
      <c r="BZ1132" s="1" t="s">
        <v>47</v>
      </c>
    </row>
    <row r="1133" spans="2:78" x14ac:dyDescent="0.25">
      <c r="B1133" s="8">
        <v>1132</v>
      </c>
      <c r="C1133" s="8">
        <v>18</v>
      </c>
      <c r="D1133" s="8">
        <v>7</v>
      </c>
      <c r="E1133" s="8">
        <v>2020</v>
      </c>
      <c r="F1133" s="24" t="str">
        <f t="shared" si="89"/>
        <v>18/Jul/2020</v>
      </c>
      <c r="G1133" s="9" t="s">
        <v>22</v>
      </c>
      <c r="H1133" s="10" t="str">
        <f t="shared" si="92"/>
        <v>Sat</v>
      </c>
      <c r="I1133" s="10">
        <f t="shared" si="91"/>
        <v>566</v>
      </c>
      <c r="J1133" s="8">
        <f t="shared" si="93"/>
        <v>80</v>
      </c>
      <c r="K1133" s="1">
        <f t="shared" si="90"/>
        <v>19</v>
      </c>
      <c r="L1133" s="1">
        <f t="shared" si="94"/>
        <v>2</v>
      </c>
      <c r="N1133" s="1" t="s">
        <v>50</v>
      </c>
      <c r="P1133" s="81">
        <v>3</v>
      </c>
      <c r="Q1133" s="69"/>
      <c r="R1133" s="4" t="s">
        <v>49</v>
      </c>
      <c r="T1133" s="4" t="s">
        <v>49</v>
      </c>
      <c r="V1133" s="87">
        <v>4</v>
      </c>
      <c r="W1133" s="69"/>
      <c r="X1133" s="4" t="s">
        <v>52</v>
      </c>
      <c r="Z1133" s="87">
        <v>5</v>
      </c>
      <c r="AA1133" s="69"/>
      <c r="AB1133" s="100">
        <v>5</v>
      </c>
      <c r="AC1133" s="69"/>
      <c r="AD1133" s="81">
        <v>3.2</v>
      </c>
      <c r="AE1133" s="69"/>
      <c r="AF1133" s="100">
        <v>3.8</v>
      </c>
      <c r="AH1133" s="4" t="s">
        <v>49</v>
      </c>
      <c r="AJ1133" s="87">
        <v>5</v>
      </c>
      <c r="AL1133" s="81">
        <v>2</v>
      </c>
      <c r="AN1133" s="81">
        <v>3.2</v>
      </c>
      <c r="AP1133" s="87">
        <v>5.2</v>
      </c>
      <c r="AR1133" s="81">
        <v>3.6</v>
      </c>
      <c r="AT1133" s="87">
        <v>5</v>
      </c>
      <c r="AV1133" s="74">
        <v>3</v>
      </c>
      <c r="AX1133" s="74">
        <v>2</v>
      </c>
      <c r="AZ1133" s="87">
        <v>3.6</v>
      </c>
      <c r="BB1133" s="87">
        <v>3</v>
      </c>
      <c r="BD1133" s="4" t="s">
        <v>52</v>
      </c>
      <c r="BF1133" s="81">
        <v>3.4</v>
      </c>
      <c r="BH1133" s="87">
        <v>4</v>
      </c>
      <c r="BI1133" s="69"/>
      <c r="BJ1133" s="74">
        <v>3</v>
      </c>
      <c r="BL1133" s="74">
        <v>8</v>
      </c>
      <c r="BN1133" s="74">
        <v>3</v>
      </c>
      <c r="BP1133" s="74">
        <v>2</v>
      </c>
      <c r="BR1133" s="1" t="s">
        <v>47</v>
      </c>
      <c r="BT1133" s="1" t="s">
        <v>47</v>
      </c>
      <c r="BV1133" s="1" t="s">
        <v>47</v>
      </c>
      <c r="BX1133" s="1" t="s">
        <v>47</v>
      </c>
      <c r="BZ1133" s="1" t="s">
        <v>47</v>
      </c>
    </row>
    <row r="1134" spans="2:78" x14ac:dyDescent="0.25">
      <c r="B1134" s="8">
        <v>1133</v>
      </c>
      <c r="C1134" s="8">
        <v>19</v>
      </c>
      <c r="D1134" s="8">
        <v>7</v>
      </c>
      <c r="E1134" s="8">
        <v>2020</v>
      </c>
      <c r="F1134" s="24" t="str">
        <f t="shared" si="89"/>
        <v>19/Jul/2020</v>
      </c>
      <c r="G1134" s="9" t="s">
        <v>21</v>
      </c>
      <c r="H1134" s="10" t="str">
        <f t="shared" si="92"/>
        <v>Sun</v>
      </c>
      <c r="I1134" s="10">
        <f t="shared" si="91"/>
        <v>567</v>
      </c>
      <c r="J1134" s="8">
        <f t="shared" si="93"/>
        <v>80</v>
      </c>
      <c r="K1134" s="1">
        <f t="shared" si="90"/>
        <v>19</v>
      </c>
      <c r="L1134" s="1">
        <f t="shared" si="94"/>
        <v>2</v>
      </c>
      <c r="N1134" s="1" t="s">
        <v>50</v>
      </c>
      <c r="P1134" s="81">
        <v>6</v>
      </c>
      <c r="Q1134" s="69"/>
      <c r="R1134" s="4" t="s">
        <v>49</v>
      </c>
      <c r="T1134" s="4" t="s">
        <v>49</v>
      </c>
      <c r="V1134" s="87">
        <v>7</v>
      </c>
      <c r="W1134" s="69"/>
      <c r="X1134" s="4" t="s">
        <v>52</v>
      </c>
      <c r="Z1134" s="87">
        <v>11</v>
      </c>
      <c r="AA1134" s="69"/>
      <c r="AB1134" s="100">
        <v>12</v>
      </c>
      <c r="AC1134" s="69"/>
      <c r="AD1134" s="81">
        <v>7</v>
      </c>
      <c r="AE1134" s="69"/>
      <c r="AF1134" s="100">
        <v>8</v>
      </c>
      <c r="AH1134" s="4" t="s">
        <v>49</v>
      </c>
      <c r="AJ1134" s="87">
        <v>10</v>
      </c>
      <c r="AL1134" s="81">
        <v>6.6</v>
      </c>
      <c r="AN1134" s="81">
        <v>8</v>
      </c>
      <c r="AP1134" s="87">
        <v>10</v>
      </c>
      <c r="AR1134" s="81">
        <v>7</v>
      </c>
      <c r="AT1134" s="87">
        <v>10</v>
      </c>
      <c r="AV1134" s="74">
        <v>6</v>
      </c>
      <c r="AX1134" s="74">
        <v>7</v>
      </c>
      <c r="AZ1134" s="87">
        <v>10</v>
      </c>
      <c r="BB1134" s="87">
        <v>6.6</v>
      </c>
      <c r="BD1134" s="4" t="s">
        <v>52</v>
      </c>
      <c r="BF1134" s="81">
        <v>8</v>
      </c>
      <c r="BH1134" s="87">
        <v>10.6</v>
      </c>
      <c r="BI1134" s="69"/>
      <c r="BJ1134" s="74">
        <v>7</v>
      </c>
      <c r="BL1134" s="74">
        <v>8</v>
      </c>
      <c r="BN1134" s="74">
        <v>9</v>
      </c>
      <c r="BP1134" s="74">
        <v>10</v>
      </c>
      <c r="BR1134" s="1" t="s">
        <v>47</v>
      </c>
      <c r="BT1134" s="1" t="s">
        <v>47</v>
      </c>
      <c r="BV1134" s="1" t="s">
        <v>47</v>
      </c>
      <c r="BX1134" s="1" t="s">
        <v>47</v>
      </c>
      <c r="BZ1134" s="1" t="s">
        <v>47</v>
      </c>
    </row>
    <row r="1135" spans="2:78" x14ac:dyDescent="0.25">
      <c r="B1135" s="8">
        <v>1134</v>
      </c>
      <c r="C1135" s="8">
        <v>19</v>
      </c>
      <c r="D1135" s="8">
        <v>7</v>
      </c>
      <c r="E1135" s="8">
        <v>2020</v>
      </c>
      <c r="F1135" s="24" t="str">
        <f t="shared" si="89"/>
        <v>19/Jul/2020</v>
      </c>
      <c r="G1135" s="9" t="s">
        <v>22</v>
      </c>
      <c r="H1135" s="10" t="str">
        <f t="shared" si="92"/>
        <v>Sun</v>
      </c>
      <c r="I1135" s="10">
        <f t="shared" si="91"/>
        <v>567</v>
      </c>
      <c r="J1135" s="8">
        <f t="shared" si="93"/>
        <v>80</v>
      </c>
      <c r="K1135" s="1">
        <f t="shared" si="90"/>
        <v>19</v>
      </c>
      <c r="L1135" s="1">
        <f t="shared" si="94"/>
        <v>2</v>
      </c>
      <c r="N1135" s="1" t="s">
        <v>50</v>
      </c>
      <c r="P1135" s="81">
        <v>2.6</v>
      </c>
      <c r="Q1135" s="69"/>
      <c r="R1135" s="4" t="s">
        <v>49</v>
      </c>
      <c r="T1135" s="4" t="s">
        <v>49</v>
      </c>
      <c r="V1135" s="87">
        <v>4</v>
      </c>
      <c r="W1135" s="69"/>
      <c r="X1135" s="4" t="s">
        <v>52</v>
      </c>
      <c r="Z1135" s="87">
        <v>6.4</v>
      </c>
      <c r="AA1135" s="69"/>
      <c r="AB1135" s="100">
        <v>6</v>
      </c>
      <c r="AC1135" s="69"/>
      <c r="AD1135" s="81">
        <v>2</v>
      </c>
      <c r="AE1135" s="69"/>
      <c r="AF1135" s="100">
        <v>5</v>
      </c>
      <c r="AH1135" s="4" t="s">
        <v>49</v>
      </c>
      <c r="AJ1135" s="87">
        <v>5</v>
      </c>
      <c r="AL1135" s="81">
        <v>3</v>
      </c>
      <c r="AN1135" s="81">
        <v>3.2</v>
      </c>
      <c r="AP1135" s="87">
        <v>9</v>
      </c>
      <c r="AR1135" s="81">
        <v>4</v>
      </c>
      <c r="AT1135" s="87">
        <v>4.5999999999999996</v>
      </c>
      <c r="AV1135" s="74">
        <v>2.8</v>
      </c>
      <c r="AX1135" s="74">
        <v>2.4</v>
      </c>
      <c r="AZ1135" s="87">
        <v>4</v>
      </c>
      <c r="BB1135" s="87">
        <v>2.6</v>
      </c>
      <c r="BD1135" s="4" t="s">
        <v>52</v>
      </c>
      <c r="BF1135" s="81">
        <v>4</v>
      </c>
      <c r="BH1135" s="87">
        <v>4</v>
      </c>
      <c r="BI1135" s="69"/>
      <c r="BJ1135" s="74">
        <v>3</v>
      </c>
      <c r="BL1135" s="74">
        <v>3.4</v>
      </c>
      <c r="BN1135" s="74">
        <v>3</v>
      </c>
      <c r="BP1135" s="74">
        <v>4</v>
      </c>
      <c r="BR1135" s="1" t="s">
        <v>47</v>
      </c>
      <c r="BT1135" s="1" t="s">
        <v>47</v>
      </c>
      <c r="BV1135" s="1" t="s">
        <v>47</v>
      </c>
      <c r="BX1135" s="1" t="s">
        <v>47</v>
      </c>
      <c r="BZ1135" s="1" t="s">
        <v>47</v>
      </c>
    </row>
    <row r="1136" spans="2:78" x14ac:dyDescent="0.25">
      <c r="B1136" s="8">
        <v>1135</v>
      </c>
      <c r="C1136" s="8">
        <v>20</v>
      </c>
      <c r="D1136" s="8">
        <v>7</v>
      </c>
      <c r="E1136" s="8">
        <v>2020</v>
      </c>
      <c r="F1136" s="24" t="str">
        <f t="shared" si="89"/>
        <v>20/Jul/2020</v>
      </c>
      <c r="G1136" s="9" t="s">
        <v>21</v>
      </c>
      <c r="H1136" s="10" t="str">
        <f t="shared" si="92"/>
        <v>Mon</v>
      </c>
      <c r="I1136" s="10">
        <f t="shared" si="91"/>
        <v>568</v>
      </c>
      <c r="J1136" s="8">
        <f t="shared" si="93"/>
        <v>81</v>
      </c>
      <c r="K1136" s="1">
        <f t="shared" si="90"/>
        <v>19</v>
      </c>
      <c r="L1136" s="1">
        <f t="shared" si="94"/>
        <v>2</v>
      </c>
      <c r="N1136" s="1" t="s">
        <v>50</v>
      </c>
      <c r="P1136" s="81">
        <v>7</v>
      </c>
      <c r="Q1136" s="69"/>
      <c r="R1136" s="4" t="s">
        <v>49</v>
      </c>
      <c r="T1136" s="4" t="s">
        <v>49</v>
      </c>
      <c r="V1136" s="87">
        <v>7.6</v>
      </c>
      <c r="W1136" s="69"/>
      <c r="X1136" s="4" t="s">
        <v>52</v>
      </c>
      <c r="Z1136" s="87">
        <v>11</v>
      </c>
      <c r="AA1136" s="69"/>
      <c r="AB1136" s="100">
        <v>10</v>
      </c>
      <c r="AC1136" s="69"/>
      <c r="AD1136" s="81">
        <v>5</v>
      </c>
      <c r="AE1136" s="69"/>
      <c r="AF1136" s="100">
        <v>8</v>
      </c>
      <c r="AH1136" s="4" t="s">
        <v>49</v>
      </c>
      <c r="AJ1136" s="87">
        <v>10</v>
      </c>
      <c r="AL1136" s="81">
        <v>8</v>
      </c>
      <c r="AN1136" s="81">
        <v>7.4</v>
      </c>
      <c r="AP1136" s="87">
        <v>16.8</v>
      </c>
      <c r="AR1136" s="81">
        <v>6.8</v>
      </c>
      <c r="AT1136" s="87">
        <v>10.6</v>
      </c>
      <c r="AV1136" s="74">
        <v>5</v>
      </c>
      <c r="AX1136" s="74">
        <v>5</v>
      </c>
      <c r="AZ1136" s="87">
        <v>11.4</v>
      </c>
      <c r="BB1136" s="87">
        <v>5.4</v>
      </c>
      <c r="BD1136" s="4" t="s">
        <v>52</v>
      </c>
      <c r="BF1136" s="81">
        <v>7</v>
      </c>
      <c r="BH1136" s="87">
        <v>8.1999999999999993</v>
      </c>
      <c r="BI1136" s="69"/>
      <c r="BJ1136" s="74">
        <v>9</v>
      </c>
      <c r="BL1136" s="74">
        <v>10</v>
      </c>
      <c r="BN1136" s="74">
        <v>7</v>
      </c>
      <c r="BP1136" s="74">
        <v>8</v>
      </c>
      <c r="BR1136" s="1" t="s">
        <v>47</v>
      </c>
      <c r="BT1136" s="1" t="s">
        <v>47</v>
      </c>
      <c r="BV1136" s="1" t="s">
        <v>47</v>
      </c>
      <c r="BX1136" s="1" t="s">
        <v>47</v>
      </c>
      <c r="BZ1136" s="1" t="s">
        <v>47</v>
      </c>
    </row>
    <row r="1137" spans="2:78" x14ac:dyDescent="0.25">
      <c r="B1137" s="8">
        <v>1136</v>
      </c>
      <c r="C1137" s="8">
        <v>20</v>
      </c>
      <c r="D1137" s="8">
        <v>7</v>
      </c>
      <c r="E1137" s="8">
        <v>2020</v>
      </c>
      <c r="F1137" s="24" t="str">
        <f t="shared" si="89"/>
        <v>20/Jul/2020</v>
      </c>
      <c r="G1137" s="9" t="s">
        <v>22</v>
      </c>
      <c r="H1137" s="10" t="str">
        <f t="shared" si="92"/>
        <v>Mon</v>
      </c>
      <c r="I1137" s="10">
        <f t="shared" si="91"/>
        <v>568</v>
      </c>
      <c r="J1137" s="8">
        <f t="shared" si="93"/>
        <v>81</v>
      </c>
      <c r="K1137" s="1">
        <f t="shared" si="90"/>
        <v>19</v>
      </c>
      <c r="L1137" s="1">
        <f t="shared" si="94"/>
        <v>2</v>
      </c>
      <c r="N1137" s="1" t="s">
        <v>50</v>
      </c>
      <c r="P1137" s="81">
        <v>2</v>
      </c>
      <c r="Q1137" s="69"/>
      <c r="R1137" s="4" t="s">
        <v>49</v>
      </c>
      <c r="T1137" s="4" t="s">
        <v>49</v>
      </c>
      <c r="V1137" s="87">
        <v>3.8</v>
      </c>
      <c r="W1137" s="69"/>
      <c r="X1137" s="4" t="s">
        <v>52</v>
      </c>
      <c r="Z1137" s="87">
        <v>4</v>
      </c>
      <c r="AA1137" s="69"/>
      <c r="AB1137" s="100">
        <v>4</v>
      </c>
      <c r="AC1137" s="69"/>
      <c r="AD1137" s="81">
        <v>2</v>
      </c>
      <c r="AE1137" s="69"/>
      <c r="AF1137" s="100">
        <v>3.4</v>
      </c>
      <c r="AH1137" s="4" t="s">
        <v>49</v>
      </c>
      <c r="AJ1137" s="87">
        <v>3</v>
      </c>
      <c r="AL1137" s="81">
        <v>3</v>
      </c>
      <c r="AN1137" s="81">
        <v>4</v>
      </c>
      <c r="AP1137" s="87">
        <v>6</v>
      </c>
      <c r="AR1137" s="81">
        <v>3.6</v>
      </c>
      <c r="AT1137" s="87">
        <v>3.6</v>
      </c>
      <c r="AV1137" s="74">
        <v>2</v>
      </c>
      <c r="AX1137" s="74">
        <v>4</v>
      </c>
      <c r="AZ1137" s="87">
        <v>4</v>
      </c>
      <c r="BB1137" s="87">
        <v>3</v>
      </c>
      <c r="BD1137" s="4" t="s">
        <v>52</v>
      </c>
      <c r="BF1137" s="81">
        <v>2.6</v>
      </c>
      <c r="BH1137" s="87">
        <v>3</v>
      </c>
      <c r="BI1137" s="69"/>
      <c r="BJ1137" s="74">
        <v>3</v>
      </c>
      <c r="BL1137" s="74">
        <v>4</v>
      </c>
      <c r="BN1137" s="74">
        <v>3</v>
      </c>
      <c r="BP1137" s="74">
        <v>4</v>
      </c>
      <c r="BR1137" s="1" t="s">
        <v>47</v>
      </c>
      <c r="BT1137" s="1" t="s">
        <v>47</v>
      </c>
      <c r="BV1137" s="1" t="s">
        <v>47</v>
      </c>
      <c r="BX1137" s="1" t="s">
        <v>47</v>
      </c>
      <c r="BZ1137" s="1" t="s">
        <v>47</v>
      </c>
    </row>
    <row r="1138" spans="2:78" x14ac:dyDescent="0.25">
      <c r="B1138" s="8">
        <v>1137</v>
      </c>
      <c r="C1138" s="8">
        <v>21</v>
      </c>
      <c r="D1138" s="8">
        <v>7</v>
      </c>
      <c r="E1138" s="8">
        <v>2020</v>
      </c>
      <c r="F1138" s="24" t="str">
        <f t="shared" si="89"/>
        <v>21/Jul/2020</v>
      </c>
      <c r="G1138" s="9" t="s">
        <v>21</v>
      </c>
      <c r="H1138" s="10" t="str">
        <f t="shared" si="92"/>
        <v>Tue</v>
      </c>
      <c r="I1138" s="10">
        <f t="shared" si="91"/>
        <v>569</v>
      </c>
      <c r="J1138" s="8">
        <f t="shared" si="93"/>
        <v>81</v>
      </c>
      <c r="K1138" s="1">
        <f t="shared" si="90"/>
        <v>19</v>
      </c>
      <c r="L1138" s="1">
        <f t="shared" si="94"/>
        <v>2</v>
      </c>
      <c r="N1138" s="1" t="s">
        <v>50</v>
      </c>
      <c r="P1138" s="81">
        <v>6</v>
      </c>
      <c r="Q1138" s="69"/>
      <c r="R1138" s="4" t="s">
        <v>49</v>
      </c>
      <c r="T1138" s="4" t="s">
        <v>49</v>
      </c>
      <c r="V1138" s="87">
        <v>8.8000000000000007</v>
      </c>
      <c r="W1138" s="69"/>
      <c r="X1138" s="4">
        <v>7.6</v>
      </c>
      <c r="Z1138" s="87">
        <v>10</v>
      </c>
      <c r="AA1138" s="69"/>
      <c r="AB1138" s="100">
        <v>13</v>
      </c>
      <c r="AC1138" s="69"/>
      <c r="AD1138" s="81">
        <v>6</v>
      </c>
      <c r="AE1138" s="69"/>
      <c r="AF1138" s="100">
        <v>8</v>
      </c>
      <c r="AH1138" s="4" t="s">
        <v>49</v>
      </c>
      <c r="AJ1138" s="87">
        <v>10</v>
      </c>
      <c r="AL1138" s="81">
        <v>8</v>
      </c>
      <c r="AN1138" s="81">
        <v>8</v>
      </c>
      <c r="AP1138" s="87">
        <v>16</v>
      </c>
      <c r="AR1138" s="81">
        <v>5</v>
      </c>
      <c r="AT1138" s="87">
        <v>11</v>
      </c>
      <c r="AV1138" s="74">
        <v>7</v>
      </c>
      <c r="AX1138" s="74">
        <v>5</v>
      </c>
      <c r="AZ1138" s="87">
        <v>10</v>
      </c>
      <c r="BB1138" s="87">
        <v>5.4</v>
      </c>
      <c r="BD1138" s="4" t="s">
        <v>52</v>
      </c>
      <c r="BF1138" s="81">
        <v>7</v>
      </c>
      <c r="BH1138" s="87">
        <v>10</v>
      </c>
      <c r="BI1138" s="69"/>
      <c r="BJ1138" s="74">
        <v>9</v>
      </c>
      <c r="BL1138" s="74">
        <v>9</v>
      </c>
      <c r="BN1138" s="74">
        <v>7</v>
      </c>
      <c r="BP1138" s="74">
        <v>7</v>
      </c>
      <c r="BR1138" s="1" t="s">
        <v>47</v>
      </c>
      <c r="BT1138" s="1" t="s">
        <v>47</v>
      </c>
      <c r="BV1138" s="1" t="s">
        <v>47</v>
      </c>
      <c r="BX1138" s="1" t="s">
        <v>47</v>
      </c>
      <c r="BZ1138" s="1" t="s">
        <v>47</v>
      </c>
    </row>
    <row r="1139" spans="2:78" x14ac:dyDescent="0.25">
      <c r="B1139" s="8">
        <v>1138</v>
      </c>
      <c r="C1139" s="8">
        <v>21</v>
      </c>
      <c r="D1139" s="8">
        <v>7</v>
      </c>
      <c r="E1139" s="8">
        <v>2020</v>
      </c>
      <c r="F1139" s="24" t="str">
        <f t="shared" si="89"/>
        <v>21/Jul/2020</v>
      </c>
      <c r="G1139" s="9" t="s">
        <v>22</v>
      </c>
      <c r="H1139" s="10" t="str">
        <f t="shared" si="92"/>
        <v>Tue</v>
      </c>
      <c r="I1139" s="10">
        <f t="shared" si="91"/>
        <v>569</v>
      </c>
      <c r="J1139" s="8">
        <f t="shared" si="93"/>
        <v>81</v>
      </c>
      <c r="K1139" s="1">
        <f t="shared" si="90"/>
        <v>19</v>
      </c>
      <c r="L1139" s="1">
        <f t="shared" si="94"/>
        <v>2</v>
      </c>
      <c r="N1139" s="1" t="s">
        <v>50</v>
      </c>
      <c r="P1139" s="81">
        <v>2.8</v>
      </c>
      <c r="Q1139" s="69"/>
      <c r="R1139" s="4" t="s">
        <v>49</v>
      </c>
      <c r="T1139" s="4" t="s">
        <v>49</v>
      </c>
      <c r="V1139" s="87">
        <v>3</v>
      </c>
      <c r="W1139" s="69"/>
      <c r="X1139" s="4">
        <v>3.4</v>
      </c>
      <c r="Z1139" s="87">
        <v>3.8</v>
      </c>
      <c r="AA1139" s="69"/>
      <c r="AB1139" s="100">
        <v>7</v>
      </c>
      <c r="AC1139" s="69"/>
      <c r="AD1139" s="81">
        <v>3</v>
      </c>
      <c r="AE1139" s="69"/>
      <c r="AF1139" s="100">
        <v>2.6</v>
      </c>
      <c r="AH1139" s="4" t="s">
        <v>49</v>
      </c>
      <c r="AJ1139" s="87">
        <v>6</v>
      </c>
      <c r="AL1139" s="81">
        <v>4.2</v>
      </c>
      <c r="AN1139" s="81">
        <v>6</v>
      </c>
      <c r="AP1139" s="87">
        <v>8</v>
      </c>
      <c r="AR1139" s="81">
        <v>3</v>
      </c>
      <c r="AT1139" s="87">
        <v>5.8</v>
      </c>
      <c r="AV1139" s="74">
        <v>3</v>
      </c>
      <c r="AX1139" s="74">
        <v>3</v>
      </c>
      <c r="AZ1139" s="87">
        <v>7</v>
      </c>
      <c r="BB1139" s="87">
        <v>3</v>
      </c>
      <c r="BD1139" s="4" t="s">
        <v>52</v>
      </c>
      <c r="BF1139" s="81">
        <v>3.8</v>
      </c>
      <c r="BH1139" s="87">
        <v>5.2</v>
      </c>
      <c r="BI1139" s="69"/>
      <c r="BJ1139" s="74">
        <v>4</v>
      </c>
      <c r="BL1139" s="74">
        <v>3.6</v>
      </c>
      <c r="BN1139" s="74">
        <v>3</v>
      </c>
      <c r="BP1139" s="74">
        <v>5.2</v>
      </c>
      <c r="BR1139" s="1" t="s">
        <v>47</v>
      </c>
      <c r="BT1139" s="1" t="s">
        <v>47</v>
      </c>
      <c r="BV1139" s="1" t="s">
        <v>47</v>
      </c>
      <c r="BX1139" s="1" t="s">
        <v>47</v>
      </c>
      <c r="BZ1139" s="1" t="s">
        <v>47</v>
      </c>
    </row>
    <row r="1140" spans="2:78" x14ac:dyDescent="0.25">
      <c r="B1140" s="8">
        <v>1139</v>
      </c>
      <c r="C1140" s="8">
        <v>22</v>
      </c>
      <c r="D1140" s="8">
        <v>7</v>
      </c>
      <c r="E1140" s="8">
        <v>2020</v>
      </c>
      <c r="F1140" s="24" t="str">
        <f t="shared" si="89"/>
        <v>22/Jul/2020</v>
      </c>
      <c r="G1140" s="9" t="s">
        <v>21</v>
      </c>
      <c r="H1140" s="10" t="str">
        <f t="shared" si="92"/>
        <v>Wed</v>
      </c>
      <c r="I1140" s="10">
        <f t="shared" si="91"/>
        <v>570</v>
      </c>
      <c r="J1140" s="8">
        <f t="shared" si="93"/>
        <v>81</v>
      </c>
      <c r="K1140" s="1">
        <f t="shared" si="90"/>
        <v>19</v>
      </c>
      <c r="L1140" s="1">
        <f t="shared" si="94"/>
        <v>2</v>
      </c>
      <c r="N1140" s="1" t="s">
        <v>50</v>
      </c>
      <c r="P1140" s="81">
        <v>5</v>
      </c>
      <c r="Q1140" s="69"/>
      <c r="R1140" s="4" t="s">
        <v>49</v>
      </c>
      <c r="T1140" s="4" t="s">
        <v>49</v>
      </c>
      <c r="V1140" s="87">
        <v>7</v>
      </c>
      <c r="W1140" s="69"/>
      <c r="X1140" s="4">
        <v>5</v>
      </c>
      <c r="Z1140" s="87">
        <v>10</v>
      </c>
      <c r="AA1140" s="69"/>
      <c r="AB1140" s="100">
        <v>11</v>
      </c>
      <c r="AC1140" s="69"/>
      <c r="AD1140" s="81">
        <v>5</v>
      </c>
      <c r="AE1140" s="69"/>
      <c r="AF1140" s="100">
        <v>6</v>
      </c>
      <c r="AH1140" s="4" t="s">
        <v>49</v>
      </c>
      <c r="AJ1140" s="87">
        <v>11.2</v>
      </c>
      <c r="AL1140" s="81">
        <v>7</v>
      </c>
      <c r="AN1140" s="81">
        <v>8.8000000000000007</v>
      </c>
      <c r="AP1140" s="87">
        <v>16</v>
      </c>
      <c r="AR1140" s="81">
        <v>6</v>
      </c>
      <c r="AT1140" s="87">
        <v>10.4</v>
      </c>
      <c r="AV1140" s="74">
        <v>5</v>
      </c>
      <c r="AX1140" s="74">
        <v>5</v>
      </c>
      <c r="AZ1140" s="87">
        <v>9.8000000000000007</v>
      </c>
      <c r="BB1140" s="87">
        <v>5</v>
      </c>
      <c r="BD1140" s="4" t="s">
        <v>52</v>
      </c>
      <c r="BF1140" s="81">
        <v>8</v>
      </c>
      <c r="BH1140" s="87">
        <v>10</v>
      </c>
      <c r="BI1140" s="69"/>
      <c r="BJ1140" s="74">
        <v>8</v>
      </c>
      <c r="BL1140" s="74">
        <v>8</v>
      </c>
      <c r="BN1140" s="74">
        <v>7</v>
      </c>
      <c r="BP1140" s="74">
        <v>6</v>
      </c>
      <c r="BR1140" s="1" t="s">
        <v>47</v>
      </c>
      <c r="BT1140" s="1" t="s">
        <v>47</v>
      </c>
      <c r="BV1140" s="1" t="s">
        <v>47</v>
      </c>
      <c r="BX1140" s="1" t="s">
        <v>47</v>
      </c>
      <c r="BZ1140" s="1" t="s">
        <v>47</v>
      </c>
    </row>
    <row r="1141" spans="2:78" x14ac:dyDescent="0.25">
      <c r="B1141" s="8">
        <v>1140</v>
      </c>
      <c r="C1141" s="8">
        <v>22</v>
      </c>
      <c r="D1141" s="8">
        <v>7</v>
      </c>
      <c r="E1141" s="8">
        <v>2020</v>
      </c>
      <c r="F1141" s="24" t="str">
        <f t="shared" si="89"/>
        <v>22/Jul/2020</v>
      </c>
      <c r="G1141" s="9" t="s">
        <v>22</v>
      </c>
      <c r="H1141" s="10" t="str">
        <f t="shared" si="92"/>
        <v>Wed</v>
      </c>
      <c r="I1141" s="10">
        <f t="shared" si="91"/>
        <v>570</v>
      </c>
      <c r="J1141" s="8">
        <f t="shared" si="93"/>
        <v>81</v>
      </c>
      <c r="K1141" s="1">
        <f t="shared" si="90"/>
        <v>19</v>
      </c>
      <c r="L1141" s="1">
        <f t="shared" si="94"/>
        <v>2</v>
      </c>
      <c r="N1141" s="1" t="s">
        <v>50</v>
      </c>
      <c r="P1141" s="81">
        <v>3</v>
      </c>
      <c r="Q1141" s="69"/>
      <c r="R1141" s="4" t="s">
        <v>49</v>
      </c>
      <c r="T1141" s="4" t="s">
        <v>49</v>
      </c>
      <c r="V1141" s="87">
        <v>4</v>
      </c>
      <c r="W1141" s="69"/>
      <c r="X1141" s="4">
        <v>3.6</v>
      </c>
      <c r="Z1141" s="87">
        <v>9</v>
      </c>
      <c r="AA1141" s="69"/>
      <c r="AB1141" s="100">
        <v>6.2</v>
      </c>
      <c r="AC1141" s="69"/>
      <c r="AD1141" s="81">
        <v>2.4</v>
      </c>
      <c r="AE1141" s="69"/>
      <c r="AF1141" s="100">
        <v>5</v>
      </c>
      <c r="AH1141" s="4" t="s">
        <v>49</v>
      </c>
      <c r="AJ1141" s="87">
        <v>5.8</v>
      </c>
      <c r="AL1141" s="81">
        <v>5</v>
      </c>
      <c r="AN1141" s="81">
        <v>5</v>
      </c>
      <c r="AP1141" s="87">
        <v>7</v>
      </c>
      <c r="AR1141" s="81">
        <v>5</v>
      </c>
      <c r="AT1141" s="87">
        <v>5.8</v>
      </c>
      <c r="AV1141" s="74">
        <v>3.2</v>
      </c>
      <c r="AX1141" s="74">
        <v>4</v>
      </c>
      <c r="AZ1141" s="87">
        <v>5</v>
      </c>
      <c r="BB1141" s="87">
        <v>3.2</v>
      </c>
      <c r="BD1141" s="4" t="s">
        <v>52</v>
      </c>
      <c r="BF1141" s="81">
        <v>5</v>
      </c>
      <c r="BH1141" s="87">
        <v>6</v>
      </c>
      <c r="BI1141" s="69"/>
      <c r="BJ1141" s="74">
        <v>5</v>
      </c>
      <c r="BL1141" s="74">
        <v>7.4</v>
      </c>
      <c r="BN1141" s="74">
        <v>4.5999999999999996</v>
      </c>
      <c r="BP1141" s="74">
        <v>6.4</v>
      </c>
      <c r="BR1141" s="1" t="s">
        <v>47</v>
      </c>
      <c r="BT1141" s="1" t="s">
        <v>47</v>
      </c>
      <c r="BV1141" s="1" t="s">
        <v>47</v>
      </c>
      <c r="BX1141" s="1" t="s">
        <v>47</v>
      </c>
      <c r="BZ1141" s="1" t="s">
        <v>47</v>
      </c>
    </row>
    <row r="1142" spans="2:78" x14ac:dyDescent="0.25">
      <c r="B1142" s="8">
        <v>1141</v>
      </c>
      <c r="C1142" s="8">
        <v>23</v>
      </c>
      <c r="D1142" s="8">
        <v>7</v>
      </c>
      <c r="E1142" s="8">
        <v>2020</v>
      </c>
      <c r="F1142" s="24" t="str">
        <f t="shared" si="89"/>
        <v>23/Jul/2020</v>
      </c>
      <c r="G1142" s="9" t="s">
        <v>21</v>
      </c>
      <c r="H1142" s="10" t="str">
        <f t="shared" si="92"/>
        <v>Thu</v>
      </c>
      <c r="I1142" s="10">
        <f t="shared" si="91"/>
        <v>571</v>
      </c>
      <c r="J1142" s="8">
        <f t="shared" si="93"/>
        <v>81</v>
      </c>
      <c r="K1142" s="1">
        <f t="shared" si="90"/>
        <v>19</v>
      </c>
      <c r="L1142" s="1">
        <f t="shared" si="94"/>
        <v>2</v>
      </c>
      <c r="N1142" s="1" t="s">
        <v>50</v>
      </c>
      <c r="P1142" s="81">
        <v>5</v>
      </c>
      <c r="Q1142" s="69"/>
      <c r="R1142" s="4" t="s">
        <v>49</v>
      </c>
      <c r="T1142" s="4" t="s">
        <v>49</v>
      </c>
      <c r="V1142" s="87">
        <v>6.6</v>
      </c>
      <c r="W1142" s="69"/>
      <c r="X1142" s="4">
        <v>5</v>
      </c>
      <c r="Z1142" s="87">
        <v>10.4</v>
      </c>
      <c r="AA1142" s="69"/>
      <c r="AB1142" s="100">
        <v>10.199999999999999</v>
      </c>
      <c r="AC1142" s="69"/>
      <c r="AD1142" s="81">
        <v>6</v>
      </c>
      <c r="AE1142" s="69"/>
      <c r="AF1142" s="100">
        <v>8</v>
      </c>
      <c r="AH1142" s="4" t="s">
        <v>49</v>
      </c>
      <c r="AJ1142" s="87">
        <v>11</v>
      </c>
      <c r="AL1142" s="81">
        <v>6.6</v>
      </c>
      <c r="AN1142" s="81">
        <v>7.6</v>
      </c>
      <c r="AP1142" s="87">
        <v>16.399999999999999</v>
      </c>
      <c r="AR1142" s="81">
        <v>7</v>
      </c>
      <c r="AT1142" s="87">
        <v>10</v>
      </c>
      <c r="AV1142" s="74">
        <v>5.2</v>
      </c>
      <c r="AX1142" s="74">
        <v>5.6</v>
      </c>
      <c r="AZ1142" s="87">
        <v>9</v>
      </c>
      <c r="BB1142" s="87">
        <v>5</v>
      </c>
      <c r="BD1142" s="4" t="s">
        <v>52</v>
      </c>
      <c r="BF1142" s="81">
        <v>7.2</v>
      </c>
      <c r="BH1142" s="87">
        <v>8</v>
      </c>
      <c r="BI1142" s="69"/>
      <c r="BJ1142" s="74">
        <v>8</v>
      </c>
      <c r="BL1142" s="74">
        <v>7</v>
      </c>
      <c r="BN1142" s="74">
        <v>7</v>
      </c>
      <c r="BP1142" s="74">
        <v>6.8</v>
      </c>
      <c r="BR1142" s="1" t="s">
        <v>47</v>
      </c>
      <c r="BT1142" s="1" t="s">
        <v>47</v>
      </c>
      <c r="BV1142" s="1" t="s">
        <v>47</v>
      </c>
      <c r="BX1142" s="1" t="s">
        <v>47</v>
      </c>
      <c r="BZ1142" s="1" t="s">
        <v>47</v>
      </c>
    </row>
    <row r="1143" spans="2:78" x14ac:dyDescent="0.25">
      <c r="B1143" s="8">
        <v>1142</v>
      </c>
      <c r="C1143" s="8">
        <v>23</v>
      </c>
      <c r="D1143" s="8">
        <v>7</v>
      </c>
      <c r="E1143" s="8">
        <v>2020</v>
      </c>
      <c r="F1143" s="24" t="str">
        <f t="shared" si="89"/>
        <v>23/Jul/2020</v>
      </c>
      <c r="G1143" s="9" t="s">
        <v>22</v>
      </c>
      <c r="H1143" s="10" t="str">
        <f t="shared" si="92"/>
        <v>Thu</v>
      </c>
      <c r="I1143" s="10">
        <f t="shared" si="91"/>
        <v>571</v>
      </c>
      <c r="J1143" s="8">
        <f t="shared" si="93"/>
        <v>81</v>
      </c>
      <c r="K1143" s="1">
        <f t="shared" si="90"/>
        <v>19</v>
      </c>
      <c r="L1143" s="1">
        <f t="shared" si="94"/>
        <v>2</v>
      </c>
      <c r="N1143" s="1" t="s">
        <v>50</v>
      </c>
      <c r="P1143" s="81">
        <v>2.2000000000000002</v>
      </c>
      <c r="Q1143" s="69"/>
      <c r="R1143" s="4" t="s">
        <v>49</v>
      </c>
      <c r="T1143" s="4" t="s">
        <v>49</v>
      </c>
      <c r="V1143" s="87">
        <v>2.8</v>
      </c>
      <c r="W1143" s="69"/>
      <c r="X1143" s="4">
        <v>4.2</v>
      </c>
      <c r="Z1143" s="87">
        <v>7.36</v>
      </c>
      <c r="AA1143" s="69"/>
      <c r="AB1143" s="100">
        <v>4</v>
      </c>
      <c r="AC1143" s="69"/>
      <c r="AD1143" s="81">
        <v>2.6</v>
      </c>
      <c r="AE1143" s="69"/>
      <c r="AF1143" s="100">
        <v>3.2</v>
      </c>
      <c r="AH1143" s="4" t="s">
        <v>49</v>
      </c>
      <c r="AJ1143" s="87">
        <v>5.4</v>
      </c>
      <c r="AL1143" s="81">
        <v>3.4</v>
      </c>
      <c r="AN1143" s="81">
        <v>4.2</v>
      </c>
      <c r="AP1143" s="87">
        <v>7.8</v>
      </c>
      <c r="AR1143" s="81">
        <v>6.4</v>
      </c>
      <c r="AT1143" s="87">
        <v>5</v>
      </c>
      <c r="AV1143" s="74">
        <v>2.6</v>
      </c>
      <c r="AX1143" s="74">
        <v>2.4</v>
      </c>
      <c r="AZ1143" s="87">
        <v>5.8</v>
      </c>
      <c r="BB1143" s="87">
        <v>3.2</v>
      </c>
      <c r="BD1143" s="4" t="s">
        <v>52</v>
      </c>
      <c r="BF1143" s="81">
        <v>3</v>
      </c>
      <c r="BH1143" s="87">
        <v>4.4000000000000004</v>
      </c>
      <c r="BI1143" s="69"/>
      <c r="BJ1143" s="74">
        <v>4.4000000000000004</v>
      </c>
      <c r="BL1143" s="74">
        <v>3.2</v>
      </c>
      <c r="BN1143" s="74">
        <v>3.2</v>
      </c>
      <c r="BP1143" s="74">
        <v>5</v>
      </c>
      <c r="BR1143" s="1" t="s">
        <v>47</v>
      </c>
      <c r="BT1143" s="1" t="s">
        <v>47</v>
      </c>
      <c r="BV1143" s="1" t="s">
        <v>47</v>
      </c>
      <c r="BX1143" s="1" t="s">
        <v>47</v>
      </c>
      <c r="BZ1143" s="1" t="s">
        <v>47</v>
      </c>
    </row>
    <row r="1144" spans="2:78" x14ac:dyDescent="0.25">
      <c r="B1144" s="8">
        <v>1143</v>
      </c>
      <c r="C1144" s="8">
        <v>24</v>
      </c>
      <c r="D1144" s="8">
        <v>7</v>
      </c>
      <c r="E1144" s="8">
        <v>2020</v>
      </c>
      <c r="F1144" s="24" t="str">
        <f t="shared" si="89"/>
        <v>24/Jul/2020</v>
      </c>
      <c r="G1144" s="9" t="s">
        <v>21</v>
      </c>
      <c r="H1144" s="10" t="str">
        <f t="shared" si="92"/>
        <v>Fri</v>
      </c>
      <c r="I1144" s="10">
        <f t="shared" si="91"/>
        <v>572</v>
      </c>
      <c r="J1144" s="8">
        <f t="shared" si="93"/>
        <v>81</v>
      </c>
      <c r="K1144" s="1">
        <f t="shared" si="90"/>
        <v>19</v>
      </c>
      <c r="L1144" s="1">
        <f t="shared" si="94"/>
        <v>2</v>
      </c>
      <c r="N1144" s="1" t="s">
        <v>50</v>
      </c>
      <c r="P1144" s="81">
        <v>3.2</v>
      </c>
      <c r="Q1144" s="69"/>
      <c r="R1144" s="4" t="s">
        <v>49</v>
      </c>
      <c r="T1144" s="4" t="s">
        <v>49</v>
      </c>
      <c r="V1144" s="87">
        <v>6.6</v>
      </c>
      <c r="W1144" s="69"/>
      <c r="X1144" s="4">
        <v>5.4</v>
      </c>
      <c r="Z1144" s="87">
        <v>8.6999999999999993</v>
      </c>
      <c r="AA1144" s="69"/>
      <c r="AB1144" s="100">
        <v>13.2</v>
      </c>
      <c r="AC1144" s="69"/>
      <c r="AD1144" s="81">
        <v>5</v>
      </c>
      <c r="AE1144" s="69"/>
      <c r="AF1144" s="100">
        <v>8</v>
      </c>
      <c r="AH1144" s="4" t="s">
        <v>49</v>
      </c>
      <c r="AJ1144" s="87">
        <v>10.6</v>
      </c>
      <c r="AL1144" s="81">
        <v>7</v>
      </c>
      <c r="AN1144" s="81">
        <v>8.4</v>
      </c>
      <c r="AP1144" s="87">
        <v>19</v>
      </c>
      <c r="AR1144" s="81">
        <v>7.2</v>
      </c>
      <c r="AT1144" s="87">
        <v>9.1999999999999993</v>
      </c>
      <c r="AV1144" s="74">
        <v>5.4</v>
      </c>
      <c r="AX1144" s="74">
        <v>4</v>
      </c>
      <c r="AZ1144" s="87">
        <v>9.4</v>
      </c>
      <c r="BB1144" s="87">
        <v>5.2</v>
      </c>
      <c r="BD1144" s="4" t="s">
        <v>52</v>
      </c>
      <c r="BF1144" s="81">
        <v>7.2</v>
      </c>
      <c r="BH1144" s="87">
        <v>9</v>
      </c>
      <c r="BI1144" s="69"/>
      <c r="BJ1144" s="74">
        <v>9</v>
      </c>
      <c r="BL1144" s="74">
        <v>9</v>
      </c>
      <c r="BN1144" s="74">
        <v>7.4</v>
      </c>
      <c r="BP1144" s="74">
        <v>9</v>
      </c>
      <c r="BR1144" s="1" t="s">
        <v>47</v>
      </c>
      <c r="BT1144" s="1" t="s">
        <v>47</v>
      </c>
      <c r="BV1144" s="1" t="s">
        <v>47</v>
      </c>
      <c r="BX1144" s="1" t="s">
        <v>47</v>
      </c>
      <c r="BZ1144" s="1" t="s">
        <v>47</v>
      </c>
    </row>
    <row r="1145" spans="2:78" x14ac:dyDescent="0.25">
      <c r="B1145" s="8">
        <v>1144</v>
      </c>
      <c r="C1145" s="8">
        <v>24</v>
      </c>
      <c r="D1145" s="8">
        <v>7</v>
      </c>
      <c r="E1145" s="8">
        <v>2020</v>
      </c>
      <c r="F1145" s="24" t="str">
        <f t="shared" si="89"/>
        <v>24/Jul/2020</v>
      </c>
      <c r="G1145" s="9" t="s">
        <v>22</v>
      </c>
      <c r="H1145" s="10" t="str">
        <f t="shared" si="92"/>
        <v>Fri</v>
      </c>
      <c r="I1145" s="10">
        <f t="shared" si="91"/>
        <v>572</v>
      </c>
      <c r="J1145" s="8">
        <f t="shared" si="93"/>
        <v>81</v>
      </c>
      <c r="K1145" s="1">
        <f t="shared" si="90"/>
        <v>19</v>
      </c>
      <c r="L1145" s="1">
        <f t="shared" si="94"/>
        <v>2</v>
      </c>
      <c r="N1145" s="1" t="s">
        <v>50</v>
      </c>
      <c r="P1145" s="81">
        <v>2.2000000000000002</v>
      </c>
      <c r="Q1145" s="69"/>
      <c r="R1145" s="4" t="s">
        <v>49</v>
      </c>
      <c r="T1145" s="4" t="s">
        <v>49</v>
      </c>
      <c r="V1145" s="87">
        <v>3.4</v>
      </c>
      <c r="W1145" s="69"/>
      <c r="X1145" s="4">
        <v>3.6</v>
      </c>
      <c r="Z1145" s="87">
        <v>6</v>
      </c>
      <c r="AA1145" s="69"/>
      <c r="AB1145" s="100">
        <v>5.6</v>
      </c>
      <c r="AC1145" s="69"/>
      <c r="AD1145" s="81">
        <v>2.4</v>
      </c>
      <c r="AE1145" s="69"/>
      <c r="AF1145" s="100">
        <v>3.6</v>
      </c>
      <c r="AH1145" s="4" t="s">
        <v>49</v>
      </c>
      <c r="AJ1145" s="87">
        <v>5.6</v>
      </c>
      <c r="AL1145" s="81">
        <v>2.6</v>
      </c>
      <c r="AN1145" s="81">
        <v>3.6</v>
      </c>
      <c r="AP1145" s="87">
        <v>9</v>
      </c>
      <c r="AR1145" s="81">
        <v>3.2</v>
      </c>
      <c r="AT1145" s="87">
        <v>4</v>
      </c>
      <c r="AV1145" s="74">
        <v>2</v>
      </c>
      <c r="AX1145" s="74">
        <v>4</v>
      </c>
      <c r="AZ1145" s="87">
        <v>5</v>
      </c>
      <c r="BB1145" s="87">
        <v>2.6</v>
      </c>
      <c r="BD1145" s="4" t="s">
        <v>52</v>
      </c>
      <c r="BF1145" s="81">
        <v>2.8</v>
      </c>
      <c r="BH1145" s="87">
        <v>4.2</v>
      </c>
      <c r="BI1145" s="69"/>
      <c r="BJ1145" s="74">
        <v>4.4000000000000004</v>
      </c>
      <c r="BL1145" s="74" t="s">
        <v>28</v>
      </c>
      <c r="BN1145" s="74">
        <v>3.2</v>
      </c>
      <c r="BP1145" s="74">
        <v>4.2</v>
      </c>
      <c r="BR1145" s="1" t="s">
        <v>47</v>
      </c>
      <c r="BT1145" s="1" t="s">
        <v>47</v>
      </c>
      <c r="BV1145" s="1" t="s">
        <v>47</v>
      </c>
      <c r="BX1145" s="1" t="s">
        <v>47</v>
      </c>
      <c r="BZ1145" s="1" t="s">
        <v>47</v>
      </c>
    </row>
    <row r="1146" spans="2:78" x14ac:dyDescent="0.25">
      <c r="B1146" s="8">
        <v>1145</v>
      </c>
      <c r="C1146" s="8">
        <v>25</v>
      </c>
      <c r="D1146" s="8">
        <v>7</v>
      </c>
      <c r="E1146" s="8">
        <v>2020</v>
      </c>
      <c r="F1146" s="24" t="str">
        <f t="shared" si="89"/>
        <v>25/Jul/2020</v>
      </c>
      <c r="G1146" s="9" t="s">
        <v>21</v>
      </c>
      <c r="H1146" s="10" t="str">
        <f t="shared" si="92"/>
        <v>Sat</v>
      </c>
      <c r="I1146" s="10">
        <f t="shared" si="91"/>
        <v>573</v>
      </c>
      <c r="J1146" s="8">
        <f t="shared" si="93"/>
        <v>81</v>
      </c>
      <c r="K1146" s="1">
        <f t="shared" si="90"/>
        <v>19</v>
      </c>
      <c r="L1146" s="1">
        <f t="shared" si="94"/>
        <v>2</v>
      </c>
      <c r="N1146" s="1" t="s">
        <v>50</v>
      </c>
      <c r="P1146" s="81">
        <v>5.6</v>
      </c>
      <c r="Q1146" s="69"/>
      <c r="R1146" s="4" t="s">
        <v>49</v>
      </c>
      <c r="T1146" s="4" t="s">
        <v>49</v>
      </c>
      <c r="V1146" s="87">
        <v>8.65</v>
      </c>
      <c r="W1146" s="69"/>
      <c r="X1146" s="4">
        <v>6.2</v>
      </c>
      <c r="Z1146" s="87">
        <v>10</v>
      </c>
      <c r="AA1146" s="69"/>
      <c r="AB1146" s="100">
        <v>12</v>
      </c>
      <c r="AC1146" s="69"/>
      <c r="AD1146" s="81">
        <v>5</v>
      </c>
      <c r="AE1146" s="69"/>
      <c r="AF1146" s="100">
        <v>8</v>
      </c>
      <c r="AH1146" s="4" t="s">
        <v>49</v>
      </c>
      <c r="AJ1146" s="87">
        <v>9.8000000000000007</v>
      </c>
      <c r="AL1146" s="81">
        <v>6.8</v>
      </c>
      <c r="AN1146" s="81">
        <v>6.6</v>
      </c>
      <c r="AP1146" s="87">
        <v>16.600000000000001</v>
      </c>
      <c r="AR1146" s="81">
        <v>8</v>
      </c>
      <c r="AT1146" s="87">
        <v>10</v>
      </c>
      <c r="AV1146" s="74">
        <v>5.4</v>
      </c>
      <c r="AX1146" s="74">
        <v>5.4</v>
      </c>
      <c r="AZ1146" s="87">
        <v>9</v>
      </c>
      <c r="BB1146" s="87">
        <v>5.4</v>
      </c>
      <c r="BD1146" s="4" t="s">
        <v>52</v>
      </c>
      <c r="BF1146" s="81">
        <v>7</v>
      </c>
      <c r="BH1146" s="87">
        <v>10</v>
      </c>
      <c r="BI1146" s="69"/>
      <c r="BJ1146" s="74">
        <v>7.2</v>
      </c>
      <c r="BL1146" s="74">
        <v>7.8</v>
      </c>
      <c r="BN1146" s="74">
        <v>7.2</v>
      </c>
      <c r="BP1146" s="74">
        <v>7.6</v>
      </c>
      <c r="BR1146" s="1" t="s">
        <v>47</v>
      </c>
      <c r="BT1146" s="1" t="s">
        <v>47</v>
      </c>
      <c r="BV1146" s="1" t="s">
        <v>47</v>
      </c>
      <c r="BX1146" s="1" t="s">
        <v>47</v>
      </c>
      <c r="BZ1146" s="1" t="s">
        <v>47</v>
      </c>
    </row>
    <row r="1147" spans="2:78" x14ac:dyDescent="0.25">
      <c r="B1147" s="8">
        <v>1146</v>
      </c>
      <c r="C1147" s="8">
        <v>25</v>
      </c>
      <c r="D1147" s="8">
        <v>7</v>
      </c>
      <c r="E1147" s="8">
        <v>2020</v>
      </c>
      <c r="F1147" s="24" t="str">
        <f t="shared" si="89"/>
        <v>25/Jul/2020</v>
      </c>
      <c r="G1147" s="9" t="s">
        <v>22</v>
      </c>
      <c r="H1147" s="10" t="str">
        <f t="shared" si="92"/>
        <v>Sat</v>
      </c>
      <c r="I1147" s="10">
        <f t="shared" si="91"/>
        <v>573</v>
      </c>
      <c r="J1147" s="8">
        <f t="shared" si="93"/>
        <v>81</v>
      </c>
      <c r="K1147" s="1">
        <f t="shared" si="90"/>
        <v>19</v>
      </c>
      <c r="L1147" s="1">
        <f t="shared" si="94"/>
        <v>2</v>
      </c>
      <c r="N1147" s="1" t="s">
        <v>50</v>
      </c>
      <c r="P1147" s="81">
        <v>3.2</v>
      </c>
      <c r="Q1147" s="69"/>
      <c r="R1147" s="4" t="s">
        <v>49</v>
      </c>
      <c r="T1147" s="4" t="s">
        <v>49</v>
      </c>
      <c r="V1147" s="87">
        <v>4</v>
      </c>
      <c r="W1147" s="69"/>
      <c r="X1147" s="4">
        <v>5.8</v>
      </c>
      <c r="Z1147" s="87">
        <v>6</v>
      </c>
      <c r="AA1147" s="69"/>
      <c r="AB1147" s="100">
        <v>5.4</v>
      </c>
      <c r="AC1147" s="69"/>
      <c r="AD1147" s="81">
        <v>2.4</v>
      </c>
      <c r="AE1147" s="69"/>
      <c r="AF1147" s="100">
        <v>3.4</v>
      </c>
      <c r="AH1147" s="4" t="s">
        <v>49</v>
      </c>
      <c r="AJ1147" s="87">
        <v>4</v>
      </c>
      <c r="AL1147" s="81">
        <v>3.2</v>
      </c>
      <c r="AN1147" s="81">
        <v>6.2</v>
      </c>
      <c r="AP1147" s="87" t="s">
        <v>28</v>
      </c>
      <c r="AR1147" s="81">
        <v>3.8</v>
      </c>
      <c r="AT1147" s="87">
        <v>5</v>
      </c>
      <c r="AV1147" s="74">
        <v>2.4</v>
      </c>
      <c r="AX1147" s="74">
        <v>2</v>
      </c>
      <c r="AZ1147" s="87">
        <v>4.8</v>
      </c>
      <c r="BB1147" s="87">
        <v>3</v>
      </c>
      <c r="BD1147" s="4" t="s">
        <v>52</v>
      </c>
      <c r="BF1147" s="81">
        <v>3.8</v>
      </c>
      <c r="BH1147" s="87">
        <v>4.5999999999999996</v>
      </c>
      <c r="BI1147" s="69"/>
      <c r="BJ1147" s="74">
        <v>5</v>
      </c>
      <c r="BL1147" s="74">
        <v>4.5999999999999996</v>
      </c>
      <c r="BN1147" s="74">
        <v>3.2</v>
      </c>
      <c r="BP1147" s="74">
        <v>3.8</v>
      </c>
      <c r="BR1147" s="1" t="s">
        <v>47</v>
      </c>
      <c r="BT1147" s="1" t="s">
        <v>47</v>
      </c>
      <c r="BV1147" s="1" t="s">
        <v>47</v>
      </c>
      <c r="BX1147" s="1" t="s">
        <v>47</v>
      </c>
      <c r="BZ1147" s="1" t="s">
        <v>47</v>
      </c>
    </row>
    <row r="1148" spans="2:78" x14ac:dyDescent="0.25">
      <c r="B1148" s="8">
        <v>1147</v>
      </c>
      <c r="C1148" s="8">
        <v>26</v>
      </c>
      <c r="D1148" s="8">
        <v>7</v>
      </c>
      <c r="E1148" s="8">
        <v>2020</v>
      </c>
      <c r="F1148" s="24" t="str">
        <f t="shared" si="89"/>
        <v>26/Jul/2020</v>
      </c>
      <c r="G1148" s="9" t="s">
        <v>21</v>
      </c>
      <c r="H1148" s="10" t="str">
        <f t="shared" si="92"/>
        <v>Sun</v>
      </c>
      <c r="I1148" s="10">
        <f t="shared" si="91"/>
        <v>574</v>
      </c>
      <c r="J1148" s="8">
        <f t="shared" si="93"/>
        <v>81</v>
      </c>
      <c r="K1148" s="1">
        <f t="shared" si="90"/>
        <v>19</v>
      </c>
      <c r="L1148" s="1">
        <f t="shared" si="94"/>
        <v>2</v>
      </c>
      <c r="N1148" s="1" t="s">
        <v>50</v>
      </c>
      <c r="P1148" s="81">
        <v>5</v>
      </c>
      <c r="Q1148" s="69"/>
      <c r="R1148" s="4" t="s">
        <v>49</v>
      </c>
      <c r="T1148" s="4" t="s">
        <v>49</v>
      </c>
      <c r="V1148" s="87">
        <v>8</v>
      </c>
      <c r="W1148" s="69"/>
      <c r="X1148" s="4">
        <v>7.6</v>
      </c>
      <c r="Z1148" s="87">
        <v>12.4</v>
      </c>
      <c r="AA1148" s="69"/>
      <c r="AB1148" s="100">
        <v>13</v>
      </c>
      <c r="AC1148" s="69"/>
      <c r="AD1148" s="81">
        <v>5</v>
      </c>
      <c r="AE1148" s="69"/>
      <c r="AF1148" s="100">
        <v>8.6</v>
      </c>
      <c r="AH1148" s="4" t="s">
        <v>49</v>
      </c>
      <c r="AJ1148" s="87">
        <v>10</v>
      </c>
      <c r="AL1148" s="81">
        <v>6.6</v>
      </c>
      <c r="AN1148" s="81">
        <v>9</v>
      </c>
      <c r="AP1148" s="87">
        <v>15</v>
      </c>
      <c r="AR1148" s="81">
        <v>7</v>
      </c>
      <c r="AT1148" s="87">
        <v>10</v>
      </c>
      <c r="AV1148" s="74">
        <v>5.4</v>
      </c>
      <c r="AX1148" s="74">
        <v>5.6</v>
      </c>
      <c r="AZ1148" s="87">
        <v>8</v>
      </c>
      <c r="BB1148" s="87">
        <v>5</v>
      </c>
      <c r="BD1148" s="4" t="s">
        <v>52</v>
      </c>
      <c r="BF1148" s="81">
        <v>9</v>
      </c>
      <c r="BH1148" s="87">
        <v>8</v>
      </c>
      <c r="BI1148" s="69"/>
      <c r="BJ1148" s="74">
        <v>8</v>
      </c>
      <c r="BL1148" s="74">
        <v>10</v>
      </c>
      <c r="BN1148" s="74">
        <v>8</v>
      </c>
      <c r="BP1148" s="74">
        <v>8</v>
      </c>
      <c r="BR1148" s="1" t="s">
        <v>47</v>
      </c>
      <c r="BT1148" s="1" t="s">
        <v>47</v>
      </c>
      <c r="BV1148" s="1" t="s">
        <v>47</v>
      </c>
      <c r="BX1148" s="1" t="s">
        <v>47</v>
      </c>
      <c r="BZ1148" s="1" t="s">
        <v>47</v>
      </c>
    </row>
    <row r="1149" spans="2:78" x14ac:dyDescent="0.25">
      <c r="B1149" s="8">
        <v>1148</v>
      </c>
      <c r="C1149" s="8">
        <v>26</v>
      </c>
      <c r="D1149" s="8">
        <v>7</v>
      </c>
      <c r="E1149" s="8">
        <v>2020</v>
      </c>
      <c r="F1149" s="24" t="str">
        <f t="shared" si="89"/>
        <v>26/Jul/2020</v>
      </c>
      <c r="G1149" s="9" t="s">
        <v>22</v>
      </c>
      <c r="H1149" s="10" t="str">
        <f t="shared" si="92"/>
        <v>Sun</v>
      </c>
      <c r="I1149" s="10">
        <f t="shared" si="91"/>
        <v>574</v>
      </c>
      <c r="J1149" s="8">
        <f t="shared" si="93"/>
        <v>81</v>
      </c>
      <c r="K1149" s="1">
        <f t="shared" si="90"/>
        <v>19</v>
      </c>
      <c r="L1149" s="1">
        <f t="shared" si="94"/>
        <v>2</v>
      </c>
      <c r="N1149" s="1" t="s">
        <v>50</v>
      </c>
      <c r="P1149" s="81">
        <v>2.6</v>
      </c>
      <c r="Q1149" s="69"/>
      <c r="R1149" s="4" t="s">
        <v>49</v>
      </c>
      <c r="T1149" s="4" t="s">
        <v>49</v>
      </c>
      <c r="V1149" s="87">
        <v>5</v>
      </c>
      <c r="W1149" s="69"/>
      <c r="X1149" s="4">
        <v>5</v>
      </c>
      <c r="Z1149" s="87">
        <v>3.6</v>
      </c>
      <c r="AA1149" s="69"/>
      <c r="AB1149" s="100">
        <v>6</v>
      </c>
      <c r="AC1149" s="69"/>
      <c r="AD1149" s="81">
        <v>3</v>
      </c>
      <c r="AE1149" s="69"/>
      <c r="AF1149" s="100">
        <v>3</v>
      </c>
      <c r="AH1149" s="4" t="s">
        <v>49</v>
      </c>
      <c r="AJ1149" s="87">
        <v>5.2</v>
      </c>
      <c r="AL1149" s="81">
        <v>3.6</v>
      </c>
      <c r="AN1149" s="81">
        <v>3.4</v>
      </c>
      <c r="AP1149" s="87">
        <v>8</v>
      </c>
      <c r="AR1149" s="81">
        <v>3.6</v>
      </c>
      <c r="AT1149" s="87">
        <v>4.5999999999999996</v>
      </c>
      <c r="AV1149" s="74">
        <v>2.8</v>
      </c>
      <c r="AX1149" s="74">
        <v>2</v>
      </c>
      <c r="AZ1149" s="87">
        <v>5</v>
      </c>
      <c r="BB1149" s="87">
        <v>3.6</v>
      </c>
      <c r="BD1149" s="4" t="s">
        <v>52</v>
      </c>
      <c r="BF1149" s="81">
        <v>3.4</v>
      </c>
      <c r="BH1149" s="87">
        <v>5</v>
      </c>
      <c r="BI1149" s="69"/>
      <c r="BJ1149" s="74">
        <v>5</v>
      </c>
      <c r="BL1149" s="74">
        <v>5</v>
      </c>
      <c r="BN1149" s="74">
        <v>5</v>
      </c>
      <c r="BP1149" s="74">
        <v>3.6</v>
      </c>
      <c r="BR1149" s="1" t="s">
        <v>47</v>
      </c>
      <c r="BT1149" s="1" t="s">
        <v>47</v>
      </c>
      <c r="BV1149" s="1" t="s">
        <v>47</v>
      </c>
      <c r="BX1149" s="1" t="s">
        <v>47</v>
      </c>
      <c r="BZ1149" s="1" t="s">
        <v>47</v>
      </c>
    </row>
    <row r="1150" spans="2:78" x14ac:dyDescent="0.25">
      <c r="B1150" s="8">
        <v>1149</v>
      </c>
      <c r="C1150" s="8">
        <v>27</v>
      </c>
      <c r="D1150" s="8">
        <v>7</v>
      </c>
      <c r="E1150" s="8">
        <v>2020</v>
      </c>
      <c r="F1150" s="24" t="str">
        <f t="shared" si="89"/>
        <v>27/Jul/2020</v>
      </c>
      <c r="G1150" s="9" t="s">
        <v>21</v>
      </c>
      <c r="H1150" s="10" t="str">
        <f t="shared" si="92"/>
        <v>Mon</v>
      </c>
      <c r="I1150" s="10">
        <f t="shared" si="91"/>
        <v>575</v>
      </c>
      <c r="J1150" s="8">
        <f t="shared" si="93"/>
        <v>82</v>
      </c>
      <c r="K1150" s="1">
        <f t="shared" si="90"/>
        <v>19</v>
      </c>
      <c r="L1150" s="1">
        <f t="shared" si="94"/>
        <v>2</v>
      </c>
      <c r="N1150" s="1" t="s">
        <v>50</v>
      </c>
      <c r="P1150" s="81">
        <v>4.4000000000000004</v>
      </c>
      <c r="Q1150" s="69"/>
      <c r="R1150" s="4" t="s">
        <v>49</v>
      </c>
      <c r="T1150" s="4" t="s">
        <v>49</v>
      </c>
      <c r="V1150" s="87">
        <v>7.8</v>
      </c>
      <c r="W1150" s="69"/>
      <c r="X1150" s="4">
        <v>13.6</v>
      </c>
      <c r="Z1150" s="87">
        <v>8</v>
      </c>
      <c r="AA1150" s="69"/>
      <c r="AB1150" s="100">
        <v>13.4</v>
      </c>
      <c r="AC1150" s="69"/>
      <c r="AD1150" s="81">
        <v>4.8</v>
      </c>
      <c r="AE1150" s="69"/>
      <c r="AF1150" s="100">
        <v>7.2</v>
      </c>
      <c r="AH1150" s="4" t="s">
        <v>49</v>
      </c>
      <c r="AJ1150" s="87">
        <v>9.8000000000000007</v>
      </c>
      <c r="AL1150" s="81">
        <v>6.2</v>
      </c>
      <c r="AN1150" s="81">
        <v>9</v>
      </c>
      <c r="AP1150" s="87">
        <v>14</v>
      </c>
      <c r="AR1150" s="81">
        <v>8</v>
      </c>
      <c r="AT1150" s="87">
        <v>11</v>
      </c>
      <c r="AV1150" s="74">
        <v>6.8</v>
      </c>
      <c r="AX1150" s="74">
        <v>3.8</v>
      </c>
      <c r="AZ1150" s="87">
        <v>8.6</v>
      </c>
      <c r="BB1150" s="87">
        <v>6.2</v>
      </c>
      <c r="BD1150" s="4" t="s">
        <v>52</v>
      </c>
      <c r="BF1150" s="81">
        <v>7.6</v>
      </c>
      <c r="BH1150" s="87">
        <v>9</v>
      </c>
      <c r="BI1150" s="69"/>
      <c r="BJ1150" s="74">
        <v>8.8000000000000007</v>
      </c>
      <c r="BL1150" s="74">
        <v>7.8</v>
      </c>
      <c r="BN1150" s="74">
        <v>6</v>
      </c>
      <c r="BP1150" s="74">
        <v>9.1999999999999993</v>
      </c>
      <c r="BR1150" s="1" t="s">
        <v>47</v>
      </c>
      <c r="BT1150" s="1" t="s">
        <v>47</v>
      </c>
      <c r="BV1150" s="1" t="s">
        <v>47</v>
      </c>
      <c r="BX1150" s="1" t="s">
        <v>47</v>
      </c>
      <c r="BZ1150" s="1" t="s">
        <v>47</v>
      </c>
    </row>
    <row r="1151" spans="2:78" x14ac:dyDescent="0.25">
      <c r="B1151" s="8">
        <v>1150</v>
      </c>
      <c r="C1151" s="8">
        <v>27</v>
      </c>
      <c r="D1151" s="8">
        <v>7</v>
      </c>
      <c r="E1151" s="8">
        <v>2020</v>
      </c>
      <c r="F1151" s="24" t="str">
        <f t="shared" si="89"/>
        <v>27/Jul/2020</v>
      </c>
      <c r="G1151" s="9" t="s">
        <v>22</v>
      </c>
      <c r="H1151" s="10" t="str">
        <f t="shared" si="92"/>
        <v>Mon</v>
      </c>
      <c r="I1151" s="10">
        <f t="shared" si="91"/>
        <v>575</v>
      </c>
      <c r="J1151" s="8">
        <f t="shared" si="93"/>
        <v>82</v>
      </c>
      <c r="K1151" s="1">
        <f t="shared" si="90"/>
        <v>19</v>
      </c>
      <c r="L1151" s="1">
        <f t="shared" si="94"/>
        <v>2</v>
      </c>
      <c r="N1151" s="1" t="s">
        <v>50</v>
      </c>
      <c r="P1151" s="81">
        <v>2.4</v>
      </c>
      <c r="Q1151" s="69"/>
      <c r="R1151" s="4" t="s">
        <v>49</v>
      </c>
      <c r="T1151" s="4" t="s">
        <v>49</v>
      </c>
      <c r="V1151" s="87">
        <v>5</v>
      </c>
      <c r="W1151" s="69"/>
      <c r="X1151" s="4">
        <v>6</v>
      </c>
      <c r="Z1151" s="87">
        <v>8.1999999999999993</v>
      </c>
      <c r="AA1151" s="69"/>
      <c r="AB1151" s="100">
        <v>5</v>
      </c>
      <c r="AC1151" s="69"/>
      <c r="AD1151" s="81">
        <v>2.4</v>
      </c>
      <c r="AE1151" s="69"/>
      <c r="AF1151" s="100">
        <v>4</v>
      </c>
      <c r="AH1151" s="4" t="s">
        <v>49</v>
      </c>
      <c r="AJ1151" s="87">
        <v>5.8</v>
      </c>
      <c r="AL1151" s="81">
        <v>4</v>
      </c>
      <c r="AN1151" s="81">
        <v>3.8</v>
      </c>
      <c r="AP1151" s="87">
        <v>7.2</v>
      </c>
      <c r="AR1151" s="81">
        <v>4</v>
      </c>
      <c r="AT1151" s="87">
        <v>5</v>
      </c>
      <c r="AV1151" s="74">
        <v>3.4</v>
      </c>
      <c r="AX1151" s="74">
        <v>3.4</v>
      </c>
      <c r="AZ1151" s="87">
        <v>6.8</v>
      </c>
      <c r="BB1151" s="87">
        <v>3.2</v>
      </c>
      <c r="BD1151" s="4" t="s">
        <v>52</v>
      </c>
      <c r="BF1151" s="81">
        <v>3.6</v>
      </c>
      <c r="BH1151" s="87">
        <v>5.8</v>
      </c>
      <c r="BI1151" s="69"/>
      <c r="BJ1151" s="74">
        <v>4.2</v>
      </c>
      <c r="BL1151" s="74">
        <v>3</v>
      </c>
      <c r="BN1151" s="74">
        <v>3.2</v>
      </c>
      <c r="BP1151" s="74">
        <v>3</v>
      </c>
      <c r="BR1151" s="1" t="s">
        <v>47</v>
      </c>
      <c r="BT1151" s="1" t="s">
        <v>47</v>
      </c>
      <c r="BV1151" s="1" t="s">
        <v>47</v>
      </c>
      <c r="BX1151" s="1" t="s">
        <v>47</v>
      </c>
      <c r="BZ1151" s="1" t="s">
        <v>47</v>
      </c>
    </row>
    <row r="1152" spans="2:78" x14ac:dyDescent="0.25">
      <c r="B1152" s="8">
        <v>1151</v>
      </c>
      <c r="C1152" s="8">
        <v>28</v>
      </c>
      <c r="D1152" s="8">
        <v>7</v>
      </c>
      <c r="E1152" s="8">
        <v>2020</v>
      </c>
      <c r="F1152" s="24" t="str">
        <f t="shared" ref="F1152:F1215" si="95">TEXT(DATE(E1152,D1152,C1152),"dd/mmm/yyyy")</f>
        <v>28/Jul/2020</v>
      </c>
      <c r="G1152" s="9" t="s">
        <v>21</v>
      </c>
      <c r="H1152" s="10" t="str">
        <f t="shared" si="92"/>
        <v>Tue</v>
      </c>
      <c r="I1152" s="10">
        <f t="shared" si="91"/>
        <v>576</v>
      </c>
      <c r="J1152" s="8">
        <f t="shared" si="93"/>
        <v>82</v>
      </c>
      <c r="K1152" s="1">
        <f t="shared" ref="K1152:K1215" si="96">IF(COUNTIF(K1091:K1151,K1122)=61,K1122+1,K1151)</f>
        <v>19</v>
      </c>
      <c r="L1152" s="1">
        <f t="shared" si="94"/>
        <v>2</v>
      </c>
      <c r="N1152" s="1" t="s">
        <v>50</v>
      </c>
      <c r="P1152" s="81">
        <v>4.4000000000000004</v>
      </c>
      <c r="Q1152" s="69"/>
      <c r="R1152" s="4" t="s">
        <v>49</v>
      </c>
      <c r="T1152" s="4" t="s">
        <v>49</v>
      </c>
      <c r="V1152" s="87">
        <v>6.8</v>
      </c>
      <c r="W1152" s="69"/>
      <c r="X1152" s="4">
        <v>14</v>
      </c>
      <c r="Z1152" s="87">
        <v>8.8000000000000007</v>
      </c>
      <c r="AA1152" s="69"/>
      <c r="AB1152" s="100">
        <v>11</v>
      </c>
      <c r="AC1152" s="69"/>
      <c r="AD1152" s="81">
        <v>4.4000000000000004</v>
      </c>
      <c r="AE1152" s="69"/>
      <c r="AF1152" s="100">
        <v>9.1999999999999993</v>
      </c>
      <c r="AH1152" s="4" t="s">
        <v>49</v>
      </c>
      <c r="AJ1152" s="87">
        <v>12</v>
      </c>
      <c r="AL1152" s="81">
        <v>6.4</v>
      </c>
      <c r="AN1152" s="81">
        <v>9</v>
      </c>
      <c r="AP1152" s="87">
        <v>17</v>
      </c>
      <c r="AR1152" s="81">
        <v>6.4</v>
      </c>
      <c r="AT1152" s="87">
        <v>4</v>
      </c>
      <c r="AV1152" s="74">
        <v>5.2</v>
      </c>
      <c r="AX1152" s="74">
        <v>3.4</v>
      </c>
      <c r="AZ1152" s="87">
        <v>8.8000000000000007</v>
      </c>
      <c r="BB1152" s="87">
        <v>6</v>
      </c>
      <c r="BD1152" s="4" t="s">
        <v>52</v>
      </c>
      <c r="BF1152" s="81">
        <v>7</v>
      </c>
      <c r="BH1152" s="87">
        <v>8.1999999999999993</v>
      </c>
      <c r="BI1152" s="69"/>
      <c r="BJ1152" s="74">
        <v>8.8000000000000007</v>
      </c>
      <c r="BL1152" s="74">
        <v>6.8</v>
      </c>
      <c r="BN1152" s="74">
        <v>7.6</v>
      </c>
      <c r="BP1152" s="74">
        <v>10.199999999999999</v>
      </c>
      <c r="BR1152" s="1" t="s">
        <v>47</v>
      </c>
      <c r="BT1152" s="1" t="s">
        <v>47</v>
      </c>
      <c r="BV1152" s="1" t="s">
        <v>47</v>
      </c>
      <c r="BX1152" s="1" t="s">
        <v>47</v>
      </c>
      <c r="BZ1152" s="1" t="s">
        <v>47</v>
      </c>
    </row>
    <row r="1153" spans="2:78" x14ac:dyDescent="0.25">
      <c r="B1153" s="8">
        <v>1152</v>
      </c>
      <c r="C1153" s="8">
        <v>28</v>
      </c>
      <c r="D1153" s="8">
        <v>7</v>
      </c>
      <c r="E1153" s="8">
        <v>2020</v>
      </c>
      <c r="F1153" s="24" t="str">
        <f t="shared" si="95"/>
        <v>28/Jul/2020</v>
      </c>
      <c r="G1153" s="9" t="s">
        <v>22</v>
      </c>
      <c r="H1153" s="10" t="str">
        <f t="shared" si="92"/>
        <v>Tue</v>
      </c>
      <c r="I1153" s="10">
        <f t="shared" si="91"/>
        <v>576</v>
      </c>
      <c r="J1153" s="8">
        <f t="shared" si="93"/>
        <v>82</v>
      </c>
      <c r="K1153" s="1">
        <f t="shared" si="96"/>
        <v>19</v>
      </c>
      <c r="L1153" s="1">
        <f t="shared" si="94"/>
        <v>2</v>
      </c>
      <c r="N1153" s="1" t="s">
        <v>50</v>
      </c>
      <c r="P1153" s="81">
        <v>4</v>
      </c>
      <c r="Q1153" s="69"/>
      <c r="R1153" s="4" t="s">
        <v>49</v>
      </c>
      <c r="T1153" s="4" t="s">
        <v>49</v>
      </c>
      <c r="V1153" s="87">
        <v>3.8</v>
      </c>
      <c r="W1153" s="69"/>
      <c r="X1153" s="4">
        <v>7.4</v>
      </c>
      <c r="Z1153" s="87">
        <v>6.4</v>
      </c>
      <c r="AA1153" s="69"/>
      <c r="AB1153" s="100">
        <v>5.8</v>
      </c>
      <c r="AC1153" s="69"/>
      <c r="AD1153" s="81">
        <v>2.5</v>
      </c>
      <c r="AE1153" s="69"/>
      <c r="AF1153" s="100">
        <v>4.8</v>
      </c>
      <c r="AH1153" s="4" t="s">
        <v>49</v>
      </c>
      <c r="AJ1153" s="87">
        <v>5.2</v>
      </c>
      <c r="AL1153" s="81">
        <v>3</v>
      </c>
      <c r="AN1153" s="81">
        <v>4.4000000000000004</v>
      </c>
      <c r="AP1153" s="87">
        <v>9.1999999999999993</v>
      </c>
      <c r="AR1153" s="81">
        <v>2.9</v>
      </c>
      <c r="AT1153" s="87">
        <v>5</v>
      </c>
      <c r="AV1153" s="74">
        <v>3.6</v>
      </c>
      <c r="AX1153" s="74">
        <v>4</v>
      </c>
      <c r="AZ1153" s="87">
        <v>4.8</v>
      </c>
      <c r="BB1153" s="87">
        <v>3.2</v>
      </c>
      <c r="BD1153" s="4" t="s">
        <v>52</v>
      </c>
      <c r="BF1153" s="81">
        <v>2.8</v>
      </c>
      <c r="BH1153" s="87">
        <v>5.2</v>
      </c>
      <c r="BI1153" s="69"/>
      <c r="BJ1153" s="74">
        <v>5.8</v>
      </c>
      <c r="BL1153" s="74">
        <v>3.8</v>
      </c>
      <c r="BN1153" s="74">
        <v>7</v>
      </c>
      <c r="BP1153" s="74">
        <v>4.2</v>
      </c>
      <c r="BR1153" s="1" t="s">
        <v>47</v>
      </c>
      <c r="BT1153" s="1" t="s">
        <v>47</v>
      </c>
      <c r="BV1153" s="1" t="s">
        <v>47</v>
      </c>
      <c r="BX1153" s="1" t="s">
        <v>47</v>
      </c>
      <c r="BZ1153" s="1" t="s">
        <v>47</v>
      </c>
    </row>
    <row r="1154" spans="2:78" x14ac:dyDescent="0.25">
      <c r="B1154" s="8">
        <v>1153</v>
      </c>
      <c r="C1154" s="8">
        <v>29</v>
      </c>
      <c r="D1154" s="8">
        <v>7</v>
      </c>
      <c r="E1154" s="8">
        <v>2020</v>
      </c>
      <c r="F1154" s="24" t="str">
        <f t="shared" si="95"/>
        <v>29/Jul/2020</v>
      </c>
      <c r="G1154" s="9" t="s">
        <v>21</v>
      </c>
      <c r="H1154" s="10" t="str">
        <f t="shared" si="92"/>
        <v>Wed</v>
      </c>
      <c r="I1154" s="10">
        <f t="shared" si="91"/>
        <v>577</v>
      </c>
      <c r="J1154" s="8">
        <f t="shared" si="93"/>
        <v>82</v>
      </c>
      <c r="K1154" s="1">
        <f t="shared" si="96"/>
        <v>19</v>
      </c>
      <c r="L1154" s="1">
        <f t="shared" si="94"/>
        <v>2</v>
      </c>
      <c r="N1154" s="1" t="s">
        <v>50</v>
      </c>
      <c r="P1154" s="81">
        <v>5.2</v>
      </c>
      <c r="Q1154" s="69"/>
      <c r="R1154" s="4" t="s">
        <v>49</v>
      </c>
      <c r="T1154" s="4" t="s">
        <v>49</v>
      </c>
      <c r="V1154" s="87">
        <v>8</v>
      </c>
      <c r="W1154" s="69"/>
      <c r="X1154" s="4">
        <v>15.6</v>
      </c>
      <c r="Z1154" s="87">
        <v>11</v>
      </c>
      <c r="AA1154" s="69"/>
      <c r="AB1154" s="100">
        <v>11.8</v>
      </c>
      <c r="AC1154" s="69"/>
      <c r="AD1154" s="81">
        <v>5.2</v>
      </c>
      <c r="AE1154" s="69"/>
      <c r="AF1154" s="100">
        <v>8</v>
      </c>
      <c r="AH1154" s="4" t="s">
        <v>49</v>
      </c>
      <c r="AJ1154" s="87">
        <v>12</v>
      </c>
      <c r="AL1154" s="81">
        <v>6.6</v>
      </c>
      <c r="AN1154" s="81">
        <v>9</v>
      </c>
      <c r="AP1154" s="87">
        <v>13.4</v>
      </c>
      <c r="AR1154" s="81">
        <v>8</v>
      </c>
      <c r="AT1154" s="87">
        <v>11</v>
      </c>
      <c r="AV1154" s="74">
        <v>5.4</v>
      </c>
      <c r="AX1154" s="74">
        <v>5</v>
      </c>
      <c r="AZ1154" s="87">
        <v>9.6</v>
      </c>
      <c r="BB1154" s="87">
        <v>6.2</v>
      </c>
      <c r="BD1154" s="4" t="s">
        <v>52</v>
      </c>
      <c r="BF1154" s="81">
        <v>8.8000000000000007</v>
      </c>
      <c r="BH1154" s="87">
        <v>9.4</v>
      </c>
      <c r="BI1154" s="69"/>
      <c r="BJ1154" s="74">
        <v>9.6</v>
      </c>
      <c r="BL1154" s="74">
        <v>7.8</v>
      </c>
      <c r="BN1154" s="74">
        <v>6.8</v>
      </c>
      <c r="BP1154" s="74">
        <v>9.8000000000000007</v>
      </c>
      <c r="BR1154" s="1" t="s">
        <v>47</v>
      </c>
      <c r="BT1154" s="1" t="s">
        <v>47</v>
      </c>
      <c r="BV1154" s="1" t="s">
        <v>47</v>
      </c>
      <c r="BX1154" s="1" t="s">
        <v>47</v>
      </c>
      <c r="BZ1154" s="1" t="s">
        <v>47</v>
      </c>
    </row>
    <row r="1155" spans="2:78" x14ac:dyDescent="0.25">
      <c r="B1155" s="8">
        <v>1154</v>
      </c>
      <c r="C1155" s="8">
        <v>29</v>
      </c>
      <c r="D1155" s="8">
        <v>7</v>
      </c>
      <c r="E1155" s="8">
        <v>2020</v>
      </c>
      <c r="F1155" s="24" t="str">
        <f t="shared" si="95"/>
        <v>29/Jul/2020</v>
      </c>
      <c r="G1155" s="9" t="s">
        <v>22</v>
      </c>
      <c r="H1155" s="10" t="str">
        <f t="shared" si="92"/>
        <v>Wed</v>
      </c>
      <c r="I1155" s="10">
        <f t="shared" si="91"/>
        <v>577</v>
      </c>
      <c r="J1155" s="8">
        <f t="shared" si="93"/>
        <v>82</v>
      </c>
      <c r="K1155" s="1">
        <f t="shared" si="96"/>
        <v>19</v>
      </c>
      <c r="L1155" s="1">
        <f t="shared" si="94"/>
        <v>2</v>
      </c>
      <c r="N1155" s="1" t="s">
        <v>50</v>
      </c>
      <c r="P1155" s="81">
        <v>2.8</v>
      </c>
      <c r="Q1155" s="69"/>
      <c r="R1155" s="4" t="s">
        <v>49</v>
      </c>
      <c r="T1155" s="4" t="s">
        <v>49</v>
      </c>
      <c r="V1155" s="87">
        <v>4.4000000000000004</v>
      </c>
      <c r="W1155" s="69"/>
      <c r="X1155" s="4">
        <v>7.6</v>
      </c>
      <c r="Z1155" s="87">
        <v>8</v>
      </c>
      <c r="AA1155" s="69"/>
      <c r="AB1155" s="100">
        <v>7.8</v>
      </c>
      <c r="AC1155" s="69"/>
      <c r="AD1155" s="81">
        <v>2.8</v>
      </c>
      <c r="AE1155" s="69"/>
      <c r="AF1155" s="100">
        <v>5.2</v>
      </c>
      <c r="AH1155" s="4" t="s">
        <v>49</v>
      </c>
      <c r="AJ1155" s="87">
        <v>3.8</v>
      </c>
      <c r="AL1155" s="81">
        <v>3.6</v>
      </c>
      <c r="AN1155" s="81">
        <v>5.2</v>
      </c>
      <c r="AP1155" s="87">
        <v>11</v>
      </c>
      <c r="AR1155" s="81">
        <v>4</v>
      </c>
      <c r="AT1155" s="87">
        <v>6.2</v>
      </c>
      <c r="AV1155" s="74">
        <v>3</v>
      </c>
      <c r="AX1155" s="74">
        <v>3</v>
      </c>
      <c r="AZ1155" s="87">
        <v>5.2</v>
      </c>
      <c r="BB1155" s="87">
        <v>3</v>
      </c>
      <c r="BD1155" s="4" t="s">
        <v>52</v>
      </c>
      <c r="BF1155" s="81">
        <v>4.2</v>
      </c>
      <c r="BH1155" s="87">
        <v>5.4</v>
      </c>
      <c r="BI1155" s="69"/>
      <c r="BJ1155" s="74">
        <v>4.2</v>
      </c>
      <c r="BL1155" s="74">
        <v>4.4000000000000004</v>
      </c>
      <c r="BN1155" s="74">
        <v>6.2</v>
      </c>
      <c r="BP1155" s="74">
        <v>5</v>
      </c>
      <c r="BR1155" s="1" t="s">
        <v>47</v>
      </c>
      <c r="BT1155" s="1" t="s">
        <v>47</v>
      </c>
      <c r="BV1155" s="1" t="s">
        <v>47</v>
      </c>
      <c r="BX1155" s="1" t="s">
        <v>47</v>
      </c>
      <c r="BZ1155" s="1" t="s">
        <v>47</v>
      </c>
    </row>
    <row r="1156" spans="2:78" x14ac:dyDescent="0.25">
      <c r="B1156" s="8">
        <v>1155</v>
      </c>
      <c r="C1156" s="8">
        <v>30</v>
      </c>
      <c r="D1156" s="8">
        <v>7</v>
      </c>
      <c r="E1156" s="8">
        <v>2020</v>
      </c>
      <c r="F1156" s="24" t="str">
        <f t="shared" si="95"/>
        <v>30/Jul/2020</v>
      </c>
      <c r="G1156" s="9" t="s">
        <v>21</v>
      </c>
      <c r="H1156" s="10" t="str">
        <f t="shared" si="92"/>
        <v>Thu</v>
      </c>
      <c r="I1156" s="10">
        <f t="shared" si="91"/>
        <v>578</v>
      </c>
      <c r="J1156" s="8">
        <f t="shared" si="93"/>
        <v>82</v>
      </c>
      <c r="K1156" s="1">
        <f t="shared" si="96"/>
        <v>19</v>
      </c>
      <c r="L1156" s="1">
        <f t="shared" si="94"/>
        <v>2</v>
      </c>
      <c r="N1156" s="1" t="s">
        <v>50</v>
      </c>
      <c r="P1156" s="81">
        <v>6</v>
      </c>
      <c r="Q1156" s="69"/>
      <c r="R1156" s="4" t="s">
        <v>49</v>
      </c>
      <c r="T1156" s="4" t="s">
        <v>49</v>
      </c>
      <c r="V1156" s="87">
        <v>5.8</v>
      </c>
      <c r="W1156" s="69"/>
      <c r="X1156" s="4">
        <v>14</v>
      </c>
      <c r="Z1156" s="87">
        <v>9.3000000000000007</v>
      </c>
      <c r="AA1156" s="69"/>
      <c r="AB1156" s="100">
        <v>13.2</v>
      </c>
      <c r="AC1156" s="69"/>
      <c r="AD1156" s="81">
        <v>6.2</v>
      </c>
      <c r="AE1156" s="69"/>
      <c r="AF1156" s="100">
        <v>8</v>
      </c>
      <c r="AH1156" s="4" t="s">
        <v>49</v>
      </c>
      <c r="AJ1156" s="87">
        <v>12.6</v>
      </c>
      <c r="AL1156" s="81">
        <v>7.2</v>
      </c>
      <c r="AN1156" s="81">
        <v>9.1999999999999993</v>
      </c>
      <c r="AP1156" s="87">
        <v>19.2</v>
      </c>
      <c r="AR1156" s="81">
        <v>9</v>
      </c>
      <c r="AT1156" s="87">
        <v>7.8</v>
      </c>
      <c r="AV1156" s="74">
        <v>6.4</v>
      </c>
      <c r="AX1156" s="74">
        <v>6.2</v>
      </c>
      <c r="AZ1156" s="87">
        <v>11</v>
      </c>
      <c r="BB1156" s="87">
        <v>6.8</v>
      </c>
      <c r="BD1156" s="4" t="s">
        <v>52</v>
      </c>
      <c r="BF1156" s="81">
        <v>7.6</v>
      </c>
      <c r="BH1156" s="87">
        <v>8.6</v>
      </c>
      <c r="BI1156" s="69"/>
      <c r="BJ1156" s="74">
        <v>9.8000000000000007</v>
      </c>
      <c r="BL1156" s="74">
        <v>8.6</v>
      </c>
      <c r="BN1156" s="74">
        <v>6.8</v>
      </c>
      <c r="BP1156" s="74">
        <v>10</v>
      </c>
      <c r="BR1156" s="1" t="s">
        <v>47</v>
      </c>
      <c r="BT1156" s="1" t="s">
        <v>47</v>
      </c>
      <c r="BV1156" s="1" t="s">
        <v>47</v>
      </c>
      <c r="BX1156" s="1" t="s">
        <v>47</v>
      </c>
      <c r="BZ1156" s="1" t="s">
        <v>47</v>
      </c>
    </row>
    <row r="1157" spans="2:78" x14ac:dyDescent="0.25">
      <c r="B1157" s="8">
        <v>1156</v>
      </c>
      <c r="C1157" s="8">
        <v>30</v>
      </c>
      <c r="D1157" s="8">
        <v>7</v>
      </c>
      <c r="E1157" s="8">
        <v>2020</v>
      </c>
      <c r="F1157" s="24" t="str">
        <f t="shared" si="95"/>
        <v>30/Jul/2020</v>
      </c>
      <c r="G1157" s="9" t="s">
        <v>22</v>
      </c>
      <c r="H1157" s="10" t="str">
        <f t="shared" si="92"/>
        <v>Thu</v>
      </c>
      <c r="I1157" s="10">
        <f t="shared" si="91"/>
        <v>578</v>
      </c>
      <c r="J1157" s="8">
        <f t="shared" si="93"/>
        <v>82</v>
      </c>
      <c r="K1157" s="1">
        <f t="shared" si="96"/>
        <v>19</v>
      </c>
      <c r="L1157" s="1">
        <f t="shared" si="94"/>
        <v>2</v>
      </c>
      <c r="N1157" s="1" t="s">
        <v>50</v>
      </c>
      <c r="P1157" s="81">
        <v>3</v>
      </c>
      <c r="Q1157" s="69"/>
      <c r="R1157" s="4" t="s">
        <v>49</v>
      </c>
      <c r="T1157" s="4" t="s">
        <v>49</v>
      </c>
      <c r="V1157" s="87">
        <v>4</v>
      </c>
      <c r="W1157" s="69"/>
      <c r="X1157" s="4">
        <v>7</v>
      </c>
      <c r="Z1157" s="87">
        <v>7</v>
      </c>
      <c r="AA1157" s="69"/>
      <c r="AB1157" s="100">
        <v>5.6</v>
      </c>
      <c r="AC1157" s="69"/>
      <c r="AD1157" s="81">
        <v>2.6</v>
      </c>
      <c r="AE1157" s="69"/>
      <c r="AF1157" s="100">
        <v>5.8</v>
      </c>
      <c r="AH1157" s="4" t="s">
        <v>49</v>
      </c>
      <c r="AJ1157" s="87">
        <v>6</v>
      </c>
      <c r="AL1157" s="81">
        <v>4.5999999999999996</v>
      </c>
      <c r="AN1157" s="81">
        <v>5.8</v>
      </c>
      <c r="AP1157" s="87">
        <v>8.4</v>
      </c>
      <c r="AR1157" s="81">
        <v>6</v>
      </c>
      <c r="AT1157" s="87">
        <v>6</v>
      </c>
      <c r="AV1157" s="74">
        <v>3.8</v>
      </c>
      <c r="AX1157" s="74">
        <v>2.8</v>
      </c>
      <c r="AZ1157" s="87">
        <v>5.8</v>
      </c>
      <c r="BB1157" s="87">
        <v>2.2000000000000002</v>
      </c>
      <c r="BD1157" s="4" t="s">
        <v>52</v>
      </c>
      <c r="BF1157" s="81">
        <v>4</v>
      </c>
      <c r="BH1157" s="87">
        <v>5.6</v>
      </c>
      <c r="BI1157" s="69"/>
      <c r="BJ1157" s="74">
        <v>5.6</v>
      </c>
      <c r="BL1157" s="74">
        <v>5.2</v>
      </c>
      <c r="BN1157" s="74">
        <v>3.8</v>
      </c>
      <c r="BP1157" s="74">
        <v>5</v>
      </c>
      <c r="BR1157" s="1" t="s">
        <v>47</v>
      </c>
      <c r="BT1157" s="1" t="s">
        <v>47</v>
      </c>
      <c r="BV1157" s="1" t="s">
        <v>47</v>
      </c>
      <c r="BX1157" s="1" t="s">
        <v>47</v>
      </c>
      <c r="BZ1157" s="1" t="s">
        <v>47</v>
      </c>
    </row>
    <row r="1158" spans="2:78" x14ac:dyDescent="0.25">
      <c r="B1158" s="8">
        <v>1157</v>
      </c>
      <c r="C1158" s="8">
        <v>31</v>
      </c>
      <c r="D1158" s="8">
        <v>7</v>
      </c>
      <c r="E1158" s="8">
        <v>2020</v>
      </c>
      <c r="F1158" s="24" t="str">
        <f t="shared" si="95"/>
        <v>31/Jul/2020</v>
      </c>
      <c r="G1158" s="9" t="s">
        <v>21</v>
      </c>
      <c r="H1158" s="10" t="str">
        <f t="shared" si="92"/>
        <v>Fri</v>
      </c>
      <c r="I1158" s="10">
        <f t="shared" si="91"/>
        <v>579</v>
      </c>
      <c r="J1158" s="8">
        <f t="shared" si="93"/>
        <v>82</v>
      </c>
      <c r="K1158" s="1">
        <f t="shared" si="96"/>
        <v>19</v>
      </c>
      <c r="L1158" s="1">
        <f t="shared" si="94"/>
        <v>2</v>
      </c>
      <c r="N1158" s="1" t="s">
        <v>50</v>
      </c>
      <c r="P1158" s="81">
        <v>4.4000000000000004</v>
      </c>
      <c r="Q1158" s="69"/>
      <c r="R1158" s="4" t="s">
        <v>49</v>
      </c>
      <c r="T1158" s="4" t="s">
        <v>49</v>
      </c>
      <c r="V1158" s="87">
        <v>7.2</v>
      </c>
      <c r="W1158" s="69"/>
      <c r="X1158" s="4">
        <v>13.6</v>
      </c>
      <c r="Z1158" s="87">
        <v>11.2</v>
      </c>
      <c r="AA1158" s="69"/>
      <c r="AB1158" s="100">
        <v>13.2</v>
      </c>
      <c r="AC1158" s="69"/>
      <c r="AD1158" s="81">
        <v>5.6</v>
      </c>
      <c r="AE1158" s="69"/>
      <c r="AF1158" s="100">
        <v>9.4</v>
      </c>
      <c r="AH1158" s="4" t="s">
        <v>49</v>
      </c>
      <c r="AJ1158" s="87">
        <v>10.8</v>
      </c>
      <c r="AL1158" s="81">
        <v>7</v>
      </c>
      <c r="AN1158" s="81">
        <v>10</v>
      </c>
      <c r="AP1158" s="87">
        <v>16.600000000000001</v>
      </c>
      <c r="AR1158" s="81">
        <v>8.6</v>
      </c>
      <c r="AT1158" s="87">
        <v>10</v>
      </c>
      <c r="AV1158" s="74">
        <v>5.8</v>
      </c>
      <c r="AX1158" s="74">
        <v>5</v>
      </c>
      <c r="AZ1158" s="87">
        <v>10.199999999999999</v>
      </c>
      <c r="BB1158" s="87">
        <v>6.2</v>
      </c>
      <c r="BD1158" s="4" t="s">
        <v>52</v>
      </c>
      <c r="BF1158" s="81">
        <v>7.6</v>
      </c>
      <c r="BH1158" s="87">
        <v>8</v>
      </c>
      <c r="BI1158" s="69"/>
      <c r="BJ1158" s="74" t="s">
        <v>28</v>
      </c>
      <c r="BL1158" s="74">
        <v>9</v>
      </c>
      <c r="BN1158" s="74">
        <v>8</v>
      </c>
      <c r="BP1158" s="74">
        <v>9</v>
      </c>
      <c r="BR1158" s="1" t="s">
        <v>47</v>
      </c>
      <c r="BT1158" s="1" t="s">
        <v>47</v>
      </c>
      <c r="BV1158" s="1" t="s">
        <v>47</v>
      </c>
      <c r="BX1158" s="1" t="s">
        <v>47</v>
      </c>
      <c r="BZ1158" s="1" t="s">
        <v>47</v>
      </c>
    </row>
    <row r="1159" spans="2:78" x14ac:dyDescent="0.25">
      <c r="B1159" s="8">
        <v>1158</v>
      </c>
      <c r="C1159" s="8">
        <v>31</v>
      </c>
      <c r="D1159" s="8">
        <v>7</v>
      </c>
      <c r="E1159" s="8">
        <v>2020</v>
      </c>
      <c r="F1159" s="24" t="str">
        <f t="shared" si="95"/>
        <v>31/Jul/2020</v>
      </c>
      <c r="G1159" s="9" t="s">
        <v>22</v>
      </c>
      <c r="H1159" s="10" t="str">
        <f t="shared" si="92"/>
        <v>Fri</v>
      </c>
      <c r="I1159" s="10">
        <f t="shared" ref="I1159:I1222" si="97">IF(F1159=F1158,I1158,I1158+1)</f>
        <v>579</v>
      </c>
      <c r="J1159" s="8">
        <f t="shared" si="93"/>
        <v>82</v>
      </c>
      <c r="K1159" s="1">
        <f t="shared" si="96"/>
        <v>19</v>
      </c>
      <c r="L1159" s="1">
        <f t="shared" si="94"/>
        <v>2</v>
      </c>
      <c r="N1159" s="1" t="s">
        <v>50</v>
      </c>
      <c r="P1159" s="81">
        <v>2.2000000000000002</v>
      </c>
      <c r="Q1159" s="69"/>
      <c r="R1159" s="4" t="s">
        <v>49</v>
      </c>
      <c r="T1159" s="4" t="s">
        <v>49</v>
      </c>
      <c r="V1159" s="87">
        <v>3.6</v>
      </c>
      <c r="W1159" s="69"/>
      <c r="X1159" s="4">
        <v>7.8</v>
      </c>
      <c r="Z1159" s="87">
        <v>7.2</v>
      </c>
      <c r="AA1159" s="69"/>
      <c r="AB1159" s="100">
        <v>6</v>
      </c>
      <c r="AC1159" s="69"/>
      <c r="AD1159" s="81">
        <v>2.8</v>
      </c>
      <c r="AE1159" s="69"/>
      <c r="AF1159" s="100">
        <v>4.4000000000000004</v>
      </c>
      <c r="AH1159" s="4" t="s">
        <v>49</v>
      </c>
      <c r="AJ1159" s="87">
        <v>6</v>
      </c>
      <c r="AL1159" s="81">
        <v>3.2</v>
      </c>
      <c r="AN1159" s="81">
        <v>4.8</v>
      </c>
      <c r="AP1159" s="87">
        <v>7.8</v>
      </c>
      <c r="AR1159" s="81">
        <v>4.2</v>
      </c>
      <c r="AT1159" s="87">
        <v>5.4</v>
      </c>
      <c r="AV1159" s="74">
        <v>3</v>
      </c>
      <c r="AX1159" s="74">
        <v>3</v>
      </c>
      <c r="AZ1159" s="87">
        <v>5</v>
      </c>
      <c r="BB1159" s="87">
        <v>2.2000000000000002</v>
      </c>
      <c r="BD1159" s="4" t="s">
        <v>52</v>
      </c>
      <c r="BF1159" s="81">
        <v>3.8</v>
      </c>
      <c r="BH1159" s="87">
        <v>5</v>
      </c>
      <c r="BI1159" s="69"/>
      <c r="BJ1159" s="74">
        <v>4.8</v>
      </c>
      <c r="BL1159" s="74">
        <v>4</v>
      </c>
      <c r="BN1159" s="74">
        <v>4</v>
      </c>
      <c r="BP1159" s="74">
        <v>4.5999999999999996</v>
      </c>
      <c r="BR1159" s="1" t="s">
        <v>47</v>
      </c>
      <c r="BT1159" s="1" t="s">
        <v>47</v>
      </c>
      <c r="BV1159" s="1" t="s">
        <v>47</v>
      </c>
      <c r="BX1159" s="1" t="s">
        <v>47</v>
      </c>
      <c r="BZ1159" s="1" t="s">
        <v>47</v>
      </c>
    </row>
    <row r="1160" spans="2:78" x14ac:dyDescent="0.25">
      <c r="B1160" s="8">
        <v>1159</v>
      </c>
      <c r="C1160" s="8">
        <v>1</v>
      </c>
      <c r="D1160" s="8">
        <v>8</v>
      </c>
      <c r="E1160" s="8">
        <v>2020</v>
      </c>
      <c r="F1160" s="24" t="str">
        <f t="shared" si="95"/>
        <v>01/Aug/2020</v>
      </c>
      <c r="G1160" s="9" t="s">
        <v>21</v>
      </c>
      <c r="H1160" s="10" t="str">
        <f t="shared" si="92"/>
        <v>Sat</v>
      </c>
      <c r="I1160" s="10">
        <f t="shared" si="97"/>
        <v>580</v>
      </c>
      <c r="J1160" s="8">
        <f t="shared" si="93"/>
        <v>82</v>
      </c>
      <c r="K1160" s="1">
        <f t="shared" si="96"/>
        <v>19</v>
      </c>
      <c r="L1160" s="1">
        <f t="shared" si="94"/>
        <v>2</v>
      </c>
      <c r="N1160" s="1" t="s">
        <v>50</v>
      </c>
      <c r="P1160" s="81">
        <v>4.4000000000000004</v>
      </c>
      <c r="Q1160" s="69"/>
      <c r="R1160" s="4" t="s">
        <v>49</v>
      </c>
      <c r="T1160" s="4" t="s">
        <v>49</v>
      </c>
      <c r="V1160" s="87">
        <v>7.8</v>
      </c>
      <c r="W1160" s="69"/>
      <c r="X1160" s="4">
        <v>16.2</v>
      </c>
      <c r="Z1160" s="87">
        <v>11.2</v>
      </c>
      <c r="AA1160" s="69"/>
      <c r="AB1160" s="100">
        <v>13.8</v>
      </c>
      <c r="AC1160" s="69"/>
      <c r="AD1160" s="81">
        <v>5.2</v>
      </c>
      <c r="AE1160" s="69"/>
      <c r="AF1160" s="100">
        <v>7.4</v>
      </c>
      <c r="AH1160" s="4" t="s">
        <v>49</v>
      </c>
      <c r="AJ1160" s="87">
        <v>12.8</v>
      </c>
      <c r="AL1160" s="81">
        <v>6.6</v>
      </c>
      <c r="AN1160" s="81" t="s">
        <v>28</v>
      </c>
      <c r="AP1160" s="87" t="s">
        <v>28</v>
      </c>
      <c r="AR1160" s="81">
        <v>9.4</v>
      </c>
      <c r="AT1160" s="87" t="s">
        <v>28</v>
      </c>
      <c r="AV1160" s="74">
        <v>5.6</v>
      </c>
      <c r="AX1160" s="74">
        <v>5</v>
      </c>
      <c r="AZ1160" s="87">
        <v>7</v>
      </c>
      <c r="BB1160" s="87">
        <v>6.6</v>
      </c>
      <c r="BD1160" s="4" t="s">
        <v>52</v>
      </c>
      <c r="BF1160" s="81">
        <v>6.8</v>
      </c>
      <c r="BH1160" s="87" t="s">
        <v>28</v>
      </c>
      <c r="BI1160" s="69"/>
      <c r="BJ1160" s="74" t="s">
        <v>28</v>
      </c>
      <c r="BL1160" s="74">
        <v>8.6</v>
      </c>
      <c r="BN1160" s="74">
        <v>9</v>
      </c>
      <c r="BP1160" s="74">
        <v>10</v>
      </c>
      <c r="BR1160" s="1" t="s">
        <v>47</v>
      </c>
      <c r="BT1160" s="1" t="s">
        <v>47</v>
      </c>
      <c r="BV1160" s="1" t="s">
        <v>47</v>
      </c>
      <c r="BX1160" s="1" t="s">
        <v>47</v>
      </c>
      <c r="BZ1160" s="1" t="s">
        <v>47</v>
      </c>
    </row>
    <row r="1161" spans="2:78" x14ac:dyDescent="0.25">
      <c r="B1161" s="8">
        <v>1160</v>
      </c>
      <c r="C1161" s="8">
        <v>1</v>
      </c>
      <c r="D1161" s="8">
        <v>8</v>
      </c>
      <c r="E1161" s="8">
        <v>2020</v>
      </c>
      <c r="F1161" s="24" t="str">
        <f t="shared" si="95"/>
        <v>01/Aug/2020</v>
      </c>
      <c r="G1161" s="9" t="s">
        <v>22</v>
      </c>
      <c r="H1161" s="10" t="str">
        <f t="shared" si="92"/>
        <v>Sat</v>
      </c>
      <c r="I1161" s="10">
        <f t="shared" si="97"/>
        <v>580</v>
      </c>
      <c r="J1161" s="8">
        <f t="shared" si="93"/>
        <v>82</v>
      </c>
      <c r="K1161" s="1">
        <f t="shared" si="96"/>
        <v>20</v>
      </c>
      <c r="L1161" s="1">
        <f t="shared" si="94"/>
        <v>2</v>
      </c>
      <c r="N1161" s="1" t="s">
        <v>50</v>
      </c>
      <c r="P1161" s="81">
        <v>3.4</v>
      </c>
      <c r="Q1161" s="69"/>
      <c r="R1161" s="4" t="s">
        <v>49</v>
      </c>
      <c r="T1161" s="4" t="s">
        <v>49</v>
      </c>
      <c r="V1161" s="87">
        <v>3.8</v>
      </c>
      <c r="W1161" s="69"/>
      <c r="X1161" s="4">
        <v>8.4</v>
      </c>
      <c r="Z1161" s="87">
        <v>7</v>
      </c>
      <c r="AA1161" s="69"/>
      <c r="AB1161" s="100">
        <v>7</v>
      </c>
      <c r="AC1161" s="69"/>
      <c r="AD1161" s="81">
        <v>2.2000000000000002</v>
      </c>
      <c r="AE1161" s="69"/>
      <c r="AF1161" s="100">
        <v>5</v>
      </c>
      <c r="AH1161" s="4" t="s">
        <v>49</v>
      </c>
      <c r="AJ1161" s="87">
        <v>6</v>
      </c>
      <c r="AL1161" s="81">
        <v>3.2</v>
      </c>
      <c r="AN1161" s="81">
        <v>4.5999999999999996</v>
      </c>
      <c r="AP1161" s="87">
        <v>10.199999999999999</v>
      </c>
      <c r="AR1161" s="81">
        <v>4.5999999999999996</v>
      </c>
      <c r="AT1161" s="87">
        <v>5.8</v>
      </c>
      <c r="AV1161" s="74">
        <v>3</v>
      </c>
      <c r="AX1161" s="74">
        <v>3.4</v>
      </c>
      <c r="AZ1161" s="87">
        <v>5.8</v>
      </c>
      <c r="BB1161" s="87">
        <v>3</v>
      </c>
      <c r="BD1161" s="4" t="s">
        <v>52</v>
      </c>
      <c r="BF1161" s="81">
        <v>4.2</v>
      </c>
      <c r="BH1161" s="87">
        <v>5.6</v>
      </c>
      <c r="BI1161" s="69"/>
      <c r="BJ1161" s="74">
        <v>4.8</v>
      </c>
      <c r="BL1161" s="74">
        <v>4.8</v>
      </c>
      <c r="BN1161" s="74">
        <v>4.2</v>
      </c>
      <c r="BP1161" s="74">
        <v>5</v>
      </c>
      <c r="BR1161" s="1" t="s">
        <v>47</v>
      </c>
      <c r="BT1161" s="1" t="s">
        <v>47</v>
      </c>
      <c r="BV1161" s="1" t="s">
        <v>47</v>
      </c>
      <c r="BX1161" s="1" t="s">
        <v>47</v>
      </c>
      <c r="BZ1161" s="1" t="s">
        <v>47</v>
      </c>
    </row>
    <row r="1162" spans="2:78" x14ac:dyDescent="0.25">
      <c r="B1162" s="8">
        <v>1161</v>
      </c>
      <c r="C1162" s="8">
        <v>2</v>
      </c>
      <c r="D1162" s="8">
        <v>8</v>
      </c>
      <c r="E1162" s="8">
        <v>2020</v>
      </c>
      <c r="F1162" s="24" t="str">
        <f t="shared" si="95"/>
        <v>02/Aug/2020</v>
      </c>
      <c r="G1162" s="9" t="s">
        <v>21</v>
      </c>
      <c r="H1162" s="10" t="str">
        <f t="shared" si="92"/>
        <v>Sun</v>
      </c>
      <c r="I1162" s="10">
        <f t="shared" si="97"/>
        <v>581</v>
      </c>
      <c r="J1162" s="8">
        <f t="shared" si="93"/>
        <v>82</v>
      </c>
      <c r="K1162" s="1">
        <f t="shared" si="96"/>
        <v>20</v>
      </c>
      <c r="L1162" s="1">
        <f t="shared" si="94"/>
        <v>2</v>
      </c>
      <c r="N1162" s="1" t="s">
        <v>50</v>
      </c>
      <c r="P1162" s="81">
        <v>5</v>
      </c>
      <c r="Q1162" s="69"/>
      <c r="R1162" s="4" t="s">
        <v>49</v>
      </c>
      <c r="T1162" s="4" t="s">
        <v>49</v>
      </c>
      <c r="V1162" s="87">
        <v>6.6</v>
      </c>
      <c r="W1162" s="69"/>
      <c r="X1162" s="4">
        <v>15.6</v>
      </c>
      <c r="Z1162" s="87">
        <v>11.6</v>
      </c>
      <c r="AA1162" s="69"/>
      <c r="AB1162" s="100">
        <v>13.4</v>
      </c>
      <c r="AC1162" s="69"/>
      <c r="AD1162" s="81">
        <v>5.2</v>
      </c>
      <c r="AE1162" s="69"/>
      <c r="AF1162" s="100">
        <v>9.8000000000000007</v>
      </c>
      <c r="AH1162" s="4" t="s">
        <v>49</v>
      </c>
      <c r="AJ1162" s="87">
        <v>12.6</v>
      </c>
      <c r="AL1162" s="81">
        <v>6.8</v>
      </c>
      <c r="AN1162" s="81">
        <v>10.6</v>
      </c>
      <c r="AP1162" s="87">
        <v>16.399999999999999</v>
      </c>
      <c r="AR1162" s="81">
        <v>6.8</v>
      </c>
      <c r="AT1162" s="87">
        <v>11</v>
      </c>
      <c r="AV1162" s="74">
        <v>7.6</v>
      </c>
      <c r="AX1162" s="74">
        <v>5.4</v>
      </c>
      <c r="AZ1162" s="87">
        <v>11.2</v>
      </c>
      <c r="BB1162" s="87">
        <v>6.4</v>
      </c>
      <c r="BD1162" s="4" t="s">
        <v>52</v>
      </c>
      <c r="BF1162" s="81">
        <v>8</v>
      </c>
      <c r="BH1162" s="87">
        <v>9</v>
      </c>
      <c r="BI1162" s="69"/>
      <c r="BJ1162" s="74">
        <v>10</v>
      </c>
      <c r="BL1162" s="74">
        <v>10</v>
      </c>
      <c r="BN1162" s="74">
        <v>8.6</v>
      </c>
      <c r="BP1162" s="74">
        <v>8.1999999999999993</v>
      </c>
      <c r="BR1162" s="1" t="s">
        <v>47</v>
      </c>
      <c r="BT1162" s="1" t="s">
        <v>47</v>
      </c>
      <c r="BV1162" s="1" t="s">
        <v>47</v>
      </c>
      <c r="BX1162" s="1" t="s">
        <v>47</v>
      </c>
      <c r="BZ1162" s="1" t="s">
        <v>47</v>
      </c>
    </row>
    <row r="1163" spans="2:78" ht="16.5" thickBot="1" x14ac:dyDescent="0.3">
      <c r="B1163" s="8">
        <v>1162</v>
      </c>
      <c r="C1163" s="8">
        <v>2</v>
      </c>
      <c r="D1163" s="8">
        <v>8</v>
      </c>
      <c r="E1163" s="8">
        <v>2020</v>
      </c>
      <c r="F1163" s="24" t="str">
        <f t="shared" si="95"/>
        <v>02/Aug/2020</v>
      </c>
      <c r="G1163" s="9" t="s">
        <v>22</v>
      </c>
      <c r="H1163" s="10" t="str">
        <f t="shared" si="92"/>
        <v>Sun</v>
      </c>
      <c r="I1163" s="10">
        <f t="shared" si="97"/>
        <v>581</v>
      </c>
      <c r="J1163" s="8">
        <f t="shared" si="93"/>
        <v>82</v>
      </c>
      <c r="K1163" s="1">
        <f t="shared" si="96"/>
        <v>20</v>
      </c>
      <c r="L1163" s="1">
        <f t="shared" si="94"/>
        <v>2</v>
      </c>
      <c r="N1163" s="1" t="s">
        <v>50</v>
      </c>
      <c r="P1163" s="81" t="s">
        <v>28</v>
      </c>
      <c r="Q1163" s="69"/>
      <c r="R1163" s="4" t="s">
        <v>49</v>
      </c>
      <c r="T1163" s="4" t="s">
        <v>49</v>
      </c>
      <c r="V1163" s="87" t="s">
        <v>28</v>
      </c>
      <c r="W1163" s="69"/>
      <c r="X1163" s="4" t="s">
        <v>28</v>
      </c>
      <c r="Z1163" s="87" t="s">
        <v>28</v>
      </c>
      <c r="AA1163" s="69"/>
      <c r="AB1163" s="100" t="s">
        <v>28</v>
      </c>
      <c r="AC1163" s="69"/>
      <c r="AD1163" s="81" t="s">
        <v>28</v>
      </c>
      <c r="AE1163" s="69"/>
      <c r="AF1163" s="100" t="s">
        <v>28</v>
      </c>
      <c r="AH1163" s="4" t="s">
        <v>49</v>
      </c>
      <c r="AJ1163" s="87" t="s">
        <v>28</v>
      </c>
      <c r="AL1163" s="81" t="s">
        <v>28</v>
      </c>
      <c r="AN1163" s="81" t="s">
        <v>28</v>
      </c>
      <c r="AP1163" s="87" t="s">
        <v>28</v>
      </c>
      <c r="AR1163" s="81" t="s">
        <v>28</v>
      </c>
      <c r="AT1163" s="87" t="s">
        <v>28</v>
      </c>
      <c r="AV1163" s="74" t="s">
        <v>28</v>
      </c>
      <c r="AX1163" s="74" t="s">
        <v>28</v>
      </c>
      <c r="AZ1163" s="87" t="s">
        <v>28</v>
      </c>
      <c r="BB1163" s="87" t="s">
        <v>28</v>
      </c>
      <c r="BD1163" s="4" t="s">
        <v>52</v>
      </c>
      <c r="BF1163" s="81" t="s">
        <v>28</v>
      </c>
      <c r="BH1163" s="87" t="s">
        <v>28</v>
      </c>
      <c r="BI1163" s="69"/>
      <c r="BJ1163" s="74" t="s">
        <v>28</v>
      </c>
      <c r="BL1163" s="74" t="s">
        <v>28</v>
      </c>
      <c r="BN1163" s="74" t="s">
        <v>28</v>
      </c>
      <c r="BP1163" s="74" t="s">
        <v>28</v>
      </c>
      <c r="BR1163" s="1" t="s">
        <v>47</v>
      </c>
      <c r="BT1163" s="1" t="s">
        <v>47</v>
      </c>
      <c r="BV1163" s="1" t="s">
        <v>47</v>
      </c>
      <c r="BX1163" s="1" t="s">
        <v>47</v>
      </c>
      <c r="BZ1163" s="1" t="s">
        <v>47</v>
      </c>
    </row>
    <row r="1164" spans="2:78" ht="16.5" thickTop="1" x14ac:dyDescent="0.25">
      <c r="B1164" s="8">
        <v>1163</v>
      </c>
      <c r="C1164" s="8">
        <v>3</v>
      </c>
      <c r="D1164" s="8">
        <v>8</v>
      </c>
      <c r="E1164" s="8">
        <v>2020</v>
      </c>
      <c r="F1164" s="24" t="str">
        <f t="shared" si="95"/>
        <v>03/Aug/2020</v>
      </c>
      <c r="G1164" s="9" t="s">
        <v>21</v>
      </c>
      <c r="H1164" s="10" t="str">
        <f t="shared" si="92"/>
        <v>Mon</v>
      </c>
      <c r="I1164" s="10">
        <f t="shared" si="97"/>
        <v>582</v>
      </c>
      <c r="J1164" s="8">
        <f t="shared" si="93"/>
        <v>83</v>
      </c>
      <c r="K1164" s="1">
        <f t="shared" si="96"/>
        <v>20</v>
      </c>
      <c r="L1164" s="1">
        <f t="shared" si="94"/>
        <v>2</v>
      </c>
      <c r="N1164" s="1" t="s">
        <v>50</v>
      </c>
      <c r="P1164" s="81" t="s">
        <v>48</v>
      </c>
      <c r="Q1164" s="69"/>
      <c r="R1164" s="4" t="s">
        <v>49</v>
      </c>
      <c r="T1164" s="4" t="s">
        <v>49</v>
      </c>
      <c r="V1164" s="87">
        <v>5.2</v>
      </c>
      <c r="W1164" s="69"/>
      <c r="X1164" s="4">
        <v>13.8</v>
      </c>
      <c r="Z1164" s="87">
        <v>10</v>
      </c>
      <c r="AA1164" s="69"/>
      <c r="AB1164" s="100">
        <v>8.6</v>
      </c>
      <c r="AC1164" s="69"/>
      <c r="AD1164" s="81" t="s">
        <v>48</v>
      </c>
      <c r="AE1164" s="69"/>
      <c r="AF1164" s="100">
        <v>8.4</v>
      </c>
      <c r="AH1164" s="4" t="s">
        <v>49</v>
      </c>
      <c r="AJ1164" s="87">
        <v>9.6</v>
      </c>
      <c r="AL1164" s="81">
        <v>4.5999999999999996</v>
      </c>
      <c r="AN1164" s="81">
        <v>6.2</v>
      </c>
      <c r="AP1164" s="87">
        <v>11.2</v>
      </c>
      <c r="AR1164" s="81">
        <v>7.2</v>
      </c>
      <c r="AT1164" s="87">
        <v>10.8</v>
      </c>
      <c r="AV1164" s="74">
        <v>5</v>
      </c>
      <c r="AX1164" s="74">
        <v>4.0999999999999996</v>
      </c>
      <c r="AZ1164" s="87">
        <v>9.4</v>
      </c>
      <c r="BB1164" s="87" t="s">
        <v>28</v>
      </c>
      <c r="BD1164" s="4" t="s">
        <v>52</v>
      </c>
      <c r="BF1164" s="81">
        <v>4.5999999999999996</v>
      </c>
      <c r="BH1164" s="87">
        <v>7</v>
      </c>
      <c r="BI1164" s="69"/>
      <c r="BJ1164" s="74">
        <v>9.8000000000000007</v>
      </c>
      <c r="BL1164" s="74">
        <v>9</v>
      </c>
      <c r="BN1164" s="74">
        <v>7.4</v>
      </c>
      <c r="BP1164" s="74">
        <v>6</v>
      </c>
      <c r="BR1164" s="147">
        <v>9.8000000000000007</v>
      </c>
      <c r="BT1164" s="1" t="s">
        <v>47</v>
      </c>
      <c r="BV1164" s="1" t="s">
        <v>47</v>
      </c>
      <c r="BX1164" s="1" t="s">
        <v>47</v>
      </c>
      <c r="BZ1164" s="1" t="s">
        <v>47</v>
      </c>
    </row>
    <row r="1165" spans="2:78" x14ac:dyDescent="0.25">
      <c r="B1165" s="8">
        <v>1164</v>
      </c>
      <c r="C1165" s="8">
        <v>3</v>
      </c>
      <c r="D1165" s="8">
        <v>8</v>
      </c>
      <c r="E1165" s="8">
        <v>2020</v>
      </c>
      <c r="F1165" s="24" t="str">
        <f t="shared" si="95"/>
        <v>03/Aug/2020</v>
      </c>
      <c r="G1165" s="9" t="s">
        <v>22</v>
      </c>
      <c r="H1165" s="10" t="str">
        <f t="shared" si="92"/>
        <v>Mon</v>
      </c>
      <c r="I1165" s="10">
        <f t="shared" si="97"/>
        <v>582</v>
      </c>
      <c r="J1165" s="8">
        <f t="shared" si="93"/>
        <v>83</v>
      </c>
      <c r="K1165" s="1">
        <f t="shared" si="96"/>
        <v>20</v>
      </c>
      <c r="L1165" s="1">
        <f t="shared" si="94"/>
        <v>2</v>
      </c>
      <c r="N1165" s="1" t="s">
        <v>50</v>
      </c>
      <c r="P1165" s="81" t="s">
        <v>48</v>
      </c>
      <c r="Q1165" s="69"/>
      <c r="R1165" s="4" t="s">
        <v>49</v>
      </c>
      <c r="T1165" s="4" t="s">
        <v>49</v>
      </c>
      <c r="V1165" s="87">
        <v>3.8</v>
      </c>
      <c r="W1165" s="69"/>
      <c r="X1165" s="4">
        <v>6.8</v>
      </c>
      <c r="Z1165" s="87">
        <v>6.2</v>
      </c>
      <c r="AA1165" s="69"/>
      <c r="AB1165" s="100">
        <v>5.8</v>
      </c>
      <c r="AC1165" s="69"/>
      <c r="AD1165" s="81" t="s">
        <v>48</v>
      </c>
      <c r="AE1165" s="69"/>
      <c r="AF1165" s="100">
        <v>4.5999999999999996</v>
      </c>
      <c r="AH1165" s="4" t="s">
        <v>49</v>
      </c>
      <c r="AJ1165" s="87">
        <v>5.8</v>
      </c>
      <c r="AL1165" s="81">
        <v>2.6</v>
      </c>
      <c r="AN1165" s="81">
        <v>6.4</v>
      </c>
      <c r="AP1165" s="87">
        <v>10.6</v>
      </c>
      <c r="AR1165" s="81">
        <v>3.6</v>
      </c>
      <c r="AT1165" s="87">
        <v>5.6</v>
      </c>
      <c r="AV1165" s="74">
        <v>2.8</v>
      </c>
      <c r="AX1165" s="74">
        <v>2.6</v>
      </c>
      <c r="AZ1165" s="87">
        <v>6.6</v>
      </c>
      <c r="BB1165" s="87" t="s">
        <v>28</v>
      </c>
      <c r="BD1165" s="4" t="s">
        <v>52</v>
      </c>
      <c r="BF1165" s="81">
        <v>5.8</v>
      </c>
      <c r="BH1165" s="87">
        <v>4</v>
      </c>
      <c r="BI1165" s="69"/>
      <c r="BJ1165" s="74">
        <v>6.8</v>
      </c>
      <c r="BL1165" s="74">
        <v>4</v>
      </c>
      <c r="BN1165" s="74">
        <v>3</v>
      </c>
      <c r="BP1165" s="74">
        <v>6.2</v>
      </c>
      <c r="BR1165" s="148">
        <v>5</v>
      </c>
      <c r="BT1165" s="1" t="s">
        <v>47</v>
      </c>
      <c r="BV1165" s="1" t="s">
        <v>47</v>
      </c>
      <c r="BX1165" s="1" t="s">
        <v>47</v>
      </c>
      <c r="BZ1165" s="1" t="s">
        <v>47</v>
      </c>
    </row>
    <row r="1166" spans="2:78" x14ac:dyDescent="0.25">
      <c r="B1166" s="8">
        <v>1165</v>
      </c>
      <c r="C1166" s="8">
        <v>4</v>
      </c>
      <c r="D1166" s="8">
        <v>8</v>
      </c>
      <c r="E1166" s="8">
        <v>2020</v>
      </c>
      <c r="F1166" s="24" t="str">
        <f t="shared" si="95"/>
        <v>04/Aug/2020</v>
      </c>
      <c r="G1166" s="9" t="s">
        <v>21</v>
      </c>
      <c r="H1166" s="10" t="str">
        <f t="shared" si="92"/>
        <v>Tue</v>
      </c>
      <c r="I1166" s="10">
        <f t="shared" si="97"/>
        <v>583</v>
      </c>
      <c r="J1166" s="8">
        <f t="shared" si="93"/>
        <v>83</v>
      </c>
      <c r="K1166" s="1">
        <f t="shared" si="96"/>
        <v>20</v>
      </c>
      <c r="L1166" s="1">
        <f t="shared" si="94"/>
        <v>2</v>
      </c>
      <c r="N1166" s="1" t="s">
        <v>50</v>
      </c>
      <c r="P1166" s="81" t="s">
        <v>48</v>
      </c>
      <c r="Q1166" s="69"/>
      <c r="R1166" s="4" t="s">
        <v>49</v>
      </c>
      <c r="T1166" s="4" t="s">
        <v>49</v>
      </c>
      <c r="V1166" s="87">
        <v>6.6</v>
      </c>
      <c r="W1166" s="69"/>
      <c r="X1166" s="4">
        <v>15.4</v>
      </c>
      <c r="Z1166" s="87">
        <v>10</v>
      </c>
      <c r="AA1166" s="69"/>
      <c r="AB1166" s="100">
        <v>8</v>
      </c>
      <c r="AC1166" s="69"/>
      <c r="AD1166" s="81" t="s">
        <v>48</v>
      </c>
      <c r="AE1166" s="69"/>
      <c r="AF1166" s="100">
        <v>8.6</v>
      </c>
      <c r="AH1166" s="4" t="s">
        <v>49</v>
      </c>
      <c r="AJ1166" s="87">
        <v>9</v>
      </c>
      <c r="AL1166" s="81">
        <v>4.4000000000000004</v>
      </c>
      <c r="AN1166" s="81">
        <v>9.1999999999999993</v>
      </c>
      <c r="AP1166" s="87">
        <v>15.4</v>
      </c>
      <c r="AR1166" s="81">
        <v>7.8</v>
      </c>
      <c r="AT1166" s="87">
        <v>10.6</v>
      </c>
      <c r="AV1166" s="74">
        <v>3.6</v>
      </c>
      <c r="AX1166" s="74">
        <v>5</v>
      </c>
      <c r="AZ1166" s="87">
        <v>9.1999999999999993</v>
      </c>
      <c r="BB1166" s="87" t="s">
        <v>28</v>
      </c>
      <c r="BD1166" s="4" t="s">
        <v>52</v>
      </c>
      <c r="BF1166" s="81">
        <v>6.8</v>
      </c>
      <c r="BH1166" s="87">
        <v>7.6</v>
      </c>
      <c r="BI1166" s="69"/>
      <c r="BJ1166" s="74">
        <v>9.8000000000000007</v>
      </c>
      <c r="BL1166" s="74">
        <v>7.8</v>
      </c>
      <c r="BN1166" s="74">
        <v>7.2</v>
      </c>
      <c r="BP1166" s="74">
        <v>8.6</v>
      </c>
      <c r="BR1166" s="148">
        <v>9.1999999999999993</v>
      </c>
      <c r="BT1166" s="1" t="s">
        <v>47</v>
      </c>
      <c r="BV1166" s="1" t="s">
        <v>47</v>
      </c>
      <c r="BX1166" s="1" t="s">
        <v>47</v>
      </c>
      <c r="BZ1166" s="1" t="s">
        <v>47</v>
      </c>
    </row>
    <row r="1167" spans="2:78" x14ac:dyDescent="0.25">
      <c r="B1167" s="8">
        <v>1166</v>
      </c>
      <c r="C1167" s="8">
        <v>4</v>
      </c>
      <c r="D1167" s="8">
        <v>8</v>
      </c>
      <c r="E1167" s="8">
        <v>2020</v>
      </c>
      <c r="F1167" s="24" t="str">
        <f t="shared" si="95"/>
        <v>04/Aug/2020</v>
      </c>
      <c r="G1167" s="9" t="s">
        <v>22</v>
      </c>
      <c r="H1167" s="10" t="str">
        <f t="shared" si="92"/>
        <v>Tue</v>
      </c>
      <c r="I1167" s="10">
        <f t="shared" si="97"/>
        <v>583</v>
      </c>
      <c r="J1167" s="8">
        <f t="shared" si="93"/>
        <v>83</v>
      </c>
      <c r="K1167" s="1">
        <f t="shared" si="96"/>
        <v>20</v>
      </c>
      <c r="L1167" s="1">
        <f t="shared" si="94"/>
        <v>2</v>
      </c>
      <c r="N1167" s="1" t="s">
        <v>50</v>
      </c>
      <c r="P1167" s="81" t="s">
        <v>48</v>
      </c>
      <c r="Q1167" s="69"/>
      <c r="R1167" s="4" t="s">
        <v>49</v>
      </c>
      <c r="T1167" s="4" t="s">
        <v>49</v>
      </c>
      <c r="V1167" s="87">
        <v>3.4</v>
      </c>
      <c r="W1167" s="69"/>
      <c r="X1167" s="4">
        <v>8</v>
      </c>
      <c r="Z1167" s="87">
        <v>5.6</v>
      </c>
      <c r="AA1167" s="69"/>
      <c r="AB1167" s="100">
        <v>5.2</v>
      </c>
      <c r="AC1167" s="69"/>
      <c r="AD1167" s="81" t="s">
        <v>48</v>
      </c>
      <c r="AE1167" s="69"/>
      <c r="AF1167" s="100">
        <v>5.6</v>
      </c>
      <c r="AH1167" s="4" t="s">
        <v>49</v>
      </c>
      <c r="AJ1167" s="87">
        <v>4.8</v>
      </c>
      <c r="AL1167" s="81">
        <v>2.2000000000000002</v>
      </c>
      <c r="AN1167" s="81">
        <v>6</v>
      </c>
      <c r="AP1167" s="87">
        <v>6.8</v>
      </c>
      <c r="AR1167" s="81">
        <v>4.2</v>
      </c>
      <c r="AT1167" s="87">
        <v>5.6</v>
      </c>
      <c r="AV1167" s="74">
        <v>2.4</v>
      </c>
      <c r="AX1167" s="74">
        <v>3.4</v>
      </c>
      <c r="AZ1167" s="87">
        <v>4.8</v>
      </c>
      <c r="BB1167" s="87" t="s">
        <v>28</v>
      </c>
      <c r="BD1167" s="4" t="s">
        <v>52</v>
      </c>
      <c r="BF1167" s="81">
        <v>3.4</v>
      </c>
      <c r="BH1167" s="87">
        <v>4</v>
      </c>
      <c r="BI1167" s="69"/>
      <c r="BJ1167" s="74">
        <v>3.4</v>
      </c>
      <c r="BL1167" s="74">
        <v>4.4000000000000004</v>
      </c>
      <c r="BN1167" s="74">
        <v>3.8</v>
      </c>
      <c r="BP1167" s="74">
        <v>4.8</v>
      </c>
      <c r="BR1167" s="148">
        <v>4.8</v>
      </c>
      <c r="BT1167" s="1" t="s">
        <v>47</v>
      </c>
      <c r="BV1167" s="1" t="s">
        <v>47</v>
      </c>
      <c r="BX1167" s="1" t="s">
        <v>47</v>
      </c>
      <c r="BZ1167" s="1" t="s">
        <v>47</v>
      </c>
    </row>
    <row r="1168" spans="2:78" x14ac:dyDescent="0.25">
      <c r="B1168" s="8">
        <v>1167</v>
      </c>
      <c r="C1168" s="8">
        <v>5</v>
      </c>
      <c r="D1168" s="8">
        <v>8</v>
      </c>
      <c r="E1168" s="8">
        <v>2020</v>
      </c>
      <c r="F1168" s="24" t="str">
        <f t="shared" si="95"/>
        <v>05/Aug/2020</v>
      </c>
      <c r="G1168" s="9" t="s">
        <v>21</v>
      </c>
      <c r="H1168" s="10" t="str">
        <f t="shared" si="92"/>
        <v>Wed</v>
      </c>
      <c r="I1168" s="10">
        <f t="shared" si="97"/>
        <v>584</v>
      </c>
      <c r="J1168" s="8">
        <f t="shared" si="93"/>
        <v>83</v>
      </c>
      <c r="K1168" s="1">
        <f t="shared" si="96"/>
        <v>20</v>
      </c>
      <c r="L1168" s="1">
        <f t="shared" si="94"/>
        <v>2</v>
      </c>
      <c r="N1168" s="1" t="s">
        <v>50</v>
      </c>
      <c r="P1168" s="81" t="s">
        <v>48</v>
      </c>
      <c r="Q1168" s="69"/>
      <c r="R1168" s="4" t="s">
        <v>49</v>
      </c>
      <c r="T1168" s="4" t="s">
        <v>49</v>
      </c>
      <c r="V1168" s="87">
        <v>6.4</v>
      </c>
      <c r="W1168" s="69"/>
      <c r="X1168" s="4">
        <v>13.2</v>
      </c>
      <c r="Z1168" s="87">
        <v>10.4</v>
      </c>
      <c r="AA1168" s="69"/>
      <c r="AB1168" s="100">
        <v>10.8</v>
      </c>
      <c r="AC1168" s="69"/>
      <c r="AD1168" s="81" t="s">
        <v>48</v>
      </c>
      <c r="AE1168" s="69"/>
      <c r="AF1168" s="100">
        <v>8.1999999999999993</v>
      </c>
      <c r="AH1168" s="4" t="s">
        <v>49</v>
      </c>
      <c r="AJ1168" s="87">
        <v>11.4</v>
      </c>
      <c r="AL1168" s="81">
        <v>4.2</v>
      </c>
      <c r="AN1168" s="81">
        <v>9.8000000000000007</v>
      </c>
      <c r="AP1168" s="87">
        <v>16.600000000000001</v>
      </c>
      <c r="AR1168" s="81">
        <v>6.6</v>
      </c>
      <c r="AT1168" s="87">
        <v>10.8</v>
      </c>
      <c r="AV1168" s="74">
        <v>4.8</v>
      </c>
      <c r="AX1168" s="74">
        <v>6.2</v>
      </c>
      <c r="AZ1168" s="87">
        <v>10</v>
      </c>
      <c r="BB1168" s="87" t="s">
        <v>28</v>
      </c>
      <c r="BD1168" s="4" t="s">
        <v>52</v>
      </c>
      <c r="BF1168" s="81">
        <v>6.4</v>
      </c>
      <c r="BH1168" s="87">
        <v>7.6</v>
      </c>
      <c r="BI1168" s="69"/>
      <c r="BJ1168" s="74">
        <v>9</v>
      </c>
      <c r="BL1168" s="74">
        <v>8</v>
      </c>
      <c r="BN1168" s="74">
        <v>8</v>
      </c>
      <c r="BP1168" s="74">
        <v>8.8000000000000007</v>
      </c>
      <c r="BR1168" s="148">
        <v>11.2</v>
      </c>
      <c r="BT1168" s="1" t="s">
        <v>47</v>
      </c>
      <c r="BV1168" s="1" t="s">
        <v>47</v>
      </c>
      <c r="BX1168" s="1" t="s">
        <v>47</v>
      </c>
      <c r="BZ1168" s="1" t="s">
        <v>47</v>
      </c>
    </row>
    <row r="1169" spans="2:78" x14ac:dyDescent="0.25">
      <c r="B1169" s="8">
        <v>1168</v>
      </c>
      <c r="C1169" s="8">
        <v>5</v>
      </c>
      <c r="D1169" s="8">
        <v>8</v>
      </c>
      <c r="E1169" s="8">
        <v>2020</v>
      </c>
      <c r="F1169" s="24" t="str">
        <f t="shared" si="95"/>
        <v>05/Aug/2020</v>
      </c>
      <c r="G1169" s="9" t="s">
        <v>22</v>
      </c>
      <c r="H1169" s="10" t="str">
        <f t="shared" ref="H1169:H1232" si="98">TEXT(F1169,"ddd")</f>
        <v>Wed</v>
      </c>
      <c r="I1169" s="10">
        <f t="shared" si="97"/>
        <v>584</v>
      </c>
      <c r="J1169" s="8">
        <f t="shared" ref="J1169:J1232" si="99">IF(H1169=H1168,IF(_xlfn.ISOWEEKNUM(F1169)-_xlfn.ISOWEEKNUM(F1168)=1,J1168+1,J1168),IF(H1169=H1166,IF(_xlfn.ISOWEEKNUM(F1169)-_xlfn.ISOWEEKNUM(F1168)=1,J1168+1,J1168),IF(H1169=H1164,IF(_xlfn.ISOWEEKNUM(F1169)-_xlfn.ISOWEEKNUM(F1168)=1,J1168+1,J1168),IF(H1169=H1162,IF(_xlfn.ISOWEEKNUM(F1169)-_xlfn.ISOWEEKNUM(F1168)=1,J1168+1,J1168),IF(H1169=H1160,IF(_xlfn.ISOWEEKNUM(F1169)-_xlfn.ISOWEEKNUM(F1168)=1,J1168+1,J1168),IF(H1169=H1158,IF(_xlfn.ISOWEEKNUM(F1169)-_xlfn.ISOWEEKNUM(F1168)=1,J1168+1,J1168),IF(H1169=H1156,IF(_xlfn.ISOWEEKNUM(F1169)-_xlfn.ISOWEEKNUM(F1168)=1,J1168+1,J1168),-1)))))))</f>
        <v>83</v>
      </c>
      <c r="K1169" s="1">
        <f t="shared" si="96"/>
        <v>20</v>
      </c>
      <c r="L1169" s="1">
        <f t="shared" si="94"/>
        <v>2</v>
      </c>
      <c r="N1169" s="1" t="s">
        <v>50</v>
      </c>
      <c r="P1169" s="81" t="s">
        <v>48</v>
      </c>
      <c r="Q1169" s="69"/>
      <c r="R1169" s="4" t="s">
        <v>49</v>
      </c>
      <c r="T1169" s="4" t="s">
        <v>49</v>
      </c>
      <c r="V1169" s="87">
        <v>4</v>
      </c>
      <c r="W1169" s="69"/>
      <c r="X1169" s="4">
        <v>9.6</v>
      </c>
      <c r="Z1169" s="87">
        <v>7.2</v>
      </c>
      <c r="AA1169" s="69"/>
      <c r="AB1169" s="100" t="s">
        <v>28</v>
      </c>
      <c r="AC1169" s="69"/>
      <c r="AD1169" s="81" t="s">
        <v>48</v>
      </c>
      <c r="AE1169" s="69"/>
      <c r="AF1169" s="100">
        <v>6.4</v>
      </c>
      <c r="AH1169" s="4" t="s">
        <v>49</v>
      </c>
      <c r="AJ1169" s="87">
        <v>6.2</v>
      </c>
      <c r="AL1169" s="81">
        <v>2.4</v>
      </c>
      <c r="AN1169" s="81">
        <v>6</v>
      </c>
      <c r="AP1169" s="87">
        <v>8</v>
      </c>
      <c r="AR1169" s="81">
        <v>4</v>
      </c>
      <c r="AT1169" s="87">
        <v>7.2</v>
      </c>
      <c r="AV1169" s="74">
        <v>4.2</v>
      </c>
      <c r="AX1169" s="74">
        <v>3.2</v>
      </c>
      <c r="AZ1169" s="87">
        <v>4.5999999999999996</v>
      </c>
      <c r="BB1169" s="87" t="s">
        <v>28</v>
      </c>
      <c r="BD1169" s="4" t="s">
        <v>52</v>
      </c>
      <c r="BF1169" s="81">
        <v>4.8</v>
      </c>
      <c r="BH1169" s="87">
        <v>4.2</v>
      </c>
      <c r="BI1169" s="69"/>
      <c r="BJ1169" s="74">
        <v>3.6</v>
      </c>
      <c r="BL1169" s="74" t="s">
        <v>28</v>
      </c>
      <c r="BN1169" s="74">
        <v>4.2</v>
      </c>
      <c r="BP1169" s="74">
        <v>6.2</v>
      </c>
      <c r="BR1169" s="148">
        <v>6.2</v>
      </c>
      <c r="BT1169" s="1" t="s">
        <v>47</v>
      </c>
      <c r="BV1169" s="1" t="s">
        <v>47</v>
      </c>
      <c r="BX1169" s="1" t="s">
        <v>47</v>
      </c>
      <c r="BZ1169" s="1" t="s">
        <v>47</v>
      </c>
    </row>
    <row r="1170" spans="2:78" x14ac:dyDescent="0.25">
      <c r="B1170" s="8">
        <v>1169</v>
      </c>
      <c r="C1170" s="8">
        <v>6</v>
      </c>
      <c r="D1170" s="8">
        <v>8</v>
      </c>
      <c r="E1170" s="8">
        <v>2020</v>
      </c>
      <c r="F1170" s="24" t="str">
        <f t="shared" si="95"/>
        <v>06/Aug/2020</v>
      </c>
      <c r="G1170" s="9" t="s">
        <v>21</v>
      </c>
      <c r="H1170" s="10" t="str">
        <f t="shared" si="98"/>
        <v>Thu</v>
      </c>
      <c r="I1170" s="10">
        <f t="shared" si="97"/>
        <v>585</v>
      </c>
      <c r="J1170" s="8">
        <f t="shared" si="99"/>
        <v>83</v>
      </c>
      <c r="K1170" s="1">
        <f t="shared" si="96"/>
        <v>20</v>
      </c>
      <c r="L1170" s="1">
        <f t="shared" si="94"/>
        <v>2</v>
      </c>
      <c r="N1170" s="1" t="s">
        <v>50</v>
      </c>
      <c r="P1170" s="81" t="s">
        <v>48</v>
      </c>
      <c r="Q1170" s="69"/>
      <c r="R1170" s="4" t="s">
        <v>49</v>
      </c>
      <c r="T1170" s="4" t="s">
        <v>49</v>
      </c>
      <c r="V1170" s="87">
        <v>6.4</v>
      </c>
      <c r="W1170" s="69"/>
      <c r="X1170" s="4">
        <v>16</v>
      </c>
      <c r="Z1170" s="87">
        <v>13.4</v>
      </c>
      <c r="AA1170" s="69"/>
      <c r="AB1170" s="100">
        <v>11.2</v>
      </c>
      <c r="AC1170" s="69"/>
      <c r="AD1170" s="81" t="s">
        <v>48</v>
      </c>
      <c r="AE1170" s="69"/>
      <c r="AF1170" s="100">
        <v>8</v>
      </c>
      <c r="AH1170" s="4" t="s">
        <v>49</v>
      </c>
      <c r="AJ1170" s="87">
        <v>9.1999999999999993</v>
      </c>
      <c r="AL1170" s="81">
        <v>4.2</v>
      </c>
      <c r="AN1170" s="81">
        <v>10.199999999999999</v>
      </c>
      <c r="AP1170" s="87">
        <v>16</v>
      </c>
      <c r="AR1170" s="81">
        <v>7</v>
      </c>
      <c r="AT1170" s="87">
        <v>12.6</v>
      </c>
      <c r="AV1170" s="74">
        <v>5</v>
      </c>
      <c r="AX1170" s="74">
        <v>6</v>
      </c>
      <c r="AZ1170" s="87">
        <v>11</v>
      </c>
      <c r="BB1170" s="87" t="s">
        <v>28</v>
      </c>
      <c r="BD1170" s="4" t="s">
        <v>52</v>
      </c>
      <c r="BF1170" s="81">
        <v>6.4</v>
      </c>
      <c r="BH1170" s="87">
        <v>8</v>
      </c>
      <c r="BI1170" s="69"/>
      <c r="BJ1170" s="74">
        <v>9</v>
      </c>
      <c r="BL1170" s="74">
        <v>9.4</v>
      </c>
      <c r="BN1170" s="74">
        <v>8.6</v>
      </c>
      <c r="BP1170" s="74">
        <v>9.4</v>
      </c>
      <c r="BR1170" s="148">
        <v>11.6</v>
      </c>
      <c r="BT1170" s="1" t="s">
        <v>47</v>
      </c>
      <c r="BV1170" s="1" t="s">
        <v>47</v>
      </c>
      <c r="BX1170" s="1" t="s">
        <v>47</v>
      </c>
      <c r="BZ1170" s="1" t="s">
        <v>47</v>
      </c>
    </row>
    <row r="1171" spans="2:78" x14ac:dyDescent="0.25">
      <c r="B1171" s="8">
        <v>1170</v>
      </c>
      <c r="C1171" s="8">
        <v>6</v>
      </c>
      <c r="D1171" s="8">
        <v>8</v>
      </c>
      <c r="E1171" s="8">
        <v>2020</v>
      </c>
      <c r="F1171" s="24" t="str">
        <f t="shared" si="95"/>
        <v>06/Aug/2020</v>
      </c>
      <c r="G1171" s="9" t="s">
        <v>22</v>
      </c>
      <c r="H1171" s="10" t="str">
        <f t="shared" si="98"/>
        <v>Thu</v>
      </c>
      <c r="I1171" s="10">
        <f t="shared" si="97"/>
        <v>585</v>
      </c>
      <c r="J1171" s="8">
        <f t="shared" si="99"/>
        <v>83</v>
      </c>
      <c r="K1171" s="1">
        <f t="shared" si="96"/>
        <v>20</v>
      </c>
      <c r="L1171" s="1">
        <f t="shared" si="94"/>
        <v>2</v>
      </c>
      <c r="N1171" s="1" t="s">
        <v>50</v>
      </c>
      <c r="P1171" s="81" t="s">
        <v>48</v>
      </c>
      <c r="Q1171" s="69"/>
      <c r="R1171" s="4" t="s">
        <v>49</v>
      </c>
      <c r="T1171" s="4" t="s">
        <v>49</v>
      </c>
      <c r="V1171" s="87">
        <v>3.9</v>
      </c>
      <c r="W1171" s="69"/>
      <c r="X1171" s="4">
        <v>6</v>
      </c>
      <c r="Z1171" s="87">
        <v>6.6</v>
      </c>
      <c r="AA1171" s="69"/>
      <c r="AB1171" s="100">
        <v>6.2</v>
      </c>
      <c r="AC1171" s="69"/>
      <c r="AD1171" s="81" t="s">
        <v>48</v>
      </c>
      <c r="AE1171" s="69"/>
      <c r="AF1171" s="100">
        <v>6.2</v>
      </c>
      <c r="AH1171" s="4" t="s">
        <v>49</v>
      </c>
      <c r="AJ1171" s="87">
        <v>6</v>
      </c>
      <c r="AL1171" s="81">
        <v>2.2000000000000002</v>
      </c>
      <c r="AN1171" s="81">
        <v>4.5999999999999996</v>
      </c>
      <c r="AP1171" s="87">
        <v>8</v>
      </c>
      <c r="AR1171" s="81">
        <v>5</v>
      </c>
      <c r="AT1171" s="87">
        <v>6.2</v>
      </c>
      <c r="AV1171" s="74">
        <v>2.4</v>
      </c>
      <c r="AX1171" s="74">
        <v>2.4</v>
      </c>
      <c r="AZ1171" s="87">
        <v>3.6</v>
      </c>
      <c r="BB1171" s="87" t="s">
        <v>28</v>
      </c>
      <c r="BD1171" s="4" t="s">
        <v>52</v>
      </c>
      <c r="BF1171" s="81">
        <v>5.4</v>
      </c>
      <c r="BH1171" s="87">
        <v>4.8</v>
      </c>
      <c r="BI1171" s="69"/>
      <c r="BJ1171" s="74">
        <v>4</v>
      </c>
      <c r="BL1171" s="74">
        <v>5</v>
      </c>
      <c r="BN1171" s="74">
        <v>4.2</v>
      </c>
      <c r="BP1171" s="74">
        <v>5</v>
      </c>
      <c r="BR1171" s="148">
        <v>6.2</v>
      </c>
      <c r="BT1171" s="1" t="s">
        <v>47</v>
      </c>
      <c r="BV1171" s="1" t="s">
        <v>47</v>
      </c>
      <c r="BX1171" s="1" t="s">
        <v>47</v>
      </c>
      <c r="BZ1171" s="1" t="s">
        <v>47</v>
      </c>
    </row>
    <row r="1172" spans="2:78" x14ac:dyDescent="0.25">
      <c r="B1172" s="8">
        <v>1171</v>
      </c>
      <c r="C1172" s="8">
        <v>7</v>
      </c>
      <c r="D1172" s="8">
        <v>8</v>
      </c>
      <c r="E1172" s="8">
        <v>2020</v>
      </c>
      <c r="F1172" s="24" t="str">
        <f t="shared" si="95"/>
        <v>07/Aug/2020</v>
      </c>
      <c r="G1172" s="9" t="s">
        <v>21</v>
      </c>
      <c r="H1172" s="10" t="str">
        <f t="shared" si="98"/>
        <v>Fri</v>
      </c>
      <c r="I1172" s="10">
        <f t="shared" si="97"/>
        <v>586</v>
      </c>
      <c r="J1172" s="8">
        <f t="shared" si="99"/>
        <v>83</v>
      </c>
      <c r="K1172" s="1">
        <f t="shared" si="96"/>
        <v>20</v>
      </c>
      <c r="L1172" s="1">
        <f t="shared" si="94"/>
        <v>2</v>
      </c>
      <c r="N1172" s="1" t="s">
        <v>50</v>
      </c>
      <c r="P1172" s="81" t="s">
        <v>48</v>
      </c>
      <c r="Q1172" s="69"/>
      <c r="R1172" s="4" t="s">
        <v>49</v>
      </c>
      <c r="T1172" s="4" t="s">
        <v>49</v>
      </c>
      <c r="V1172" s="87">
        <v>6.8</v>
      </c>
      <c r="W1172" s="69"/>
      <c r="X1172" s="4">
        <v>17</v>
      </c>
      <c r="Z1172" s="87">
        <v>11.4</v>
      </c>
      <c r="AA1172" s="69"/>
      <c r="AB1172" s="100">
        <v>11</v>
      </c>
      <c r="AC1172" s="69"/>
      <c r="AD1172" s="81" t="s">
        <v>48</v>
      </c>
      <c r="AE1172" s="69"/>
      <c r="AF1172" s="100">
        <v>6.4</v>
      </c>
      <c r="AH1172" s="4" t="s">
        <v>49</v>
      </c>
      <c r="AJ1172" s="87">
        <v>11</v>
      </c>
      <c r="AL1172" s="81">
        <v>4.4000000000000004</v>
      </c>
      <c r="AN1172" s="81">
        <v>11</v>
      </c>
      <c r="AP1172" s="87">
        <v>16.8</v>
      </c>
      <c r="AR1172" s="81">
        <v>9</v>
      </c>
      <c r="AT1172" s="87">
        <v>12</v>
      </c>
      <c r="AV1172" s="74">
        <v>5</v>
      </c>
      <c r="AX1172" s="74">
        <v>3.2</v>
      </c>
      <c r="AZ1172" s="87">
        <v>11.2</v>
      </c>
      <c r="BB1172" s="87" t="s">
        <v>28</v>
      </c>
      <c r="BD1172" s="4" t="s">
        <v>52</v>
      </c>
      <c r="BF1172" s="81">
        <v>6.6</v>
      </c>
      <c r="BH1172" s="87">
        <v>5</v>
      </c>
      <c r="BI1172" s="69"/>
      <c r="BJ1172" s="74">
        <v>8.6</v>
      </c>
      <c r="BL1172" s="74">
        <v>8.1999999999999993</v>
      </c>
      <c r="BN1172" s="74">
        <v>9.4</v>
      </c>
      <c r="BP1172" s="74">
        <v>8.4</v>
      </c>
      <c r="BR1172" s="148">
        <v>11.6</v>
      </c>
      <c r="BT1172" s="1" t="s">
        <v>47</v>
      </c>
      <c r="BV1172" s="1" t="s">
        <v>47</v>
      </c>
      <c r="BX1172" s="1" t="s">
        <v>47</v>
      </c>
      <c r="BZ1172" s="1" t="s">
        <v>47</v>
      </c>
    </row>
    <row r="1173" spans="2:78" x14ac:dyDescent="0.25">
      <c r="B1173" s="8">
        <v>1172</v>
      </c>
      <c r="C1173" s="8">
        <v>7</v>
      </c>
      <c r="D1173" s="8">
        <v>8</v>
      </c>
      <c r="E1173" s="8">
        <v>2020</v>
      </c>
      <c r="F1173" s="24" t="str">
        <f t="shared" si="95"/>
        <v>07/Aug/2020</v>
      </c>
      <c r="G1173" s="9" t="s">
        <v>22</v>
      </c>
      <c r="H1173" s="10" t="str">
        <f t="shared" si="98"/>
        <v>Fri</v>
      </c>
      <c r="I1173" s="10">
        <f t="shared" si="97"/>
        <v>586</v>
      </c>
      <c r="J1173" s="8">
        <f t="shared" si="99"/>
        <v>83</v>
      </c>
      <c r="K1173" s="1">
        <f t="shared" si="96"/>
        <v>20</v>
      </c>
      <c r="L1173" s="1">
        <f t="shared" si="94"/>
        <v>2</v>
      </c>
      <c r="N1173" s="1" t="s">
        <v>50</v>
      </c>
      <c r="P1173" s="81" t="s">
        <v>48</v>
      </c>
      <c r="Q1173" s="69"/>
      <c r="R1173" s="4" t="s">
        <v>49</v>
      </c>
      <c r="T1173" s="4" t="s">
        <v>49</v>
      </c>
      <c r="V1173" s="87">
        <v>3.8</v>
      </c>
      <c r="W1173" s="69"/>
      <c r="X1173" s="4">
        <v>9.8000000000000007</v>
      </c>
      <c r="Z1173" s="87">
        <v>7</v>
      </c>
      <c r="AA1173" s="69"/>
      <c r="AB1173" s="100">
        <v>6</v>
      </c>
      <c r="AC1173" s="69"/>
      <c r="AD1173" s="81" t="s">
        <v>48</v>
      </c>
      <c r="AE1173" s="69"/>
      <c r="AF1173" s="100">
        <v>5.4</v>
      </c>
      <c r="AH1173" s="4" t="s">
        <v>49</v>
      </c>
      <c r="AJ1173" s="87">
        <v>4.2</v>
      </c>
      <c r="AL1173" s="81">
        <v>2.2000000000000002</v>
      </c>
      <c r="AN1173" s="81">
        <v>5</v>
      </c>
      <c r="AP1173" s="87">
        <v>8.6</v>
      </c>
      <c r="AR1173" s="81">
        <v>4.4000000000000004</v>
      </c>
      <c r="AT1173" s="87">
        <v>7</v>
      </c>
      <c r="AV1173" s="74">
        <v>3</v>
      </c>
      <c r="AX1173" s="74">
        <v>3.4</v>
      </c>
      <c r="AZ1173" s="87">
        <v>4</v>
      </c>
      <c r="BB1173" s="87" t="s">
        <v>28</v>
      </c>
      <c r="BD1173" s="4" t="s">
        <v>52</v>
      </c>
      <c r="BF1173" s="81">
        <v>3</v>
      </c>
      <c r="BH1173" s="87">
        <v>3.4</v>
      </c>
      <c r="BI1173" s="69"/>
      <c r="BJ1173" s="74">
        <v>3.6</v>
      </c>
      <c r="BL1173" s="74">
        <v>3.4</v>
      </c>
      <c r="BN1173" s="74">
        <v>4.8</v>
      </c>
      <c r="BP1173" s="74">
        <v>4</v>
      </c>
      <c r="BR1173" s="148">
        <v>6.9</v>
      </c>
      <c r="BT1173" s="1" t="s">
        <v>47</v>
      </c>
      <c r="BV1173" s="1" t="s">
        <v>47</v>
      </c>
      <c r="BX1173" s="1" t="s">
        <v>47</v>
      </c>
      <c r="BZ1173" s="1" t="s">
        <v>47</v>
      </c>
    </row>
    <row r="1174" spans="2:78" x14ac:dyDescent="0.25">
      <c r="B1174" s="8">
        <v>1173</v>
      </c>
      <c r="C1174" s="8">
        <v>8</v>
      </c>
      <c r="D1174" s="8">
        <v>8</v>
      </c>
      <c r="E1174" s="8">
        <v>2020</v>
      </c>
      <c r="F1174" s="24" t="str">
        <f t="shared" si="95"/>
        <v>08/Aug/2020</v>
      </c>
      <c r="G1174" s="9" t="s">
        <v>21</v>
      </c>
      <c r="H1174" s="10" t="str">
        <f t="shared" si="98"/>
        <v>Sat</v>
      </c>
      <c r="I1174" s="10">
        <f t="shared" si="97"/>
        <v>587</v>
      </c>
      <c r="J1174" s="8">
        <f t="shared" si="99"/>
        <v>83</v>
      </c>
      <c r="K1174" s="1">
        <f t="shared" si="96"/>
        <v>20</v>
      </c>
      <c r="L1174" s="1">
        <f t="shared" si="94"/>
        <v>2</v>
      </c>
      <c r="N1174" s="1" t="s">
        <v>50</v>
      </c>
      <c r="P1174" s="81" t="s">
        <v>48</v>
      </c>
      <c r="Q1174" s="69"/>
      <c r="R1174" s="4" t="s">
        <v>49</v>
      </c>
      <c r="T1174" s="4" t="s">
        <v>49</v>
      </c>
      <c r="V1174" s="87">
        <v>6.2</v>
      </c>
      <c r="W1174" s="69"/>
      <c r="X1174" s="4">
        <v>15.8</v>
      </c>
      <c r="Z1174" s="87">
        <v>11.2</v>
      </c>
      <c r="AA1174" s="69"/>
      <c r="AB1174" s="100">
        <v>10.8</v>
      </c>
      <c r="AC1174" s="69"/>
      <c r="AD1174" s="81" t="s">
        <v>48</v>
      </c>
      <c r="AE1174" s="69"/>
      <c r="AF1174" s="100">
        <v>8.1999999999999993</v>
      </c>
      <c r="AH1174" s="4" t="s">
        <v>49</v>
      </c>
      <c r="AJ1174" s="87">
        <v>11.8</v>
      </c>
      <c r="AL1174" s="81">
        <v>4.5999999999999996</v>
      </c>
      <c r="AN1174" s="81">
        <v>9.8000000000000007</v>
      </c>
      <c r="AP1174" s="87">
        <v>8.9</v>
      </c>
      <c r="AR1174" s="81">
        <v>8.1999999999999993</v>
      </c>
      <c r="AT1174" s="87">
        <v>12.6</v>
      </c>
      <c r="AV1174" s="74">
        <v>5</v>
      </c>
      <c r="AX1174" s="74">
        <v>5.6</v>
      </c>
      <c r="AZ1174" s="87">
        <v>12.2</v>
      </c>
      <c r="BB1174" s="87" t="s">
        <v>28</v>
      </c>
      <c r="BD1174" s="4" t="s">
        <v>52</v>
      </c>
      <c r="BF1174" s="81">
        <v>6</v>
      </c>
      <c r="BH1174" s="87">
        <v>6.4</v>
      </c>
      <c r="BI1174" s="69"/>
      <c r="BJ1174" s="74">
        <v>10.4</v>
      </c>
      <c r="BL1174" s="74">
        <v>7</v>
      </c>
      <c r="BN1174" s="74">
        <v>9</v>
      </c>
      <c r="BP1174" s="74">
        <v>9.8000000000000007</v>
      </c>
      <c r="BR1174" s="148">
        <v>12.4</v>
      </c>
      <c r="BT1174" s="1" t="s">
        <v>47</v>
      </c>
      <c r="BV1174" s="1" t="s">
        <v>47</v>
      </c>
      <c r="BX1174" s="1" t="s">
        <v>47</v>
      </c>
      <c r="BZ1174" s="1" t="s">
        <v>47</v>
      </c>
    </row>
    <row r="1175" spans="2:78" x14ac:dyDescent="0.25">
      <c r="B1175" s="8">
        <v>1174</v>
      </c>
      <c r="C1175" s="8">
        <v>8</v>
      </c>
      <c r="D1175" s="8">
        <v>8</v>
      </c>
      <c r="E1175" s="8">
        <v>2020</v>
      </c>
      <c r="F1175" s="24" t="str">
        <f t="shared" si="95"/>
        <v>08/Aug/2020</v>
      </c>
      <c r="G1175" s="9" t="s">
        <v>22</v>
      </c>
      <c r="H1175" s="10" t="str">
        <f t="shared" si="98"/>
        <v>Sat</v>
      </c>
      <c r="I1175" s="10">
        <f t="shared" si="97"/>
        <v>587</v>
      </c>
      <c r="J1175" s="8">
        <f t="shared" si="99"/>
        <v>83</v>
      </c>
      <c r="K1175" s="1">
        <f t="shared" si="96"/>
        <v>20</v>
      </c>
      <c r="L1175" s="1">
        <f t="shared" si="94"/>
        <v>2</v>
      </c>
      <c r="N1175" s="1" t="s">
        <v>50</v>
      </c>
      <c r="P1175" s="81" t="s">
        <v>48</v>
      </c>
      <c r="Q1175" s="69"/>
      <c r="R1175" s="4" t="s">
        <v>49</v>
      </c>
      <c r="T1175" s="4" t="s">
        <v>49</v>
      </c>
      <c r="V1175" s="87">
        <v>3.4</v>
      </c>
      <c r="W1175" s="69"/>
      <c r="X1175" s="4">
        <v>9</v>
      </c>
      <c r="Z1175" s="87">
        <v>7</v>
      </c>
      <c r="AA1175" s="69"/>
      <c r="AB1175" s="100">
        <v>6.4</v>
      </c>
      <c r="AC1175" s="69"/>
      <c r="AD1175" s="81" t="s">
        <v>48</v>
      </c>
      <c r="AE1175" s="69"/>
      <c r="AF1175" s="100">
        <v>7.2</v>
      </c>
      <c r="AH1175" s="4" t="s">
        <v>49</v>
      </c>
      <c r="AJ1175" s="87">
        <v>6.6</v>
      </c>
      <c r="AL1175" s="81">
        <v>2.4</v>
      </c>
      <c r="AN1175" s="81">
        <v>5.8</v>
      </c>
      <c r="AP1175" s="87">
        <v>9</v>
      </c>
      <c r="AR1175" s="81">
        <v>5.6</v>
      </c>
      <c r="AT1175" s="87">
        <v>6.6</v>
      </c>
      <c r="AV1175" s="74">
        <v>3</v>
      </c>
      <c r="AX1175" s="74">
        <v>3.6</v>
      </c>
      <c r="AZ1175" s="87">
        <v>5</v>
      </c>
      <c r="BB1175" s="87" t="s">
        <v>28</v>
      </c>
      <c r="BD1175" s="4" t="s">
        <v>52</v>
      </c>
      <c r="BF1175" s="81">
        <v>3</v>
      </c>
      <c r="BH1175" s="87">
        <v>5</v>
      </c>
      <c r="BI1175" s="69"/>
      <c r="BJ1175" s="74">
        <v>5</v>
      </c>
      <c r="BL1175" s="74">
        <v>4.2</v>
      </c>
      <c r="BN1175" s="74">
        <v>4.5</v>
      </c>
      <c r="BP1175" s="74">
        <v>5.6</v>
      </c>
      <c r="BR1175" s="148">
        <v>5.8</v>
      </c>
      <c r="BT1175" s="1" t="s">
        <v>47</v>
      </c>
      <c r="BV1175" s="1" t="s">
        <v>47</v>
      </c>
      <c r="BX1175" s="1" t="s">
        <v>47</v>
      </c>
      <c r="BZ1175" s="1" t="s">
        <v>47</v>
      </c>
    </row>
    <row r="1176" spans="2:78" x14ac:dyDescent="0.25">
      <c r="B1176" s="8">
        <v>1175</v>
      </c>
      <c r="C1176" s="8">
        <v>9</v>
      </c>
      <c r="D1176" s="8">
        <v>8</v>
      </c>
      <c r="E1176" s="8">
        <v>2020</v>
      </c>
      <c r="F1176" s="24" t="str">
        <f t="shared" si="95"/>
        <v>09/Aug/2020</v>
      </c>
      <c r="G1176" s="9" t="s">
        <v>21</v>
      </c>
      <c r="H1176" s="10" t="str">
        <f t="shared" si="98"/>
        <v>Sun</v>
      </c>
      <c r="I1176" s="10">
        <f t="shared" si="97"/>
        <v>588</v>
      </c>
      <c r="J1176" s="8">
        <f t="shared" si="99"/>
        <v>83</v>
      </c>
      <c r="K1176" s="1">
        <f t="shared" si="96"/>
        <v>20</v>
      </c>
      <c r="L1176" s="1">
        <f t="shared" si="94"/>
        <v>2</v>
      </c>
      <c r="N1176" s="1" t="s">
        <v>50</v>
      </c>
      <c r="P1176" s="81" t="s">
        <v>48</v>
      </c>
      <c r="Q1176" s="69"/>
      <c r="R1176" s="4" t="s">
        <v>49</v>
      </c>
      <c r="T1176" s="4" t="s">
        <v>49</v>
      </c>
      <c r="V1176" s="87">
        <v>7</v>
      </c>
      <c r="W1176" s="69"/>
      <c r="X1176" s="4">
        <v>14.6</v>
      </c>
      <c r="Z1176" s="87">
        <v>11.2</v>
      </c>
      <c r="AA1176" s="69"/>
      <c r="AB1176" s="100">
        <v>8.6</v>
      </c>
      <c r="AC1176" s="69"/>
      <c r="AD1176" s="81" t="s">
        <v>48</v>
      </c>
      <c r="AE1176" s="69"/>
      <c r="AF1176" s="100">
        <v>9</v>
      </c>
      <c r="AH1176" s="4" t="s">
        <v>49</v>
      </c>
      <c r="AJ1176" s="87">
        <v>12.2</v>
      </c>
      <c r="AL1176" s="81">
        <v>4.4000000000000004</v>
      </c>
      <c r="AN1176" s="81">
        <v>10.8</v>
      </c>
      <c r="AP1176" s="87">
        <v>16</v>
      </c>
      <c r="AR1176" s="81" t="s">
        <v>28</v>
      </c>
      <c r="AT1176" s="87">
        <v>12.4</v>
      </c>
      <c r="AV1176" s="74" t="s">
        <v>28</v>
      </c>
      <c r="AX1176" s="74">
        <v>5.8</v>
      </c>
      <c r="AZ1176" s="87">
        <v>13.2</v>
      </c>
      <c r="BB1176" s="87" t="s">
        <v>28</v>
      </c>
      <c r="BD1176" s="4" t="s">
        <v>52</v>
      </c>
      <c r="BF1176" s="81">
        <v>3.6</v>
      </c>
      <c r="BH1176" s="87">
        <v>5.4</v>
      </c>
      <c r="BI1176" s="69"/>
      <c r="BJ1176" s="74">
        <v>9</v>
      </c>
      <c r="BL1176" s="74">
        <v>8.1999999999999993</v>
      </c>
      <c r="BN1176" s="74">
        <v>10</v>
      </c>
      <c r="BP1176" s="74">
        <v>9.8000000000000007</v>
      </c>
      <c r="BR1176" s="148">
        <v>13.2</v>
      </c>
      <c r="BT1176" s="1" t="s">
        <v>47</v>
      </c>
      <c r="BV1176" s="1" t="s">
        <v>47</v>
      </c>
      <c r="BX1176" s="1" t="s">
        <v>47</v>
      </c>
      <c r="BZ1176" s="1" t="s">
        <v>47</v>
      </c>
    </row>
    <row r="1177" spans="2:78" x14ac:dyDescent="0.25">
      <c r="B1177" s="8">
        <v>1176</v>
      </c>
      <c r="C1177" s="8">
        <v>9</v>
      </c>
      <c r="D1177" s="8">
        <v>8</v>
      </c>
      <c r="E1177" s="8">
        <v>2020</v>
      </c>
      <c r="F1177" s="24" t="str">
        <f t="shared" si="95"/>
        <v>09/Aug/2020</v>
      </c>
      <c r="G1177" s="9" t="s">
        <v>22</v>
      </c>
      <c r="H1177" s="10" t="str">
        <f t="shared" si="98"/>
        <v>Sun</v>
      </c>
      <c r="I1177" s="10">
        <f t="shared" si="97"/>
        <v>588</v>
      </c>
      <c r="J1177" s="8">
        <f t="shared" si="99"/>
        <v>83</v>
      </c>
      <c r="K1177" s="1">
        <f t="shared" si="96"/>
        <v>20</v>
      </c>
      <c r="L1177" s="1">
        <f t="shared" si="94"/>
        <v>2</v>
      </c>
      <c r="N1177" s="1" t="s">
        <v>50</v>
      </c>
      <c r="P1177" s="81" t="s">
        <v>48</v>
      </c>
      <c r="Q1177" s="69"/>
      <c r="R1177" s="4" t="s">
        <v>49</v>
      </c>
      <c r="T1177" s="4" t="s">
        <v>49</v>
      </c>
      <c r="V1177" s="87">
        <v>4</v>
      </c>
      <c r="W1177" s="69"/>
      <c r="X1177" s="4">
        <v>7</v>
      </c>
      <c r="Z1177" s="87">
        <v>7</v>
      </c>
      <c r="AA1177" s="69"/>
      <c r="AB1177" s="100">
        <v>5.8</v>
      </c>
      <c r="AC1177" s="69"/>
      <c r="AD1177" s="81" t="s">
        <v>48</v>
      </c>
      <c r="AE1177" s="69"/>
      <c r="AF1177" s="100">
        <v>5.6</v>
      </c>
      <c r="AH1177" s="4" t="s">
        <v>49</v>
      </c>
      <c r="AJ1177" s="87">
        <v>5.6</v>
      </c>
      <c r="AL1177" s="81">
        <v>2</v>
      </c>
      <c r="AN1177" s="81">
        <v>5.6</v>
      </c>
      <c r="AP1177" s="87">
        <v>8</v>
      </c>
      <c r="AR1177" s="81">
        <v>4.2</v>
      </c>
      <c r="AT1177" s="87">
        <v>7</v>
      </c>
      <c r="AV1177" s="74">
        <v>2.6</v>
      </c>
      <c r="AX1177" s="74">
        <v>3</v>
      </c>
      <c r="AZ1177" s="87">
        <v>4.8</v>
      </c>
      <c r="BB1177" s="87" t="s">
        <v>28</v>
      </c>
      <c r="BD1177" s="4" t="s">
        <v>52</v>
      </c>
      <c r="BF1177" s="81">
        <v>5</v>
      </c>
      <c r="BH1177" s="87">
        <v>4.5999999999999996</v>
      </c>
      <c r="BI1177" s="69"/>
      <c r="BJ1177" s="74">
        <v>4.8</v>
      </c>
      <c r="BL1177" s="74">
        <v>4.2</v>
      </c>
      <c r="BN1177" s="74">
        <v>4</v>
      </c>
      <c r="BP1177" s="74">
        <v>5.2</v>
      </c>
      <c r="BR1177" s="148">
        <v>5.6</v>
      </c>
      <c r="BT1177" s="1" t="s">
        <v>47</v>
      </c>
      <c r="BV1177" s="1" t="s">
        <v>47</v>
      </c>
      <c r="BX1177" s="1" t="s">
        <v>47</v>
      </c>
      <c r="BZ1177" s="1" t="s">
        <v>47</v>
      </c>
    </row>
    <row r="1178" spans="2:78" x14ac:dyDescent="0.25">
      <c r="B1178" s="8">
        <v>1177</v>
      </c>
      <c r="C1178" s="8">
        <v>10</v>
      </c>
      <c r="D1178" s="8">
        <v>8</v>
      </c>
      <c r="E1178" s="8">
        <v>2020</v>
      </c>
      <c r="F1178" s="24" t="str">
        <f t="shared" si="95"/>
        <v>10/Aug/2020</v>
      </c>
      <c r="G1178" s="9" t="s">
        <v>21</v>
      </c>
      <c r="H1178" s="10" t="str">
        <f t="shared" si="98"/>
        <v>Mon</v>
      </c>
      <c r="I1178" s="10">
        <f t="shared" si="97"/>
        <v>589</v>
      </c>
      <c r="J1178" s="8">
        <f t="shared" si="99"/>
        <v>84</v>
      </c>
      <c r="K1178" s="1">
        <f t="shared" si="96"/>
        <v>20</v>
      </c>
      <c r="L1178" s="1">
        <f t="shared" si="94"/>
        <v>2</v>
      </c>
      <c r="N1178" s="1" t="s">
        <v>50</v>
      </c>
      <c r="P1178" s="81" t="s">
        <v>48</v>
      </c>
      <c r="Q1178" s="69"/>
      <c r="R1178" s="4" t="s">
        <v>49</v>
      </c>
      <c r="T1178" s="4" t="s">
        <v>49</v>
      </c>
      <c r="V1178" s="87">
        <v>5.8</v>
      </c>
      <c r="W1178" s="69"/>
      <c r="X1178" s="4">
        <v>13</v>
      </c>
      <c r="Z1178" s="87">
        <v>10</v>
      </c>
      <c r="AA1178" s="69"/>
      <c r="AB1178" s="100">
        <v>12</v>
      </c>
      <c r="AC1178" s="69"/>
      <c r="AD1178" s="81" t="s">
        <v>48</v>
      </c>
      <c r="AE1178" s="69"/>
      <c r="AF1178" s="100">
        <v>8</v>
      </c>
      <c r="AH1178" s="4" t="s">
        <v>49</v>
      </c>
      <c r="AJ1178" s="87">
        <v>11.6</v>
      </c>
      <c r="AL1178" s="81">
        <v>7</v>
      </c>
      <c r="AN1178" s="81">
        <v>8</v>
      </c>
      <c r="AP1178" s="87">
        <v>13.6</v>
      </c>
      <c r="AR1178" s="81">
        <v>8</v>
      </c>
      <c r="AT1178" s="87">
        <v>10.4</v>
      </c>
      <c r="AV1178" s="74">
        <v>8</v>
      </c>
      <c r="AX1178" s="74" t="s">
        <v>48</v>
      </c>
      <c r="AZ1178" s="87">
        <v>10</v>
      </c>
      <c r="BB1178" s="87">
        <v>5.4</v>
      </c>
      <c r="BD1178" s="4" t="s">
        <v>52</v>
      </c>
      <c r="BF1178" s="81">
        <v>7</v>
      </c>
      <c r="BH1178" s="87">
        <v>9</v>
      </c>
      <c r="BI1178" s="69"/>
      <c r="BJ1178" s="74">
        <v>8.6</v>
      </c>
      <c r="BL1178" s="74">
        <v>7</v>
      </c>
      <c r="BN1178" s="74">
        <v>8</v>
      </c>
      <c r="BP1178" s="74">
        <v>7</v>
      </c>
      <c r="BR1178" s="148" t="s">
        <v>28</v>
      </c>
      <c r="BT1178" s="1" t="s">
        <v>47</v>
      </c>
      <c r="BV1178" s="1" t="s">
        <v>47</v>
      </c>
      <c r="BX1178" s="1" t="s">
        <v>47</v>
      </c>
      <c r="BZ1178" s="1" t="s">
        <v>47</v>
      </c>
    </row>
    <row r="1179" spans="2:78" x14ac:dyDescent="0.25">
      <c r="B1179" s="8">
        <v>1178</v>
      </c>
      <c r="C1179" s="8">
        <v>10</v>
      </c>
      <c r="D1179" s="8">
        <v>8</v>
      </c>
      <c r="E1179" s="8">
        <v>2020</v>
      </c>
      <c r="F1179" s="24" t="str">
        <f t="shared" si="95"/>
        <v>10/Aug/2020</v>
      </c>
      <c r="G1179" s="9" t="s">
        <v>22</v>
      </c>
      <c r="H1179" s="10" t="str">
        <f t="shared" si="98"/>
        <v>Mon</v>
      </c>
      <c r="I1179" s="10">
        <f t="shared" si="97"/>
        <v>589</v>
      </c>
      <c r="J1179" s="8">
        <f t="shared" si="99"/>
        <v>84</v>
      </c>
      <c r="K1179" s="1">
        <f t="shared" si="96"/>
        <v>20</v>
      </c>
      <c r="L1179" s="1">
        <f t="shared" si="94"/>
        <v>2</v>
      </c>
      <c r="N1179" s="1" t="s">
        <v>50</v>
      </c>
      <c r="P1179" s="81" t="s">
        <v>48</v>
      </c>
      <c r="Q1179" s="69"/>
      <c r="R1179" s="4" t="s">
        <v>49</v>
      </c>
      <c r="T1179" s="4" t="s">
        <v>49</v>
      </c>
      <c r="V1179" s="87">
        <v>3.2</v>
      </c>
      <c r="W1179" s="69"/>
      <c r="X1179" s="4">
        <v>6</v>
      </c>
      <c r="Z1179" s="87">
        <v>7</v>
      </c>
      <c r="AA1179" s="69"/>
      <c r="AB1179" s="100">
        <v>5</v>
      </c>
      <c r="AC1179" s="69"/>
      <c r="AD1179" s="81" t="s">
        <v>48</v>
      </c>
      <c r="AE1179" s="69"/>
      <c r="AF1179" s="100">
        <v>6</v>
      </c>
      <c r="AH1179" s="4" t="s">
        <v>49</v>
      </c>
      <c r="AJ1179" s="87">
        <v>5</v>
      </c>
      <c r="AL1179" s="81">
        <v>3.2</v>
      </c>
      <c r="AN1179" s="81">
        <v>5</v>
      </c>
      <c r="AP1179" s="87">
        <v>7</v>
      </c>
      <c r="AR1179" s="81">
        <v>4.4000000000000004</v>
      </c>
      <c r="AT1179" s="87">
        <v>6</v>
      </c>
      <c r="AV1179" s="74">
        <v>3.2</v>
      </c>
      <c r="AX1179" s="74" t="s">
        <v>48</v>
      </c>
      <c r="AZ1179" s="87">
        <v>5.4</v>
      </c>
      <c r="BB1179" s="87">
        <v>4</v>
      </c>
      <c r="BD1179" s="4" t="s">
        <v>52</v>
      </c>
      <c r="BF1179" s="81">
        <v>4</v>
      </c>
      <c r="BH1179" s="87">
        <v>5</v>
      </c>
      <c r="BI1179" s="69"/>
      <c r="BJ1179" s="74">
        <v>5.4</v>
      </c>
      <c r="BL1179" s="74">
        <v>5</v>
      </c>
      <c r="BN1179" s="74">
        <v>4.2</v>
      </c>
      <c r="BP1179" s="74">
        <v>6</v>
      </c>
      <c r="BR1179" s="148" t="s">
        <v>28</v>
      </c>
      <c r="BT1179" s="1" t="s">
        <v>47</v>
      </c>
      <c r="BV1179" s="1" t="s">
        <v>47</v>
      </c>
      <c r="BX1179" s="1" t="s">
        <v>47</v>
      </c>
      <c r="BZ1179" s="1" t="s">
        <v>47</v>
      </c>
    </row>
    <row r="1180" spans="2:78" x14ac:dyDescent="0.25">
      <c r="B1180" s="8">
        <v>1179</v>
      </c>
      <c r="C1180" s="8">
        <v>11</v>
      </c>
      <c r="D1180" s="8">
        <v>8</v>
      </c>
      <c r="E1180" s="8">
        <v>2020</v>
      </c>
      <c r="F1180" s="24" t="str">
        <f t="shared" si="95"/>
        <v>11/Aug/2020</v>
      </c>
      <c r="G1180" s="9" t="s">
        <v>21</v>
      </c>
      <c r="H1180" s="10" t="str">
        <f t="shared" si="98"/>
        <v>Tue</v>
      </c>
      <c r="I1180" s="10">
        <f t="shared" si="97"/>
        <v>590</v>
      </c>
      <c r="J1180" s="8">
        <f t="shared" si="99"/>
        <v>84</v>
      </c>
      <c r="K1180" s="1">
        <f t="shared" si="96"/>
        <v>20</v>
      </c>
      <c r="L1180" s="1">
        <f t="shared" si="94"/>
        <v>2</v>
      </c>
      <c r="N1180" s="1" t="s">
        <v>50</v>
      </c>
      <c r="P1180" s="81" t="s">
        <v>48</v>
      </c>
      <c r="Q1180" s="69"/>
      <c r="R1180" s="4" t="s">
        <v>49</v>
      </c>
      <c r="T1180" s="4" t="s">
        <v>49</v>
      </c>
      <c r="V1180" s="87">
        <v>6.4</v>
      </c>
      <c r="W1180" s="69"/>
      <c r="X1180" s="4">
        <v>14</v>
      </c>
      <c r="Z1180" s="87">
        <v>10</v>
      </c>
      <c r="AA1180" s="69"/>
      <c r="AB1180" s="100">
        <v>13</v>
      </c>
      <c r="AC1180" s="69"/>
      <c r="AD1180" s="81" t="s">
        <v>48</v>
      </c>
      <c r="AE1180" s="69"/>
      <c r="AF1180" s="100">
        <v>7.4</v>
      </c>
      <c r="AH1180" s="4" t="s">
        <v>49</v>
      </c>
      <c r="AJ1180" s="87">
        <v>10</v>
      </c>
      <c r="AL1180" s="81">
        <v>6.2</v>
      </c>
      <c r="AN1180" s="81">
        <v>6.4</v>
      </c>
      <c r="AP1180" s="87">
        <v>15</v>
      </c>
      <c r="AR1180" s="81">
        <v>10.3</v>
      </c>
      <c r="AT1180" s="87">
        <v>10</v>
      </c>
      <c r="AV1180" s="74">
        <v>6</v>
      </c>
      <c r="AX1180" s="74" t="s">
        <v>48</v>
      </c>
      <c r="AZ1180" s="87">
        <v>10.4</v>
      </c>
      <c r="BB1180" s="87">
        <v>6</v>
      </c>
      <c r="BD1180" s="4" t="s">
        <v>52</v>
      </c>
      <c r="BF1180" s="81">
        <v>8</v>
      </c>
      <c r="BH1180" s="87">
        <v>10</v>
      </c>
      <c r="BI1180" s="69"/>
      <c r="BJ1180" s="74">
        <v>10</v>
      </c>
      <c r="BL1180" s="74">
        <v>7.6</v>
      </c>
      <c r="BN1180" s="74">
        <v>10</v>
      </c>
      <c r="BP1180" s="74">
        <v>8</v>
      </c>
      <c r="BR1180" s="148" t="s">
        <v>28</v>
      </c>
      <c r="BT1180" s="1" t="s">
        <v>47</v>
      </c>
      <c r="BV1180" s="1" t="s">
        <v>47</v>
      </c>
      <c r="BX1180" s="1" t="s">
        <v>47</v>
      </c>
      <c r="BZ1180" s="1" t="s">
        <v>47</v>
      </c>
    </row>
    <row r="1181" spans="2:78" x14ac:dyDescent="0.25">
      <c r="B1181" s="8">
        <v>1180</v>
      </c>
      <c r="C1181" s="8">
        <v>11</v>
      </c>
      <c r="D1181" s="8">
        <v>8</v>
      </c>
      <c r="E1181" s="8">
        <v>2020</v>
      </c>
      <c r="F1181" s="24" t="str">
        <f t="shared" si="95"/>
        <v>11/Aug/2020</v>
      </c>
      <c r="G1181" s="9" t="s">
        <v>22</v>
      </c>
      <c r="H1181" s="10" t="str">
        <f t="shared" si="98"/>
        <v>Tue</v>
      </c>
      <c r="I1181" s="10">
        <f t="shared" si="97"/>
        <v>590</v>
      </c>
      <c r="J1181" s="8">
        <f t="shared" si="99"/>
        <v>84</v>
      </c>
      <c r="K1181" s="1">
        <f t="shared" si="96"/>
        <v>20</v>
      </c>
      <c r="L1181" s="1">
        <f t="shared" si="94"/>
        <v>2</v>
      </c>
      <c r="N1181" s="1" t="s">
        <v>50</v>
      </c>
      <c r="P1181" s="81" t="s">
        <v>48</v>
      </c>
      <c r="Q1181" s="69"/>
      <c r="R1181" s="4" t="s">
        <v>49</v>
      </c>
      <c r="T1181" s="4" t="s">
        <v>49</v>
      </c>
      <c r="V1181" s="87">
        <v>3.8</v>
      </c>
      <c r="W1181" s="69"/>
      <c r="X1181" s="4">
        <v>7.4</v>
      </c>
      <c r="Z1181" s="87">
        <v>7.4</v>
      </c>
      <c r="AA1181" s="69"/>
      <c r="AB1181" s="100">
        <v>7</v>
      </c>
      <c r="AC1181" s="69"/>
      <c r="AD1181" s="81" t="s">
        <v>48</v>
      </c>
      <c r="AE1181" s="69"/>
      <c r="AF1181" s="100">
        <v>5.2</v>
      </c>
      <c r="AH1181" s="4" t="s">
        <v>49</v>
      </c>
      <c r="AJ1181" s="87">
        <v>6</v>
      </c>
      <c r="AL1181" s="81">
        <v>3.2</v>
      </c>
      <c r="AN1181" s="81">
        <v>3.2</v>
      </c>
      <c r="AP1181" s="87">
        <v>7</v>
      </c>
      <c r="AR1181" s="81">
        <v>4</v>
      </c>
      <c r="AT1181" s="87">
        <v>7.4</v>
      </c>
      <c r="AV1181" s="74">
        <v>4.2</v>
      </c>
      <c r="AX1181" s="74" t="s">
        <v>48</v>
      </c>
      <c r="AZ1181" s="87">
        <v>5</v>
      </c>
      <c r="BB1181" s="87">
        <v>4</v>
      </c>
      <c r="BD1181" s="4" t="s">
        <v>52</v>
      </c>
      <c r="BF1181" s="81">
        <v>4</v>
      </c>
      <c r="BH1181" s="87">
        <v>5.2</v>
      </c>
      <c r="BI1181" s="69"/>
      <c r="BJ1181" s="74">
        <v>6</v>
      </c>
      <c r="BL1181" s="74">
        <v>4.4000000000000004</v>
      </c>
      <c r="BN1181" s="74">
        <v>5</v>
      </c>
      <c r="BP1181" s="74">
        <v>7</v>
      </c>
      <c r="BR1181" s="148" t="s">
        <v>28</v>
      </c>
      <c r="BT1181" s="1" t="s">
        <v>47</v>
      </c>
      <c r="BV1181" s="1" t="s">
        <v>47</v>
      </c>
      <c r="BX1181" s="1" t="s">
        <v>47</v>
      </c>
      <c r="BZ1181" s="1" t="s">
        <v>47</v>
      </c>
    </row>
    <row r="1182" spans="2:78" x14ac:dyDescent="0.25">
      <c r="B1182" s="8">
        <v>1181</v>
      </c>
      <c r="C1182" s="8">
        <v>12</v>
      </c>
      <c r="D1182" s="8">
        <v>8</v>
      </c>
      <c r="E1182" s="8">
        <v>2020</v>
      </c>
      <c r="F1182" s="24" t="str">
        <f t="shared" si="95"/>
        <v>12/Aug/2020</v>
      </c>
      <c r="G1182" s="9" t="s">
        <v>21</v>
      </c>
      <c r="H1182" s="10" t="str">
        <f t="shared" si="98"/>
        <v>Wed</v>
      </c>
      <c r="I1182" s="10">
        <f t="shared" si="97"/>
        <v>591</v>
      </c>
      <c r="J1182" s="8">
        <f t="shared" si="99"/>
        <v>84</v>
      </c>
      <c r="K1182" s="1">
        <f t="shared" si="96"/>
        <v>20</v>
      </c>
      <c r="L1182" s="1">
        <f t="shared" si="94"/>
        <v>2</v>
      </c>
      <c r="N1182" s="1" t="s">
        <v>50</v>
      </c>
      <c r="P1182" s="81" t="s">
        <v>48</v>
      </c>
      <c r="Q1182" s="69"/>
      <c r="R1182" s="4" t="s">
        <v>49</v>
      </c>
      <c r="T1182" s="4" t="s">
        <v>49</v>
      </c>
      <c r="V1182" s="87">
        <v>7</v>
      </c>
      <c r="W1182" s="69"/>
      <c r="X1182" s="4">
        <v>14</v>
      </c>
      <c r="Z1182" s="87">
        <v>10</v>
      </c>
      <c r="AA1182" s="69"/>
      <c r="AB1182" s="100">
        <v>13</v>
      </c>
      <c r="AC1182" s="69"/>
      <c r="AD1182" s="81" t="s">
        <v>48</v>
      </c>
      <c r="AE1182" s="69"/>
      <c r="AF1182" s="100">
        <v>11</v>
      </c>
      <c r="AH1182" s="4" t="s">
        <v>49</v>
      </c>
      <c r="AJ1182" s="87">
        <v>11</v>
      </c>
      <c r="AL1182" s="81">
        <v>7</v>
      </c>
      <c r="AN1182" s="81">
        <v>8.1999999999999993</v>
      </c>
      <c r="AP1182" s="87">
        <v>15</v>
      </c>
      <c r="AR1182" s="81">
        <v>9</v>
      </c>
      <c r="AT1182" s="87">
        <v>12</v>
      </c>
      <c r="AV1182" s="74">
        <v>8</v>
      </c>
      <c r="AX1182" s="74" t="s">
        <v>48</v>
      </c>
      <c r="AZ1182" s="87">
        <v>11</v>
      </c>
      <c r="BB1182" s="87">
        <v>6</v>
      </c>
      <c r="BD1182" s="4" t="s">
        <v>52</v>
      </c>
      <c r="BF1182" s="81">
        <v>8</v>
      </c>
      <c r="BH1182" s="87">
        <v>11</v>
      </c>
      <c r="BI1182" s="69"/>
      <c r="BJ1182" s="74">
        <v>8.1999999999999993</v>
      </c>
      <c r="BL1182" s="74">
        <v>9</v>
      </c>
      <c r="BN1182" s="74">
        <v>8</v>
      </c>
      <c r="BP1182" s="74">
        <v>8</v>
      </c>
      <c r="BR1182" s="148" t="s">
        <v>28</v>
      </c>
      <c r="BT1182" s="1" t="s">
        <v>47</v>
      </c>
      <c r="BV1182" s="1" t="s">
        <v>47</v>
      </c>
      <c r="BX1182" s="1" t="s">
        <v>47</v>
      </c>
      <c r="BZ1182" s="1" t="s">
        <v>47</v>
      </c>
    </row>
    <row r="1183" spans="2:78" x14ac:dyDescent="0.25">
      <c r="B1183" s="8">
        <v>1182</v>
      </c>
      <c r="C1183" s="8">
        <v>12</v>
      </c>
      <c r="D1183" s="8">
        <v>8</v>
      </c>
      <c r="E1183" s="8">
        <v>2020</v>
      </c>
      <c r="F1183" s="24" t="str">
        <f t="shared" si="95"/>
        <v>12/Aug/2020</v>
      </c>
      <c r="G1183" s="9" t="s">
        <v>22</v>
      </c>
      <c r="H1183" s="10" t="str">
        <f t="shared" si="98"/>
        <v>Wed</v>
      </c>
      <c r="I1183" s="10">
        <f t="shared" si="97"/>
        <v>591</v>
      </c>
      <c r="J1183" s="8">
        <f t="shared" si="99"/>
        <v>84</v>
      </c>
      <c r="K1183" s="1">
        <f t="shared" si="96"/>
        <v>20</v>
      </c>
      <c r="L1183" s="1">
        <f t="shared" ref="L1183:L1246" si="100">IF(COUNTIF(L451:L1182,L1182)=732,L1182+1,L1182)</f>
        <v>2</v>
      </c>
      <c r="N1183" s="1" t="s">
        <v>50</v>
      </c>
      <c r="P1183" s="81" t="s">
        <v>48</v>
      </c>
      <c r="Q1183" s="69"/>
      <c r="R1183" s="4" t="s">
        <v>49</v>
      </c>
      <c r="T1183" s="4" t="s">
        <v>49</v>
      </c>
      <c r="V1183" s="87">
        <v>4</v>
      </c>
      <c r="W1183" s="69"/>
      <c r="X1183" s="4">
        <v>9</v>
      </c>
      <c r="Z1183" s="87">
        <v>8</v>
      </c>
      <c r="AA1183" s="69"/>
      <c r="AB1183" s="100">
        <v>6</v>
      </c>
      <c r="AC1183" s="69"/>
      <c r="AD1183" s="81" t="s">
        <v>48</v>
      </c>
      <c r="AE1183" s="69"/>
      <c r="AF1183" s="100">
        <v>6</v>
      </c>
      <c r="AH1183" s="4" t="s">
        <v>49</v>
      </c>
      <c r="AJ1183" s="87">
        <v>4</v>
      </c>
      <c r="AL1183" s="81">
        <v>4</v>
      </c>
      <c r="AN1183" s="81">
        <v>6</v>
      </c>
      <c r="AP1183" s="87">
        <v>10</v>
      </c>
      <c r="AR1183" s="81">
        <v>5</v>
      </c>
      <c r="AT1183" s="87">
        <v>7</v>
      </c>
      <c r="AV1183" s="74">
        <v>4</v>
      </c>
      <c r="AX1183" s="74" t="s">
        <v>48</v>
      </c>
      <c r="AZ1183" s="87">
        <v>6</v>
      </c>
      <c r="BB1183" s="87">
        <v>4</v>
      </c>
      <c r="BD1183" s="4" t="s">
        <v>52</v>
      </c>
      <c r="BF1183" s="81">
        <v>6</v>
      </c>
      <c r="BH1183" s="87">
        <v>6</v>
      </c>
      <c r="BI1183" s="69"/>
      <c r="BJ1183" s="74">
        <v>5</v>
      </c>
      <c r="BL1183" s="74">
        <v>5</v>
      </c>
      <c r="BN1183" s="74">
        <v>5.4</v>
      </c>
      <c r="BP1183" s="74">
        <v>6</v>
      </c>
      <c r="BR1183" s="148" t="s">
        <v>28</v>
      </c>
      <c r="BT1183" s="1" t="s">
        <v>47</v>
      </c>
      <c r="BV1183" s="1" t="s">
        <v>47</v>
      </c>
      <c r="BX1183" s="1" t="s">
        <v>47</v>
      </c>
      <c r="BZ1183" s="1" t="s">
        <v>47</v>
      </c>
    </row>
    <row r="1184" spans="2:78" x14ac:dyDescent="0.25">
      <c r="B1184" s="8">
        <v>1183</v>
      </c>
      <c r="C1184" s="8">
        <v>13</v>
      </c>
      <c r="D1184" s="8">
        <v>8</v>
      </c>
      <c r="E1184" s="8">
        <v>2020</v>
      </c>
      <c r="F1184" s="24" t="str">
        <f t="shared" si="95"/>
        <v>13/Aug/2020</v>
      </c>
      <c r="G1184" s="9" t="s">
        <v>21</v>
      </c>
      <c r="H1184" s="10" t="str">
        <f t="shared" si="98"/>
        <v>Thu</v>
      </c>
      <c r="I1184" s="10">
        <f t="shared" si="97"/>
        <v>592</v>
      </c>
      <c r="J1184" s="8">
        <f t="shared" si="99"/>
        <v>84</v>
      </c>
      <c r="K1184" s="1">
        <f t="shared" si="96"/>
        <v>20</v>
      </c>
      <c r="L1184" s="1">
        <f t="shared" si="100"/>
        <v>2</v>
      </c>
      <c r="N1184" s="1" t="s">
        <v>50</v>
      </c>
      <c r="P1184" s="81" t="s">
        <v>48</v>
      </c>
      <c r="Q1184" s="69"/>
      <c r="R1184" s="4" t="s">
        <v>49</v>
      </c>
      <c r="T1184" s="4" t="s">
        <v>49</v>
      </c>
      <c r="V1184" s="87">
        <v>7</v>
      </c>
      <c r="W1184" s="69"/>
      <c r="X1184" s="4">
        <v>13</v>
      </c>
      <c r="Z1184" s="87">
        <v>10.4</v>
      </c>
      <c r="AA1184" s="69"/>
      <c r="AB1184" s="100">
        <v>12.6</v>
      </c>
      <c r="AC1184" s="69"/>
      <c r="AD1184" s="81" t="s">
        <v>48</v>
      </c>
      <c r="AE1184" s="69"/>
      <c r="AF1184" s="100">
        <v>8</v>
      </c>
      <c r="AH1184" s="4" t="s">
        <v>49</v>
      </c>
      <c r="AJ1184" s="87">
        <v>10.199999999999999</v>
      </c>
      <c r="AL1184" s="81">
        <v>7</v>
      </c>
      <c r="AN1184" s="81">
        <v>8.1999999999999993</v>
      </c>
      <c r="AP1184" s="87">
        <v>15</v>
      </c>
      <c r="AR1184" s="81">
        <v>9</v>
      </c>
      <c r="AT1184" s="87">
        <v>10.6</v>
      </c>
      <c r="AV1184" s="74">
        <v>7.8</v>
      </c>
      <c r="AX1184" s="74" t="s">
        <v>48</v>
      </c>
      <c r="AZ1184" s="87">
        <v>10</v>
      </c>
      <c r="BB1184" s="87">
        <v>6</v>
      </c>
      <c r="BD1184" s="4" t="s">
        <v>52</v>
      </c>
      <c r="BF1184" s="81">
        <v>9</v>
      </c>
      <c r="BH1184" s="87">
        <v>9.1999999999999993</v>
      </c>
      <c r="BI1184" s="69"/>
      <c r="BJ1184" s="74">
        <v>9.1999999999999993</v>
      </c>
      <c r="BL1184" s="74">
        <v>9</v>
      </c>
      <c r="BN1184" s="74">
        <v>10</v>
      </c>
      <c r="BP1184" s="74">
        <v>12</v>
      </c>
      <c r="BR1184" s="148" t="s">
        <v>28</v>
      </c>
      <c r="BT1184" s="1" t="s">
        <v>47</v>
      </c>
      <c r="BV1184" s="1" t="s">
        <v>47</v>
      </c>
      <c r="BX1184" s="1" t="s">
        <v>47</v>
      </c>
      <c r="BZ1184" s="1" t="s">
        <v>47</v>
      </c>
    </row>
    <row r="1185" spans="2:78" x14ac:dyDescent="0.25">
      <c r="B1185" s="8">
        <v>1184</v>
      </c>
      <c r="C1185" s="8">
        <v>13</v>
      </c>
      <c r="D1185" s="8">
        <v>8</v>
      </c>
      <c r="E1185" s="8">
        <v>2020</v>
      </c>
      <c r="F1185" s="24" t="str">
        <f t="shared" si="95"/>
        <v>13/Aug/2020</v>
      </c>
      <c r="G1185" s="9" t="s">
        <v>22</v>
      </c>
      <c r="H1185" s="10" t="str">
        <f t="shared" si="98"/>
        <v>Thu</v>
      </c>
      <c r="I1185" s="10">
        <f t="shared" si="97"/>
        <v>592</v>
      </c>
      <c r="J1185" s="8">
        <f t="shared" si="99"/>
        <v>84</v>
      </c>
      <c r="K1185" s="1">
        <f t="shared" si="96"/>
        <v>20</v>
      </c>
      <c r="L1185" s="1">
        <f t="shared" si="100"/>
        <v>2</v>
      </c>
      <c r="N1185" s="1" t="s">
        <v>50</v>
      </c>
      <c r="P1185" s="81" t="s">
        <v>48</v>
      </c>
      <c r="Q1185" s="69"/>
      <c r="R1185" s="4" t="s">
        <v>49</v>
      </c>
      <c r="T1185" s="4" t="s">
        <v>49</v>
      </c>
      <c r="V1185" s="87">
        <v>4</v>
      </c>
      <c r="W1185" s="69"/>
      <c r="X1185" s="4">
        <v>7</v>
      </c>
      <c r="Z1185" s="87">
        <v>6.4</v>
      </c>
      <c r="AA1185" s="69"/>
      <c r="AB1185" s="100">
        <v>5.4</v>
      </c>
      <c r="AC1185" s="69"/>
      <c r="AD1185" s="81" t="s">
        <v>48</v>
      </c>
      <c r="AE1185" s="69"/>
      <c r="AF1185" s="100">
        <v>5.4</v>
      </c>
      <c r="AH1185" s="4" t="s">
        <v>49</v>
      </c>
      <c r="AJ1185" s="87">
        <v>5</v>
      </c>
      <c r="AL1185" s="81">
        <v>3.8</v>
      </c>
      <c r="AN1185" s="81">
        <v>3.4</v>
      </c>
      <c r="AP1185" s="87">
        <v>9</v>
      </c>
      <c r="AR1185" s="81">
        <v>4</v>
      </c>
      <c r="AT1185" s="87">
        <v>5</v>
      </c>
      <c r="AV1185" s="74">
        <v>4</v>
      </c>
      <c r="AX1185" s="74" t="s">
        <v>48</v>
      </c>
      <c r="AZ1185" s="87">
        <v>4</v>
      </c>
      <c r="BB1185" s="87">
        <v>2.4</v>
      </c>
      <c r="BD1185" s="4" t="s">
        <v>52</v>
      </c>
      <c r="BF1185" s="81">
        <v>4</v>
      </c>
      <c r="BH1185" s="87">
        <v>5.2</v>
      </c>
      <c r="BI1185" s="69"/>
      <c r="BJ1185" s="74">
        <v>5</v>
      </c>
      <c r="BL1185" s="74">
        <v>4</v>
      </c>
      <c r="BN1185" s="74">
        <v>4</v>
      </c>
      <c r="BP1185" s="74">
        <v>5.6</v>
      </c>
      <c r="BR1185" s="148" t="s">
        <v>28</v>
      </c>
      <c r="BT1185" s="1" t="s">
        <v>47</v>
      </c>
      <c r="BV1185" s="1" t="s">
        <v>47</v>
      </c>
      <c r="BX1185" s="1" t="s">
        <v>47</v>
      </c>
      <c r="BZ1185" s="1" t="s">
        <v>47</v>
      </c>
    </row>
    <row r="1186" spans="2:78" x14ac:dyDescent="0.25">
      <c r="B1186" s="8">
        <v>1185</v>
      </c>
      <c r="C1186" s="8">
        <v>14</v>
      </c>
      <c r="D1186" s="8">
        <v>8</v>
      </c>
      <c r="E1186" s="8">
        <v>2020</v>
      </c>
      <c r="F1186" s="24" t="str">
        <f t="shared" si="95"/>
        <v>14/Aug/2020</v>
      </c>
      <c r="G1186" s="9" t="s">
        <v>21</v>
      </c>
      <c r="H1186" s="10" t="str">
        <f t="shared" si="98"/>
        <v>Fri</v>
      </c>
      <c r="I1186" s="10">
        <f t="shared" si="97"/>
        <v>593</v>
      </c>
      <c r="J1186" s="8">
        <f t="shared" si="99"/>
        <v>84</v>
      </c>
      <c r="K1186" s="1">
        <f t="shared" si="96"/>
        <v>20</v>
      </c>
      <c r="L1186" s="1">
        <f t="shared" si="100"/>
        <v>2</v>
      </c>
      <c r="N1186" s="1" t="s">
        <v>50</v>
      </c>
      <c r="P1186" s="81" t="s">
        <v>48</v>
      </c>
      <c r="Q1186" s="69"/>
      <c r="R1186" s="4" t="s">
        <v>49</v>
      </c>
      <c r="T1186" s="4" t="s">
        <v>49</v>
      </c>
      <c r="V1186" s="87">
        <v>8</v>
      </c>
      <c r="W1186" s="69"/>
      <c r="X1186" s="4">
        <v>14</v>
      </c>
      <c r="Z1186" s="87">
        <v>10</v>
      </c>
      <c r="AA1186" s="69"/>
      <c r="AB1186" s="100">
        <v>12</v>
      </c>
      <c r="AC1186" s="69"/>
      <c r="AD1186" s="81" t="s">
        <v>48</v>
      </c>
      <c r="AE1186" s="69"/>
      <c r="AF1186" s="100">
        <v>8.4</v>
      </c>
      <c r="AH1186" s="4" t="s">
        <v>49</v>
      </c>
      <c r="AJ1186" s="87">
        <v>13</v>
      </c>
      <c r="AL1186" s="81">
        <v>8.4</v>
      </c>
      <c r="AN1186" s="81">
        <v>9.4</v>
      </c>
      <c r="AP1186" s="87">
        <v>18</v>
      </c>
      <c r="AR1186" s="81">
        <v>10</v>
      </c>
      <c r="AT1186" s="87">
        <v>11</v>
      </c>
      <c r="AV1186" s="74">
        <v>7</v>
      </c>
      <c r="AX1186" s="74" t="s">
        <v>48</v>
      </c>
      <c r="AZ1186" s="87">
        <v>11.4</v>
      </c>
      <c r="BB1186" s="87">
        <v>5.4</v>
      </c>
      <c r="BD1186" s="4" t="s">
        <v>52</v>
      </c>
      <c r="BF1186" s="81">
        <v>8.6</v>
      </c>
      <c r="BH1186" s="87">
        <v>10</v>
      </c>
      <c r="BI1186" s="69"/>
      <c r="BJ1186" s="74">
        <v>9.1999999999999993</v>
      </c>
      <c r="BL1186" s="74">
        <v>8.4</v>
      </c>
      <c r="BN1186" s="74">
        <v>9</v>
      </c>
      <c r="BP1186" s="74">
        <v>9</v>
      </c>
      <c r="BR1186" s="148">
        <v>3</v>
      </c>
      <c r="BT1186" s="1" t="s">
        <v>47</v>
      </c>
      <c r="BV1186" s="1" t="s">
        <v>47</v>
      </c>
      <c r="BX1186" s="1" t="s">
        <v>47</v>
      </c>
      <c r="BZ1186" s="1" t="s">
        <v>47</v>
      </c>
    </row>
    <row r="1187" spans="2:78" x14ac:dyDescent="0.25">
      <c r="B1187" s="8">
        <v>1186</v>
      </c>
      <c r="C1187" s="8">
        <v>14</v>
      </c>
      <c r="D1187" s="8">
        <v>8</v>
      </c>
      <c r="E1187" s="8">
        <v>2020</v>
      </c>
      <c r="F1187" s="24" t="str">
        <f t="shared" si="95"/>
        <v>14/Aug/2020</v>
      </c>
      <c r="G1187" s="9" t="s">
        <v>22</v>
      </c>
      <c r="H1187" s="10" t="str">
        <f t="shared" si="98"/>
        <v>Fri</v>
      </c>
      <c r="I1187" s="10">
        <f t="shared" si="97"/>
        <v>593</v>
      </c>
      <c r="J1187" s="8">
        <f t="shared" si="99"/>
        <v>84</v>
      </c>
      <c r="K1187" s="1">
        <f t="shared" si="96"/>
        <v>20</v>
      </c>
      <c r="L1187" s="1">
        <f t="shared" si="100"/>
        <v>2</v>
      </c>
      <c r="N1187" s="1" t="s">
        <v>50</v>
      </c>
      <c r="P1187" s="81" t="s">
        <v>48</v>
      </c>
      <c r="Q1187" s="69"/>
      <c r="R1187" s="4" t="s">
        <v>49</v>
      </c>
      <c r="T1187" s="4" t="s">
        <v>49</v>
      </c>
      <c r="V1187" s="87">
        <v>4</v>
      </c>
      <c r="W1187" s="69"/>
      <c r="X1187" s="4">
        <v>8</v>
      </c>
      <c r="Z1187" s="87">
        <v>7</v>
      </c>
      <c r="AA1187" s="69"/>
      <c r="AB1187" s="100">
        <v>6</v>
      </c>
      <c r="AC1187" s="69"/>
      <c r="AD1187" s="81" t="s">
        <v>48</v>
      </c>
      <c r="AE1187" s="69"/>
      <c r="AF1187" s="100">
        <v>5</v>
      </c>
      <c r="AH1187" s="4" t="s">
        <v>49</v>
      </c>
      <c r="AJ1187" s="87">
        <v>5</v>
      </c>
      <c r="AL1187" s="81">
        <v>3</v>
      </c>
      <c r="AN1187" s="81">
        <v>4</v>
      </c>
      <c r="AP1187" s="87">
        <v>6</v>
      </c>
      <c r="AR1187" s="81">
        <v>4</v>
      </c>
      <c r="AT1187" s="87">
        <v>7.4</v>
      </c>
      <c r="AV1187" s="74">
        <v>2.6</v>
      </c>
      <c r="AX1187" s="74" t="s">
        <v>48</v>
      </c>
      <c r="AZ1187" s="87">
        <v>4.4000000000000004</v>
      </c>
      <c r="BB1187" s="87">
        <v>3</v>
      </c>
      <c r="BD1187" s="4" t="s">
        <v>52</v>
      </c>
      <c r="BF1187" s="81">
        <v>5</v>
      </c>
      <c r="BH1187" s="87">
        <v>6</v>
      </c>
      <c r="BI1187" s="69"/>
      <c r="BJ1187" s="74">
        <v>5</v>
      </c>
      <c r="BL1187" s="74">
        <v>4</v>
      </c>
      <c r="BN1187" s="74">
        <v>7</v>
      </c>
      <c r="BP1187" s="74">
        <v>4</v>
      </c>
      <c r="BR1187" s="148">
        <v>2</v>
      </c>
      <c r="BT1187" s="1" t="s">
        <v>47</v>
      </c>
      <c r="BV1187" s="1" t="s">
        <v>47</v>
      </c>
      <c r="BX1187" s="1" t="s">
        <v>47</v>
      </c>
      <c r="BZ1187" s="1" t="s">
        <v>47</v>
      </c>
    </row>
    <row r="1188" spans="2:78" x14ac:dyDescent="0.25">
      <c r="B1188" s="8">
        <v>1187</v>
      </c>
      <c r="C1188" s="8">
        <v>15</v>
      </c>
      <c r="D1188" s="8">
        <v>8</v>
      </c>
      <c r="E1188" s="8">
        <v>2020</v>
      </c>
      <c r="F1188" s="24" t="str">
        <f t="shared" si="95"/>
        <v>15/Aug/2020</v>
      </c>
      <c r="G1188" s="9" t="s">
        <v>21</v>
      </c>
      <c r="H1188" s="10" t="str">
        <f t="shared" si="98"/>
        <v>Sat</v>
      </c>
      <c r="I1188" s="10">
        <f t="shared" si="97"/>
        <v>594</v>
      </c>
      <c r="J1188" s="8">
        <f t="shared" si="99"/>
        <v>84</v>
      </c>
      <c r="K1188" s="1">
        <f t="shared" si="96"/>
        <v>20</v>
      </c>
      <c r="L1188" s="1">
        <f t="shared" si="100"/>
        <v>2</v>
      </c>
      <c r="N1188" s="1" t="s">
        <v>50</v>
      </c>
      <c r="P1188" s="81" t="s">
        <v>48</v>
      </c>
      <c r="Q1188" s="69"/>
      <c r="R1188" s="4" t="s">
        <v>49</v>
      </c>
      <c r="T1188" s="4" t="s">
        <v>49</v>
      </c>
      <c r="V1188" s="87">
        <v>8</v>
      </c>
      <c r="W1188" s="69"/>
      <c r="X1188" s="4">
        <v>15</v>
      </c>
      <c r="Z1188" s="87">
        <v>11</v>
      </c>
      <c r="AA1188" s="69"/>
      <c r="AB1188" s="100">
        <v>12</v>
      </c>
      <c r="AC1188" s="69"/>
      <c r="AD1188" s="81" t="s">
        <v>48</v>
      </c>
      <c r="AE1188" s="69"/>
      <c r="AF1188" s="100">
        <v>8</v>
      </c>
      <c r="AH1188" s="4" t="s">
        <v>49</v>
      </c>
      <c r="AJ1188" s="87">
        <v>10</v>
      </c>
      <c r="AL1188" s="81">
        <v>7.2</v>
      </c>
      <c r="AN1188" s="81">
        <v>8.4</v>
      </c>
      <c r="AP1188" s="87">
        <v>15.2</v>
      </c>
      <c r="AR1188" s="81">
        <v>10</v>
      </c>
      <c r="AT1188" s="87">
        <v>13</v>
      </c>
      <c r="AV1188" s="74">
        <v>7.6</v>
      </c>
      <c r="AX1188" s="74" t="s">
        <v>48</v>
      </c>
      <c r="AZ1188" s="87">
        <v>10</v>
      </c>
      <c r="BB1188" s="87">
        <v>6</v>
      </c>
      <c r="BD1188" s="4" t="s">
        <v>52</v>
      </c>
      <c r="BF1188" s="81">
        <v>9</v>
      </c>
      <c r="BH1188" s="87">
        <v>10</v>
      </c>
      <c r="BI1188" s="69"/>
      <c r="BJ1188" s="74">
        <v>8</v>
      </c>
      <c r="BL1188" s="74">
        <v>8</v>
      </c>
      <c r="BN1188" s="74">
        <v>8</v>
      </c>
      <c r="BP1188" s="74">
        <v>9</v>
      </c>
      <c r="BR1188" s="148">
        <v>10</v>
      </c>
      <c r="BT1188" s="1" t="s">
        <v>47</v>
      </c>
      <c r="BV1188" s="1" t="s">
        <v>47</v>
      </c>
      <c r="BX1188" s="1" t="s">
        <v>47</v>
      </c>
      <c r="BZ1188" s="1" t="s">
        <v>47</v>
      </c>
    </row>
    <row r="1189" spans="2:78" x14ac:dyDescent="0.25">
      <c r="B1189" s="8">
        <v>1188</v>
      </c>
      <c r="C1189" s="8">
        <v>15</v>
      </c>
      <c r="D1189" s="8">
        <v>8</v>
      </c>
      <c r="E1189" s="8">
        <v>2020</v>
      </c>
      <c r="F1189" s="24" t="str">
        <f t="shared" si="95"/>
        <v>15/Aug/2020</v>
      </c>
      <c r="G1189" s="9" t="s">
        <v>22</v>
      </c>
      <c r="H1189" s="10" t="str">
        <f t="shared" si="98"/>
        <v>Sat</v>
      </c>
      <c r="I1189" s="10">
        <f t="shared" si="97"/>
        <v>594</v>
      </c>
      <c r="J1189" s="8">
        <f t="shared" si="99"/>
        <v>84</v>
      </c>
      <c r="K1189" s="1">
        <f t="shared" si="96"/>
        <v>20</v>
      </c>
      <c r="L1189" s="1">
        <f t="shared" si="100"/>
        <v>2</v>
      </c>
      <c r="N1189" s="1" t="s">
        <v>50</v>
      </c>
      <c r="P1189" s="81" t="s">
        <v>48</v>
      </c>
      <c r="Q1189" s="69"/>
      <c r="R1189" s="4" t="s">
        <v>49</v>
      </c>
      <c r="T1189" s="4" t="s">
        <v>49</v>
      </c>
      <c r="V1189" s="87">
        <v>4.2</v>
      </c>
      <c r="W1189" s="69"/>
      <c r="X1189" s="4">
        <v>6</v>
      </c>
      <c r="Z1189" s="87">
        <v>6</v>
      </c>
      <c r="AA1189" s="69"/>
      <c r="AB1189" s="100">
        <v>5.6</v>
      </c>
      <c r="AC1189" s="69"/>
      <c r="AD1189" s="81" t="s">
        <v>48</v>
      </c>
      <c r="AE1189" s="69"/>
      <c r="AF1189" s="100">
        <v>4</v>
      </c>
      <c r="AH1189" s="4" t="s">
        <v>49</v>
      </c>
      <c r="AJ1189" s="87">
        <v>5</v>
      </c>
      <c r="AL1189" s="81">
        <v>4.8</v>
      </c>
      <c r="AN1189" s="81">
        <v>3</v>
      </c>
      <c r="AP1189" s="87">
        <v>8.1999999999999993</v>
      </c>
      <c r="AR1189" s="81">
        <v>4</v>
      </c>
      <c r="AT1189" s="87">
        <v>6</v>
      </c>
      <c r="AV1189" s="74">
        <v>3.8</v>
      </c>
      <c r="AX1189" s="74" t="s">
        <v>48</v>
      </c>
      <c r="AZ1189" s="87">
        <v>4.8</v>
      </c>
      <c r="BB1189" s="87">
        <v>4</v>
      </c>
      <c r="BD1189" s="4" t="s">
        <v>52</v>
      </c>
      <c r="BF1189" s="81">
        <v>5.2</v>
      </c>
      <c r="BH1189" s="87">
        <v>5.2</v>
      </c>
      <c r="BI1189" s="69"/>
      <c r="BJ1189" s="74">
        <v>4</v>
      </c>
      <c r="BL1189" s="74">
        <v>3</v>
      </c>
      <c r="BN1189" s="74">
        <v>4.2</v>
      </c>
      <c r="BP1189" s="74">
        <v>4</v>
      </c>
      <c r="BR1189" s="148" t="s">
        <v>28</v>
      </c>
      <c r="BT1189" s="1" t="s">
        <v>47</v>
      </c>
      <c r="BV1189" s="1" t="s">
        <v>47</v>
      </c>
      <c r="BX1189" s="1" t="s">
        <v>47</v>
      </c>
      <c r="BZ1189" s="1" t="s">
        <v>47</v>
      </c>
    </row>
    <row r="1190" spans="2:78" x14ac:dyDescent="0.25">
      <c r="B1190" s="8">
        <v>1189</v>
      </c>
      <c r="C1190" s="8">
        <v>16</v>
      </c>
      <c r="D1190" s="8">
        <v>8</v>
      </c>
      <c r="E1190" s="8">
        <v>2020</v>
      </c>
      <c r="F1190" s="24" t="str">
        <f t="shared" si="95"/>
        <v>16/Aug/2020</v>
      </c>
      <c r="G1190" s="9" t="s">
        <v>21</v>
      </c>
      <c r="H1190" s="10" t="str">
        <f t="shared" si="98"/>
        <v>Sun</v>
      </c>
      <c r="I1190" s="10">
        <f t="shared" si="97"/>
        <v>595</v>
      </c>
      <c r="J1190" s="8">
        <f t="shared" si="99"/>
        <v>84</v>
      </c>
      <c r="K1190" s="1">
        <f t="shared" si="96"/>
        <v>20</v>
      </c>
      <c r="L1190" s="1">
        <f t="shared" si="100"/>
        <v>2</v>
      </c>
      <c r="N1190" s="1" t="s">
        <v>50</v>
      </c>
      <c r="P1190" s="81" t="s">
        <v>48</v>
      </c>
      <c r="Q1190" s="69"/>
      <c r="R1190" s="4" t="s">
        <v>49</v>
      </c>
      <c r="T1190" s="4" t="s">
        <v>49</v>
      </c>
      <c r="V1190" s="87">
        <v>8</v>
      </c>
      <c r="W1190" s="69"/>
      <c r="X1190" s="4">
        <v>12</v>
      </c>
      <c r="Z1190" s="87">
        <v>11</v>
      </c>
      <c r="AA1190" s="69"/>
      <c r="AB1190" s="100">
        <v>13</v>
      </c>
      <c r="AC1190" s="69"/>
      <c r="AD1190" s="81" t="s">
        <v>48</v>
      </c>
      <c r="AE1190" s="69"/>
      <c r="AF1190" s="100">
        <v>8</v>
      </c>
      <c r="AH1190" s="4" t="s">
        <v>49</v>
      </c>
      <c r="AJ1190" s="87">
        <v>11</v>
      </c>
      <c r="AL1190" s="81">
        <v>6</v>
      </c>
      <c r="AN1190" s="81">
        <v>9</v>
      </c>
      <c r="AP1190" s="87">
        <v>17</v>
      </c>
      <c r="AR1190" s="81">
        <v>10</v>
      </c>
      <c r="AT1190" s="87">
        <v>12</v>
      </c>
      <c r="AV1190" s="74">
        <v>7</v>
      </c>
      <c r="AX1190" s="74" t="s">
        <v>48</v>
      </c>
      <c r="AZ1190" s="87">
        <v>8</v>
      </c>
      <c r="BB1190" s="87">
        <v>6</v>
      </c>
      <c r="BD1190" s="4" t="s">
        <v>52</v>
      </c>
      <c r="BF1190" s="81">
        <v>8</v>
      </c>
      <c r="BH1190" s="87">
        <v>11.7</v>
      </c>
      <c r="BI1190" s="69"/>
      <c r="BJ1190" s="74">
        <v>10</v>
      </c>
      <c r="BL1190" s="74">
        <v>9</v>
      </c>
      <c r="BN1190" s="74">
        <v>8.5</v>
      </c>
      <c r="BP1190" s="74">
        <v>7</v>
      </c>
      <c r="BR1190" s="148" t="s">
        <v>28</v>
      </c>
      <c r="BT1190" s="1" t="s">
        <v>47</v>
      </c>
      <c r="BV1190" s="1" t="s">
        <v>47</v>
      </c>
      <c r="BX1190" s="1" t="s">
        <v>47</v>
      </c>
      <c r="BZ1190" s="1" t="s">
        <v>47</v>
      </c>
    </row>
    <row r="1191" spans="2:78" x14ac:dyDescent="0.25">
      <c r="B1191" s="8">
        <v>1190</v>
      </c>
      <c r="C1191" s="8">
        <v>16</v>
      </c>
      <c r="D1191" s="8">
        <v>8</v>
      </c>
      <c r="E1191" s="8">
        <v>2020</v>
      </c>
      <c r="F1191" s="24" t="str">
        <f t="shared" si="95"/>
        <v>16/Aug/2020</v>
      </c>
      <c r="G1191" s="9" t="s">
        <v>22</v>
      </c>
      <c r="H1191" s="10" t="str">
        <f t="shared" si="98"/>
        <v>Sun</v>
      </c>
      <c r="I1191" s="10">
        <f t="shared" si="97"/>
        <v>595</v>
      </c>
      <c r="J1191" s="8">
        <f t="shared" si="99"/>
        <v>84</v>
      </c>
      <c r="K1191" s="1">
        <f t="shared" si="96"/>
        <v>20</v>
      </c>
      <c r="L1191" s="1">
        <f t="shared" si="100"/>
        <v>2</v>
      </c>
      <c r="N1191" s="1" t="s">
        <v>50</v>
      </c>
      <c r="P1191" s="81" t="s">
        <v>48</v>
      </c>
      <c r="Q1191" s="69"/>
      <c r="R1191" s="4" t="s">
        <v>49</v>
      </c>
      <c r="T1191" s="4" t="s">
        <v>49</v>
      </c>
      <c r="V1191" s="87">
        <v>6</v>
      </c>
      <c r="W1191" s="69"/>
      <c r="X1191" s="4">
        <v>7</v>
      </c>
      <c r="Z1191" s="87">
        <v>7</v>
      </c>
      <c r="AA1191" s="69"/>
      <c r="AB1191" s="100">
        <v>5</v>
      </c>
      <c r="AC1191" s="69"/>
      <c r="AD1191" s="81" t="s">
        <v>48</v>
      </c>
      <c r="AE1191" s="69"/>
      <c r="AF1191" s="100">
        <v>6</v>
      </c>
      <c r="AH1191" s="4" t="s">
        <v>49</v>
      </c>
      <c r="AJ1191" s="87">
        <v>5</v>
      </c>
      <c r="AL1191" s="81">
        <v>3</v>
      </c>
      <c r="AN1191" s="81">
        <v>4</v>
      </c>
      <c r="AP1191" s="87">
        <v>5</v>
      </c>
      <c r="AR1191" s="81">
        <v>4.2</v>
      </c>
      <c r="AT1191" s="87">
        <v>6</v>
      </c>
      <c r="AV1191" s="74">
        <v>4.2</v>
      </c>
      <c r="AX1191" s="74" t="s">
        <v>48</v>
      </c>
      <c r="AZ1191" s="87">
        <v>6</v>
      </c>
      <c r="BB1191" s="87">
        <v>3</v>
      </c>
      <c r="BD1191" s="4" t="s">
        <v>52</v>
      </c>
      <c r="BF1191" s="81">
        <v>4.5999999999999996</v>
      </c>
      <c r="BH1191" s="87">
        <v>6</v>
      </c>
      <c r="BI1191" s="69"/>
      <c r="BJ1191" s="74">
        <v>3</v>
      </c>
      <c r="BL1191" s="74">
        <v>4</v>
      </c>
      <c r="BN1191" s="74">
        <v>4</v>
      </c>
      <c r="BP1191" s="74">
        <v>4</v>
      </c>
      <c r="BR1191" s="148" t="s">
        <v>28</v>
      </c>
      <c r="BT1191" s="1" t="s">
        <v>47</v>
      </c>
      <c r="BV1191" s="1" t="s">
        <v>47</v>
      </c>
      <c r="BX1191" s="1" t="s">
        <v>47</v>
      </c>
      <c r="BZ1191" s="1" t="s">
        <v>47</v>
      </c>
    </row>
    <row r="1192" spans="2:78" x14ac:dyDescent="0.25">
      <c r="B1192" s="8">
        <v>1191</v>
      </c>
      <c r="C1192" s="8">
        <v>17</v>
      </c>
      <c r="D1192" s="8">
        <v>8</v>
      </c>
      <c r="E1192" s="8">
        <v>2020</v>
      </c>
      <c r="F1192" s="24" t="str">
        <f t="shared" si="95"/>
        <v>17/Aug/2020</v>
      </c>
      <c r="G1192" s="9" t="s">
        <v>21</v>
      </c>
      <c r="H1192" s="10" t="str">
        <f t="shared" si="98"/>
        <v>Mon</v>
      </c>
      <c r="I1192" s="10">
        <f t="shared" si="97"/>
        <v>596</v>
      </c>
      <c r="J1192" s="8">
        <f t="shared" si="99"/>
        <v>85</v>
      </c>
      <c r="K1192" s="1">
        <f t="shared" si="96"/>
        <v>20</v>
      </c>
      <c r="L1192" s="1">
        <f t="shared" si="100"/>
        <v>2</v>
      </c>
      <c r="N1192" s="1" t="s">
        <v>50</v>
      </c>
      <c r="P1192" s="81" t="s">
        <v>48</v>
      </c>
      <c r="Q1192" s="69"/>
      <c r="R1192" s="4" t="s">
        <v>49</v>
      </c>
      <c r="T1192" s="4" t="s">
        <v>49</v>
      </c>
      <c r="V1192" s="87">
        <v>4</v>
      </c>
      <c r="W1192" s="69"/>
      <c r="X1192" s="4">
        <v>14</v>
      </c>
      <c r="Z1192" s="87">
        <v>10</v>
      </c>
      <c r="AA1192" s="69"/>
      <c r="AB1192" s="100">
        <v>12.2</v>
      </c>
      <c r="AC1192" s="69"/>
      <c r="AD1192" s="81" t="s">
        <v>48</v>
      </c>
      <c r="AE1192" s="69"/>
      <c r="AF1192" s="100">
        <v>9</v>
      </c>
      <c r="AH1192" s="4" t="s">
        <v>49</v>
      </c>
      <c r="AJ1192" s="87">
        <v>10.4</v>
      </c>
      <c r="AL1192" s="81">
        <v>6</v>
      </c>
      <c r="AN1192" s="81">
        <v>7</v>
      </c>
      <c r="AP1192" s="87">
        <v>16</v>
      </c>
      <c r="AR1192" s="81">
        <v>6</v>
      </c>
      <c r="AT1192" s="87">
        <v>9.6</v>
      </c>
      <c r="AV1192" s="74">
        <v>7</v>
      </c>
      <c r="AX1192" s="74" t="s">
        <v>48</v>
      </c>
      <c r="AZ1192" s="87">
        <v>7.2</v>
      </c>
      <c r="BB1192" s="87">
        <v>6</v>
      </c>
      <c r="BD1192" s="4" t="s">
        <v>52</v>
      </c>
      <c r="BF1192" s="81">
        <v>9</v>
      </c>
      <c r="BH1192" s="87">
        <v>7</v>
      </c>
      <c r="BI1192" s="69"/>
      <c r="BJ1192" s="74">
        <v>10</v>
      </c>
      <c r="BL1192" s="74">
        <v>9.8000000000000007</v>
      </c>
      <c r="BN1192" s="74">
        <v>8.1999999999999993</v>
      </c>
      <c r="BP1192" s="74">
        <v>10</v>
      </c>
      <c r="BR1192" s="148">
        <v>9</v>
      </c>
      <c r="BT1192" s="1" t="s">
        <v>47</v>
      </c>
      <c r="BV1192" s="1" t="s">
        <v>47</v>
      </c>
      <c r="BX1192" s="1" t="s">
        <v>47</v>
      </c>
      <c r="BZ1192" s="1" t="s">
        <v>47</v>
      </c>
    </row>
    <row r="1193" spans="2:78" x14ac:dyDescent="0.25">
      <c r="B1193" s="8">
        <v>1192</v>
      </c>
      <c r="C1193" s="8">
        <v>17</v>
      </c>
      <c r="D1193" s="8">
        <v>8</v>
      </c>
      <c r="E1193" s="8">
        <v>2020</v>
      </c>
      <c r="F1193" s="24" t="str">
        <f t="shared" si="95"/>
        <v>17/Aug/2020</v>
      </c>
      <c r="G1193" s="9" t="s">
        <v>22</v>
      </c>
      <c r="H1193" s="10" t="str">
        <f t="shared" si="98"/>
        <v>Mon</v>
      </c>
      <c r="I1193" s="10">
        <f t="shared" si="97"/>
        <v>596</v>
      </c>
      <c r="J1193" s="8">
        <f t="shared" si="99"/>
        <v>85</v>
      </c>
      <c r="K1193" s="1">
        <f t="shared" si="96"/>
        <v>20</v>
      </c>
      <c r="L1193" s="1">
        <f t="shared" si="100"/>
        <v>2</v>
      </c>
      <c r="N1193" s="1" t="s">
        <v>50</v>
      </c>
      <c r="P1193" s="81" t="s">
        <v>48</v>
      </c>
      <c r="Q1193" s="69"/>
      <c r="R1193" s="4" t="s">
        <v>49</v>
      </c>
      <c r="T1193" s="4" t="s">
        <v>49</v>
      </c>
      <c r="V1193" s="87">
        <v>4</v>
      </c>
      <c r="W1193" s="69"/>
      <c r="X1193" s="4">
        <v>7.4</v>
      </c>
      <c r="Z1193" s="87">
        <v>6</v>
      </c>
      <c r="AA1193" s="69"/>
      <c r="AB1193" s="100">
        <v>5.8</v>
      </c>
      <c r="AC1193" s="69"/>
      <c r="AD1193" s="81" t="s">
        <v>48</v>
      </c>
      <c r="AE1193" s="69"/>
      <c r="AF1193" s="100">
        <v>5.4</v>
      </c>
      <c r="AH1193" s="4" t="s">
        <v>49</v>
      </c>
      <c r="AJ1193" s="87">
        <v>5</v>
      </c>
      <c r="AL1193" s="81">
        <v>3.2</v>
      </c>
      <c r="AN1193" s="81">
        <v>4.2</v>
      </c>
      <c r="AP1193" s="87">
        <v>5.2</v>
      </c>
      <c r="AR1193" s="81">
        <v>3</v>
      </c>
      <c r="AT1193" s="87">
        <v>6</v>
      </c>
      <c r="AV1193" s="74">
        <v>3.6</v>
      </c>
      <c r="AX1193" s="74" t="s">
        <v>48</v>
      </c>
      <c r="AZ1193" s="87">
        <v>4.8</v>
      </c>
      <c r="BB1193" s="87">
        <v>3.4</v>
      </c>
      <c r="BD1193" s="4" t="s">
        <v>52</v>
      </c>
      <c r="BF1193" s="81">
        <v>5</v>
      </c>
      <c r="BH1193" s="87">
        <v>4</v>
      </c>
      <c r="BI1193" s="69"/>
      <c r="BJ1193" s="74">
        <v>5.4</v>
      </c>
      <c r="BL1193" s="74">
        <v>3</v>
      </c>
      <c r="BN1193" s="74">
        <v>3.4</v>
      </c>
      <c r="BP1193" s="74">
        <v>8</v>
      </c>
      <c r="BR1193" s="148">
        <v>5</v>
      </c>
      <c r="BT1193" s="1" t="s">
        <v>47</v>
      </c>
      <c r="BV1193" s="1" t="s">
        <v>47</v>
      </c>
      <c r="BX1193" s="1" t="s">
        <v>47</v>
      </c>
      <c r="BZ1193" s="1" t="s">
        <v>47</v>
      </c>
    </row>
    <row r="1194" spans="2:78" x14ac:dyDescent="0.25">
      <c r="B1194" s="8">
        <v>1193</v>
      </c>
      <c r="C1194" s="8">
        <v>18</v>
      </c>
      <c r="D1194" s="8">
        <v>8</v>
      </c>
      <c r="E1194" s="8">
        <v>2020</v>
      </c>
      <c r="F1194" s="24" t="str">
        <f t="shared" si="95"/>
        <v>18/Aug/2020</v>
      </c>
      <c r="G1194" s="9" t="s">
        <v>21</v>
      </c>
      <c r="H1194" s="10" t="str">
        <f t="shared" si="98"/>
        <v>Tue</v>
      </c>
      <c r="I1194" s="10">
        <f t="shared" si="97"/>
        <v>597</v>
      </c>
      <c r="J1194" s="8">
        <f t="shared" si="99"/>
        <v>85</v>
      </c>
      <c r="K1194" s="1">
        <f t="shared" si="96"/>
        <v>20</v>
      </c>
      <c r="L1194" s="1">
        <f t="shared" si="100"/>
        <v>2</v>
      </c>
      <c r="N1194" s="1" t="s">
        <v>50</v>
      </c>
      <c r="P1194" s="81" t="s">
        <v>48</v>
      </c>
      <c r="Q1194" s="69"/>
      <c r="R1194" s="4" t="s">
        <v>49</v>
      </c>
      <c r="T1194" s="4" t="s">
        <v>49</v>
      </c>
      <c r="V1194" s="87">
        <v>9</v>
      </c>
      <c r="W1194" s="69"/>
      <c r="X1194" s="4">
        <v>13.6</v>
      </c>
      <c r="Z1194" s="87">
        <v>9</v>
      </c>
      <c r="AA1194" s="69"/>
      <c r="AB1194" s="100">
        <v>11</v>
      </c>
      <c r="AC1194" s="69"/>
      <c r="AD1194" s="81" t="s">
        <v>48</v>
      </c>
      <c r="AE1194" s="69"/>
      <c r="AF1194" s="100">
        <v>8</v>
      </c>
      <c r="AH1194" s="4" t="s">
        <v>49</v>
      </c>
      <c r="AJ1194" s="87">
        <v>10.4</v>
      </c>
      <c r="AL1194" s="81">
        <v>5.4</v>
      </c>
      <c r="AN1194" s="81">
        <v>6</v>
      </c>
      <c r="AP1194" s="87">
        <v>15</v>
      </c>
      <c r="AR1194" s="81">
        <v>8</v>
      </c>
      <c r="AT1194" s="87">
        <v>11</v>
      </c>
      <c r="AV1194" s="74">
        <v>6.4</v>
      </c>
      <c r="AX1194" s="74" t="s">
        <v>48</v>
      </c>
      <c r="AZ1194" s="87">
        <v>9.6</v>
      </c>
      <c r="BB1194" s="87">
        <v>5.8</v>
      </c>
      <c r="BD1194" s="4" t="s">
        <v>52</v>
      </c>
      <c r="BF1194" s="81">
        <v>8</v>
      </c>
      <c r="BH1194" s="87">
        <v>8</v>
      </c>
      <c r="BI1194" s="69"/>
      <c r="BJ1194" s="74">
        <v>7.4</v>
      </c>
      <c r="BL1194" s="74">
        <v>8</v>
      </c>
      <c r="BN1194" s="74">
        <v>7</v>
      </c>
      <c r="BP1194" s="74">
        <v>5</v>
      </c>
      <c r="BR1194" s="148">
        <v>6.4</v>
      </c>
      <c r="BT1194" s="1" t="s">
        <v>47</v>
      </c>
      <c r="BV1194" s="1" t="s">
        <v>47</v>
      </c>
      <c r="BX1194" s="1" t="s">
        <v>47</v>
      </c>
      <c r="BZ1194" s="1" t="s">
        <v>47</v>
      </c>
    </row>
    <row r="1195" spans="2:78" x14ac:dyDescent="0.25">
      <c r="B1195" s="8">
        <v>1194</v>
      </c>
      <c r="C1195" s="8">
        <v>18</v>
      </c>
      <c r="D1195" s="8">
        <v>8</v>
      </c>
      <c r="E1195" s="8">
        <v>2020</v>
      </c>
      <c r="F1195" s="24" t="str">
        <f t="shared" si="95"/>
        <v>18/Aug/2020</v>
      </c>
      <c r="G1195" s="9" t="s">
        <v>22</v>
      </c>
      <c r="H1195" s="10" t="str">
        <f t="shared" si="98"/>
        <v>Tue</v>
      </c>
      <c r="I1195" s="10">
        <f t="shared" si="97"/>
        <v>597</v>
      </c>
      <c r="J1195" s="8">
        <f t="shared" si="99"/>
        <v>85</v>
      </c>
      <c r="K1195" s="1">
        <f t="shared" si="96"/>
        <v>20</v>
      </c>
      <c r="L1195" s="1">
        <f t="shared" si="100"/>
        <v>2</v>
      </c>
      <c r="N1195" s="1" t="s">
        <v>50</v>
      </c>
      <c r="P1195" s="81" t="s">
        <v>48</v>
      </c>
      <c r="Q1195" s="69"/>
      <c r="R1195" s="4" t="s">
        <v>49</v>
      </c>
      <c r="T1195" s="4" t="s">
        <v>49</v>
      </c>
      <c r="V1195" s="87">
        <v>5</v>
      </c>
      <c r="W1195" s="69"/>
      <c r="X1195" s="4">
        <v>5</v>
      </c>
      <c r="Z1195" s="87">
        <v>5</v>
      </c>
      <c r="AA1195" s="69"/>
      <c r="AB1195" s="100">
        <v>5</v>
      </c>
      <c r="AC1195" s="69"/>
      <c r="AD1195" s="81" t="s">
        <v>48</v>
      </c>
      <c r="AE1195" s="69"/>
      <c r="AF1195" s="100">
        <v>4</v>
      </c>
      <c r="AH1195" s="4" t="s">
        <v>49</v>
      </c>
      <c r="AJ1195" s="87">
        <v>4</v>
      </c>
      <c r="AL1195" s="81">
        <v>3</v>
      </c>
      <c r="AN1195" s="81">
        <v>5</v>
      </c>
      <c r="AP1195" s="87">
        <v>7</v>
      </c>
      <c r="AR1195" s="81">
        <v>5</v>
      </c>
      <c r="AT1195" s="87">
        <v>5</v>
      </c>
      <c r="AV1195" s="74">
        <v>2</v>
      </c>
      <c r="AX1195" s="74" t="s">
        <v>48</v>
      </c>
      <c r="AZ1195" s="87">
        <v>4</v>
      </c>
      <c r="BB1195" s="87">
        <v>2.4</v>
      </c>
      <c r="BD1195" s="4" t="s">
        <v>52</v>
      </c>
      <c r="BF1195" s="81">
        <v>4</v>
      </c>
      <c r="BH1195" s="87">
        <v>5</v>
      </c>
      <c r="BI1195" s="69"/>
      <c r="BJ1195" s="74">
        <v>4</v>
      </c>
      <c r="BL1195" s="74">
        <v>3</v>
      </c>
      <c r="BN1195" s="74">
        <v>5</v>
      </c>
      <c r="BP1195" s="74">
        <v>4</v>
      </c>
      <c r="BR1195" s="148" t="s">
        <v>28</v>
      </c>
      <c r="BT1195" s="1" t="s">
        <v>47</v>
      </c>
      <c r="BV1195" s="1" t="s">
        <v>47</v>
      </c>
      <c r="BX1195" s="1" t="s">
        <v>47</v>
      </c>
      <c r="BZ1195" s="1" t="s">
        <v>47</v>
      </c>
    </row>
    <row r="1196" spans="2:78" x14ac:dyDescent="0.25">
      <c r="B1196" s="8">
        <v>1195</v>
      </c>
      <c r="C1196" s="8">
        <v>19</v>
      </c>
      <c r="D1196" s="8">
        <v>8</v>
      </c>
      <c r="E1196" s="8">
        <v>2020</v>
      </c>
      <c r="F1196" s="24" t="str">
        <f t="shared" si="95"/>
        <v>19/Aug/2020</v>
      </c>
      <c r="G1196" s="9" t="s">
        <v>21</v>
      </c>
      <c r="H1196" s="10" t="str">
        <f t="shared" si="98"/>
        <v>Wed</v>
      </c>
      <c r="I1196" s="10">
        <f t="shared" si="97"/>
        <v>598</v>
      </c>
      <c r="J1196" s="8">
        <f t="shared" si="99"/>
        <v>85</v>
      </c>
      <c r="K1196" s="1">
        <f t="shared" si="96"/>
        <v>20</v>
      </c>
      <c r="L1196" s="1">
        <f t="shared" si="100"/>
        <v>2</v>
      </c>
      <c r="N1196" s="1" t="s">
        <v>50</v>
      </c>
      <c r="P1196" s="81" t="s">
        <v>48</v>
      </c>
      <c r="Q1196" s="69"/>
      <c r="R1196" s="4" t="s">
        <v>49</v>
      </c>
      <c r="T1196" s="4" t="s">
        <v>49</v>
      </c>
      <c r="V1196" s="87">
        <v>8</v>
      </c>
      <c r="W1196" s="69"/>
      <c r="X1196" s="4">
        <v>14</v>
      </c>
      <c r="Z1196" s="87">
        <v>10</v>
      </c>
      <c r="AA1196" s="69"/>
      <c r="AB1196" s="100">
        <v>11</v>
      </c>
      <c r="AC1196" s="69"/>
      <c r="AD1196" s="81" t="s">
        <v>48</v>
      </c>
      <c r="AE1196" s="69"/>
      <c r="AF1196" s="100">
        <v>10</v>
      </c>
      <c r="AH1196" s="4" t="s">
        <v>49</v>
      </c>
      <c r="AJ1196" s="87">
        <v>12.4</v>
      </c>
      <c r="AL1196" s="81">
        <v>8</v>
      </c>
      <c r="AN1196" s="81">
        <v>10</v>
      </c>
      <c r="AP1196" s="87">
        <v>17</v>
      </c>
      <c r="AR1196" s="81">
        <v>8</v>
      </c>
      <c r="AT1196" s="87">
        <v>12</v>
      </c>
      <c r="AV1196" s="74">
        <v>8</v>
      </c>
      <c r="AX1196" s="74" t="s">
        <v>48</v>
      </c>
      <c r="AZ1196" s="87">
        <v>10</v>
      </c>
      <c r="BB1196" s="87">
        <v>6</v>
      </c>
      <c r="BD1196" s="4" t="s">
        <v>52</v>
      </c>
      <c r="BF1196" s="81">
        <v>9</v>
      </c>
      <c r="BH1196" s="87">
        <v>10.8</v>
      </c>
      <c r="BI1196" s="69"/>
      <c r="BJ1196" s="74">
        <v>10</v>
      </c>
      <c r="BL1196" s="74">
        <v>9</v>
      </c>
      <c r="BN1196" s="74">
        <v>8</v>
      </c>
      <c r="BP1196" s="74">
        <v>8</v>
      </c>
      <c r="BR1196" s="148">
        <v>10</v>
      </c>
      <c r="BT1196" s="1" t="s">
        <v>47</v>
      </c>
      <c r="BV1196" s="1" t="s">
        <v>47</v>
      </c>
      <c r="BX1196" s="1" t="s">
        <v>47</v>
      </c>
      <c r="BZ1196" s="1" t="s">
        <v>47</v>
      </c>
    </row>
    <row r="1197" spans="2:78" x14ac:dyDescent="0.25">
      <c r="B1197" s="8">
        <v>1196</v>
      </c>
      <c r="C1197" s="8">
        <v>19</v>
      </c>
      <c r="D1197" s="8">
        <v>8</v>
      </c>
      <c r="E1197" s="8">
        <v>2020</v>
      </c>
      <c r="F1197" s="24" t="str">
        <f t="shared" si="95"/>
        <v>19/Aug/2020</v>
      </c>
      <c r="G1197" s="9" t="s">
        <v>22</v>
      </c>
      <c r="H1197" s="10" t="str">
        <f t="shared" si="98"/>
        <v>Wed</v>
      </c>
      <c r="I1197" s="10">
        <f t="shared" si="97"/>
        <v>598</v>
      </c>
      <c r="J1197" s="8">
        <f t="shared" si="99"/>
        <v>85</v>
      </c>
      <c r="K1197" s="1">
        <f t="shared" si="96"/>
        <v>20</v>
      </c>
      <c r="L1197" s="1">
        <f t="shared" si="100"/>
        <v>2</v>
      </c>
      <c r="N1197" s="1" t="s">
        <v>50</v>
      </c>
      <c r="P1197" s="81" t="s">
        <v>48</v>
      </c>
      <c r="Q1197" s="69"/>
      <c r="R1197" s="4" t="s">
        <v>49</v>
      </c>
      <c r="T1197" s="4" t="s">
        <v>49</v>
      </c>
      <c r="V1197" s="87">
        <v>5</v>
      </c>
      <c r="W1197" s="69"/>
      <c r="X1197" s="4">
        <v>6</v>
      </c>
      <c r="Z1197" s="87">
        <v>5.4</v>
      </c>
      <c r="AA1197" s="69"/>
      <c r="AB1197" s="100">
        <v>6</v>
      </c>
      <c r="AC1197" s="69"/>
      <c r="AD1197" s="81" t="s">
        <v>48</v>
      </c>
      <c r="AE1197" s="69"/>
      <c r="AF1197" s="100">
        <v>4</v>
      </c>
      <c r="AH1197" s="4" t="s">
        <v>49</v>
      </c>
      <c r="AJ1197" s="87">
        <v>4</v>
      </c>
      <c r="AL1197" s="81">
        <v>3</v>
      </c>
      <c r="AN1197" s="81">
        <v>5</v>
      </c>
      <c r="AP1197" s="87">
        <v>7.8</v>
      </c>
      <c r="AR1197" s="81">
        <v>4</v>
      </c>
      <c r="AT1197" s="87">
        <v>5</v>
      </c>
      <c r="AV1197" s="74">
        <v>3</v>
      </c>
      <c r="AX1197" s="74" t="s">
        <v>48</v>
      </c>
      <c r="AZ1197" s="87">
        <v>4</v>
      </c>
      <c r="BB1197" s="87">
        <v>3</v>
      </c>
      <c r="BD1197" s="4" t="s">
        <v>52</v>
      </c>
      <c r="BF1197" s="81">
        <v>4</v>
      </c>
      <c r="BH1197" s="87">
        <v>4.8</v>
      </c>
      <c r="BI1197" s="69"/>
      <c r="BJ1197" s="74">
        <v>4</v>
      </c>
      <c r="BL1197" s="74">
        <v>4</v>
      </c>
      <c r="BN1197" s="74">
        <v>3</v>
      </c>
      <c r="BP1197" s="74">
        <v>4</v>
      </c>
      <c r="BR1197" s="148">
        <v>4</v>
      </c>
      <c r="BT1197" s="1" t="s">
        <v>47</v>
      </c>
      <c r="BV1197" s="1" t="s">
        <v>47</v>
      </c>
      <c r="BX1197" s="1" t="s">
        <v>47</v>
      </c>
      <c r="BZ1197" s="1" t="s">
        <v>47</v>
      </c>
    </row>
    <row r="1198" spans="2:78" x14ac:dyDescent="0.25">
      <c r="B1198" s="8">
        <v>1197</v>
      </c>
      <c r="C1198" s="8">
        <v>20</v>
      </c>
      <c r="D1198" s="8">
        <v>8</v>
      </c>
      <c r="E1198" s="8">
        <v>2020</v>
      </c>
      <c r="F1198" s="24" t="str">
        <f t="shared" si="95"/>
        <v>20/Aug/2020</v>
      </c>
      <c r="G1198" s="9" t="s">
        <v>21</v>
      </c>
      <c r="H1198" s="10" t="str">
        <f t="shared" si="98"/>
        <v>Thu</v>
      </c>
      <c r="I1198" s="10">
        <f t="shared" si="97"/>
        <v>599</v>
      </c>
      <c r="J1198" s="8">
        <f t="shared" si="99"/>
        <v>85</v>
      </c>
      <c r="K1198" s="1">
        <f t="shared" si="96"/>
        <v>20</v>
      </c>
      <c r="L1198" s="1">
        <f t="shared" si="100"/>
        <v>2</v>
      </c>
      <c r="N1198" s="1" t="s">
        <v>50</v>
      </c>
      <c r="P1198" s="81" t="s">
        <v>48</v>
      </c>
      <c r="Q1198" s="69"/>
      <c r="R1198" s="4" t="s">
        <v>49</v>
      </c>
      <c r="T1198" s="4" t="s">
        <v>49</v>
      </c>
      <c r="V1198" s="87">
        <v>7.2</v>
      </c>
      <c r="W1198" s="69"/>
      <c r="X1198" s="4">
        <v>14</v>
      </c>
      <c r="Z1198" s="87">
        <v>12</v>
      </c>
      <c r="AA1198" s="69"/>
      <c r="AB1198" s="100">
        <v>10.4</v>
      </c>
      <c r="AC1198" s="69"/>
      <c r="AD1198" s="81" t="s">
        <v>48</v>
      </c>
      <c r="AE1198" s="69"/>
      <c r="AF1198" s="100">
        <v>9</v>
      </c>
      <c r="AH1198" s="4" t="s">
        <v>49</v>
      </c>
      <c r="AJ1198" s="87">
        <v>10</v>
      </c>
      <c r="AL1198" s="81">
        <v>10</v>
      </c>
      <c r="AN1198" s="81">
        <v>9</v>
      </c>
      <c r="AP1198" s="87">
        <v>16</v>
      </c>
      <c r="AR1198" s="81">
        <v>9.4</v>
      </c>
      <c r="AT1198" s="87">
        <v>11</v>
      </c>
      <c r="AV1198" s="74">
        <v>6.6</v>
      </c>
      <c r="AX1198" s="74" t="s">
        <v>48</v>
      </c>
      <c r="AZ1198" s="87">
        <v>10</v>
      </c>
      <c r="BB1198" s="87">
        <v>5</v>
      </c>
      <c r="BD1198" s="4" t="s">
        <v>52</v>
      </c>
      <c r="BF1198" s="81">
        <v>8.6</v>
      </c>
      <c r="BH1198" s="87">
        <v>10</v>
      </c>
      <c r="BI1198" s="69"/>
      <c r="BJ1198" s="74">
        <v>8</v>
      </c>
      <c r="BL1198" s="74">
        <v>8</v>
      </c>
      <c r="BN1198" s="74">
        <v>8</v>
      </c>
      <c r="BP1198" s="74">
        <v>7.6</v>
      </c>
      <c r="BR1198" s="148">
        <v>10</v>
      </c>
      <c r="BT1198" s="1" t="s">
        <v>47</v>
      </c>
      <c r="BV1198" s="1" t="s">
        <v>47</v>
      </c>
      <c r="BX1198" s="1" t="s">
        <v>47</v>
      </c>
      <c r="BZ1198" s="1" t="s">
        <v>47</v>
      </c>
    </row>
    <row r="1199" spans="2:78" x14ac:dyDescent="0.25">
      <c r="B1199" s="8">
        <v>1198</v>
      </c>
      <c r="C1199" s="8">
        <v>20</v>
      </c>
      <c r="D1199" s="8">
        <v>8</v>
      </c>
      <c r="E1199" s="8">
        <v>2020</v>
      </c>
      <c r="F1199" s="24" t="str">
        <f t="shared" si="95"/>
        <v>20/Aug/2020</v>
      </c>
      <c r="G1199" s="9" t="s">
        <v>22</v>
      </c>
      <c r="H1199" s="10" t="str">
        <f t="shared" si="98"/>
        <v>Thu</v>
      </c>
      <c r="I1199" s="10">
        <f t="shared" si="97"/>
        <v>599</v>
      </c>
      <c r="J1199" s="8">
        <f t="shared" si="99"/>
        <v>85</v>
      </c>
      <c r="K1199" s="1">
        <f t="shared" si="96"/>
        <v>20</v>
      </c>
      <c r="L1199" s="1">
        <f t="shared" si="100"/>
        <v>2</v>
      </c>
      <c r="N1199" s="1" t="s">
        <v>50</v>
      </c>
      <c r="P1199" s="81" t="s">
        <v>48</v>
      </c>
      <c r="Q1199" s="69"/>
      <c r="R1199" s="4" t="s">
        <v>49</v>
      </c>
      <c r="T1199" s="4" t="s">
        <v>49</v>
      </c>
      <c r="V1199" s="87">
        <v>4</v>
      </c>
      <c r="W1199" s="69"/>
      <c r="X1199" s="4">
        <v>6.4</v>
      </c>
      <c r="Z1199" s="87">
        <v>5</v>
      </c>
      <c r="AA1199" s="69"/>
      <c r="AB1199" s="100">
        <v>5</v>
      </c>
      <c r="AC1199" s="69"/>
      <c r="AD1199" s="81" t="s">
        <v>48</v>
      </c>
      <c r="AE1199" s="69"/>
      <c r="AF1199" s="100">
        <v>6</v>
      </c>
      <c r="AH1199" s="4" t="s">
        <v>49</v>
      </c>
      <c r="AJ1199" s="87">
        <v>6</v>
      </c>
      <c r="AL1199" s="81">
        <v>3.6</v>
      </c>
      <c r="AN1199" s="81">
        <v>4.4000000000000004</v>
      </c>
      <c r="AP1199" s="87">
        <v>8</v>
      </c>
      <c r="AR1199" s="81">
        <v>4.2</v>
      </c>
      <c r="AT1199" s="87">
        <v>5.2</v>
      </c>
      <c r="AV1199" s="74">
        <v>3.4</v>
      </c>
      <c r="AX1199" s="74" t="s">
        <v>48</v>
      </c>
      <c r="AZ1199" s="87">
        <v>4.4000000000000004</v>
      </c>
      <c r="BB1199" s="87">
        <v>3</v>
      </c>
      <c r="BD1199" s="4" t="s">
        <v>52</v>
      </c>
      <c r="BF1199" s="81">
        <v>4.4000000000000004</v>
      </c>
      <c r="BH1199" s="87">
        <v>5</v>
      </c>
      <c r="BI1199" s="69"/>
      <c r="BJ1199" s="74">
        <v>4</v>
      </c>
      <c r="BL1199" s="74">
        <v>3</v>
      </c>
      <c r="BN1199" s="74">
        <v>3</v>
      </c>
      <c r="BP1199" s="74">
        <v>4</v>
      </c>
      <c r="BR1199" s="148">
        <v>3</v>
      </c>
      <c r="BT1199" s="1" t="s">
        <v>47</v>
      </c>
      <c r="BV1199" s="1" t="s">
        <v>47</v>
      </c>
      <c r="BX1199" s="1" t="s">
        <v>47</v>
      </c>
      <c r="BZ1199" s="1" t="s">
        <v>47</v>
      </c>
    </row>
    <row r="1200" spans="2:78" x14ac:dyDescent="0.25">
      <c r="B1200" s="8">
        <v>1199</v>
      </c>
      <c r="C1200" s="8">
        <v>21</v>
      </c>
      <c r="D1200" s="8">
        <v>8</v>
      </c>
      <c r="E1200" s="8">
        <v>2020</v>
      </c>
      <c r="F1200" s="24" t="str">
        <f t="shared" si="95"/>
        <v>21/Aug/2020</v>
      </c>
      <c r="G1200" s="9" t="s">
        <v>21</v>
      </c>
      <c r="H1200" s="10" t="str">
        <f t="shared" si="98"/>
        <v>Fri</v>
      </c>
      <c r="I1200" s="10">
        <f t="shared" si="97"/>
        <v>600</v>
      </c>
      <c r="J1200" s="8">
        <f t="shared" si="99"/>
        <v>85</v>
      </c>
      <c r="K1200" s="1">
        <f t="shared" si="96"/>
        <v>20</v>
      </c>
      <c r="L1200" s="1">
        <f t="shared" si="100"/>
        <v>2</v>
      </c>
      <c r="N1200" s="1" t="s">
        <v>50</v>
      </c>
      <c r="P1200" s="81" t="s">
        <v>48</v>
      </c>
      <c r="Q1200" s="69"/>
      <c r="R1200" s="4" t="s">
        <v>49</v>
      </c>
      <c r="T1200" s="4" t="s">
        <v>49</v>
      </c>
      <c r="V1200" s="87">
        <v>10</v>
      </c>
      <c r="W1200" s="69"/>
      <c r="X1200" s="4">
        <v>13</v>
      </c>
      <c r="Z1200" s="87">
        <v>10</v>
      </c>
      <c r="AA1200" s="69"/>
      <c r="AB1200" s="100">
        <v>12</v>
      </c>
      <c r="AC1200" s="69"/>
      <c r="AD1200" s="81" t="s">
        <v>48</v>
      </c>
      <c r="AE1200" s="69"/>
      <c r="AF1200" s="100">
        <v>9</v>
      </c>
      <c r="AH1200" s="4" t="s">
        <v>49</v>
      </c>
      <c r="AJ1200" s="87">
        <v>11</v>
      </c>
      <c r="AL1200" s="81">
        <v>7.6</v>
      </c>
      <c r="AN1200" s="81">
        <v>10</v>
      </c>
      <c r="AP1200" s="87">
        <v>16.2</v>
      </c>
      <c r="AR1200" s="81">
        <v>9</v>
      </c>
      <c r="AT1200" s="87">
        <v>10</v>
      </c>
      <c r="AV1200" s="74">
        <v>7.6</v>
      </c>
      <c r="AX1200" s="74" t="s">
        <v>48</v>
      </c>
      <c r="AZ1200" s="87">
        <v>11</v>
      </c>
      <c r="BB1200" s="87">
        <v>5.6</v>
      </c>
      <c r="BD1200" s="4" t="s">
        <v>52</v>
      </c>
      <c r="BF1200" s="81">
        <v>8.1999999999999993</v>
      </c>
      <c r="BH1200" s="87">
        <v>10</v>
      </c>
      <c r="BI1200" s="69"/>
      <c r="BJ1200" s="74">
        <v>9</v>
      </c>
      <c r="BL1200" s="74">
        <v>9</v>
      </c>
      <c r="BN1200" s="74">
        <v>8</v>
      </c>
      <c r="BP1200" s="74">
        <v>8.1999999999999993</v>
      </c>
      <c r="BR1200" s="148">
        <v>9.6</v>
      </c>
      <c r="BT1200" s="1" t="s">
        <v>47</v>
      </c>
      <c r="BV1200" s="1" t="s">
        <v>47</v>
      </c>
      <c r="BX1200" s="1" t="s">
        <v>47</v>
      </c>
      <c r="BZ1200" s="1" t="s">
        <v>47</v>
      </c>
    </row>
    <row r="1201" spans="2:78" x14ac:dyDescent="0.25">
      <c r="B1201" s="8">
        <v>1200</v>
      </c>
      <c r="C1201" s="8">
        <v>21</v>
      </c>
      <c r="D1201" s="8">
        <v>8</v>
      </c>
      <c r="E1201" s="8">
        <v>2020</v>
      </c>
      <c r="F1201" s="24" t="str">
        <f t="shared" si="95"/>
        <v>21/Aug/2020</v>
      </c>
      <c r="G1201" s="9" t="s">
        <v>22</v>
      </c>
      <c r="H1201" s="10" t="str">
        <f t="shared" si="98"/>
        <v>Fri</v>
      </c>
      <c r="I1201" s="10">
        <f t="shared" si="97"/>
        <v>600</v>
      </c>
      <c r="J1201" s="8">
        <f t="shared" si="99"/>
        <v>85</v>
      </c>
      <c r="K1201" s="1">
        <f t="shared" si="96"/>
        <v>20</v>
      </c>
      <c r="L1201" s="1">
        <f t="shared" si="100"/>
        <v>2</v>
      </c>
      <c r="N1201" s="1" t="s">
        <v>50</v>
      </c>
      <c r="P1201" s="81" t="s">
        <v>48</v>
      </c>
      <c r="Q1201" s="69"/>
      <c r="R1201" s="4" t="s">
        <v>49</v>
      </c>
      <c r="T1201" s="4" t="s">
        <v>49</v>
      </c>
      <c r="V1201" s="87">
        <v>4</v>
      </c>
      <c r="W1201" s="69"/>
      <c r="X1201" s="4">
        <v>8</v>
      </c>
      <c r="Z1201" s="87">
        <v>6.2</v>
      </c>
      <c r="AA1201" s="69"/>
      <c r="AB1201" s="100">
        <v>6</v>
      </c>
      <c r="AC1201" s="69"/>
      <c r="AD1201" s="81" t="s">
        <v>48</v>
      </c>
      <c r="AE1201" s="69"/>
      <c r="AF1201" s="100">
        <v>5</v>
      </c>
      <c r="AH1201" s="4" t="s">
        <v>49</v>
      </c>
      <c r="AJ1201" s="87">
        <v>6</v>
      </c>
      <c r="AL1201" s="81">
        <v>3.4</v>
      </c>
      <c r="AN1201" s="81">
        <v>5</v>
      </c>
      <c r="AP1201" s="87">
        <v>5</v>
      </c>
      <c r="AR1201" s="81">
        <v>4.2</v>
      </c>
      <c r="AT1201" s="87">
        <v>5</v>
      </c>
      <c r="AV1201" s="74">
        <v>4</v>
      </c>
      <c r="AX1201" s="74" t="s">
        <v>48</v>
      </c>
      <c r="AZ1201" s="87">
        <v>5.2</v>
      </c>
      <c r="BB1201" s="87">
        <v>2.8</v>
      </c>
      <c r="BD1201" s="4" t="s">
        <v>52</v>
      </c>
      <c r="BF1201" s="81">
        <v>4</v>
      </c>
      <c r="BH1201" s="87">
        <v>5</v>
      </c>
      <c r="BI1201" s="69"/>
      <c r="BJ1201" s="74">
        <v>4</v>
      </c>
      <c r="BL1201" s="74">
        <v>4</v>
      </c>
      <c r="BN1201" s="74">
        <v>3.6</v>
      </c>
      <c r="BP1201" s="74">
        <v>3</v>
      </c>
      <c r="BR1201" s="148">
        <v>4</v>
      </c>
      <c r="BT1201" s="1" t="s">
        <v>47</v>
      </c>
      <c r="BV1201" s="1" t="s">
        <v>47</v>
      </c>
      <c r="BX1201" s="1" t="s">
        <v>47</v>
      </c>
      <c r="BZ1201" s="1" t="s">
        <v>47</v>
      </c>
    </row>
    <row r="1202" spans="2:78" x14ac:dyDescent="0.25">
      <c r="B1202" s="8">
        <v>1201</v>
      </c>
      <c r="C1202" s="8">
        <v>22</v>
      </c>
      <c r="D1202" s="8">
        <v>8</v>
      </c>
      <c r="E1202" s="8">
        <v>2020</v>
      </c>
      <c r="F1202" s="24" t="str">
        <f t="shared" si="95"/>
        <v>22/Aug/2020</v>
      </c>
      <c r="G1202" s="9" t="s">
        <v>21</v>
      </c>
      <c r="H1202" s="10" t="str">
        <f t="shared" si="98"/>
        <v>Sat</v>
      </c>
      <c r="I1202" s="10">
        <f t="shared" si="97"/>
        <v>601</v>
      </c>
      <c r="J1202" s="8">
        <f t="shared" si="99"/>
        <v>85</v>
      </c>
      <c r="K1202" s="1">
        <f t="shared" si="96"/>
        <v>20</v>
      </c>
      <c r="L1202" s="1">
        <f t="shared" si="100"/>
        <v>2</v>
      </c>
      <c r="N1202" s="1" t="s">
        <v>50</v>
      </c>
      <c r="P1202" s="81" t="s">
        <v>48</v>
      </c>
      <c r="Q1202" s="69"/>
      <c r="R1202" s="4" t="s">
        <v>49</v>
      </c>
      <c r="T1202" s="4" t="s">
        <v>49</v>
      </c>
      <c r="V1202" s="87">
        <v>9</v>
      </c>
      <c r="W1202" s="69"/>
      <c r="X1202" s="4">
        <v>13.8</v>
      </c>
      <c r="Z1202" s="87">
        <v>10.6</v>
      </c>
      <c r="AA1202" s="69"/>
      <c r="AB1202" s="100">
        <v>13</v>
      </c>
      <c r="AC1202" s="69"/>
      <c r="AD1202" s="81" t="s">
        <v>48</v>
      </c>
      <c r="AE1202" s="69"/>
      <c r="AF1202" s="100">
        <v>9</v>
      </c>
      <c r="AH1202" s="4" t="s">
        <v>49</v>
      </c>
      <c r="AJ1202" s="87">
        <v>11</v>
      </c>
      <c r="AL1202" s="81">
        <v>8</v>
      </c>
      <c r="AN1202" s="81">
        <v>9</v>
      </c>
      <c r="AP1202" s="87">
        <v>10</v>
      </c>
      <c r="AR1202" s="81">
        <v>8</v>
      </c>
      <c r="AT1202" s="87">
        <v>10</v>
      </c>
      <c r="AV1202" s="74">
        <v>7</v>
      </c>
      <c r="AX1202" s="74" t="s">
        <v>48</v>
      </c>
      <c r="AZ1202" s="87">
        <v>10</v>
      </c>
      <c r="BB1202" s="87">
        <v>5</v>
      </c>
      <c r="BD1202" s="4" t="s">
        <v>52</v>
      </c>
      <c r="BF1202" s="81">
        <v>9</v>
      </c>
      <c r="BH1202" s="87">
        <v>10</v>
      </c>
      <c r="BI1202" s="69"/>
      <c r="BJ1202" s="74">
        <v>7.2</v>
      </c>
      <c r="BL1202" s="74">
        <v>8.1</v>
      </c>
      <c r="BN1202" s="74">
        <v>8</v>
      </c>
      <c r="BP1202" s="74">
        <v>9.1999999999999993</v>
      </c>
      <c r="BR1202" s="148">
        <v>10</v>
      </c>
      <c r="BT1202" s="1" t="s">
        <v>47</v>
      </c>
      <c r="BV1202" s="1" t="s">
        <v>47</v>
      </c>
      <c r="BX1202" s="1" t="s">
        <v>47</v>
      </c>
      <c r="BZ1202" s="1" t="s">
        <v>47</v>
      </c>
    </row>
    <row r="1203" spans="2:78" x14ac:dyDescent="0.25">
      <c r="B1203" s="8">
        <v>1202</v>
      </c>
      <c r="C1203" s="8">
        <v>22</v>
      </c>
      <c r="D1203" s="8">
        <v>8</v>
      </c>
      <c r="E1203" s="8">
        <v>2020</v>
      </c>
      <c r="F1203" s="24" t="str">
        <f t="shared" si="95"/>
        <v>22/Aug/2020</v>
      </c>
      <c r="G1203" s="9" t="s">
        <v>22</v>
      </c>
      <c r="H1203" s="10" t="str">
        <f t="shared" si="98"/>
        <v>Sat</v>
      </c>
      <c r="I1203" s="10">
        <f t="shared" si="97"/>
        <v>601</v>
      </c>
      <c r="J1203" s="8">
        <f t="shared" si="99"/>
        <v>85</v>
      </c>
      <c r="K1203" s="1">
        <f t="shared" si="96"/>
        <v>20</v>
      </c>
      <c r="L1203" s="1">
        <f t="shared" si="100"/>
        <v>2</v>
      </c>
      <c r="N1203" s="1" t="s">
        <v>50</v>
      </c>
      <c r="P1203" s="81" t="s">
        <v>48</v>
      </c>
      <c r="Q1203" s="69"/>
      <c r="R1203" s="4" t="s">
        <v>49</v>
      </c>
      <c r="T1203" s="4" t="s">
        <v>49</v>
      </c>
      <c r="V1203" s="87">
        <v>4</v>
      </c>
      <c r="W1203" s="69"/>
      <c r="X1203" s="4">
        <v>7</v>
      </c>
      <c r="Z1203" s="87">
        <v>6</v>
      </c>
      <c r="AA1203" s="69"/>
      <c r="AB1203" s="100">
        <v>6</v>
      </c>
      <c r="AC1203" s="69"/>
      <c r="AD1203" s="81" t="s">
        <v>48</v>
      </c>
      <c r="AE1203" s="69"/>
      <c r="AF1203" s="100">
        <v>5</v>
      </c>
      <c r="AH1203" s="4" t="s">
        <v>49</v>
      </c>
      <c r="AJ1203" s="87">
        <v>4.4000000000000004</v>
      </c>
      <c r="AL1203" s="81">
        <v>3.4</v>
      </c>
      <c r="AN1203" s="81">
        <v>4.8</v>
      </c>
      <c r="AP1203" s="87">
        <v>8</v>
      </c>
      <c r="AR1203" s="81">
        <v>4</v>
      </c>
      <c r="AT1203" s="87">
        <v>6</v>
      </c>
      <c r="AV1203" s="74">
        <v>2.8</v>
      </c>
      <c r="AX1203" s="74" t="s">
        <v>48</v>
      </c>
      <c r="AZ1203" s="87">
        <v>4</v>
      </c>
      <c r="BB1203" s="87">
        <v>3</v>
      </c>
      <c r="BD1203" s="4" t="s">
        <v>52</v>
      </c>
      <c r="BF1203" s="81">
        <v>5</v>
      </c>
      <c r="BH1203" s="87">
        <v>5</v>
      </c>
      <c r="BI1203" s="69"/>
      <c r="BJ1203" s="74">
        <v>5</v>
      </c>
      <c r="BL1203" s="74">
        <v>4</v>
      </c>
      <c r="BN1203" s="74">
        <v>4</v>
      </c>
      <c r="BP1203" s="74">
        <v>3</v>
      </c>
      <c r="BR1203" s="148">
        <v>3</v>
      </c>
      <c r="BT1203" s="1" t="s">
        <v>47</v>
      </c>
      <c r="BV1203" s="1" t="s">
        <v>47</v>
      </c>
      <c r="BX1203" s="1" t="s">
        <v>47</v>
      </c>
      <c r="BZ1203" s="1" t="s">
        <v>47</v>
      </c>
    </row>
    <row r="1204" spans="2:78" x14ac:dyDescent="0.25">
      <c r="B1204" s="8">
        <v>1203</v>
      </c>
      <c r="C1204" s="8">
        <v>23</v>
      </c>
      <c r="D1204" s="8">
        <v>8</v>
      </c>
      <c r="E1204" s="8">
        <v>2020</v>
      </c>
      <c r="F1204" s="24" t="str">
        <f t="shared" si="95"/>
        <v>23/Aug/2020</v>
      </c>
      <c r="G1204" s="9" t="s">
        <v>21</v>
      </c>
      <c r="H1204" s="10" t="str">
        <f t="shared" si="98"/>
        <v>Sun</v>
      </c>
      <c r="I1204" s="10">
        <f t="shared" si="97"/>
        <v>602</v>
      </c>
      <c r="J1204" s="8">
        <f t="shared" si="99"/>
        <v>85</v>
      </c>
      <c r="K1204" s="1">
        <f t="shared" si="96"/>
        <v>20</v>
      </c>
      <c r="L1204" s="1">
        <f t="shared" si="100"/>
        <v>2</v>
      </c>
      <c r="N1204" s="1" t="s">
        <v>50</v>
      </c>
      <c r="P1204" s="81" t="s">
        <v>48</v>
      </c>
      <c r="Q1204" s="69"/>
      <c r="R1204" s="4" t="s">
        <v>49</v>
      </c>
      <c r="T1204" s="4" t="s">
        <v>49</v>
      </c>
      <c r="V1204" s="87">
        <v>8</v>
      </c>
      <c r="W1204" s="69"/>
      <c r="X1204" s="4">
        <v>15</v>
      </c>
      <c r="Z1204" s="87">
        <v>10</v>
      </c>
      <c r="AA1204" s="69"/>
      <c r="AB1204" s="100">
        <v>12</v>
      </c>
      <c r="AC1204" s="69"/>
      <c r="AD1204" s="81" t="s">
        <v>48</v>
      </c>
      <c r="AE1204" s="69"/>
      <c r="AF1204" s="100">
        <v>8</v>
      </c>
      <c r="AH1204" s="4" t="s">
        <v>49</v>
      </c>
      <c r="AJ1204" s="87">
        <v>11</v>
      </c>
      <c r="AL1204" s="81">
        <v>6</v>
      </c>
      <c r="AN1204" s="81">
        <v>10</v>
      </c>
      <c r="AP1204" s="87">
        <v>13</v>
      </c>
      <c r="AR1204" s="81">
        <v>9</v>
      </c>
      <c r="AT1204" s="87">
        <v>10</v>
      </c>
      <c r="AV1204" s="74">
        <v>8</v>
      </c>
      <c r="AX1204" s="74" t="s">
        <v>48</v>
      </c>
      <c r="AZ1204" s="87">
        <v>11</v>
      </c>
      <c r="BB1204" s="87">
        <v>5</v>
      </c>
      <c r="BD1204" s="4" t="s">
        <v>52</v>
      </c>
      <c r="BF1204" s="81">
        <v>8</v>
      </c>
      <c r="BH1204" s="87">
        <v>10</v>
      </c>
      <c r="BI1204" s="69"/>
      <c r="BJ1204" s="74">
        <v>10</v>
      </c>
      <c r="BL1204" s="74">
        <v>10</v>
      </c>
      <c r="BN1204" s="74">
        <v>8</v>
      </c>
      <c r="BP1204" s="74">
        <v>8</v>
      </c>
      <c r="BR1204" s="148">
        <v>10</v>
      </c>
      <c r="BT1204" s="1" t="s">
        <v>47</v>
      </c>
      <c r="BV1204" s="1" t="s">
        <v>47</v>
      </c>
      <c r="BX1204" s="1" t="s">
        <v>47</v>
      </c>
      <c r="BZ1204" s="1" t="s">
        <v>47</v>
      </c>
    </row>
    <row r="1205" spans="2:78" x14ac:dyDescent="0.25">
      <c r="B1205" s="8">
        <v>1204</v>
      </c>
      <c r="C1205" s="8">
        <v>23</v>
      </c>
      <c r="D1205" s="8">
        <v>8</v>
      </c>
      <c r="E1205" s="8">
        <v>2020</v>
      </c>
      <c r="F1205" s="24" t="str">
        <f t="shared" si="95"/>
        <v>23/Aug/2020</v>
      </c>
      <c r="G1205" s="9" t="s">
        <v>22</v>
      </c>
      <c r="H1205" s="10" t="str">
        <f t="shared" si="98"/>
        <v>Sun</v>
      </c>
      <c r="I1205" s="10">
        <f t="shared" si="97"/>
        <v>602</v>
      </c>
      <c r="J1205" s="8">
        <f t="shared" si="99"/>
        <v>85</v>
      </c>
      <c r="K1205" s="1">
        <f t="shared" si="96"/>
        <v>20</v>
      </c>
      <c r="L1205" s="1">
        <f t="shared" si="100"/>
        <v>2</v>
      </c>
      <c r="N1205" s="1" t="s">
        <v>50</v>
      </c>
      <c r="P1205" s="81" t="s">
        <v>48</v>
      </c>
      <c r="Q1205" s="69"/>
      <c r="R1205" s="4" t="s">
        <v>49</v>
      </c>
      <c r="T1205" s="4" t="s">
        <v>49</v>
      </c>
      <c r="V1205" s="87">
        <v>4.4000000000000004</v>
      </c>
      <c r="W1205" s="69"/>
      <c r="X1205" s="4">
        <v>6.6</v>
      </c>
      <c r="Z1205" s="87">
        <v>5.2</v>
      </c>
      <c r="AA1205" s="69"/>
      <c r="AB1205" s="100">
        <v>5</v>
      </c>
      <c r="AC1205" s="69"/>
      <c r="AD1205" s="81" t="s">
        <v>48</v>
      </c>
      <c r="AE1205" s="69"/>
      <c r="AF1205" s="100">
        <v>4</v>
      </c>
      <c r="AH1205" s="4" t="s">
        <v>49</v>
      </c>
      <c r="AJ1205" s="87">
        <v>4.9000000000000004</v>
      </c>
      <c r="AL1205" s="81">
        <v>4.8</v>
      </c>
      <c r="AN1205" s="81">
        <v>3.2</v>
      </c>
      <c r="AP1205" s="87">
        <v>10</v>
      </c>
      <c r="AR1205" s="81">
        <v>3.4</v>
      </c>
      <c r="AT1205" s="87">
        <v>5</v>
      </c>
      <c r="AV1205" s="74">
        <v>3</v>
      </c>
      <c r="AX1205" s="74" t="s">
        <v>48</v>
      </c>
      <c r="AZ1205" s="87">
        <v>5</v>
      </c>
      <c r="BB1205" s="87">
        <v>2</v>
      </c>
      <c r="BD1205" s="4" t="s">
        <v>52</v>
      </c>
      <c r="BF1205" s="81">
        <v>4.4000000000000004</v>
      </c>
      <c r="BH1205" s="87">
        <v>4</v>
      </c>
      <c r="BI1205" s="69"/>
      <c r="BJ1205" s="74">
        <v>3.8</v>
      </c>
      <c r="BL1205" s="74">
        <v>3.2</v>
      </c>
      <c r="BN1205" s="74">
        <v>3</v>
      </c>
      <c r="BP1205" s="74">
        <v>4</v>
      </c>
      <c r="BR1205" s="148">
        <v>4.2</v>
      </c>
      <c r="BT1205" s="1" t="s">
        <v>47</v>
      </c>
      <c r="BV1205" s="1" t="s">
        <v>47</v>
      </c>
      <c r="BX1205" s="1" t="s">
        <v>47</v>
      </c>
      <c r="BZ1205" s="1" t="s">
        <v>47</v>
      </c>
    </row>
    <row r="1206" spans="2:78" x14ac:dyDescent="0.25">
      <c r="B1206" s="8">
        <v>1205</v>
      </c>
      <c r="C1206" s="8">
        <v>24</v>
      </c>
      <c r="D1206" s="8">
        <v>8</v>
      </c>
      <c r="E1206" s="8">
        <v>2020</v>
      </c>
      <c r="F1206" s="24" t="str">
        <f t="shared" si="95"/>
        <v>24/Aug/2020</v>
      </c>
      <c r="G1206" s="9" t="s">
        <v>21</v>
      </c>
      <c r="H1206" s="10" t="str">
        <f t="shared" si="98"/>
        <v>Mon</v>
      </c>
      <c r="I1206" s="10">
        <f t="shared" si="97"/>
        <v>603</v>
      </c>
      <c r="J1206" s="8">
        <f t="shared" si="99"/>
        <v>86</v>
      </c>
      <c r="K1206" s="1">
        <f t="shared" si="96"/>
        <v>20</v>
      </c>
      <c r="L1206" s="1">
        <f t="shared" si="100"/>
        <v>2</v>
      </c>
      <c r="N1206" s="1" t="s">
        <v>50</v>
      </c>
      <c r="P1206" s="81" t="s">
        <v>48</v>
      </c>
      <c r="Q1206" s="69"/>
      <c r="R1206" s="4" t="s">
        <v>49</v>
      </c>
      <c r="T1206" s="4" t="s">
        <v>49</v>
      </c>
      <c r="V1206" s="87">
        <v>9.8000000000000007</v>
      </c>
      <c r="W1206" s="69"/>
      <c r="X1206" s="4">
        <v>14.4</v>
      </c>
      <c r="Z1206" s="87">
        <v>8.6</v>
      </c>
      <c r="AA1206" s="69"/>
      <c r="AB1206" s="100">
        <v>14.4</v>
      </c>
      <c r="AC1206" s="69"/>
      <c r="AD1206" s="81" t="s">
        <v>48</v>
      </c>
      <c r="AE1206" s="69"/>
      <c r="AF1206" s="100">
        <v>7.2</v>
      </c>
      <c r="AH1206" s="4" t="s">
        <v>49</v>
      </c>
      <c r="AJ1206" s="87">
        <v>12</v>
      </c>
      <c r="AL1206" s="81">
        <v>10</v>
      </c>
      <c r="AN1206" s="81">
        <v>12.4</v>
      </c>
      <c r="AP1206" s="87">
        <v>15.2</v>
      </c>
      <c r="AR1206" s="81">
        <v>7</v>
      </c>
      <c r="AT1206" s="87">
        <v>12</v>
      </c>
      <c r="AV1206" s="74">
        <v>8</v>
      </c>
      <c r="AX1206" s="74" t="s">
        <v>48</v>
      </c>
      <c r="AZ1206" s="87">
        <v>10.6</v>
      </c>
      <c r="BB1206" s="87">
        <v>6</v>
      </c>
      <c r="BD1206" s="4" t="s">
        <v>52</v>
      </c>
      <c r="BF1206" s="81">
        <v>9</v>
      </c>
      <c r="BH1206" s="87">
        <v>11.2</v>
      </c>
      <c r="BI1206" s="69"/>
      <c r="BJ1206" s="74">
        <v>9</v>
      </c>
      <c r="BL1206" s="74">
        <v>10.199999999999999</v>
      </c>
      <c r="BN1206" s="74">
        <v>8.9</v>
      </c>
      <c r="BP1206" s="74">
        <v>7</v>
      </c>
      <c r="BR1206" s="148">
        <v>10.199999999999999</v>
      </c>
      <c r="BT1206" s="1" t="s">
        <v>47</v>
      </c>
      <c r="BV1206" s="1" t="s">
        <v>47</v>
      </c>
      <c r="BX1206" s="1" t="s">
        <v>47</v>
      </c>
      <c r="BZ1206" s="1" t="s">
        <v>47</v>
      </c>
    </row>
    <row r="1207" spans="2:78" x14ac:dyDescent="0.25">
      <c r="B1207" s="8">
        <v>1206</v>
      </c>
      <c r="C1207" s="8">
        <v>24</v>
      </c>
      <c r="D1207" s="8">
        <v>8</v>
      </c>
      <c r="E1207" s="8">
        <v>2020</v>
      </c>
      <c r="F1207" s="24" t="str">
        <f t="shared" si="95"/>
        <v>24/Aug/2020</v>
      </c>
      <c r="G1207" s="9" t="s">
        <v>22</v>
      </c>
      <c r="H1207" s="10" t="str">
        <f t="shared" si="98"/>
        <v>Mon</v>
      </c>
      <c r="I1207" s="10">
        <f t="shared" si="97"/>
        <v>603</v>
      </c>
      <c r="J1207" s="8">
        <f t="shared" si="99"/>
        <v>86</v>
      </c>
      <c r="K1207" s="1">
        <f t="shared" si="96"/>
        <v>20</v>
      </c>
      <c r="L1207" s="1">
        <f t="shared" si="100"/>
        <v>2</v>
      </c>
      <c r="N1207" s="1" t="s">
        <v>50</v>
      </c>
      <c r="P1207" s="81" t="s">
        <v>48</v>
      </c>
      <c r="Q1207" s="69"/>
      <c r="R1207" s="4" t="s">
        <v>49</v>
      </c>
      <c r="T1207" s="4" t="s">
        <v>49</v>
      </c>
      <c r="V1207" s="87">
        <v>6.2</v>
      </c>
      <c r="W1207" s="69"/>
      <c r="X1207" s="4">
        <v>7</v>
      </c>
      <c r="Z1207" s="87">
        <v>6.4</v>
      </c>
      <c r="AA1207" s="69"/>
      <c r="AB1207" s="100">
        <v>6.3</v>
      </c>
      <c r="AC1207" s="69"/>
      <c r="AD1207" s="81" t="s">
        <v>48</v>
      </c>
      <c r="AE1207" s="69"/>
      <c r="AF1207" s="100">
        <v>4</v>
      </c>
      <c r="AH1207" s="4" t="s">
        <v>49</v>
      </c>
      <c r="AJ1207" s="87">
        <v>5</v>
      </c>
      <c r="AL1207" s="81">
        <v>3.8</v>
      </c>
      <c r="AN1207" s="81">
        <v>6.6</v>
      </c>
      <c r="AP1207" s="87">
        <v>8</v>
      </c>
      <c r="AR1207" s="81">
        <v>4</v>
      </c>
      <c r="AT1207" s="87">
        <v>6</v>
      </c>
      <c r="AV1207" s="74">
        <v>4.5999999999999996</v>
      </c>
      <c r="AX1207" s="74" t="s">
        <v>48</v>
      </c>
      <c r="AZ1207" s="87">
        <v>5.4</v>
      </c>
      <c r="BB1207" s="87">
        <v>3.2</v>
      </c>
      <c r="BD1207" s="4" t="s">
        <v>52</v>
      </c>
      <c r="BF1207" s="81">
        <v>4</v>
      </c>
      <c r="BH1207" s="87">
        <v>4.2</v>
      </c>
      <c r="BI1207" s="69"/>
      <c r="BJ1207" s="74">
        <v>4.5999999999999996</v>
      </c>
      <c r="BL1207" s="74">
        <v>4.2</v>
      </c>
      <c r="BN1207" s="74">
        <v>10</v>
      </c>
      <c r="BP1207" s="74">
        <v>3</v>
      </c>
      <c r="BR1207" s="148">
        <v>4</v>
      </c>
      <c r="BT1207" s="1" t="s">
        <v>47</v>
      </c>
      <c r="BV1207" s="1" t="s">
        <v>47</v>
      </c>
      <c r="BX1207" s="1" t="s">
        <v>47</v>
      </c>
      <c r="BZ1207" s="1" t="s">
        <v>47</v>
      </c>
    </row>
    <row r="1208" spans="2:78" x14ac:dyDescent="0.25">
      <c r="B1208" s="8">
        <v>1207</v>
      </c>
      <c r="C1208" s="8">
        <v>25</v>
      </c>
      <c r="D1208" s="8">
        <v>8</v>
      </c>
      <c r="E1208" s="8">
        <v>2020</v>
      </c>
      <c r="F1208" s="24" t="str">
        <f t="shared" si="95"/>
        <v>25/Aug/2020</v>
      </c>
      <c r="G1208" s="9" t="s">
        <v>21</v>
      </c>
      <c r="H1208" s="10" t="str">
        <f t="shared" si="98"/>
        <v>Tue</v>
      </c>
      <c r="I1208" s="10">
        <f t="shared" si="97"/>
        <v>604</v>
      </c>
      <c r="J1208" s="8">
        <f t="shared" si="99"/>
        <v>86</v>
      </c>
      <c r="K1208" s="1">
        <f t="shared" si="96"/>
        <v>20</v>
      </c>
      <c r="L1208" s="1">
        <f t="shared" si="100"/>
        <v>2</v>
      </c>
      <c r="N1208" s="1" t="s">
        <v>50</v>
      </c>
      <c r="P1208" s="81" t="s">
        <v>48</v>
      </c>
      <c r="Q1208" s="69"/>
      <c r="R1208" s="4" t="s">
        <v>49</v>
      </c>
      <c r="T1208" s="4" t="s">
        <v>49</v>
      </c>
      <c r="V1208" s="87">
        <v>8.5</v>
      </c>
      <c r="W1208" s="69"/>
      <c r="X1208" s="4">
        <v>13.6</v>
      </c>
      <c r="Z1208" s="87">
        <v>10</v>
      </c>
      <c r="AA1208" s="69"/>
      <c r="AB1208" s="100">
        <v>11.8</v>
      </c>
      <c r="AC1208" s="69"/>
      <c r="AD1208" s="81" t="s">
        <v>48</v>
      </c>
      <c r="AE1208" s="69"/>
      <c r="AF1208" s="100">
        <v>8</v>
      </c>
      <c r="AH1208" s="4" t="s">
        <v>49</v>
      </c>
      <c r="AJ1208" s="87">
        <v>12</v>
      </c>
      <c r="AL1208" s="81">
        <v>8.6</v>
      </c>
      <c r="AN1208" s="81">
        <v>10</v>
      </c>
      <c r="AP1208" s="87">
        <v>15</v>
      </c>
      <c r="AR1208" s="81">
        <v>9</v>
      </c>
      <c r="AT1208" s="87">
        <v>10</v>
      </c>
      <c r="AV1208" s="74">
        <v>8.1999999999999993</v>
      </c>
      <c r="AX1208" s="74" t="s">
        <v>48</v>
      </c>
      <c r="AZ1208" s="87">
        <v>9.6</v>
      </c>
      <c r="BB1208" s="87">
        <v>6.2</v>
      </c>
      <c r="BD1208" s="4" t="s">
        <v>52</v>
      </c>
      <c r="BF1208" s="81">
        <v>9.1999999999999993</v>
      </c>
      <c r="BH1208" s="87">
        <v>9.6</v>
      </c>
      <c r="BI1208" s="69"/>
      <c r="BJ1208" s="74">
        <v>9.8000000000000007</v>
      </c>
      <c r="BL1208" s="74">
        <v>9.6</v>
      </c>
      <c r="BN1208" s="74">
        <v>9.1</v>
      </c>
      <c r="BP1208" s="74">
        <v>9</v>
      </c>
      <c r="BR1208" s="148">
        <v>10.3</v>
      </c>
      <c r="BT1208" s="1" t="s">
        <v>47</v>
      </c>
      <c r="BV1208" s="1" t="s">
        <v>47</v>
      </c>
      <c r="BX1208" s="1" t="s">
        <v>47</v>
      </c>
      <c r="BZ1208" s="1" t="s">
        <v>47</v>
      </c>
    </row>
    <row r="1209" spans="2:78" x14ac:dyDescent="0.25">
      <c r="B1209" s="8">
        <v>1208</v>
      </c>
      <c r="C1209" s="8">
        <v>25</v>
      </c>
      <c r="D1209" s="8">
        <v>8</v>
      </c>
      <c r="E1209" s="8">
        <v>2020</v>
      </c>
      <c r="F1209" s="24" t="str">
        <f t="shared" si="95"/>
        <v>25/Aug/2020</v>
      </c>
      <c r="G1209" s="9" t="s">
        <v>22</v>
      </c>
      <c r="H1209" s="10" t="str">
        <f t="shared" si="98"/>
        <v>Tue</v>
      </c>
      <c r="I1209" s="10">
        <f t="shared" si="97"/>
        <v>604</v>
      </c>
      <c r="J1209" s="8">
        <f t="shared" si="99"/>
        <v>86</v>
      </c>
      <c r="K1209" s="1">
        <f t="shared" si="96"/>
        <v>20</v>
      </c>
      <c r="L1209" s="1">
        <f t="shared" si="100"/>
        <v>2</v>
      </c>
      <c r="N1209" s="1" t="s">
        <v>50</v>
      </c>
      <c r="P1209" s="81" t="s">
        <v>48</v>
      </c>
      <c r="Q1209" s="69"/>
      <c r="R1209" s="4" t="s">
        <v>49</v>
      </c>
      <c r="T1209" s="4" t="s">
        <v>49</v>
      </c>
      <c r="V1209" s="87">
        <v>4.8</v>
      </c>
      <c r="W1209" s="69"/>
      <c r="X1209" s="4">
        <v>9.4</v>
      </c>
      <c r="Z1209" s="87">
        <v>6.8</v>
      </c>
      <c r="AA1209" s="69"/>
      <c r="AB1209" s="100">
        <v>6.4</v>
      </c>
      <c r="AC1209" s="69"/>
      <c r="AD1209" s="81" t="s">
        <v>48</v>
      </c>
      <c r="AE1209" s="69"/>
      <c r="AF1209" s="100">
        <v>6.6</v>
      </c>
      <c r="AH1209" s="4" t="s">
        <v>49</v>
      </c>
      <c r="AJ1209" s="87">
        <v>5.2</v>
      </c>
      <c r="AL1209" s="81">
        <v>4</v>
      </c>
      <c r="AN1209" s="81">
        <v>6.4</v>
      </c>
      <c r="AP1209" s="87">
        <v>9.4</v>
      </c>
      <c r="AR1209" s="81">
        <v>5</v>
      </c>
      <c r="AT1209" s="87">
        <v>6.8</v>
      </c>
      <c r="AV1209" s="74">
        <v>4.2</v>
      </c>
      <c r="AX1209" s="74" t="s">
        <v>48</v>
      </c>
      <c r="AZ1209" s="87">
        <v>5</v>
      </c>
      <c r="BB1209" s="87">
        <v>3</v>
      </c>
      <c r="BD1209" s="4" t="s">
        <v>52</v>
      </c>
      <c r="BF1209" s="81">
        <v>5.6</v>
      </c>
      <c r="BH1209" s="87">
        <v>6</v>
      </c>
      <c r="BI1209" s="69"/>
      <c r="BJ1209" s="74">
        <v>5.2</v>
      </c>
      <c r="BL1209" s="74">
        <v>5.2</v>
      </c>
      <c r="BN1209" s="74">
        <v>4.2</v>
      </c>
      <c r="BP1209" s="74">
        <v>6.4</v>
      </c>
      <c r="BR1209" s="148">
        <v>5.6</v>
      </c>
      <c r="BT1209" s="1" t="s">
        <v>47</v>
      </c>
      <c r="BV1209" s="1" t="s">
        <v>47</v>
      </c>
      <c r="BX1209" s="1" t="s">
        <v>47</v>
      </c>
      <c r="BZ1209" s="1" t="s">
        <v>47</v>
      </c>
    </row>
    <row r="1210" spans="2:78" x14ac:dyDescent="0.25">
      <c r="B1210" s="8">
        <v>1209</v>
      </c>
      <c r="C1210" s="8">
        <v>26</v>
      </c>
      <c r="D1210" s="8">
        <v>8</v>
      </c>
      <c r="E1210" s="8">
        <v>2020</v>
      </c>
      <c r="F1210" s="24" t="str">
        <f t="shared" si="95"/>
        <v>26/Aug/2020</v>
      </c>
      <c r="G1210" s="9" t="s">
        <v>21</v>
      </c>
      <c r="H1210" s="10" t="str">
        <f t="shared" si="98"/>
        <v>Wed</v>
      </c>
      <c r="I1210" s="10">
        <f t="shared" si="97"/>
        <v>605</v>
      </c>
      <c r="J1210" s="8">
        <f t="shared" si="99"/>
        <v>86</v>
      </c>
      <c r="K1210" s="1">
        <f t="shared" si="96"/>
        <v>20</v>
      </c>
      <c r="L1210" s="1">
        <f t="shared" si="100"/>
        <v>2</v>
      </c>
      <c r="N1210" s="1" t="s">
        <v>50</v>
      </c>
      <c r="P1210" s="81" t="s">
        <v>48</v>
      </c>
      <c r="Q1210" s="69"/>
      <c r="R1210" s="4" t="s">
        <v>49</v>
      </c>
      <c r="T1210" s="4" t="s">
        <v>49</v>
      </c>
      <c r="V1210" s="87">
        <v>9</v>
      </c>
      <c r="W1210" s="69"/>
      <c r="X1210" s="4">
        <v>12.2</v>
      </c>
      <c r="Z1210" s="87">
        <v>10.4</v>
      </c>
      <c r="AA1210" s="69"/>
      <c r="AB1210" s="100">
        <v>14</v>
      </c>
      <c r="AC1210" s="69"/>
      <c r="AD1210" s="81" t="s">
        <v>48</v>
      </c>
      <c r="AE1210" s="69"/>
      <c r="AF1210" s="100">
        <v>8.6</v>
      </c>
      <c r="AH1210" s="4" t="s">
        <v>49</v>
      </c>
      <c r="AJ1210" s="87">
        <v>11.4</v>
      </c>
      <c r="AL1210" s="81">
        <v>7.2</v>
      </c>
      <c r="AN1210" s="81">
        <v>10.4</v>
      </c>
      <c r="AP1210" s="87">
        <v>18</v>
      </c>
      <c r="AR1210" s="81">
        <v>10.199999999999999</v>
      </c>
      <c r="AT1210" s="87">
        <v>13.8</v>
      </c>
      <c r="AV1210" s="74">
        <v>8</v>
      </c>
      <c r="AX1210" s="74" t="s">
        <v>48</v>
      </c>
      <c r="AZ1210" s="87">
        <v>12</v>
      </c>
      <c r="BB1210" s="87">
        <v>6.2</v>
      </c>
      <c r="BD1210" s="4" t="s">
        <v>52</v>
      </c>
      <c r="BF1210" s="81">
        <v>10</v>
      </c>
      <c r="BH1210" s="87">
        <v>10.4</v>
      </c>
      <c r="BI1210" s="69"/>
      <c r="BJ1210" s="74">
        <v>9.1999999999999993</v>
      </c>
      <c r="BL1210" s="74">
        <v>9</v>
      </c>
      <c r="BN1210" s="74">
        <v>7.2</v>
      </c>
      <c r="BP1210" s="74">
        <v>7.4</v>
      </c>
      <c r="BR1210" s="148" t="s">
        <v>28</v>
      </c>
      <c r="BT1210" s="1" t="s">
        <v>47</v>
      </c>
      <c r="BV1210" s="1" t="s">
        <v>47</v>
      </c>
      <c r="BX1210" s="1" t="s">
        <v>47</v>
      </c>
      <c r="BZ1210" s="1" t="s">
        <v>47</v>
      </c>
    </row>
    <row r="1211" spans="2:78" x14ac:dyDescent="0.25">
      <c r="B1211" s="8">
        <v>1210</v>
      </c>
      <c r="C1211" s="8">
        <v>26</v>
      </c>
      <c r="D1211" s="8">
        <v>8</v>
      </c>
      <c r="E1211" s="8">
        <v>2020</v>
      </c>
      <c r="F1211" s="24" t="str">
        <f t="shared" si="95"/>
        <v>26/Aug/2020</v>
      </c>
      <c r="G1211" s="9" t="s">
        <v>22</v>
      </c>
      <c r="H1211" s="10" t="str">
        <f t="shared" si="98"/>
        <v>Wed</v>
      </c>
      <c r="I1211" s="10">
        <f t="shared" si="97"/>
        <v>605</v>
      </c>
      <c r="J1211" s="8">
        <f t="shared" si="99"/>
        <v>86</v>
      </c>
      <c r="K1211" s="1">
        <f t="shared" si="96"/>
        <v>20</v>
      </c>
      <c r="L1211" s="1">
        <f t="shared" si="100"/>
        <v>2</v>
      </c>
      <c r="N1211" s="1" t="s">
        <v>50</v>
      </c>
      <c r="P1211" s="81" t="s">
        <v>48</v>
      </c>
      <c r="Q1211" s="69"/>
      <c r="R1211" s="4" t="s">
        <v>49</v>
      </c>
      <c r="T1211" s="4" t="s">
        <v>49</v>
      </c>
      <c r="V1211" s="87">
        <v>5</v>
      </c>
      <c r="W1211" s="69"/>
      <c r="X1211" s="4">
        <v>8</v>
      </c>
      <c r="Z1211" s="87">
        <v>6.8</v>
      </c>
      <c r="AA1211" s="69"/>
      <c r="AB1211" s="100">
        <v>5</v>
      </c>
      <c r="AC1211" s="69"/>
      <c r="AD1211" s="81" t="s">
        <v>48</v>
      </c>
      <c r="AE1211" s="69"/>
      <c r="AF1211" s="100">
        <v>5.6</v>
      </c>
      <c r="AH1211" s="4" t="s">
        <v>49</v>
      </c>
      <c r="AJ1211" s="87">
        <v>9</v>
      </c>
      <c r="AL1211" s="81">
        <v>5</v>
      </c>
      <c r="AN1211" s="81">
        <v>5</v>
      </c>
      <c r="AP1211" s="87">
        <v>5.2</v>
      </c>
      <c r="AR1211" s="81">
        <v>5.4</v>
      </c>
      <c r="AT1211" s="87">
        <v>6.2</v>
      </c>
      <c r="AV1211" s="74">
        <v>3.8</v>
      </c>
      <c r="AX1211" s="74" t="s">
        <v>48</v>
      </c>
      <c r="AZ1211" s="87">
        <v>5.4</v>
      </c>
      <c r="BB1211" s="87">
        <v>3.2</v>
      </c>
      <c r="BD1211" s="4" t="s">
        <v>52</v>
      </c>
      <c r="BF1211" s="81">
        <v>5</v>
      </c>
      <c r="BH1211" s="87">
        <v>6.4</v>
      </c>
      <c r="BI1211" s="69"/>
      <c r="BJ1211" s="74">
        <v>5.4</v>
      </c>
      <c r="BL1211" s="74">
        <v>4.5999999999999996</v>
      </c>
      <c r="BN1211" s="74">
        <v>4.8</v>
      </c>
      <c r="BP1211" s="74">
        <v>5.6</v>
      </c>
      <c r="BR1211" s="148">
        <v>5.4</v>
      </c>
      <c r="BT1211" s="1" t="s">
        <v>47</v>
      </c>
      <c r="BV1211" s="1" t="s">
        <v>47</v>
      </c>
      <c r="BX1211" s="1" t="s">
        <v>47</v>
      </c>
      <c r="BZ1211" s="1" t="s">
        <v>47</v>
      </c>
    </row>
    <row r="1212" spans="2:78" x14ac:dyDescent="0.25">
      <c r="B1212" s="8">
        <v>1211</v>
      </c>
      <c r="C1212" s="8">
        <v>27</v>
      </c>
      <c r="D1212" s="8">
        <v>8</v>
      </c>
      <c r="E1212" s="8">
        <v>2020</v>
      </c>
      <c r="F1212" s="24" t="str">
        <f t="shared" si="95"/>
        <v>27/Aug/2020</v>
      </c>
      <c r="G1212" s="9" t="s">
        <v>21</v>
      </c>
      <c r="H1212" s="10" t="str">
        <f t="shared" si="98"/>
        <v>Thu</v>
      </c>
      <c r="I1212" s="10">
        <f t="shared" si="97"/>
        <v>606</v>
      </c>
      <c r="J1212" s="8">
        <f t="shared" si="99"/>
        <v>86</v>
      </c>
      <c r="K1212" s="1">
        <f t="shared" si="96"/>
        <v>20</v>
      </c>
      <c r="L1212" s="1">
        <f t="shared" si="100"/>
        <v>2</v>
      </c>
      <c r="N1212" s="1" t="s">
        <v>50</v>
      </c>
      <c r="P1212" s="81" t="s">
        <v>48</v>
      </c>
      <c r="Q1212" s="69"/>
      <c r="R1212" s="4" t="s">
        <v>49</v>
      </c>
      <c r="T1212" s="4" t="s">
        <v>49</v>
      </c>
      <c r="V1212" s="87">
        <v>8.6</v>
      </c>
      <c r="W1212" s="69"/>
      <c r="X1212" s="4">
        <v>13.8</v>
      </c>
      <c r="Z1212" s="87">
        <v>10.8</v>
      </c>
      <c r="AA1212" s="69"/>
      <c r="AB1212" s="100">
        <v>15</v>
      </c>
      <c r="AC1212" s="69"/>
      <c r="AD1212" s="81" t="s">
        <v>48</v>
      </c>
      <c r="AE1212" s="69"/>
      <c r="AF1212" s="100">
        <v>8.6</v>
      </c>
      <c r="AH1212" s="4" t="s">
        <v>49</v>
      </c>
      <c r="AJ1212" s="87">
        <v>10.6</v>
      </c>
      <c r="AL1212" s="81">
        <v>7.6</v>
      </c>
      <c r="AN1212" s="81">
        <v>11.6</v>
      </c>
      <c r="AP1212" s="87">
        <v>17.600000000000001</v>
      </c>
      <c r="AR1212" s="81">
        <v>9</v>
      </c>
      <c r="AT1212" s="87">
        <v>12.6</v>
      </c>
      <c r="AV1212" s="74">
        <v>6.8</v>
      </c>
      <c r="AX1212" s="74" t="s">
        <v>48</v>
      </c>
      <c r="AZ1212" s="87">
        <v>11</v>
      </c>
      <c r="BB1212" s="87">
        <v>5.8</v>
      </c>
      <c r="BD1212" s="4" t="s">
        <v>52</v>
      </c>
      <c r="BF1212" s="81">
        <v>10</v>
      </c>
      <c r="BH1212" s="87">
        <v>10</v>
      </c>
      <c r="BI1212" s="69"/>
      <c r="BJ1212" s="74">
        <v>8</v>
      </c>
      <c r="BL1212" s="74">
        <v>8.4</v>
      </c>
      <c r="BN1212" s="74">
        <v>8.8000000000000007</v>
      </c>
      <c r="BP1212" s="74">
        <v>7.4</v>
      </c>
      <c r="BR1212" s="148">
        <v>10.199999999999999</v>
      </c>
      <c r="BT1212" s="1" t="s">
        <v>47</v>
      </c>
      <c r="BV1212" s="1" t="s">
        <v>47</v>
      </c>
      <c r="BX1212" s="1" t="s">
        <v>47</v>
      </c>
      <c r="BZ1212" s="1" t="s">
        <v>47</v>
      </c>
    </row>
    <row r="1213" spans="2:78" x14ac:dyDescent="0.25">
      <c r="B1213" s="8">
        <v>1212</v>
      </c>
      <c r="C1213" s="8">
        <v>27</v>
      </c>
      <c r="D1213" s="8">
        <v>8</v>
      </c>
      <c r="E1213" s="8">
        <v>2020</v>
      </c>
      <c r="F1213" s="24" t="str">
        <f t="shared" si="95"/>
        <v>27/Aug/2020</v>
      </c>
      <c r="G1213" s="9" t="s">
        <v>22</v>
      </c>
      <c r="H1213" s="10" t="str">
        <f t="shared" si="98"/>
        <v>Thu</v>
      </c>
      <c r="I1213" s="10">
        <f t="shared" si="97"/>
        <v>606</v>
      </c>
      <c r="J1213" s="8">
        <f t="shared" si="99"/>
        <v>86</v>
      </c>
      <c r="K1213" s="1">
        <f t="shared" si="96"/>
        <v>20</v>
      </c>
      <c r="L1213" s="1">
        <f t="shared" si="100"/>
        <v>2</v>
      </c>
      <c r="N1213" s="1" t="s">
        <v>50</v>
      </c>
      <c r="P1213" s="81" t="s">
        <v>48</v>
      </c>
      <c r="Q1213" s="69"/>
      <c r="R1213" s="4" t="s">
        <v>49</v>
      </c>
      <c r="T1213" s="4" t="s">
        <v>49</v>
      </c>
      <c r="V1213" s="87">
        <v>3.8</v>
      </c>
      <c r="W1213" s="69"/>
      <c r="X1213" s="4">
        <v>7.4</v>
      </c>
      <c r="Z1213" s="87">
        <v>6</v>
      </c>
      <c r="AA1213" s="69"/>
      <c r="AB1213" s="100">
        <v>4.8</v>
      </c>
      <c r="AC1213" s="69"/>
      <c r="AD1213" s="81" t="s">
        <v>48</v>
      </c>
      <c r="AE1213" s="69"/>
      <c r="AF1213" s="100">
        <v>4.5999999999999996</v>
      </c>
      <c r="AH1213" s="4" t="s">
        <v>49</v>
      </c>
      <c r="AJ1213" s="87">
        <v>4.2</v>
      </c>
      <c r="AL1213" s="81">
        <v>3</v>
      </c>
      <c r="AN1213" s="81">
        <v>5</v>
      </c>
      <c r="AP1213" s="87">
        <v>10</v>
      </c>
      <c r="AR1213" s="81">
        <v>4.5999999999999996</v>
      </c>
      <c r="AT1213" s="87">
        <v>7.6</v>
      </c>
      <c r="AV1213" s="74">
        <v>2.8</v>
      </c>
      <c r="AX1213" s="74" t="s">
        <v>48</v>
      </c>
      <c r="AZ1213" s="87">
        <v>5.2</v>
      </c>
      <c r="BB1213" s="87">
        <v>2.9</v>
      </c>
      <c r="BD1213" s="4" t="s">
        <v>52</v>
      </c>
      <c r="BF1213" s="81">
        <v>4.5999999999999996</v>
      </c>
      <c r="BH1213" s="87">
        <v>4.8</v>
      </c>
      <c r="BI1213" s="69"/>
      <c r="BJ1213" s="74">
        <v>4.5999999999999996</v>
      </c>
      <c r="BL1213" s="74">
        <v>3.6</v>
      </c>
      <c r="BN1213" s="74">
        <v>3.8</v>
      </c>
      <c r="BP1213" s="74">
        <v>5.6</v>
      </c>
      <c r="BR1213" s="148">
        <v>5.2</v>
      </c>
      <c r="BT1213" s="1" t="s">
        <v>47</v>
      </c>
      <c r="BV1213" s="1" t="s">
        <v>47</v>
      </c>
      <c r="BX1213" s="1" t="s">
        <v>47</v>
      </c>
      <c r="BZ1213" s="1" t="s">
        <v>47</v>
      </c>
    </row>
    <row r="1214" spans="2:78" x14ac:dyDescent="0.25">
      <c r="B1214" s="8">
        <v>1213</v>
      </c>
      <c r="C1214" s="8">
        <v>28</v>
      </c>
      <c r="D1214" s="8">
        <v>8</v>
      </c>
      <c r="E1214" s="8">
        <v>2020</v>
      </c>
      <c r="F1214" s="24" t="str">
        <f t="shared" si="95"/>
        <v>28/Aug/2020</v>
      </c>
      <c r="G1214" s="9" t="s">
        <v>21</v>
      </c>
      <c r="H1214" s="10" t="str">
        <f t="shared" si="98"/>
        <v>Fri</v>
      </c>
      <c r="I1214" s="10">
        <f t="shared" si="97"/>
        <v>607</v>
      </c>
      <c r="J1214" s="8">
        <f t="shared" si="99"/>
        <v>86</v>
      </c>
      <c r="K1214" s="1">
        <f t="shared" si="96"/>
        <v>20</v>
      </c>
      <c r="L1214" s="1">
        <f t="shared" si="100"/>
        <v>2</v>
      </c>
      <c r="N1214" s="1" t="s">
        <v>50</v>
      </c>
      <c r="P1214" s="81" t="s">
        <v>48</v>
      </c>
      <c r="Q1214" s="69"/>
      <c r="R1214" s="4" t="s">
        <v>49</v>
      </c>
      <c r="T1214" s="4" t="s">
        <v>49</v>
      </c>
      <c r="V1214" s="87">
        <v>8.1999999999999993</v>
      </c>
      <c r="W1214" s="69"/>
      <c r="X1214" s="4">
        <v>12</v>
      </c>
      <c r="Z1214" s="87">
        <v>11.8</v>
      </c>
      <c r="AA1214" s="69"/>
      <c r="AB1214" s="100">
        <v>12</v>
      </c>
      <c r="AC1214" s="69"/>
      <c r="AD1214" s="81" t="s">
        <v>48</v>
      </c>
      <c r="AE1214" s="69"/>
      <c r="AF1214" s="100">
        <v>7.2</v>
      </c>
      <c r="AH1214" s="4" t="s">
        <v>49</v>
      </c>
      <c r="AJ1214" s="87">
        <v>12.8</v>
      </c>
      <c r="AL1214" s="81">
        <v>6.6</v>
      </c>
      <c r="AN1214" s="81">
        <v>11.2</v>
      </c>
      <c r="AP1214" s="87">
        <v>14</v>
      </c>
      <c r="AR1214" s="81">
        <v>10.8</v>
      </c>
      <c r="AT1214" s="87">
        <v>12</v>
      </c>
      <c r="AV1214" s="74">
        <v>7</v>
      </c>
      <c r="AX1214" s="74" t="s">
        <v>48</v>
      </c>
      <c r="AZ1214" s="87">
        <v>16.399999999999999</v>
      </c>
      <c r="BB1214" s="87">
        <v>5.8</v>
      </c>
      <c r="BD1214" s="4" t="s">
        <v>52</v>
      </c>
      <c r="BF1214" s="81">
        <v>8.1999999999999993</v>
      </c>
      <c r="BH1214" s="87">
        <v>9.6</v>
      </c>
      <c r="BI1214" s="69"/>
      <c r="BJ1214" s="74">
        <v>10</v>
      </c>
      <c r="BL1214" s="74">
        <v>8.8000000000000007</v>
      </c>
      <c r="BN1214" s="74">
        <v>8.4</v>
      </c>
      <c r="BP1214" s="74">
        <v>9.1999999999999993</v>
      </c>
      <c r="BR1214" s="148">
        <v>11.2</v>
      </c>
      <c r="BT1214" s="1" t="s">
        <v>47</v>
      </c>
      <c r="BV1214" s="1" t="s">
        <v>47</v>
      </c>
      <c r="BX1214" s="1" t="s">
        <v>47</v>
      </c>
      <c r="BZ1214" s="1" t="s">
        <v>47</v>
      </c>
    </row>
    <row r="1215" spans="2:78" x14ac:dyDescent="0.25">
      <c r="B1215" s="8">
        <v>1214</v>
      </c>
      <c r="C1215" s="8">
        <v>28</v>
      </c>
      <c r="D1215" s="8">
        <v>8</v>
      </c>
      <c r="E1215" s="8">
        <v>2020</v>
      </c>
      <c r="F1215" s="24" t="str">
        <f t="shared" si="95"/>
        <v>28/Aug/2020</v>
      </c>
      <c r="G1215" s="9" t="s">
        <v>22</v>
      </c>
      <c r="H1215" s="10" t="str">
        <f t="shared" si="98"/>
        <v>Fri</v>
      </c>
      <c r="I1215" s="10">
        <f t="shared" si="97"/>
        <v>607</v>
      </c>
      <c r="J1215" s="8">
        <f t="shared" si="99"/>
        <v>86</v>
      </c>
      <c r="K1215" s="1">
        <f t="shared" si="96"/>
        <v>20</v>
      </c>
      <c r="L1215" s="1">
        <f t="shared" si="100"/>
        <v>2</v>
      </c>
      <c r="N1215" s="1" t="s">
        <v>50</v>
      </c>
      <c r="P1215" s="81" t="s">
        <v>48</v>
      </c>
      <c r="Q1215" s="69"/>
      <c r="R1215" s="4" t="s">
        <v>49</v>
      </c>
      <c r="T1215" s="4" t="s">
        <v>49</v>
      </c>
      <c r="V1215" s="87">
        <v>5</v>
      </c>
      <c r="W1215" s="69"/>
      <c r="X1215" s="4">
        <v>9.1999999999999993</v>
      </c>
      <c r="Z1215" s="87">
        <v>6.8</v>
      </c>
      <c r="AA1215" s="69"/>
      <c r="AB1215" s="100">
        <v>10.8</v>
      </c>
      <c r="AC1215" s="69"/>
      <c r="AD1215" s="81" t="s">
        <v>48</v>
      </c>
      <c r="AE1215" s="69"/>
      <c r="AF1215" s="100">
        <v>4.4000000000000004</v>
      </c>
      <c r="AH1215" s="4" t="s">
        <v>49</v>
      </c>
      <c r="AJ1215" s="87">
        <v>6.4</v>
      </c>
      <c r="AL1215" s="81">
        <v>3.2</v>
      </c>
      <c r="AN1215" s="81">
        <v>4.8</v>
      </c>
      <c r="AP1215" s="87">
        <v>12.2</v>
      </c>
      <c r="AR1215" s="81">
        <v>4.5999999999999996</v>
      </c>
      <c r="AT1215" s="87">
        <v>8.4</v>
      </c>
      <c r="AV1215" s="74">
        <v>2.4</v>
      </c>
      <c r="AX1215" s="74" t="s">
        <v>48</v>
      </c>
      <c r="AZ1215" s="87">
        <v>5.4</v>
      </c>
      <c r="BB1215" s="87">
        <v>3.2</v>
      </c>
      <c r="BD1215" s="4" t="s">
        <v>52</v>
      </c>
      <c r="BF1215" s="81">
        <v>4.5999999999999996</v>
      </c>
      <c r="BH1215" s="87">
        <v>4.8</v>
      </c>
      <c r="BI1215" s="69"/>
      <c r="BJ1215" s="74">
        <v>6.2</v>
      </c>
      <c r="BL1215" s="74">
        <v>4.2</v>
      </c>
      <c r="BN1215" s="74">
        <v>4</v>
      </c>
      <c r="BP1215" s="74">
        <v>5.8</v>
      </c>
      <c r="BR1215" s="148">
        <v>6.6</v>
      </c>
      <c r="BT1215" s="1" t="s">
        <v>47</v>
      </c>
      <c r="BV1215" s="1" t="s">
        <v>47</v>
      </c>
      <c r="BX1215" s="1" t="s">
        <v>47</v>
      </c>
      <c r="BZ1215" s="1" t="s">
        <v>47</v>
      </c>
    </row>
    <row r="1216" spans="2:78" x14ac:dyDescent="0.25">
      <c r="B1216" s="8">
        <v>1215</v>
      </c>
      <c r="C1216" s="8">
        <v>29</v>
      </c>
      <c r="D1216" s="8">
        <v>8</v>
      </c>
      <c r="E1216" s="8">
        <v>2020</v>
      </c>
      <c r="F1216" s="24" t="str">
        <f t="shared" ref="F1216:F1279" si="101">TEXT(DATE(E1216,D1216,C1216),"dd/mmm/yyyy")</f>
        <v>29/Aug/2020</v>
      </c>
      <c r="G1216" s="9" t="s">
        <v>21</v>
      </c>
      <c r="H1216" s="10" t="str">
        <f t="shared" si="98"/>
        <v>Sat</v>
      </c>
      <c r="I1216" s="10">
        <f t="shared" si="97"/>
        <v>608</v>
      </c>
      <c r="J1216" s="8">
        <f t="shared" si="99"/>
        <v>86</v>
      </c>
      <c r="K1216" s="1">
        <f t="shared" ref="K1216:K1279" si="102">IF(COUNTIF(K1155:K1215,K1186)=61,K1186+1,K1215)</f>
        <v>20</v>
      </c>
      <c r="L1216" s="1">
        <f t="shared" si="100"/>
        <v>2</v>
      </c>
      <c r="N1216" s="1" t="s">
        <v>50</v>
      </c>
      <c r="P1216" s="81" t="s">
        <v>48</v>
      </c>
      <c r="Q1216" s="69"/>
      <c r="R1216" s="4" t="s">
        <v>49</v>
      </c>
      <c r="T1216" s="4" t="s">
        <v>49</v>
      </c>
      <c r="V1216" s="87">
        <v>7.4</v>
      </c>
      <c r="W1216" s="69"/>
      <c r="X1216" s="4">
        <v>14</v>
      </c>
      <c r="Z1216" s="87">
        <v>11.4</v>
      </c>
      <c r="AA1216" s="69"/>
      <c r="AB1216" s="100">
        <v>12.2</v>
      </c>
      <c r="AC1216" s="69"/>
      <c r="AD1216" s="81" t="s">
        <v>48</v>
      </c>
      <c r="AE1216" s="69"/>
      <c r="AF1216" s="100">
        <v>9</v>
      </c>
      <c r="AH1216" s="4" t="s">
        <v>49</v>
      </c>
      <c r="AJ1216" s="87">
        <v>11.6</v>
      </c>
      <c r="AL1216" s="81">
        <v>5.2</v>
      </c>
      <c r="AN1216" s="81">
        <v>9</v>
      </c>
      <c r="AP1216" s="87">
        <v>16.399999999999999</v>
      </c>
      <c r="AR1216" s="81">
        <v>9.4</v>
      </c>
      <c r="AT1216" s="87">
        <v>13.4</v>
      </c>
      <c r="AV1216" s="74">
        <v>6.4</v>
      </c>
      <c r="AX1216" s="74" t="s">
        <v>48</v>
      </c>
      <c r="AZ1216" s="87">
        <v>13</v>
      </c>
      <c r="BB1216" s="87">
        <v>6.6</v>
      </c>
      <c r="BD1216" s="4" t="s">
        <v>52</v>
      </c>
      <c r="BF1216" s="81">
        <v>6.4</v>
      </c>
      <c r="BH1216" s="87">
        <v>7</v>
      </c>
      <c r="BI1216" s="69"/>
      <c r="BJ1216" s="74">
        <v>8</v>
      </c>
      <c r="BL1216" s="74">
        <v>9.9</v>
      </c>
      <c r="BN1216" s="74">
        <v>8.6</v>
      </c>
      <c r="BP1216" s="74">
        <v>7.4</v>
      </c>
      <c r="BR1216" s="148" t="s">
        <v>28</v>
      </c>
      <c r="BT1216" s="1" t="s">
        <v>47</v>
      </c>
      <c r="BV1216" s="1" t="s">
        <v>47</v>
      </c>
      <c r="BX1216" s="1" t="s">
        <v>47</v>
      </c>
      <c r="BZ1216" s="1" t="s">
        <v>47</v>
      </c>
    </row>
    <row r="1217" spans="2:78" x14ac:dyDescent="0.25">
      <c r="B1217" s="8">
        <v>1216</v>
      </c>
      <c r="C1217" s="8">
        <v>29</v>
      </c>
      <c r="D1217" s="8">
        <v>8</v>
      </c>
      <c r="E1217" s="8">
        <v>2020</v>
      </c>
      <c r="F1217" s="24" t="str">
        <f t="shared" si="101"/>
        <v>29/Aug/2020</v>
      </c>
      <c r="G1217" s="9" t="s">
        <v>22</v>
      </c>
      <c r="H1217" s="10" t="str">
        <f t="shared" si="98"/>
        <v>Sat</v>
      </c>
      <c r="I1217" s="10">
        <f t="shared" si="97"/>
        <v>608</v>
      </c>
      <c r="J1217" s="8">
        <f t="shared" si="99"/>
        <v>86</v>
      </c>
      <c r="K1217" s="1">
        <f t="shared" si="102"/>
        <v>20</v>
      </c>
      <c r="L1217" s="1">
        <f t="shared" si="100"/>
        <v>2</v>
      </c>
      <c r="N1217" s="1" t="s">
        <v>50</v>
      </c>
      <c r="P1217" s="81" t="s">
        <v>48</v>
      </c>
      <c r="Q1217" s="69"/>
      <c r="R1217" s="4" t="s">
        <v>49</v>
      </c>
      <c r="T1217" s="4" t="s">
        <v>49</v>
      </c>
      <c r="V1217" s="87">
        <v>3.4</v>
      </c>
      <c r="W1217" s="69"/>
      <c r="X1217" s="4">
        <v>8</v>
      </c>
      <c r="Z1217" s="87">
        <v>6</v>
      </c>
      <c r="AA1217" s="69"/>
      <c r="AB1217" s="100">
        <v>5.2</v>
      </c>
      <c r="AC1217" s="69"/>
      <c r="AD1217" s="81" t="s">
        <v>48</v>
      </c>
      <c r="AE1217" s="69"/>
      <c r="AF1217" s="100">
        <v>5.4</v>
      </c>
      <c r="AH1217" s="4" t="s">
        <v>49</v>
      </c>
      <c r="AJ1217" s="87">
        <v>5.6</v>
      </c>
      <c r="AL1217" s="81">
        <v>2.8</v>
      </c>
      <c r="AN1217" s="81">
        <v>6</v>
      </c>
      <c r="AP1217" s="87">
        <v>10.4</v>
      </c>
      <c r="AR1217" s="81">
        <v>4.8</v>
      </c>
      <c r="AT1217" s="87">
        <v>6.4</v>
      </c>
      <c r="AV1217" s="74">
        <v>2.8</v>
      </c>
      <c r="AX1217" s="74" t="s">
        <v>48</v>
      </c>
      <c r="AZ1217" s="87">
        <v>6</v>
      </c>
      <c r="BB1217" s="87">
        <v>3</v>
      </c>
      <c r="BD1217" s="4" t="s">
        <v>52</v>
      </c>
      <c r="BF1217" s="81">
        <v>3.4</v>
      </c>
      <c r="BH1217" s="87">
        <v>4.4000000000000004</v>
      </c>
      <c r="BI1217" s="69"/>
      <c r="BJ1217" s="74">
        <v>4</v>
      </c>
      <c r="BL1217" s="74">
        <v>4.2</v>
      </c>
      <c r="BN1217" s="74">
        <v>3.2</v>
      </c>
      <c r="BP1217" s="74">
        <v>5</v>
      </c>
      <c r="BR1217" s="148">
        <v>5.2</v>
      </c>
      <c r="BT1217" s="1" t="s">
        <v>47</v>
      </c>
      <c r="BV1217" s="1" t="s">
        <v>47</v>
      </c>
      <c r="BX1217" s="1" t="s">
        <v>47</v>
      </c>
      <c r="BZ1217" s="1" t="s">
        <v>47</v>
      </c>
    </row>
    <row r="1218" spans="2:78" x14ac:dyDescent="0.25">
      <c r="B1218" s="8">
        <v>1217</v>
      </c>
      <c r="C1218" s="8">
        <v>30</v>
      </c>
      <c r="D1218" s="8">
        <v>8</v>
      </c>
      <c r="E1218" s="8">
        <v>2020</v>
      </c>
      <c r="F1218" s="24" t="str">
        <f t="shared" si="101"/>
        <v>30/Aug/2020</v>
      </c>
      <c r="G1218" s="9" t="s">
        <v>21</v>
      </c>
      <c r="H1218" s="10" t="str">
        <f t="shared" si="98"/>
        <v>Sun</v>
      </c>
      <c r="I1218" s="10">
        <f t="shared" si="97"/>
        <v>609</v>
      </c>
      <c r="J1218" s="8">
        <f t="shared" si="99"/>
        <v>86</v>
      </c>
      <c r="K1218" s="1">
        <f t="shared" si="102"/>
        <v>20</v>
      </c>
      <c r="L1218" s="1">
        <f t="shared" si="100"/>
        <v>2</v>
      </c>
      <c r="N1218" s="1" t="s">
        <v>50</v>
      </c>
      <c r="P1218" s="81" t="s">
        <v>48</v>
      </c>
      <c r="Q1218" s="69"/>
      <c r="R1218" s="4" t="s">
        <v>49</v>
      </c>
      <c r="T1218" s="4" t="s">
        <v>49</v>
      </c>
      <c r="V1218" s="87">
        <v>6.2</v>
      </c>
      <c r="W1218" s="69"/>
      <c r="X1218" s="4">
        <v>17.2</v>
      </c>
      <c r="Z1218" s="87">
        <v>9.1999999999999993</v>
      </c>
      <c r="AA1218" s="69"/>
      <c r="AB1218" s="100">
        <v>9.4</v>
      </c>
      <c r="AC1218" s="69"/>
      <c r="AD1218" s="81" t="s">
        <v>48</v>
      </c>
      <c r="AE1218" s="69"/>
      <c r="AF1218" s="100">
        <v>8.6</v>
      </c>
      <c r="AH1218" s="4" t="s">
        <v>49</v>
      </c>
      <c r="AJ1218" s="87">
        <v>10.6</v>
      </c>
      <c r="AL1218" s="81">
        <v>5.4</v>
      </c>
      <c r="AN1218" s="81">
        <v>8.1999999999999993</v>
      </c>
      <c r="AP1218" s="87">
        <v>14.6</v>
      </c>
      <c r="AR1218" s="81">
        <v>8.8000000000000007</v>
      </c>
      <c r="AT1218" s="87">
        <v>13.6</v>
      </c>
      <c r="AV1218" s="74">
        <v>7</v>
      </c>
      <c r="AX1218" s="74" t="s">
        <v>48</v>
      </c>
      <c r="AZ1218" s="87">
        <v>10.6</v>
      </c>
      <c r="BB1218" s="87">
        <v>5.6</v>
      </c>
      <c r="BD1218" s="4" t="s">
        <v>52</v>
      </c>
      <c r="BF1218" s="81">
        <v>5.2</v>
      </c>
      <c r="BH1218" s="87">
        <v>7.6</v>
      </c>
      <c r="BI1218" s="69"/>
      <c r="BJ1218" s="74">
        <v>10</v>
      </c>
      <c r="BL1218" s="74">
        <v>10.4</v>
      </c>
      <c r="BN1218" s="74">
        <v>8.6</v>
      </c>
      <c r="BP1218" s="74">
        <v>9.8000000000000007</v>
      </c>
      <c r="BR1218" s="148" t="s">
        <v>28</v>
      </c>
      <c r="BT1218" s="1" t="s">
        <v>47</v>
      </c>
      <c r="BV1218" s="1" t="s">
        <v>47</v>
      </c>
      <c r="BX1218" s="1" t="s">
        <v>47</v>
      </c>
      <c r="BZ1218" s="1" t="s">
        <v>47</v>
      </c>
    </row>
    <row r="1219" spans="2:78" x14ac:dyDescent="0.25">
      <c r="B1219" s="8">
        <v>1218</v>
      </c>
      <c r="C1219" s="8">
        <v>30</v>
      </c>
      <c r="D1219" s="8">
        <v>8</v>
      </c>
      <c r="E1219" s="8">
        <v>2020</v>
      </c>
      <c r="F1219" s="24" t="str">
        <f t="shared" si="101"/>
        <v>30/Aug/2020</v>
      </c>
      <c r="G1219" s="9" t="s">
        <v>22</v>
      </c>
      <c r="H1219" s="10" t="str">
        <f t="shared" si="98"/>
        <v>Sun</v>
      </c>
      <c r="I1219" s="10">
        <f t="shared" si="97"/>
        <v>609</v>
      </c>
      <c r="J1219" s="8">
        <f t="shared" si="99"/>
        <v>86</v>
      </c>
      <c r="K1219" s="1">
        <f t="shared" si="102"/>
        <v>20</v>
      </c>
      <c r="L1219" s="1">
        <f t="shared" si="100"/>
        <v>2</v>
      </c>
      <c r="N1219" s="1" t="s">
        <v>50</v>
      </c>
      <c r="P1219" s="81" t="s">
        <v>48</v>
      </c>
      <c r="Q1219" s="69"/>
      <c r="R1219" s="4" t="s">
        <v>49</v>
      </c>
      <c r="T1219" s="4" t="s">
        <v>49</v>
      </c>
      <c r="V1219" s="87">
        <v>3.6</v>
      </c>
      <c r="W1219" s="69"/>
      <c r="X1219" s="4">
        <v>6.8</v>
      </c>
      <c r="Z1219" s="87">
        <v>5.8</v>
      </c>
      <c r="AA1219" s="69"/>
      <c r="AB1219" s="100">
        <v>5.6</v>
      </c>
      <c r="AC1219" s="69"/>
      <c r="AD1219" s="81" t="s">
        <v>48</v>
      </c>
      <c r="AE1219" s="69"/>
      <c r="AF1219" s="100">
        <v>4</v>
      </c>
      <c r="AH1219" s="4" t="s">
        <v>49</v>
      </c>
      <c r="AJ1219" s="87">
        <v>5.8</v>
      </c>
      <c r="AL1219" s="81">
        <v>3.6</v>
      </c>
      <c r="AN1219" s="81">
        <v>6</v>
      </c>
      <c r="AP1219" s="87">
        <v>8.8000000000000007</v>
      </c>
      <c r="AR1219" s="81">
        <v>4</v>
      </c>
      <c r="AT1219" s="87">
        <v>6</v>
      </c>
      <c r="AV1219" s="74">
        <v>2.8</v>
      </c>
      <c r="AX1219" s="74" t="s">
        <v>48</v>
      </c>
      <c r="AZ1219" s="87">
        <v>5.8</v>
      </c>
      <c r="BB1219" s="87">
        <v>2.8</v>
      </c>
      <c r="BD1219" s="4" t="s">
        <v>52</v>
      </c>
      <c r="BF1219" s="81">
        <v>5.2</v>
      </c>
      <c r="BH1219" s="87">
        <v>3.8</v>
      </c>
      <c r="BI1219" s="69"/>
      <c r="BJ1219" s="74">
        <v>5.8</v>
      </c>
      <c r="BL1219" s="74">
        <v>4.4000000000000004</v>
      </c>
      <c r="BN1219" s="74">
        <v>3.2</v>
      </c>
      <c r="BP1219" s="74">
        <v>5.2</v>
      </c>
      <c r="BR1219" s="148" t="s">
        <v>28</v>
      </c>
      <c r="BT1219" s="1" t="s">
        <v>47</v>
      </c>
      <c r="BV1219" s="1" t="s">
        <v>47</v>
      </c>
      <c r="BX1219" s="1" t="s">
        <v>47</v>
      </c>
      <c r="BZ1219" s="1" t="s">
        <v>47</v>
      </c>
    </row>
    <row r="1220" spans="2:78" x14ac:dyDescent="0.25">
      <c r="B1220" s="8">
        <v>1219</v>
      </c>
      <c r="C1220" s="8">
        <v>31</v>
      </c>
      <c r="D1220" s="8">
        <v>8</v>
      </c>
      <c r="E1220" s="8">
        <v>2020</v>
      </c>
      <c r="F1220" s="24" t="str">
        <f t="shared" si="101"/>
        <v>31/Aug/2020</v>
      </c>
      <c r="G1220" s="9" t="s">
        <v>21</v>
      </c>
      <c r="H1220" s="10" t="str">
        <f t="shared" si="98"/>
        <v>Mon</v>
      </c>
      <c r="I1220" s="10">
        <f t="shared" si="97"/>
        <v>610</v>
      </c>
      <c r="J1220" s="8">
        <f t="shared" si="99"/>
        <v>87</v>
      </c>
      <c r="K1220" s="1">
        <f t="shared" si="102"/>
        <v>20</v>
      </c>
      <c r="L1220" s="1">
        <f t="shared" si="100"/>
        <v>2</v>
      </c>
      <c r="N1220" s="1" t="s">
        <v>50</v>
      </c>
      <c r="P1220" s="84" t="s">
        <v>48</v>
      </c>
      <c r="Q1220" s="124"/>
      <c r="R1220" s="4" t="s">
        <v>49</v>
      </c>
      <c r="T1220" s="4" t="s">
        <v>49</v>
      </c>
      <c r="V1220" s="89" t="s">
        <v>28</v>
      </c>
      <c r="W1220" s="124"/>
      <c r="X1220" s="17" t="s">
        <v>28</v>
      </c>
      <c r="Y1220" s="17"/>
      <c r="Z1220" s="89" t="s">
        <v>28</v>
      </c>
      <c r="AA1220" s="124"/>
      <c r="AB1220" s="99" t="s">
        <v>28</v>
      </c>
      <c r="AC1220" s="124"/>
      <c r="AD1220" s="81" t="s">
        <v>48</v>
      </c>
      <c r="AE1220" s="69"/>
      <c r="AF1220" s="99" t="s">
        <v>28</v>
      </c>
      <c r="AG1220" s="17"/>
      <c r="AH1220" s="4" t="s">
        <v>49</v>
      </c>
      <c r="AJ1220" s="89" t="s">
        <v>28</v>
      </c>
      <c r="AK1220" s="17"/>
      <c r="AL1220" s="84" t="s">
        <v>28</v>
      </c>
      <c r="AM1220" s="17"/>
      <c r="AN1220" s="84" t="s">
        <v>28</v>
      </c>
      <c r="AO1220" s="17"/>
      <c r="AP1220" s="89" t="s">
        <v>28</v>
      </c>
      <c r="AQ1220" s="17"/>
      <c r="AR1220" s="84" t="s">
        <v>28</v>
      </c>
      <c r="AS1220" s="17"/>
      <c r="AT1220" s="89" t="s">
        <v>28</v>
      </c>
      <c r="AU1220" s="17"/>
      <c r="AV1220" s="134" t="s">
        <v>28</v>
      </c>
      <c r="AW1220" s="17"/>
      <c r="AX1220" s="74" t="s">
        <v>48</v>
      </c>
      <c r="AZ1220" s="89" t="s">
        <v>28</v>
      </c>
      <c r="BA1220" s="17"/>
      <c r="BB1220" s="89" t="s">
        <v>28</v>
      </c>
      <c r="BC1220" s="17"/>
      <c r="BD1220" s="4" t="s">
        <v>52</v>
      </c>
      <c r="BF1220" s="84" t="s">
        <v>28</v>
      </c>
      <c r="BG1220" s="17"/>
      <c r="BH1220" s="89" t="s">
        <v>28</v>
      </c>
      <c r="BI1220" s="124"/>
      <c r="BJ1220" s="134" t="s">
        <v>28</v>
      </c>
      <c r="BK1220" s="17"/>
      <c r="BL1220" s="134" t="s">
        <v>28</v>
      </c>
      <c r="BM1220" s="17"/>
      <c r="BN1220" s="134" t="s">
        <v>28</v>
      </c>
      <c r="BO1220" s="17"/>
      <c r="BP1220" s="134" t="s">
        <v>28</v>
      </c>
      <c r="BQ1220" s="17"/>
      <c r="BR1220" s="149" t="s">
        <v>28</v>
      </c>
      <c r="BS1220" s="16"/>
      <c r="BT1220" s="1" t="s">
        <v>47</v>
      </c>
      <c r="BV1220" s="1" t="s">
        <v>47</v>
      </c>
      <c r="BX1220" s="1" t="s">
        <v>47</v>
      </c>
      <c r="BZ1220" s="1" t="s">
        <v>47</v>
      </c>
    </row>
    <row r="1221" spans="2:78" x14ac:dyDescent="0.25">
      <c r="B1221" s="8">
        <v>1220</v>
      </c>
      <c r="C1221" s="8">
        <v>31</v>
      </c>
      <c r="D1221" s="8">
        <v>8</v>
      </c>
      <c r="E1221" s="8">
        <v>2020</v>
      </c>
      <c r="F1221" s="24" t="str">
        <f t="shared" si="101"/>
        <v>31/Aug/2020</v>
      </c>
      <c r="G1221" s="9" t="s">
        <v>22</v>
      </c>
      <c r="H1221" s="10" t="str">
        <f t="shared" si="98"/>
        <v>Mon</v>
      </c>
      <c r="I1221" s="10">
        <f t="shared" si="97"/>
        <v>610</v>
      </c>
      <c r="J1221" s="8">
        <f t="shared" si="99"/>
        <v>87</v>
      </c>
      <c r="K1221" s="1">
        <f t="shared" si="102"/>
        <v>20</v>
      </c>
      <c r="L1221" s="1">
        <f t="shared" si="100"/>
        <v>2</v>
      </c>
      <c r="N1221" s="1" t="s">
        <v>50</v>
      </c>
      <c r="P1221" s="84" t="s">
        <v>48</v>
      </c>
      <c r="Q1221" s="124"/>
      <c r="R1221" s="4" t="s">
        <v>49</v>
      </c>
      <c r="T1221" s="4" t="s">
        <v>49</v>
      </c>
      <c r="V1221" s="89" t="s">
        <v>28</v>
      </c>
      <c r="W1221" s="124"/>
      <c r="X1221" s="17" t="s">
        <v>28</v>
      </c>
      <c r="Y1221" s="17"/>
      <c r="Z1221" s="89" t="s">
        <v>28</v>
      </c>
      <c r="AA1221" s="124"/>
      <c r="AB1221" s="99" t="s">
        <v>28</v>
      </c>
      <c r="AC1221" s="124"/>
      <c r="AD1221" s="81" t="s">
        <v>48</v>
      </c>
      <c r="AE1221" s="69"/>
      <c r="AF1221" s="99" t="s">
        <v>28</v>
      </c>
      <c r="AG1221" s="17"/>
      <c r="AH1221" s="4" t="s">
        <v>49</v>
      </c>
      <c r="AJ1221" s="89" t="s">
        <v>28</v>
      </c>
      <c r="AK1221" s="17"/>
      <c r="AL1221" s="84" t="s">
        <v>28</v>
      </c>
      <c r="AM1221" s="17"/>
      <c r="AN1221" s="84" t="s">
        <v>28</v>
      </c>
      <c r="AO1221" s="17"/>
      <c r="AP1221" s="89" t="s">
        <v>28</v>
      </c>
      <c r="AQ1221" s="17"/>
      <c r="AR1221" s="84" t="s">
        <v>28</v>
      </c>
      <c r="AS1221" s="17"/>
      <c r="AT1221" s="89" t="s">
        <v>28</v>
      </c>
      <c r="AU1221" s="17"/>
      <c r="AV1221" s="134" t="s">
        <v>28</v>
      </c>
      <c r="AW1221" s="17"/>
      <c r="AX1221" s="74" t="s">
        <v>48</v>
      </c>
      <c r="AZ1221" s="89" t="s">
        <v>28</v>
      </c>
      <c r="BA1221" s="17"/>
      <c r="BB1221" s="89" t="s">
        <v>28</v>
      </c>
      <c r="BC1221" s="17"/>
      <c r="BD1221" s="4" t="s">
        <v>52</v>
      </c>
      <c r="BF1221" s="84" t="s">
        <v>28</v>
      </c>
      <c r="BG1221" s="17"/>
      <c r="BH1221" s="89" t="s">
        <v>28</v>
      </c>
      <c r="BI1221" s="124"/>
      <c r="BJ1221" s="134" t="s">
        <v>28</v>
      </c>
      <c r="BK1221" s="17"/>
      <c r="BL1221" s="134" t="s">
        <v>28</v>
      </c>
      <c r="BM1221" s="17"/>
      <c r="BN1221" s="134" t="s">
        <v>28</v>
      </c>
      <c r="BO1221" s="17"/>
      <c r="BP1221" s="134" t="s">
        <v>28</v>
      </c>
      <c r="BQ1221" s="17"/>
      <c r="BR1221" s="149" t="s">
        <v>28</v>
      </c>
      <c r="BS1221" s="16"/>
      <c r="BT1221" s="1" t="s">
        <v>47</v>
      </c>
      <c r="BV1221" s="1" t="s">
        <v>47</v>
      </c>
      <c r="BX1221" s="1" t="s">
        <v>47</v>
      </c>
      <c r="BZ1221" s="1" t="s">
        <v>47</v>
      </c>
    </row>
    <row r="1222" spans="2:78" x14ac:dyDescent="0.25">
      <c r="B1222" s="8">
        <v>1221</v>
      </c>
      <c r="C1222" s="8">
        <v>1</v>
      </c>
      <c r="D1222" s="8">
        <v>9</v>
      </c>
      <c r="E1222" s="8">
        <v>2020</v>
      </c>
      <c r="F1222" s="24" t="str">
        <f t="shared" si="101"/>
        <v>01/Sep/2020</v>
      </c>
      <c r="G1222" s="9" t="s">
        <v>21</v>
      </c>
      <c r="H1222" s="10" t="str">
        <f t="shared" si="98"/>
        <v>Tue</v>
      </c>
      <c r="I1222" s="10">
        <f t="shared" si="97"/>
        <v>611</v>
      </c>
      <c r="J1222" s="8">
        <f t="shared" si="99"/>
        <v>87</v>
      </c>
      <c r="K1222" s="1">
        <f t="shared" si="102"/>
        <v>21</v>
      </c>
      <c r="L1222" s="1">
        <f t="shared" si="100"/>
        <v>2</v>
      </c>
      <c r="N1222" s="1" t="s">
        <v>50</v>
      </c>
      <c r="P1222" s="84" t="s">
        <v>48</v>
      </c>
      <c r="Q1222" s="124"/>
      <c r="R1222" s="4" t="s">
        <v>49</v>
      </c>
      <c r="T1222" s="4" t="s">
        <v>49</v>
      </c>
      <c r="V1222" s="89" t="s">
        <v>28</v>
      </c>
      <c r="W1222" s="124"/>
      <c r="X1222" s="17" t="s">
        <v>28</v>
      </c>
      <c r="Y1222" s="17"/>
      <c r="Z1222" s="89" t="s">
        <v>28</v>
      </c>
      <c r="AA1222" s="124"/>
      <c r="AB1222" s="99" t="s">
        <v>28</v>
      </c>
      <c r="AC1222" s="124"/>
      <c r="AD1222" s="81" t="s">
        <v>48</v>
      </c>
      <c r="AE1222" s="69"/>
      <c r="AF1222" s="99" t="s">
        <v>28</v>
      </c>
      <c r="AG1222" s="17"/>
      <c r="AH1222" s="4" t="s">
        <v>49</v>
      </c>
      <c r="AJ1222" s="89" t="s">
        <v>28</v>
      </c>
      <c r="AK1222" s="17"/>
      <c r="AL1222" s="84" t="s">
        <v>28</v>
      </c>
      <c r="AM1222" s="17"/>
      <c r="AN1222" s="84" t="s">
        <v>28</v>
      </c>
      <c r="AO1222" s="17"/>
      <c r="AP1222" s="89" t="s">
        <v>28</v>
      </c>
      <c r="AQ1222" s="17"/>
      <c r="AR1222" s="84" t="s">
        <v>28</v>
      </c>
      <c r="AS1222" s="17"/>
      <c r="AT1222" s="89" t="s">
        <v>28</v>
      </c>
      <c r="AU1222" s="17"/>
      <c r="AV1222" s="134" t="s">
        <v>28</v>
      </c>
      <c r="AW1222" s="17"/>
      <c r="AX1222" s="74" t="s">
        <v>48</v>
      </c>
      <c r="AZ1222" s="89" t="s">
        <v>28</v>
      </c>
      <c r="BA1222" s="17"/>
      <c r="BB1222" s="89" t="s">
        <v>28</v>
      </c>
      <c r="BC1222" s="17"/>
      <c r="BD1222" s="4" t="s">
        <v>52</v>
      </c>
      <c r="BF1222" s="84" t="s">
        <v>28</v>
      </c>
      <c r="BG1222" s="17"/>
      <c r="BH1222" s="89" t="s">
        <v>28</v>
      </c>
      <c r="BI1222" s="124"/>
      <c r="BJ1222" s="134" t="s">
        <v>28</v>
      </c>
      <c r="BK1222" s="17"/>
      <c r="BL1222" s="134" t="s">
        <v>28</v>
      </c>
      <c r="BM1222" s="17"/>
      <c r="BN1222" s="134" t="s">
        <v>28</v>
      </c>
      <c r="BO1222" s="17"/>
      <c r="BP1222" s="134" t="s">
        <v>28</v>
      </c>
      <c r="BQ1222" s="17"/>
      <c r="BR1222" s="149" t="s">
        <v>28</v>
      </c>
      <c r="BS1222" s="16"/>
      <c r="BT1222" s="1" t="s">
        <v>47</v>
      </c>
      <c r="BV1222" s="1" t="s">
        <v>47</v>
      </c>
      <c r="BX1222" s="1" t="s">
        <v>47</v>
      </c>
      <c r="BZ1222" s="1" t="s">
        <v>47</v>
      </c>
    </row>
    <row r="1223" spans="2:78" x14ac:dyDescent="0.25">
      <c r="B1223" s="8">
        <v>1222</v>
      </c>
      <c r="C1223" s="8">
        <v>1</v>
      </c>
      <c r="D1223" s="8">
        <v>9</v>
      </c>
      <c r="E1223" s="8">
        <v>2020</v>
      </c>
      <c r="F1223" s="24" t="str">
        <f t="shared" si="101"/>
        <v>01/Sep/2020</v>
      </c>
      <c r="G1223" s="9" t="s">
        <v>22</v>
      </c>
      <c r="H1223" s="10" t="str">
        <f t="shared" si="98"/>
        <v>Tue</v>
      </c>
      <c r="I1223" s="10">
        <f t="shared" ref="I1223:I1286" si="103">IF(F1223=F1222,I1222,I1222+1)</f>
        <v>611</v>
      </c>
      <c r="J1223" s="8">
        <f t="shared" si="99"/>
        <v>87</v>
      </c>
      <c r="K1223" s="1">
        <f t="shared" si="102"/>
        <v>21</v>
      </c>
      <c r="L1223" s="1">
        <f t="shared" si="100"/>
        <v>2</v>
      </c>
      <c r="N1223" s="1" t="s">
        <v>50</v>
      </c>
      <c r="P1223" s="84" t="s">
        <v>48</v>
      </c>
      <c r="Q1223" s="124"/>
      <c r="R1223" s="4" t="s">
        <v>49</v>
      </c>
      <c r="T1223" s="4" t="s">
        <v>49</v>
      </c>
      <c r="V1223" s="89" t="s">
        <v>28</v>
      </c>
      <c r="W1223" s="124"/>
      <c r="X1223" s="17" t="s">
        <v>28</v>
      </c>
      <c r="Y1223" s="17"/>
      <c r="Z1223" s="89" t="s">
        <v>28</v>
      </c>
      <c r="AA1223" s="124"/>
      <c r="AB1223" s="99" t="s">
        <v>28</v>
      </c>
      <c r="AC1223" s="124"/>
      <c r="AD1223" s="81" t="s">
        <v>48</v>
      </c>
      <c r="AE1223" s="69"/>
      <c r="AF1223" s="99" t="s">
        <v>28</v>
      </c>
      <c r="AG1223" s="17"/>
      <c r="AH1223" s="4" t="s">
        <v>49</v>
      </c>
      <c r="AJ1223" s="89" t="s">
        <v>28</v>
      </c>
      <c r="AK1223" s="17"/>
      <c r="AL1223" s="84" t="s">
        <v>28</v>
      </c>
      <c r="AM1223" s="17"/>
      <c r="AN1223" s="84" t="s">
        <v>28</v>
      </c>
      <c r="AO1223" s="17"/>
      <c r="AP1223" s="89" t="s">
        <v>28</v>
      </c>
      <c r="AQ1223" s="17"/>
      <c r="AR1223" s="84" t="s">
        <v>28</v>
      </c>
      <c r="AS1223" s="17"/>
      <c r="AT1223" s="89" t="s">
        <v>28</v>
      </c>
      <c r="AU1223" s="17"/>
      <c r="AV1223" s="134" t="s">
        <v>28</v>
      </c>
      <c r="AW1223" s="17"/>
      <c r="AX1223" s="74" t="s">
        <v>48</v>
      </c>
      <c r="AZ1223" s="89" t="s">
        <v>28</v>
      </c>
      <c r="BA1223" s="17"/>
      <c r="BB1223" s="89" t="s">
        <v>28</v>
      </c>
      <c r="BC1223" s="17"/>
      <c r="BD1223" s="4" t="s">
        <v>52</v>
      </c>
      <c r="BF1223" s="84" t="s">
        <v>28</v>
      </c>
      <c r="BG1223" s="17"/>
      <c r="BH1223" s="89" t="s">
        <v>28</v>
      </c>
      <c r="BI1223" s="124"/>
      <c r="BJ1223" s="134" t="s">
        <v>28</v>
      </c>
      <c r="BK1223" s="17"/>
      <c r="BL1223" s="134" t="s">
        <v>28</v>
      </c>
      <c r="BM1223" s="17"/>
      <c r="BN1223" s="134" t="s">
        <v>28</v>
      </c>
      <c r="BO1223" s="17"/>
      <c r="BP1223" s="134" t="s">
        <v>28</v>
      </c>
      <c r="BQ1223" s="17"/>
      <c r="BR1223" s="149" t="s">
        <v>28</v>
      </c>
      <c r="BS1223" s="16"/>
      <c r="BT1223" s="1" t="s">
        <v>47</v>
      </c>
      <c r="BV1223" s="1" t="s">
        <v>47</v>
      </c>
      <c r="BX1223" s="1" t="s">
        <v>47</v>
      </c>
      <c r="BZ1223" s="1" t="s">
        <v>47</v>
      </c>
    </row>
    <row r="1224" spans="2:78" x14ac:dyDescent="0.25">
      <c r="B1224" s="8">
        <v>1223</v>
      </c>
      <c r="C1224" s="8">
        <v>2</v>
      </c>
      <c r="D1224" s="8">
        <v>9</v>
      </c>
      <c r="E1224" s="8">
        <v>2020</v>
      </c>
      <c r="F1224" s="24" t="str">
        <f t="shared" si="101"/>
        <v>02/Sep/2020</v>
      </c>
      <c r="G1224" s="9" t="s">
        <v>21</v>
      </c>
      <c r="H1224" s="10" t="str">
        <f t="shared" si="98"/>
        <v>Wed</v>
      </c>
      <c r="I1224" s="10">
        <f t="shared" si="103"/>
        <v>612</v>
      </c>
      <c r="J1224" s="8">
        <f t="shared" si="99"/>
        <v>87</v>
      </c>
      <c r="K1224" s="1">
        <f t="shared" si="102"/>
        <v>21</v>
      </c>
      <c r="L1224" s="1">
        <f t="shared" si="100"/>
        <v>2</v>
      </c>
      <c r="N1224" s="1" t="s">
        <v>50</v>
      </c>
      <c r="P1224" s="84" t="s">
        <v>48</v>
      </c>
      <c r="Q1224" s="124"/>
      <c r="R1224" s="4" t="s">
        <v>49</v>
      </c>
      <c r="T1224" s="4" t="s">
        <v>49</v>
      </c>
      <c r="V1224" s="89" t="s">
        <v>28</v>
      </c>
      <c r="W1224" s="124"/>
      <c r="X1224" s="17" t="s">
        <v>28</v>
      </c>
      <c r="Y1224" s="17"/>
      <c r="Z1224" s="89" t="s">
        <v>28</v>
      </c>
      <c r="AA1224" s="124"/>
      <c r="AB1224" s="99" t="s">
        <v>28</v>
      </c>
      <c r="AC1224" s="124"/>
      <c r="AD1224" s="81" t="s">
        <v>48</v>
      </c>
      <c r="AE1224" s="69"/>
      <c r="AF1224" s="99" t="s">
        <v>28</v>
      </c>
      <c r="AG1224" s="17"/>
      <c r="AH1224" s="4" t="s">
        <v>49</v>
      </c>
      <c r="AJ1224" s="89" t="s">
        <v>28</v>
      </c>
      <c r="AK1224" s="17"/>
      <c r="AL1224" s="84" t="s">
        <v>28</v>
      </c>
      <c r="AM1224" s="17"/>
      <c r="AN1224" s="84" t="s">
        <v>28</v>
      </c>
      <c r="AO1224" s="17"/>
      <c r="AP1224" s="89" t="s">
        <v>28</v>
      </c>
      <c r="AQ1224" s="17"/>
      <c r="AR1224" s="84" t="s">
        <v>28</v>
      </c>
      <c r="AS1224" s="17"/>
      <c r="AT1224" s="89" t="s">
        <v>28</v>
      </c>
      <c r="AU1224" s="17"/>
      <c r="AV1224" s="134" t="s">
        <v>28</v>
      </c>
      <c r="AW1224" s="17"/>
      <c r="AX1224" s="74" t="s">
        <v>48</v>
      </c>
      <c r="AZ1224" s="89" t="s">
        <v>28</v>
      </c>
      <c r="BA1224" s="17"/>
      <c r="BB1224" s="89" t="s">
        <v>28</v>
      </c>
      <c r="BC1224" s="17"/>
      <c r="BD1224" s="4" t="s">
        <v>52</v>
      </c>
      <c r="BF1224" s="84" t="s">
        <v>28</v>
      </c>
      <c r="BG1224" s="17"/>
      <c r="BH1224" s="89" t="s">
        <v>28</v>
      </c>
      <c r="BI1224" s="124"/>
      <c r="BJ1224" s="134" t="s">
        <v>28</v>
      </c>
      <c r="BK1224" s="17"/>
      <c r="BL1224" s="134" t="s">
        <v>28</v>
      </c>
      <c r="BM1224" s="17"/>
      <c r="BN1224" s="134" t="s">
        <v>28</v>
      </c>
      <c r="BO1224" s="17"/>
      <c r="BP1224" s="134" t="s">
        <v>28</v>
      </c>
      <c r="BQ1224" s="17"/>
      <c r="BR1224" s="149" t="s">
        <v>28</v>
      </c>
      <c r="BS1224" s="16"/>
      <c r="BT1224" s="1" t="s">
        <v>47</v>
      </c>
      <c r="BV1224" s="1" t="s">
        <v>47</v>
      </c>
      <c r="BX1224" s="1" t="s">
        <v>47</v>
      </c>
      <c r="BZ1224" s="1" t="s">
        <v>47</v>
      </c>
    </row>
    <row r="1225" spans="2:78" x14ac:dyDescent="0.25">
      <c r="B1225" s="8">
        <v>1224</v>
      </c>
      <c r="C1225" s="8">
        <v>2</v>
      </c>
      <c r="D1225" s="8">
        <v>9</v>
      </c>
      <c r="E1225" s="8">
        <v>2020</v>
      </c>
      <c r="F1225" s="24" t="str">
        <f t="shared" si="101"/>
        <v>02/Sep/2020</v>
      </c>
      <c r="G1225" s="9" t="s">
        <v>22</v>
      </c>
      <c r="H1225" s="10" t="str">
        <f t="shared" si="98"/>
        <v>Wed</v>
      </c>
      <c r="I1225" s="10">
        <f t="shared" si="103"/>
        <v>612</v>
      </c>
      <c r="J1225" s="8">
        <f t="shared" si="99"/>
        <v>87</v>
      </c>
      <c r="K1225" s="1">
        <f t="shared" si="102"/>
        <v>21</v>
      </c>
      <c r="L1225" s="1">
        <f t="shared" si="100"/>
        <v>2</v>
      </c>
      <c r="N1225" s="1" t="s">
        <v>50</v>
      </c>
      <c r="P1225" s="84" t="s">
        <v>48</v>
      </c>
      <c r="Q1225" s="124"/>
      <c r="R1225" s="4" t="s">
        <v>49</v>
      </c>
      <c r="T1225" s="4" t="s">
        <v>49</v>
      </c>
      <c r="V1225" s="89" t="s">
        <v>28</v>
      </c>
      <c r="W1225" s="124"/>
      <c r="X1225" s="17" t="s">
        <v>28</v>
      </c>
      <c r="Y1225" s="17"/>
      <c r="Z1225" s="89" t="s">
        <v>28</v>
      </c>
      <c r="AA1225" s="124"/>
      <c r="AB1225" s="99" t="s">
        <v>28</v>
      </c>
      <c r="AC1225" s="124"/>
      <c r="AD1225" s="81" t="s">
        <v>48</v>
      </c>
      <c r="AE1225" s="69"/>
      <c r="AF1225" s="99" t="s">
        <v>28</v>
      </c>
      <c r="AG1225" s="17"/>
      <c r="AH1225" s="4" t="s">
        <v>49</v>
      </c>
      <c r="AJ1225" s="89" t="s">
        <v>28</v>
      </c>
      <c r="AK1225" s="17"/>
      <c r="AL1225" s="84" t="s">
        <v>28</v>
      </c>
      <c r="AM1225" s="17"/>
      <c r="AN1225" s="84" t="s">
        <v>28</v>
      </c>
      <c r="AO1225" s="17"/>
      <c r="AP1225" s="89" t="s">
        <v>28</v>
      </c>
      <c r="AQ1225" s="17"/>
      <c r="AR1225" s="84" t="s">
        <v>28</v>
      </c>
      <c r="AS1225" s="17"/>
      <c r="AT1225" s="89" t="s">
        <v>28</v>
      </c>
      <c r="AU1225" s="17"/>
      <c r="AV1225" s="134" t="s">
        <v>28</v>
      </c>
      <c r="AW1225" s="17"/>
      <c r="AX1225" s="74" t="s">
        <v>48</v>
      </c>
      <c r="AZ1225" s="89" t="s">
        <v>28</v>
      </c>
      <c r="BA1225" s="17"/>
      <c r="BB1225" s="89" t="s">
        <v>28</v>
      </c>
      <c r="BC1225" s="17"/>
      <c r="BD1225" s="4" t="s">
        <v>52</v>
      </c>
      <c r="BF1225" s="84" t="s">
        <v>28</v>
      </c>
      <c r="BG1225" s="17"/>
      <c r="BH1225" s="89" t="s">
        <v>28</v>
      </c>
      <c r="BI1225" s="124"/>
      <c r="BJ1225" s="134" t="s">
        <v>28</v>
      </c>
      <c r="BK1225" s="17"/>
      <c r="BL1225" s="134" t="s">
        <v>28</v>
      </c>
      <c r="BM1225" s="17"/>
      <c r="BN1225" s="134" t="s">
        <v>28</v>
      </c>
      <c r="BO1225" s="17"/>
      <c r="BP1225" s="134" t="s">
        <v>28</v>
      </c>
      <c r="BQ1225" s="17"/>
      <c r="BR1225" s="149" t="s">
        <v>28</v>
      </c>
      <c r="BS1225" s="16"/>
      <c r="BT1225" s="1" t="s">
        <v>47</v>
      </c>
      <c r="BV1225" s="1" t="s">
        <v>47</v>
      </c>
      <c r="BX1225" s="1" t="s">
        <v>47</v>
      </c>
      <c r="BZ1225" s="1" t="s">
        <v>47</v>
      </c>
    </row>
    <row r="1226" spans="2:78" x14ac:dyDescent="0.25">
      <c r="B1226" s="8">
        <v>1225</v>
      </c>
      <c r="C1226" s="8">
        <v>3</v>
      </c>
      <c r="D1226" s="8">
        <v>9</v>
      </c>
      <c r="E1226" s="8">
        <v>2020</v>
      </c>
      <c r="F1226" s="24" t="str">
        <f t="shared" si="101"/>
        <v>03/Sep/2020</v>
      </c>
      <c r="G1226" s="9" t="s">
        <v>21</v>
      </c>
      <c r="H1226" s="10" t="str">
        <f t="shared" si="98"/>
        <v>Thu</v>
      </c>
      <c r="I1226" s="10">
        <f t="shared" si="103"/>
        <v>613</v>
      </c>
      <c r="J1226" s="8">
        <f t="shared" si="99"/>
        <v>87</v>
      </c>
      <c r="K1226" s="1">
        <f t="shared" si="102"/>
        <v>21</v>
      </c>
      <c r="L1226" s="1">
        <f t="shared" si="100"/>
        <v>2</v>
      </c>
      <c r="N1226" s="1" t="s">
        <v>50</v>
      </c>
      <c r="P1226" s="84" t="s">
        <v>48</v>
      </c>
      <c r="Q1226" s="124"/>
      <c r="R1226" s="4" t="s">
        <v>49</v>
      </c>
      <c r="T1226" s="4" t="s">
        <v>49</v>
      </c>
      <c r="V1226" s="89" t="s">
        <v>28</v>
      </c>
      <c r="W1226" s="124"/>
      <c r="X1226" s="17" t="s">
        <v>28</v>
      </c>
      <c r="Y1226" s="17"/>
      <c r="Z1226" s="89" t="s">
        <v>28</v>
      </c>
      <c r="AA1226" s="124"/>
      <c r="AB1226" s="99" t="s">
        <v>28</v>
      </c>
      <c r="AC1226" s="124"/>
      <c r="AD1226" s="81" t="s">
        <v>48</v>
      </c>
      <c r="AE1226" s="69"/>
      <c r="AF1226" s="99" t="s">
        <v>28</v>
      </c>
      <c r="AG1226" s="17"/>
      <c r="AH1226" s="4" t="s">
        <v>49</v>
      </c>
      <c r="AJ1226" s="89" t="s">
        <v>28</v>
      </c>
      <c r="AK1226" s="17"/>
      <c r="AL1226" s="84" t="s">
        <v>28</v>
      </c>
      <c r="AM1226" s="17"/>
      <c r="AN1226" s="84" t="s">
        <v>28</v>
      </c>
      <c r="AO1226" s="17"/>
      <c r="AP1226" s="89" t="s">
        <v>28</v>
      </c>
      <c r="AQ1226" s="17"/>
      <c r="AR1226" s="84" t="s">
        <v>28</v>
      </c>
      <c r="AS1226" s="17"/>
      <c r="AT1226" s="89" t="s">
        <v>28</v>
      </c>
      <c r="AU1226" s="17"/>
      <c r="AV1226" s="134" t="s">
        <v>28</v>
      </c>
      <c r="AW1226" s="17"/>
      <c r="AX1226" s="74" t="s">
        <v>48</v>
      </c>
      <c r="AZ1226" s="89" t="s">
        <v>28</v>
      </c>
      <c r="BA1226" s="17"/>
      <c r="BB1226" s="89" t="s">
        <v>28</v>
      </c>
      <c r="BC1226" s="17"/>
      <c r="BD1226" s="4" t="s">
        <v>52</v>
      </c>
      <c r="BF1226" s="84" t="s">
        <v>28</v>
      </c>
      <c r="BG1226" s="17"/>
      <c r="BH1226" s="89" t="s">
        <v>28</v>
      </c>
      <c r="BI1226" s="124"/>
      <c r="BJ1226" s="134" t="s">
        <v>28</v>
      </c>
      <c r="BK1226" s="17"/>
      <c r="BL1226" s="134" t="s">
        <v>28</v>
      </c>
      <c r="BM1226" s="17"/>
      <c r="BN1226" s="134" t="s">
        <v>28</v>
      </c>
      <c r="BO1226" s="17"/>
      <c r="BP1226" s="134" t="s">
        <v>28</v>
      </c>
      <c r="BQ1226" s="17"/>
      <c r="BR1226" s="149" t="s">
        <v>28</v>
      </c>
      <c r="BS1226" s="16"/>
      <c r="BT1226" s="1" t="s">
        <v>47</v>
      </c>
      <c r="BV1226" s="1" t="s">
        <v>47</v>
      </c>
      <c r="BX1226" s="1" t="s">
        <v>47</v>
      </c>
      <c r="BZ1226" s="1" t="s">
        <v>47</v>
      </c>
    </row>
    <row r="1227" spans="2:78" x14ac:dyDescent="0.25">
      <c r="B1227" s="8">
        <v>1226</v>
      </c>
      <c r="C1227" s="8">
        <v>3</v>
      </c>
      <c r="D1227" s="8">
        <v>9</v>
      </c>
      <c r="E1227" s="8">
        <v>2020</v>
      </c>
      <c r="F1227" s="24" t="str">
        <f t="shared" si="101"/>
        <v>03/Sep/2020</v>
      </c>
      <c r="G1227" s="9" t="s">
        <v>22</v>
      </c>
      <c r="H1227" s="10" t="str">
        <f t="shared" si="98"/>
        <v>Thu</v>
      </c>
      <c r="I1227" s="10">
        <f t="shared" si="103"/>
        <v>613</v>
      </c>
      <c r="J1227" s="8">
        <f t="shared" si="99"/>
        <v>87</v>
      </c>
      <c r="K1227" s="1">
        <f t="shared" si="102"/>
        <v>21</v>
      </c>
      <c r="L1227" s="1">
        <f t="shared" si="100"/>
        <v>2</v>
      </c>
      <c r="N1227" s="1" t="s">
        <v>50</v>
      </c>
      <c r="P1227" s="84" t="s">
        <v>48</v>
      </c>
      <c r="Q1227" s="124"/>
      <c r="R1227" s="4" t="s">
        <v>49</v>
      </c>
      <c r="T1227" s="4" t="s">
        <v>49</v>
      </c>
      <c r="V1227" s="89" t="s">
        <v>28</v>
      </c>
      <c r="W1227" s="124"/>
      <c r="X1227" s="17" t="s">
        <v>28</v>
      </c>
      <c r="Y1227" s="17"/>
      <c r="Z1227" s="89" t="s">
        <v>28</v>
      </c>
      <c r="AA1227" s="124"/>
      <c r="AB1227" s="99" t="s">
        <v>28</v>
      </c>
      <c r="AC1227" s="124"/>
      <c r="AD1227" s="81" t="s">
        <v>48</v>
      </c>
      <c r="AE1227" s="69"/>
      <c r="AF1227" s="99" t="s">
        <v>28</v>
      </c>
      <c r="AG1227" s="17"/>
      <c r="AH1227" s="4" t="s">
        <v>49</v>
      </c>
      <c r="AJ1227" s="89" t="s">
        <v>28</v>
      </c>
      <c r="AK1227" s="17"/>
      <c r="AL1227" s="84" t="s">
        <v>28</v>
      </c>
      <c r="AM1227" s="17"/>
      <c r="AN1227" s="84" t="s">
        <v>28</v>
      </c>
      <c r="AO1227" s="17"/>
      <c r="AP1227" s="89" t="s">
        <v>28</v>
      </c>
      <c r="AQ1227" s="17"/>
      <c r="AR1227" s="84" t="s">
        <v>28</v>
      </c>
      <c r="AS1227" s="17"/>
      <c r="AT1227" s="89" t="s">
        <v>28</v>
      </c>
      <c r="AU1227" s="17"/>
      <c r="AV1227" s="134" t="s">
        <v>28</v>
      </c>
      <c r="AW1227" s="17"/>
      <c r="AX1227" s="74" t="s">
        <v>48</v>
      </c>
      <c r="AZ1227" s="89" t="s">
        <v>28</v>
      </c>
      <c r="BA1227" s="17"/>
      <c r="BB1227" s="89" t="s">
        <v>28</v>
      </c>
      <c r="BC1227" s="17"/>
      <c r="BD1227" s="4" t="s">
        <v>52</v>
      </c>
      <c r="BF1227" s="84" t="s">
        <v>28</v>
      </c>
      <c r="BG1227" s="17"/>
      <c r="BH1227" s="89" t="s">
        <v>28</v>
      </c>
      <c r="BI1227" s="124"/>
      <c r="BJ1227" s="134" t="s">
        <v>28</v>
      </c>
      <c r="BK1227" s="17"/>
      <c r="BL1227" s="134" t="s">
        <v>28</v>
      </c>
      <c r="BM1227" s="17"/>
      <c r="BN1227" s="134" t="s">
        <v>28</v>
      </c>
      <c r="BO1227" s="17"/>
      <c r="BP1227" s="134" t="s">
        <v>28</v>
      </c>
      <c r="BQ1227" s="17"/>
      <c r="BR1227" s="149" t="s">
        <v>28</v>
      </c>
      <c r="BS1227" s="16"/>
      <c r="BT1227" s="1" t="s">
        <v>47</v>
      </c>
      <c r="BV1227" s="1" t="s">
        <v>47</v>
      </c>
      <c r="BX1227" s="1" t="s">
        <v>47</v>
      </c>
      <c r="BZ1227" s="1" t="s">
        <v>47</v>
      </c>
    </row>
    <row r="1228" spans="2:78" x14ac:dyDescent="0.25">
      <c r="B1228" s="8">
        <v>1227</v>
      </c>
      <c r="C1228" s="8">
        <v>4</v>
      </c>
      <c r="D1228" s="8">
        <v>9</v>
      </c>
      <c r="E1228" s="8">
        <v>2020</v>
      </c>
      <c r="F1228" s="24" t="str">
        <f t="shared" si="101"/>
        <v>04/Sep/2020</v>
      </c>
      <c r="G1228" s="9" t="s">
        <v>21</v>
      </c>
      <c r="H1228" s="10" t="str">
        <f t="shared" si="98"/>
        <v>Fri</v>
      </c>
      <c r="I1228" s="10">
        <f t="shared" si="103"/>
        <v>614</v>
      </c>
      <c r="J1228" s="8">
        <f t="shared" si="99"/>
        <v>87</v>
      </c>
      <c r="K1228" s="1">
        <f t="shared" si="102"/>
        <v>21</v>
      </c>
      <c r="L1228" s="1">
        <f t="shared" si="100"/>
        <v>2</v>
      </c>
      <c r="N1228" s="1" t="s">
        <v>50</v>
      </c>
      <c r="P1228" s="84" t="s">
        <v>48</v>
      </c>
      <c r="Q1228" s="124"/>
      <c r="R1228" s="4" t="s">
        <v>49</v>
      </c>
      <c r="T1228" s="4" t="s">
        <v>49</v>
      </c>
      <c r="V1228" s="89" t="s">
        <v>28</v>
      </c>
      <c r="W1228" s="124"/>
      <c r="X1228" s="17" t="s">
        <v>28</v>
      </c>
      <c r="Y1228" s="17"/>
      <c r="Z1228" s="89" t="s">
        <v>28</v>
      </c>
      <c r="AA1228" s="124"/>
      <c r="AB1228" s="99" t="s">
        <v>28</v>
      </c>
      <c r="AC1228" s="124"/>
      <c r="AD1228" s="81" t="s">
        <v>48</v>
      </c>
      <c r="AE1228" s="69"/>
      <c r="AF1228" s="99" t="s">
        <v>28</v>
      </c>
      <c r="AG1228" s="17"/>
      <c r="AH1228" s="4" t="s">
        <v>49</v>
      </c>
      <c r="AJ1228" s="89" t="s">
        <v>28</v>
      </c>
      <c r="AK1228" s="17"/>
      <c r="AL1228" s="84" t="s">
        <v>28</v>
      </c>
      <c r="AM1228" s="17"/>
      <c r="AN1228" s="84" t="s">
        <v>28</v>
      </c>
      <c r="AO1228" s="17"/>
      <c r="AP1228" s="89" t="s">
        <v>28</v>
      </c>
      <c r="AQ1228" s="17"/>
      <c r="AR1228" s="84" t="s">
        <v>28</v>
      </c>
      <c r="AS1228" s="17"/>
      <c r="AT1228" s="89" t="s">
        <v>28</v>
      </c>
      <c r="AU1228" s="17"/>
      <c r="AV1228" s="134" t="s">
        <v>28</v>
      </c>
      <c r="AW1228" s="17"/>
      <c r="AX1228" s="74" t="s">
        <v>48</v>
      </c>
      <c r="AZ1228" s="89" t="s">
        <v>28</v>
      </c>
      <c r="BA1228" s="17"/>
      <c r="BB1228" s="89" t="s">
        <v>28</v>
      </c>
      <c r="BC1228" s="17"/>
      <c r="BD1228" s="4" t="s">
        <v>52</v>
      </c>
      <c r="BF1228" s="84" t="s">
        <v>28</v>
      </c>
      <c r="BG1228" s="17"/>
      <c r="BH1228" s="89" t="s">
        <v>28</v>
      </c>
      <c r="BI1228" s="124"/>
      <c r="BJ1228" s="134" t="s">
        <v>28</v>
      </c>
      <c r="BK1228" s="17"/>
      <c r="BL1228" s="134" t="s">
        <v>28</v>
      </c>
      <c r="BM1228" s="17"/>
      <c r="BN1228" s="134" t="s">
        <v>28</v>
      </c>
      <c r="BO1228" s="17"/>
      <c r="BP1228" s="134" t="s">
        <v>28</v>
      </c>
      <c r="BQ1228" s="17"/>
      <c r="BR1228" s="149" t="s">
        <v>28</v>
      </c>
      <c r="BS1228" s="16"/>
      <c r="BT1228" s="1" t="s">
        <v>47</v>
      </c>
      <c r="BV1228" s="1" t="s">
        <v>47</v>
      </c>
      <c r="BX1228" s="1" t="s">
        <v>47</v>
      </c>
      <c r="BZ1228" s="1" t="s">
        <v>47</v>
      </c>
    </row>
    <row r="1229" spans="2:78" x14ac:dyDescent="0.25">
      <c r="B1229" s="8">
        <v>1228</v>
      </c>
      <c r="C1229" s="8">
        <v>4</v>
      </c>
      <c r="D1229" s="8">
        <v>9</v>
      </c>
      <c r="E1229" s="8">
        <v>2020</v>
      </c>
      <c r="F1229" s="24" t="str">
        <f t="shared" si="101"/>
        <v>04/Sep/2020</v>
      </c>
      <c r="G1229" s="9" t="s">
        <v>22</v>
      </c>
      <c r="H1229" s="10" t="str">
        <f t="shared" si="98"/>
        <v>Fri</v>
      </c>
      <c r="I1229" s="10">
        <f t="shared" si="103"/>
        <v>614</v>
      </c>
      <c r="J1229" s="8">
        <f t="shared" si="99"/>
        <v>87</v>
      </c>
      <c r="K1229" s="1">
        <f t="shared" si="102"/>
        <v>21</v>
      </c>
      <c r="L1229" s="1">
        <f t="shared" si="100"/>
        <v>2</v>
      </c>
      <c r="N1229" s="1" t="s">
        <v>50</v>
      </c>
      <c r="P1229" s="84" t="s">
        <v>48</v>
      </c>
      <c r="Q1229" s="124"/>
      <c r="R1229" s="4" t="s">
        <v>49</v>
      </c>
      <c r="T1229" s="4" t="s">
        <v>49</v>
      </c>
      <c r="V1229" s="89" t="s">
        <v>28</v>
      </c>
      <c r="W1229" s="124"/>
      <c r="X1229" s="17" t="s">
        <v>28</v>
      </c>
      <c r="Y1229" s="17"/>
      <c r="Z1229" s="89" t="s">
        <v>28</v>
      </c>
      <c r="AA1229" s="124"/>
      <c r="AB1229" s="99" t="s">
        <v>28</v>
      </c>
      <c r="AC1229" s="124"/>
      <c r="AD1229" s="81" t="s">
        <v>48</v>
      </c>
      <c r="AE1229" s="69"/>
      <c r="AF1229" s="99" t="s">
        <v>28</v>
      </c>
      <c r="AG1229" s="17"/>
      <c r="AH1229" s="4" t="s">
        <v>49</v>
      </c>
      <c r="AJ1229" s="89" t="s">
        <v>28</v>
      </c>
      <c r="AK1229" s="17"/>
      <c r="AL1229" s="84" t="s">
        <v>28</v>
      </c>
      <c r="AM1229" s="17"/>
      <c r="AN1229" s="84" t="s">
        <v>28</v>
      </c>
      <c r="AO1229" s="17"/>
      <c r="AP1229" s="89" t="s">
        <v>28</v>
      </c>
      <c r="AQ1229" s="17"/>
      <c r="AR1229" s="84" t="s">
        <v>28</v>
      </c>
      <c r="AS1229" s="17"/>
      <c r="AT1229" s="89" t="s">
        <v>28</v>
      </c>
      <c r="AU1229" s="17"/>
      <c r="AV1229" s="134" t="s">
        <v>28</v>
      </c>
      <c r="AW1229" s="17"/>
      <c r="AX1229" s="74" t="s">
        <v>48</v>
      </c>
      <c r="AZ1229" s="89" t="s">
        <v>28</v>
      </c>
      <c r="BA1229" s="17"/>
      <c r="BB1229" s="89" t="s">
        <v>28</v>
      </c>
      <c r="BC1229" s="17"/>
      <c r="BD1229" s="4" t="s">
        <v>52</v>
      </c>
      <c r="BF1229" s="84" t="s">
        <v>28</v>
      </c>
      <c r="BG1229" s="17"/>
      <c r="BH1229" s="89" t="s">
        <v>28</v>
      </c>
      <c r="BI1229" s="124"/>
      <c r="BJ1229" s="134" t="s">
        <v>28</v>
      </c>
      <c r="BK1229" s="17"/>
      <c r="BL1229" s="134" t="s">
        <v>28</v>
      </c>
      <c r="BM1229" s="17"/>
      <c r="BN1229" s="134" t="s">
        <v>28</v>
      </c>
      <c r="BO1229" s="17"/>
      <c r="BP1229" s="134" t="s">
        <v>28</v>
      </c>
      <c r="BQ1229" s="17"/>
      <c r="BR1229" s="149" t="s">
        <v>28</v>
      </c>
      <c r="BS1229" s="16"/>
      <c r="BT1229" s="1" t="s">
        <v>47</v>
      </c>
      <c r="BV1229" s="1" t="s">
        <v>47</v>
      </c>
      <c r="BX1229" s="1" t="s">
        <v>47</v>
      </c>
      <c r="BZ1229" s="1" t="s">
        <v>47</v>
      </c>
    </row>
    <row r="1230" spans="2:78" x14ac:dyDescent="0.25">
      <c r="B1230" s="8">
        <v>1229</v>
      </c>
      <c r="C1230" s="8">
        <v>5</v>
      </c>
      <c r="D1230" s="8">
        <v>9</v>
      </c>
      <c r="E1230" s="8">
        <v>2020</v>
      </c>
      <c r="F1230" s="24" t="str">
        <f t="shared" si="101"/>
        <v>05/Sep/2020</v>
      </c>
      <c r="G1230" s="9" t="s">
        <v>21</v>
      </c>
      <c r="H1230" s="10" t="str">
        <f t="shared" si="98"/>
        <v>Sat</v>
      </c>
      <c r="I1230" s="10">
        <f t="shared" si="103"/>
        <v>615</v>
      </c>
      <c r="J1230" s="8">
        <f t="shared" si="99"/>
        <v>87</v>
      </c>
      <c r="K1230" s="1">
        <f t="shared" si="102"/>
        <v>21</v>
      </c>
      <c r="L1230" s="1">
        <f t="shared" si="100"/>
        <v>2</v>
      </c>
      <c r="N1230" s="1" t="s">
        <v>50</v>
      </c>
      <c r="P1230" s="84" t="s">
        <v>48</v>
      </c>
      <c r="Q1230" s="124"/>
      <c r="R1230" s="4" t="s">
        <v>49</v>
      </c>
      <c r="T1230" s="4" t="s">
        <v>49</v>
      </c>
      <c r="V1230" s="89" t="s">
        <v>28</v>
      </c>
      <c r="W1230" s="124"/>
      <c r="X1230" s="17" t="s">
        <v>28</v>
      </c>
      <c r="Y1230" s="17"/>
      <c r="Z1230" s="89" t="s">
        <v>28</v>
      </c>
      <c r="AA1230" s="124"/>
      <c r="AB1230" s="99" t="s">
        <v>28</v>
      </c>
      <c r="AC1230" s="124"/>
      <c r="AD1230" s="81" t="s">
        <v>48</v>
      </c>
      <c r="AE1230" s="69"/>
      <c r="AF1230" s="99" t="s">
        <v>28</v>
      </c>
      <c r="AG1230" s="17"/>
      <c r="AH1230" s="4" t="s">
        <v>49</v>
      </c>
      <c r="AJ1230" s="89" t="s">
        <v>28</v>
      </c>
      <c r="AK1230" s="17"/>
      <c r="AL1230" s="84" t="s">
        <v>28</v>
      </c>
      <c r="AM1230" s="17"/>
      <c r="AN1230" s="84" t="s">
        <v>28</v>
      </c>
      <c r="AO1230" s="17"/>
      <c r="AP1230" s="89" t="s">
        <v>28</v>
      </c>
      <c r="AQ1230" s="17"/>
      <c r="AR1230" s="84" t="s">
        <v>28</v>
      </c>
      <c r="AS1230" s="17"/>
      <c r="AT1230" s="89" t="s">
        <v>28</v>
      </c>
      <c r="AU1230" s="17"/>
      <c r="AV1230" s="134" t="s">
        <v>28</v>
      </c>
      <c r="AW1230" s="17"/>
      <c r="AX1230" s="74" t="s">
        <v>48</v>
      </c>
      <c r="AZ1230" s="89" t="s">
        <v>28</v>
      </c>
      <c r="BA1230" s="17"/>
      <c r="BB1230" s="89" t="s">
        <v>28</v>
      </c>
      <c r="BC1230" s="17"/>
      <c r="BD1230" s="4" t="s">
        <v>52</v>
      </c>
      <c r="BF1230" s="84" t="s">
        <v>28</v>
      </c>
      <c r="BG1230" s="17"/>
      <c r="BH1230" s="89" t="s">
        <v>28</v>
      </c>
      <c r="BI1230" s="124"/>
      <c r="BJ1230" s="134" t="s">
        <v>28</v>
      </c>
      <c r="BK1230" s="17"/>
      <c r="BL1230" s="134" t="s">
        <v>28</v>
      </c>
      <c r="BM1230" s="17"/>
      <c r="BN1230" s="134" t="s">
        <v>28</v>
      </c>
      <c r="BO1230" s="17"/>
      <c r="BP1230" s="134" t="s">
        <v>28</v>
      </c>
      <c r="BQ1230" s="17"/>
      <c r="BR1230" s="149" t="s">
        <v>28</v>
      </c>
      <c r="BS1230" s="16"/>
      <c r="BT1230" s="1" t="s">
        <v>47</v>
      </c>
      <c r="BV1230" s="1" t="s">
        <v>47</v>
      </c>
      <c r="BX1230" s="1" t="s">
        <v>47</v>
      </c>
      <c r="BZ1230" s="1" t="s">
        <v>47</v>
      </c>
    </row>
    <row r="1231" spans="2:78" x14ac:dyDescent="0.25">
      <c r="B1231" s="8">
        <v>1230</v>
      </c>
      <c r="C1231" s="8">
        <v>5</v>
      </c>
      <c r="D1231" s="8">
        <v>9</v>
      </c>
      <c r="E1231" s="8">
        <v>2020</v>
      </c>
      <c r="F1231" s="24" t="str">
        <f t="shared" si="101"/>
        <v>05/Sep/2020</v>
      </c>
      <c r="G1231" s="9" t="s">
        <v>22</v>
      </c>
      <c r="H1231" s="10" t="str">
        <f t="shared" si="98"/>
        <v>Sat</v>
      </c>
      <c r="I1231" s="10">
        <f t="shared" si="103"/>
        <v>615</v>
      </c>
      <c r="J1231" s="8">
        <f t="shared" si="99"/>
        <v>87</v>
      </c>
      <c r="K1231" s="1">
        <f t="shared" si="102"/>
        <v>21</v>
      </c>
      <c r="L1231" s="1">
        <f t="shared" si="100"/>
        <v>2</v>
      </c>
      <c r="N1231" s="1" t="s">
        <v>50</v>
      </c>
      <c r="P1231" s="84" t="s">
        <v>48</v>
      </c>
      <c r="Q1231" s="124"/>
      <c r="R1231" s="4" t="s">
        <v>49</v>
      </c>
      <c r="T1231" s="4" t="s">
        <v>49</v>
      </c>
      <c r="V1231" s="89" t="s">
        <v>28</v>
      </c>
      <c r="W1231" s="124"/>
      <c r="X1231" s="17" t="s">
        <v>28</v>
      </c>
      <c r="Y1231" s="17"/>
      <c r="Z1231" s="89" t="s">
        <v>28</v>
      </c>
      <c r="AA1231" s="124"/>
      <c r="AB1231" s="99" t="s">
        <v>28</v>
      </c>
      <c r="AC1231" s="124"/>
      <c r="AD1231" s="81" t="s">
        <v>48</v>
      </c>
      <c r="AE1231" s="69"/>
      <c r="AF1231" s="99" t="s">
        <v>28</v>
      </c>
      <c r="AG1231" s="17"/>
      <c r="AH1231" s="4" t="s">
        <v>49</v>
      </c>
      <c r="AJ1231" s="89" t="s">
        <v>28</v>
      </c>
      <c r="AK1231" s="17"/>
      <c r="AL1231" s="84" t="s">
        <v>28</v>
      </c>
      <c r="AM1231" s="17"/>
      <c r="AN1231" s="84" t="s">
        <v>28</v>
      </c>
      <c r="AO1231" s="17"/>
      <c r="AP1231" s="89" t="s">
        <v>28</v>
      </c>
      <c r="AQ1231" s="17"/>
      <c r="AR1231" s="84" t="s">
        <v>28</v>
      </c>
      <c r="AS1231" s="17"/>
      <c r="AT1231" s="89" t="s">
        <v>28</v>
      </c>
      <c r="AU1231" s="17"/>
      <c r="AV1231" s="134" t="s">
        <v>28</v>
      </c>
      <c r="AW1231" s="17"/>
      <c r="AX1231" s="74" t="s">
        <v>48</v>
      </c>
      <c r="AZ1231" s="89" t="s">
        <v>28</v>
      </c>
      <c r="BA1231" s="17"/>
      <c r="BB1231" s="89" t="s">
        <v>28</v>
      </c>
      <c r="BC1231" s="17"/>
      <c r="BD1231" s="4" t="s">
        <v>52</v>
      </c>
      <c r="BF1231" s="84" t="s">
        <v>28</v>
      </c>
      <c r="BG1231" s="17"/>
      <c r="BH1231" s="89" t="s">
        <v>28</v>
      </c>
      <c r="BI1231" s="124"/>
      <c r="BJ1231" s="134" t="s">
        <v>28</v>
      </c>
      <c r="BK1231" s="17"/>
      <c r="BL1231" s="134" t="s">
        <v>28</v>
      </c>
      <c r="BM1231" s="17"/>
      <c r="BN1231" s="134" t="s">
        <v>28</v>
      </c>
      <c r="BO1231" s="17"/>
      <c r="BP1231" s="134" t="s">
        <v>28</v>
      </c>
      <c r="BQ1231" s="17"/>
      <c r="BR1231" s="149" t="s">
        <v>28</v>
      </c>
      <c r="BS1231" s="16"/>
      <c r="BT1231" s="1" t="s">
        <v>47</v>
      </c>
      <c r="BV1231" s="1" t="s">
        <v>47</v>
      </c>
      <c r="BX1231" s="1" t="s">
        <v>47</v>
      </c>
      <c r="BZ1231" s="1" t="s">
        <v>47</v>
      </c>
    </row>
    <row r="1232" spans="2:78" x14ac:dyDescent="0.25">
      <c r="B1232" s="8">
        <v>1231</v>
      </c>
      <c r="C1232" s="8">
        <v>6</v>
      </c>
      <c r="D1232" s="8">
        <v>9</v>
      </c>
      <c r="E1232" s="8">
        <v>2020</v>
      </c>
      <c r="F1232" s="24" t="str">
        <f t="shared" si="101"/>
        <v>06/Sep/2020</v>
      </c>
      <c r="G1232" s="9" t="s">
        <v>21</v>
      </c>
      <c r="H1232" s="10" t="str">
        <f t="shared" si="98"/>
        <v>Sun</v>
      </c>
      <c r="I1232" s="10">
        <f t="shared" si="103"/>
        <v>616</v>
      </c>
      <c r="J1232" s="8">
        <f t="shared" si="99"/>
        <v>87</v>
      </c>
      <c r="K1232" s="1">
        <f t="shared" si="102"/>
        <v>21</v>
      </c>
      <c r="L1232" s="1">
        <f t="shared" si="100"/>
        <v>2</v>
      </c>
      <c r="N1232" s="1" t="s">
        <v>50</v>
      </c>
      <c r="P1232" s="84" t="s">
        <v>48</v>
      </c>
      <c r="Q1232" s="124"/>
      <c r="R1232" s="4" t="s">
        <v>49</v>
      </c>
      <c r="T1232" s="4" t="s">
        <v>49</v>
      </c>
      <c r="V1232" s="89" t="s">
        <v>28</v>
      </c>
      <c r="W1232" s="124"/>
      <c r="X1232" s="17" t="s">
        <v>28</v>
      </c>
      <c r="Y1232" s="17"/>
      <c r="Z1232" s="89" t="s">
        <v>28</v>
      </c>
      <c r="AA1232" s="124"/>
      <c r="AB1232" s="99" t="s">
        <v>28</v>
      </c>
      <c r="AC1232" s="124"/>
      <c r="AD1232" s="81" t="s">
        <v>48</v>
      </c>
      <c r="AE1232" s="69"/>
      <c r="AF1232" s="99" t="s">
        <v>28</v>
      </c>
      <c r="AG1232" s="17"/>
      <c r="AH1232" s="4" t="s">
        <v>49</v>
      </c>
      <c r="AJ1232" s="89" t="s">
        <v>28</v>
      </c>
      <c r="AK1232" s="17"/>
      <c r="AL1232" s="84" t="s">
        <v>28</v>
      </c>
      <c r="AM1232" s="17"/>
      <c r="AN1232" s="84" t="s">
        <v>28</v>
      </c>
      <c r="AO1232" s="17"/>
      <c r="AP1232" s="89" t="s">
        <v>28</v>
      </c>
      <c r="AQ1232" s="17"/>
      <c r="AR1232" s="84" t="s">
        <v>28</v>
      </c>
      <c r="AS1232" s="17"/>
      <c r="AT1232" s="89" t="s">
        <v>28</v>
      </c>
      <c r="AU1232" s="17"/>
      <c r="AV1232" s="134" t="s">
        <v>28</v>
      </c>
      <c r="AW1232" s="17"/>
      <c r="AX1232" s="74" t="s">
        <v>48</v>
      </c>
      <c r="AZ1232" s="89" t="s">
        <v>28</v>
      </c>
      <c r="BA1232" s="17"/>
      <c r="BB1232" s="89" t="s">
        <v>28</v>
      </c>
      <c r="BC1232" s="17"/>
      <c r="BD1232" s="4" t="s">
        <v>52</v>
      </c>
      <c r="BF1232" s="84" t="s">
        <v>28</v>
      </c>
      <c r="BG1232" s="17"/>
      <c r="BH1232" s="89" t="s">
        <v>28</v>
      </c>
      <c r="BI1232" s="124"/>
      <c r="BJ1232" s="134" t="s">
        <v>28</v>
      </c>
      <c r="BK1232" s="17"/>
      <c r="BL1232" s="134" t="s">
        <v>28</v>
      </c>
      <c r="BM1232" s="17"/>
      <c r="BN1232" s="134" t="s">
        <v>28</v>
      </c>
      <c r="BO1232" s="17"/>
      <c r="BP1232" s="134" t="s">
        <v>28</v>
      </c>
      <c r="BQ1232" s="17"/>
      <c r="BR1232" s="149" t="s">
        <v>28</v>
      </c>
      <c r="BS1232" s="16"/>
      <c r="BT1232" s="1" t="s">
        <v>47</v>
      </c>
      <c r="BV1232" s="1" t="s">
        <v>47</v>
      </c>
      <c r="BX1232" s="1" t="s">
        <v>47</v>
      </c>
      <c r="BZ1232" s="1" t="s">
        <v>47</v>
      </c>
    </row>
    <row r="1233" spans="2:78" x14ac:dyDescent="0.25">
      <c r="B1233" s="8">
        <v>1232</v>
      </c>
      <c r="C1233" s="8">
        <v>6</v>
      </c>
      <c r="D1233" s="8">
        <v>9</v>
      </c>
      <c r="E1233" s="8">
        <v>2020</v>
      </c>
      <c r="F1233" s="24" t="str">
        <f t="shared" si="101"/>
        <v>06/Sep/2020</v>
      </c>
      <c r="G1233" s="9" t="s">
        <v>22</v>
      </c>
      <c r="H1233" s="10" t="str">
        <f t="shared" ref="H1233:H1296" si="104">TEXT(F1233,"ddd")</f>
        <v>Sun</v>
      </c>
      <c r="I1233" s="10">
        <f t="shared" si="103"/>
        <v>616</v>
      </c>
      <c r="J1233" s="8">
        <f t="shared" ref="J1233:J1296" si="105">IF(H1233=H1232,IF(_xlfn.ISOWEEKNUM(F1233)-_xlfn.ISOWEEKNUM(F1232)=1,J1232+1,J1232),IF(H1233=H1230,IF(_xlfn.ISOWEEKNUM(F1233)-_xlfn.ISOWEEKNUM(F1232)=1,J1232+1,J1232),IF(H1233=H1228,IF(_xlfn.ISOWEEKNUM(F1233)-_xlfn.ISOWEEKNUM(F1232)=1,J1232+1,J1232),IF(H1233=H1226,IF(_xlfn.ISOWEEKNUM(F1233)-_xlfn.ISOWEEKNUM(F1232)=1,J1232+1,J1232),IF(H1233=H1224,IF(_xlfn.ISOWEEKNUM(F1233)-_xlfn.ISOWEEKNUM(F1232)=1,J1232+1,J1232),IF(H1233=H1222,IF(_xlfn.ISOWEEKNUM(F1233)-_xlfn.ISOWEEKNUM(F1232)=1,J1232+1,J1232),IF(H1233=H1220,IF(_xlfn.ISOWEEKNUM(F1233)-_xlfn.ISOWEEKNUM(F1232)=1,J1232+1,J1232),-1)))))))</f>
        <v>87</v>
      </c>
      <c r="K1233" s="1">
        <f t="shared" si="102"/>
        <v>21</v>
      </c>
      <c r="L1233" s="1">
        <f t="shared" si="100"/>
        <v>2</v>
      </c>
      <c r="N1233" s="1" t="s">
        <v>50</v>
      </c>
      <c r="P1233" s="84" t="s">
        <v>48</v>
      </c>
      <c r="Q1233" s="124"/>
      <c r="R1233" s="4" t="s">
        <v>49</v>
      </c>
      <c r="T1233" s="4" t="s">
        <v>49</v>
      </c>
      <c r="V1233" s="89" t="s">
        <v>28</v>
      </c>
      <c r="W1233" s="124"/>
      <c r="X1233" s="17" t="s">
        <v>28</v>
      </c>
      <c r="Y1233" s="17"/>
      <c r="Z1233" s="89" t="s">
        <v>28</v>
      </c>
      <c r="AA1233" s="124"/>
      <c r="AB1233" s="99" t="s">
        <v>28</v>
      </c>
      <c r="AC1233" s="124"/>
      <c r="AD1233" s="81" t="s">
        <v>48</v>
      </c>
      <c r="AE1233" s="69"/>
      <c r="AF1233" s="99" t="s">
        <v>28</v>
      </c>
      <c r="AG1233" s="17"/>
      <c r="AH1233" s="4" t="s">
        <v>49</v>
      </c>
      <c r="AJ1233" s="89" t="s">
        <v>28</v>
      </c>
      <c r="AK1233" s="17"/>
      <c r="AL1233" s="84" t="s">
        <v>28</v>
      </c>
      <c r="AM1233" s="17"/>
      <c r="AN1233" s="84" t="s">
        <v>28</v>
      </c>
      <c r="AO1233" s="17"/>
      <c r="AP1233" s="89" t="s">
        <v>28</v>
      </c>
      <c r="AQ1233" s="17"/>
      <c r="AR1233" s="84" t="s">
        <v>28</v>
      </c>
      <c r="AS1233" s="17"/>
      <c r="AT1233" s="89" t="s">
        <v>28</v>
      </c>
      <c r="AU1233" s="17"/>
      <c r="AV1233" s="134" t="s">
        <v>28</v>
      </c>
      <c r="AW1233" s="17"/>
      <c r="AX1233" s="74" t="s">
        <v>48</v>
      </c>
      <c r="AZ1233" s="89" t="s">
        <v>28</v>
      </c>
      <c r="BA1233" s="17"/>
      <c r="BB1233" s="89" t="s">
        <v>28</v>
      </c>
      <c r="BC1233" s="17"/>
      <c r="BD1233" s="4" t="s">
        <v>52</v>
      </c>
      <c r="BF1233" s="84" t="s">
        <v>28</v>
      </c>
      <c r="BG1233" s="17"/>
      <c r="BH1233" s="89" t="s">
        <v>28</v>
      </c>
      <c r="BI1233" s="124"/>
      <c r="BJ1233" s="134" t="s">
        <v>28</v>
      </c>
      <c r="BK1233" s="17"/>
      <c r="BL1233" s="134" t="s">
        <v>28</v>
      </c>
      <c r="BM1233" s="17"/>
      <c r="BN1233" s="134" t="s">
        <v>28</v>
      </c>
      <c r="BO1233" s="17"/>
      <c r="BP1233" s="134" t="s">
        <v>28</v>
      </c>
      <c r="BQ1233" s="17"/>
      <c r="BR1233" s="149" t="s">
        <v>28</v>
      </c>
      <c r="BS1233" s="16"/>
      <c r="BT1233" s="1" t="s">
        <v>47</v>
      </c>
      <c r="BV1233" s="1" t="s">
        <v>47</v>
      </c>
      <c r="BX1233" s="1" t="s">
        <v>47</v>
      </c>
      <c r="BZ1233" s="1" t="s">
        <v>47</v>
      </c>
    </row>
    <row r="1234" spans="2:78" x14ac:dyDescent="0.25">
      <c r="B1234" s="8">
        <v>1233</v>
      </c>
      <c r="C1234" s="8">
        <v>7</v>
      </c>
      <c r="D1234" s="8">
        <v>9</v>
      </c>
      <c r="E1234" s="8">
        <v>2020</v>
      </c>
      <c r="F1234" s="24" t="str">
        <f t="shared" si="101"/>
        <v>07/Sep/2020</v>
      </c>
      <c r="G1234" s="9" t="s">
        <v>21</v>
      </c>
      <c r="H1234" s="10" t="str">
        <f t="shared" si="104"/>
        <v>Mon</v>
      </c>
      <c r="I1234" s="10">
        <f t="shared" si="103"/>
        <v>617</v>
      </c>
      <c r="J1234" s="8">
        <f t="shared" si="105"/>
        <v>88</v>
      </c>
      <c r="K1234" s="1">
        <f t="shared" si="102"/>
        <v>21</v>
      </c>
      <c r="L1234" s="1">
        <f t="shared" si="100"/>
        <v>2</v>
      </c>
      <c r="N1234" s="1" t="s">
        <v>50</v>
      </c>
      <c r="P1234" s="81" t="s">
        <v>48</v>
      </c>
      <c r="Q1234" s="69"/>
      <c r="R1234" s="4" t="s">
        <v>49</v>
      </c>
      <c r="T1234" s="4" t="s">
        <v>49</v>
      </c>
      <c r="V1234" s="87">
        <v>8</v>
      </c>
      <c r="W1234" s="69"/>
      <c r="X1234" s="4">
        <v>15.4</v>
      </c>
      <c r="Z1234" s="87">
        <v>11</v>
      </c>
      <c r="AA1234" s="69"/>
      <c r="AB1234" s="100">
        <v>12</v>
      </c>
      <c r="AC1234" s="69"/>
      <c r="AD1234" s="81" t="s">
        <v>48</v>
      </c>
      <c r="AE1234" s="69"/>
      <c r="AF1234" s="100">
        <v>9</v>
      </c>
      <c r="AH1234" s="4" t="s">
        <v>49</v>
      </c>
      <c r="AJ1234" s="87">
        <v>10.4</v>
      </c>
      <c r="AL1234" s="81">
        <v>4</v>
      </c>
      <c r="AN1234" s="81">
        <v>8</v>
      </c>
      <c r="AP1234" s="87">
        <v>16</v>
      </c>
      <c r="AR1234" s="81">
        <v>9</v>
      </c>
      <c r="AT1234" s="87">
        <v>13</v>
      </c>
      <c r="AV1234" s="74">
        <v>5</v>
      </c>
      <c r="AX1234" s="74" t="s">
        <v>48</v>
      </c>
      <c r="AZ1234" s="87">
        <v>10</v>
      </c>
      <c r="BB1234" s="87">
        <v>6</v>
      </c>
      <c r="BD1234" s="4" t="s">
        <v>52</v>
      </c>
      <c r="BF1234" s="81">
        <v>7</v>
      </c>
      <c r="BH1234" s="87">
        <v>8</v>
      </c>
      <c r="BI1234" s="69"/>
      <c r="BJ1234" s="74">
        <v>8</v>
      </c>
      <c r="BL1234" s="74">
        <v>8</v>
      </c>
      <c r="BN1234" s="74">
        <v>9</v>
      </c>
      <c r="BP1234" s="74">
        <v>10</v>
      </c>
      <c r="BR1234" s="148">
        <v>11.4</v>
      </c>
      <c r="BT1234" s="1" t="s">
        <v>47</v>
      </c>
      <c r="BV1234" s="1" t="s">
        <v>47</v>
      </c>
      <c r="BX1234" s="1" t="s">
        <v>47</v>
      </c>
      <c r="BZ1234" s="1" t="s">
        <v>47</v>
      </c>
    </row>
    <row r="1235" spans="2:78" x14ac:dyDescent="0.25">
      <c r="B1235" s="8">
        <v>1234</v>
      </c>
      <c r="C1235" s="8">
        <v>7</v>
      </c>
      <c r="D1235" s="8">
        <v>9</v>
      </c>
      <c r="E1235" s="8">
        <v>2020</v>
      </c>
      <c r="F1235" s="24" t="str">
        <f t="shared" si="101"/>
        <v>07/Sep/2020</v>
      </c>
      <c r="G1235" s="9" t="s">
        <v>22</v>
      </c>
      <c r="H1235" s="10" t="str">
        <f t="shared" si="104"/>
        <v>Mon</v>
      </c>
      <c r="I1235" s="10">
        <f t="shared" si="103"/>
        <v>617</v>
      </c>
      <c r="J1235" s="8">
        <f t="shared" si="105"/>
        <v>88</v>
      </c>
      <c r="K1235" s="1">
        <f t="shared" si="102"/>
        <v>21</v>
      </c>
      <c r="L1235" s="1">
        <f t="shared" si="100"/>
        <v>2</v>
      </c>
      <c r="N1235" s="1" t="s">
        <v>50</v>
      </c>
      <c r="P1235" s="81" t="s">
        <v>48</v>
      </c>
      <c r="Q1235" s="69"/>
      <c r="R1235" s="4" t="s">
        <v>49</v>
      </c>
      <c r="T1235" s="4" t="s">
        <v>49</v>
      </c>
      <c r="V1235" s="87">
        <v>5.3</v>
      </c>
      <c r="W1235" s="69"/>
      <c r="X1235" s="4">
        <v>9</v>
      </c>
      <c r="Z1235" s="87">
        <v>5</v>
      </c>
      <c r="AA1235" s="69"/>
      <c r="AB1235" s="100">
        <v>7</v>
      </c>
      <c r="AC1235" s="69"/>
      <c r="AD1235" s="81" t="s">
        <v>48</v>
      </c>
      <c r="AE1235" s="69"/>
      <c r="AF1235" s="100">
        <v>5</v>
      </c>
      <c r="AH1235" s="4" t="s">
        <v>49</v>
      </c>
      <c r="AJ1235" s="87">
        <v>6</v>
      </c>
      <c r="AL1235" s="81">
        <v>2</v>
      </c>
      <c r="AN1235" s="81">
        <v>4</v>
      </c>
      <c r="AP1235" s="87">
        <v>9</v>
      </c>
      <c r="AR1235" s="81">
        <v>6</v>
      </c>
      <c r="AT1235" s="87">
        <v>7</v>
      </c>
      <c r="AV1235" s="74">
        <v>3</v>
      </c>
      <c r="AX1235" s="74" t="s">
        <v>48</v>
      </c>
      <c r="AZ1235" s="87">
        <v>6.4</v>
      </c>
      <c r="BB1235" s="87">
        <v>4</v>
      </c>
      <c r="BD1235" s="4" t="s">
        <v>52</v>
      </c>
      <c r="BF1235" s="81">
        <v>3</v>
      </c>
      <c r="BH1235" s="87">
        <v>4</v>
      </c>
      <c r="BI1235" s="69"/>
      <c r="BJ1235" s="74">
        <v>5</v>
      </c>
      <c r="BL1235" s="74">
        <v>4</v>
      </c>
      <c r="BN1235" s="74">
        <v>4</v>
      </c>
      <c r="BP1235" s="74">
        <v>5</v>
      </c>
      <c r="BR1235" s="148">
        <v>6</v>
      </c>
      <c r="BT1235" s="1" t="s">
        <v>47</v>
      </c>
      <c r="BV1235" s="1" t="s">
        <v>47</v>
      </c>
      <c r="BX1235" s="1" t="s">
        <v>47</v>
      </c>
      <c r="BZ1235" s="1" t="s">
        <v>47</v>
      </c>
    </row>
    <row r="1236" spans="2:78" x14ac:dyDescent="0.25">
      <c r="B1236" s="8">
        <v>1235</v>
      </c>
      <c r="C1236" s="8">
        <v>8</v>
      </c>
      <c r="D1236" s="8">
        <v>9</v>
      </c>
      <c r="E1236" s="8">
        <v>2020</v>
      </c>
      <c r="F1236" s="24" t="str">
        <f t="shared" si="101"/>
        <v>08/Sep/2020</v>
      </c>
      <c r="G1236" s="9" t="s">
        <v>21</v>
      </c>
      <c r="H1236" s="10" t="str">
        <f t="shared" si="104"/>
        <v>Tue</v>
      </c>
      <c r="I1236" s="10">
        <f t="shared" si="103"/>
        <v>618</v>
      </c>
      <c r="J1236" s="8">
        <f t="shared" si="105"/>
        <v>88</v>
      </c>
      <c r="K1236" s="1">
        <f t="shared" si="102"/>
        <v>21</v>
      </c>
      <c r="L1236" s="1">
        <f t="shared" si="100"/>
        <v>2</v>
      </c>
      <c r="N1236" s="1" t="s">
        <v>50</v>
      </c>
      <c r="P1236" s="81" t="s">
        <v>48</v>
      </c>
      <c r="Q1236" s="69"/>
      <c r="R1236" s="4" t="s">
        <v>49</v>
      </c>
      <c r="T1236" s="4" t="s">
        <v>49</v>
      </c>
      <c r="V1236" s="87">
        <v>6</v>
      </c>
      <c r="W1236" s="69"/>
      <c r="X1236" s="4">
        <v>13</v>
      </c>
      <c r="Z1236" s="87">
        <v>8</v>
      </c>
      <c r="AA1236" s="69"/>
      <c r="AB1236" s="100">
        <v>12</v>
      </c>
      <c r="AC1236" s="69"/>
      <c r="AD1236" s="81" t="s">
        <v>48</v>
      </c>
      <c r="AE1236" s="69"/>
      <c r="AF1236" s="100">
        <v>9</v>
      </c>
      <c r="AH1236" s="4" t="s">
        <v>49</v>
      </c>
      <c r="AJ1236" s="87">
        <v>13</v>
      </c>
      <c r="AL1236" s="81">
        <v>5</v>
      </c>
      <c r="AN1236" s="81">
        <v>7</v>
      </c>
      <c r="AP1236" s="87">
        <v>13</v>
      </c>
      <c r="AR1236" s="81">
        <v>9</v>
      </c>
      <c r="AT1236" s="87">
        <v>13</v>
      </c>
      <c r="AV1236" s="74">
        <v>5</v>
      </c>
      <c r="AX1236" s="74" t="s">
        <v>48</v>
      </c>
      <c r="AZ1236" s="87">
        <v>11</v>
      </c>
      <c r="BB1236" s="87">
        <v>5</v>
      </c>
      <c r="BD1236" s="4" t="s">
        <v>52</v>
      </c>
      <c r="BF1236" s="81">
        <v>6</v>
      </c>
      <c r="BH1236" s="87">
        <v>10</v>
      </c>
      <c r="BI1236" s="69"/>
      <c r="BJ1236" s="74">
        <v>9</v>
      </c>
      <c r="BL1236" s="74">
        <v>8</v>
      </c>
      <c r="BN1236" s="74">
        <v>8</v>
      </c>
      <c r="BP1236" s="74">
        <v>5</v>
      </c>
      <c r="BR1236" s="148">
        <v>11</v>
      </c>
      <c r="BT1236" s="1" t="s">
        <v>47</v>
      </c>
      <c r="BV1236" s="1" t="s">
        <v>47</v>
      </c>
      <c r="BX1236" s="1" t="s">
        <v>47</v>
      </c>
      <c r="BZ1236" s="1" t="s">
        <v>47</v>
      </c>
    </row>
    <row r="1237" spans="2:78" x14ac:dyDescent="0.25">
      <c r="B1237" s="8">
        <v>1236</v>
      </c>
      <c r="C1237" s="8">
        <v>8</v>
      </c>
      <c r="D1237" s="8">
        <v>9</v>
      </c>
      <c r="E1237" s="8">
        <v>2020</v>
      </c>
      <c r="F1237" s="24" t="str">
        <f t="shared" si="101"/>
        <v>08/Sep/2020</v>
      </c>
      <c r="G1237" s="9" t="s">
        <v>22</v>
      </c>
      <c r="H1237" s="10" t="str">
        <f t="shared" si="104"/>
        <v>Tue</v>
      </c>
      <c r="I1237" s="10">
        <f t="shared" si="103"/>
        <v>618</v>
      </c>
      <c r="J1237" s="8">
        <f t="shared" si="105"/>
        <v>88</v>
      </c>
      <c r="K1237" s="1">
        <f t="shared" si="102"/>
        <v>21</v>
      </c>
      <c r="L1237" s="1">
        <f t="shared" si="100"/>
        <v>2</v>
      </c>
      <c r="N1237" s="1" t="s">
        <v>50</v>
      </c>
      <c r="P1237" s="81" t="s">
        <v>48</v>
      </c>
      <c r="Q1237" s="69"/>
      <c r="R1237" s="4" t="s">
        <v>49</v>
      </c>
      <c r="T1237" s="4" t="s">
        <v>49</v>
      </c>
      <c r="V1237" s="87">
        <v>5</v>
      </c>
      <c r="W1237" s="69"/>
      <c r="X1237" s="4">
        <v>8</v>
      </c>
      <c r="Z1237" s="87">
        <v>11</v>
      </c>
      <c r="AA1237" s="69"/>
      <c r="AB1237" s="100">
        <v>6</v>
      </c>
      <c r="AC1237" s="69"/>
      <c r="AD1237" s="81" t="s">
        <v>48</v>
      </c>
      <c r="AE1237" s="69"/>
      <c r="AF1237" s="100">
        <v>4</v>
      </c>
      <c r="AH1237" s="4" t="s">
        <v>49</v>
      </c>
      <c r="AJ1237" s="87">
        <v>6</v>
      </c>
      <c r="AL1237" s="81">
        <v>3</v>
      </c>
      <c r="AN1237" s="81">
        <v>7</v>
      </c>
      <c r="AP1237" s="87">
        <v>7</v>
      </c>
      <c r="AR1237" s="81">
        <v>6</v>
      </c>
      <c r="AT1237" s="87">
        <v>6.4</v>
      </c>
      <c r="AV1237" s="74">
        <v>3</v>
      </c>
      <c r="AX1237" s="74" t="s">
        <v>48</v>
      </c>
      <c r="AZ1237" s="87">
        <v>5</v>
      </c>
      <c r="BB1237" s="87">
        <v>2</v>
      </c>
      <c r="BD1237" s="4" t="s">
        <v>52</v>
      </c>
      <c r="BF1237" s="81">
        <v>4</v>
      </c>
      <c r="BH1237" s="87">
        <v>8</v>
      </c>
      <c r="BI1237" s="69"/>
      <c r="BJ1237" s="74">
        <v>4</v>
      </c>
      <c r="BL1237" s="74">
        <v>4</v>
      </c>
      <c r="BN1237" s="74">
        <v>4</v>
      </c>
      <c r="BP1237" s="74">
        <v>7</v>
      </c>
      <c r="BR1237" s="148">
        <v>4</v>
      </c>
      <c r="BT1237" s="1" t="s">
        <v>47</v>
      </c>
      <c r="BV1237" s="1" t="s">
        <v>47</v>
      </c>
      <c r="BX1237" s="1" t="s">
        <v>47</v>
      </c>
      <c r="BZ1237" s="1" t="s">
        <v>47</v>
      </c>
    </row>
    <row r="1238" spans="2:78" x14ac:dyDescent="0.25">
      <c r="B1238" s="8">
        <v>1237</v>
      </c>
      <c r="C1238" s="8">
        <v>9</v>
      </c>
      <c r="D1238" s="8">
        <v>9</v>
      </c>
      <c r="E1238" s="8">
        <v>2020</v>
      </c>
      <c r="F1238" s="24" t="str">
        <f t="shared" si="101"/>
        <v>09/Sep/2020</v>
      </c>
      <c r="G1238" s="9" t="s">
        <v>21</v>
      </c>
      <c r="H1238" s="10" t="str">
        <f t="shared" si="104"/>
        <v>Wed</v>
      </c>
      <c r="I1238" s="10">
        <f t="shared" si="103"/>
        <v>619</v>
      </c>
      <c r="J1238" s="8">
        <f t="shared" si="105"/>
        <v>88</v>
      </c>
      <c r="K1238" s="1">
        <f t="shared" si="102"/>
        <v>21</v>
      </c>
      <c r="L1238" s="1">
        <f t="shared" si="100"/>
        <v>2</v>
      </c>
      <c r="N1238" s="1" t="s">
        <v>50</v>
      </c>
      <c r="P1238" s="81" t="s">
        <v>48</v>
      </c>
      <c r="Q1238" s="69"/>
      <c r="R1238" s="4" t="s">
        <v>49</v>
      </c>
      <c r="T1238" s="4" t="s">
        <v>49</v>
      </c>
      <c r="V1238" s="87">
        <v>9</v>
      </c>
      <c r="W1238" s="69"/>
      <c r="X1238" s="4">
        <v>16</v>
      </c>
      <c r="Z1238" s="87">
        <v>12</v>
      </c>
      <c r="AA1238" s="69"/>
      <c r="AB1238" s="100">
        <v>13</v>
      </c>
      <c r="AC1238" s="69"/>
      <c r="AD1238" s="81" t="s">
        <v>48</v>
      </c>
      <c r="AE1238" s="69"/>
      <c r="AF1238" s="100">
        <v>10</v>
      </c>
      <c r="AH1238" s="4" t="s">
        <v>49</v>
      </c>
      <c r="AJ1238" s="87">
        <v>13</v>
      </c>
      <c r="AL1238" s="81">
        <v>7</v>
      </c>
      <c r="AN1238" s="81">
        <v>10</v>
      </c>
      <c r="AP1238" s="87">
        <v>20</v>
      </c>
      <c r="AR1238" s="81">
        <v>10</v>
      </c>
      <c r="AT1238" s="87">
        <v>12.4</v>
      </c>
      <c r="AV1238" s="74">
        <v>5</v>
      </c>
      <c r="AX1238" s="74" t="s">
        <v>48</v>
      </c>
      <c r="AZ1238" s="87">
        <v>10</v>
      </c>
      <c r="BB1238" s="87">
        <v>5.8</v>
      </c>
      <c r="BD1238" s="4" t="s">
        <v>52</v>
      </c>
      <c r="BF1238" s="81">
        <v>7.4</v>
      </c>
      <c r="BH1238" s="87">
        <v>8</v>
      </c>
      <c r="BI1238" s="69"/>
      <c r="BJ1238" s="74">
        <v>10</v>
      </c>
      <c r="BL1238" s="74">
        <v>9</v>
      </c>
      <c r="BN1238" s="74">
        <v>9</v>
      </c>
      <c r="BP1238" s="74">
        <v>10</v>
      </c>
      <c r="BR1238" s="148">
        <v>12</v>
      </c>
      <c r="BT1238" s="1" t="s">
        <v>47</v>
      </c>
      <c r="BV1238" s="1" t="s">
        <v>47</v>
      </c>
      <c r="BX1238" s="1" t="s">
        <v>47</v>
      </c>
      <c r="BZ1238" s="1" t="s">
        <v>47</v>
      </c>
    </row>
    <row r="1239" spans="2:78" x14ac:dyDescent="0.25">
      <c r="B1239" s="8">
        <v>1238</v>
      </c>
      <c r="C1239" s="8">
        <v>9</v>
      </c>
      <c r="D1239" s="8">
        <v>9</v>
      </c>
      <c r="E1239" s="8">
        <v>2020</v>
      </c>
      <c r="F1239" s="24" t="str">
        <f t="shared" si="101"/>
        <v>09/Sep/2020</v>
      </c>
      <c r="G1239" s="9" t="s">
        <v>22</v>
      </c>
      <c r="H1239" s="10" t="str">
        <f t="shared" si="104"/>
        <v>Wed</v>
      </c>
      <c r="I1239" s="10">
        <f t="shared" si="103"/>
        <v>619</v>
      </c>
      <c r="J1239" s="8">
        <f t="shared" si="105"/>
        <v>88</v>
      </c>
      <c r="K1239" s="1">
        <f t="shared" si="102"/>
        <v>21</v>
      </c>
      <c r="L1239" s="1">
        <f t="shared" si="100"/>
        <v>2</v>
      </c>
      <c r="N1239" s="1" t="s">
        <v>50</v>
      </c>
      <c r="P1239" s="81" t="s">
        <v>48</v>
      </c>
      <c r="Q1239" s="69"/>
      <c r="R1239" s="4" t="s">
        <v>49</v>
      </c>
      <c r="T1239" s="4" t="s">
        <v>49</v>
      </c>
      <c r="V1239" s="87">
        <v>4</v>
      </c>
      <c r="W1239" s="69"/>
      <c r="X1239" s="4">
        <v>7.4</v>
      </c>
      <c r="Z1239" s="87">
        <v>6.4</v>
      </c>
      <c r="AA1239" s="69"/>
      <c r="AB1239" s="100">
        <v>8</v>
      </c>
      <c r="AC1239" s="69"/>
      <c r="AD1239" s="81" t="s">
        <v>48</v>
      </c>
      <c r="AE1239" s="69"/>
      <c r="AF1239" s="100">
        <v>5</v>
      </c>
      <c r="AH1239" s="4" t="s">
        <v>49</v>
      </c>
      <c r="AJ1239" s="87">
        <v>5</v>
      </c>
      <c r="AL1239" s="81">
        <v>2</v>
      </c>
      <c r="AN1239" s="81">
        <v>3</v>
      </c>
      <c r="AP1239" s="87">
        <v>5.4</v>
      </c>
      <c r="AR1239" s="81">
        <v>5.4</v>
      </c>
      <c r="AT1239" s="87">
        <v>6</v>
      </c>
      <c r="AV1239" s="74">
        <v>3.4</v>
      </c>
      <c r="AX1239" s="74" t="s">
        <v>48</v>
      </c>
      <c r="AZ1239" s="87">
        <v>4</v>
      </c>
      <c r="BB1239" s="87">
        <v>3</v>
      </c>
      <c r="BD1239" s="4" t="s">
        <v>52</v>
      </c>
      <c r="BF1239" s="81">
        <v>4</v>
      </c>
      <c r="BH1239" s="87">
        <v>4.4000000000000004</v>
      </c>
      <c r="BI1239" s="69"/>
      <c r="BJ1239" s="74">
        <v>3.8</v>
      </c>
      <c r="BL1239" s="74">
        <v>4</v>
      </c>
      <c r="BN1239" s="74">
        <v>3.4</v>
      </c>
      <c r="BP1239" s="74">
        <v>4.4000000000000004</v>
      </c>
      <c r="BR1239" s="148">
        <v>6</v>
      </c>
      <c r="BT1239" s="1" t="s">
        <v>47</v>
      </c>
      <c r="BV1239" s="1" t="s">
        <v>47</v>
      </c>
      <c r="BX1239" s="1" t="s">
        <v>47</v>
      </c>
      <c r="BZ1239" s="1" t="s">
        <v>47</v>
      </c>
    </row>
    <row r="1240" spans="2:78" x14ac:dyDescent="0.25">
      <c r="B1240" s="8">
        <v>1239</v>
      </c>
      <c r="C1240" s="8">
        <v>10</v>
      </c>
      <c r="D1240" s="8">
        <v>9</v>
      </c>
      <c r="E1240" s="8">
        <v>2020</v>
      </c>
      <c r="F1240" s="24" t="str">
        <f t="shared" si="101"/>
        <v>10/Sep/2020</v>
      </c>
      <c r="G1240" s="9" t="s">
        <v>21</v>
      </c>
      <c r="H1240" s="10" t="str">
        <f t="shared" si="104"/>
        <v>Thu</v>
      </c>
      <c r="I1240" s="10">
        <f t="shared" si="103"/>
        <v>620</v>
      </c>
      <c r="J1240" s="8">
        <f t="shared" si="105"/>
        <v>88</v>
      </c>
      <c r="K1240" s="1">
        <f t="shared" si="102"/>
        <v>21</v>
      </c>
      <c r="L1240" s="1">
        <f t="shared" si="100"/>
        <v>2</v>
      </c>
      <c r="N1240" s="1" t="s">
        <v>50</v>
      </c>
      <c r="P1240" s="81" t="s">
        <v>48</v>
      </c>
      <c r="Q1240" s="69"/>
      <c r="R1240" s="4" t="s">
        <v>49</v>
      </c>
      <c r="T1240" s="4" t="s">
        <v>49</v>
      </c>
      <c r="V1240" s="87">
        <v>7</v>
      </c>
      <c r="W1240" s="69"/>
      <c r="X1240" s="4">
        <v>14</v>
      </c>
      <c r="Z1240" s="87">
        <v>10</v>
      </c>
      <c r="AA1240" s="69"/>
      <c r="AB1240" s="100">
        <v>12</v>
      </c>
      <c r="AC1240" s="69"/>
      <c r="AD1240" s="81" t="s">
        <v>48</v>
      </c>
      <c r="AE1240" s="69"/>
      <c r="AF1240" s="100">
        <v>8</v>
      </c>
      <c r="AH1240" s="4" t="s">
        <v>49</v>
      </c>
      <c r="AJ1240" s="87">
        <v>12</v>
      </c>
      <c r="AL1240" s="81">
        <v>7</v>
      </c>
      <c r="AN1240" s="81">
        <v>5</v>
      </c>
      <c r="AP1240" s="87">
        <v>14</v>
      </c>
      <c r="AR1240" s="81">
        <v>10.4</v>
      </c>
      <c r="AT1240" s="87">
        <v>13</v>
      </c>
      <c r="AV1240" s="74">
        <v>7</v>
      </c>
      <c r="AX1240" s="74" t="s">
        <v>48</v>
      </c>
      <c r="AZ1240" s="87">
        <v>10</v>
      </c>
      <c r="BB1240" s="87">
        <v>4</v>
      </c>
      <c r="BD1240" s="4" t="s">
        <v>52</v>
      </c>
      <c r="BF1240" s="81">
        <v>7</v>
      </c>
      <c r="BH1240" s="87">
        <v>8</v>
      </c>
      <c r="BI1240" s="69"/>
      <c r="BJ1240" s="74">
        <v>8</v>
      </c>
      <c r="BL1240" s="74">
        <v>8</v>
      </c>
      <c r="BN1240" s="74">
        <v>9</v>
      </c>
      <c r="BP1240" s="74">
        <v>8</v>
      </c>
      <c r="BR1240" s="148">
        <v>12</v>
      </c>
      <c r="BT1240" s="1" t="s">
        <v>47</v>
      </c>
      <c r="BV1240" s="1" t="s">
        <v>47</v>
      </c>
      <c r="BX1240" s="1" t="s">
        <v>47</v>
      </c>
      <c r="BZ1240" s="1" t="s">
        <v>47</v>
      </c>
    </row>
    <row r="1241" spans="2:78" x14ac:dyDescent="0.25">
      <c r="B1241" s="8">
        <v>1240</v>
      </c>
      <c r="C1241" s="8">
        <v>10</v>
      </c>
      <c r="D1241" s="8">
        <v>9</v>
      </c>
      <c r="E1241" s="8">
        <v>2020</v>
      </c>
      <c r="F1241" s="24" t="str">
        <f t="shared" si="101"/>
        <v>10/Sep/2020</v>
      </c>
      <c r="G1241" s="9" t="s">
        <v>22</v>
      </c>
      <c r="H1241" s="10" t="str">
        <f t="shared" si="104"/>
        <v>Thu</v>
      </c>
      <c r="I1241" s="10">
        <f t="shared" si="103"/>
        <v>620</v>
      </c>
      <c r="J1241" s="8">
        <f t="shared" si="105"/>
        <v>88</v>
      </c>
      <c r="K1241" s="1">
        <f t="shared" si="102"/>
        <v>21</v>
      </c>
      <c r="L1241" s="1">
        <f t="shared" si="100"/>
        <v>2</v>
      </c>
      <c r="N1241" s="1" t="s">
        <v>50</v>
      </c>
      <c r="P1241" s="81" t="s">
        <v>48</v>
      </c>
      <c r="Q1241" s="69"/>
      <c r="R1241" s="4" t="s">
        <v>49</v>
      </c>
      <c r="T1241" s="4" t="s">
        <v>49</v>
      </c>
      <c r="V1241" s="87">
        <v>5</v>
      </c>
      <c r="W1241" s="69"/>
      <c r="X1241" s="4">
        <v>8</v>
      </c>
      <c r="Z1241" s="87">
        <v>6</v>
      </c>
      <c r="AA1241" s="69"/>
      <c r="AB1241" s="100">
        <v>6.4</v>
      </c>
      <c r="AC1241" s="69"/>
      <c r="AD1241" s="81" t="s">
        <v>48</v>
      </c>
      <c r="AE1241" s="69"/>
      <c r="AF1241" s="100">
        <v>6</v>
      </c>
      <c r="AH1241" s="4" t="s">
        <v>49</v>
      </c>
      <c r="AJ1241" s="87">
        <v>4</v>
      </c>
      <c r="AL1241" s="81" t="s">
        <v>48</v>
      </c>
      <c r="AN1241" s="81">
        <v>3.4</v>
      </c>
      <c r="AP1241" s="87">
        <v>9.4</v>
      </c>
      <c r="AR1241" s="81">
        <v>4</v>
      </c>
      <c r="AT1241" s="87">
        <v>7</v>
      </c>
      <c r="AV1241" s="74">
        <v>4</v>
      </c>
      <c r="AX1241" s="74" t="s">
        <v>48</v>
      </c>
      <c r="AZ1241" s="87">
        <v>5</v>
      </c>
      <c r="BB1241" s="87">
        <v>4</v>
      </c>
      <c r="BD1241" s="4" t="s">
        <v>52</v>
      </c>
      <c r="BF1241" s="81">
        <v>4</v>
      </c>
      <c r="BH1241" s="87">
        <v>8</v>
      </c>
      <c r="BI1241" s="69"/>
      <c r="BJ1241" s="74">
        <v>4</v>
      </c>
      <c r="BL1241" s="74">
        <v>5</v>
      </c>
      <c r="BN1241" s="74">
        <v>4</v>
      </c>
      <c r="BP1241" s="74">
        <v>4.4000000000000004</v>
      </c>
      <c r="BR1241" s="148">
        <v>5</v>
      </c>
      <c r="BT1241" s="1" t="s">
        <v>47</v>
      </c>
      <c r="BV1241" s="1" t="s">
        <v>47</v>
      </c>
      <c r="BX1241" s="1" t="s">
        <v>47</v>
      </c>
      <c r="BZ1241" s="1" t="s">
        <v>47</v>
      </c>
    </row>
    <row r="1242" spans="2:78" x14ac:dyDescent="0.25">
      <c r="B1242" s="8">
        <v>1241</v>
      </c>
      <c r="C1242" s="8">
        <v>11</v>
      </c>
      <c r="D1242" s="8">
        <v>9</v>
      </c>
      <c r="E1242" s="8">
        <v>2020</v>
      </c>
      <c r="F1242" s="24" t="str">
        <f t="shared" si="101"/>
        <v>11/Sep/2020</v>
      </c>
      <c r="G1242" s="9" t="s">
        <v>21</v>
      </c>
      <c r="H1242" s="10" t="str">
        <f t="shared" si="104"/>
        <v>Fri</v>
      </c>
      <c r="I1242" s="10">
        <f t="shared" si="103"/>
        <v>621</v>
      </c>
      <c r="J1242" s="8">
        <f t="shared" si="105"/>
        <v>88</v>
      </c>
      <c r="K1242" s="1">
        <f t="shared" si="102"/>
        <v>21</v>
      </c>
      <c r="L1242" s="1">
        <f t="shared" si="100"/>
        <v>2</v>
      </c>
      <c r="N1242" s="1" t="s">
        <v>50</v>
      </c>
      <c r="P1242" s="81" t="s">
        <v>48</v>
      </c>
      <c r="Q1242" s="69"/>
      <c r="R1242" s="4" t="s">
        <v>49</v>
      </c>
      <c r="T1242" s="4" t="s">
        <v>49</v>
      </c>
      <c r="V1242" s="87">
        <v>8</v>
      </c>
      <c r="W1242" s="69"/>
      <c r="X1242" s="4">
        <v>15</v>
      </c>
      <c r="Z1242" s="87">
        <v>11</v>
      </c>
      <c r="AA1242" s="69"/>
      <c r="AB1242" s="100">
        <v>9.4</v>
      </c>
      <c r="AC1242" s="69"/>
      <c r="AD1242" s="81" t="s">
        <v>48</v>
      </c>
      <c r="AE1242" s="69"/>
      <c r="AF1242" s="100">
        <v>9</v>
      </c>
      <c r="AH1242" s="4" t="s">
        <v>49</v>
      </c>
      <c r="AJ1242" s="87">
        <v>11</v>
      </c>
      <c r="AL1242" s="81" t="s">
        <v>48</v>
      </c>
      <c r="AN1242" s="81">
        <v>8</v>
      </c>
      <c r="AP1242" s="87">
        <v>16</v>
      </c>
      <c r="AR1242" s="81">
        <v>10</v>
      </c>
      <c r="AT1242" s="87">
        <v>12</v>
      </c>
      <c r="AV1242" s="74">
        <v>7</v>
      </c>
      <c r="AX1242" s="74" t="s">
        <v>48</v>
      </c>
      <c r="AZ1242" s="87">
        <v>10</v>
      </c>
      <c r="BB1242" s="87">
        <v>5.4</v>
      </c>
      <c r="BD1242" s="4" t="s">
        <v>52</v>
      </c>
      <c r="BF1242" s="81">
        <v>6.2</v>
      </c>
      <c r="BH1242" s="87">
        <v>10</v>
      </c>
      <c r="BI1242" s="69"/>
      <c r="BJ1242" s="74">
        <v>10</v>
      </c>
      <c r="BL1242" s="74">
        <v>8.1999999999999993</v>
      </c>
      <c r="BN1242" s="74">
        <v>8</v>
      </c>
      <c r="BP1242" s="74">
        <v>9</v>
      </c>
      <c r="BR1242" s="148">
        <v>12</v>
      </c>
      <c r="BT1242" s="1" t="s">
        <v>47</v>
      </c>
      <c r="BV1242" s="1" t="s">
        <v>47</v>
      </c>
      <c r="BX1242" s="1" t="s">
        <v>47</v>
      </c>
      <c r="BZ1242" s="1" t="s">
        <v>47</v>
      </c>
    </row>
    <row r="1243" spans="2:78" x14ac:dyDescent="0.25">
      <c r="B1243" s="8">
        <v>1242</v>
      </c>
      <c r="C1243" s="8">
        <v>11</v>
      </c>
      <c r="D1243" s="8">
        <v>9</v>
      </c>
      <c r="E1243" s="8">
        <v>2020</v>
      </c>
      <c r="F1243" s="24" t="str">
        <f t="shared" si="101"/>
        <v>11/Sep/2020</v>
      </c>
      <c r="G1243" s="9" t="s">
        <v>22</v>
      </c>
      <c r="H1243" s="10" t="str">
        <f t="shared" si="104"/>
        <v>Fri</v>
      </c>
      <c r="I1243" s="10">
        <f t="shared" si="103"/>
        <v>621</v>
      </c>
      <c r="J1243" s="8">
        <f t="shared" si="105"/>
        <v>88</v>
      </c>
      <c r="K1243" s="1">
        <f t="shared" si="102"/>
        <v>21</v>
      </c>
      <c r="L1243" s="1">
        <f t="shared" si="100"/>
        <v>2</v>
      </c>
      <c r="N1243" s="1" t="s">
        <v>50</v>
      </c>
      <c r="P1243" s="81" t="s">
        <v>48</v>
      </c>
      <c r="Q1243" s="69"/>
      <c r="R1243" s="4" t="s">
        <v>49</v>
      </c>
      <c r="T1243" s="4" t="s">
        <v>49</v>
      </c>
      <c r="V1243" s="87">
        <v>4</v>
      </c>
      <c r="W1243" s="69"/>
      <c r="X1243" s="4">
        <v>9</v>
      </c>
      <c r="Z1243" s="87">
        <v>6</v>
      </c>
      <c r="AA1243" s="69"/>
      <c r="AB1243" s="100">
        <v>7</v>
      </c>
      <c r="AC1243" s="69"/>
      <c r="AD1243" s="81" t="s">
        <v>48</v>
      </c>
      <c r="AE1243" s="69"/>
      <c r="AF1243" s="100">
        <v>6</v>
      </c>
      <c r="AH1243" s="4" t="s">
        <v>49</v>
      </c>
      <c r="AJ1243" s="87">
        <v>8</v>
      </c>
      <c r="AL1243" s="81" t="s">
        <v>48</v>
      </c>
      <c r="AN1243" s="81">
        <v>4</v>
      </c>
      <c r="AP1243" s="87">
        <v>7</v>
      </c>
      <c r="AR1243" s="81">
        <v>5</v>
      </c>
      <c r="AT1243" s="87">
        <v>7</v>
      </c>
      <c r="AV1243" s="74">
        <v>3</v>
      </c>
      <c r="AX1243" s="74" t="s">
        <v>48</v>
      </c>
      <c r="AZ1243" s="87">
        <v>5</v>
      </c>
      <c r="BB1243" s="87">
        <v>3</v>
      </c>
      <c r="BD1243" s="4" t="s">
        <v>52</v>
      </c>
      <c r="BF1243" s="81">
        <v>6</v>
      </c>
      <c r="BH1243" s="87">
        <v>6</v>
      </c>
      <c r="BI1243" s="69"/>
      <c r="BJ1243" s="74">
        <v>4</v>
      </c>
      <c r="BL1243" s="74">
        <v>5</v>
      </c>
      <c r="BN1243" s="74">
        <v>11</v>
      </c>
      <c r="BP1243" s="74">
        <v>5</v>
      </c>
      <c r="BR1243" s="148">
        <v>6</v>
      </c>
      <c r="BT1243" s="1" t="s">
        <v>47</v>
      </c>
      <c r="BV1243" s="1" t="s">
        <v>47</v>
      </c>
      <c r="BX1243" s="1" t="s">
        <v>47</v>
      </c>
      <c r="BZ1243" s="1" t="s">
        <v>47</v>
      </c>
    </row>
    <row r="1244" spans="2:78" x14ac:dyDescent="0.25">
      <c r="B1244" s="8">
        <v>1243</v>
      </c>
      <c r="C1244" s="8">
        <v>12</v>
      </c>
      <c r="D1244" s="8">
        <v>9</v>
      </c>
      <c r="E1244" s="8">
        <v>2020</v>
      </c>
      <c r="F1244" s="24" t="str">
        <f t="shared" si="101"/>
        <v>12/Sep/2020</v>
      </c>
      <c r="G1244" s="9" t="s">
        <v>21</v>
      </c>
      <c r="H1244" s="10" t="str">
        <f t="shared" si="104"/>
        <v>Sat</v>
      </c>
      <c r="I1244" s="10">
        <f t="shared" si="103"/>
        <v>622</v>
      </c>
      <c r="J1244" s="8">
        <f t="shared" si="105"/>
        <v>88</v>
      </c>
      <c r="K1244" s="1">
        <f t="shared" si="102"/>
        <v>21</v>
      </c>
      <c r="L1244" s="1">
        <f t="shared" si="100"/>
        <v>2</v>
      </c>
      <c r="N1244" s="1" t="s">
        <v>50</v>
      </c>
      <c r="P1244" s="81" t="s">
        <v>48</v>
      </c>
      <c r="Q1244" s="69"/>
      <c r="R1244" s="4" t="s">
        <v>49</v>
      </c>
      <c r="T1244" s="4" t="s">
        <v>49</v>
      </c>
      <c r="V1244" s="87">
        <v>8</v>
      </c>
      <c r="W1244" s="69"/>
      <c r="X1244" s="4">
        <v>16</v>
      </c>
      <c r="Z1244" s="87">
        <v>10</v>
      </c>
      <c r="AA1244" s="69"/>
      <c r="AB1244" s="100">
        <v>12</v>
      </c>
      <c r="AC1244" s="69"/>
      <c r="AD1244" s="81" t="s">
        <v>48</v>
      </c>
      <c r="AE1244" s="69"/>
      <c r="AF1244" s="100">
        <v>8.5</v>
      </c>
      <c r="AH1244" s="4" t="s">
        <v>49</v>
      </c>
      <c r="AJ1244" s="87">
        <v>11</v>
      </c>
      <c r="AL1244" s="81" t="s">
        <v>48</v>
      </c>
      <c r="AN1244" s="81">
        <v>8</v>
      </c>
      <c r="AP1244" s="87">
        <v>18</v>
      </c>
      <c r="AR1244" s="81">
        <v>10.5</v>
      </c>
      <c r="AT1244" s="87">
        <v>12</v>
      </c>
      <c r="AV1244" s="74">
        <v>8</v>
      </c>
      <c r="AX1244" s="74" t="s">
        <v>48</v>
      </c>
      <c r="AZ1244" s="87">
        <v>9</v>
      </c>
      <c r="BB1244" s="87">
        <v>5</v>
      </c>
      <c r="BD1244" s="4" t="s">
        <v>52</v>
      </c>
      <c r="BF1244" s="81">
        <v>6</v>
      </c>
      <c r="BH1244" s="87">
        <v>8</v>
      </c>
      <c r="BI1244" s="69"/>
      <c r="BJ1244" s="74">
        <v>6.8</v>
      </c>
      <c r="BL1244" s="74">
        <v>10</v>
      </c>
      <c r="BN1244" s="74">
        <v>9</v>
      </c>
      <c r="BP1244" s="74">
        <v>9</v>
      </c>
      <c r="BR1244" s="148">
        <v>12</v>
      </c>
      <c r="BT1244" s="1" t="s">
        <v>47</v>
      </c>
      <c r="BV1244" s="1" t="s">
        <v>47</v>
      </c>
      <c r="BX1244" s="1" t="s">
        <v>47</v>
      </c>
      <c r="BZ1244" s="1" t="s">
        <v>47</v>
      </c>
    </row>
    <row r="1245" spans="2:78" x14ac:dyDescent="0.25">
      <c r="B1245" s="8">
        <v>1244</v>
      </c>
      <c r="C1245" s="8">
        <v>12</v>
      </c>
      <c r="D1245" s="8">
        <v>9</v>
      </c>
      <c r="E1245" s="8">
        <v>2020</v>
      </c>
      <c r="F1245" s="24" t="str">
        <f t="shared" si="101"/>
        <v>12/Sep/2020</v>
      </c>
      <c r="G1245" s="9" t="s">
        <v>22</v>
      </c>
      <c r="H1245" s="10" t="str">
        <f t="shared" si="104"/>
        <v>Sat</v>
      </c>
      <c r="I1245" s="10">
        <f t="shared" si="103"/>
        <v>622</v>
      </c>
      <c r="J1245" s="8">
        <f t="shared" si="105"/>
        <v>88</v>
      </c>
      <c r="K1245" s="1">
        <f t="shared" si="102"/>
        <v>21</v>
      </c>
      <c r="L1245" s="1">
        <f t="shared" si="100"/>
        <v>2</v>
      </c>
      <c r="N1245" s="1" t="s">
        <v>50</v>
      </c>
      <c r="P1245" s="81" t="s">
        <v>48</v>
      </c>
      <c r="Q1245" s="69"/>
      <c r="R1245" s="4" t="s">
        <v>49</v>
      </c>
      <c r="T1245" s="4" t="s">
        <v>49</v>
      </c>
      <c r="V1245" s="87">
        <v>4.2</v>
      </c>
      <c r="W1245" s="69"/>
      <c r="X1245" s="4">
        <v>8.1999999999999993</v>
      </c>
      <c r="Z1245" s="87">
        <v>7</v>
      </c>
      <c r="AA1245" s="69"/>
      <c r="AB1245" s="100">
        <v>8</v>
      </c>
      <c r="AC1245" s="69"/>
      <c r="AD1245" s="81" t="s">
        <v>48</v>
      </c>
      <c r="AE1245" s="69"/>
      <c r="AF1245" s="100">
        <v>6</v>
      </c>
      <c r="AH1245" s="4" t="s">
        <v>49</v>
      </c>
      <c r="AJ1245" s="87">
        <v>6.2</v>
      </c>
      <c r="AL1245" s="81" t="s">
        <v>48</v>
      </c>
      <c r="AN1245" s="81">
        <v>4</v>
      </c>
      <c r="AP1245" s="87">
        <v>7</v>
      </c>
      <c r="AR1245" s="81">
        <v>4.4000000000000004</v>
      </c>
      <c r="AT1245" s="87">
        <v>7</v>
      </c>
      <c r="AV1245" s="74">
        <v>4</v>
      </c>
      <c r="AX1245" s="74" t="s">
        <v>48</v>
      </c>
      <c r="AZ1245" s="87">
        <v>7.5</v>
      </c>
      <c r="BB1245" s="87">
        <v>3.4</v>
      </c>
      <c r="BD1245" s="4" t="s">
        <v>52</v>
      </c>
      <c r="BF1245" s="81">
        <v>5</v>
      </c>
      <c r="BH1245" s="87">
        <v>6.5</v>
      </c>
      <c r="BI1245" s="69"/>
      <c r="BJ1245" s="74">
        <v>8</v>
      </c>
      <c r="BL1245" s="74">
        <v>4.5</v>
      </c>
      <c r="BN1245" s="74">
        <v>3.6</v>
      </c>
      <c r="BP1245" s="74">
        <v>5.2</v>
      </c>
      <c r="BR1245" s="148">
        <v>6</v>
      </c>
      <c r="BT1245" s="1" t="s">
        <v>47</v>
      </c>
      <c r="BV1245" s="1" t="s">
        <v>47</v>
      </c>
      <c r="BX1245" s="1" t="s">
        <v>47</v>
      </c>
      <c r="BZ1245" s="1" t="s">
        <v>47</v>
      </c>
    </row>
    <row r="1246" spans="2:78" x14ac:dyDescent="0.25">
      <c r="B1246" s="8">
        <v>1245</v>
      </c>
      <c r="C1246" s="8">
        <v>13</v>
      </c>
      <c r="D1246" s="8">
        <v>9</v>
      </c>
      <c r="E1246" s="8">
        <v>2020</v>
      </c>
      <c r="F1246" s="24" t="str">
        <f t="shared" si="101"/>
        <v>13/Sep/2020</v>
      </c>
      <c r="G1246" s="9" t="s">
        <v>21</v>
      </c>
      <c r="H1246" s="10" t="str">
        <f t="shared" si="104"/>
        <v>Sun</v>
      </c>
      <c r="I1246" s="10">
        <f t="shared" si="103"/>
        <v>623</v>
      </c>
      <c r="J1246" s="8">
        <f t="shared" si="105"/>
        <v>88</v>
      </c>
      <c r="K1246" s="1">
        <f t="shared" si="102"/>
        <v>21</v>
      </c>
      <c r="L1246" s="1">
        <f t="shared" si="100"/>
        <v>2</v>
      </c>
      <c r="N1246" s="1" t="s">
        <v>50</v>
      </c>
      <c r="P1246" s="81" t="s">
        <v>48</v>
      </c>
      <c r="Q1246" s="69"/>
      <c r="R1246" s="4" t="s">
        <v>49</v>
      </c>
      <c r="T1246" s="4" t="s">
        <v>49</v>
      </c>
      <c r="V1246" s="87">
        <v>2</v>
      </c>
      <c r="W1246" s="69"/>
      <c r="X1246" s="4">
        <v>14</v>
      </c>
      <c r="Z1246" s="87">
        <v>9</v>
      </c>
      <c r="AA1246" s="69"/>
      <c r="AB1246" s="100">
        <v>12.4</v>
      </c>
      <c r="AC1246" s="69"/>
      <c r="AD1246" s="81" t="s">
        <v>48</v>
      </c>
      <c r="AE1246" s="69"/>
      <c r="AF1246" s="100">
        <v>8.4</v>
      </c>
      <c r="AH1246" s="4" t="s">
        <v>49</v>
      </c>
      <c r="AJ1246" s="87">
        <v>11</v>
      </c>
      <c r="AL1246" s="81" t="s">
        <v>48</v>
      </c>
      <c r="AN1246" s="81">
        <v>7.6</v>
      </c>
      <c r="AP1246" s="87">
        <v>9</v>
      </c>
      <c r="AR1246" s="81">
        <v>8.4</v>
      </c>
      <c r="AT1246" s="87">
        <v>13.5</v>
      </c>
      <c r="AV1246" s="74">
        <v>7.5</v>
      </c>
      <c r="AX1246" s="74" t="s">
        <v>48</v>
      </c>
      <c r="AZ1246" s="87">
        <v>11</v>
      </c>
      <c r="BB1246" s="87">
        <v>4</v>
      </c>
      <c r="BD1246" s="4" t="s">
        <v>52</v>
      </c>
      <c r="BF1246" s="81">
        <v>8</v>
      </c>
      <c r="BH1246" s="87">
        <v>9</v>
      </c>
      <c r="BI1246" s="69"/>
      <c r="BJ1246" s="74">
        <v>10</v>
      </c>
      <c r="BL1246" s="74">
        <v>9</v>
      </c>
      <c r="BN1246" s="74">
        <v>8</v>
      </c>
      <c r="BP1246" s="74">
        <v>7.2</v>
      </c>
      <c r="BR1246" s="148">
        <v>11.4</v>
      </c>
      <c r="BT1246" s="1" t="s">
        <v>47</v>
      </c>
      <c r="BV1246" s="1" t="s">
        <v>47</v>
      </c>
      <c r="BX1246" s="1" t="s">
        <v>47</v>
      </c>
      <c r="BZ1246" s="1" t="s">
        <v>47</v>
      </c>
    </row>
    <row r="1247" spans="2:78" x14ac:dyDescent="0.25">
      <c r="B1247" s="8">
        <v>1246</v>
      </c>
      <c r="C1247" s="8">
        <v>13</v>
      </c>
      <c r="D1247" s="8">
        <v>9</v>
      </c>
      <c r="E1247" s="8">
        <v>2020</v>
      </c>
      <c r="F1247" s="24" t="str">
        <f t="shared" si="101"/>
        <v>13/Sep/2020</v>
      </c>
      <c r="G1247" s="9" t="s">
        <v>22</v>
      </c>
      <c r="H1247" s="10" t="str">
        <f t="shared" si="104"/>
        <v>Sun</v>
      </c>
      <c r="I1247" s="10">
        <f t="shared" si="103"/>
        <v>623</v>
      </c>
      <c r="J1247" s="8">
        <f t="shared" si="105"/>
        <v>88</v>
      </c>
      <c r="K1247" s="1">
        <f t="shared" si="102"/>
        <v>21</v>
      </c>
      <c r="L1247" s="1">
        <f t="shared" ref="L1247:L1310" si="106">IF(COUNTIF(L515:L1246,L1246)=732,L1246+1,L1246)</f>
        <v>2</v>
      </c>
      <c r="N1247" s="1" t="s">
        <v>50</v>
      </c>
      <c r="P1247" s="81" t="s">
        <v>48</v>
      </c>
      <c r="Q1247" s="69"/>
      <c r="R1247" s="4" t="s">
        <v>49</v>
      </c>
      <c r="T1247" s="4" t="s">
        <v>49</v>
      </c>
      <c r="V1247" s="87">
        <v>3.5</v>
      </c>
      <c r="W1247" s="69"/>
      <c r="X1247" s="4">
        <v>6.9</v>
      </c>
      <c r="Z1247" s="87">
        <v>7</v>
      </c>
      <c r="AA1247" s="69"/>
      <c r="AB1247" s="100">
        <v>5</v>
      </c>
      <c r="AC1247" s="69"/>
      <c r="AD1247" s="81" t="s">
        <v>48</v>
      </c>
      <c r="AE1247" s="69"/>
      <c r="AF1247" s="100">
        <v>5</v>
      </c>
      <c r="AH1247" s="4" t="s">
        <v>49</v>
      </c>
      <c r="AJ1247" s="87">
        <v>6</v>
      </c>
      <c r="AL1247" s="81" t="s">
        <v>48</v>
      </c>
      <c r="AN1247" s="81">
        <v>5</v>
      </c>
      <c r="AP1247" s="87">
        <v>13</v>
      </c>
      <c r="AR1247" s="81">
        <v>5</v>
      </c>
      <c r="AT1247" s="87">
        <v>7.2</v>
      </c>
      <c r="AV1247" s="74">
        <v>4.5</v>
      </c>
      <c r="AX1247" s="74" t="s">
        <v>48</v>
      </c>
      <c r="AZ1247" s="87">
        <v>6</v>
      </c>
      <c r="BB1247" s="87">
        <v>3</v>
      </c>
      <c r="BD1247" s="4" t="s">
        <v>52</v>
      </c>
      <c r="BF1247" s="81">
        <v>4</v>
      </c>
      <c r="BH1247" s="87">
        <v>5</v>
      </c>
      <c r="BI1247" s="69"/>
      <c r="BJ1247" s="74">
        <v>4</v>
      </c>
      <c r="BL1247" s="74">
        <v>4</v>
      </c>
      <c r="BN1247" s="74">
        <v>4</v>
      </c>
      <c r="BP1247" s="74">
        <v>5.8</v>
      </c>
      <c r="BR1247" s="148">
        <v>5.8</v>
      </c>
      <c r="BT1247" s="1" t="s">
        <v>47</v>
      </c>
      <c r="BV1247" s="1" t="s">
        <v>47</v>
      </c>
      <c r="BX1247" s="1" t="s">
        <v>47</v>
      </c>
      <c r="BZ1247" s="1" t="s">
        <v>47</v>
      </c>
    </row>
    <row r="1248" spans="2:78" x14ac:dyDescent="0.25">
      <c r="B1248" s="8">
        <v>1247</v>
      </c>
      <c r="C1248" s="8">
        <v>14</v>
      </c>
      <c r="D1248" s="8">
        <v>9</v>
      </c>
      <c r="E1248" s="8">
        <v>2020</v>
      </c>
      <c r="F1248" s="24" t="str">
        <f t="shared" si="101"/>
        <v>14/Sep/2020</v>
      </c>
      <c r="G1248" s="9" t="s">
        <v>21</v>
      </c>
      <c r="H1248" s="10" t="str">
        <f t="shared" si="104"/>
        <v>Mon</v>
      </c>
      <c r="I1248" s="10">
        <f t="shared" si="103"/>
        <v>624</v>
      </c>
      <c r="J1248" s="8">
        <f t="shared" si="105"/>
        <v>89</v>
      </c>
      <c r="K1248" s="1">
        <f t="shared" si="102"/>
        <v>21</v>
      </c>
      <c r="L1248" s="1">
        <f t="shared" si="106"/>
        <v>2</v>
      </c>
      <c r="N1248" s="1" t="s">
        <v>50</v>
      </c>
      <c r="P1248" s="81" t="s">
        <v>48</v>
      </c>
      <c r="Q1248" s="69"/>
      <c r="R1248" s="4" t="s">
        <v>49</v>
      </c>
      <c r="T1248" s="4" t="s">
        <v>49</v>
      </c>
      <c r="V1248" s="87">
        <v>8</v>
      </c>
      <c r="W1248" s="69"/>
      <c r="X1248" s="4">
        <v>16</v>
      </c>
      <c r="Z1248" s="87">
        <v>10</v>
      </c>
      <c r="AA1248" s="69"/>
      <c r="AB1248" s="100">
        <v>13</v>
      </c>
      <c r="AC1248" s="69"/>
      <c r="AD1248" s="81" t="s">
        <v>48</v>
      </c>
      <c r="AE1248" s="69"/>
      <c r="AF1248" s="100">
        <v>8</v>
      </c>
      <c r="AH1248" s="4" t="s">
        <v>49</v>
      </c>
      <c r="AJ1248" s="87">
        <v>10</v>
      </c>
      <c r="AL1248" s="81" t="s">
        <v>48</v>
      </c>
      <c r="AN1248" s="81">
        <v>8</v>
      </c>
      <c r="AP1248" s="87">
        <v>14</v>
      </c>
      <c r="AR1248" s="81">
        <v>8</v>
      </c>
      <c r="AT1248" s="87">
        <v>11</v>
      </c>
      <c r="AV1248" s="74">
        <v>8</v>
      </c>
      <c r="AX1248" s="74" t="s">
        <v>48</v>
      </c>
      <c r="AZ1248" s="87">
        <v>10</v>
      </c>
      <c r="BB1248" s="87">
        <v>5</v>
      </c>
      <c r="BD1248" s="4" t="s">
        <v>52</v>
      </c>
      <c r="BF1248" s="81">
        <v>7.4</v>
      </c>
      <c r="BH1248" s="87">
        <v>9.6</v>
      </c>
      <c r="BI1248" s="69"/>
      <c r="BJ1248" s="74">
        <v>8</v>
      </c>
      <c r="BL1248" s="74">
        <v>8</v>
      </c>
      <c r="BN1248" s="74">
        <v>8</v>
      </c>
      <c r="BP1248" s="74">
        <v>9</v>
      </c>
      <c r="BR1248" s="148">
        <v>12</v>
      </c>
      <c r="BT1248" s="1" t="s">
        <v>47</v>
      </c>
      <c r="BV1248" s="1" t="s">
        <v>47</v>
      </c>
      <c r="BX1248" s="1" t="s">
        <v>47</v>
      </c>
      <c r="BZ1248" s="1" t="s">
        <v>47</v>
      </c>
    </row>
    <row r="1249" spans="2:78" x14ac:dyDescent="0.25">
      <c r="B1249" s="8">
        <v>1248</v>
      </c>
      <c r="C1249" s="8">
        <v>14</v>
      </c>
      <c r="D1249" s="8">
        <v>9</v>
      </c>
      <c r="E1249" s="8">
        <v>2020</v>
      </c>
      <c r="F1249" s="24" t="str">
        <f t="shared" si="101"/>
        <v>14/Sep/2020</v>
      </c>
      <c r="G1249" s="9" t="s">
        <v>22</v>
      </c>
      <c r="H1249" s="10" t="str">
        <f t="shared" si="104"/>
        <v>Mon</v>
      </c>
      <c r="I1249" s="10">
        <f t="shared" si="103"/>
        <v>624</v>
      </c>
      <c r="J1249" s="8">
        <f t="shared" si="105"/>
        <v>89</v>
      </c>
      <c r="K1249" s="1">
        <f t="shared" si="102"/>
        <v>21</v>
      </c>
      <c r="L1249" s="1">
        <f t="shared" si="106"/>
        <v>2</v>
      </c>
      <c r="N1249" s="1" t="s">
        <v>50</v>
      </c>
      <c r="P1249" s="81" t="s">
        <v>48</v>
      </c>
      <c r="Q1249" s="69"/>
      <c r="R1249" s="4" t="s">
        <v>49</v>
      </c>
      <c r="T1249" s="4" t="s">
        <v>49</v>
      </c>
      <c r="V1249" s="87">
        <v>3</v>
      </c>
      <c r="W1249" s="69"/>
      <c r="X1249" s="4">
        <v>8</v>
      </c>
      <c r="Z1249" s="87">
        <v>7</v>
      </c>
      <c r="AA1249" s="69"/>
      <c r="AB1249" s="100">
        <v>7</v>
      </c>
      <c r="AC1249" s="69"/>
      <c r="AD1249" s="81" t="s">
        <v>48</v>
      </c>
      <c r="AE1249" s="69"/>
      <c r="AF1249" s="100">
        <v>6</v>
      </c>
      <c r="AH1249" s="4" t="s">
        <v>49</v>
      </c>
      <c r="AJ1249" s="87">
        <v>5</v>
      </c>
      <c r="AL1249" s="81" t="s">
        <v>48</v>
      </c>
      <c r="AN1249" s="81">
        <v>4</v>
      </c>
      <c r="AP1249" s="87">
        <v>10</v>
      </c>
      <c r="AR1249" s="81">
        <v>6</v>
      </c>
      <c r="AT1249" s="87">
        <v>8</v>
      </c>
      <c r="AV1249" s="74">
        <v>3.4</v>
      </c>
      <c r="AX1249" s="74" t="s">
        <v>48</v>
      </c>
      <c r="AZ1249" s="87">
        <v>5</v>
      </c>
      <c r="BB1249" s="87">
        <v>4</v>
      </c>
      <c r="BD1249" s="4" t="s">
        <v>52</v>
      </c>
      <c r="BF1249" s="81">
        <v>5</v>
      </c>
      <c r="BH1249" s="87">
        <v>6</v>
      </c>
      <c r="BI1249" s="69"/>
      <c r="BJ1249" s="74">
        <v>6</v>
      </c>
      <c r="BL1249" s="74">
        <v>5</v>
      </c>
      <c r="BN1249" s="74">
        <v>5</v>
      </c>
      <c r="BP1249" s="74">
        <v>5</v>
      </c>
      <c r="BR1249" s="148">
        <v>6</v>
      </c>
      <c r="BT1249" s="1" t="s">
        <v>47</v>
      </c>
      <c r="BV1249" s="1" t="s">
        <v>47</v>
      </c>
      <c r="BX1249" s="1" t="s">
        <v>47</v>
      </c>
      <c r="BZ1249" s="1" t="s">
        <v>47</v>
      </c>
    </row>
    <row r="1250" spans="2:78" x14ac:dyDescent="0.25">
      <c r="B1250" s="8">
        <v>1249</v>
      </c>
      <c r="C1250" s="8">
        <v>15</v>
      </c>
      <c r="D1250" s="8">
        <v>9</v>
      </c>
      <c r="E1250" s="8">
        <v>2020</v>
      </c>
      <c r="F1250" s="24" t="str">
        <f t="shared" si="101"/>
        <v>15/Sep/2020</v>
      </c>
      <c r="G1250" s="9" t="s">
        <v>21</v>
      </c>
      <c r="H1250" s="10" t="str">
        <f t="shared" si="104"/>
        <v>Tue</v>
      </c>
      <c r="I1250" s="10">
        <f t="shared" si="103"/>
        <v>625</v>
      </c>
      <c r="J1250" s="8">
        <f t="shared" si="105"/>
        <v>89</v>
      </c>
      <c r="K1250" s="1">
        <f t="shared" si="102"/>
        <v>21</v>
      </c>
      <c r="L1250" s="1">
        <f t="shared" si="106"/>
        <v>2</v>
      </c>
      <c r="N1250" s="1" t="s">
        <v>50</v>
      </c>
      <c r="P1250" s="81" t="s">
        <v>48</v>
      </c>
      <c r="Q1250" s="69"/>
      <c r="R1250" s="4" t="s">
        <v>49</v>
      </c>
      <c r="T1250" s="4" t="s">
        <v>49</v>
      </c>
      <c r="V1250" s="87">
        <v>9</v>
      </c>
      <c r="W1250" s="69"/>
      <c r="X1250" s="4">
        <v>14</v>
      </c>
      <c r="Z1250" s="87">
        <v>8</v>
      </c>
      <c r="AA1250" s="69"/>
      <c r="AB1250" s="100">
        <v>13</v>
      </c>
      <c r="AC1250" s="69"/>
      <c r="AD1250" s="81" t="s">
        <v>48</v>
      </c>
      <c r="AE1250" s="69"/>
      <c r="AF1250" s="100">
        <v>9</v>
      </c>
      <c r="AH1250" s="4" t="s">
        <v>49</v>
      </c>
      <c r="AJ1250" s="87">
        <v>12</v>
      </c>
      <c r="AL1250" s="81" t="s">
        <v>48</v>
      </c>
      <c r="AN1250" s="81">
        <v>9</v>
      </c>
      <c r="AP1250" s="87">
        <v>17</v>
      </c>
      <c r="AR1250" s="81">
        <v>10</v>
      </c>
      <c r="AT1250" s="87">
        <v>13</v>
      </c>
      <c r="AV1250" s="74">
        <v>8</v>
      </c>
      <c r="AX1250" s="74" t="s">
        <v>48</v>
      </c>
      <c r="AZ1250" s="87">
        <v>10</v>
      </c>
      <c r="BB1250" s="87">
        <v>6</v>
      </c>
      <c r="BD1250" s="4" t="s">
        <v>52</v>
      </c>
      <c r="BF1250" s="81">
        <v>8</v>
      </c>
      <c r="BH1250" s="87">
        <v>10</v>
      </c>
      <c r="BI1250" s="69"/>
      <c r="BJ1250" s="74">
        <v>9</v>
      </c>
      <c r="BL1250" s="74">
        <v>10</v>
      </c>
      <c r="BN1250" s="74">
        <v>10</v>
      </c>
      <c r="BP1250" s="74">
        <v>9.4</v>
      </c>
      <c r="BR1250" s="148">
        <v>13</v>
      </c>
      <c r="BT1250" s="1" t="s">
        <v>47</v>
      </c>
      <c r="BV1250" s="1" t="s">
        <v>47</v>
      </c>
      <c r="BX1250" s="1" t="s">
        <v>47</v>
      </c>
      <c r="BZ1250" s="1" t="s">
        <v>47</v>
      </c>
    </row>
    <row r="1251" spans="2:78" x14ac:dyDescent="0.25">
      <c r="B1251" s="8">
        <v>1250</v>
      </c>
      <c r="C1251" s="8">
        <v>15</v>
      </c>
      <c r="D1251" s="8">
        <v>9</v>
      </c>
      <c r="E1251" s="8">
        <v>2020</v>
      </c>
      <c r="F1251" s="24" t="str">
        <f t="shared" si="101"/>
        <v>15/Sep/2020</v>
      </c>
      <c r="G1251" s="9" t="s">
        <v>22</v>
      </c>
      <c r="H1251" s="10" t="str">
        <f t="shared" si="104"/>
        <v>Tue</v>
      </c>
      <c r="I1251" s="10">
        <f t="shared" si="103"/>
        <v>625</v>
      </c>
      <c r="J1251" s="8">
        <f t="shared" si="105"/>
        <v>89</v>
      </c>
      <c r="K1251" s="1">
        <f t="shared" si="102"/>
        <v>21</v>
      </c>
      <c r="L1251" s="1">
        <f t="shared" si="106"/>
        <v>2</v>
      </c>
      <c r="N1251" s="1" t="s">
        <v>50</v>
      </c>
      <c r="P1251" s="81" t="s">
        <v>48</v>
      </c>
      <c r="Q1251" s="69"/>
      <c r="R1251" s="4" t="s">
        <v>49</v>
      </c>
      <c r="T1251" s="4" t="s">
        <v>49</v>
      </c>
      <c r="V1251" s="87">
        <v>4</v>
      </c>
      <c r="W1251" s="69"/>
      <c r="X1251" s="4">
        <v>10</v>
      </c>
      <c r="Z1251" s="87">
        <v>9</v>
      </c>
      <c r="AA1251" s="69"/>
      <c r="AB1251" s="100">
        <v>7</v>
      </c>
      <c r="AC1251" s="69"/>
      <c r="AD1251" s="81" t="s">
        <v>48</v>
      </c>
      <c r="AE1251" s="69"/>
      <c r="AF1251" s="100">
        <v>5</v>
      </c>
      <c r="AH1251" s="4" t="s">
        <v>49</v>
      </c>
      <c r="AJ1251" s="87">
        <v>7</v>
      </c>
      <c r="AL1251" s="81" t="s">
        <v>48</v>
      </c>
      <c r="AN1251" s="81">
        <v>4</v>
      </c>
      <c r="AP1251" s="87">
        <v>8</v>
      </c>
      <c r="AR1251" s="81">
        <v>5</v>
      </c>
      <c r="AT1251" s="87">
        <v>7</v>
      </c>
      <c r="AV1251" s="74">
        <v>4</v>
      </c>
      <c r="AX1251" s="74" t="s">
        <v>48</v>
      </c>
      <c r="AZ1251" s="87">
        <v>6</v>
      </c>
      <c r="BB1251" s="87">
        <v>3</v>
      </c>
      <c r="BD1251" s="4" t="s">
        <v>52</v>
      </c>
      <c r="BF1251" s="81">
        <v>3</v>
      </c>
      <c r="BH1251" s="87">
        <v>6</v>
      </c>
      <c r="BI1251" s="69"/>
      <c r="BJ1251" s="74">
        <v>4</v>
      </c>
      <c r="BL1251" s="74">
        <v>5</v>
      </c>
      <c r="BN1251" s="74">
        <v>4</v>
      </c>
      <c r="BP1251" s="74">
        <v>2.6</v>
      </c>
      <c r="BR1251" s="148">
        <v>8</v>
      </c>
      <c r="BT1251" s="1" t="s">
        <v>47</v>
      </c>
      <c r="BV1251" s="1" t="s">
        <v>47</v>
      </c>
      <c r="BX1251" s="1" t="s">
        <v>47</v>
      </c>
      <c r="BZ1251" s="1" t="s">
        <v>47</v>
      </c>
    </row>
    <row r="1252" spans="2:78" x14ac:dyDescent="0.25">
      <c r="B1252" s="8">
        <v>1251</v>
      </c>
      <c r="C1252" s="8">
        <v>16</v>
      </c>
      <c r="D1252" s="8">
        <v>9</v>
      </c>
      <c r="E1252" s="8">
        <v>2020</v>
      </c>
      <c r="F1252" s="24" t="str">
        <f t="shared" si="101"/>
        <v>16/Sep/2020</v>
      </c>
      <c r="G1252" s="9" t="s">
        <v>21</v>
      </c>
      <c r="H1252" s="10" t="str">
        <f t="shared" si="104"/>
        <v>Wed</v>
      </c>
      <c r="I1252" s="10">
        <f t="shared" si="103"/>
        <v>626</v>
      </c>
      <c r="J1252" s="8">
        <f t="shared" si="105"/>
        <v>89</v>
      </c>
      <c r="K1252" s="1">
        <f t="shared" si="102"/>
        <v>21</v>
      </c>
      <c r="L1252" s="1">
        <f t="shared" si="106"/>
        <v>2</v>
      </c>
      <c r="N1252" s="1" t="s">
        <v>50</v>
      </c>
      <c r="P1252" s="81" t="s">
        <v>48</v>
      </c>
      <c r="Q1252" s="69"/>
      <c r="R1252" s="4" t="s">
        <v>49</v>
      </c>
      <c r="T1252" s="4" t="s">
        <v>49</v>
      </c>
      <c r="V1252" s="87">
        <v>10</v>
      </c>
      <c r="W1252" s="69"/>
      <c r="X1252" s="4">
        <v>15</v>
      </c>
      <c r="Z1252" s="87">
        <v>8</v>
      </c>
      <c r="AA1252" s="69"/>
      <c r="AB1252" s="100">
        <v>11.4</v>
      </c>
      <c r="AC1252" s="69"/>
      <c r="AD1252" s="81" t="s">
        <v>48</v>
      </c>
      <c r="AE1252" s="69"/>
      <c r="AF1252" s="100">
        <v>9</v>
      </c>
      <c r="AH1252" s="4" t="s">
        <v>49</v>
      </c>
      <c r="AJ1252" s="87">
        <v>12.4</v>
      </c>
      <c r="AL1252" s="81" t="s">
        <v>48</v>
      </c>
      <c r="AN1252" s="81">
        <v>6</v>
      </c>
      <c r="AP1252" s="87">
        <v>16</v>
      </c>
      <c r="AR1252" s="81">
        <v>10</v>
      </c>
      <c r="AT1252" s="87">
        <v>13</v>
      </c>
      <c r="AV1252" s="74">
        <v>5</v>
      </c>
      <c r="AX1252" s="74" t="s">
        <v>48</v>
      </c>
      <c r="AZ1252" s="87">
        <v>11</v>
      </c>
      <c r="BB1252" s="87">
        <v>6.4</v>
      </c>
      <c r="BD1252" s="4" t="s">
        <v>52</v>
      </c>
      <c r="BF1252" s="81">
        <v>9</v>
      </c>
      <c r="BH1252" s="87">
        <v>6</v>
      </c>
      <c r="BI1252" s="69"/>
      <c r="BJ1252" s="74">
        <v>6</v>
      </c>
      <c r="BL1252" s="74">
        <v>9</v>
      </c>
      <c r="BN1252" s="74">
        <v>9</v>
      </c>
      <c r="BP1252" s="74">
        <v>12</v>
      </c>
      <c r="BR1252" s="148">
        <v>12</v>
      </c>
      <c r="BT1252" s="1" t="s">
        <v>47</v>
      </c>
      <c r="BV1252" s="1" t="s">
        <v>47</v>
      </c>
      <c r="BX1252" s="1" t="s">
        <v>47</v>
      </c>
      <c r="BZ1252" s="1" t="s">
        <v>47</v>
      </c>
    </row>
    <row r="1253" spans="2:78" x14ac:dyDescent="0.25">
      <c r="B1253" s="8">
        <v>1252</v>
      </c>
      <c r="C1253" s="8">
        <v>16</v>
      </c>
      <c r="D1253" s="8">
        <v>9</v>
      </c>
      <c r="E1253" s="8">
        <v>2020</v>
      </c>
      <c r="F1253" s="24" t="str">
        <f t="shared" si="101"/>
        <v>16/Sep/2020</v>
      </c>
      <c r="G1253" s="9" t="s">
        <v>22</v>
      </c>
      <c r="H1253" s="10" t="str">
        <f t="shared" si="104"/>
        <v>Wed</v>
      </c>
      <c r="I1253" s="10">
        <f t="shared" si="103"/>
        <v>626</v>
      </c>
      <c r="J1253" s="8">
        <f t="shared" si="105"/>
        <v>89</v>
      </c>
      <c r="K1253" s="1">
        <f t="shared" si="102"/>
        <v>21</v>
      </c>
      <c r="L1253" s="1">
        <f t="shared" si="106"/>
        <v>2</v>
      </c>
      <c r="N1253" s="1" t="s">
        <v>50</v>
      </c>
      <c r="P1253" s="81" t="s">
        <v>48</v>
      </c>
      <c r="Q1253" s="69"/>
      <c r="R1253" s="4" t="s">
        <v>49</v>
      </c>
      <c r="T1253" s="4" t="s">
        <v>49</v>
      </c>
      <c r="V1253" s="87">
        <v>3</v>
      </c>
      <c r="W1253" s="69"/>
      <c r="X1253" s="4">
        <v>8.4</v>
      </c>
      <c r="Z1253" s="87">
        <v>6.4</v>
      </c>
      <c r="AA1253" s="69"/>
      <c r="AB1253" s="100">
        <v>8</v>
      </c>
      <c r="AC1253" s="69"/>
      <c r="AD1253" s="81" t="s">
        <v>48</v>
      </c>
      <c r="AE1253" s="69"/>
      <c r="AF1253" s="100">
        <v>5</v>
      </c>
      <c r="AH1253" s="4" t="s">
        <v>49</v>
      </c>
      <c r="AJ1253" s="87">
        <v>8</v>
      </c>
      <c r="AL1253" s="81" t="s">
        <v>48</v>
      </c>
      <c r="AN1253" s="81">
        <v>3</v>
      </c>
      <c r="AP1253" s="87">
        <v>6</v>
      </c>
      <c r="AR1253" s="81">
        <v>5</v>
      </c>
      <c r="AT1253" s="87">
        <v>8</v>
      </c>
      <c r="AV1253" s="74">
        <v>5.6</v>
      </c>
      <c r="AX1253" s="74" t="s">
        <v>48</v>
      </c>
      <c r="AZ1253" s="87">
        <v>5</v>
      </c>
      <c r="BB1253" s="87">
        <v>3</v>
      </c>
      <c r="BD1253" s="4" t="s">
        <v>52</v>
      </c>
      <c r="BF1253" s="81">
        <v>5</v>
      </c>
      <c r="BH1253" s="87">
        <v>6</v>
      </c>
      <c r="BI1253" s="69"/>
      <c r="BJ1253" s="74">
        <v>6</v>
      </c>
      <c r="BL1253" s="74">
        <v>5</v>
      </c>
      <c r="BN1253" s="74">
        <v>5</v>
      </c>
      <c r="BP1253" s="74">
        <v>5</v>
      </c>
      <c r="BR1253" s="148">
        <v>5.8</v>
      </c>
      <c r="BT1253" s="1" t="s">
        <v>47</v>
      </c>
      <c r="BV1253" s="1" t="s">
        <v>47</v>
      </c>
      <c r="BX1253" s="1" t="s">
        <v>47</v>
      </c>
      <c r="BZ1253" s="1" t="s">
        <v>47</v>
      </c>
    </row>
    <row r="1254" spans="2:78" x14ac:dyDescent="0.25">
      <c r="B1254" s="8">
        <v>1253</v>
      </c>
      <c r="C1254" s="8">
        <v>17</v>
      </c>
      <c r="D1254" s="8">
        <v>9</v>
      </c>
      <c r="E1254" s="8">
        <v>2020</v>
      </c>
      <c r="F1254" s="24" t="str">
        <f t="shared" si="101"/>
        <v>17/Sep/2020</v>
      </c>
      <c r="G1254" s="9" t="s">
        <v>21</v>
      </c>
      <c r="H1254" s="10" t="str">
        <f t="shared" si="104"/>
        <v>Thu</v>
      </c>
      <c r="I1254" s="10">
        <f t="shared" si="103"/>
        <v>627</v>
      </c>
      <c r="J1254" s="8">
        <f t="shared" si="105"/>
        <v>89</v>
      </c>
      <c r="K1254" s="1">
        <f t="shared" si="102"/>
        <v>21</v>
      </c>
      <c r="L1254" s="1">
        <f t="shared" si="106"/>
        <v>2</v>
      </c>
      <c r="N1254" s="1" t="s">
        <v>50</v>
      </c>
      <c r="P1254" s="81" t="s">
        <v>48</v>
      </c>
      <c r="Q1254" s="69"/>
      <c r="R1254" s="4" t="s">
        <v>49</v>
      </c>
      <c r="T1254" s="4" t="s">
        <v>49</v>
      </c>
      <c r="V1254" s="87">
        <v>9</v>
      </c>
      <c r="W1254" s="69"/>
      <c r="X1254" s="4">
        <v>15</v>
      </c>
      <c r="Z1254" s="87">
        <v>10</v>
      </c>
      <c r="AA1254" s="69"/>
      <c r="AB1254" s="100">
        <v>13</v>
      </c>
      <c r="AC1254" s="69"/>
      <c r="AD1254" s="81" t="s">
        <v>48</v>
      </c>
      <c r="AE1254" s="69"/>
      <c r="AF1254" s="100">
        <v>9.4</v>
      </c>
      <c r="AH1254" s="4" t="s">
        <v>49</v>
      </c>
      <c r="AJ1254" s="87">
        <v>12</v>
      </c>
      <c r="AL1254" s="81" t="s">
        <v>48</v>
      </c>
      <c r="AN1254" s="81">
        <v>9</v>
      </c>
      <c r="AP1254" s="87">
        <v>16</v>
      </c>
      <c r="AR1254" s="81">
        <v>10.4</v>
      </c>
      <c r="AT1254" s="87">
        <v>12</v>
      </c>
      <c r="AV1254" s="74">
        <v>4</v>
      </c>
      <c r="AX1254" s="74" t="s">
        <v>48</v>
      </c>
      <c r="AZ1254" s="87">
        <v>11</v>
      </c>
      <c r="BB1254" s="87">
        <v>5.4</v>
      </c>
      <c r="BD1254" s="4" t="s">
        <v>52</v>
      </c>
      <c r="BF1254" s="81">
        <v>8.4</v>
      </c>
      <c r="BH1254" s="87">
        <v>9.4</v>
      </c>
      <c r="BI1254" s="69"/>
      <c r="BJ1254" s="74">
        <v>9</v>
      </c>
      <c r="BL1254" s="74">
        <v>9</v>
      </c>
      <c r="BN1254" s="74">
        <v>10</v>
      </c>
      <c r="BP1254" s="74">
        <v>7</v>
      </c>
      <c r="BR1254" s="148">
        <v>11</v>
      </c>
      <c r="BT1254" s="1" t="s">
        <v>47</v>
      </c>
      <c r="BV1254" s="1" t="s">
        <v>47</v>
      </c>
      <c r="BX1254" s="1" t="s">
        <v>47</v>
      </c>
      <c r="BZ1254" s="1" t="s">
        <v>47</v>
      </c>
    </row>
    <row r="1255" spans="2:78" x14ac:dyDescent="0.25">
      <c r="B1255" s="8">
        <v>1254</v>
      </c>
      <c r="C1255" s="8">
        <v>17</v>
      </c>
      <c r="D1255" s="8">
        <v>9</v>
      </c>
      <c r="E1255" s="8">
        <v>2020</v>
      </c>
      <c r="F1255" s="24" t="str">
        <f t="shared" si="101"/>
        <v>17/Sep/2020</v>
      </c>
      <c r="G1255" s="9" t="s">
        <v>22</v>
      </c>
      <c r="H1255" s="10" t="str">
        <f t="shared" si="104"/>
        <v>Thu</v>
      </c>
      <c r="I1255" s="10">
        <f t="shared" si="103"/>
        <v>627</v>
      </c>
      <c r="J1255" s="8">
        <f t="shared" si="105"/>
        <v>89</v>
      </c>
      <c r="K1255" s="1">
        <f t="shared" si="102"/>
        <v>21</v>
      </c>
      <c r="L1255" s="1">
        <f t="shared" si="106"/>
        <v>2</v>
      </c>
      <c r="N1255" s="1" t="s">
        <v>50</v>
      </c>
      <c r="P1255" s="81" t="s">
        <v>48</v>
      </c>
      <c r="Q1255" s="69"/>
      <c r="R1255" s="4" t="s">
        <v>49</v>
      </c>
      <c r="T1255" s="4" t="s">
        <v>49</v>
      </c>
      <c r="V1255" s="87">
        <v>4.4000000000000004</v>
      </c>
      <c r="W1255" s="69"/>
      <c r="X1255" s="4">
        <v>6</v>
      </c>
      <c r="Z1255" s="87">
        <v>6</v>
      </c>
      <c r="AA1255" s="69"/>
      <c r="AB1255" s="100">
        <v>6</v>
      </c>
      <c r="AC1255" s="69"/>
      <c r="AD1255" s="81" t="s">
        <v>48</v>
      </c>
      <c r="AE1255" s="69"/>
      <c r="AF1255" s="100">
        <v>5.4</v>
      </c>
      <c r="AH1255" s="4" t="s">
        <v>49</v>
      </c>
      <c r="AJ1255" s="87">
        <v>6</v>
      </c>
      <c r="AL1255" s="81" t="s">
        <v>48</v>
      </c>
      <c r="AN1255" s="81">
        <v>4</v>
      </c>
      <c r="AP1255" s="87">
        <v>9</v>
      </c>
      <c r="AR1255" s="81">
        <v>5</v>
      </c>
      <c r="AT1255" s="87">
        <v>7</v>
      </c>
      <c r="AV1255" s="74">
        <v>3</v>
      </c>
      <c r="AX1255" s="74" t="s">
        <v>48</v>
      </c>
      <c r="AZ1255" s="87">
        <v>5.4</v>
      </c>
      <c r="BB1255" s="87">
        <v>3</v>
      </c>
      <c r="BD1255" s="4" t="s">
        <v>52</v>
      </c>
      <c r="BF1255" s="81">
        <v>5</v>
      </c>
      <c r="BH1255" s="87">
        <v>5.4</v>
      </c>
      <c r="BI1255" s="69"/>
      <c r="BJ1255" s="74">
        <v>5</v>
      </c>
      <c r="BL1255" s="74">
        <v>5.4</v>
      </c>
      <c r="BN1255" s="74">
        <v>4</v>
      </c>
      <c r="BP1255" s="74">
        <v>6</v>
      </c>
      <c r="BR1255" s="148">
        <v>6</v>
      </c>
      <c r="BT1255" s="1" t="s">
        <v>47</v>
      </c>
      <c r="BV1255" s="1" t="s">
        <v>47</v>
      </c>
      <c r="BX1255" s="1" t="s">
        <v>47</v>
      </c>
      <c r="BZ1255" s="1" t="s">
        <v>47</v>
      </c>
    </row>
    <row r="1256" spans="2:78" x14ac:dyDescent="0.25">
      <c r="B1256" s="8">
        <v>1255</v>
      </c>
      <c r="C1256" s="8">
        <v>18</v>
      </c>
      <c r="D1256" s="8">
        <v>9</v>
      </c>
      <c r="E1256" s="8">
        <v>2020</v>
      </c>
      <c r="F1256" s="24" t="str">
        <f t="shared" si="101"/>
        <v>18/Sep/2020</v>
      </c>
      <c r="G1256" s="9" t="s">
        <v>21</v>
      </c>
      <c r="H1256" s="10" t="str">
        <f t="shared" si="104"/>
        <v>Fri</v>
      </c>
      <c r="I1256" s="10">
        <f t="shared" si="103"/>
        <v>628</v>
      </c>
      <c r="J1256" s="8">
        <f t="shared" si="105"/>
        <v>89</v>
      </c>
      <c r="K1256" s="1">
        <f t="shared" si="102"/>
        <v>21</v>
      </c>
      <c r="L1256" s="1">
        <f t="shared" si="106"/>
        <v>2</v>
      </c>
      <c r="N1256" s="1" t="s">
        <v>50</v>
      </c>
      <c r="P1256" s="81" t="s">
        <v>48</v>
      </c>
      <c r="Q1256" s="69"/>
      <c r="R1256" s="4" t="s">
        <v>49</v>
      </c>
      <c r="T1256" s="4" t="s">
        <v>49</v>
      </c>
      <c r="V1256" s="87">
        <v>7</v>
      </c>
      <c r="W1256" s="69"/>
      <c r="X1256" s="4">
        <v>14</v>
      </c>
      <c r="Z1256" s="87">
        <v>6</v>
      </c>
      <c r="AA1256" s="69"/>
      <c r="AB1256" s="100">
        <v>13</v>
      </c>
      <c r="AC1256" s="69"/>
      <c r="AD1256" s="81" t="s">
        <v>48</v>
      </c>
      <c r="AE1256" s="69"/>
      <c r="AF1256" s="100">
        <v>9</v>
      </c>
      <c r="AH1256" s="4" t="s">
        <v>49</v>
      </c>
      <c r="AJ1256" s="87">
        <v>10</v>
      </c>
      <c r="AL1256" s="81" t="s">
        <v>48</v>
      </c>
      <c r="AN1256" s="81">
        <v>2</v>
      </c>
      <c r="AP1256" s="87">
        <v>14</v>
      </c>
      <c r="AR1256" s="81">
        <v>10</v>
      </c>
      <c r="AT1256" s="87">
        <v>11</v>
      </c>
      <c r="AV1256" s="74">
        <v>5</v>
      </c>
      <c r="AX1256" s="74" t="s">
        <v>48</v>
      </c>
      <c r="AZ1256" s="87">
        <v>11</v>
      </c>
      <c r="BB1256" s="87">
        <v>6</v>
      </c>
      <c r="BD1256" s="4" t="s">
        <v>52</v>
      </c>
      <c r="BF1256" s="81">
        <v>8</v>
      </c>
      <c r="BH1256" s="87">
        <v>8</v>
      </c>
      <c r="BI1256" s="69"/>
      <c r="BJ1256" s="74">
        <v>9</v>
      </c>
      <c r="BL1256" s="74">
        <v>10</v>
      </c>
      <c r="BN1256" s="74">
        <v>9</v>
      </c>
      <c r="BP1256" s="74">
        <v>8</v>
      </c>
      <c r="BR1256" s="148">
        <v>10</v>
      </c>
      <c r="BT1256" s="1" t="s">
        <v>47</v>
      </c>
      <c r="BV1256" s="1" t="s">
        <v>47</v>
      </c>
      <c r="BX1256" s="1" t="s">
        <v>47</v>
      </c>
      <c r="BZ1256" s="1" t="s">
        <v>47</v>
      </c>
    </row>
    <row r="1257" spans="2:78" x14ac:dyDescent="0.25">
      <c r="B1257" s="8">
        <v>1256</v>
      </c>
      <c r="C1257" s="8">
        <v>18</v>
      </c>
      <c r="D1257" s="8">
        <v>9</v>
      </c>
      <c r="E1257" s="8">
        <v>2020</v>
      </c>
      <c r="F1257" s="24" t="str">
        <f t="shared" si="101"/>
        <v>18/Sep/2020</v>
      </c>
      <c r="G1257" s="9" t="s">
        <v>22</v>
      </c>
      <c r="H1257" s="10" t="str">
        <f t="shared" si="104"/>
        <v>Fri</v>
      </c>
      <c r="I1257" s="10">
        <f t="shared" si="103"/>
        <v>628</v>
      </c>
      <c r="J1257" s="8">
        <f t="shared" si="105"/>
        <v>89</v>
      </c>
      <c r="K1257" s="1">
        <f t="shared" si="102"/>
        <v>21</v>
      </c>
      <c r="L1257" s="1">
        <f t="shared" si="106"/>
        <v>2</v>
      </c>
      <c r="N1257" s="1" t="s">
        <v>50</v>
      </c>
      <c r="P1257" s="81" t="s">
        <v>48</v>
      </c>
      <c r="Q1257" s="69"/>
      <c r="R1257" s="4" t="s">
        <v>49</v>
      </c>
      <c r="T1257" s="4" t="s">
        <v>49</v>
      </c>
      <c r="V1257" s="87">
        <v>8</v>
      </c>
      <c r="W1257" s="69"/>
      <c r="X1257" s="4">
        <v>16</v>
      </c>
      <c r="Z1257" s="87" t="s">
        <v>28</v>
      </c>
      <c r="AA1257" s="69"/>
      <c r="AB1257" s="100">
        <v>11</v>
      </c>
      <c r="AC1257" s="69"/>
      <c r="AD1257" s="81" t="s">
        <v>48</v>
      </c>
      <c r="AE1257" s="69"/>
      <c r="AF1257" s="100">
        <v>9</v>
      </c>
      <c r="AH1257" s="4" t="s">
        <v>49</v>
      </c>
      <c r="AJ1257" s="87">
        <v>10</v>
      </c>
      <c r="AL1257" s="81" t="s">
        <v>48</v>
      </c>
      <c r="AN1257" s="81">
        <v>8</v>
      </c>
      <c r="AP1257" s="87">
        <v>16</v>
      </c>
      <c r="AR1257" s="81">
        <v>10</v>
      </c>
      <c r="AT1257" s="87">
        <v>12</v>
      </c>
      <c r="AV1257" s="74">
        <v>3</v>
      </c>
      <c r="AX1257" s="74" t="s">
        <v>48</v>
      </c>
      <c r="AZ1257" s="87">
        <v>5</v>
      </c>
      <c r="BB1257" s="87">
        <v>3.4</v>
      </c>
      <c r="BD1257" s="4" t="s">
        <v>52</v>
      </c>
      <c r="BF1257" s="81">
        <v>7.4</v>
      </c>
      <c r="BH1257" s="87">
        <v>9</v>
      </c>
      <c r="BI1257" s="69"/>
      <c r="BJ1257" s="74">
        <v>9</v>
      </c>
      <c r="BL1257" s="74" t="s">
        <v>28</v>
      </c>
      <c r="BN1257" s="74">
        <v>4</v>
      </c>
      <c r="BP1257" s="74">
        <v>8</v>
      </c>
      <c r="BR1257" s="148">
        <v>4</v>
      </c>
      <c r="BT1257" s="1" t="s">
        <v>47</v>
      </c>
      <c r="BV1257" s="1" t="s">
        <v>47</v>
      </c>
      <c r="BX1257" s="1" t="s">
        <v>47</v>
      </c>
      <c r="BZ1257" s="1" t="s">
        <v>47</v>
      </c>
    </row>
    <row r="1258" spans="2:78" x14ac:dyDescent="0.25">
      <c r="B1258" s="8">
        <v>1257</v>
      </c>
      <c r="C1258" s="8">
        <v>19</v>
      </c>
      <c r="D1258" s="8">
        <v>9</v>
      </c>
      <c r="E1258" s="8">
        <v>2020</v>
      </c>
      <c r="F1258" s="24" t="str">
        <f t="shared" si="101"/>
        <v>19/Sep/2020</v>
      </c>
      <c r="G1258" s="9" t="s">
        <v>21</v>
      </c>
      <c r="H1258" s="10" t="str">
        <f t="shared" si="104"/>
        <v>Sat</v>
      </c>
      <c r="I1258" s="10">
        <f t="shared" si="103"/>
        <v>629</v>
      </c>
      <c r="J1258" s="8">
        <f t="shared" si="105"/>
        <v>89</v>
      </c>
      <c r="K1258" s="1">
        <f t="shared" si="102"/>
        <v>21</v>
      </c>
      <c r="L1258" s="1">
        <f t="shared" si="106"/>
        <v>2</v>
      </c>
      <c r="N1258" s="1" t="s">
        <v>50</v>
      </c>
      <c r="P1258" s="81" t="s">
        <v>48</v>
      </c>
      <c r="Q1258" s="69"/>
      <c r="R1258" s="4" t="s">
        <v>49</v>
      </c>
      <c r="T1258" s="4" t="s">
        <v>49</v>
      </c>
      <c r="V1258" s="87">
        <v>7</v>
      </c>
      <c r="W1258" s="69"/>
      <c r="X1258" s="4">
        <v>16</v>
      </c>
      <c r="Z1258" s="87">
        <v>10</v>
      </c>
      <c r="AA1258" s="69"/>
      <c r="AB1258" s="100">
        <v>11</v>
      </c>
      <c r="AC1258" s="69"/>
      <c r="AD1258" s="81" t="s">
        <v>48</v>
      </c>
      <c r="AE1258" s="69"/>
      <c r="AF1258" s="100">
        <v>9</v>
      </c>
      <c r="AH1258" s="4" t="s">
        <v>49</v>
      </c>
      <c r="AJ1258" s="87">
        <v>10</v>
      </c>
      <c r="AL1258" s="81" t="s">
        <v>48</v>
      </c>
      <c r="AN1258" s="81">
        <v>11</v>
      </c>
      <c r="AP1258" s="87">
        <v>16</v>
      </c>
      <c r="AR1258" s="81">
        <v>10</v>
      </c>
      <c r="AT1258" s="87">
        <v>12</v>
      </c>
      <c r="AV1258" s="74">
        <v>4</v>
      </c>
      <c r="AX1258" s="74" t="s">
        <v>48</v>
      </c>
      <c r="AZ1258" s="87">
        <v>10</v>
      </c>
      <c r="BB1258" s="87">
        <v>5.4</v>
      </c>
      <c r="BD1258" s="4" t="s">
        <v>52</v>
      </c>
      <c r="BF1258" s="81">
        <v>7.4</v>
      </c>
      <c r="BH1258" s="87">
        <v>4</v>
      </c>
      <c r="BI1258" s="69"/>
      <c r="BJ1258" s="74">
        <v>9</v>
      </c>
      <c r="BL1258" s="74">
        <v>7</v>
      </c>
      <c r="BN1258" s="74">
        <v>10</v>
      </c>
      <c r="BP1258" s="74">
        <v>8</v>
      </c>
      <c r="BR1258" s="148">
        <v>12</v>
      </c>
      <c r="BT1258" s="1" t="s">
        <v>47</v>
      </c>
      <c r="BV1258" s="1" t="s">
        <v>47</v>
      </c>
      <c r="BX1258" s="1" t="s">
        <v>47</v>
      </c>
      <c r="BZ1258" s="1" t="s">
        <v>47</v>
      </c>
    </row>
    <row r="1259" spans="2:78" x14ac:dyDescent="0.25">
      <c r="B1259" s="8">
        <v>1258</v>
      </c>
      <c r="C1259" s="8">
        <v>19</v>
      </c>
      <c r="D1259" s="8">
        <v>9</v>
      </c>
      <c r="E1259" s="8">
        <v>2020</v>
      </c>
      <c r="F1259" s="24" t="str">
        <f t="shared" si="101"/>
        <v>19/Sep/2020</v>
      </c>
      <c r="G1259" s="9" t="s">
        <v>22</v>
      </c>
      <c r="H1259" s="10" t="str">
        <f t="shared" si="104"/>
        <v>Sat</v>
      </c>
      <c r="I1259" s="10">
        <f t="shared" si="103"/>
        <v>629</v>
      </c>
      <c r="J1259" s="8">
        <f t="shared" si="105"/>
        <v>89</v>
      </c>
      <c r="K1259" s="1">
        <f t="shared" si="102"/>
        <v>21</v>
      </c>
      <c r="L1259" s="1">
        <f t="shared" si="106"/>
        <v>2</v>
      </c>
      <c r="N1259" s="1" t="s">
        <v>50</v>
      </c>
      <c r="P1259" s="81" t="s">
        <v>48</v>
      </c>
      <c r="Q1259" s="69"/>
      <c r="R1259" s="4" t="s">
        <v>49</v>
      </c>
      <c r="T1259" s="4" t="s">
        <v>49</v>
      </c>
      <c r="V1259" s="87">
        <v>4.5999999999999996</v>
      </c>
      <c r="W1259" s="69"/>
      <c r="X1259" s="4">
        <v>6.8</v>
      </c>
      <c r="Z1259" s="87">
        <v>6</v>
      </c>
      <c r="AA1259" s="69"/>
      <c r="AB1259" s="100">
        <v>4</v>
      </c>
      <c r="AC1259" s="69"/>
      <c r="AD1259" s="81" t="s">
        <v>48</v>
      </c>
      <c r="AE1259" s="69"/>
      <c r="AF1259" s="100">
        <v>5</v>
      </c>
      <c r="AH1259" s="4" t="s">
        <v>49</v>
      </c>
      <c r="AJ1259" s="87">
        <v>3</v>
      </c>
      <c r="AL1259" s="81" t="s">
        <v>48</v>
      </c>
      <c r="AN1259" s="81">
        <v>3</v>
      </c>
      <c r="AP1259" s="87">
        <v>9</v>
      </c>
      <c r="AR1259" s="81">
        <v>8</v>
      </c>
      <c r="AT1259" s="87">
        <v>5</v>
      </c>
      <c r="AV1259" s="74">
        <v>3</v>
      </c>
      <c r="AX1259" s="74" t="s">
        <v>48</v>
      </c>
      <c r="AZ1259" s="87">
        <v>4</v>
      </c>
      <c r="BB1259" s="87">
        <v>3</v>
      </c>
      <c r="BD1259" s="4" t="s">
        <v>52</v>
      </c>
      <c r="BF1259" s="81">
        <v>5</v>
      </c>
      <c r="BH1259" s="87">
        <v>5</v>
      </c>
      <c r="BI1259" s="69"/>
      <c r="BJ1259" s="74">
        <v>4</v>
      </c>
      <c r="BL1259" s="74">
        <v>4.4000000000000004</v>
      </c>
      <c r="BN1259" s="74">
        <v>3.2</v>
      </c>
      <c r="BP1259" s="74">
        <v>6</v>
      </c>
      <c r="BR1259" s="148">
        <v>6</v>
      </c>
      <c r="BT1259" s="1" t="s">
        <v>47</v>
      </c>
      <c r="BV1259" s="1" t="s">
        <v>47</v>
      </c>
      <c r="BX1259" s="1" t="s">
        <v>47</v>
      </c>
      <c r="BZ1259" s="1" t="s">
        <v>47</v>
      </c>
    </row>
    <row r="1260" spans="2:78" x14ac:dyDescent="0.25">
      <c r="B1260" s="8">
        <v>1259</v>
      </c>
      <c r="C1260" s="8">
        <v>20</v>
      </c>
      <c r="D1260" s="8">
        <v>9</v>
      </c>
      <c r="E1260" s="8">
        <v>2020</v>
      </c>
      <c r="F1260" s="24" t="str">
        <f t="shared" si="101"/>
        <v>20/Sep/2020</v>
      </c>
      <c r="G1260" s="9" t="s">
        <v>21</v>
      </c>
      <c r="H1260" s="10" t="str">
        <f t="shared" si="104"/>
        <v>Sun</v>
      </c>
      <c r="I1260" s="10">
        <f t="shared" si="103"/>
        <v>630</v>
      </c>
      <c r="J1260" s="8">
        <f t="shared" si="105"/>
        <v>89</v>
      </c>
      <c r="K1260" s="1">
        <f t="shared" si="102"/>
        <v>21</v>
      </c>
      <c r="L1260" s="1">
        <f t="shared" si="106"/>
        <v>2</v>
      </c>
      <c r="N1260" s="1" t="s">
        <v>50</v>
      </c>
      <c r="P1260" s="81" t="s">
        <v>48</v>
      </c>
      <c r="Q1260" s="69"/>
      <c r="R1260" s="4" t="s">
        <v>49</v>
      </c>
      <c r="T1260" s="4" t="s">
        <v>49</v>
      </c>
      <c r="V1260" s="87">
        <v>8</v>
      </c>
      <c r="W1260" s="69"/>
      <c r="X1260" s="4">
        <v>16</v>
      </c>
      <c r="Z1260" s="87">
        <v>9.4</v>
      </c>
      <c r="AA1260" s="69"/>
      <c r="AB1260" s="100">
        <v>13</v>
      </c>
      <c r="AC1260" s="69"/>
      <c r="AD1260" s="81" t="s">
        <v>48</v>
      </c>
      <c r="AE1260" s="69"/>
      <c r="AF1260" s="100">
        <v>8.4</v>
      </c>
      <c r="AH1260" s="4" t="s">
        <v>49</v>
      </c>
      <c r="AJ1260" s="87">
        <v>10</v>
      </c>
      <c r="AL1260" s="81" t="s">
        <v>48</v>
      </c>
      <c r="AN1260" s="81">
        <v>7</v>
      </c>
      <c r="AP1260" s="87">
        <v>15</v>
      </c>
      <c r="AR1260" s="81">
        <v>10</v>
      </c>
      <c r="AT1260" s="87">
        <v>11</v>
      </c>
      <c r="AV1260" s="74">
        <v>5.4</v>
      </c>
      <c r="AX1260" s="74" t="s">
        <v>48</v>
      </c>
      <c r="AZ1260" s="87">
        <v>10</v>
      </c>
      <c r="BB1260" s="87">
        <v>4</v>
      </c>
      <c r="BD1260" s="4" t="s">
        <v>52</v>
      </c>
      <c r="BF1260" s="81">
        <v>6</v>
      </c>
      <c r="BH1260" s="87">
        <v>5</v>
      </c>
      <c r="BI1260" s="69"/>
      <c r="BJ1260" s="74">
        <v>8</v>
      </c>
      <c r="BL1260" s="74">
        <v>9</v>
      </c>
      <c r="BN1260" s="74">
        <v>7</v>
      </c>
      <c r="BP1260" s="74">
        <v>9.4</v>
      </c>
      <c r="BR1260" s="148">
        <v>11</v>
      </c>
      <c r="BT1260" s="1" t="s">
        <v>47</v>
      </c>
      <c r="BV1260" s="1" t="s">
        <v>47</v>
      </c>
      <c r="BX1260" s="1" t="s">
        <v>47</v>
      </c>
      <c r="BZ1260" s="1" t="s">
        <v>47</v>
      </c>
    </row>
    <row r="1261" spans="2:78" x14ac:dyDescent="0.25">
      <c r="B1261" s="8">
        <v>1260</v>
      </c>
      <c r="C1261" s="8">
        <v>20</v>
      </c>
      <c r="D1261" s="8">
        <v>9</v>
      </c>
      <c r="E1261" s="8">
        <v>2020</v>
      </c>
      <c r="F1261" s="24" t="str">
        <f t="shared" si="101"/>
        <v>20/Sep/2020</v>
      </c>
      <c r="G1261" s="9" t="s">
        <v>22</v>
      </c>
      <c r="H1261" s="10" t="str">
        <f t="shared" si="104"/>
        <v>Sun</v>
      </c>
      <c r="I1261" s="10">
        <f t="shared" si="103"/>
        <v>630</v>
      </c>
      <c r="J1261" s="8">
        <f t="shared" si="105"/>
        <v>89</v>
      </c>
      <c r="K1261" s="1">
        <f t="shared" si="102"/>
        <v>21</v>
      </c>
      <c r="L1261" s="1">
        <f t="shared" si="106"/>
        <v>2</v>
      </c>
      <c r="N1261" s="1" t="s">
        <v>50</v>
      </c>
      <c r="P1261" s="81" t="s">
        <v>48</v>
      </c>
      <c r="Q1261" s="69"/>
      <c r="R1261" s="4" t="s">
        <v>49</v>
      </c>
      <c r="T1261" s="4" t="s">
        <v>49</v>
      </c>
      <c r="V1261" s="87">
        <v>4</v>
      </c>
      <c r="W1261" s="69"/>
      <c r="X1261" s="4">
        <v>5</v>
      </c>
      <c r="Z1261" s="87">
        <v>5</v>
      </c>
      <c r="AA1261" s="69"/>
      <c r="AB1261" s="100">
        <v>5</v>
      </c>
      <c r="AC1261" s="69"/>
      <c r="AD1261" s="81" t="s">
        <v>48</v>
      </c>
      <c r="AE1261" s="69"/>
      <c r="AF1261" s="100">
        <v>5</v>
      </c>
      <c r="AH1261" s="4" t="s">
        <v>49</v>
      </c>
      <c r="AJ1261" s="87">
        <v>3.2</v>
      </c>
      <c r="AL1261" s="81" t="s">
        <v>48</v>
      </c>
      <c r="AN1261" s="81">
        <v>5</v>
      </c>
      <c r="AP1261" s="87">
        <v>7</v>
      </c>
      <c r="AR1261" s="81">
        <v>5</v>
      </c>
      <c r="AT1261" s="87">
        <v>4</v>
      </c>
      <c r="AV1261" s="74">
        <v>2.6</v>
      </c>
      <c r="AX1261" s="74" t="s">
        <v>48</v>
      </c>
      <c r="AZ1261" s="87">
        <v>4</v>
      </c>
      <c r="BB1261" s="87">
        <v>2.4</v>
      </c>
      <c r="BD1261" s="4" t="s">
        <v>52</v>
      </c>
      <c r="BF1261" s="81">
        <v>4</v>
      </c>
      <c r="BH1261" s="87">
        <v>4</v>
      </c>
      <c r="BI1261" s="69"/>
      <c r="BJ1261" s="74">
        <v>4</v>
      </c>
      <c r="BL1261" s="74">
        <v>3</v>
      </c>
      <c r="BN1261" s="74">
        <v>3</v>
      </c>
      <c r="BP1261" s="74">
        <v>5</v>
      </c>
      <c r="BR1261" s="148">
        <v>4</v>
      </c>
      <c r="BT1261" s="1" t="s">
        <v>47</v>
      </c>
      <c r="BV1261" s="1" t="s">
        <v>47</v>
      </c>
      <c r="BX1261" s="1" t="s">
        <v>47</v>
      </c>
      <c r="BZ1261" s="1" t="s">
        <v>47</v>
      </c>
    </row>
    <row r="1262" spans="2:78" x14ac:dyDescent="0.25">
      <c r="B1262" s="8">
        <v>1261</v>
      </c>
      <c r="C1262" s="8">
        <v>21</v>
      </c>
      <c r="D1262" s="8">
        <v>9</v>
      </c>
      <c r="E1262" s="8">
        <v>2020</v>
      </c>
      <c r="F1262" s="24" t="str">
        <f t="shared" si="101"/>
        <v>21/Sep/2020</v>
      </c>
      <c r="G1262" s="9" t="s">
        <v>21</v>
      </c>
      <c r="H1262" s="10" t="str">
        <f t="shared" si="104"/>
        <v>Mon</v>
      </c>
      <c r="I1262" s="10">
        <f t="shared" si="103"/>
        <v>631</v>
      </c>
      <c r="J1262" s="8">
        <f t="shared" si="105"/>
        <v>90</v>
      </c>
      <c r="K1262" s="1">
        <f t="shared" si="102"/>
        <v>21</v>
      </c>
      <c r="L1262" s="1">
        <f t="shared" si="106"/>
        <v>2</v>
      </c>
      <c r="N1262" s="1" t="s">
        <v>50</v>
      </c>
      <c r="P1262" s="81" t="s">
        <v>48</v>
      </c>
      <c r="Q1262" s="69"/>
      <c r="R1262" s="4" t="s">
        <v>49</v>
      </c>
      <c r="T1262" s="4" t="s">
        <v>49</v>
      </c>
      <c r="V1262" s="87">
        <v>13.4</v>
      </c>
      <c r="W1262" s="69"/>
      <c r="X1262" s="4">
        <v>15.6</v>
      </c>
      <c r="Z1262" s="87">
        <v>9</v>
      </c>
      <c r="AA1262" s="69"/>
      <c r="AB1262" s="100">
        <v>10.8</v>
      </c>
      <c r="AC1262" s="69"/>
      <c r="AD1262" s="81" t="s">
        <v>48</v>
      </c>
      <c r="AE1262" s="69"/>
      <c r="AF1262" s="100">
        <v>9.6</v>
      </c>
      <c r="AH1262" s="4" t="s">
        <v>49</v>
      </c>
      <c r="AJ1262" s="87">
        <v>11</v>
      </c>
      <c r="AL1262" s="81" t="s">
        <v>48</v>
      </c>
      <c r="AN1262" s="81">
        <v>8.4</v>
      </c>
      <c r="AP1262" s="87">
        <v>15.8</v>
      </c>
      <c r="AR1262" s="81">
        <v>8.6</v>
      </c>
      <c r="AT1262" s="87">
        <v>13</v>
      </c>
      <c r="AV1262" s="74">
        <v>7.4</v>
      </c>
      <c r="AX1262" s="74" t="s">
        <v>48</v>
      </c>
      <c r="AZ1262" s="87">
        <v>9.8000000000000007</v>
      </c>
      <c r="BB1262" s="87">
        <v>5</v>
      </c>
      <c r="BD1262" s="4" t="s">
        <v>52</v>
      </c>
      <c r="BF1262" s="81">
        <v>7.4</v>
      </c>
      <c r="BH1262" s="87">
        <v>8.1999999999999993</v>
      </c>
      <c r="BI1262" s="69"/>
      <c r="BJ1262" s="74">
        <v>8</v>
      </c>
      <c r="BL1262" s="74">
        <v>6.8</v>
      </c>
      <c r="BN1262" s="74">
        <v>8.8000000000000007</v>
      </c>
      <c r="BP1262" s="74">
        <v>6.8</v>
      </c>
      <c r="BR1262" s="148">
        <v>9</v>
      </c>
      <c r="BT1262" s="1" t="s">
        <v>47</v>
      </c>
      <c r="BV1262" s="1" t="s">
        <v>47</v>
      </c>
      <c r="BX1262" s="1" t="s">
        <v>47</v>
      </c>
      <c r="BZ1262" s="1" t="s">
        <v>47</v>
      </c>
    </row>
    <row r="1263" spans="2:78" x14ac:dyDescent="0.25">
      <c r="B1263" s="8">
        <v>1262</v>
      </c>
      <c r="C1263" s="8">
        <v>21</v>
      </c>
      <c r="D1263" s="8">
        <v>9</v>
      </c>
      <c r="E1263" s="8">
        <v>2020</v>
      </c>
      <c r="F1263" s="24" t="str">
        <f t="shared" si="101"/>
        <v>21/Sep/2020</v>
      </c>
      <c r="G1263" s="9" t="s">
        <v>22</v>
      </c>
      <c r="H1263" s="10" t="str">
        <f t="shared" si="104"/>
        <v>Mon</v>
      </c>
      <c r="I1263" s="10">
        <f t="shared" si="103"/>
        <v>631</v>
      </c>
      <c r="J1263" s="8">
        <f t="shared" si="105"/>
        <v>90</v>
      </c>
      <c r="K1263" s="1">
        <f t="shared" si="102"/>
        <v>21</v>
      </c>
      <c r="L1263" s="1">
        <f t="shared" si="106"/>
        <v>2</v>
      </c>
      <c r="N1263" s="1" t="s">
        <v>50</v>
      </c>
      <c r="P1263" s="81" t="s">
        <v>48</v>
      </c>
      <c r="Q1263" s="69"/>
      <c r="R1263" s="4" t="s">
        <v>49</v>
      </c>
      <c r="T1263" s="4" t="s">
        <v>49</v>
      </c>
      <c r="V1263" s="87">
        <v>4.2</v>
      </c>
      <c r="W1263" s="69"/>
      <c r="X1263" s="4" t="s">
        <v>28</v>
      </c>
      <c r="Z1263" s="87">
        <v>5.8</v>
      </c>
      <c r="AA1263" s="69"/>
      <c r="AB1263" s="100">
        <v>5.4</v>
      </c>
      <c r="AC1263" s="69"/>
      <c r="AD1263" s="81" t="s">
        <v>48</v>
      </c>
      <c r="AE1263" s="69"/>
      <c r="AF1263" s="100">
        <v>5.2</v>
      </c>
      <c r="AH1263" s="4" t="s">
        <v>49</v>
      </c>
      <c r="AJ1263" s="87">
        <v>5.4</v>
      </c>
      <c r="AL1263" s="81" t="s">
        <v>48</v>
      </c>
      <c r="AN1263" s="81">
        <v>5</v>
      </c>
      <c r="AP1263" s="87">
        <v>8</v>
      </c>
      <c r="AR1263" s="81">
        <v>4.5999999999999996</v>
      </c>
      <c r="AT1263" s="87">
        <v>6</v>
      </c>
      <c r="AV1263" s="74">
        <v>3.2</v>
      </c>
      <c r="AX1263" s="74" t="s">
        <v>48</v>
      </c>
      <c r="AZ1263" s="87">
        <v>5.8</v>
      </c>
      <c r="BB1263" s="87">
        <v>3.2</v>
      </c>
      <c r="BD1263" s="4" t="s">
        <v>52</v>
      </c>
      <c r="BF1263" s="81">
        <v>4.4000000000000004</v>
      </c>
      <c r="BH1263" s="87">
        <v>5.8</v>
      </c>
      <c r="BI1263" s="69"/>
      <c r="BJ1263" s="74">
        <v>5.8</v>
      </c>
      <c r="BL1263" s="74">
        <v>4.4000000000000004</v>
      </c>
      <c r="BN1263" s="74">
        <v>4.2</v>
      </c>
      <c r="BP1263" s="74">
        <v>6.4</v>
      </c>
      <c r="BR1263" s="148">
        <v>5.2</v>
      </c>
      <c r="BT1263" s="1" t="s">
        <v>47</v>
      </c>
      <c r="BV1263" s="1" t="s">
        <v>47</v>
      </c>
      <c r="BX1263" s="1" t="s">
        <v>47</v>
      </c>
      <c r="BZ1263" s="1" t="s">
        <v>47</v>
      </c>
    </row>
    <row r="1264" spans="2:78" x14ac:dyDescent="0.25">
      <c r="B1264" s="8">
        <v>1263</v>
      </c>
      <c r="C1264" s="8">
        <v>22</v>
      </c>
      <c r="D1264" s="8">
        <v>9</v>
      </c>
      <c r="E1264" s="8">
        <v>2020</v>
      </c>
      <c r="F1264" s="24" t="str">
        <f t="shared" si="101"/>
        <v>22/Sep/2020</v>
      </c>
      <c r="G1264" s="9" t="s">
        <v>21</v>
      </c>
      <c r="H1264" s="10" t="str">
        <f t="shared" si="104"/>
        <v>Tue</v>
      </c>
      <c r="I1264" s="10">
        <f t="shared" si="103"/>
        <v>632</v>
      </c>
      <c r="J1264" s="8">
        <f t="shared" si="105"/>
        <v>90</v>
      </c>
      <c r="K1264" s="1">
        <f t="shared" si="102"/>
        <v>21</v>
      </c>
      <c r="L1264" s="1">
        <f t="shared" si="106"/>
        <v>2</v>
      </c>
      <c r="N1264" s="1" t="s">
        <v>50</v>
      </c>
      <c r="P1264" s="81" t="s">
        <v>48</v>
      </c>
      <c r="Q1264" s="69"/>
      <c r="R1264" s="4" t="s">
        <v>49</v>
      </c>
      <c r="T1264" s="4" t="s">
        <v>49</v>
      </c>
      <c r="V1264" s="87">
        <v>7.2</v>
      </c>
      <c r="W1264" s="69"/>
      <c r="X1264" s="4">
        <v>11.4</v>
      </c>
      <c r="Z1264" s="87">
        <v>10.199999999999999</v>
      </c>
      <c r="AA1264" s="69"/>
      <c r="AB1264" s="100">
        <v>12</v>
      </c>
      <c r="AC1264" s="69"/>
      <c r="AD1264" s="81" t="s">
        <v>48</v>
      </c>
      <c r="AE1264" s="69"/>
      <c r="AF1264" s="100">
        <v>8</v>
      </c>
      <c r="AH1264" s="4" t="s">
        <v>49</v>
      </c>
      <c r="AJ1264" s="87">
        <v>11.2</v>
      </c>
      <c r="AL1264" s="81" t="s">
        <v>48</v>
      </c>
      <c r="AN1264" s="81">
        <v>8.8000000000000007</v>
      </c>
      <c r="AP1264" s="87">
        <v>14.3</v>
      </c>
      <c r="AR1264" s="81">
        <v>10.199999999999999</v>
      </c>
      <c r="AT1264" s="87">
        <v>13</v>
      </c>
      <c r="AV1264" s="74">
        <v>5.6</v>
      </c>
      <c r="AX1264" s="74" t="s">
        <v>48</v>
      </c>
      <c r="AZ1264" s="87">
        <v>11</v>
      </c>
      <c r="BB1264" s="87">
        <v>5.8</v>
      </c>
      <c r="BD1264" s="4" t="s">
        <v>52</v>
      </c>
      <c r="BF1264" s="81">
        <v>7.8</v>
      </c>
      <c r="BH1264" s="87">
        <v>8</v>
      </c>
      <c r="BI1264" s="69"/>
      <c r="BJ1264" s="74">
        <v>9</v>
      </c>
      <c r="BL1264" s="74">
        <v>9.1999999999999993</v>
      </c>
      <c r="BN1264" s="74">
        <v>8.6</v>
      </c>
      <c r="BP1264" s="74">
        <v>5</v>
      </c>
      <c r="BR1264" s="148">
        <v>12</v>
      </c>
      <c r="BT1264" s="1" t="s">
        <v>47</v>
      </c>
      <c r="BV1264" s="1" t="s">
        <v>47</v>
      </c>
      <c r="BX1264" s="1" t="s">
        <v>47</v>
      </c>
      <c r="BZ1264" s="1" t="s">
        <v>47</v>
      </c>
    </row>
    <row r="1265" spans="2:78" x14ac:dyDescent="0.25">
      <c r="B1265" s="8">
        <v>1264</v>
      </c>
      <c r="C1265" s="8">
        <v>22</v>
      </c>
      <c r="D1265" s="8">
        <v>9</v>
      </c>
      <c r="E1265" s="8">
        <v>2020</v>
      </c>
      <c r="F1265" s="24" t="str">
        <f t="shared" si="101"/>
        <v>22/Sep/2020</v>
      </c>
      <c r="G1265" s="9" t="s">
        <v>22</v>
      </c>
      <c r="H1265" s="10" t="str">
        <f t="shared" si="104"/>
        <v>Tue</v>
      </c>
      <c r="I1265" s="10">
        <f t="shared" si="103"/>
        <v>632</v>
      </c>
      <c r="J1265" s="8">
        <f t="shared" si="105"/>
        <v>90</v>
      </c>
      <c r="K1265" s="1">
        <f t="shared" si="102"/>
        <v>21</v>
      </c>
      <c r="L1265" s="1">
        <f t="shared" si="106"/>
        <v>2</v>
      </c>
      <c r="N1265" s="1" t="s">
        <v>50</v>
      </c>
      <c r="P1265" s="81" t="s">
        <v>48</v>
      </c>
      <c r="Q1265" s="69"/>
      <c r="R1265" s="4" t="s">
        <v>49</v>
      </c>
      <c r="T1265" s="4" t="s">
        <v>49</v>
      </c>
      <c r="V1265" s="87">
        <v>4.5999999999999996</v>
      </c>
      <c r="W1265" s="69"/>
      <c r="X1265" s="4">
        <v>9</v>
      </c>
      <c r="Z1265" s="87">
        <v>6.6</v>
      </c>
      <c r="AA1265" s="69"/>
      <c r="AB1265" s="100">
        <v>6.2</v>
      </c>
      <c r="AC1265" s="69"/>
      <c r="AD1265" s="81" t="s">
        <v>48</v>
      </c>
      <c r="AE1265" s="69"/>
      <c r="AF1265" s="100">
        <v>5.4</v>
      </c>
      <c r="AH1265" s="4" t="s">
        <v>49</v>
      </c>
      <c r="AJ1265" s="87">
        <v>6</v>
      </c>
      <c r="AL1265" s="81" t="s">
        <v>48</v>
      </c>
      <c r="AN1265" s="81">
        <v>5</v>
      </c>
      <c r="AP1265" s="87">
        <v>9</v>
      </c>
      <c r="AR1265" s="81">
        <v>4.4000000000000004</v>
      </c>
      <c r="AT1265" s="87">
        <v>7</v>
      </c>
      <c r="AV1265" s="74">
        <v>4</v>
      </c>
      <c r="AX1265" s="74" t="s">
        <v>48</v>
      </c>
      <c r="AZ1265" s="87">
        <v>5.4</v>
      </c>
      <c r="BB1265" s="87">
        <v>3.2</v>
      </c>
      <c r="BD1265" s="4" t="s">
        <v>52</v>
      </c>
      <c r="BF1265" s="81">
        <v>4.2</v>
      </c>
      <c r="BH1265" s="87">
        <v>4.2</v>
      </c>
      <c r="BI1265" s="69"/>
      <c r="BJ1265" s="74">
        <v>4.2</v>
      </c>
      <c r="BL1265" s="74">
        <v>3.8</v>
      </c>
      <c r="BN1265" s="74">
        <v>4.5999999999999996</v>
      </c>
      <c r="BP1265" s="74">
        <v>6</v>
      </c>
      <c r="BR1265" s="148">
        <v>7</v>
      </c>
      <c r="BT1265" s="1" t="s">
        <v>47</v>
      </c>
      <c r="BV1265" s="1" t="s">
        <v>47</v>
      </c>
      <c r="BX1265" s="1" t="s">
        <v>47</v>
      </c>
      <c r="BZ1265" s="1" t="s">
        <v>47</v>
      </c>
    </row>
    <row r="1266" spans="2:78" x14ac:dyDescent="0.25">
      <c r="B1266" s="8">
        <v>1265</v>
      </c>
      <c r="C1266" s="8">
        <v>23</v>
      </c>
      <c r="D1266" s="8">
        <v>9</v>
      </c>
      <c r="E1266" s="8">
        <v>2020</v>
      </c>
      <c r="F1266" s="24" t="str">
        <f t="shared" si="101"/>
        <v>23/Sep/2020</v>
      </c>
      <c r="G1266" s="9" t="s">
        <v>21</v>
      </c>
      <c r="H1266" s="10" t="str">
        <f t="shared" si="104"/>
        <v>Wed</v>
      </c>
      <c r="I1266" s="10">
        <f t="shared" si="103"/>
        <v>633</v>
      </c>
      <c r="J1266" s="8">
        <f t="shared" si="105"/>
        <v>90</v>
      </c>
      <c r="K1266" s="1">
        <f t="shared" si="102"/>
        <v>21</v>
      </c>
      <c r="L1266" s="1">
        <f t="shared" si="106"/>
        <v>2</v>
      </c>
      <c r="N1266" s="1" t="s">
        <v>50</v>
      </c>
      <c r="P1266" s="81" t="s">
        <v>48</v>
      </c>
      <c r="Q1266" s="69"/>
      <c r="R1266" s="4" t="s">
        <v>49</v>
      </c>
      <c r="T1266" s="4" t="s">
        <v>49</v>
      </c>
      <c r="V1266" s="87">
        <v>7.6</v>
      </c>
      <c r="W1266" s="69"/>
      <c r="X1266" s="4">
        <v>15</v>
      </c>
      <c r="Z1266" s="87">
        <v>10.199999999999999</v>
      </c>
      <c r="AA1266" s="69"/>
      <c r="AB1266" s="100">
        <v>12.6</v>
      </c>
      <c r="AC1266" s="69"/>
      <c r="AD1266" s="81" t="s">
        <v>48</v>
      </c>
      <c r="AE1266" s="69"/>
      <c r="AF1266" s="100">
        <v>8.6</v>
      </c>
      <c r="AH1266" s="4" t="s">
        <v>49</v>
      </c>
      <c r="AJ1266" s="87">
        <v>12.2</v>
      </c>
      <c r="AL1266" s="81" t="s">
        <v>48</v>
      </c>
      <c r="AN1266" s="81">
        <v>8.1999999999999993</v>
      </c>
      <c r="AP1266" s="87">
        <v>15.4</v>
      </c>
      <c r="AR1266" s="81">
        <v>8</v>
      </c>
      <c r="AT1266" s="87">
        <v>11.2</v>
      </c>
      <c r="AV1266" s="74">
        <v>5.2</v>
      </c>
      <c r="AX1266" s="74" t="s">
        <v>48</v>
      </c>
      <c r="AZ1266" s="87">
        <v>11.4</v>
      </c>
      <c r="BB1266" s="87">
        <v>4.2</v>
      </c>
      <c r="BD1266" s="4" t="s">
        <v>52</v>
      </c>
      <c r="BF1266" s="81">
        <v>7.4</v>
      </c>
      <c r="BH1266" s="87">
        <v>8.1999999999999993</v>
      </c>
      <c r="BI1266" s="69"/>
      <c r="BJ1266" s="74">
        <v>9.8000000000000007</v>
      </c>
      <c r="BL1266" s="74">
        <v>10</v>
      </c>
      <c r="BN1266" s="74">
        <v>8.8000000000000007</v>
      </c>
      <c r="BP1266" s="74">
        <v>8.4</v>
      </c>
      <c r="BR1266" s="148">
        <v>13.4</v>
      </c>
      <c r="BT1266" s="1" t="s">
        <v>47</v>
      </c>
      <c r="BV1266" s="1" t="s">
        <v>47</v>
      </c>
      <c r="BX1266" s="1" t="s">
        <v>47</v>
      </c>
      <c r="BZ1266" s="1" t="s">
        <v>47</v>
      </c>
    </row>
    <row r="1267" spans="2:78" x14ac:dyDescent="0.25">
      <c r="B1267" s="8">
        <v>1266</v>
      </c>
      <c r="C1267" s="8">
        <v>23</v>
      </c>
      <c r="D1267" s="8">
        <v>9</v>
      </c>
      <c r="E1267" s="8">
        <v>2020</v>
      </c>
      <c r="F1267" s="24" t="str">
        <f t="shared" si="101"/>
        <v>23/Sep/2020</v>
      </c>
      <c r="G1267" s="9" t="s">
        <v>22</v>
      </c>
      <c r="H1267" s="10" t="str">
        <f t="shared" si="104"/>
        <v>Wed</v>
      </c>
      <c r="I1267" s="10">
        <f t="shared" si="103"/>
        <v>633</v>
      </c>
      <c r="J1267" s="8">
        <f t="shared" si="105"/>
        <v>90</v>
      </c>
      <c r="K1267" s="1">
        <f t="shared" si="102"/>
        <v>21</v>
      </c>
      <c r="L1267" s="1">
        <f t="shared" si="106"/>
        <v>2</v>
      </c>
      <c r="N1267" s="1" t="s">
        <v>50</v>
      </c>
      <c r="P1267" s="81" t="s">
        <v>48</v>
      </c>
      <c r="Q1267" s="69"/>
      <c r="R1267" s="4" t="s">
        <v>49</v>
      </c>
      <c r="T1267" s="4" t="s">
        <v>49</v>
      </c>
      <c r="V1267" s="87">
        <v>4.4000000000000004</v>
      </c>
      <c r="W1267" s="69"/>
      <c r="X1267" s="4">
        <v>8.1999999999999993</v>
      </c>
      <c r="Z1267" s="87">
        <v>7.8</v>
      </c>
      <c r="AA1267" s="69"/>
      <c r="AB1267" s="100">
        <v>6.8</v>
      </c>
      <c r="AC1267" s="69"/>
      <c r="AD1267" s="81" t="s">
        <v>48</v>
      </c>
      <c r="AE1267" s="69"/>
      <c r="AF1267" s="100">
        <v>5.8</v>
      </c>
      <c r="AH1267" s="4" t="s">
        <v>49</v>
      </c>
      <c r="AJ1267" s="87">
        <v>6.6</v>
      </c>
      <c r="AL1267" s="81" t="s">
        <v>48</v>
      </c>
      <c r="AN1267" s="81">
        <v>5.2</v>
      </c>
      <c r="AP1267" s="87">
        <v>8.1999999999999993</v>
      </c>
      <c r="AR1267" s="81">
        <v>4.5999999999999996</v>
      </c>
      <c r="AT1267" s="87">
        <v>6.2</v>
      </c>
      <c r="AV1267" s="74">
        <v>3.2</v>
      </c>
      <c r="AX1267" s="74" t="s">
        <v>48</v>
      </c>
      <c r="AZ1267" s="87">
        <v>5.4</v>
      </c>
      <c r="BB1267" s="87">
        <v>2.9</v>
      </c>
      <c r="BD1267" s="4" t="s">
        <v>52</v>
      </c>
      <c r="BF1267" s="81">
        <v>4.2</v>
      </c>
      <c r="BH1267" s="87">
        <v>3</v>
      </c>
      <c r="BI1267" s="69"/>
      <c r="BJ1267" s="74">
        <v>5.4</v>
      </c>
      <c r="BL1267" s="74">
        <v>4.4000000000000004</v>
      </c>
      <c r="BN1267" s="74">
        <v>4.2</v>
      </c>
      <c r="BP1267" s="74">
        <v>5.6</v>
      </c>
      <c r="BR1267" s="148">
        <v>6.4</v>
      </c>
      <c r="BT1267" s="1" t="s">
        <v>47</v>
      </c>
      <c r="BV1267" s="1" t="s">
        <v>47</v>
      </c>
      <c r="BX1267" s="1" t="s">
        <v>47</v>
      </c>
      <c r="BZ1267" s="1" t="s">
        <v>47</v>
      </c>
    </row>
    <row r="1268" spans="2:78" x14ac:dyDescent="0.25">
      <c r="B1268" s="8">
        <v>1267</v>
      </c>
      <c r="C1268" s="8">
        <v>24</v>
      </c>
      <c r="D1268" s="8">
        <v>9</v>
      </c>
      <c r="E1268" s="8">
        <v>2020</v>
      </c>
      <c r="F1268" s="24" t="str">
        <f t="shared" si="101"/>
        <v>24/Sep/2020</v>
      </c>
      <c r="G1268" s="9" t="s">
        <v>21</v>
      </c>
      <c r="H1268" s="10" t="str">
        <f t="shared" si="104"/>
        <v>Thu</v>
      </c>
      <c r="I1268" s="10">
        <f t="shared" si="103"/>
        <v>634</v>
      </c>
      <c r="J1268" s="8">
        <f t="shared" si="105"/>
        <v>90</v>
      </c>
      <c r="K1268" s="1">
        <f t="shared" si="102"/>
        <v>21</v>
      </c>
      <c r="L1268" s="1">
        <f t="shared" si="106"/>
        <v>2</v>
      </c>
      <c r="N1268" s="1" t="s">
        <v>50</v>
      </c>
      <c r="P1268" s="81" t="s">
        <v>48</v>
      </c>
      <c r="Q1268" s="69"/>
      <c r="R1268" s="4" t="s">
        <v>49</v>
      </c>
      <c r="T1268" s="4" t="s">
        <v>49</v>
      </c>
      <c r="V1268" s="87">
        <v>8.6</v>
      </c>
      <c r="W1268" s="69"/>
      <c r="X1268" s="4">
        <v>14.2</v>
      </c>
      <c r="Z1268" s="87">
        <v>10.8</v>
      </c>
      <c r="AA1268" s="69"/>
      <c r="AB1268" s="100">
        <v>12.6</v>
      </c>
      <c r="AC1268" s="69"/>
      <c r="AD1268" s="81" t="s">
        <v>48</v>
      </c>
      <c r="AE1268" s="69"/>
      <c r="AF1268" s="100">
        <v>8.6</v>
      </c>
      <c r="AH1268" s="4" t="s">
        <v>49</v>
      </c>
      <c r="AJ1268" s="87">
        <v>12.2</v>
      </c>
      <c r="AL1268" s="81" t="s">
        <v>48</v>
      </c>
      <c r="AN1268" s="81">
        <v>8.4</v>
      </c>
      <c r="AP1268" s="87">
        <v>16</v>
      </c>
      <c r="AR1268" s="81">
        <v>8</v>
      </c>
      <c r="AT1268" s="87">
        <v>10.199999999999999</v>
      </c>
      <c r="AV1268" s="74">
        <v>5.8</v>
      </c>
      <c r="AX1268" s="74" t="s">
        <v>48</v>
      </c>
      <c r="AZ1268" s="87">
        <v>12.2</v>
      </c>
      <c r="BB1268" s="87">
        <v>5</v>
      </c>
      <c r="BD1268" s="4" t="s">
        <v>52</v>
      </c>
      <c r="BF1268" s="81">
        <v>7.6</v>
      </c>
      <c r="BH1268" s="87">
        <v>8.6</v>
      </c>
      <c r="BI1268" s="69"/>
      <c r="BJ1268" s="74">
        <v>9.1999999999999993</v>
      </c>
      <c r="BL1268" s="74">
        <v>7.4</v>
      </c>
      <c r="BN1268" s="74">
        <v>8</v>
      </c>
      <c r="BP1268" s="74" t="s">
        <v>28</v>
      </c>
      <c r="BR1268" s="148">
        <v>10</v>
      </c>
      <c r="BT1268" s="1" t="s">
        <v>47</v>
      </c>
      <c r="BV1268" s="1" t="s">
        <v>47</v>
      </c>
      <c r="BX1268" s="1" t="s">
        <v>47</v>
      </c>
      <c r="BZ1268" s="1" t="s">
        <v>47</v>
      </c>
    </row>
    <row r="1269" spans="2:78" x14ac:dyDescent="0.25">
      <c r="B1269" s="8">
        <v>1268</v>
      </c>
      <c r="C1269" s="8">
        <v>24</v>
      </c>
      <c r="D1269" s="8">
        <v>9</v>
      </c>
      <c r="E1269" s="8">
        <v>2020</v>
      </c>
      <c r="F1269" s="24" t="str">
        <f t="shared" si="101"/>
        <v>24/Sep/2020</v>
      </c>
      <c r="G1269" s="9" t="s">
        <v>22</v>
      </c>
      <c r="H1269" s="10" t="str">
        <f t="shared" si="104"/>
        <v>Thu</v>
      </c>
      <c r="I1269" s="10">
        <f t="shared" si="103"/>
        <v>634</v>
      </c>
      <c r="J1269" s="8">
        <f t="shared" si="105"/>
        <v>90</v>
      </c>
      <c r="K1269" s="1">
        <f t="shared" si="102"/>
        <v>21</v>
      </c>
      <c r="L1269" s="1">
        <f t="shared" si="106"/>
        <v>2</v>
      </c>
      <c r="N1269" s="1" t="s">
        <v>50</v>
      </c>
      <c r="P1269" s="81" t="s">
        <v>48</v>
      </c>
      <c r="Q1269" s="69"/>
      <c r="R1269" s="4" t="s">
        <v>49</v>
      </c>
      <c r="T1269" s="4" t="s">
        <v>49</v>
      </c>
      <c r="V1269" s="87">
        <v>4.4000000000000004</v>
      </c>
      <c r="W1269" s="69"/>
      <c r="X1269" s="4">
        <v>7.4</v>
      </c>
      <c r="Z1269" s="87">
        <v>7</v>
      </c>
      <c r="AA1269" s="69"/>
      <c r="AB1269" s="100">
        <v>6.8</v>
      </c>
      <c r="AC1269" s="69"/>
      <c r="AD1269" s="81" t="s">
        <v>48</v>
      </c>
      <c r="AE1269" s="69"/>
      <c r="AF1269" s="100">
        <v>5.2</v>
      </c>
      <c r="AH1269" s="4" t="s">
        <v>49</v>
      </c>
      <c r="AJ1269" s="87">
        <v>6.4</v>
      </c>
      <c r="AL1269" s="81" t="s">
        <v>48</v>
      </c>
      <c r="AN1269" s="81" t="s">
        <v>28</v>
      </c>
      <c r="AP1269" s="87">
        <v>8</v>
      </c>
      <c r="AR1269" s="81">
        <v>4.4000000000000004</v>
      </c>
      <c r="AT1269" s="87">
        <v>6.2</v>
      </c>
      <c r="AV1269" s="74">
        <v>4.5999999999999996</v>
      </c>
      <c r="AX1269" s="74" t="s">
        <v>48</v>
      </c>
      <c r="AZ1269" s="87">
        <v>6.2</v>
      </c>
      <c r="BB1269" s="87">
        <v>2.8</v>
      </c>
      <c r="BD1269" s="4" t="s">
        <v>52</v>
      </c>
      <c r="BF1269" s="81">
        <v>4.4000000000000004</v>
      </c>
      <c r="BH1269" s="87" t="s">
        <v>28</v>
      </c>
      <c r="BI1269" s="69"/>
      <c r="BJ1269" s="74">
        <v>4.4000000000000004</v>
      </c>
      <c r="BL1269" s="74">
        <v>4</v>
      </c>
      <c r="BN1269" s="74">
        <v>7.6</v>
      </c>
      <c r="BP1269" s="74">
        <v>5.4</v>
      </c>
      <c r="BR1269" s="148">
        <v>6.6</v>
      </c>
      <c r="BT1269" s="1" t="s">
        <v>47</v>
      </c>
      <c r="BV1269" s="1" t="s">
        <v>47</v>
      </c>
      <c r="BX1269" s="1" t="s">
        <v>47</v>
      </c>
      <c r="BZ1269" s="1" t="s">
        <v>47</v>
      </c>
    </row>
    <row r="1270" spans="2:78" x14ac:dyDescent="0.25">
      <c r="B1270" s="8">
        <v>1269</v>
      </c>
      <c r="C1270" s="8">
        <v>25</v>
      </c>
      <c r="D1270" s="8">
        <v>9</v>
      </c>
      <c r="E1270" s="8">
        <v>2020</v>
      </c>
      <c r="F1270" s="24" t="str">
        <f t="shared" si="101"/>
        <v>25/Sep/2020</v>
      </c>
      <c r="G1270" s="9" t="s">
        <v>21</v>
      </c>
      <c r="H1270" s="10" t="str">
        <f t="shared" si="104"/>
        <v>Fri</v>
      </c>
      <c r="I1270" s="10">
        <f t="shared" si="103"/>
        <v>635</v>
      </c>
      <c r="J1270" s="8">
        <f t="shared" si="105"/>
        <v>90</v>
      </c>
      <c r="K1270" s="1">
        <f t="shared" si="102"/>
        <v>21</v>
      </c>
      <c r="L1270" s="1">
        <f t="shared" si="106"/>
        <v>2</v>
      </c>
      <c r="N1270" s="1" t="s">
        <v>50</v>
      </c>
      <c r="P1270" s="81" t="s">
        <v>48</v>
      </c>
      <c r="Q1270" s="69"/>
      <c r="R1270" s="4" t="s">
        <v>49</v>
      </c>
      <c r="T1270" s="4" t="s">
        <v>49</v>
      </c>
      <c r="V1270" s="87">
        <v>7</v>
      </c>
      <c r="W1270" s="69"/>
      <c r="X1270" s="4">
        <v>14</v>
      </c>
      <c r="Z1270" s="87">
        <v>10.4</v>
      </c>
      <c r="AA1270" s="69"/>
      <c r="AB1270" s="100">
        <v>12</v>
      </c>
      <c r="AC1270" s="69"/>
      <c r="AD1270" s="81" t="s">
        <v>48</v>
      </c>
      <c r="AE1270" s="69"/>
      <c r="AF1270" s="100">
        <v>8.6</v>
      </c>
      <c r="AH1270" s="4" t="s">
        <v>49</v>
      </c>
      <c r="AJ1270" s="87">
        <v>10</v>
      </c>
      <c r="AL1270" s="81" t="s">
        <v>48</v>
      </c>
      <c r="AN1270" s="81">
        <v>8.6</v>
      </c>
      <c r="AP1270" s="87">
        <v>14.6</v>
      </c>
      <c r="AR1270" s="81">
        <v>7</v>
      </c>
      <c r="AT1270" s="87">
        <v>6</v>
      </c>
      <c r="AV1270" s="74">
        <v>6</v>
      </c>
      <c r="AX1270" s="74" t="s">
        <v>48</v>
      </c>
      <c r="AZ1270" s="87">
        <v>7.8</v>
      </c>
      <c r="BB1270" s="87">
        <v>5.2</v>
      </c>
      <c r="BD1270" s="4" t="s">
        <v>52</v>
      </c>
      <c r="BF1270" s="81">
        <v>8.1999999999999993</v>
      </c>
      <c r="BH1270" s="87">
        <v>7.6</v>
      </c>
      <c r="BI1270" s="69"/>
      <c r="BJ1270" s="74">
        <v>8.6</v>
      </c>
      <c r="BL1270" s="74">
        <v>7.4</v>
      </c>
      <c r="BN1270" s="74">
        <v>7.6</v>
      </c>
      <c r="BP1270" s="74">
        <v>7.8</v>
      </c>
      <c r="BR1270" s="148">
        <v>12.6</v>
      </c>
      <c r="BT1270" s="1" t="s">
        <v>47</v>
      </c>
      <c r="BV1270" s="1" t="s">
        <v>47</v>
      </c>
      <c r="BX1270" s="1" t="s">
        <v>47</v>
      </c>
      <c r="BZ1270" s="1" t="s">
        <v>47</v>
      </c>
    </row>
    <row r="1271" spans="2:78" x14ac:dyDescent="0.25">
      <c r="B1271" s="8">
        <v>1270</v>
      </c>
      <c r="C1271" s="8">
        <v>25</v>
      </c>
      <c r="D1271" s="8">
        <v>9</v>
      </c>
      <c r="E1271" s="8">
        <v>2020</v>
      </c>
      <c r="F1271" s="24" t="str">
        <f t="shared" si="101"/>
        <v>25/Sep/2020</v>
      </c>
      <c r="G1271" s="9" t="s">
        <v>22</v>
      </c>
      <c r="H1271" s="10" t="str">
        <f t="shared" si="104"/>
        <v>Fri</v>
      </c>
      <c r="I1271" s="10">
        <f t="shared" si="103"/>
        <v>635</v>
      </c>
      <c r="J1271" s="8">
        <f t="shared" si="105"/>
        <v>90</v>
      </c>
      <c r="K1271" s="1">
        <f t="shared" si="102"/>
        <v>21</v>
      </c>
      <c r="L1271" s="1">
        <f t="shared" si="106"/>
        <v>2</v>
      </c>
      <c r="N1271" s="1" t="s">
        <v>50</v>
      </c>
      <c r="P1271" s="81" t="s">
        <v>48</v>
      </c>
      <c r="Q1271" s="69"/>
      <c r="R1271" s="4" t="s">
        <v>49</v>
      </c>
      <c r="T1271" s="4" t="s">
        <v>49</v>
      </c>
      <c r="V1271" s="87">
        <v>4</v>
      </c>
      <c r="W1271" s="69"/>
      <c r="X1271" s="4">
        <v>7</v>
      </c>
      <c r="Z1271" s="87">
        <v>6.6</v>
      </c>
      <c r="AA1271" s="69"/>
      <c r="AB1271" s="100">
        <v>6.8</v>
      </c>
      <c r="AC1271" s="69"/>
      <c r="AD1271" s="81" t="s">
        <v>48</v>
      </c>
      <c r="AE1271" s="69"/>
      <c r="AF1271" s="100">
        <v>5.2</v>
      </c>
      <c r="AH1271" s="4" t="s">
        <v>49</v>
      </c>
      <c r="AJ1271" s="87">
        <v>6.2</v>
      </c>
      <c r="AL1271" s="81" t="s">
        <v>48</v>
      </c>
      <c r="AN1271" s="81">
        <v>5.6</v>
      </c>
      <c r="AP1271" s="87">
        <v>6.4</v>
      </c>
      <c r="AR1271" s="81">
        <v>4</v>
      </c>
      <c r="AT1271" s="87">
        <v>6.4</v>
      </c>
      <c r="AV1271" s="74">
        <v>2.8</v>
      </c>
      <c r="AX1271" s="74" t="s">
        <v>48</v>
      </c>
      <c r="AZ1271" s="87">
        <v>4.5999999999999996</v>
      </c>
      <c r="BB1271" s="87">
        <v>2.8</v>
      </c>
      <c r="BD1271" s="4" t="s">
        <v>52</v>
      </c>
      <c r="BF1271" s="81">
        <v>4.2</v>
      </c>
      <c r="BH1271" s="87">
        <v>4.4000000000000004</v>
      </c>
      <c r="BI1271" s="69"/>
      <c r="BJ1271" s="74">
        <v>6.2</v>
      </c>
      <c r="BL1271" s="74">
        <v>4.5999999999999996</v>
      </c>
      <c r="BN1271" s="74">
        <v>3.8</v>
      </c>
      <c r="BP1271" s="74">
        <v>3.9</v>
      </c>
      <c r="BR1271" s="148">
        <v>5</v>
      </c>
      <c r="BT1271" s="1" t="s">
        <v>47</v>
      </c>
      <c r="BV1271" s="1" t="s">
        <v>47</v>
      </c>
      <c r="BX1271" s="1" t="s">
        <v>47</v>
      </c>
      <c r="BZ1271" s="1" t="s">
        <v>47</v>
      </c>
    </row>
    <row r="1272" spans="2:78" x14ac:dyDescent="0.25">
      <c r="B1272" s="8">
        <v>1271</v>
      </c>
      <c r="C1272" s="8">
        <v>26</v>
      </c>
      <c r="D1272" s="8">
        <v>9</v>
      </c>
      <c r="E1272" s="8">
        <v>2020</v>
      </c>
      <c r="F1272" s="24" t="str">
        <f t="shared" si="101"/>
        <v>26/Sep/2020</v>
      </c>
      <c r="G1272" s="9" t="s">
        <v>21</v>
      </c>
      <c r="H1272" s="10" t="str">
        <f t="shared" si="104"/>
        <v>Sat</v>
      </c>
      <c r="I1272" s="10">
        <f t="shared" si="103"/>
        <v>636</v>
      </c>
      <c r="J1272" s="8">
        <f t="shared" si="105"/>
        <v>90</v>
      </c>
      <c r="K1272" s="1">
        <f t="shared" si="102"/>
        <v>21</v>
      </c>
      <c r="L1272" s="1">
        <f t="shared" si="106"/>
        <v>2</v>
      </c>
      <c r="N1272" s="1" t="s">
        <v>50</v>
      </c>
      <c r="P1272" s="81" t="s">
        <v>48</v>
      </c>
      <c r="Q1272" s="69"/>
      <c r="R1272" s="4" t="s">
        <v>49</v>
      </c>
      <c r="T1272" s="4" t="s">
        <v>49</v>
      </c>
      <c r="V1272" s="87">
        <v>9</v>
      </c>
      <c r="W1272" s="69"/>
      <c r="X1272" s="4">
        <v>13</v>
      </c>
      <c r="Z1272" s="87">
        <v>11</v>
      </c>
      <c r="AA1272" s="69"/>
      <c r="AB1272" s="100">
        <v>13</v>
      </c>
      <c r="AC1272" s="69"/>
      <c r="AD1272" s="81" t="s">
        <v>48</v>
      </c>
      <c r="AE1272" s="69"/>
      <c r="AF1272" s="100">
        <v>8.6</v>
      </c>
      <c r="AH1272" s="4" t="s">
        <v>49</v>
      </c>
      <c r="AJ1272" s="87">
        <v>11.4</v>
      </c>
      <c r="AL1272" s="81" t="s">
        <v>48</v>
      </c>
      <c r="AN1272" s="81">
        <v>9</v>
      </c>
      <c r="AP1272" s="87">
        <v>17</v>
      </c>
      <c r="AR1272" s="81">
        <v>8.4</v>
      </c>
      <c r="AT1272" s="87">
        <v>12</v>
      </c>
      <c r="AV1272" s="74">
        <v>5.6</v>
      </c>
      <c r="AX1272" s="74" t="s">
        <v>48</v>
      </c>
      <c r="AZ1272" s="87">
        <v>9.8000000000000007</v>
      </c>
      <c r="BB1272" s="87">
        <v>5.6</v>
      </c>
      <c r="BD1272" s="4" t="s">
        <v>52</v>
      </c>
      <c r="BF1272" s="81">
        <v>7.2</v>
      </c>
      <c r="BH1272" s="87">
        <v>8</v>
      </c>
      <c r="BI1272" s="69"/>
      <c r="BJ1272" s="74">
        <v>6.6</v>
      </c>
      <c r="BL1272" s="74">
        <v>7</v>
      </c>
      <c r="BN1272" s="74">
        <v>7.6</v>
      </c>
      <c r="BP1272" s="74">
        <v>10.4</v>
      </c>
      <c r="BR1272" s="148">
        <v>14.2</v>
      </c>
      <c r="BT1272" s="1" t="s">
        <v>47</v>
      </c>
      <c r="BV1272" s="1" t="s">
        <v>47</v>
      </c>
      <c r="BX1272" s="1" t="s">
        <v>47</v>
      </c>
      <c r="BZ1272" s="1" t="s">
        <v>47</v>
      </c>
    </row>
    <row r="1273" spans="2:78" x14ac:dyDescent="0.25">
      <c r="B1273" s="8">
        <v>1272</v>
      </c>
      <c r="C1273" s="8">
        <v>26</v>
      </c>
      <c r="D1273" s="8">
        <v>9</v>
      </c>
      <c r="E1273" s="8">
        <v>2020</v>
      </c>
      <c r="F1273" s="24" t="str">
        <f t="shared" si="101"/>
        <v>26/Sep/2020</v>
      </c>
      <c r="G1273" s="9" t="s">
        <v>22</v>
      </c>
      <c r="H1273" s="10" t="str">
        <f t="shared" si="104"/>
        <v>Sat</v>
      </c>
      <c r="I1273" s="10">
        <f t="shared" si="103"/>
        <v>636</v>
      </c>
      <c r="J1273" s="8">
        <f t="shared" si="105"/>
        <v>90</v>
      </c>
      <c r="K1273" s="1">
        <f t="shared" si="102"/>
        <v>21</v>
      </c>
      <c r="L1273" s="1">
        <f t="shared" si="106"/>
        <v>2</v>
      </c>
      <c r="N1273" s="1" t="s">
        <v>50</v>
      </c>
      <c r="P1273" s="81" t="s">
        <v>48</v>
      </c>
      <c r="Q1273" s="69"/>
      <c r="R1273" s="4" t="s">
        <v>49</v>
      </c>
      <c r="T1273" s="4" t="s">
        <v>49</v>
      </c>
      <c r="V1273" s="87">
        <v>4</v>
      </c>
      <c r="W1273" s="69"/>
      <c r="X1273" s="4">
        <v>7.4</v>
      </c>
      <c r="Z1273" s="87">
        <v>6.2</v>
      </c>
      <c r="AA1273" s="69"/>
      <c r="AB1273" s="100">
        <v>6</v>
      </c>
      <c r="AC1273" s="69"/>
      <c r="AD1273" s="81" t="s">
        <v>48</v>
      </c>
      <c r="AE1273" s="69"/>
      <c r="AF1273" s="100">
        <v>5.4</v>
      </c>
      <c r="AH1273" s="4" t="s">
        <v>49</v>
      </c>
      <c r="AJ1273" s="87">
        <v>6</v>
      </c>
      <c r="AL1273" s="81" t="s">
        <v>48</v>
      </c>
      <c r="AN1273" s="81">
        <v>6</v>
      </c>
      <c r="AP1273" s="87">
        <v>8.8000000000000007</v>
      </c>
      <c r="AR1273" s="81">
        <v>4.4000000000000004</v>
      </c>
      <c r="AT1273" s="87">
        <v>6.2</v>
      </c>
      <c r="AV1273" s="74">
        <v>3</v>
      </c>
      <c r="AX1273" s="74" t="s">
        <v>48</v>
      </c>
      <c r="AZ1273" s="87">
        <v>4.8</v>
      </c>
      <c r="BB1273" s="87">
        <v>3.2</v>
      </c>
      <c r="BD1273" s="4" t="s">
        <v>52</v>
      </c>
      <c r="BF1273" s="81">
        <v>4.4000000000000004</v>
      </c>
      <c r="BH1273" s="87">
        <v>4.8</v>
      </c>
      <c r="BI1273" s="69"/>
      <c r="BJ1273" s="74">
        <v>8</v>
      </c>
      <c r="BL1273" s="74">
        <v>5.4</v>
      </c>
      <c r="BN1273" s="74">
        <v>3.4</v>
      </c>
      <c r="BP1273" s="74" t="s">
        <v>28</v>
      </c>
      <c r="BR1273" s="148">
        <v>7</v>
      </c>
      <c r="BT1273" s="1" t="s">
        <v>47</v>
      </c>
      <c r="BV1273" s="1" t="s">
        <v>47</v>
      </c>
      <c r="BX1273" s="1" t="s">
        <v>47</v>
      </c>
      <c r="BZ1273" s="1" t="s">
        <v>47</v>
      </c>
    </row>
    <row r="1274" spans="2:78" x14ac:dyDescent="0.25">
      <c r="B1274" s="8">
        <v>1273</v>
      </c>
      <c r="C1274" s="8">
        <v>27</v>
      </c>
      <c r="D1274" s="8">
        <v>9</v>
      </c>
      <c r="E1274" s="8">
        <v>2020</v>
      </c>
      <c r="F1274" s="24" t="str">
        <f t="shared" si="101"/>
        <v>27/Sep/2020</v>
      </c>
      <c r="G1274" s="9" t="s">
        <v>21</v>
      </c>
      <c r="H1274" s="10" t="str">
        <f t="shared" si="104"/>
        <v>Sun</v>
      </c>
      <c r="I1274" s="10">
        <f t="shared" si="103"/>
        <v>637</v>
      </c>
      <c r="J1274" s="8">
        <f t="shared" si="105"/>
        <v>90</v>
      </c>
      <c r="K1274" s="1">
        <f t="shared" si="102"/>
        <v>21</v>
      </c>
      <c r="L1274" s="1">
        <f t="shared" si="106"/>
        <v>2</v>
      </c>
      <c r="N1274" s="1" t="s">
        <v>50</v>
      </c>
      <c r="P1274" s="81" t="s">
        <v>48</v>
      </c>
      <c r="Q1274" s="69"/>
      <c r="R1274" s="4" t="s">
        <v>49</v>
      </c>
      <c r="T1274" s="4" t="s">
        <v>49</v>
      </c>
      <c r="V1274" s="87">
        <v>7.8</v>
      </c>
      <c r="W1274" s="69"/>
      <c r="X1274" s="4">
        <v>14</v>
      </c>
      <c r="Z1274" s="87">
        <v>11.2</v>
      </c>
      <c r="AA1274" s="69"/>
      <c r="AB1274" s="100">
        <v>12</v>
      </c>
      <c r="AC1274" s="69"/>
      <c r="AD1274" s="81" t="s">
        <v>48</v>
      </c>
      <c r="AE1274" s="69"/>
      <c r="AF1274" s="100">
        <v>8.1999999999999993</v>
      </c>
      <c r="AH1274" s="4" t="s">
        <v>49</v>
      </c>
      <c r="AJ1274" s="87">
        <v>10.6</v>
      </c>
      <c r="AL1274" s="81" t="s">
        <v>48</v>
      </c>
      <c r="AN1274" s="81">
        <v>8.1999999999999993</v>
      </c>
      <c r="AP1274" s="87">
        <v>15.2</v>
      </c>
      <c r="AR1274" s="81">
        <v>7.8</v>
      </c>
      <c r="AT1274" s="87">
        <v>11.8</v>
      </c>
      <c r="AV1274" s="74">
        <v>4.8</v>
      </c>
      <c r="AX1274" s="74" t="s">
        <v>48</v>
      </c>
      <c r="AZ1274" s="87">
        <v>9.8000000000000007</v>
      </c>
      <c r="BB1274" s="87">
        <v>5.8</v>
      </c>
      <c r="BD1274" s="4" t="s">
        <v>52</v>
      </c>
      <c r="BF1274" s="81">
        <v>7.6</v>
      </c>
      <c r="BH1274" s="87">
        <v>8.1999999999999993</v>
      </c>
      <c r="BI1274" s="69"/>
      <c r="BJ1274" s="74">
        <v>7.4</v>
      </c>
      <c r="BL1274" s="74">
        <v>7.8</v>
      </c>
      <c r="BN1274" s="74">
        <v>9.1999999999999993</v>
      </c>
      <c r="BP1274" s="74">
        <v>8.8000000000000007</v>
      </c>
      <c r="BR1274" s="148">
        <v>13.2</v>
      </c>
      <c r="BT1274" s="1" t="s">
        <v>47</v>
      </c>
      <c r="BV1274" s="1" t="s">
        <v>47</v>
      </c>
      <c r="BX1274" s="1" t="s">
        <v>47</v>
      </c>
      <c r="BZ1274" s="1" t="s">
        <v>47</v>
      </c>
    </row>
    <row r="1275" spans="2:78" ht="16.5" thickBot="1" x14ac:dyDescent="0.3">
      <c r="B1275" s="8">
        <v>1274</v>
      </c>
      <c r="C1275" s="8">
        <v>27</v>
      </c>
      <c r="D1275" s="8">
        <v>9</v>
      </c>
      <c r="E1275" s="8">
        <v>2020</v>
      </c>
      <c r="F1275" s="24" t="str">
        <f t="shared" si="101"/>
        <v>27/Sep/2020</v>
      </c>
      <c r="G1275" s="9" t="s">
        <v>22</v>
      </c>
      <c r="H1275" s="10" t="str">
        <f t="shared" si="104"/>
        <v>Sun</v>
      </c>
      <c r="I1275" s="10">
        <f t="shared" si="103"/>
        <v>637</v>
      </c>
      <c r="J1275" s="8">
        <f t="shared" si="105"/>
        <v>90</v>
      </c>
      <c r="K1275" s="1">
        <f t="shared" si="102"/>
        <v>21</v>
      </c>
      <c r="L1275" s="1">
        <f t="shared" si="106"/>
        <v>2</v>
      </c>
      <c r="N1275" s="1" t="s">
        <v>50</v>
      </c>
      <c r="P1275" s="81" t="s">
        <v>48</v>
      </c>
      <c r="Q1275" s="69"/>
      <c r="R1275" s="4" t="s">
        <v>49</v>
      </c>
      <c r="T1275" s="4" t="s">
        <v>49</v>
      </c>
      <c r="V1275" s="87">
        <v>5.6</v>
      </c>
      <c r="W1275" s="69"/>
      <c r="X1275" s="4">
        <v>6.2</v>
      </c>
      <c r="Z1275" s="87">
        <v>5.8</v>
      </c>
      <c r="AA1275" s="69"/>
      <c r="AB1275" s="100">
        <v>5.6</v>
      </c>
      <c r="AC1275" s="69"/>
      <c r="AD1275" s="81" t="s">
        <v>48</v>
      </c>
      <c r="AE1275" s="69"/>
      <c r="AF1275" s="100">
        <v>5.2</v>
      </c>
      <c r="AH1275" s="4" t="s">
        <v>49</v>
      </c>
      <c r="AJ1275" s="87">
        <v>5.2</v>
      </c>
      <c r="AL1275" s="81" t="s">
        <v>48</v>
      </c>
      <c r="AN1275" s="81">
        <v>6</v>
      </c>
      <c r="AP1275" s="87">
        <v>7</v>
      </c>
      <c r="AR1275" s="81">
        <v>4.4000000000000004</v>
      </c>
      <c r="AT1275" s="87">
        <v>5.8</v>
      </c>
      <c r="AV1275" s="74">
        <v>2.6</v>
      </c>
      <c r="AX1275" s="74" t="s">
        <v>48</v>
      </c>
      <c r="AZ1275" s="87">
        <v>4.8</v>
      </c>
      <c r="BB1275" s="87">
        <v>2.8</v>
      </c>
      <c r="BD1275" s="4" t="s">
        <v>52</v>
      </c>
      <c r="BF1275" s="81">
        <v>4.2</v>
      </c>
      <c r="BH1275" s="87">
        <v>4.4000000000000004</v>
      </c>
      <c r="BI1275" s="69"/>
      <c r="BJ1275" s="74">
        <v>5.4</v>
      </c>
      <c r="BL1275" s="74">
        <v>4.4000000000000004</v>
      </c>
      <c r="BN1275" s="74">
        <v>4.2</v>
      </c>
      <c r="BP1275" s="74">
        <v>5</v>
      </c>
      <c r="BR1275" s="148">
        <v>5.6</v>
      </c>
      <c r="BT1275" s="1" t="s">
        <v>47</v>
      </c>
      <c r="BV1275" s="1" t="s">
        <v>47</v>
      </c>
      <c r="BX1275" s="1" t="s">
        <v>47</v>
      </c>
      <c r="BZ1275" s="1" t="s">
        <v>47</v>
      </c>
    </row>
    <row r="1276" spans="2:78" ht="16.5" thickTop="1" x14ac:dyDescent="0.25">
      <c r="B1276" s="8">
        <v>1275</v>
      </c>
      <c r="C1276" s="8">
        <v>28</v>
      </c>
      <c r="D1276" s="8">
        <v>9</v>
      </c>
      <c r="E1276" s="8">
        <v>2020</v>
      </c>
      <c r="F1276" s="24" t="str">
        <f t="shared" si="101"/>
        <v>28/Sep/2020</v>
      </c>
      <c r="G1276" s="9" t="s">
        <v>21</v>
      </c>
      <c r="H1276" s="10" t="str">
        <f t="shared" si="104"/>
        <v>Mon</v>
      </c>
      <c r="I1276" s="10">
        <f t="shared" si="103"/>
        <v>638</v>
      </c>
      <c r="J1276" s="8">
        <f t="shared" si="105"/>
        <v>91</v>
      </c>
      <c r="K1276" s="1">
        <f t="shared" si="102"/>
        <v>21</v>
      </c>
      <c r="L1276" s="1">
        <f t="shared" si="106"/>
        <v>2</v>
      </c>
      <c r="N1276" s="1" t="s">
        <v>50</v>
      </c>
      <c r="P1276" s="86">
        <v>16.8</v>
      </c>
      <c r="Q1276" s="69"/>
      <c r="R1276" s="4" t="s">
        <v>49</v>
      </c>
      <c r="T1276" s="4" t="s">
        <v>49</v>
      </c>
      <c r="V1276" s="87">
        <v>7.6</v>
      </c>
      <c r="W1276" s="69"/>
      <c r="X1276" s="4">
        <v>13.8</v>
      </c>
      <c r="Z1276" s="87">
        <v>11.8</v>
      </c>
      <c r="AA1276" s="69"/>
      <c r="AB1276" s="100">
        <v>11.4</v>
      </c>
      <c r="AC1276" s="69"/>
      <c r="AD1276" s="81" t="s">
        <v>48</v>
      </c>
      <c r="AE1276" s="69"/>
      <c r="AF1276" s="100">
        <v>8.1999999999999993</v>
      </c>
      <c r="AH1276" s="4" t="s">
        <v>49</v>
      </c>
      <c r="AJ1276" s="87">
        <v>10</v>
      </c>
      <c r="AL1276" s="81" t="s">
        <v>48</v>
      </c>
      <c r="AN1276" s="81">
        <v>10.8</v>
      </c>
      <c r="AP1276" s="87">
        <v>16.8</v>
      </c>
      <c r="AR1276" s="81">
        <v>8.1999999999999993</v>
      </c>
      <c r="AT1276" s="87">
        <v>10.199999999999999</v>
      </c>
      <c r="AV1276" s="74">
        <v>2.4</v>
      </c>
      <c r="AX1276" s="74" t="s">
        <v>48</v>
      </c>
      <c r="AZ1276" s="87">
        <v>10.4</v>
      </c>
      <c r="BB1276" s="87">
        <v>4.8</v>
      </c>
      <c r="BD1276" s="4" t="s">
        <v>52</v>
      </c>
      <c r="BF1276" s="81">
        <v>6.2</v>
      </c>
      <c r="BH1276" s="87">
        <v>8.6</v>
      </c>
      <c r="BI1276" s="69"/>
      <c r="BJ1276" s="74">
        <v>8.4</v>
      </c>
      <c r="BL1276" s="74">
        <v>6.2</v>
      </c>
      <c r="BN1276" s="74">
        <v>9.8000000000000007</v>
      </c>
      <c r="BP1276" s="74">
        <v>9</v>
      </c>
      <c r="BR1276" s="148">
        <v>13.6</v>
      </c>
      <c r="BT1276" s="1" t="s">
        <v>47</v>
      </c>
      <c r="BV1276" s="1" t="s">
        <v>47</v>
      </c>
      <c r="BX1276" s="1" t="s">
        <v>47</v>
      </c>
      <c r="BZ1276" s="1" t="s">
        <v>47</v>
      </c>
    </row>
    <row r="1277" spans="2:78" x14ac:dyDescent="0.25">
      <c r="B1277" s="8">
        <v>1276</v>
      </c>
      <c r="C1277" s="8">
        <v>28</v>
      </c>
      <c r="D1277" s="8">
        <v>9</v>
      </c>
      <c r="E1277" s="8">
        <v>2020</v>
      </c>
      <c r="F1277" s="24" t="str">
        <f t="shared" si="101"/>
        <v>28/Sep/2020</v>
      </c>
      <c r="G1277" s="9" t="s">
        <v>22</v>
      </c>
      <c r="H1277" s="10" t="str">
        <f t="shared" si="104"/>
        <v>Mon</v>
      </c>
      <c r="I1277" s="10">
        <f t="shared" si="103"/>
        <v>638</v>
      </c>
      <c r="J1277" s="8">
        <f t="shared" si="105"/>
        <v>91</v>
      </c>
      <c r="K1277" s="1">
        <f t="shared" si="102"/>
        <v>21</v>
      </c>
      <c r="L1277" s="1">
        <f t="shared" si="106"/>
        <v>2</v>
      </c>
      <c r="N1277" s="1" t="s">
        <v>50</v>
      </c>
      <c r="P1277" s="87">
        <v>9.1999999999999993</v>
      </c>
      <c r="Q1277" s="69"/>
      <c r="R1277" s="4" t="s">
        <v>49</v>
      </c>
      <c r="T1277" s="4" t="s">
        <v>49</v>
      </c>
      <c r="V1277" s="87">
        <v>4.4000000000000004</v>
      </c>
      <c r="W1277" s="69"/>
      <c r="X1277" s="4">
        <v>6.4</v>
      </c>
      <c r="Z1277" s="87">
        <v>6.6</v>
      </c>
      <c r="AA1277" s="69"/>
      <c r="AB1277" s="100">
        <v>5.8</v>
      </c>
      <c r="AC1277" s="69"/>
      <c r="AD1277" s="81" t="s">
        <v>48</v>
      </c>
      <c r="AE1277" s="69"/>
      <c r="AF1277" s="100">
        <v>5</v>
      </c>
      <c r="AH1277" s="4" t="s">
        <v>49</v>
      </c>
      <c r="AJ1277" s="87">
        <v>7</v>
      </c>
      <c r="AL1277" s="81" t="s">
        <v>48</v>
      </c>
      <c r="AN1277" s="81">
        <v>5</v>
      </c>
      <c r="AP1277" s="87">
        <v>8.1999999999999993</v>
      </c>
      <c r="AR1277" s="81">
        <v>4</v>
      </c>
      <c r="AT1277" s="87">
        <v>6.2</v>
      </c>
      <c r="AV1277" s="74">
        <v>2.8</v>
      </c>
      <c r="AX1277" s="74" t="s">
        <v>48</v>
      </c>
      <c r="AZ1277" s="87">
        <v>4.8</v>
      </c>
      <c r="BB1277" s="87">
        <v>3.2</v>
      </c>
      <c r="BD1277" s="4" t="s">
        <v>52</v>
      </c>
      <c r="BF1277" s="81">
        <v>4</v>
      </c>
      <c r="BH1277" s="87">
        <v>4.5999999999999996</v>
      </c>
      <c r="BI1277" s="69"/>
      <c r="BJ1277" s="74">
        <v>6</v>
      </c>
      <c r="BL1277" s="74">
        <v>3.2</v>
      </c>
      <c r="BN1277" s="74">
        <v>4</v>
      </c>
      <c r="BP1277" s="74">
        <v>5</v>
      </c>
      <c r="BR1277" s="148">
        <v>6.4</v>
      </c>
      <c r="BT1277" s="1" t="s">
        <v>47</v>
      </c>
      <c r="BV1277" s="1" t="s">
        <v>47</v>
      </c>
      <c r="BX1277" s="1" t="s">
        <v>47</v>
      </c>
      <c r="BZ1277" s="1" t="s">
        <v>47</v>
      </c>
    </row>
    <row r="1278" spans="2:78" x14ac:dyDescent="0.25">
      <c r="B1278" s="8">
        <v>1277</v>
      </c>
      <c r="C1278" s="8">
        <v>29</v>
      </c>
      <c r="D1278" s="8">
        <v>9</v>
      </c>
      <c r="E1278" s="8">
        <v>2020</v>
      </c>
      <c r="F1278" s="24" t="str">
        <f t="shared" si="101"/>
        <v>29/Sep/2020</v>
      </c>
      <c r="G1278" s="9" t="s">
        <v>21</v>
      </c>
      <c r="H1278" s="10" t="str">
        <f t="shared" si="104"/>
        <v>Tue</v>
      </c>
      <c r="I1278" s="10">
        <f t="shared" si="103"/>
        <v>639</v>
      </c>
      <c r="J1278" s="8">
        <f t="shared" si="105"/>
        <v>91</v>
      </c>
      <c r="K1278" s="1">
        <f t="shared" si="102"/>
        <v>21</v>
      </c>
      <c r="L1278" s="1">
        <f t="shared" si="106"/>
        <v>2</v>
      </c>
      <c r="N1278" s="1" t="s">
        <v>50</v>
      </c>
      <c r="P1278" s="87">
        <v>18.8</v>
      </c>
      <c r="Q1278" s="69"/>
      <c r="R1278" s="4" t="s">
        <v>49</v>
      </c>
      <c r="T1278" s="4" t="s">
        <v>49</v>
      </c>
      <c r="V1278" s="87">
        <v>8.4</v>
      </c>
      <c r="W1278" s="69"/>
      <c r="X1278" s="4">
        <v>13.8</v>
      </c>
      <c r="Z1278" s="87">
        <v>11</v>
      </c>
      <c r="AA1278" s="69"/>
      <c r="AB1278" s="100">
        <v>14</v>
      </c>
      <c r="AC1278" s="69"/>
      <c r="AD1278" s="81" t="s">
        <v>48</v>
      </c>
      <c r="AE1278" s="69"/>
      <c r="AF1278" s="100">
        <v>8.8000000000000007</v>
      </c>
      <c r="AH1278" s="4" t="s">
        <v>49</v>
      </c>
      <c r="AJ1278" s="87">
        <v>11.2</v>
      </c>
      <c r="AL1278" s="81" t="s">
        <v>48</v>
      </c>
      <c r="AN1278" s="81">
        <v>10.6</v>
      </c>
      <c r="AP1278" s="87">
        <v>16</v>
      </c>
      <c r="AR1278" s="81">
        <v>8.4</v>
      </c>
      <c r="AT1278" s="87">
        <v>12.6</v>
      </c>
      <c r="AV1278" s="74">
        <v>6.4</v>
      </c>
      <c r="AX1278" s="74" t="s">
        <v>48</v>
      </c>
      <c r="AZ1278" s="87">
        <v>13</v>
      </c>
      <c r="BB1278" s="87">
        <v>5.2</v>
      </c>
      <c r="BD1278" s="4" t="s">
        <v>52</v>
      </c>
      <c r="BF1278" s="81">
        <v>8</v>
      </c>
      <c r="BH1278" s="87">
        <v>9.1999999999999993</v>
      </c>
      <c r="BI1278" s="69"/>
      <c r="BJ1278" s="74">
        <v>9</v>
      </c>
      <c r="BL1278" s="74">
        <v>7</v>
      </c>
      <c r="BN1278" s="74">
        <v>8</v>
      </c>
      <c r="BP1278" s="74">
        <v>9.4</v>
      </c>
      <c r="BR1278" s="148">
        <v>12.6</v>
      </c>
      <c r="BT1278" s="1" t="s">
        <v>47</v>
      </c>
      <c r="BV1278" s="1" t="s">
        <v>47</v>
      </c>
      <c r="BX1278" s="1" t="s">
        <v>47</v>
      </c>
      <c r="BZ1278" s="1" t="s">
        <v>47</v>
      </c>
    </row>
    <row r="1279" spans="2:78" x14ac:dyDescent="0.25">
      <c r="B1279" s="8">
        <v>1278</v>
      </c>
      <c r="C1279" s="8">
        <v>29</v>
      </c>
      <c r="D1279" s="8">
        <v>9</v>
      </c>
      <c r="E1279" s="8">
        <v>2020</v>
      </c>
      <c r="F1279" s="24" t="str">
        <f t="shared" si="101"/>
        <v>29/Sep/2020</v>
      </c>
      <c r="G1279" s="9" t="s">
        <v>22</v>
      </c>
      <c r="H1279" s="10" t="str">
        <f t="shared" si="104"/>
        <v>Tue</v>
      </c>
      <c r="I1279" s="10">
        <f t="shared" si="103"/>
        <v>639</v>
      </c>
      <c r="J1279" s="8">
        <f t="shared" si="105"/>
        <v>91</v>
      </c>
      <c r="K1279" s="1">
        <f t="shared" si="102"/>
        <v>21</v>
      </c>
      <c r="L1279" s="1">
        <f t="shared" si="106"/>
        <v>2</v>
      </c>
      <c r="N1279" s="1" t="s">
        <v>50</v>
      </c>
      <c r="P1279" s="87">
        <v>9.8000000000000007</v>
      </c>
      <c r="Q1279" s="69"/>
      <c r="R1279" s="4" t="s">
        <v>49</v>
      </c>
      <c r="T1279" s="4" t="s">
        <v>49</v>
      </c>
      <c r="V1279" s="87">
        <v>4.8</v>
      </c>
      <c r="W1279" s="69"/>
      <c r="X1279" s="4">
        <v>6.6</v>
      </c>
      <c r="Z1279" s="87">
        <v>7.2</v>
      </c>
      <c r="AA1279" s="69"/>
      <c r="AB1279" s="100">
        <v>6.4</v>
      </c>
      <c r="AC1279" s="69"/>
      <c r="AD1279" s="81" t="s">
        <v>48</v>
      </c>
      <c r="AE1279" s="69"/>
      <c r="AF1279" s="100">
        <v>5.6</v>
      </c>
      <c r="AH1279" s="4" t="s">
        <v>49</v>
      </c>
      <c r="AJ1279" s="87">
        <v>7.2</v>
      </c>
      <c r="AL1279" s="81" t="s">
        <v>48</v>
      </c>
      <c r="AN1279" s="81">
        <v>5.2</v>
      </c>
      <c r="AP1279" s="87">
        <v>8</v>
      </c>
      <c r="AR1279" s="81">
        <v>3.8</v>
      </c>
      <c r="AT1279" s="87">
        <v>6.2</v>
      </c>
      <c r="AV1279" s="74">
        <v>2</v>
      </c>
      <c r="AX1279" s="74" t="s">
        <v>48</v>
      </c>
      <c r="AZ1279" s="87">
        <v>4.2</v>
      </c>
      <c r="BB1279" s="87">
        <v>2.6</v>
      </c>
      <c r="BD1279" s="4" t="s">
        <v>52</v>
      </c>
      <c r="BF1279" s="81">
        <v>4</v>
      </c>
      <c r="BH1279" s="87">
        <v>5</v>
      </c>
      <c r="BI1279" s="69"/>
      <c r="BJ1279" s="74">
        <v>5</v>
      </c>
      <c r="BL1279" s="74">
        <v>5</v>
      </c>
      <c r="BN1279" s="74">
        <v>3.6</v>
      </c>
      <c r="BP1279" s="74">
        <v>5.8</v>
      </c>
      <c r="BR1279" s="148">
        <v>7</v>
      </c>
      <c r="BT1279" s="1" t="s">
        <v>47</v>
      </c>
      <c r="BV1279" s="1" t="s">
        <v>47</v>
      </c>
      <c r="BX1279" s="1" t="s">
        <v>47</v>
      </c>
      <c r="BZ1279" s="1" t="s">
        <v>47</v>
      </c>
    </row>
    <row r="1280" spans="2:78" x14ac:dyDescent="0.25">
      <c r="B1280" s="8">
        <v>1279</v>
      </c>
      <c r="C1280" s="8">
        <v>30</v>
      </c>
      <c r="D1280" s="8">
        <v>9</v>
      </c>
      <c r="E1280" s="8">
        <v>2020</v>
      </c>
      <c r="F1280" s="24" t="str">
        <f t="shared" ref="F1280:F1343" si="107">TEXT(DATE(E1280,D1280,C1280),"dd/mmm/yyyy")</f>
        <v>30/Sep/2020</v>
      </c>
      <c r="G1280" s="9" t="s">
        <v>21</v>
      </c>
      <c r="H1280" s="10" t="str">
        <f t="shared" si="104"/>
        <v>Wed</v>
      </c>
      <c r="I1280" s="10">
        <f t="shared" si="103"/>
        <v>640</v>
      </c>
      <c r="J1280" s="8">
        <f t="shared" si="105"/>
        <v>91</v>
      </c>
      <c r="K1280" s="1">
        <f t="shared" ref="K1280:K1343" si="108">IF(COUNTIF(K1219:K1279,K1250)=61,K1250+1,K1279)</f>
        <v>21</v>
      </c>
      <c r="L1280" s="1">
        <f t="shared" si="106"/>
        <v>2</v>
      </c>
      <c r="N1280" s="1" t="s">
        <v>50</v>
      </c>
      <c r="P1280" s="87">
        <v>18.2</v>
      </c>
      <c r="Q1280" s="69"/>
      <c r="R1280" s="4" t="s">
        <v>49</v>
      </c>
      <c r="T1280" s="4" t="s">
        <v>49</v>
      </c>
      <c r="V1280" s="87">
        <v>8.1999999999999993</v>
      </c>
      <c r="W1280" s="69"/>
      <c r="X1280" s="4">
        <v>12.2</v>
      </c>
      <c r="Z1280" s="87">
        <v>10</v>
      </c>
      <c r="AA1280" s="69"/>
      <c r="AB1280" s="100">
        <v>12.6</v>
      </c>
      <c r="AC1280" s="69"/>
      <c r="AD1280" s="81" t="s">
        <v>48</v>
      </c>
      <c r="AE1280" s="69"/>
      <c r="AF1280" s="100">
        <v>8.6</v>
      </c>
      <c r="AH1280" s="4" t="s">
        <v>49</v>
      </c>
      <c r="AJ1280" s="87">
        <v>11.8</v>
      </c>
      <c r="AL1280" s="81" t="s">
        <v>48</v>
      </c>
      <c r="AN1280" s="81">
        <v>10.8</v>
      </c>
      <c r="AP1280" s="87">
        <v>16</v>
      </c>
      <c r="AR1280" s="81">
        <v>7.8</v>
      </c>
      <c r="AT1280" s="87">
        <v>12</v>
      </c>
      <c r="AV1280" s="74">
        <v>5.6</v>
      </c>
      <c r="AX1280" s="74" t="s">
        <v>48</v>
      </c>
      <c r="AZ1280" s="87">
        <v>11</v>
      </c>
      <c r="BB1280" s="87">
        <v>4.8</v>
      </c>
      <c r="BD1280" s="4" t="s">
        <v>52</v>
      </c>
      <c r="BF1280" s="81">
        <v>7.6</v>
      </c>
      <c r="BH1280" s="87">
        <v>8.1999999999999993</v>
      </c>
      <c r="BI1280" s="69"/>
      <c r="BJ1280" s="74">
        <v>10.199999999999999</v>
      </c>
      <c r="BL1280" s="74">
        <v>7</v>
      </c>
      <c r="BN1280" s="74">
        <v>7.8</v>
      </c>
      <c r="BP1280" s="74">
        <v>6.8</v>
      </c>
      <c r="BR1280" s="148">
        <v>14</v>
      </c>
      <c r="BT1280" s="1" t="s">
        <v>47</v>
      </c>
      <c r="BV1280" s="1" t="s">
        <v>47</v>
      </c>
      <c r="BX1280" s="1" t="s">
        <v>47</v>
      </c>
      <c r="BZ1280" s="1" t="s">
        <v>47</v>
      </c>
    </row>
    <row r="1281" spans="2:78" x14ac:dyDescent="0.25">
      <c r="B1281" s="8">
        <v>1280</v>
      </c>
      <c r="C1281" s="8">
        <v>30</v>
      </c>
      <c r="D1281" s="8">
        <v>9</v>
      </c>
      <c r="E1281" s="8">
        <v>2020</v>
      </c>
      <c r="F1281" s="24" t="str">
        <f t="shared" si="107"/>
        <v>30/Sep/2020</v>
      </c>
      <c r="G1281" s="9" t="s">
        <v>22</v>
      </c>
      <c r="H1281" s="10" t="str">
        <f t="shared" si="104"/>
        <v>Wed</v>
      </c>
      <c r="I1281" s="10">
        <f t="shared" si="103"/>
        <v>640</v>
      </c>
      <c r="J1281" s="8">
        <f t="shared" si="105"/>
        <v>91</v>
      </c>
      <c r="K1281" s="1">
        <f t="shared" si="108"/>
        <v>21</v>
      </c>
      <c r="L1281" s="1">
        <f t="shared" si="106"/>
        <v>2</v>
      </c>
      <c r="N1281" s="1" t="s">
        <v>50</v>
      </c>
      <c r="P1281" s="87">
        <v>10.4</v>
      </c>
      <c r="Q1281" s="69"/>
      <c r="R1281" s="4" t="s">
        <v>49</v>
      </c>
      <c r="T1281" s="4" t="s">
        <v>49</v>
      </c>
      <c r="V1281" s="87">
        <v>4.5999999999999996</v>
      </c>
      <c r="W1281" s="69"/>
      <c r="X1281" s="4">
        <v>6.6</v>
      </c>
      <c r="Z1281" s="87">
        <v>6.6</v>
      </c>
      <c r="AA1281" s="69"/>
      <c r="AB1281" s="100">
        <v>6.6</v>
      </c>
      <c r="AC1281" s="69"/>
      <c r="AD1281" s="81" t="s">
        <v>48</v>
      </c>
      <c r="AE1281" s="69"/>
      <c r="AF1281" s="100">
        <v>5</v>
      </c>
      <c r="AH1281" s="4" t="s">
        <v>49</v>
      </c>
      <c r="AJ1281" s="87">
        <v>5.8</v>
      </c>
      <c r="AL1281" s="81" t="s">
        <v>48</v>
      </c>
      <c r="AN1281" s="81">
        <v>4.25</v>
      </c>
      <c r="AP1281" s="87">
        <v>8.1999999999999993</v>
      </c>
      <c r="AR1281" s="81">
        <v>9.1999999999999993</v>
      </c>
      <c r="AT1281" s="87">
        <v>7.2</v>
      </c>
      <c r="AV1281" s="74">
        <v>3.2</v>
      </c>
      <c r="AX1281" s="74" t="s">
        <v>48</v>
      </c>
      <c r="AZ1281" s="87">
        <v>7.6</v>
      </c>
      <c r="BB1281" s="87">
        <v>3</v>
      </c>
      <c r="BD1281" s="4" t="s">
        <v>52</v>
      </c>
      <c r="BF1281" s="81">
        <v>5.4</v>
      </c>
      <c r="BH1281" s="87">
        <v>5.4</v>
      </c>
      <c r="BI1281" s="69"/>
      <c r="BJ1281" s="74">
        <v>5.4</v>
      </c>
      <c r="BL1281" s="74">
        <v>4.5999999999999996</v>
      </c>
      <c r="BN1281" s="74">
        <v>4.2</v>
      </c>
      <c r="BP1281" s="74">
        <v>7.6</v>
      </c>
      <c r="BR1281" s="148">
        <v>5</v>
      </c>
      <c r="BT1281" s="1" t="s">
        <v>47</v>
      </c>
      <c r="BV1281" s="1" t="s">
        <v>47</v>
      </c>
      <c r="BX1281" s="1" t="s">
        <v>47</v>
      </c>
      <c r="BZ1281" s="1" t="s">
        <v>47</v>
      </c>
    </row>
    <row r="1282" spans="2:78" x14ac:dyDescent="0.25">
      <c r="B1282" s="8">
        <v>1281</v>
      </c>
      <c r="C1282" s="8">
        <v>1</v>
      </c>
      <c r="D1282" s="8">
        <v>10</v>
      </c>
      <c r="E1282" s="8">
        <v>2020</v>
      </c>
      <c r="F1282" s="24" t="str">
        <f t="shared" si="107"/>
        <v>01/Oct/2020</v>
      </c>
      <c r="G1282" s="9" t="s">
        <v>21</v>
      </c>
      <c r="H1282" s="10" t="str">
        <f t="shared" si="104"/>
        <v>Thu</v>
      </c>
      <c r="I1282" s="10">
        <f t="shared" si="103"/>
        <v>641</v>
      </c>
      <c r="J1282" s="8">
        <f t="shared" si="105"/>
        <v>91</v>
      </c>
      <c r="K1282" s="1">
        <f t="shared" si="108"/>
        <v>21</v>
      </c>
      <c r="L1282" s="1">
        <f t="shared" si="106"/>
        <v>2</v>
      </c>
      <c r="N1282" s="1" t="s">
        <v>50</v>
      </c>
      <c r="P1282" s="87">
        <v>16.8</v>
      </c>
      <c r="Q1282" s="69"/>
      <c r="R1282" s="4" t="s">
        <v>49</v>
      </c>
      <c r="T1282" s="4" t="s">
        <v>49</v>
      </c>
      <c r="V1282" s="87">
        <v>7.6</v>
      </c>
      <c r="W1282" s="69"/>
      <c r="X1282" s="4">
        <v>12</v>
      </c>
      <c r="Z1282" s="87">
        <v>11</v>
      </c>
      <c r="AA1282" s="69"/>
      <c r="AB1282" s="100">
        <v>12</v>
      </c>
      <c r="AC1282" s="69"/>
      <c r="AD1282" s="81" t="s">
        <v>48</v>
      </c>
      <c r="AE1282" s="69"/>
      <c r="AF1282" s="100">
        <v>9</v>
      </c>
      <c r="AH1282" s="4" t="s">
        <v>49</v>
      </c>
      <c r="AJ1282" s="87">
        <v>11</v>
      </c>
      <c r="AL1282" s="81" t="s">
        <v>48</v>
      </c>
      <c r="AN1282" s="81">
        <v>13</v>
      </c>
      <c r="AP1282" s="87">
        <v>15.6</v>
      </c>
      <c r="AR1282" s="81">
        <v>6.6</v>
      </c>
      <c r="AT1282" s="87">
        <v>10.8</v>
      </c>
      <c r="AV1282" s="74">
        <v>5.6</v>
      </c>
      <c r="AX1282" s="74" t="s">
        <v>48</v>
      </c>
      <c r="AZ1282" s="87">
        <v>4.5999999999999996</v>
      </c>
      <c r="BB1282" s="87">
        <v>4.5999999999999996</v>
      </c>
      <c r="BD1282" s="4" t="s">
        <v>52</v>
      </c>
      <c r="BF1282" s="81">
        <v>6.8</v>
      </c>
      <c r="BH1282" s="87">
        <v>7.6</v>
      </c>
      <c r="BI1282" s="69"/>
      <c r="BJ1282" s="74">
        <v>9.4</v>
      </c>
      <c r="BL1282" s="74">
        <v>8</v>
      </c>
      <c r="BN1282" s="74">
        <v>6.8</v>
      </c>
      <c r="BP1282" s="74">
        <v>9.4</v>
      </c>
      <c r="BR1282" s="148">
        <v>14</v>
      </c>
      <c r="BT1282" s="1" t="s">
        <v>47</v>
      </c>
      <c r="BV1282" s="1" t="s">
        <v>47</v>
      </c>
      <c r="BX1282" s="1" t="s">
        <v>47</v>
      </c>
      <c r="BZ1282" s="1" t="s">
        <v>47</v>
      </c>
    </row>
    <row r="1283" spans="2:78" ht="16.5" thickBot="1" x14ac:dyDescent="0.3">
      <c r="B1283" s="8">
        <v>1282</v>
      </c>
      <c r="C1283" s="8">
        <v>1</v>
      </c>
      <c r="D1283" s="8">
        <v>10</v>
      </c>
      <c r="E1283" s="8">
        <v>2020</v>
      </c>
      <c r="F1283" s="24" t="str">
        <f t="shared" si="107"/>
        <v>01/Oct/2020</v>
      </c>
      <c r="G1283" s="9" t="s">
        <v>22</v>
      </c>
      <c r="H1283" s="10" t="str">
        <f t="shared" si="104"/>
        <v>Thu</v>
      </c>
      <c r="I1283" s="10">
        <f t="shared" si="103"/>
        <v>641</v>
      </c>
      <c r="J1283" s="8">
        <f t="shared" si="105"/>
        <v>91</v>
      </c>
      <c r="K1283" s="1">
        <f t="shared" si="108"/>
        <v>22</v>
      </c>
      <c r="L1283" s="1">
        <f t="shared" si="106"/>
        <v>2</v>
      </c>
      <c r="N1283" s="1" t="s">
        <v>50</v>
      </c>
      <c r="P1283" s="87">
        <v>9.1999999999999993</v>
      </c>
      <c r="Q1283" s="69"/>
      <c r="R1283" s="4" t="s">
        <v>49</v>
      </c>
      <c r="T1283" s="4" t="s">
        <v>49</v>
      </c>
      <c r="V1283" s="87">
        <v>4.2</v>
      </c>
      <c r="W1283" s="69"/>
      <c r="X1283" s="4">
        <v>6.6</v>
      </c>
      <c r="Z1283" s="87">
        <v>7</v>
      </c>
      <c r="AA1283" s="69"/>
      <c r="AB1283" s="100">
        <v>6.6</v>
      </c>
      <c r="AC1283" s="69"/>
      <c r="AD1283" s="85" t="s">
        <v>48</v>
      </c>
      <c r="AE1283" s="69"/>
      <c r="AF1283" s="100">
        <v>5.2</v>
      </c>
      <c r="AH1283" s="4" t="s">
        <v>49</v>
      </c>
      <c r="AJ1283" s="87">
        <v>6.8</v>
      </c>
      <c r="AL1283" s="81" t="s">
        <v>48</v>
      </c>
      <c r="AN1283" s="81">
        <v>5</v>
      </c>
      <c r="AP1283" s="87">
        <v>7.4</v>
      </c>
      <c r="AR1283" s="81">
        <v>3.6</v>
      </c>
      <c r="AT1283" s="87">
        <v>7.4</v>
      </c>
      <c r="AV1283" s="74">
        <v>3</v>
      </c>
      <c r="AX1283" s="74" t="s">
        <v>48</v>
      </c>
      <c r="AZ1283" s="87">
        <v>7.8</v>
      </c>
      <c r="BB1283" s="87">
        <v>1.8</v>
      </c>
      <c r="BD1283" s="4" t="s">
        <v>52</v>
      </c>
      <c r="BF1283" s="81">
        <v>4.2</v>
      </c>
      <c r="BH1283" s="87">
        <v>4.2</v>
      </c>
      <c r="BI1283" s="69"/>
      <c r="BJ1283" s="74">
        <v>7</v>
      </c>
      <c r="BL1283" s="74">
        <v>3</v>
      </c>
      <c r="BN1283" s="74">
        <v>4.2</v>
      </c>
      <c r="BP1283" s="74">
        <v>4.8</v>
      </c>
      <c r="BR1283" s="148">
        <v>7</v>
      </c>
      <c r="BT1283" s="1" t="s">
        <v>47</v>
      </c>
      <c r="BV1283" s="1" t="s">
        <v>47</v>
      </c>
      <c r="BX1283" s="1" t="s">
        <v>47</v>
      </c>
      <c r="BZ1283" s="1" t="s">
        <v>47</v>
      </c>
    </row>
    <row r="1284" spans="2:78" ht="16.5" thickTop="1" x14ac:dyDescent="0.25">
      <c r="B1284" s="8">
        <v>1283</v>
      </c>
      <c r="C1284" s="8">
        <v>2</v>
      </c>
      <c r="D1284" s="8">
        <v>10</v>
      </c>
      <c r="E1284" s="8">
        <v>2020</v>
      </c>
      <c r="F1284" s="24" t="str">
        <f t="shared" si="107"/>
        <v>02/Oct/2020</v>
      </c>
      <c r="G1284" s="9" t="s">
        <v>21</v>
      </c>
      <c r="H1284" s="10" t="str">
        <f t="shared" si="104"/>
        <v>Fri</v>
      </c>
      <c r="I1284" s="10">
        <f t="shared" si="103"/>
        <v>642</v>
      </c>
      <c r="J1284" s="8">
        <f t="shared" si="105"/>
        <v>91</v>
      </c>
      <c r="K1284" s="1">
        <f t="shared" si="108"/>
        <v>22</v>
      </c>
      <c r="L1284" s="1">
        <f t="shared" si="106"/>
        <v>2</v>
      </c>
      <c r="N1284" s="1" t="s">
        <v>50</v>
      </c>
      <c r="P1284" s="87">
        <v>17.600000000000001</v>
      </c>
      <c r="Q1284" s="69"/>
      <c r="R1284" s="4" t="s">
        <v>49</v>
      </c>
      <c r="T1284" s="4" t="s">
        <v>49</v>
      </c>
      <c r="V1284" s="87">
        <v>8</v>
      </c>
      <c r="W1284" s="69"/>
      <c r="X1284" s="4">
        <v>11.2</v>
      </c>
      <c r="Z1284" s="87">
        <v>10.6</v>
      </c>
      <c r="AA1284" s="69"/>
      <c r="AB1284" s="100">
        <v>12</v>
      </c>
      <c r="AC1284" s="69"/>
      <c r="AD1284" s="4" t="s">
        <v>52</v>
      </c>
      <c r="AF1284" s="100">
        <v>8</v>
      </c>
      <c r="AH1284" s="4" t="s">
        <v>49</v>
      </c>
      <c r="AJ1284" s="87">
        <v>11.8</v>
      </c>
      <c r="AL1284" s="81" t="s">
        <v>48</v>
      </c>
      <c r="AN1284" s="81">
        <v>10.4</v>
      </c>
      <c r="AP1284" s="87">
        <v>15.2</v>
      </c>
      <c r="AR1284" s="81">
        <v>7.4</v>
      </c>
      <c r="AT1284" s="87">
        <v>11</v>
      </c>
      <c r="AV1284" s="74">
        <v>5.6</v>
      </c>
      <c r="AX1284" s="74" t="s">
        <v>48</v>
      </c>
      <c r="AZ1284" s="87">
        <v>11.2</v>
      </c>
      <c r="BB1284" s="87">
        <v>5.8</v>
      </c>
      <c r="BD1284" s="4" t="s">
        <v>52</v>
      </c>
      <c r="BF1284" s="81">
        <v>7.8</v>
      </c>
      <c r="BH1284" s="87">
        <v>9</v>
      </c>
      <c r="BI1284" s="69"/>
      <c r="BJ1284" s="74">
        <v>10.4</v>
      </c>
      <c r="BL1284" s="74">
        <v>6</v>
      </c>
      <c r="BN1284" s="74">
        <v>6.6</v>
      </c>
      <c r="BP1284" s="74">
        <v>9.4</v>
      </c>
      <c r="BR1284" s="148">
        <v>9</v>
      </c>
      <c r="BT1284" s="1" t="s">
        <v>47</v>
      </c>
      <c r="BV1284" s="1" t="s">
        <v>47</v>
      </c>
      <c r="BX1284" s="1" t="s">
        <v>47</v>
      </c>
      <c r="BZ1284" s="1" t="s">
        <v>47</v>
      </c>
    </row>
    <row r="1285" spans="2:78" x14ac:dyDescent="0.25">
      <c r="B1285" s="8">
        <v>1284</v>
      </c>
      <c r="C1285" s="8">
        <v>2</v>
      </c>
      <c r="D1285" s="8">
        <v>10</v>
      </c>
      <c r="E1285" s="8">
        <v>2020</v>
      </c>
      <c r="F1285" s="24" t="str">
        <f t="shared" si="107"/>
        <v>02/Oct/2020</v>
      </c>
      <c r="G1285" s="9" t="s">
        <v>22</v>
      </c>
      <c r="H1285" s="10" t="str">
        <f t="shared" si="104"/>
        <v>Fri</v>
      </c>
      <c r="I1285" s="10">
        <f t="shared" si="103"/>
        <v>642</v>
      </c>
      <c r="J1285" s="8">
        <f t="shared" si="105"/>
        <v>91</v>
      </c>
      <c r="K1285" s="1">
        <f t="shared" si="108"/>
        <v>22</v>
      </c>
      <c r="L1285" s="1">
        <f t="shared" si="106"/>
        <v>2</v>
      </c>
      <c r="N1285" s="1" t="s">
        <v>50</v>
      </c>
      <c r="P1285" s="87">
        <v>10.6</v>
      </c>
      <c r="Q1285" s="69"/>
      <c r="R1285" s="4" t="s">
        <v>49</v>
      </c>
      <c r="T1285" s="4" t="s">
        <v>49</v>
      </c>
      <c r="V1285" s="87">
        <v>4.5999999999999996</v>
      </c>
      <c r="W1285" s="69"/>
      <c r="X1285" s="4">
        <v>6</v>
      </c>
      <c r="Z1285" s="87">
        <v>7.4</v>
      </c>
      <c r="AA1285" s="69"/>
      <c r="AB1285" s="100">
        <v>6.6</v>
      </c>
      <c r="AC1285" s="69"/>
      <c r="AD1285" s="4" t="s">
        <v>52</v>
      </c>
      <c r="AF1285" s="100">
        <v>5</v>
      </c>
      <c r="AH1285" s="4" t="s">
        <v>49</v>
      </c>
      <c r="AJ1285" s="87">
        <v>6</v>
      </c>
      <c r="AL1285" s="81" t="s">
        <v>48</v>
      </c>
      <c r="AN1285" s="81">
        <v>6</v>
      </c>
      <c r="AP1285" s="87">
        <v>9</v>
      </c>
      <c r="AR1285" s="81">
        <v>3.2</v>
      </c>
      <c r="AT1285" s="87">
        <v>7.2</v>
      </c>
      <c r="AV1285" s="74">
        <v>3.2</v>
      </c>
      <c r="AX1285" s="74" t="s">
        <v>48</v>
      </c>
      <c r="AZ1285" s="87">
        <v>5.6</v>
      </c>
      <c r="BB1285" s="87">
        <v>2.8</v>
      </c>
      <c r="BD1285" s="4" t="s">
        <v>52</v>
      </c>
      <c r="BF1285" s="81">
        <v>4.5999999999999996</v>
      </c>
      <c r="BH1285" s="87">
        <v>5</v>
      </c>
      <c r="BI1285" s="69"/>
      <c r="BJ1285" s="74">
        <v>5.4</v>
      </c>
      <c r="BL1285" s="74">
        <v>4.5999999999999996</v>
      </c>
      <c r="BN1285" s="74">
        <v>2.8</v>
      </c>
      <c r="BP1285" s="74">
        <v>5.6</v>
      </c>
      <c r="BR1285" s="148">
        <v>7</v>
      </c>
      <c r="BT1285" s="1" t="s">
        <v>47</v>
      </c>
      <c r="BV1285" s="1" t="s">
        <v>47</v>
      </c>
      <c r="BX1285" s="1" t="s">
        <v>47</v>
      </c>
      <c r="BZ1285" s="1" t="s">
        <v>47</v>
      </c>
    </row>
    <row r="1286" spans="2:78" x14ac:dyDescent="0.25">
      <c r="B1286" s="8">
        <v>1285</v>
      </c>
      <c r="C1286" s="8">
        <v>3</v>
      </c>
      <c r="D1286" s="8">
        <v>10</v>
      </c>
      <c r="E1286" s="8">
        <v>2020</v>
      </c>
      <c r="F1286" s="24" t="str">
        <f t="shared" si="107"/>
        <v>03/Oct/2020</v>
      </c>
      <c r="G1286" s="9" t="s">
        <v>21</v>
      </c>
      <c r="H1286" s="10" t="str">
        <f t="shared" si="104"/>
        <v>Sat</v>
      </c>
      <c r="I1286" s="10">
        <f t="shared" si="103"/>
        <v>643</v>
      </c>
      <c r="J1286" s="8">
        <f t="shared" si="105"/>
        <v>91</v>
      </c>
      <c r="K1286" s="1">
        <f t="shared" si="108"/>
        <v>22</v>
      </c>
      <c r="L1286" s="1">
        <f t="shared" si="106"/>
        <v>2</v>
      </c>
      <c r="N1286" s="1" t="s">
        <v>50</v>
      </c>
      <c r="P1286" s="87">
        <v>17</v>
      </c>
      <c r="Q1286" s="69"/>
      <c r="R1286" s="4" t="s">
        <v>49</v>
      </c>
      <c r="T1286" s="4" t="s">
        <v>49</v>
      </c>
      <c r="V1286" s="87">
        <v>8</v>
      </c>
      <c r="W1286" s="69"/>
      <c r="X1286" s="4">
        <v>11.2</v>
      </c>
      <c r="Z1286" s="87">
        <v>11.8</v>
      </c>
      <c r="AA1286" s="69"/>
      <c r="AB1286" s="100">
        <v>11.8</v>
      </c>
      <c r="AC1286" s="69"/>
      <c r="AD1286" s="4" t="s">
        <v>52</v>
      </c>
      <c r="AF1286" s="100">
        <v>9</v>
      </c>
      <c r="AH1286" s="4" t="s">
        <v>49</v>
      </c>
      <c r="AJ1286" s="87">
        <v>12.4</v>
      </c>
      <c r="AL1286" s="81" t="s">
        <v>48</v>
      </c>
      <c r="AN1286" s="81">
        <v>10</v>
      </c>
      <c r="AP1286" s="87">
        <v>13</v>
      </c>
      <c r="AR1286" s="81">
        <v>5.6</v>
      </c>
      <c r="AT1286" s="87">
        <v>12.8</v>
      </c>
      <c r="AV1286" s="74">
        <v>5.2</v>
      </c>
      <c r="AX1286" s="74" t="s">
        <v>48</v>
      </c>
      <c r="AZ1286" s="87">
        <v>11.8</v>
      </c>
      <c r="BB1286" s="87">
        <v>5</v>
      </c>
      <c r="BD1286" s="4" t="s">
        <v>52</v>
      </c>
      <c r="BF1286" s="81">
        <v>7.6</v>
      </c>
      <c r="BH1286" s="87">
        <v>8.4</v>
      </c>
      <c r="BI1286" s="69"/>
      <c r="BJ1286" s="74">
        <v>7.4</v>
      </c>
      <c r="BL1286" s="74">
        <v>8.8000000000000007</v>
      </c>
      <c r="BN1286" s="74">
        <v>5.6</v>
      </c>
      <c r="BP1286" s="74">
        <v>7.6</v>
      </c>
      <c r="BR1286" s="148">
        <v>13.6</v>
      </c>
      <c r="BT1286" s="1" t="s">
        <v>47</v>
      </c>
      <c r="BV1286" s="1" t="s">
        <v>47</v>
      </c>
      <c r="BX1286" s="1" t="s">
        <v>47</v>
      </c>
      <c r="BZ1286" s="1" t="s">
        <v>47</v>
      </c>
    </row>
    <row r="1287" spans="2:78" x14ac:dyDescent="0.25">
      <c r="B1287" s="8">
        <v>1286</v>
      </c>
      <c r="C1287" s="8">
        <v>3</v>
      </c>
      <c r="D1287" s="8">
        <v>10</v>
      </c>
      <c r="E1287" s="8">
        <v>2020</v>
      </c>
      <c r="F1287" s="24" t="str">
        <f t="shared" si="107"/>
        <v>03/Oct/2020</v>
      </c>
      <c r="G1287" s="9" t="s">
        <v>22</v>
      </c>
      <c r="H1287" s="10" t="str">
        <f t="shared" si="104"/>
        <v>Sat</v>
      </c>
      <c r="I1287" s="10">
        <f t="shared" ref="I1287:I1350" si="109">IF(F1287=F1286,I1286,I1286+1)</f>
        <v>643</v>
      </c>
      <c r="J1287" s="8">
        <f t="shared" si="105"/>
        <v>91</v>
      </c>
      <c r="K1287" s="1">
        <f t="shared" si="108"/>
        <v>22</v>
      </c>
      <c r="L1287" s="1">
        <f t="shared" si="106"/>
        <v>2</v>
      </c>
      <c r="N1287" s="1" t="s">
        <v>50</v>
      </c>
      <c r="P1287" s="87">
        <v>6.8</v>
      </c>
      <c r="Q1287" s="69"/>
      <c r="R1287" s="4" t="s">
        <v>49</v>
      </c>
      <c r="T1287" s="4" t="s">
        <v>49</v>
      </c>
      <c r="V1287" s="87">
        <v>4</v>
      </c>
      <c r="W1287" s="69"/>
      <c r="X1287" s="4">
        <v>6.6</v>
      </c>
      <c r="Z1287" s="87">
        <v>7</v>
      </c>
      <c r="AA1287" s="69"/>
      <c r="AB1287" s="100">
        <v>5</v>
      </c>
      <c r="AC1287" s="69"/>
      <c r="AD1287" s="4" t="s">
        <v>52</v>
      </c>
      <c r="AF1287" s="100">
        <v>5.6</v>
      </c>
      <c r="AH1287" s="4" t="s">
        <v>49</v>
      </c>
      <c r="AJ1287" s="87">
        <v>5.4</v>
      </c>
      <c r="AL1287" s="81" t="s">
        <v>48</v>
      </c>
      <c r="AN1287" s="81">
        <v>5.4</v>
      </c>
      <c r="AP1287" s="87">
        <v>11</v>
      </c>
      <c r="AR1287" s="81">
        <v>4.5999999999999996</v>
      </c>
      <c r="AT1287" s="87">
        <v>6.8</v>
      </c>
      <c r="AV1287" s="74">
        <v>2.6</v>
      </c>
      <c r="AX1287" s="74" t="s">
        <v>48</v>
      </c>
      <c r="AZ1287" s="87">
        <v>6.2</v>
      </c>
      <c r="BB1287" s="87">
        <v>2.6</v>
      </c>
      <c r="BD1287" s="4" t="s">
        <v>52</v>
      </c>
      <c r="BF1287" s="81">
        <v>4.2</v>
      </c>
      <c r="BH1287" s="87">
        <v>4</v>
      </c>
      <c r="BI1287" s="69"/>
      <c r="BJ1287" s="74">
        <v>5.8</v>
      </c>
      <c r="BL1287" s="74">
        <v>5.8</v>
      </c>
      <c r="BN1287" s="74">
        <v>5.4</v>
      </c>
      <c r="BP1287" s="74">
        <v>8</v>
      </c>
      <c r="BR1287" s="148">
        <v>8.8000000000000007</v>
      </c>
      <c r="BT1287" s="1" t="s">
        <v>47</v>
      </c>
      <c r="BV1287" s="1" t="s">
        <v>47</v>
      </c>
      <c r="BX1287" s="1" t="s">
        <v>47</v>
      </c>
      <c r="BZ1287" s="1" t="s">
        <v>47</v>
      </c>
    </row>
    <row r="1288" spans="2:78" x14ac:dyDescent="0.25">
      <c r="B1288" s="8">
        <v>1287</v>
      </c>
      <c r="C1288" s="8">
        <v>4</v>
      </c>
      <c r="D1288" s="8">
        <v>10</v>
      </c>
      <c r="E1288" s="8">
        <v>2020</v>
      </c>
      <c r="F1288" s="24" t="str">
        <f t="shared" si="107"/>
        <v>04/Oct/2020</v>
      </c>
      <c r="G1288" s="9" t="s">
        <v>21</v>
      </c>
      <c r="H1288" s="10" t="str">
        <f t="shared" si="104"/>
        <v>Sun</v>
      </c>
      <c r="I1288" s="10">
        <f t="shared" si="109"/>
        <v>644</v>
      </c>
      <c r="J1288" s="8">
        <f t="shared" si="105"/>
        <v>91</v>
      </c>
      <c r="K1288" s="1">
        <f t="shared" si="108"/>
        <v>22</v>
      </c>
      <c r="L1288" s="1">
        <f t="shared" si="106"/>
        <v>2</v>
      </c>
      <c r="N1288" s="1" t="s">
        <v>50</v>
      </c>
      <c r="P1288" s="87">
        <v>17</v>
      </c>
      <c r="Q1288" s="69"/>
      <c r="R1288" s="4" t="s">
        <v>49</v>
      </c>
      <c r="T1288" s="4" t="s">
        <v>49</v>
      </c>
      <c r="V1288" s="87">
        <v>7</v>
      </c>
      <c r="W1288" s="69"/>
      <c r="X1288" s="4">
        <v>13</v>
      </c>
      <c r="Z1288" s="87">
        <v>11.2</v>
      </c>
      <c r="AA1288" s="69"/>
      <c r="AB1288" s="100">
        <v>12.6</v>
      </c>
      <c r="AC1288" s="69"/>
      <c r="AD1288" s="4" t="s">
        <v>52</v>
      </c>
      <c r="AF1288" s="100">
        <v>9</v>
      </c>
      <c r="AH1288" s="4" t="s">
        <v>49</v>
      </c>
      <c r="AJ1288" s="87">
        <v>11.2</v>
      </c>
      <c r="AL1288" s="81" t="s">
        <v>48</v>
      </c>
      <c r="AN1288" s="81">
        <v>10.8</v>
      </c>
      <c r="AP1288" s="87">
        <v>15</v>
      </c>
      <c r="AR1288" s="81">
        <v>5.8</v>
      </c>
      <c r="AT1288" s="87">
        <v>12</v>
      </c>
      <c r="AV1288" s="74">
        <v>5.6</v>
      </c>
      <c r="AX1288" s="74" t="s">
        <v>48</v>
      </c>
      <c r="AZ1288" s="87">
        <v>10.199999999999999</v>
      </c>
      <c r="BB1288" s="87">
        <v>5</v>
      </c>
      <c r="BD1288" s="4" t="s">
        <v>52</v>
      </c>
      <c r="BF1288" s="81">
        <v>7.6</v>
      </c>
      <c r="BH1288" s="87" t="s">
        <v>28</v>
      </c>
      <c r="BI1288" s="69"/>
      <c r="BJ1288" s="74">
        <v>10</v>
      </c>
      <c r="BL1288" s="74">
        <v>8.1999999999999993</v>
      </c>
      <c r="BN1288" s="74">
        <v>4</v>
      </c>
      <c r="BP1288" s="74">
        <v>10</v>
      </c>
      <c r="BR1288" s="148">
        <v>10.4</v>
      </c>
      <c r="BT1288" s="1" t="s">
        <v>47</v>
      </c>
      <c r="BV1288" s="1" t="s">
        <v>47</v>
      </c>
      <c r="BX1288" s="1" t="s">
        <v>47</v>
      </c>
      <c r="BZ1288" s="1" t="s">
        <v>47</v>
      </c>
    </row>
    <row r="1289" spans="2:78" ht="16.5" thickBot="1" x14ac:dyDescent="0.3">
      <c r="B1289" s="8">
        <v>1288</v>
      </c>
      <c r="C1289" s="8">
        <v>4</v>
      </c>
      <c r="D1289" s="8">
        <v>10</v>
      </c>
      <c r="E1289" s="8">
        <v>2020</v>
      </c>
      <c r="F1289" s="24" t="str">
        <f t="shared" si="107"/>
        <v>04/Oct/2020</v>
      </c>
      <c r="G1289" s="9" t="s">
        <v>22</v>
      </c>
      <c r="H1289" s="10" t="str">
        <f t="shared" si="104"/>
        <v>Sun</v>
      </c>
      <c r="I1289" s="10">
        <f t="shared" si="109"/>
        <v>644</v>
      </c>
      <c r="J1289" s="8">
        <f t="shared" si="105"/>
        <v>91</v>
      </c>
      <c r="K1289" s="1">
        <f t="shared" si="108"/>
        <v>22</v>
      </c>
      <c r="L1289" s="1">
        <f t="shared" si="106"/>
        <v>2</v>
      </c>
      <c r="N1289" s="1" t="s">
        <v>50</v>
      </c>
      <c r="P1289" s="87">
        <v>7.6</v>
      </c>
      <c r="Q1289" s="69"/>
      <c r="R1289" s="4" t="s">
        <v>49</v>
      </c>
      <c r="T1289" s="4" t="s">
        <v>49</v>
      </c>
      <c r="V1289" s="87">
        <v>3.4</v>
      </c>
      <c r="W1289" s="69"/>
      <c r="X1289" s="4">
        <v>6.2</v>
      </c>
      <c r="Z1289" s="87">
        <v>6.6</v>
      </c>
      <c r="AA1289" s="69"/>
      <c r="AB1289" s="100">
        <v>4.4000000000000004</v>
      </c>
      <c r="AC1289" s="69"/>
      <c r="AD1289" s="4" t="s">
        <v>52</v>
      </c>
      <c r="AF1289" s="100">
        <v>5</v>
      </c>
      <c r="AH1289" s="4" t="s">
        <v>49</v>
      </c>
      <c r="AJ1289" s="87">
        <v>5.2</v>
      </c>
      <c r="AL1289" s="81" t="s">
        <v>48</v>
      </c>
      <c r="AN1289" s="81">
        <v>4.8</v>
      </c>
      <c r="AP1289" s="87">
        <v>6.2</v>
      </c>
      <c r="AR1289" s="81">
        <v>5</v>
      </c>
      <c r="AT1289" s="87">
        <v>6.2</v>
      </c>
      <c r="AV1289" s="74">
        <v>2.6</v>
      </c>
      <c r="AX1289" s="74" t="s">
        <v>48</v>
      </c>
      <c r="AZ1289" s="87">
        <v>7.4</v>
      </c>
      <c r="BB1289" s="87">
        <v>1.8</v>
      </c>
      <c r="BD1289" s="4" t="s">
        <v>52</v>
      </c>
      <c r="BF1289" s="81">
        <v>4</v>
      </c>
      <c r="BH1289" s="87">
        <v>4.2</v>
      </c>
      <c r="BI1289" s="69"/>
      <c r="BJ1289" s="74">
        <v>4.4000000000000004</v>
      </c>
      <c r="BL1289" s="74">
        <v>5.8</v>
      </c>
      <c r="BN1289" s="74">
        <v>3</v>
      </c>
      <c r="BP1289" s="74">
        <v>4.5999999999999996</v>
      </c>
      <c r="BR1289" s="148">
        <v>4.4000000000000004</v>
      </c>
      <c r="BT1289" s="1" t="s">
        <v>47</v>
      </c>
      <c r="BV1289" s="1" t="s">
        <v>47</v>
      </c>
      <c r="BX1289" s="1" t="s">
        <v>47</v>
      </c>
      <c r="BZ1289" s="1" t="s">
        <v>47</v>
      </c>
    </row>
    <row r="1290" spans="2:78" ht="16.5" thickTop="1" x14ac:dyDescent="0.25">
      <c r="B1290" s="8">
        <v>1289</v>
      </c>
      <c r="C1290" s="8">
        <v>5</v>
      </c>
      <c r="D1290" s="8">
        <v>10</v>
      </c>
      <c r="E1290" s="8">
        <v>2020</v>
      </c>
      <c r="F1290" s="24" t="str">
        <f t="shared" si="107"/>
        <v>05/Oct/2020</v>
      </c>
      <c r="G1290" s="9" t="s">
        <v>21</v>
      </c>
      <c r="H1290" s="10" t="str">
        <f t="shared" si="104"/>
        <v>Mon</v>
      </c>
      <c r="I1290" s="10">
        <f t="shared" si="109"/>
        <v>645</v>
      </c>
      <c r="J1290" s="8">
        <f t="shared" si="105"/>
        <v>92</v>
      </c>
      <c r="K1290" s="1">
        <f t="shared" si="108"/>
        <v>22</v>
      </c>
      <c r="L1290" s="1">
        <f t="shared" si="106"/>
        <v>2</v>
      </c>
      <c r="N1290" s="1" t="s">
        <v>50</v>
      </c>
      <c r="P1290" s="87">
        <v>17</v>
      </c>
      <c r="Q1290" s="69"/>
      <c r="R1290" s="4" t="s">
        <v>49</v>
      </c>
      <c r="T1290" s="4" t="s">
        <v>49</v>
      </c>
      <c r="V1290" s="87">
        <v>7.3</v>
      </c>
      <c r="W1290" s="69"/>
      <c r="X1290" s="4">
        <v>13.4</v>
      </c>
      <c r="Z1290" s="87">
        <v>8.4</v>
      </c>
      <c r="AA1290" s="69"/>
      <c r="AB1290" s="100">
        <v>8.6</v>
      </c>
      <c r="AC1290" s="69"/>
      <c r="AD1290" s="4" t="s">
        <v>52</v>
      </c>
      <c r="AF1290" s="100">
        <v>6</v>
      </c>
      <c r="AH1290" s="4" t="s">
        <v>49</v>
      </c>
      <c r="AJ1290" s="87">
        <v>10</v>
      </c>
      <c r="AL1290" s="81" t="s">
        <v>48</v>
      </c>
      <c r="AN1290" s="81">
        <v>6</v>
      </c>
      <c r="AP1290" s="87">
        <v>15</v>
      </c>
      <c r="AR1290" s="81">
        <v>6.4</v>
      </c>
      <c r="AT1290" s="87">
        <v>12</v>
      </c>
      <c r="AV1290" s="74">
        <v>4</v>
      </c>
      <c r="AX1290" s="80">
        <v>5.4</v>
      </c>
      <c r="AZ1290" s="87">
        <v>10</v>
      </c>
      <c r="BB1290" s="87">
        <v>3.5</v>
      </c>
      <c r="BD1290" s="4" t="s">
        <v>52</v>
      </c>
      <c r="BF1290" s="81">
        <v>7.6</v>
      </c>
      <c r="BH1290" s="87">
        <v>7</v>
      </c>
      <c r="BI1290" s="69"/>
      <c r="BJ1290" s="74">
        <v>5</v>
      </c>
      <c r="BL1290" s="74">
        <v>7</v>
      </c>
      <c r="BN1290" s="74">
        <v>8</v>
      </c>
      <c r="BP1290" s="74">
        <v>5</v>
      </c>
      <c r="BR1290" s="148">
        <v>11.4</v>
      </c>
      <c r="BT1290" s="1" t="s">
        <v>47</v>
      </c>
      <c r="BV1290" s="1" t="s">
        <v>47</v>
      </c>
      <c r="BX1290" s="1" t="s">
        <v>47</v>
      </c>
      <c r="BZ1290" s="1" t="s">
        <v>47</v>
      </c>
    </row>
    <row r="1291" spans="2:78" x14ac:dyDescent="0.25">
      <c r="B1291" s="8">
        <v>1290</v>
      </c>
      <c r="C1291" s="8">
        <v>5</v>
      </c>
      <c r="D1291" s="8">
        <v>10</v>
      </c>
      <c r="E1291" s="8">
        <v>2020</v>
      </c>
      <c r="F1291" s="24" t="str">
        <f t="shared" si="107"/>
        <v>05/Oct/2020</v>
      </c>
      <c r="G1291" s="9" t="s">
        <v>22</v>
      </c>
      <c r="H1291" s="10" t="str">
        <f t="shared" si="104"/>
        <v>Mon</v>
      </c>
      <c r="I1291" s="10">
        <f t="shared" si="109"/>
        <v>645</v>
      </c>
      <c r="J1291" s="8">
        <f t="shared" si="105"/>
        <v>92</v>
      </c>
      <c r="K1291" s="1">
        <f t="shared" si="108"/>
        <v>22</v>
      </c>
      <c r="L1291" s="1">
        <f t="shared" si="106"/>
        <v>2</v>
      </c>
      <c r="N1291" s="1" t="s">
        <v>50</v>
      </c>
      <c r="P1291" s="87">
        <v>3.4</v>
      </c>
      <c r="Q1291" s="69"/>
      <c r="R1291" s="4" t="s">
        <v>49</v>
      </c>
      <c r="T1291" s="4" t="s">
        <v>49</v>
      </c>
      <c r="V1291" s="87">
        <v>5</v>
      </c>
      <c r="W1291" s="69"/>
      <c r="X1291" s="4">
        <v>6</v>
      </c>
      <c r="Z1291" s="87">
        <v>5</v>
      </c>
      <c r="AA1291" s="69"/>
      <c r="AB1291" s="100">
        <v>6</v>
      </c>
      <c r="AC1291" s="69"/>
      <c r="AD1291" s="4" t="s">
        <v>52</v>
      </c>
      <c r="AF1291" s="100">
        <v>3</v>
      </c>
      <c r="AH1291" s="4" t="s">
        <v>49</v>
      </c>
      <c r="AJ1291" s="87">
        <v>4</v>
      </c>
      <c r="AL1291" s="81" t="s">
        <v>48</v>
      </c>
      <c r="AN1291" s="81">
        <v>6</v>
      </c>
      <c r="AP1291" s="87">
        <v>7</v>
      </c>
      <c r="AR1291" s="81">
        <v>3</v>
      </c>
      <c r="AT1291" s="87">
        <v>6</v>
      </c>
      <c r="AV1291" s="74">
        <v>2.8</v>
      </c>
      <c r="AX1291" s="81">
        <v>3</v>
      </c>
      <c r="AZ1291" s="87">
        <v>8</v>
      </c>
      <c r="BB1291" s="87">
        <v>3</v>
      </c>
      <c r="BD1291" s="4" t="s">
        <v>52</v>
      </c>
      <c r="BF1291" s="81">
        <v>5</v>
      </c>
      <c r="BH1291" s="87">
        <v>4.2</v>
      </c>
      <c r="BI1291" s="69"/>
      <c r="BJ1291" s="74">
        <v>6</v>
      </c>
      <c r="BL1291" s="74">
        <v>5</v>
      </c>
      <c r="BN1291" s="74">
        <v>3.2</v>
      </c>
      <c r="BP1291" s="74">
        <v>5</v>
      </c>
      <c r="BR1291" s="148">
        <v>6</v>
      </c>
      <c r="BT1291" s="1" t="s">
        <v>47</v>
      </c>
      <c r="BV1291" s="1" t="s">
        <v>47</v>
      </c>
      <c r="BX1291" s="1" t="s">
        <v>47</v>
      </c>
      <c r="BZ1291" s="1" t="s">
        <v>47</v>
      </c>
    </row>
    <row r="1292" spans="2:78" x14ac:dyDescent="0.25">
      <c r="B1292" s="8">
        <v>1291</v>
      </c>
      <c r="C1292" s="8">
        <v>6</v>
      </c>
      <c r="D1292" s="8">
        <v>10</v>
      </c>
      <c r="E1292" s="8">
        <v>2020</v>
      </c>
      <c r="F1292" s="24" t="str">
        <f t="shared" si="107"/>
        <v>06/Oct/2020</v>
      </c>
      <c r="G1292" s="9" t="s">
        <v>21</v>
      </c>
      <c r="H1292" s="10" t="str">
        <f t="shared" si="104"/>
        <v>Tue</v>
      </c>
      <c r="I1292" s="10">
        <f t="shared" si="109"/>
        <v>646</v>
      </c>
      <c r="J1292" s="8">
        <f t="shared" si="105"/>
        <v>92</v>
      </c>
      <c r="K1292" s="1">
        <f t="shared" si="108"/>
        <v>22</v>
      </c>
      <c r="L1292" s="1">
        <f t="shared" si="106"/>
        <v>2</v>
      </c>
      <c r="N1292" s="1" t="s">
        <v>50</v>
      </c>
      <c r="P1292" s="87">
        <v>18</v>
      </c>
      <c r="Q1292" s="69"/>
      <c r="R1292" s="4" t="s">
        <v>49</v>
      </c>
      <c r="T1292" s="4" t="s">
        <v>49</v>
      </c>
      <c r="V1292" s="87">
        <v>7</v>
      </c>
      <c r="W1292" s="69"/>
      <c r="X1292" s="4">
        <v>12</v>
      </c>
      <c r="Z1292" s="87">
        <v>10</v>
      </c>
      <c r="AA1292" s="69"/>
      <c r="AB1292" s="100">
        <v>10</v>
      </c>
      <c r="AC1292" s="69"/>
      <c r="AD1292" s="4" t="s">
        <v>52</v>
      </c>
      <c r="AF1292" s="100">
        <v>8</v>
      </c>
      <c r="AH1292" s="4" t="s">
        <v>49</v>
      </c>
      <c r="AJ1292" s="87">
        <v>10</v>
      </c>
      <c r="AL1292" s="81" t="s">
        <v>48</v>
      </c>
      <c r="AN1292" s="81">
        <v>8</v>
      </c>
      <c r="AP1292" s="87">
        <v>16</v>
      </c>
      <c r="AR1292" s="81">
        <v>6</v>
      </c>
      <c r="AT1292" s="87">
        <v>12</v>
      </c>
      <c r="AV1292" s="74">
        <v>5</v>
      </c>
      <c r="AX1292" s="81">
        <v>3</v>
      </c>
      <c r="AZ1292" s="87">
        <v>8</v>
      </c>
      <c r="BB1292" s="87">
        <v>4</v>
      </c>
      <c r="BD1292" s="4" t="s">
        <v>52</v>
      </c>
      <c r="BF1292" s="81">
        <v>7</v>
      </c>
      <c r="BH1292" s="87">
        <v>7</v>
      </c>
      <c r="BI1292" s="69"/>
      <c r="BJ1292" s="74">
        <v>8</v>
      </c>
      <c r="BL1292" s="74">
        <v>11</v>
      </c>
      <c r="BN1292" s="74">
        <v>6</v>
      </c>
      <c r="BP1292" s="74">
        <v>3.4</v>
      </c>
      <c r="BR1292" s="148">
        <v>11</v>
      </c>
      <c r="BT1292" s="1" t="s">
        <v>47</v>
      </c>
      <c r="BV1292" s="1" t="s">
        <v>47</v>
      </c>
      <c r="BX1292" s="1" t="s">
        <v>47</v>
      </c>
      <c r="BZ1292" s="1" t="s">
        <v>47</v>
      </c>
    </row>
    <row r="1293" spans="2:78" x14ac:dyDescent="0.25">
      <c r="B1293" s="8">
        <v>1292</v>
      </c>
      <c r="C1293" s="8">
        <v>6</v>
      </c>
      <c r="D1293" s="8">
        <v>10</v>
      </c>
      <c r="E1293" s="8">
        <v>2020</v>
      </c>
      <c r="F1293" s="24" t="str">
        <f t="shared" si="107"/>
        <v>06/Oct/2020</v>
      </c>
      <c r="G1293" s="9" t="s">
        <v>22</v>
      </c>
      <c r="H1293" s="10" t="str">
        <f t="shared" si="104"/>
        <v>Tue</v>
      </c>
      <c r="I1293" s="10">
        <f t="shared" si="109"/>
        <v>646</v>
      </c>
      <c r="J1293" s="8">
        <f t="shared" si="105"/>
        <v>92</v>
      </c>
      <c r="K1293" s="1">
        <f t="shared" si="108"/>
        <v>22</v>
      </c>
      <c r="L1293" s="1">
        <f t="shared" si="106"/>
        <v>2</v>
      </c>
      <c r="N1293" s="1" t="s">
        <v>50</v>
      </c>
      <c r="P1293" s="87">
        <v>10</v>
      </c>
      <c r="Q1293" s="69"/>
      <c r="R1293" s="4" t="s">
        <v>49</v>
      </c>
      <c r="T1293" s="4" t="s">
        <v>49</v>
      </c>
      <c r="V1293" s="87">
        <v>3</v>
      </c>
      <c r="W1293" s="69"/>
      <c r="X1293" s="4">
        <v>7.4</v>
      </c>
      <c r="Z1293" s="87">
        <v>4</v>
      </c>
      <c r="AA1293" s="69"/>
      <c r="AB1293" s="100">
        <v>6</v>
      </c>
      <c r="AC1293" s="69"/>
      <c r="AD1293" s="4" t="s">
        <v>52</v>
      </c>
      <c r="AF1293" s="100">
        <v>6</v>
      </c>
      <c r="AH1293" s="4" t="s">
        <v>49</v>
      </c>
      <c r="AJ1293" s="87">
        <v>5</v>
      </c>
      <c r="AL1293" s="81" t="s">
        <v>48</v>
      </c>
      <c r="AN1293" s="81">
        <v>4</v>
      </c>
      <c r="AP1293" s="87">
        <v>8</v>
      </c>
      <c r="AR1293" s="81">
        <v>4</v>
      </c>
      <c r="AT1293" s="87">
        <v>8</v>
      </c>
      <c r="AV1293" s="74">
        <v>4</v>
      </c>
      <c r="AX1293" s="81">
        <v>5</v>
      </c>
      <c r="AZ1293" s="87">
        <v>9</v>
      </c>
      <c r="BB1293" s="87">
        <v>4</v>
      </c>
      <c r="BD1293" s="4" t="s">
        <v>52</v>
      </c>
      <c r="BF1293" s="81">
        <v>4</v>
      </c>
      <c r="BH1293" s="87">
        <v>5</v>
      </c>
      <c r="BI1293" s="69"/>
      <c r="BJ1293" s="74">
        <v>6.6</v>
      </c>
      <c r="BL1293" s="74">
        <v>9.8000000000000007</v>
      </c>
      <c r="BN1293" s="74">
        <v>9</v>
      </c>
      <c r="BP1293" s="74">
        <v>3</v>
      </c>
      <c r="BR1293" s="148">
        <v>5</v>
      </c>
      <c r="BT1293" s="1" t="s">
        <v>47</v>
      </c>
      <c r="BV1293" s="1" t="s">
        <v>47</v>
      </c>
      <c r="BX1293" s="1" t="s">
        <v>47</v>
      </c>
      <c r="BZ1293" s="1" t="s">
        <v>47</v>
      </c>
    </row>
    <row r="1294" spans="2:78" x14ac:dyDescent="0.25">
      <c r="B1294" s="8">
        <v>1293</v>
      </c>
      <c r="C1294" s="8">
        <v>7</v>
      </c>
      <c r="D1294" s="8">
        <v>10</v>
      </c>
      <c r="E1294" s="8">
        <v>2020</v>
      </c>
      <c r="F1294" s="24" t="str">
        <f t="shared" si="107"/>
        <v>07/Oct/2020</v>
      </c>
      <c r="G1294" s="9" t="s">
        <v>21</v>
      </c>
      <c r="H1294" s="10" t="str">
        <f t="shared" si="104"/>
        <v>Wed</v>
      </c>
      <c r="I1294" s="10">
        <f t="shared" si="109"/>
        <v>647</v>
      </c>
      <c r="J1294" s="8">
        <f t="shared" si="105"/>
        <v>92</v>
      </c>
      <c r="K1294" s="1">
        <f t="shared" si="108"/>
        <v>22</v>
      </c>
      <c r="L1294" s="1">
        <f t="shared" si="106"/>
        <v>2</v>
      </c>
      <c r="N1294" s="1" t="s">
        <v>50</v>
      </c>
      <c r="P1294" s="87">
        <v>15</v>
      </c>
      <c r="Q1294" s="69"/>
      <c r="R1294" s="4" t="s">
        <v>49</v>
      </c>
      <c r="T1294" s="4" t="s">
        <v>49</v>
      </c>
      <c r="V1294" s="87">
        <v>3</v>
      </c>
      <c r="W1294" s="69"/>
      <c r="X1294" s="4">
        <v>13</v>
      </c>
      <c r="Z1294" s="87">
        <v>10</v>
      </c>
      <c r="AA1294" s="69"/>
      <c r="AB1294" s="100">
        <v>8.8000000000000007</v>
      </c>
      <c r="AC1294" s="69"/>
      <c r="AD1294" s="4" t="s">
        <v>52</v>
      </c>
      <c r="AF1294" s="100">
        <v>5</v>
      </c>
      <c r="AH1294" s="4" t="s">
        <v>49</v>
      </c>
      <c r="AJ1294" s="87">
        <v>10</v>
      </c>
      <c r="AL1294" s="81" t="s">
        <v>48</v>
      </c>
      <c r="AN1294" s="81">
        <v>7</v>
      </c>
      <c r="AP1294" s="87">
        <v>12</v>
      </c>
      <c r="AR1294" s="81">
        <v>7</v>
      </c>
      <c r="AT1294" s="87">
        <v>12.8</v>
      </c>
      <c r="AV1294" s="74">
        <v>6</v>
      </c>
      <c r="AX1294" s="81">
        <v>3</v>
      </c>
      <c r="AZ1294" s="87">
        <v>12</v>
      </c>
      <c r="BB1294" s="87">
        <v>2.8</v>
      </c>
      <c r="BD1294" s="4" t="s">
        <v>52</v>
      </c>
      <c r="BF1294" s="81">
        <v>7</v>
      </c>
      <c r="BH1294" s="87">
        <v>7.6</v>
      </c>
      <c r="BI1294" s="69"/>
      <c r="BJ1294" s="74">
        <v>7</v>
      </c>
      <c r="BL1294" s="74">
        <v>10</v>
      </c>
      <c r="BN1294" s="74">
        <v>7</v>
      </c>
      <c r="BP1294" s="74">
        <v>6</v>
      </c>
      <c r="BR1294" s="148">
        <v>6</v>
      </c>
      <c r="BT1294" s="1" t="s">
        <v>47</v>
      </c>
      <c r="BV1294" s="1" t="s">
        <v>47</v>
      </c>
      <c r="BX1294" s="1" t="s">
        <v>47</v>
      </c>
      <c r="BZ1294" s="1" t="s">
        <v>47</v>
      </c>
    </row>
    <row r="1295" spans="2:78" x14ac:dyDescent="0.25">
      <c r="B1295" s="8">
        <v>1294</v>
      </c>
      <c r="C1295" s="8">
        <v>7</v>
      </c>
      <c r="D1295" s="8">
        <v>10</v>
      </c>
      <c r="E1295" s="8">
        <v>2020</v>
      </c>
      <c r="F1295" s="24" t="str">
        <f t="shared" si="107"/>
        <v>07/Oct/2020</v>
      </c>
      <c r="G1295" s="9" t="s">
        <v>22</v>
      </c>
      <c r="H1295" s="10" t="str">
        <f t="shared" si="104"/>
        <v>Wed</v>
      </c>
      <c r="I1295" s="10">
        <f t="shared" si="109"/>
        <v>647</v>
      </c>
      <c r="J1295" s="8">
        <f t="shared" si="105"/>
        <v>92</v>
      </c>
      <c r="K1295" s="1">
        <f t="shared" si="108"/>
        <v>22</v>
      </c>
      <c r="L1295" s="1">
        <f t="shared" si="106"/>
        <v>2</v>
      </c>
      <c r="N1295" s="1" t="s">
        <v>50</v>
      </c>
      <c r="P1295" s="87">
        <v>13</v>
      </c>
      <c r="Q1295" s="69"/>
      <c r="R1295" s="4" t="s">
        <v>49</v>
      </c>
      <c r="T1295" s="4" t="s">
        <v>49</v>
      </c>
      <c r="V1295" s="87">
        <v>1</v>
      </c>
      <c r="W1295" s="69"/>
      <c r="X1295" s="4">
        <v>4</v>
      </c>
      <c r="Z1295" s="87">
        <v>8</v>
      </c>
      <c r="AA1295" s="69"/>
      <c r="AB1295" s="100">
        <v>5</v>
      </c>
      <c r="AC1295" s="69"/>
      <c r="AD1295" s="4" t="s">
        <v>52</v>
      </c>
      <c r="AF1295" s="100">
        <v>4</v>
      </c>
      <c r="AH1295" s="4" t="s">
        <v>49</v>
      </c>
      <c r="AJ1295" s="87">
        <v>5</v>
      </c>
      <c r="AL1295" s="81" t="s">
        <v>48</v>
      </c>
      <c r="AN1295" s="81">
        <v>4</v>
      </c>
      <c r="AP1295" s="87">
        <v>13</v>
      </c>
      <c r="AR1295" s="81">
        <v>3</v>
      </c>
      <c r="AT1295" s="87">
        <v>9</v>
      </c>
      <c r="AV1295" s="74">
        <v>9</v>
      </c>
      <c r="AX1295" s="81">
        <v>2.6</v>
      </c>
      <c r="AZ1295" s="87">
        <v>5</v>
      </c>
      <c r="BB1295" s="87">
        <v>3</v>
      </c>
      <c r="BD1295" s="4" t="s">
        <v>52</v>
      </c>
      <c r="BF1295" s="81">
        <v>3</v>
      </c>
      <c r="BH1295" s="87">
        <v>5</v>
      </c>
      <c r="BI1295" s="69"/>
      <c r="BJ1295" s="74">
        <v>4</v>
      </c>
      <c r="BL1295" s="74">
        <v>8</v>
      </c>
      <c r="BN1295" s="74">
        <v>4.2</v>
      </c>
      <c r="BP1295" s="74">
        <v>3</v>
      </c>
      <c r="BR1295" s="148">
        <v>6</v>
      </c>
      <c r="BT1295" s="1" t="s">
        <v>47</v>
      </c>
      <c r="BV1295" s="1" t="s">
        <v>47</v>
      </c>
      <c r="BX1295" s="1" t="s">
        <v>47</v>
      </c>
      <c r="BZ1295" s="1" t="s">
        <v>47</v>
      </c>
    </row>
    <row r="1296" spans="2:78" x14ac:dyDescent="0.25">
      <c r="B1296" s="8">
        <v>1295</v>
      </c>
      <c r="C1296" s="8">
        <v>8</v>
      </c>
      <c r="D1296" s="8">
        <v>10</v>
      </c>
      <c r="E1296" s="8">
        <v>2020</v>
      </c>
      <c r="F1296" s="24" t="str">
        <f t="shared" si="107"/>
        <v>08/Oct/2020</v>
      </c>
      <c r="G1296" s="9" t="s">
        <v>21</v>
      </c>
      <c r="H1296" s="10" t="str">
        <f t="shared" si="104"/>
        <v>Thu</v>
      </c>
      <c r="I1296" s="10">
        <f t="shared" si="109"/>
        <v>648</v>
      </c>
      <c r="J1296" s="8">
        <f t="shared" si="105"/>
        <v>92</v>
      </c>
      <c r="K1296" s="1">
        <f t="shared" si="108"/>
        <v>22</v>
      </c>
      <c r="L1296" s="1">
        <f t="shared" si="106"/>
        <v>2</v>
      </c>
      <c r="N1296" s="1" t="s">
        <v>50</v>
      </c>
      <c r="P1296" s="87">
        <v>15</v>
      </c>
      <c r="Q1296" s="69"/>
      <c r="R1296" s="4" t="s">
        <v>49</v>
      </c>
      <c r="T1296" s="4" t="s">
        <v>49</v>
      </c>
      <c r="V1296" s="87">
        <v>3.2</v>
      </c>
      <c r="W1296" s="69"/>
      <c r="X1296" s="4">
        <v>13</v>
      </c>
      <c r="Z1296" s="87">
        <v>10.4</v>
      </c>
      <c r="AA1296" s="69"/>
      <c r="AB1296" s="100">
        <v>10</v>
      </c>
      <c r="AC1296" s="69"/>
      <c r="AD1296" s="4" t="s">
        <v>52</v>
      </c>
      <c r="AF1296" s="100">
        <v>8</v>
      </c>
      <c r="AH1296" s="4" t="s">
        <v>49</v>
      </c>
      <c r="AJ1296" s="87">
        <v>9.4</v>
      </c>
      <c r="AL1296" s="81" t="s">
        <v>48</v>
      </c>
      <c r="AN1296" s="81">
        <v>6.6</v>
      </c>
      <c r="AP1296" s="87">
        <v>12</v>
      </c>
      <c r="AR1296" s="81">
        <v>7</v>
      </c>
      <c r="AT1296" s="87">
        <v>12.6</v>
      </c>
      <c r="AV1296" s="74">
        <v>12</v>
      </c>
      <c r="AX1296" s="81">
        <v>5</v>
      </c>
      <c r="AZ1296" s="87">
        <v>11</v>
      </c>
      <c r="BB1296" s="87">
        <v>4</v>
      </c>
      <c r="BD1296" s="4" t="s">
        <v>52</v>
      </c>
      <c r="BF1296" s="81">
        <v>7.8</v>
      </c>
      <c r="BH1296" s="87">
        <v>7</v>
      </c>
      <c r="BI1296" s="69"/>
      <c r="BJ1296" s="74">
        <v>7</v>
      </c>
      <c r="BL1296" s="74">
        <v>11</v>
      </c>
      <c r="BN1296" s="74">
        <v>6.8</v>
      </c>
      <c r="BP1296" s="74">
        <v>6</v>
      </c>
      <c r="BR1296" s="148">
        <v>5.8</v>
      </c>
      <c r="BT1296" s="1" t="s">
        <v>47</v>
      </c>
      <c r="BV1296" s="1" t="s">
        <v>47</v>
      </c>
      <c r="BX1296" s="1" t="s">
        <v>47</v>
      </c>
      <c r="BZ1296" s="1" t="s">
        <v>47</v>
      </c>
    </row>
    <row r="1297" spans="2:78" x14ac:dyDescent="0.25">
      <c r="B1297" s="8">
        <v>1296</v>
      </c>
      <c r="C1297" s="8">
        <v>8</v>
      </c>
      <c r="D1297" s="8">
        <v>10</v>
      </c>
      <c r="E1297" s="8">
        <v>2020</v>
      </c>
      <c r="F1297" s="24" t="str">
        <f t="shared" si="107"/>
        <v>08/Oct/2020</v>
      </c>
      <c r="G1297" s="9" t="s">
        <v>22</v>
      </c>
      <c r="H1297" s="10" t="str">
        <f t="shared" ref="H1297:H1360" si="110">TEXT(F1297,"ddd")</f>
        <v>Thu</v>
      </c>
      <c r="I1297" s="10">
        <f t="shared" si="109"/>
        <v>648</v>
      </c>
      <c r="J1297" s="8">
        <f t="shared" ref="J1297:J1360" si="111">IF(H1297=H1296,IF(_xlfn.ISOWEEKNUM(F1297)-_xlfn.ISOWEEKNUM(F1296)=1,J1296+1,J1296),IF(H1297=H1294,IF(_xlfn.ISOWEEKNUM(F1297)-_xlfn.ISOWEEKNUM(F1296)=1,J1296+1,J1296),IF(H1297=H1292,IF(_xlfn.ISOWEEKNUM(F1297)-_xlfn.ISOWEEKNUM(F1296)=1,J1296+1,J1296),IF(H1297=H1290,IF(_xlfn.ISOWEEKNUM(F1297)-_xlfn.ISOWEEKNUM(F1296)=1,J1296+1,J1296),IF(H1297=H1288,IF(_xlfn.ISOWEEKNUM(F1297)-_xlfn.ISOWEEKNUM(F1296)=1,J1296+1,J1296),IF(H1297=H1286,IF(_xlfn.ISOWEEKNUM(F1297)-_xlfn.ISOWEEKNUM(F1296)=1,J1296+1,J1296),IF(H1297=H1284,IF(_xlfn.ISOWEEKNUM(F1297)-_xlfn.ISOWEEKNUM(F1296)=1,J1296+1,J1296),-1)))))))</f>
        <v>92</v>
      </c>
      <c r="K1297" s="1">
        <f t="shared" si="108"/>
        <v>22</v>
      </c>
      <c r="L1297" s="1">
        <f t="shared" si="106"/>
        <v>2</v>
      </c>
      <c r="N1297" s="1" t="s">
        <v>50</v>
      </c>
      <c r="P1297" s="87">
        <v>11</v>
      </c>
      <c r="Q1297" s="69"/>
      <c r="R1297" s="4" t="s">
        <v>49</v>
      </c>
      <c r="T1297" s="4" t="s">
        <v>49</v>
      </c>
      <c r="V1297" s="87">
        <v>1.8</v>
      </c>
      <c r="W1297" s="69"/>
      <c r="X1297" s="4">
        <v>6</v>
      </c>
      <c r="Z1297" s="87">
        <v>6</v>
      </c>
      <c r="AA1297" s="69"/>
      <c r="AB1297" s="100">
        <v>5</v>
      </c>
      <c r="AC1297" s="69"/>
      <c r="AD1297" s="4" t="s">
        <v>52</v>
      </c>
      <c r="AF1297" s="100">
        <v>6</v>
      </c>
      <c r="AH1297" s="4" t="s">
        <v>49</v>
      </c>
      <c r="AJ1297" s="87">
        <v>5</v>
      </c>
      <c r="AL1297" s="81" t="s">
        <v>48</v>
      </c>
      <c r="AN1297" s="81">
        <v>3</v>
      </c>
      <c r="AP1297" s="87">
        <v>9</v>
      </c>
      <c r="AR1297" s="81">
        <v>3</v>
      </c>
      <c r="AT1297" s="87">
        <v>5</v>
      </c>
      <c r="AV1297" s="74">
        <v>5</v>
      </c>
      <c r="AX1297" s="81">
        <v>2</v>
      </c>
      <c r="AZ1297" s="87">
        <v>6</v>
      </c>
      <c r="BB1297" s="87">
        <v>3</v>
      </c>
      <c r="BD1297" s="4" t="s">
        <v>52</v>
      </c>
      <c r="BF1297" s="81">
        <v>3</v>
      </c>
      <c r="BH1297" s="87">
        <v>4</v>
      </c>
      <c r="BI1297" s="69"/>
      <c r="BJ1297" s="74">
        <v>6</v>
      </c>
      <c r="BL1297" s="74">
        <v>4.8</v>
      </c>
      <c r="BN1297" s="74">
        <v>3</v>
      </c>
      <c r="BP1297" s="74">
        <v>3</v>
      </c>
      <c r="BR1297" s="148">
        <v>3</v>
      </c>
      <c r="BT1297" s="1" t="s">
        <v>47</v>
      </c>
      <c r="BV1297" s="1" t="s">
        <v>47</v>
      </c>
      <c r="BX1297" s="1" t="s">
        <v>47</v>
      </c>
      <c r="BZ1297" s="1" t="s">
        <v>47</v>
      </c>
    </row>
    <row r="1298" spans="2:78" x14ac:dyDescent="0.25">
      <c r="B1298" s="8">
        <v>1297</v>
      </c>
      <c r="C1298" s="8">
        <v>9</v>
      </c>
      <c r="D1298" s="8">
        <v>10</v>
      </c>
      <c r="E1298" s="8">
        <v>2020</v>
      </c>
      <c r="F1298" s="24" t="str">
        <f t="shared" si="107"/>
        <v>09/Oct/2020</v>
      </c>
      <c r="G1298" s="9" t="s">
        <v>21</v>
      </c>
      <c r="H1298" s="10" t="str">
        <f t="shared" si="110"/>
        <v>Fri</v>
      </c>
      <c r="I1298" s="10">
        <f t="shared" si="109"/>
        <v>649</v>
      </c>
      <c r="J1298" s="8">
        <f t="shared" si="111"/>
        <v>92</v>
      </c>
      <c r="K1298" s="1">
        <f t="shared" si="108"/>
        <v>22</v>
      </c>
      <c r="L1298" s="1">
        <f t="shared" si="106"/>
        <v>2</v>
      </c>
      <c r="N1298" s="1" t="s">
        <v>50</v>
      </c>
      <c r="P1298" s="87">
        <v>11.6</v>
      </c>
      <c r="Q1298" s="69"/>
      <c r="R1298" s="4" t="s">
        <v>49</v>
      </c>
      <c r="T1298" s="4" t="s">
        <v>49</v>
      </c>
      <c r="V1298" s="87" t="s">
        <v>48</v>
      </c>
      <c r="W1298" s="69"/>
      <c r="X1298" s="4">
        <v>12.2</v>
      </c>
      <c r="Z1298" s="87">
        <v>8.4</v>
      </c>
      <c r="AA1298" s="69"/>
      <c r="AB1298" s="100">
        <v>8.6999999999999993</v>
      </c>
      <c r="AC1298" s="69"/>
      <c r="AD1298" s="4" t="s">
        <v>52</v>
      </c>
      <c r="AF1298" s="100">
        <v>7.2</v>
      </c>
      <c r="AH1298" s="4" t="s">
        <v>49</v>
      </c>
      <c r="AJ1298" s="87">
        <v>11.6</v>
      </c>
      <c r="AL1298" s="81" t="s">
        <v>48</v>
      </c>
      <c r="AN1298" s="81">
        <v>7.3</v>
      </c>
      <c r="AP1298" s="87">
        <v>11.4</v>
      </c>
      <c r="AR1298" s="81">
        <v>6.7</v>
      </c>
      <c r="AT1298" s="87">
        <v>11</v>
      </c>
      <c r="AV1298" s="74">
        <v>11</v>
      </c>
      <c r="AX1298" s="81">
        <v>7</v>
      </c>
      <c r="AZ1298" s="87">
        <v>6.1</v>
      </c>
      <c r="BB1298" s="87">
        <v>7.6</v>
      </c>
      <c r="BD1298" s="4" t="s">
        <v>52</v>
      </c>
      <c r="BF1298" s="81">
        <v>7.5</v>
      </c>
      <c r="BH1298" s="87">
        <v>7.7</v>
      </c>
      <c r="BI1298" s="69"/>
      <c r="BJ1298" s="74">
        <v>6</v>
      </c>
      <c r="BL1298" s="74">
        <v>6.2</v>
      </c>
      <c r="BN1298" s="74">
        <v>8</v>
      </c>
      <c r="BP1298" s="74">
        <v>7.6</v>
      </c>
      <c r="BR1298" s="148">
        <v>7</v>
      </c>
      <c r="BT1298" s="1" t="s">
        <v>47</v>
      </c>
      <c r="BV1298" s="1" t="s">
        <v>47</v>
      </c>
      <c r="BX1298" s="1" t="s">
        <v>47</v>
      </c>
      <c r="BZ1298" s="1" t="s">
        <v>47</v>
      </c>
    </row>
    <row r="1299" spans="2:78" x14ac:dyDescent="0.25">
      <c r="B1299" s="8">
        <v>1298</v>
      </c>
      <c r="C1299" s="8">
        <v>9</v>
      </c>
      <c r="D1299" s="8">
        <v>10</v>
      </c>
      <c r="E1299" s="8">
        <v>2020</v>
      </c>
      <c r="F1299" s="24" t="str">
        <f t="shared" si="107"/>
        <v>09/Oct/2020</v>
      </c>
      <c r="G1299" s="9" t="s">
        <v>22</v>
      </c>
      <c r="H1299" s="10" t="str">
        <f t="shared" si="110"/>
        <v>Fri</v>
      </c>
      <c r="I1299" s="10">
        <f t="shared" si="109"/>
        <v>649</v>
      </c>
      <c r="J1299" s="8">
        <f t="shared" si="111"/>
        <v>92</v>
      </c>
      <c r="K1299" s="1">
        <f t="shared" si="108"/>
        <v>22</v>
      </c>
      <c r="L1299" s="1">
        <f t="shared" si="106"/>
        <v>2</v>
      </c>
      <c r="N1299" s="1" t="s">
        <v>50</v>
      </c>
      <c r="P1299" s="87">
        <v>5.6</v>
      </c>
      <c r="Q1299" s="69"/>
      <c r="R1299" s="4" t="s">
        <v>49</v>
      </c>
      <c r="T1299" s="4" t="s">
        <v>49</v>
      </c>
      <c r="V1299" s="87" t="s">
        <v>48</v>
      </c>
      <c r="W1299" s="69"/>
      <c r="X1299" s="4">
        <v>7</v>
      </c>
      <c r="Z1299" s="87">
        <v>6</v>
      </c>
      <c r="AA1299" s="69"/>
      <c r="AB1299" s="100">
        <v>4</v>
      </c>
      <c r="AC1299" s="69"/>
      <c r="AD1299" s="4" t="s">
        <v>52</v>
      </c>
      <c r="AF1299" s="100">
        <v>4</v>
      </c>
      <c r="AH1299" s="4" t="s">
        <v>49</v>
      </c>
      <c r="AJ1299" s="87">
        <v>5</v>
      </c>
      <c r="AL1299" s="81" t="s">
        <v>48</v>
      </c>
      <c r="AN1299" s="81">
        <v>4.2</v>
      </c>
      <c r="AP1299" s="87">
        <v>6</v>
      </c>
      <c r="AR1299" s="81">
        <v>3.2</v>
      </c>
      <c r="AT1299" s="87">
        <v>4.2</v>
      </c>
      <c r="AV1299" s="74">
        <v>6</v>
      </c>
      <c r="AX1299" s="81">
        <v>6.2</v>
      </c>
      <c r="AZ1299" s="87">
        <v>4</v>
      </c>
      <c r="BB1299" s="87">
        <v>5</v>
      </c>
      <c r="BD1299" s="4" t="s">
        <v>52</v>
      </c>
      <c r="BF1299" s="81">
        <v>4</v>
      </c>
      <c r="BH1299" s="87">
        <v>4.2</v>
      </c>
      <c r="BI1299" s="69"/>
      <c r="BJ1299" s="74">
        <v>5</v>
      </c>
      <c r="BL1299" s="74">
        <v>4</v>
      </c>
      <c r="BN1299" s="74">
        <v>3.6</v>
      </c>
      <c r="BP1299" s="74">
        <v>4.2</v>
      </c>
      <c r="BR1299" s="148">
        <v>5</v>
      </c>
      <c r="BT1299" s="1" t="s">
        <v>47</v>
      </c>
      <c r="BV1299" s="1" t="s">
        <v>47</v>
      </c>
      <c r="BX1299" s="1" t="s">
        <v>47</v>
      </c>
      <c r="BZ1299" s="1" t="s">
        <v>47</v>
      </c>
    </row>
    <row r="1300" spans="2:78" x14ac:dyDescent="0.25">
      <c r="B1300" s="8">
        <v>1299</v>
      </c>
      <c r="C1300" s="8">
        <v>10</v>
      </c>
      <c r="D1300" s="8">
        <v>10</v>
      </c>
      <c r="E1300" s="8">
        <v>2020</v>
      </c>
      <c r="F1300" s="24" t="str">
        <f t="shared" si="107"/>
        <v>10/Oct/2020</v>
      </c>
      <c r="G1300" s="9" t="s">
        <v>21</v>
      </c>
      <c r="H1300" s="10" t="str">
        <f t="shared" si="110"/>
        <v>Sat</v>
      </c>
      <c r="I1300" s="10">
        <f t="shared" si="109"/>
        <v>650</v>
      </c>
      <c r="J1300" s="8">
        <f t="shared" si="111"/>
        <v>92</v>
      </c>
      <c r="K1300" s="1">
        <f t="shared" si="108"/>
        <v>22</v>
      </c>
      <c r="L1300" s="1">
        <f t="shared" si="106"/>
        <v>2</v>
      </c>
      <c r="N1300" s="1" t="s">
        <v>50</v>
      </c>
      <c r="P1300" s="87">
        <v>17</v>
      </c>
      <c r="Q1300" s="69"/>
      <c r="R1300" s="4" t="s">
        <v>49</v>
      </c>
      <c r="T1300" s="4" t="s">
        <v>49</v>
      </c>
      <c r="V1300" s="87" t="s">
        <v>48</v>
      </c>
      <c r="W1300" s="69"/>
      <c r="X1300" s="4">
        <v>13</v>
      </c>
      <c r="Z1300" s="87">
        <v>10</v>
      </c>
      <c r="AA1300" s="69"/>
      <c r="AB1300" s="100">
        <v>10</v>
      </c>
      <c r="AC1300" s="69"/>
      <c r="AD1300" s="4" t="s">
        <v>52</v>
      </c>
      <c r="AF1300" s="100">
        <v>8</v>
      </c>
      <c r="AH1300" s="4" t="s">
        <v>49</v>
      </c>
      <c r="AJ1300" s="87">
        <v>10</v>
      </c>
      <c r="AL1300" s="81" t="s">
        <v>48</v>
      </c>
      <c r="AN1300" s="81">
        <v>6</v>
      </c>
      <c r="AP1300" s="87">
        <v>13</v>
      </c>
      <c r="AR1300" s="81">
        <v>8</v>
      </c>
      <c r="AT1300" s="87">
        <v>10</v>
      </c>
      <c r="AV1300" s="74">
        <v>12</v>
      </c>
      <c r="AX1300" s="81">
        <v>6</v>
      </c>
      <c r="AZ1300" s="87">
        <v>8.4</v>
      </c>
      <c r="BB1300" s="87">
        <v>7.4</v>
      </c>
      <c r="BD1300" s="4" t="s">
        <v>52</v>
      </c>
      <c r="BF1300" s="81">
        <v>7</v>
      </c>
      <c r="BH1300" s="87">
        <v>8</v>
      </c>
      <c r="BI1300" s="69"/>
      <c r="BJ1300" s="74">
        <v>7</v>
      </c>
      <c r="BL1300" s="74">
        <v>7</v>
      </c>
      <c r="BN1300" s="74">
        <v>6</v>
      </c>
      <c r="BP1300" s="74">
        <v>5</v>
      </c>
      <c r="BR1300" s="148">
        <v>10</v>
      </c>
      <c r="BT1300" s="1" t="s">
        <v>47</v>
      </c>
      <c r="BV1300" s="1" t="s">
        <v>47</v>
      </c>
      <c r="BX1300" s="1" t="s">
        <v>47</v>
      </c>
      <c r="BZ1300" s="1" t="s">
        <v>47</v>
      </c>
    </row>
    <row r="1301" spans="2:78" x14ac:dyDescent="0.25">
      <c r="B1301" s="8">
        <v>1300</v>
      </c>
      <c r="C1301" s="8">
        <v>10</v>
      </c>
      <c r="D1301" s="8">
        <v>10</v>
      </c>
      <c r="E1301" s="8">
        <v>2020</v>
      </c>
      <c r="F1301" s="24" t="str">
        <f t="shared" si="107"/>
        <v>10/Oct/2020</v>
      </c>
      <c r="G1301" s="9" t="s">
        <v>22</v>
      </c>
      <c r="H1301" s="10" t="str">
        <f t="shared" si="110"/>
        <v>Sat</v>
      </c>
      <c r="I1301" s="10">
        <f t="shared" si="109"/>
        <v>650</v>
      </c>
      <c r="J1301" s="8">
        <f t="shared" si="111"/>
        <v>92</v>
      </c>
      <c r="K1301" s="1">
        <f t="shared" si="108"/>
        <v>22</v>
      </c>
      <c r="L1301" s="1">
        <f t="shared" si="106"/>
        <v>2</v>
      </c>
      <c r="N1301" s="1" t="s">
        <v>50</v>
      </c>
      <c r="P1301" s="87">
        <v>9</v>
      </c>
      <c r="Q1301" s="69"/>
      <c r="R1301" s="4" t="s">
        <v>49</v>
      </c>
      <c r="T1301" s="4" t="s">
        <v>49</v>
      </c>
      <c r="V1301" s="87" t="s">
        <v>48</v>
      </c>
      <c r="W1301" s="69"/>
      <c r="X1301" s="4">
        <v>7</v>
      </c>
      <c r="Z1301" s="87">
        <v>3.2</v>
      </c>
      <c r="AA1301" s="69"/>
      <c r="AB1301" s="100">
        <v>5</v>
      </c>
      <c r="AC1301" s="69"/>
      <c r="AD1301" s="4" t="s">
        <v>52</v>
      </c>
      <c r="AF1301" s="100">
        <v>4</v>
      </c>
      <c r="AH1301" s="4" t="s">
        <v>49</v>
      </c>
      <c r="AJ1301" s="87">
        <v>6</v>
      </c>
      <c r="AL1301" s="81" t="s">
        <v>48</v>
      </c>
      <c r="AN1301" s="81">
        <v>5</v>
      </c>
      <c r="AP1301" s="87">
        <v>7.8</v>
      </c>
      <c r="AR1301" s="81">
        <v>3.2</v>
      </c>
      <c r="AT1301" s="87">
        <v>6.3</v>
      </c>
      <c r="AV1301" s="74">
        <v>6</v>
      </c>
      <c r="AX1301" s="81">
        <v>6</v>
      </c>
      <c r="AZ1301" s="87">
        <v>4.5999999999999996</v>
      </c>
      <c r="BB1301" s="87">
        <v>4.5999999999999996</v>
      </c>
      <c r="BD1301" s="4" t="s">
        <v>52</v>
      </c>
      <c r="BF1301" s="81">
        <v>4</v>
      </c>
      <c r="BH1301" s="87">
        <v>2.8</v>
      </c>
      <c r="BI1301" s="69"/>
      <c r="BJ1301" s="74">
        <v>4</v>
      </c>
      <c r="BL1301" s="74">
        <v>6</v>
      </c>
      <c r="BN1301" s="74">
        <v>3.8</v>
      </c>
      <c r="BP1301" s="74">
        <v>4</v>
      </c>
      <c r="BR1301" s="148">
        <v>6</v>
      </c>
      <c r="BT1301" s="1" t="s">
        <v>47</v>
      </c>
      <c r="BV1301" s="1" t="s">
        <v>47</v>
      </c>
      <c r="BX1301" s="1" t="s">
        <v>47</v>
      </c>
      <c r="BZ1301" s="1" t="s">
        <v>47</v>
      </c>
    </row>
    <row r="1302" spans="2:78" x14ac:dyDescent="0.25">
      <c r="B1302" s="8">
        <v>1301</v>
      </c>
      <c r="C1302" s="8">
        <v>11</v>
      </c>
      <c r="D1302" s="8">
        <v>10</v>
      </c>
      <c r="E1302" s="8">
        <v>2020</v>
      </c>
      <c r="F1302" s="24" t="str">
        <f t="shared" si="107"/>
        <v>11/Oct/2020</v>
      </c>
      <c r="G1302" s="9" t="s">
        <v>21</v>
      </c>
      <c r="H1302" s="10" t="str">
        <f t="shared" si="110"/>
        <v>Sun</v>
      </c>
      <c r="I1302" s="10">
        <f t="shared" si="109"/>
        <v>651</v>
      </c>
      <c r="J1302" s="8">
        <f t="shared" si="111"/>
        <v>92</v>
      </c>
      <c r="K1302" s="1">
        <f t="shared" si="108"/>
        <v>22</v>
      </c>
      <c r="L1302" s="1">
        <f t="shared" si="106"/>
        <v>2</v>
      </c>
      <c r="N1302" s="1" t="s">
        <v>50</v>
      </c>
      <c r="P1302" s="87">
        <v>16</v>
      </c>
      <c r="Q1302" s="69"/>
      <c r="R1302" s="4" t="s">
        <v>49</v>
      </c>
      <c r="T1302" s="4" t="s">
        <v>49</v>
      </c>
      <c r="V1302" s="87" t="s">
        <v>48</v>
      </c>
      <c r="W1302" s="69"/>
      <c r="X1302" s="4">
        <v>14.4</v>
      </c>
      <c r="Z1302" s="87">
        <v>10.199999999999999</v>
      </c>
      <c r="AA1302" s="69"/>
      <c r="AB1302" s="100">
        <v>6.8</v>
      </c>
      <c r="AC1302" s="69"/>
      <c r="AD1302" s="4" t="s">
        <v>52</v>
      </c>
      <c r="AF1302" s="100">
        <v>8</v>
      </c>
      <c r="AH1302" s="4" t="s">
        <v>49</v>
      </c>
      <c r="AJ1302" s="87">
        <v>12.2</v>
      </c>
      <c r="AL1302" s="81" t="s">
        <v>48</v>
      </c>
      <c r="AN1302" s="81">
        <v>8</v>
      </c>
      <c r="AP1302" s="87">
        <v>11.8</v>
      </c>
      <c r="AR1302" s="81">
        <v>8.6</v>
      </c>
      <c r="AT1302" s="87">
        <v>11.2</v>
      </c>
      <c r="AV1302" s="74">
        <v>8</v>
      </c>
      <c r="AX1302" s="81">
        <v>6.2</v>
      </c>
      <c r="AZ1302" s="87">
        <v>9</v>
      </c>
      <c r="BB1302" s="87">
        <v>4</v>
      </c>
      <c r="BD1302" s="4" t="s">
        <v>52</v>
      </c>
      <c r="BF1302" s="81">
        <v>7.6</v>
      </c>
      <c r="BH1302" s="87">
        <v>7</v>
      </c>
      <c r="BI1302" s="69"/>
      <c r="BJ1302" s="74">
        <v>8</v>
      </c>
      <c r="BL1302" s="74">
        <v>8.8000000000000007</v>
      </c>
      <c r="BN1302" s="74">
        <v>6</v>
      </c>
      <c r="BP1302" s="74">
        <v>5.4</v>
      </c>
      <c r="BR1302" s="148">
        <v>9</v>
      </c>
      <c r="BT1302" s="1" t="s">
        <v>47</v>
      </c>
      <c r="BV1302" s="1" t="s">
        <v>47</v>
      </c>
      <c r="BX1302" s="1" t="s">
        <v>47</v>
      </c>
      <c r="BZ1302" s="1" t="s">
        <v>47</v>
      </c>
    </row>
    <row r="1303" spans="2:78" x14ac:dyDescent="0.25">
      <c r="B1303" s="8">
        <v>1302</v>
      </c>
      <c r="C1303" s="8">
        <v>11</v>
      </c>
      <c r="D1303" s="8">
        <v>10</v>
      </c>
      <c r="E1303" s="8">
        <v>2020</v>
      </c>
      <c r="F1303" s="24" t="str">
        <f t="shared" si="107"/>
        <v>11/Oct/2020</v>
      </c>
      <c r="G1303" s="9" t="s">
        <v>22</v>
      </c>
      <c r="H1303" s="10" t="str">
        <f t="shared" si="110"/>
        <v>Sun</v>
      </c>
      <c r="I1303" s="10">
        <f t="shared" si="109"/>
        <v>651</v>
      </c>
      <c r="J1303" s="8">
        <f t="shared" si="111"/>
        <v>92</v>
      </c>
      <c r="K1303" s="1">
        <f t="shared" si="108"/>
        <v>22</v>
      </c>
      <c r="L1303" s="1">
        <f t="shared" si="106"/>
        <v>2</v>
      </c>
      <c r="N1303" s="1" t="s">
        <v>50</v>
      </c>
      <c r="P1303" s="87">
        <v>7.8</v>
      </c>
      <c r="Q1303" s="69"/>
      <c r="R1303" s="4" t="s">
        <v>49</v>
      </c>
      <c r="T1303" s="4" t="s">
        <v>49</v>
      </c>
      <c r="V1303" s="87" t="s">
        <v>48</v>
      </c>
      <c r="W1303" s="69"/>
      <c r="X1303" s="4">
        <v>6</v>
      </c>
      <c r="Z1303" s="87">
        <v>6.4</v>
      </c>
      <c r="AA1303" s="69"/>
      <c r="AB1303" s="100">
        <v>5.8</v>
      </c>
      <c r="AC1303" s="69"/>
      <c r="AD1303" s="4" t="s">
        <v>52</v>
      </c>
      <c r="AF1303" s="100">
        <v>3.2</v>
      </c>
      <c r="AH1303" s="4" t="s">
        <v>49</v>
      </c>
      <c r="AJ1303" s="87">
        <v>6</v>
      </c>
      <c r="AL1303" s="81" t="s">
        <v>48</v>
      </c>
      <c r="AN1303" s="81">
        <v>4.2</v>
      </c>
      <c r="AP1303" s="87">
        <v>6</v>
      </c>
      <c r="AR1303" s="81">
        <v>4.4000000000000004</v>
      </c>
      <c r="AT1303" s="87">
        <v>10</v>
      </c>
      <c r="AV1303" s="74">
        <v>4</v>
      </c>
      <c r="AX1303" s="81">
        <v>3.4</v>
      </c>
      <c r="AZ1303" s="87">
        <v>6.6</v>
      </c>
      <c r="BB1303" s="87">
        <v>2.4</v>
      </c>
      <c r="BD1303" s="4" t="s">
        <v>52</v>
      </c>
      <c r="BF1303" s="81">
        <v>4.4000000000000004</v>
      </c>
      <c r="BH1303" s="87">
        <v>3.8</v>
      </c>
      <c r="BI1303" s="69"/>
      <c r="BJ1303" s="74">
        <v>4.8</v>
      </c>
      <c r="BL1303" s="74">
        <v>4</v>
      </c>
      <c r="BN1303" s="74">
        <v>3.4</v>
      </c>
      <c r="BP1303" s="74">
        <v>3.2</v>
      </c>
      <c r="BR1303" s="148">
        <v>4.2</v>
      </c>
      <c r="BT1303" s="1" t="s">
        <v>47</v>
      </c>
      <c r="BV1303" s="1" t="s">
        <v>47</v>
      </c>
      <c r="BX1303" s="1" t="s">
        <v>47</v>
      </c>
      <c r="BZ1303" s="1" t="s">
        <v>47</v>
      </c>
    </row>
    <row r="1304" spans="2:78" ht="16.5" thickBot="1" x14ac:dyDescent="0.3">
      <c r="B1304" s="8">
        <v>1303</v>
      </c>
      <c r="C1304" s="8">
        <v>12</v>
      </c>
      <c r="D1304" s="8">
        <v>10</v>
      </c>
      <c r="E1304" s="8">
        <v>2020</v>
      </c>
      <c r="F1304" s="24" t="str">
        <f t="shared" si="107"/>
        <v>12/Oct/2020</v>
      </c>
      <c r="G1304" s="9" t="s">
        <v>21</v>
      </c>
      <c r="H1304" s="10" t="str">
        <f t="shared" si="110"/>
        <v>Mon</v>
      </c>
      <c r="I1304" s="10">
        <f t="shared" si="109"/>
        <v>652</v>
      </c>
      <c r="J1304" s="8">
        <f t="shared" si="111"/>
        <v>93</v>
      </c>
      <c r="K1304" s="1">
        <f t="shared" si="108"/>
        <v>22</v>
      </c>
      <c r="L1304" s="1">
        <f t="shared" si="106"/>
        <v>2</v>
      </c>
      <c r="N1304" s="1" t="s">
        <v>50</v>
      </c>
      <c r="P1304" s="87">
        <v>14</v>
      </c>
      <c r="Q1304" s="69"/>
      <c r="R1304" s="4" t="s">
        <v>49</v>
      </c>
      <c r="T1304" s="4" t="s">
        <v>49</v>
      </c>
      <c r="V1304" s="87" t="s">
        <v>48</v>
      </c>
      <c r="W1304" s="69"/>
      <c r="X1304" s="4">
        <v>13</v>
      </c>
      <c r="Z1304" s="87">
        <v>8</v>
      </c>
      <c r="AA1304" s="69"/>
      <c r="AB1304" s="100">
        <v>15</v>
      </c>
      <c r="AC1304" s="69"/>
      <c r="AD1304" s="4" t="s">
        <v>52</v>
      </c>
      <c r="AF1304" s="100">
        <v>7</v>
      </c>
      <c r="AH1304" s="4" t="s">
        <v>49</v>
      </c>
      <c r="AJ1304" s="87">
        <v>10</v>
      </c>
      <c r="AL1304" s="81" t="s">
        <v>48</v>
      </c>
      <c r="AN1304" s="81">
        <v>4</v>
      </c>
      <c r="AP1304" s="87">
        <v>14</v>
      </c>
      <c r="AR1304" s="81">
        <v>7</v>
      </c>
      <c r="AT1304" s="87">
        <v>12</v>
      </c>
      <c r="AV1304" s="74">
        <v>10</v>
      </c>
      <c r="AX1304" s="81">
        <v>4</v>
      </c>
      <c r="AZ1304" s="87">
        <v>9</v>
      </c>
      <c r="BB1304" s="87">
        <v>5</v>
      </c>
      <c r="BD1304" s="4" t="s">
        <v>52</v>
      </c>
      <c r="BF1304" s="81">
        <v>7</v>
      </c>
      <c r="BH1304" s="87">
        <v>5</v>
      </c>
      <c r="BI1304" s="69"/>
      <c r="BJ1304" s="74">
        <v>9</v>
      </c>
      <c r="BL1304" s="74">
        <v>6</v>
      </c>
      <c r="BN1304" s="74">
        <v>7</v>
      </c>
      <c r="BP1304" s="74">
        <v>5</v>
      </c>
      <c r="BR1304" s="148">
        <v>10</v>
      </c>
      <c r="BT1304" s="1" t="s">
        <v>47</v>
      </c>
      <c r="BV1304" s="1" t="s">
        <v>47</v>
      </c>
      <c r="BX1304" s="1" t="s">
        <v>47</v>
      </c>
      <c r="BZ1304" s="1" t="s">
        <v>47</v>
      </c>
    </row>
    <row r="1305" spans="2:78" ht="16.5" thickTop="1" x14ac:dyDescent="0.25">
      <c r="B1305" s="8">
        <v>1304</v>
      </c>
      <c r="C1305" s="8">
        <v>12</v>
      </c>
      <c r="D1305" s="8">
        <v>10</v>
      </c>
      <c r="E1305" s="8">
        <v>2020</v>
      </c>
      <c r="F1305" s="24" t="str">
        <f t="shared" si="107"/>
        <v>12/Oct/2020</v>
      </c>
      <c r="G1305" s="9" t="s">
        <v>22</v>
      </c>
      <c r="H1305" s="10" t="str">
        <f t="shared" si="110"/>
        <v>Mon</v>
      </c>
      <c r="I1305" s="10">
        <f t="shared" si="109"/>
        <v>652</v>
      </c>
      <c r="J1305" s="8">
        <f t="shared" si="111"/>
        <v>93</v>
      </c>
      <c r="K1305" s="1">
        <f t="shared" si="108"/>
        <v>22</v>
      </c>
      <c r="L1305" s="1">
        <f t="shared" si="106"/>
        <v>2</v>
      </c>
      <c r="N1305" s="1" t="s">
        <v>50</v>
      </c>
      <c r="P1305" s="87">
        <v>8</v>
      </c>
      <c r="Q1305" s="69"/>
      <c r="R1305" s="4" t="s">
        <v>49</v>
      </c>
      <c r="T1305" s="4" t="s">
        <v>49</v>
      </c>
      <c r="V1305" s="87" t="s">
        <v>48</v>
      </c>
      <c r="W1305" s="69"/>
      <c r="X1305" s="4">
        <v>6</v>
      </c>
      <c r="Z1305" s="87">
        <v>6</v>
      </c>
      <c r="AA1305" s="69"/>
      <c r="AB1305" s="100">
        <v>5</v>
      </c>
      <c r="AC1305" s="69"/>
      <c r="AD1305" s="86">
        <v>5</v>
      </c>
      <c r="AE1305" s="69"/>
      <c r="AF1305" s="100">
        <v>4</v>
      </c>
      <c r="AH1305" s="4" t="s">
        <v>49</v>
      </c>
      <c r="AJ1305" s="87">
        <v>6</v>
      </c>
      <c r="AL1305" s="81" t="s">
        <v>48</v>
      </c>
      <c r="AN1305" s="81">
        <v>2</v>
      </c>
      <c r="AP1305" s="87">
        <v>7.63</v>
      </c>
      <c r="AR1305" s="81">
        <v>3</v>
      </c>
      <c r="AT1305" s="87">
        <v>6.2</v>
      </c>
      <c r="AV1305" s="74">
        <v>5</v>
      </c>
      <c r="AX1305" s="81">
        <v>4</v>
      </c>
      <c r="AZ1305" s="87">
        <v>3</v>
      </c>
      <c r="BB1305" s="87">
        <v>4</v>
      </c>
      <c r="BD1305" s="4" t="s">
        <v>52</v>
      </c>
      <c r="BF1305" s="81">
        <v>4.5999999999999996</v>
      </c>
      <c r="BH1305" s="87">
        <v>3</v>
      </c>
      <c r="BI1305" s="69"/>
      <c r="BJ1305" s="74">
        <v>4.4000000000000004</v>
      </c>
      <c r="BL1305" s="74">
        <v>4.4000000000000004</v>
      </c>
      <c r="BN1305" s="74">
        <v>4</v>
      </c>
      <c r="BP1305" s="74">
        <v>3</v>
      </c>
      <c r="BR1305" s="148">
        <v>4</v>
      </c>
      <c r="BT1305" s="1" t="s">
        <v>47</v>
      </c>
      <c r="BV1305" s="1" t="s">
        <v>47</v>
      </c>
      <c r="BX1305" s="1" t="s">
        <v>47</v>
      </c>
      <c r="BZ1305" s="1" t="s">
        <v>47</v>
      </c>
    </row>
    <row r="1306" spans="2:78" x14ac:dyDescent="0.25">
      <c r="B1306" s="8">
        <v>1305</v>
      </c>
      <c r="C1306" s="8">
        <v>13</v>
      </c>
      <c r="D1306" s="8">
        <v>10</v>
      </c>
      <c r="E1306" s="8">
        <v>2020</v>
      </c>
      <c r="F1306" s="24" t="str">
        <f t="shared" si="107"/>
        <v>13/Oct/2020</v>
      </c>
      <c r="G1306" s="9" t="s">
        <v>21</v>
      </c>
      <c r="H1306" s="10" t="str">
        <f t="shared" si="110"/>
        <v>Tue</v>
      </c>
      <c r="I1306" s="10">
        <f t="shared" si="109"/>
        <v>653</v>
      </c>
      <c r="J1306" s="8">
        <f t="shared" si="111"/>
        <v>93</v>
      </c>
      <c r="K1306" s="1">
        <f t="shared" si="108"/>
        <v>22</v>
      </c>
      <c r="L1306" s="1">
        <f t="shared" si="106"/>
        <v>2</v>
      </c>
      <c r="N1306" s="1" t="s">
        <v>50</v>
      </c>
      <c r="P1306" s="87">
        <v>12</v>
      </c>
      <c r="Q1306" s="69"/>
      <c r="R1306" s="4" t="s">
        <v>49</v>
      </c>
      <c r="T1306" s="4" t="s">
        <v>49</v>
      </c>
      <c r="V1306" s="87" t="s">
        <v>48</v>
      </c>
      <c r="W1306" s="69"/>
      <c r="X1306" s="4">
        <v>14</v>
      </c>
      <c r="Z1306" s="87">
        <v>9.4</v>
      </c>
      <c r="AA1306" s="69"/>
      <c r="AB1306" s="100">
        <v>8.6</v>
      </c>
      <c r="AC1306" s="69"/>
      <c r="AD1306" s="87">
        <v>2</v>
      </c>
      <c r="AE1306" s="69"/>
      <c r="AF1306" s="100">
        <v>7</v>
      </c>
      <c r="AH1306" s="4" t="s">
        <v>49</v>
      </c>
      <c r="AJ1306" s="87">
        <v>8.4</v>
      </c>
      <c r="AL1306" s="81" t="s">
        <v>48</v>
      </c>
      <c r="AN1306" s="81">
        <v>5</v>
      </c>
      <c r="AP1306" s="87">
        <v>12</v>
      </c>
      <c r="AR1306" s="81">
        <v>9</v>
      </c>
      <c r="AT1306" s="87">
        <v>12</v>
      </c>
      <c r="AV1306" s="74">
        <v>8.69</v>
      </c>
      <c r="AX1306" s="81">
        <v>4</v>
      </c>
      <c r="AZ1306" s="87">
        <v>6</v>
      </c>
      <c r="BB1306" s="87">
        <v>6</v>
      </c>
      <c r="BD1306" s="4" t="s">
        <v>52</v>
      </c>
      <c r="BF1306" s="81">
        <v>7.4</v>
      </c>
      <c r="BH1306" s="87">
        <v>9.4</v>
      </c>
      <c r="BI1306" s="69"/>
      <c r="BJ1306" s="74">
        <v>8</v>
      </c>
      <c r="BL1306" s="74">
        <v>5</v>
      </c>
      <c r="BN1306" s="74">
        <v>7</v>
      </c>
      <c r="BP1306" s="74">
        <v>6.2</v>
      </c>
      <c r="BR1306" s="148">
        <v>9</v>
      </c>
      <c r="BT1306" s="1" t="s">
        <v>47</v>
      </c>
      <c r="BV1306" s="1" t="s">
        <v>47</v>
      </c>
      <c r="BX1306" s="1" t="s">
        <v>47</v>
      </c>
      <c r="BZ1306" s="1" t="s">
        <v>47</v>
      </c>
    </row>
    <row r="1307" spans="2:78" x14ac:dyDescent="0.25">
      <c r="B1307" s="8">
        <v>1306</v>
      </c>
      <c r="C1307" s="8">
        <v>13</v>
      </c>
      <c r="D1307" s="8">
        <v>10</v>
      </c>
      <c r="E1307" s="8">
        <v>2020</v>
      </c>
      <c r="F1307" s="24" t="str">
        <f t="shared" si="107"/>
        <v>13/Oct/2020</v>
      </c>
      <c r="G1307" s="9" t="s">
        <v>22</v>
      </c>
      <c r="H1307" s="10" t="str">
        <f t="shared" si="110"/>
        <v>Tue</v>
      </c>
      <c r="I1307" s="10">
        <f t="shared" si="109"/>
        <v>653</v>
      </c>
      <c r="J1307" s="8">
        <f t="shared" si="111"/>
        <v>93</v>
      </c>
      <c r="K1307" s="1">
        <f t="shared" si="108"/>
        <v>22</v>
      </c>
      <c r="L1307" s="1">
        <f t="shared" si="106"/>
        <v>2</v>
      </c>
      <c r="N1307" s="1" t="s">
        <v>50</v>
      </c>
      <c r="P1307" s="87">
        <v>6.2</v>
      </c>
      <c r="Q1307" s="69"/>
      <c r="R1307" s="4" t="s">
        <v>49</v>
      </c>
      <c r="T1307" s="4" t="s">
        <v>49</v>
      </c>
      <c r="V1307" s="87" t="s">
        <v>48</v>
      </c>
      <c r="W1307" s="69"/>
      <c r="X1307" s="4">
        <v>6</v>
      </c>
      <c r="Z1307" s="87">
        <v>5</v>
      </c>
      <c r="AA1307" s="69"/>
      <c r="AB1307" s="100">
        <v>4</v>
      </c>
      <c r="AC1307" s="69"/>
      <c r="AD1307" s="87">
        <v>3</v>
      </c>
      <c r="AE1307" s="69"/>
      <c r="AF1307" s="100">
        <v>3</v>
      </c>
      <c r="AH1307" s="4" t="s">
        <v>49</v>
      </c>
      <c r="AJ1307" s="87">
        <v>3.8</v>
      </c>
      <c r="AL1307" s="81" t="s">
        <v>48</v>
      </c>
      <c r="AN1307" s="81">
        <v>2.4</v>
      </c>
      <c r="AP1307" s="87">
        <v>6.2</v>
      </c>
      <c r="AR1307" s="81">
        <v>5</v>
      </c>
      <c r="AT1307" s="87">
        <v>6.2</v>
      </c>
      <c r="AV1307" s="74">
        <v>4</v>
      </c>
      <c r="AX1307" s="81">
        <v>5</v>
      </c>
      <c r="AZ1307" s="87">
        <v>3</v>
      </c>
      <c r="BB1307" s="87">
        <v>2.4</v>
      </c>
      <c r="BD1307" s="4" t="s">
        <v>52</v>
      </c>
      <c r="BF1307" s="81">
        <v>4.4000000000000004</v>
      </c>
      <c r="BH1307" s="87">
        <v>4</v>
      </c>
      <c r="BI1307" s="69"/>
      <c r="BJ1307" s="74">
        <v>4.5999999999999996</v>
      </c>
      <c r="BL1307" s="74">
        <v>4</v>
      </c>
      <c r="BN1307" s="74">
        <v>6</v>
      </c>
      <c r="BP1307" s="74">
        <v>2</v>
      </c>
      <c r="BR1307" s="148">
        <v>6</v>
      </c>
      <c r="BT1307" s="1" t="s">
        <v>47</v>
      </c>
      <c r="BV1307" s="1" t="s">
        <v>47</v>
      </c>
      <c r="BX1307" s="1" t="s">
        <v>47</v>
      </c>
      <c r="BZ1307" s="1" t="s">
        <v>47</v>
      </c>
    </row>
    <row r="1308" spans="2:78" x14ac:dyDescent="0.25">
      <c r="B1308" s="8">
        <v>1307</v>
      </c>
      <c r="C1308" s="8">
        <v>14</v>
      </c>
      <c r="D1308" s="8">
        <v>10</v>
      </c>
      <c r="E1308" s="8">
        <v>2020</v>
      </c>
      <c r="F1308" s="24" t="str">
        <f t="shared" si="107"/>
        <v>14/Oct/2020</v>
      </c>
      <c r="G1308" s="9" t="s">
        <v>21</v>
      </c>
      <c r="H1308" s="10" t="str">
        <f t="shared" si="110"/>
        <v>Wed</v>
      </c>
      <c r="I1308" s="10">
        <f t="shared" si="109"/>
        <v>654</v>
      </c>
      <c r="J1308" s="8">
        <f t="shared" si="111"/>
        <v>93</v>
      </c>
      <c r="K1308" s="1">
        <f t="shared" si="108"/>
        <v>22</v>
      </c>
      <c r="L1308" s="1">
        <f t="shared" si="106"/>
        <v>2</v>
      </c>
      <c r="N1308" s="1" t="s">
        <v>50</v>
      </c>
      <c r="P1308" s="87">
        <v>14.6</v>
      </c>
      <c r="Q1308" s="69"/>
      <c r="R1308" s="4" t="s">
        <v>49</v>
      </c>
      <c r="T1308" s="4" t="s">
        <v>49</v>
      </c>
      <c r="V1308" s="87" t="s">
        <v>48</v>
      </c>
      <c r="W1308" s="69"/>
      <c r="X1308" s="4">
        <v>13.4</v>
      </c>
      <c r="Z1308" s="87">
        <v>8</v>
      </c>
      <c r="AA1308" s="69"/>
      <c r="AB1308" s="100">
        <v>8</v>
      </c>
      <c r="AC1308" s="69"/>
      <c r="AD1308" s="87">
        <v>6</v>
      </c>
      <c r="AE1308" s="69"/>
      <c r="AF1308" s="100">
        <v>6</v>
      </c>
      <c r="AH1308" s="4" t="s">
        <v>49</v>
      </c>
      <c r="AJ1308" s="87">
        <v>10</v>
      </c>
      <c r="AL1308" s="81" t="s">
        <v>48</v>
      </c>
      <c r="AN1308" s="81">
        <v>3</v>
      </c>
      <c r="AP1308" s="87">
        <v>15</v>
      </c>
      <c r="AR1308" s="81">
        <v>8</v>
      </c>
      <c r="AT1308" s="87">
        <v>11</v>
      </c>
      <c r="AV1308" s="74">
        <v>8</v>
      </c>
      <c r="AX1308" s="81">
        <v>5</v>
      </c>
      <c r="AZ1308" s="87">
        <v>8</v>
      </c>
      <c r="BB1308" s="87">
        <v>5</v>
      </c>
      <c r="BD1308" s="4" t="s">
        <v>52</v>
      </c>
      <c r="BF1308" s="81">
        <v>7</v>
      </c>
      <c r="BH1308" s="87">
        <v>3</v>
      </c>
      <c r="BI1308" s="69"/>
      <c r="BJ1308" s="74">
        <v>6</v>
      </c>
      <c r="BL1308" s="74">
        <v>6</v>
      </c>
      <c r="BN1308" s="74">
        <v>9</v>
      </c>
      <c r="BP1308" s="74">
        <v>7</v>
      </c>
      <c r="BR1308" s="148">
        <v>9.4</v>
      </c>
      <c r="BT1308" s="1" t="s">
        <v>47</v>
      </c>
      <c r="BV1308" s="1" t="s">
        <v>47</v>
      </c>
      <c r="BX1308" s="1" t="s">
        <v>47</v>
      </c>
      <c r="BZ1308" s="1" t="s">
        <v>47</v>
      </c>
    </row>
    <row r="1309" spans="2:78" x14ac:dyDescent="0.25">
      <c r="B1309" s="8">
        <v>1308</v>
      </c>
      <c r="C1309" s="8">
        <v>14</v>
      </c>
      <c r="D1309" s="8">
        <v>10</v>
      </c>
      <c r="E1309" s="8">
        <v>2020</v>
      </c>
      <c r="F1309" s="24" t="str">
        <f t="shared" si="107"/>
        <v>14/Oct/2020</v>
      </c>
      <c r="G1309" s="9" t="s">
        <v>22</v>
      </c>
      <c r="H1309" s="10" t="str">
        <f t="shared" si="110"/>
        <v>Wed</v>
      </c>
      <c r="I1309" s="10">
        <f t="shared" si="109"/>
        <v>654</v>
      </c>
      <c r="J1309" s="8">
        <f t="shared" si="111"/>
        <v>93</v>
      </c>
      <c r="K1309" s="1">
        <f t="shared" si="108"/>
        <v>22</v>
      </c>
      <c r="L1309" s="1">
        <f t="shared" si="106"/>
        <v>2</v>
      </c>
      <c r="N1309" s="1" t="s">
        <v>50</v>
      </c>
      <c r="P1309" s="87">
        <v>11</v>
      </c>
      <c r="Q1309" s="69"/>
      <c r="R1309" s="4" t="s">
        <v>49</v>
      </c>
      <c r="T1309" s="4" t="s">
        <v>49</v>
      </c>
      <c r="V1309" s="87" t="s">
        <v>48</v>
      </c>
      <c r="W1309" s="69"/>
      <c r="X1309" s="4">
        <v>6</v>
      </c>
      <c r="Z1309" s="87">
        <v>7</v>
      </c>
      <c r="AA1309" s="69"/>
      <c r="AB1309" s="100">
        <v>3.4</v>
      </c>
      <c r="AC1309" s="69"/>
      <c r="AD1309" s="87">
        <v>5.6</v>
      </c>
      <c r="AE1309" s="69"/>
      <c r="AF1309" s="100">
        <v>6</v>
      </c>
      <c r="AH1309" s="4" t="s">
        <v>49</v>
      </c>
      <c r="AJ1309" s="87">
        <v>5</v>
      </c>
      <c r="AL1309" s="81" t="s">
        <v>48</v>
      </c>
      <c r="AN1309" s="81">
        <v>5.4</v>
      </c>
      <c r="AP1309" s="87">
        <v>7</v>
      </c>
      <c r="AR1309" s="81">
        <v>4</v>
      </c>
      <c r="AT1309" s="87">
        <v>8</v>
      </c>
      <c r="AV1309" s="74">
        <v>3.4</v>
      </c>
      <c r="AX1309" s="81">
        <v>3</v>
      </c>
      <c r="AZ1309" s="87">
        <v>5</v>
      </c>
      <c r="BB1309" s="87">
        <v>3</v>
      </c>
      <c r="BD1309" s="4" t="s">
        <v>52</v>
      </c>
      <c r="BF1309" s="81">
        <v>4</v>
      </c>
      <c r="BH1309" s="87">
        <v>5.7</v>
      </c>
      <c r="BI1309" s="69"/>
      <c r="BJ1309" s="74">
        <v>3</v>
      </c>
      <c r="BL1309" s="74">
        <v>4</v>
      </c>
      <c r="BN1309" s="74">
        <v>4</v>
      </c>
      <c r="BP1309" s="74">
        <v>3</v>
      </c>
      <c r="BR1309" s="148">
        <v>5</v>
      </c>
      <c r="BT1309" s="1" t="s">
        <v>47</v>
      </c>
      <c r="BV1309" s="1" t="s">
        <v>47</v>
      </c>
      <c r="BX1309" s="1" t="s">
        <v>47</v>
      </c>
      <c r="BZ1309" s="1" t="s">
        <v>47</v>
      </c>
    </row>
    <row r="1310" spans="2:78" x14ac:dyDescent="0.25">
      <c r="B1310" s="8">
        <v>1309</v>
      </c>
      <c r="C1310" s="8">
        <v>15</v>
      </c>
      <c r="D1310" s="8">
        <v>10</v>
      </c>
      <c r="E1310" s="8">
        <v>2020</v>
      </c>
      <c r="F1310" s="24" t="str">
        <f t="shared" si="107"/>
        <v>15/Oct/2020</v>
      </c>
      <c r="G1310" s="9" t="s">
        <v>21</v>
      </c>
      <c r="H1310" s="10" t="str">
        <f t="shared" si="110"/>
        <v>Thu</v>
      </c>
      <c r="I1310" s="10">
        <f t="shared" si="109"/>
        <v>655</v>
      </c>
      <c r="J1310" s="8">
        <f t="shared" si="111"/>
        <v>93</v>
      </c>
      <c r="K1310" s="1">
        <f t="shared" si="108"/>
        <v>22</v>
      </c>
      <c r="L1310" s="1">
        <f t="shared" si="106"/>
        <v>2</v>
      </c>
      <c r="N1310" s="1" t="s">
        <v>50</v>
      </c>
      <c r="P1310" s="87">
        <v>18.2</v>
      </c>
      <c r="Q1310" s="69"/>
      <c r="R1310" s="4" t="s">
        <v>49</v>
      </c>
      <c r="T1310" s="4" t="s">
        <v>49</v>
      </c>
      <c r="V1310" s="87" t="s">
        <v>48</v>
      </c>
      <c r="W1310" s="69"/>
      <c r="X1310" s="4">
        <v>14.6</v>
      </c>
      <c r="Z1310" s="87">
        <v>10</v>
      </c>
      <c r="AA1310" s="69"/>
      <c r="AB1310" s="100">
        <v>9</v>
      </c>
      <c r="AC1310" s="69"/>
      <c r="AD1310" s="87">
        <v>10</v>
      </c>
      <c r="AE1310" s="69"/>
      <c r="AF1310" s="100">
        <v>8</v>
      </c>
      <c r="AH1310" s="4" t="s">
        <v>49</v>
      </c>
      <c r="AJ1310" s="87">
        <v>9.8000000000000007</v>
      </c>
      <c r="AL1310" s="81" t="s">
        <v>48</v>
      </c>
      <c r="AN1310" s="81">
        <v>7</v>
      </c>
      <c r="AP1310" s="87">
        <v>17</v>
      </c>
      <c r="AR1310" s="81">
        <v>5</v>
      </c>
      <c r="AT1310" s="87">
        <v>13</v>
      </c>
      <c r="AV1310" s="74">
        <v>9</v>
      </c>
      <c r="AX1310" s="81">
        <v>6</v>
      </c>
      <c r="AZ1310" s="87">
        <v>8</v>
      </c>
      <c r="BB1310" s="87">
        <v>5.2</v>
      </c>
      <c r="BD1310" s="4" t="s">
        <v>52</v>
      </c>
      <c r="BF1310" s="81">
        <v>8.1999999999999993</v>
      </c>
      <c r="BH1310" s="87">
        <v>7</v>
      </c>
      <c r="BI1310" s="69"/>
      <c r="BJ1310" s="74">
        <v>8</v>
      </c>
      <c r="BL1310" s="74">
        <v>8.1999999999999993</v>
      </c>
      <c r="BN1310" s="74">
        <v>10</v>
      </c>
      <c r="BP1310" s="74">
        <v>6</v>
      </c>
      <c r="BR1310" s="148">
        <v>10</v>
      </c>
      <c r="BT1310" s="1" t="s">
        <v>47</v>
      </c>
      <c r="BV1310" s="1" t="s">
        <v>47</v>
      </c>
      <c r="BX1310" s="1" t="s">
        <v>47</v>
      </c>
      <c r="BZ1310" s="1" t="s">
        <v>47</v>
      </c>
    </row>
    <row r="1311" spans="2:78" x14ac:dyDescent="0.25">
      <c r="B1311" s="8">
        <v>1310</v>
      </c>
      <c r="C1311" s="8">
        <v>15</v>
      </c>
      <c r="D1311" s="8">
        <v>10</v>
      </c>
      <c r="E1311" s="8">
        <v>2020</v>
      </c>
      <c r="F1311" s="24" t="str">
        <f t="shared" si="107"/>
        <v>15/Oct/2020</v>
      </c>
      <c r="G1311" s="9" t="s">
        <v>22</v>
      </c>
      <c r="H1311" s="10" t="str">
        <f t="shared" si="110"/>
        <v>Thu</v>
      </c>
      <c r="I1311" s="10">
        <f t="shared" si="109"/>
        <v>655</v>
      </c>
      <c r="J1311" s="8">
        <f t="shared" si="111"/>
        <v>93</v>
      </c>
      <c r="K1311" s="1">
        <f t="shared" si="108"/>
        <v>22</v>
      </c>
      <c r="L1311" s="1">
        <f t="shared" ref="L1311:L1374" si="112">IF(COUNTIF(L579:L1310,L1310)=732,L1310+1,L1310)</f>
        <v>2</v>
      </c>
      <c r="N1311" s="1" t="s">
        <v>50</v>
      </c>
      <c r="P1311" s="87">
        <v>10.6</v>
      </c>
      <c r="Q1311" s="69"/>
      <c r="R1311" s="4" t="s">
        <v>49</v>
      </c>
      <c r="T1311" s="4" t="s">
        <v>49</v>
      </c>
      <c r="V1311" s="87" t="s">
        <v>48</v>
      </c>
      <c r="W1311" s="69"/>
      <c r="X1311" s="4">
        <v>6.8</v>
      </c>
      <c r="Z1311" s="87">
        <v>6.8</v>
      </c>
      <c r="AA1311" s="69"/>
      <c r="AB1311" s="100">
        <v>6.2</v>
      </c>
      <c r="AC1311" s="69"/>
      <c r="AD1311" s="87">
        <v>6</v>
      </c>
      <c r="AE1311" s="69"/>
      <c r="AF1311" s="100">
        <v>3.2</v>
      </c>
      <c r="AH1311" s="4" t="s">
        <v>49</v>
      </c>
      <c r="AJ1311" s="87">
        <v>2.4</v>
      </c>
      <c r="AL1311" s="81" t="s">
        <v>48</v>
      </c>
      <c r="AN1311" s="81">
        <v>4.8</v>
      </c>
      <c r="AP1311" s="87">
        <v>3.6</v>
      </c>
      <c r="AR1311" s="81">
        <v>5</v>
      </c>
      <c r="AT1311" s="87">
        <v>7.4</v>
      </c>
      <c r="AV1311" s="74">
        <v>6.2</v>
      </c>
      <c r="AX1311" s="81">
        <v>3</v>
      </c>
      <c r="AZ1311" s="87">
        <v>5</v>
      </c>
      <c r="BB1311" s="87">
        <v>2.8</v>
      </c>
      <c r="BD1311" s="4" t="s">
        <v>52</v>
      </c>
      <c r="BF1311" s="81">
        <v>3.6</v>
      </c>
      <c r="BH1311" s="87">
        <v>4</v>
      </c>
      <c r="BI1311" s="69"/>
      <c r="BJ1311" s="74">
        <v>5.2</v>
      </c>
      <c r="BL1311" s="74">
        <v>2.2000000000000002</v>
      </c>
      <c r="BN1311" s="74">
        <v>4</v>
      </c>
      <c r="BP1311" s="74">
        <v>5.8</v>
      </c>
      <c r="BR1311" s="148">
        <v>3</v>
      </c>
      <c r="BT1311" s="1" t="s">
        <v>47</v>
      </c>
      <c r="BV1311" s="1" t="s">
        <v>47</v>
      </c>
      <c r="BX1311" s="1" t="s">
        <v>47</v>
      </c>
      <c r="BZ1311" s="1" t="s">
        <v>47</v>
      </c>
    </row>
    <row r="1312" spans="2:78" x14ac:dyDescent="0.25">
      <c r="B1312" s="8">
        <v>1311</v>
      </c>
      <c r="C1312" s="8">
        <v>16</v>
      </c>
      <c r="D1312" s="8">
        <v>10</v>
      </c>
      <c r="E1312" s="8">
        <v>2020</v>
      </c>
      <c r="F1312" s="24" t="str">
        <f t="shared" si="107"/>
        <v>16/Oct/2020</v>
      </c>
      <c r="G1312" s="9" t="s">
        <v>21</v>
      </c>
      <c r="H1312" s="10" t="str">
        <f t="shared" si="110"/>
        <v>Fri</v>
      </c>
      <c r="I1312" s="10">
        <f t="shared" si="109"/>
        <v>656</v>
      </c>
      <c r="J1312" s="8">
        <f t="shared" si="111"/>
        <v>93</v>
      </c>
      <c r="K1312" s="1">
        <f t="shared" si="108"/>
        <v>22</v>
      </c>
      <c r="L1312" s="1">
        <f t="shared" si="112"/>
        <v>2</v>
      </c>
      <c r="N1312" s="1" t="s">
        <v>50</v>
      </c>
      <c r="P1312" s="87">
        <v>17.2</v>
      </c>
      <c r="Q1312" s="69"/>
      <c r="R1312" s="4" t="s">
        <v>49</v>
      </c>
      <c r="T1312" s="4" t="s">
        <v>49</v>
      </c>
      <c r="V1312" s="87" t="s">
        <v>48</v>
      </c>
      <c r="W1312" s="69"/>
      <c r="X1312" s="4">
        <v>12</v>
      </c>
      <c r="Z1312" s="87">
        <v>10</v>
      </c>
      <c r="AA1312" s="69"/>
      <c r="AB1312" s="100">
        <v>9</v>
      </c>
      <c r="AC1312" s="69"/>
      <c r="AD1312" s="87">
        <v>11</v>
      </c>
      <c r="AE1312" s="69"/>
      <c r="AF1312" s="100">
        <v>9</v>
      </c>
      <c r="AH1312" s="4" t="s">
        <v>49</v>
      </c>
      <c r="AJ1312" s="87">
        <v>10.199999999999999</v>
      </c>
      <c r="AL1312" s="81" t="s">
        <v>48</v>
      </c>
      <c r="AN1312" s="81">
        <v>5</v>
      </c>
      <c r="AP1312" s="87">
        <v>16</v>
      </c>
      <c r="AR1312" s="81">
        <v>5</v>
      </c>
      <c r="AT1312" s="87">
        <v>13.6</v>
      </c>
      <c r="AV1312" s="74">
        <v>9</v>
      </c>
      <c r="AX1312" s="81">
        <v>6</v>
      </c>
      <c r="AZ1312" s="87">
        <v>11</v>
      </c>
      <c r="BB1312" s="87">
        <v>5</v>
      </c>
      <c r="BD1312" s="4" t="s">
        <v>52</v>
      </c>
      <c r="BF1312" s="81">
        <v>8</v>
      </c>
      <c r="BH1312" s="87">
        <v>6</v>
      </c>
      <c r="BI1312" s="69"/>
      <c r="BJ1312" s="74">
        <v>8</v>
      </c>
      <c r="BL1312" s="74">
        <v>8</v>
      </c>
      <c r="BN1312" s="74">
        <v>5</v>
      </c>
      <c r="BP1312" s="74">
        <v>4</v>
      </c>
      <c r="BR1312" s="148">
        <v>9</v>
      </c>
      <c r="BT1312" s="1" t="s">
        <v>47</v>
      </c>
      <c r="BV1312" s="1" t="s">
        <v>47</v>
      </c>
      <c r="BX1312" s="1" t="s">
        <v>47</v>
      </c>
      <c r="BZ1312" s="1" t="s">
        <v>47</v>
      </c>
    </row>
    <row r="1313" spans="2:78" x14ac:dyDescent="0.25">
      <c r="B1313" s="8">
        <v>1312</v>
      </c>
      <c r="C1313" s="8">
        <v>16</v>
      </c>
      <c r="D1313" s="8">
        <v>10</v>
      </c>
      <c r="E1313" s="8">
        <v>2020</v>
      </c>
      <c r="F1313" s="24" t="str">
        <f t="shared" si="107"/>
        <v>16/Oct/2020</v>
      </c>
      <c r="G1313" s="9" t="s">
        <v>22</v>
      </c>
      <c r="H1313" s="10" t="str">
        <f t="shared" si="110"/>
        <v>Fri</v>
      </c>
      <c r="I1313" s="10">
        <f t="shared" si="109"/>
        <v>656</v>
      </c>
      <c r="J1313" s="8">
        <f t="shared" si="111"/>
        <v>93</v>
      </c>
      <c r="K1313" s="1">
        <f t="shared" si="108"/>
        <v>22</v>
      </c>
      <c r="L1313" s="1">
        <f t="shared" si="112"/>
        <v>2</v>
      </c>
      <c r="N1313" s="1" t="s">
        <v>50</v>
      </c>
      <c r="P1313" s="87">
        <v>11</v>
      </c>
      <c r="Q1313" s="69"/>
      <c r="R1313" s="4" t="s">
        <v>49</v>
      </c>
      <c r="T1313" s="4" t="s">
        <v>49</v>
      </c>
      <c r="V1313" s="87" t="s">
        <v>48</v>
      </c>
      <c r="W1313" s="69"/>
      <c r="X1313" s="4">
        <v>6</v>
      </c>
      <c r="Z1313" s="87">
        <v>6</v>
      </c>
      <c r="AA1313" s="69"/>
      <c r="AB1313" s="100">
        <v>4.5999999999999996</v>
      </c>
      <c r="AC1313" s="69"/>
      <c r="AD1313" s="87">
        <v>8.6</v>
      </c>
      <c r="AE1313" s="69"/>
      <c r="AF1313" s="100">
        <v>4.2</v>
      </c>
      <c r="AH1313" s="4" t="s">
        <v>49</v>
      </c>
      <c r="AJ1313" s="87">
        <v>6</v>
      </c>
      <c r="AL1313" s="81" t="s">
        <v>48</v>
      </c>
      <c r="AN1313" s="81">
        <v>2.8</v>
      </c>
      <c r="AP1313" s="87">
        <v>6.6</v>
      </c>
      <c r="AR1313" s="81">
        <v>4</v>
      </c>
      <c r="AT1313" s="87">
        <v>7</v>
      </c>
      <c r="AV1313" s="74">
        <v>4.5999999999999996</v>
      </c>
      <c r="AX1313" s="81">
        <v>5</v>
      </c>
      <c r="AZ1313" s="87">
        <v>4.2</v>
      </c>
      <c r="BB1313" s="87">
        <v>3.4</v>
      </c>
      <c r="BD1313" s="4" t="s">
        <v>52</v>
      </c>
      <c r="BF1313" s="81">
        <v>5</v>
      </c>
      <c r="BH1313" s="87">
        <v>5</v>
      </c>
      <c r="BI1313" s="69"/>
      <c r="BJ1313" s="74">
        <v>5.6</v>
      </c>
      <c r="BL1313" s="74">
        <v>4</v>
      </c>
      <c r="BN1313" s="74">
        <v>4.4000000000000004</v>
      </c>
      <c r="BP1313" s="74">
        <v>3</v>
      </c>
      <c r="BR1313" s="148">
        <v>6.4</v>
      </c>
      <c r="BT1313" s="1" t="s">
        <v>47</v>
      </c>
      <c r="BV1313" s="1" t="s">
        <v>47</v>
      </c>
      <c r="BX1313" s="1" t="s">
        <v>47</v>
      </c>
      <c r="BZ1313" s="1" t="s">
        <v>47</v>
      </c>
    </row>
    <row r="1314" spans="2:78" x14ac:dyDescent="0.25">
      <c r="B1314" s="8">
        <v>1313</v>
      </c>
      <c r="C1314" s="8">
        <v>17</v>
      </c>
      <c r="D1314" s="8">
        <v>10</v>
      </c>
      <c r="E1314" s="8">
        <v>2020</v>
      </c>
      <c r="F1314" s="24" t="str">
        <f t="shared" si="107"/>
        <v>17/Oct/2020</v>
      </c>
      <c r="G1314" s="9" t="s">
        <v>21</v>
      </c>
      <c r="H1314" s="10" t="str">
        <f t="shared" si="110"/>
        <v>Sat</v>
      </c>
      <c r="I1314" s="10">
        <f t="shared" si="109"/>
        <v>657</v>
      </c>
      <c r="J1314" s="8">
        <f t="shared" si="111"/>
        <v>93</v>
      </c>
      <c r="K1314" s="1">
        <f t="shared" si="108"/>
        <v>22</v>
      </c>
      <c r="L1314" s="1">
        <f t="shared" si="112"/>
        <v>2</v>
      </c>
      <c r="N1314" s="1" t="s">
        <v>50</v>
      </c>
      <c r="P1314" s="87">
        <v>13</v>
      </c>
      <c r="Q1314" s="69"/>
      <c r="R1314" s="4" t="s">
        <v>49</v>
      </c>
      <c r="T1314" s="4" t="s">
        <v>49</v>
      </c>
      <c r="V1314" s="87" t="s">
        <v>48</v>
      </c>
      <c r="W1314" s="69"/>
      <c r="X1314" s="4">
        <v>13</v>
      </c>
      <c r="Z1314" s="87">
        <v>9.1999999999999993</v>
      </c>
      <c r="AA1314" s="69"/>
      <c r="AB1314" s="100">
        <v>10</v>
      </c>
      <c r="AC1314" s="69"/>
      <c r="AD1314" s="87">
        <v>3.8</v>
      </c>
      <c r="AE1314" s="69"/>
      <c r="AF1314" s="100">
        <v>8.8000000000000007</v>
      </c>
      <c r="AH1314" s="4" t="s">
        <v>49</v>
      </c>
      <c r="AJ1314" s="87">
        <v>9.1999999999999993</v>
      </c>
      <c r="AL1314" s="81" t="s">
        <v>48</v>
      </c>
      <c r="AN1314" s="81">
        <v>7</v>
      </c>
      <c r="AP1314" s="87">
        <v>16.8</v>
      </c>
      <c r="AR1314" s="81">
        <v>5.4</v>
      </c>
      <c r="AT1314" s="87">
        <v>14.4</v>
      </c>
      <c r="AV1314" s="74">
        <v>10</v>
      </c>
      <c r="AX1314" s="81">
        <v>4</v>
      </c>
      <c r="AZ1314" s="87">
        <v>8.1999999999999993</v>
      </c>
      <c r="BB1314" s="87">
        <v>5.6</v>
      </c>
      <c r="BD1314" s="4" t="s">
        <v>52</v>
      </c>
      <c r="BF1314" s="81">
        <v>8.4</v>
      </c>
      <c r="BH1314" s="87">
        <v>5</v>
      </c>
      <c r="BI1314" s="69"/>
      <c r="BJ1314" s="74">
        <v>6</v>
      </c>
      <c r="BL1314" s="74">
        <v>9</v>
      </c>
      <c r="BN1314" s="74">
        <v>6</v>
      </c>
      <c r="BP1314" s="74">
        <v>7</v>
      </c>
      <c r="BR1314" s="148">
        <v>12.4</v>
      </c>
      <c r="BT1314" s="1" t="s">
        <v>47</v>
      </c>
      <c r="BV1314" s="1" t="s">
        <v>47</v>
      </c>
      <c r="BX1314" s="1" t="s">
        <v>47</v>
      </c>
      <c r="BZ1314" s="1" t="s">
        <v>47</v>
      </c>
    </row>
    <row r="1315" spans="2:78" x14ac:dyDescent="0.25">
      <c r="B1315" s="8">
        <v>1314</v>
      </c>
      <c r="C1315" s="8">
        <v>17</v>
      </c>
      <c r="D1315" s="8">
        <v>10</v>
      </c>
      <c r="E1315" s="8">
        <v>2020</v>
      </c>
      <c r="F1315" s="24" t="str">
        <f t="shared" si="107"/>
        <v>17/Oct/2020</v>
      </c>
      <c r="G1315" s="9" t="s">
        <v>22</v>
      </c>
      <c r="H1315" s="10" t="str">
        <f t="shared" si="110"/>
        <v>Sat</v>
      </c>
      <c r="I1315" s="10">
        <f t="shared" si="109"/>
        <v>657</v>
      </c>
      <c r="J1315" s="8">
        <f t="shared" si="111"/>
        <v>93</v>
      </c>
      <c r="K1315" s="1">
        <f t="shared" si="108"/>
        <v>22</v>
      </c>
      <c r="L1315" s="1">
        <f t="shared" si="112"/>
        <v>2</v>
      </c>
      <c r="N1315" s="1" t="s">
        <v>50</v>
      </c>
      <c r="P1315" s="87">
        <v>9</v>
      </c>
      <c r="Q1315" s="69"/>
      <c r="R1315" s="4" t="s">
        <v>49</v>
      </c>
      <c r="T1315" s="4" t="s">
        <v>49</v>
      </c>
      <c r="V1315" s="87" t="s">
        <v>48</v>
      </c>
      <c r="W1315" s="69"/>
      <c r="X1315" s="4">
        <v>7.6</v>
      </c>
      <c r="Z1315" s="87">
        <v>6</v>
      </c>
      <c r="AA1315" s="69"/>
      <c r="AB1315" s="100">
        <v>3.4</v>
      </c>
      <c r="AC1315" s="69"/>
      <c r="AD1315" s="87">
        <v>7</v>
      </c>
      <c r="AE1315" s="69"/>
      <c r="AF1315" s="100">
        <v>3.8</v>
      </c>
      <c r="AH1315" s="4" t="s">
        <v>49</v>
      </c>
      <c r="AJ1315" s="87">
        <v>5</v>
      </c>
      <c r="AL1315" s="81" t="s">
        <v>48</v>
      </c>
      <c r="AN1315" s="81">
        <v>6</v>
      </c>
      <c r="AP1315" s="87">
        <v>4.2</v>
      </c>
      <c r="AR1315" s="81">
        <v>2.8</v>
      </c>
      <c r="AT1315" s="87">
        <v>6.4</v>
      </c>
      <c r="AV1315" s="74">
        <v>3.4</v>
      </c>
      <c r="AX1315" s="81">
        <v>3.6</v>
      </c>
      <c r="AZ1315" s="87">
        <v>4.8</v>
      </c>
      <c r="BB1315" s="87">
        <v>2.4</v>
      </c>
      <c r="BD1315" s="4" t="s">
        <v>52</v>
      </c>
      <c r="BF1315" s="81">
        <v>4</v>
      </c>
      <c r="BH1315" s="87">
        <v>4.2</v>
      </c>
      <c r="BI1315" s="69"/>
      <c r="BJ1315" s="74">
        <v>4.5999999999999996</v>
      </c>
      <c r="BL1315" s="74">
        <v>4</v>
      </c>
      <c r="BN1315" s="74">
        <v>3</v>
      </c>
      <c r="BP1315" s="74">
        <v>2.8</v>
      </c>
      <c r="BR1315" s="148">
        <v>3</v>
      </c>
      <c r="BT1315" s="1" t="s">
        <v>47</v>
      </c>
      <c r="BV1315" s="1" t="s">
        <v>47</v>
      </c>
      <c r="BX1315" s="1" t="s">
        <v>47</v>
      </c>
      <c r="BZ1315" s="1" t="s">
        <v>47</v>
      </c>
    </row>
    <row r="1316" spans="2:78" x14ac:dyDescent="0.25">
      <c r="B1316" s="8">
        <v>1315</v>
      </c>
      <c r="C1316" s="8">
        <v>18</v>
      </c>
      <c r="D1316" s="8">
        <v>10</v>
      </c>
      <c r="E1316" s="8">
        <v>2020</v>
      </c>
      <c r="F1316" s="24" t="str">
        <f t="shared" si="107"/>
        <v>18/Oct/2020</v>
      </c>
      <c r="G1316" s="9" t="s">
        <v>21</v>
      </c>
      <c r="H1316" s="10" t="str">
        <f t="shared" si="110"/>
        <v>Sun</v>
      </c>
      <c r="I1316" s="10">
        <f t="shared" si="109"/>
        <v>658</v>
      </c>
      <c r="J1316" s="8">
        <f t="shared" si="111"/>
        <v>93</v>
      </c>
      <c r="K1316" s="1">
        <f t="shared" si="108"/>
        <v>22</v>
      </c>
      <c r="L1316" s="1">
        <f t="shared" si="112"/>
        <v>2</v>
      </c>
      <c r="N1316" s="1" t="s">
        <v>50</v>
      </c>
      <c r="P1316" s="87">
        <v>15</v>
      </c>
      <c r="Q1316" s="69"/>
      <c r="R1316" s="4" t="s">
        <v>49</v>
      </c>
      <c r="T1316" s="4" t="s">
        <v>49</v>
      </c>
      <c r="V1316" s="87" t="s">
        <v>48</v>
      </c>
      <c r="W1316" s="69"/>
      <c r="X1316" s="4">
        <v>13</v>
      </c>
      <c r="Z1316" s="87">
        <v>8.8000000000000007</v>
      </c>
      <c r="AA1316" s="69"/>
      <c r="AB1316" s="100">
        <v>9</v>
      </c>
      <c r="AC1316" s="69"/>
      <c r="AD1316" s="87">
        <v>14.2</v>
      </c>
      <c r="AE1316" s="69"/>
      <c r="AF1316" s="100">
        <v>12</v>
      </c>
      <c r="AH1316" s="4" t="s">
        <v>49</v>
      </c>
      <c r="AJ1316" s="87">
        <v>6</v>
      </c>
      <c r="AL1316" s="81" t="s">
        <v>48</v>
      </c>
      <c r="AN1316" s="81">
        <v>4.5999999999999996</v>
      </c>
      <c r="AP1316" s="87">
        <v>13.4</v>
      </c>
      <c r="AR1316" s="81">
        <v>5.4</v>
      </c>
      <c r="AT1316" s="87">
        <v>12</v>
      </c>
      <c r="AV1316" s="74">
        <v>9</v>
      </c>
      <c r="AX1316" s="81">
        <v>4</v>
      </c>
      <c r="AZ1316" s="87">
        <v>3</v>
      </c>
      <c r="BB1316" s="87">
        <v>4.5999999999999996</v>
      </c>
      <c r="BD1316" s="4" t="s">
        <v>52</v>
      </c>
      <c r="BF1316" s="81">
        <v>7</v>
      </c>
      <c r="BH1316" s="87">
        <v>7.4</v>
      </c>
      <c r="BI1316" s="69"/>
      <c r="BJ1316" s="74">
        <v>7.2</v>
      </c>
      <c r="BL1316" s="74">
        <v>6.6</v>
      </c>
      <c r="BN1316" s="74">
        <v>7</v>
      </c>
      <c r="BP1316" s="74">
        <v>6</v>
      </c>
      <c r="BR1316" s="148">
        <v>10</v>
      </c>
      <c r="BT1316" s="1" t="s">
        <v>47</v>
      </c>
      <c r="BV1316" s="1" t="s">
        <v>47</v>
      </c>
      <c r="BX1316" s="1" t="s">
        <v>47</v>
      </c>
      <c r="BZ1316" s="1" t="s">
        <v>47</v>
      </c>
    </row>
    <row r="1317" spans="2:78" x14ac:dyDescent="0.25">
      <c r="B1317" s="8">
        <v>1316</v>
      </c>
      <c r="C1317" s="8">
        <v>18</v>
      </c>
      <c r="D1317" s="8">
        <v>10</v>
      </c>
      <c r="E1317" s="8">
        <v>2020</v>
      </c>
      <c r="F1317" s="24" t="str">
        <f t="shared" si="107"/>
        <v>18/Oct/2020</v>
      </c>
      <c r="G1317" s="9" t="s">
        <v>22</v>
      </c>
      <c r="H1317" s="10" t="str">
        <f t="shared" si="110"/>
        <v>Sun</v>
      </c>
      <c r="I1317" s="10">
        <f t="shared" si="109"/>
        <v>658</v>
      </c>
      <c r="J1317" s="8">
        <f t="shared" si="111"/>
        <v>93</v>
      </c>
      <c r="K1317" s="1">
        <f t="shared" si="108"/>
        <v>22</v>
      </c>
      <c r="L1317" s="1">
        <f t="shared" si="112"/>
        <v>2</v>
      </c>
      <c r="N1317" s="1" t="s">
        <v>50</v>
      </c>
      <c r="P1317" s="87">
        <v>10</v>
      </c>
      <c r="Q1317" s="69"/>
      <c r="R1317" s="4" t="s">
        <v>49</v>
      </c>
      <c r="T1317" s="4" t="s">
        <v>49</v>
      </c>
      <c r="V1317" s="87" t="s">
        <v>48</v>
      </c>
      <c r="W1317" s="69"/>
      <c r="X1317" s="4">
        <v>7</v>
      </c>
      <c r="Z1317" s="87">
        <v>5.8</v>
      </c>
      <c r="AA1317" s="69"/>
      <c r="AB1317" s="100">
        <v>5.6</v>
      </c>
      <c r="AC1317" s="69"/>
      <c r="AD1317" s="87">
        <v>8.4</v>
      </c>
      <c r="AE1317" s="69"/>
      <c r="AF1317" s="100">
        <v>4</v>
      </c>
      <c r="AH1317" s="4" t="s">
        <v>49</v>
      </c>
      <c r="AJ1317" s="87">
        <v>4</v>
      </c>
      <c r="AL1317" s="81" t="s">
        <v>48</v>
      </c>
      <c r="AN1317" s="81">
        <v>3.9</v>
      </c>
      <c r="AP1317" s="87">
        <v>4.4000000000000004</v>
      </c>
      <c r="AR1317" s="81">
        <v>2.8</v>
      </c>
      <c r="AT1317" s="87">
        <v>7</v>
      </c>
      <c r="AV1317" s="74">
        <v>5.6</v>
      </c>
      <c r="AX1317" s="81">
        <v>4.8</v>
      </c>
      <c r="AZ1317" s="87">
        <v>5</v>
      </c>
      <c r="BB1317" s="87">
        <v>3.2</v>
      </c>
      <c r="BD1317" s="4" t="s">
        <v>52</v>
      </c>
      <c r="BF1317" s="81">
        <v>3</v>
      </c>
      <c r="BH1317" s="87">
        <v>4.8</v>
      </c>
      <c r="BI1317" s="69"/>
      <c r="BJ1317" s="74">
        <v>3.2</v>
      </c>
      <c r="BL1317" s="74">
        <v>4.4000000000000004</v>
      </c>
      <c r="BN1317" s="74">
        <v>4</v>
      </c>
      <c r="BP1317" s="74">
        <v>5.8</v>
      </c>
      <c r="BR1317" s="148">
        <v>3.4</v>
      </c>
      <c r="BT1317" s="1" t="s">
        <v>47</v>
      </c>
      <c r="BV1317" s="1" t="s">
        <v>47</v>
      </c>
      <c r="BX1317" s="1" t="s">
        <v>47</v>
      </c>
      <c r="BZ1317" s="1" t="s">
        <v>47</v>
      </c>
    </row>
    <row r="1318" spans="2:78" x14ac:dyDescent="0.25">
      <c r="B1318" s="8">
        <v>1317</v>
      </c>
      <c r="C1318" s="8">
        <v>19</v>
      </c>
      <c r="D1318" s="8">
        <v>10</v>
      </c>
      <c r="E1318" s="8">
        <v>2020</v>
      </c>
      <c r="F1318" s="24" t="str">
        <f t="shared" si="107"/>
        <v>19/Oct/2020</v>
      </c>
      <c r="G1318" s="9" t="s">
        <v>21</v>
      </c>
      <c r="H1318" s="10" t="str">
        <f t="shared" si="110"/>
        <v>Mon</v>
      </c>
      <c r="I1318" s="10">
        <f t="shared" si="109"/>
        <v>659</v>
      </c>
      <c r="J1318" s="8">
        <f t="shared" si="111"/>
        <v>94</v>
      </c>
      <c r="K1318" s="1">
        <f t="shared" si="108"/>
        <v>22</v>
      </c>
      <c r="L1318" s="1">
        <f t="shared" si="112"/>
        <v>2</v>
      </c>
      <c r="N1318" s="1" t="s">
        <v>50</v>
      </c>
      <c r="P1318" s="88">
        <v>17</v>
      </c>
      <c r="Q1318" s="114"/>
      <c r="R1318" s="4" t="s">
        <v>49</v>
      </c>
      <c r="T1318" s="4" t="s">
        <v>49</v>
      </c>
      <c r="V1318" s="87" t="s">
        <v>48</v>
      </c>
      <c r="W1318" s="69"/>
      <c r="X1318" s="5">
        <v>14.6</v>
      </c>
      <c r="Y1318" s="5"/>
      <c r="Z1318" s="88">
        <v>8.4</v>
      </c>
      <c r="AA1318" s="114"/>
      <c r="AB1318" s="101">
        <v>7.5</v>
      </c>
      <c r="AC1318" s="114"/>
      <c r="AD1318" s="88">
        <v>12.6</v>
      </c>
      <c r="AE1318" s="114"/>
      <c r="AF1318" s="101">
        <v>7</v>
      </c>
      <c r="AG1318" s="5"/>
      <c r="AH1318" s="4" t="s">
        <v>49</v>
      </c>
      <c r="AJ1318" s="88">
        <v>10</v>
      </c>
      <c r="AK1318" s="5"/>
      <c r="AL1318" s="81" t="s">
        <v>48</v>
      </c>
      <c r="AN1318" s="82">
        <v>8</v>
      </c>
      <c r="AO1318" s="5"/>
      <c r="AP1318" s="88">
        <v>15.6</v>
      </c>
      <c r="AQ1318" s="5"/>
      <c r="AR1318" s="82">
        <v>7.5</v>
      </c>
      <c r="AS1318" s="5"/>
      <c r="AT1318" s="88">
        <v>12</v>
      </c>
      <c r="AU1318" s="5"/>
      <c r="AV1318" s="132">
        <v>5</v>
      </c>
      <c r="AW1318" s="5"/>
      <c r="AX1318" s="82">
        <v>5</v>
      </c>
      <c r="AY1318" s="5"/>
      <c r="AZ1318" s="88">
        <v>9</v>
      </c>
      <c r="BA1318" s="5"/>
      <c r="BB1318" s="88">
        <v>3.4</v>
      </c>
      <c r="BC1318" s="5"/>
      <c r="BD1318" s="4" t="s">
        <v>52</v>
      </c>
      <c r="BF1318" s="82">
        <v>7</v>
      </c>
      <c r="BG1318" s="5"/>
      <c r="BH1318" s="88">
        <v>7</v>
      </c>
      <c r="BI1318" s="114"/>
      <c r="BJ1318" s="132">
        <v>8.4</v>
      </c>
      <c r="BK1318" s="5"/>
      <c r="BL1318" s="132">
        <v>5.8</v>
      </c>
      <c r="BM1318" s="5"/>
      <c r="BN1318" s="132">
        <v>7</v>
      </c>
      <c r="BO1318" s="5"/>
      <c r="BP1318" s="132">
        <v>7.2</v>
      </c>
      <c r="BQ1318" s="5"/>
      <c r="BR1318" s="75">
        <v>9</v>
      </c>
      <c r="BS1318" s="3"/>
      <c r="BT1318" s="1" t="s">
        <v>47</v>
      </c>
      <c r="BV1318" s="1" t="s">
        <v>47</v>
      </c>
      <c r="BX1318" s="1" t="s">
        <v>47</v>
      </c>
      <c r="BZ1318" s="1" t="s">
        <v>47</v>
      </c>
    </row>
    <row r="1319" spans="2:78" x14ac:dyDescent="0.25">
      <c r="B1319" s="8">
        <v>1318</v>
      </c>
      <c r="C1319" s="8">
        <v>19</v>
      </c>
      <c r="D1319" s="8">
        <v>10</v>
      </c>
      <c r="E1319" s="8">
        <v>2020</v>
      </c>
      <c r="F1319" s="24" t="str">
        <f t="shared" si="107"/>
        <v>19/Oct/2020</v>
      </c>
      <c r="G1319" s="9" t="s">
        <v>22</v>
      </c>
      <c r="H1319" s="10" t="str">
        <f t="shared" si="110"/>
        <v>Mon</v>
      </c>
      <c r="I1319" s="10">
        <f t="shared" si="109"/>
        <v>659</v>
      </c>
      <c r="J1319" s="8">
        <f t="shared" si="111"/>
        <v>94</v>
      </c>
      <c r="K1319" s="1">
        <f t="shared" si="108"/>
        <v>22</v>
      </c>
      <c r="L1319" s="1">
        <f t="shared" si="112"/>
        <v>2</v>
      </c>
      <c r="N1319" s="1" t="s">
        <v>50</v>
      </c>
      <c r="P1319" s="88">
        <v>8.8000000000000007</v>
      </c>
      <c r="Q1319" s="114"/>
      <c r="R1319" s="4" t="s">
        <v>49</v>
      </c>
      <c r="T1319" s="4" t="s">
        <v>49</v>
      </c>
      <c r="V1319" s="87" t="s">
        <v>48</v>
      </c>
      <c r="W1319" s="69"/>
      <c r="X1319" s="5">
        <v>8</v>
      </c>
      <c r="Y1319" s="5"/>
      <c r="Z1319" s="88">
        <v>10</v>
      </c>
      <c r="AA1319" s="114"/>
      <c r="AB1319" s="101">
        <v>4</v>
      </c>
      <c r="AC1319" s="114"/>
      <c r="AD1319" s="88">
        <v>7.4</v>
      </c>
      <c r="AE1319" s="114"/>
      <c r="AF1319" s="101">
        <v>4.8</v>
      </c>
      <c r="AG1319" s="5"/>
      <c r="AH1319" s="4" t="s">
        <v>49</v>
      </c>
      <c r="AJ1319" s="88">
        <v>4.8</v>
      </c>
      <c r="AK1319" s="5"/>
      <c r="AL1319" s="81" t="s">
        <v>48</v>
      </c>
      <c r="AN1319" s="82">
        <v>5.2</v>
      </c>
      <c r="AO1319" s="5"/>
      <c r="AP1319" s="88">
        <v>8</v>
      </c>
      <c r="AQ1319" s="5"/>
      <c r="AR1319" s="82">
        <v>4</v>
      </c>
      <c r="AS1319" s="5"/>
      <c r="AT1319" s="88">
        <v>6</v>
      </c>
      <c r="AU1319" s="5"/>
      <c r="AV1319" s="132">
        <v>2.4</v>
      </c>
      <c r="AW1319" s="5"/>
      <c r="AX1319" s="82">
        <v>7.4</v>
      </c>
      <c r="AY1319" s="5"/>
      <c r="AZ1319" s="88">
        <v>3</v>
      </c>
      <c r="BA1319" s="5"/>
      <c r="BB1319" s="88">
        <v>1.5</v>
      </c>
      <c r="BC1319" s="5"/>
      <c r="BD1319" s="4" t="s">
        <v>52</v>
      </c>
      <c r="BF1319" s="82">
        <v>6</v>
      </c>
      <c r="BG1319" s="5"/>
      <c r="BH1319" s="88">
        <v>4</v>
      </c>
      <c r="BI1319" s="114"/>
      <c r="BJ1319" s="132">
        <v>5.4</v>
      </c>
      <c r="BK1319" s="5"/>
      <c r="BL1319" s="132">
        <v>5</v>
      </c>
      <c r="BM1319" s="5"/>
      <c r="BN1319" s="132">
        <v>4</v>
      </c>
      <c r="BO1319" s="5"/>
      <c r="BP1319" s="132">
        <v>2</v>
      </c>
      <c r="BQ1319" s="5"/>
      <c r="BR1319" s="75">
        <v>7.2</v>
      </c>
      <c r="BS1319" s="3"/>
      <c r="BT1319" s="1" t="s">
        <v>47</v>
      </c>
      <c r="BV1319" s="1" t="s">
        <v>47</v>
      </c>
      <c r="BX1319" s="1" t="s">
        <v>47</v>
      </c>
      <c r="BZ1319" s="1" t="s">
        <v>47</v>
      </c>
    </row>
    <row r="1320" spans="2:78" x14ac:dyDescent="0.25">
      <c r="B1320" s="8">
        <v>1319</v>
      </c>
      <c r="C1320" s="8">
        <v>20</v>
      </c>
      <c r="D1320" s="8">
        <v>10</v>
      </c>
      <c r="E1320" s="8">
        <v>2020</v>
      </c>
      <c r="F1320" s="24" t="str">
        <f t="shared" si="107"/>
        <v>20/Oct/2020</v>
      </c>
      <c r="G1320" s="9" t="s">
        <v>21</v>
      </c>
      <c r="H1320" s="10" t="str">
        <f t="shared" si="110"/>
        <v>Tue</v>
      </c>
      <c r="I1320" s="10">
        <f t="shared" si="109"/>
        <v>660</v>
      </c>
      <c r="J1320" s="8">
        <f t="shared" si="111"/>
        <v>94</v>
      </c>
      <c r="K1320" s="1">
        <f t="shared" si="108"/>
        <v>22</v>
      </c>
      <c r="L1320" s="1">
        <f t="shared" si="112"/>
        <v>2</v>
      </c>
      <c r="N1320" s="1" t="s">
        <v>50</v>
      </c>
      <c r="P1320" s="87">
        <v>17</v>
      </c>
      <c r="Q1320" s="69"/>
      <c r="R1320" s="4" t="s">
        <v>49</v>
      </c>
      <c r="T1320" s="4" t="s">
        <v>49</v>
      </c>
      <c r="V1320" s="87" t="s">
        <v>48</v>
      </c>
      <c r="W1320" s="69"/>
      <c r="X1320" s="4">
        <v>13</v>
      </c>
      <c r="Z1320" s="87">
        <v>9.1999999999999993</v>
      </c>
      <c r="AA1320" s="69"/>
      <c r="AB1320" s="100">
        <v>6.4</v>
      </c>
      <c r="AC1320" s="69"/>
      <c r="AD1320" s="87">
        <v>12</v>
      </c>
      <c r="AE1320" s="69"/>
      <c r="AF1320" s="100">
        <v>4.2</v>
      </c>
      <c r="AH1320" s="4" t="s">
        <v>49</v>
      </c>
      <c r="AJ1320" s="87">
        <v>7.2</v>
      </c>
      <c r="AL1320" s="81" t="s">
        <v>48</v>
      </c>
      <c r="AN1320" s="81">
        <v>5.4</v>
      </c>
      <c r="AP1320" s="87">
        <v>10.8</v>
      </c>
      <c r="AR1320" s="81">
        <v>7</v>
      </c>
      <c r="AT1320" s="87">
        <v>12.2</v>
      </c>
      <c r="AV1320" s="74">
        <v>4.6500000000000004</v>
      </c>
      <c r="AX1320" s="81">
        <v>6</v>
      </c>
      <c r="AZ1320" s="87">
        <v>10</v>
      </c>
      <c r="BB1320" s="87">
        <v>5</v>
      </c>
      <c r="BD1320" s="4" t="s">
        <v>52</v>
      </c>
      <c r="BF1320" s="81">
        <v>8</v>
      </c>
      <c r="BH1320" s="87">
        <v>14</v>
      </c>
      <c r="BI1320" s="69"/>
      <c r="BJ1320" s="74">
        <v>6</v>
      </c>
      <c r="BL1320" s="74">
        <v>7.2</v>
      </c>
      <c r="BN1320" s="74">
        <v>8</v>
      </c>
      <c r="BP1320" s="74">
        <v>6</v>
      </c>
      <c r="BR1320" s="148">
        <v>6</v>
      </c>
      <c r="BT1320" s="1" t="s">
        <v>47</v>
      </c>
      <c r="BV1320" s="1" t="s">
        <v>47</v>
      </c>
      <c r="BX1320" s="1" t="s">
        <v>47</v>
      </c>
      <c r="BZ1320" s="1" t="s">
        <v>47</v>
      </c>
    </row>
    <row r="1321" spans="2:78" x14ac:dyDescent="0.25">
      <c r="B1321" s="8">
        <v>1320</v>
      </c>
      <c r="C1321" s="8">
        <v>20</v>
      </c>
      <c r="D1321" s="8">
        <v>10</v>
      </c>
      <c r="E1321" s="8">
        <v>2020</v>
      </c>
      <c r="F1321" s="24" t="str">
        <f t="shared" si="107"/>
        <v>20/Oct/2020</v>
      </c>
      <c r="G1321" s="9" t="s">
        <v>22</v>
      </c>
      <c r="H1321" s="10" t="str">
        <f t="shared" si="110"/>
        <v>Tue</v>
      </c>
      <c r="I1321" s="10">
        <f t="shared" si="109"/>
        <v>660</v>
      </c>
      <c r="J1321" s="8">
        <f t="shared" si="111"/>
        <v>94</v>
      </c>
      <c r="K1321" s="1">
        <f t="shared" si="108"/>
        <v>22</v>
      </c>
      <c r="L1321" s="1">
        <f t="shared" si="112"/>
        <v>2</v>
      </c>
      <c r="N1321" s="1" t="s">
        <v>50</v>
      </c>
      <c r="P1321" s="87">
        <v>10.4</v>
      </c>
      <c r="Q1321" s="69"/>
      <c r="R1321" s="4" t="s">
        <v>49</v>
      </c>
      <c r="T1321" s="4" t="s">
        <v>49</v>
      </c>
      <c r="V1321" s="87" t="s">
        <v>48</v>
      </c>
      <c r="W1321" s="69"/>
      <c r="X1321" s="4">
        <v>9</v>
      </c>
      <c r="Z1321" s="87">
        <v>6</v>
      </c>
      <c r="AA1321" s="69"/>
      <c r="AB1321" s="100">
        <v>5.4</v>
      </c>
      <c r="AC1321" s="69"/>
      <c r="AD1321" s="87">
        <v>7.6</v>
      </c>
      <c r="AE1321" s="69"/>
      <c r="AF1321" s="100">
        <v>4</v>
      </c>
      <c r="AH1321" s="4" t="s">
        <v>49</v>
      </c>
      <c r="AJ1321" s="87">
        <v>4</v>
      </c>
      <c r="AL1321" s="81" t="s">
        <v>48</v>
      </c>
      <c r="AN1321" s="81">
        <v>4</v>
      </c>
      <c r="AP1321" s="87">
        <v>6</v>
      </c>
      <c r="AR1321" s="81">
        <v>3.8</v>
      </c>
      <c r="AT1321" s="87">
        <v>7.2</v>
      </c>
      <c r="AV1321" s="74" t="s">
        <v>28</v>
      </c>
      <c r="AX1321" s="81">
        <v>7</v>
      </c>
      <c r="AZ1321" s="87">
        <v>5</v>
      </c>
      <c r="BB1321" s="87">
        <v>2</v>
      </c>
      <c r="BD1321" s="4" t="s">
        <v>52</v>
      </c>
      <c r="BF1321" s="81">
        <v>5</v>
      </c>
      <c r="BH1321" s="87">
        <v>4</v>
      </c>
      <c r="BI1321" s="69"/>
      <c r="BJ1321" s="74">
        <v>4</v>
      </c>
      <c r="BL1321" s="74">
        <v>4.2</v>
      </c>
      <c r="BN1321" s="74">
        <v>4</v>
      </c>
      <c r="BP1321" s="74">
        <v>4</v>
      </c>
      <c r="BR1321" s="148">
        <v>7.4</v>
      </c>
      <c r="BT1321" s="1" t="s">
        <v>47</v>
      </c>
      <c r="BV1321" s="1" t="s">
        <v>47</v>
      </c>
      <c r="BX1321" s="1" t="s">
        <v>47</v>
      </c>
      <c r="BZ1321" s="1" t="s">
        <v>47</v>
      </c>
    </row>
    <row r="1322" spans="2:78" x14ac:dyDescent="0.25">
      <c r="B1322" s="8">
        <v>1321</v>
      </c>
      <c r="C1322" s="8">
        <v>21</v>
      </c>
      <c r="D1322" s="8">
        <v>10</v>
      </c>
      <c r="E1322" s="8">
        <v>2020</v>
      </c>
      <c r="F1322" s="24" t="str">
        <f t="shared" si="107"/>
        <v>21/Oct/2020</v>
      </c>
      <c r="G1322" s="9" t="s">
        <v>21</v>
      </c>
      <c r="H1322" s="10" t="str">
        <f t="shared" si="110"/>
        <v>Wed</v>
      </c>
      <c r="I1322" s="10">
        <f t="shared" si="109"/>
        <v>661</v>
      </c>
      <c r="J1322" s="8">
        <f t="shared" si="111"/>
        <v>94</v>
      </c>
      <c r="K1322" s="1">
        <f t="shared" si="108"/>
        <v>22</v>
      </c>
      <c r="L1322" s="1">
        <f t="shared" si="112"/>
        <v>2</v>
      </c>
      <c r="N1322" s="1" t="s">
        <v>50</v>
      </c>
      <c r="P1322" s="87">
        <v>18</v>
      </c>
      <c r="Q1322" s="69"/>
      <c r="R1322" s="4" t="s">
        <v>49</v>
      </c>
      <c r="T1322" s="4" t="s">
        <v>49</v>
      </c>
      <c r="V1322" s="87" t="s">
        <v>48</v>
      </c>
      <c r="W1322" s="69"/>
      <c r="X1322" s="4">
        <v>15</v>
      </c>
      <c r="Z1322" s="87">
        <v>9</v>
      </c>
      <c r="AA1322" s="69"/>
      <c r="AB1322" s="100" t="s">
        <v>28</v>
      </c>
      <c r="AC1322" s="69"/>
      <c r="AD1322" s="87">
        <v>16</v>
      </c>
      <c r="AE1322" s="69"/>
      <c r="AF1322" s="100">
        <v>8</v>
      </c>
      <c r="AH1322" s="4" t="s">
        <v>49</v>
      </c>
      <c r="AJ1322" s="87">
        <v>11</v>
      </c>
      <c r="AL1322" s="81" t="s">
        <v>48</v>
      </c>
      <c r="AN1322" s="81">
        <v>5</v>
      </c>
      <c r="AP1322" s="87">
        <v>14</v>
      </c>
      <c r="AR1322" s="81" t="s">
        <v>28</v>
      </c>
      <c r="AT1322" s="87">
        <v>10</v>
      </c>
      <c r="AV1322" s="74">
        <v>4</v>
      </c>
      <c r="AX1322" s="81">
        <v>5</v>
      </c>
      <c r="AZ1322" s="87">
        <v>7</v>
      </c>
      <c r="BB1322" s="87">
        <v>5</v>
      </c>
      <c r="BD1322" s="4" t="s">
        <v>52</v>
      </c>
      <c r="BF1322" s="81">
        <v>8</v>
      </c>
      <c r="BH1322" s="87">
        <v>10</v>
      </c>
      <c r="BI1322" s="69"/>
      <c r="BJ1322" s="74">
        <v>7</v>
      </c>
      <c r="BL1322" s="74">
        <v>6</v>
      </c>
      <c r="BN1322" s="74">
        <v>8</v>
      </c>
      <c r="BP1322" s="74">
        <v>6</v>
      </c>
      <c r="BR1322" s="148">
        <v>11</v>
      </c>
      <c r="BT1322" s="1" t="s">
        <v>47</v>
      </c>
      <c r="BV1322" s="1" t="s">
        <v>47</v>
      </c>
      <c r="BX1322" s="1" t="s">
        <v>47</v>
      </c>
      <c r="BZ1322" s="1" t="s">
        <v>47</v>
      </c>
    </row>
    <row r="1323" spans="2:78" x14ac:dyDescent="0.25">
      <c r="B1323" s="8">
        <v>1322</v>
      </c>
      <c r="C1323" s="8">
        <v>21</v>
      </c>
      <c r="D1323" s="8">
        <v>10</v>
      </c>
      <c r="E1323" s="8">
        <v>2020</v>
      </c>
      <c r="F1323" s="24" t="str">
        <f t="shared" si="107"/>
        <v>21/Oct/2020</v>
      </c>
      <c r="G1323" s="9" t="s">
        <v>22</v>
      </c>
      <c r="H1323" s="10" t="str">
        <f t="shared" si="110"/>
        <v>Wed</v>
      </c>
      <c r="I1323" s="10">
        <f t="shared" si="109"/>
        <v>661</v>
      </c>
      <c r="J1323" s="8">
        <f t="shared" si="111"/>
        <v>94</v>
      </c>
      <c r="K1323" s="1">
        <f t="shared" si="108"/>
        <v>22</v>
      </c>
      <c r="L1323" s="1">
        <f t="shared" si="112"/>
        <v>2</v>
      </c>
      <c r="N1323" s="1" t="s">
        <v>50</v>
      </c>
      <c r="P1323" s="87">
        <v>9.6</v>
      </c>
      <c r="Q1323" s="69"/>
      <c r="R1323" s="4" t="s">
        <v>49</v>
      </c>
      <c r="T1323" s="4" t="s">
        <v>49</v>
      </c>
      <c r="V1323" s="87" t="s">
        <v>48</v>
      </c>
      <c r="W1323" s="69"/>
      <c r="X1323" s="4">
        <v>5.8</v>
      </c>
      <c r="Z1323" s="87">
        <v>5</v>
      </c>
      <c r="AA1323" s="69"/>
      <c r="AB1323" s="100">
        <v>4</v>
      </c>
      <c r="AC1323" s="69"/>
      <c r="AD1323" s="87">
        <v>9.6</v>
      </c>
      <c r="AE1323" s="69"/>
      <c r="AF1323" s="100">
        <v>7</v>
      </c>
      <c r="AH1323" s="4" t="s">
        <v>49</v>
      </c>
      <c r="AJ1323" s="87">
        <v>5</v>
      </c>
      <c r="AL1323" s="81" t="s">
        <v>48</v>
      </c>
      <c r="AN1323" s="81">
        <v>4.4000000000000004</v>
      </c>
      <c r="AP1323" s="87">
        <v>14</v>
      </c>
      <c r="AR1323" s="81">
        <v>3.8</v>
      </c>
      <c r="AT1323" s="87">
        <v>7.6</v>
      </c>
      <c r="AV1323" s="74">
        <v>2.6</v>
      </c>
      <c r="AX1323" s="81">
        <v>8</v>
      </c>
      <c r="AZ1323" s="87">
        <v>3</v>
      </c>
      <c r="BB1323" s="87">
        <v>3</v>
      </c>
      <c r="BD1323" s="4" t="s">
        <v>52</v>
      </c>
      <c r="BF1323" s="81">
        <v>7.4</v>
      </c>
      <c r="BH1323" s="87">
        <v>3.2</v>
      </c>
      <c r="BI1323" s="69"/>
      <c r="BJ1323" s="74">
        <v>3</v>
      </c>
      <c r="BL1323" s="74">
        <v>5.6</v>
      </c>
      <c r="BN1323" s="74">
        <v>3.4</v>
      </c>
      <c r="BP1323" s="74">
        <v>4.2</v>
      </c>
      <c r="BR1323" s="148">
        <v>5.4</v>
      </c>
      <c r="BT1323" s="1" t="s">
        <v>47</v>
      </c>
      <c r="BV1323" s="1" t="s">
        <v>47</v>
      </c>
      <c r="BX1323" s="1" t="s">
        <v>47</v>
      </c>
      <c r="BZ1323" s="1" t="s">
        <v>47</v>
      </c>
    </row>
    <row r="1324" spans="2:78" x14ac:dyDescent="0.25">
      <c r="B1324" s="8">
        <v>1323</v>
      </c>
      <c r="C1324" s="8">
        <v>22</v>
      </c>
      <c r="D1324" s="8">
        <v>10</v>
      </c>
      <c r="E1324" s="8">
        <v>2020</v>
      </c>
      <c r="F1324" s="24" t="str">
        <f t="shared" si="107"/>
        <v>22/Oct/2020</v>
      </c>
      <c r="G1324" s="9" t="s">
        <v>21</v>
      </c>
      <c r="H1324" s="10" t="str">
        <f t="shared" si="110"/>
        <v>Thu</v>
      </c>
      <c r="I1324" s="10">
        <f t="shared" si="109"/>
        <v>662</v>
      </c>
      <c r="J1324" s="8">
        <f t="shared" si="111"/>
        <v>94</v>
      </c>
      <c r="K1324" s="1">
        <f t="shared" si="108"/>
        <v>22</v>
      </c>
      <c r="L1324" s="1">
        <f t="shared" si="112"/>
        <v>2</v>
      </c>
      <c r="N1324" s="1" t="s">
        <v>50</v>
      </c>
      <c r="P1324" s="87">
        <v>18</v>
      </c>
      <c r="Q1324" s="69"/>
      <c r="R1324" s="4" t="s">
        <v>49</v>
      </c>
      <c r="T1324" s="4" t="s">
        <v>49</v>
      </c>
      <c r="V1324" s="87" t="s">
        <v>48</v>
      </c>
      <c r="W1324" s="69"/>
      <c r="X1324" s="4">
        <v>12</v>
      </c>
      <c r="Z1324" s="87">
        <v>11.8</v>
      </c>
      <c r="AA1324" s="69"/>
      <c r="AB1324" s="100">
        <v>8.6</v>
      </c>
      <c r="AC1324" s="69"/>
      <c r="AD1324" s="87">
        <v>13</v>
      </c>
      <c r="AE1324" s="69"/>
      <c r="AF1324" s="100">
        <v>6</v>
      </c>
      <c r="AH1324" s="4" t="s">
        <v>49</v>
      </c>
      <c r="AJ1324" s="87">
        <v>8</v>
      </c>
      <c r="AL1324" s="81" t="s">
        <v>48</v>
      </c>
      <c r="AN1324" s="81">
        <v>8</v>
      </c>
      <c r="AP1324" s="87">
        <v>16</v>
      </c>
      <c r="AR1324" s="81">
        <v>6</v>
      </c>
      <c r="AT1324" s="87">
        <v>15</v>
      </c>
      <c r="AV1324" s="74">
        <v>5.2</v>
      </c>
      <c r="AX1324" s="81">
        <v>7</v>
      </c>
      <c r="AZ1324" s="87">
        <v>9</v>
      </c>
      <c r="BB1324" s="87">
        <v>4.5999999999999996</v>
      </c>
      <c r="BD1324" s="4" t="s">
        <v>52</v>
      </c>
      <c r="BF1324" s="81">
        <v>9</v>
      </c>
      <c r="BH1324" s="87">
        <v>7.6</v>
      </c>
      <c r="BI1324" s="69"/>
      <c r="BJ1324" s="74">
        <v>8.6</v>
      </c>
      <c r="BL1324" s="74">
        <v>5.6</v>
      </c>
      <c r="BN1324" s="74">
        <v>6.4</v>
      </c>
      <c r="BP1324" s="74">
        <v>9.8000000000000007</v>
      </c>
      <c r="BR1324" s="148">
        <v>9.1999999999999993</v>
      </c>
      <c r="BT1324" s="1" t="s">
        <v>47</v>
      </c>
      <c r="BV1324" s="1" t="s">
        <v>47</v>
      </c>
      <c r="BX1324" s="1" t="s">
        <v>47</v>
      </c>
      <c r="BZ1324" s="1" t="s">
        <v>47</v>
      </c>
    </row>
    <row r="1325" spans="2:78" x14ac:dyDescent="0.25">
      <c r="B1325" s="8">
        <v>1324</v>
      </c>
      <c r="C1325" s="8">
        <v>22</v>
      </c>
      <c r="D1325" s="8">
        <v>10</v>
      </c>
      <c r="E1325" s="8">
        <v>2020</v>
      </c>
      <c r="F1325" s="24" t="str">
        <f t="shared" si="107"/>
        <v>22/Oct/2020</v>
      </c>
      <c r="G1325" s="9" t="s">
        <v>22</v>
      </c>
      <c r="H1325" s="10" t="str">
        <f t="shared" si="110"/>
        <v>Thu</v>
      </c>
      <c r="I1325" s="10">
        <f t="shared" si="109"/>
        <v>662</v>
      </c>
      <c r="J1325" s="8">
        <f t="shared" si="111"/>
        <v>94</v>
      </c>
      <c r="K1325" s="1">
        <f t="shared" si="108"/>
        <v>22</v>
      </c>
      <c r="L1325" s="1">
        <f t="shared" si="112"/>
        <v>2</v>
      </c>
      <c r="N1325" s="1" t="s">
        <v>50</v>
      </c>
      <c r="P1325" s="87">
        <v>9</v>
      </c>
      <c r="Q1325" s="69"/>
      <c r="R1325" s="4" t="s">
        <v>49</v>
      </c>
      <c r="T1325" s="4" t="s">
        <v>49</v>
      </c>
      <c r="V1325" s="87" t="s">
        <v>48</v>
      </c>
      <c r="W1325" s="69"/>
      <c r="X1325" s="4">
        <v>8</v>
      </c>
      <c r="Z1325" s="87">
        <v>8</v>
      </c>
      <c r="AA1325" s="69"/>
      <c r="AB1325" s="100">
        <v>4.2</v>
      </c>
      <c r="AC1325" s="69"/>
      <c r="AD1325" s="87">
        <v>7</v>
      </c>
      <c r="AE1325" s="69"/>
      <c r="AF1325" s="100">
        <v>5</v>
      </c>
      <c r="AH1325" s="4" t="s">
        <v>49</v>
      </c>
      <c r="AJ1325" s="87">
        <v>4.5999999999999996</v>
      </c>
      <c r="AL1325" s="81" t="s">
        <v>48</v>
      </c>
      <c r="AN1325" s="81">
        <v>4</v>
      </c>
      <c r="AP1325" s="87">
        <v>8</v>
      </c>
      <c r="AR1325" s="81">
        <v>4.5999999999999996</v>
      </c>
      <c r="AT1325" s="87">
        <v>8</v>
      </c>
      <c r="AV1325" s="74">
        <v>2.8</v>
      </c>
      <c r="AX1325" s="81">
        <v>6</v>
      </c>
      <c r="AZ1325" s="87">
        <v>5.8</v>
      </c>
      <c r="BB1325" s="87">
        <v>4</v>
      </c>
      <c r="BD1325" s="4" t="s">
        <v>52</v>
      </c>
      <c r="BF1325" s="81">
        <v>3.8</v>
      </c>
      <c r="BH1325" s="87">
        <v>3.8</v>
      </c>
      <c r="BI1325" s="69"/>
      <c r="BJ1325" s="74">
        <v>5</v>
      </c>
      <c r="BL1325" s="74">
        <v>4</v>
      </c>
      <c r="BN1325" s="74">
        <v>3</v>
      </c>
      <c r="BP1325" s="74">
        <v>3.4</v>
      </c>
      <c r="BR1325" s="148">
        <v>7</v>
      </c>
      <c r="BT1325" s="1" t="s">
        <v>47</v>
      </c>
      <c r="BV1325" s="1" t="s">
        <v>47</v>
      </c>
      <c r="BX1325" s="1" t="s">
        <v>47</v>
      </c>
      <c r="BZ1325" s="1" t="s">
        <v>47</v>
      </c>
    </row>
    <row r="1326" spans="2:78" x14ac:dyDescent="0.25">
      <c r="B1326" s="8">
        <v>1325</v>
      </c>
      <c r="C1326" s="8">
        <v>23</v>
      </c>
      <c r="D1326" s="8">
        <v>10</v>
      </c>
      <c r="E1326" s="8">
        <v>2020</v>
      </c>
      <c r="F1326" s="24" t="str">
        <f t="shared" si="107"/>
        <v>23/Oct/2020</v>
      </c>
      <c r="G1326" s="9" t="s">
        <v>21</v>
      </c>
      <c r="H1326" s="10" t="str">
        <f t="shared" si="110"/>
        <v>Fri</v>
      </c>
      <c r="I1326" s="10">
        <f t="shared" si="109"/>
        <v>663</v>
      </c>
      <c r="J1326" s="8">
        <f t="shared" si="111"/>
        <v>94</v>
      </c>
      <c r="K1326" s="1">
        <f t="shared" si="108"/>
        <v>22</v>
      </c>
      <c r="L1326" s="1">
        <f t="shared" si="112"/>
        <v>2</v>
      </c>
      <c r="N1326" s="1" t="s">
        <v>50</v>
      </c>
      <c r="P1326" s="87">
        <v>19</v>
      </c>
      <c r="Q1326" s="69"/>
      <c r="R1326" s="4" t="s">
        <v>49</v>
      </c>
      <c r="T1326" s="4" t="s">
        <v>49</v>
      </c>
      <c r="V1326" s="87" t="s">
        <v>48</v>
      </c>
      <c r="W1326" s="69"/>
      <c r="X1326" s="4">
        <v>16</v>
      </c>
      <c r="Z1326" s="87">
        <v>11.4</v>
      </c>
      <c r="AA1326" s="69"/>
      <c r="AB1326" s="100">
        <v>7</v>
      </c>
      <c r="AC1326" s="69"/>
      <c r="AD1326" s="87">
        <v>17</v>
      </c>
      <c r="AE1326" s="69"/>
      <c r="AF1326" s="100">
        <v>8</v>
      </c>
      <c r="AH1326" s="4" t="s">
        <v>49</v>
      </c>
      <c r="AJ1326" s="87">
        <v>10</v>
      </c>
      <c r="AL1326" s="81" t="s">
        <v>48</v>
      </c>
      <c r="AN1326" s="81">
        <v>8.6</v>
      </c>
      <c r="AP1326" s="87">
        <v>9</v>
      </c>
      <c r="AR1326" s="81">
        <v>5</v>
      </c>
      <c r="AT1326" s="87">
        <v>16</v>
      </c>
      <c r="AV1326" s="74">
        <v>4.8</v>
      </c>
      <c r="AX1326" s="81">
        <v>5</v>
      </c>
      <c r="AZ1326" s="87">
        <v>7</v>
      </c>
      <c r="BB1326" s="87">
        <v>4</v>
      </c>
      <c r="BD1326" s="4" t="s">
        <v>52</v>
      </c>
      <c r="BF1326" s="81">
        <v>8</v>
      </c>
      <c r="BH1326" s="87">
        <v>7.8</v>
      </c>
      <c r="BI1326" s="69"/>
      <c r="BJ1326" s="74">
        <v>6</v>
      </c>
      <c r="BL1326" s="74">
        <v>11.8</v>
      </c>
      <c r="BN1326" s="74">
        <v>6.4</v>
      </c>
      <c r="BP1326" s="74">
        <v>7</v>
      </c>
      <c r="BR1326" s="148">
        <v>7.4</v>
      </c>
      <c r="BT1326" s="1" t="s">
        <v>47</v>
      </c>
      <c r="BV1326" s="1" t="s">
        <v>47</v>
      </c>
      <c r="BX1326" s="1" t="s">
        <v>47</v>
      </c>
      <c r="BZ1326" s="1" t="s">
        <v>47</v>
      </c>
    </row>
    <row r="1327" spans="2:78" x14ac:dyDescent="0.25">
      <c r="B1327" s="8">
        <v>1326</v>
      </c>
      <c r="C1327" s="8">
        <v>23</v>
      </c>
      <c r="D1327" s="8">
        <v>10</v>
      </c>
      <c r="E1327" s="8">
        <v>2020</v>
      </c>
      <c r="F1327" s="24" t="str">
        <f t="shared" si="107"/>
        <v>23/Oct/2020</v>
      </c>
      <c r="G1327" s="9" t="s">
        <v>22</v>
      </c>
      <c r="H1327" s="10" t="str">
        <f t="shared" si="110"/>
        <v>Fri</v>
      </c>
      <c r="I1327" s="10">
        <f t="shared" si="109"/>
        <v>663</v>
      </c>
      <c r="J1327" s="8">
        <f t="shared" si="111"/>
        <v>94</v>
      </c>
      <c r="K1327" s="1">
        <f t="shared" si="108"/>
        <v>22</v>
      </c>
      <c r="L1327" s="1">
        <f t="shared" si="112"/>
        <v>2</v>
      </c>
      <c r="N1327" s="1" t="s">
        <v>50</v>
      </c>
      <c r="P1327" s="87">
        <v>9</v>
      </c>
      <c r="Q1327" s="69"/>
      <c r="R1327" s="4" t="s">
        <v>49</v>
      </c>
      <c r="T1327" s="4" t="s">
        <v>49</v>
      </c>
      <c r="V1327" s="87" t="s">
        <v>48</v>
      </c>
      <c r="W1327" s="69"/>
      <c r="X1327" s="4">
        <v>6</v>
      </c>
      <c r="Z1327" s="87">
        <v>6</v>
      </c>
      <c r="AA1327" s="69"/>
      <c r="AB1327" s="100">
        <v>5.4</v>
      </c>
      <c r="AC1327" s="69"/>
      <c r="AD1327" s="87">
        <v>8.4</v>
      </c>
      <c r="AE1327" s="69"/>
      <c r="AF1327" s="100">
        <v>5.6</v>
      </c>
      <c r="AH1327" s="4" t="s">
        <v>49</v>
      </c>
      <c r="AJ1327" s="87">
        <v>5</v>
      </c>
      <c r="AL1327" s="81" t="s">
        <v>48</v>
      </c>
      <c r="AN1327" s="81" t="s">
        <v>28</v>
      </c>
      <c r="AP1327" s="87">
        <v>11</v>
      </c>
      <c r="AR1327" s="81">
        <v>5</v>
      </c>
      <c r="AT1327" s="87">
        <v>4.2</v>
      </c>
      <c r="AV1327" s="74">
        <v>3.4</v>
      </c>
      <c r="AX1327" s="81">
        <v>1</v>
      </c>
      <c r="AZ1327" s="87">
        <v>6</v>
      </c>
      <c r="BB1327" s="87">
        <v>4</v>
      </c>
      <c r="BD1327" s="4" t="s">
        <v>52</v>
      </c>
      <c r="BF1327" s="81">
        <v>4</v>
      </c>
      <c r="BH1327" s="87">
        <v>4</v>
      </c>
      <c r="BI1327" s="69"/>
      <c r="BJ1327" s="74">
        <v>2.8</v>
      </c>
      <c r="BL1327" s="74">
        <v>3.3</v>
      </c>
      <c r="BN1327" s="74">
        <v>3.8</v>
      </c>
      <c r="BP1327" s="74">
        <v>3</v>
      </c>
      <c r="BR1327" s="148">
        <v>3</v>
      </c>
      <c r="BT1327" s="1" t="s">
        <v>47</v>
      </c>
      <c r="BV1327" s="1" t="s">
        <v>47</v>
      </c>
      <c r="BX1327" s="1" t="s">
        <v>47</v>
      </c>
      <c r="BZ1327" s="1" t="s">
        <v>47</v>
      </c>
    </row>
    <row r="1328" spans="2:78" x14ac:dyDescent="0.25">
      <c r="B1328" s="8">
        <v>1327</v>
      </c>
      <c r="C1328" s="8">
        <v>24</v>
      </c>
      <c r="D1328" s="8">
        <v>10</v>
      </c>
      <c r="E1328" s="8">
        <v>2020</v>
      </c>
      <c r="F1328" s="24" t="str">
        <f t="shared" si="107"/>
        <v>24/Oct/2020</v>
      </c>
      <c r="G1328" s="9" t="s">
        <v>21</v>
      </c>
      <c r="H1328" s="10" t="str">
        <f t="shared" si="110"/>
        <v>Sat</v>
      </c>
      <c r="I1328" s="10">
        <f t="shared" si="109"/>
        <v>664</v>
      </c>
      <c r="J1328" s="8">
        <f t="shared" si="111"/>
        <v>94</v>
      </c>
      <c r="K1328" s="1">
        <f t="shared" si="108"/>
        <v>22</v>
      </c>
      <c r="L1328" s="1">
        <f t="shared" si="112"/>
        <v>2</v>
      </c>
      <c r="N1328" s="1" t="s">
        <v>50</v>
      </c>
      <c r="P1328" s="87">
        <v>18</v>
      </c>
      <c r="Q1328" s="69"/>
      <c r="R1328" s="4" t="s">
        <v>49</v>
      </c>
      <c r="T1328" s="4" t="s">
        <v>49</v>
      </c>
      <c r="V1328" s="87" t="s">
        <v>48</v>
      </c>
      <c r="W1328" s="69"/>
      <c r="X1328" s="4">
        <v>12.2</v>
      </c>
      <c r="Z1328" s="87">
        <v>9.1999999999999993</v>
      </c>
      <c r="AA1328" s="69"/>
      <c r="AB1328" s="100">
        <v>12</v>
      </c>
      <c r="AC1328" s="69"/>
      <c r="AD1328" s="87">
        <v>13.2</v>
      </c>
      <c r="AE1328" s="69"/>
      <c r="AF1328" s="100">
        <v>9</v>
      </c>
      <c r="AH1328" s="4" t="s">
        <v>49</v>
      </c>
      <c r="AJ1328" s="87">
        <v>12</v>
      </c>
      <c r="AL1328" s="81" t="s">
        <v>48</v>
      </c>
      <c r="AN1328" s="81">
        <v>8.4</v>
      </c>
      <c r="AP1328" s="87">
        <v>15</v>
      </c>
      <c r="AR1328" s="81">
        <v>7</v>
      </c>
      <c r="AT1328" s="87">
        <v>14</v>
      </c>
      <c r="AV1328" s="74">
        <v>6.6</v>
      </c>
      <c r="AX1328" s="81">
        <v>8.1999999999999993</v>
      </c>
      <c r="AZ1328" s="87">
        <v>10</v>
      </c>
      <c r="BB1328" s="87">
        <v>5.4</v>
      </c>
      <c r="BD1328" s="4" t="s">
        <v>52</v>
      </c>
      <c r="BF1328" s="81">
        <v>8</v>
      </c>
      <c r="BH1328" s="87">
        <v>8</v>
      </c>
      <c r="BI1328" s="69"/>
      <c r="BJ1328" s="74">
        <v>8</v>
      </c>
      <c r="BL1328" s="74">
        <v>6</v>
      </c>
      <c r="BN1328" s="74">
        <v>6</v>
      </c>
      <c r="BP1328" s="74">
        <v>6.6</v>
      </c>
      <c r="BR1328" s="148">
        <v>5</v>
      </c>
      <c r="BT1328" s="1" t="s">
        <v>47</v>
      </c>
      <c r="BV1328" s="1" t="s">
        <v>47</v>
      </c>
      <c r="BX1328" s="1" t="s">
        <v>47</v>
      </c>
      <c r="BZ1328" s="1" t="s">
        <v>47</v>
      </c>
    </row>
    <row r="1329" spans="2:78" x14ac:dyDescent="0.25">
      <c r="B1329" s="8">
        <v>1328</v>
      </c>
      <c r="C1329" s="8">
        <v>24</v>
      </c>
      <c r="D1329" s="8">
        <v>10</v>
      </c>
      <c r="E1329" s="8">
        <v>2020</v>
      </c>
      <c r="F1329" s="24" t="str">
        <f t="shared" si="107"/>
        <v>24/Oct/2020</v>
      </c>
      <c r="G1329" s="9" t="s">
        <v>22</v>
      </c>
      <c r="H1329" s="10" t="str">
        <f t="shared" si="110"/>
        <v>Sat</v>
      </c>
      <c r="I1329" s="10">
        <f t="shared" si="109"/>
        <v>664</v>
      </c>
      <c r="J1329" s="8">
        <f t="shared" si="111"/>
        <v>94</v>
      </c>
      <c r="K1329" s="1">
        <f t="shared" si="108"/>
        <v>22</v>
      </c>
      <c r="L1329" s="1">
        <f t="shared" si="112"/>
        <v>2</v>
      </c>
      <c r="N1329" s="1" t="s">
        <v>50</v>
      </c>
      <c r="P1329" s="87">
        <v>9</v>
      </c>
      <c r="Q1329" s="69"/>
      <c r="R1329" s="4" t="s">
        <v>49</v>
      </c>
      <c r="T1329" s="4" t="s">
        <v>49</v>
      </c>
      <c r="V1329" s="87" t="s">
        <v>48</v>
      </c>
      <c r="W1329" s="69"/>
      <c r="X1329" s="4">
        <v>8</v>
      </c>
      <c r="Z1329" s="87">
        <v>6.2</v>
      </c>
      <c r="AA1329" s="69"/>
      <c r="AB1329" s="100">
        <v>4.4000000000000004</v>
      </c>
      <c r="AC1329" s="69"/>
      <c r="AD1329" s="87">
        <v>9</v>
      </c>
      <c r="AE1329" s="69"/>
      <c r="AF1329" s="100">
        <v>5.4</v>
      </c>
      <c r="AH1329" s="4" t="s">
        <v>49</v>
      </c>
      <c r="AJ1329" s="87">
        <v>4</v>
      </c>
      <c r="AL1329" s="81" t="s">
        <v>48</v>
      </c>
      <c r="AN1329" s="81">
        <v>4.2</v>
      </c>
      <c r="AP1329" s="87">
        <v>5</v>
      </c>
      <c r="AR1329" s="81">
        <v>4</v>
      </c>
      <c r="AT1329" s="87">
        <v>3</v>
      </c>
      <c r="AV1329" s="74">
        <v>2</v>
      </c>
      <c r="AX1329" s="81">
        <v>4.8</v>
      </c>
      <c r="AZ1329" s="87">
        <v>5.6</v>
      </c>
      <c r="BB1329" s="87">
        <v>1.8</v>
      </c>
      <c r="BD1329" s="4" t="s">
        <v>52</v>
      </c>
      <c r="BF1329" s="81">
        <v>4.8</v>
      </c>
      <c r="BH1329" s="87">
        <v>4</v>
      </c>
      <c r="BI1329" s="69"/>
      <c r="BJ1329" s="74">
        <v>5</v>
      </c>
      <c r="BL1329" s="74">
        <v>3</v>
      </c>
      <c r="BN1329" s="74">
        <v>4.4000000000000004</v>
      </c>
      <c r="BP1329" s="74">
        <v>4.4000000000000004</v>
      </c>
      <c r="BR1329" s="148">
        <v>6.5</v>
      </c>
      <c r="BT1329" s="1" t="s">
        <v>47</v>
      </c>
      <c r="BV1329" s="1" t="s">
        <v>47</v>
      </c>
      <c r="BX1329" s="1" t="s">
        <v>47</v>
      </c>
      <c r="BZ1329" s="1" t="s">
        <v>47</v>
      </c>
    </row>
    <row r="1330" spans="2:78" x14ac:dyDescent="0.25">
      <c r="B1330" s="8">
        <v>1329</v>
      </c>
      <c r="C1330" s="8">
        <v>25</v>
      </c>
      <c r="D1330" s="8">
        <v>10</v>
      </c>
      <c r="E1330" s="8">
        <v>2020</v>
      </c>
      <c r="F1330" s="24" t="str">
        <f t="shared" si="107"/>
        <v>25/Oct/2020</v>
      </c>
      <c r="G1330" s="9" t="s">
        <v>21</v>
      </c>
      <c r="H1330" s="10" t="str">
        <f t="shared" si="110"/>
        <v>Sun</v>
      </c>
      <c r="I1330" s="10">
        <f t="shared" si="109"/>
        <v>665</v>
      </c>
      <c r="J1330" s="8">
        <f t="shared" si="111"/>
        <v>94</v>
      </c>
      <c r="K1330" s="1">
        <f t="shared" si="108"/>
        <v>22</v>
      </c>
      <c r="L1330" s="1">
        <f t="shared" si="112"/>
        <v>2</v>
      </c>
      <c r="N1330" s="1" t="s">
        <v>50</v>
      </c>
      <c r="P1330" s="87">
        <v>18.399999999999999</v>
      </c>
      <c r="Q1330" s="69"/>
      <c r="R1330" s="4" t="s">
        <v>49</v>
      </c>
      <c r="T1330" s="4" t="s">
        <v>49</v>
      </c>
      <c r="V1330" s="87" t="s">
        <v>48</v>
      </c>
      <c r="W1330" s="69"/>
      <c r="X1330" s="4">
        <v>16.2</v>
      </c>
      <c r="Z1330" s="87">
        <v>8.4</v>
      </c>
      <c r="AA1330" s="69"/>
      <c r="AB1330" s="100">
        <v>8</v>
      </c>
      <c r="AC1330" s="69"/>
      <c r="AD1330" s="87">
        <v>18</v>
      </c>
      <c r="AE1330" s="69"/>
      <c r="AF1330" s="100">
        <v>8</v>
      </c>
      <c r="AH1330" s="4" t="s">
        <v>49</v>
      </c>
      <c r="AJ1330" s="87">
        <v>9.8000000000000007</v>
      </c>
      <c r="AL1330" s="81" t="s">
        <v>48</v>
      </c>
      <c r="AN1330" s="81">
        <v>6</v>
      </c>
      <c r="AP1330" s="87">
        <v>10.199999999999999</v>
      </c>
      <c r="AR1330" s="81">
        <v>7</v>
      </c>
      <c r="AT1330" s="87">
        <v>13</v>
      </c>
      <c r="AV1330" s="74">
        <v>5</v>
      </c>
      <c r="AX1330" s="81">
        <v>6.4</v>
      </c>
      <c r="AZ1330" s="87">
        <v>10</v>
      </c>
      <c r="BB1330" s="87">
        <v>4.2</v>
      </c>
      <c r="BD1330" s="4" t="s">
        <v>52</v>
      </c>
      <c r="BF1330" s="81">
        <v>6</v>
      </c>
      <c r="BH1330" s="87">
        <v>7</v>
      </c>
      <c r="BI1330" s="69"/>
      <c r="BJ1330" s="74">
        <v>6.2</v>
      </c>
      <c r="BL1330" s="74">
        <v>8.4</v>
      </c>
      <c r="BN1330" s="74">
        <v>6</v>
      </c>
      <c r="BP1330" s="74">
        <v>7.4</v>
      </c>
      <c r="BR1330" s="148" t="s">
        <v>28</v>
      </c>
      <c r="BT1330" s="1" t="s">
        <v>47</v>
      </c>
      <c r="BV1330" s="1" t="s">
        <v>47</v>
      </c>
      <c r="BX1330" s="1" t="s">
        <v>47</v>
      </c>
      <c r="BZ1330" s="1" t="s">
        <v>47</v>
      </c>
    </row>
    <row r="1331" spans="2:78" x14ac:dyDescent="0.25">
      <c r="B1331" s="8">
        <v>1330</v>
      </c>
      <c r="C1331" s="8">
        <v>25</v>
      </c>
      <c r="D1331" s="8">
        <v>10</v>
      </c>
      <c r="E1331" s="8">
        <v>2020</v>
      </c>
      <c r="F1331" s="24" t="str">
        <f t="shared" si="107"/>
        <v>25/Oct/2020</v>
      </c>
      <c r="G1331" s="9" t="s">
        <v>22</v>
      </c>
      <c r="H1331" s="10" t="str">
        <f t="shared" si="110"/>
        <v>Sun</v>
      </c>
      <c r="I1331" s="10">
        <f t="shared" si="109"/>
        <v>665</v>
      </c>
      <c r="J1331" s="8">
        <f t="shared" si="111"/>
        <v>94</v>
      </c>
      <c r="K1331" s="1">
        <f t="shared" si="108"/>
        <v>22</v>
      </c>
      <c r="L1331" s="1">
        <f t="shared" si="112"/>
        <v>2</v>
      </c>
      <c r="N1331" s="1" t="s">
        <v>50</v>
      </c>
      <c r="P1331" s="87">
        <v>9</v>
      </c>
      <c r="Q1331" s="69"/>
      <c r="R1331" s="4" t="s">
        <v>49</v>
      </c>
      <c r="T1331" s="4" t="s">
        <v>49</v>
      </c>
      <c r="V1331" s="87" t="s">
        <v>48</v>
      </c>
      <c r="W1331" s="69"/>
      <c r="X1331" s="4">
        <v>7.4</v>
      </c>
      <c r="Z1331" s="87">
        <v>7.6</v>
      </c>
      <c r="AA1331" s="69"/>
      <c r="AB1331" s="100">
        <v>6</v>
      </c>
      <c r="AC1331" s="69"/>
      <c r="AD1331" s="87">
        <v>9.1999999999999993</v>
      </c>
      <c r="AE1331" s="69"/>
      <c r="AF1331" s="100">
        <v>6</v>
      </c>
      <c r="AH1331" s="4" t="s">
        <v>49</v>
      </c>
      <c r="AJ1331" s="87">
        <v>5</v>
      </c>
      <c r="AL1331" s="81" t="s">
        <v>48</v>
      </c>
      <c r="AN1331" s="81" t="s">
        <v>28</v>
      </c>
      <c r="AP1331" s="87">
        <v>6.4</v>
      </c>
      <c r="AR1331" s="81">
        <v>3.6</v>
      </c>
      <c r="AT1331" s="87">
        <v>7</v>
      </c>
      <c r="AV1331" s="74">
        <v>2.2000000000000002</v>
      </c>
      <c r="AX1331" s="81">
        <v>5.4</v>
      </c>
      <c r="AZ1331" s="87">
        <v>5.8</v>
      </c>
      <c r="BB1331" s="87">
        <v>1.5</v>
      </c>
      <c r="BD1331" s="4" t="s">
        <v>52</v>
      </c>
      <c r="BF1331" s="81">
        <v>3.8</v>
      </c>
      <c r="BH1331" s="87">
        <v>3.8</v>
      </c>
      <c r="BI1331" s="69"/>
      <c r="BJ1331" s="74">
        <v>4</v>
      </c>
      <c r="BL1331" s="74">
        <v>3</v>
      </c>
      <c r="BN1331" s="74">
        <v>4.5999999999999996</v>
      </c>
      <c r="BP1331" s="74">
        <v>2.4</v>
      </c>
      <c r="BR1331" s="148" t="s">
        <v>28</v>
      </c>
      <c r="BT1331" s="1" t="s">
        <v>47</v>
      </c>
      <c r="BV1331" s="1" t="s">
        <v>47</v>
      </c>
      <c r="BX1331" s="1" t="s">
        <v>47</v>
      </c>
      <c r="BZ1331" s="1" t="s">
        <v>47</v>
      </c>
    </row>
    <row r="1332" spans="2:78" x14ac:dyDescent="0.25">
      <c r="B1332" s="8">
        <v>1331</v>
      </c>
      <c r="C1332" s="8">
        <v>26</v>
      </c>
      <c r="D1332" s="8">
        <v>10</v>
      </c>
      <c r="E1332" s="8">
        <v>2020</v>
      </c>
      <c r="F1332" s="24" t="str">
        <f t="shared" si="107"/>
        <v>26/Oct/2020</v>
      </c>
      <c r="G1332" s="9" t="s">
        <v>21</v>
      </c>
      <c r="H1332" s="10" t="str">
        <f t="shared" si="110"/>
        <v>Mon</v>
      </c>
      <c r="I1332" s="10">
        <f t="shared" si="109"/>
        <v>666</v>
      </c>
      <c r="J1332" s="8">
        <f t="shared" si="111"/>
        <v>95</v>
      </c>
      <c r="K1332" s="1">
        <f t="shared" si="108"/>
        <v>22</v>
      </c>
      <c r="L1332" s="1">
        <f t="shared" si="112"/>
        <v>2</v>
      </c>
      <c r="N1332" s="1" t="s">
        <v>50</v>
      </c>
      <c r="P1332" s="87">
        <v>12</v>
      </c>
      <c r="Q1332" s="69"/>
      <c r="R1332" s="4" t="s">
        <v>49</v>
      </c>
      <c r="T1332" s="4" t="s">
        <v>49</v>
      </c>
      <c r="V1332" s="87" t="s">
        <v>48</v>
      </c>
      <c r="W1332" s="69"/>
      <c r="X1332" s="4">
        <v>12.8</v>
      </c>
      <c r="Z1332" s="87">
        <v>9.4</v>
      </c>
      <c r="AA1332" s="69"/>
      <c r="AB1332" s="100">
        <v>9.1999999999999993</v>
      </c>
      <c r="AC1332" s="69"/>
      <c r="AD1332" s="87">
        <v>14</v>
      </c>
      <c r="AE1332" s="69"/>
      <c r="AF1332" s="100">
        <v>8.1999999999999993</v>
      </c>
      <c r="AH1332" s="4" t="s">
        <v>49</v>
      </c>
      <c r="AJ1332" s="87">
        <v>8</v>
      </c>
      <c r="AL1332" s="81" t="s">
        <v>48</v>
      </c>
      <c r="AN1332" s="81">
        <v>8</v>
      </c>
      <c r="AP1332" s="87">
        <v>13.4</v>
      </c>
      <c r="AR1332" s="81">
        <v>10.199999999999999</v>
      </c>
      <c r="AT1332" s="87">
        <v>14.2</v>
      </c>
      <c r="AV1332" s="74">
        <v>4.8</v>
      </c>
      <c r="AX1332" s="81">
        <v>8</v>
      </c>
      <c r="AZ1332" s="87">
        <v>7.2</v>
      </c>
      <c r="BB1332" s="87">
        <v>6</v>
      </c>
      <c r="BD1332" s="4" t="s">
        <v>52</v>
      </c>
      <c r="BF1332" s="81">
        <v>6.6</v>
      </c>
      <c r="BH1332" s="87">
        <v>5.6</v>
      </c>
      <c r="BI1332" s="69"/>
      <c r="BJ1332" s="74">
        <v>5</v>
      </c>
      <c r="BL1332" s="74">
        <v>7</v>
      </c>
      <c r="BN1332" s="74">
        <v>9.1999999999999993</v>
      </c>
      <c r="BP1332" s="74">
        <v>5.5</v>
      </c>
      <c r="BR1332" s="148">
        <v>10.8</v>
      </c>
      <c r="BT1332" s="1" t="s">
        <v>47</v>
      </c>
      <c r="BV1332" s="1" t="s">
        <v>47</v>
      </c>
      <c r="BX1332" s="1" t="s">
        <v>47</v>
      </c>
      <c r="BZ1332" s="1" t="s">
        <v>47</v>
      </c>
    </row>
    <row r="1333" spans="2:78" x14ac:dyDescent="0.25">
      <c r="B1333" s="8">
        <v>1332</v>
      </c>
      <c r="C1333" s="8">
        <v>26</v>
      </c>
      <c r="D1333" s="8">
        <v>10</v>
      </c>
      <c r="E1333" s="8">
        <v>2020</v>
      </c>
      <c r="F1333" s="24" t="str">
        <f t="shared" si="107"/>
        <v>26/Oct/2020</v>
      </c>
      <c r="G1333" s="9" t="s">
        <v>22</v>
      </c>
      <c r="H1333" s="10" t="str">
        <f t="shared" si="110"/>
        <v>Mon</v>
      </c>
      <c r="I1333" s="10">
        <f t="shared" si="109"/>
        <v>666</v>
      </c>
      <c r="J1333" s="8">
        <f t="shared" si="111"/>
        <v>95</v>
      </c>
      <c r="K1333" s="1">
        <f t="shared" si="108"/>
        <v>22</v>
      </c>
      <c r="L1333" s="1">
        <f t="shared" si="112"/>
        <v>2</v>
      </c>
      <c r="N1333" s="1" t="s">
        <v>50</v>
      </c>
      <c r="P1333" s="87">
        <v>8</v>
      </c>
      <c r="Q1333" s="69"/>
      <c r="R1333" s="4" t="s">
        <v>49</v>
      </c>
      <c r="T1333" s="4" t="s">
        <v>49</v>
      </c>
      <c r="V1333" s="87" t="s">
        <v>48</v>
      </c>
      <c r="W1333" s="69"/>
      <c r="X1333" s="4">
        <v>7.4</v>
      </c>
      <c r="Z1333" s="87">
        <v>5</v>
      </c>
      <c r="AA1333" s="69"/>
      <c r="AB1333" s="100">
        <v>4</v>
      </c>
      <c r="AC1333" s="69"/>
      <c r="AD1333" s="87">
        <v>10</v>
      </c>
      <c r="AE1333" s="69"/>
      <c r="AF1333" s="100">
        <v>2.4</v>
      </c>
      <c r="AH1333" s="4" t="s">
        <v>49</v>
      </c>
      <c r="AJ1333" s="87">
        <v>5</v>
      </c>
      <c r="AL1333" s="81" t="s">
        <v>48</v>
      </c>
      <c r="AN1333" s="81">
        <v>3</v>
      </c>
      <c r="AP1333" s="87">
        <v>4.8</v>
      </c>
      <c r="AR1333" s="81">
        <v>4</v>
      </c>
      <c r="AT1333" s="87">
        <v>6.4</v>
      </c>
      <c r="AV1333" s="74">
        <v>1.8</v>
      </c>
      <c r="AX1333" s="81">
        <v>3.5</v>
      </c>
      <c r="AZ1333" s="87">
        <v>3</v>
      </c>
      <c r="BB1333" s="87">
        <v>2</v>
      </c>
      <c r="BD1333" s="4" t="s">
        <v>52</v>
      </c>
      <c r="BF1333" s="81">
        <v>3.8</v>
      </c>
      <c r="BH1333" s="87">
        <v>2</v>
      </c>
      <c r="BI1333" s="69"/>
      <c r="BJ1333" s="74">
        <v>4</v>
      </c>
      <c r="BL1333" s="74">
        <v>3</v>
      </c>
      <c r="BN1333" s="74">
        <v>4</v>
      </c>
      <c r="BP1333" s="74">
        <v>2</v>
      </c>
      <c r="BR1333" s="148">
        <v>6</v>
      </c>
      <c r="BT1333" s="1" t="s">
        <v>47</v>
      </c>
      <c r="BV1333" s="1" t="s">
        <v>47</v>
      </c>
      <c r="BX1333" s="1" t="s">
        <v>47</v>
      </c>
      <c r="BZ1333" s="1" t="s">
        <v>47</v>
      </c>
    </row>
    <row r="1334" spans="2:78" x14ac:dyDescent="0.25">
      <c r="B1334" s="8">
        <v>1333</v>
      </c>
      <c r="C1334" s="8">
        <v>27</v>
      </c>
      <c r="D1334" s="8">
        <v>10</v>
      </c>
      <c r="E1334" s="8">
        <v>2020</v>
      </c>
      <c r="F1334" s="24" t="str">
        <f t="shared" si="107"/>
        <v>27/Oct/2020</v>
      </c>
      <c r="G1334" s="9" t="s">
        <v>21</v>
      </c>
      <c r="H1334" s="10" t="str">
        <f t="shared" si="110"/>
        <v>Tue</v>
      </c>
      <c r="I1334" s="10">
        <f t="shared" si="109"/>
        <v>667</v>
      </c>
      <c r="J1334" s="8">
        <f t="shared" si="111"/>
        <v>95</v>
      </c>
      <c r="K1334" s="1">
        <f t="shared" si="108"/>
        <v>22</v>
      </c>
      <c r="L1334" s="1">
        <f t="shared" si="112"/>
        <v>2</v>
      </c>
      <c r="N1334" s="1" t="s">
        <v>50</v>
      </c>
      <c r="P1334" s="87">
        <v>21</v>
      </c>
      <c r="Q1334" s="69"/>
      <c r="R1334" s="4" t="s">
        <v>49</v>
      </c>
      <c r="T1334" s="4" t="s">
        <v>49</v>
      </c>
      <c r="V1334" s="87" t="s">
        <v>48</v>
      </c>
      <c r="W1334" s="69"/>
      <c r="X1334" s="4">
        <v>16</v>
      </c>
      <c r="Z1334" s="87">
        <v>11.2</v>
      </c>
      <c r="AA1334" s="69"/>
      <c r="AB1334" s="100">
        <v>9</v>
      </c>
      <c r="AC1334" s="69"/>
      <c r="AD1334" s="87">
        <v>16</v>
      </c>
      <c r="AE1334" s="69"/>
      <c r="AF1334" s="100">
        <v>7</v>
      </c>
      <c r="AH1334" s="4" t="s">
        <v>49</v>
      </c>
      <c r="AJ1334" s="87">
        <v>12</v>
      </c>
      <c r="AL1334" s="81" t="s">
        <v>48</v>
      </c>
      <c r="AN1334" s="81">
        <v>8.1999999999999993</v>
      </c>
      <c r="AP1334" s="87">
        <v>15.5</v>
      </c>
      <c r="AR1334" s="81">
        <v>12.6</v>
      </c>
      <c r="AT1334" s="87">
        <v>12.4</v>
      </c>
      <c r="AV1334" s="74">
        <v>4.9000000000000004</v>
      </c>
      <c r="AX1334" s="81">
        <v>8.4</v>
      </c>
      <c r="AZ1334" s="87">
        <v>8</v>
      </c>
      <c r="BB1334" s="87">
        <v>3.8</v>
      </c>
      <c r="BD1334" s="4" t="s">
        <v>52</v>
      </c>
      <c r="BF1334" s="81">
        <v>8</v>
      </c>
      <c r="BH1334" s="87">
        <v>8.4</v>
      </c>
      <c r="BI1334" s="69"/>
      <c r="BJ1334" s="74">
        <v>10</v>
      </c>
      <c r="BL1334" s="74">
        <v>6</v>
      </c>
      <c r="BN1334" s="74">
        <v>11</v>
      </c>
      <c r="BP1334" s="74">
        <v>5.6</v>
      </c>
      <c r="BR1334" s="148">
        <v>14.4</v>
      </c>
      <c r="BT1334" s="1" t="s">
        <v>47</v>
      </c>
      <c r="BV1334" s="1" t="s">
        <v>47</v>
      </c>
      <c r="BX1334" s="1" t="s">
        <v>47</v>
      </c>
      <c r="BZ1334" s="1" t="s">
        <v>47</v>
      </c>
    </row>
    <row r="1335" spans="2:78" x14ac:dyDescent="0.25">
      <c r="B1335" s="8">
        <v>1334</v>
      </c>
      <c r="C1335" s="8">
        <v>27</v>
      </c>
      <c r="D1335" s="8">
        <v>10</v>
      </c>
      <c r="E1335" s="8">
        <v>2020</v>
      </c>
      <c r="F1335" s="24" t="str">
        <f t="shared" si="107"/>
        <v>27/Oct/2020</v>
      </c>
      <c r="G1335" s="9" t="s">
        <v>22</v>
      </c>
      <c r="H1335" s="10" t="str">
        <f t="shared" si="110"/>
        <v>Tue</v>
      </c>
      <c r="I1335" s="10">
        <f t="shared" si="109"/>
        <v>667</v>
      </c>
      <c r="J1335" s="8">
        <f t="shared" si="111"/>
        <v>95</v>
      </c>
      <c r="K1335" s="1">
        <f t="shared" si="108"/>
        <v>22</v>
      </c>
      <c r="L1335" s="1">
        <f t="shared" si="112"/>
        <v>2</v>
      </c>
      <c r="N1335" s="1" t="s">
        <v>50</v>
      </c>
      <c r="P1335" s="87">
        <v>10</v>
      </c>
      <c r="Q1335" s="69"/>
      <c r="R1335" s="4" t="s">
        <v>49</v>
      </c>
      <c r="T1335" s="4" t="s">
        <v>49</v>
      </c>
      <c r="V1335" s="87" t="s">
        <v>48</v>
      </c>
      <c r="W1335" s="69"/>
      <c r="X1335" s="4">
        <v>6</v>
      </c>
      <c r="Z1335" s="87">
        <v>5</v>
      </c>
      <c r="AA1335" s="69"/>
      <c r="AB1335" s="100">
        <v>4</v>
      </c>
      <c r="AC1335" s="69"/>
      <c r="AD1335" s="87">
        <v>6</v>
      </c>
      <c r="AE1335" s="69"/>
      <c r="AF1335" s="100">
        <v>4</v>
      </c>
      <c r="AH1335" s="4" t="s">
        <v>49</v>
      </c>
      <c r="AJ1335" s="87">
        <v>4</v>
      </c>
      <c r="AL1335" s="81" t="s">
        <v>48</v>
      </c>
      <c r="AN1335" s="81">
        <v>4</v>
      </c>
      <c r="AP1335" s="87">
        <v>6</v>
      </c>
      <c r="AR1335" s="81">
        <v>5</v>
      </c>
      <c r="AT1335" s="87">
        <v>7</v>
      </c>
      <c r="AV1335" s="74">
        <v>2.4</v>
      </c>
      <c r="AX1335" s="81">
        <v>4</v>
      </c>
      <c r="AZ1335" s="87">
        <v>5.2</v>
      </c>
      <c r="BB1335" s="87">
        <v>3</v>
      </c>
      <c r="BD1335" s="4" t="s">
        <v>52</v>
      </c>
      <c r="BF1335" s="81">
        <v>4</v>
      </c>
      <c r="BH1335" s="87">
        <v>3.6</v>
      </c>
      <c r="BI1335" s="69"/>
      <c r="BJ1335" s="74">
        <v>2.4</v>
      </c>
      <c r="BL1335" s="74">
        <v>3</v>
      </c>
      <c r="BN1335" s="74">
        <v>4</v>
      </c>
      <c r="BP1335" s="74">
        <v>4.2</v>
      </c>
      <c r="BR1335" s="148">
        <v>5.2</v>
      </c>
      <c r="BT1335" s="1" t="s">
        <v>47</v>
      </c>
      <c r="BV1335" s="1" t="s">
        <v>47</v>
      </c>
      <c r="BX1335" s="1" t="s">
        <v>47</v>
      </c>
      <c r="BZ1335" s="1" t="s">
        <v>47</v>
      </c>
    </row>
    <row r="1336" spans="2:78" x14ac:dyDescent="0.25">
      <c r="B1336" s="8">
        <v>1335</v>
      </c>
      <c r="C1336" s="8">
        <v>28</v>
      </c>
      <c r="D1336" s="8">
        <v>10</v>
      </c>
      <c r="E1336" s="8">
        <v>2020</v>
      </c>
      <c r="F1336" s="24" t="str">
        <f t="shared" si="107"/>
        <v>28/Oct/2020</v>
      </c>
      <c r="G1336" s="9" t="s">
        <v>21</v>
      </c>
      <c r="H1336" s="10" t="str">
        <f t="shared" si="110"/>
        <v>Wed</v>
      </c>
      <c r="I1336" s="10">
        <f t="shared" si="109"/>
        <v>668</v>
      </c>
      <c r="J1336" s="8">
        <f t="shared" si="111"/>
        <v>95</v>
      </c>
      <c r="K1336" s="1">
        <f t="shared" si="108"/>
        <v>22</v>
      </c>
      <c r="L1336" s="1">
        <f t="shared" si="112"/>
        <v>2</v>
      </c>
      <c r="N1336" s="1" t="s">
        <v>50</v>
      </c>
      <c r="P1336" s="87">
        <v>16.399999999999999</v>
      </c>
      <c r="Q1336" s="69"/>
      <c r="R1336" s="4" t="s">
        <v>49</v>
      </c>
      <c r="T1336" s="4" t="s">
        <v>49</v>
      </c>
      <c r="V1336" s="87" t="s">
        <v>48</v>
      </c>
      <c r="W1336" s="69"/>
      <c r="X1336" s="4">
        <v>16.2</v>
      </c>
      <c r="Z1336" s="87">
        <v>10.6</v>
      </c>
      <c r="AA1336" s="69"/>
      <c r="AB1336" s="100">
        <v>10</v>
      </c>
      <c r="AC1336" s="69"/>
      <c r="AD1336" s="87">
        <v>13.8</v>
      </c>
      <c r="AE1336" s="69"/>
      <c r="AF1336" s="100">
        <v>6.2</v>
      </c>
      <c r="AH1336" s="4" t="s">
        <v>49</v>
      </c>
      <c r="AJ1336" s="87">
        <v>10.8</v>
      </c>
      <c r="AL1336" s="81" t="s">
        <v>48</v>
      </c>
      <c r="AN1336" s="81">
        <v>8</v>
      </c>
      <c r="AP1336" s="87">
        <v>15.4</v>
      </c>
      <c r="AR1336" s="81">
        <v>9</v>
      </c>
      <c r="AT1336" s="87">
        <v>14</v>
      </c>
      <c r="AV1336" s="74">
        <v>5.6</v>
      </c>
      <c r="AX1336" s="81">
        <v>6</v>
      </c>
      <c r="AZ1336" s="87">
        <v>7.4</v>
      </c>
      <c r="BB1336" s="87">
        <v>3.6</v>
      </c>
      <c r="BD1336" s="4" t="s">
        <v>52</v>
      </c>
      <c r="BF1336" s="81">
        <v>7.4</v>
      </c>
      <c r="BH1336" s="87">
        <v>7.8</v>
      </c>
      <c r="BI1336" s="69"/>
      <c r="BJ1336" s="74">
        <v>8</v>
      </c>
      <c r="BL1336" s="74">
        <v>7</v>
      </c>
      <c r="BN1336" s="74">
        <v>10.5</v>
      </c>
      <c r="BP1336" s="74">
        <v>3</v>
      </c>
      <c r="BR1336" s="148">
        <v>13.2</v>
      </c>
      <c r="BT1336" s="1" t="s">
        <v>47</v>
      </c>
      <c r="BV1336" s="1" t="s">
        <v>47</v>
      </c>
      <c r="BX1336" s="1" t="s">
        <v>47</v>
      </c>
      <c r="BZ1336" s="1" t="s">
        <v>47</v>
      </c>
    </row>
    <row r="1337" spans="2:78" x14ac:dyDescent="0.25">
      <c r="B1337" s="8">
        <v>1336</v>
      </c>
      <c r="C1337" s="8">
        <v>28</v>
      </c>
      <c r="D1337" s="8">
        <v>10</v>
      </c>
      <c r="E1337" s="8">
        <v>2020</v>
      </c>
      <c r="F1337" s="24" t="str">
        <f t="shared" si="107"/>
        <v>28/Oct/2020</v>
      </c>
      <c r="G1337" s="9" t="s">
        <v>22</v>
      </c>
      <c r="H1337" s="10" t="str">
        <f t="shared" si="110"/>
        <v>Wed</v>
      </c>
      <c r="I1337" s="10">
        <f t="shared" si="109"/>
        <v>668</v>
      </c>
      <c r="J1337" s="8">
        <f t="shared" si="111"/>
        <v>95</v>
      </c>
      <c r="K1337" s="1">
        <f t="shared" si="108"/>
        <v>22</v>
      </c>
      <c r="L1337" s="1">
        <f t="shared" si="112"/>
        <v>2</v>
      </c>
      <c r="N1337" s="1" t="s">
        <v>50</v>
      </c>
      <c r="P1337" s="87">
        <v>10</v>
      </c>
      <c r="Q1337" s="69"/>
      <c r="R1337" s="4" t="s">
        <v>49</v>
      </c>
      <c r="T1337" s="4" t="s">
        <v>49</v>
      </c>
      <c r="V1337" s="87" t="s">
        <v>48</v>
      </c>
      <c r="W1337" s="69"/>
      <c r="X1337" s="4">
        <v>8.8000000000000007</v>
      </c>
      <c r="Z1337" s="87">
        <v>6.4</v>
      </c>
      <c r="AA1337" s="69"/>
      <c r="AB1337" s="100">
        <v>4</v>
      </c>
      <c r="AC1337" s="69"/>
      <c r="AD1337" s="87">
        <v>14</v>
      </c>
      <c r="AE1337" s="69"/>
      <c r="AF1337" s="100">
        <v>4.8</v>
      </c>
      <c r="AH1337" s="4" t="s">
        <v>49</v>
      </c>
      <c r="AJ1337" s="87">
        <v>3.6</v>
      </c>
      <c r="AL1337" s="81" t="s">
        <v>48</v>
      </c>
      <c r="AN1337" s="81">
        <v>3.6</v>
      </c>
      <c r="AP1337" s="87">
        <v>16.5</v>
      </c>
      <c r="AR1337" s="81">
        <v>4.5999999999999996</v>
      </c>
      <c r="AT1337" s="87">
        <v>6.8</v>
      </c>
      <c r="AV1337" s="74">
        <v>2.6</v>
      </c>
      <c r="AX1337" s="81">
        <v>7</v>
      </c>
      <c r="AZ1337" s="87">
        <v>3.2</v>
      </c>
      <c r="BB1337" s="87">
        <v>2.6</v>
      </c>
      <c r="BD1337" s="4" t="s">
        <v>52</v>
      </c>
      <c r="BF1337" s="81">
        <v>3.8</v>
      </c>
      <c r="BH1337" s="87">
        <v>3.2</v>
      </c>
      <c r="BI1337" s="69"/>
      <c r="BJ1337" s="74">
        <v>4</v>
      </c>
      <c r="BL1337" s="74">
        <v>3</v>
      </c>
      <c r="BN1337" s="74">
        <v>4.9000000000000004</v>
      </c>
      <c r="BP1337" s="74">
        <v>5.2</v>
      </c>
      <c r="BR1337" s="148">
        <v>4.4000000000000004</v>
      </c>
      <c r="BT1337" s="1" t="s">
        <v>47</v>
      </c>
      <c r="BV1337" s="1" t="s">
        <v>47</v>
      </c>
      <c r="BX1337" s="1" t="s">
        <v>47</v>
      </c>
      <c r="BZ1337" s="1" t="s">
        <v>47</v>
      </c>
    </row>
    <row r="1338" spans="2:78" x14ac:dyDescent="0.25">
      <c r="B1338" s="8">
        <v>1337</v>
      </c>
      <c r="C1338" s="8">
        <v>29</v>
      </c>
      <c r="D1338" s="8">
        <v>10</v>
      </c>
      <c r="E1338" s="8">
        <v>2020</v>
      </c>
      <c r="F1338" s="24" t="str">
        <f t="shared" si="107"/>
        <v>29/Oct/2020</v>
      </c>
      <c r="G1338" s="9" t="s">
        <v>21</v>
      </c>
      <c r="H1338" s="10" t="str">
        <f t="shared" si="110"/>
        <v>Thu</v>
      </c>
      <c r="I1338" s="10">
        <f t="shared" si="109"/>
        <v>669</v>
      </c>
      <c r="J1338" s="8">
        <f t="shared" si="111"/>
        <v>95</v>
      </c>
      <c r="K1338" s="1">
        <f t="shared" si="108"/>
        <v>22</v>
      </c>
      <c r="L1338" s="1">
        <f t="shared" si="112"/>
        <v>2</v>
      </c>
      <c r="N1338" s="1" t="s">
        <v>50</v>
      </c>
      <c r="P1338" s="87">
        <v>12</v>
      </c>
      <c r="Q1338" s="69"/>
      <c r="R1338" s="4" t="s">
        <v>49</v>
      </c>
      <c r="T1338" s="4" t="s">
        <v>49</v>
      </c>
      <c r="V1338" s="87" t="s">
        <v>48</v>
      </c>
      <c r="W1338" s="69"/>
      <c r="X1338" s="4">
        <v>15.4</v>
      </c>
      <c r="Z1338" s="87">
        <v>10.4</v>
      </c>
      <c r="AA1338" s="69"/>
      <c r="AB1338" s="100">
        <v>10.4</v>
      </c>
      <c r="AC1338" s="69"/>
      <c r="AD1338" s="87">
        <v>13.6</v>
      </c>
      <c r="AE1338" s="69"/>
      <c r="AF1338" s="100">
        <v>9.1999999999999993</v>
      </c>
      <c r="AH1338" s="4" t="s">
        <v>49</v>
      </c>
      <c r="AJ1338" s="87">
        <v>7.6</v>
      </c>
      <c r="AL1338" s="81" t="s">
        <v>48</v>
      </c>
      <c r="AN1338" s="81">
        <v>4.4000000000000004</v>
      </c>
      <c r="AP1338" s="87">
        <v>14.4</v>
      </c>
      <c r="AR1338" s="81">
        <v>10</v>
      </c>
      <c r="AT1338" s="87">
        <v>12.4</v>
      </c>
      <c r="AV1338" s="74">
        <v>3.8</v>
      </c>
      <c r="AX1338" s="81">
        <v>6.2</v>
      </c>
      <c r="AZ1338" s="87">
        <v>5.4</v>
      </c>
      <c r="BB1338" s="87">
        <v>2.6</v>
      </c>
      <c r="BD1338" s="4" t="s">
        <v>52</v>
      </c>
      <c r="BF1338" s="81">
        <v>7.2</v>
      </c>
      <c r="BH1338" s="87">
        <v>5.8</v>
      </c>
      <c r="BI1338" s="69"/>
      <c r="BJ1338" s="74">
        <v>5.6</v>
      </c>
      <c r="BL1338" s="74">
        <v>8.1999999999999993</v>
      </c>
      <c r="BN1338" s="74">
        <v>9.4</v>
      </c>
      <c r="BP1338" s="74">
        <v>9.4</v>
      </c>
      <c r="BR1338" s="148">
        <v>5</v>
      </c>
      <c r="BT1338" s="1" t="s">
        <v>47</v>
      </c>
      <c r="BV1338" s="1" t="s">
        <v>47</v>
      </c>
      <c r="BX1338" s="1" t="s">
        <v>47</v>
      </c>
      <c r="BZ1338" s="1" t="s">
        <v>47</v>
      </c>
    </row>
    <row r="1339" spans="2:78" x14ac:dyDescent="0.25">
      <c r="B1339" s="8">
        <v>1338</v>
      </c>
      <c r="C1339" s="8">
        <v>29</v>
      </c>
      <c r="D1339" s="8">
        <v>10</v>
      </c>
      <c r="E1339" s="8">
        <v>2020</v>
      </c>
      <c r="F1339" s="24" t="str">
        <f t="shared" si="107"/>
        <v>29/Oct/2020</v>
      </c>
      <c r="G1339" s="9" t="s">
        <v>22</v>
      </c>
      <c r="H1339" s="10" t="str">
        <f t="shared" si="110"/>
        <v>Thu</v>
      </c>
      <c r="I1339" s="10">
        <f t="shared" si="109"/>
        <v>669</v>
      </c>
      <c r="J1339" s="8">
        <f t="shared" si="111"/>
        <v>95</v>
      </c>
      <c r="K1339" s="1">
        <f t="shared" si="108"/>
        <v>22</v>
      </c>
      <c r="L1339" s="1">
        <f t="shared" si="112"/>
        <v>2</v>
      </c>
      <c r="N1339" s="1" t="s">
        <v>50</v>
      </c>
      <c r="P1339" s="87">
        <v>10.199999999999999</v>
      </c>
      <c r="Q1339" s="69"/>
      <c r="R1339" s="4" t="s">
        <v>49</v>
      </c>
      <c r="T1339" s="4" t="s">
        <v>49</v>
      </c>
      <c r="V1339" s="87" t="s">
        <v>48</v>
      </c>
      <c r="W1339" s="69"/>
      <c r="X1339" s="4">
        <v>7</v>
      </c>
      <c r="Z1339" s="87">
        <v>5</v>
      </c>
      <c r="AA1339" s="69"/>
      <c r="AB1339" s="100">
        <v>4.2</v>
      </c>
      <c r="AC1339" s="69"/>
      <c r="AD1339" s="87">
        <v>10</v>
      </c>
      <c r="AE1339" s="69"/>
      <c r="AF1339" s="100">
        <v>4.5999999999999996</v>
      </c>
      <c r="AH1339" s="4" t="s">
        <v>49</v>
      </c>
      <c r="AJ1339" s="87">
        <v>3.6</v>
      </c>
      <c r="AL1339" s="81" t="s">
        <v>48</v>
      </c>
      <c r="AN1339" s="81">
        <v>4.8</v>
      </c>
      <c r="AP1339" s="87">
        <v>4.8</v>
      </c>
      <c r="AR1339" s="81">
        <v>4.4000000000000004</v>
      </c>
      <c r="AT1339" s="87">
        <v>6.2</v>
      </c>
      <c r="AV1339" s="74">
        <v>1.5</v>
      </c>
      <c r="AX1339" s="81">
        <v>6.6</v>
      </c>
      <c r="AZ1339" s="87">
        <v>3.2</v>
      </c>
      <c r="BB1339" s="87">
        <v>2</v>
      </c>
      <c r="BD1339" s="4" t="s">
        <v>52</v>
      </c>
      <c r="BF1339" s="81">
        <v>3.4</v>
      </c>
      <c r="BH1339" s="87">
        <v>3.2</v>
      </c>
      <c r="BI1339" s="69"/>
      <c r="BJ1339" s="74">
        <v>4.2</v>
      </c>
      <c r="BL1339" s="74">
        <v>3.2</v>
      </c>
      <c r="BN1339" s="74">
        <v>4.2</v>
      </c>
      <c r="BP1339" s="74">
        <v>4.2</v>
      </c>
      <c r="BR1339" s="148">
        <v>6.4</v>
      </c>
      <c r="BT1339" s="1" t="s">
        <v>47</v>
      </c>
      <c r="BV1339" s="1" t="s">
        <v>47</v>
      </c>
      <c r="BX1339" s="1" t="s">
        <v>47</v>
      </c>
      <c r="BZ1339" s="1" t="s">
        <v>47</v>
      </c>
    </row>
    <row r="1340" spans="2:78" x14ac:dyDescent="0.25">
      <c r="B1340" s="8">
        <v>1339</v>
      </c>
      <c r="C1340" s="8">
        <v>30</v>
      </c>
      <c r="D1340" s="8">
        <v>10</v>
      </c>
      <c r="E1340" s="8">
        <v>2020</v>
      </c>
      <c r="F1340" s="24" t="str">
        <f t="shared" si="107"/>
        <v>30/Oct/2020</v>
      </c>
      <c r="G1340" s="9" t="s">
        <v>21</v>
      </c>
      <c r="H1340" s="10" t="str">
        <f t="shared" si="110"/>
        <v>Fri</v>
      </c>
      <c r="I1340" s="10">
        <f t="shared" si="109"/>
        <v>670</v>
      </c>
      <c r="J1340" s="8">
        <f t="shared" si="111"/>
        <v>95</v>
      </c>
      <c r="K1340" s="1">
        <f t="shared" si="108"/>
        <v>22</v>
      </c>
      <c r="L1340" s="1">
        <f t="shared" si="112"/>
        <v>2</v>
      </c>
      <c r="N1340" s="1" t="s">
        <v>50</v>
      </c>
      <c r="P1340" s="87">
        <v>18.600000000000001</v>
      </c>
      <c r="Q1340" s="69"/>
      <c r="R1340" s="4" t="s">
        <v>49</v>
      </c>
      <c r="T1340" s="4" t="s">
        <v>49</v>
      </c>
      <c r="V1340" s="87" t="s">
        <v>48</v>
      </c>
      <c r="W1340" s="69"/>
      <c r="X1340" s="4">
        <v>16.2</v>
      </c>
      <c r="Z1340" s="87">
        <v>10.8</v>
      </c>
      <c r="AA1340" s="69"/>
      <c r="AB1340" s="100">
        <v>8.4</v>
      </c>
      <c r="AC1340" s="69"/>
      <c r="AD1340" s="87">
        <v>12.8</v>
      </c>
      <c r="AE1340" s="69"/>
      <c r="AF1340" s="100">
        <v>8.8000000000000007</v>
      </c>
      <c r="AH1340" s="4" t="s">
        <v>49</v>
      </c>
      <c r="AJ1340" s="87">
        <v>7.6</v>
      </c>
      <c r="AL1340" s="81" t="s">
        <v>48</v>
      </c>
      <c r="AN1340" s="81">
        <v>6.8</v>
      </c>
      <c r="AP1340" s="87">
        <v>11.6</v>
      </c>
      <c r="AR1340" s="81">
        <v>9</v>
      </c>
      <c r="AT1340" s="87">
        <v>13</v>
      </c>
      <c r="AV1340" s="74">
        <v>2.4</v>
      </c>
      <c r="AX1340" s="81">
        <v>5.8</v>
      </c>
      <c r="AZ1340" s="87">
        <v>8.8000000000000007</v>
      </c>
      <c r="BB1340" s="87">
        <v>3.2</v>
      </c>
      <c r="BD1340" s="4" t="s">
        <v>52</v>
      </c>
      <c r="BF1340" s="81">
        <v>7.4</v>
      </c>
      <c r="BH1340" s="87">
        <v>12.4</v>
      </c>
      <c r="BI1340" s="69"/>
      <c r="BJ1340" s="74">
        <v>9.1999999999999993</v>
      </c>
      <c r="BL1340" s="74">
        <v>3.2</v>
      </c>
      <c r="BN1340" s="74">
        <v>10</v>
      </c>
      <c r="BP1340" s="74">
        <v>4</v>
      </c>
      <c r="BR1340" s="148">
        <v>13</v>
      </c>
      <c r="BT1340" s="1" t="s">
        <v>47</v>
      </c>
      <c r="BV1340" s="1" t="s">
        <v>47</v>
      </c>
      <c r="BX1340" s="1" t="s">
        <v>47</v>
      </c>
      <c r="BZ1340" s="1" t="s">
        <v>47</v>
      </c>
    </row>
    <row r="1341" spans="2:78" x14ac:dyDescent="0.25">
      <c r="B1341" s="8">
        <v>1340</v>
      </c>
      <c r="C1341" s="8">
        <v>30</v>
      </c>
      <c r="D1341" s="8">
        <v>10</v>
      </c>
      <c r="E1341" s="8">
        <v>2020</v>
      </c>
      <c r="F1341" s="24" t="str">
        <f t="shared" si="107"/>
        <v>30/Oct/2020</v>
      </c>
      <c r="G1341" s="9" t="s">
        <v>22</v>
      </c>
      <c r="H1341" s="10" t="str">
        <f t="shared" si="110"/>
        <v>Fri</v>
      </c>
      <c r="I1341" s="10">
        <f t="shared" si="109"/>
        <v>670</v>
      </c>
      <c r="J1341" s="8">
        <f t="shared" si="111"/>
        <v>95</v>
      </c>
      <c r="K1341" s="1">
        <f t="shared" si="108"/>
        <v>22</v>
      </c>
      <c r="L1341" s="1">
        <f t="shared" si="112"/>
        <v>2</v>
      </c>
      <c r="N1341" s="1" t="s">
        <v>50</v>
      </c>
      <c r="P1341" s="87">
        <v>9.1999999999999993</v>
      </c>
      <c r="Q1341" s="69"/>
      <c r="R1341" s="4" t="s">
        <v>49</v>
      </c>
      <c r="T1341" s="4" t="s">
        <v>49</v>
      </c>
      <c r="V1341" s="87" t="s">
        <v>48</v>
      </c>
      <c r="W1341" s="69"/>
      <c r="X1341" s="4">
        <v>6.4</v>
      </c>
      <c r="Z1341" s="87">
        <v>6.4</v>
      </c>
      <c r="AA1341" s="69"/>
      <c r="AB1341" s="100">
        <v>4</v>
      </c>
      <c r="AC1341" s="69"/>
      <c r="AD1341" s="87">
        <v>8.4</v>
      </c>
      <c r="AE1341" s="69"/>
      <c r="AF1341" s="100">
        <v>5.2</v>
      </c>
      <c r="AH1341" s="4" t="s">
        <v>49</v>
      </c>
      <c r="AJ1341" s="87">
        <v>4</v>
      </c>
      <c r="AL1341" s="81" t="s">
        <v>48</v>
      </c>
      <c r="AN1341" s="81">
        <v>5.2</v>
      </c>
      <c r="AP1341" s="87">
        <v>6</v>
      </c>
      <c r="AR1341" s="81">
        <v>3.4</v>
      </c>
      <c r="AT1341" s="87">
        <v>7</v>
      </c>
      <c r="AV1341" s="74">
        <v>3</v>
      </c>
      <c r="AX1341" s="81">
        <v>5.2</v>
      </c>
      <c r="AZ1341" s="87">
        <v>3.4</v>
      </c>
      <c r="BB1341" s="87">
        <v>3</v>
      </c>
      <c r="BD1341" s="4" t="s">
        <v>52</v>
      </c>
      <c r="BF1341" s="81">
        <v>4</v>
      </c>
      <c r="BH1341" s="87">
        <v>1.8</v>
      </c>
      <c r="BI1341" s="69"/>
      <c r="BJ1341" s="74">
        <v>4</v>
      </c>
      <c r="BL1341" s="74">
        <v>4.2</v>
      </c>
      <c r="BN1341" s="74">
        <v>4.2</v>
      </c>
      <c r="BP1341" s="74">
        <v>6.2</v>
      </c>
      <c r="BR1341" s="148">
        <v>5.2</v>
      </c>
      <c r="BT1341" s="1" t="s">
        <v>47</v>
      </c>
      <c r="BV1341" s="1" t="s">
        <v>47</v>
      </c>
      <c r="BX1341" s="1" t="s">
        <v>47</v>
      </c>
      <c r="BZ1341" s="1" t="s">
        <v>47</v>
      </c>
    </row>
    <row r="1342" spans="2:78" x14ac:dyDescent="0.25">
      <c r="B1342" s="8">
        <v>1341</v>
      </c>
      <c r="C1342" s="8">
        <v>31</v>
      </c>
      <c r="D1342" s="8">
        <v>10</v>
      </c>
      <c r="E1342" s="8">
        <v>2020</v>
      </c>
      <c r="F1342" s="24" t="str">
        <f t="shared" si="107"/>
        <v>31/Oct/2020</v>
      </c>
      <c r="G1342" s="9" t="s">
        <v>21</v>
      </c>
      <c r="H1342" s="10" t="str">
        <f t="shared" si="110"/>
        <v>Sat</v>
      </c>
      <c r="I1342" s="10">
        <f t="shared" si="109"/>
        <v>671</v>
      </c>
      <c r="J1342" s="8">
        <f t="shared" si="111"/>
        <v>95</v>
      </c>
      <c r="K1342" s="1">
        <f t="shared" si="108"/>
        <v>22</v>
      </c>
      <c r="L1342" s="1">
        <f t="shared" si="112"/>
        <v>2</v>
      </c>
      <c r="N1342" s="1" t="s">
        <v>50</v>
      </c>
      <c r="P1342" s="87">
        <v>17</v>
      </c>
      <c r="Q1342" s="69"/>
      <c r="R1342" s="4" t="s">
        <v>49</v>
      </c>
      <c r="T1342" s="4" t="s">
        <v>49</v>
      </c>
      <c r="V1342" s="87" t="s">
        <v>48</v>
      </c>
      <c r="W1342" s="69"/>
      <c r="X1342" s="4">
        <v>16</v>
      </c>
      <c r="Z1342" s="87">
        <v>9.1999999999999993</v>
      </c>
      <c r="AA1342" s="69"/>
      <c r="AB1342" s="100">
        <v>10</v>
      </c>
      <c r="AC1342" s="69"/>
      <c r="AD1342" s="87">
        <v>15</v>
      </c>
      <c r="AE1342" s="69"/>
      <c r="AF1342" s="100">
        <v>7.4</v>
      </c>
      <c r="AH1342" s="4" t="s">
        <v>49</v>
      </c>
      <c r="AJ1342" s="87">
        <v>8</v>
      </c>
      <c r="AL1342" s="81" t="s">
        <v>48</v>
      </c>
      <c r="AN1342" s="81">
        <v>8</v>
      </c>
      <c r="AP1342" s="87">
        <v>16.2</v>
      </c>
      <c r="AR1342" s="81">
        <v>7</v>
      </c>
      <c r="AT1342" s="87">
        <v>13.4</v>
      </c>
      <c r="AV1342" s="74">
        <v>3.6</v>
      </c>
      <c r="AX1342" s="81">
        <v>7</v>
      </c>
      <c r="AZ1342" s="87">
        <v>5</v>
      </c>
      <c r="BB1342" s="87">
        <v>4.2</v>
      </c>
      <c r="BD1342" s="4" t="s">
        <v>52</v>
      </c>
      <c r="BF1342" s="81">
        <v>7</v>
      </c>
      <c r="BH1342" s="87">
        <v>5</v>
      </c>
      <c r="BI1342" s="69"/>
      <c r="BJ1342" s="74">
        <v>9.1999999999999993</v>
      </c>
      <c r="BL1342" s="74">
        <v>5.6</v>
      </c>
      <c r="BN1342" s="74">
        <v>10</v>
      </c>
      <c r="BP1342" s="74">
        <v>10</v>
      </c>
      <c r="BR1342" s="148">
        <v>12</v>
      </c>
      <c r="BT1342" s="1" t="s">
        <v>47</v>
      </c>
      <c r="BV1342" s="1" t="s">
        <v>47</v>
      </c>
      <c r="BX1342" s="1" t="s">
        <v>47</v>
      </c>
      <c r="BZ1342" s="1" t="s">
        <v>47</v>
      </c>
    </row>
    <row r="1343" spans="2:78" x14ac:dyDescent="0.25">
      <c r="B1343" s="8">
        <v>1342</v>
      </c>
      <c r="C1343" s="8">
        <v>31</v>
      </c>
      <c r="D1343" s="8">
        <v>10</v>
      </c>
      <c r="E1343" s="8">
        <v>2020</v>
      </c>
      <c r="F1343" s="24" t="str">
        <f t="shared" si="107"/>
        <v>31/Oct/2020</v>
      </c>
      <c r="G1343" s="9" t="s">
        <v>22</v>
      </c>
      <c r="H1343" s="10" t="str">
        <f t="shared" si="110"/>
        <v>Sat</v>
      </c>
      <c r="I1343" s="10">
        <f t="shared" si="109"/>
        <v>671</v>
      </c>
      <c r="J1343" s="8">
        <f t="shared" si="111"/>
        <v>95</v>
      </c>
      <c r="K1343" s="1">
        <f t="shared" si="108"/>
        <v>22</v>
      </c>
      <c r="L1343" s="1">
        <f t="shared" si="112"/>
        <v>2</v>
      </c>
      <c r="N1343" s="1" t="s">
        <v>50</v>
      </c>
      <c r="P1343" s="87">
        <v>7.6</v>
      </c>
      <c r="Q1343" s="69"/>
      <c r="R1343" s="4" t="s">
        <v>49</v>
      </c>
      <c r="T1343" s="4" t="s">
        <v>49</v>
      </c>
      <c r="V1343" s="87" t="s">
        <v>48</v>
      </c>
      <c r="W1343" s="69"/>
      <c r="X1343" s="4">
        <v>7</v>
      </c>
      <c r="Z1343" s="87">
        <v>5</v>
      </c>
      <c r="AA1343" s="69"/>
      <c r="AB1343" s="100">
        <v>4</v>
      </c>
      <c r="AC1343" s="69"/>
      <c r="AD1343" s="87">
        <v>7</v>
      </c>
      <c r="AE1343" s="69"/>
      <c r="AF1343" s="100">
        <v>8.1</v>
      </c>
      <c r="AH1343" s="4" t="s">
        <v>49</v>
      </c>
      <c r="AJ1343" s="87">
        <v>8</v>
      </c>
      <c r="AL1343" s="81" t="s">
        <v>48</v>
      </c>
      <c r="AN1343" s="81">
        <v>4</v>
      </c>
      <c r="AP1343" s="87">
        <v>5</v>
      </c>
      <c r="AR1343" s="81">
        <v>5.4</v>
      </c>
      <c r="AT1343" s="87">
        <v>7</v>
      </c>
      <c r="AV1343" s="74">
        <v>2</v>
      </c>
      <c r="AX1343" s="81">
        <v>3.6</v>
      </c>
      <c r="AZ1343" s="87">
        <v>4.4000000000000004</v>
      </c>
      <c r="BB1343" s="87">
        <v>1.5</v>
      </c>
      <c r="BD1343" s="4" t="s">
        <v>52</v>
      </c>
      <c r="BF1343" s="81">
        <v>9</v>
      </c>
      <c r="BH1343" s="87">
        <v>3</v>
      </c>
      <c r="BI1343" s="69"/>
      <c r="BJ1343" s="74">
        <v>1.2</v>
      </c>
      <c r="BL1343" s="74">
        <v>3.6</v>
      </c>
      <c r="BN1343" s="74">
        <v>8</v>
      </c>
      <c r="BP1343" s="74">
        <v>6.6</v>
      </c>
      <c r="BR1343" s="148">
        <v>5</v>
      </c>
      <c r="BT1343" s="1" t="s">
        <v>47</v>
      </c>
      <c r="BV1343" s="1" t="s">
        <v>47</v>
      </c>
      <c r="BX1343" s="1" t="s">
        <v>47</v>
      </c>
      <c r="BZ1343" s="1" t="s">
        <v>47</v>
      </c>
    </row>
    <row r="1344" spans="2:78" x14ac:dyDescent="0.25">
      <c r="B1344" s="8">
        <v>1343</v>
      </c>
      <c r="C1344" s="8">
        <v>1</v>
      </c>
      <c r="D1344" s="8">
        <v>11</v>
      </c>
      <c r="E1344" s="8">
        <v>2020</v>
      </c>
      <c r="F1344" s="24" t="str">
        <f t="shared" ref="F1344:F1407" si="113">TEXT(DATE(E1344,D1344,C1344),"dd/mmm/yyyy")</f>
        <v>01/Nov/2020</v>
      </c>
      <c r="G1344" s="9" t="s">
        <v>21</v>
      </c>
      <c r="H1344" s="10" t="str">
        <f t="shared" si="110"/>
        <v>Sun</v>
      </c>
      <c r="I1344" s="10">
        <f t="shared" si="109"/>
        <v>672</v>
      </c>
      <c r="J1344" s="8">
        <f t="shared" si="111"/>
        <v>95</v>
      </c>
      <c r="K1344" s="1">
        <f t="shared" ref="K1344:K1407" si="114">IF(COUNTIF(K1283:K1343,K1314)=61,K1314+1,K1343)</f>
        <v>23</v>
      </c>
      <c r="L1344" s="1">
        <f t="shared" si="112"/>
        <v>2</v>
      </c>
      <c r="N1344" s="1" t="s">
        <v>50</v>
      </c>
      <c r="P1344" s="87">
        <v>18</v>
      </c>
      <c r="Q1344" s="69"/>
      <c r="R1344" s="4" t="s">
        <v>49</v>
      </c>
      <c r="T1344" s="4" t="s">
        <v>49</v>
      </c>
      <c r="V1344" s="87" t="s">
        <v>48</v>
      </c>
      <c r="W1344" s="69"/>
      <c r="X1344" s="4">
        <v>16</v>
      </c>
      <c r="Z1344" s="87">
        <v>10</v>
      </c>
      <c r="AA1344" s="69"/>
      <c r="AB1344" s="100">
        <v>8</v>
      </c>
      <c r="AC1344" s="69"/>
      <c r="AD1344" s="87">
        <v>14</v>
      </c>
      <c r="AE1344" s="69"/>
      <c r="AF1344" s="100">
        <v>10</v>
      </c>
      <c r="AH1344" s="4" t="s">
        <v>49</v>
      </c>
      <c r="AJ1344" s="87">
        <v>9</v>
      </c>
      <c r="AL1344" s="81" t="s">
        <v>48</v>
      </c>
      <c r="AN1344" s="81">
        <v>9</v>
      </c>
      <c r="AP1344" s="87">
        <v>17</v>
      </c>
      <c r="AR1344" s="81">
        <v>10</v>
      </c>
      <c r="AT1344" s="87">
        <v>14</v>
      </c>
      <c r="AV1344" s="74">
        <v>4</v>
      </c>
      <c r="AX1344" s="81">
        <v>6</v>
      </c>
      <c r="AZ1344" s="87">
        <v>9</v>
      </c>
      <c r="BB1344" s="87">
        <v>5</v>
      </c>
      <c r="BD1344" s="4" t="s">
        <v>52</v>
      </c>
      <c r="BF1344" s="81">
        <v>5</v>
      </c>
      <c r="BH1344" s="87">
        <v>2.8</v>
      </c>
      <c r="BI1344" s="69"/>
      <c r="BJ1344" s="74">
        <v>9</v>
      </c>
      <c r="BL1344" s="74">
        <v>8</v>
      </c>
      <c r="BN1344" s="74">
        <v>2.4</v>
      </c>
      <c r="BP1344" s="74">
        <v>10</v>
      </c>
      <c r="BR1344" s="148">
        <v>3</v>
      </c>
      <c r="BT1344" s="1" t="s">
        <v>47</v>
      </c>
      <c r="BV1344" s="1" t="s">
        <v>47</v>
      </c>
      <c r="BX1344" s="1" t="s">
        <v>47</v>
      </c>
      <c r="BZ1344" s="1" t="s">
        <v>47</v>
      </c>
    </row>
    <row r="1345" spans="2:78" ht="16.5" thickBot="1" x14ac:dyDescent="0.3">
      <c r="B1345" s="8">
        <v>1344</v>
      </c>
      <c r="C1345" s="8">
        <v>1</v>
      </c>
      <c r="D1345" s="8">
        <v>11</v>
      </c>
      <c r="E1345" s="8">
        <v>2020</v>
      </c>
      <c r="F1345" s="24" t="str">
        <f t="shared" si="113"/>
        <v>01/Nov/2020</v>
      </c>
      <c r="G1345" s="9" t="s">
        <v>22</v>
      </c>
      <c r="H1345" s="10" t="str">
        <f t="shared" si="110"/>
        <v>Sun</v>
      </c>
      <c r="I1345" s="10">
        <f t="shared" si="109"/>
        <v>672</v>
      </c>
      <c r="J1345" s="8">
        <f t="shared" si="111"/>
        <v>95</v>
      </c>
      <c r="K1345" s="1">
        <f t="shared" si="114"/>
        <v>23</v>
      </c>
      <c r="L1345" s="1">
        <f t="shared" si="112"/>
        <v>2</v>
      </c>
      <c r="N1345" s="1" t="s">
        <v>50</v>
      </c>
      <c r="P1345" s="87">
        <v>6</v>
      </c>
      <c r="Q1345" s="69"/>
      <c r="R1345" s="4" t="s">
        <v>49</v>
      </c>
      <c r="T1345" s="4" t="s">
        <v>49</v>
      </c>
      <c r="V1345" s="87" t="s">
        <v>48</v>
      </c>
      <c r="W1345" s="69"/>
      <c r="X1345" s="4">
        <v>7</v>
      </c>
      <c r="Z1345" s="87">
        <v>7</v>
      </c>
      <c r="AA1345" s="69"/>
      <c r="AB1345" s="100">
        <v>3</v>
      </c>
      <c r="AC1345" s="69"/>
      <c r="AD1345" s="87">
        <v>7</v>
      </c>
      <c r="AE1345" s="69"/>
      <c r="AF1345" s="100">
        <v>5</v>
      </c>
      <c r="AH1345" s="4" t="s">
        <v>49</v>
      </c>
      <c r="AJ1345" s="87">
        <v>4</v>
      </c>
      <c r="AL1345" s="81" t="s">
        <v>48</v>
      </c>
      <c r="AN1345" s="81" t="s">
        <v>28</v>
      </c>
      <c r="AP1345" s="87">
        <v>7.2</v>
      </c>
      <c r="AR1345" s="81" t="s">
        <v>28</v>
      </c>
      <c r="AT1345" s="87">
        <v>5.8</v>
      </c>
      <c r="AV1345" s="74">
        <v>3</v>
      </c>
      <c r="AX1345" s="81">
        <v>3</v>
      </c>
      <c r="AZ1345" s="87">
        <v>4</v>
      </c>
      <c r="BB1345" s="87">
        <v>2</v>
      </c>
      <c r="BD1345" s="4" t="s">
        <v>52</v>
      </c>
      <c r="BF1345" s="81">
        <v>4</v>
      </c>
      <c r="BH1345" s="87" t="s">
        <v>28</v>
      </c>
      <c r="BI1345" s="69"/>
      <c r="BJ1345" s="74">
        <v>3</v>
      </c>
      <c r="BL1345" s="74">
        <v>3</v>
      </c>
      <c r="BN1345" s="74" t="s">
        <v>28</v>
      </c>
      <c r="BP1345" s="74">
        <v>5</v>
      </c>
      <c r="BR1345" s="148" t="s">
        <v>28</v>
      </c>
      <c r="BT1345" s="1" t="s">
        <v>47</v>
      </c>
      <c r="BV1345" s="1" t="s">
        <v>47</v>
      </c>
      <c r="BX1345" s="1" t="s">
        <v>47</v>
      </c>
      <c r="BZ1345" s="1" t="s">
        <v>47</v>
      </c>
    </row>
    <row r="1346" spans="2:78" ht="16.5" thickTop="1" x14ac:dyDescent="0.25">
      <c r="B1346" s="8">
        <v>1345</v>
      </c>
      <c r="C1346" s="8">
        <v>2</v>
      </c>
      <c r="D1346" s="8">
        <v>11</v>
      </c>
      <c r="E1346" s="8">
        <v>2020</v>
      </c>
      <c r="F1346" s="24" t="str">
        <f t="shared" si="113"/>
        <v>02/Nov/2020</v>
      </c>
      <c r="G1346" s="9" t="s">
        <v>21</v>
      </c>
      <c r="H1346" s="10" t="str">
        <f t="shared" si="110"/>
        <v>Mon</v>
      </c>
      <c r="I1346" s="10">
        <f t="shared" si="109"/>
        <v>673</v>
      </c>
      <c r="J1346" s="8">
        <f t="shared" si="111"/>
        <v>96</v>
      </c>
      <c r="K1346" s="1">
        <f t="shared" si="114"/>
        <v>23</v>
      </c>
      <c r="L1346" s="1">
        <f t="shared" si="112"/>
        <v>2</v>
      </c>
      <c r="N1346" s="1" t="s">
        <v>50</v>
      </c>
      <c r="P1346" s="87">
        <v>14</v>
      </c>
      <c r="Q1346" s="69"/>
      <c r="R1346" s="4" t="s">
        <v>49</v>
      </c>
      <c r="T1346" s="4" t="s">
        <v>49</v>
      </c>
      <c r="V1346" s="87" t="s">
        <v>48</v>
      </c>
      <c r="W1346" s="69"/>
      <c r="X1346" s="4">
        <v>16</v>
      </c>
      <c r="Z1346" s="87">
        <v>10</v>
      </c>
      <c r="AA1346" s="69"/>
      <c r="AB1346" s="100">
        <v>9</v>
      </c>
      <c r="AC1346" s="69"/>
      <c r="AD1346" s="87">
        <v>17</v>
      </c>
      <c r="AE1346" s="69"/>
      <c r="AF1346" s="100">
        <v>8</v>
      </c>
      <c r="AH1346" s="4" t="s">
        <v>49</v>
      </c>
      <c r="AJ1346" s="87">
        <v>6.8</v>
      </c>
      <c r="AL1346" s="86">
        <v>10</v>
      </c>
      <c r="AN1346" s="81">
        <v>7.4</v>
      </c>
      <c r="AP1346" s="87">
        <v>16</v>
      </c>
      <c r="AR1346" s="81">
        <v>9</v>
      </c>
      <c r="AT1346" s="87">
        <v>11</v>
      </c>
      <c r="AV1346" s="74">
        <v>2</v>
      </c>
      <c r="AX1346" s="81">
        <v>8.4</v>
      </c>
      <c r="AZ1346" s="87">
        <v>9</v>
      </c>
      <c r="BB1346" s="87">
        <v>3</v>
      </c>
      <c r="BD1346" s="4" t="s">
        <v>52</v>
      </c>
      <c r="BF1346" s="81" t="s">
        <v>28</v>
      </c>
      <c r="BH1346" s="87">
        <v>8</v>
      </c>
      <c r="BI1346" s="69"/>
      <c r="BJ1346" s="74">
        <v>8.1999999999999993</v>
      </c>
      <c r="BL1346" s="74">
        <v>8</v>
      </c>
      <c r="BN1346" s="74">
        <v>9</v>
      </c>
      <c r="BP1346" s="74">
        <v>7</v>
      </c>
      <c r="BR1346" s="148">
        <v>10</v>
      </c>
      <c r="BT1346" s="1" t="s">
        <v>47</v>
      </c>
      <c r="BV1346" s="1" t="s">
        <v>47</v>
      </c>
      <c r="BX1346" s="1" t="s">
        <v>47</v>
      </c>
      <c r="BZ1346" s="1" t="s">
        <v>47</v>
      </c>
    </row>
    <row r="1347" spans="2:78" ht="16.5" thickBot="1" x14ac:dyDescent="0.3">
      <c r="B1347" s="8">
        <v>1346</v>
      </c>
      <c r="C1347" s="8">
        <v>2</v>
      </c>
      <c r="D1347" s="8">
        <v>11</v>
      </c>
      <c r="E1347" s="8">
        <v>2020</v>
      </c>
      <c r="F1347" s="24" t="str">
        <f t="shared" si="113"/>
        <v>02/Nov/2020</v>
      </c>
      <c r="G1347" s="9" t="s">
        <v>22</v>
      </c>
      <c r="H1347" s="10" t="str">
        <f t="shared" si="110"/>
        <v>Mon</v>
      </c>
      <c r="I1347" s="10">
        <f t="shared" si="109"/>
        <v>673</v>
      </c>
      <c r="J1347" s="8">
        <f t="shared" si="111"/>
        <v>96</v>
      </c>
      <c r="K1347" s="1">
        <f t="shared" si="114"/>
        <v>23</v>
      </c>
      <c r="L1347" s="1">
        <f t="shared" si="112"/>
        <v>2</v>
      </c>
      <c r="N1347" s="1" t="s">
        <v>50</v>
      </c>
      <c r="P1347" s="87">
        <v>9</v>
      </c>
      <c r="Q1347" s="69"/>
      <c r="R1347" s="4" t="s">
        <v>49</v>
      </c>
      <c r="T1347" s="4" t="s">
        <v>49</v>
      </c>
      <c r="V1347" s="87" t="s">
        <v>48</v>
      </c>
      <c r="W1347" s="69"/>
      <c r="X1347" s="4">
        <v>7</v>
      </c>
      <c r="Z1347" s="87">
        <v>5.2</v>
      </c>
      <c r="AA1347" s="69"/>
      <c r="AB1347" s="100">
        <v>4</v>
      </c>
      <c r="AC1347" s="69"/>
      <c r="AD1347" s="87">
        <v>7.4</v>
      </c>
      <c r="AE1347" s="69"/>
      <c r="AF1347" s="100">
        <v>4</v>
      </c>
      <c r="AH1347" s="4" t="s">
        <v>49</v>
      </c>
      <c r="AJ1347" s="87">
        <v>3</v>
      </c>
      <c r="AL1347" s="87">
        <v>5</v>
      </c>
      <c r="AN1347" s="81">
        <v>4.2</v>
      </c>
      <c r="AP1347" s="87">
        <v>8</v>
      </c>
      <c r="AR1347" s="81">
        <v>4</v>
      </c>
      <c r="AT1347" s="87">
        <v>6.2</v>
      </c>
      <c r="AV1347" s="74">
        <v>1</v>
      </c>
      <c r="AX1347" s="81">
        <v>3.8</v>
      </c>
      <c r="AZ1347" s="87">
        <v>3.4</v>
      </c>
      <c r="BB1347" s="87">
        <v>2.2000000000000002</v>
      </c>
      <c r="BD1347" s="4" t="s">
        <v>52</v>
      </c>
      <c r="BF1347" s="81" t="s">
        <v>28</v>
      </c>
      <c r="BH1347" s="87">
        <v>4</v>
      </c>
      <c r="BI1347" s="69"/>
      <c r="BJ1347" s="74">
        <v>4</v>
      </c>
      <c r="BL1347" s="74">
        <v>3.4</v>
      </c>
      <c r="BN1347" s="74">
        <v>4.2</v>
      </c>
      <c r="BP1347" s="74">
        <v>3.2</v>
      </c>
      <c r="BR1347" s="148">
        <v>5</v>
      </c>
      <c r="BT1347" s="1" t="s">
        <v>47</v>
      </c>
      <c r="BV1347" s="1" t="s">
        <v>47</v>
      </c>
      <c r="BX1347" s="1" t="s">
        <v>47</v>
      </c>
      <c r="BZ1347" s="1" t="s">
        <v>47</v>
      </c>
    </row>
    <row r="1348" spans="2:78" ht="16.5" thickTop="1" x14ac:dyDescent="0.25">
      <c r="B1348" s="8">
        <v>1347</v>
      </c>
      <c r="C1348" s="8">
        <v>3</v>
      </c>
      <c r="D1348" s="8">
        <v>11</v>
      </c>
      <c r="E1348" s="8">
        <v>2020</v>
      </c>
      <c r="F1348" s="24" t="str">
        <f t="shared" si="113"/>
        <v>03/Nov/2020</v>
      </c>
      <c r="G1348" s="9" t="s">
        <v>21</v>
      </c>
      <c r="H1348" s="10" t="str">
        <f t="shared" si="110"/>
        <v>Tue</v>
      </c>
      <c r="I1348" s="10">
        <f t="shared" si="109"/>
        <v>674</v>
      </c>
      <c r="J1348" s="8">
        <f t="shared" si="111"/>
        <v>96</v>
      </c>
      <c r="K1348" s="1">
        <f t="shared" si="114"/>
        <v>23</v>
      </c>
      <c r="L1348" s="1">
        <f t="shared" si="112"/>
        <v>2</v>
      </c>
      <c r="N1348" s="1" t="s">
        <v>50</v>
      </c>
      <c r="P1348" s="87">
        <v>19</v>
      </c>
      <c r="Q1348" s="69"/>
      <c r="R1348" s="4" t="s">
        <v>49</v>
      </c>
      <c r="T1348" s="4" t="s">
        <v>49</v>
      </c>
      <c r="V1348" s="87" t="s">
        <v>48</v>
      </c>
      <c r="W1348" s="69"/>
      <c r="X1348" s="4">
        <v>14.4</v>
      </c>
      <c r="Z1348" s="87">
        <v>9.6</v>
      </c>
      <c r="AA1348" s="69"/>
      <c r="AB1348" s="100">
        <v>7.6</v>
      </c>
      <c r="AC1348" s="69"/>
      <c r="AD1348" s="87">
        <v>15</v>
      </c>
      <c r="AE1348" s="69"/>
      <c r="AF1348" s="100">
        <v>9.4</v>
      </c>
      <c r="AH1348" s="4" t="s">
        <v>49</v>
      </c>
      <c r="AJ1348" s="87">
        <v>6.4</v>
      </c>
      <c r="AL1348" s="87">
        <v>8.8000000000000007</v>
      </c>
      <c r="AN1348" s="81">
        <v>8.4</v>
      </c>
      <c r="AP1348" s="87">
        <v>10.8</v>
      </c>
      <c r="AR1348" s="81">
        <v>8</v>
      </c>
      <c r="AT1348" s="87">
        <v>13.6</v>
      </c>
      <c r="AV1348" s="74">
        <v>3</v>
      </c>
      <c r="AX1348" s="81">
        <v>5</v>
      </c>
      <c r="AZ1348" s="87">
        <v>8.4</v>
      </c>
      <c r="BB1348" s="87">
        <v>3.4</v>
      </c>
      <c r="BD1348" s="80">
        <v>2</v>
      </c>
      <c r="BF1348" s="81">
        <v>7.2</v>
      </c>
      <c r="BH1348" s="87">
        <v>5.6</v>
      </c>
      <c r="BI1348" s="69"/>
      <c r="BJ1348" s="74">
        <v>10</v>
      </c>
      <c r="BL1348" s="74">
        <v>6</v>
      </c>
      <c r="BN1348" s="74">
        <v>7.6</v>
      </c>
      <c r="BP1348" s="74">
        <v>6.4</v>
      </c>
      <c r="BR1348" s="148">
        <v>13.4</v>
      </c>
      <c r="BT1348" s="1" t="s">
        <v>47</v>
      </c>
      <c r="BV1348" s="1" t="s">
        <v>47</v>
      </c>
      <c r="BX1348" s="1" t="s">
        <v>47</v>
      </c>
      <c r="BZ1348" s="1" t="s">
        <v>47</v>
      </c>
    </row>
    <row r="1349" spans="2:78" x14ac:dyDescent="0.25">
      <c r="B1349" s="8">
        <v>1348</v>
      </c>
      <c r="C1349" s="8">
        <v>3</v>
      </c>
      <c r="D1349" s="8">
        <v>11</v>
      </c>
      <c r="E1349" s="8">
        <v>2020</v>
      </c>
      <c r="F1349" s="24" t="str">
        <f t="shared" si="113"/>
        <v>03/Nov/2020</v>
      </c>
      <c r="G1349" s="9" t="s">
        <v>22</v>
      </c>
      <c r="H1349" s="10" t="str">
        <f t="shared" si="110"/>
        <v>Tue</v>
      </c>
      <c r="I1349" s="10">
        <f t="shared" si="109"/>
        <v>674</v>
      </c>
      <c r="J1349" s="8">
        <f t="shared" si="111"/>
        <v>96</v>
      </c>
      <c r="K1349" s="1">
        <f t="shared" si="114"/>
        <v>23</v>
      </c>
      <c r="L1349" s="1">
        <f t="shared" si="112"/>
        <v>2</v>
      </c>
      <c r="N1349" s="1" t="s">
        <v>50</v>
      </c>
      <c r="P1349" s="87">
        <v>5</v>
      </c>
      <c r="Q1349" s="69"/>
      <c r="R1349" s="4" t="s">
        <v>49</v>
      </c>
      <c r="T1349" s="4" t="s">
        <v>49</v>
      </c>
      <c r="V1349" s="87" t="s">
        <v>48</v>
      </c>
      <c r="W1349" s="69"/>
      <c r="X1349" s="4">
        <v>7.4</v>
      </c>
      <c r="Z1349" s="87">
        <v>5.8</v>
      </c>
      <c r="AA1349" s="69"/>
      <c r="AB1349" s="100">
        <v>3.2</v>
      </c>
      <c r="AC1349" s="69"/>
      <c r="AD1349" s="87">
        <v>8.6</v>
      </c>
      <c r="AE1349" s="69"/>
      <c r="AF1349" s="100">
        <v>4.9000000000000004</v>
      </c>
      <c r="AH1349" s="4" t="s">
        <v>49</v>
      </c>
      <c r="AJ1349" s="87">
        <v>3.8</v>
      </c>
      <c r="AL1349" s="87" t="s">
        <v>28</v>
      </c>
      <c r="AN1349" s="81">
        <v>4</v>
      </c>
      <c r="AP1349" s="87">
        <v>8.1999999999999993</v>
      </c>
      <c r="AR1349" s="81">
        <v>7.2</v>
      </c>
      <c r="AT1349" s="87">
        <v>6.4</v>
      </c>
      <c r="AV1349" s="74">
        <v>1</v>
      </c>
      <c r="AX1349" s="81">
        <v>3.6</v>
      </c>
      <c r="AZ1349" s="87">
        <v>4</v>
      </c>
      <c r="BB1349" s="87">
        <v>5.2</v>
      </c>
      <c r="BD1349" s="81">
        <v>3.2</v>
      </c>
      <c r="BF1349" s="81">
        <v>4</v>
      </c>
      <c r="BH1349" s="87">
        <v>6</v>
      </c>
      <c r="BI1349" s="69"/>
      <c r="BJ1349" s="74">
        <v>3.2</v>
      </c>
      <c r="BL1349" s="74">
        <v>4.8</v>
      </c>
      <c r="BN1349" s="74">
        <v>4</v>
      </c>
      <c r="BP1349" s="74">
        <v>3.6</v>
      </c>
      <c r="BR1349" s="148">
        <v>5.6</v>
      </c>
      <c r="BT1349" s="1" t="s">
        <v>47</v>
      </c>
      <c r="BV1349" s="1" t="s">
        <v>47</v>
      </c>
      <c r="BX1349" s="1" t="s">
        <v>47</v>
      </c>
      <c r="BZ1349" s="1" t="s">
        <v>47</v>
      </c>
    </row>
    <row r="1350" spans="2:78" x14ac:dyDescent="0.25">
      <c r="B1350" s="8">
        <v>1349</v>
      </c>
      <c r="C1350" s="8">
        <v>4</v>
      </c>
      <c r="D1350" s="8">
        <v>11</v>
      </c>
      <c r="E1350" s="8">
        <v>2020</v>
      </c>
      <c r="F1350" s="24" t="str">
        <f t="shared" si="113"/>
        <v>04/Nov/2020</v>
      </c>
      <c r="G1350" s="9" t="s">
        <v>21</v>
      </c>
      <c r="H1350" s="10" t="str">
        <f t="shared" si="110"/>
        <v>Wed</v>
      </c>
      <c r="I1350" s="10">
        <f t="shared" si="109"/>
        <v>675</v>
      </c>
      <c r="J1350" s="8">
        <f t="shared" si="111"/>
        <v>96</v>
      </c>
      <c r="K1350" s="1">
        <f t="shared" si="114"/>
        <v>23</v>
      </c>
      <c r="L1350" s="1">
        <f t="shared" si="112"/>
        <v>2</v>
      </c>
      <c r="N1350" s="1" t="s">
        <v>50</v>
      </c>
      <c r="P1350" s="87">
        <v>19.2</v>
      </c>
      <c r="Q1350" s="69"/>
      <c r="R1350" s="4" t="s">
        <v>49</v>
      </c>
      <c r="T1350" s="4" t="s">
        <v>49</v>
      </c>
      <c r="V1350" s="87" t="s">
        <v>48</v>
      </c>
      <c r="W1350" s="69"/>
      <c r="X1350" s="4">
        <v>14.8</v>
      </c>
      <c r="Z1350" s="87">
        <v>10.4</v>
      </c>
      <c r="AA1350" s="69"/>
      <c r="AB1350" s="100">
        <v>8.4</v>
      </c>
      <c r="AC1350" s="69"/>
      <c r="AD1350" s="87">
        <v>17</v>
      </c>
      <c r="AE1350" s="69"/>
      <c r="AF1350" s="100">
        <v>9</v>
      </c>
      <c r="AH1350" s="4" t="s">
        <v>49</v>
      </c>
      <c r="AJ1350" s="87">
        <v>11</v>
      </c>
      <c r="AL1350" s="87">
        <v>9</v>
      </c>
      <c r="AN1350" s="81">
        <v>8.1999999999999993</v>
      </c>
      <c r="AP1350" s="87">
        <v>13</v>
      </c>
      <c r="AR1350" s="81">
        <v>9</v>
      </c>
      <c r="AT1350" s="87">
        <v>13</v>
      </c>
      <c r="AV1350" s="74">
        <v>1</v>
      </c>
      <c r="AX1350" s="81">
        <v>6.2</v>
      </c>
      <c r="AZ1350" s="87">
        <v>11</v>
      </c>
      <c r="BB1350" s="87">
        <v>3.6</v>
      </c>
      <c r="BD1350" s="81">
        <v>5</v>
      </c>
      <c r="BF1350" s="81">
        <v>6</v>
      </c>
      <c r="BH1350" s="87">
        <v>9</v>
      </c>
      <c r="BI1350" s="69"/>
      <c r="BJ1350" s="74">
        <v>9</v>
      </c>
      <c r="BL1350" s="74">
        <v>7.8</v>
      </c>
      <c r="BN1350" s="74">
        <v>7</v>
      </c>
      <c r="BP1350" s="74">
        <v>6.4</v>
      </c>
      <c r="BR1350" s="148">
        <v>13.4</v>
      </c>
      <c r="BT1350" s="1" t="s">
        <v>47</v>
      </c>
      <c r="BV1350" s="1" t="s">
        <v>47</v>
      </c>
      <c r="BX1350" s="1" t="s">
        <v>47</v>
      </c>
      <c r="BZ1350" s="1" t="s">
        <v>47</v>
      </c>
    </row>
    <row r="1351" spans="2:78" x14ac:dyDescent="0.25">
      <c r="B1351" s="8">
        <v>1350</v>
      </c>
      <c r="C1351" s="8">
        <v>4</v>
      </c>
      <c r="D1351" s="8">
        <v>11</v>
      </c>
      <c r="E1351" s="8">
        <v>2020</v>
      </c>
      <c r="F1351" s="24" t="str">
        <f t="shared" si="113"/>
        <v>04/Nov/2020</v>
      </c>
      <c r="G1351" s="9" t="s">
        <v>22</v>
      </c>
      <c r="H1351" s="10" t="str">
        <f t="shared" si="110"/>
        <v>Wed</v>
      </c>
      <c r="I1351" s="10">
        <f t="shared" ref="I1351:I1414" si="115">IF(F1351=F1350,I1350,I1350+1)</f>
        <v>675</v>
      </c>
      <c r="J1351" s="8">
        <f t="shared" si="111"/>
        <v>96</v>
      </c>
      <c r="K1351" s="1">
        <f t="shared" si="114"/>
        <v>23</v>
      </c>
      <c r="L1351" s="1">
        <f t="shared" si="112"/>
        <v>2</v>
      </c>
      <c r="N1351" s="1" t="s">
        <v>50</v>
      </c>
      <c r="P1351" s="87">
        <v>8</v>
      </c>
      <c r="Q1351" s="69"/>
      <c r="R1351" s="4" t="s">
        <v>49</v>
      </c>
      <c r="T1351" s="4" t="s">
        <v>49</v>
      </c>
      <c r="V1351" s="87" t="s">
        <v>48</v>
      </c>
      <c r="W1351" s="69"/>
      <c r="X1351" s="4">
        <v>10</v>
      </c>
      <c r="Z1351" s="87">
        <v>5.8</v>
      </c>
      <c r="AA1351" s="69"/>
      <c r="AB1351" s="100">
        <v>3.8</v>
      </c>
      <c r="AC1351" s="69"/>
      <c r="AD1351" s="87">
        <v>8.6</v>
      </c>
      <c r="AE1351" s="69"/>
      <c r="AF1351" s="100">
        <v>4.2</v>
      </c>
      <c r="AH1351" s="4" t="s">
        <v>49</v>
      </c>
      <c r="AJ1351" s="87">
        <v>5.2</v>
      </c>
      <c r="AL1351" s="87" t="s">
        <v>28</v>
      </c>
      <c r="AN1351" s="81">
        <v>3.2</v>
      </c>
      <c r="AP1351" s="87">
        <v>6</v>
      </c>
      <c r="AR1351" s="81">
        <v>4.4000000000000004</v>
      </c>
      <c r="AT1351" s="87">
        <v>7.4</v>
      </c>
      <c r="AV1351" s="74">
        <v>1</v>
      </c>
      <c r="AX1351" s="81">
        <v>5.8</v>
      </c>
      <c r="AZ1351" s="87">
        <v>3.8</v>
      </c>
      <c r="BB1351" s="87">
        <v>1.8</v>
      </c>
      <c r="BD1351" s="81">
        <v>2</v>
      </c>
      <c r="BF1351" s="81">
        <v>4.2</v>
      </c>
      <c r="BH1351" s="87">
        <v>3.6</v>
      </c>
      <c r="BI1351" s="69"/>
      <c r="BJ1351" s="74">
        <v>4</v>
      </c>
      <c r="BL1351" s="74">
        <v>3.8</v>
      </c>
      <c r="BN1351" s="74">
        <v>3.4</v>
      </c>
      <c r="BP1351" s="74">
        <v>4.2</v>
      </c>
      <c r="BR1351" s="148">
        <v>5.8</v>
      </c>
      <c r="BT1351" s="1" t="s">
        <v>47</v>
      </c>
      <c r="BV1351" s="1" t="s">
        <v>47</v>
      </c>
      <c r="BX1351" s="1" t="s">
        <v>47</v>
      </c>
      <c r="BZ1351" s="1" t="s">
        <v>47</v>
      </c>
    </row>
    <row r="1352" spans="2:78" x14ac:dyDescent="0.25">
      <c r="B1352" s="8">
        <v>1351</v>
      </c>
      <c r="C1352" s="8">
        <v>5</v>
      </c>
      <c r="D1352" s="8">
        <v>11</v>
      </c>
      <c r="E1352" s="8">
        <v>2020</v>
      </c>
      <c r="F1352" s="24" t="str">
        <f t="shared" si="113"/>
        <v>05/Nov/2020</v>
      </c>
      <c r="G1352" s="9" t="s">
        <v>21</v>
      </c>
      <c r="H1352" s="10" t="str">
        <f t="shared" si="110"/>
        <v>Thu</v>
      </c>
      <c r="I1352" s="10">
        <f t="shared" si="115"/>
        <v>676</v>
      </c>
      <c r="J1352" s="8">
        <f t="shared" si="111"/>
        <v>96</v>
      </c>
      <c r="K1352" s="1">
        <f t="shared" si="114"/>
        <v>23</v>
      </c>
      <c r="L1352" s="1">
        <f t="shared" si="112"/>
        <v>2</v>
      </c>
      <c r="N1352" s="1" t="s">
        <v>50</v>
      </c>
      <c r="P1352" s="87">
        <v>19.600000000000001</v>
      </c>
      <c r="Q1352" s="69"/>
      <c r="R1352" s="4" t="s">
        <v>49</v>
      </c>
      <c r="T1352" s="4" t="s">
        <v>49</v>
      </c>
      <c r="V1352" s="87" t="s">
        <v>48</v>
      </c>
      <c r="W1352" s="69"/>
      <c r="X1352" s="4">
        <v>11.6</v>
      </c>
      <c r="Z1352" s="87">
        <v>9.8000000000000007</v>
      </c>
      <c r="AA1352" s="69"/>
      <c r="AB1352" s="100">
        <v>7.8</v>
      </c>
      <c r="AC1352" s="69"/>
      <c r="AD1352" s="87">
        <v>15</v>
      </c>
      <c r="AE1352" s="69"/>
      <c r="AF1352" s="100">
        <v>8</v>
      </c>
      <c r="AH1352" s="4" t="s">
        <v>49</v>
      </c>
      <c r="AJ1352" s="87">
        <v>10.8</v>
      </c>
      <c r="AL1352" s="87">
        <v>6</v>
      </c>
      <c r="AN1352" s="81">
        <v>8</v>
      </c>
      <c r="AP1352" s="87">
        <v>12.4</v>
      </c>
      <c r="AR1352" s="81">
        <v>7.4</v>
      </c>
      <c r="AT1352" s="87">
        <v>13.4</v>
      </c>
      <c r="AV1352" s="74">
        <v>1</v>
      </c>
      <c r="AX1352" s="81">
        <v>5</v>
      </c>
      <c r="AZ1352" s="87">
        <v>8</v>
      </c>
      <c r="BB1352" s="87">
        <v>3</v>
      </c>
      <c r="BD1352" s="81">
        <v>2</v>
      </c>
      <c r="BF1352" s="81">
        <v>7.4</v>
      </c>
      <c r="BH1352" s="87">
        <v>7.2</v>
      </c>
      <c r="BI1352" s="69"/>
      <c r="BJ1352" s="74">
        <v>9</v>
      </c>
      <c r="BL1352" s="74">
        <v>5</v>
      </c>
      <c r="BN1352" s="74">
        <v>8</v>
      </c>
      <c r="BP1352" s="74">
        <v>5</v>
      </c>
      <c r="BR1352" s="148">
        <v>11</v>
      </c>
      <c r="BT1352" s="1" t="s">
        <v>47</v>
      </c>
      <c r="BV1352" s="1" t="s">
        <v>47</v>
      </c>
      <c r="BX1352" s="1" t="s">
        <v>47</v>
      </c>
      <c r="BZ1352" s="1" t="s">
        <v>47</v>
      </c>
    </row>
    <row r="1353" spans="2:78" x14ac:dyDescent="0.25">
      <c r="B1353" s="8">
        <v>1352</v>
      </c>
      <c r="C1353" s="8">
        <v>5</v>
      </c>
      <c r="D1353" s="8">
        <v>11</v>
      </c>
      <c r="E1353" s="8">
        <v>2020</v>
      </c>
      <c r="F1353" s="24" t="str">
        <f t="shared" si="113"/>
        <v>05/Nov/2020</v>
      </c>
      <c r="G1353" s="9" t="s">
        <v>22</v>
      </c>
      <c r="H1353" s="10" t="str">
        <f t="shared" si="110"/>
        <v>Thu</v>
      </c>
      <c r="I1353" s="10">
        <f t="shared" si="115"/>
        <v>676</v>
      </c>
      <c r="J1353" s="8">
        <f t="shared" si="111"/>
        <v>96</v>
      </c>
      <c r="K1353" s="1">
        <f t="shared" si="114"/>
        <v>23</v>
      </c>
      <c r="L1353" s="1">
        <f t="shared" si="112"/>
        <v>2</v>
      </c>
      <c r="N1353" s="1" t="s">
        <v>50</v>
      </c>
      <c r="P1353" s="87">
        <v>8</v>
      </c>
      <c r="Q1353" s="69"/>
      <c r="R1353" s="4" t="s">
        <v>49</v>
      </c>
      <c r="T1353" s="4" t="s">
        <v>49</v>
      </c>
      <c r="V1353" s="87" t="s">
        <v>48</v>
      </c>
      <c r="W1353" s="69"/>
      <c r="X1353" s="4">
        <v>6</v>
      </c>
      <c r="Z1353" s="87">
        <v>5</v>
      </c>
      <c r="AA1353" s="69"/>
      <c r="AB1353" s="100">
        <v>3.4</v>
      </c>
      <c r="AC1353" s="69"/>
      <c r="AD1353" s="87">
        <v>6</v>
      </c>
      <c r="AE1353" s="69"/>
      <c r="AF1353" s="100">
        <v>4</v>
      </c>
      <c r="AH1353" s="4" t="s">
        <v>49</v>
      </c>
      <c r="AJ1353" s="87">
        <v>5</v>
      </c>
      <c r="AL1353" s="87">
        <v>2</v>
      </c>
      <c r="AN1353" s="81">
        <v>3</v>
      </c>
      <c r="AP1353" s="87">
        <v>6</v>
      </c>
      <c r="AR1353" s="81">
        <v>3</v>
      </c>
      <c r="AT1353" s="87">
        <v>8</v>
      </c>
      <c r="AV1353" s="74">
        <v>0</v>
      </c>
      <c r="AX1353" s="81">
        <v>5</v>
      </c>
      <c r="AZ1353" s="87">
        <v>4</v>
      </c>
      <c r="BB1353" s="87">
        <v>2</v>
      </c>
      <c r="BD1353" s="81">
        <v>1</v>
      </c>
      <c r="BF1353" s="81">
        <v>4</v>
      </c>
      <c r="BH1353" s="87">
        <v>3</v>
      </c>
      <c r="BI1353" s="69"/>
      <c r="BJ1353" s="74">
        <v>4</v>
      </c>
      <c r="BL1353" s="74">
        <v>4</v>
      </c>
      <c r="BN1353" s="74" t="s">
        <v>28</v>
      </c>
      <c r="BP1353" s="74">
        <v>6.4</v>
      </c>
      <c r="BR1353" s="148">
        <v>4</v>
      </c>
      <c r="BT1353" s="1" t="s">
        <v>47</v>
      </c>
      <c r="BV1353" s="1" t="s">
        <v>47</v>
      </c>
      <c r="BX1353" s="1" t="s">
        <v>47</v>
      </c>
      <c r="BZ1353" s="1" t="s">
        <v>47</v>
      </c>
    </row>
    <row r="1354" spans="2:78" x14ac:dyDescent="0.25">
      <c r="B1354" s="8">
        <v>1353</v>
      </c>
      <c r="C1354" s="8">
        <v>6</v>
      </c>
      <c r="D1354" s="8">
        <v>11</v>
      </c>
      <c r="E1354" s="8">
        <v>2020</v>
      </c>
      <c r="F1354" s="24" t="str">
        <f t="shared" si="113"/>
        <v>06/Nov/2020</v>
      </c>
      <c r="G1354" s="9" t="s">
        <v>21</v>
      </c>
      <c r="H1354" s="10" t="str">
        <f t="shared" si="110"/>
        <v>Fri</v>
      </c>
      <c r="I1354" s="10">
        <f t="shared" si="115"/>
        <v>677</v>
      </c>
      <c r="J1354" s="8">
        <f t="shared" si="111"/>
        <v>96</v>
      </c>
      <c r="K1354" s="1">
        <f t="shared" si="114"/>
        <v>23</v>
      </c>
      <c r="L1354" s="1">
        <f t="shared" si="112"/>
        <v>2</v>
      </c>
      <c r="N1354" s="1" t="s">
        <v>50</v>
      </c>
      <c r="P1354" s="87">
        <v>16</v>
      </c>
      <c r="Q1354" s="69"/>
      <c r="R1354" s="4" t="s">
        <v>49</v>
      </c>
      <c r="T1354" s="4" t="s">
        <v>49</v>
      </c>
      <c r="V1354" s="87" t="s">
        <v>48</v>
      </c>
      <c r="W1354" s="69"/>
      <c r="X1354" s="4">
        <v>15</v>
      </c>
      <c r="Z1354" s="87">
        <v>11</v>
      </c>
      <c r="AA1354" s="69"/>
      <c r="AB1354" s="100">
        <v>8</v>
      </c>
      <c r="AC1354" s="69"/>
      <c r="AD1354" s="87">
        <v>16</v>
      </c>
      <c r="AE1354" s="69"/>
      <c r="AF1354" s="100">
        <v>8.8000000000000007</v>
      </c>
      <c r="AH1354" s="4" t="s">
        <v>49</v>
      </c>
      <c r="AJ1354" s="87">
        <v>10</v>
      </c>
      <c r="AL1354" s="87">
        <v>6.8</v>
      </c>
      <c r="AN1354" s="81">
        <v>8.1999999999999993</v>
      </c>
      <c r="AP1354" s="87">
        <v>13.2</v>
      </c>
      <c r="AR1354" s="81">
        <v>7.8</v>
      </c>
      <c r="AT1354" s="87">
        <v>13.2</v>
      </c>
      <c r="AV1354" s="74">
        <v>1.8</v>
      </c>
      <c r="AX1354" s="81">
        <v>4.2</v>
      </c>
      <c r="AZ1354" s="87">
        <v>9</v>
      </c>
      <c r="BB1354" s="87">
        <v>4</v>
      </c>
      <c r="BD1354" s="81">
        <v>2</v>
      </c>
      <c r="BF1354" s="81">
        <v>6.8</v>
      </c>
      <c r="BH1354" s="87">
        <v>8.1999999999999993</v>
      </c>
      <c r="BI1354" s="69"/>
      <c r="BJ1354" s="74">
        <v>7.4</v>
      </c>
      <c r="BL1354" s="74">
        <v>6.6</v>
      </c>
      <c r="BN1354" s="74">
        <v>7.8</v>
      </c>
      <c r="BP1354" s="74">
        <v>6.4</v>
      </c>
      <c r="BR1354" s="148">
        <v>13.6</v>
      </c>
      <c r="BT1354" s="1" t="s">
        <v>47</v>
      </c>
      <c r="BV1354" s="1" t="s">
        <v>47</v>
      </c>
      <c r="BX1354" s="1" t="s">
        <v>47</v>
      </c>
      <c r="BZ1354" s="1" t="s">
        <v>47</v>
      </c>
    </row>
    <row r="1355" spans="2:78" x14ac:dyDescent="0.25">
      <c r="B1355" s="8">
        <v>1354</v>
      </c>
      <c r="C1355" s="8">
        <v>6</v>
      </c>
      <c r="D1355" s="8">
        <v>11</v>
      </c>
      <c r="E1355" s="8">
        <v>2020</v>
      </c>
      <c r="F1355" s="24" t="str">
        <f t="shared" si="113"/>
        <v>06/Nov/2020</v>
      </c>
      <c r="G1355" s="9" t="s">
        <v>22</v>
      </c>
      <c r="H1355" s="10" t="str">
        <f t="shared" si="110"/>
        <v>Fri</v>
      </c>
      <c r="I1355" s="10">
        <f t="shared" si="115"/>
        <v>677</v>
      </c>
      <c r="J1355" s="8">
        <f t="shared" si="111"/>
        <v>96</v>
      </c>
      <c r="K1355" s="1">
        <f t="shared" si="114"/>
        <v>23</v>
      </c>
      <c r="L1355" s="1">
        <f t="shared" si="112"/>
        <v>2</v>
      </c>
      <c r="N1355" s="1" t="s">
        <v>50</v>
      </c>
      <c r="P1355" s="87">
        <v>8</v>
      </c>
      <c r="Q1355" s="69"/>
      <c r="R1355" s="4" t="s">
        <v>49</v>
      </c>
      <c r="T1355" s="4" t="s">
        <v>49</v>
      </c>
      <c r="V1355" s="87" t="s">
        <v>48</v>
      </c>
      <c r="W1355" s="69"/>
      <c r="X1355" s="4">
        <v>6</v>
      </c>
      <c r="Z1355" s="87">
        <v>4.8</v>
      </c>
      <c r="AA1355" s="69"/>
      <c r="AB1355" s="100">
        <v>4</v>
      </c>
      <c r="AC1355" s="69"/>
      <c r="AD1355" s="87">
        <v>8.6</v>
      </c>
      <c r="AE1355" s="69"/>
      <c r="AF1355" s="100">
        <v>3.2</v>
      </c>
      <c r="AH1355" s="4" t="s">
        <v>49</v>
      </c>
      <c r="AJ1355" s="87">
        <v>4.8</v>
      </c>
      <c r="AL1355" s="87">
        <v>2</v>
      </c>
      <c r="AN1355" s="81">
        <v>2.8</v>
      </c>
      <c r="AP1355" s="87">
        <v>4.4000000000000004</v>
      </c>
      <c r="AR1355" s="81">
        <v>1.2</v>
      </c>
      <c r="AT1355" s="87">
        <v>6</v>
      </c>
      <c r="AV1355" s="74">
        <v>1</v>
      </c>
      <c r="AX1355" s="81">
        <v>4</v>
      </c>
      <c r="AZ1355" s="87">
        <v>5.8</v>
      </c>
      <c r="BB1355" s="87">
        <v>2</v>
      </c>
      <c r="BD1355" s="81">
        <v>4.5</v>
      </c>
      <c r="BF1355" s="81">
        <v>3</v>
      </c>
      <c r="BH1355" s="87">
        <v>3.2</v>
      </c>
      <c r="BI1355" s="69"/>
      <c r="BJ1355" s="74">
        <v>3</v>
      </c>
      <c r="BL1355" s="74">
        <v>2.4</v>
      </c>
      <c r="BN1355" s="74">
        <v>2.8</v>
      </c>
      <c r="BP1355" s="74">
        <v>2.4</v>
      </c>
      <c r="BR1355" s="148">
        <v>5</v>
      </c>
      <c r="BT1355" s="1" t="s">
        <v>47</v>
      </c>
      <c r="BV1355" s="1" t="s">
        <v>47</v>
      </c>
      <c r="BX1355" s="1" t="s">
        <v>47</v>
      </c>
      <c r="BZ1355" s="1" t="s">
        <v>47</v>
      </c>
    </row>
    <row r="1356" spans="2:78" x14ac:dyDescent="0.25">
      <c r="B1356" s="8">
        <v>1355</v>
      </c>
      <c r="C1356" s="8">
        <v>7</v>
      </c>
      <c r="D1356" s="8">
        <v>11</v>
      </c>
      <c r="E1356" s="8">
        <v>2020</v>
      </c>
      <c r="F1356" s="24" t="str">
        <f t="shared" si="113"/>
        <v>07/Nov/2020</v>
      </c>
      <c r="G1356" s="9" t="s">
        <v>21</v>
      </c>
      <c r="H1356" s="10" t="str">
        <f t="shared" si="110"/>
        <v>Sat</v>
      </c>
      <c r="I1356" s="10">
        <f t="shared" si="115"/>
        <v>678</v>
      </c>
      <c r="J1356" s="8">
        <f t="shared" si="111"/>
        <v>96</v>
      </c>
      <c r="K1356" s="1">
        <f t="shared" si="114"/>
        <v>23</v>
      </c>
      <c r="L1356" s="1">
        <f t="shared" si="112"/>
        <v>2</v>
      </c>
      <c r="N1356" s="1" t="s">
        <v>50</v>
      </c>
      <c r="P1356" s="87">
        <v>16.2</v>
      </c>
      <c r="Q1356" s="69"/>
      <c r="R1356" s="4" t="s">
        <v>49</v>
      </c>
      <c r="T1356" s="4" t="s">
        <v>49</v>
      </c>
      <c r="V1356" s="87" t="s">
        <v>48</v>
      </c>
      <c r="W1356" s="69"/>
      <c r="X1356" s="4">
        <v>14.4</v>
      </c>
      <c r="Z1356" s="87">
        <v>4</v>
      </c>
      <c r="AA1356" s="69"/>
      <c r="AB1356" s="100">
        <v>7.2</v>
      </c>
      <c r="AC1356" s="69"/>
      <c r="AD1356" s="87">
        <v>14</v>
      </c>
      <c r="AE1356" s="69"/>
      <c r="AF1356" s="100">
        <v>5.4</v>
      </c>
      <c r="AH1356" s="4" t="s">
        <v>49</v>
      </c>
      <c r="AJ1356" s="87">
        <v>8</v>
      </c>
      <c r="AL1356" s="87">
        <v>6.8</v>
      </c>
      <c r="AN1356" s="81">
        <v>8</v>
      </c>
      <c r="AP1356" s="87">
        <v>16</v>
      </c>
      <c r="AR1356" s="81">
        <v>6.8</v>
      </c>
      <c r="AT1356" s="87">
        <v>11.8</v>
      </c>
      <c r="AV1356" s="74">
        <v>1.8</v>
      </c>
      <c r="AX1356" s="81">
        <v>7</v>
      </c>
      <c r="AZ1356" s="87">
        <v>9</v>
      </c>
      <c r="BB1356" s="87">
        <v>5</v>
      </c>
      <c r="BD1356" s="81">
        <v>2</v>
      </c>
      <c r="BF1356" s="81">
        <v>7</v>
      </c>
      <c r="BH1356" s="87">
        <v>7</v>
      </c>
      <c r="BI1356" s="69"/>
      <c r="BJ1356" s="74">
        <v>7</v>
      </c>
      <c r="BL1356" s="74">
        <v>7.2</v>
      </c>
      <c r="BN1356" s="74">
        <v>7</v>
      </c>
      <c r="BP1356" s="74">
        <v>5.6</v>
      </c>
      <c r="BR1356" s="148">
        <v>8</v>
      </c>
      <c r="BT1356" s="1" t="s">
        <v>47</v>
      </c>
      <c r="BV1356" s="1" t="s">
        <v>47</v>
      </c>
      <c r="BX1356" s="1" t="s">
        <v>47</v>
      </c>
      <c r="BZ1356" s="1" t="s">
        <v>47</v>
      </c>
    </row>
    <row r="1357" spans="2:78" x14ac:dyDescent="0.25">
      <c r="B1357" s="8">
        <v>1356</v>
      </c>
      <c r="C1357" s="8">
        <v>7</v>
      </c>
      <c r="D1357" s="8">
        <v>11</v>
      </c>
      <c r="E1357" s="8">
        <v>2020</v>
      </c>
      <c r="F1357" s="24" t="str">
        <f t="shared" si="113"/>
        <v>07/Nov/2020</v>
      </c>
      <c r="G1357" s="9" t="s">
        <v>22</v>
      </c>
      <c r="H1357" s="10" t="str">
        <f t="shared" si="110"/>
        <v>Sat</v>
      </c>
      <c r="I1357" s="10">
        <f t="shared" si="115"/>
        <v>678</v>
      </c>
      <c r="J1357" s="8">
        <f t="shared" si="111"/>
        <v>96</v>
      </c>
      <c r="K1357" s="1">
        <f t="shared" si="114"/>
        <v>23</v>
      </c>
      <c r="L1357" s="1">
        <f t="shared" si="112"/>
        <v>2</v>
      </c>
      <c r="N1357" s="1" t="s">
        <v>50</v>
      </c>
      <c r="P1357" s="87">
        <v>7</v>
      </c>
      <c r="Q1357" s="69"/>
      <c r="R1357" s="4" t="s">
        <v>49</v>
      </c>
      <c r="T1357" s="4" t="s">
        <v>49</v>
      </c>
      <c r="V1357" s="87" t="s">
        <v>48</v>
      </c>
      <c r="W1357" s="69"/>
      <c r="X1357" s="4">
        <v>7</v>
      </c>
      <c r="Z1357" s="87">
        <v>5</v>
      </c>
      <c r="AA1357" s="69"/>
      <c r="AB1357" s="100">
        <v>3</v>
      </c>
      <c r="AC1357" s="69"/>
      <c r="AD1357" s="87">
        <v>8</v>
      </c>
      <c r="AE1357" s="69"/>
      <c r="AF1357" s="100">
        <v>4</v>
      </c>
      <c r="AH1357" s="4" t="s">
        <v>49</v>
      </c>
      <c r="AJ1357" s="87">
        <v>6</v>
      </c>
      <c r="AL1357" s="87">
        <v>2.2000000000000002</v>
      </c>
      <c r="AN1357" s="81">
        <v>4</v>
      </c>
      <c r="AP1357" s="87">
        <v>10</v>
      </c>
      <c r="AR1357" s="81">
        <v>4</v>
      </c>
      <c r="AT1357" s="87">
        <v>5</v>
      </c>
      <c r="AV1357" s="74">
        <v>1</v>
      </c>
      <c r="AX1357" s="81">
        <v>5</v>
      </c>
      <c r="AZ1357" s="87">
        <v>5</v>
      </c>
      <c r="BB1357" s="87">
        <v>3</v>
      </c>
      <c r="BD1357" s="81">
        <v>2</v>
      </c>
      <c r="BF1357" s="81">
        <v>4</v>
      </c>
      <c r="BH1357" s="87">
        <v>2</v>
      </c>
      <c r="BI1357" s="69"/>
      <c r="BJ1357" s="74">
        <v>6</v>
      </c>
      <c r="BL1357" s="74">
        <v>3</v>
      </c>
      <c r="BN1357" s="74">
        <v>2</v>
      </c>
      <c r="BP1357" s="74">
        <v>3</v>
      </c>
      <c r="BR1357" s="148">
        <v>13.8</v>
      </c>
      <c r="BT1357" s="1" t="s">
        <v>47</v>
      </c>
      <c r="BV1357" s="1" t="s">
        <v>47</v>
      </c>
      <c r="BX1357" s="1" t="s">
        <v>47</v>
      </c>
      <c r="BZ1357" s="1" t="s">
        <v>47</v>
      </c>
    </row>
    <row r="1358" spans="2:78" x14ac:dyDescent="0.25">
      <c r="B1358" s="8">
        <v>1357</v>
      </c>
      <c r="C1358" s="8">
        <v>8</v>
      </c>
      <c r="D1358" s="8">
        <v>11</v>
      </c>
      <c r="E1358" s="8">
        <v>2020</v>
      </c>
      <c r="F1358" s="24" t="str">
        <f t="shared" si="113"/>
        <v>08/Nov/2020</v>
      </c>
      <c r="G1358" s="9" t="s">
        <v>21</v>
      </c>
      <c r="H1358" s="10" t="str">
        <f t="shared" si="110"/>
        <v>Sun</v>
      </c>
      <c r="I1358" s="10">
        <f t="shared" si="115"/>
        <v>679</v>
      </c>
      <c r="J1358" s="8">
        <f t="shared" si="111"/>
        <v>96</v>
      </c>
      <c r="K1358" s="1">
        <f t="shared" si="114"/>
        <v>23</v>
      </c>
      <c r="L1358" s="1">
        <f t="shared" si="112"/>
        <v>2</v>
      </c>
      <c r="N1358" s="1" t="s">
        <v>50</v>
      </c>
      <c r="P1358" s="87">
        <v>15</v>
      </c>
      <c r="Q1358" s="69"/>
      <c r="R1358" s="4" t="s">
        <v>49</v>
      </c>
      <c r="T1358" s="4" t="s">
        <v>49</v>
      </c>
      <c r="V1358" s="87" t="s">
        <v>48</v>
      </c>
      <c r="W1358" s="69"/>
      <c r="X1358" s="4">
        <v>13</v>
      </c>
      <c r="Z1358" s="87">
        <v>3.2</v>
      </c>
      <c r="AA1358" s="69"/>
      <c r="AB1358" s="100">
        <v>8</v>
      </c>
      <c r="AC1358" s="69"/>
      <c r="AD1358" s="87">
        <v>13</v>
      </c>
      <c r="AE1358" s="69"/>
      <c r="AF1358" s="100">
        <v>4</v>
      </c>
      <c r="AH1358" s="4" t="s">
        <v>49</v>
      </c>
      <c r="AJ1358" s="87">
        <v>7</v>
      </c>
      <c r="AL1358" s="87">
        <v>6</v>
      </c>
      <c r="AN1358" s="81">
        <v>7.2</v>
      </c>
      <c r="AP1358" s="87">
        <v>15</v>
      </c>
      <c r="AR1358" s="81">
        <v>7</v>
      </c>
      <c r="AT1358" s="87">
        <v>10</v>
      </c>
      <c r="AV1358" s="74">
        <v>2</v>
      </c>
      <c r="AX1358" s="81">
        <v>7.8</v>
      </c>
      <c r="AZ1358" s="87">
        <v>3</v>
      </c>
      <c r="BB1358" s="87">
        <v>3</v>
      </c>
      <c r="BD1358" s="81">
        <v>3</v>
      </c>
      <c r="BF1358" s="81">
        <v>6.8</v>
      </c>
      <c r="BH1358" s="87">
        <v>6.2</v>
      </c>
      <c r="BI1358" s="69"/>
      <c r="BJ1358" s="74">
        <v>6</v>
      </c>
      <c r="BL1358" s="74">
        <v>8.6</v>
      </c>
      <c r="BN1358" s="74">
        <v>6.8</v>
      </c>
      <c r="BP1358" s="74">
        <v>6</v>
      </c>
      <c r="BR1358" s="148">
        <v>7.2</v>
      </c>
      <c r="BT1358" s="1" t="s">
        <v>47</v>
      </c>
      <c r="BV1358" s="1" t="s">
        <v>47</v>
      </c>
      <c r="BX1358" s="1" t="s">
        <v>47</v>
      </c>
      <c r="BZ1358" s="1" t="s">
        <v>47</v>
      </c>
    </row>
    <row r="1359" spans="2:78" x14ac:dyDescent="0.25">
      <c r="B1359" s="8">
        <v>1358</v>
      </c>
      <c r="C1359" s="8">
        <v>8</v>
      </c>
      <c r="D1359" s="8">
        <v>11</v>
      </c>
      <c r="E1359" s="8">
        <v>2020</v>
      </c>
      <c r="F1359" s="24" t="str">
        <f t="shared" si="113"/>
        <v>08/Nov/2020</v>
      </c>
      <c r="G1359" s="9" t="s">
        <v>22</v>
      </c>
      <c r="H1359" s="10" t="str">
        <f t="shared" si="110"/>
        <v>Sun</v>
      </c>
      <c r="I1359" s="10">
        <f t="shared" si="115"/>
        <v>679</v>
      </c>
      <c r="J1359" s="8">
        <f t="shared" si="111"/>
        <v>96</v>
      </c>
      <c r="K1359" s="1">
        <f t="shared" si="114"/>
        <v>23</v>
      </c>
      <c r="L1359" s="1">
        <f t="shared" si="112"/>
        <v>2</v>
      </c>
      <c r="N1359" s="1" t="s">
        <v>50</v>
      </c>
      <c r="P1359" s="87" t="s">
        <v>28</v>
      </c>
      <c r="Q1359" s="69"/>
      <c r="R1359" s="4" t="s">
        <v>49</v>
      </c>
      <c r="T1359" s="4" t="s">
        <v>49</v>
      </c>
      <c r="V1359" s="87" t="s">
        <v>48</v>
      </c>
      <c r="W1359" s="69"/>
      <c r="X1359" s="4" t="s">
        <v>28</v>
      </c>
      <c r="Z1359" s="87" t="s">
        <v>28</v>
      </c>
      <c r="AA1359" s="69"/>
      <c r="AB1359" s="100" t="s">
        <v>28</v>
      </c>
      <c r="AC1359" s="69"/>
      <c r="AD1359" s="87" t="s">
        <v>28</v>
      </c>
      <c r="AE1359" s="69"/>
      <c r="AF1359" s="100" t="s">
        <v>28</v>
      </c>
      <c r="AH1359" s="4" t="s">
        <v>49</v>
      </c>
      <c r="AJ1359" s="87" t="s">
        <v>28</v>
      </c>
      <c r="AL1359" s="87" t="s">
        <v>28</v>
      </c>
      <c r="AN1359" s="81" t="s">
        <v>28</v>
      </c>
      <c r="AP1359" s="87" t="s">
        <v>28</v>
      </c>
      <c r="AR1359" s="81" t="s">
        <v>28</v>
      </c>
      <c r="AT1359" s="87" t="s">
        <v>28</v>
      </c>
      <c r="AV1359" s="74" t="s">
        <v>28</v>
      </c>
      <c r="AX1359" s="81" t="s">
        <v>28</v>
      </c>
      <c r="AZ1359" s="87" t="s">
        <v>28</v>
      </c>
      <c r="BB1359" s="87" t="s">
        <v>28</v>
      </c>
      <c r="BD1359" s="81" t="s">
        <v>28</v>
      </c>
      <c r="BF1359" s="81" t="s">
        <v>28</v>
      </c>
      <c r="BH1359" s="87" t="s">
        <v>28</v>
      </c>
      <c r="BI1359" s="69"/>
      <c r="BJ1359" s="74" t="s">
        <v>28</v>
      </c>
      <c r="BL1359" s="74" t="s">
        <v>28</v>
      </c>
      <c r="BN1359" s="74" t="s">
        <v>28</v>
      </c>
      <c r="BP1359" s="74" t="s">
        <v>28</v>
      </c>
      <c r="BR1359" s="148" t="s">
        <v>28</v>
      </c>
      <c r="BT1359" s="1" t="s">
        <v>47</v>
      </c>
      <c r="BV1359" s="1" t="s">
        <v>47</v>
      </c>
      <c r="BX1359" s="1" t="s">
        <v>47</v>
      </c>
      <c r="BZ1359" s="1" t="s">
        <v>47</v>
      </c>
    </row>
    <row r="1360" spans="2:78" x14ac:dyDescent="0.25">
      <c r="B1360" s="8">
        <v>1359</v>
      </c>
      <c r="C1360" s="8">
        <v>9</v>
      </c>
      <c r="D1360" s="8">
        <v>11</v>
      </c>
      <c r="E1360" s="8">
        <v>2020</v>
      </c>
      <c r="F1360" s="24" t="str">
        <f t="shared" si="113"/>
        <v>09/Nov/2020</v>
      </c>
      <c r="G1360" s="9" t="s">
        <v>21</v>
      </c>
      <c r="H1360" s="10" t="str">
        <f t="shared" si="110"/>
        <v>Mon</v>
      </c>
      <c r="I1360" s="10">
        <f t="shared" si="115"/>
        <v>680</v>
      </c>
      <c r="J1360" s="8">
        <f t="shared" si="111"/>
        <v>97</v>
      </c>
      <c r="K1360" s="1">
        <f t="shared" si="114"/>
        <v>23</v>
      </c>
      <c r="L1360" s="1">
        <f t="shared" si="112"/>
        <v>2</v>
      </c>
      <c r="N1360" s="1" t="s">
        <v>50</v>
      </c>
      <c r="P1360" s="87">
        <v>18.2</v>
      </c>
      <c r="Q1360" s="69"/>
      <c r="R1360" s="4" t="s">
        <v>49</v>
      </c>
      <c r="T1360" s="4" t="s">
        <v>49</v>
      </c>
      <c r="V1360" s="87" t="s">
        <v>48</v>
      </c>
      <c r="W1360" s="69"/>
      <c r="X1360" s="4">
        <v>13.6</v>
      </c>
      <c r="Z1360" s="87">
        <v>10</v>
      </c>
      <c r="AA1360" s="69"/>
      <c r="AB1360" s="100">
        <v>6.8</v>
      </c>
      <c r="AC1360" s="69"/>
      <c r="AD1360" s="87">
        <v>15</v>
      </c>
      <c r="AE1360" s="69"/>
      <c r="AF1360" s="100">
        <v>8.1999999999999993</v>
      </c>
      <c r="AH1360" s="4" t="s">
        <v>49</v>
      </c>
      <c r="AJ1360" s="87">
        <v>9.1999999999999993</v>
      </c>
      <c r="AL1360" s="87">
        <v>5</v>
      </c>
      <c r="AN1360" s="81">
        <v>4.8</v>
      </c>
      <c r="AP1360" s="87">
        <v>15.2</v>
      </c>
      <c r="AR1360" s="81">
        <v>6.8</v>
      </c>
      <c r="AT1360" s="87">
        <v>12</v>
      </c>
      <c r="AV1360" s="74">
        <v>4.5999999999999996</v>
      </c>
      <c r="AX1360" s="81">
        <v>4</v>
      </c>
      <c r="AZ1360" s="87">
        <v>8.4</v>
      </c>
      <c r="BB1360" s="87">
        <v>4.5999999999999996</v>
      </c>
      <c r="BD1360" s="81">
        <v>2.4</v>
      </c>
      <c r="BF1360" s="81">
        <v>6.6</v>
      </c>
      <c r="BH1360" s="87">
        <v>6</v>
      </c>
      <c r="BI1360" s="69"/>
      <c r="BJ1360" s="74">
        <v>6.8</v>
      </c>
      <c r="BL1360" s="74">
        <v>5.4</v>
      </c>
      <c r="BN1360" s="74">
        <v>7</v>
      </c>
      <c r="BP1360" s="74">
        <v>5</v>
      </c>
      <c r="BR1360" s="148">
        <v>12.4</v>
      </c>
      <c r="BT1360" s="1" t="s">
        <v>47</v>
      </c>
      <c r="BV1360" s="1" t="s">
        <v>47</v>
      </c>
      <c r="BX1360" s="1" t="s">
        <v>47</v>
      </c>
      <c r="BZ1360" s="1" t="s">
        <v>47</v>
      </c>
    </row>
    <row r="1361" spans="2:78" x14ac:dyDescent="0.25">
      <c r="B1361" s="8">
        <v>1360</v>
      </c>
      <c r="C1361" s="8">
        <v>9</v>
      </c>
      <c r="D1361" s="8">
        <v>11</v>
      </c>
      <c r="E1361" s="8">
        <v>2020</v>
      </c>
      <c r="F1361" s="24" t="str">
        <f t="shared" si="113"/>
        <v>09/Nov/2020</v>
      </c>
      <c r="G1361" s="9" t="s">
        <v>22</v>
      </c>
      <c r="H1361" s="10" t="str">
        <f t="shared" ref="H1361:H1424" si="116">TEXT(F1361,"ddd")</f>
        <v>Mon</v>
      </c>
      <c r="I1361" s="10">
        <f t="shared" si="115"/>
        <v>680</v>
      </c>
      <c r="J1361" s="8">
        <f t="shared" ref="J1361:J1424" si="117">IF(H1361=H1360,IF(_xlfn.ISOWEEKNUM(F1361)-_xlfn.ISOWEEKNUM(F1360)=1,J1360+1,J1360),IF(H1361=H1358,IF(_xlfn.ISOWEEKNUM(F1361)-_xlfn.ISOWEEKNUM(F1360)=1,J1360+1,J1360),IF(H1361=H1356,IF(_xlfn.ISOWEEKNUM(F1361)-_xlfn.ISOWEEKNUM(F1360)=1,J1360+1,J1360),IF(H1361=H1354,IF(_xlfn.ISOWEEKNUM(F1361)-_xlfn.ISOWEEKNUM(F1360)=1,J1360+1,J1360),IF(H1361=H1352,IF(_xlfn.ISOWEEKNUM(F1361)-_xlfn.ISOWEEKNUM(F1360)=1,J1360+1,J1360),IF(H1361=H1350,IF(_xlfn.ISOWEEKNUM(F1361)-_xlfn.ISOWEEKNUM(F1360)=1,J1360+1,J1360),IF(H1361=H1348,IF(_xlfn.ISOWEEKNUM(F1361)-_xlfn.ISOWEEKNUM(F1360)=1,J1360+1,J1360),-1)))))))</f>
        <v>97</v>
      </c>
      <c r="K1361" s="1">
        <f t="shared" si="114"/>
        <v>23</v>
      </c>
      <c r="L1361" s="1">
        <f t="shared" si="112"/>
        <v>2</v>
      </c>
      <c r="N1361" s="1" t="s">
        <v>50</v>
      </c>
      <c r="P1361" s="87">
        <v>6</v>
      </c>
      <c r="Q1361" s="69"/>
      <c r="R1361" s="4" t="s">
        <v>49</v>
      </c>
      <c r="T1361" s="4" t="s">
        <v>49</v>
      </c>
      <c r="V1361" s="87" t="s">
        <v>48</v>
      </c>
      <c r="W1361" s="69"/>
      <c r="X1361" s="4">
        <v>6</v>
      </c>
      <c r="Z1361" s="87">
        <v>4.2</v>
      </c>
      <c r="AA1361" s="69"/>
      <c r="AB1361" s="100">
        <v>3</v>
      </c>
      <c r="AC1361" s="69"/>
      <c r="AD1361" s="87">
        <v>9</v>
      </c>
      <c r="AE1361" s="69"/>
      <c r="AF1361" s="100">
        <v>4</v>
      </c>
      <c r="AH1361" s="4" t="s">
        <v>49</v>
      </c>
      <c r="AJ1361" s="87">
        <v>3</v>
      </c>
      <c r="AL1361" s="87">
        <v>3</v>
      </c>
      <c r="AN1361" s="81">
        <v>3</v>
      </c>
      <c r="AP1361" s="87">
        <v>4.8</v>
      </c>
      <c r="AR1361" s="81">
        <v>3.2</v>
      </c>
      <c r="AT1361" s="87">
        <v>5</v>
      </c>
      <c r="AV1361" s="74">
        <v>1</v>
      </c>
      <c r="AX1361" s="81">
        <v>4.2</v>
      </c>
      <c r="AZ1361" s="87">
        <v>4.4000000000000004</v>
      </c>
      <c r="BB1361" s="87">
        <v>2.2999999999999998</v>
      </c>
      <c r="BD1361" s="81">
        <v>1</v>
      </c>
      <c r="BF1361" s="81">
        <v>3.2</v>
      </c>
      <c r="BH1361" s="87">
        <v>3</v>
      </c>
      <c r="BI1361" s="69"/>
      <c r="BJ1361" s="74">
        <v>4</v>
      </c>
      <c r="BL1361" s="74">
        <v>4.2</v>
      </c>
      <c r="BN1361" s="74">
        <v>2</v>
      </c>
      <c r="BP1361" s="74">
        <v>3</v>
      </c>
      <c r="BR1361" s="148">
        <v>4.2</v>
      </c>
      <c r="BT1361" s="1" t="s">
        <v>47</v>
      </c>
      <c r="BV1361" s="1" t="s">
        <v>47</v>
      </c>
      <c r="BX1361" s="1" t="s">
        <v>47</v>
      </c>
      <c r="BZ1361" s="1" t="s">
        <v>47</v>
      </c>
    </row>
    <row r="1362" spans="2:78" x14ac:dyDescent="0.25">
      <c r="B1362" s="8">
        <v>1361</v>
      </c>
      <c r="C1362" s="8">
        <v>10</v>
      </c>
      <c r="D1362" s="8">
        <v>11</v>
      </c>
      <c r="E1362" s="8">
        <v>2020</v>
      </c>
      <c r="F1362" s="24" t="str">
        <f t="shared" si="113"/>
        <v>10/Nov/2020</v>
      </c>
      <c r="G1362" s="9" t="s">
        <v>21</v>
      </c>
      <c r="H1362" s="10" t="str">
        <f t="shared" si="116"/>
        <v>Tue</v>
      </c>
      <c r="I1362" s="10">
        <f t="shared" si="115"/>
        <v>681</v>
      </c>
      <c r="J1362" s="8">
        <f t="shared" si="117"/>
        <v>97</v>
      </c>
      <c r="K1362" s="1">
        <f t="shared" si="114"/>
        <v>23</v>
      </c>
      <c r="L1362" s="1">
        <f t="shared" si="112"/>
        <v>2</v>
      </c>
      <c r="N1362" s="1" t="s">
        <v>50</v>
      </c>
      <c r="P1362" s="87">
        <v>14</v>
      </c>
      <c r="Q1362" s="69"/>
      <c r="R1362" s="4" t="s">
        <v>49</v>
      </c>
      <c r="T1362" s="4" t="s">
        <v>49</v>
      </c>
      <c r="V1362" s="87" t="s">
        <v>48</v>
      </c>
      <c r="W1362" s="69"/>
      <c r="X1362" s="4">
        <v>14</v>
      </c>
      <c r="Z1362" s="87">
        <v>8</v>
      </c>
      <c r="AA1362" s="69"/>
      <c r="AB1362" s="100">
        <v>6</v>
      </c>
      <c r="AC1362" s="69"/>
      <c r="AD1362" s="87">
        <v>13</v>
      </c>
      <c r="AE1362" s="69"/>
      <c r="AF1362" s="100">
        <v>8</v>
      </c>
      <c r="AH1362" s="4" t="s">
        <v>49</v>
      </c>
      <c r="AJ1362" s="87">
        <v>9</v>
      </c>
      <c r="AL1362" s="87">
        <v>10</v>
      </c>
      <c r="AN1362" s="81">
        <v>6</v>
      </c>
      <c r="AP1362" s="87">
        <v>11</v>
      </c>
      <c r="AR1362" s="81">
        <v>7</v>
      </c>
      <c r="AT1362" s="87">
        <v>11</v>
      </c>
      <c r="AV1362" s="74">
        <v>2.8</v>
      </c>
      <c r="AX1362" s="81">
        <v>5</v>
      </c>
      <c r="AZ1362" s="87">
        <v>7</v>
      </c>
      <c r="BB1362" s="87">
        <v>3</v>
      </c>
      <c r="BD1362" s="81">
        <v>3.2</v>
      </c>
      <c r="BF1362" s="81">
        <v>6</v>
      </c>
      <c r="BH1362" s="87">
        <v>6</v>
      </c>
      <c r="BI1362" s="69"/>
      <c r="BJ1362" s="74">
        <v>7</v>
      </c>
      <c r="BL1362" s="74">
        <v>5</v>
      </c>
      <c r="BN1362" s="74">
        <v>6.6</v>
      </c>
      <c r="BP1362" s="74">
        <v>5</v>
      </c>
      <c r="BR1362" s="148">
        <v>9.8000000000000007</v>
      </c>
      <c r="BT1362" s="1" t="s">
        <v>47</v>
      </c>
      <c r="BV1362" s="1" t="s">
        <v>47</v>
      </c>
      <c r="BX1362" s="1" t="s">
        <v>47</v>
      </c>
      <c r="BZ1362" s="1" t="s">
        <v>47</v>
      </c>
    </row>
    <row r="1363" spans="2:78" x14ac:dyDescent="0.25">
      <c r="B1363" s="8">
        <v>1362</v>
      </c>
      <c r="C1363" s="8">
        <v>10</v>
      </c>
      <c r="D1363" s="8">
        <v>11</v>
      </c>
      <c r="E1363" s="8">
        <v>2020</v>
      </c>
      <c r="F1363" s="24" t="str">
        <f t="shared" si="113"/>
        <v>10/Nov/2020</v>
      </c>
      <c r="G1363" s="9" t="s">
        <v>22</v>
      </c>
      <c r="H1363" s="10" t="str">
        <f t="shared" si="116"/>
        <v>Tue</v>
      </c>
      <c r="I1363" s="10">
        <f t="shared" si="115"/>
        <v>681</v>
      </c>
      <c r="J1363" s="8">
        <f t="shared" si="117"/>
        <v>97</v>
      </c>
      <c r="K1363" s="1">
        <f t="shared" si="114"/>
        <v>23</v>
      </c>
      <c r="L1363" s="1">
        <f t="shared" si="112"/>
        <v>2</v>
      </c>
      <c r="N1363" s="1" t="s">
        <v>50</v>
      </c>
      <c r="P1363" s="87">
        <v>8.1999999999999993</v>
      </c>
      <c r="Q1363" s="69"/>
      <c r="R1363" s="4" t="s">
        <v>49</v>
      </c>
      <c r="T1363" s="4" t="s">
        <v>49</v>
      </c>
      <c r="V1363" s="87" t="s">
        <v>48</v>
      </c>
      <c r="W1363" s="69"/>
      <c r="X1363" s="4">
        <v>6.2</v>
      </c>
      <c r="Z1363" s="87">
        <v>6.2</v>
      </c>
      <c r="AA1363" s="69"/>
      <c r="AB1363" s="100">
        <v>3</v>
      </c>
      <c r="AC1363" s="69"/>
      <c r="AD1363" s="87">
        <v>7.6</v>
      </c>
      <c r="AE1363" s="69"/>
      <c r="AF1363" s="100">
        <v>2.8</v>
      </c>
      <c r="AH1363" s="4" t="s">
        <v>49</v>
      </c>
      <c r="AJ1363" s="87">
        <v>11.2</v>
      </c>
      <c r="AL1363" s="87">
        <v>8.4</v>
      </c>
      <c r="AN1363" s="81">
        <v>3.2</v>
      </c>
      <c r="AP1363" s="87">
        <v>9.4</v>
      </c>
      <c r="AR1363" s="81">
        <v>3.8</v>
      </c>
      <c r="AT1363" s="87">
        <v>5.6</v>
      </c>
      <c r="AV1363" s="74">
        <v>1.6</v>
      </c>
      <c r="AX1363" s="81">
        <v>8.4</v>
      </c>
      <c r="AZ1363" s="87">
        <v>4.8</v>
      </c>
      <c r="BB1363" s="87">
        <v>2.6</v>
      </c>
      <c r="BD1363" s="81">
        <v>2.4</v>
      </c>
      <c r="BF1363" s="81">
        <v>3.8</v>
      </c>
      <c r="BH1363" s="87">
        <v>4</v>
      </c>
      <c r="BI1363" s="69"/>
      <c r="BJ1363" s="74">
        <v>3.2</v>
      </c>
      <c r="BL1363" s="74">
        <v>3.2</v>
      </c>
      <c r="BN1363" s="74">
        <v>3.4</v>
      </c>
      <c r="BP1363" s="74">
        <v>4.2</v>
      </c>
      <c r="BR1363" s="148">
        <v>5</v>
      </c>
      <c r="BT1363" s="1" t="s">
        <v>47</v>
      </c>
      <c r="BV1363" s="1" t="s">
        <v>47</v>
      </c>
      <c r="BX1363" s="1" t="s">
        <v>47</v>
      </c>
      <c r="BZ1363" s="1" t="s">
        <v>47</v>
      </c>
    </row>
    <row r="1364" spans="2:78" x14ac:dyDescent="0.25">
      <c r="B1364" s="8">
        <v>1363</v>
      </c>
      <c r="C1364" s="8">
        <v>11</v>
      </c>
      <c r="D1364" s="8">
        <v>11</v>
      </c>
      <c r="E1364" s="8">
        <v>2020</v>
      </c>
      <c r="F1364" s="24" t="str">
        <f t="shared" si="113"/>
        <v>11/Nov/2020</v>
      </c>
      <c r="G1364" s="9" t="s">
        <v>21</v>
      </c>
      <c r="H1364" s="10" t="str">
        <f t="shared" si="116"/>
        <v>Wed</v>
      </c>
      <c r="I1364" s="10">
        <f t="shared" si="115"/>
        <v>682</v>
      </c>
      <c r="J1364" s="8">
        <f t="shared" si="117"/>
        <v>97</v>
      </c>
      <c r="K1364" s="1">
        <f t="shared" si="114"/>
        <v>23</v>
      </c>
      <c r="L1364" s="1">
        <f t="shared" si="112"/>
        <v>2</v>
      </c>
      <c r="N1364" s="1" t="s">
        <v>50</v>
      </c>
      <c r="P1364" s="87">
        <v>14.6</v>
      </c>
      <c r="Q1364" s="69"/>
      <c r="R1364" s="4" t="s">
        <v>49</v>
      </c>
      <c r="T1364" s="4" t="s">
        <v>49</v>
      </c>
      <c r="V1364" s="87" t="s">
        <v>48</v>
      </c>
      <c r="W1364" s="69"/>
      <c r="X1364" s="4">
        <v>14</v>
      </c>
      <c r="Z1364" s="87">
        <v>10</v>
      </c>
      <c r="AA1364" s="69"/>
      <c r="AB1364" s="100">
        <v>5.8</v>
      </c>
      <c r="AC1364" s="69"/>
      <c r="AD1364" s="87">
        <v>13</v>
      </c>
      <c r="AE1364" s="69"/>
      <c r="AF1364" s="100">
        <v>7.8</v>
      </c>
      <c r="AH1364" s="4" t="s">
        <v>49</v>
      </c>
      <c r="AJ1364" s="87">
        <v>5.6</v>
      </c>
      <c r="AL1364" s="87">
        <v>2.4</v>
      </c>
      <c r="AN1364" s="81">
        <v>7</v>
      </c>
      <c r="AP1364" s="87">
        <v>12</v>
      </c>
      <c r="AR1364" s="81">
        <v>6.6</v>
      </c>
      <c r="AT1364" s="87">
        <v>10</v>
      </c>
      <c r="AV1364" s="74">
        <v>4</v>
      </c>
      <c r="AX1364" s="81">
        <v>8.8000000000000007</v>
      </c>
      <c r="AZ1364" s="87">
        <v>9.6</v>
      </c>
      <c r="BB1364" s="87">
        <v>4</v>
      </c>
      <c r="BD1364" s="81">
        <v>1.8</v>
      </c>
      <c r="BF1364" s="81">
        <v>7.2</v>
      </c>
      <c r="BH1364" s="87">
        <v>6</v>
      </c>
      <c r="BI1364" s="69"/>
      <c r="BJ1364" s="74">
        <v>7.6</v>
      </c>
      <c r="BL1364" s="74">
        <v>5.8</v>
      </c>
      <c r="BN1364" s="74">
        <v>6.2</v>
      </c>
      <c r="BP1364" s="74">
        <v>6.4</v>
      </c>
      <c r="BR1364" s="148">
        <v>9</v>
      </c>
      <c r="BT1364" s="1" t="s">
        <v>47</v>
      </c>
      <c r="BV1364" s="1" t="s">
        <v>47</v>
      </c>
      <c r="BX1364" s="1" t="s">
        <v>47</v>
      </c>
      <c r="BZ1364" s="1" t="s">
        <v>47</v>
      </c>
    </row>
    <row r="1365" spans="2:78" x14ac:dyDescent="0.25">
      <c r="B1365" s="8">
        <v>1364</v>
      </c>
      <c r="C1365" s="8">
        <v>11</v>
      </c>
      <c r="D1365" s="8">
        <v>11</v>
      </c>
      <c r="E1365" s="8">
        <v>2020</v>
      </c>
      <c r="F1365" s="24" t="str">
        <f t="shared" si="113"/>
        <v>11/Nov/2020</v>
      </c>
      <c r="G1365" s="9" t="s">
        <v>22</v>
      </c>
      <c r="H1365" s="10" t="str">
        <f t="shared" si="116"/>
        <v>Wed</v>
      </c>
      <c r="I1365" s="10">
        <f t="shared" si="115"/>
        <v>682</v>
      </c>
      <c r="J1365" s="8">
        <f t="shared" si="117"/>
        <v>97</v>
      </c>
      <c r="K1365" s="1">
        <f t="shared" si="114"/>
        <v>23</v>
      </c>
      <c r="L1365" s="1">
        <f t="shared" si="112"/>
        <v>2</v>
      </c>
      <c r="N1365" s="1" t="s">
        <v>50</v>
      </c>
      <c r="P1365" s="87">
        <v>8.1999999999999993</v>
      </c>
      <c r="Q1365" s="69"/>
      <c r="R1365" s="4" t="s">
        <v>49</v>
      </c>
      <c r="T1365" s="4" t="s">
        <v>49</v>
      </c>
      <c r="V1365" s="87" t="s">
        <v>48</v>
      </c>
      <c r="W1365" s="69"/>
      <c r="X1365" s="4">
        <v>6</v>
      </c>
      <c r="Z1365" s="87">
        <v>4.5999999999999996</v>
      </c>
      <c r="AA1365" s="69"/>
      <c r="AB1365" s="100">
        <v>3.8</v>
      </c>
      <c r="AC1365" s="69"/>
      <c r="AD1365" s="87">
        <v>7</v>
      </c>
      <c r="AE1365" s="69"/>
      <c r="AF1365" s="100">
        <v>4</v>
      </c>
      <c r="AH1365" s="4" t="s">
        <v>49</v>
      </c>
      <c r="AJ1365" s="87">
        <v>4</v>
      </c>
      <c r="AL1365" s="87">
        <v>7.2</v>
      </c>
      <c r="AN1365" s="81">
        <v>3</v>
      </c>
      <c r="AP1365" s="87">
        <v>6</v>
      </c>
      <c r="AR1365" s="81">
        <v>3</v>
      </c>
      <c r="AT1365" s="87">
        <v>5.8</v>
      </c>
      <c r="AV1365" s="74">
        <v>1.6</v>
      </c>
      <c r="AX1365" s="81">
        <v>6.6</v>
      </c>
      <c r="AZ1365" s="87">
        <v>4.8</v>
      </c>
      <c r="BB1365" s="87">
        <v>2</v>
      </c>
      <c r="BD1365" s="81">
        <v>2.6</v>
      </c>
      <c r="BF1365" s="81">
        <v>4.2</v>
      </c>
      <c r="BH1365" s="87">
        <v>4</v>
      </c>
      <c r="BI1365" s="69"/>
      <c r="BJ1365" s="74">
        <v>3.6</v>
      </c>
      <c r="BL1365" s="74">
        <v>3.4</v>
      </c>
      <c r="BN1365" s="74">
        <v>3</v>
      </c>
      <c r="BP1365" s="74">
        <v>3.4</v>
      </c>
      <c r="BR1365" s="148">
        <v>5.6</v>
      </c>
      <c r="BT1365" s="1" t="s">
        <v>47</v>
      </c>
      <c r="BV1365" s="1" t="s">
        <v>47</v>
      </c>
      <c r="BX1365" s="1" t="s">
        <v>47</v>
      </c>
      <c r="BZ1365" s="1" t="s">
        <v>47</v>
      </c>
    </row>
    <row r="1366" spans="2:78" x14ac:dyDescent="0.25">
      <c r="B1366" s="8">
        <v>1365</v>
      </c>
      <c r="C1366" s="8">
        <v>12</v>
      </c>
      <c r="D1366" s="8">
        <v>11</v>
      </c>
      <c r="E1366" s="8">
        <v>2020</v>
      </c>
      <c r="F1366" s="24" t="str">
        <f t="shared" si="113"/>
        <v>12/Nov/2020</v>
      </c>
      <c r="G1366" s="9" t="s">
        <v>21</v>
      </c>
      <c r="H1366" s="10" t="str">
        <f t="shared" si="116"/>
        <v>Thu</v>
      </c>
      <c r="I1366" s="10">
        <f t="shared" si="115"/>
        <v>683</v>
      </c>
      <c r="J1366" s="8">
        <f t="shared" si="117"/>
        <v>97</v>
      </c>
      <c r="K1366" s="1">
        <f t="shared" si="114"/>
        <v>23</v>
      </c>
      <c r="L1366" s="1">
        <f t="shared" si="112"/>
        <v>2</v>
      </c>
      <c r="N1366" s="1" t="s">
        <v>50</v>
      </c>
      <c r="P1366" s="87">
        <v>16.2</v>
      </c>
      <c r="Q1366" s="69"/>
      <c r="R1366" s="4" t="s">
        <v>49</v>
      </c>
      <c r="T1366" s="4" t="s">
        <v>49</v>
      </c>
      <c r="V1366" s="87" t="s">
        <v>48</v>
      </c>
      <c r="W1366" s="69"/>
      <c r="X1366" s="4">
        <v>14.6</v>
      </c>
      <c r="Z1366" s="87">
        <v>8.8000000000000007</v>
      </c>
      <c r="AA1366" s="69"/>
      <c r="AB1366" s="100">
        <v>6.8</v>
      </c>
      <c r="AC1366" s="69"/>
      <c r="AD1366" s="87">
        <v>13.6</v>
      </c>
      <c r="AE1366" s="69"/>
      <c r="AF1366" s="100">
        <v>6.8</v>
      </c>
      <c r="AH1366" s="4" t="s">
        <v>49</v>
      </c>
      <c r="AJ1366" s="87">
        <v>8.6</v>
      </c>
      <c r="AL1366" s="87">
        <v>6.8</v>
      </c>
      <c r="AN1366" s="81">
        <v>6.2</v>
      </c>
      <c r="AP1366" s="87">
        <v>12</v>
      </c>
      <c r="AR1366" s="81">
        <v>6.8</v>
      </c>
      <c r="AT1366" s="87">
        <v>11</v>
      </c>
      <c r="AV1366" s="74">
        <v>4</v>
      </c>
      <c r="AX1366" s="81">
        <v>14.2</v>
      </c>
      <c r="AZ1366" s="87">
        <v>10.199999999999999</v>
      </c>
      <c r="BB1366" s="87">
        <v>3.2</v>
      </c>
      <c r="BD1366" s="81">
        <v>5.4</v>
      </c>
      <c r="BF1366" s="81">
        <v>6.6</v>
      </c>
      <c r="BH1366" s="87">
        <v>6.8</v>
      </c>
      <c r="BI1366" s="69"/>
      <c r="BJ1366" s="74">
        <v>7.4</v>
      </c>
      <c r="BL1366" s="74">
        <v>5.4</v>
      </c>
      <c r="BN1366" s="74">
        <v>7.2</v>
      </c>
      <c r="BP1366" s="74">
        <v>5</v>
      </c>
      <c r="BR1366" s="148">
        <v>10</v>
      </c>
      <c r="BT1366" s="1" t="s">
        <v>47</v>
      </c>
      <c r="BV1366" s="1" t="s">
        <v>47</v>
      </c>
      <c r="BX1366" s="1" t="s">
        <v>47</v>
      </c>
      <c r="BZ1366" s="1" t="s">
        <v>47</v>
      </c>
    </row>
    <row r="1367" spans="2:78" x14ac:dyDescent="0.25">
      <c r="B1367" s="8">
        <v>1366</v>
      </c>
      <c r="C1367" s="8">
        <v>12</v>
      </c>
      <c r="D1367" s="8">
        <v>11</v>
      </c>
      <c r="E1367" s="8">
        <v>2020</v>
      </c>
      <c r="F1367" s="24" t="str">
        <f t="shared" si="113"/>
        <v>12/Nov/2020</v>
      </c>
      <c r="G1367" s="9" t="s">
        <v>22</v>
      </c>
      <c r="H1367" s="10" t="str">
        <f t="shared" si="116"/>
        <v>Thu</v>
      </c>
      <c r="I1367" s="10">
        <f t="shared" si="115"/>
        <v>683</v>
      </c>
      <c r="J1367" s="8">
        <f t="shared" si="117"/>
        <v>97</v>
      </c>
      <c r="K1367" s="1">
        <f t="shared" si="114"/>
        <v>23</v>
      </c>
      <c r="L1367" s="1">
        <f t="shared" si="112"/>
        <v>2</v>
      </c>
      <c r="N1367" s="1" t="s">
        <v>50</v>
      </c>
      <c r="P1367" s="87">
        <v>7.2</v>
      </c>
      <c r="Q1367" s="69"/>
      <c r="R1367" s="4" t="s">
        <v>49</v>
      </c>
      <c r="T1367" s="4" t="s">
        <v>49</v>
      </c>
      <c r="V1367" s="87" t="s">
        <v>48</v>
      </c>
      <c r="W1367" s="69"/>
      <c r="X1367" s="4">
        <v>7</v>
      </c>
      <c r="Z1367" s="87">
        <v>7.4</v>
      </c>
      <c r="AA1367" s="69"/>
      <c r="AB1367" s="100">
        <v>3</v>
      </c>
      <c r="AC1367" s="69"/>
      <c r="AD1367" s="87" t="s">
        <v>28</v>
      </c>
      <c r="AE1367" s="69"/>
      <c r="AF1367" s="100">
        <v>5</v>
      </c>
      <c r="AH1367" s="4" t="s">
        <v>49</v>
      </c>
      <c r="AJ1367" s="87">
        <v>4.2</v>
      </c>
      <c r="AL1367" s="87">
        <v>7.4</v>
      </c>
      <c r="AN1367" s="81">
        <v>3.4</v>
      </c>
      <c r="AP1367" s="87">
        <v>5.6</v>
      </c>
      <c r="AR1367" s="81">
        <v>4.4000000000000004</v>
      </c>
      <c r="AT1367" s="87">
        <v>5.6</v>
      </c>
      <c r="AV1367" s="74">
        <v>2</v>
      </c>
      <c r="AX1367" s="81">
        <v>7.6</v>
      </c>
      <c r="AZ1367" s="87">
        <v>4.4000000000000004</v>
      </c>
      <c r="BB1367" s="87">
        <v>2</v>
      </c>
      <c r="BD1367" s="81">
        <v>4.5999999999999996</v>
      </c>
      <c r="BF1367" s="81">
        <v>3.6</v>
      </c>
      <c r="BH1367" s="87" t="s">
        <v>28</v>
      </c>
      <c r="BI1367" s="69"/>
      <c r="BJ1367" s="74">
        <v>4</v>
      </c>
      <c r="BL1367" s="74">
        <v>7.8</v>
      </c>
      <c r="BN1367" s="74">
        <v>3.8</v>
      </c>
      <c r="BP1367" s="74">
        <v>5.2</v>
      </c>
      <c r="BR1367" s="148">
        <v>6.2</v>
      </c>
      <c r="BT1367" s="1" t="s">
        <v>47</v>
      </c>
      <c r="BV1367" s="1" t="s">
        <v>47</v>
      </c>
      <c r="BX1367" s="1" t="s">
        <v>47</v>
      </c>
      <c r="BZ1367" s="1" t="s">
        <v>47</v>
      </c>
    </row>
    <row r="1368" spans="2:78" x14ac:dyDescent="0.25">
      <c r="B1368" s="8">
        <v>1367</v>
      </c>
      <c r="C1368" s="8">
        <v>13</v>
      </c>
      <c r="D1368" s="8">
        <v>11</v>
      </c>
      <c r="E1368" s="8">
        <v>2020</v>
      </c>
      <c r="F1368" s="24" t="str">
        <f t="shared" si="113"/>
        <v>13/Nov/2020</v>
      </c>
      <c r="G1368" s="9" t="s">
        <v>21</v>
      </c>
      <c r="H1368" s="10" t="str">
        <f t="shared" si="116"/>
        <v>Fri</v>
      </c>
      <c r="I1368" s="10">
        <f t="shared" si="115"/>
        <v>684</v>
      </c>
      <c r="J1368" s="8">
        <f t="shared" si="117"/>
        <v>97</v>
      </c>
      <c r="K1368" s="1">
        <f t="shared" si="114"/>
        <v>23</v>
      </c>
      <c r="L1368" s="1">
        <f t="shared" si="112"/>
        <v>2</v>
      </c>
      <c r="N1368" s="1" t="s">
        <v>50</v>
      </c>
      <c r="P1368" s="87">
        <v>16</v>
      </c>
      <c r="Q1368" s="69"/>
      <c r="R1368" s="4" t="s">
        <v>49</v>
      </c>
      <c r="T1368" s="4" t="s">
        <v>49</v>
      </c>
      <c r="V1368" s="87" t="s">
        <v>48</v>
      </c>
      <c r="W1368" s="69"/>
      <c r="X1368" s="4">
        <v>6.6</v>
      </c>
      <c r="Z1368" s="87">
        <v>9.4</v>
      </c>
      <c r="AA1368" s="69"/>
      <c r="AB1368" s="100">
        <v>6.8</v>
      </c>
      <c r="AC1368" s="69"/>
      <c r="AD1368" s="87">
        <v>15.6</v>
      </c>
      <c r="AE1368" s="69"/>
      <c r="AF1368" s="100">
        <v>8.1999999999999993</v>
      </c>
      <c r="AH1368" s="4" t="s">
        <v>49</v>
      </c>
      <c r="AJ1368" s="87">
        <v>9.4</v>
      </c>
      <c r="AL1368" s="87">
        <v>14.6</v>
      </c>
      <c r="AN1368" s="81">
        <v>7.4</v>
      </c>
      <c r="AP1368" s="87">
        <v>13</v>
      </c>
      <c r="AR1368" s="81">
        <v>7.2</v>
      </c>
      <c r="AT1368" s="87">
        <v>10.8</v>
      </c>
      <c r="AV1368" s="74">
        <v>4.3</v>
      </c>
      <c r="AX1368" s="81">
        <v>13.2</v>
      </c>
      <c r="AZ1368" s="87">
        <v>9</v>
      </c>
      <c r="BB1368" s="87">
        <v>4</v>
      </c>
      <c r="BD1368" s="81">
        <v>6</v>
      </c>
      <c r="BF1368" s="81">
        <v>7.2</v>
      </c>
      <c r="BH1368" s="87">
        <v>6.6</v>
      </c>
      <c r="BI1368" s="69"/>
      <c r="BJ1368" s="74">
        <v>7.6</v>
      </c>
      <c r="BL1368" s="74">
        <v>7.4</v>
      </c>
      <c r="BN1368" s="74">
        <v>7.4</v>
      </c>
      <c r="BP1368" s="74">
        <v>5.6</v>
      </c>
      <c r="BR1368" s="148">
        <v>10.6</v>
      </c>
      <c r="BT1368" s="1" t="s">
        <v>47</v>
      </c>
      <c r="BV1368" s="1" t="s">
        <v>47</v>
      </c>
      <c r="BX1368" s="1" t="s">
        <v>47</v>
      </c>
      <c r="BZ1368" s="1" t="s">
        <v>47</v>
      </c>
    </row>
    <row r="1369" spans="2:78" x14ac:dyDescent="0.25">
      <c r="B1369" s="8">
        <v>1368</v>
      </c>
      <c r="C1369" s="8">
        <v>13</v>
      </c>
      <c r="D1369" s="8">
        <v>11</v>
      </c>
      <c r="E1369" s="8">
        <v>2020</v>
      </c>
      <c r="F1369" s="24" t="str">
        <f t="shared" si="113"/>
        <v>13/Nov/2020</v>
      </c>
      <c r="G1369" s="9" t="s">
        <v>22</v>
      </c>
      <c r="H1369" s="10" t="str">
        <f t="shared" si="116"/>
        <v>Fri</v>
      </c>
      <c r="I1369" s="10">
        <f t="shared" si="115"/>
        <v>684</v>
      </c>
      <c r="J1369" s="8">
        <f t="shared" si="117"/>
        <v>97</v>
      </c>
      <c r="K1369" s="1">
        <f t="shared" si="114"/>
        <v>23</v>
      </c>
      <c r="L1369" s="1">
        <f t="shared" si="112"/>
        <v>2</v>
      </c>
      <c r="N1369" s="1" t="s">
        <v>50</v>
      </c>
      <c r="P1369" s="87">
        <v>8.8000000000000007</v>
      </c>
      <c r="Q1369" s="69"/>
      <c r="R1369" s="4" t="s">
        <v>49</v>
      </c>
      <c r="T1369" s="4" t="s">
        <v>49</v>
      </c>
      <c r="V1369" s="87" t="s">
        <v>48</v>
      </c>
      <c r="W1369" s="69"/>
      <c r="X1369" s="4">
        <v>6.6</v>
      </c>
      <c r="Z1369" s="87">
        <v>6.4</v>
      </c>
      <c r="AA1369" s="69"/>
      <c r="AB1369" s="100">
        <v>3.6</v>
      </c>
      <c r="AC1369" s="69"/>
      <c r="AD1369" s="87">
        <v>6.4</v>
      </c>
      <c r="AE1369" s="69"/>
      <c r="AF1369" s="100">
        <v>4.5999999999999996</v>
      </c>
      <c r="AH1369" s="4" t="s">
        <v>49</v>
      </c>
      <c r="AJ1369" s="87">
        <v>5.2</v>
      </c>
      <c r="AL1369" s="87">
        <v>9.1999999999999993</v>
      </c>
      <c r="AN1369" s="81">
        <v>3.6</v>
      </c>
      <c r="AP1369" s="87">
        <v>6.4</v>
      </c>
      <c r="AR1369" s="81">
        <v>5</v>
      </c>
      <c r="AT1369" s="87">
        <v>6.4</v>
      </c>
      <c r="AV1369" s="74">
        <v>1.8</v>
      </c>
      <c r="AX1369" s="81">
        <v>8.4</v>
      </c>
      <c r="AZ1369" s="87">
        <v>5.2</v>
      </c>
      <c r="BB1369" s="87">
        <v>2.8</v>
      </c>
      <c r="BD1369" s="81">
        <v>6.2</v>
      </c>
      <c r="BF1369" s="81">
        <v>4.2</v>
      </c>
      <c r="BH1369" s="87">
        <v>2.8</v>
      </c>
      <c r="BI1369" s="69"/>
      <c r="BJ1369" s="74">
        <v>3.8</v>
      </c>
      <c r="BL1369" s="74">
        <v>3.4</v>
      </c>
      <c r="BN1369" s="74">
        <v>3.6</v>
      </c>
      <c r="BP1369" s="74">
        <v>5</v>
      </c>
      <c r="BR1369" s="148">
        <v>5</v>
      </c>
      <c r="BT1369" s="1" t="s">
        <v>47</v>
      </c>
      <c r="BV1369" s="1" t="s">
        <v>47</v>
      </c>
      <c r="BX1369" s="1" t="s">
        <v>47</v>
      </c>
      <c r="BZ1369" s="1" t="s">
        <v>47</v>
      </c>
    </row>
    <row r="1370" spans="2:78" x14ac:dyDescent="0.25">
      <c r="B1370" s="8">
        <v>1369</v>
      </c>
      <c r="C1370" s="8">
        <v>14</v>
      </c>
      <c r="D1370" s="8">
        <v>11</v>
      </c>
      <c r="E1370" s="8">
        <v>2020</v>
      </c>
      <c r="F1370" s="24" t="str">
        <f t="shared" si="113"/>
        <v>14/Nov/2020</v>
      </c>
      <c r="G1370" s="9" t="s">
        <v>21</v>
      </c>
      <c r="H1370" s="10" t="str">
        <f t="shared" si="116"/>
        <v>Sat</v>
      </c>
      <c r="I1370" s="10">
        <f t="shared" si="115"/>
        <v>685</v>
      </c>
      <c r="J1370" s="8">
        <f t="shared" si="117"/>
        <v>97</v>
      </c>
      <c r="K1370" s="1">
        <f t="shared" si="114"/>
        <v>23</v>
      </c>
      <c r="L1370" s="1">
        <f t="shared" si="112"/>
        <v>2</v>
      </c>
      <c r="N1370" s="1" t="s">
        <v>50</v>
      </c>
      <c r="P1370" s="87">
        <v>16</v>
      </c>
      <c r="Q1370" s="69"/>
      <c r="R1370" s="4" t="s">
        <v>49</v>
      </c>
      <c r="T1370" s="4" t="s">
        <v>49</v>
      </c>
      <c r="V1370" s="87" t="s">
        <v>48</v>
      </c>
      <c r="W1370" s="69"/>
      <c r="X1370" s="4">
        <v>14.8</v>
      </c>
      <c r="Z1370" s="87">
        <v>7.6</v>
      </c>
      <c r="AA1370" s="69"/>
      <c r="AB1370" s="100">
        <v>7</v>
      </c>
      <c r="AC1370" s="69"/>
      <c r="AD1370" s="87">
        <v>15</v>
      </c>
      <c r="AE1370" s="69"/>
      <c r="AF1370" s="100">
        <v>7</v>
      </c>
      <c r="AH1370" s="4" t="s">
        <v>49</v>
      </c>
      <c r="AJ1370" s="87">
        <v>9.8000000000000007</v>
      </c>
      <c r="AL1370" s="87">
        <v>12</v>
      </c>
      <c r="AN1370" s="81">
        <v>6</v>
      </c>
      <c r="AP1370" s="87">
        <v>12</v>
      </c>
      <c r="AR1370" s="81">
        <v>6.3</v>
      </c>
      <c r="AT1370" s="87">
        <v>11.2</v>
      </c>
      <c r="AV1370" s="74" t="s">
        <v>48</v>
      </c>
      <c r="AX1370" s="81">
        <v>12.8</v>
      </c>
      <c r="AZ1370" s="87">
        <v>9</v>
      </c>
      <c r="BB1370" s="87">
        <v>3</v>
      </c>
      <c r="BD1370" s="81">
        <v>5.4</v>
      </c>
      <c r="BF1370" s="81">
        <v>7</v>
      </c>
      <c r="BH1370" s="87">
        <v>6</v>
      </c>
      <c r="BI1370" s="69"/>
      <c r="BJ1370" s="74">
        <v>6.8</v>
      </c>
      <c r="BL1370" s="74">
        <v>7.2</v>
      </c>
      <c r="BN1370" s="74">
        <v>7</v>
      </c>
      <c r="BP1370" s="74">
        <v>5.4</v>
      </c>
      <c r="BR1370" s="148">
        <v>10.6</v>
      </c>
      <c r="BT1370" s="1" t="s">
        <v>47</v>
      </c>
      <c r="BV1370" s="1" t="s">
        <v>47</v>
      </c>
      <c r="BX1370" s="1" t="s">
        <v>47</v>
      </c>
      <c r="BZ1370" s="1" t="s">
        <v>47</v>
      </c>
    </row>
    <row r="1371" spans="2:78" x14ac:dyDescent="0.25">
      <c r="B1371" s="8">
        <v>1370</v>
      </c>
      <c r="C1371" s="8">
        <v>14</v>
      </c>
      <c r="D1371" s="8">
        <v>11</v>
      </c>
      <c r="E1371" s="8">
        <v>2020</v>
      </c>
      <c r="F1371" s="24" t="str">
        <f t="shared" si="113"/>
        <v>14/Nov/2020</v>
      </c>
      <c r="G1371" s="9" t="s">
        <v>22</v>
      </c>
      <c r="H1371" s="10" t="str">
        <f t="shared" si="116"/>
        <v>Sat</v>
      </c>
      <c r="I1371" s="10">
        <f t="shared" si="115"/>
        <v>685</v>
      </c>
      <c r="J1371" s="8">
        <f t="shared" si="117"/>
        <v>97</v>
      </c>
      <c r="K1371" s="1">
        <f t="shared" si="114"/>
        <v>23</v>
      </c>
      <c r="L1371" s="1">
        <f t="shared" si="112"/>
        <v>2</v>
      </c>
      <c r="N1371" s="1" t="s">
        <v>50</v>
      </c>
      <c r="P1371" s="87">
        <v>7</v>
      </c>
      <c r="Q1371" s="69"/>
      <c r="R1371" s="4" t="s">
        <v>49</v>
      </c>
      <c r="T1371" s="4" t="s">
        <v>49</v>
      </c>
      <c r="V1371" s="87" t="s">
        <v>48</v>
      </c>
      <c r="W1371" s="69"/>
      <c r="X1371" s="4">
        <v>7</v>
      </c>
      <c r="Z1371" s="87">
        <v>5</v>
      </c>
      <c r="AA1371" s="69"/>
      <c r="AB1371" s="100">
        <v>3.4</v>
      </c>
      <c r="AC1371" s="69"/>
      <c r="AD1371" s="87">
        <v>7</v>
      </c>
      <c r="AE1371" s="69"/>
      <c r="AF1371" s="100">
        <v>3.2</v>
      </c>
      <c r="AH1371" s="4" t="s">
        <v>49</v>
      </c>
      <c r="AJ1371" s="87">
        <v>4.2</v>
      </c>
      <c r="AL1371" s="87">
        <v>7</v>
      </c>
      <c r="AN1371" s="81">
        <v>6</v>
      </c>
      <c r="AP1371" s="87">
        <v>7</v>
      </c>
      <c r="AR1371" s="81">
        <v>3</v>
      </c>
      <c r="AT1371" s="87">
        <v>6</v>
      </c>
      <c r="AV1371" s="74" t="s">
        <v>48</v>
      </c>
      <c r="AX1371" s="81">
        <v>7</v>
      </c>
      <c r="AZ1371" s="87">
        <v>4</v>
      </c>
      <c r="BB1371" s="87">
        <v>2</v>
      </c>
      <c r="BD1371" s="81">
        <v>4.2</v>
      </c>
      <c r="BF1371" s="81">
        <v>3.2</v>
      </c>
      <c r="BH1371" s="87">
        <v>3.2</v>
      </c>
      <c r="BI1371" s="69"/>
      <c r="BJ1371" s="74">
        <v>4</v>
      </c>
      <c r="BL1371" s="74">
        <v>3.4</v>
      </c>
      <c r="BN1371" s="74">
        <v>3.2</v>
      </c>
      <c r="BP1371" s="74">
        <v>2.2000000000000002</v>
      </c>
      <c r="BR1371" s="148">
        <v>5</v>
      </c>
      <c r="BT1371" s="1" t="s">
        <v>47</v>
      </c>
      <c r="BV1371" s="1" t="s">
        <v>47</v>
      </c>
      <c r="BX1371" s="1" t="s">
        <v>47</v>
      </c>
      <c r="BZ1371" s="1" t="s">
        <v>47</v>
      </c>
    </row>
    <row r="1372" spans="2:78" x14ac:dyDescent="0.25">
      <c r="B1372" s="8">
        <v>1371</v>
      </c>
      <c r="C1372" s="8">
        <v>15</v>
      </c>
      <c r="D1372" s="8">
        <v>11</v>
      </c>
      <c r="E1372" s="8">
        <v>2020</v>
      </c>
      <c r="F1372" s="24" t="str">
        <f t="shared" si="113"/>
        <v>15/Nov/2020</v>
      </c>
      <c r="G1372" s="9" t="s">
        <v>21</v>
      </c>
      <c r="H1372" s="10" t="str">
        <f t="shared" si="116"/>
        <v>Sun</v>
      </c>
      <c r="I1372" s="10">
        <f t="shared" si="115"/>
        <v>686</v>
      </c>
      <c r="J1372" s="8">
        <f t="shared" si="117"/>
        <v>97</v>
      </c>
      <c r="K1372" s="1">
        <f t="shared" si="114"/>
        <v>23</v>
      </c>
      <c r="L1372" s="1">
        <f t="shared" si="112"/>
        <v>2</v>
      </c>
      <c r="N1372" s="1" t="s">
        <v>50</v>
      </c>
      <c r="P1372" s="87">
        <v>15</v>
      </c>
      <c r="Q1372" s="69"/>
      <c r="R1372" s="4" t="s">
        <v>49</v>
      </c>
      <c r="T1372" s="4" t="s">
        <v>49</v>
      </c>
      <c r="V1372" s="87" t="s">
        <v>48</v>
      </c>
      <c r="W1372" s="69"/>
      <c r="X1372" s="4">
        <v>14</v>
      </c>
      <c r="Z1372" s="87">
        <v>10</v>
      </c>
      <c r="AA1372" s="69"/>
      <c r="AB1372" s="100">
        <v>7</v>
      </c>
      <c r="AC1372" s="69"/>
      <c r="AD1372" s="87">
        <v>15</v>
      </c>
      <c r="AE1372" s="69"/>
      <c r="AF1372" s="100">
        <v>7</v>
      </c>
      <c r="AH1372" s="4" t="s">
        <v>49</v>
      </c>
      <c r="AJ1372" s="87">
        <v>9</v>
      </c>
      <c r="AL1372" s="87">
        <v>13</v>
      </c>
      <c r="AN1372" s="81">
        <v>8</v>
      </c>
      <c r="AP1372" s="87">
        <v>14</v>
      </c>
      <c r="AR1372" s="81">
        <v>7</v>
      </c>
      <c r="AT1372" s="87">
        <v>12</v>
      </c>
      <c r="AV1372" s="74" t="s">
        <v>48</v>
      </c>
      <c r="AX1372" s="81">
        <v>13</v>
      </c>
      <c r="AZ1372" s="87">
        <v>8</v>
      </c>
      <c r="BB1372" s="87">
        <v>3.4</v>
      </c>
      <c r="BD1372" s="81">
        <v>6</v>
      </c>
      <c r="BF1372" s="81">
        <v>7</v>
      </c>
      <c r="BH1372" s="87">
        <v>7</v>
      </c>
      <c r="BI1372" s="69"/>
      <c r="BJ1372" s="74">
        <v>8</v>
      </c>
      <c r="BL1372" s="74">
        <v>7</v>
      </c>
      <c r="BN1372" s="74">
        <v>7</v>
      </c>
      <c r="BP1372" s="74">
        <v>4</v>
      </c>
      <c r="BR1372" s="148">
        <v>10</v>
      </c>
      <c r="BT1372" s="1" t="s">
        <v>47</v>
      </c>
      <c r="BV1372" s="1" t="s">
        <v>47</v>
      </c>
      <c r="BX1372" s="1" t="s">
        <v>47</v>
      </c>
      <c r="BZ1372" s="1" t="s">
        <v>47</v>
      </c>
    </row>
    <row r="1373" spans="2:78" x14ac:dyDescent="0.25">
      <c r="B1373" s="8">
        <v>1372</v>
      </c>
      <c r="C1373" s="8">
        <v>15</v>
      </c>
      <c r="D1373" s="8">
        <v>11</v>
      </c>
      <c r="E1373" s="8">
        <v>2020</v>
      </c>
      <c r="F1373" s="24" t="str">
        <f t="shared" si="113"/>
        <v>15/Nov/2020</v>
      </c>
      <c r="G1373" s="9" t="s">
        <v>22</v>
      </c>
      <c r="H1373" s="10" t="str">
        <f t="shared" si="116"/>
        <v>Sun</v>
      </c>
      <c r="I1373" s="10">
        <f t="shared" si="115"/>
        <v>686</v>
      </c>
      <c r="J1373" s="8">
        <f t="shared" si="117"/>
        <v>97</v>
      </c>
      <c r="K1373" s="1">
        <f t="shared" si="114"/>
        <v>23</v>
      </c>
      <c r="L1373" s="1">
        <f t="shared" si="112"/>
        <v>2</v>
      </c>
      <c r="N1373" s="1" t="s">
        <v>50</v>
      </c>
      <c r="P1373" s="87">
        <v>7</v>
      </c>
      <c r="Q1373" s="69"/>
      <c r="R1373" s="4" t="s">
        <v>49</v>
      </c>
      <c r="T1373" s="4" t="s">
        <v>49</v>
      </c>
      <c r="V1373" s="87" t="s">
        <v>48</v>
      </c>
      <c r="W1373" s="69"/>
      <c r="X1373" s="4">
        <v>4</v>
      </c>
      <c r="Z1373" s="87">
        <v>5</v>
      </c>
      <c r="AA1373" s="69"/>
      <c r="AB1373" s="100">
        <v>3</v>
      </c>
      <c r="AC1373" s="69"/>
      <c r="AD1373" s="87">
        <v>7</v>
      </c>
      <c r="AE1373" s="69"/>
      <c r="AF1373" s="100">
        <v>4</v>
      </c>
      <c r="AH1373" s="4" t="s">
        <v>49</v>
      </c>
      <c r="AJ1373" s="87">
        <v>6</v>
      </c>
      <c r="AL1373" s="87">
        <v>8</v>
      </c>
      <c r="AN1373" s="81" t="s">
        <v>28</v>
      </c>
      <c r="AP1373" s="87">
        <v>5</v>
      </c>
      <c r="AR1373" s="81">
        <v>3</v>
      </c>
      <c r="AT1373" s="87">
        <v>4</v>
      </c>
      <c r="AV1373" s="74" t="s">
        <v>48</v>
      </c>
      <c r="AX1373" s="81">
        <v>7</v>
      </c>
      <c r="AZ1373" s="87">
        <v>2</v>
      </c>
      <c r="BB1373" s="87">
        <v>2</v>
      </c>
      <c r="BD1373" s="81" t="s">
        <v>28</v>
      </c>
      <c r="BF1373" s="81">
        <v>3</v>
      </c>
      <c r="BH1373" s="87">
        <v>3</v>
      </c>
      <c r="BI1373" s="69"/>
      <c r="BJ1373" s="74">
        <v>4</v>
      </c>
      <c r="BL1373" s="74">
        <v>3</v>
      </c>
      <c r="BN1373" s="74" t="s">
        <v>28</v>
      </c>
      <c r="BP1373" s="74">
        <v>3</v>
      </c>
      <c r="BR1373" s="148" t="s">
        <v>28</v>
      </c>
      <c r="BT1373" s="1" t="s">
        <v>47</v>
      </c>
      <c r="BV1373" s="1" t="s">
        <v>47</v>
      </c>
      <c r="BX1373" s="1" t="s">
        <v>47</v>
      </c>
      <c r="BZ1373" s="1" t="s">
        <v>47</v>
      </c>
    </row>
    <row r="1374" spans="2:78" x14ac:dyDescent="0.25">
      <c r="B1374" s="8">
        <v>1373</v>
      </c>
      <c r="C1374" s="8">
        <v>16</v>
      </c>
      <c r="D1374" s="8">
        <v>11</v>
      </c>
      <c r="E1374" s="8">
        <v>2020</v>
      </c>
      <c r="F1374" s="24" t="str">
        <f t="shared" si="113"/>
        <v>16/Nov/2020</v>
      </c>
      <c r="G1374" s="9" t="s">
        <v>21</v>
      </c>
      <c r="H1374" s="10" t="str">
        <f t="shared" si="116"/>
        <v>Mon</v>
      </c>
      <c r="I1374" s="10">
        <f t="shared" si="115"/>
        <v>687</v>
      </c>
      <c r="J1374" s="8">
        <f t="shared" si="117"/>
        <v>98</v>
      </c>
      <c r="K1374" s="1">
        <f t="shared" si="114"/>
        <v>23</v>
      </c>
      <c r="L1374" s="1">
        <f t="shared" si="112"/>
        <v>2</v>
      </c>
      <c r="N1374" s="1" t="s">
        <v>50</v>
      </c>
      <c r="P1374" s="87" t="s">
        <v>28</v>
      </c>
      <c r="Q1374" s="69"/>
      <c r="R1374" s="4" t="s">
        <v>49</v>
      </c>
      <c r="T1374" s="4" t="s">
        <v>49</v>
      </c>
      <c r="V1374" s="87" t="s">
        <v>48</v>
      </c>
      <c r="W1374" s="69"/>
      <c r="X1374" s="4" t="s">
        <v>28</v>
      </c>
      <c r="Z1374" s="87" t="s">
        <v>28</v>
      </c>
      <c r="AA1374" s="69"/>
      <c r="AB1374" s="100" t="s">
        <v>28</v>
      </c>
      <c r="AC1374" s="69"/>
      <c r="AD1374" s="87" t="s">
        <v>28</v>
      </c>
      <c r="AE1374" s="69"/>
      <c r="AF1374" s="100" t="s">
        <v>28</v>
      </c>
      <c r="AH1374" s="4" t="s">
        <v>49</v>
      </c>
      <c r="AJ1374" s="87" t="s">
        <v>28</v>
      </c>
      <c r="AL1374" s="87" t="s">
        <v>28</v>
      </c>
      <c r="AN1374" s="81" t="s">
        <v>28</v>
      </c>
      <c r="AP1374" s="87" t="s">
        <v>28</v>
      </c>
      <c r="AR1374" s="81" t="s">
        <v>28</v>
      </c>
      <c r="AT1374" s="87" t="s">
        <v>28</v>
      </c>
      <c r="AV1374" s="74" t="s">
        <v>48</v>
      </c>
      <c r="AX1374" s="81" t="s">
        <v>28</v>
      </c>
      <c r="AZ1374" s="87" t="s">
        <v>28</v>
      </c>
      <c r="BB1374" s="87" t="s">
        <v>28</v>
      </c>
      <c r="BD1374" s="81" t="s">
        <v>28</v>
      </c>
      <c r="BF1374" s="81" t="s">
        <v>28</v>
      </c>
      <c r="BH1374" s="87" t="s">
        <v>28</v>
      </c>
      <c r="BI1374" s="69"/>
      <c r="BJ1374" s="74" t="s">
        <v>28</v>
      </c>
      <c r="BL1374" s="74" t="s">
        <v>28</v>
      </c>
      <c r="BN1374" s="74" t="s">
        <v>28</v>
      </c>
      <c r="BP1374" s="74" t="s">
        <v>28</v>
      </c>
      <c r="BR1374" s="74" t="s">
        <v>28</v>
      </c>
      <c r="BS1374" s="4"/>
      <c r="BT1374" s="1" t="s">
        <v>47</v>
      </c>
      <c r="BV1374" s="1" t="s">
        <v>47</v>
      </c>
      <c r="BX1374" s="1" t="s">
        <v>47</v>
      </c>
      <c r="BZ1374" s="1" t="s">
        <v>47</v>
      </c>
    </row>
    <row r="1375" spans="2:78" x14ac:dyDescent="0.25">
      <c r="B1375" s="8">
        <v>1374</v>
      </c>
      <c r="C1375" s="8">
        <v>16</v>
      </c>
      <c r="D1375" s="8">
        <v>11</v>
      </c>
      <c r="E1375" s="8">
        <v>2020</v>
      </c>
      <c r="F1375" s="24" t="str">
        <f t="shared" si="113"/>
        <v>16/Nov/2020</v>
      </c>
      <c r="G1375" s="9" t="s">
        <v>22</v>
      </c>
      <c r="H1375" s="10" t="str">
        <f t="shared" si="116"/>
        <v>Mon</v>
      </c>
      <c r="I1375" s="10">
        <f t="shared" si="115"/>
        <v>687</v>
      </c>
      <c r="J1375" s="8">
        <f t="shared" si="117"/>
        <v>98</v>
      </c>
      <c r="K1375" s="1">
        <f t="shared" si="114"/>
        <v>23</v>
      </c>
      <c r="L1375" s="1">
        <f t="shared" ref="L1375:L1438" si="118">IF(COUNTIF(L643:L1374,L1374)=732,L1374+1,L1374)</f>
        <v>2</v>
      </c>
      <c r="N1375" s="1" t="s">
        <v>50</v>
      </c>
      <c r="P1375" s="87" t="s">
        <v>28</v>
      </c>
      <c r="Q1375" s="69"/>
      <c r="R1375" s="4" t="s">
        <v>49</v>
      </c>
      <c r="T1375" s="4" t="s">
        <v>49</v>
      </c>
      <c r="V1375" s="87" t="s">
        <v>48</v>
      </c>
      <c r="W1375" s="69"/>
      <c r="X1375" s="4" t="s">
        <v>28</v>
      </c>
      <c r="Z1375" s="87" t="s">
        <v>28</v>
      </c>
      <c r="AA1375" s="69"/>
      <c r="AB1375" s="100" t="s">
        <v>28</v>
      </c>
      <c r="AC1375" s="69"/>
      <c r="AD1375" s="87" t="s">
        <v>28</v>
      </c>
      <c r="AE1375" s="69"/>
      <c r="AF1375" s="100" t="s">
        <v>28</v>
      </c>
      <c r="AH1375" s="4" t="s">
        <v>49</v>
      </c>
      <c r="AJ1375" s="87" t="s">
        <v>28</v>
      </c>
      <c r="AL1375" s="87" t="s">
        <v>28</v>
      </c>
      <c r="AN1375" s="81" t="s">
        <v>28</v>
      </c>
      <c r="AP1375" s="87" t="s">
        <v>28</v>
      </c>
      <c r="AR1375" s="81" t="s">
        <v>28</v>
      </c>
      <c r="AT1375" s="87" t="s">
        <v>28</v>
      </c>
      <c r="AV1375" s="74" t="s">
        <v>48</v>
      </c>
      <c r="AX1375" s="81" t="s">
        <v>28</v>
      </c>
      <c r="AZ1375" s="87" t="s">
        <v>28</v>
      </c>
      <c r="BB1375" s="87" t="s">
        <v>28</v>
      </c>
      <c r="BD1375" s="81" t="s">
        <v>28</v>
      </c>
      <c r="BF1375" s="81" t="s">
        <v>28</v>
      </c>
      <c r="BH1375" s="87" t="s">
        <v>28</v>
      </c>
      <c r="BI1375" s="69"/>
      <c r="BJ1375" s="74" t="s">
        <v>28</v>
      </c>
      <c r="BL1375" s="74" t="s">
        <v>28</v>
      </c>
      <c r="BN1375" s="74" t="s">
        <v>28</v>
      </c>
      <c r="BP1375" s="74" t="s">
        <v>28</v>
      </c>
      <c r="BR1375" s="74" t="s">
        <v>28</v>
      </c>
      <c r="BS1375" s="4"/>
      <c r="BT1375" s="1" t="s">
        <v>47</v>
      </c>
      <c r="BV1375" s="1" t="s">
        <v>47</v>
      </c>
      <c r="BX1375" s="1" t="s">
        <v>47</v>
      </c>
      <c r="BZ1375" s="1" t="s">
        <v>47</v>
      </c>
    </row>
    <row r="1376" spans="2:78" x14ac:dyDescent="0.25">
      <c r="B1376" s="8">
        <v>1375</v>
      </c>
      <c r="C1376" s="8">
        <v>17</v>
      </c>
      <c r="D1376" s="8">
        <v>11</v>
      </c>
      <c r="E1376" s="8">
        <v>2020</v>
      </c>
      <c r="F1376" s="24" t="str">
        <f t="shared" si="113"/>
        <v>17/Nov/2020</v>
      </c>
      <c r="G1376" s="9" t="s">
        <v>21</v>
      </c>
      <c r="H1376" s="10" t="str">
        <f t="shared" si="116"/>
        <v>Tue</v>
      </c>
      <c r="I1376" s="10">
        <f t="shared" si="115"/>
        <v>688</v>
      </c>
      <c r="J1376" s="8">
        <f t="shared" si="117"/>
        <v>98</v>
      </c>
      <c r="K1376" s="1">
        <f t="shared" si="114"/>
        <v>23</v>
      </c>
      <c r="L1376" s="1">
        <f t="shared" si="118"/>
        <v>2</v>
      </c>
      <c r="N1376" s="1" t="s">
        <v>50</v>
      </c>
      <c r="P1376" s="87">
        <v>15.6</v>
      </c>
      <c r="Q1376" s="69"/>
      <c r="R1376" s="4" t="s">
        <v>49</v>
      </c>
      <c r="T1376" s="4" t="s">
        <v>49</v>
      </c>
      <c r="V1376" s="87" t="s">
        <v>48</v>
      </c>
      <c r="W1376" s="69"/>
      <c r="X1376" s="4">
        <v>13</v>
      </c>
      <c r="Z1376" s="87">
        <v>9</v>
      </c>
      <c r="AA1376" s="69"/>
      <c r="AB1376" s="100">
        <v>8.1999999999999993</v>
      </c>
      <c r="AC1376" s="69"/>
      <c r="AD1376" s="87">
        <v>15.4</v>
      </c>
      <c r="AE1376" s="69"/>
      <c r="AF1376" s="100">
        <v>8.1999999999999993</v>
      </c>
      <c r="AH1376" s="4" t="s">
        <v>49</v>
      </c>
      <c r="AJ1376" s="87">
        <v>8</v>
      </c>
      <c r="AL1376" s="87">
        <v>12.8</v>
      </c>
      <c r="AN1376" s="81">
        <v>7.2</v>
      </c>
      <c r="AP1376" s="87">
        <v>13.8</v>
      </c>
      <c r="AR1376" s="81">
        <v>8</v>
      </c>
      <c r="AT1376" s="87">
        <v>10.4</v>
      </c>
      <c r="AV1376" s="74" t="s">
        <v>48</v>
      </c>
      <c r="AX1376" s="81">
        <v>13.4</v>
      </c>
      <c r="AZ1376" s="87">
        <v>7.6</v>
      </c>
      <c r="BB1376" s="87">
        <v>5.4</v>
      </c>
      <c r="BD1376" s="81">
        <v>8.8000000000000007</v>
      </c>
      <c r="BF1376" s="81">
        <v>7</v>
      </c>
      <c r="BH1376" s="87">
        <v>5.6</v>
      </c>
      <c r="BI1376" s="69"/>
      <c r="BJ1376" s="74">
        <v>9.4</v>
      </c>
      <c r="BL1376" s="74">
        <v>7.2</v>
      </c>
      <c r="BN1376" s="74">
        <v>8.4</v>
      </c>
      <c r="BP1376" s="74">
        <v>6.6</v>
      </c>
      <c r="BR1376" s="148">
        <v>12.6</v>
      </c>
      <c r="BT1376" s="1" t="s">
        <v>47</v>
      </c>
      <c r="BV1376" s="1" t="s">
        <v>47</v>
      </c>
      <c r="BX1376" s="1" t="s">
        <v>47</v>
      </c>
      <c r="BZ1376" s="1" t="s">
        <v>47</v>
      </c>
    </row>
    <row r="1377" spans="2:78" x14ac:dyDescent="0.25">
      <c r="B1377" s="8">
        <v>1376</v>
      </c>
      <c r="C1377" s="8">
        <v>17</v>
      </c>
      <c r="D1377" s="8">
        <v>11</v>
      </c>
      <c r="E1377" s="8">
        <v>2020</v>
      </c>
      <c r="F1377" s="24" t="str">
        <f t="shared" si="113"/>
        <v>17/Nov/2020</v>
      </c>
      <c r="G1377" s="9" t="s">
        <v>22</v>
      </c>
      <c r="H1377" s="10" t="str">
        <f t="shared" si="116"/>
        <v>Tue</v>
      </c>
      <c r="I1377" s="10">
        <f t="shared" si="115"/>
        <v>688</v>
      </c>
      <c r="J1377" s="8">
        <f t="shared" si="117"/>
        <v>98</v>
      </c>
      <c r="K1377" s="1">
        <f t="shared" si="114"/>
        <v>23</v>
      </c>
      <c r="L1377" s="1">
        <f t="shared" si="118"/>
        <v>2</v>
      </c>
      <c r="N1377" s="1" t="s">
        <v>50</v>
      </c>
      <c r="P1377" s="87">
        <v>5.6</v>
      </c>
      <c r="Q1377" s="69"/>
      <c r="R1377" s="4" t="s">
        <v>49</v>
      </c>
      <c r="T1377" s="4" t="s">
        <v>49</v>
      </c>
      <c r="V1377" s="87" t="s">
        <v>48</v>
      </c>
      <c r="W1377" s="69"/>
      <c r="X1377" s="4">
        <v>4.4000000000000004</v>
      </c>
      <c r="Z1377" s="87">
        <v>4.5999999999999996</v>
      </c>
      <c r="AA1377" s="69"/>
      <c r="AB1377" s="100">
        <v>2.6</v>
      </c>
      <c r="AC1377" s="69"/>
      <c r="AD1377" s="87">
        <v>6.6</v>
      </c>
      <c r="AE1377" s="69"/>
      <c r="AF1377" s="100">
        <v>3.6</v>
      </c>
      <c r="AH1377" s="4" t="s">
        <v>49</v>
      </c>
      <c r="AJ1377" s="87">
        <v>3</v>
      </c>
      <c r="AL1377" s="87">
        <v>5.4</v>
      </c>
      <c r="AN1377" s="81">
        <v>2.6</v>
      </c>
      <c r="AP1377" s="87">
        <v>3.2</v>
      </c>
      <c r="AR1377" s="81">
        <v>3</v>
      </c>
      <c r="AT1377" s="87">
        <v>4.2</v>
      </c>
      <c r="AV1377" s="74" t="s">
        <v>48</v>
      </c>
      <c r="AX1377" s="81">
        <v>6.2</v>
      </c>
      <c r="AZ1377" s="87">
        <v>3</v>
      </c>
      <c r="BB1377" s="87">
        <v>1.6</v>
      </c>
      <c r="BD1377" s="81">
        <v>3.2</v>
      </c>
      <c r="BF1377" s="81">
        <v>3.2</v>
      </c>
      <c r="BH1377" s="87">
        <v>2.6</v>
      </c>
      <c r="BI1377" s="69"/>
      <c r="BJ1377" s="74">
        <v>2.8</v>
      </c>
      <c r="BL1377" s="74">
        <v>3</v>
      </c>
      <c r="BN1377" s="74">
        <v>2</v>
      </c>
      <c r="BP1377" s="74">
        <v>2.8</v>
      </c>
      <c r="BR1377" s="148">
        <v>4</v>
      </c>
      <c r="BT1377" s="1" t="s">
        <v>47</v>
      </c>
      <c r="BV1377" s="1" t="s">
        <v>47</v>
      </c>
      <c r="BX1377" s="1" t="s">
        <v>47</v>
      </c>
      <c r="BZ1377" s="1" t="s">
        <v>47</v>
      </c>
    </row>
    <row r="1378" spans="2:78" x14ac:dyDescent="0.25">
      <c r="B1378" s="8">
        <v>1377</v>
      </c>
      <c r="C1378" s="8">
        <v>18</v>
      </c>
      <c r="D1378" s="8">
        <v>11</v>
      </c>
      <c r="E1378" s="8">
        <v>2020</v>
      </c>
      <c r="F1378" s="24" t="str">
        <f t="shared" si="113"/>
        <v>18/Nov/2020</v>
      </c>
      <c r="G1378" s="9" t="s">
        <v>21</v>
      </c>
      <c r="H1378" s="10" t="str">
        <f t="shared" si="116"/>
        <v>Wed</v>
      </c>
      <c r="I1378" s="10">
        <f t="shared" si="115"/>
        <v>689</v>
      </c>
      <c r="J1378" s="8">
        <f t="shared" si="117"/>
        <v>98</v>
      </c>
      <c r="K1378" s="1">
        <f t="shared" si="114"/>
        <v>23</v>
      </c>
      <c r="L1378" s="1">
        <f t="shared" si="118"/>
        <v>2</v>
      </c>
      <c r="N1378" s="1" t="s">
        <v>50</v>
      </c>
      <c r="P1378" s="87">
        <v>14</v>
      </c>
      <c r="Q1378" s="69"/>
      <c r="R1378" s="4" t="s">
        <v>49</v>
      </c>
      <c r="T1378" s="4" t="s">
        <v>49</v>
      </c>
      <c r="V1378" s="87" t="s">
        <v>48</v>
      </c>
      <c r="W1378" s="69"/>
      <c r="X1378" s="4">
        <v>11.2</v>
      </c>
      <c r="Z1378" s="87">
        <v>8.1999999999999993</v>
      </c>
      <c r="AA1378" s="69"/>
      <c r="AB1378" s="100">
        <v>7</v>
      </c>
      <c r="AC1378" s="69"/>
      <c r="AD1378" s="87">
        <v>12.6</v>
      </c>
      <c r="AE1378" s="69"/>
      <c r="AF1378" s="100">
        <v>7</v>
      </c>
      <c r="AH1378" s="4" t="s">
        <v>49</v>
      </c>
      <c r="AJ1378" s="87">
        <v>7.6</v>
      </c>
      <c r="AL1378" s="87">
        <v>6.8</v>
      </c>
      <c r="AN1378" s="81">
        <v>12</v>
      </c>
      <c r="AP1378" s="87">
        <v>12.2</v>
      </c>
      <c r="AR1378" s="81">
        <v>6.8</v>
      </c>
      <c r="AT1378" s="87">
        <v>10.6</v>
      </c>
      <c r="AV1378" s="74" t="s">
        <v>48</v>
      </c>
      <c r="AX1378" s="81">
        <v>12</v>
      </c>
      <c r="AZ1378" s="87">
        <v>7.4</v>
      </c>
      <c r="BB1378" s="87">
        <v>3.2</v>
      </c>
      <c r="BD1378" s="81">
        <v>1.6</v>
      </c>
      <c r="BF1378" s="81">
        <v>7.2</v>
      </c>
      <c r="BH1378" s="87">
        <v>6</v>
      </c>
      <c r="BI1378" s="69"/>
      <c r="BJ1378" s="74">
        <v>5</v>
      </c>
      <c r="BL1378" s="74">
        <v>6.2</v>
      </c>
      <c r="BN1378" s="74">
        <v>6</v>
      </c>
      <c r="BP1378" s="74">
        <v>2.4</v>
      </c>
      <c r="BR1378" s="148">
        <v>10.6</v>
      </c>
      <c r="BT1378" s="1" t="s">
        <v>47</v>
      </c>
      <c r="BV1378" s="1" t="s">
        <v>47</v>
      </c>
      <c r="BX1378" s="1" t="s">
        <v>47</v>
      </c>
      <c r="BZ1378" s="1" t="s">
        <v>47</v>
      </c>
    </row>
    <row r="1379" spans="2:78" x14ac:dyDescent="0.25">
      <c r="B1379" s="8">
        <v>1378</v>
      </c>
      <c r="C1379" s="8">
        <v>18</v>
      </c>
      <c r="D1379" s="8">
        <v>11</v>
      </c>
      <c r="E1379" s="8">
        <v>2020</v>
      </c>
      <c r="F1379" s="24" t="str">
        <f t="shared" si="113"/>
        <v>18/Nov/2020</v>
      </c>
      <c r="G1379" s="9" t="s">
        <v>22</v>
      </c>
      <c r="H1379" s="10" t="str">
        <f t="shared" si="116"/>
        <v>Wed</v>
      </c>
      <c r="I1379" s="10">
        <f t="shared" si="115"/>
        <v>689</v>
      </c>
      <c r="J1379" s="8">
        <f t="shared" si="117"/>
        <v>98</v>
      </c>
      <c r="K1379" s="1">
        <f t="shared" si="114"/>
        <v>23</v>
      </c>
      <c r="L1379" s="1">
        <f t="shared" si="118"/>
        <v>2</v>
      </c>
      <c r="N1379" s="1" t="s">
        <v>50</v>
      </c>
      <c r="P1379" s="87">
        <v>6.4</v>
      </c>
      <c r="Q1379" s="69"/>
      <c r="R1379" s="4" t="s">
        <v>49</v>
      </c>
      <c r="T1379" s="4" t="s">
        <v>49</v>
      </c>
      <c r="V1379" s="87" t="s">
        <v>48</v>
      </c>
      <c r="W1379" s="69"/>
      <c r="X1379" s="4">
        <v>5</v>
      </c>
      <c r="Z1379" s="87">
        <v>10.4</v>
      </c>
      <c r="AA1379" s="69"/>
      <c r="AB1379" s="100">
        <v>3.2</v>
      </c>
      <c r="AC1379" s="69"/>
      <c r="AD1379" s="87">
        <v>7.2</v>
      </c>
      <c r="AE1379" s="69"/>
      <c r="AF1379" s="100">
        <v>3.2</v>
      </c>
      <c r="AH1379" s="4" t="s">
        <v>49</v>
      </c>
      <c r="AJ1379" s="87">
        <v>3.6</v>
      </c>
      <c r="AL1379" s="87">
        <v>8.1999999999999993</v>
      </c>
      <c r="AN1379" s="81">
        <v>3.2</v>
      </c>
      <c r="AP1379" s="87">
        <v>5.8</v>
      </c>
      <c r="AR1379" s="81">
        <v>3.6</v>
      </c>
      <c r="AT1379" s="87">
        <v>5.2</v>
      </c>
      <c r="AV1379" s="74" t="s">
        <v>48</v>
      </c>
      <c r="AX1379" s="81">
        <v>6.6</v>
      </c>
      <c r="AZ1379" s="87">
        <v>3</v>
      </c>
      <c r="BB1379" s="87">
        <v>2</v>
      </c>
      <c r="BD1379" s="81">
        <v>5</v>
      </c>
      <c r="BF1379" s="81">
        <v>3.2</v>
      </c>
      <c r="BH1379" s="87">
        <v>3.2</v>
      </c>
      <c r="BI1379" s="69"/>
      <c r="BJ1379" s="74">
        <v>3.58</v>
      </c>
      <c r="BL1379" s="74">
        <v>3.2</v>
      </c>
      <c r="BN1379" s="74">
        <v>3.2</v>
      </c>
      <c r="BP1379" s="74">
        <v>5</v>
      </c>
      <c r="BR1379" s="148">
        <v>5.8</v>
      </c>
      <c r="BT1379" s="1" t="s">
        <v>47</v>
      </c>
      <c r="BV1379" s="1" t="s">
        <v>47</v>
      </c>
      <c r="BX1379" s="1" t="s">
        <v>47</v>
      </c>
      <c r="BZ1379" s="1" t="s">
        <v>47</v>
      </c>
    </row>
    <row r="1380" spans="2:78" x14ac:dyDescent="0.25">
      <c r="B1380" s="8">
        <v>1379</v>
      </c>
      <c r="C1380" s="8">
        <v>19</v>
      </c>
      <c r="D1380" s="8">
        <v>11</v>
      </c>
      <c r="E1380" s="8">
        <v>2020</v>
      </c>
      <c r="F1380" s="24" t="str">
        <f t="shared" si="113"/>
        <v>19/Nov/2020</v>
      </c>
      <c r="G1380" s="9" t="s">
        <v>21</v>
      </c>
      <c r="H1380" s="10" t="str">
        <f t="shared" si="116"/>
        <v>Thu</v>
      </c>
      <c r="I1380" s="10">
        <f t="shared" si="115"/>
        <v>690</v>
      </c>
      <c r="J1380" s="8">
        <f t="shared" si="117"/>
        <v>98</v>
      </c>
      <c r="K1380" s="1">
        <f t="shared" si="114"/>
        <v>23</v>
      </c>
      <c r="L1380" s="1">
        <f t="shared" si="118"/>
        <v>2</v>
      </c>
      <c r="N1380" s="1" t="s">
        <v>50</v>
      </c>
      <c r="P1380" s="87">
        <v>13</v>
      </c>
      <c r="Q1380" s="69"/>
      <c r="R1380" s="4" t="s">
        <v>49</v>
      </c>
      <c r="T1380" s="4" t="s">
        <v>49</v>
      </c>
      <c r="V1380" s="87" t="s">
        <v>48</v>
      </c>
      <c r="W1380" s="69"/>
      <c r="X1380" s="4">
        <v>10</v>
      </c>
      <c r="Z1380" s="87">
        <v>8</v>
      </c>
      <c r="AA1380" s="69"/>
      <c r="AB1380" s="100">
        <v>7</v>
      </c>
      <c r="AC1380" s="69"/>
      <c r="AD1380" s="87">
        <v>13</v>
      </c>
      <c r="AE1380" s="69"/>
      <c r="AF1380" s="100">
        <v>6</v>
      </c>
      <c r="AH1380" s="4" t="s">
        <v>49</v>
      </c>
      <c r="AJ1380" s="87">
        <v>9</v>
      </c>
      <c r="AL1380" s="87">
        <v>11</v>
      </c>
      <c r="AN1380" s="81">
        <v>6</v>
      </c>
      <c r="AP1380" s="87">
        <v>11</v>
      </c>
      <c r="AR1380" s="81">
        <v>7</v>
      </c>
      <c r="AT1380" s="87">
        <v>11</v>
      </c>
      <c r="AV1380" s="74" t="s">
        <v>48</v>
      </c>
      <c r="AX1380" s="81">
        <v>13</v>
      </c>
      <c r="AZ1380" s="87">
        <v>7</v>
      </c>
      <c r="BB1380" s="87">
        <v>3.2</v>
      </c>
      <c r="BD1380" s="81">
        <v>6</v>
      </c>
      <c r="BF1380" s="81">
        <v>7</v>
      </c>
      <c r="BH1380" s="87">
        <v>6</v>
      </c>
      <c r="BI1380" s="69"/>
      <c r="BJ1380" s="74">
        <v>7</v>
      </c>
      <c r="BL1380" s="74">
        <v>6.2</v>
      </c>
      <c r="BN1380" s="74">
        <v>10</v>
      </c>
      <c r="BP1380" s="74">
        <v>6</v>
      </c>
      <c r="BR1380" s="148">
        <v>10</v>
      </c>
      <c r="BT1380" s="1" t="s">
        <v>47</v>
      </c>
      <c r="BV1380" s="1" t="s">
        <v>47</v>
      </c>
      <c r="BX1380" s="1" t="s">
        <v>47</v>
      </c>
      <c r="BZ1380" s="1" t="s">
        <v>47</v>
      </c>
    </row>
    <row r="1381" spans="2:78" x14ac:dyDescent="0.25">
      <c r="B1381" s="8">
        <v>1380</v>
      </c>
      <c r="C1381" s="8">
        <v>19</v>
      </c>
      <c r="D1381" s="8">
        <v>11</v>
      </c>
      <c r="E1381" s="8">
        <v>2020</v>
      </c>
      <c r="F1381" s="24" t="str">
        <f t="shared" si="113"/>
        <v>19/Nov/2020</v>
      </c>
      <c r="G1381" s="9" t="s">
        <v>22</v>
      </c>
      <c r="H1381" s="10" t="str">
        <f t="shared" si="116"/>
        <v>Thu</v>
      </c>
      <c r="I1381" s="10">
        <f t="shared" si="115"/>
        <v>690</v>
      </c>
      <c r="J1381" s="8">
        <f t="shared" si="117"/>
        <v>98</v>
      </c>
      <c r="K1381" s="1">
        <f t="shared" si="114"/>
        <v>23</v>
      </c>
      <c r="L1381" s="1">
        <f t="shared" si="118"/>
        <v>2</v>
      </c>
      <c r="N1381" s="1" t="s">
        <v>50</v>
      </c>
      <c r="P1381" s="87">
        <v>6.6</v>
      </c>
      <c r="Q1381" s="69"/>
      <c r="R1381" s="4" t="s">
        <v>49</v>
      </c>
      <c r="T1381" s="4" t="s">
        <v>49</v>
      </c>
      <c r="V1381" s="87" t="s">
        <v>48</v>
      </c>
      <c r="W1381" s="69"/>
      <c r="X1381" s="4">
        <v>5.2</v>
      </c>
      <c r="Z1381" s="87">
        <v>5</v>
      </c>
      <c r="AA1381" s="69"/>
      <c r="AB1381" s="100">
        <v>3.4</v>
      </c>
      <c r="AC1381" s="69"/>
      <c r="AD1381" s="87">
        <v>7.4</v>
      </c>
      <c r="AE1381" s="69"/>
      <c r="AF1381" s="100">
        <v>6</v>
      </c>
      <c r="AH1381" s="4" t="s">
        <v>49</v>
      </c>
      <c r="AJ1381" s="87">
        <v>4.4000000000000004</v>
      </c>
      <c r="AL1381" s="87">
        <v>6</v>
      </c>
      <c r="AN1381" s="81">
        <v>4</v>
      </c>
      <c r="AP1381" s="87">
        <v>6</v>
      </c>
      <c r="AR1381" s="81">
        <v>4.5999999999999996</v>
      </c>
      <c r="AT1381" s="87">
        <v>6</v>
      </c>
      <c r="AV1381" s="74" t="s">
        <v>48</v>
      </c>
      <c r="AX1381" s="81">
        <v>6</v>
      </c>
      <c r="AZ1381" s="87">
        <v>4.4000000000000004</v>
      </c>
      <c r="BB1381" s="87">
        <v>2.4</v>
      </c>
      <c r="BD1381" s="81">
        <v>2.4</v>
      </c>
      <c r="BF1381" s="81">
        <v>3.6</v>
      </c>
      <c r="BH1381" s="87">
        <v>4</v>
      </c>
      <c r="BI1381" s="69"/>
      <c r="BJ1381" s="74">
        <v>3.4</v>
      </c>
      <c r="BL1381" s="74">
        <v>4</v>
      </c>
      <c r="BN1381" s="74">
        <v>3.6</v>
      </c>
      <c r="BP1381" s="74">
        <v>2.8</v>
      </c>
      <c r="BR1381" s="148">
        <v>5.8</v>
      </c>
      <c r="BT1381" s="1" t="s">
        <v>47</v>
      </c>
      <c r="BV1381" s="1" t="s">
        <v>47</v>
      </c>
      <c r="BX1381" s="1" t="s">
        <v>47</v>
      </c>
      <c r="BZ1381" s="1" t="s">
        <v>47</v>
      </c>
    </row>
    <row r="1382" spans="2:78" x14ac:dyDescent="0.25">
      <c r="B1382" s="8">
        <v>1381</v>
      </c>
      <c r="C1382" s="8">
        <v>20</v>
      </c>
      <c r="D1382" s="8">
        <v>11</v>
      </c>
      <c r="E1382" s="8">
        <v>2020</v>
      </c>
      <c r="F1382" s="24" t="str">
        <f t="shared" si="113"/>
        <v>20/Nov/2020</v>
      </c>
      <c r="G1382" s="9" t="s">
        <v>21</v>
      </c>
      <c r="H1382" s="10" t="str">
        <f t="shared" si="116"/>
        <v>Fri</v>
      </c>
      <c r="I1382" s="10">
        <f t="shared" si="115"/>
        <v>691</v>
      </c>
      <c r="J1382" s="8">
        <f t="shared" si="117"/>
        <v>98</v>
      </c>
      <c r="K1382" s="1">
        <f t="shared" si="114"/>
        <v>23</v>
      </c>
      <c r="L1382" s="1">
        <f t="shared" si="118"/>
        <v>2</v>
      </c>
      <c r="N1382" s="1" t="s">
        <v>50</v>
      </c>
      <c r="P1382" s="87">
        <v>15</v>
      </c>
      <c r="Q1382" s="69"/>
      <c r="R1382" s="4" t="s">
        <v>49</v>
      </c>
      <c r="T1382" s="4" t="s">
        <v>49</v>
      </c>
      <c r="V1382" s="87" t="s">
        <v>48</v>
      </c>
      <c r="W1382" s="69"/>
      <c r="X1382" s="4">
        <v>13</v>
      </c>
      <c r="Z1382" s="87">
        <v>9</v>
      </c>
      <c r="AA1382" s="69"/>
      <c r="AB1382" s="100">
        <v>8</v>
      </c>
      <c r="AC1382" s="69"/>
      <c r="AD1382" s="87">
        <v>14</v>
      </c>
      <c r="AE1382" s="69"/>
      <c r="AF1382" s="100">
        <v>7</v>
      </c>
      <c r="AH1382" s="4" t="s">
        <v>49</v>
      </c>
      <c r="AJ1382" s="87">
        <v>8</v>
      </c>
      <c r="AL1382" s="87">
        <v>12</v>
      </c>
      <c r="AN1382" s="81">
        <v>6.2</v>
      </c>
      <c r="AP1382" s="87">
        <v>10</v>
      </c>
      <c r="AR1382" s="81">
        <v>7</v>
      </c>
      <c r="AT1382" s="87">
        <v>11.2</v>
      </c>
      <c r="AV1382" s="74" t="s">
        <v>48</v>
      </c>
      <c r="AX1382" s="81">
        <v>12.2</v>
      </c>
      <c r="AZ1382" s="87">
        <v>7.6</v>
      </c>
      <c r="BB1382" s="87">
        <v>5</v>
      </c>
      <c r="BD1382" s="81" t="s">
        <v>28</v>
      </c>
      <c r="BF1382" s="81">
        <v>7</v>
      </c>
      <c r="BH1382" s="87">
        <v>6</v>
      </c>
      <c r="BI1382" s="69"/>
      <c r="BJ1382" s="74">
        <v>8</v>
      </c>
      <c r="BL1382" s="74">
        <v>6.2</v>
      </c>
      <c r="BN1382" s="74">
        <v>6</v>
      </c>
      <c r="BP1382" s="74">
        <v>5</v>
      </c>
      <c r="BR1382" s="148" t="s">
        <v>28</v>
      </c>
      <c r="BT1382" s="1" t="s">
        <v>47</v>
      </c>
      <c r="BV1382" s="1" t="s">
        <v>47</v>
      </c>
      <c r="BX1382" s="1" t="s">
        <v>47</v>
      </c>
      <c r="BZ1382" s="1" t="s">
        <v>47</v>
      </c>
    </row>
    <row r="1383" spans="2:78" x14ac:dyDescent="0.25">
      <c r="B1383" s="8">
        <v>1382</v>
      </c>
      <c r="C1383" s="8">
        <v>20</v>
      </c>
      <c r="D1383" s="8">
        <v>11</v>
      </c>
      <c r="E1383" s="8">
        <v>2020</v>
      </c>
      <c r="F1383" s="24" t="str">
        <f t="shared" si="113"/>
        <v>20/Nov/2020</v>
      </c>
      <c r="G1383" s="9" t="s">
        <v>22</v>
      </c>
      <c r="H1383" s="10" t="str">
        <f t="shared" si="116"/>
        <v>Fri</v>
      </c>
      <c r="I1383" s="10">
        <f t="shared" si="115"/>
        <v>691</v>
      </c>
      <c r="J1383" s="8">
        <f t="shared" si="117"/>
        <v>98</v>
      </c>
      <c r="K1383" s="1">
        <f t="shared" si="114"/>
        <v>23</v>
      </c>
      <c r="L1383" s="1">
        <f t="shared" si="118"/>
        <v>2</v>
      </c>
      <c r="N1383" s="1" t="s">
        <v>50</v>
      </c>
      <c r="P1383" s="87">
        <v>7.4</v>
      </c>
      <c r="Q1383" s="69"/>
      <c r="R1383" s="4" t="s">
        <v>49</v>
      </c>
      <c r="T1383" s="4" t="s">
        <v>49</v>
      </c>
      <c r="V1383" s="87" t="s">
        <v>48</v>
      </c>
      <c r="W1383" s="69"/>
      <c r="X1383" s="4">
        <v>6.8</v>
      </c>
      <c r="Z1383" s="87">
        <v>3.8</v>
      </c>
      <c r="AA1383" s="69"/>
      <c r="AB1383" s="100">
        <v>3.4</v>
      </c>
      <c r="AC1383" s="69"/>
      <c r="AD1383" s="87">
        <v>7.4</v>
      </c>
      <c r="AE1383" s="69"/>
      <c r="AF1383" s="100">
        <v>4.2</v>
      </c>
      <c r="AH1383" s="4" t="s">
        <v>49</v>
      </c>
      <c r="AJ1383" s="87">
        <v>4.2</v>
      </c>
      <c r="AL1383" s="87" t="s">
        <v>28</v>
      </c>
      <c r="AN1383" s="81">
        <v>3.8</v>
      </c>
      <c r="AP1383" s="87">
        <v>8</v>
      </c>
      <c r="AR1383" s="81">
        <v>4</v>
      </c>
      <c r="AT1383" s="87">
        <v>6.2</v>
      </c>
      <c r="AV1383" s="74" t="s">
        <v>48</v>
      </c>
      <c r="AX1383" s="81">
        <v>7</v>
      </c>
      <c r="AZ1383" s="87">
        <v>4.2</v>
      </c>
      <c r="BB1383" s="87">
        <v>2.4</v>
      </c>
      <c r="BD1383" s="81" t="s">
        <v>28</v>
      </c>
      <c r="BF1383" s="81">
        <v>3.6</v>
      </c>
      <c r="BH1383" s="87">
        <v>2.6</v>
      </c>
      <c r="BI1383" s="69"/>
      <c r="BJ1383" s="74">
        <v>4.5999999999999996</v>
      </c>
      <c r="BL1383" s="74">
        <v>4</v>
      </c>
      <c r="BN1383" s="74">
        <v>3.8</v>
      </c>
      <c r="BP1383" s="74" t="s">
        <v>28</v>
      </c>
      <c r="BR1383" s="148">
        <v>6.9</v>
      </c>
      <c r="BT1383" s="1" t="s">
        <v>47</v>
      </c>
      <c r="BV1383" s="1" t="s">
        <v>47</v>
      </c>
      <c r="BX1383" s="1" t="s">
        <v>47</v>
      </c>
      <c r="BZ1383" s="1" t="s">
        <v>47</v>
      </c>
    </row>
    <row r="1384" spans="2:78" x14ac:dyDescent="0.25">
      <c r="B1384" s="8">
        <v>1383</v>
      </c>
      <c r="C1384" s="8">
        <v>21</v>
      </c>
      <c r="D1384" s="8">
        <v>11</v>
      </c>
      <c r="E1384" s="8">
        <v>2020</v>
      </c>
      <c r="F1384" s="24" t="str">
        <f t="shared" si="113"/>
        <v>21/Nov/2020</v>
      </c>
      <c r="G1384" s="9" t="s">
        <v>21</v>
      </c>
      <c r="H1384" s="10" t="str">
        <f t="shared" si="116"/>
        <v>Sat</v>
      </c>
      <c r="I1384" s="10">
        <f t="shared" si="115"/>
        <v>692</v>
      </c>
      <c r="J1384" s="8">
        <f t="shared" si="117"/>
        <v>98</v>
      </c>
      <c r="K1384" s="1">
        <f t="shared" si="114"/>
        <v>23</v>
      </c>
      <c r="L1384" s="1">
        <f t="shared" si="118"/>
        <v>2</v>
      </c>
      <c r="N1384" s="1" t="s">
        <v>50</v>
      </c>
      <c r="P1384" s="87">
        <v>15</v>
      </c>
      <c r="Q1384" s="69"/>
      <c r="R1384" s="4" t="s">
        <v>49</v>
      </c>
      <c r="T1384" s="4" t="s">
        <v>49</v>
      </c>
      <c r="V1384" s="87" t="s">
        <v>48</v>
      </c>
      <c r="W1384" s="69"/>
      <c r="X1384" s="4">
        <v>15</v>
      </c>
      <c r="Z1384" s="87">
        <v>5</v>
      </c>
      <c r="AA1384" s="69"/>
      <c r="AB1384" s="100">
        <v>8</v>
      </c>
      <c r="AC1384" s="69"/>
      <c r="AD1384" s="87">
        <v>13</v>
      </c>
      <c r="AE1384" s="69"/>
      <c r="AF1384" s="100">
        <v>7.6</v>
      </c>
      <c r="AH1384" s="4" t="s">
        <v>49</v>
      </c>
      <c r="AJ1384" s="87">
        <v>8.6</v>
      </c>
      <c r="AL1384" s="87">
        <v>14.8</v>
      </c>
      <c r="AN1384" s="81" t="s">
        <v>28</v>
      </c>
      <c r="AP1384" s="87">
        <v>9.1999999999999993</v>
      </c>
      <c r="AR1384" s="81">
        <v>7</v>
      </c>
      <c r="AT1384" s="87">
        <v>9.6</v>
      </c>
      <c r="AV1384" s="74" t="s">
        <v>48</v>
      </c>
      <c r="AX1384" s="81">
        <v>13</v>
      </c>
      <c r="AZ1384" s="87">
        <v>9</v>
      </c>
      <c r="BB1384" s="87">
        <v>3.4</v>
      </c>
      <c r="BD1384" s="81" t="s">
        <v>28</v>
      </c>
      <c r="BF1384" s="81">
        <v>7.4</v>
      </c>
      <c r="BH1384" s="87">
        <v>6</v>
      </c>
      <c r="BI1384" s="69"/>
      <c r="BJ1384" s="74">
        <v>8.1999999999999993</v>
      </c>
      <c r="BL1384" s="74">
        <v>6.4</v>
      </c>
      <c r="BN1384" s="74">
        <v>8</v>
      </c>
      <c r="BP1384" s="74">
        <v>5</v>
      </c>
      <c r="BR1384" s="148">
        <v>11.6</v>
      </c>
      <c r="BT1384" s="1" t="s">
        <v>47</v>
      </c>
      <c r="BV1384" s="1" t="s">
        <v>47</v>
      </c>
      <c r="BX1384" s="1" t="s">
        <v>47</v>
      </c>
      <c r="BZ1384" s="1" t="s">
        <v>47</v>
      </c>
    </row>
    <row r="1385" spans="2:78" x14ac:dyDescent="0.25">
      <c r="B1385" s="8">
        <v>1384</v>
      </c>
      <c r="C1385" s="8">
        <v>21</v>
      </c>
      <c r="D1385" s="8">
        <v>11</v>
      </c>
      <c r="E1385" s="8">
        <v>2020</v>
      </c>
      <c r="F1385" s="24" t="str">
        <f t="shared" si="113"/>
        <v>21/Nov/2020</v>
      </c>
      <c r="G1385" s="9" t="s">
        <v>22</v>
      </c>
      <c r="H1385" s="10" t="str">
        <f t="shared" si="116"/>
        <v>Sat</v>
      </c>
      <c r="I1385" s="10">
        <f t="shared" si="115"/>
        <v>692</v>
      </c>
      <c r="J1385" s="8">
        <f t="shared" si="117"/>
        <v>98</v>
      </c>
      <c r="K1385" s="1">
        <f t="shared" si="114"/>
        <v>23</v>
      </c>
      <c r="L1385" s="1">
        <f t="shared" si="118"/>
        <v>2</v>
      </c>
      <c r="N1385" s="1" t="s">
        <v>50</v>
      </c>
      <c r="P1385" s="87">
        <v>7</v>
      </c>
      <c r="Q1385" s="69"/>
      <c r="R1385" s="4" t="s">
        <v>49</v>
      </c>
      <c r="T1385" s="4" t="s">
        <v>49</v>
      </c>
      <c r="V1385" s="87" t="s">
        <v>48</v>
      </c>
      <c r="W1385" s="69"/>
      <c r="X1385" s="4">
        <v>5.4</v>
      </c>
      <c r="Z1385" s="87" t="s">
        <v>28</v>
      </c>
      <c r="AA1385" s="69"/>
      <c r="AB1385" s="100">
        <v>4</v>
      </c>
      <c r="AC1385" s="69"/>
      <c r="AD1385" s="87">
        <v>6</v>
      </c>
      <c r="AE1385" s="69"/>
      <c r="AF1385" s="100" t="s">
        <v>28</v>
      </c>
      <c r="AH1385" s="4" t="s">
        <v>49</v>
      </c>
      <c r="AJ1385" s="87" t="s">
        <v>28</v>
      </c>
      <c r="AL1385" s="87" t="s">
        <v>28</v>
      </c>
      <c r="AN1385" s="81" t="s">
        <v>28</v>
      </c>
      <c r="AP1385" s="87" t="s">
        <v>28</v>
      </c>
      <c r="AR1385" s="81" t="s">
        <v>28</v>
      </c>
      <c r="AT1385" s="87">
        <v>5</v>
      </c>
      <c r="AV1385" s="74" t="s">
        <v>48</v>
      </c>
      <c r="AX1385" s="81" t="s">
        <v>28</v>
      </c>
      <c r="AZ1385" s="87">
        <v>4</v>
      </c>
      <c r="BB1385" s="87">
        <v>3</v>
      </c>
      <c r="BD1385" s="81" t="s">
        <v>28</v>
      </c>
      <c r="BF1385" s="81" t="s">
        <v>28</v>
      </c>
      <c r="BH1385" s="87" t="s">
        <v>28</v>
      </c>
      <c r="BI1385" s="69"/>
      <c r="BJ1385" s="74" t="s">
        <v>28</v>
      </c>
      <c r="BL1385" s="74" t="s">
        <v>28</v>
      </c>
      <c r="BN1385" s="74" t="s">
        <v>28</v>
      </c>
      <c r="BP1385" s="74">
        <v>3</v>
      </c>
      <c r="BR1385" s="148" t="s">
        <v>28</v>
      </c>
      <c r="BT1385" s="1" t="s">
        <v>47</v>
      </c>
      <c r="BV1385" s="1" t="s">
        <v>47</v>
      </c>
      <c r="BX1385" s="1" t="s">
        <v>47</v>
      </c>
      <c r="BZ1385" s="1" t="s">
        <v>47</v>
      </c>
    </row>
    <row r="1386" spans="2:78" x14ac:dyDescent="0.25">
      <c r="B1386" s="8">
        <v>1385</v>
      </c>
      <c r="C1386" s="8">
        <v>22</v>
      </c>
      <c r="D1386" s="8">
        <v>11</v>
      </c>
      <c r="E1386" s="8">
        <v>2020</v>
      </c>
      <c r="F1386" s="24" t="str">
        <f t="shared" si="113"/>
        <v>22/Nov/2020</v>
      </c>
      <c r="G1386" s="9" t="s">
        <v>21</v>
      </c>
      <c r="H1386" s="10" t="str">
        <f t="shared" si="116"/>
        <v>Sun</v>
      </c>
      <c r="I1386" s="10">
        <f t="shared" si="115"/>
        <v>693</v>
      </c>
      <c r="J1386" s="8">
        <f t="shared" si="117"/>
        <v>98</v>
      </c>
      <c r="K1386" s="1">
        <f t="shared" si="114"/>
        <v>23</v>
      </c>
      <c r="L1386" s="1">
        <f t="shared" si="118"/>
        <v>2</v>
      </c>
      <c r="N1386" s="1" t="s">
        <v>50</v>
      </c>
      <c r="P1386" s="87">
        <v>14.8</v>
      </c>
      <c r="Q1386" s="69"/>
      <c r="R1386" s="4" t="s">
        <v>49</v>
      </c>
      <c r="T1386" s="4" t="s">
        <v>49</v>
      </c>
      <c r="V1386" s="87" t="s">
        <v>48</v>
      </c>
      <c r="W1386" s="69"/>
      <c r="X1386" s="4">
        <v>14</v>
      </c>
      <c r="Z1386" s="87">
        <v>8.6</v>
      </c>
      <c r="AA1386" s="69"/>
      <c r="AB1386" s="100">
        <v>7.6</v>
      </c>
      <c r="AC1386" s="69"/>
      <c r="AD1386" s="87">
        <v>14.6</v>
      </c>
      <c r="AE1386" s="69"/>
      <c r="AF1386" s="100">
        <v>7.4</v>
      </c>
      <c r="AH1386" s="4" t="s">
        <v>49</v>
      </c>
      <c r="AJ1386" s="87">
        <v>8.8000000000000007</v>
      </c>
      <c r="AL1386" s="87">
        <v>12.4</v>
      </c>
      <c r="AN1386" s="81">
        <v>6.2</v>
      </c>
      <c r="AP1386" s="87">
        <v>11.2</v>
      </c>
      <c r="AR1386" s="81">
        <v>6.2</v>
      </c>
      <c r="AT1386" s="87">
        <v>10.4</v>
      </c>
      <c r="AV1386" s="74" t="s">
        <v>48</v>
      </c>
      <c r="AX1386" s="81">
        <v>12.6</v>
      </c>
      <c r="AZ1386" s="87">
        <v>7</v>
      </c>
      <c r="BB1386" s="87">
        <v>4</v>
      </c>
      <c r="BD1386" s="81">
        <v>4</v>
      </c>
      <c r="BF1386" s="81">
        <v>7.2</v>
      </c>
      <c r="BH1386" s="87">
        <v>5.8</v>
      </c>
      <c r="BI1386" s="69"/>
      <c r="BJ1386" s="74">
        <v>7.8</v>
      </c>
      <c r="BL1386" s="74">
        <v>6</v>
      </c>
      <c r="BN1386" s="74">
        <v>8.8000000000000007</v>
      </c>
      <c r="BP1386" s="74">
        <v>4.5999999999999996</v>
      </c>
      <c r="BR1386" s="148">
        <v>10.6</v>
      </c>
      <c r="BT1386" s="1" t="s">
        <v>47</v>
      </c>
      <c r="BV1386" s="1" t="s">
        <v>47</v>
      </c>
      <c r="BX1386" s="1" t="s">
        <v>47</v>
      </c>
      <c r="BZ1386" s="1" t="s">
        <v>47</v>
      </c>
    </row>
    <row r="1387" spans="2:78" x14ac:dyDescent="0.25">
      <c r="B1387" s="8">
        <v>1386</v>
      </c>
      <c r="C1387" s="8">
        <v>22</v>
      </c>
      <c r="D1387" s="8">
        <v>11</v>
      </c>
      <c r="E1387" s="8">
        <v>2020</v>
      </c>
      <c r="F1387" s="24" t="str">
        <f t="shared" si="113"/>
        <v>22/Nov/2020</v>
      </c>
      <c r="G1387" s="9" t="s">
        <v>22</v>
      </c>
      <c r="H1387" s="10" t="str">
        <f t="shared" si="116"/>
        <v>Sun</v>
      </c>
      <c r="I1387" s="10">
        <f t="shared" si="115"/>
        <v>693</v>
      </c>
      <c r="J1387" s="8">
        <f t="shared" si="117"/>
        <v>98</v>
      </c>
      <c r="K1387" s="1">
        <f t="shared" si="114"/>
        <v>23</v>
      </c>
      <c r="L1387" s="1">
        <f t="shared" si="118"/>
        <v>2</v>
      </c>
      <c r="N1387" s="1" t="s">
        <v>50</v>
      </c>
      <c r="P1387" s="87" t="s">
        <v>28</v>
      </c>
      <c r="Q1387" s="69"/>
      <c r="R1387" s="4" t="s">
        <v>49</v>
      </c>
      <c r="T1387" s="4" t="s">
        <v>49</v>
      </c>
      <c r="V1387" s="87" t="s">
        <v>48</v>
      </c>
      <c r="W1387" s="69"/>
      <c r="X1387" s="4" t="s">
        <v>28</v>
      </c>
      <c r="Z1387" s="87" t="s">
        <v>28</v>
      </c>
      <c r="AA1387" s="69"/>
      <c r="AB1387" s="100" t="s">
        <v>28</v>
      </c>
      <c r="AC1387" s="69"/>
      <c r="AD1387" s="87" t="s">
        <v>28</v>
      </c>
      <c r="AE1387" s="69"/>
      <c r="AF1387" s="100" t="s">
        <v>28</v>
      </c>
      <c r="AH1387" s="4" t="s">
        <v>49</v>
      </c>
      <c r="AJ1387" s="87" t="s">
        <v>28</v>
      </c>
      <c r="AL1387" s="87" t="s">
        <v>28</v>
      </c>
      <c r="AN1387" s="81" t="s">
        <v>28</v>
      </c>
      <c r="AP1387" s="87" t="s">
        <v>28</v>
      </c>
      <c r="AR1387" s="81" t="s">
        <v>28</v>
      </c>
      <c r="AT1387" s="87" t="s">
        <v>28</v>
      </c>
      <c r="AV1387" s="74" t="s">
        <v>48</v>
      </c>
      <c r="AX1387" s="81" t="s">
        <v>28</v>
      </c>
      <c r="AZ1387" s="87" t="s">
        <v>28</v>
      </c>
      <c r="BB1387" s="87" t="s">
        <v>28</v>
      </c>
      <c r="BD1387" s="81" t="s">
        <v>28</v>
      </c>
      <c r="BF1387" s="81" t="s">
        <v>28</v>
      </c>
      <c r="BH1387" s="87" t="s">
        <v>28</v>
      </c>
      <c r="BI1387" s="69"/>
      <c r="BJ1387" s="74" t="s">
        <v>28</v>
      </c>
      <c r="BL1387" s="74" t="s">
        <v>28</v>
      </c>
      <c r="BN1387" s="74" t="s">
        <v>28</v>
      </c>
      <c r="BP1387" s="74" t="s">
        <v>28</v>
      </c>
      <c r="BR1387" s="148" t="s">
        <v>28</v>
      </c>
      <c r="BT1387" s="1" t="s">
        <v>47</v>
      </c>
      <c r="BV1387" s="1" t="s">
        <v>47</v>
      </c>
      <c r="BX1387" s="1" t="s">
        <v>47</v>
      </c>
      <c r="BZ1387" s="1" t="s">
        <v>47</v>
      </c>
    </row>
    <row r="1388" spans="2:78" x14ac:dyDescent="0.25">
      <c r="B1388" s="8">
        <v>1387</v>
      </c>
      <c r="C1388" s="8">
        <v>23</v>
      </c>
      <c r="D1388" s="8">
        <v>11</v>
      </c>
      <c r="E1388" s="8">
        <v>2020</v>
      </c>
      <c r="F1388" s="24" t="str">
        <f t="shared" si="113"/>
        <v>23/Nov/2020</v>
      </c>
      <c r="G1388" s="9" t="s">
        <v>21</v>
      </c>
      <c r="H1388" s="10" t="str">
        <f t="shared" si="116"/>
        <v>Mon</v>
      </c>
      <c r="I1388" s="10">
        <f t="shared" si="115"/>
        <v>694</v>
      </c>
      <c r="J1388" s="8">
        <f t="shared" si="117"/>
        <v>99</v>
      </c>
      <c r="K1388" s="1">
        <f t="shared" si="114"/>
        <v>23</v>
      </c>
      <c r="L1388" s="1">
        <f t="shared" si="118"/>
        <v>2</v>
      </c>
      <c r="N1388" s="1" t="s">
        <v>50</v>
      </c>
      <c r="P1388" s="87">
        <v>16</v>
      </c>
      <c r="Q1388" s="69"/>
      <c r="R1388" s="4" t="s">
        <v>49</v>
      </c>
      <c r="T1388" s="4" t="s">
        <v>49</v>
      </c>
      <c r="V1388" s="87" t="s">
        <v>48</v>
      </c>
      <c r="W1388" s="69"/>
      <c r="X1388" s="4">
        <v>13.6</v>
      </c>
      <c r="Z1388" s="87">
        <v>9.1999999999999993</v>
      </c>
      <c r="AA1388" s="69"/>
      <c r="AB1388" s="100">
        <v>8.1999999999999993</v>
      </c>
      <c r="AC1388" s="69"/>
      <c r="AD1388" s="87">
        <v>15.2</v>
      </c>
      <c r="AE1388" s="69"/>
      <c r="AF1388" s="100">
        <v>7.8</v>
      </c>
      <c r="AH1388" s="4" t="s">
        <v>49</v>
      </c>
      <c r="AJ1388" s="87">
        <v>5.2</v>
      </c>
      <c r="AL1388" s="87">
        <v>12.8</v>
      </c>
      <c r="AN1388" s="81">
        <v>6</v>
      </c>
      <c r="AP1388" s="87">
        <v>18</v>
      </c>
      <c r="AR1388" s="81">
        <v>9.4</v>
      </c>
      <c r="AT1388" s="87">
        <v>10.6</v>
      </c>
      <c r="AV1388" s="74" t="s">
        <v>48</v>
      </c>
      <c r="AX1388" s="81">
        <v>6.8</v>
      </c>
      <c r="AZ1388" s="87">
        <v>7.8</v>
      </c>
      <c r="BB1388" s="87">
        <v>3.8</v>
      </c>
      <c r="BD1388" s="81">
        <v>10</v>
      </c>
      <c r="BF1388" s="81">
        <v>7.4</v>
      </c>
      <c r="BH1388" s="87">
        <v>6</v>
      </c>
      <c r="BI1388" s="69"/>
      <c r="BJ1388" s="74">
        <v>6.8</v>
      </c>
      <c r="BL1388" s="74">
        <v>2.8</v>
      </c>
      <c r="BN1388" s="74">
        <v>7.4</v>
      </c>
      <c r="BP1388" s="74">
        <v>5.9</v>
      </c>
      <c r="BR1388" s="148">
        <v>12.2</v>
      </c>
      <c r="BT1388" s="1" t="s">
        <v>47</v>
      </c>
      <c r="BV1388" s="1" t="s">
        <v>47</v>
      </c>
      <c r="BX1388" s="1" t="s">
        <v>47</v>
      </c>
      <c r="BZ1388" s="1" t="s">
        <v>47</v>
      </c>
    </row>
    <row r="1389" spans="2:78" x14ac:dyDescent="0.25">
      <c r="B1389" s="8">
        <v>1388</v>
      </c>
      <c r="C1389" s="8">
        <v>23</v>
      </c>
      <c r="D1389" s="8">
        <v>11</v>
      </c>
      <c r="E1389" s="8">
        <v>2020</v>
      </c>
      <c r="F1389" s="24" t="str">
        <f t="shared" si="113"/>
        <v>23/Nov/2020</v>
      </c>
      <c r="G1389" s="9" t="s">
        <v>22</v>
      </c>
      <c r="H1389" s="10" t="str">
        <f t="shared" si="116"/>
        <v>Mon</v>
      </c>
      <c r="I1389" s="10">
        <f t="shared" si="115"/>
        <v>694</v>
      </c>
      <c r="J1389" s="8">
        <f t="shared" si="117"/>
        <v>99</v>
      </c>
      <c r="K1389" s="1">
        <f t="shared" si="114"/>
        <v>23</v>
      </c>
      <c r="L1389" s="1">
        <f t="shared" si="118"/>
        <v>2</v>
      </c>
      <c r="N1389" s="1" t="s">
        <v>50</v>
      </c>
      <c r="P1389" s="87">
        <v>8</v>
      </c>
      <c r="Q1389" s="69"/>
      <c r="R1389" s="4" t="s">
        <v>49</v>
      </c>
      <c r="T1389" s="4" t="s">
        <v>49</v>
      </c>
      <c r="V1389" s="87" t="s">
        <v>48</v>
      </c>
      <c r="W1389" s="69"/>
      <c r="X1389" s="4">
        <v>7.4</v>
      </c>
      <c r="Z1389" s="87">
        <v>5.6</v>
      </c>
      <c r="AA1389" s="69"/>
      <c r="AB1389" s="100">
        <v>4</v>
      </c>
      <c r="AC1389" s="69"/>
      <c r="AD1389" s="87">
        <v>7.8</v>
      </c>
      <c r="AE1389" s="69"/>
      <c r="AF1389" s="100">
        <v>3.4</v>
      </c>
      <c r="AH1389" s="4" t="s">
        <v>49</v>
      </c>
      <c r="AJ1389" s="87">
        <v>7</v>
      </c>
      <c r="AL1389" s="87">
        <v>5.6</v>
      </c>
      <c r="AN1389" s="81">
        <v>2.8</v>
      </c>
      <c r="AP1389" s="87">
        <v>6</v>
      </c>
      <c r="AR1389" s="81">
        <v>4</v>
      </c>
      <c r="AT1389" s="87">
        <v>8</v>
      </c>
      <c r="AV1389" s="74" t="s">
        <v>48</v>
      </c>
      <c r="AX1389" s="81">
        <v>11</v>
      </c>
      <c r="AZ1389" s="87">
        <v>4</v>
      </c>
      <c r="BB1389" s="87">
        <v>4</v>
      </c>
      <c r="BD1389" s="81">
        <v>4.5999999999999996</v>
      </c>
      <c r="BF1389" s="81">
        <v>3.6</v>
      </c>
      <c r="BH1389" s="87">
        <v>3.4</v>
      </c>
      <c r="BI1389" s="69"/>
      <c r="BJ1389" s="74">
        <v>5.8</v>
      </c>
      <c r="BL1389" s="74">
        <v>4</v>
      </c>
      <c r="BN1389" s="74">
        <v>3.2</v>
      </c>
      <c r="BP1389" s="74">
        <v>4</v>
      </c>
      <c r="BR1389" s="148">
        <v>7</v>
      </c>
      <c r="BT1389" s="1" t="s">
        <v>47</v>
      </c>
      <c r="BV1389" s="1" t="s">
        <v>47</v>
      </c>
      <c r="BX1389" s="1" t="s">
        <v>47</v>
      </c>
      <c r="BZ1389" s="1" t="s">
        <v>47</v>
      </c>
    </row>
    <row r="1390" spans="2:78" x14ac:dyDescent="0.25">
      <c r="B1390" s="8">
        <v>1389</v>
      </c>
      <c r="C1390" s="8">
        <v>24</v>
      </c>
      <c r="D1390" s="8">
        <v>11</v>
      </c>
      <c r="E1390" s="8">
        <v>2020</v>
      </c>
      <c r="F1390" s="24" t="str">
        <f t="shared" si="113"/>
        <v>24/Nov/2020</v>
      </c>
      <c r="G1390" s="9" t="s">
        <v>21</v>
      </c>
      <c r="H1390" s="10" t="str">
        <f t="shared" si="116"/>
        <v>Tue</v>
      </c>
      <c r="I1390" s="10">
        <f t="shared" si="115"/>
        <v>695</v>
      </c>
      <c r="J1390" s="8">
        <f t="shared" si="117"/>
        <v>99</v>
      </c>
      <c r="K1390" s="1">
        <f t="shared" si="114"/>
        <v>23</v>
      </c>
      <c r="L1390" s="1">
        <f t="shared" si="118"/>
        <v>2</v>
      </c>
      <c r="N1390" s="1" t="s">
        <v>50</v>
      </c>
      <c r="P1390" s="87">
        <v>15.8</v>
      </c>
      <c r="Q1390" s="69"/>
      <c r="R1390" s="4" t="s">
        <v>49</v>
      </c>
      <c r="T1390" s="4" t="s">
        <v>49</v>
      </c>
      <c r="V1390" s="87" t="s">
        <v>48</v>
      </c>
      <c r="W1390" s="69"/>
      <c r="X1390" s="4">
        <v>13.8</v>
      </c>
      <c r="Z1390" s="87">
        <v>2</v>
      </c>
      <c r="AA1390" s="69"/>
      <c r="AB1390" s="100">
        <v>8</v>
      </c>
      <c r="AC1390" s="69"/>
      <c r="AD1390" s="87">
        <v>15.2</v>
      </c>
      <c r="AE1390" s="69"/>
      <c r="AF1390" s="100">
        <v>8</v>
      </c>
      <c r="AH1390" s="4" t="s">
        <v>49</v>
      </c>
      <c r="AJ1390" s="87">
        <v>6.8</v>
      </c>
      <c r="AL1390" s="87">
        <v>11.8</v>
      </c>
      <c r="AN1390" s="81" t="s">
        <v>28</v>
      </c>
      <c r="AP1390" s="87">
        <v>6</v>
      </c>
      <c r="AR1390" s="81">
        <v>8</v>
      </c>
      <c r="AT1390" s="87">
        <v>10.4</v>
      </c>
      <c r="AV1390" s="74" t="s">
        <v>48</v>
      </c>
      <c r="AX1390" s="81">
        <v>11.2</v>
      </c>
      <c r="AZ1390" s="87">
        <v>7.4</v>
      </c>
      <c r="BB1390" s="87">
        <v>4</v>
      </c>
      <c r="BD1390" s="81" t="s">
        <v>28</v>
      </c>
      <c r="BF1390" s="81">
        <v>7</v>
      </c>
      <c r="BH1390" s="87" t="s">
        <v>48</v>
      </c>
      <c r="BI1390" s="69"/>
      <c r="BJ1390" s="74">
        <v>6.8</v>
      </c>
      <c r="BL1390" s="74">
        <v>7</v>
      </c>
      <c r="BN1390" s="74">
        <v>7</v>
      </c>
      <c r="BP1390" s="74">
        <v>5.4</v>
      </c>
      <c r="BR1390" s="148" t="s">
        <v>28</v>
      </c>
      <c r="BT1390" s="1" t="s">
        <v>47</v>
      </c>
      <c r="BV1390" s="1" t="s">
        <v>47</v>
      </c>
      <c r="BX1390" s="1" t="s">
        <v>47</v>
      </c>
      <c r="BZ1390" s="1" t="s">
        <v>47</v>
      </c>
    </row>
    <row r="1391" spans="2:78" x14ac:dyDescent="0.25">
      <c r="B1391" s="8">
        <v>1390</v>
      </c>
      <c r="C1391" s="8">
        <v>24</v>
      </c>
      <c r="D1391" s="8">
        <v>11</v>
      </c>
      <c r="E1391" s="8">
        <v>2020</v>
      </c>
      <c r="F1391" s="24" t="str">
        <f t="shared" si="113"/>
        <v>24/Nov/2020</v>
      </c>
      <c r="G1391" s="9" t="s">
        <v>22</v>
      </c>
      <c r="H1391" s="10" t="str">
        <f t="shared" si="116"/>
        <v>Tue</v>
      </c>
      <c r="I1391" s="10">
        <f t="shared" si="115"/>
        <v>695</v>
      </c>
      <c r="J1391" s="8">
        <f t="shared" si="117"/>
        <v>99</v>
      </c>
      <c r="K1391" s="1">
        <f t="shared" si="114"/>
        <v>23</v>
      </c>
      <c r="L1391" s="1">
        <f t="shared" si="118"/>
        <v>2</v>
      </c>
      <c r="N1391" s="1" t="s">
        <v>50</v>
      </c>
      <c r="P1391" s="87">
        <v>6.6</v>
      </c>
      <c r="Q1391" s="69"/>
      <c r="R1391" s="4" t="s">
        <v>49</v>
      </c>
      <c r="T1391" s="4" t="s">
        <v>49</v>
      </c>
      <c r="V1391" s="87" t="s">
        <v>48</v>
      </c>
      <c r="W1391" s="69"/>
      <c r="X1391" s="4">
        <v>7</v>
      </c>
      <c r="Z1391" s="87">
        <v>4.2</v>
      </c>
      <c r="AA1391" s="69"/>
      <c r="AB1391" s="100">
        <v>3.6</v>
      </c>
      <c r="AC1391" s="69"/>
      <c r="AD1391" s="87">
        <v>6.4</v>
      </c>
      <c r="AE1391" s="69"/>
      <c r="AF1391" s="100">
        <v>7.8</v>
      </c>
      <c r="AH1391" s="4" t="s">
        <v>49</v>
      </c>
      <c r="AJ1391" s="87">
        <v>3.2</v>
      </c>
      <c r="AL1391" s="87">
        <v>6</v>
      </c>
      <c r="AN1391" s="81">
        <v>2.4</v>
      </c>
      <c r="AP1391" s="87">
        <v>6</v>
      </c>
      <c r="AR1391" s="81">
        <v>2.8</v>
      </c>
      <c r="AT1391" s="87">
        <v>4.5999999999999996</v>
      </c>
      <c r="AV1391" s="74" t="s">
        <v>48</v>
      </c>
      <c r="AX1391" s="81">
        <v>5</v>
      </c>
      <c r="AZ1391" s="87">
        <v>3</v>
      </c>
      <c r="BB1391" s="87">
        <v>1.6</v>
      </c>
      <c r="BD1391" s="81">
        <v>1.2</v>
      </c>
      <c r="BF1391" s="81">
        <v>3.6</v>
      </c>
      <c r="BH1391" s="87" t="s">
        <v>48</v>
      </c>
      <c r="BI1391" s="69"/>
      <c r="BJ1391" s="74">
        <v>3.2</v>
      </c>
      <c r="BL1391" s="74">
        <v>2.8</v>
      </c>
      <c r="BN1391" s="74">
        <v>4</v>
      </c>
      <c r="BP1391" s="74">
        <v>2.2000000000000002</v>
      </c>
      <c r="BR1391" s="148" t="s">
        <v>28</v>
      </c>
      <c r="BT1391" s="1" t="s">
        <v>47</v>
      </c>
      <c r="BV1391" s="1" t="s">
        <v>47</v>
      </c>
      <c r="BX1391" s="1" t="s">
        <v>47</v>
      </c>
      <c r="BZ1391" s="1" t="s">
        <v>47</v>
      </c>
    </row>
    <row r="1392" spans="2:78" x14ac:dyDescent="0.25">
      <c r="B1392" s="8">
        <v>1391</v>
      </c>
      <c r="C1392" s="8">
        <v>25</v>
      </c>
      <c r="D1392" s="8">
        <v>11</v>
      </c>
      <c r="E1392" s="8">
        <v>2020</v>
      </c>
      <c r="F1392" s="24" t="str">
        <f t="shared" si="113"/>
        <v>25/Nov/2020</v>
      </c>
      <c r="G1392" s="9" t="s">
        <v>21</v>
      </c>
      <c r="H1392" s="10" t="str">
        <f t="shared" si="116"/>
        <v>Wed</v>
      </c>
      <c r="I1392" s="10">
        <f t="shared" si="115"/>
        <v>696</v>
      </c>
      <c r="J1392" s="8">
        <f t="shared" si="117"/>
        <v>99</v>
      </c>
      <c r="K1392" s="1">
        <f t="shared" si="114"/>
        <v>23</v>
      </c>
      <c r="L1392" s="1">
        <f t="shared" si="118"/>
        <v>2</v>
      </c>
      <c r="N1392" s="1" t="s">
        <v>50</v>
      </c>
      <c r="P1392" s="87">
        <v>16.8</v>
      </c>
      <c r="Q1392" s="69"/>
      <c r="R1392" s="4" t="s">
        <v>49</v>
      </c>
      <c r="T1392" s="4" t="s">
        <v>49</v>
      </c>
      <c r="V1392" s="87" t="s">
        <v>48</v>
      </c>
      <c r="W1392" s="69"/>
      <c r="X1392" s="4">
        <v>16.2</v>
      </c>
      <c r="Z1392" s="87">
        <v>8</v>
      </c>
      <c r="AA1392" s="69"/>
      <c r="AB1392" s="100">
        <v>7</v>
      </c>
      <c r="AC1392" s="69"/>
      <c r="AD1392" s="87">
        <v>16</v>
      </c>
      <c r="AE1392" s="69"/>
      <c r="AF1392" s="100">
        <v>7</v>
      </c>
      <c r="AH1392" s="4" t="s">
        <v>49</v>
      </c>
      <c r="AJ1392" s="87">
        <v>8.1999999999999993</v>
      </c>
      <c r="AL1392" s="87">
        <v>10.4</v>
      </c>
      <c r="AN1392" s="81" t="s">
        <v>28</v>
      </c>
      <c r="AP1392" s="87">
        <v>11.8</v>
      </c>
      <c r="AR1392" s="81">
        <v>7</v>
      </c>
      <c r="AT1392" s="87">
        <v>10.6</v>
      </c>
      <c r="AV1392" s="74" t="s">
        <v>48</v>
      </c>
      <c r="AX1392" s="81">
        <v>10.6</v>
      </c>
      <c r="AZ1392" s="87">
        <v>6.6</v>
      </c>
      <c r="BB1392" s="87">
        <v>3.4</v>
      </c>
      <c r="BD1392" s="81">
        <v>9.6</v>
      </c>
      <c r="BF1392" s="81">
        <v>6.4</v>
      </c>
      <c r="BH1392" s="87" t="s">
        <v>48</v>
      </c>
      <c r="BI1392" s="69"/>
      <c r="BJ1392" s="74">
        <v>7.6</v>
      </c>
      <c r="BL1392" s="74">
        <v>7.2</v>
      </c>
      <c r="BN1392" s="74">
        <v>6.8</v>
      </c>
      <c r="BP1392" s="74">
        <v>6.6</v>
      </c>
      <c r="BR1392" s="148">
        <v>9</v>
      </c>
      <c r="BT1392" s="1" t="s">
        <v>47</v>
      </c>
      <c r="BV1392" s="1" t="s">
        <v>47</v>
      </c>
      <c r="BX1392" s="1" t="s">
        <v>47</v>
      </c>
      <c r="BZ1392" s="1" t="s">
        <v>47</v>
      </c>
    </row>
    <row r="1393" spans="2:78" x14ac:dyDescent="0.25">
      <c r="B1393" s="8">
        <v>1392</v>
      </c>
      <c r="C1393" s="8">
        <v>25</v>
      </c>
      <c r="D1393" s="8">
        <v>11</v>
      </c>
      <c r="E1393" s="8">
        <v>2020</v>
      </c>
      <c r="F1393" s="24" t="str">
        <f t="shared" si="113"/>
        <v>25/Nov/2020</v>
      </c>
      <c r="G1393" s="9" t="s">
        <v>22</v>
      </c>
      <c r="H1393" s="10" t="str">
        <f t="shared" si="116"/>
        <v>Wed</v>
      </c>
      <c r="I1393" s="10">
        <f t="shared" si="115"/>
        <v>696</v>
      </c>
      <c r="J1393" s="8">
        <f t="shared" si="117"/>
        <v>99</v>
      </c>
      <c r="K1393" s="1">
        <f t="shared" si="114"/>
        <v>23</v>
      </c>
      <c r="L1393" s="1">
        <f t="shared" si="118"/>
        <v>2</v>
      </c>
      <c r="N1393" s="1" t="s">
        <v>50</v>
      </c>
      <c r="P1393" s="87">
        <v>6.8</v>
      </c>
      <c r="Q1393" s="69"/>
      <c r="R1393" s="4" t="s">
        <v>49</v>
      </c>
      <c r="T1393" s="4" t="s">
        <v>49</v>
      </c>
      <c r="V1393" s="87" t="s">
        <v>48</v>
      </c>
      <c r="W1393" s="69"/>
      <c r="X1393" s="4">
        <v>5.4</v>
      </c>
      <c r="Z1393" s="87">
        <v>4</v>
      </c>
      <c r="AA1393" s="69"/>
      <c r="AB1393" s="100">
        <v>3.4</v>
      </c>
      <c r="AC1393" s="69"/>
      <c r="AD1393" s="87">
        <v>8</v>
      </c>
      <c r="AE1393" s="69"/>
      <c r="AF1393" s="100">
        <v>4</v>
      </c>
      <c r="AH1393" s="4" t="s">
        <v>49</v>
      </c>
      <c r="AJ1393" s="87">
        <v>3.6</v>
      </c>
      <c r="AL1393" s="87">
        <v>6.6</v>
      </c>
      <c r="AN1393" s="81">
        <v>3.4</v>
      </c>
      <c r="AP1393" s="87">
        <v>5.2</v>
      </c>
      <c r="AR1393" s="81">
        <v>3.4</v>
      </c>
      <c r="AT1393" s="87">
        <v>4.8</v>
      </c>
      <c r="AV1393" s="74" t="s">
        <v>48</v>
      </c>
      <c r="AX1393" s="81">
        <v>6.2</v>
      </c>
      <c r="AZ1393" s="87">
        <v>3.8</v>
      </c>
      <c r="BB1393" s="87">
        <v>2</v>
      </c>
      <c r="BD1393" s="81">
        <v>4</v>
      </c>
      <c r="BF1393" s="81">
        <v>3.2</v>
      </c>
      <c r="BH1393" s="87" t="s">
        <v>48</v>
      </c>
      <c r="BI1393" s="69"/>
      <c r="BJ1393" s="74">
        <v>3.4</v>
      </c>
      <c r="BL1393" s="74">
        <v>3.2</v>
      </c>
      <c r="BN1393" s="74">
        <v>2.2000000000000002</v>
      </c>
      <c r="BP1393" s="74">
        <v>3</v>
      </c>
      <c r="BR1393" s="148">
        <v>5.4</v>
      </c>
      <c r="BT1393" s="1" t="s">
        <v>47</v>
      </c>
      <c r="BV1393" s="1" t="s">
        <v>47</v>
      </c>
      <c r="BX1393" s="1" t="s">
        <v>47</v>
      </c>
      <c r="BZ1393" s="1" t="s">
        <v>47</v>
      </c>
    </row>
    <row r="1394" spans="2:78" x14ac:dyDescent="0.25">
      <c r="B1394" s="8">
        <v>1393</v>
      </c>
      <c r="C1394" s="8">
        <v>26</v>
      </c>
      <c r="D1394" s="8">
        <v>11</v>
      </c>
      <c r="E1394" s="8">
        <v>2020</v>
      </c>
      <c r="F1394" s="24" t="str">
        <f t="shared" si="113"/>
        <v>26/Nov/2020</v>
      </c>
      <c r="G1394" s="9" t="s">
        <v>21</v>
      </c>
      <c r="H1394" s="10" t="str">
        <f t="shared" si="116"/>
        <v>Thu</v>
      </c>
      <c r="I1394" s="10">
        <f t="shared" si="115"/>
        <v>697</v>
      </c>
      <c r="J1394" s="8">
        <f t="shared" si="117"/>
        <v>99</v>
      </c>
      <c r="K1394" s="1">
        <f t="shared" si="114"/>
        <v>23</v>
      </c>
      <c r="L1394" s="1">
        <f t="shared" si="118"/>
        <v>2</v>
      </c>
      <c r="N1394" s="1" t="s">
        <v>50</v>
      </c>
      <c r="P1394" s="87">
        <v>15.8</v>
      </c>
      <c r="Q1394" s="69"/>
      <c r="R1394" s="4" t="s">
        <v>49</v>
      </c>
      <c r="T1394" s="4" t="s">
        <v>49</v>
      </c>
      <c r="V1394" s="87" t="s">
        <v>48</v>
      </c>
      <c r="W1394" s="69"/>
      <c r="X1394" s="4">
        <v>15.8</v>
      </c>
      <c r="Z1394" s="87">
        <v>8</v>
      </c>
      <c r="AA1394" s="69"/>
      <c r="AB1394" s="100">
        <v>8.6</v>
      </c>
      <c r="AC1394" s="69"/>
      <c r="AD1394" s="87">
        <v>15.8</v>
      </c>
      <c r="AE1394" s="69"/>
      <c r="AF1394" s="100">
        <v>7.4</v>
      </c>
      <c r="AH1394" s="4" t="s">
        <v>49</v>
      </c>
      <c r="AJ1394" s="87">
        <v>8</v>
      </c>
      <c r="AL1394" s="87">
        <v>12</v>
      </c>
      <c r="AN1394" s="81">
        <v>6</v>
      </c>
      <c r="AP1394" s="87">
        <v>11.8</v>
      </c>
      <c r="AR1394" s="81">
        <v>8</v>
      </c>
      <c r="AT1394" s="87">
        <v>11.4</v>
      </c>
      <c r="AV1394" s="74" t="s">
        <v>48</v>
      </c>
      <c r="AX1394" s="81">
        <v>12.6</v>
      </c>
      <c r="AZ1394" s="87">
        <v>8.6</v>
      </c>
      <c r="BB1394" s="87">
        <v>3.6</v>
      </c>
      <c r="BD1394" s="81">
        <v>9</v>
      </c>
      <c r="BF1394" s="81">
        <v>5.2</v>
      </c>
      <c r="BH1394" s="87" t="s">
        <v>48</v>
      </c>
      <c r="BI1394" s="69"/>
      <c r="BJ1394" s="74">
        <v>7.4</v>
      </c>
      <c r="BL1394" s="74">
        <v>7.2</v>
      </c>
      <c r="BN1394" s="74">
        <v>8.8000000000000007</v>
      </c>
      <c r="BP1394" s="74">
        <v>6.8</v>
      </c>
      <c r="BR1394" s="148">
        <v>11</v>
      </c>
      <c r="BT1394" s="1" t="s">
        <v>47</v>
      </c>
      <c r="BV1394" s="1" t="s">
        <v>47</v>
      </c>
      <c r="BX1394" s="1" t="s">
        <v>47</v>
      </c>
      <c r="BZ1394" s="1" t="s">
        <v>47</v>
      </c>
    </row>
    <row r="1395" spans="2:78" x14ac:dyDescent="0.25">
      <c r="B1395" s="8">
        <v>1394</v>
      </c>
      <c r="C1395" s="8">
        <v>26</v>
      </c>
      <c r="D1395" s="8">
        <v>11</v>
      </c>
      <c r="E1395" s="8">
        <v>2020</v>
      </c>
      <c r="F1395" s="24" t="str">
        <f t="shared" si="113"/>
        <v>26/Nov/2020</v>
      </c>
      <c r="G1395" s="9" t="s">
        <v>22</v>
      </c>
      <c r="H1395" s="10" t="str">
        <f t="shared" si="116"/>
        <v>Thu</v>
      </c>
      <c r="I1395" s="10">
        <f t="shared" si="115"/>
        <v>697</v>
      </c>
      <c r="J1395" s="8">
        <f t="shared" si="117"/>
        <v>99</v>
      </c>
      <c r="K1395" s="1">
        <f t="shared" si="114"/>
        <v>23</v>
      </c>
      <c r="L1395" s="1">
        <f t="shared" si="118"/>
        <v>2</v>
      </c>
      <c r="N1395" s="1" t="s">
        <v>50</v>
      </c>
      <c r="P1395" s="87">
        <v>6.6</v>
      </c>
      <c r="Q1395" s="69"/>
      <c r="R1395" s="4" t="s">
        <v>49</v>
      </c>
      <c r="T1395" s="4" t="s">
        <v>49</v>
      </c>
      <c r="V1395" s="87" t="s">
        <v>48</v>
      </c>
      <c r="W1395" s="69"/>
      <c r="X1395" s="4">
        <v>6.6</v>
      </c>
      <c r="Z1395" s="87">
        <v>4.5999999999999996</v>
      </c>
      <c r="AA1395" s="69"/>
      <c r="AB1395" s="100">
        <v>3.6</v>
      </c>
      <c r="AC1395" s="69"/>
      <c r="AD1395" s="87">
        <v>7.6</v>
      </c>
      <c r="AE1395" s="69"/>
      <c r="AF1395" s="100">
        <v>3.8</v>
      </c>
      <c r="AH1395" s="4" t="s">
        <v>49</v>
      </c>
      <c r="AJ1395" s="87">
        <v>5.4</v>
      </c>
      <c r="AL1395" s="87">
        <v>6</v>
      </c>
      <c r="AN1395" s="81">
        <v>3.2</v>
      </c>
      <c r="AP1395" s="87">
        <v>4</v>
      </c>
      <c r="AR1395" s="81">
        <v>3.6</v>
      </c>
      <c r="AT1395" s="87">
        <v>5.6</v>
      </c>
      <c r="AV1395" s="74" t="s">
        <v>48</v>
      </c>
      <c r="AX1395" s="81">
        <v>5.4</v>
      </c>
      <c r="AZ1395" s="87">
        <v>4</v>
      </c>
      <c r="BB1395" s="87">
        <v>2.6</v>
      </c>
      <c r="BD1395" s="81">
        <v>4.5999999999999996</v>
      </c>
      <c r="BF1395" s="81">
        <v>3.6</v>
      </c>
      <c r="BH1395" s="87" t="s">
        <v>48</v>
      </c>
      <c r="BI1395" s="69"/>
      <c r="BJ1395" s="74">
        <v>9.1999999999999993</v>
      </c>
      <c r="BL1395" s="74">
        <v>5.2</v>
      </c>
      <c r="BN1395" s="74">
        <v>3.2</v>
      </c>
      <c r="BP1395" s="74">
        <v>3.2</v>
      </c>
      <c r="BR1395" s="148">
        <v>4.5999999999999996</v>
      </c>
      <c r="BT1395" s="1" t="s">
        <v>47</v>
      </c>
      <c r="BV1395" s="1" t="s">
        <v>47</v>
      </c>
      <c r="BX1395" s="1" t="s">
        <v>47</v>
      </c>
      <c r="BZ1395" s="1" t="s">
        <v>47</v>
      </c>
    </row>
    <row r="1396" spans="2:78" x14ac:dyDescent="0.25">
      <c r="B1396" s="8">
        <v>1395</v>
      </c>
      <c r="C1396" s="8">
        <v>27</v>
      </c>
      <c r="D1396" s="8">
        <v>11</v>
      </c>
      <c r="E1396" s="8">
        <v>2020</v>
      </c>
      <c r="F1396" s="24" t="str">
        <f t="shared" si="113"/>
        <v>27/Nov/2020</v>
      </c>
      <c r="G1396" s="9" t="s">
        <v>21</v>
      </c>
      <c r="H1396" s="10" t="str">
        <f t="shared" si="116"/>
        <v>Fri</v>
      </c>
      <c r="I1396" s="10">
        <f t="shared" si="115"/>
        <v>698</v>
      </c>
      <c r="J1396" s="8">
        <f t="shared" si="117"/>
        <v>99</v>
      </c>
      <c r="K1396" s="1">
        <f t="shared" si="114"/>
        <v>23</v>
      </c>
      <c r="L1396" s="1">
        <f t="shared" si="118"/>
        <v>2</v>
      </c>
      <c r="N1396" s="1" t="s">
        <v>50</v>
      </c>
      <c r="P1396" s="87">
        <v>16</v>
      </c>
      <c r="Q1396" s="69"/>
      <c r="R1396" s="4" t="s">
        <v>49</v>
      </c>
      <c r="T1396" s="4" t="s">
        <v>49</v>
      </c>
      <c r="V1396" s="87" t="s">
        <v>48</v>
      </c>
      <c r="W1396" s="69"/>
      <c r="X1396" s="4">
        <v>16.8</v>
      </c>
      <c r="Z1396" s="87" t="s">
        <v>28</v>
      </c>
      <c r="AA1396" s="69"/>
      <c r="AB1396" s="100">
        <v>8.8000000000000007</v>
      </c>
      <c r="AC1396" s="69"/>
      <c r="AD1396" s="87">
        <v>12.4</v>
      </c>
      <c r="AE1396" s="69"/>
      <c r="AF1396" s="100">
        <v>5.4</v>
      </c>
      <c r="AH1396" s="4" t="s">
        <v>49</v>
      </c>
      <c r="AJ1396" s="87">
        <v>10</v>
      </c>
      <c r="AL1396" s="87">
        <v>11.6</v>
      </c>
      <c r="AN1396" s="81">
        <v>6</v>
      </c>
      <c r="AP1396" s="87">
        <v>11.4</v>
      </c>
      <c r="AR1396" s="81">
        <v>8.1999999999999993</v>
      </c>
      <c r="AT1396" s="87">
        <v>10.6</v>
      </c>
      <c r="AV1396" s="74" t="s">
        <v>48</v>
      </c>
      <c r="AX1396" s="81">
        <v>13</v>
      </c>
      <c r="AZ1396" s="87">
        <v>9</v>
      </c>
      <c r="BB1396" s="87">
        <v>2</v>
      </c>
      <c r="BD1396" s="81">
        <v>6.2</v>
      </c>
      <c r="BF1396" s="81">
        <v>7.2</v>
      </c>
      <c r="BH1396" s="87" t="s">
        <v>48</v>
      </c>
      <c r="BI1396" s="69"/>
      <c r="BJ1396" s="74">
        <v>6</v>
      </c>
      <c r="BL1396" s="74">
        <v>7</v>
      </c>
      <c r="BN1396" s="74">
        <v>9</v>
      </c>
      <c r="BP1396" s="74">
        <v>6</v>
      </c>
      <c r="BR1396" s="148">
        <v>11.2</v>
      </c>
      <c r="BT1396" s="1" t="s">
        <v>47</v>
      </c>
      <c r="BV1396" s="1" t="s">
        <v>47</v>
      </c>
      <c r="BX1396" s="1" t="s">
        <v>47</v>
      </c>
      <c r="BZ1396" s="1" t="s">
        <v>47</v>
      </c>
    </row>
    <row r="1397" spans="2:78" x14ac:dyDescent="0.25">
      <c r="B1397" s="8">
        <v>1396</v>
      </c>
      <c r="C1397" s="8">
        <v>27</v>
      </c>
      <c r="D1397" s="8">
        <v>11</v>
      </c>
      <c r="E1397" s="8">
        <v>2020</v>
      </c>
      <c r="F1397" s="24" t="str">
        <f t="shared" si="113"/>
        <v>27/Nov/2020</v>
      </c>
      <c r="G1397" s="9" t="s">
        <v>22</v>
      </c>
      <c r="H1397" s="10" t="str">
        <f t="shared" si="116"/>
        <v>Fri</v>
      </c>
      <c r="I1397" s="10">
        <f t="shared" si="115"/>
        <v>698</v>
      </c>
      <c r="J1397" s="8">
        <f t="shared" si="117"/>
        <v>99</v>
      </c>
      <c r="K1397" s="1">
        <f t="shared" si="114"/>
        <v>23</v>
      </c>
      <c r="L1397" s="1">
        <f t="shared" si="118"/>
        <v>2</v>
      </c>
      <c r="N1397" s="1" t="s">
        <v>50</v>
      </c>
      <c r="P1397" s="87">
        <v>7</v>
      </c>
      <c r="Q1397" s="69"/>
      <c r="R1397" s="4" t="s">
        <v>49</v>
      </c>
      <c r="T1397" s="4" t="s">
        <v>49</v>
      </c>
      <c r="V1397" s="87" t="s">
        <v>48</v>
      </c>
      <c r="W1397" s="69"/>
      <c r="X1397" s="4">
        <v>6.4</v>
      </c>
      <c r="Z1397" s="87">
        <v>3.4</v>
      </c>
      <c r="AA1397" s="69"/>
      <c r="AB1397" s="100">
        <v>4.4000000000000004</v>
      </c>
      <c r="AC1397" s="69"/>
      <c r="AD1397" s="87">
        <v>7.4</v>
      </c>
      <c r="AE1397" s="69"/>
      <c r="AF1397" s="100">
        <v>6</v>
      </c>
      <c r="AH1397" s="4" t="s">
        <v>49</v>
      </c>
      <c r="AJ1397" s="87">
        <v>4</v>
      </c>
      <c r="AL1397" s="87">
        <v>5.4</v>
      </c>
      <c r="AN1397" s="81">
        <v>2.2000000000000002</v>
      </c>
      <c r="AP1397" s="87">
        <v>5.4</v>
      </c>
      <c r="AR1397" s="81">
        <v>3.2</v>
      </c>
      <c r="AT1397" s="87">
        <v>4.5999999999999996</v>
      </c>
      <c r="AV1397" s="74" t="s">
        <v>48</v>
      </c>
      <c r="AX1397" s="81">
        <v>5</v>
      </c>
      <c r="AZ1397" s="87">
        <v>3.8</v>
      </c>
      <c r="BB1397" s="87">
        <v>2.6</v>
      </c>
      <c r="BD1397" s="81">
        <v>5.2</v>
      </c>
      <c r="BF1397" s="81">
        <v>2.8</v>
      </c>
      <c r="BH1397" s="87" t="s">
        <v>48</v>
      </c>
      <c r="BI1397" s="69"/>
      <c r="BJ1397" s="74">
        <v>3.8</v>
      </c>
      <c r="BL1397" s="74">
        <v>3.9</v>
      </c>
      <c r="BN1397" s="74">
        <v>2.4</v>
      </c>
      <c r="BP1397" s="74">
        <v>2.4</v>
      </c>
      <c r="BR1397" s="148">
        <v>4.4000000000000004</v>
      </c>
      <c r="BT1397" s="1" t="s">
        <v>47</v>
      </c>
      <c r="BV1397" s="1" t="s">
        <v>47</v>
      </c>
      <c r="BX1397" s="1" t="s">
        <v>47</v>
      </c>
      <c r="BZ1397" s="1" t="s">
        <v>47</v>
      </c>
    </row>
    <row r="1398" spans="2:78" x14ac:dyDescent="0.25">
      <c r="B1398" s="8">
        <v>1397</v>
      </c>
      <c r="C1398" s="8">
        <v>28</v>
      </c>
      <c r="D1398" s="8">
        <v>11</v>
      </c>
      <c r="E1398" s="8">
        <v>2020</v>
      </c>
      <c r="F1398" s="24" t="str">
        <f t="shared" si="113"/>
        <v>28/Nov/2020</v>
      </c>
      <c r="G1398" s="9" t="s">
        <v>21</v>
      </c>
      <c r="H1398" s="10" t="str">
        <f t="shared" si="116"/>
        <v>Sat</v>
      </c>
      <c r="I1398" s="10">
        <f t="shared" si="115"/>
        <v>699</v>
      </c>
      <c r="J1398" s="8">
        <f t="shared" si="117"/>
        <v>99</v>
      </c>
      <c r="K1398" s="1">
        <f t="shared" si="114"/>
        <v>23</v>
      </c>
      <c r="L1398" s="1">
        <f t="shared" si="118"/>
        <v>2</v>
      </c>
      <c r="N1398" s="1" t="s">
        <v>50</v>
      </c>
      <c r="P1398" s="87">
        <v>12</v>
      </c>
      <c r="Q1398" s="69"/>
      <c r="R1398" s="4" t="s">
        <v>49</v>
      </c>
      <c r="T1398" s="4" t="s">
        <v>49</v>
      </c>
      <c r="V1398" s="87" t="s">
        <v>48</v>
      </c>
      <c r="W1398" s="69"/>
      <c r="X1398" s="4">
        <v>15</v>
      </c>
      <c r="Z1398" s="87">
        <v>8</v>
      </c>
      <c r="AA1398" s="69"/>
      <c r="AB1398" s="100">
        <v>9</v>
      </c>
      <c r="AC1398" s="69"/>
      <c r="AD1398" s="87">
        <v>14</v>
      </c>
      <c r="AE1398" s="69"/>
      <c r="AF1398" s="100">
        <v>7.4</v>
      </c>
      <c r="AH1398" s="4" t="s">
        <v>49</v>
      </c>
      <c r="AJ1398" s="87">
        <v>9</v>
      </c>
      <c r="AL1398" s="87">
        <v>10</v>
      </c>
      <c r="AN1398" s="81">
        <v>5.4</v>
      </c>
      <c r="AP1398" s="87">
        <v>12</v>
      </c>
      <c r="AR1398" s="81">
        <v>11.4</v>
      </c>
      <c r="AT1398" s="87">
        <v>11.2</v>
      </c>
      <c r="AV1398" s="74" t="s">
        <v>48</v>
      </c>
      <c r="AX1398" s="81">
        <v>12.4</v>
      </c>
      <c r="AZ1398" s="87">
        <v>8</v>
      </c>
      <c r="BB1398" s="87">
        <v>3.2</v>
      </c>
      <c r="BD1398" s="81">
        <v>5.6</v>
      </c>
      <c r="BF1398" s="81">
        <v>6.2</v>
      </c>
      <c r="BH1398" s="87" t="s">
        <v>48</v>
      </c>
      <c r="BI1398" s="69"/>
      <c r="BJ1398" s="74">
        <v>7</v>
      </c>
      <c r="BL1398" s="74">
        <v>6.4</v>
      </c>
      <c r="BN1398" s="74">
        <v>8.6</v>
      </c>
      <c r="BP1398" s="74">
        <v>5.8</v>
      </c>
      <c r="BR1398" s="148">
        <v>10</v>
      </c>
      <c r="BT1398" s="1" t="s">
        <v>47</v>
      </c>
      <c r="BV1398" s="1" t="s">
        <v>47</v>
      </c>
      <c r="BX1398" s="1" t="s">
        <v>47</v>
      </c>
      <c r="BZ1398" s="1" t="s">
        <v>47</v>
      </c>
    </row>
    <row r="1399" spans="2:78" x14ac:dyDescent="0.25">
      <c r="B1399" s="8">
        <v>1398</v>
      </c>
      <c r="C1399" s="8">
        <v>28</v>
      </c>
      <c r="D1399" s="8">
        <v>11</v>
      </c>
      <c r="E1399" s="8">
        <v>2020</v>
      </c>
      <c r="F1399" s="24" t="str">
        <f t="shared" si="113"/>
        <v>28/Nov/2020</v>
      </c>
      <c r="G1399" s="9" t="s">
        <v>22</v>
      </c>
      <c r="H1399" s="10" t="str">
        <f t="shared" si="116"/>
        <v>Sat</v>
      </c>
      <c r="I1399" s="10">
        <f t="shared" si="115"/>
        <v>699</v>
      </c>
      <c r="J1399" s="8">
        <f t="shared" si="117"/>
        <v>99</v>
      </c>
      <c r="K1399" s="1">
        <f t="shared" si="114"/>
        <v>23</v>
      </c>
      <c r="L1399" s="1">
        <f t="shared" si="118"/>
        <v>2</v>
      </c>
      <c r="N1399" s="1" t="s">
        <v>50</v>
      </c>
      <c r="P1399" s="87">
        <v>9.1999999999999993</v>
      </c>
      <c r="Q1399" s="69"/>
      <c r="R1399" s="4" t="s">
        <v>49</v>
      </c>
      <c r="T1399" s="4" t="s">
        <v>49</v>
      </c>
      <c r="V1399" s="87" t="s">
        <v>48</v>
      </c>
      <c r="W1399" s="69"/>
      <c r="X1399" s="4">
        <v>8.4</v>
      </c>
      <c r="Z1399" s="87">
        <v>4</v>
      </c>
      <c r="AA1399" s="69"/>
      <c r="AB1399" s="100">
        <v>6.6</v>
      </c>
      <c r="AC1399" s="69"/>
      <c r="AD1399" s="87">
        <v>8</v>
      </c>
      <c r="AE1399" s="69"/>
      <c r="AF1399" s="100">
        <v>3.4</v>
      </c>
      <c r="AH1399" s="4" t="s">
        <v>49</v>
      </c>
      <c r="AJ1399" s="87">
        <v>4</v>
      </c>
      <c r="AL1399" s="87">
        <v>5</v>
      </c>
      <c r="AN1399" s="81">
        <v>3</v>
      </c>
      <c r="AP1399" s="87">
        <v>6</v>
      </c>
      <c r="AR1399" s="81">
        <v>7</v>
      </c>
      <c r="AT1399" s="87">
        <v>7.2</v>
      </c>
      <c r="AV1399" s="74" t="s">
        <v>48</v>
      </c>
      <c r="AX1399" s="81">
        <v>7</v>
      </c>
      <c r="AZ1399" s="87">
        <v>4</v>
      </c>
      <c r="BB1399" s="87">
        <v>1.4</v>
      </c>
      <c r="BD1399" s="81">
        <v>7</v>
      </c>
      <c r="BF1399" s="81">
        <v>3.2</v>
      </c>
      <c r="BH1399" s="87" t="s">
        <v>48</v>
      </c>
      <c r="BI1399" s="69"/>
      <c r="BJ1399" s="74">
        <v>3</v>
      </c>
      <c r="BL1399" s="74">
        <v>3.9</v>
      </c>
      <c r="BN1399" s="74">
        <v>4</v>
      </c>
      <c r="BP1399" s="74">
        <v>3</v>
      </c>
      <c r="BR1399" s="148">
        <v>5</v>
      </c>
      <c r="BT1399" s="1" t="s">
        <v>47</v>
      </c>
      <c r="BV1399" s="1" t="s">
        <v>47</v>
      </c>
      <c r="BX1399" s="1" t="s">
        <v>47</v>
      </c>
      <c r="BZ1399" s="1" t="s">
        <v>47</v>
      </c>
    </row>
    <row r="1400" spans="2:78" x14ac:dyDescent="0.25">
      <c r="B1400" s="8">
        <v>1399</v>
      </c>
      <c r="C1400" s="8">
        <v>29</v>
      </c>
      <c r="D1400" s="8">
        <v>11</v>
      </c>
      <c r="E1400" s="8">
        <v>2020</v>
      </c>
      <c r="F1400" s="24" t="str">
        <f t="shared" si="113"/>
        <v>29/Nov/2020</v>
      </c>
      <c r="G1400" s="9" t="s">
        <v>21</v>
      </c>
      <c r="H1400" s="10" t="str">
        <f t="shared" si="116"/>
        <v>Sun</v>
      </c>
      <c r="I1400" s="10">
        <f t="shared" si="115"/>
        <v>700</v>
      </c>
      <c r="J1400" s="8">
        <f t="shared" si="117"/>
        <v>99</v>
      </c>
      <c r="K1400" s="1">
        <f t="shared" si="114"/>
        <v>23</v>
      </c>
      <c r="L1400" s="1">
        <f t="shared" si="118"/>
        <v>2</v>
      </c>
      <c r="N1400" s="1" t="s">
        <v>50</v>
      </c>
      <c r="P1400" s="87">
        <v>15</v>
      </c>
      <c r="Q1400" s="69"/>
      <c r="R1400" s="4" t="s">
        <v>49</v>
      </c>
      <c r="T1400" s="4" t="s">
        <v>49</v>
      </c>
      <c r="V1400" s="87" t="s">
        <v>48</v>
      </c>
      <c r="W1400" s="69"/>
      <c r="X1400" s="4">
        <v>16</v>
      </c>
      <c r="Z1400" s="87">
        <v>9</v>
      </c>
      <c r="AA1400" s="69"/>
      <c r="AB1400" s="100">
        <v>10</v>
      </c>
      <c r="AC1400" s="69"/>
      <c r="AD1400" s="87">
        <v>15.2</v>
      </c>
      <c r="AE1400" s="69"/>
      <c r="AF1400" s="100">
        <v>7.8</v>
      </c>
      <c r="AH1400" s="4" t="s">
        <v>49</v>
      </c>
      <c r="AJ1400" s="87">
        <v>11</v>
      </c>
      <c r="AL1400" s="87">
        <v>12</v>
      </c>
      <c r="AN1400" s="81">
        <v>6</v>
      </c>
      <c r="AP1400" s="87">
        <v>13</v>
      </c>
      <c r="AR1400" s="81">
        <v>12</v>
      </c>
      <c r="AT1400" s="87">
        <v>12</v>
      </c>
      <c r="AV1400" s="74" t="s">
        <v>48</v>
      </c>
      <c r="AX1400" s="81">
        <v>13</v>
      </c>
      <c r="AZ1400" s="87">
        <v>7.4</v>
      </c>
      <c r="BB1400" s="87">
        <v>4.2</v>
      </c>
      <c r="BD1400" s="81">
        <v>11</v>
      </c>
      <c r="BF1400" s="81">
        <v>7.2</v>
      </c>
      <c r="BH1400" s="87" t="s">
        <v>48</v>
      </c>
      <c r="BI1400" s="69"/>
      <c r="BJ1400" s="74">
        <v>6.2</v>
      </c>
      <c r="BL1400" s="74">
        <v>7.8</v>
      </c>
      <c r="BN1400" s="74">
        <v>10</v>
      </c>
      <c r="BP1400" s="74">
        <v>6.4</v>
      </c>
      <c r="BR1400" s="148">
        <v>11</v>
      </c>
      <c r="BT1400" s="1" t="s">
        <v>47</v>
      </c>
      <c r="BV1400" s="1" t="s">
        <v>47</v>
      </c>
      <c r="BX1400" s="1" t="s">
        <v>47</v>
      </c>
      <c r="BZ1400" s="1" t="s">
        <v>47</v>
      </c>
    </row>
    <row r="1401" spans="2:78" x14ac:dyDescent="0.25">
      <c r="B1401" s="8">
        <v>1400</v>
      </c>
      <c r="C1401" s="8">
        <v>29</v>
      </c>
      <c r="D1401" s="8">
        <v>11</v>
      </c>
      <c r="E1401" s="8">
        <v>2020</v>
      </c>
      <c r="F1401" s="24" t="str">
        <f t="shared" si="113"/>
        <v>29/Nov/2020</v>
      </c>
      <c r="G1401" s="9" t="s">
        <v>22</v>
      </c>
      <c r="H1401" s="10" t="str">
        <f t="shared" si="116"/>
        <v>Sun</v>
      </c>
      <c r="I1401" s="10">
        <f t="shared" si="115"/>
        <v>700</v>
      </c>
      <c r="J1401" s="8">
        <f t="shared" si="117"/>
        <v>99</v>
      </c>
      <c r="K1401" s="1">
        <f t="shared" si="114"/>
        <v>23</v>
      </c>
      <c r="L1401" s="1">
        <f t="shared" si="118"/>
        <v>2</v>
      </c>
      <c r="N1401" s="1" t="s">
        <v>50</v>
      </c>
      <c r="P1401" s="87">
        <v>5.2</v>
      </c>
      <c r="Q1401" s="69"/>
      <c r="R1401" s="4" t="s">
        <v>49</v>
      </c>
      <c r="T1401" s="4" t="s">
        <v>49</v>
      </c>
      <c r="V1401" s="87" t="s">
        <v>48</v>
      </c>
      <c r="W1401" s="69"/>
      <c r="X1401" s="4">
        <v>6.2</v>
      </c>
      <c r="Z1401" s="87">
        <v>2.8</v>
      </c>
      <c r="AA1401" s="69"/>
      <c r="AB1401" s="100">
        <v>3</v>
      </c>
      <c r="AC1401" s="69"/>
      <c r="AD1401" s="87">
        <v>5.6</v>
      </c>
      <c r="AE1401" s="69"/>
      <c r="AF1401" s="100">
        <v>2</v>
      </c>
      <c r="AH1401" s="4" t="s">
        <v>49</v>
      </c>
      <c r="AJ1401" s="87">
        <v>3</v>
      </c>
      <c r="AL1401" s="87">
        <v>5.2</v>
      </c>
      <c r="AN1401" s="81">
        <v>2.2000000000000002</v>
      </c>
      <c r="AP1401" s="87">
        <v>3.6</v>
      </c>
      <c r="AR1401" s="81">
        <v>2.4</v>
      </c>
      <c r="AT1401" s="87">
        <v>4.2</v>
      </c>
      <c r="AV1401" s="74" t="s">
        <v>48</v>
      </c>
      <c r="AX1401" s="81">
        <v>5.4</v>
      </c>
      <c r="AZ1401" s="87">
        <v>3.2</v>
      </c>
      <c r="BB1401" s="87">
        <v>1.2</v>
      </c>
      <c r="BD1401" s="81">
        <v>3.8</v>
      </c>
      <c r="BF1401" s="81">
        <v>2.6</v>
      </c>
      <c r="BH1401" s="87" t="s">
        <v>48</v>
      </c>
      <c r="BI1401" s="69"/>
      <c r="BJ1401" s="74">
        <v>4.4000000000000004</v>
      </c>
      <c r="BL1401" s="74">
        <v>3</v>
      </c>
      <c r="BN1401" s="74">
        <v>2.8</v>
      </c>
      <c r="BP1401" s="74">
        <v>2.6</v>
      </c>
      <c r="BR1401" s="148">
        <v>5.6</v>
      </c>
      <c r="BT1401" s="1" t="s">
        <v>47</v>
      </c>
      <c r="BV1401" s="1" t="s">
        <v>47</v>
      </c>
      <c r="BX1401" s="1" t="s">
        <v>47</v>
      </c>
      <c r="BZ1401" s="1" t="s">
        <v>47</v>
      </c>
    </row>
    <row r="1402" spans="2:78" x14ac:dyDescent="0.25">
      <c r="B1402" s="8">
        <v>1401</v>
      </c>
      <c r="C1402" s="8">
        <v>30</v>
      </c>
      <c r="D1402" s="8">
        <v>11</v>
      </c>
      <c r="E1402" s="8">
        <v>2020</v>
      </c>
      <c r="F1402" s="24" t="str">
        <f t="shared" si="113"/>
        <v>30/Nov/2020</v>
      </c>
      <c r="G1402" s="9" t="s">
        <v>21</v>
      </c>
      <c r="H1402" s="10" t="str">
        <f t="shared" si="116"/>
        <v>Mon</v>
      </c>
      <c r="I1402" s="10">
        <f t="shared" si="115"/>
        <v>701</v>
      </c>
      <c r="J1402" s="8">
        <f t="shared" si="117"/>
        <v>100</v>
      </c>
      <c r="K1402" s="1">
        <f t="shared" si="114"/>
        <v>23</v>
      </c>
      <c r="L1402" s="1">
        <f t="shared" si="118"/>
        <v>2</v>
      </c>
      <c r="N1402" s="1" t="s">
        <v>50</v>
      </c>
      <c r="P1402" s="87">
        <v>14</v>
      </c>
      <c r="Q1402" s="69"/>
      <c r="R1402" s="4" t="s">
        <v>49</v>
      </c>
      <c r="T1402" s="4" t="s">
        <v>49</v>
      </c>
      <c r="V1402" s="87" t="s">
        <v>48</v>
      </c>
      <c r="W1402" s="69"/>
      <c r="X1402" s="4">
        <v>11.6</v>
      </c>
      <c r="Z1402" s="87">
        <v>7.2</v>
      </c>
      <c r="AA1402" s="69"/>
      <c r="AB1402" s="100">
        <v>7.8</v>
      </c>
      <c r="AC1402" s="69"/>
      <c r="AD1402" s="87">
        <v>14.2</v>
      </c>
      <c r="AE1402" s="69"/>
      <c r="AF1402" s="100">
        <v>4</v>
      </c>
      <c r="AH1402" s="4" t="s">
        <v>49</v>
      </c>
      <c r="AJ1402" s="87">
        <v>7.8</v>
      </c>
      <c r="AL1402" s="87">
        <v>9.1999999999999993</v>
      </c>
      <c r="AN1402" s="81" t="s">
        <v>48</v>
      </c>
      <c r="AP1402" s="87">
        <v>11.2</v>
      </c>
      <c r="AR1402" s="81">
        <v>6.8</v>
      </c>
      <c r="AT1402" s="87">
        <v>8.6</v>
      </c>
      <c r="AV1402" s="74" t="s">
        <v>48</v>
      </c>
      <c r="AX1402" s="81">
        <v>11</v>
      </c>
      <c r="AZ1402" s="87">
        <v>7</v>
      </c>
      <c r="BB1402" s="87">
        <v>2.8</v>
      </c>
      <c r="BD1402" s="81">
        <v>6.4</v>
      </c>
      <c r="BF1402" s="81">
        <v>6</v>
      </c>
      <c r="BH1402" s="87" t="s">
        <v>48</v>
      </c>
      <c r="BI1402" s="69"/>
      <c r="BJ1402" s="74">
        <v>7.8</v>
      </c>
      <c r="BL1402" s="74">
        <v>6.2</v>
      </c>
      <c r="BN1402" s="74">
        <v>6.6</v>
      </c>
      <c r="BP1402" s="74">
        <v>5</v>
      </c>
      <c r="BR1402" s="148">
        <v>9.4</v>
      </c>
      <c r="BT1402" s="1" t="s">
        <v>47</v>
      </c>
      <c r="BV1402" s="1" t="s">
        <v>47</v>
      </c>
      <c r="BX1402" s="1" t="s">
        <v>47</v>
      </c>
      <c r="BZ1402" s="1" t="s">
        <v>47</v>
      </c>
    </row>
    <row r="1403" spans="2:78" x14ac:dyDescent="0.25">
      <c r="B1403" s="8">
        <v>1402</v>
      </c>
      <c r="C1403" s="8">
        <v>30</v>
      </c>
      <c r="D1403" s="8">
        <v>11</v>
      </c>
      <c r="E1403" s="8">
        <v>2020</v>
      </c>
      <c r="F1403" s="24" t="str">
        <f t="shared" si="113"/>
        <v>30/Nov/2020</v>
      </c>
      <c r="G1403" s="9" t="s">
        <v>22</v>
      </c>
      <c r="H1403" s="10" t="str">
        <f t="shared" si="116"/>
        <v>Mon</v>
      </c>
      <c r="I1403" s="10">
        <f t="shared" si="115"/>
        <v>701</v>
      </c>
      <c r="J1403" s="8">
        <f t="shared" si="117"/>
        <v>100</v>
      </c>
      <c r="K1403" s="1">
        <f t="shared" si="114"/>
        <v>23</v>
      </c>
      <c r="L1403" s="1">
        <f t="shared" si="118"/>
        <v>2</v>
      </c>
      <c r="N1403" s="1" t="s">
        <v>50</v>
      </c>
      <c r="P1403" s="87">
        <v>6.6</v>
      </c>
      <c r="Q1403" s="69"/>
      <c r="R1403" s="4" t="s">
        <v>49</v>
      </c>
      <c r="T1403" s="4" t="s">
        <v>49</v>
      </c>
      <c r="V1403" s="87" t="s">
        <v>48</v>
      </c>
      <c r="W1403" s="69"/>
      <c r="X1403" s="4">
        <v>6.4</v>
      </c>
      <c r="Z1403" s="87">
        <v>4</v>
      </c>
      <c r="AA1403" s="69"/>
      <c r="AB1403" s="100">
        <v>4.2</v>
      </c>
      <c r="AC1403" s="69"/>
      <c r="AD1403" s="87">
        <v>7.4</v>
      </c>
      <c r="AE1403" s="69"/>
      <c r="AF1403" s="100">
        <v>5.8</v>
      </c>
      <c r="AH1403" s="4" t="s">
        <v>49</v>
      </c>
      <c r="AJ1403" s="87">
        <v>4</v>
      </c>
      <c r="AL1403" s="87">
        <v>9.6</v>
      </c>
      <c r="AN1403" s="81" t="s">
        <v>48</v>
      </c>
      <c r="AP1403" s="87">
        <v>6</v>
      </c>
      <c r="AR1403" s="81">
        <v>3</v>
      </c>
      <c r="AT1403" s="87">
        <v>5.4</v>
      </c>
      <c r="AV1403" s="74" t="s">
        <v>48</v>
      </c>
      <c r="AX1403" s="81">
        <v>6.6</v>
      </c>
      <c r="AZ1403" s="87">
        <v>3.2</v>
      </c>
      <c r="BB1403" s="87">
        <v>2.6</v>
      </c>
      <c r="BD1403" s="81">
        <v>5</v>
      </c>
      <c r="BF1403" s="81">
        <v>3.4</v>
      </c>
      <c r="BH1403" s="87" t="s">
        <v>48</v>
      </c>
      <c r="BI1403" s="69"/>
      <c r="BJ1403" s="74">
        <v>3</v>
      </c>
      <c r="BL1403" s="74">
        <v>3.2</v>
      </c>
      <c r="BN1403" s="74">
        <v>3</v>
      </c>
      <c r="BP1403" s="74">
        <v>3</v>
      </c>
      <c r="BR1403" s="148">
        <v>4.8</v>
      </c>
      <c r="BT1403" s="1" t="s">
        <v>47</v>
      </c>
      <c r="BV1403" s="1" t="s">
        <v>47</v>
      </c>
      <c r="BX1403" s="1" t="s">
        <v>47</v>
      </c>
      <c r="BZ1403" s="1" t="s">
        <v>47</v>
      </c>
    </row>
    <row r="1404" spans="2:78" x14ac:dyDescent="0.25">
      <c r="B1404" s="8">
        <v>1403</v>
      </c>
      <c r="C1404" s="8">
        <v>1</v>
      </c>
      <c r="D1404" s="8">
        <v>12</v>
      </c>
      <c r="E1404" s="8">
        <v>2020</v>
      </c>
      <c r="F1404" s="24" t="str">
        <f t="shared" si="113"/>
        <v>01/Dec/2020</v>
      </c>
      <c r="G1404" s="9" t="s">
        <v>21</v>
      </c>
      <c r="H1404" s="10" t="str">
        <f t="shared" si="116"/>
        <v>Tue</v>
      </c>
      <c r="I1404" s="10">
        <f t="shared" si="115"/>
        <v>702</v>
      </c>
      <c r="J1404" s="8">
        <f t="shared" si="117"/>
        <v>100</v>
      </c>
      <c r="K1404" s="1">
        <f t="shared" si="114"/>
        <v>23</v>
      </c>
      <c r="L1404" s="1">
        <f t="shared" si="118"/>
        <v>2</v>
      </c>
      <c r="N1404" s="1" t="s">
        <v>50</v>
      </c>
      <c r="P1404" s="87">
        <v>15</v>
      </c>
      <c r="Q1404" s="69"/>
      <c r="R1404" s="4" t="s">
        <v>49</v>
      </c>
      <c r="T1404" s="4" t="s">
        <v>49</v>
      </c>
      <c r="V1404" s="87" t="s">
        <v>48</v>
      </c>
      <c r="W1404" s="69"/>
      <c r="X1404" s="4">
        <v>12</v>
      </c>
      <c r="Z1404" s="87">
        <v>6</v>
      </c>
      <c r="AA1404" s="69"/>
      <c r="AB1404" s="100">
        <v>12</v>
      </c>
      <c r="AC1404" s="69"/>
      <c r="AD1404" s="87">
        <v>16</v>
      </c>
      <c r="AE1404" s="69"/>
      <c r="AF1404" s="100">
        <v>8.4</v>
      </c>
      <c r="AH1404" s="4" t="s">
        <v>49</v>
      </c>
      <c r="AJ1404" s="87">
        <v>8.4</v>
      </c>
      <c r="AL1404" s="87">
        <v>11</v>
      </c>
      <c r="AN1404" s="81" t="s">
        <v>48</v>
      </c>
      <c r="AP1404" s="87">
        <v>7.2</v>
      </c>
      <c r="AR1404" s="81">
        <v>4.2</v>
      </c>
      <c r="AT1404" s="87">
        <v>10</v>
      </c>
      <c r="AV1404" s="74" t="s">
        <v>48</v>
      </c>
      <c r="AX1404" s="81">
        <v>8</v>
      </c>
      <c r="AZ1404" s="87">
        <v>7.4</v>
      </c>
      <c r="BB1404" s="87">
        <v>1</v>
      </c>
      <c r="BD1404" s="81">
        <v>5.2</v>
      </c>
      <c r="BF1404" s="81">
        <v>7</v>
      </c>
      <c r="BH1404" s="87" t="s">
        <v>48</v>
      </c>
      <c r="BI1404" s="69"/>
      <c r="BJ1404" s="74">
        <v>8.1999999999999993</v>
      </c>
      <c r="BL1404" s="74">
        <v>4</v>
      </c>
      <c r="BN1404" s="74">
        <v>6</v>
      </c>
      <c r="BP1404" s="74">
        <v>6.2</v>
      </c>
      <c r="BR1404" s="148">
        <v>9</v>
      </c>
      <c r="BT1404" s="1" t="s">
        <v>47</v>
      </c>
      <c r="BV1404" s="1" t="s">
        <v>47</v>
      </c>
      <c r="BX1404" s="1" t="s">
        <v>47</v>
      </c>
      <c r="BZ1404" s="1" t="s">
        <v>47</v>
      </c>
    </row>
    <row r="1405" spans="2:78" x14ac:dyDescent="0.25">
      <c r="B1405" s="8">
        <v>1404</v>
      </c>
      <c r="C1405" s="8">
        <v>1</v>
      </c>
      <c r="D1405" s="8">
        <v>12</v>
      </c>
      <c r="E1405" s="8">
        <v>2020</v>
      </c>
      <c r="F1405" s="24" t="str">
        <f t="shared" si="113"/>
        <v>01/Dec/2020</v>
      </c>
      <c r="G1405" s="9" t="s">
        <v>22</v>
      </c>
      <c r="H1405" s="10" t="str">
        <f t="shared" si="116"/>
        <v>Tue</v>
      </c>
      <c r="I1405" s="10">
        <f t="shared" si="115"/>
        <v>702</v>
      </c>
      <c r="J1405" s="8">
        <f t="shared" si="117"/>
        <v>100</v>
      </c>
      <c r="K1405" s="1">
        <f t="shared" si="114"/>
        <v>24</v>
      </c>
      <c r="L1405" s="1">
        <f t="shared" si="118"/>
        <v>2</v>
      </c>
      <c r="N1405" s="1" t="s">
        <v>50</v>
      </c>
      <c r="P1405" s="87">
        <v>5</v>
      </c>
      <c r="Q1405" s="69"/>
      <c r="R1405" s="4" t="s">
        <v>49</v>
      </c>
      <c r="T1405" s="4" t="s">
        <v>49</v>
      </c>
      <c r="V1405" s="87" t="s">
        <v>48</v>
      </c>
      <c r="W1405" s="69"/>
      <c r="X1405" s="4">
        <v>5</v>
      </c>
      <c r="Z1405" s="87">
        <v>3</v>
      </c>
      <c r="AA1405" s="69"/>
      <c r="AB1405" s="100">
        <v>3</v>
      </c>
      <c r="AC1405" s="69"/>
      <c r="AD1405" s="87">
        <v>7</v>
      </c>
      <c r="AE1405" s="69"/>
      <c r="AF1405" s="100">
        <v>2.8</v>
      </c>
      <c r="AH1405" s="4" t="s">
        <v>49</v>
      </c>
      <c r="AJ1405" s="87">
        <v>2</v>
      </c>
      <c r="AL1405" s="87">
        <v>3.8</v>
      </c>
      <c r="AN1405" s="81" t="s">
        <v>48</v>
      </c>
      <c r="AP1405" s="87">
        <v>3.4</v>
      </c>
      <c r="AR1405" s="81">
        <v>2.6</v>
      </c>
      <c r="AT1405" s="87">
        <v>4</v>
      </c>
      <c r="AV1405" s="74" t="s">
        <v>48</v>
      </c>
      <c r="AX1405" s="81">
        <v>3.6</v>
      </c>
      <c r="AZ1405" s="87">
        <v>3</v>
      </c>
      <c r="BB1405" s="87">
        <v>1</v>
      </c>
      <c r="BD1405" s="81">
        <v>12</v>
      </c>
      <c r="BF1405" s="81">
        <v>2.6</v>
      </c>
      <c r="BH1405" s="87" t="s">
        <v>48</v>
      </c>
      <c r="BI1405" s="69"/>
      <c r="BJ1405" s="74">
        <v>2.4</v>
      </c>
      <c r="BL1405" s="74">
        <v>3.8</v>
      </c>
      <c r="BN1405" s="74">
        <v>2</v>
      </c>
      <c r="BP1405" s="74">
        <v>2.6</v>
      </c>
      <c r="BR1405" s="148">
        <v>2.6</v>
      </c>
      <c r="BT1405" s="1" t="s">
        <v>47</v>
      </c>
      <c r="BV1405" s="1" t="s">
        <v>47</v>
      </c>
      <c r="BX1405" s="1" t="s">
        <v>47</v>
      </c>
      <c r="BZ1405" s="1" t="s">
        <v>47</v>
      </c>
    </row>
    <row r="1406" spans="2:78" x14ac:dyDescent="0.25">
      <c r="B1406" s="8">
        <v>1405</v>
      </c>
      <c r="C1406" s="8">
        <v>2</v>
      </c>
      <c r="D1406" s="8">
        <v>12</v>
      </c>
      <c r="E1406" s="8">
        <v>2020</v>
      </c>
      <c r="F1406" s="24" t="str">
        <f t="shared" si="113"/>
        <v>02/Dec/2020</v>
      </c>
      <c r="G1406" s="9" t="s">
        <v>21</v>
      </c>
      <c r="H1406" s="10" t="str">
        <f t="shared" si="116"/>
        <v>Wed</v>
      </c>
      <c r="I1406" s="10">
        <f t="shared" si="115"/>
        <v>703</v>
      </c>
      <c r="J1406" s="8">
        <f t="shared" si="117"/>
        <v>100</v>
      </c>
      <c r="K1406" s="1">
        <f t="shared" si="114"/>
        <v>24</v>
      </c>
      <c r="L1406" s="1">
        <f t="shared" si="118"/>
        <v>2</v>
      </c>
      <c r="N1406" s="1" t="s">
        <v>50</v>
      </c>
      <c r="P1406" s="87">
        <v>12.2</v>
      </c>
      <c r="Q1406" s="69"/>
      <c r="R1406" s="4" t="s">
        <v>49</v>
      </c>
      <c r="T1406" s="4" t="s">
        <v>49</v>
      </c>
      <c r="V1406" s="87" t="s">
        <v>48</v>
      </c>
      <c r="W1406" s="69"/>
      <c r="X1406" s="4">
        <v>13</v>
      </c>
      <c r="Z1406" s="87">
        <v>8</v>
      </c>
      <c r="AA1406" s="69"/>
      <c r="AB1406" s="100" t="s">
        <v>28</v>
      </c>
      <c r="AC1406" s="69"/>
      <c r="AD1406" s="87">
        <v>16.399999999999999</v>
      </c>
      <c r="AE1406" s="69"/>
      <c r="AF1406" s="100">
        <v>4.8</v>
      </c>
      <c r="AH1406" s="4" t="s">
        <v>49</v>
      </c>
      <c r="AJ1406" s="87">
        <v>7.8</v>
      </c>
      <c r="AL1406" s="87">
        <v>12</v>
      </c>
      <c r="AN1406" s="81" t="s">
        <v>48</v>
      </c>
      <c r="AP1406" s="87">
        <v>11.6</v>
      </c>
      <c r="AR1406" s="81">
        <v>6</v>
      </c>
      <c r="AT1406" s="87">
        <v>9.8000000000000007</v>
      </c>
      <c r="AV1406" s="74" t="s">
        <v>48</v>
      </c>
      <c r="AX1406" s="81">
        <v>3.2</v>
      </c>
      <c r="AZ1406" s="87">
        <v>8</v>
      </c>
      <c r="BB1406" s="87">
        <v>2.2000000000000002</v>
      </c>
      <c r="BD1406" s="81">
        <v>5.6</v>
      </c>
      <c r="BF1406" s="81">
        <v>5.6</v>
      </c>
      <c r="BH1406" s="87" t="s">
        <v>48</v>
      </c>
      <c r="BI1406" s="69"/>
      <c r="BJ1406" s="74">
        <v>5.2</v>
      </c>
      <c r="BL1406" s="74">
        <v>5.8</v>
      </c>
      <c r="BN1406" s="74">
        <v>6.8</v>
      </c>
      <c r="BP1406" s="74">
        <v>3</v>
      </c>
      <c r="BR1406" s="148">
        <v>9.8000000000000007</v>
      </c>
      <c r="BT1406" s="1" t="s">
        <v>47</v>
      </c>
      <c r="BV1406" s="1" t="s">
        <v>47</v>
      </c>
      <c r="BX1406" s="1" t="s">
        <v>47</v>
      </c>
      <c r="BZ1406" s="1" t="s">
        <v>47</v>
      </c>
    </row>
    <row r="1407" spans="2:78" x14ac:dyDescent="0.25">
      <c r="B1407" s="8">
        <v>1406</v>
      </c>
      <c r="C1407" s="8">
        <v>2</v>
      </c>
      <c r="D1407" s="8">
        <v>12</v>
      </c>
      <c r="E1407" s="8">
        <v>2020</v>
      </c>
      <c r="F1407" s="24" t="str">
        <f t="shared" si="113"/>
        <v>02/Dec/2020</v>
      </c>
      <c r="G1407" s="9" t="s">
        <v>22</v>
      </c>
      <c r="H1407" s="10" t="str">
        <f t="shared" si="116"/>
        <v>Wed</v>
      </c>
      <c r="I1407" s="10">
        <f t="shared" si="115"/>
        <v>703</v>
      </c>
      <c r="J1407" s="8">
        <f t="shared" si="117"/>
        <v>100</v>
      </c>
      <c r="K1407" s="1">
        <f t="shared" si="114"/>
        <v>24</v>
      </c>
      <c r="L1407" s="1">
        <f t="shared" si="118"/>
        <v>2</v>
      </c>
      <c r="N1407" s="1" t="s">
        <v>50</v>
      </c>
      <c r="P1407" s="87">
        <v>5.6</v>
      </c>
      <c r="Q1407" s="69"/>
      <c r="R1407" s="4" t="s">
        <v>49</v>
      </c>
      <c r="T1407" s="4" t="s">
        <v>49</v>
      </c>
      <c r="V1407" s="87" t="s">
        <v>48</v>
      </c>
      <c r="W1407" s="69"/>
      <c r="X1407" s="4">
        <v>5.2</v>
      </c>
      <c r="Z1407" s="87">
        <v>4.5999999999999996</v>
      </c>
      <c r="AA1407" s="69"/>
      <c r="AB1407" s="100">
        <v>2</v>
      </c>
      <c r="AC1407" s="69"/>
      <c r="AD1407" s="87">
        <v>6.8</v>
      </c>
      <c r="AE1407" s="69"/>
      <c r="AF1407" s="100">
        <v>4.8</v>
      </c>
      <c r="AH1407" s="4" t="s">
        <v>49</v>
      </c>
      <c r="AJ1407" s="87">
        <v>4.8</v>
      </c>
      <c r="AL1407" s="87">
        <v>7.2</v>
      </c>
      <c r="AN1407" s="81" t="s">
        <v>48</v>
      </c>
      <c r="AP1407" s="87">
        <v>4</v>
      </c>
      <c r="AR1407" s="81">
        <v>2.2000000000000002</v>
      </c>
      <c r="AT1407" s="87">
        <v>5</v>
      </c>
      <c r="AV1407" s="74" t="s">
        <v>48</v>
      </c>
      <c r="AX1407" s="81">
        <v>6.2</v>
      </c>
      <c r="AZ1407" s="87">
        <v>3.6</v>
      </c>
      <c r="BB1407" s="87">
        <v>1</v>
      </c>
      <c r="BD1407" s="81">
        <v>4.5999999999999996</v>
      </c>
      <c r="BF1407" s="81">
        <v>4</v>
      </c>
      <c r="BH1407" s="87" t="s">
        <v>48</v>
      </c>
      <c r="BI1407" s="69"/>
      <c r="BJ1407" s="74">
        <v>3.4</v>
      </c>
      <c r="BL1407" s="74">
        <v>2.4</v>
      </c>
      <c r="BN1407" s="74">
        <v>2.2000000000000002</v>
      </c>
      <c r="BP1407" s="74">
        <v>2.2000000000000002</v>
      </c>
      <c r="BR1407" s="148">
        <v>4.5999999999999996</v>
      </c>
      <c r="BT1407" s="1" t="s">
        <v>47</v>
      </c>
      <c r="BV1407" s="1" t="s">
        <v>47</v>
      </c>
      <c r="BX1407" s="1" t="s">
        <v>47</v>
      </c>
      <c r="BZ1407" s="1" t="s">
        <v>47</v>
      </c>
    </row>
    <row r="1408" spans="2:78" x14ac:dyDescent="0.25">
      <c r="B1408" s="8">
        <v>1407</v>
      </c>
      <c r="C1408" s="8">
        <v>3</v>
      </c>
      <c r="D1408" s="8">
        <v>12</v>
      </c>
      <c r="E1408" s="8">
        <v>2020</v>
      </c>
      <c r="F1408" s="24" t="str">
        <f t="shared" ref="F1408:F1471" si="119">TEXT(DATE(E1408,D1408,C1408),"dd/mmm/yyyy")</f>
        <v>03/Dec/2020</v>
      </c>
      <c r="G1408" s="9" t="s">
        <v>21</v>
      </c>
      <c r="H1408" s="10" t="str">
        <f t="shared" si="116"/>
        <v>Thu</v>
      </c>
      <c r="I1408" s="10">
        <f t="shared" si="115"/>
        <v>704</v>
      </c>
      <c r="J1408" s="8">
        <f t="shared" si="117"/>
        <v>100</v>
      </c>
      <c r="K1408" s="1">
        <f t="shared" ref="K1408:K1471" si="120">IF(COUNTIF(K1347:K1407,K1378)=61,K1378+1,K1407)</f>
        <v>24</v>
      </c>
      <c r="L1408" s="1">
        <f t="shared" si="118"/>
        <v>2</v>
      </c>
      <c r="N1408" s="1" t="s">
        <v>50</v>
      </c>
      <c r="P1408" s="87">
        <v>15.6</v>
      </c>
      <c r="Q1408" s="69"/>
      <c r="R1408" s="4" t="s">
        <v>49</v>
      </c>
      <c r="T1408" s="4" t="s">
        <v>49</v>
      </c>
      <c r="V1408" s="87" t="s">
        <v>48</v>
      </c>
      <c r="W1408" s="69"/>
      <c r="X1408" s="4">
        <v>12.2</v>
      </c>
      <c r="Z1408" s="87">
        <v>6.4</v>
      </c>
      <c r="AA1408" s="69"/>
      <c r="AB1408" s="100">
        <v>8</v>
      </c>
      <c r="AC1408" s="69"/>
      <c r="AD1408" s="87">
        <v>13</v>
      </c>
      <c r="AE1408" s="69"/>
      <c r="AF1408" s="100">
        <v>6</v>
      </c>
      <c r="AH1408" s="4" t="s">
        <v>49</v>
      </c>
      <c r="AJ1408" s="87">
        <v>7.4</v>
      </c>
      <c r="AL1408" s="87">
        <v>9</v>
      </c>
      <c r="AN1408" s="81" t="s">
        <v>48</v>
      </c>
      <c r="AP1408" s="87">
        <v>11</v>
      </c>
      <c r="AR1408" s="81">
        <v>6</v>
      </c>
      <c r="AT1408" s="87">
        <v>9</v>
      </c>
      <c r="AV1408" s="74" t="s">
        <v>48</v>
      </c>
      <c r="AX1408" s="81">
        <v>11.4</v>
      </c>
      <c r="AZ1408" s="87">
        <v>7.6</v>
      </c>
      <c r="BB1408" s="87">
        <v>2.4</v>
      </c>
      <c r="BD1408" s="81">
        <v>5.8</v>
      </c>
      <c r="BF1408" s="81">
        <v>5.4</v>
      </c>
      <c r="BH1408" s="87" t="s">
        <v>48</v>
      </c>
      <c r="BI1408" s="69"/>
      <c r="BJ1408" s="74">
        <v>5.2</v>
      </c>
      <c r="BL1408" s="74">
        <v>5.2</v>
      </c>
      <c r="BN1408" s="74">
        <v>6.6</v>
      </c>
      <c r="BP1408" s="74">
        <v>5</v>
      </c>
      <c r="BR1408" s="148">
        <v>9.8000000000000007</v>
      </c>
      <c r="BT1408" s="1" t="s">
        <v>47</v>
      </c>
      <c r="BV1408" s="1" t="s">
        <v>47</v>
      </c>
      <c r="BX1408" s="1" t="s">
        <v>47</v>
      </c>
      <c r="BZ1408" s="1" t="s">
        <v>47</v>
      </c>
    </row>
    <row r="1409" spans="2:78" x14ac:dyDescent="0.25">
      <c r="B1409" s="8">
        <v>1408</v>
      </c>
      <c r="C1409" s="8">
        <v>3</v>
      </c>
      <c r="D1409" s="8">
        <v>12</v>
      </c>
      <c r="E1409" s="8">
        <v>2020</v>
      </c>
      <c r="F1409" s="24" t="str">
        <f t="shared" si="119"/>
        <v>03/Dec/2020</v>
      </c>
      <c r="G1409" s="9" t="s">
        <v>22</v>
      </c>
      <c r="H1409" s="10" t="str">
        <f t="shared" si="116"/>
        <v>Thu</v>
      </c>
      <c r="I1409" s="10">
        <f t="shared" si="115"/>
        <v>704</v>
      </c>
      <c r="J1409" s="8">
        <f t="shared" si="117"/>
        <v>100</v>
      </c>
      <c r="K1409" s="1">
        <f t="shared" si="120"/>
        <v>24</v>
      </c>
      <c r="L1409" s="1">
        <f t="shared" si="118"/>
        <v>2</v>
      </c>
      <c r="N1409" s="1" t="s">
        <v>50</v>
      </c>
      <c r="P1409" s="87">
        <v>5.8</v>
      </c>
      <c r="Q1409" s="69"/>
      <c r="R1409" s="4" t="s">
        <v>49</v>
      </c>
      <c r="T1409" s="4" t="s">
        <v>49</v>
      </c>
      <c r="V1409" s="87" t="s">
        <v>48</v>
      </c>
      <c r="W1409" s="69"/>
      <c r="X1409" s="4">
        <v>5.2</v>
      </c>
      <c r="Z1409" s="87">
        <v>3.8</v>
      </c>
      <c r="AA1409" s="69"/>
      <c r="AB1409" s="100">
        <v>3.6</v>
      </c>
      <c r="AC1409" s="69"/>
      <c r="AD1409" s="87">
        <v>6.2</v>
      </c>
      <c r="AE1409" s="69"/>
      <c r="AF1409" s="100">
        <v>5</v>
      </c>
      <c r="AH1409" s="4" t="s">
        <v>49</v>
      </c>
      <c r="AJ1409" s="87">
        <v>2.8</v>
      </c>
      <c r="AL1409" s="87">
        <v>7.4</v>
      </c>
      <c r="AN1409" s="81" t="s">
        <v>48</v>
      </c>
      <c r="AP1409" s="87">
        <v>6</v>
      </c>
      <c r="AR1409" s="81">
        <v>2</v>
      </c>
      <c r="AT1409" s="87">
        <v>4.4000000000000004</v>
      </c>
      <c r="AV1409" s="74" t="s">
        <v>48</v>
      </c>
      <c r="AX1409" s="81" t="s">
        <v>28</v>
      </c>
      <c r="AZ1409" s="87">
        <v>5</v>
      </c>
      <c r="BB1409" s="87">
        <v>2.2000000000000002</v>
      </c>
      <c r="BD1409" s="81">
        <v>5.8</v>
      </c>
      <c r="BF1409" s="81">
        <v>3</v>
      </c>
      <c r="BH1409" s="87" t="s">
        <v>48</v>
      </c>
      <c r="BI1409" s="69"/>
      <c r="BJ1409" s="74">
        <v>8.1999999999999993</v>
      </c>
      <c r="BL1409" s="74">
        <v>2.8</v>
      </c>
      <c r="BN1409" s="74">
        <v>3</v>
      </c>
      <c r="BP1409" s="74">
        <v>2.6</v>
      </c>
      <c r="BR1409" s="148">
        <v>4.2</v>
      </c>
      <c r="BT1409" s="1" t="s">
        <v>47</v>
      </c>
      <c r="BV1409" s="1" t="s">
        <v>47</v>
      </c>
      <c r="BX1409" s="1" t="s">
        <v>47</v>
      </c>
      <c r="BZ1409" s="1" t="s">
        <v>47</v>
      </c>
    </row>
    <row r="1410" spans="2:78" x14ac:dyDescent="0.25">
      <c r="B1410" s="8">
        <v>1409</v>
      </c>
      <c r="C1410" s="8">
        <v>4</v>
      </c>
      <c r="D1410" s="8">
        <v>12</v>
      </c>
      <c r="E1410" s="8">
        <v>2020</v>
      </c>
      <c r="F1410" s="24" t="str">
        <f t="shared" si="119"/>
        <v>04/Dec/2020</v>
      </c>
      <c r="G1410" s="9" t="s">
        <v>21</v>
      </c>
      <c r="H1410" s="10" t="str">
        <f t="shared" si="116"/>
        <v>Fri</v>
      </c>
      <c r="I1410" s="10">
        <f t="shared" si="115"/>
        <v>705</v>
      </c>
      <c r="J1410" s="8">
        <f t="shared" si="117"/>
        <v>100</v>
      </c>
      <c r="K1410" s="1">
        <f t="shared" si="120"/>
        <v>24</v>
      </c>
      <c r="L1410" s="1">
        <f t="shared" si="118"/>
        <v>2</v>
      </c>
      <c r="N1410" s="1" t="s">
        <v>50</v>
      </c>
      <c r="P1410" s="87">
        <v>14</v>
      </c>
      <c r="Q1410" s="69"/>
      <c r="R1410" s="4" t="s">
        <v>49</v>
      </c>
      <c r="T1410" s="4" t="s">
        <v>49</v>
      </c>
      <c r="V1410" s="87" t="s">
        <v>48</v>
      </c>
      <c r="W1410" s="69"/>
      <c r="X1410" s="4">
        <v>12.4</v>
      </c>
      <c r="Z1410" s="87">
        <v>8.1999999999999993</v>
      </c>
      <c r="AA1410" s="69"/>
      <c r="AB1410" s="100">
        <v>5.9</v>
      </c>
      <c r="AC1410" s="69"/>
      <c r="AD1410" s="87">
        <v>15</v>
      </c>
      <c r="AE1410" s="69"/>
      <c r="AF1410" s="100">
        <v>5.8</v>
      </c>
      <c r="AH1410" s="4" t="s">
        <v>49</v>
      </c>
      <c r="AJ1410" s="87">
        <v>6.4</v>
      </c>
      <c r="AL1410" s="87">
        <v>14</v>
      </c>
      <c r="AN1410" s="81" t="s">
        <v>48</v>
      </c>
      <c r="AP1410" s="87">
        <v>12.2</v>
      </c>
      <c r="AR1410" s="81">
        <v>4.4000000000000004</v>
      </c>
      <c r="AT1410" s="87">
        <v>9.6</v>
      </c>
      <c r="AV1410" s="74" t="s">
        <v>48</v>
      </c>
      <c r="AX1410" s="81">
        <v>11.8</v>
      </c>
      <c r="AZ1410" s="87">
        <v>6.8</v>
      </c>
      <c r="BB1410" s="87">
        <v>2.6</v>
      </c>
      <c r="BD1410" s="81">
        <v>5.2</v>
      </c>
      <c r="BF1410" s="81">
        <v>6</v>
      </c>
      <c r="BH1410" s="87" t="s">
        <v>48</v>
      </c>
      <c r="BI1410" s="69"/>
      <c r="BJ1410" s="74">
        <v>5.8</v>
      </c>
      <c r="BL1410" s="74">
        <v>7</v>
      </c>
      <c r="BN1410" s="74">
        <v>6</v>
      </c>
      <c r="BP1410" s="74">
        <v>4</v>
      </c>
      <c r="BR1410" s="148">
        <v>12</v>
      </c>
      <c r="BT1410" s="1" t="s">
        <v>47</v>
      </c>
      <c r="BV1410" s="1" t="s">
        <v>47</v>
      </c>
      <c r="BX1410" s="1" t="s">
        <v>47</v>
      </c>
      <c r="BZ1410" s="1" t="s">
        <v>47</v>
      </c>
    </row>
    <row r="1411" spans="2:78" x14ac:dyDescent="0.25">
      <c r="B1411" s="8">
        <v>1410</v>
      </c>
      <c r="C1411" s="8">
        <v>4</v>
      </c>
      <c r="D1411" s="8">
        <v>12</v>
      </c>
      <c r="E1411" s="8">
        <v>2020</v>
      </c>
      <c r="F1411" s="24" t="str">
        <f t="shared" si="119"/>
        <v>04/Dec/2020</v>
      </c>
      <c r="G1411" s="9" t="s">
        <v>22</v>
      </c>
      <c r="H1411" s="10" t="str">
        <f t="shared" si="116"/>
        <v>Fri</v>
      </c>
      <c r="I1411" s="10">
        <f t="shared" si="115"/>
        <v>705</v>
      </c>
      <c r="J1411" s="8">
        <f t="shared" si="117"/>
        <v>100</v>
      </c>
      <c r="K1411" s="1">
        <f t="shared" si="120"/>
        <v>24</v>
      </c>
      <c r="L1411" s="1">
        <f t="shared" si="118"/>
        <v>2</v>
      </c>
      <c r="N1411" s="1" t="s">
        <v>50</v>
      </c>
      <c r="P1411" s="87">
        <v>6</v>
      </c>
      <c r="Q1411" s="69"/>
      <c r="R1411" s="4" t="s">
        <v>49</v>
      </c>
      <c r="T1411" s="4" t="s">
        <v>49</v>
      </c>
      <c r="V1411" s="87" t="s">
        <v>48</v>
      </c>
      <c r="W1411" s="69"/>
      <c r="X1411" s="4">
        <v>6</v>
      </c>
      <c r="Z1411" s="87">
        <v>4.4000000000000004</v>
      </c>
      <c r="AA1411" s="69"/>
      <c r="AB1411" s="100">
        <v>3</v>
      </c>
      <c r="AC1411" s="69"/>
      <c r="AD1411" s="87">
        <v>8.4</v>
      </c>
      <c r="AE1411" s="69"/>
      <c r="AF1411" s="100">
        <v>3.3</v>
      </c>
      <c r="AH1411" s="4" t="s">
        <v>49</v>
      </c>
      <c r="AJ1411" s="87">
        <v>3.3</v>
      </c>
      <c r="AL1411" s="87">
        <v>6</v>
      </c>
      <c r="AN1411" s="81" t="s">
        <v>48</v>
      </c>
      <c r="AP1411" s="87">
        <v>6.2</v>
      </c>
      <c r="AR1411" s="81">
        <v>2.6</v>
      </c>
      <c r="AT1411" s="87">
        <v>4.8</v>
      </c>
      <c r="AV1411" s="74" t="s">
        <v>48</v>
      </c>
      <c r="AX1411" s="81">
        <v>6.2</v>
      </c>
      <c r="AZ1411" s="87">
        <v>3.8</v>
      </c>
      <c r="BB1411" s="87">
        <v>1.8</v>
      </c>
      <c r="BD1411" s="81">
        <v>6</v>
      </c>
      <c r="BF1411" s="81">
        <v>3</v>
      </c>
      <c r="BH1411" s="87" t="s">
        <v>48</v>
      </c>
      <c r="BI1411" s="69"/>
      <c r="BJ1411" s="74">
        <v>3.2</v>
      </c>
      <c r="BL1411" s="74">
        <v>2.8</v>
      </c>
      <c r="BN1411" s="74">
        <v>2.4</v>
      </c>
      <c r="BP1411" s="74">
        <v>4.4000000000000004</v>
      </c>
      <c r="BR1411" s="148">
        <v>9</v>
      </c>
      <c r="BT1411" s="1" t="s">
        <v>47</v>
      </c>
      <c r="BV1411" s="1" t="s">
        <v>47</v>
      </c>
      <c r="BX1411" s="1" t="s">
        <v>47</v>
      </c>
      <c r="BZ1411" s="1" t="s">
        <v>47</v>
      </c>
    </row>
    <row r="1412" spans="2:78" x14ac:dyDescent="0.25">
      <c r="B1412" s="8">
        <v>1411</v>
      </c>
      <c r="C1412" s="8">
        <v>5</v>
      </c>
      <c r="D1412" s="8">
        <v>12</v>
      </c>
      <c r="E1412" s="8">
        <v>2020</v>
      </c>
      <c r="F1412" s="24" t="str">
        <f t="shared" si="119"/>
        <v>05/Dec/2020</v>
      </c>
      <c r="G1412" s="9" t="s">
        <v>21</v>
      </c>
      <c r="H1412" s="10" t="str">
        <f t="shared" si="116"/>
        <v>Sat</v>
      </c>
      <c r="I1412" s="10">
        <f t="shared" si="115"/>
        <v>706</v>
      </c>
      <c r="J1412" s="8">
        <f t="shared" si="117"/>
        <v>100</v>
      </c>
      <c r="K1412" s="1">
        <f t="shared" si="120"/>
        <v>24</v>
      </c>
      <c r="L1412" s="1">
        <f t="shared" si="118"/>
        <v>2</v>
      </c>
      <c r="N1412" s="1" t="s">
        <v>50</v>
      </c>
      <c r="P1412" s="87">
        <v>13</v>
      </c>
      <c r="Q1412" s="69"/>
      <c r="R1412" s="4" t="s">
        <v>49</v>
      </c>
      <c r="T1412" s="4" t="s">
        <v>49</v>
      </c>
      <c r="V1412" s="87" t="s">
        <v>48</v>
      </c>
      <c r="W1412" s="69"/>
      <c r="X1412" s="4">
        <v>13.6</v>
      </c>
      <c r="Z1412" s="87">
        <v>9</v>
      </c>
      <c r="AA1412" s="69"/>
      <c r="AB1412" s="100">
        <v>8</v>
      </c>
      <c r="AC1412" s="69"/>
      <c r="AD1412" s="87">
        <v>13.4</v>
      </c>
      <c r="AE1412" s="69"/>
      <c r="AF1412" s="100">
        <v>6.8</v>
      </c>
      <c r="AH1412" s="4" t="s">
        <v>49</v>
      </c>
      <c r="AJ1412" s="87">
        <v>7.2</v>
      </c>
      <c r="AL1412" s="87">
        <v>10</v>
      </c>
      <c r="AN1412" s="81" t="s">
        <v>48</v>
      </c>
      <c r="AP1412" s="87">
        <v>11</v>
      </c>
      <c r="AR1412" s="81">
        <v>7</v>
      </c>
      <c r="AT1412" s="87">
        <v>9.8000000000000007</v>
      </c>
      <c r="AV1412" s="74" t="s">
        <v>48</v>
      </c>
      <c r="AX1412" s="81">
        <v>12.2</v>
      </c>
      <c r="AZ1412" s="87">
        <v>8</v>
      </c>
      <c r="BB1412" s="87">
        <v>2.8</v>
      </c>
      <c r="BD1412" s="81">
        <v>3</v>
      </c>
      <c r="BF1412" s="81">
        <v>8</v>
      </c>
      <c r="BH1412" s="87" t="s">
        <v>48</v>
      </c>
      <c r="BI1412" s="69"/>
      <c r="BJ1412" s="74">
        <v>7.4</v>
      </c>
      <c r="BL1412" s="74">
        <v>6.6</v>
      </c>
      <c r="BN1412" s="74">
        <v>1</v>
      </c>
      <c r="BP1412" s="74">
        <v>4.2</v>
      </c>
      <c r="BR1412" s="148">
        <v>10.4</v>
      </c>
      <c r="BT1412" s="1" t="s">
        <v>47</v>
      </c>
      <c r="BV1412" s="1" t="s">
        <v>47</v>
      </c>
      <c r="BX1412" s="1" t="s">
        <v>47</v>
      </c>
      <c r="BZ1412" s="1" t="s">
        <v>47</v>
      </c>
    </row>
    <row r="1413" spans="2:78" x14ac:dyDescent="0.25">
      <c r="B1413" s="8">
        <v>1412</v>
      </c>
      <c r="C1413" s="8">
        <v>5</v>
      </c>
      <c r="D1413" s="8">
        <v>12</v>
      </c>
      <c r="E1413" s="8">
        <v>2020</v>
      </c>
      <c r="F1413" s="24" t="str">
        <f t="shared" si="119"/>
        <v>05/Dec/2020</v>
      </c>
      <c r="G1413" s="9" t="s">
        <v>22</v>
      </c>
      <c r="H1413" s="10" t="str">
        <f t="shared" si="116"/>
        <v>Sat</v>
      </c>
      <c r="I1413" s="10">
        <f t="shared" si="115"/>
        <v>706</v>
      </c>
      <c r="J1413" s="8">
        <f t="shared" si="117"/>
        <v>100</v>
      </c>
      <c r="K1413" s="1">
        <f t="shared" si="120"/>
        <v>24</v>
      </c>
      <c r="L1413" s="1">
        <f t="shared" si="118"/>
        <v>2</v>
      </c>
      <c r="N1413" s="1" t="s">
        <v>50</v>
      </c>
      <c r="P1413" s="87">
        <v>5.4</v>
      </c>
      <c r="Q1413" s="69"/>
      <c r="R1413" s="4" t="s">
        <v>49</v>
      </c>
      <c r="T1413" s="4" t="s">
        <v>49</v>
      </c>
      <c r="V1413" s="87" t="s">
        <v>48</v>
      </c>
      <c r="W1413" s="69"/>
      <c r="X1413" s="4">
        <v>5</v>
      </c>
      <c r="Z1413" s="87">
        <v>3.6</v>
      </c>
      <c r="AA1413" s="69"/>
      <c r="AB1413" s="100">
        <v>2</v>
      </c>
      <c r="AC1413" s="69"/>
      <c r="AD1413" s="87">
        <v>7</v>
      </c>
      <c r="AE1413" s="69"/>
      <c r="AF1413" s="100">
        <v>3.2</v>
      </c>
      <c r="AH1413" s="4" t="s">
        <v>49</v>
      </c>
      <c r="AJ1413" s="87">
        <v>2.8</v>
      </c>
      <c r="AL1413" s="87">
        <v>5</v>
      </c>
      <c r="AN1413" s="81" t="s">
        <v>48</v>
      </c>
      <c r="AP1413" s="87">
        <v>3</v>
      </c>
      <c r="AR1413" s="81">
        <v>4</v>
      </c>
      <c r="AT1413" s="87">
        <v>5</v>
      </c>
      <c r="AV1413" s="74" t="s">
        <v>48</v>
      </c>
      <c r="AX1413" s="81">
        <v>3</v>
      </c>
      <c r="AZ1413" s="87">
        <v>3.2</v>
      </c>
      <c r="BB1413" s="87">
        <v>1.4</v>
      </c>
      <c r="BD1413" s="81">
        <v>5</v>
      </c>
      <c r="BF1413" s="81">
        <v>3</v>
      </c>
      <c r="BH1413" s="87" t="s">
        <v>48</v>
      </c>
      <c r="BI1413" s="69"/>
      <c r="BJ1413" s="74">
        <v>3.6</v>
      </c>
      <c r="BL1413" s="74">
        <v>1.8</v>
      </c>
      <c r="BN1413" s="74">
        <v>1</v>
      </c>
      <c r="BP1413" s="74">
        <v>4</v>
      </c>
      <c r="BR1413" s="148">
        <v>5</v>
      </c>
      <c r="BT1413" s="1" t="s">
        <v>47</v>
      </c>
      <c r="BV1413" s="1" t="s">
        <v>47</v>
      </c>
      <c r="BX1413" s="1" t="s">
        <v>47</v>
      </c>
      <c r="BZ1413" s="1" t="s">
        <v>47</v>
      </c>
    </row>
    <row r="1414" spans="2:78" x14ac:dyDescent="0.25">
      <c r="B1414" s="8">
        <v>1413</v>
      </c>
      <c r="C1414" s="8">
        <v>6</v>
      </c>
      <c r="D1414" s="8">
        <v>12</v>
      </c>
      <c r="E1414" s="8">
        <v>2020</v>
      </c>
      <c r="F1414" s="24" t="str">
        <f t="shared" si="119"/>
        <v>06/Dec/2020</v>
      </c>
      <c r="G1414" s="9" t="s">
        <v>21</v>
      </c>
      <c r="H1414" s="10" t="str">
        <f t="shared" si="116"/>
        <v>Sun</v>
      </c>
      <c r="I1414" s="10">
        <f t="shared" si="115"/>
        <v>707</v>
      </c>
      <c r="J1414" s="8">
        <f t="shared" si="117"/>
        <v>100</v>
      </c>
      <c r="K1414" s="1">
        <f t="shared" si="120"/>
        <v>24</v>
      </c>
      <c r="L1414" s="1">
        <f t="shared" si="118"/>
        <v>2</v>
      </c>
      <c r="N1414" s="1" t="s">
        <v>50</v>
      </c>
      <c r="P1414" s="87">
        <v>15</v>
      </c>
      <c r="Q1414" s="69"/>
      <c r="R1414" s="4" t="s">
        <v>49</v>
      </c>
      <c r="T1414" s="4" t="s">
        <v>49</v>
      </c>
      <c r="V1414" s="87" t="s">
        <v>48</v>
      </c>
      <c r="W1414" s="69"/>
      <c r="X1414" s="4">
        <v>12</v>
      </c>
      <c r="Z1414" s="87">
        <v>10</v>
      </c>
      <c r="AA1414" s="69"/>
      <c r="AB1414" s="100">
        <v>8</v>
      </c>
      <c r="AC1414" s="69"/>
      <c r="AD1414" s="87">
        <v>15</v>
      </c>
      <c r="AE1414" s="69"/>
      <c r="AF1414" s="100">
        <v>7.2</v>
      </c>
      <c r="AH1414" s="4" t="s">
        <v>49</v>
      </c>
      <c r="AJ1414" s="87">
        <v>7</v>
      </c>
      <c r="AL1414" s="87">
        <v>10</v>
      </c>
      <c r="AN1414" s="81" t="s">
        <v>48</v>
      </c>
      <c r="AP1414" s="87">
        <v>10</v>
      </c>
      <c r="AR1414" s="81">
        <v>6</v>
      </c>
      <c r="AT1414" s="87">
        <v>10</v>
      </c>
      <c r="AV1414" s="74" t="s">
        <v>48</v>
      </c>
      <c r="AX1414" s="81">
        <v>10</v>
      </c>
      <c r="AZ1414" s="87">
        <v>8</v>
      </c>
      <c r="BB1414" s="87">
        <v>3</v>
      </c>
      <c r="BD1414" s="81">
        <v>2</v>
      </c>
      <c r="BF1414" s="81">
        <v>9.1999999999999993</v>
      </c>
      <c r="BH1414" s="87" t="s">
        <v>48</v>
      </c>
      <c r="BI1414" s="69"/>
      <c r="BJ1414" s="74">
        <v>6.8</v>
      </c>
      <c r="BL1414" s="74">
        <v>4</v>
      </c>
      <c r="BN1414" s="74">
        <v>2</v>
      </c>
      <c r="BP1414" s="74">
        <v>6</v>
      </c>
      <c r="BR1414" s="148">
        <v>9</v>
      </c>
      <c r="BT1414" s="1" t="s">
        <v>47</v>
      </c>
      <c r="BV1414" s="1" t="s">
        <v>47</v>
      </c>
      <c r="BX1414" s="1" t="s">
        <v>47</v>
      </c>
      <c r="BZ1414" s="1" t="s">
        <v>47</v>
      </c>
    </row>
    <row r="1415" spans="2:78" x14ac:dyDescent="0.25">
      <c r="B1415" s="8">
        <v>1414</v>
      </c>
      <c r="C1415" s="8">
        <v>6</v>
      </c>
      <c r="D1415" s="8">
        <v>12</v>
      </c>
      <c r="E1415" s="8">
        <v>2020</v>
      </c>
      <c r="F1415" s="24" t="str">
        <f t="shared" si="119"/>
        <v>06/Dec/2020</v>
      </c>
      <c r="G1415" s="9" t="s">
        <v>22</v>
      </c>
      <c r="H1415" s="10" t="str">
        <f t="shared" si="116"/>
        <v>Sun</v>
      </c>
      <c r="I1415" s="10">
        <f t="shared" ref="I1415:I1478" si="121">IF(F1415=F1414,I1414,I1414+1)</f>
        <v>707</v>
      </c>
      <c r="J1415" s="8">
        <f t="shared" si="117"/>
        <v>100</v>
      </c>
      <c r="K1415" s="1">
        <f t="shared" si="120"/>
        <v>24</v>
      </c>
      <c r="L1415" s="1">
        <f t="shared" si="118"/>
        <v>2</v>
      </c>
      <c r="N1415" s="1" t="s">
        <v>50</v>
      </c>
      <c r="P1415" s="87">
        <v>7.2</v>
      </c>
      <c r="Q1415" s="69"/>
      <c r="R1415" s="4" t="s">
        <v>49</v>
      </c>
      <c r="T1415" s="4" t="s">
        <v>49</v>
      </c>
      <c r="V1415" s="87" t="s">
        <v>48</v>
      </c>
      <c r="W1415" s="69"/>
      <c r="X1415" s="4">
        <v>6</v>
      </c>
      <c r="Z1415" s="87">
        <v>5</v>
      </c>
      <c r="AA1415" s="69"/>
      <c r="AB1415" s="100">
        <v>4</v>
      </c>
      <c r="AC1415" s="69"/>
      <c r="AD1415" s="87">
        <v>4.2</v>
      </c>
      <c r="AE1415" s="69"/>
      <c r="AF1415" s="100">
        <v>4.2</v>
      </c>
      <c r="AH1415" s="4" t="s">
        <v>49</v>
      </c>
      <c r="AJ1415" s="87">
        <v>4.2</v>
      </c>
      <c r="AL1415" s="87">
        <v>4.2</v>
      </c>
      <c r="AN1415" s="81" t="s">
        <v>48</v>
      </c>
      <c r="AP1415" s="87">
        <v>5.2</v>
      </c>
      <c r="AR1415" s="81">
        <v>3</v>
      </c>
      <c r="AT1415" s="87">
        <v>5</v>
      </c>
      <c r="AV1415" s="74" t="s">
        <v>48</v>
      </c>
      <c r="AX1415" s="81">
        <v>4.8</v>
      </c>
      <c r="AZ1415" s="87">
        <v>4</v>
      </c>
      <c r="BB1415" s="87">
        <v>2</v>
      </c>
      <c r="BD1415" s="81">
        <v>1</v>
      </c>
      <c r="BF1415" s="81">
        <v>4</v>
      </c>
      <c r="BH1415" s="87" t="s">
        <v>48</v>
      </c>
      <c r="BI1415" s="69"/>
      <c r="BJ1415" s="74">
        <v>3</v>
      </c>
      <c r="BL1415" s="74">
        <v>2</v>
      </c>
      <c r="BN1415" s="74">
        <v>1</v>
      </c>
      <c r="BP1415" s="74">
        <v>3</v>
      </c>
      <c r="BR1415" s="148">
        <v>4.2</v>
      </c>
      <c r="BT1415" s="1" t="s">
        <v>47</v>
      </c>
      <c r="BV1415" s="1" t="s">
        <v>47</v>
      </c>
      <c r="BX1415" s="1" t="s">
        <v>47</v>
      </c>
      <c r="BZ1415" s="1" t="s">
        <v>47</v>
      </c>
    </row>
    <row r="1416" spans="2:78" x14ac:dyDescent="0.25">
      <c r="B1416" s="8">
        <v>1415</v>
      </c>
      <c r="C1416" s="8">
        <v>7</v>
      </c>
      <c r="D1416" s="8">
        <v>12</v>
      </c>
      <c r="E1416" s="8">
        <v>2020</v>
      </c>
      <c r="F1416" s="24" t="str">
        <f t="shared" si="119"/>
        <v>07/Dec/2020</v>
      </c>
      <c r="G1416" s="13" t="s">
        <v>21</v>
      </c>
      <c r="H1416" s="14" t="str">
        <f t="shared" si="116"/>
        <v>Mon</v>
      </c>
      <c r="I1416" s="14">
        <f t="shared" si="121"/>
        <v>708</v>
      </c>
      <c r="J1416" s="15">
        <f t="shared" si="117"/>
        <v>101</v>
      </c>
      <c r="K1416" s="1">
        <f t="shared" si="120"/>
        <v>24</v>
      </c>
      <c r="L1416" s="1">
        <f t="shared" si="118"/>
        <v>2</v>
      </c>
      <c r="N1416" s="1" t="s">
        <v>50</v>
      </c>
      <c r="P1416" s="89" t="s">
        <v>28</v>
      </c>
      <c r="Q1416" s="124"/>
      <c r="R1416" s="4" t="s">
        <v>49</v>
      </c>
      <c r="T1416" s="17" t="s">
        <v>49</v>
      </c>
      <c r="U1416" s="17"/>
      <c r="V1416" s="87" t="s">
        <v>48</v>
      </c>
      <c r="W1416" s="69"/>
      <c r="X1416" s="17" t="s">
        <v>28</v>
      </c>
      <c r="Y1416" s="17"/>
      <c r="Z1416" s="89" t="s">
        <v>28</v>
      </c>
      <c r="AA1416" s="124"/>
      <c r="AB1416" s="99" t="s">
        <v>28</v>
      </c>
      <c r="AC1416" s="124"/>
      <c r="AD1416" s="89" t="s">
        <v>28</v>
      </c>
      <c r="AE1416" s="124"/>
      <c r="AF1416" s="99" t="s">
        <v>28</v>
      </c>
      <c r="AG1416" s="17"/>
      <c r="AH1416" s="17" t="s">
        <v>49</v>
      </c>
      <c r="AI1416" s="17"/>
      <c r="AJ1416" s="89" t="s">
        <v>28</v>
      </c>
      <c r="AK1416" s="17"/>
      <c r="AL1416" s="89" t="s">
        <v>28</v>
      </c>
      <c r="AM1416" s="17"/>
      <c r="AN1416" s="81" t="s">
        <v>48</v>
      </c>
      <c r="AP1416" s="89" t="s">
        <v>28</v>
      </c>
      <c r="AQ1416" s="17"/>
      <c r="AR1416" s="84" t="s">
        <v>28</v>
      </c>
      <c r="AS1416" s="17"/>
      <c r="AT1416" s="89" t="s">
        <v>28</v>
      </c>
      <c r="AU1416" s="17"/>
      <c r="AV1416" s="74" t="s">
        <v>48</v>
      </c>
      <c r="AX1416" s="84" t="s">
        <v>28</v>
      </c>
      <c r="AY1416" s="17"/>
      <c r="AZ1416" s="87" t="s">
        <v>48</v>
      </c>
      <c r="BB1416" s="89" t="s">
        <v>28</v>
      </c>
      <c r="BC1416" s="17"/>
      <c r="BD1416" s="81" t="s">
        <v>48</v>
      </c>
      <c r="BF1416" s="84" t="s">
        <v>28</v>
      </c>
      <c r="BG1416" s="17"/>
      <c r="BH1416" s="87" t="s">
        <v>48</v>
      </c>
      <c r="BI1416" s="69"/>
      <c r="BJ1416" s="134" t="s">
        <v>28</v>
      </c>
      <c r="BK1416" s="17"/>
      <c r="BL1416" s="134" t="s">
        <v>28</v>
      </c>
      <c r="BM1416" s="17"/>
      <c r="BN1416" s="134" t="s">
        <v>28</v>
      </c>
      <c r="BO1416" s="17"/>
      <c r="BP1416" s="134" t="s">
        <v>28</v>
      </c>
      <c r="BQ1416" s="17"/>
      <c r="BR1416" s="149" t="s">
        <v>28</v>
      </c>
      <c r="BS1416" s="16"/>
      <c r="BT1416" s="1" t="s">
        <v>47</v>
      </c>
      <c r="BV1416" s="1" t="s">
        <v>47</v>
      </c>
      <c r="BX1416" s="1" t="s">
        <v>47</v>
      </c>
      <c r="BZ1416" s="1" t="s">
        <v>47</v>
      </c>
    </row>
    <row r="1417" spans="2:78" ht="16.5" thickBot="1" x14ac:dyDescent="0.3">
      <c r="B1417" s="8">
        <v>1416</v>
      </c>
      <c r="C1417" s="8">
        <v>7</v>
      </c>
      <c r="D1417" s="8">
        <v>12</v>
      </c>
      <c r="E1417" s="8">
        <v>2020</v>
      </c>
      <c r="F1417" s="24" t="str">
        <f t="shared" si="119"/>
        <v>07/Dec/2020</v>
      </c>
      <c r="G1417" s="13" t="s">
        <v>22</v>
      </c>
      <c r="H1417" s="14" t="str">
        <f t="shared" si="116"/>
        <v>Mon</v>
      </c>
      <c r="I1417" s="14">
        <f t="shared" si="121"/>
        <v>708</v>
      </c>
      <c r="J1417" s="15">
        <f t="shared" si="117"/>
        <v>101</v>
      </c>
      <c r="K1417" s="1">
        <f t="shared" si="120"/>
        <v>24</v>
      </c>
      <c r="L1417" s="1">
        <f t="shared" si="118"/>
        <v>2</v>
      </c>
      <c r="N1417" s="1" t="s">
        <v>50</v>
      </c>
      <c r="P1417" s="89" t="s">
        <v>28</v>
      </c>
      <c r="Q1417" s="124"/>
      <c r="R1417" s="4" t="s">
        <v>49</v>
      </c>
      <c r="T1417" s="17" t="s">
        <v>49</v>
      </c>
      <c r="U1417" s="17"/>
      <c r="V1417" s="91" t="s">
        <v>48</v>
      </c>
      <c r="W1417" s="69"/>
      <c r="X1417" s="17" t="s">
        <v>28</v>
      </c>
      <c r="Y1417" s="17"/>
      <c r="Z1417" s="89" t="s">
        <v>28</v>
      </c>
      <c r="AA1417" s="124"/>
      <c r="AB1417" s="99" t="s">
        <v>28</v>
      </c>
      <c r="AC1417" s="124"/>
      <c r="AD1417" s="89" t="s">
        <v>28</v>
      </c>
      <c r="AE1417" s="124"/>
      <c r="AF1417" s="99" t="s">
        <v>28</v>
      </c>
      <c r="AG1417" s="17"/>
      <c r="AH1417" s="17" t="s">
        <v>49</v>
      </c>
      <c r="AI1417" s="17"/>
      <c r="AJ1417" s="89" t="s">
        <v>28</v>
      </c>
      <c r="AK1417" s="17"/>
      <c r="AL1417" s="89" t="s">
        <v>28</v>
      </c>
      <c r="AM1417" s="17"/>
      <c r="AN1417" s="81" t="s">
        <v>48</v>
      </c>
      <c r="AP1417" s="89" t="s">
        <v>28</v>
      </c>
      <c r="AQ1417" s="17"/>
      <c r="AR1417" s="84" t="s">
        <v>28</v>
      </c>
      <c r="AS1417" s="17"/>
      <c r="AT1417" s="89" t="s">
        <v>28</v>
      </c>
      <c r="AU1417" s="17"/>
      <c r="AV1417" s="74" t="s">
        <v>48</v>
      </c>
      <c r="AX1417" s="84" t="s">
        <v>28</v>
      </c>
      <c r="AY1417" s="17"/>
      <c r="AZ1417" s="87" t="s">
        <v>48</v>
      </c>
      <c r="BB1417" s="89" t="s">
        <v>28</v>
      </c>
      <c r="BC1417" s="17"/>
      <c r="BD1417" s="81" t="s">
        <v>48</v>
      </c>
      <c r="BF1417" s="84" t="s">
        <v>28</v>
      </c>
      <c r="BG1417" s="17"/>
      <c r="BH1417" s="87" t="s">
        <v>48</v>
      </c>
      <c r="BI1417" s="69"/>
      <c r="BJ1417" s="134" t="s">
        <v>28</v>
      </c>
      <c r="BK1417" s="17"/>
      <c r="BL1417" s="134" t="s">
        <v>28</v>
      </c>
      <c r="BM1417" s="17"/>
      <c r="BN1417" s="134" t="s">
        <v>28</v>
      </c>
      <c r="BO1417" s="17"/>
      <c r="BP1417" s="134" t="s">
        <v>28</v>
      </c>
      <c r="BQ1417" s="17"/>
      <c r="BR1417" s="149" t="s">
        <v>28</v>
      </c>
      <c r="BS1417" s="16"/>
      <c r="BT1417" s="1" t="s">
        <v>47</v>
      </c>
      <c r="BV1417" s="1" t="s">
        <v>47</v>
      </c>
      <c r="BX1417" s="1" t="s">
        <v>47</v>
      </c>
      <c r="BZ1417" s="1" t="s">
        <v>47</v>
      </c>
    </row>
    <row r="1418" spans="2:78" ht="16.5" thickTop="1" x14ac:dyDescent="0.25">
      <c r="B1418" s="8">
        <v>1417</v>
      </c>
      <c r="C1418" s="8">
        <v>8</v>
      </c>
      <c r="D1418" s="8">
        <v>12</v>
      </c>
      <c r="E1418" s="8">
        <v>2020</v>
      </c>
      <c r="F1418" s="24" t="str">
        <f t="shared" si="119"/>
        <v>08/Dec/2020</v>
      </c>
      <c r="G1418" s="13" t="s">
        <v>21</v>
      </c>
      <c r="H1418" s="14" t="str">
        <f t="shared" si="116"/>
        <v>Tue</v>
      </c>
      <c r="I1418" s="14">
        <f t="shared" si="121"/>
        <v>709</v>
      </c>
      <c r="J1418" s="15">
        <f t="shared" si="117"/>
        <v>101</v>
      </c>
      <c r="K1418" s="1">
        <f t="shared" si="120"/>
        <v>24</v>
      </c>
      <c r="L1418" s="1">
        <f t="shared" si="118"/>
        <v>2</v>
      </c>
      <c r="N1418" s="1" t="s">
        <v>50</v>
      </c>
      <c r="P1418" s="89" t="s">
        <v>28</v>
      </c>
      <c r="Q1418" s="124"/>
      <c r="R1418" s="4" t="s">
        <v>49</v>
      </c>
      <c r="T1418" s="17" t="s">
        <v>49</v>
      </c>
      <c r="U1418" s="17"/>
      <c r="V1418" s="17" t="s">
        <v>50</v>
      </c>
      <c r="W1418" s="17"/>
      <c r="X1418" s="17" t="s">
        <v>28</v>
      </c>
      <c r="Y1418" s="17"/>
      <c r="Z1418" s="89" t="s">
        <v>28</v>
      </c>
      <c r="AA1418" s="124"/>
      <c r="AB1418" s="99" t="s">
        <v>28</v>
      </c>
      <c r="AC1418" s="124"/>
      <c r="AD1418" s="89" t="s">
        <v>28</v>
      </c>
      <c r="AE1418" s="124"/>
      <c r="AF1418" s="99" t="s">
        <v>28</v>
      </c>
      <c r="AG1418" s="17"/>
      <c r="AH1418" s="17" t="s">
        <v>49</v>
      </c>
      <c r="AI1418" s="17"/>
      <c r="AJ1418" s="89" t="s">
        <v>28</v>
      </c>
      <c r="AK1418" s="17"/>
      <c r="AL1418" s="89" t="s">
        <v>28</v>
      </c>
      <c r="AM1418" s="17"/>
      <c r="AN1418" s="81" t="s">
        <v>48</v>
      </c>
      <c r="AP1418" s="89" t="s">
        <v>28</v>
      </c>
      <c r="AQ1418" s="17"/>
      <c r="AR1418" s="84" t="s">
        <v>28</v>
      </c>
      <c r="AS1418" s="17"/>
      <c r="AT1418" s="89" t="s">
        <v>28</v>
      </c>
      <c r="AU1418" s="17"/>
      <c r="AV1418" s="74" t="s">
        <v>48</v>
      </c>
      <c r="AX1418" s="84" t="s">
        <v>28</v>
      </c>
      <c r="AY1418" s="17"/>
      <c r="AZ1418" s="87" t="s">
        <v>48</v>
      </c>
      <c r="BB1418" s="89" t="s">
        <v>28</v>
      </c>
      <c r="BC1418" s="17"/>
      <c r="BD1418" s="81" t="s">
        <v>48</v>
      </c>
      <c r="BF1418" s="84" t="s">
        <v>28</v>
      </c>
      <c r="BG1418" s="17"/>
      <c r="BH1418" s="87" t="s">
        <v>48</v>
      </c>
      <c r="BI1418" s="69"/>
      <c r="BJ1418" s="134" t="s">
        <v>28</v>
      </c>
      <c r="BK1418" s="17"/>
      <c r="BL1418" s="134" t="s">
        <v>28</v>
      </c>
      <c r="BM1418" s="17"/>
      <c r="BN1418" s="134" t="s">
        <v>28</v>
      </c>
      <c r="BO1418" s="17"/>
      <c r="BP1418" s="134" t="s">
        <v>28</v>
      </c>
      <c r="BQ1418" s="17"/>
      <c r="BR1418" s="149" t="s">
        <v>28</v>
      </c>
      <c r="BS1418" s="16"/>
      <c r="BT1418" s="1" t="s">
        <v>47</v>
      </c>
      <c r="BV1418" s="1" t="s">
        <v>47</v>
      </c>
      <c r="BX1418" s="1" t="s">
        <v>47</v>
      </c>
      <c r="BZ1418" s="1" t="s">
        <v>47</v>
      </c>
    </row>
    <row r="1419" spans="2:78" x14ac:dyDescent="0.25">
      <c r="B1419" s="8">
        <v>1418</v>
      </c>
      <c r="C1419" s="8">
        <v>8</v>
      </c>
      <c r="D1419" s="8">
        <v>12</v>
      </c>
      <c r="E1419" s="8">
        <v>2020</v>
      </c>
      <c r="F1419" s="24" t="str">
        <f t="shared" si="119"/>
        <v>08/Dec/2020</v>
      </c>
      <c r="G1419" s="13" t="s">
        <v>22</v>
      </c>
      <c r="H1419" s="14" t="str">
        <f t="shared" si="116"/>
        <v>Tue</v>
      </c>
      <c r="I1419" s="14">
        <f t="shared" si="121"/>
        <v>709</v>
      </c>
      <c r="J1419" s="15">
        <f t="shared" si="117"/>
        <v>101</v>
      </c>
      <c r="K1419" s="1">
        <f t="shared" si="120"/>
        <v>24</v>
      </c>
      <c r="L1419" s="1">
        <f t="shared" si="118"/>
        <v>2</v>
      </c>
      <c r="N1419" s="1" t="s">
        <v>50</v>
      </c>
      <c r="P1419" s="89" t="s">
        <v>28</v>
      </c>
      <c r="Q1419" s="124"/>
      <c r="R1419" s="4" t="s">
        <v>49</v>
      </c>
      <c r="T1419" s="17" t="s">
        <v>49</v>
      </c>
      <c r="U1419" s="17"/>
      <c r="V1419" s="17" t="s">
        <v>50</v>
      </c>
      <c r="W1419" s="17"/>
      <c r="X1419" s="17" t="s">
        <v>28</v>
      </c>
      <c r="Y1419" s="17"/>
      <c r="Z1419" s="89" t="s">
        <v>28</v>
      </c>
      <c r="AA1419" s="124"/>
      <c r="AB1419" s="99" t="s">
        <v>28</v>
      </c>
      <c r="AC1419" s="124"/>
      <c r="AD1419" s="89" t="s">
        <v>28</v>
      </c>
      <c r="AE1419" s="124"/>
      <c r="AF1419" s="99" t="s">
        <v>28</v>
      </c>
      <c r="AG1419" s="17"/>
      <c r="AH1419" s="17" t="s">
        <v>49</v>
      </c>
      <c r="AI1419" s="17"/>
      <c r="AJ1419" s="89" t="s">
        <v>28</v>
      </c>
      <c r="AK1419" s="17"/>
      <c r="AL1419" s="89" t="s">
        <v>28</v>
      </c>
      <c r="AM1419" s="17"/>
      <c r="AN1419" s="81" t="s">
        <v>48</v>
      </c>
      <c r="AP1419" s="89" t="s">
        <v>28</v>
      </c>
      <c r="AQ1419" s="17"/>
      <c r="AR1419" s="84" t="s">
        <v>28</v>
      </c>
      <c r="AS1419" s="17"/>
      <c r="AT1419" s="89" t="s">
        <v>28</v>
      </c>
      <c r="AU1419" s="17"/>
      <c r="AV1419" s="74" t="s">
        <v>48</v>
      </c>
      <c r="AX1419" s="84" t="s">
        <v>28</v>
      </c>
      <c r="AY1419" s="17"/>
      <c r="AZ1419" s="87" t="s">
        <v>48</v>
      </c>
      <c r="BB1419" s="89" t="s">
        <v>28</v>
      </c>
      <c r="BC1419" s="17"/>
      <c r="BD1419" s="81" t="s">
        <v>48</v>
      </c>
      <c r="BF1419" s="84" t="s">
        <v>28</v>
      </c>
      <c r="BG1419" s="17"/>
      <c r="BH1419" s="87" t="s">
        <v>48</v>
      </c>
      <c r="BI1419" s="69"/>
      <c r="BJ1419" s="134" t="s">
        <v>28</v>
      </c>
      <c r="BK1419" s="17"/>
      <c r="BL1419" s="134" t="s">
        <v>28</v>
      </c>
      <c r="BM1419" s="17"/>
      <c r="BN1419" s="134" t="s">
        <v>28</v>
      </c>
      <c r="BO1419" s="17"/>
      <c r="BP1419" s="134" t="s">
        <v>28</v>
      </c>
      <c r="BQ1419" s="17"/>
      <c r="BR1419" s="149" t="s">
        <v>28</v>
      </c>
      <c r="BS1419" s="16"/>
      <c r="BT1419" s="1" t="s">
        <v>47</v>
      </c>
      <c r="BV1419" s="1" t="s">
        <v>47</v>
      </c>
      <c r="BX1419" s="1" t="s">
        <v>47</v>
      </c>
      <c r="BZ1419" s="1" t="s">
        <v>47</v>
      </c>
    </row>
    <row r="1420" spans="2:78" x14ac:dyDescent="0.25">
      <c r="B1420" s="8">
        <v>1419</v>
      </c>
      <c r="C1420" s="8">
        <v>9</v>
      </c>
      <c r="D1420" s="8">
        <v>12</v>
      </c>
      <c r="E1420" s="8">
        <v>2020</v>
      </c>
      <c r="F1420" s="24" t="str">
        <f t="shared" si="119"/>
        <v>09/Dec/2020</v>
      </c>
      <c r="G1420" s="13" t="s">
        <v>21</v>
      </c>
      <c r="H1420" s="14" t="str">
        <f t="shared" si="116"/>
        <v>Wed</v>
      </c>
      <c r="I1420" s="14">
        <f t="shared" si="121"/>
        <v>710</v>
      </c>
      <c r="J1420" s="15">
        <f t="shared" si="117"/>
        <v>101</v>
      </c>
      <c r="K1420" s="1">
        <f t="shared" si="120"/>
        <v>24</v>
      </c>
      <c r="L1420" s="1">
        <f t="shared" si="118"/>
        <v>2</v>
      </c>
      <c r="N1420" s="1" t="s">
        <v>50</v>
      </c>
      <c r="P1420" s="89" t="s">
        <v>28</v>
      </c>
      <c r="Q1420" s="124"/>
      <c r="R1420" s="4" t="s">
        <v>49</v>
      </c>
      <c r="T1420" s="17" t="s">
        <v>49</v>
      </c>
      <c r="U1420" s="17"/>
      <c r="V1420" s="17" t="s">
        <v>50</v>
      </c>
      <c r="W1420" s="17"/>
      <c r="X1420" s="17" t="s">
        <v>28</v>
      </c>
      <c r="Y1420" s="17"/>
      <c r="Z1420" s="89" t="s">
        <v>28</v>
      </c>
      <c r="AA1420" s="124"/>
      <c r="AB1420" s="99" t="s">
        <v>28</v>
      </c>
      <c r="AC1420" s="124"/>
      <c r="AD1420" s="89" t="s">
        <v>28</v>
      </c>
      <c r="AE1420" s="124"/>
      <c r="AF1420" s="99" t="s">
        <v>28</v>
      </c>
      <c r="AG1420" s="17"/>
      <c r="AH1420" s="17" t="s">
        <v>49</v>
      </c>
      <c r="AI1420" s="17"/>
      <c r="AJ1420" s="89" t="s">
        <v>28</v>
      </c>
      <c r="AK1420" s="17"/>
      <c r="AL1420" s="89" t="s">
        <v>28</v>
      </c>
      <c r="AM1420" s="17"/>
      <c r="AN1420" s="81" t="s">
        <v>48</v>
      </c>
      <c r="AP1420" s="89" t="s">
        <v>28</v>
      </c>
      <c r="AQ1420" s="17"/>
      <c r="AR1420" s="84" t="s">
        <v>28</v>
      </c>
      <c r="AS1420" s="17"/>
      <c r="AT1420" s="89" t="s">
        <v>28</v>
      </c>
      <c r="AU1420" s="17"/>
      <c r="AV1420" s="74" t="s">
        <v>48</v>
      </c>
      <c r="AX1420" s="84" t="s">
        <v>28</v>
      </c>
      <c r="AY1420" s="17"/>
      <c r="AZ1420" s="87" t="s">
        <v>48</v>
      </c>
      <c r="BB1420" s="89" t="s">
        <v>28</v>
      </c>
      <c r="BC1420" s="17"/>
      <c r="BD1420" s="81" t="s">
        <v>48</v>
      </c>
      <c r="BF1420" s="84" t="s">
        <v>28</v>
      </c>
      <c r="BG1420" s="17"/>
      <c r="BH1420" s="87" t="s">
        <v>48</v>
      </c>
      <c r="BI1420" s="69"/>
      <c r="BJ1420" s="134" t="s">
        <v>28</v>
      </c>
      <c r="BK1420" s="17"/>
      <c r="BL1420" s="134" t="s">
        <v>28</v>
      </c>
      <c r="BM1420" s="17"/>
      <c r="BN1420" s="134" t="s">
        <v>28</v>
      </c>
      <c r="BO1420" s="17"/>
      <c r="BP1420" s="134" t="s">
        <v>28</v>
      </c>
      <c r="BQ1420" s="17"/>
      <c r="BR1420" s="149" t="s">
        <v>28</v>
      </c>
      <c r="BS1420" s="16"/>
      <c r="BT1420" s="1" t="s">
        <v>47</v>
      </c>
      <c r="BV1420" s="1" t="s">
        <v>47</v>
      </c>
      <c r="BX1420" s="1" t="s">
        <v>47</v>
      </c>
      <c r="BZ1420" s="1" t="s">
        <v>47</v>
      </c>
    </row>
    <row r="1421" spans="2:78" x14ac:dyDescent="0.25">
      <c r="B1421" s="8">
        <v>1420</v>
      </c>
      <c r="C1421" s="8">
        <v>9</v>
      </c>
      <c r="D1421" s="8">
        <v>12</v>
      </c>
      <c r="E1421" s="8">
        <v>2020</v>
      </c>
      <c r="F1421" s="24" t="str">
        <f t="shared" si="119"/>
        <v>09/Dec/2020</v>
      </c>
      <c r="G1421" s="13" t="s">
        <v>22</v>
      </c>
      <c r="H1421" s="14" t="str">
        <f t="shared" si="116"/>
        <v>Wed</v>
      </c>
      <c r="I1421" s="14">
        <f t="shared" si="121"/>
        <v>710</v>
      </c>
      <c r="J1421" s="15">
        <f t="shared" si="117"/>
        <v>101</v>
      </c>
      <c r="K1421" s="1">
        <f t="shared" si="120"/>
        <v>24</v>
      </c>
      <c r="L1421" s="1">
        <f t="shared" si="118"/>
        <v>2</v>
      </c>
      <c r="N1421" s="1" t="s">
        <v>50</v>
      </c>
      <c r="P1421" s="89" t="s">
        <v>28</v>
      </c>
      <c r="Q1421" s="124"/>
      <c r="R1421" s="4" t="s">
        <v>49</v>
      </c>
      <c r="T1421" s="17" t="s">
        <v>49</v>
      </c>
      <c r="U1421" s="17"/>
      <c r="V1421" s="17" t="s">
        <v>50</v>
      </c>
      <c r="W1421" s="17"/>
      <c r="X1421" s="17" t="s">
        <v>28</v>
      </c>
      <c r="Y1421" s="17"/>
      <c r="Z1421" s="89" t="s">
        <v>28</v>
      </c>
      <c r="AA1421" s="124"/>
      <c r="AB1421" s="99" t="s">
        <v>28</v>
      </c>
      <c r="AC1421" s="124"/>
      <c r="AD1421" s="89" t="s">
        <v>28</v>
      </c>
      <c r="AE1421" s="124"/>
      <c r="AF1421" s="99" t="s">
        <v>28</v>
      </c>
      <c r="AG1421" s="17"/>
      <c r="AH1421" s="17" t="s">
        <v>49</v>
      </c>
      <c r="AI1421" s="17"/>
      <c r="AJ1421" s="89" t="s">
        <v>28</v>
      </c>
      <c r="AK1421" s="17"/>
      <c r="AL1421" s="89" t="s">
        <v>28</v>
      </c>
      <c r="AM1421" s="17"/>
      <c r="AN1421" s="81" t="s">
        <v>48</v>
      </c>
      <c r="AP1421" s="89" t="s">
        <v>28</v>
      </c>
      <c r="AQ1421" s="17"/>
      <c r="AR1421" s="84" t="s">
        <v>28</v>
      </c>
      <c r="AS1421" s="17"/>
      <c r="AT1421" s="89" t="s">
        <v>28</v>
      </c>
      <c r="AU1421" s="17"/>
      <c r="AV1421" s="74" t="s">
        <v>48</v>
      </c>
      <c r="AX1421" s="84" t="s">
        <v>28</v>
      </c>
      <c r="AY1421" s="17"/>
      <c r="AZ1421" s="87" t="s">
        <v>48</v>
      </c>
      <c r="BB1421" s="89" t="s">
        <v>28</v>
      </c>
      <c r="BC1421" s="17"/>
      <c r="BD1421" s="81" t="s">
        <v>48</v>
      </c>
      <c r="BF1421" s="84" t="s">
        <v>28</v>
      </c>
      <c r="BG1421" s="17"/>
      <c r="BH1421" s="87" t="s">
        <v>48</v>
      </c>
      <c r="BI1421" s="69"/>
      <c r="BJ1421" s="134" t="s">
        <v>28</v>
      </c>
      <c r="BK1421" s="17"/>
      <c r="BL1421" s="134" t="s">
        <v>28</v>
      </c>
      <c r="BM1421" s="17"/>
      <c r="BN1421" s="134" t="s">
        <v>28</v>
      </c>
      <c r="BO1421" s="17"/>
      <c r="BP1421" s="134" t="s">
        <v>28</v>
      </c>
      <c r="BQ1421" s="17"/>
      <c r="BR1421" s="149" t="s">
        <v>28</v>
      </c>
      <c r="BS1421" s="16"/>
      <c r="BT1421" s="1" t="s">
        <v>47</v>
      </c>
      <c r="BV1421" s="1" t="s">
        <v>47</v>
      </c>
      <c r="BX1421" s="1" t="s">
        <v>47</v>
      </c>
      <c r="BZ1421" s="1" t="s">
        <v>47</v>
      </c>
    </row>
    <row r="1422" spans="2:78" x14ac:dyDescent="0.25">
      <c r="B1422" s="8">
        <v>1421</v>
      </c>
      <c r="C1422" s="8">
        <v>10</v>
      </c>
      <c r="D1422" s="8">
        <v>12</v>
      </c>
      <c r="E1422" s="8">
        <v>2020</v>
      </c>
      <c r="F1422" s="24" t="str">
        <f t="shared" si="119"/>
        <v>10/Dec/2020</v>
      </c>
      <c r="G1422" s="13" t="s">
        <v>21</v>
      </c>
      <c r="H1422" s="14" t="str">
        <f t="shared" si="116"/>
        <v>Thu</v>
      </c>
      <c r="I1422" s="14">
        <f t="shared" si="121"/>
        <v>711</v>
      </c>
      <c r="J1422" s="15">
        <f t="shared" si="117"/>
        <v>101</v>
      </c>
      <c r="K1422" s="1">
        <f t="shared" si="120"/>
        <v>24</v>
      </c>
      <c r="L1422" s="1">
        <f t="shared" si="118"/>
        <v>2</v>
      </c>
      <c r="N1422" s="1" t="s">
        <v>50</v>
      </c>
      <c r="P1422" s="89" t="s">
        <v>28</v>
      </c>
      <c r="Q1422" s="124"/>
      <c r="R1422" s="4" t="s">
        <v>49</v>
      </c>
      <c r="T1422" s="17" t="s">
        <v>49</v>
      </c>
      <c r="U1422" s="17"/>
      <c r="V1422" s="17" t="s">
        <v>50</v>
      </c>
      <c r="W1422" s="17"/>
      <c r="X1422" s="17" t="s">
        <v>28</v>
      </c>
      <c r="Y1422" s="17"/>
      <c r="Z1422" s="89" t="s">
        <v>28</v>
      </c>
      <c r="AA1422" s="124"/>
      <c r="AB1422" s="99" t="s">
        <v>28</v>
      </c>
      <c r="AC1422" s="124"/>
      <c r="AD1422" s="89" t="s">
        <v>28</v>
      </c>
      <c r="AE1422" s="124"/>
      <c r="AF1422" s="99" t="s">
        <v>28</v>
      </c>
      <c r="AG1422" s="17"/>
      <c r="AH1422" s="17" t="s">
        <v>49</v>
      </c>
      <c r="AI1422" s="17"/>
      <c r="AJ1422" s="89" t="s">
        <v>28</v>
      </c>
      <c r="AK1422" s="17"/>
      <c r="AL1422" s="89" t="s">
        <v>28</v>
      </c>
      <c r="AM1422" s="17"/>
      <c r="AN1422" s="81" t="s">
        <v>48</v>
      </c>
      <c r="AP1422" s="89" t="s">
        <v>28</v>
      </c>
      <c r="AQ1422" s="17"/>
      <c r="AR1422" s="84" t="s">
        <v>28</v>
      </c>
      <c r="AS1422" s="17"/>
      <c r="AT1422" s="89" t="s">
        <v>28</v>
      </c>
      <c r="AU1422" s="17"/>
      <c r="AV1422" s="74" t="s">
        <v>48</v>
      </c>
      <c r="AX1422" s="84" t="s">
        <v>28</v>
      </c>
      <c r="AY1422" s="17"/>
      <c r="AZ1422" s="87" t="s">
        <v>48</v>
      </c>
      <c r="BB1422" s="89" t="s">
        <v>28</v>
      </c>
      <c r="BC1422" s="17"/>
      <c r="BD1422" s="81" t="s">
        <v>48</v>
      </c>
      <c r="BF1422" s="84" t="s">
        <v>28</v>
      </c>
      <c r="BG1422" s="17"/>
      <c r="BH1422" s="87" t="s">
        <v>48</v>
      </c>
      <c r="BI1422" s="69"/>
      <c r="BJ1422" s="134" t="s">
        <v>28</v>
      </c>
      <c r="BK1422" s="17"/>
      <c r="BL1422" s="134" t="s">
        <v>28</v>
      </c>
      <c r="BM1422" s="17"/>
      <c r="BN1422" s="134" t="s">
        <v>28</v>
      </c>
      <c r="BO1422" s="17"/>
      <c r="BP1422" s="134" t="s">
        <v>28</v>
      </c>
      <c r="BQ1422" s="17"/>
      <c r="BR1422" s="149" t="s">
        <v>28</v>
      </c>
      <c r="BS1422" s="16"/>
      <c r="BT1422" s="1" t="s">
        <v>47</v>
      </c>
      <c r="BV1422" s="1" t="s">
        <v>47</v>
      </c>
      <c r="BX1422" s="1" t="s">
        <v>47</v>
      </c>
      <c r="BZ1422" s="1" t="s">
        <v>47</v>
      </c>
    </row>
    <row r="1423" spans="2:78" x14ac:dyDescent="0.25">
      <c r="B1423" s="8">
        <v>1422</v>
      </c>
      <c r="C1423" s="8">
        <v>10</v>
      </c>
      <c r="D1423" s="8">
        <v>12</v>
      </c>
      <c r="E1423" s="8">
        <v>2020</v>
      </c>
      <c r="F1423" s="24" t="str">
        <f t="shared" si="119"/>
        <v>10/Dec/2020</v>
      </c>
      <c r="G1423" s="13" t="s">
        <v>22</v>
      </c>
      <c r="H1423" s="14" t="str">
        <f t="shared" si="116"/>
        <v>Thu</v>
      </c>
      <c r="I1423" s="14">
        <f t="shared" si="121"/>
        <v>711</v>
      </c>
      <c r="J1423" s="15">
        <f t="shared" si="117"/>
        <v>101</v>
      </c>
      <c r="K1423" s="1">
        <f t="shared" si="120"/>
        <v>24</v>
      </c>
      <c r="L1423" s="1">
        <f t="shared" si="118"/>
        <v>2</v>
      </c>
      <c r="N1423" s="1" t="s">
        <v>50</v>
      </c>
      <c r="P1423" s="89" t="s">
        <v>28</v>
      </c>
      <c r="Q1423" s="124"/>
      <c r="R1423" s="4" t="s">
        <v>49</v>
      </c>
      <c r="T1423" s="17" t="s">
        <v>49</v>
      </c>
      <c r="U1423" s="17"/>
      <c r="V1423" s="17" t="s">
        <v>50</v>
      </c>
      <c r="W1423" s="17"/>
      <c r="X1423" s="17" t="s">
        <v>28</v>
      </c>
      <c r="Y1423" s="17"/>
      <c r="Z1423" s="89" t="s">
        <v>28</v>
      </c>
      <c r="AA1423" s="124"/>
      <c r="AB1423" s="99" t="s">
        <v>28</v>
      </c>
      <c r="AC1423" s="124"/>
      <c r="AD1423" s="89" t="s">
        <v>28</v>
      </c>
      <c r="AE1423" s="124"/>
      <c r="AF1423" s="99" t="s">
        <v>28</v>
      </c>
      <c r="AG1423" s="17"/>
      <c r="AH1423" s="17" t="s">
        <v>49</v>
      </c>
      <c r="AI1423" s="17"/>
      <c r="AJ1423" s="89" t="s">
        <v>28</v>
      </c>
      <c r="AK1423" s="17"/>
      <c r="AL1423" s="89" t="s">
        <v>28</v>
      </c>
      <c r="AM1423" s="17"/>
      <c r="AN1423" s="81" t="s">
        <v>48</v>
      </c>
      <c r="AP1423" s="89" t="s">
        <v>28</v>
      </c>
      <c r="AQ1423" s="17"/>
      <c r="AR1423" s="84" t="s">
        <v>28</v>
      </c>
      <c r="AS1423" s="17"/>
      <c r="AT1423" s="89" t="s">
        <v>28</v>
      </c>
      <c r="AU1423" s="17"/>
      <c r="AV1423" s="74" t="s">
        <v>48</v>
      </c>
      <c r="AX1423" s="84" t="s">
        <v>28</v>
      </c>
      <c r="AY1423" s="17"/>
      <c r="AZ1423" s="87" t="s">
        <v>48</v>
      </c>
      <c r="BB1423" s="89" t="s">
        <v>28</v>
      </c>
      <c r="BC1423" s="17"/>
      <c r="BD1423" s="81" t="s">
        <v>48</v>
      </c>
      <c r="BF1423" s="84" t="s">
        <v>28</v>
      </c>
      <c r="BG1423" s="17"/>
      <c r="BH1423" s="87" t="s">
        <v>48</v>
      </c>
      <c r="BI1423" s="69"/>
      <c r="BJ1423" s="134" t="s">
        <v>28</v>
      </c>
      <c r="BK1423" s="17"/>
      <c r="BL1423" s="134" t="s">
        <v>28</v>
      </c>
      <c r="BM1423" s="17"/>
      <c r="BN1423" s="134" t="s">
        <v>28</v>
      </c>
      <c r="BO1423" s="17"/>
      <c r="BP1423" s="134" t="s">
        <v>28</v>
      </c>
      <c r="BQ1423" s="17"/>
      <c r="BR1423" s="149" t="s">
        <v>28</v>
      </c>
      <c r="BS1423" s="16"/>
      <c r="BT1423" s="1" t="s">
        <v>47</v>
      </c>
      <c r="BV1423" s="1" t="s">
        <v>47</v>
      </c>
      <c r="BX1423" s="1" t="s">
        <v>47</v>
      </c>
      <c r="BZ1423" s="1" t="s">
        <v>47</v>
      </c>
    </row>
    <row r="1424" spans="2:78" x14ac:dyDescent="0.25">
      <c r="B1424" s="8">
        <v>1423</v>
      </c>
      <c r="C1424" s="8">
        <v>11</v>
      </c>
      <c r="D1424" s="8">
        <v>12</v>
      </c>
      <c r="E1424" s="8">
        <v>2020</v>
      </c>
      <c r="F1424" s="24" t="str">
        <f t="shared" si="119"/>
        <v>11/Dec/2020</v>
      </c>
      <c r="G1424" s="13" t="s">
        <v>21</v>
      </c>
      <c r="H1424" s="14" t="str">
        <f t="shared" si="116"/>
        <v>Fri</v>
      </c>
      <c r="I1424" s="14">
        <f t="shared" si="121"/>
        <v>712</v>
      </c>
      <c r="J1424" s="15">
        <f t="shared" si="117"/>
        <v>101</v>
      </c>
      <c r="K1424" s="1">
        <f t="shared" si="120"/>
        <v>24</v>
      </c>
      <c r="L1424" s="1">
        <f t="shared" si="118"/>
        <v>2</v>
      </c>
      <c r="N1424" s="1" t="s">
        <v>50</v>
      </c>
      <c r="P1424" s="89" t="s">
        <v>28</v>
      </c>
      <c r="Q1424" s="124"/>
      <c r="R1424" s="4" t="s">
        <v>49</v>
      </c>
      <c r="T1424" s="17" t="s">
        <v>49</v>
      </c>
      <c r="U1424" s="17"/>
      <c r="V1424" s="17" t="s">
        <v>50</v>
      </c>
      <c r="W1424" s="17"/>
      <c r="X1424" s="17" t="s">
        <v>28</v>
      </c>
      <c r="Y1424" s="17"/>
      <c r="Z1424" s="89" t="s">
        <v>28</v>
      </c>
      <c r="AA1424" s="124"/>
      <c r="AB1424" s="99" t="s">
        <v>28</v>
      </c>
      <c r="AC1424" s="124"/>
      <c r="AD1424" s="89" t="s">
        <v>28</v>
      </c>
      <c r="AE1424" s="124"/>
      <c r="AF1424" s="99" t="s">
        <v>28</v>
      </c>
      <c r="AG1424" s="17"/>
      <c r="AH1424" s="17" t="s">
        <v>49</v>
      </c>
      <c r="AI1424" s="17"/>
      <c r="AJ1424" s="89" t="s">
        <v>28</v>
      </c>
      <c r="AK1424" s="17"/>
      <c r="AL1424" s="89" t="s">
        <v>28</v>
      </c>
      <c r="AM1424" s="17"/>
      <c r="AN1424" s="81" t="s">
        <v>48</v>
      </c>
      <c r="AP1424" s="89" t="s">
        <v>28</v>
      </c>
      <c r="AQ1424" s="17"/>
      <c r="AR1424" s="84" t="s">
        <v>28</v>
      </c>
      <c r="AS1424" s="17"/>
      <c r="AT1424" s="89" t="s">
        <v>28</v>
      </c>
      <c r="AU1424" s="17"/>
      <c r="AV1424" s="74" t="s">
        <v>48</v>
      </c>
      <c r="AX1424" s="84" t="s">
        <v>28</v>
      </c>
      <c r="AY1424" s="17"/>
      <c r="AZ1424" s="87" t="s">
        <v>48</v>
      </c>
      <c r="BB1424" s="89" t="s">
        <v>28</v>
      </c>
      <c r="BC1424" s="17"/>
      <c r="BD1424" s="81" t="s">
        <v>48</v>
      </c>
      <c r="BF1424" s="84" t="s">
        <v>28</v>
      </c>
      <c r="BG1424" s="17"/>
      <c r="BH1424" s="87" t="s">
        <v>48</v>
      </c>
      <c r="BI1424" s="69"/>
      <c r="BJ1424" s="134" t="s">
        <v>28</v>
      </c>
      <c r="BK1424" s="17"/>
      <c r="BL1424" s="134" t="s">
        <v>28</v>
      </c>
      <c r="BM1424" s="17"/>
      <c r="BN1424" s="134" t="s">
        <v>28</v>
      </c>
      <c r="BO1424" s="17"/>
      <c r="BP1424" s="134" t="s">
        <v>28</v>
      </c>
      <c r="BQ1424" s="17"/>
      <c r="BR1424" s="149" t="s">
        <v>28</v>
      </c>
      <c r="BS1424" s="16"/>
      <c r="BT1424" s="1" t="s">
        <v>47</v>
      </c>
      <c r="BV1424" s="1" t="s">
        <v>47</v>
      </c>
      <c r="BX1424" s="1" t="s">
        <v>47</v>
      </c>
      <c r="BZ1424" s="1" t="s">
        <v>47</v>
      </c>
    </row>
    <row r="1425" spans="2:78" x14ac:dyDescent="0.25">
      <c r="B1425" s="8">
        <v>1424</v>
      </c>
      <c r="C1425" s="8">
        <v>11</v>
      </c>
      <c r="D1425" s="8">
        <v>12</v>
      </c>
      <c r="E1425" s="8">
        <v>2020</v>
      </c>
      <c r="F1425" s="24" t="str">
        <f t="shared" si="119"/>
        <v>11/Dec/2020</v>
      </c>
      <c r="G1425" s="13" t="s">
        <v>22</v>
      </c>
      <c r="H1425" s="14" t="str">
        <f t="shared" ref="H1425:H1488" si="122">TEXT(F1425,"ddd")</f>
        <v>Fri</v>
      </c>
      <c r="I1425" s="14">
        <f t="shared" si="121"/>
        <v>712</v>
      </c>
      <c r="J1425" s="15">
        <f t="shared" ref="J1425:J1488" si="123">IF(H1425=H1424,IF(_xlfn.ISOWEEKNUM(F1425)-_xlfn.ISOWEEKNUM(F1424)=1,J1424+1,J1424),IF(H1425=H1422,IF(_xlfn.ISOWEEKNUM(F1425)-_xlfn.ISOWEEKNUM(F1424)=1,J1424+1,J1424),IF(H1425=H1420,IF(_xlfn.ISOWEEKNUM(F1425)-_xlfn.ISOWEEKNUM(F1424)=1,J1424+1,J1424),IF(H1425=H1418,IF(_xlfn.ISOWEEKNUM(F1425)-_xlfn.ISOWEEKNUM(F1424)=1,J1424+1,J1424),IF(H1425=H1416,IF(_xlfn.ISOWEEKNUM(F1425)-_xlfn.ISOWEEKNUM(F1424)=1,J1424+1,J1424),IF(H1425=H1414,IF(_xlfn.ISOWEEKNUM(F1425)-_xlfn.ISOWEEKNUM(F1424)=1,J1424+1,J1424),IF(H1425=H1412,IF(_xlfn.ISOWEEKNUM(F1425)-_xlfn.ISOWEEKNUM(F1424)=1,J1424+1,J1424),-1)))))))</f>
        <v>101</v>
      </c>
      <c r="K1425" s="1">
        <f t="shared" si="120"/>
        <v>24</v>
      </c>
      <c r="L1425" s="1">
        <f t="shared" si="118"/>
        <v>2</v>
      </c>
      <c r="N1425" s="1" t="s">
        <v>50</v>
      </c>
      <c r="P1425" s="89" t="s">
        <v>28</v>
      </c>
      <c r="Q1425" s="124"/>
      <c r="R1425" s="4" t="s">
        <v>49</v>
      </c>
      <c r="T1425" s="17" t="s">
        <v>49</v>
      </c>
      <c r="U1425" s="17"/>
      <c r="V1425" s="17" t="s">
        <v>50</v>
      </c>
      <c r="W1425" s="17"/>
      <c r="X1425" s="17" t="s">
        <v>28</v>
      </c>
      <c r="Y1425" s="17"/>
      <c r="Z1425" s="89" t="s">
        <v>28</v>
      </c>
      <c r="AA1425" s="124"/>
      <c r="AB1425" s="99" t="s">
        <v>28</v>
      </c>
      <c r="AC1425" s="124"/>
      <c r="AD1425" s="89" t="s">
        <v>28</v>
      </c>
      <c r="AE1425" s="124"/>
      <c r="AF1425" s="99" t="s">
        <v>28</v>
      </c>
      <c r="AG1425" s="17"/>
      <c r="AH1425" s="17" t="s">
        <v>49</v>
      </c>
      <c r="AI1425" s="17"/>
      <c r="AJ1425" s="89" t="s">
        <v>28</v>
      </c>
      <c r="AK1425" s="17"/>
      <c r="AL1425" s="89" t="s">
        <v>28</v>
      </c>
      <c r="AM1425" s="17"/>
      <c r="AN1425" s="81" t="s">
        <v>48</v>
      </c>
      <c r="AP1425" s="89" t="s">
        <v>28</v>
      </c>
      <c r="AQ1425" s="17"/>
      <c r="AR1425" s="84" t="s">
        <v>28</v>
      </c>
      <c r="AS1425" s="17"/>
      <c r="AT1425" s="89" t="s">
        <v>28</v>
      </c>
      <c r="AU1425" s="17"/>
      <c r="AV1425" s="74" t="s">
        <v>48</v>
      </c>
      <c r="AX1425" s="84" t="s">
        <v>28</v>
      </c>
      <c r="AY1425" s="17"/>
      <c r="AZ1425" s="87" t="s">
        <v>48</v>
      </c>
      <c r="BB1425" s="89" t="s">
        <v>28</v>
      </c>
      <c r="BC1425" s="17"/>
      <c r="BD1425" s="81" t="s">
        <v>48</v>
      </c>
      <c r="BF1425" s="84" t="s">
        <v>28</v>
      </c>
      <c r="BG1425" s="17"/>
      <c r="BH1425" s="87" t="s">
        <v>48</v>
      </c>
      <c r="BI1425" s="69"/>
      <c r="BJ1425" s="134" t="s">
        <v>28</v>
      </c>
      <c r="BK1425" s="17"/>
      <c r="BL1425" s="134" t="s">
        <v>28</v>
      </c>
      <c r="BM1425" s="17"/>
      <c r="BN1425" s="134" t="s">
        <v>28</v>
      </c>
      <c r="BO1425" s="17"/>
      <c r="BP1425" s="134" t="s">
        <v>28</v>
      </c>
      <c r="BQ1425" s="17"/>
      <c r="BR1425" s="149" t="s">
        <v>28</v>
      </c>
      <c r="BS1425" s="16"/>
      <c r="BT1425" s="1" t="s">
        <v>47</v>
      </c>
      <c r="BV1425" s="1" t="s">
        <v>47</v>
      </c>
      <c r="BX1425" s="1" t="s">
        <v>47</v>
      </c>
      <c r="BZ1425" s="1" t="s">
        <v>47</v>
      </c>
    </row>
    <row r="1426" spans="2:78" x14ac:dyDescent="0.25">
      <c r="B1426" s="8">
        <v>1425</v>
      </c>
      <c r="C1426" s="8">
        <v>12</v>
      </c>
      <c r="D1426" s="8">
        <v>12</v>
      </c>
      <c r="E1426" s="8">
        <v>2020</v>
      </c>
      <c r="F1426" s="24" t="str">
        <f t="shared" si="119"/>
        <v>12/Dec/2020</v>
      </c>
      <c r="G1426" s="13" t="s">
        <v>21</v>
      </c>
      <c r="H1426" s="14" t="str">
        <f t="shared" si="122"/>
        <v>Sat</v>
      </c>
      <c r="I1426" s="14">
        <f t="shared" si="121"/>
        <v>713</v>
      </c>
      <c r="J1426" s="15">
        <f t="shared" si="123"/>
        <v>101</v>
      </c>
      <c r="K1426" s="1">
        <f t="shared" si="120"/>
        <v>24</v>
      </c>
      <c r="L1426" s="1">
        <f t="shared" si="118"/>
        <v>2</v>
      </c>
      <c r="N1426" s="1" t="s">
        <v>50</v>
      </c>
      <c r="P1426" s="89" t="s">
        <v>28</v>
      </c>
      <c r="Q1426" s="124"/>
      <c r="R1426" s="4" t="s">
        <v>49</v>
      </c>
      <c r="T1426" s="17" t="s">
        <v>49</v>
      </c>
      <c r="U1426" s="17"/>
      <c r="V1426" s="17" t="s">
        <v>50</v>
      </c>
      <c r="W1426" s="17"/>
      <c r="X1426" s="17" t="s">
        <v>28</v>
      </c>
      <c r="Y1426" s="17"/>
      <c r="Z1426" s="89" t="s">
        <v>28</v>
      </c>
      <c r="AA1426" s="124"/>
      <c r="AB1426" s="99" t="s">
        <v>28</v>
      </c>
      <c r="AC1426" s="124"/>
      <c r="AD1426" s="89" t="s">
        <v>28</v>
      </c>
      <c r="AE1426" s="124"/>
      <c r="AF1426" s="99" t="s">
        <v>28</v>
      </c>
      <c r="AG1426" s="17"/>
      <c r="AH1426" s="17" t="s">
        <v>49</v>
      </c>
      <c r="AI1426" s="17"/>
      <c r="AJ1426" s="89" t="s">
        <v>28</v>
      </c>
      <c r="AK1426" s="17"/>
      <c r="AL1426" s="89" t="s">
        <v>28</v>
      </c>
      <c r="AM1426" s="17"/>
      <c r="AN1426" s="81" t="s">
        <v>48</v>
      </c>
      <c r="AP1426" s="89" t="s">
        <v>28</v>
      </c>
      <c r="AQ1426" s="17"/>
      <c r="AR1426" s="84" t="s">
        <v>28</v>
      </c>
      <c r="AS1426" s="17"/>
      <c r="AT1426" s="89" t="s">
        <v>28</v>
      </c>
      <c r="AU1426" s="17"/>
      <c r="AV1426" s="74" t="s">
        <v>48</v>
      </c>
      <c r="AX1426" s="84" t="s">
        <v>28</v>
      </c>
      <c r="AY1426" s="17"/>
      <c r="AZ1426" s="87" t="s">
        <v>48</v>
      </c>
      <c r="BB1426" s="89" t="s">
        <v>28</v>
      </c>
      <c r="BC1426" s="17"/>
      <c r="BD1426" s="81" t="s">
        <v>48</v>
      </c>
      <c r="BF1426" s="84" t="s">
        <v>28</v>
      </c>
      <c r="BG1426" s="17"/>
      <c r="BH1426" s="87" t="s">
        <v>48</v>
      </c>
      <c r="BI1426" s="69"/>
      <c r="BJ1426" s="134" t="s">
        <v>28</v>
      </c>
      <c r="BK1426" s="17"/>
      <c r="BL1426" s="134" t="s">
        <v>28</v>
      </c>
      <c r="BM1426" s="17"/>
      <c r="BN1426" s="134" t="s">
        <v>28</v>
      </c>
      <c r="BO1426" s="17"/>
      <c r="BP1426" s="134" t="s">
        <v>28</v>
      </c>
      <c r="BQ1426" s="17"/>
      <c r="BR1426" s="149" t="s">
        <v>28</v>
      </c>
      <c r="BS1426" s="16"/>
      <c r="BT1426" s="1" t="s">
        <v>47</v>
      </c>
      <c r="BV1426" s="1" t="s">
        <v>47</v>
      </c>
      <c r="BX1426" s="1" t="s">
        <v>47</v>
      </c>
      <c r="BZ1426" s="1" t="s">
        <v>47</v>
      </c>
    </row>
    <row r="1427" spans="2:78" x14ac:dyDescent="0.25">
      <c r="B1427" s="8">
        <v>1426</v>
      </c>
      <c r="C1427" s="8">
        <v>12</v>
      </c>
      <c r="D1427" s="8">
        <v>12</v>
      </c>
      <c r="E1427" s="8">
        <v>2020</v>
      </c>
      <c r="F1427" s="24" t="str">
        <f t="shared" si="119"/>
        <v>12/Dec/2020</v>
      </c>
      <c r="G1427" s="13" t="s">
        <v>22</v>
      </c>
      <c r="H1427" s="14" t="str">
        <f t="shared" si="122"/>
        <v>Sat</v>
      </c>
      <c r="I1427" s="14">
        <f t="shared" si="121"/>
        <v>713</v>
      </c>
      <c r="J1427" s="15">
        <f t="shared" si="123"/>
        <v>101</v>
      </c>
      <c r="K1427" s="1">
        <f t="shared" si="120"/>
        <v>24</v>
      </c>
      <c r="L1427" s="1">
        <f t="shared" si="118"/>
        <v>2</v>
      </c>
      <c r="N1427" s="1" t="s">
        <v>50</v>
      </c>
      <c r="P1427" s="89" t="s">
        <v>28</v>
      </c>
      <c r="Q1427" s="124"/>
      <c r="R1427" s="4" t="s">
        <v>49</v>
      </c>
      <c r="T1427" s="17" t="s">
        <v>49</v>
      </c>
      <c r="U1427" s="17"/>
      <c r="V1427" s="17" t="s">
        <v>50</v>
      </c>
      <c r="W1427" s="17"/>
      <c r="X1427" s="17" t="s">
        <v>28</v>
      </c>
      <c r="Y1427" s="17"/>
      <c r="Z1427" s="89" t="s">
        <v>28</v>
      </c>
      <c r="AA1427" s="124"/>
      <c r="AB1427" s="99" t="s">
        <v>28</v>
      </c>
      <c r="AC1427" s="124"/>
      <c r="AD1427" s="89" t="s">
        <v>28</v>
      </c>
      <c r="AE1427" s="124"/>
      <c r="AF1427" s="99" t="s">
        <v>28</v>
      </c>
      <c r="AG1427" s="17"/>
      <c r="AH1427" s="17" t="s">
        <v>49</v>
      </c>
      <c r="AI1427" s="17"/>
      <c r="AJ1427" s="89" t="s">
        <v>28</v>
      </c>
      <c r="AK1427" s="17"/>
      <c r="AL1427" s="89" t="s">
        <v>28</v>
      </c>
      <c r="AM1427" s="17"/>
      <c r="AN1427" s="81" t="s">
        <v>48</v>
      </c>
      <c r="AP1427" s="89" t="s">
        <v>28</v>
      </c>
      <c r="AQ1427" s="17"/>
      <c r="AR1427" s="84" t="s">
        <v>28</v>
      </c>
      <c r="AS1427" s="17"/>
      <c r="AT1427" s="89" t="s">
        <v>28</v>
      </c>
      <c r="AU1427" s="17"/>
      <c r="AV1427" s="74" t="s">
        <v>48</v>
      </c>
      <c r="AX1427" s="84" t="s">
        <v>28</v>
      </c>
      <c r="AY1427" s="17"/>
      <c r="AZ1427" s="87" t="s">
        <v>48</v>
      </c>
      <c r="BB1427" s="89" t="s">
        <v>28</v>
      </c>
      <c r="BC1427" s="17"/>
      <c r="BD1427" s="81" t="s">
        <v>48</v>
      </c>
      <c r="BF1427" s="84" t="s">
        <v>28</v>
      </c>
      <c r="BG1427" s="17"/>
      <c r="BH1427" s="87" t="s">
        <v>48</v>
      </c>
      <c r="BI1427" s="69"/>
      <c r="BJ1427" s="134" t="s">
        <v>28</v>
      </c>
      <c r="BK1427" s="17"/>
      <c r="BL1427" s="134" t="s">
        <v>28</v>
      </c>
      <c r="BM1427" s="17"/>
      <c r="BN1427" s="134" t="s">
        <v>28</v>
      </c>
      <c r="BO1427" s="17"/>
      <c r="BP1427" s="134" t="s">
        <v>28</v>
      </c>
      <c r="BQ1427" s="17"/>
      <c r="BR1427" s="149" t="s">
        <v>28</v>
      </c>
      <c r="BS1427" s="16"/>
      <c r="BT1427" s="1" t="s">
        <v>47</v>
      </c>
      <c r="BV1427" s="1" t="s">
        <v>47</v>
      </c>
      <c r="BX1427" s="1" t="s">
        <v>47</v>
      </c>
      <c r="BZ1427" s="1" t="s">
        <v>47</v>
      </c>
    </row>
    <row r="1428" spans="2:78" x14ac:dyDescent="0.25">
      <c r="B1428" s="8">
        <v>1427</v>
      </c>
      <c r="C1428" s="8">
        <v>13</v>
      </c>
      <c r="D1428" s="8">
        <v>12</v>
      </c>
      <c r="E1428" s="8">
        <v>2020</v>
      </c>
      <c r="F1428" s="24" t="str">
        <f t="shared" si="119"/>
        <v>13/Dec/2020</v>
      </c>
      <c r="G1428" s="13" t="s">
        <v>21</v>
      </c>
      <c r="H1428" s="14" t="str">
        <f t="shared" si="122"/>
        <v>Sun</v>
      </c>
      <c r="I1428" s="14">
        <f t="shared" si="121"/>
        <v>714</v>
      </c>
      <c r="J1428" s="15">
        <f t="shared" si="123"/>
        <v>101</v>
      </c>
      <c r="K1428" s="1">
        <f t="shared" si="120"/>
        <v>24</v>
      </c>
      <c r="L1428" s="1">
        <f t="shared" si="118"/>
        <v>2</v>
      </c>
      <c r="N1428" s="1" t="s">
        <v>50</v>
      </c>
      <c r="P1428" s="89" t="s">
        <v>28</v>
      </c>
      <c r="Q1428" s="124"/>
      <c r="R1428" s="4" t="s">
        <v>49</v>
      </c>
      <c r="T1428" s="17" t="s">
        <v>49</v>
      </c>
      <c r="U1428" s="17"/>
      <c r="V1428" s="17" t="s">
        <v>50</v>
      </c>
      <c r="W1428" s="17"/>
      <c r="X1428" s="17" t="s">
        <v>28</v>
      </c>
      <c r="Y1428" s="17"/>
      <c r="Z1428" s="89" t="s">
        <v>28</v>
      </c>
      <c r="AA1428" s="124"/>
      <c r="AB1428" s="99" t="s">
        <v>28</v>
      </c>
      <c r="AC1428" s="124"/>
      <c r="AD1428" s="89" t="s">
        <v>28</v>
      </c>
      <c r="AE1428" s="124"/>
      <c r="AF1428" s="99" t="s">
        <v>28</v>
      </c>
      <c r="AG1428" s="17"/>
      <c r="AH1428" s="17" t="s">
        <v>49</v>
      </c>
      <c r="AI1428" s="17"/>
      <c r="AJ1428" s="89" t="s">
        <v>28</v>
      </c>
      <c r="AK1428" s="17"/>
      <c r="AL1428" s="89" t="s">
        <v>28</v>
      </c>
      <c r="AM1428" s="17"/>
      <c r="AN1428" s="81" t="s">
        <v>48</v>
      </c>
      <c r="AP1428" s="89" t="s">
        <v>28</v>
      </c>
      <c r="AQ1428" s="17"/>
      <c r="AR1428" s="84" t="s">
        <v>28</v>
      </c>
      <c r="AS1428" s="17"/>
      <c r="AT1428" s="89" t="s">
        <v>28</v>
      </c>
      <c r="AU1428" s="17"/>
      <c r="AV1428" s="74" t="s">
        <v>48</v>
      </c>
      <c r="AX1428" s="84" t="s">
        <v>28</v>
      </c>
      <c r="AY1428" s="17"/>
      <c r="AZ1428" s="87" t="s">
        <v>48</v>
      </c>
      <c r="BB1428" s="89" t="s">
        <v>28</v>
      </c>
      <c r="BC1428" s="17"/>
      <c r="BD1428" s="81" t="s">
        <v>48</v>
      </c>
      <c r="BF1428" s="84" t="s">
        <v>28</v>
      </c>
      <c r="BG1428" s="17"/>
      <c r="BH1428" s="87" t="s">
        <v>48</v>
      </c>
      <c r="BI1428" s="69"/>
      <c r="BJ1428" s="134" t="s">
        <v>28</v>
      </c>
      <c r="BK1428" s="17"/>
      <c r="BL1428" s="134" t="s">
        <v>28</v>
      </c>
      <c r="BM1428" s="17"/>
      <c r="BN1428" s="134" t="s">
        <v>28</v>
      </c>
      <c r="BO1428" s="17"/>
      <c r="BP1428" s="134" t="s">
        <v>28</v>
      </c>
      <c r="BQ1428" s="17"/>
      <c r="BR1428" s="149" t="s">
        <v>28</v>
      </c>
      <c r="BS1428" s="16"/>
      <c r="BT1428" s="1" t="s">
        <v>47</v>
      </c>
      <c r="BV1428" s="1" t="s">
        <v>47</v>
      </c>
      <c r="BX1428" s="1" t="s">
        <v>47</v>
      </c>
      <c r="BZ1428" s="1" t="s">
        <v>47</v>
      </c>
    </row>
    <row r="1429" spans="2:78" x14ac:dyDescent="0.25">
      <c r="B1429" s="8">
        <v>1428</v>
      </c>
      <c r="C1429" s="8">
        <v>13</v>
      </c>
      <c r="D1429" s="8">
        <v>12</v>
      </c>
      <c r="E1429" s="8">
        <v>2020</v>
      </c>
      <c r="F1429" s="24" t="str">
        <f t="shared" si="119"/>
        <v>13/Dec/2020</v>
      </c>
      <c r="G1429" s="13" t="s">
        <v>22</v>
      </c>
      <c r="H1429" s="14" t="str">
        <f t="shared" si="122"/>
        <v>Sun</v>
      </c>
      <c r="I1429" s="14">
        <f t="shared" si="121"/>
        <v>714</v>
      </c>
      <c r="J1429" s="15">
        <f t="shared" si="123"/>
        <v>101</v>
      </c>
      <c r="K1429" s="1">
        <f t="shared" si="120"/>
        <v>24</v>
      </c>
      <c r="L1429" s="1">
        <f t="shared" si="118"/>
        <v>2</v>
      </c>
      <c r="N1429" s="1" t="s">
        <v>50</v>
      </c>
      <c r="P1429" s="89" t="s">
        <v>28</v>
      </c>
      <c r="Q1429" s="124"/>
      <c r="R1429" s="4" t="s">
        <v>49</v>
      </c>
      <c r="T1429" s="17" t="s">
        <v>49</v>
      </c>
      <c r="U1429" s="17"/>
      <c r="V1429" s="17" t="s">
        <v>50</v>
      </c>
      <c r="W1429" s="17"/>
      <c r="X1429" s="17" t="s">
        <v>28</v>
      </c>
      <c r="Y1429" s="17"/>
      <c r="Z1429" s="89" t="s">
        <v>28</v>
      </c>
      <c r="AA1429" s="124"/>
      <c r="AB1429" s="99" t="s">
        <v>28</v>
      </c>
      <c r="AC1429" s="124"/>
      <c r="AD1429" s="89" t="s">
        <v>28</v>
      </c>
      <c r="AE1429" s="124"/>
      <c r="AF1429" s="99" t="s">
        <v>28</v>
      </c>
      <c r="AG1429" s="17"/>
      <c r="AH1429" s="17" t="s">
        <v>49</v>
      </c>
      <c r="AI1429" s="17"/>
      <c r="AJ1429" s="89" t="s">
        <v>28</v>
      </c>
      <c r="AK1429" s="17"/>
      <c r="AL1429" s="89" t="s">
        <v>28</v>
      </c>
      <c r="AM1429" s="17"/>
      <c r="AN1429" s="81" t="s">
        <v>48</v>
      </c>
      <c r="AP1429" s="89" t="s">
        <v>28</v>
      </c>
      <c r="AQ1429" s="17"/>
      <c r="AR1429" s="84" t="s">
        <v>28</v>
      </c>
      <c r="AS1429" s="17"/>
      <c r="AT1429" s="89" t="s">
        <v>28</v>
      </c>
      <c r="AU1429" s="17"/>
      <c r="AV1429" s="74" t="s">
        <v>48</v>
      </c>
      <c r="AX1429" s="84" t="s">
        <v>28</v>
      </c>
      <c r="AY1429" s="17"/>
      <c r="AZ1429" s="87" t="s">
        <v>48</v>
      </c>
      <c r="BB1429" s="89" t="s">
        <v>28</v>
      </c>
      <c r="BC1429" s="17"/>
      <c r="BD1429" s="81" t="s">
        <v>48</v>
      </c>
      <c r="BF1429" s="84" t="s">
        <v>28</v>
      </c>
      <c r="BG1429" s="17"/>
      <c r="BH1429" s="87" t="s">
        <v>48</v>
      </c>
      <c r="BI1429" s="69"/>
      <c r="BJ1429" s="134" t="s">
        <v>28</v>
      </c>
      <c r="BK1429" s="17"/>
      <c r="BL1429" s="134" t="s">
        <v>28</v>
      </c>
      <c r="BM1429" s="17"/>
      <c r="BN1429" s="134" t="s">
        <v>28</v>
      </c>
      <c r="BO1429" s="17"/>
      <c r="BP1429" s="134" t="s">
        <v>28</v>
      </c>
      <c r="BQ1429" s="17"/>
      <c r="BR1429" s="149" t="s">
        <v>28</v>
      </c>
      <c r="BS1429" s="16"/>
      <c r="BT1429" s="1" t="s">
        <v>47</v>
      </c>
      <c r="BV1429" s="1" t="s">
        <v>47</v>
      </c>
      <c r="BX1429" s="1" t="s">
        <v>47</v>
      </c>
      <c r="BZ1429" s="1" t="s">
        <v>47</v>
      </c>
    </row>
    <row r="1430" spans="2:78" x14ac:dyDescent="0.25">
      <c r="B1430" s="8">
        <v>1429</v>
      </c>
      <c r="C1430" s="8">
        <v>14</v>
      </c>
      <c r="D1430" s="8">
        <v>12</v>
      </c>
      <c r="E1430" s="8">
        <v>2020</v>
      </c>
      <c r="F1430" s="24" t="str">
        <f t="shared" si="119"/>
        <v>14/Dec/2020</v>
      </c>
      <c r="G1430" s="13" t="s">
        <v>21</v>
      </c>
      <c r="H1430" s="14" t="str">
        <f t="shared" si="122"/>
        <v>Mon</v>
      </c>
      <c r="I1430" s="14">
        <f t="shared" si="121"/>
        <v>715</v>
      </c>
      <c r="J1430" s="15">
        <f t="shared" si="123"/>
        <v>102</v>
      </c>
      <c r="K1430" s="1">
        <f t="shared" si="120"/>
        <v>24</v>
      </c>
      <c r="L1430" s="1">
        <f t="shared" si="118"/>
        <v>2</v>
      </c>
      <c r="N1430" s="1" t="s">
        <v>50</v>
      </c>
      <c r="P1430" s="89" t="s">
        <v>28</v>
      </c>
      <c r="Q1430" s="124"/>
      <c r="R1430" s="4" t="s">
        <v>49</v>
      </c>
      <c r="T1430" s="17" t="s">
        <v>49</v>
      </c>
      <c r="U1430" s="17"/>
      <c r="V1430" s="17" t="s">
        <v>50</v>
      </c>
      <c r="W1430" s="17"/>
      <c r="X1430" s="17" t="s">
        <v>28</v>
      </c>
      <c r="Y1430" s="17"/>
      <c r="Z1430" s="89" t="s">
        <v>28</v>
      </c>
      <c r="AA1430" s="124"/>
      <c r="AB1430" s="99" t="s">
        <v>28</v>
      </c>
      <c r="AC1430" s="124"/>
      <c r="AD1430" s="89" t="s">
        <v>28</v>
      </c>
      <c r="AE1430" s="124"/>
      <c r="AF1430" s="99" t="s">
        <v>28</v>
      </c>
      <c r="AG1430" s="17"/>
      <c r="AH1430" s="17" t="s">
        <v>49</v>
      </c>
      <c r="AI1430" s="17"/>
      <c r="AJ1430" s="89" t="s">
        <v>28</v>
      </c>
      <c r="AK1430" s="17"/>
      <c r="AL1430" s="89" t="s">
        <v>28</v>
      </c>
      <c r="AM1430" s="17"/>
      <c r="AN1430" s="81" t="s">
        <v>48</v>
      </c>
      <c r="AP1430" s="89" t="s">
        <v>28</v>
      </c>
      <c r="AQ1430" s="17"/>
      <c r="AR1430" s="84" t="s">
        <v>28</v>
      </c>
      <c r="AS1430" s="17"/>
      <c r="AT1430" s="89" t="s">
        <v>28</v>
      </c>
      <c r="AU1430" s="17"/>
      <c r="AV1430" s="74" t="s">
        <v>48</v>
      </c>
      <c r="AX1430" s="84" t="s">
        <v>28</v>
      </c>
      <c r="AY1430" s="17"/>
      <c r="AZ1430" s="87" t="s">
        <v>48</v>
      </c>
      <c r="BB1430" s="89" t="s">
        <v>28</v>
      </c>
      <c r="BC1430" s="17"/>
      <c r="BD1430" s="81" t="s">
        <v>48</v>
      </c>
      <c r="BF1430" s="84" t="s">
        <v>28</v>
      </c>
      <c r="BG1430" s="17"/>
      <c r="BH1430" s="87" t="s">
        <v>48</v>
      </c>
      <c r="BI1430" s="69"/>
      <c r="BJ1430" s="134" t="s">
        <v>28</v>
      </c>
      <c r="BK1430" s="17"/>
      <c r="BL1430" s="134" t="s">
        <v>28</v>
      </c>
      <c r="BM1430" s="17"/>
      <c r="BN1430" s="134" t="s">
        <v>28</v>
      </c>
      <c r="BO1430" s="17"/>
      <c r="BP1430" s="134" t="s">
        <v>28</v>
      </c>
      <c r="BQ1430" s="17"/>
      <c r="BR1430" s="149" t="s">
        <v>28</v>
      </c>
      <c r="BS1430" s="16"/>
      <c r="BT1430" s="1" t="s">
        <v>47</v>
      </c>
      <c r="BV1430" s="1" t="s">
        <v>47</v>
      </c>
      <c r="BX1430" s="1" t="s">
        <v>47</v>
      </c>
      <c r="BZ1430" s="1" t="s">
        <v>47</v>
      </c>
    </row>
    <row r="1431" spans="2:78" x14ac:dyDescent="0.25">
      <c r="B1431" s="8">
        <v>1430</v>
      </c>
      <c r="C1431" s="8">
        <v>14</v>
      </c>
      <c r="D1431" s="8">
        <v>12</v>
      </c>
      <c r="E1431" s="8">
        <v>2020</v>
      </c>
      <c r="F1431" s="24" t="str">
        <f t="shared" si="119"/>
        <v>14/Dec/2020</v>
      </c>
      <c r="G1431" s="13" t="s">
        <v>22</v>
      </c>
      <c r="H1431" s="14" t="str">
        <f t="shared" si="122"/>
        <v>Mon</v>
      </c>
      <c r="I1431" s="14">
        <f t="shared" si="121"/>
        <v>715</v>
      </c>
      <c r="J1431" s="15">
        <f t="shared" si="123"/>
        <v>102</v>
      </c>
      <c r="K1431" s="1">
        <f t="shared" si="120"/>
        <v>24</v>
      </c>
      <c r="L1431" s="1">
        <f t="shared" si="118"/>
        <v>2</v>
      </c>
      <c r="N1431" s="1" t="s">
        <v>50</v>
      </c>
      <c r="P1431" s="89" t="s">
        <v>28</v>
      </c>
      <c r="Q1431" s="124"/>
      <c r="R1431" s="4" t="s">
        <v>49</v>
      </c>
      <c r="T1431" s="17" t="s">
        <v>49</v>
      </c>
      <c r="U1431" s="17"/>
      <c r="V1431" s="17" t="s">
        <v>50</v>
      </c>
      <c r="W1431" s="17"/>
      <c r="X1431" s="17" t="s">
        <v>28</v>
      </c>
      <c r="Y1431" s="17"/>
      <c r="Z1431" s="89" t="s">
        <v>28</v>
      </c>
      <c r="AA1431" s="124"/>
      <c r="AB1431" s="99" t="s">
        <v>28</v>
      </c>
      <c r="AC1431" s="124"/>
      <c r="AD1431" s="89" t="s">
        <v>28</v>
      </c>
      <c r="AE1431" s="124"/>
      <c r="AF1431" s="99" t="s">
        <v>28</v>
      </c>
      <c r="AG1431" s="17"/>
      <c r="AH1431" s="17" t="s">
        <v>49</v>
      </c>
      <c r="AI1431" s="17"/>
      <c r="AJ1431" s="89" t="s">
        <v>28</v>
      </c>
      <c r="AK1431" s="17"/>
      <c r="AL1431" s="89" t="s">
        <v>28</v>
      </c>
      <c r="AM1431" s="17"/>
      <c r="AN1431" s="81" t="s">
        <v>48</v>
      </c>
      <c r="AP1431" s="89" t="s">
        <v>28</v>
      </c>
      <c r="AQ1431" s="17"/>
      <c r="AR1431" s="84" t="s">
        <v>28</v>
      </c>
      <c r="AS1431" s="17"/>
      <c r="AT1431" s="89" t="s">
        <v>28</v>
      </c>
      <c r="AU1431" s="17"/>
      <c r="AV1431" s="74" t="s">
        <v>48</v>
      </c>
      <c r="AX1431" s="84" t="s">
        <v>28</v>
      </c>
      <c r="AY1431" s="17"/>
      <c r="AZ1431" s="87" t="s">
        <v>48</v>
      </c>
      <c r="BB1431" s="89" t="s">
        <v>28</v>
      </c>
      <c r="BC1431" s="17"/>
      <c r="BD1431" s="81" t="s">
        <v>48</v>
      </c>
      <c r="BF1431" s="84" t="s">
        <v>28</v>
      </c>
      <c r="BG1431" s="17"/>
      <c r="BH1431" s="87" t="s">
        <v>48</v>
      </c>
      <c r="BI1431" s="69"/>
      <c r="BJ1431" s="134" t="s">
        <v>28</v>
      </c>
      <c r="BK1431" s="17"/>
      <c r="BL1431" s="134" t="s">
        <v>28</v>
      </c>
      <c r="BM1431" s="17"/>
      <c r="BN1431" s="134" t="s">
        <v>28</v>
      </c>
      <c r="BO1431" s="17"/>
      <c r="BP1431" s="134" t="s">
        <v>28</v>
      </c>
      <c r="BQ1431" s="17"/>
      <c r="BR1431" s="149" t="s">
        <v>28</v>
      </c>
      <c r="BS1431" s="16"/>
      <c r="BT1431" s="1" t="s">
        <v>47</v>
      </c>
      <c r="BV1431" s="1" t="s">
        <v>47</v>
      </c>
      <c r="BX1431" s="1" t="s">
        <v>47</v>
      </c>
      <c r="BZ1431" s="1" t="s">
        <v>47</v>
      </c>
    </row>
    <row r="1432" spans="2:78" x14ac:dyDescent="0.25">
      <c r="B1432" s="8">
        <v>1431</v>
      </c>
      <c r="C1432" s="8">
        <v>15</v>
      </c>
      <c r="D1432" s="8">
        <v>12</v>
      </c>
      <c r="E1432" s="8">
        <v>2020</v>
      </c>
      <c r="F1432" s="24" t="str">
        <f t="shared" si="119"/>
        <v>15/Dec/2020</v>
      </c>
      <c r="G1432" s="13" t="s">
        <v>21</v>
      </c>
      <c r="H1432" s="14" t="str">
        <f t="shared" si="122"/>
        <v>Tue</v>
      </c>
      <c r="I1432" s="14">
        <f t="shared" si="121"/>
        <v>716</v>
      </c>
      <c r="J1432" s="15">
        <f t="shared" si="123"/>
        <v>102</v>
      </c>
      <c r="K1432" s="1">
        <f t="shared" si="120"/>
        <v>24</v>
      </c>
      <c r="L1432" s="1">
        <f t="shared" si="118"/>
        <v>2</v>
      </c>
      <c r="N1432" s="1" t="s">
        <v>50</v>
      </c>
      <c r="P1432" s="89" t="s">
        <v>28</v>
      </c>
      <c r="Q1432" s="124"/>
      <c r="R1432" s="4" t="s">
        <v>49</v>
      </c>
      <c r="T1432" s="17" t="s">
        <v>49</v>
      </c>
      <c r="U1432" s="17"/>
      <c r="V1432" s="17" t="s">
        <v>50</v>
      </c>
      <c r="W1432" s="17"/>
      <c r="X1432" s="17" t="s">
        <v>28</v>
      </c>
      <c r="Y1432" s="17"/>
      <c r="Z1432" s="89" t="s">
        <v>28</v>
      </c>
      <c r="AA1432" s="124"/>
      <c r="AB1432" s="99" t="s">
        <v>28</v>
      </c>
      <c r="AC1432" s="124"/>
      <c r="AD1432" s="89" t="s">
        <v>28</v>
      </c>
      <c r="AE1432" s="124"/>
      <c r="AF1432" s="99" t="s">
        <v>28</v>
      </c>
      <c r="AG1432" s="17"/>
      <c r="AH1432" s="17" t="s">
        <v>49</v>
      </c>
      <c r="AI1432" s="17"/>
      <c r="AJ1432" s="89" t="s">
        <v>28</v>
      </c>
      <c r="AK1432" s="17"/>
      <c r="AL1432" s="89" t="s">
        <v>28</v>
      </c>
      <c r="AM1432" s="17"/>
      <c r="AN1432" s="81" t="s">
        <v>48</v>
      </c>
      <c r="AP1432" s="89" t="s">
        <v>28</v>
      </c>
      <c r="AQ1432" s="17"/>
      <c r="AR1432" s="84" t="s">
        <v>28</v>
      </c>
      <c r="AS1432" s="17"/>
      <c r="AT1432" s="89" t="s">
        <v>28</v>
      </c>
      <c r="AU1432" s="17"/>
      <c r="AV1432" s="74" t="s">
        <v>48</v>
      </c>
      <c r="AX1432" s="84" t="s">
        <v>28</v>
      </c>
      <c r="AY1432" s="17"/>
      <c r="AZ1432" s="87" t="s">
        <v>48</v>
      </c>
      <c r="BB1432" s="89" t="s">
        <v>28</v>
      </c>
      <c r="BC1432" s="17"/>
      <c r="BD1432" s="81" t="s">
        <v>48</v>
      </c>
      <c r="BF1432" s="84" t="s">
        <v>28</v>
      </c>
      <c r="BG1432" s="17"/>
      <c r="BH1432" s="87" t="s">
        <v>48</v>
      </c>
      <c r="BI1432" s="69"/>
      <c r="BJ1432" s="134" t="s">
        <v>28</v>
      </c>
      <c r="BK1432" s="17"/>
      <c r="BL1432" s="134" t="s">
        <v>28</v>
      </c>
      <c r="BM1432" s="17"/>
      <c r="BN1432" s="134" t="s">
        <v>28</v>
      </c>
      <c r="BO1432" s="17"/>
      <c r="BP1432" s="134" t="s">
        <v>28</v>
      </c>
      <c r="BQ1432" s="17"/>
      <c r="BR1432" s="149" t="s">
        <v>28</v>
      </c>
      <c r="BS1432" s="16"/>
      <c r="BT1432" s="1" t="s">
        <v>47</v>
      </c>
      <c r="BV1432" s="1" t="s">
        <v>47</v>
      </c>
      <c r="BX1432" s="1" t="s">
        <v>47</v>
      </c>
      <c r="BZ1432" s="1" t="s">
        <v>47</v>
      </c>
    </row>
    <row r="1433" spans="2:78" x14ac:dyDescent="0.25">
      <c r="B1433" s="8">
        <v>1432</v>
      </c>
      <c r="C1433" s="8">
        <v>15</v>
      </c>
      <c r="D1433" s="8">
        <v>12</v>
      </c>
      <c r="E1433" s="8">
        <v>2020</v>
      </c>
      <c r="F1433" s="24" t="str">
        <f t="shared" si="119"/>
        <v>15/Dec/2020</v>
      </c>
      <c r="G1433" s="13" t="s">
        <v>22</v>
      </c>
      <c r="H1433" s="14" t="str">
        <f t="shared" si="122"/>
        <v>Tue</v>
      </c>
      <c r="I1433" s="14">
        <f t="shared" si="121"/>
        <v>716</v>
      </c>
      <c r="J1433" s="15">
        <f t="shared" si="123"/>
        <v>102</v>
      </c>
      <c r="K1433" s="1">
        <f t="shared" si="120"/>
        <v>24</v>
      </c>
      <c r="L1433" s="1">
        <f t="shared" si="118"/>
        <v>2</v>
      </c>
      <c r="N1433" s="1" t="s">
        <v>50</v>
      </c>
      <c r="P1433" s="89" t="s">
        <v>28</v>
      </c>
      <c r="Q1433" s="124"/>
      <c r="R1433" s="4" t="s">
        <v>49</v>
      </c>
      <c r="T1433" s="17" t="s">
        <v>49</v>
      </c>
      <c r="U1433" s="17"/>
      <c r="V1433" s="17" t="s">
        <v>50</v>
      </c>
      <c r="W1433" s="17"/>
      <c r="X1433" s="17" t="s">
        <v>28</v>
      </c>
      <c r="Y1433" s="17"/>
      <c r="Z1433" s="89" t="s">
        <v>28</v>
      </c>
      <c r="AA1433" s="124"/>
      <c r="AB1433" s="99" t="s">
        <v>28</v>
      </c>
      <c r="AC1433" s="124"/>
      <c r="AD1433" s="89" t="s">
        <v>28</v>
      </c>
      <c r="AE1433" s="124"/>
      <c r="AF1433" s="99" t="s">
        <v>28</v>
      </c>
      <c r="AG1433" s="17"/>
      <c r="AH1433" s="17" t="s">
        <v>49</v>
      </c>
      <c r="AI1433" s="17"/>
      <c r="AJ1433" s="89" t="s">
        <v>28</v>
      </c>
      <c r="AK1433" s="17"/>
      <c r="AL1433" s="89" t="s">
        <v>28</v>
      </c>
      <c r="AM1433" s="17"/>
      <c r="AN1433" s="81" t="s">
        <v>48</v>
      </c>
      <c r="AP1433" s="89" t="s">
        <v>28</v>
      </c>
      <c r="AQ1433" s="17"/>
      <c r="AR1433" s="84" t="s">
        <v>28</v>
      </c>
      <c r="AS1433" s="17"/>
      <c r="AT1433" s="89" t="s">
        <v>28</v>
      </c>
      <c r="AU1433" s="17"/>
      <c r="AV1433" s="74" t="s">
        <v>48</v>
      </c>
      <c r="AX1433" s="84" t="s">
        <v>28</v>
      </c>
      <c r="AY1433" s="17"/>
      <c r="AZ1433" s="87" t="s">
        <v>48</v>
      </c>
      <c r="BB1433" s="89" t="s">
        <v>28</v>
      </c>
      <c r="BC1433" s="17"/>
      <c r="BD1433" s="81" t="s">
        <v>48</v>
      </c>
      <c r="BF1433" s="84" t="s">
        <v>28</v>
      </c>
      <c r="BG1433" s="17"/>
      <c r="BH1433" s="87" t="s">
        <v>48</v>
      </c>
      <c r="BI1433" s="69"/>
      <c r="BJ1433" s="134" t="s">
        <v>28</v>
      </c>
      <c r="BK1433" s="17"/>
      <c r="BL1433" s="134" t="s">
        <v>28</v>
      </c>
      <c r="BM1433" s="17"/>
      <c r="BN1433" s="134" t="s">
        <v>28</v>
      </c>
      <c r="BO1433" s="17"/>
      <c r="BP1433" s="134" t="s">
        <v>28</v>
      </c>
      <c r="BQ1433" s="17"/>
      <c r="BR1433" s="149" t="s">
        <v>28</v>
      </c>
      <c r="BS1433" s="16"/>
      <c r="BT1433" s="1" t="s">
        <v>47</v>
      </c>
      <c r="BV1433" s="1" t="s">
        <v>47</v>
      </c>
      <c r="BX1433" s="1" t="s">
        <v>47</v>
      </c>
      <c r="BZ1433" s="1" t="s">
        <v>47</v>
      </c>
    </row>
    <row r="1434" spans="2:78" x14ac:dyDescent="0.25">
      <c r="B1434" s="8">
        <v>1433</v>
      </c>
      <c r="C1434" s="8">
        <v>16</v>
      </c>
      <c r="D1434" s="8">
        <v>12</v>
      </c>
      <c r="E1434" s="8">
        <v>2020</v>
      </c>
      <c r="F1434" s="24" t="str">
        <f t="shared" si="119"/>
        <v>16/Dec/2020</v>
      </c>
      <c r="G1434" s="13" t="s">
        <v>21</v>
      </c>
      <c r="H1434" s="14" t="str">
        <f t="shared" si="122"/>
        <v>Wed</v>
      </c>
      <c r="I1434" s="14">
        <f t="shared" si="121"/>
        <v>717</v>
      </c>
      <c r="J1434" s="15">
        <f t="shared" si="123"/>
        <v>102</v>
      </c>
      <c r="K1434" s="1">
        <f t="shared" si="120"/>
        <v>24</v>
      </c>
      <c r="L1434" s="1">
        <f t="shared" si="118"/>
        <v>2</v>
      </c>
      <c r="N1434" s="1" t="s">
        <v>50</v>
      </c>
      <c r="P1434" s="89" t="s">
        <v>28</v>
      </c>
      <c r="Q1434" s="124"/>
      <c r="R1434" s="4" t="s">
        <v>49</v>
      </c>
      <c r="T1434" s="17" t="s">
        <v>49</v>
      </c>
      <c r="U1434" s="17"/>
      <c r="V1434" s="17" t="s">
        <v>50</v>
      </c>
      <c r="W1434" s="17"/>
      <c r="X1434" s="17" t="s">
        <v>28</v>
      </c>
      <c r="Y1434" s="17"/>
      <c r="Z1434" s="89" t="s">
        <v>28</v>
      </c>
      <c r="AA1434" s="124"/>
      <c r="AB1434" s="99" t="s">
        <v>28</v>
      </c>
      <c r="AC1434" s="124"/>
      <c r="AD1434" s="89" t="s">
        <v>28</v>
      </c>
      <c r="AE1434" s="124"/>
      <c r="AF1434" s="99" t="s">
        <v>28</v>
      </c>
      <c r="AG1434" s="17"/>
      <c r="AH1434" s="17" t="s">
        <v>49</v>
      </c>
      <c r="AI1434" s="17"/>
      <c r="AJ1434" s="89" t="s">
        <v>28</v>
      </c>
      <c r="AK1434" s="17"/>
      <c r="AL1434" s="89" t="s">
        <v>28</v>
      </c>
      <c r="AM1434" s="17"/>
      <c r="AN1434" s="81" t="s">
        <v>48</v>
      </c>
      <c r="AP1434" s="89" t="s">
        <v>28</v>
      </c>
      <c r="AQ1434" s="17"/>
      <c r="AR1434" s="84" t="s">
        <v>28</v>
      </c>
      <c r="AS1434" s="17"/>
      <c r="AT1434" s="89" t="s">
        <v>28</v>
      </c>
      <c r="AU1434" s="17"/>
      <c r="AV1434" s="74" t="s">
        <v>48</v>
      </c>
      <c r="AX1434" s="84" t="s">
        <v>28</v>
      </c>
      <c r="AY1434" s="17"/>
      <c r="AZ1434" s="87" t="s">
        <v>48</v>
      </c>
      <c r="BB1434" s="89" t="s">
        <v>28</v>
      </c>
      <c r="BC1434" s="17"/>
      <c r="BD1434" s="81" t="s">
        <v>48</v>
      </c>
      <c r="BF1434" s="84" t="s">
        <v>28</v>
      </c>
      <c r="BG1434" s="17"/>
      <c r="BH1434" s="87" t="s">
        <v>48</v>
      </c>
      <c r="BI1434" s="69"/>
      <c r="BJ1434" s="134" t="s">
        <v>28</v>
      </c>
      <c r="BK1434" s="17"/>
      <c r="BL1434" s="134" t="s">
        <v>28</v>
      </c>
      <c r="BM1434" s="17"/>
      <c r="BN1434" s="134" t="s">
        <v>28</v>
      </c>
      <c r="BO1434" s="17"/>
      <c r="BP1434" s="134" t="s">
        <v>28</v>
      </c>
      <c r="BQ1434" s="17"/>
      <c r="BR1434" s="149" t="s">
        <v>28</v>
      </c>
      <c r="BS1434" s="16"/>
      <c r="BT1434" s="1" t="s">
        <v>47</v>
      </c>
      <c r="BV1434" s="1" t="s">
        <v>47</v>
      </c>
      <c r="BX1434" s="1" t="s">
        <v>47</v>
      </c>
      <c r="BZ1434" s="1" t="s">
        <v>47</v>
      </c>
    </row>
    <row r="1435" spans="2:78" x14ac:dyDescent="0.25">
      <c r="B1435" s="8">
        <v>1434</v>
      </c>
      <c r="C1435" s="8">
        <v>16</v>
      </c>
      <c r="D1435" s="8">
        <v>12</v>
      </c>
      <c r="E1435" s="8">
        <v>2020</v>
      </c>
      <c r="F1435" s="24" t="str">
        <f t="shared" si="119"/>
        <v>16/Dec/2020</v>
      </c>
      <c r="G1435" s="13" t="s">
        <v>22</v>
      </c>
      <c r="H1435" s="14" t="str">
        <f t="shared" si="122"/>
        <v>Wed</v>
      </c>
      <c r="I1435" s="14">
        <f t="shared" si="121"/>
        <v>717</v>
      </c>
      <c r="J1435" s="15">
        <f t="shared" si="123"/>
        <v>102</v>
      </c>
      <c r="K1435" s="1">
        <f t="shared" si="120"/>
        <v>24</v>
      </c>
      <c r="L1435" s="1">
        <f t="shared" si="118"/>
        <v>2</v>
      </c>
      <c r="N1435" s="1" t="s">
        <v>50</v>
      </c>
      <c r="P1435" s="89" t="s">
        <v>28</v>
      </c>
      <c r="Q1435" s="124"/>
      <c r="R1435" s="4" t="s">
        <v>49</v>
      </c>
      <c r="T1435" s="17" t="s">
        <v>49</v>
      </c>
      <c r="U1435" s="17"/>
      <c r="V1435" s="17" t="s">
        <v>50</v>
      </c>
      <c r="W1435" s="17"/>
      <c r="X1435" s="17" t="s">
        <v>28</v>
      </c>
      <c r="Y1435" s="17"/>
      <c r="Z1435" s="89" t="s">
        <v>28</v>
      </c>
      <c r="AA1435" s="124"/>
      <c r="AB1435" s="99" t="s">
        <v>28</v>
      </c>
      <c r="AC1435" s="124"/>
      <c r="AD1435" s="89" t="s">
        <v>28</v>
      </c>
      <c r="AE1435" s="124"/>
      <c r="AF1435" s="99" t="s">
        <v>28</v>
      </c>
      <c r="AG1435" s="17"/>
      <c r="AH1435" s="17" t="s">
        <v>49</v>
      </c>
      <c r="AI1435" s="17"/>
      <c r="AJ1435" s="89" t="s">
        <v>28</v>
      </c>
      <c r="AK1435" s="17"/>
      <c r="AL1435" s="89" t="s">
        <v>28</v>
      </c>
      <c r="AM1435" s="17"/>
      <c r="AN1435" s="81" t="s">
        <v>48</v>
      </c>
      <c r="AP1435" s="89" t="s">
        <v>28</v>
      </c>
      <c r="AQ1435" s="17"/>
      <c r="AR1435" s="84" t="s">
        <v>28</v>
      </c>
      <c r="AS1435" s="17"/>
      <c r="AT1435" s="89" t="s">
        <v>28</v>
      </c>
      <c r="AU1435" s="17"/>
      <c r="AV1435" s="74" t="s">
        <v>48</v>
      </c>
      <c r="AX1435" s="84" t="s">
        <v>28</v>
      </c>
      <c r="AY1435" s="17"/>
      <c r="AZ1435" s="87" t="s">
        <v>48</v>
      </c>
      <c r="BB1435" s="89" t="s">
        <v>28</v>
      </c>
      <c r="BC1435" s="17"/>
      <c r="BD1435" s="81" t="s">
        <v>48</v>
      </c>
      <c r="BF1435" s="84" t="s">
        <v>28</v>
      </c>
      <c r="BG1435" s="17"/>
      <c r="BH1435" s="87" t="s">
        <v>48</v>
      </c>
      <c r="BI1435" s="69"/>
      <c r="BJ1435" s="134" t="s">
        <v>28</v>
      </c>
      <c r="BK1435" s="17"/>
      <c r="BL1435" s="134" t="s">
        <v>28</v>
      </c>
      <c r="BM1435" s="17"/>
      <c r="BN1435" s="134" t="s">
        <v>28</v>
      </c>
      <c r="BO1435" s="17"/>
      <c r="BP1435" s="134" t="s">
        <v>28</v>
      </c>
      <c r="BQ1435" s="17"/>
      <c r="BR1435" s="149" t="s">
        <v>28</v>
      </c>
      <c r="BS1435" s="16"/>
      <c r="BT1435" s="1" t="s">
        <v>47</v>
      </c>
      <c r="BV1435" s="1" t="s">
        <v>47</v>
      </c>
      <c r="BX1435" s="1" t="s">
        <v>47</v>
      </c>
      <c r="BZ1435" s="1" t="s">
        <v>47</v>
      </c>
    </row>
    <row r="1436" spans="2:78" x14ac:dyDescent="0.25">
      <c r="B1436" s="8">
        <v>1435</v>
      </c>
      <c r="C1436" s="8">
        <v>17</v>
      </c>
      <c r="D1436" s="8">
        <v>12</v>
      </c>
      <c r="E1436" s="8">
        <v>2020</v>
      </c>
      <c r="F1436" s="24" t="str">
        <f t="shared" si="119"/>
        <v>17/Dec/2020</v>
      </c>
      <c r="G1436" s="13" t="s">
        <v>21</v>
      </c>
      <c r="H1436" s="14" t="str">
        <f t="shared" si="122"/>
        <v>Thu</v>
      </c>
      <c r="I1436" s="14">
        <f t="shared" si="121"/>
        <v>718</v>
      </c>
      <c r="J1436" s="15">
        <f t="shared" si="123"/>
        <v>102</v>
      </c>
      <c r="K1436" s="1">
        <f t="shared" si="120"/>
        <v>24</v>
      </c>
      <c r="L1436" s="1">
        <f t="shared" si="118"/>
        <v>2</v>
      </c>
      <c r="N1436" s="1" t="s">
        <v>50</v>
      </c>
      <c r="P1436" s="89" t="s">
        <v>28</v>
      </c>
      <c r="Q1436" s="124"/>
      <c r="R1436" s="4" t="s">
        <v>49</v>
      </c>
      <c r="T1436" s="17" t="s">
        <v>49</v>
      </c>
      <c r="U1436" s="17"/>
      <c r="V1436" s="17" t="s">
        <v>50</v>
      </c>
      <c r="W1436" s="17"/>
      <c r="X1436" s="17" t="s">
        <v>28</v>
      </c>
      <c r="Y1436" s="17"/>
      <c r="Z1436" s="89" t="s">
        <v>28</v>
      </c>
      <c r="AA1436" s="124"/>
      <c r="AB1436" s="99" t="s">
        <v>28</v>
      </c>
      <c r="AC1436" s="124"/>
      <c r="AD1436" s="89" t="s">
        <v>28</v>
      </c>
      <c r="AE1436" s="124"/>
      <c r="AF1436" s="99" t="s">
        <v>28</v>
      </c>
      <c r="AG1436" s="17"/>
      <c r="AH1436" s="17" t="s">
        <v>49</v>
      </c>
      <c r="AI1436" s="17"/>
      <c r="AJ1436" s="89" t="s">
        <v>28</v>
      </c>
      <c r="AK1436" s="17"/>
      <c r="AL1436" s="89" t="s">
        <v>28</v>
      </c>
      <c r="AM1436" s="17"/>
      <c r="AN1436" s="81" t="s">
        <v>48</v>
      </c>
      <c r="AP1436" s="89" t="s">
        <v>28</v>
      </c>
      <c r="AQ1436" s="17"/>
      <c r="AR1436" s="84" t="s">
        <v>28</v>
      </c>
      <c r="AS1436" s="17"/>
      <c r="AT1436" s="89" t="s">
        <v>28</v>
      </c>
      <c r="AU1436" s="17"/>
      <c r="AV1436" s="74" t="s">
        <v>48</v>
      </c>
      <c r="AX1436" s="84" t="s">
        <v>28</v>
      </c>
      <c r="AY1436" s="17"/>
      <c r="AZ1436" s="87" t="s">
        <v>48</v>
      </c>
      <c r="BB1436" s="89" t="s">
        <v>28</v>
      </c>
      <c r="BC1436" s="17"/>
      <c r="BD1436" s="81" t="s">
        <v>48</v>
      </c>
      <c r="BF1436" s="84" t="s">
        <v>28</v>
      </c>
      <c r="BG1436" s="17"/>
      <c r="BH1436" s="87" t="s">
        <v>48</v>
      </c>
      <c r="BI1436" s="69"/>
      <c r="BJ1436" s="134" t="s">
        <v>28</v>
      </c>
      <c r="BK1436" s="17"/>
      <c r="BL1436" s="134" t="s">
        <v>28</v>
      </c>
      <c r="BM1436" s="17"/>
      <c r="BN1436" s="134" t="s">
        <v>28</v>
      </c>
      <c r="BO1436" s="17"/>
      <c r="BP1436" s="134" t="s">
        <v>28</v>
      </c>
      <c r="BQ1436" s="17"/>
      <c r="BR1436" s="149" t="s">
        <v>28</v>
      </c>
      <c r="BS1436" s="16"/>
      <c r="BT1436" s="1" t="s">
        <v>47</v>
      </c>
      <c r="BV1436" s="1" t="s">
        <v>47</v>
      </c>
      <c r="BX1436" s="1" t="s">
        <v>47</v>
      </c>
      <c r="BZ1436" s="1" t="s">
        <v>47</v>
      </c>
    </row>
    <row r="1437" spans="2:78" x14ac:dyDescent="0.25">
      <c r="B1437" s="8">
        <v>1436</v>
      </c>
      <c r="C1437" s="8">
        <v>17</v>
      </c>
      <c r="D1437" s="8">
        <v>12</v>
      </c>
      <c r="E1437" s="8">
        <v>2020</v>
      </c>
      <c r="F1437" s="24" t="str">
        <f t="shared" si="119"/>
        <v>17/Dec/2020</v>
      </c>
      <c r="G1437" s="13" t="s">
        <v>22</v>
      </c>
      <c r="H1437" s="14" t="str">
        <f t="shared" si="122"/>
        <v>Thu</v>
      </c>
      <c r="I1437" s="14">
        <f t="shared" si="121"/>
        <v>718</v>
      </c>
      <c r="J1437" s="15">
        <f t="shared" si="123"/>
        <v>102</v>
      </c>
      <c r="K1437" s="1">
        <f t="shared" si="120"/>
        <v>24</v>
      </c>
      <c r="L1437" s="1">
        <f t="shared" si="118"/>
        <v>2</v>
      </c>
      <c r="N1437" s="1" t="s">
        <v>50</v>
      </c>
      <c r="P1437" s="89" t="s">
        <v>28</v>
      </c>
      <c r="Q1437" s="124"/>
      <c r="R1437" s="4" t="s">
        <v>49</v>
      </c>
      <c r="T1437" s="17" t="s">
        <v>49</v>
      </c>
      <c r="U1437" s="17"/>
      <c r="V1437" s="17" t="s">
        <v>50</v>
      </c>
      <c r="W1437" s="17"/>
      <c r="X1437" s="17" t="s">
        <v>28</v>
      </c>
      <c r="Y1437" s="17"/>
      <c r="Z1437" s="89" t="s">
        <v>28</v>
      </c>
      <c r="AA1437" s="124"/>
      <c r="AB1437" s="99" t="s">
        <v>28</v>
      </c>
      <c r="AC1437" s="124"/>
      <c r="AD1437" s="89" t="s">
        <v>28</v>
      </c>
      <c r="AE1437" s="124"/>
      <c r="AF1437" s="99" t="s">
        <v>28</v>
      </c>
      <c r="AG1437" s="17"/>
      <c r="AH1437" s="17" t="s">
        <v>49</v>
      </c>
      <c r="AI1437" s="17"/>
      <c r="AJ1437" s="89" t="s">
        <v>28</v>
      </c>
      <c r="AK1437" s="17"/>
      <c r="AL1437" s="89" t="s">
        <v>28</v>
      </c>
      <c r="AM1437" s="17"/>
      <c r="AN1437" s="81" t="s">
        <v>48</v>
      </c>
      <c r="AP1437" s="89" t="s">
        <v>28</v>
      </c>
      <c r="AQ1437" s="17"/>
      <c r="AR1437" s="84" t="s">
        <v>28</v>
      </c>
      <c r="AS1437" s="17"/>
      <c r="AT1437" s="89" t="s">
        <v>28</v>
      </c>
      <c r="AU1437" s="17"/>
      <c r="AV1437" s="74" t="s">
        <v>48</v>
      </c>
      <c r="AX1437" s="84" t="s">
        <v>28</v>
      </c>
      <c r="AY1437" s="17"/>
      <c r="AZ1437" s="87" t="s">
        <v>48</v>
      </c>
      <c r="BB1437" s="89" t="s">
        <v>28</v>
      </c>
      <c r="BC1437" s="17"/>
      <c r="BD1437" s="81" t="s">
        <v>48</v>
      </c>
      <c r="BF1437" s="84" t="s">
        <v>28</v>
      </c>
      <c r="BG1437" s="17"/>
      <c r="BH1437" s="87" t="s">
        <v>48</v>
      </c>
      <c r="BI1437" s="69"/>
      <c r="BJ1437" s="134" t="s">
        <v>28</v>
      </c>
      <c r="BK1437" s="17"/>
      <c r="BL1437" s="134" t="s">
        <v>28</v>
      </c>
      <c r="BM1437" s="17"/>
      <c r="BN1437" s="134" t="s">
        <v>28</v>
      </c>
      <c r="BO1437" s="17"/>
      <c r="BP1437" s="134" t="s">
        <v>28</v>
      </c>
      <c r="BQ1437" s="17"/>
      <c r="BR1437" s="149" t="s">
        <v>28</v>
      </c>
      <c r="BS1437" s="16"/>
      <c r="BT1437" s="1" t="s">
        <v>47</v>
      </c>
      <c r="BV1437" s="1" t="s">
        <v>47</v>
      </c>
      <c r="BX1437" s="1" t="s">
        <v>47</v>
      </c>
      <c r="BZ1437" s="1" t="s">
        <v>47</v>
      </c>
    </row>
    <row r="1438" spans="2:78" x14ac:dyDescent="0.25">
      <c r="B1438" s="8">
        <v>1437</v>
      </c>
      <c r="C1438" s="8">
        <v>18</v>
      </c>
      <c r="D1438" s="8">
        <v>12</v>
      </c>
      <c r="E1438" s="8">
        <v>2020</v>
      </c>
      <c r="F1438" s="24" t="str">
        <f t="shared" si="119"/>
        <v>18/Dec/2020</v>
      </c>
      <c r="G1438" s="13" t="s">
        <v>21</v>
      </c>
      <c r="H1438" s="14" t="str">
        <f t="shared" si="122"/>
        <v>Fri</v>
      </c>
      <c r="I1438" s="14">
        <f t="shared" si="121"/>
        <v>719</v>
      </c>
      <c r="J1438" s="15">
        <f t="shared" si="123"/>
        <v>102</v>
      </c>
      <c r="K1438" s="1">
        <f t="shared" si="120"/>
        <v>24</v>
      </c>
      <c r="L1438" s="1">
        <f t="shared" si="118"/>
        <v>2</v>
      </c>
      <c r="N1438" s="1" t="s">
        <v>50</v>
      </c>
      <c r="P1438" s="89" t="s">
        <v>28</v>
      </c>
      <c r="Q1438" s="124"/>
      <c r="R1438" s="4" t="s">
        <v>49</v>
      </c>
      <c r="T1438" s="17" t="s">
        <v>49</v>
      </c>
      <c r="U1438" s="17"/>
      <c r="V1438" s="17" t="s">
        <v>50</v>
      </c>
      <c r="W1438" s="17"/>
      <c r="X1438" s="17" t="s">
        <v>28</v>
      </c>
      <c r="Y1438" s="17"/>
      <c r="Z1438" s="89" t="s">
        <v>28</v>
      </c>
      <c r="AA1438" s="124"/>
      <c r="AB1438" s="99" t="s">
        <v>28</v>
      </c>
      <c r="AC1438" s="124"/>
      <c r="AD1438" s="89" t="s">
        <v>28</v>
      </c>
      <c r="AE1438" s="124"/>
      <c r="AF1438" s="99" t="s">
        <v>28</v>
      </c>
      <c r="AG1438" s="17"/>
      <c r="AH1438" s="17" t="s">
        <v>49</v>
      </c>
      <c r="AI1438" s="17"/>
      <c r="AJ1438" s="89" t="s">
        <v>28</v>
      </c>
      <c r="AK1438" s="17"/>
      <c r="AL1438" s="89" t="s">
        <v>28</v>
      </c>
      <c r="AM1438" s="17"/>
      <c r="AN1438" s="81" t="s">
        <v>48</v>
      </c>
      <c r="AP1438" s="89" t="s">
        <v>28</v>
      </c>
      <c r="AQ1438" s="17"/>
      <c r="AR1438" s="84" t="s">
        <v>28</v>
      </c>
      <c r="AS1438" s="17"/>
      <c r="AT1438" s="89" t="s">
        <v>28</v>
      </c>
      <c r="AU1438" s="17"/>
      <c r="AV1438" s="74" t="s">
        <v>48</v>
      </c>
      <c r="AX1438" s="84" t="s">
        <v>28</v>
      </c>
      <c r="AY1438" s="17"/>
      <c r="AZ1438" s="87" t="s">
        <v>48</v>
      </c>
      <c r="BB1438" s="89" t="s">
        <v>28</v>
      </c>
      <c r="BC1438" s="17"/>
      <c r="BD1438" s="81" t="s">
        <v>48</v>
      </c>
      <c r="BF1438" s="84" t="s">
        <v>28</v>
      </c>
      <c r="BG1438" s="17"/>
      <c r="BH1438" s="87" t="s">
        <v>48</v>
      </c>
      <c r="BI1438" s="69"/>
      <c r="BJ1438" s="134" t="s">
        <v>28</v>
      </c>
      <c r="BK1438" s="17"/>
      <c r="BL1438" s="134" t="s">
        <v>28</v>
      </c>
      <c r="BM1438" s="17"/>
      <c r="BN1438" s="134" t="s">
        <v>28</v>
      </c>
      <c r="BO1438" s="17"/>
      <c r="BP1438" s="134" t="s">
        <v>28</v>
      </c>
      <c r="BQ1438" s="17"/>
      <c r="BR1438" s="149" t="s">
        <v>28</v>
      </c>
      <c r="BS1438" s="16"/>
      <c r="BT1438" s="1" t="s">
        <v>47</v>
      </c>
      <c r="BV1438" s="1" t="s">
        <v>47</v>
      </c>
      <c r="BX1438" s="1" t="s">
        <v>47</v>
      </c>
      <c r="BZ1438" s="1" t="s">
        <v>47</v>
      </c>
    </row>
    <row r="1439" spans="2:78" x14ac:dyDescent="0.25">
      <c r="B1439" s="8">
        <v>1438</v>
      </c>
      <c r="C1439" s="8">
        <v>18</v>
      </c>
      <c r="D1439" s="8">
        <v>12</v>
      </c>
      <c r="E1439" s="8">
        <v>2020</v>
      </c>
      <c r="F1439" s="24" t="str">
        <f t="shared" si="119"/>
        <v>18/Dec/2020</v>
      </c>
      <c r="G1439" s="13" t="s">
        <v>22</v>
      </c>
      <c r="H1439" s="14" t="str">
        <f t="shared" si="122"/>
        <v>Fri</v>
      </c>
      <c r="I1439" s="14">
        <f t="shared" si="121"/>
        <v>719</v>
      </c>
      <c r="J1439" s="15">
        <f t="shared" si="123"/>
        <v>102</v>
      </c>
      <c r="K1439" s="1">
        <f t="shared" si="120"/>
        <v>24</v>
      </c>
      <c r="L1439" s="1">
        <f t="shared" ref="L1439:L1502" si="124">IF(COUNTIF(L707:L1438,L1438)=732,L1438+1,L1438)</f>
        <v>2</v>
      </c>
      <c r="N1439" s="1" t="s">
        <v>50</v>
      </c>
      <c r="P1439" s="89" t="s">
        <v>28</v>
      </c>
      <c r="Q1439" s="124"/>
      <c r="R1439" s="4" t="s">
        <v>49</v>
      </c>
      <c r="T1439" s="17" t="s">
        <v>49</v>
      </c>
      <c r="U1439" s="17"/>
      <c r="V1439" s="17" t="s">
        <v>50</v>
      </c>
      <c r="W1439" s="17"/>
      <c r="X1439" s="17" t="s">
        <v>28</v>
      </c>
      <c r="Y1439" s="17"/>
      <c r="Z1439" s="89" t="s">
        <v>28</v>
      </c>
      <c r="AA1439" s="124"/>
      <c r="AB1439" s="99" t="s">
        <v>28</v>
      </c>
      <c r="AC1439" s="124"/>
      <c r="AD1439" s="89" t="s">
        <v>28</v>
      </c>
      <c r="AE1439" s="124"/>
      <c r="AF1439" s="99" t="s">
        <v>28</v>
      </c>
      <c r="AG1439" s="17"/>
      <c r="AH1439" s="17" t="s">
        <v>49</v>
      </c>
      <c r="AI1439" s="17"/>
      <c r="AJ1439" s="89" t="s">
        <v>28</v>
      </c>
      <c r="AK1439" s="17"/>
      <c r="AL1439" s="89" t="s">
        <v>28</v>
      </c>
      <c r="AM1439" s="17"/>
      <c r="AN1439" s="81" t="s">
        <v>48</v>
      </c>
      <c r="AP1439" s="89" t="s">
        <v>28</v>
      </c>
      <c r="AQ1439" s="17"/>
      <c r="AR1439" s="84" t="s">
        <v>28</v>
      </c>
      <c r="AS1439" s="17"/>
      <c r="AT1439" s="89" t="s">
        <v>28</v>
      </c>
      <c r="AU1439" s="17"/>
      <c r="AV1439" s="74" t="s">
        <v>48</v>
      </c>
      <c r="AX1439" s="84" t="s">
        <v>28</v>
      </c>
      <c r="AY1439" s="17"/>
      <c r="AZ1439" s="87" t="s">
        <v>48</v>
      </c>
      <c r="BB1439" s="89" t="s">
        <v>28</v>
      </c>
      <c r="BC1439" s="17"/>
      <c r="BD1439" s="81" t="s">
        <v>48</v>
      </c>
      <c r="BF1439" s="84" t="s">
        <v>28</v>
      </c>
      <c r="BG1439" s="17"/>
      <c r="BH1439" s="87" t="s">
        <v>48</v>
      </c>
      <c r="BI1439" s="69"/>
      <c r="BJ1439" s="134" t="s">
        <v>28</v>
      </c>
      <c r="BK1439" s="17"/>
      <c r="BL1439" s="134" t="s">
        <v>28</v>
      </c>
      <c r="BM1439" s="17"/>
      <c r="BN1439" s="134" t="s">
        <v>28</v>
      </c>
      <c r="BO1439" s="17"/>
      <c r="BP1439" s="134" t="s">
        <v>28</v>
      </c>
      <c r="BQ1439" s="17"/>
      <c r="BR1439" s="149" t="s">
        <v>28</v>
      </c>
      <c r="BS1439" s="16"/>
      <c r="BT1439" s="1" t="s">
        <v>47</v>
      </c>
      <c r="BV1439" s="1" t="s">
        <v>47</v>
      </c>
      <c r="BX1439" s="1" t="s">
        <v>47</v>
      </c>
      <c r="BZ1439" s="1" t="s">
        <v>47</v>
      </c>
    </row>
    <row r="1440" spans="2:78" x14ac:dyDescent="0.25">
      <c r="B1440" s="8">
        <v>1439</v>
      </c>
      <c r="C1440" s="8">
        <v>19</v>
      </c>
      <c r="D1440" s="8">
        <v>12</v>
      </c>
      <c r="E1440" s="8">
        <v>2020</v>
      </c>
      <c r="F1440" s="24" t="str">
        <f t="shared" si="119"/>
        <v>19/Dec/2020</v>
      </c>
      <c r="G1440" s="13" t="s">
        <v>21</v>
      </c>
      <c r="H1440" s="14" t="str">
        <f t="shared" si="122"/>
        <v>Sat</v>
      </c>
      <c r="I1440" s="14">
        <f t="shared" si="121"/>
        <v>720</v>
      </c>
      <c r="J1440" s="15">
        <f t="shared" si="123"/>
        <v>102</v>
      </c>
      <c r="K1440" s="1">
        <f t="shared" si="120"/>
        <v>24</v>
      </c>
      <c r="L1440" s="1">
        <f t="shared" si="124"/>
        <v>2</v>
      </c>
      <c r="N1440" s="1" t="s">
        <v>50</v>
      </c>
      <c r="P1440" s="89" t="s">
        <v>28</v>
      </c>
      <c r="Q1440" s="124"/>
      <c r="R1440" s="4" t="s">
        <v>49</v>
      </c>
      <c r="T1440" s="17" t="s">
        <v>49</v>
      </c>
      <c r="U1440" s="17"/>
      <c r="V1440" s="17" t="s">
        <v>50</v>
      </c>
      <c r="W1440" s="17"/>
      <c r="X1440" s="17" t="s">
        <v>28</v>
      </c>
      <c r="Y1440" s="17"/>
      <c r="Z1440" s="89" t="s">
        <v>28</v>
      </c>
      <c r="AA1440" s="124"/>
      <c r="AB1440" s="99" t="s">
        <v>28</v>
      </c>
      <c r="AC1440" s="124"/>
      <c r="AD1440" s="89" t="s">
        <v>28</v>
      </c>
      <c r="AE1440" s="124"/>
      <c r="AF1440" s="99" t="s">
        <v>28</v>
      </c>
      <c r="AG1440" s="17"/>
      <c r="AH1440" s="17" t="s">
        <v>49</v>
      </c>
      <c r="AI1440" s="17"/>
      <c r="AJ1440" s="89" t="s">
        <v>28</v>
      </c>
      <c r="AK1440" s="17"/>
      <c r="AL1440" s="89" t="s">
        <v>28</v>
      </c>
      <c r="AM1440" s="17"/>
      <c r="AN1440" s="81" t="s">
        <v>48</v>
      </c>
      <c r="AP1440" s="89" t="s">
        <v>28</v>
      </c>
      <c r="AQ1440" s="17"/>
      <c r="AR1440" s="84" t="s">
        <v>28</v>
      </c>
      <c r="AS1440" s="17"/>
      <c r="AT1440" s="89" t="s">
        <v>28</v>
      </c>
      <c r="AU1440" s="17"/>
      <c r="AV1440" s="74" t="s">
        <v>48</v>
      </c>
      <c r="AX1440" s="84" t="s">
        <v>28</v>
      </c>
      <c r="AY1440" s="17"/>
      <c r="AZ1440" s="87" t="s">
        <v>48</v>
      </c>
      <c r="BB1440" s="89" t="s">
        <v>28</v>
      </c>
      <c r="BC1440" s="17"/>
      <c r="BD1440" s="81" t="s">
        <v>48</v>
      </c>
      <c r="BF1440" s="84" t="s">
        <v>28</v>
      </c>
      <c r="BG1440" s="17"/>
      <c r="BH1440" s="87" t="s">
        <v>48</v>
      </c>
      <c r="BI1440" s="69"/>
      <c r="BJ1440" s="134" t="s">
        <v>28</v>
      </c>
      <c r="BK1440" s="17"/>
      <c r="BL1440" s="134" t="s">
        <v>28</v>
      </c>
      <c r="BM1440" s="17"/>
      <c r="BN1440" s="134" t="s">
        <v>28</v>
      </c>
      <c r="BO1440" s="17"/>
      <c r="BP1440" s="134" t="s">
        <v>28</v>
      </c>
      <c r="BQ1440" s="17"/>
      <c r="BR1440" s="149" t="s">
        <v>28</v>
      </c>
      <c r="BS1440" s="16"/>
      <c r="BT1440" s="1" t="s">
        <v>47</v>
      </c>
      <c r="BV1440" s="1" t="s">
        <v>47</v>
      </c>
      <c r="BX1440" s="1" t="s">
        <v>47</v>
      </c>
      <c r="BZ1440" s="1" t="s">
        <v>47</v>
      </c>
    </row>
    <row r="1441" spans="2:78" x14ac:dyDescent="0.25">
      <c r="B1441" s="8">
        <v>1440</v>
      </c>
      <c r="C1441" s="8">
        <v>19</v>
      </c>
      <c r="D1441" s="8">
        <v>12</v>
      </c>
      <c r="E1441" s="8">
        <v>2020</v>
      </c>
      <c r="F1441" s="24" t="str">
        <f t="shared" si="119"/>
        <v>19/Dec/2020</v>
      </c>
      <c r="G1441" s="13" t="s">
        <v>22</v>
      </c>
      <c r="H1441" s="14" t="str">
        <f t="shared" si="122"/>
        <v>Sat</v>
      </c>
      <c r="I1441" s="14">
        <f t="shared" si="121"/>
        <v>720</v>
      </c>
      <c r="J1441" s="15">
        <f t="shared" si="123"/>
        <v>102</v>
      </c>
      <c r="K1441" s="1">
        <f t="shared" si="120"/>
        <v>24</v>
      </c>
      <c r="L1441" s="1">
        <f t="shared" si="124"/>
        <v>2</v>
      </c>
      <c r="N1441" s="1" t="s">
        <v>50</v>
      </c>
      <c r="P1441" s="89" t="s">
        <v>28</v>
      </c>
      <c r="Q1441" s="124"/>
      <c r="R1441" s="4" t="s">
        <v>49</v>
      </c>
      <c r="T1441" s="17" t="s">
        <v>49</v>
      </c>
      <c r="U1441" s="17"/>
      <c r="V1441" s="17" t="s">
        <v>50</v>
      </c>
      <c r="W1441" s="17"/>
      <c r="X1441" s="17" t="s">
        <v>28</v>
      </c>
      <c r="Y1441" s="17"/>
      <c r="Z1441" s="89" t="s">
        <v>28</v>
      </c>
      <c r="AA1441" s="124"/>
      <c r="AB1441" s="99" t="s">
        <v>28</v>
      </c>
      <c r="AC1441" s="124"/>
      <c r="AD1441" s="89" t="s">
        <v>28</v>
      </c>
      <c r="AE1441" s="124"/>
      <c r="AF1441" s="99" t="s">
        <v>28</v>
      </c>
      <c r="AG1441" s="17"/>
      <c r="AH1441" s="17" t="s">
        <v>49</v>
      </c>
      <c r="AI1441" s="17"/>
      <c r="AJ1441" s="89" t="s">
        <v>28</v>
      </c>
      <c r="AK1441" s="17"/>
      <c r="AL1441" s="89" t="s">
        <v>28</v>
      </c>
      <c r="AM1441" s="17"/>
      <c r="AN1441" s="81" t="s">
        <v>48</v>
      </c>
      <c r="AP1441" s="89" t="s">
        <v>28</v>
      </c>
      <c r="AQ1441" s="17"/>
      <c r="AR1441" s="84" t="s">
        <v>28</v>
      </c>
      <c r="AS1441" s="17"/>
      <c r="AT1441" s="89" t="s">
        <v>28</v>
      </c>
      <c r="AU1441" s="17"/>
      <c r="AV1441" s="74" t="s">
        <v>48</v>
      </c>
      <c r="AX1441" s="84" t="s">
        <v>28</v>
      </c>
      <c r="AY1441" s="17"/>
      <c r="AZ1441" s="87" t="s">
        <v>48</v>
      </c>
      <c r="BB1441" s="89" t="s">
        <v>28</v>
      </c>
      <c r="BC1441" s="17"/>
      <c r="BD1441" s="81" t="s">
        <v>48</v>
      </c>
      <c r="BF1441" s="84" t="s">
        <v>28</v>
      </c>
      <c r="BG1441" s="17"/>
      <c r="BH1441" s="87" t="s">
        <v>48</v>
      </c>
      <c r="BI1441" s="69"/>
      <c r="BJ1441" s="134" t="s">
        <v>28</v>
      </c>
      <c r="BK1441" s="17"/>
      <c r="BL1441" s="134" t="s">
        <v>28</v>
      </c>
      <c r="BM1441" s="17"/>
      <c r="BN1441" s="134" t="s">
        <v>28</v>
      </c>
      <c r="BO1441" s="17"/>
      <c r="BP1441" s="134" t="s">
        <v>28</v>
      </c>
      <c r="BQ1441" s="17"/>
      <c r="BR1441" s="149" t="s">
        <v>28</v>
      </c>
      <c r="BS1441" s="16"/>
      <c r="BT1441" s="1" t="s">
        <v>47</v>
      </c>
      <c r="BV1441" s="1" t="s">
        <v>47</v>
      </c>
      <c r="BX1441" s="1" t="s">
        <v>47</v>
      </c>
      <c r="BZ1441" s="1" t="s">
        <v>47</v>
      </c>
    </row>
    <row r="1442" spans="2:78" x14ac:dyDescent="0.25">
      <c r="B1442" s="8">
        <v>1441</v>
      </c>
      <c r="C1442" s="8">
        <v>20</v>
      </c>
      <c r="D1442" s="8">
        <v>12</v>
      </c>
      <c r="E1442" s="8">
        <v>2020</v>
      </c>
      <c r="F1442" s="24" t="str">
        <f t="shared" si="119"/>
        <v>20/Dec/2020</v>
      </c>
      <c r="G1442" s="13" t="s">
        <v>21</v>
      </c>
      <c r="H1442" s="14" t="str">
        <f t="shared" si="122"/>
        <v>Sun</v>
      </c>
      <c r="I1442" s="14">
        <f t="shared" si="121"/>
        <v>721</v>
      </c>
      <c r="J1442" s="15">
        <f t="shared" si="123"/>
        <v>102</v>
      </c>
      <c r="K1442" s="1">
        <f t="shared" si="120"/>
        <v>24</v>
      </c>
      <c r="L1442" s="1">
        <f t="shared" si="124"/>
        <v>2</v>
      </c>
      <c r="N1442" s="1" t="s">
        <v>50</v>
      </c>
      <c r="P1442" s="89" t="s">
        <v>28</v>
      </c>
      <c r="Q1442" s="124"/>
      <c r="R1442" s="4" t="s">
        <v>49</v>
      </c>
      <c r="T1442" s="17" t="s">
        <v>49</v>
      </c>
      <c r="U1442" s="17"/>
      <c r="V1442" s="17" t="s">
        <v>50</v>
      </c>
      <c r="W1442" s="17"/>
      <c r="X1442" s="17" t="s">
        <v>28</v>
      </c>
      <c r="Y1442" s="17"/>
      <c r="Z1442" s="89" t="s">
        <v>28</v>
      </c>
      <c r="AA1442" s="124"/>
      <c r="AB1442" s="99" t="s">
        <v>28</v>
      </c>
      <c r="AC1442" s="124"/>
      <c r="AD1442" s="89" t="s">
        <v>28</v>
      </c>
      <c r="AE1442" s="124"/>
      <c r="AF1442" s="99" t="s">
        <v>28</v>
      </c>
      <c r="AG1442" s="17"/>
      <c r="AH1442" s="17" t="s">
        <v>49</v>
      </c>
      <c r="AI1442" s="17"/>
      <c r="AJ1442" s="89" t="s">
        <v>28</v>
      </c>
      <c r="AK1442" s="17"/>
      <c r="AL1442" s="89" t="s">
        <v>28</v>
      </c>
      <c r="AM1442" s="17"/>
      <c r="AN1442" s="81" t="s">
        <v>48</v>
      </c>
      <c r="AP1442" s="89" t="s">
        <v>28</v>
      </c>
      <c r="AQ1442" s="17"/>
      <c r="AR1442" s="84" t="s">
        <v>28</v>
      </c>
      <c r="AS1442" s="17"/>
      <c r="AT1442" s="89" t="s">
        <v>28</v>
      </c>
      <c r="AU1442" s="17"/>
      <c r="AV1442" s="74" t="s">
        <v>48</v>
      </c>
      <c r="AX1442" s="84" t="s">
        <v>28</v>
      </c>
      <c r="AY1442" s="17"/>
      <c r="AZ1442" s="87" t="s">
        <v>48</v>
      </c>
      <c r="BB1442" s="89" t="s">
        <v>28</v>
      </c>
      <c r="BC1442" s="17"/>
      <c r="BD1442" s="81" t="s">
        <v>48</v>
      </c>
      <c r="BF1442" s="84" t="s">
        <v>28</v>
      </c>
      <c r="BG1442" s="17"/>
      <c r="BH1442" s="87" t="s">
        <v>48</v>
      </c>
      <c r="BI1442" s="69"/>
      <c r="BJ1442" s="134" t="s">
        <v>28</v>
      </c>
      <c r="BK1442" s="17"/>
      <c r="BL1442" s="134" t="s">
        <v>28</v>
      </c>
      <c r="BM1442" s="17"/>
      <c r="BN1442" s="134" t="s">
        <v>28</v>
      </c>
      <c r="BO1442" s="17"/>
      <c r="BP1442" s="134" t="s">
        <v>28</v>
      </c>
      <c r="BQ1442" s="17"/>
      <c r="BR1442" s="149" t="s">
        <v>28</v>
      </c>
      <c r="BS1442" s="16"/>
      <c r="BT1442" s="1" t="s">
        <v>47</v>
      </c>
      <c r="BV1442" s="1" t="s">
        <v>47</v>
      </c>
      <c r="BX1442" s="1" t="s">
        <v>47</v>
      </c>
      <c r="BZ1442" s="1" t="s">
        <v>47</v>
      </c>
    </row>
    <row r="1443" spans="2:78" x14ac:dyDescent="0.25">
      <c r="B1443" s="8">
        <v>1442</v>
      </c>
      <c r="C1443" s="8">
        <v>20</v>
      </c>
      <c r="D1443" s="8">
        <v>12</v>
      </c>
      <c r="E1443" s="8">
        <v>2020</v>
      </c>
      <c r="F1443" s="24" t="str">
        <f t="shared" si="119"/>
        <v>20/Dec/2020</v>
      </c>
      <c r="G1443" s="13" t="s">
        <v>22</v>
      </c>
      <c r="H1443" s="14" t="str">
        <f t="shared" si="122"/>
        <v>Sun</v>
      </c>
      <c r="I1443" s="14">
        <f t="shared" si="121"/>
        <v>721</v>
      </c>
      <c r="J1443" s="15">
        <f t="shared" si="123"/>
        <v>102</v>
      </c>
      <c r="K1443" s="1">
        <f t="shared" si="120"/>
        <v>24</v>
      </c>
      <c r="L1443" s="1">
        <f t="shared" si="124"/>
        <v>2</v>
      </c>
      <c r="N1443" s="1" t="s">
        <v>50</v>
      </c>
      <c r="P1443" s="89" t="s">
        <v>28</v>
      </c>
      <c r="Q1443" s="124"/>
      <c r="R1443" s="4" t="s">
        <v>49</v>
      </c>
      <c r="T1443" s="17" t="s">
        <v>49</v>
      </c>
      <c r="U1443" s="17"/>
      <c r="V1443" s="17" t="s">
        <v>50</v>
      </c>
      <c r="W1443" s="17"/>
      <c r="X1443" s="17" t="s">
        <v>28</v>
      </c>
      <c r="Y1443" s="17"/>
      <c r="Z1443" s="89" t="s">
        <v>28</v>
      </c>
      <c r="AA1443" s="124"/>
      <c r="AB1443" s="99" t="s">
        <v>28</v>
      </c>
      <c r="AC1443" s="124"/>
      <c r="AD1443" s="89" t="s">
        <v>28</v>
      </c>
      <c r="AE1443" s="124"/>
      <c r="AF1443" s="99" t="s">
        <v>28</v>
      </c>
      <c r="AG1443" s="17"/>
      <c r="AH1443" s="17" t="s">
        <v>49</v>
      </c>
      <c r="AI1443" s="17"/>
      <c r="AJ1443" s="89" t="s">
        <v>28</v>
      </c>
      <c r="AK1443" s="17"/>
      <c r="AL1443" s="89" t="s">
        <v>28</v>
      </c>
      <c r="AM1443" s="17"/>
      <c r="AN1443" s="81" t="s">
        <v>48</v>
      </c>
      <c r="AP1443" s="89" t="s">
        <v>28</v>
      </c>
      <c r="AQ1443" s="17"/>
      <c r="AR1443" s="84" t="s">
        <v>28</v>
      </c>
      <c r="AS1443" s="17"/>
      <c r="AT1443" s="89" t="s">
        <v>28</v>
      </c>
      <c r="AU1443" s="17"/>
      <c r="AV1443" s="74" t="s">
        <v>48</v>
      </c>
      <c r="AX1443" s="84" t="s">
        <v>28</v>
      </c>
      <c r="AY1443" s="17"/>
      <c r="AZ1443" s="87" t="s">
        <v>48</v>
      </c>
      <c r="BB1443" s="89" t="s">
        <v>28</v>
      </c>
      <c r="BC1443" s="17"/>
      <c r="BD1443" s="81" t="s">
        <v>48</v>
      </c>
      <c r="BF1443" s="84" t="s">
        <v>28</v>
      </c>
      <c r="BG1443" s="17"/>
      <c r="BH1443" s="87" t="s">
        <v>48</v>
      </c>
      <c r="BI1443" s="69"/>
      <c r="BJ1443" s="134" t="s">
        <v>28</v>
      </c>
      <c r="BK1443" s="17"/>
      <c r="BL1443" s="134" t="s">
        <v>28</v>
      </c>
      <c r="BM1443" s="17"/>
      <c r="BN1443" s="134" t="s">
        <v>28</v>
      </c>
      <c r="BO1443" s="17"/>
      <c r="BP1443" s="134" t="s">
        <v>28</v>
      </c>
      <c r="BQ1443" s="17"/>
      <c r="BR1443" s="149" t="s">
        <v>28</v>
      </c>
      <c r="BS1443" s="16"/>
      <c r="BT1443" s="1" t="s">
        <v>47</v>
      </c>
      <c r="BV1443" s="1" t="s">
        <v>47</v>
      </c>
      <c r="BX1443" s="1" t="s">
        <v>47</v>
      </c>
      <c r="BZ1443" s="1" t="s">
        <v>47</v>
      </c>
    </row>
    <row r="1444" spans="2:78" x14ac:dyDescent="0.25">
      <c r="B1444" s="8">
        <v>1443</v>
      </c>
      <c r="C1444" s="8">
        <v>21</v>
      </c>
      <c r="D1444" s="8">
        <v>12</v>
      </c>
      <c r="E1444" s="8">
        <v>2020</v>
      </c>
      <c r="F1444" s="24" t="str">
        <f t="shared" si="119"/>
        <v>21/Dec/2020</v>
      </c>
      <c r="G1444" s="13" t="s">
        <v>21</v>
      </c>
      <c r="H1444" s="14" t="str">
        <f t="shared" si="122"/>
        <v>Mon</v>
      </c>
      <c r="I1444" s="14">
        <f t="shared" si="121"/>
        <v>722</v>
      </c>
      <c r="J1444" s="15">
        <f t="shared" si="123"/>
        <v>103</v>
      </c>
      <c r="K1444" s="1">
        <f t="shared" si="120"/>
        <v>24</v>
      </c>
      <c r="L1444" s="1">
        <f t="shared" si="124"/>
        <v>2</v>
      </c>
      <c r="N1444" s="1" t="s">
        <v>50</v>
      </c>
      <c r="P1444" s="89" t="s">
        <v>28</v>
      </c>
      <c r="Q1444" s="124"/>
      <c r="R1444" s="4" t="s">
        <v>49</v>
      </c>
      <c r="T1444" s="17" t="s">
        <v>49</v>
      </c>
      <c r="U1444" s="17"/>
      <c r="V1444" s="17" t="s">
        <v>50</v>
      </c>
      <c r="W1444" s="17"/>
      <c r="X1444" s="17" t="s">
        <v>28</v>
      </c>
      <c r="Y1444" s="17"/>
      <c r="Z1444" s="89" t="s">
        <v>28</v>
      </c>
      <c r="AA1444" s="124"/>
      <c r="AB1444" s="99" t="s">
        <v>28</v>
      </c>
      <c r="AC1444" s="124"/>
      <c r="AD1444" s="89" t="s">
        <v>28</v>
      </c>
      <c r="AE1444" s="124"/>
      <c r="AF1444" s="99" t="s">
        <v>28</v>
      </c>
      <c r="AG1444" s="17"/>
      <c r="AH1444" s="17" t="s">
        <v>49</v>
      </c>
      <c r="AI1444" s="17"/>
      <c r="AJ1444" s="89" t="s">
        <v>28</v>
      </c>
      <c r="AK1444" s="17"/>
      <c r="AL1444" s="89" t="s">
        <v>28</v>
      </c>
      <c r="AM1444" s="17"/>
      <c r="AN1444" s="81" t="s">
        <v>48</v>
      </c>
      <c r="AP1444" s="89" t="s">
        <v>28</v>
      </c>
      <c r="AQ1444" s="17"/>
      <c r="AR1444" s="84" t="s">
        <v>28</v>
      </c>
      <c r="AS1444" s="17"/>
      <c r="AT1444" s="89" t="s">
        <v>28</v>
      </c>
      <c r="AU1444" s="17"/>
      <c r="AV1444" s="74" t="s">
        <v>48</v>
      </c>
      <c r="AX1444" s="84" t="s">
        <v>28</v>
      </c>
      <c r="AY1444" s="17"/>
      <c r="AZ1444" s="87" t="s">
        <v>48</v>
      </c>
      <c r="BB1444" s="89" t="s">
        <v>28</v>
      </c>
      <c r="BC1444" s="17"/>
      <c r="BD1444" s="81" t="s">
        <v>48</v>
      </c>
      <c r="BF1444" s="84" t="s">
        <v>28</v>
      </c>
      <c r="BG1444" s="17"/>
      <c r="BH1444" s="87" t="s">
        <v>48</v>
      </c>
      <c r="BI1444" s="69"/>
      <c r="BJ1444" s="134" t="s">
        <v>28</v>
      </c>
      <c r="BK1444" s="17"/>
      <c r="BL1444" s="134" t="s">
        <v>28</v>
      </c>
      <c r="BM1444" s="17"/>
      <c r="BN1444" s="134" t="s">
        <v>28</v>
      </c>
      <c r="BO1444" s="17"/>
      <c r="BP1444" s="134" t="s">
        <v>28</v>
      </c>
      <c r="BQ1444" s="17"/>
      <c r="BR1444" s="149" t="s">
        <v>28</v>
      </c>
      <c r="BS1444" s="16"/>
      <c r="BT1444" s="1" t="s">
        <v>47</v>
      </c>
      <c r="BV1444" s="1" t="s">
        <v>47</v>
      </c>
      <c r="BX1444" s="1" t="s">
        <v>47</v>
      </c>
      <c r="BZ1444" s="1" t="s">
        <v>47</v>
      </c>
    </row>
    <row r="1445" spans="2:78" x14ac:dyDescent="0.25">
      <c r="B1445" s="8">
        <v>1444</v>
      </c>
      <c r="C1445" s="8">
        <v>21</v>
      </c>
      <c r="D1445" s="8">
        <v>12</v>
      </c>
      <c r="E1445" s="8">
        <v>2020</v>
      </c>
      <c r="F1445" s="24" t="str">
        <f t="shared" si="119"/>
        <v>21/Dec/2020</v>
      </c>
      <c r="G1445" s="13" t="s">
        <v>22</v>
      </c>
      <c r="H1445" s="14" t="str">
        <f t="shared" si="122"/>
        <v>Mon</v>
      </c>
      <c r="I1445" s="14">
        <f t="shared" si="121"/>
        <v>722</v>
      </c>
      <c r="J1445" s="15">
        <f t="shared" si="123"/>
        <v>103</v>
      </c>
      <c r="K1445" s="1">
        <f t="shared" si="120"/>
        <v>24</v>
      </c>
      <c r="L1445" s="1">
        <f t="shared" si="124"/>
        <v>2</v>
      </c>
      <c r="N1445" s="1" t="s">
        <v>50</v>
      </c>
      <c r="P1445" s="89" t="s">
        <v>28</v>
      </c>
      <c r="Q1445" s="124"/>
      <c r="R1445" s="4" t="s">
        <v>49</v>
      </c>
      <c r="T1445" s="17" t="s">
        <v>49</v>
      </c>
      <c r="U1445" s="17"/>
      <c r="V1445" s="17" t="s">
        <v>50</v>
      </c>
      <c r="W1445" s="17"/>
      <c r="X1445" s="17" t="s">
        <v>28</v>
      </c>
      <c r="Y1445" s="17"/>
      <c r="Z1445" s="89" t="s">
        <v>28</v>
      </c>
      <c r="AA1445" s="124"/>
      <c r="AB1445" s="99" t="s">
        <v>28</v>
      </c>
      <c r="AC1445" s="124"/>
      <c r="AD1445" s="89" t="s">
        <v>28</v>
      </c>
      <c r="AE1445" s="124"/>
      <c r="AF1445" s="99" t="s">
        <v>28</v>
      </c>
      <c r="AG1445" s="17"/>
      <c r="AH1445" s="17" t="s">
        <v>49</v>
      </c>
      <c r="AI1445" s="17"/>
      <c r="AJ1445" s="89" t="s">
        <v>28</v>
      </c>
      <c r="AK1445" s="17"/>
      <c r="AL1445" s="89" t="s">
        <v>28</v>
      </c>
      <c r="AM1445" s="17"/>
      <c r="AN1445" s="81" t="s">
        <v>48</v>
      </c>
      <c r="AP1445" s="89" t="s">
        <v>28</v>
      </c>
      <c r="AQ1445" s="17"/>
      <c r="AR1445" s="84" t="s">
        <v>28</v>
      </c>
      <c r="AS1445" s="17"/>
      <c r="AT1445" s="89" t="s">
        <v>28</v>
      </c>
      <c r="AU1445" s="17"/>
      <c r="AV1445" s="74" t="s">
        <v>48</v>
      </c>
      <c r="AX1445" s="84" t="s">
        <v>28</v>
      </c>
      <c r="AY1445" s="17"/>
      <c r="AZ1445" s="87" t="s">
        <v>48</v>
      </c>
      <c r="BB1445" s="89" t="s">
        <v>28</v>
      </c>
      <c r="BC1445" s="17"/>
      <c r="BD1445" s="81" t="s">
        <v>48</v>
      </c>
      <c r="BF1445" s="84" t="s">
        <v>28</v>
      </c>
      <c r="BG1445" s="17"/>
      <c r="BH1445" s="87" t="s">
        <v>48</v>
      </c>
      <c r="BI1445" s="69"/>
      <c r="BJ1445" s="134" t="s">
        <v>28</v>
      </c>
      <c r="BK1445" s="17"/>
      <c r="BL1445" s="134" t="s">
        <v>28</v>
      </c>
      <c r="BM1445" s="17"/>
      <c r="BN1445" s="134" t="s">
        <v>28</v>
      </c>
      <c r="BO1445" s="17"/>
      <c r="BP1445" s="134" t="s">
        <v>28</v>
      </c>
      <c r="BQ1445" s="17"/>
      <c r="BR1445" s="149" t="s">
        <v>28</v>
      </c>
      <c r="BS1445" s="16"/>
      <c r="BT1445" s="1" t="s">
        <v>47</v>
      </c>
      <c r="BV1445" s="1" t="s">
        <v>47</v>
      </c>
      <c r="BX1445" s="1" t="s">
        <v>47</v>
      </c>
      <c r="BZ1445" s="1" t="s">
        <v>47</v>
      </c>
    </row>
    <row r="1446" spans="2:78" x14ac:dyDescent="0.25">
      <c r="B1446" s="8">
        <v>1445</v>
      </c>
      <c r="C1446" s="8">
        <v>22</v>
      </c>
      <c r="D1446" s="8">
        <v>12</v>
      </c>
      <c r="E1446" s="8">
        <v>2020</v>
      </c>
      <c r="F1446" s="24" t="str">
        <f t="shared" si="119"/>
        <v>22/Dec/2020</v>
      </c>
      <c r="G1446" s="13" t="s">
        <v>21</v>
      </c>
      <c r="H1446" s="14" t="str">
        <f t="shared" si="122"/>
        <v>Tue</v>
      </c>
      <c r="I1446" s="14">
        <f t="shared" si="121"/>
        <v>723</v>
      </c>
      <c r="J1446" s="15">
        <f t="shared" si="123"/>
        <v>103</v>
      </c>
      <c r="K1446" s="1">
        <f t="shared" si="120"/>
        <v>24</v>
      </c>
      <c r="L1446" s="1">
        <f t="shared" si="124"/>
        <v>2</v>
      </c>
      <c r="N1446" s="1" t="s">
        <v>50</v>
      </c>
      <c r="P1446" s="89" t="s">
        <v>28</v>
      </c>
      <c r="Q1446" s="124"/>
      <c r="R1446" s="4" t="s">
        <v>49</v>
      </c>
      <c r="T1446" s="17" t="s">
        <v>49</v>
      </c>
      <c r="U1446" s="17"/>
      <c r="V1446" s="17" t="s">
        <v>50</v>
      </c>
      <c r="W1446" s="17"/>
      <c r="X1446" s="17" t="s">
        <v>28</v>
      </c>
      <c r="Y1446" s="17"/>
      <c r="Z1446" s="89" t="s">
        <v>28</v>
      </c>
      <c r="AA1446" s="124"/>
      <c r="AB1446" s="99" t="s">
        <v>28</v>
      </c>
      <c r="AC1446" s="124"/>
      <c r="AD1446" s="89" t="s">
        <v>28</v>
      </c>
      <c r="AE1446" s="124"/>
      <c r="AF1446" s="99" t="s">
        <v>28</v>
      </c>
      <c r="AG1446" s="17"/>
      <c r="AH1446" s="17" t="s">
        <v>49</v>
      </c>
      <c r="AI1446" s="17"/>
      <c r="AJ1446" s="89" t="s">
        <v>28</v>
      </c>
      <c r="AK1446" s="17"/>
      <c r="AL1446" s="89" t="s">
        <v>28</v>
      </c>
      <c r="AM1446" s="17"/>
      <c r="AN1446" s="81" t="s">
        <v>48</v>
      </c>
      <c r="AP1446" s="89" t="s">
        <v>28</v>
      </c>
      <c r="AQ1446" s="17"/>
      <c r="AR1446" s="84" t="s">
        <v>28</v>
      </c>
      <c r="AS1446" s="17"/>
      <c r="AT1446" s="89" t="s">
        <v>28</v>
      </c>
      <c r="AU1446" s="17"/>
      <c r="AV1446" s="74" t="s">
        <v>48</v>
      </c>
      <c r="AX1446" s="84" t="s">
        <v>28</v>
      </c>
      <c r="AY1446" s="17"/>
      <c r="AZ1446" s="87" t="s">
        <v>48</v>
      </c>
      <c r="BB1446" s="89" t="s">
        <v>28</v>
      </c>
      <c r="BC1446" s="17"/>
      <c r="BD1446" s="81" t="s">
        <v>48</v>
      </c>
      <c r="BF1446" s="84" t="s">
        <v>28</v>
      </c>
      <c r="BG1446" s="17"/>
      <c r="BH1446" s="87" t="s">
        <v>48</v>
      </c>
      <c r="BI1446" s="69"/>
      <c r="BJ1446" s="134" t="s">
        <v>28</v>
      </c>
      <c r="BK1446" s="17"/>
      <c r="BL1446" s="134" t="s">
        <v>28</v>
      </c>
      <c r="BM1446" s="17"/>
      <c r="BN1446" s="134" t="s">
        <v>28</v>
      </c>
      <c r="BO1446" s="17"/>
      <c r="BP1446" s="134" t="s">
        <v>28</v>
      </c>
      <c r="BQ1446" s="17"/>
      <c r="BR1446" s="149" t="s">
        <v>28</v>
      </c>
      <c r="BS1446" s="16"/>
      <c r="BT1446" s="1" t="s">
        <v>47</v>
      </c>
      <c r="BV1446" s="1" t="s">
        <v>47</v>
      </c>
      <c r="BX1446" s="1" t="s">
        <v>47</v>
      </c>
      <c r="BZ1446" s="1" t="s">
        <v>47</v>
      </c>
    </row>
    <row r="1447" spans="2:78" x14ac:dyDescent="0.25">
      <c r="B1447" s="8">
        <v>1446</v>
      </c>
      <c r="C1447" s="8">
        <v>22</v>
      </c>
      <c r="D1447" s="8">
        <v>12</v>
      </c>
      <c r="E1447" s="8">
        <v>2020</v>
      </c>
      <c r="F1447" s="24" t="str">
        <f t="shared" si="119"/>
        <v>22/Dec/2020</v>
      </c>
      <c r="G1447" s="13" t="s">
        <v>22</v>
      </c>
      <c r="H1447" s="14" t="str">
        <f t="shared" si="122"/>
        <v>Tue</v>
      </c>
      <c r="I1447" s="14">
        <f t="shared" si="121"/>
        <v>723</v>
      </c>
      <c r="J1447" s="15">
        <f t="shared" si="123"/>
        <v>103</v>
      </c>
      <c r="K1447" s="1">
        <f t="shared" si="120"/>
        <v>24</v>
      </c>
      <c r="L1447" s="1">
        <f t="shared" si="124"/>
        <v>2</v>
      </c>
      <c r="N1447" s="1" t="s">
        <v>50</v>
      </c>
      <c r="P1447" s="89" t="s">
        <v>28</v>
      </c>
      <c r="Q1447" s="124"/>
      <c r="R1447" s="4" t="s">
        <v>49</v>
      </c>
      <c r="T1447" s="17" t="s">
        <v>49</v>
      </c>
      <c r="U1447" s="17"/>
      <c r="V1447" s="17" t="s">
        <v>50</v>
      </c>
      <c r="W1447" s="17"/>
      <c r="X1447" s="17" t="s">
        <v>28</v>
      </c>
      <c r="Y1447" s="17"/>
      <c r="Z1447" s="89" t="s">
        <v>28</v>
      </c>
      <c r="AA1447" s="124"/>
      <c r="AB1447" s="99" t="s">
        <v>28</v>
      </c>
      <c r="AC1447" s="124"/>
      <c r="AD1447" s="89" t="s">
        <v>28</v>
      </c>
      <c r="AE1447" s="124"/>
      <c r="AF1447" s="99" t="s">
        <v>28</v>
      </c>
      <c r="AG1447" s="17"/>
      <c r="AH1447" s="17" t="s">
        <v>49</v>
      </c>
      <c r="AI1447" s="17"/>
      <c r="AJ1447" s="89" t="s">
        <v>28</v>
      </c>
      <c r="AK1447" s="17"/>
      <c r="AL1447" s="89" t="s">
        <v>28</v>
      </c>
      <c r="AM1447" s="17"/>
      <c r="AN1447" s="81" t="s">
        <v>48</v>
      </c>
      <c r="AP1447" s="89" t="s">
        <v>28</v>
      </c>
      <c r="AQ1447" s="17"/>
      <c r="AR1447" s="84" t="s">
        <v>28</v>
      </c>
      <c r="AS1447" s="17"/>
      <c r="AT1447" s="89" t="s">
        <v>28</v>
      </c>
      <c r="AU1447" s="17"/>
      <c r="AV1447" s="74" t="s">
        <v>48</v>
      </c>
      <c r="AX1447" s="84" t="s">
        <v>28</v>
      </c>
      <c r="AY1447" s="17"/>
      <c r="AZ1447" s="87" t="s">
        <v>48</v>
      </c>
      <c r="BB1447" s="89" t="s">
        <v>28</v>
      </c>
      <c r="BC1447" s="17"/>
      <c r="BD1447" s="81" t="s">
        <v>48</v>
      </c>
      <c r="BF1447" s="84" t="s">
        <v>28</v>
      </c>
      <c r="BG1447" s="17"/>
      <c r="BH1447" s="87" t="s">
        <v>48</v>
      </c>
      <c r="BI1447" s="69"/>
      <c r="BJ1447" s="134" t="s">
        <v>28</v>
      </c>
      <c r="BK1447" s="17"/>
      <c r="BL1447" s="134" t="s">
        <v>28</v>
      </c>
      <c r="BM1447" s="17"/>
      <c r="BN1447" s="134" t="s">
        <v>28</v>
      </c>
      <c r="BO1447" s="17"/>
      <c r="BP1447" s="134" t="s">
        <v>28</v>
      </c>
      <c r="BQ1447" s="17"/>
      <c r="BR1447" s="149" t="s">
        <v>28</v>
      </c>
      <c r="BS1447" s="16"/>
      <c r="BT1447" s="1" t="s">
        <v>47</v>
      </c>
      <c r="BV1447" s="1" t="s">
        <v>47</v>
      </c>
      <c r="BX1447" s="1" t="s">
        <v>47</v>
      </c>
      <c r="BZ1447" s="1" t="s">
        <v>47</v>
      </c>
    </row>
    <row r="1448" spans="2:78" x14ac:dyDescent="0.25">
      <c r="B1448" s="8">
        <v>1447</v>
      </c>
      <c r="C1448" s="8">
        <v>23</v>
      </c>
      <c r="D1448" s="8">
        <v>12</v>
      </c>
      <c r="E1448" s="8">
        <v>2020</v>
      </c>
      <c r="F1448" s="24" t="str">
        <f t="shared" si="119"/>
        <v>23/Dec/2020</v>
      </c>
      <c r="G1448" s="13" t="s">
        <v>21</v>
      </c>
      <c r="H1448" s="14" t="str">
        <f t="shared" si="122"/>
        <v>Wed</v>
      </c>
      <c r="I1448" s="14">
        <f t="shared" si="121"/>
        <v>724</v>
      </c>
      <c r="J1448" s="15">
        <f t="shared" si="123"/>
        <v>103</v>
      </c>
      <c r="K1448" s="1">
        <f t="shared" si="120"/>
        <v>24</v>
      </c>
      <c r="L1448" s="1">
        <f t="shared" si="124"/>
        <v>2</v>
      </c>
      <c r="N1448" s="1" t="s">
        <v>50</v>
      </c>
      <c r="P1448" s="89" t="s">
        <v>28</v>
      </c>
      <c r="Q1448" s="124"/>
      <c r="R1448" s="4" t="s">
        <v>49</v>
      </c>
      <c r="T1448" s="17" t="s">
        <v>49</v>
      </c>
      <c r="U1448" s="17"/>
      <c r="V1448" s="17" t="s">
        <v>50</v>
      </c>
      <c r="W1448" s="17"/>
      <c r="X1448" s="17" t="s">
        <v>28</v>
      </c>
      <c r="Y1448" s="17"/>
      <c r="Z1448" s="89" t="s">
        <v>28</v>
      </c>
      <c r="AA1448" s="124"/>
      <c r="AB1448" s="99" t="s">
        <v>28</v>
      </c>
      <c r="AC1448" s="124"/>
      <c r="AD1448" s="89" t="s">
        <v>28</v>
      </c>
      <c r="AE1448" s="124"/>
      <c r="AF1448" s="99" t="s">
        <v>28</v>
      </c>
      <c r="AG1448" s="17"/>
      <c r="AH1448" s="17" t="s">
        <v>49</v>
      </c>
      <c r="AI1448" s="17"/>
      <c r="AJ1448" s="89" t="s">
        <v>28</v>
      </c>
      <c r="AK1448" s="17"/>
      <c r="AL1448" s="89" t="s">
        <v>28</v>
      </c>
      <c r="AM1448" s="17"/>
      <c r="AN1448" s="81" t="s">
        <v>48</v>
      </c>
      <c r="AP1448" s="89" t="s">
        <v>28</v>
      </c>
      <c r="AQ1448" s="17"/>
      <c r="AR1448" s="84" t="s">
        <v>28</v>
      </c>
      <c r="AS1448" s="17"/>
      <c r="AT1448" s="89" t="s">
        <v>28</v>
      </c>
      <c r="AU1448" s="17"/>
      <c r="AV1448" s="74" t="s">
        <v>48</v>
      </c>
      <c r="AX1448" s="84" t="s">
        <v>28</v>
      </c>
      <c r="AY1448" s="17"/>
      <c r="AZ1448" s="87" t="s">
        <v>48</v>
      </c>
      <c r="BB1448" s="89" t="s">
        <v>28</v>
      </c>
      <c r="BC1448" s="17"/>
      <c r="BD1448" s="81" t="s">
        <v>48</v>
      </c>
      <c r="BF1448" s="84" t="s">
        <v>28</v>
      </c>
      <c r="BG1448" s="17"/>
      <c r="BH1448" s="87" t="s">
        <v>48</v>
      </c>
      <c r="BI1448" s="69"/>
      <c r="BJ1448" s="134" t="s">
        <v>28</v>
      </c>
      <c r="BK1448" s="17"/>
      <c r="BL1448" s="134" t="s">
        <v>28</v>
      </c>
      <c r="BM1448" s="17"/>
      <c r="BN1448" s="134" t="s">
        <v>28</v>
      </c>
      <c r="BO1448" s="17"/>
      <c r="BP1448" s="134" t="s">
        <v>28</v>
      </c>
      <c r="BQ1448" s="17"/>
      <c r="BR1448" s="149" t="s">
        <v>28</v>
      </c>
      <c r="BS1448" s="16"/>
      <c r="BT1448" s="1" t="s">
        <v>47</v>
      </c>
      <c r="BV1448" s="1" t="s">
        <v>47</v>
      </c>
      <c r="BX1448" s="1" t="s">
        <v>47</v>
      </c>
      <c r="BZ1448" s="1" t="s">
        <v>47</v>
      </c>
    </row>
    <row r="1449" spans="2:78" x14ac:dyDescent="0.25">
      <c r="B1449" s="8">
        <v>1448</v>
      </c>
      <c r="C1449" s="8">
        <v>23</v>
      </c>
      <c r="D1449" s="8">
        <v>12</v>
      </c>
      <c r="E1449" s="8">
        <v>2020</v>
      </c>
      <c r="F1449" s="24" t="str">
        <f t="shared" si="119"/>
        <v>23/Dec/2020</v>
      </c>
      <c r="G1449" s="13" t="s">
        <v>22</v>
      </c>
      <c r="H1449" s="14" t="str">
        <f t="shared" si="122"/>
        <v>Wed</v>
      </c>
      <c r="I1449" s="14">
        <f t="shared" si="121"/>
        <v>724</v>
      </c>
      <c r="J1449" s="15">
        <f t="shared" si="123"/>
        <v>103</v>
      </c>
      <c r="K1449" s="1">
        <f t="shared" si="120"/>
        <v>24</v>
      </c>
      <c r="L1449" s="1">
        <f t="shared" si="124"/>
        <v>2</v>
      </c>
      <c r="N1449" s="1" t="s">
        <v>50</v>
      </c>
      <c r="P1449" s="89" t="s">
        <v>28</v>
      </c>
      <c r="Q1449" s="124"/>
      <c r="R1449" s="4" t="s">
        <v>49</v>
      </c>
      <c r="T1449" s="17" t="s">
        <v>49</v>
      </c>
      <c r="U1449" s="17"/>
      <c r="V1449" s="17" t="s">
        <v>50</v>
      </c>
      <c r="W1449" s="17"/>
      <c r="X1449" s="17" t="s">
        <v>28</v>
      </c>
      <c r="Y1449" s="17"/>
      <c r="Z1449" s="89" t="s">
        <v>28</v>
      </c>
      <c r="AA1449" s="124"/>
      <c r="AB1449" s="99" t="s">
        <v>28</v>
      </c>
      <c r="AC1449" s="124"/>
      <c r="AD1449" s="89" t="s">
        <v>28</v>
      </c>
      <c r="AE1449" s="124"/>
      <c r="AF1449" s="99" t="s">
        <v>28</v>
      </c>
      <c r="AG1449" s="17"/>
      <c r="AH1449" s="17" t="s">
        <v>49</v>
      </c>
      <c r="AI1449" s="17"/>
      <c r="AJ1449" s="89" t="s">
        <v>28</v>
      </c>
      <c r="AK1449" s="17"/>
      <c r="AL1449" s="89" t="s">
        <v>28</v>
      </c>
      <c r="AM1449" s="17"/>
      <c r="AN1449" s="81" t="s">
        <v>48</v>
      </c>
      <c r="AP1449" s="89" t="s">
        <v>28</v>
      </c>
      <c r="AQ1449" s="17"/>
      <c r="AR1449" s="84" t="s">
        <v>28</v>
      </c>
      <c r="AS1449" s="17"/>
      <c r="AT1449" s="89" t="s">
        <v>28</v>
      </c>
      <c r="AU1449" s="17"/>
      <c r="AV1449" s="74" t="s">
        <v>48</v>
      </c>
      <c r="AX1449" s="84" t="s">
        <v>28</v>
      </c>
      <c r="AY1449" s="17"/>
      <c r="AZ1449" s="87" t="s">
        <v>48</v>
      </c>
      <c r="BB1449" s="89" t="s">
        <v>28</v>
      </c>
      <c r="BC1449" s="17"/>
      <c r="BD1449" s="81" t="s">
        <v>48</v>
      </c>
      <c r="BF1449" s="84" t="s">
        <v>28</v>
      </c>
      <c r="BG1449" s="17"/>
      <c r="BH1449" s="87" t="s">
        <v>48</v>
      </c>
      <c r="BI1449" s="69"/>
      <c r="BJ1449" s="134" t="s">
        <v>28</v>
      </c>
      <c r="BK1449" s="17"/>
      <c r="BL1449" s="134" t="s">
        <v>28</v>
      </c>
      <c r="BM1449" s="17"/>
      <c r="BN1449" s="134" t="s">
        <v>28</v>
      </c>
      <c r="BO1449" s="17"/>
      <c r="BP1449" s="134" t="s">
        <v>28</v>
      </c>
      <c r="BQ1449" s="17"/>
      <c r="BR1449" s="149" t="s">
        <v>28</v>
      </c>
      <c r="BS1449" s="16"/>
      <c r="BT1449" s="1" t="s">
        <v>47</v>
      </c>
      <c r="BV1449" s="1" t="s">
        <v>47</v>
      </c>
      <c r="BX1449" s="1" t="s">
        <v>47</v>
      </c>
      <c r="BZ1449" s="1" t="s">
        <v>47</v>
      </c>
    </row>
    <row r="1450" spans="2:78" x14ac:dyDescent="0.25">
      <c r="B1450" s="8">
        <v>1449</v>
      </c>
      <c r="C1450" s="8">
        <v>24</v>
      </c>
      <c r="D1450" s="8">
        <v>12</v>
      </c>
      <c r="E1450" s="8">
        <v>2020</v>
      </c>
      <c r="F1450" s="24" t="str">
        <f t="shared" si="119"/>
        <v>24/Dec/2020</v>
      </c>
      <c r="G1450" s="13" t="s">
        <v>21</v>
      </c>
      <c r="H1450" s="14" t="str">
        <f t="shared" si="122"/>
        <v>Thu</v>
      </c>
      <c r="I1450" s="14">
        <f t="shared" si="121"/>
        <v>725</v>
      </c>
      <c r="J1450" s="15">
        <f t="shared" si="123"/>
        <v>103</v>
      </c>
      <c r="K1450" s="1">
        <f t="shared" si="120"/>
        <v>24</v>
      </c>
      <c r="L1450" s="1">
        <f t="shared" si="124"/>
        <v>2</v>
      </c>
      <c r="N1450" s="1" t="s">
        <v>50</v>
      </c>
      <c r="P1450" s="89" t="s">
        <v>28</v>
      </c>
      <c r="Q1450" s="124"/>
      <c r="R1450" s="4" t="s">
        <v>49</v>
      </c>
      <c r="T1450" s="17" t="s">
        <v>49</v>
      </c>
      <c r="U1450" s="17"/>
      <c r="V1450" s="17" t="s">
        <v>50</v>
      </c>
      <c r="W1450" s="17"/>
      <c r="X1450" s="17" t="s">
        <v>28</v>
      </c>
      <c r="Y1450" s="17"/>
      <c r="Z1450" s="89" t="s">
        <v>28</v>
      </c>
      <c r="AA1450" s="124"/>
      <c r="AB1450" s="99" t="s">
        <v>28</v>
      </c>
      <c r="AC1450" s="124"/>
      <c r="AD1450" s="89" t="s">
        <v>28</v>
      </c>
      <c r="AE1450" s="124"/>
      <c r="AF1450" s="99" t="s">
        <v>28</v>
      </c>
      <c r="AG1450" s="17"/>
      <c r="AH1450" s="17" t="s">
        <v>49</v>
      </c>
      <c r="AI1450" s="17"/>
      <c r="AJ1450" s="89" t="s">
        <v>28</v>
      </c>
      <c r="AK1450" s="17"/>
      <c r="AL1450" s="89" t="s">
        <v>28</v>
      </c>
      <c r="AM1450" s="17"/>
      <c r="AN1450" s="81" t="s">
        <v>48</v>
      </c>
      <c r="AP1450" s="89" t="s">
        <v>28</v>
      </c>
      <c r="AQ1450" s="17"/>
      <c r="AR1450" s="84" t="s">
        <v>28</v>
      </c>
      <c r="AS1450" s="17"/>
      <c r="AT1450" s="89" t="s">
        <v>28</v>
      </c>
      <c r="AU1450" s="17"/>
      <c r="AV1450" s="74" t="s">
        <v>48</v>
      </c>
      <c r="AX1450" s="84" t="s">
        <v>28</v>
      </c>
      <c r="AY1450" s="17"/>
      <c r="AZ1450" s="87" t="s">
        <v>48</v>
      </c>
      <c r="BB1450" s="89" t="s">
        <v>28</v>
      </c>
      <c r="BC1450" s="17"/>
      <c r="BD1450" s="81" t="s">
        <v>48</v>
      </c>
      <c r="BF1450" s="84" t="s">
        <v>28</v>
      </c>
      <c r="BG1450" s="17"/>
      <c r="BH1450" s="87" t="s">
        <v>48</v>
      </c>
      <c r="BI1450" s="69"/>
      <c r="BJ1450" s="134" t="s">
        <v>28</v>
      </c>
      <c r="BK1450" s="17"/>
      <c r="BL1450" s="134" t="s">
        <v>28</v>
      </c>
      <c r="BM1450" s="17"/>
      <c r="BN1450" s="134" t="s">
        <v>28</v>
      </c>
      <c r="BO1450" s="17"/>
      <c r="BP1450" s="134" t="s">
        <v>28</v>
      </c>
      <c r="BQ1450" s="17"/>
      <c r="BR1450" s="149" t="s">
        <v>28</v>
      </c>
      <c r="BS1450" s="16"/>
      <c r="BT1450" s="1" t="s">
        <v>47</v>
      </c>
      <c r="BV1450" s="1" t="s">
        <v>47</v>
      </c>
      <c r="BX1450" s="1" t="s">
        <v>47</v>
      </c>
      <c r="BZ1450" s="1" t="s">
        <v>47</v>
      </c>
    </row>
    <row r="1451" spans="2:78" x14ac:dyDescent="0.25">
      <c r="B1451" s="8">
        <v>1450</v>
      </c>
      <c r="C1451" s="8">
        <v>24</v>
      </c>
      <c r="D1451" s="8">
        <v>12</v>
      </c>
      <c r="E1451" s="8">
        <v>2020</v>
      </c>
      <c r="F1451" s="24" t="str">
        <f t="shared" si="119"/>
        <v>24/Dec/2020</v>
      </c>
      <c r="G1451" s="13" t="s">
        <v>22</v>
      </c>
      <c r="H1451" s="14" t="str">
        <f t="shared" si="122"/>
        <v>Thu</v>
      </c>
      <c r="I1451" s="14">
        <f t="shared" si="121"/>
        <v>725</v>
      </c>
      <c r="J1451" s="15">
        <f t="shared" si="123"/>
        <v>103</v>
      </c>
      <c r="K1451" s="1">
        <f t="shared" si="120"/>
        <v>24</v>
      </c>
      <c r="L1451" s="1">
        <f t="shared" si="124"/>
        <v>2</v>
      </c>
      <c r="N1451" s="1" t="s">
        <v>50</v>
      </c>
      <c r="P1451" s="89" t="s">
        <v>28</v>
      </c>
      <c r="Q1451" s="124"/>
      <c r="R1451" s="4" t="s">
        <v>49</v>
      </c>
      <c r="T1451" s="17" t="s">
        <v>49</v>
      </c>
      <c r="U1451" s="17"/>
      <c r="V1451" s="17" t="s">
        <v>50</v>
      </c>
      <c r="W1451" s="17"/>
      <c r="X1451" s="17" t="s">
        <v>28</v>
      </c>
      <c r="Y1451" s="17"/>
      <c r="Z1451" s="89" t="s">
        <v>28</v>
      </c>
      <c r="AA1451" s="124"/>
      <c r="AB1451" s="99" t="s">
        <v>28</v>
      </c>
      <c r="AC1451" s="124"/>
      <c r="AD1451" s="89" t="s">
        <v>28</v>
      </c>
      <c r="AE1451" s="124"/>
      <c r="AF1451" s="99" t="s">
        <v>28</v>
      </c>
      <c r="AG1451" s="17"/>
      <c r="AH1451" s="17" t="s">
        <v>49</v>
      </c>
      <c r="AI1451" s="17"/>
      <c r="AJ1451" s="89" t="s">
        <v>28</v>
      </c>
      <c r="AK1451" s="17"/>
      <c r="AL1451" s="89" t="s">
        <v>28</v>
      </c>
      <c r="AM1451" s="17"/>
      <c r="AN1451" s="81" t="s">
        <v>48</v>
      </c>
      <c r="AP1451" s="89" t="s">
        <v>28</v>
      </c>
      <c r="AQ1451" s="17"/>
      <c r="AR1451" s="84" t="s">
        <v>28</v>
      </c>
      <c r="AS1451" s="17"/>
      <c r="AT1451" s="89" t="s">
        <v>28</v>
      </c>
      <c r="AU1451" s="17"/>
      <c r="AV1451" s="74" t="s">
        <v>48</v>
      </c>
      <c r="AX1451" s="84" t="s">
        <v>28</v>
      </c>
      <c r="AY1451" s="17"/>
      <c r="AZ1451" s="87" t="s">
        <v>48</v>
      </c>
      <c r="BB1451" s="89" t="s">
        <v>28</v>
      </c>
      <c r="BC1451" s="17"/>
      <c r="BD1451" s="81" t="s">
        <v>48</v>
      </c>
      <c r="BF1451" s="84" t="s">
        <v>28</v>
      </c>
      <c r="BG1451" s="17"/>
      <c r="BH1451" s="87" t="s">
        <v>48</v>
      </c>
      <c r="BI1451" s="69"/>
      <c r="BJ1451" s="134" t="s">
        <v>28</v>
      </c>
      <c r="BK1451" s="17"/>
      <c r="BL1451" s="134" t="s">
        <v>28</v>
      </c>
      <c r="BM1451" s="17"/>
      <c r="BN1451" s="134" t="s">
        <v>28</v>
      </c>
      <c r="BO1451" s="17"/>
      <c r="BP1451" s="134" t="s">
        <v>28</v>
      </c>
      <c r="BQ1451" s="17"/>
      <c r="BR1451" s="149" t="s">
        <v>28</v>
      </c>
      <c r="BS1451" s="16"/>
      <c r="BT1451" s="1" t="s">
        <v>47</v>
      </c>
      <c r="BV1451" s="1" t="s">
        <v>47</v>
      </c>
      <c r="BX1451" s="1" t="s">
        <v>47</v>
      </c>
      <c r="BZ1451" s="1" t="s">
        <v>47</v>
      </c>
    </row>
    <row r="1452" spans="2:78" x14ac:dyDescent="0.25">
      <c r="B1452" s="8">
        <v>1451</v>
      </c>
      <c r="C1452" s="8">
        <v>25</v>
      </c>
      <c r="D1452" s="8">
        <v>12</v>
      </c>
      <c r="E1452" s="8">
        <v>2020</v>
      </c>
      <c r="F1452" s="24" t="str">
        <f t="shared" si="119"/>
        <v>25/Dec/2020</v>
      </c>
      <c r="G1452" s="13" t="s">
        <v>21</v>
      </c>
      <c r="H1452" s="14" t="str">
        <f t="shared" si="122"/>
        <v>Fri</v>
      </c>
      <c r="I1452" s="14">
        <f t="shared" si="121"/>
        <v>726</v>
      </c>
      <c r="J1452" s="15">
        <f t="shared" si="123"/>
        <v>103</v>
      </c>
      <c r="K1452" s="1">
        <f t="shared" si="120"/>
        <v>24</v>
      </c>
      <c r="L1452" s="1">
        <f t="shared" si="124"/>
        <v>2</v>
      </c>
      <c r="N1452" s="1" t="s">
        <v>50</v>
      </c>
      <c r="P1452" s="89" t="s">
        <v>28</v>
      </c>
      <c r="Q1452" s="124"/>
      <c r="R1452" s="4" t="s">
        <v>49</v>
      </c>
      <c r="T1452" s="17" t="s">
        <v>49</v>
      </c>
      <c r="U1452" s="17"/>
      <c r="V1452" s="17" t="s">
        <v>50</v>
      </c>
      <c r="W1452" s="17"/>
      <c r="X1452" s="17" t="s">
        <v>28</v>
      </c>
      <c r="Y1452" s="17"/>
      <c r="Z1452" s="89" t="s">
        <v>28</v>
      </c>
      <c r="AA1452" s="124"/>
      <c r="AB1452" s="99" t="s">
        <v>28</v>
      </c>
      <c r="AC1452" s="124"/>
      <c r="AD1452" s="89" t="s">
        <v>28</v>
      </c>
      <c r="AE1452" s="124"/>
      <c r="AF1452" s="99" t="s">
        <v>28</v>
      </c>
      <c r="AG1452" s="17"/>
      <c r="AH1452" s="17" t="s">
        <v>49</v>
      </c>
      <c r="AI1452" s="17"/>
      <c r="AJ1452" s="89" t="s">
        <v>28</v>
      </c>
      <c r="AK1452" s="17"/>
      <c r="AL1452" s="89" t="s">
        <v>28</v>
      </c>
      <c r="AM1452" s="17"/>
      <c r="AN1452" s="81" t="s">
        <v>48</v>
      </c>
      <c r="AP1452" s="89" t="s">
        <v>28</v>
      </c>
      <c r="AQ1452" s="17"/>
      <c r="AR1452" s="84" t="s">
        <v>28</v>
      </c>
      <c r="AS1452" s="17"/>
      <c r="AT1452" s="89" t="s">
        <v>28</v>
      </c>
      <c r="AU1452" s="17"/>
      <c r="AV1452" s="74" t="s">
        <v>48</v>
      </c>
      <c r="AX1452" s="84" t="s">
        <v>28</v>
      </c>
      <c r="AY1452" s="17"/>
      <c r="AZ1452" s="87" t="s">
        <v>48</v>
      </c>
      <c r="BB1452" s="89" t="s">
        <v>28</v>
      </c>
      <c r="BC1452" s="17"/>
      <c r="BD1452" s="81" t="s">
        <v>48</v>
      </c>
      <c r="BF1452" s="84" t="s">
        <v>28</v>
      </c>
      <c r="BG1452" s="17"/>
      <c r="BH1452" s="87" t="s">
        <v>48</v>
      </c>
      <c r="BI1452" s="69"/>
      <c r="BJ1452" s="134" t="s">
        <v>28</v>
      </c>
      <c r="BK1452" s="17"/>
      <c r="BL1452" s="134" t="s">
        <v>28</v>
      </c>
      <c r="BM1452" s="17"/>
      <c r="BN1452" s="134" t="s">
        <v>28</v>
      </c>
      <c r="BO1452" s="17"/>
      <c r="BP1452" s="134" t="s">
        <v>28</v>
      </c>
      <c r="BQ1452" s="17"/>
      <c r="BR1452" s="149" t="s">
        <v>28</v>
      </c>
      <c r="BS1452" s="16"/>
      <c r="BT1452" s="1" t="s">
        <v>47</v>
      </c>
      <c r="BV1452" s="1" t="s">
        <v>47</v>
      </c>
      <c r="BX1452" s="1" t="s">
        <v>47</v>
      </c>
      <c r="BZ1452" s="1" t="s">
        <v>47</v>
      </c>
    </row>
    <row r="1453" spans="2:78" x14ac:dyDescent="0.25">
      <c r="B1453" s="8">
        <v>1452</v>
      </c>
      <c r="C1453" s="8">
        <v>25</v>
      </c>
      <c r="D1453" s="8">
        <v>12</v>
      </c>
      <c r="E1453" s="8">
        <v>2020</v>
      </c>
      <c r="F1453" s="24" t="str">
        <f t="shared" si="119"/>
        <v>25/Dec/2020</v>
      </c>
      <c r="G1453" s="13" t="s">
        <v>22</v>
      </c>
      <c r="H1453" s="14" t="str">
        <f t="shared" si="122"/>
        <v>Fri</v>
      </c>
      <c r="I1453" s="14">
        <f t="shared" si="121"/>
        <v>726</v>
      </c>
      <c r="J1453" s="15">
        <f t="shared" si="123"/>
        <v>103</v>
      </c>
      <c r="K1453" s="1">
        <f t="shared" si="120"/>
        <v>24</v>
      </c>
      <c r="L1453" s="1">
        <f t="shared" si="124"/>
        <v>2</v>
      </c>
      <c r="N1453" s="1" t="s">
        <v>50</v>
      </c>
      <c r="P1453" s="89" t="s">
        <v>28</v>
      </c>
      <c r="Q1453" s="124"/>
      <c r="R1453" s="4" t="s">
        <v>49</v>
      </c>
      <c r="T1453" s="17" t="s">
        <v>49</v>
      </c>
      <c r="U1453" s="17"/>
      <c r="V1453" s="17" t="s">
        <v>50</v>
      </c>
      <c r="W1453" s="17"/>
      <c r="X1453" s="17" t="s">
        <v>28</v>
      </c>
      <c r="Y1453" s="17"/>
      <c r="Z1453" s="89" t="s">
        <v>28</v>
      </c>
      <c r="AA1453" s="124"/>
      <c r="AB1453" s="99" t="s">
        <v>28</v>
      </c>
      <c r="AC1453" s="124"/>
      <c r="AD1453" s="89" t="s">
        <v>28</v>
      </c>
      <c r="AE1453" s="124"/>
      <c r="AF1453" s="99" t="s">
        <v>28</v>
      </c>
      <c r="AG1453" s="17"/>
      <c r="AH1453" s="17" t="s">
        <v>49</v>
      </c>
      <c r="AI1453" s="17"/>
      <c r="AJ1453" s="89" t="s">
        <v>28</v>
      </c>
      <c r="AK1453" s="17"/>
      <c r="AL1453" s="89" t="s">
        <v>28</v>
      </c>
      <c r="AM1453" s="17"/>
      <c r="AN1453" s="81" t="s">
        <v>48</v>
      </c>
      <c r="AP1453" s="89" t="s">
        <v>28</v>
      </c>
      <c r="AQ1453" s="17"/>
      <c r="AR1453" s="84" t="s">
        <v>28</v>
      </c>
      <c r="AS1453" s="17"/>
      <c r="AT1453" s="89" t="s">
        <v>28</v>
      </c>
      <c r="AU1453" s="17"/>
      <c r="AV1453" s="74" t="s">
        <v>48</v>
      </c>
      <c r="AX1453" s="84" t="s">
        <v>28</v>
      </c>
      <c r="AY1453" s="17"/>
      <c r="AZ1453" s="87" t="s">
        <v>48</v>
      </c>
      <c r="BB1453" s="89" t="s">
        <v>28</v>
      </c>
      <c r="BC1453" s="17"/>
      <c r="BD1453" s="81" t="s">
        <v>48</v>
      </c>
      <c r="BF1453" s="84" t="s">
        <v>28</v>
      </c>
      <c r="BG1453" s="17"/>
      <c r="BH1453" s="87" t="s">
        <v>48</v>
      </c>
      <c r="BI1453" s="69"/>
      <c r="BJ1453" s="134" t="s">
        <v>28</v>
      </c>
      <c r="BK1453" s="17"/>
      <c r="BL1453" s="134" t="s">
        <v>28</v>
      </c>
      <c r="BM1453" s="17"/>
      <c r="BN1453" s="134" t="s">
        <v>28</v>
      </c>
      <c r="BO1453" s="17"/>
      <c r="BP1453" s="134" t="s">
        <v>28</v>
      </c>
      <c r="BQ1453" s="17"/>
      <c r="BR1453" s="149" t="s">
        <v>28</v>
      </c>
      <c r="BS1453" s="16"/>
      <c r="BT1453" s="1" t="s">
        <v>47</v>
      </c>
      <c r="BV1453" s="1" t="s">
        <v>47</v>
      </c>
      <c r="BX1453" s="1" t="s">
        <v>47</v>
      </c>
      <c r="BZ1453" s="1" t="s">
        <v>47</v>
      </c>
    </row>
    <row r="1454" spans="2:78" x14ac:dyDescent="0.25">
      <c r="B1454" s="8">
        <v>1453</v>
      </c>
      <c r="C1454" s="8">
        <v>26</v>
      </c>
      <c r="D1454" s="8">
        <v>12</v>
      </c>
      <c r="E1454" s="8">
        <v>2020</v>
      </c>
      <c r="F1454" s="24" t="str">
        <f t="shared" si="119"/>
        <v>26/Dec/2020</v>
      </c>
      <c r="G1454" s="13" t="s">
        <v>21</v>
      </c>
      <c r="H1454" s="14" t="str">
        <f t="shared" si="122"/>
        <v>Sat</v>
      </c>
      <c r="I1454" s="14">
        <f t="shared" si="121"/>
        <v>727</v>
      </c>
      <c r="J1454" s="15">
        <f t="shared" si="123"/>
        <v>103</v>
      </c>
      <c r="K1454" s="1">
        <f t="shared" si="120"/>
        <v>24</v>
      </c>
      <c r="L1454" s="1">
        <f t="shared" si="124"/>
        <v>2</v>
      </c>
      <c r="N1454" s="1" t="s">
        <v>50</v>
      </c>
      <c r="P1454" s="89" t="s">
        <v>28</v>
      </c>
      <c r="Q1454" s="124"/>
      <c r="R1454" s="4" t="s">
        <v>49</v>
      </c>
      <c r="T1454" s="17" t="s">
        <v>49</v>
      </c>
      <c r="U1454" s="17"/>
      <c r="V1454" s="17" t="s">
        <v>50</v>
      </c>
      <c r="W1454" s="17"/>
      <c r="X1454" s="17" t="s">
        <v>28</v>
      </c>
      <c r="Y1454" s="17"/>
      <c r="Z1454" s="89" t="s">
        <v>28</v>
      </c>
      <c r="AA1454" s="124"/>
      <c r="AB1454" s="99" t="s">
        <v>28</v>
      </c>
      <c r="AC1454" s="124"/>
      <c r="AD1454" s="89" t="s">
        <v>28</v>
      </c>
      <c r="AE1454" s="124"/>
      <c r="AF1454" s="99" t="s">
        <v>28</v>
      </c>
      <c r="AG1454" s="17"/>
      <c r="AH1454" s="17" t="s">
        <v>49</v>
      </c>
      <c r="AI1454" s="17"/>
      <c r="AJ1454" s="89" t="s">
        <v>28</v>
      </c>
      <c r="AK1454" s="17"/>
      <c r="AL1454" s="89" t="s">
        <v>28</v>
      </c>
      <c r="AM1454" s="17"/>
      <c r="AN1454" s="81" t="s">
        <v>48</v>
      </c>
      <c r="AP1454" s="89" t="s">
        <v>28</v>
      </c>
      <c r="AQ1454" s="17"/>
      <c r="AR1454" s="84" t="s">
        <v>28</v>
      </c>
      <c r="AS1454" s="17"/>
      <c r="AT1454" s="89" t="s">
        <v>28</v>
      </c>
      <c r="AU1454" s="17"/>
      <c r="AV1454" s="74" t="s">
        <v>48</v>
      </c>
      <c r="AX1454" s="84" t="s">
        <v>28</v>
      </c>
      <c r="AY1454" s="17"/>
      <c r="AZ1454" s="87" t="s">
        <v>48</v>
      </c>
      <c r="BB1454" s="89" t="s">
        <v>28</v>
      </c>
      <c r="BC1454" s="17"/>
      <c r="BD1454" s="81" t="s">
        <v>48</v>
      </c>
      <c r="BF1454" s="84" t="s">
        <v>28</v>
      </c>
      <c r="BG1454" s="17"/>
      <c r="BH1454" s="87" t="s">
        <v>48</v>
      </c>
      <c r="BI1454" s="69"/>
      <c r="BJ1454" s="134" t="s">
        <v>28</v>
      </c>
      <c r="BK1454" s="17"/>
      <c r="BL1454" s="134" t="s">
        <v>28</v>
      </c>
      <c r="BM1454" s="17"/>
      <c r="BN1454" s="134" t="s">
        <v>28</v>
      </c>
      <c r="BO1454" s="17"/>
      <c r="BP1454" s="134" t="s">
        <v>28</v>
      </c>
      <c r="BQ1454" s="17"/>
      <c r="BR1454" s="149" t="s">
        <v>28</v>
      </c>
      <c r="BS1454" s="16"/>
      <c r="BT1454" s="1" t="s">
        <v>47</v>
      </c>
      <c r="BV1454" s="1" t="s">
        <v>47</v>
      </c>
      <c r="BX1454" s="1" t="s">
        <v>47</v>
      </c>
      <c r="BZ1454" s="1" t="s">
        <v>47</v>
      </c>
    </row>
    <row r="1455" spans="2:78" x14ac:dyDescent="0.25">
      <c r="B1455" s="8">
        <v>1454</v>
      </c>
      <c r="C1455" s="8">
        <v>26</v>
      </c>
      <c r="D1455" s="8">
        <v>12</v>
      </c>
      <c r="E1455" s="8">
        <v>2020</v>
      </c>
      <c r="F1455" s="24" t="str">
        <f t="shared" si="119"/>
        <v>26/Dec/2020</v>
      </c>
      <c r="G1455" s="13" t="s">
        <v>22</v>
      </c>
      <c r="H1455" s="14" t="str">
        <f t="shared" si="122"/>
        <v>Sat</v>
      </c>
      <c r="I1455" s="14">
        <f t="shared" si="121"/>
        <v>727</v>
      </c>
      <c r="J1455" s="15">
        <f t="shared" si="123"/>
        <v>103</v>
      </c>
      <c r="K1455" s="1">
        <f t="shared" si="120"/>
        <v>24</v>
      </c>
      <c r="L1455" s="1">
        <f t="shared" si="124"/>
        <v>2</v>
      </c>
      <c r="N1455" s="1" t="s">
        <v>50</v>
      </c>
      <c r="P1455" s="89" t="s">
        <v>28</v>
      </c>
      <c r="Q1455" s="124"/>
      <c r="R1455" s="4" t="s">
        <v>49</v>
      </c>
      <c r="T1455" s="17" t="s">
        <v>49</v>
      </c>
      <c r="U1455" s="17"/>
      <c r="V1455" s="17" t="s">
        <v>50</v>
      </c>
      <c r="W1455" s="17"/>
      <c r="X1455" s="17" t="s">
        <v>28</v>
      </c>
      <c r="Y1455" s="17"/>
      <c r="Z1455" s="89" t="s">
        <v>28</v>
      </c>
      <c r="AA1455" s="124"/>
      <c r="AB1455" s="99" t="s">
        <v>28</v>
      </c>
      <c r="AC1455" s="124"/>
      <c r="AD1455" s="89" t="s">
        <v>28</v>
      </c>
      <c r="AE1455" s="124"/>
      <c r="AF1455" s="99" t="s">
        <v>28</v>
      </c>
      <c r="AG1455" s="17"/>
      <c r="AH1455" s="17" t="s">
        <v>49</v>
      </c>
      <c r="AI1455" s="17"/>
      <c r="AJ1455" s="89" t="s">
        <v>28</v>
      </c>
      <c r="AK1455" s="17"/>
      <c r="AL1455" s="89" t="s">
        <v>28</v>
      </c>
      <c r="AM1455" s="17"/>
      <c r="AN1455" s="81" t="s">
        <v>48</v>
      </c>
      <c r="AP1455" s="89" t="s">
        <v>28</v>
      </c>
      <c r="AQ1455" s="17"/>
      <c r="AR1455" s="84" t="s">
        <v>28</v>
      </c>
      <c r="AS1455" s="17"/>
      <c r="AT1455" s="89" t="s">
        <v>28</v>
      </c>
      <c r="AU1455" s="17"/>
      <c r="AV1455" s="74" t="s">
        <v>48</v>
      </c>
      <c r="AX1455" s="84" t="s">
        <v>28</v>
      </c>
      <c r="AY1455" s="17"/>
      <c r="AZ1455" s="87" t="s">
        <v>48</v>
      </c>
      <c r="BB1455" s="89" t="s">
        <v>28</v>
      </c>
      <c r="BC1455" s="17"/>
      <c r="BD1455" s="81" t="s">
        <v>48</v>
      </c>
      <c r="BF1455" s="84" t="s">
        <v>28</v>
      </c>
      <c r="BG1455" s="17"/>
      <c r="BH1455" s="87" t="s">
        <v>48</v>
      </c>
      <c r="BI1455" s="69"/>
      <c r="BJ1455" s="134" t="s">
        <v>28</v>
      </c>
      <c r="BK1455" s="17"/>
      <c r="BL1455" s="134" t="s">
        <v>28</v>
      </c>
      <c r="BM1455" s="17"/>
      <c r="BN1455" s="134" t="s">
        <v>28</v>
      </c>
      <c r="BO1455" s="17"/>
      <c r="BP1455" s="134" t="s">
        <v>28</v>
      </c>
      <c r="BQ1455" s="17"/>
      <c r="BR1455" s="149" t="s">
        <v>28</v>
      </c>
      <c r="BS1455" s="16"/>
      <c r="BT1455" s="1" t="s">
        <v>47</v>
      </c>
      <c r="BV1455" s="1" t="s">
        <v>47</v>
      </c>
      <c r="BX1455" s="1" t="s">
        <v>47</v>
      </c>
      <c r="BZ1455" s="1" t="s">
        <v>47</v>
      </c>
    </row>
    <row r="1456" spans="2:78" x14ac:dyDescent="0.25">
      <c r="B1456" s="8">
        <v>1455</v>
      </c>
      <c r="C1456" s="8">
        <v>27</v>
      </c>
      <c r="D1456" s="8">
        <v>12</v>
      </c>
      <c r="E1456" s="8">
        <v>2020</v>
      </c>
      <c r="F1456" s="24" t="str">
        <f t="shared" si="119"/>
        <v>27/Dec/2020</v>
      </c>
      <c r="G1456" s="13" t="s">
        <v>21</v>
      </c>
      <c r="H1456" s="14" t="str">
        <f t="shared" si="122"/>
        <v>Sun</v>
      </c>
      <c r="I1456" s="14">
        <f t="shared" si="121"/>
        <v>728</v>
      </c>
      <c r="J1456" s="15">
        <f t="shared" si="123"/>
        <v>103</v>
      </c>
      <c r="K1456" s="1">
        <f t="shared" si="120"/>
        <v>24</v>
      </c>
      <c r="L1456" s="1">
        <f t="shared" si="124"/>
        <v>2</v>
      </c>
      <c r="N1456" s="1" t="s">
        <v>50</v>
      </c>
      <c r="P1456" s="89" t="s">
        <v>28</v>
      </c>
      <c r="Q1456" s="124"/>
      <c r="R1456" s="4" t="s">
        <v>49</v>
      </c>
      <c r="T1456" s="17" t="s">
        <v>49</v>
      </c>
      <c r="U1456" s="17"/>
      <c r="V1456" s="17" t="s">
        <v>50</v>
      </c>
      <c r="W1456" s="17"/>
      <c r="X1456" s="17" t="s">
        <v>28</v>
      </c>
      <c r="Y1456" s="17"/>
      <c r="Z1456" s="89" t="s">
        <v>28</v>
      </c>
      <c r="AA1456" s="124"/>
      <c r="AB1456" s="99" t="s">
        <v>28</v>
      </c>
      <c r="AC1456" s="124"/>
      <c r="AD1456" s="89" t="s">
        <v>28</v>
      </c>
      <c r="AE1456" s="124"/>
      <c r="AF1456" s="99" t="s">
        <v>28</v>
      </c>
      <c r="AG1456" s="17"/>
      <c r="AH1456" s="17" t="s">
        <v>49</v>
      </c>
      <c r="AI1456" s="17"/>
      <c r="AJ1456" s="89" t="s">
        <v>28</v>
      </c>
      <c r="AK1456" s="17"/>
      <c r="AL1456" s="89" t="s">
        <v>28</v>
      </c>
      <c r="AM1456" s="17"/>
      <c r="AN1456" s="81" t="s">
        <v>48</v>
      </c>
      <c r="AP1456" s="89" t="s">
        <v>28</v>
      </c>
      <c r="AQ1456" s="17"/>
      <c r="AR1456" s="84" t="s">
        <v>28</v>
      </c>
      <c r="AS1456" s="17"/>
      <c r="AT1456" s="89" t="s">
        <v>28</v>
      </c>
      <c r="AU1456" s="17"/>
      <c r="AV1456" s="74" t="s">
        <v>48</v>
      </c>
      <c r="AX1456" s="84" t="s">
        <v>28</v>
      </c>
      <c r="AY1456" s="17"/>
      <c r="AZ1456" s="87" t="s">
        <v>48</v>
      </c>
      <c r="BB1456" s="89" t="s">
        <v>28</v>
      </c>
      <c r="BC1456" s="17"/>
      <c r="BD1456" s="81" t="s">
        <v>48</v>
      </c>
      <c r="BF1456" s="84" t="s">
        <v>28</v>
      </c>
      <c r="BG1456" s="17"/>
      <c r="BH1456" s="87" t="s">
        <v>48</v>
      </c>
      <c r="BI1456" s="69"/>
      <c r="BJ1456" s="134" t="s">
        <v>28</v>
      </c>
      <c r="BK1456" s="17"/>
      <c r="BL1456" s="134" t="s">
        <v>28</v>
      </c>
      <c r="BM1456" s="17"/>
      <c r="BN1456" s="134" t="s">
        <v>28</v>
      </c>
      <c r="BO1456" s="17"/>
      <c r="BP1456" s="134" t="s">
        <v>28</v>
      </c>
      <c r="BQ1456" s="17"/>
      <c r="BR1456" s="149" t="s">
        <v>28</v>
      </c>
      <c r="BS1456" s="16"/>
      <c r="BT1456" s="1" t="s">
        <v>47</v>
      </c>
      <c r="BV1456" s="1" t="s">
        <v>47</v>
      </c>
      <c r="BX1456" s="1" t="s">
        <v>47</v>
      </c>
      <c r="BZ1456" s="1" t="s">
        <v>47</v>
      </c>
    </row>
    <row r="1457" spans="2:78" x14ac:dyDescent="0.25">
      <c r="B1457" s="8">
        <v>1456</v>
      </c>
      <c r="C1457" s="8">
        <v>27</v>
      </c>
      <c r="D1457" s="8">
        <v>12</v>
      </c>
      <c r="E1457" s="8">
        <v>2020</v>
      </c>
      <c r="F1457" s="24" t="str">
        <f t="shared" si="119"/>
        <v>27/Dec/2020</v>
      </c>
      <c r="G1457" s="13" t="s">
        <v>22</v>
      </c>
      <c r="H1457" s="14" t="str">
        <f t="shared" si="122"/>
        <v>Sun</v>
      </c>
      <c r="I1457" s="14">
        <f t="shared" si="121"/>
        <v>728</v>
      </c>
      <c r="J1457" s="15">
        <f t="shared" si="123"/>
        <v>103</v>
      </c>
      <c r="K1457" s="1">
        <f t="shared" si="120"/>
        <v>24</v>
      </c>
      <c r="L1457" s="1">
        <f t="shared" si="124"/>
        <v>2</v>
      </c>
      <c r="N1457" s="1" t="s">
        <v>50</v>
      </c>
      <c r="P1457" s="89" t="s">
        <v>28</v>
      </c>
      <c r="Q1457" s="124"/>
      <c r="R1457" s="4" t="s">
        <v>49</v>
      </c>
      <c r="T1457" s="17" t="s">
        <v>49</v>
      </c>
      <c r="U1457" s="17"/>
      <c r="V1457" s="17" t="s">
        <v>50</v>
      </c>
      <c r="W1457" s="17"/>
      <c r="X1457" s="17" t="s">
        <v>28</v>
      </c>
      <c r="Y1457" s="17"/>
      <c r="Z1457" s="89" t="s">
        <v>28</v>
      </c>
      <c r="AA1457" s="124"/>
      <c r="AB1457" s="99" t="s">
        <v>28</v>
      </c>
      <c r="AC1457" s="124"/>
      <c r="AD1457" s="89" t="s">
        <v>28</v>
      </c>
      <c r="AE1457" s="124"/>
      <c r="AF1457" s="99" t="s">
        <v>28</v>
      </c>
      <c r="AG1457" s="17"/>
      <c r="AH1457" s="17" t="s">
        <v>49</v>
      </c>
      <c r="AI1457" s="17"/>
      <c r="AJ1457" s="89" t="s">
        <v>28</v>
      </c>
      <c r="AK1457" s="17"/>
      <c r="AL1457" s="89" t="s">
        <v>28</v>
      </c>
      <c r="AM1457" s="17"/>
      <c r="AN1457" s="81" t="s">
        <v>48</v>
      </c>
      <c r="AP1457" s="89" t="s">
        <v>28</v>
      </c>
      <c r="AQ1457" s="17"/>
      <c r="AR1457" s="84" t="s">
        <v>28</v>
      </c>
      <c r="AS1457" s="17"/>
      <c r="AT1457" s="89" t="s">
        <v>28</v>
      </c>
      <c r="AU1457" s="17"/>
      <c r="AV1457" s="74" t="s">
        <v>48</v>
      </c>
      <c r="AX1457" s="84" t="s">
        <v>28</v>
      </c>
      <c r="AY1457" s="17"/>
      <c r="AZ1457" s="87" t="s">
        <v>48</v>
      </c>
      <c r="BB1457" s="89" t="s">
        <v>28</v>
      </c>
      <c r="BC1457" s="17"/>
      <c r="BD1457" s="81" t="s">
        <v>48</v>
      </c>
      <c r="BF1457" s="84" t="s">
        <v>28</v>
      </c>
      <c r="BG1457" s="17"/>
      <c r="BH1457" s="87" t="s">
        <v>48</v>
      </c>
      <c r="BI1457" s="69"/>
      <c r="BJ1457" s="134" t="s">
        <v>28</v>
      </c>
      <c r="BK1457" s="17"/>
      <c r="BL1457" s="134" t="s">
        <v>28</v>
      </c>
      <c r="BM1457" s="17"/>
      <c r="BN1457" s="134" t="s">
        <v>28</v>
      </c>
      <c r="BO1457" s="17"/>
      <c r="BP1457" s="134" t="s">
        <v>28</v>
      </c>
      <c r="BQ1457" s="17"/>
      <c r="BR1457" s="149" t="s">
        <v>28</v>
      </c>
      <c r="BS1457" s="16"/>
      <c r="BT1457" s="1" t="s">
        <v>47</v>
      </c>
      <c r="BV1457" s="1" t="s">
        <v>47</v>
      </c>
      <c r="BX1457" s="1" t="s">
        <v>47</v>
      </c>
      <c r="BZ1457" s="1" t="s">
        <v>47</v>
      </c>
    </row>
    <row r="1458" spans="2:78" x14ac:dyDescent="0.25">
      <c r="B1458" s="8">
        <v>1457</v>
      </c>
      <c r="C1458" s="8">
        <v>28</v>
      </c>
      <c r="D1458" s="8">
        <v>12</v>
      </c>
      <c r="E1458" s="8">
        <v>2020</v>
      </c>
      <c r="F1458" s="24" t="str">
        <f t="shared" si="119"/>
        <v>28/Dec/2020</v>
      </c>
      <c r="G1458" s="13" t="s">
        <v>21</v>
      </c>
      <c r="H1458" s="14" t="str">
        <f t="shared" si="122"/>
        <v>Mon</v>
      </c>
      <c r="I1458" s="14">
        <f t="shared" si="121"/>
        <v>729</v>
      </c>
      <c r="J1458" s="15">
        <f t="shared" si="123"/>
        <v>104</v>
      </c>
      <c r="K1458" s="1">
        <f t="shared" si="120"/>
        <v>24</v>
      </c>
      <c r="L1458" s="1">
        <f t="shared" si="124"/>
        <v>2</v>
      </c>
      <c r="N1458" s="1" t="s">
        <v>50</v>
      </c>
      <c r="P1458" s="89" t="s">
        <v>28</v>
      </c>
      <c r="Q1458" s="124"/>
      <c r="R1458" s="4" t="s">
        <v>49</v>
      </c>
      <c r="T1458" s="17" t="s">
        <v>49</v>
      </c>
      <c r="U1458" s="17"/>
      <c r="V1458" s="17" t="s">
        <v>50</v>
      </c>
      <c r="W1458" s="17"/>
      <c r="X1458" s="17" t="s">
        <v>28</v>
      </c>
      <c r="Y1458" s="17"/>
      <c r="Z1458" s="89" t="s">
        <v>28</v>
      </c>
      <c r="AA1458" s="124"/>
      <c r="AB1458" s="99" t="s">
        <v>28</v>
      </c>
      <c r="AC1458" s="124"/>
      <c r="AD1458" s="89" t="s">
        <v>28</v>
      </c>
      <c r="AE1458" s="124"/>
      <c r="AF1458" s="99" t="s">
        <v>28</v>
      </c>
      <c r="AG1458" s="17"/>
      <c r="AH1458" s="17" t="s">
        <v>49</v>
      </c>
      <c r="AI1458" s="17"/>
      <c r="AJ1458" s="89" t="s">
        <v>28</v>
      </c>
      <c r="AK1458" s="17"/>
      <c r="AL1458" s="89" t="s">
        <v>28</v>
      </c>
      <c r="AM1458" s="17"/>
      <c r="AN1458" s="81" t="s">
        <v>48</v>
      </c>
      <c r="AP1458" s="89" t="s">
        <v>28</v>
      </c>
      <c r="AQ1458" s="17"/>
      <c r="AR1458" s="84" t="s">
        <v>28</v>
      </c>
      <c r="AS1458" s="17"/>
      <c r="AT1458" s="89" t="s">
        <v>28</v>
      </c>
      <c r="AU1458" s="17"/>
      <c r="AV1458" s="74" t="s">
        <v>48</v>
      </c>
      <c r="AX1458" s="84" t="s">
        <v>28</v>
      </c>
      <c r="AY1458" s="17"/>
      <c r="AZ1458" s="87" t="s">
        <v>48</v>
      </c>
      <c r="BB1458" s="89" t="s">
        <v>28</v>
      </c>
      <c r="BC1458" s="17"/>
      <c r="BD1458" s="81" t="s">
        <v>48</v>
      </c>
      <c r="BF1458" s="84" t="s">
        <v>28</v>
      </c>
      <c r="BG1458" s="17"/>
      <c r="BH1458" s="87" t="s">
        <v>48</v>
      </c>
      <c r="BI1458" s="69"/>
      <c r="BJ1458" s="134" t="s">
        <v>28</v>
      </c>
      <c r="BK1458" s="17"/>
      <c r="BL1458" s="134" t="s">
        <v>28</v>
      </c>
      <c r="BM1458" s="17"/>
      <c r="BN1458" s="134" t="s">
        <v>28</v>
      </c>
      <c r="BO1458" s="17"/>
      <c r="BP1458" s="134" t="s">
        <v>28</v>
      </c>
      <c r="BQ1458" s="17"/>
      <c r="BR1458" s="149" t="s">
        <v>28</v>
      </c>
      <c r="BS1458" s="16"/>
      <c r="BT1458" s="1" t="s">
        <v>47</v>
      </c>
      <c r="BV1458" s="1" t="s">
        <v>47</v>
      </c>
      <c r="BX1458" s="1" t="s">
        <v>47</v>
      </c>
      <c r="BZ1458" s="1" t="s">
        <v>47</v>
      </c>
    </row>
    <row r="1459" spans="2:78" x14ac:dyDescent="0.25">
      <c r="B1459" s="8">
        <v>1458</v>
      </c>
      <c r="C1459" s="8">
        <v>28</v>
      </c>
      <c r="D1459" s="8">
        <v>12</v>
      </c>
      <c r="E1459" s="8">
        <v>2020</v>
      </c>
      <c r="F1459" s="24" t="str">
        <f t="shared" si="119"/>
        <v>28/Dec/2020</v>
      </c>
      <c r="G1459" s="13" t="s">
        <v>22</v>
      </c>
      <c r="H1459" s="14" t="str">
        <f t="shared" si="122"/>
        <v>Mon</v>
      </c>
      <c r="I1459" s="14">
        <f t="shared" si="121"/>
        <v>729</v>
      </c>
      <c r="J1459" s="15">
        <f t="shared" si="123"/>
        <v>104</v>
      </c>
      <c r="K1459" s="1">
        <f t="shared" si="120"/>
        <v>24</v>
      </c>
      <c r="L1459" s="1">
        <f t="shared" si="124"/>
        <v>2</v>
      </c>
      <c r="N1459" s="1" t="s">
        <v>50</v>
      </c>
      <c r="P1459" s="89" t="s">
        <v>28</v>
      </c>
      <c r="Q1459" s="124"/>
      <c r="R1459" s="4" t="s">
        <v>49</v>
      </c>
      <c r="T1459" s="17" t="s">
        <v>49</v>
      </c>
      <c r="U1459" s="17"/>
      <c r="V1459" s="17" t="s">
        <v>50</v>
      </c>
      <c r="W1459" s="17"/>
      <c r="X1459" s="17" t="s">
        <v>28</v>
      </c>
      <c r="Y1459" s="17"/>
      <c r="Z1459" s="89" t="s">
        <v>28</v>
      </c>
      <c r="AA1459" s="124"/>
      <c r="AB1459" s="99" t="s">
        <v>28</v>
      </c>
      <c r="AC1459" s="124"/>
      <c r="AD1459" s="89" t="s">
        <v>28</v>
      </c>
      <c r="AE1459" s="124"/>
      <c r="AF1459" s="99" t="s">
        <v>28</v>
      </c>
      <c r="AG1459" s="17"/>
      <c r="AH1459" s="17" t="s">
        <v>49</v>
      </c>
      <c r="AI1459" s="17"/>
      <c r="AJ1459" s="89" t="s">
        <v>28</v>
      </c>
      <c r="AK1459" s="17"/>
      <c r="AL1459" s="89" t="s">
        <v>28</v>
      </c>
      <c r="AM1459" s="17"/>
      <c r="AN1459" s="81" t="s">
        <v>48</v>
      </c>
      <c r="AP1459" s="89" t="s">
        <v>28</v>
      </c>
      <c r="AQ1459" s="17"/>
      <c r="AR1459" s="84" t="s">
        <v>28</v>
      </c>
      <c r="AS1459" s="17"/>
      <c r="AT1459" s="89" t="s">
        <v>28</v>
      </c>
      <c r="AU1459" s="17"/>
      <c r="AV1459" s="74" t="s">
        <v>48</v>
      </c>
      <c r="AX1459" s="84" t="s">
        <v>28</v>
      </c>
      <c r="AY1459" s="17"/>
      <c r="AZ1459" s="87" t="s">
        <v>48</v>
      </c>
      <c r="BB1459" s="89" t="s">
        <v>28</v>
      </c>
      <c r="BC1459" s="17"/>
      <c r="BD1459" s="81" t="s">
        <v>48</v>
      </c>
      <c r="BF1459" s="84" t="s">
        <v>28</v>
      </c>
      <c r="BG1459" s="17"/>
      <c r="BH1459" s="87" t="s">
        <v>48</v>
      </c>
      <c r="BI1459" s="69"/>
      <c r="BJ1459" s="134" t="s">
        <v>28</v>
      </c>
      <c r="BK1459" s="17"/>
      <c r="BL1459" s="134" t="s">
        <v>28</v>
      </c>
      <c r="BM1459" s="17"/>
      <c r="BN1459" s="134" t="s">
        <v>28</v>
      </c>
      <c r="BO1459" s="17"/>
      <c r="BP1459" s="134" t="s">
        <v>28</v>
      </c>
      <c r="BQ1459" s="17"/>
      <c r="BR1459" s="149" t="s">
        <v>28</v>
      </c>
      <c r="BS1459" s="16"/>
      <c r="BT1459" s="1" t="s">
        <v>47</v>
      </c>
      <c r="BV1459" s="1" t="s">
        <v>47</v>
      </c>
      <c r="BX1459" s="1" t="s">
        <v>47</v>
      </c>
      <c r="BZ1459" s="1" t="s">
        <v>47</v>
      </c>
    </row>
    <row r="1460" spans="2:78" x14ac:dyDescent="0.25">
      <c r="B1460" s="8">
        <v>1459</v>
      </c>
      <c r="C1460" s="8">
        <v>29</v>
      </c>
      <c r="D1460" s="8">
        <v>12</v>
      </c>
      <c r="E1460" s="8">
        <v>2020</v>
      </c>
      <c r="F1460" s="24" t="str">
        <f t="shared" si="119"/>
        <v>29/Dec/2020</v>
      </c>
      <c r="G1460" s="13" t="s">
        <v>21</v>
      </c>
      <c r="H1460" s="14" t="str">
        <f t="shared" si="122"/>
        <v>Tue</v>
      </c>
      <c r="I1460" s="14">
        <f t="shared" si="121"/>
        <v>730</v>
      </c>
      <c r="J1460" s="15">
        <f t="shared" si="123"/>
        <v>104</v>
      </c>
      <c r="K1460" s="1">
        <f t="shared" si="120"/>
        <v>24</v>
      </c>
      <c r="L1460" s="1">
        <f t="shared" si="124"/>
        <v>2</v>
      </c>
      <c r="N1460" s="1" t="s">
        <v>50</v>
      </c>
      <c r="P1460" s="89" t="s">
        <v>28</v>
      </c>
      <c r="Q1460" s="124"/>
      <c r="R1460" s="4" t="s">
        <v>49</v>
      </c>
      <c r="T1460" s="17" t="s">
        <v>49</v>
      </c>
      <c r="U1460" s="17"/>
      <c r="V1460" s="17" t="s">
        <v>50</v>
      </c>
      <c r="W1460" s="17"/>
      <c r="X1460" s="17" t="s">
        <v>28</v>
      </c>
      <c r="Y1460" s="17"/>
      <c r="Z1460" s="89" t="s">
        <v>28</v>
      </c>
      <c r="AA1460" s="124"/>
      <c r="AB1460" s="99" t="s">
        <v>28</v>
      </c>
      <c r="AC1460" s="124"/>
      <c r="AD1460" s="89" t="s">
        <v>28</v>
      </c>
      <c r="AE1460" s="124"/>
      <c r="AF1460" s="99" t="s">
        <v>28</v>
      </c>
      <c r="AG1460" s="17"/>
      <c r="AH1460" s="17" t="s">
        <v>49</v>
      </c>
      <c r="AI1460" s="17"/>
      <c r="AJ1460" s="89" t="s">
        <v>28</v>
      </c>
      <c r="AK1460" s="17"/>
      <c r="AL1460" s="89" t="s">
        <v>28</v>
      </c>
      <c r="AM1460" s="17"/>
      <c r="AN1460" s="81" t="s">
        <v>48</v>
      </c>
      <c r="AP1460" s="89" t="s">
        <v>28</v>
      </c>
      <c r="AQ1460" s="17"/>
      <c r="AR1460" s="84" t="s">
        <v>28</v>
      </c>
      <c r="AS1460" s="17"/>
      <c r="AT1460" s="89" t="s">
        <v>28</v>
      </c>
      <c r="AU1460" s="17"/>
      <c r="AV1460" s="74" t="s">
        <v>48</v>
      </c>
      <c r="AX1460" s="84" t="s">
        <v>28</v>
      </c>
      <c r="AY1460" s="17"/>
      <c r="AZ1460" s="87" t="s">
        <v>48</v>
      </c>
      <c r="BB1460" s="89" t="s">
        <v>28</v>
      </c>
      <c r="BC1460" s="17"/>
      <c r="BD1460" s="81" t="s">
        <v>48</v>
      </c>
      <c r="BF1460" s="84" t="s">
        <v>28</v>
      </c>
      <c r="BG1460" s="17"/>
      <c r="BH1460" s="87" t="s">
        <v>48</v>
      </c>
      <c r="BI1460" s="69"/>
      <c r="BJ1460" s="134" t="s">
        <v>28</v>
      </c>
      <c r="BK1460" s="17"/>
      <c r="BL1460" s="134" t="s">
        <v>28</v>
      </c>
      <c r="BM1460" s="17"/>
      <c r="BN1460" s="134" t="s">
        <v>28</v>
      </c>
      <c r="BO1460" s="17"/>
      <c r="BP1460" s="134" t="s">
        <v>28</v>
      </c>
      <c r="BQ1460" s="17"/>
      <c r="BR1460" s="149" t="s">
        <v>28</v>
      </c>
      <c r="BS1460" s="16"/>
      <c r="BT1460" s="1" t="s">
        <v>47</v>
      </c>
      <c r="BV1460" s="1" t="s">
        <v>47</v>
      </c>
      <c r="BX1460" s="1" t="s">
        <v>47</v>
      </c>
      <c r="BZ1460" s="1" t="s">
        <v>47</v>
      </c>
    </row>
    <row r="1461" spans="2:78" x14ac:dyDescent="0.25">
      <c r="B1461" s="8">
        <v>1460</v>
      </c>
      <c r="C1461" s="8">
        <v>29</v>
      </c>
      <c r="D1461" s="8">
        <v>12</v>
      </c>
      <c r="E1461" s="8">
        <v>2020</v>
      </c>
      <c r="F1461" s="24" t="str">
        <f t="shared" si="119"/>
        <v>29/Dec/2020</v>
      </c>
      <c r="G1461" s="13" t="s">
        <v>22</v>
      </c>
      <c r="H1461" s="14" t="str">
        <f t="shared" si="122"/>
        <v>Tue</v>
      </c>
      <c r="I1461" s="14">
        <f t="shared" si="121"/>
        <v>730</v>
      </c>
      <c r="J1461" s="15">
        <f t="shared" si="123"/>
        <v>104</v>
      </c>
      <c r="K1461" s="1">
        <f t="shared" si="120"/>
        <v>24</v>
      </c>
      <c r="L1461" s="1">
        <f t="shared" si="124"/>
        <v>2</v>
      </c>
      <c r="N1461" s="1" t="s">
        <v>50</v>
      </c>
      <c r="P1461" s="89" t="s">
        <v>28</v>
      </c>
      <c r="Q1461" s="124"/>
      <c r="R1461" s="4" t="s">
        <v>49</v>
      </c>
      <c r="T1461" s="17" t="s">
        <v>49</v>
      </c>
      <c r="U1461" s="17"/>
      <c r="V1461" s="17" t="s">
        <v>50</v>
      </c>
      <c r="W1461" s="17"/>
      <c r="X1461" s="17" t="s">
        <v>28</v>
      </c>
      <c r="Y1461" s="17"/>
      <c r="Z1461" s="89" t="s">
        <v>28</v>
      </c>
      <c r="AA1461" s="124"/>
      <c r="AB1461" s="99" t="s">
        <v>28</v>
      </c>
      <c r="AC1461" s="124"/>
      <c r="AD1461" s="89" t="s">
        <v>28</v>
      </c>
      <c r="AE1461" s="124"/>
      <c r="AF1461" s="99" t="s">
        <v>28</v>
      </c>
      <c r="AG1461" s="17"/>
      <c r="AH1461" s="17" t="s">
        <v>49</v>
      </c>
      <c r="AI1461" s="17"/>
      <c r="AJ1461" s="89" t="s">
        <v>28</v>
      </c>
      <c r="AK1461" s="17"/>
      <c r="AL1461" s="89" t="s">
        <v>28</v>
      </c>
      <c r="AM1461" s="17"/>
      <c r="AN1461" s="81" t="s">
        <v>48</v>
      </c>
      <c r="AP1461" s="89" t="s">
        <v>28</v>
      </c>
      <c r="AQ1461" s="17"/>
      <c r="AR1461" s="84" t="s">
        <v>28</v>
      </c>
      <c r="AS1461" s="17"/>
      <c r="AT1461" s="89" t="s">
        <v>28</v>
      </c>
      <c r="AU1461" s="17"/>
      <c r="AV1461" s="74" t="s">
        <v>48</v>
      </c>
      <c r="AX1461" s="84" t="s">
        <v>28</v>
      </c>
      <c r="AY1461" s="17"/>
      <c r="AZ1461" s="87" t="s">
        <v>48</v>
      </c>
      <c r="BB1461" s="89" t="s">
        <v>28</v>
      </c>
      <c r="BC1461" s="17"/>
      <c r="BD1461" s="81" t="s">
        <v>48</v>
      </c>
      <c r="BF1461" s="84" t="s">
        <v>28</v>
      </c>
      <c r="BG1461" s="17"/>
      <c r="BH1461" s="87" t="s">
        <v>48</v>
      </c>
      <c r="BI1461" s="69"/>
      <c r="BJ1461" s="134" t="s">
        <v>28</v>
      </c>
      <c r="BK1461" s="17"/>
      <c r="BL1461" s="134" t="s">
        <v>28</v>
      </c>
      <c r="BM1461" s="17"/>
      <c r="BN1461" s="134" t="s">
        <v>28</v>
      </c>
      <c r="BO1461" s="17"/>
      <c r="BP1461" s="134" t="s">
        <v>28</v>
      </c>
      <c r="BQ1461" s="17"/>
      <c r="BR1461" s="149" t="s">
        <v>28</v>
      </c>
      <c r="BS1461" s="16"/>
      <c r="BT1461" s="1" t="s">
        <v>47</v>
      </c>
      <c r="BV1461" s="1" t="s">
        <v>47</v>
      </c>
      <c r="BX1461" s="1" t="s">
        <v>47</v>
      </c>
      <c r="BZ1461" s="1" t="s">
        <v>47</v>
      </c>
    </row>
    <row r="1462" spans="2:78" x14ac:dyDescent="0.25">
      <c r="B1462" s="8">
        <v>1461</v>
      </c>
      <c r="C1462" s="8">
        <v>30</v>
      </c>
      <c r="D1462" s="8">
        <v>12</v>
      </c>
      <c r="E1462" s="8">
        <v>2020</v>
      </c>
      <c r="F1462" s="24" t="str">
        <f t="shared" si="119"/>
        <v>30/Dec/2020</v>
      </c>
      <c r="G1462" s="13" t="s">
        <v>21</v>
      </c>
      <c r="H1462" s="14" t="str">
        <f t="shared" si="122"/>
        <v>Wed</v>
      </c>
      <c r="I1462" s="14">
        <f t="shared" si="121"/>
        <v>731</v>
      </c>
      <c r="J1462" s="15">
        <f t="shared" si="123"/>
        <v>104</v>
      </c>
      <c r="K1462" s="1">
        <f t="shared" si="120"/>
        <v>24</v>
      </c>
      <c r="L1462" s="1">
        <f t="shared" si="124"/>
        <v>2</v>
      </c>
      <c r="N1462" s="1" t="s">
        <v>50</v>
      </c>
      <c r="P1462" s="89" t="s">
        <v>28</v>
      </c>
      <c r="Q1462" s="124"/>
      <c r="R1462" s="4" t="s">
        <v>49</v>
      </c>
      <c r="T1462" s="17" t="s">
        <v>49</v>
      </c>
      <c r="U1462" s="17"/>
      <c r="V1462" s="17" t="s">
        <v>50</v>
      </c>
      <c r="W1462" s="17"/>
      <c r="X1462" s="17" t="s">
        <v>28</v>
      </c>
      <c r="Y1462" s="17"/>
      <c r="Z1462" s="89" t="s">
        <v>28</v>
      </c>
      <c r="AA1462" s="124"/>
      <c r="AB1462" s="99" t="s">
        <v>28</v>
      </c>
      <c r="AC1462" s="124"/>
      <c r="AD1462" s="89" t="s">
        <v>28</v>
      </c>
      <c r="AE1462" s="124"/>
      <c r="AF1462" s="99" t="s">
        <v>28</v>
      </c>
      <c r="AG1462" s="17"/>
      <c r="AH1462" s="17" t="s">
        <v>49</v>
      </c>
      <c r="AI1462" s="17"/>
      <c r="AJ1462" s="89" t="s">
        <v>28</v>
      </c>
      <c r="AK1462" s="17"/>
      <c r="AL1462" s="89" t="s">
        <v>28</v>
      </c>
      <c r="AM1462" s="17"/>
      <c r="AN1462" s="81" t="s">
        <v>48</v>
      </c>
      <c r="AP1462" s="89" t="s">
        <v>28</v>
      </c>
      <c r="AQ1462" s="17"/>
      <c r="AR1462" s="84" t="s">
        <v>28</v>
      </c>
      <c r="AS1462" s="17"/>
      <c r="AT1462" s="89" t="s">
        <v>28</v>
      </c>
      <c r="AU1462" s="17"/>
      <c r="AV1462" s="74" t="s">
        <v>48</v>
      </c>
      <c r="AX1462" s="84" t="s">
        <v>28</v>
      </c>
      <c r="AY1462" s="17"/>
      <c r="AZ1462" s="87" t="s">
        <v>48</v>
      </c>
      <c r="BB1462" s="89" t="s">
        <v>28</v>
      </c>
      <c r="BC1462" s="17"/>
      <c r="BD1462" s="81" t="s">
        <v>48</v>
      </c>
      <c r="BF1462" s="84" t="s">
        <v>28</v>
      </c>
      <c r="BG1462" s="17"/>
      <c r="BH1462" s="87" t="s">
        <v>48</v>
      </c>
      <c r="BI1462" s="69"/>
      <c r="BJ1462" s="134" t="s">
        <v>28</v>
      </c>
      <c r="BK1462" s="17"/>
      <c r="BL1462" s="134" t="s">
        <v>28</v>
      </c>
      <c r="BM1462" s="17"/>
      <c r="BN1462" s="134" t="s">
        <v>28</v>
      </c>
      <c r="BO1462" s="17"/>
      <c r="BP1462" s="134" t="s">
        <v>28</v>
      </c>
      <c r="BQ1462" s="17"/>
      <c r="BR1462" s="149" t="s">
        <v>28</v>
      </c>
      <c r="BS1462" s="16"/>
      <c r="BT1462" s="1" t="s">
        <v>47</v>
      </c>
      <c r="BV1462" s="1" t="s">
        <v>47</v>
      </c>
      <c r="BX1462" s="1" t="s">
        <v>47</v>
      </c>
      <c r="BZ1462" s="1" t="s">
        <v>47</v>
      </c>
    </row>
    <row r="1463" spans="2:78" x14ac:dyDescent="0.25">
      <c r="B1463" s="8">
        <v>1462</v>
      </c>
      <c r="C1463" s="8">
        <v>30</v>
      </c>
      <c r="D1463" s="8">
        <v>12</v>
      </c>
      <c r="E1463" s="8">
        <v>2020</v>
      </c>
      <c r="F1463" s="24" t="str">
        <f t="shared" si="119"/>
        <v>30/Dec/2020</v>
      </c>
      <c r="G1463" s="13" t="s">
        <v>22</v>
      </c>
      <c r="H1463" s="14" t="str">
        <f t="shared" si="122"/>
        <v>Wed</v>
      </c>
      <c r="I1463" s="14">
        <f t="shared" si="121"/>
        <v>731</v>
      </c>
      <c r="J1463" s="15">
        <f t="shared" si="123"/>
        <v>104</v>
      </c>
      <c r="K1463" s="1">
        <f t="shared" si="120"/>
        <v>24</v>
      </c>
      <c r="L1463" s="1">
        <f t="shared" si="124"/>
        <v>2</v>
      </c>
      <c r="N1463" s="1" t="s">
        <v>50</v>
      </c>
      <c r="P1463" s="89" t="s">
        <v>28</v>
      </c>
      <c r="Q1463" s="124"/>
      <c r="R1463" s="4" t="s">
        <v>49</v>
      </c>
      <c r="T1463" s="17" t="s">
        <v>49</v>
      </c>
      <c r="U1463" s="17"/>
      <c r="V1463" s="17" t="s">
        <v>50</v>
      </c>
      <c r="W1463" s="17"/>
      <c r="X1463" s="17" t="s">
        <v>28</v>
      </c>
      <c r="Y1463" s="17"/>
      <c r="Z1463" s="89" t="s">
        <v>28</v>
      </c>
      <c r="AA1463" s="124"/>
      <c r="AB1463" s="99" t="s">
        <v>28</v>
      </c>
      <c r="AC1463" s="124"/>
      <c r="AD1463" s="89" t="s">
        <v>28</v>
      </c>
      <c r="AE1463" s="124"/>
      <c r="AF1463" s="99" t="s">
        <v>28</v>
      </c>
      <c r="AG1463" s="17"/>
      <c r="AH1463" s="17" t="s">
        <v>49</v>
      </c>
      <c r="AI1463" s="17"/>
      <c r="AJ1463" s="89" t="s">
        <v>28</v>
      </c>
      <c r="AK1463" s="17"/>
      <c r="AL1463" s="89" t="s">
        <v>28</v>
      </c>
      <c r="AM1463" s="17"/>
      <c r="AN1463" s="81" t="s">
        <v>48</v>
      </c>
      <c r="AP1463" s="89" t="s">
        <v>28</v>
      </c>
      <c r="AQ1463" s="17"/>
      <c r="AR1463" s="84" t="s">
        <v>28</v>
      </c>
      <c r="AS1463" s="17"/>
      <c r="AT1463" s="89" t="s">
        <v>28</v>
      </c>
      <c r="AU1463" s="17"/>
      <c r="AV1463" s="74" t="s">
        <v>48</v>
      </c>
      <c r="AX1463" s="84" t="s">
        <v>28</v>
      </c>
      <c r="AY1463" s="17"/>
      <c r="AZ1463" s="87" t="s">
        <v>48</v>
      </c>
      <c r="BB1463" s="89" t="s">
        <v>28</v>
      </c>
      <c r="BC1463" s="17"/>
      <c r="BD1463" s="81" t="s">
        <v>48</v>
      </c>
      <c r="BF1463" s="84" t="s">
        <v>28</v>
      </c>
      <c r="BG1463" s="17"/>
      <c r="BH1463" s="87" t="s">
        <v>48</v>
      </c>
      <c r="BI1463" s="69"/>
      <c r="BJ1463" s="134" t="s">
        <v>28</v>
      </c>
      <c r="BK1463" s="17"/>
      <c r="BL1463" s="134" t="s">
        <v>28</v>
      </c>
      <c r="BM1463" s="17"/>
      <c r="BN1463" s="134" t="s">
        <v>28</v>
      </c>
      <c r="BO1463" s="17"/>
      <c r="BP1463" s="134" t="s">
        <v>28</v>
      </c>
      <c r="BQ1463" s="17"/>
      <c r="BR1463" s="149" t="s">
        <v>28</v>
      </c>
      <c r="BS1463" s="16"/>
      <c r="BT1463" s="1" t="s">
        <v>47</v>
      </c>
      <c r="BV1463" s="1" t="s">
        <v>47</v>
      </c>
      <c r="BX1463" s="1" t="s">
        <v>47</v>
      </c>
      <c r="BZ1463" s="1" t="s">
        <v>47</v>
      </c>
    </row>
    <row r="1464" spans="2:78" x14ac:dyDescent="0.25">
      <c r="B1464" s="8">
        <v>1463</v>
      </c>
      <c r="C1464" s="8">
        <v>31</v>
      </c>
      <c r="D1464" s="8">
        <v>12</v>
      </c>
      <c r="E1464" s="8">
        <v>2020</v>
      </c>
      <c r="F1464" s="24" t="str">
        <f t="shared" si="119"/>
        <v>31/Dec/2020</v>
      </c>
      <c r="G1464" s="13" t="s">
        <v>21</v>
      </c>
      <c r="H1464" s="14" t="str">
        <f t="shared" si="122"/>
        <v>Thu</v>
      </c>
      <c r="I1464" s="14">
        <f t="shared" si="121"/>
        <v>732</v>
      </c>
      <c r="J1464" s="15">
        <f t="shared" si="123"/>
        <v>104</v>
      </c>
      <c r="K1464" s="1">
        <f t="shared" si="120"/>
        <v>24</v>
      </c>
      <c r="L1464" s="1">
        <f t="shared" si="124"/>
        <v>2</v>
      </c>
      <c r="N1464" s="1" t="s">
        <v>50</v>
      </c>
      <c r="P1464" s="89" t="s">
        <v>28</v>
      </c>
      <c r="Q1464" s="124"/>
      <c r="R1464" s="4" t="s">
        <v>49</v>
      </c>
      <c r="T1464" s="17" t="s">
        <v>49</v>
      </c>
      <c r="U1464" s="17"/>
      <c r="V1464" s="17" t="s">
        <v>50</v>
      </c>
      <c r="W1464" s="17"/>
      <c r="X1464" s="17" t="s">
        <v>28</v>
      </c>
      <c r="Y1464" s="17"/>
      <c r="Z1464" s="89" t="s">
        <v>28</v>
      </c>
      <c r="AA1464" s="124"/>
      <c r="AB1464" s="99" t="s">
        <v>28</v>
      </c>
      <c r="AC1464" s="124"/>
      <c r="AD1464" s="89" t="s">
        <v>28</v>
      </c>
      <c r="AE1464" s="124"/>
      <c r="AF1464" s="99" t="s">
        <v>28</v>
      </c>
      <c r="AG1464" s="17"/>
      <c r="AH1464" s="17" t="s">
        <v>49</v>
      </c>
      <c r="AI1464" s="17"/>
      <c r="AJ1464" s="87" t="s">
        <v>48</v>
      </c>
      <c r="AL1464" s="89" t="s">
        <v>28</v>
      </c>
      <c r="AM1464" s="17"/>
      <c r="AN1464" s="81" t="s">
        <v>48</v>
      </c>
      <c r="AP1464" s="89" t="s">
        <v>28</v>
      </c>
      <c r="AQ1464" s="17"/>
      <c r="AR1464" s="84" t="s">
        <v>28</v>
      </c>
      <c r="AS1464" s="17"/>
      <c r="AT1464" s="89" t="s">
        <v>28</v>
      </c>
      <c r="AU1464" s="17"/>
      <c r="AV1464" s="74" t="s">
        <v>48</v>
      </c>
      <c r="AX1464" s="84" t="s">
        <v>28</v>
      </c>
      <c r="AY1464" s="17"/>
      <c r="AZ1464" s="87" t="s">
        <v>48</v>
      </c>
      <c r="BB1464" s="89" t="s">
        <v>28</v>
      </c>
      <c r="BC1464" s="17"/>
      <c r="BD1464" s="81" t="s">
        <v>48</v>
      </c>
      <c r="BF1464" s="84" t="s">
        <v>28</v>
      </c>
      <c r="BG1464" s="17"/>
      <c r="BH1464" s="87" t="s">
        <v>48</v>
      </c>
      <c r="BI1464" s="69"/>
      <c r="BJ1464" s="74" t="s">
        <v>48</v>
      </c>
      <c r="BL1464" s="134" t="s">
        <v>28</v>
      </c>
      <c r="BM1464" s="17"/>
      <c r="BN1464" s="134" t="s">
        <v>28</v>
      </c>
      <c r="BO1464" s="17"/>
      <c r="BP1464" s="134" t="s">
        <v>28</v>
      </c>
      <c r="BQ1464" s="17"/>
      <c r="BR1464" s="149" t="s">
        <v>28</v>
      </c>
      <c r="BS1464" s="16"/>
      <c r="BT1464" s="1" t="s">
        <v>47</v>
      </c>
      <c r="BV1464" s="1" t="s">
        <v>47</v>
      </c>
      <c r="BX1464" s="1" t="s">
        <v>47</v>
      </c>
      <c r="BZ1464" s="1" t="s">
        <v>47</v>
      </c>
    </row>
    <row r="1465" spans="2:78" x14ac:dyDescent="0.25">
      <c r="B1465" s="8">
        <v>1464</v>
      </c>
      <c r="C1465" s="8">
        <v>31</v>
      </c>
      <c r="D1465" s="8">
        <v>12</v>
      </c>
      <c r="E1465" s="8">
        <v>2020</v>
      </c>
      <c r="F1465" s="24" t="str">
        <f t="shared" si="119"/>
        <v>31/Dec/2020</v>
      </c>
      <c r="G1465" s="13" t="s">
        <v>22</v>
      </c>
      <c r="H1465" s="14" t="str">
        <f t="shared" si="122"/>
        <v>Thu</v>
      </c>
      <c r="I1465" s="14">
        <f t="shared" si="121"/>
        <v>732</v>
      </c>
      <c r="J1465" s="15">
        <f t="shared" si="123"/>
        <v>104</v>
      </c>
      <c r="K1465" s="1">
        <f t="shared" si="120"/>
        <v>24</v>
      </c>
      <c r="L1465" s="1">
        <f t="shared" si="124"/>
        <v>2</v>
      </c>
      <c r="N1465" s="1" t="s">
        <v>50</v>
      </c>
      <c r="P1465" s="89" t="s">
        <v>28</v>
      </c>
      <c r="Q1465" s="124"/>
      <c r="R1465" s="4" t="s">
        <v>49</v>
      </c>
      <c r="T1465" s="17" t="s">
        <v>49</v>
      </c>
      <c r="U1465" s="17"/>
      <c r="V1465" s="17" t="s">
        <v>50</v>
      </c>
      <c r="W1465" s="17"/>
      <c r="X1465" s="17" t="s">
        <v>28</v>
      </c>
      <c r="Y1465" s="17"/>
      <c r="Z1465" s="89" t="s">
        <v>28</v>
      </c>
      <c r="AA1465" s="124"/>
      <c r="AB1465" s="99" t="s">
        <v>28</v>
      </c>
      <c r="AC1465" s="124"/>
      <c r="AD1465" s="89" t="s">
        <v>28</v>
      </c>
      <c r="AE1465" s="124"/>
      <c r="AF1465" s="99" t="s">
        <v>28</v>
      </c>
      <c r="AG1465" s="17"/>
      <c r="AH1465" s="17" t="s">
        <v>49</v>
      </c>
      <c r="AI1465" s="17"/>
      <c r="AJ1465" s="87" t="s">
        <v>48</v>
      </c>
      <c r="AL1465" s="89" t="s">
        <v>28</v>
      </c>
      <c r="AM1465" s="17"/>
      <c r="AN1465" s="81" t="s">
        <v>48</v>
      </c>
      <c r="AP1465" s="89" t="s">
        <v>28</v>
      </c>
      <c r="AQ1465" s="17"/>
      <c r="AR1465" s="84" t="s">
        <v>28</v>
      </c>
      <c r="AS1465" s="17"/>
      <c r="AT1465" s="89" t="s">
        <v>28</v>
      </c>
      <c r="AU1465" s="17"/>
      <c r="AV1465" s="74" t="s">
        <v>48</v>
      </c>
      <c r="AX1465" s="84" t="s">
        <v>28</v>
      </c>
      <c r="AY1465" s="17"/>
      <c r="AZ1465" s="87" t="s">
        <v>48</v>
      </c>
      <c r="BB1465" s="89" t="s">
        <v>28</v>
      </c>
      <c r="BC1465" s="17"/>
      <c r="BD1465" s="81" t="s">
        <v>48</v>
      </c>
      <c r="BF1465" s="84" t="s">
        <v>28</v>
      </c>
      <c r="BG1465" s="17"/>
      <c r="BH1465" s="87" t="s">
        <v>48</v>
      </c>
      <c r="BI1465" s="69"/>
      <c r="BJ1465" s="74" t="s">
        <v>48</v>
      </c>
      <c r="BL1465" s="134" t="s">
        <v>28</v>
      </c>
      <c r="BM1465" s="17"/>
      <c r="BN1465" s="134" t="s">
        <v>28</v>
      </c>
      <c r="BO1465" s="17"/>
      <c r="BP1465" s="134" t="s">
        <v>28</v>
      </c>
      <c r="BQ1465" s="17"/>
      <c r="BR1465" s="149" t="s">
        <v>28</v>
      </c>
      <c r="BS1465" s="16"/>
      <c r="BT1465" s="1" t="s">
        <v>47</v>
      </c>
      <c r="BV1465" s="1" t="s">
        <v>47</v>
      </c>
      <c r="BX1465" s="1" t="s">
        <v>47</v>
      </c>
      <c r="BZ1465" s="1" t="s">
        <v>47</v>
      </c>
    </row>
    <row r="1466" spans="2:78" x14ac:dyDescent="0.25">
      <c r="B1466" s="8">
        <v>1465</v>
      </c>
      <c r="C1466" s="8">
        <v>1</v>
      </c>
      <c r="D1466" s="8">
        <v>1</v>
      </c>
      <c r="E1466" s="8">
        <v>2021</v>
      </c>
      <c r="F1466" s="24" t="str">
        <f t="shared" si="119"/>
        <v>01/Jan/2021</v>
      </c>
      <c r="G1466" s="13" t="s">
        <v>21</v>
      </c>
      <c r="H1466" s="14" t="str">
        <f t="shared" si="122"/>
        <v>Fri</v>
      </c>
      <c r="I1466" s="14">
        <f t="shared" si="121"/>
        <v>733</v>
      </c>
      <c r="J1466" s="15">
        <f t="shared" si="123"/>
        <v>104</v>
      </c>
      <c r="K1466" s="1">
        <f t="shared" si="120"/>
        <v>25</v>
      </c>
      <c r="L1466" s="1">
        <f t="shared" si="124"/>
        <v>3</v>
      </c>
      <c r="N1466" s="1" t="s">
        <v>50</v>
      </c>
      <c r="P1466" s="89" t="s">
        <v>28</v>
      </c>
      <c r="Q1466" s="124"/>
      <c r="R1466" s="4" t="s">
        <v>49</v>
      </c>
      <c r="T1466" s="17" t="s">
        <v>49</v>
      </c>
      <c r="U1466" s="17"/>
      <c r="V1466" s="17" t="s">
        <v>50</v>
      </c>
      <c r="W1466" s="17"/>
      <c r="X1466" s="17" t="s">
        <v>28</v>
      </c>
      <c r="Y1466" s="17"/>
      <c r="Z1466" s="89" t="s">
        <v>28</v>
      </c>
      <c r="AA1466" s="124"/>
      <c r="AB1466" s="99" t="s">
        <v>28</v>
      </c>
      <c r="AC1466" s="124"/>
      <c r="AD1466" s="89" t="s">
        <v>28</v>
      </c>
      <c r="AE1466" s="124"/>
      <c r="AF1466" s="99" t="s">
        <v>28</v>
      </c>
      <c r="AG1466" s="17"/>
      <c r="AH1466" s="17" t="s">
        <v>49</v>
      </c>
      <c r="AI1466" s="17"/>
      <c r="AJ1466" s="87" t="s">
        <v>48</v>
      </c>
      <c r="AL1466" s="89" t="s">
        <v>28</v>
      </c>
      <c r="AM1466" s="17"/>
      <c r="AN1466" s="81" t="s">
        <v>48</v>
      </c>
      <c r="AP1466" s="89" t="s">
        <v>28</v>
      </c>
      <c r="AQ1466" s="17"/>
      <c r="AR1466" s="84" t="s">
        <v>28</v>
      </c>
      <c r="AS1466" s="17"/>
      <c r="AT1466" s="89" t="s">
        <v>28</v>
      </c>
      <c r="AU1466" s="17"/>
      <c r="AV1466" s="74" t="s">
        <v>48</v>
      </c>
      <c r="AX1466" s="84" t="s">
        <v>28</v>
      </c>
      <c r="AY1466" s="17"/>
      <c r="AZ1466" s="87" t="s">
        <v>48</v>
      </c>
      <c r="BB1466" s="89" t="s">
        <v>28</v>
      </c>
      <c r="BC1466" s="17"/>
      <c r="BD1466" s="81" t="s">
        <v>48</v>
      </c>
      <c r="BF1466" s="84" t="s">
        <v>28</v>
      </c>
      <c r="BG1466" s="17"/>
      <c r="BH1466" s="87" t="s">
        <v>48</v>
      </c>
      <c r="BI1466" s="69"/>
      <c r="BJ1466" s="74" t="s">
        <v>48</v>
      </c>
      <c r="BL1466" s="134" t="s">
        <v>28</v>
      </c>
      <c r="BM1466" s="17"/>
      <c r="BN1466" s="134" t="s">
        <v>28</v>
      </c>
      <c r="BO1466" s="17"/>
      <c r="BP1466" s="134" t="s">
        <v>28</v>
      </c>
      <c r="BQ1466" s="17"/>
      <c r="BR1466" s="149" t="s">
        <v>28</v>
      </c>
      <c r="BS1466" s="16"/>
      <c r="BT1466" s="1" t="s">
        <v>47</v>
      </c>
      <c r="BV1466" s="1" t="s">
        <v>47</v>
      </c>
      <c r="BX1466" s="1" t="s">
        <v>47</v>
      </c>
      <c r="BZ1466" s="1" t="s">
        <v>47</v>
      </c>
    </row>
    <row r="1467" spans="2:78" x14ac:dyDescent="0.25">
      <c r="B1467" s="8">
        <v>1466</v>
      </c>
      <c r="C1467" s="8">
        <v>1</v>
      </c>
      <c r="D1467" s="8">
        <v>1</v>
      </c>
      <c r="E1467" s="8">
        <v>2021</v>
      </c>
      <c r="F1467" s="24" t="str">
        <f t="shared" si="119"/>
        <v>01/Jan/2021</v>
      </c>
      <c r="G1467" s="13" t="s">
        <v>22</v>
      </c>
      <c r="H1467" s="14" t="str">
        <f t="shared" si="122"/>
        <v>Fri</v>
      </c>
      <c r="I1467" s="14">
        <f t="shared" si="121"/>
        <v>733</v>
      </c>
      <c r="J1467" s="15">
        <f t="shared" si="123"/>
        <v>104</v>
      </c>
      <c r="K1467" s="1">
        <f t="shared" si="120"/>
        <v>25</v>
      </c>
      <c r="L1467" s="1">
        <f t="shared" si="124"/>
        <v>3</v>
      </c>
      <c r="N1467" s="1" t="s">
        <v>50</v>
      </c>
      <c r="P1467" s="89" t="s">
        <v>28</v>
      </c>
      <c r="Q1467" s="124"/>
      <c r="R1467" s="4" t="s">
        <v>49</v>
      </c>
      <c r="T1467" s="17" t="s">
        <v>49</v>
      </c>
      <c r="U1467" s="17"/>
      <c r="V1467" s="17" t="s">
        <v>50</v>
      </c>
      <c r="W1467" s="17"/>
      <c r="X1467" s="17" t="s">
        <v>28</v>
      </c>
      <c r="Y1467" s="17"/>
      <c r="Z1467" s="89" t="s">
        <v>28</v>
      </c>
      <c r="AA1467" s="124"/>
      <c r="AB1467" s="99" t="s">
        <v>28</v>
      </c>
      <c r="AC1467" s="124"/>
      <c r="AD1467" s="89" t="s">
        <v>28</v>
      </c>
      <c r="AE1467" s="124"/>
      <c r="AF1467" s="99" t="s">
        <v>28</v>
      </c>
      <c r="AG1467" s="17"/>
      <c r="AH1467" s="17" t="s">
        <v>49</v>
      </c>
      <c r="AI1467" s="17"/>
      <c r="AJ1467" s="87" t="s">
        <v>48</v>
      </c>
      <c r="AL1467" s="89" t="s">
        <v>28</v>
      </c>
      <c r="AM1467" s="17"/>
      <c r="AN1467" s="81" t="s">
        <v>48</v>
      </c>
      <c r="AP1467" s="89" t="s">
        <v>28</v>
      </c>
      <c r="AQ1467" s="17"/>
      <c r="AR1467" s="84" t="s">
        <v>28</v>
      </c>
      <c r="AS1467" s="17"/>
      <c r="AT1467" s="89" t="s">
        <v>28</v>
      </c>
      <c r="AU1467" s="17"/>
      <c r="AV1467" s="74" t="s">
        <v>48</v>
      </c>
      <c r="AX1467" s="84" t="s">
        <v>28</v>
      </c>
      <c r="AY1467" s="17"/>
      <c r="AZ1467" s="87" t="s">
        <v>48</v>
      </c>
      <c r="BB1467" s="89" t="s">
        <v>28</v>
      </c>
      <c r="BC1467" s="17"/>
      <c r="BD1467" s="81" t="s">
        <v>48</v>
      </c>
      <c r="BF1467" s="84" t="s">
        <v>28</v>
      </c>
      <c r="BG1467" s="17"/>
      <c r="BH1467" s="87" t="s">
        <v>48</v>
      </c>
      <c r="BI1467" s="69"/>
      <c r="BJ1467" s="74" t="s">
        <v>48</v>
      </c>
      <c r="BL1467" s="134" t="s">
        <v>28</v>
      </c>
      <c r="BM1467" s="17"/>
      <c r="BN1467" s="134" t="s">
        <v>28</v>
      </c>
      <c r="BO1467" s="17"/>
      <c r="BP1467" s="134" t="s">
        <v>28</v>
      </c>
      <c r="BQ1467" s="17"/>
      <c r="BR1467" s="149" t="s">
        <v>28</v>
      </c>
      <c r="BS1467" s="16"/>
      <c r="BT1467" s="1" t="s">
        <v>47</v>
      </c>
      <c r="BV1467" s="1" t="s">
        <v>47</v>
      </c>
      <c r="BX1467" s="1" t="s">
        <v>47</v>
      </c>
      <c r="BZ1467" s="1" t="s">
        <v>47</v>
      </c>
    </row>
    <row r="1468" spans="2:78" x14ac:dyDescent="0.25">
      <c r="B1468" s="8">
        <v>1467</v>
      </c>
      <c r="C1468" s="8">
        <v>2</v>
      </c>
      <c r="D1468" s="8">
        <v>1</v>
      </c>
      <c r="E1468" s="8">
        <v>2021</v>
      </c>
      <c r="F1468" s="24" t="str">
        <f t="shared" si="119"/>
        <v>02/Jan/2021</v>
      </c>
      <c r="G1468" s="13" t="s">
        <v>21</v>
      </c>
      <c r="H1468" s="14" t="str">
        <f t="shared" si="122"/>
        <v>Sat</v>
      </c>
      <c r="I1468" s="14">
        <f t="shared" si="121"/>
        <v>734</v>
      </c>
      <c r="J1468" s="15">
        <f t="shared" si="123"/>
        <v>104</v>
      </c>
      <c r="K1468" s="1">
        <f t="shared" si="120"/>
        <v>25</v>
      </c>
      <c r="L1468" s="1">
        <f t="shared" si="124"/>
        <v>3</v>
      </c>
      <c r="N1468" s="1" t="s">
        <v>50</v>
      </c>
      <c r="P1468" s="89" t="s">
        <v>28</v>
      </c>
      <c r="Q1468" s="124"/>
      <c r="R1468" s="4" t="s">
        <v>49</v>
      </c>
      <c r="T1468" s="17" t="s">
        <v>49</v>
      </c>
      <c r="U1468" s="17"/>
      <c r="V1468" s="17" t="s">
        <v>50</v>
      </c>
      <c r="W1468" s="17"/>
      <c r="X1468" s="17" t="s">
        <v>28</v>
      </c>
      <c r="Y1468" s="17"/>
      <c r="Z1468" s="89" t="s">
        <v>28</v>
      </c>
      <c r="AA1468" s="124"/>
      <c r="AB1468" s="99" t="s">
        <v>28</v>
      </c>
      <c r="AC1468" s="124"/>
      <c r="AD1468" s="89" t="s">
        <v>28</v>
      </c>
      <c r="AE1468" s="124"/>
      <c r="AF1468" s="99" t="s">
        <v>28</v>
      </c>
      <c r="AG1468" s="17"/>
      <c r="AH1468" s="17" t="s">
        <v>49</v>
      </c>
      <c r="AI1468" s="17"/>
      <c r="AJ1468" s="87" t="s">
        <v>48</v>
      </c>
      <c r="AL1468" s="89" t="s">
        <v>28</v>
      </c>
      <c r="AM1468" s="17"/>
      <c r="AN1468" s="81" t="s">
        <v>48</v>
      </c>
      <c r="AP1468" s="89" t="s">
        <v>28</v>
      </c>
      <c r="AQ1468" s="17"/>
      <c r="AR1468" s="84" t="s">
        <v>28</v>
      </c>
      <c r="AS1468" s="17"/>
      <c r="AT1468" s="89" t="s">
        <v>28</v>
      </c>
      <c r="AU1468" s="17"/>
      <c r="AV1468" s="74" t="s">
        <v>48</v>
      </c>
      <c r="AX1468" s="84" t="s">
        <v>28</v>
      </c>
      <c r="AY1468" s="17"/>
      <c r="AZ1468" s="87" t="s">
        <v>48</v>
      </c>
      <c r="BB1468" s="89" t="s">
        <v>28</v>
      </c>
      <c r="BC1468" s="17"/>
      <c r="BD1468" s="81" t="s">
        <v>48</v>
      </c>
      <c r="BF1468" s="84" t="s">
        <v>28</v>
      </c>
      <c r="BG1468" s="17"/>
      <c r="BH1468" s="87" t="s">
        <v>48</v>
      </c>
      <c r="BI1468" s="69"/>
      <c r="BJ1468" s="74" t="s">
        <v>48</v>
      </c>
      <c r="BL1468" s="134" t="s">
        <v>28</v>
      </c>
      <c r="BM1468" s="17"/>
      <c r="BN1468" s="134" t="s">
        <v>28</v>
      </c>
      <c r="BO1468" s="17"/>
      <c r="BP1468" s="134" t="s">
        <v>28</v>
      </c>
      <c r="BQ1468" s="17"/>
      <c r="BR1468" s="149" t="s">
        <v>28</v>
      </c>
      <c r="BS1468" s="16"/>
      <c r="BT1468" s="1" t="s">
        <v>47</v>
      </c>
      <c r="BV1468" s="1" t="s">
        <v>47</v>
      </c>
      <c r="BX1468" s="1" t="s">
        <v>47</v>
      </c>
      <c r="BZ1468" s="1" t="s">
        <v>47</v>
      </c>
    </row>
    <row r="1469" spans="2:78" x14ac:dyDescent="0.25">
      <c r="B1469" s="8">
        <v>1468</v>
      </c>
      <c r="C1469" s="8">
        <v>2</v>
      </c>
      <c r="D1469" s="8">
        <v>1</v>
      </c>
      <c r="E1469" s="8">
        <v>2021</v>
      </c>
      <c r="F1469" s="24" t="str">
        <f t="shared" si="119"/>
        <v>02/Jan/2021</v>
      </c>
      <c r="G1469" s="13" t="s">
        <v>22</v>
      </c>
      <c r="H1469" s="14" t="str">
        <f t="shared" si="122"/>
        <v>Sat</v>
      </c>
      <c r="I1469" s="14">
        <f t="shared" si="121"/>
        <v>734</v>
      </c>
      <c r="J1469" s="15">
        <f t="shared" si="123"/>
        <v>104</v>
      </c>
      <c r="K1469" s="1">
        <f t="shared" si="120"/>
        <v>25</v>
      </c>
      <c r="L1469" s="1">
        <f t="shared" si="124"/>
        <v>3</v>
      </c>
      <c r="N1469" s="1" t="s">
        <v>50</v>
      </c>
      <c r="P1469" s="89" t="s">
        <v>28</v>
      </c>
      <c r="Q1469" s="124"/>
      <c r="R1469" s="4" t="s">
        <v>49</v>
      </c>
      <c r="T1469" s="17" t="s">
        <v>49</v>
      </c>
      <c r="U1469" s="17"/>
      <c r="V1469" s="17" t="s">
        <v>50</v>
      </c>
      <c r="W1469" s="17"/>
      <c r="X1469" s="17" t="s">
        <v>28</v>
      </c>
      <c r="Y1469" s="17"/>
      <c r="Z1469" s="89" t="s">
        <v>28</v>
      </c>
      <c r="AA1469" s="124"/>
      <c r="AB1469" s="99" t="s">
        <v>28</v>
      </c>
      <c r="AC1469" s="124"/>
      <c r="AD1469" s="89" t="s">
        <v>28</v>
      </c>
      <c r="AE1469" s="124"/>
      <c r="AF1469" s="99" t="s">
        <v>28</v>
      </c>
      <c r="AG1469" s="17"/>
      <c r="AH1469" s="17" t="s">
        <v>49</v>
      </c>
      <c r="AI1469" s="17"/>
      <c r="AJ1469" s="87" t="s">
        <v>48</v>
      </c>
      <c r="AL1469" s="89" t="s">
        <v>28</v>
      </c>
      <c r="AM1469" s="17"/>
      <c r="AN1469" s="81" t="s">
        <v>48</v>
      </c>
      <c r="AP1469" s="89" t="s">
        <v>28</v>
      </c>
      <c r="AQ1469" s="17"/>
      <c r="AR1469" s="84" t="s">
        <v>28</v>
      </c>
      <c r="AS1469" s="17"/>
      <c r="AT1469" s="89" t="s">
        <v>28</v>
      </c>
      <c r="AU1469" s="17"/>
      <c r="AV1469" s="74" t="s">
        <v>48</v>
      </c>
      <c r="AX1469" s="84" t="s">
        <v>28</v>
      </c>
      <c r="AY1469" s="17"/>
      <c r="AZ1469" s="87" t="s">
        <v>48</v>
      </c>
      <c r="BB1469" s="89" t="s">
        <v>28</v>
      </c>
      <c r="BC1469" s="17"/>
      <c r="BD1469" s="81" t="s">
        <v>48</v>
      </c>
      <c r="BF1469" s="84" t="s">
        <v>28</v>
      </c>
      <c r="BG1469" s="17"/>
      <c r="BH1469" s="87" t="s">
        <v>48</v>
      </c>
      <c r="BI1469" s="69"/>
      <c r="BJ1469" s="74" t="s">
        <v>48</v>
      </c>
      <c r="BL1469" s="134" t="s">
        <v>28</v>
      </c>
      <c r="BM1469" s="17"/>
      <c r="BN1469" s="134" t="s">
        <v>28</v>
      </c>
      <c r="BO1469" s="17"/>
      <c r="BP1469" s="134" t="s">
        <v>28</v>
      </c>
      <c r="BQ1469" s="17"/>
      <c r="BR1469" s="149" t="s">
        <v>28</v>
      </c>
      <c r="BS1469" s="16"/>
      <c r="BT1469" s="1" t="s">
        <v>47</v>
      </c>
      <c r="BV1469" s="1" t="s">
        <v>47</v>
      </c>
      <c r="BX1469" s="1" t="s">
        <v>47</v>
      </c>
      <c r="BZ1469" s="1" t="s">
        <v>47</v>
      </c>
    </row>
    <row r="1470" spans="2:78" x14ac:dyDescent="0.25">
      <c r="B1470" s="8">
        <v>1469</v>
      </c>
      <c r="C1470" s="8">
        <v>3</v>
      </c>
      <c r="D1470" s="8">
        <v>1</v>
      </c>
      <c r="E1470" s="8">
        <v>2021</v>
      </c>
      <c r="F1470" s="24" t="str">
        <f t="shared" si="119"/>
        <v>03/Jan/2021</v>
      </c>
      <c r="G1470" s="13" t="s">
        <v>21</v>
      </c>
      <c r="H1470" s="14" t="str">
        <f t="shared" si="122"/>
        <v>Sun</v>
      </c>
      <c r="I1470" s="14">
        <f t="shared" si="121"/>
        <v>735</v>
      </c>
      <c r="J1470" s="15">
        <f t="shared" si="123"/>
        <v>104</v>
      </c>
      <c r="K1470" s="1">
        <f t="shared" si="120"/>
        <v>25</v>
      </c>
      <c r="L1470" s="1">
        <f t="shared" si="124"/>
        <v>3</v>
      </c>
      <c r="N1470" s="1" t="s">
        <v>50</v>
      </c>
      <c r="P1470" s="89" t="s">
        <v>28</v>
      </c>
      <c r="Q1470" s="124"/>
      <c r="R1470" s="4" t="s">
        <v>49</v>
      </c>
      <c r="T1470" s="17" t="s">
        <v>49</v>
      </c>
      <c r="U1470" s="17"/>
      <c r="V1470" s="17" t="s">
        <v>50</v>
      </c>
      <c r="W1470" s="17"/>
      <c r="X1470" s="17" t="s">
        <v>28</v>
      </c>
      <c r="Y1470" s="17"/>
      <c r="Z1470" s="89" t="s">
        <v>28</v>
      </c>
      <c r="AA1470" s="124"/>
      <c r="AB1470" s="99" t="s">
        <v>28</v>
      </c>
      <c r="AC1470" s="124"/>
      <c r="AD1470" s="89" t="s">
        <v>28</v>
      </c>
      <c r="AE1470" s="124"/>
      <c r="AF1470" s="99" t="s">
        <v>28</v>
      </c>
      <c r="AG1470" s="17"/>
      <c r="AH1470" s="17" t="s">
        <v>49</v>
      </c>
      <c r="AI1470" s="17"/>
      <c r="AJ1470" s="87" t="s">
        <v>48</v>
      </c>
      <c r="AL1470" s="89" t="s">
        <v>28</v>
      </c>
      <c r="AM1470" s="17"/>
      <c r="AN1470" s="81" t="s">
        <v>48</v>
      </c>
      <c r="AP1470" s="89" t="s">
        <v>28</v>
      </c>
      <c r="AQ1470" s="17"/>
      <c r="AR1470" s="84" t="s">
        <v>28</v>
      </c>
      <c r="AS1470" s="17"/>
      <c r="AT1470" s="89" t="s">
        <v>28</v>
      </c>
      <c r="AU1470" s="17"/>
      <c r="AV1470" s="74" t="s">
        <v>48</v>
      </c>
      <c r="AX1470" s="84" t="s">
        <v>28</v>
      </c>
      <c r="AY1470" s="17"/>
      <c r="AZ1470" s="87" t="s">
        <v>48</v>
      </c>
      <c r="BB1470" s="89" t="s">
        <v>28</v>
      </c>
      <c r="BC1470" s="17"/>
      <c r="BD1470" s="81" t="s">
        <v>48</v>
      </c>
      <c r="BF1470" s="84" t="s">
        <v>28</v>
      </c>
      <c r="BG1470" s="17"/>
      <c r="BH1470" s="87" t="s">
        <v>48</v>
      </c>
      <c r="BI1470" s="69"/>
      <c r="BJ1470" s="74" t="s">
        <v>48</v>
      </c>
      <c r="BL1470" s="134" t="s">
        <v>28</v>
      </c>
      <c r="BM1470" s="17"/>
      <c r="BN1470" s="134" t="s">
        <v>28</v>
      </c>
      <c r="BO1470" s="17"/>
      <c r="BP1470" s="134" t="s">
        <v>28</v>
      </c>
      <c r="BQ1470" s="17"/>
      <c r="BR1470" s="149" t="s">
        <v>28</v>
      </c>
      <c r="BS1470" s="16"/>
      <c r="BT1470" s="1" t="s">
        <v>47</v>
      </c>
      <c r="BV1470" s="1" t="s">
        <v>47</v>
      </c>
      <c r="BX1470" s="1" t="s">
        <v>47</v>
      </c>
      <c r="BZ1470" s="1" t="s">
        <v>47</v>
      </c>
    </row>
    <row r="1471" spans="2:78" x14ac:dyDescent="0.25">
      <c r="B1471" s="8">
        <v>1470</v>
      </c>
      <c r="C1471" s="8">
        <v>3</v>
      </c>
      <c r="D1471" s="8">
        <v>1</v>
      </c>
      <c r="E1471" s="8">
        <v>2021</v>
      </c>
      <c r="F1471" s="24" t="str">
        <f t="shared" si="119"/>
        <v>03/Jan/2021</v>
      </c>
      <c r="G1471" s="13" t="s">
        <v>22</v>
      </c>
      <c r="H1471" s="14" t="str">
        <f t="shared" si="122"/>
        <v>Sun</v>
      </c>
      <c r="I1471" s="14">
        <f t="shared" si="121"/>
        <v>735</v>
      </c>
      <c r="J1471" s="15">
        <f t="shared" si="123"/>
        <v>104</v>
      </c>
      <c r="K1471" s="1">
        <f t="shared" si="120"/>
        <v>25</v>
      </c>
      <c r="L1471" s="1">
        <f t="shared" si="124"/>
        <v>3</v>
      </c>
      <c r="N1471" s="1" t="s">
        <v>50</v>
      </c>
      <c r="P1471" s="89" t="s">
        <v>28</v>
      </c>
      <c r="Q1471" s="124"/>
      <c r="R1471" s="4" t="s">
        <v>49</v>
      </c>
      <c r="T1471" s="17" t="s">
        <v>49</v>
      </c>
      <c r="U1471" s="17"/>
      <c r="V1471" s="17" t="s">
        <v>50</v>
      </c>
      <c r="W1471" s="17"/>
      <c r="X1471" s="17" t="s">
        <v>28</v>
      </c>
      <c r="Y1471" s="17"/>
      <c r="Z1471" s="89" t="s">
        <v>28</v>
      </c>
      <c r="AA1471" s="124"/>
      <c r="AB1471" s="99" t="s">
        <v>28</v>
      </c>
      <c r="AC1471" s="124"/>
      <c r="AD1471" s="89" t="s">
        <v>28</v>
      </c>
      <c r="AE1471" s="124"/>
      <c r="AF1471" s="99" t="s">
        <v>28</v>
      </c>
      <c r="AG1471" s="17"/>
      <c r="AH1471" s="17" t="s">
        <v>49</v>
      </c>
      <c r="AI1471" s="17"/>
      <c r="AJ1471" s="87" t="s">
        <v>48</v>
      </c>
      <c r="AL1471" s="89" t="s">
        <v>28</v>
      </c>
      <c r="AM1471" s="17"/>
      <c r="AN1471" s="81" t="s">
        <v>48</v>
      </c>
      <c r="AP1471" s="89" t="s">
        <v>28</v>
      </c>
      <c r="AQ1471" s="17"/>
      <c r="AR1471" s="84" t="s">
        <v>28</v>
      </c>
      <c r="AS1471" s="17"/>
      <c r="AT1471" s="89" t="s">
        <v>28</v>
      </c>
      <c r="AU1471" s="17"/>
      <c r="AV1471" s="74" t="s">
        <v>48</v>
      </c>
      <c r="AX1471" s="84" t="s">
        <v>28</v>
      </c>
      <c r="AY1471" s="17"/>
      <c r="AZ1471" s="87" t="s">
        <v>48</v>
      </c>
      <c r="BB1471" s="89" t="s">
        <v>28</v>
      </c>
      <c r="BC1471" s="17"/>
      <c r="BD1471" s="81" t="s">
        <v>48</v>
      </c>
      <c r="BF1471" s="84" t="s">
        <v>28</v>
      </c>
      <c r="BG1471" s="17"/>
      <c r="BH1471" s="87" t="s">
        <v>48</v>
      </c>
      <c r="BI1471" s="69"/>
      <c r="BJ1471" s="74" t="s">
        <v>48</v>
      </c>
      <c r="BL1471" s="134" t="s">
        <v>28</v>
      </c>
      <c r="BM1471" s="17"/>
      <c r="BN1471" s="134" t="s">
        <v>28</v>
      </c>
      <c r="BO1471" s="17"/>
      <c r="BP1471" s="134" t="s">
        <v>28</v>
      </c>
      <c r="BQ1471" s="17"/>
      <c r="BR1471" s="149" t="s">
        <v>28</v>
      </c>
      <c r="BS1471" s="16"/>
      <c r="BT1471" s="1" t="s">
        <v>47</v>
      </c>
      <c r="BV1471" s="1" t="s">
        <v>47</v>
      </c>
      <c r="BX1471" s="1" t="s">
        <v>47</v>
      </c>
      <c r="BZ1471" s="1" t="s">
        <v>47</v>
      </c>
    </row>
    <row r="1472" spans="2:78" x14ac:dyDescent="0.25">
      <c r="B1472" s="8">
        <v>1471</v>
      </c>
      <c r="C1472" s="8">
        <v>4</v>
      </c>
      <c r="D1472" s="8">
        <v>1</v>
      </c>
      <c r="E1472" s="8">
        <v>2021</v>
      </c>
      <c r="F1472" s="24" t="str">
        <f t="shared" ref="F1472:F1535" si="125">TEXT(DATE(E1472,D1472,C1472),"dd/mmm/yyyy")</f>
        <v>04/Jan/2021</v>
      </c>
      <c r="G1472" s="13" t="s">
        <v>21</v>
      </c>
      <c r="H1472" s="14" t="str">
        <f t="shared" si="122"/>
        <v>Mon</v>
      </c>
      <c r="I1472" s="14">
        <f t="shared" si="121"/>
        <v>736</v>
      </c>
      <c r="J1472" s="15">
        <f t="shared" si="123"/>
        <v>104</v>
      </c>
      <c r="K1472" s="1">
        <f t="shared" ref="K1472:K1535" si="126">IF(COUNTIF(K1411:K1471,K1442)=61,K1442+1,K1471)</f>
        <v>25</v>
      </c>
      <c r="L1472" s="1">
        <f t="shared" si="124"/>
        <v>3</v>
      </c>
      <c r="N1472" s="1" t="s">
        <v>50</v>
      </c>
      <c r="P1472" s="89" t="s">
        <v>28</v>
      </c>
      <c r="Q1472" s="124"/>
      <c r="R1472" s="4" t="s">
        <v>49</v>
      </c>
      <c r="T1472" s="17" t="s">
        <v>49</v>
      </c>
      <c r="U1472" s="17"/>
      <c r="V1472" s="17" t="s">
        <v>50</v>
      </c>
      <c r="W1472" s="17"/>
      <c r="X1472" s="17" t="s">
        <v>28</v>
      </c>
      <c r="Y1472" s="17"/>
      <c r="Z1472" s="89" t="s">
        <v>28</v>
      </c>
      <c r="AA1472" s="124"/>
      <c r="AB1472" s="100" t="s">
        <v>48</v>
      </c>
      <c r="AC1472" s="69"/>
      <c r="AD1472" s="89" t="s">
        <v>28</v>
      </c>
      <c r="AE1472" s="124"/>
      <c r="AF1472" s="99" t="s">
        <v>28</v>
      </c>
      <c r="AG1472" s="17"/>
      <c r="AH1472" s="17" t="s">
        <v>49</v>
      </c>
      <c r="AI1472" s="17"/>
      <c r="AJ1472" s="87" t="s">
        <v>48</v>
      </c>
      <c r="AL1472" s="89" t="s">
        <v>28</v>
      </c>
      <c r="AM1472" s="17"/>
      <c r="AN1472" s="81" t="s">
        <v>48</v>
      </c>
      <c r="AP1472" s="89" t="s">
        <v>28</v>
      </c>
      <c r="AQ1472" s="17"/>
      <c r="AR1472" s="84" t="s">
        <v>28</v>
      </c>
      <c r="AS1472" s="17"/>
      <c r="AT1472" s="89" t="s">
        <v>28</v>
      </c>
      <c r="AU1472" s="17"/>
      <c r="AV1472" s="74" t="s">
        <v>48</v>
      </c>
      <c r="AX1472" s="84" t="s">
        <v>28</v>
      </c>
      <c r="AY1472" s="17"/>
      <c r="AZ1472" s="87" t="s">
        <v>48</v>
      </c>
      <c r="BB1472" s="89" t="s">
        <v>28</v>
      </c>
      <c r="BC1472" s="17"/>
      <c r="BD1472" s="81" t="s">
        <v>48</v>
      </c>
      <c r="BF1472" s="84" t="s">
        <v>28</v>
      </c>
      <c r="BG1472" s="17"/>
      <c r="BH1472" s="87" t="s">
        <v>48</v>
      </c>
      <c r="BI1472" s="69"/>
      <c r="BJ1472" s="74" t="s">
        <v>48</v>
      </c>
      <c r="BL1472" s="134" t="s">
        <v>28</v>
      </c>
      <c r="BM1472" s="17"/>
      <c r="BN1472" s="134" t="s">
        <v>28</v>
      </c>
      <c r="BO1472" s="17"/>
      <c r="BP1472" s="134" t="s">
        <v>28</v>
      </c>
      <c r="BQ1472" s="17"/>
      <c r="BR1472" s="149" t="s">
        <v>28</v>
      </c>
      <c r="BS1472" s="16"/>
      <c r="BT1472" s="1" t="s">
        <v>47</v>
      </c>
      <c r="BV1472" s="1" t="s">
        <v>47</v>
      </c>
      <c r="BX1472" s="1" t="s">
        <v>47</v>
      </c>
      <c r="BZ1472" s="1" t="s">
        <v>47</v>
      </c>
    </row>
    <row r="1473" spans="2:78" x14ac:dyDescent="0.25">
      <c r="B1473" s="8">
        <v>1472</v>
      </c>
      <c r="C1473" s="8">
        <v>4</v>
      </c>
      <c r="D1473" s="8">
        <v>1</v>
      </c>
      <c r="E1473" s="8">
        <v>2021</v>
      </c>
      <c r="F1473" s="24" t="str">
        <f t="shared" si="125"/>
        <v>04/Jan/2021</v>
      </c>
      <c r="G1473" s="13" t="s">
        <v>22</v>
      </c>
      <c r="H1473" s="14" t="str">
        <f t="shared" si="122"/>
        <v>Mon</v>
      </c>
      <c r="I1473" s="14">
        <f t="shared" si="121"/>
        <v>736</v>
      </c>
      <c r="J1473" s="15">
        <f t="shared" si="123"/>
        <v>104</v>
      </c>
      <c r="K1473" s="1">
        <f t="shared" si="126"/>
        <v>25</v>
      </c>
      <c r="L1473" s="1">
        <f t="shared" si="124"/>
        <v>3</v>
      </c>
      <c r="N1473" s="1" t="s">
        <v>50</v>
      </c>
      <c r="P1473" s="89" t="s">
        <v>28</v>
      </c>
      <c r="Q1473" s="124"/>
      <c r="R1473" s="4" t="s">
        <v>49</v>
      </c>
      <c r="T1473" s="17" t="s">
        <v>49</v>
      </c>
      <c r="U1473" s="17"/>
      <c r="V1473" s="17" t="s">
        <v>50</v>
      </c>
      <c r="W1473" s="17"/>
      <c r="X1473" s="17" t="s">
        <v>28</v>
      </c>
      <c r="Y1473" s="17"/>
      <c r="Z1473" s="89" t="s">
        <v>28</v>
      </c>
      <c r="AA1473" s="124"/>
      <c r="AB1473" s="100" t="s">
        <v>48</v>
      </c>
      <c r="AC1473" s="69"/>
      <c r="AD1473" s="89" t="s">
        <v>28</v>
      </c>
      <c r="AE1473" s="124"/>
      <c r="AF1473" s="99" t="s">
        <v>28</v>
      </c>
      <c r="AG1473" s="17"/>
      <c r="AH1473" s="17" t="s">
        <v>49</v>
      </c>
      <c r="AI1473" s="17"/>
      <c r="AJ1473" s="87" t="s">
        <v>48</v>
      </c>
      <c r="AL1473" s="89" t="s">
        <v>28</v>
      </c>
      <c r="AM1473" s="17"/>
      <c r="AN1473" s="81" t="s">
        <v>48</v>
      </c>
      <c r="AP1473" s="89" t="s">
        <v>28</v>
      </c>
      <c r="AQ1473" s="17"/>
      <c r="AR1473" s="84" t="s">
        <v>28</v>
      </c>
      <c r="AS1473" s="17"/>
      <c r="AT1473" s="89" t="s">
        <v>28</v>
      </c>
      <c r="AU1473" s="17"/>
      <c r="AV1473" s="74" t="s">
        <v>48</v>
      </c>
      <c r="AX1473" s="84" t="s">
        <v>28</v>
      </c>
      <c r="AY1473" s="17"/>
      <c r="AZ1473" s="87" t="s">
        <v>48</v>
      </c>
      <c r="BB1473" s="89" t="s">
        <v>28</v>
      </c>
      <c r="BC1473" s="17"/>
      <c r="BD1473" s="81" t="s">
        <v>48</v>
      </c>
      <c r="BF1473" s="84" t="s">
        <v>28</v>
      </c>
      <c r="BG1473" s="17"/>
      <c r="BH1473" s="87" t="s">
        <v>48</v>
      </c>
      <c r="BI1473" s="69"/>
      <c r="BJ1473" s="74" t="s">
        <v>48</v>
      </c>
      <c r="BL1473" s="134" t="s">
        <v>28</v>
      </c>
      <c r="BM1473" s="17"/>
      <c r="BN1473" s="134" t="s">
        <v>28</v>
      </c>
      <c r="BO1473" s="17"/>
      <c r="BP1473" s="134" t="s">
        <v>28</v>
      </c>
      <c r="BQ1473" s="17"/>
      <c r="BR1473" s="149" t="s">
        <v>28</v>
      </c>
      <c r="BS1473" s="16"/>
      <c r="BT1473" s="1" t="s">
        <v>47</v>
      </c>
      <c r="BV1473" s="1" t="s">
        <v>47</v>
      </c>
      <c r="BX1473" s="1" t="s">
        <v>47</v>
      </c>
      <c r="BZ1473" s="1" t="s">
        <v>47</v>
      </c>
    </row>
    <row r="1474" spans="2:78" x14ac:dyDescent="0.25">
      <c r="B1474" s="8">
        <v>1473</v>
      </c>
      <c r="C1474" s="8">
        <v>5</v>
      </c>
      <c r="D1474" s="8">
        <v>1</v>
      </c>
      <c r="E1474" s="8">
        <v>2021</v>
      </c>
      <c r="F1474" s="24" t="str">
        <f t="shared" si="125"/>
        <v>05/Jan/2021</v>
      </c>
      <c r="G1474" s="13" t="s">
        <v>21</v>
      </c>
      <c r="H1474" s="14" t="str">
        <f t="shared" si="122"/>
        <v>Tue</v>
      </c>
      <c r="I1474" s="14">
        <f t="shared" si="121"/>
        <v>737</v>
      </c>
      <c r="J1474" s="15">
        <f t="shared" si="123"/>
        <v>104</v>
      </c>
      <c r="K1474" s="1">
        <f t="shared" si="126"/>
        <v>25</v>
      </c>
      <c r="L1474" s="1">
        <f t="shared" si="124"/>
        <v>3</v>
      </c>
      <c r="N1474" s="1" t="s">
        <v>50</v>
      </c>
      <c r="P1474" s="89" t="s">
        <v>28</v>
      </c>
      <c r="Q1474" s="124"/>
      <c r="R1474" s="4" t="s">
        <v>49</v>
      </c>
      <c r="T1474" s="17" t="s">
        <v>49</v>
      </c>
      <c r="U1474" s="17"/>
      <c r="V1474" s="17" t="s">
        <v>50</v>
      </c>
      <c r="W1474" s="17"/>
      <c r="X1474" s="17" t="s">
        <v>28</v>
      </c>
      <c r="Y1474" s="17"/>
      <c r="Z1474" s="89" t="s">
        <v>28</v>
      </c>
      <c r="AA1474" s="124"/>
      <c r="AB1474" s="100" t="s">
        <v>48</v>
      </c>
      <c r="AC1474" s="69"/>
      <c r="AD1474" s="89" t="s">
        <v>28</v>
      </c>
      <c r="AE1474" s="124"/>
      <c r="AF1474" s="99" t="s">
        <v>28</v>
      </c>
      <c r="AG1474" s="17"/>
      <c r="AH1474" s="17" t="s">
        <v>49</v>
      </c>
      <c r="AI1474" s="17"/>
      <c r="AJ1474" s="87" t="s">
        <v>48</v>
      </c>
      <c r="AL1474" s="89" t="s">
        <v>28</v>
      </c>
      <c r="AM1474" s="17"/>
      <c r="AN1474" s="81" t="s">
        <v>48</v>
      </c>
      <c r="AP1474" s="89" t="s">
        <v>28</v>
      </c>
      <c r="AQ1474" s="17"/>
      <c r="AR1474" s="84" t="s">
        <v>28</v>
      </c>
      <c r="AS1474" s="17"/>
      <c r="AT1474" s="89" t="s">
        <v>28</v>
      </c>
      <c r="AU1474" s="17"/>
      <c r="AV1474" s="74" t="s">
        <v>48</v>
      </c>
      <c r="AX1474" s="84" t="s">
        <v>28</v>
      </c>
      <c r="AY1474" s="17"/>
      <c r="AZ1474" s="87" t="s">
        <v>48</v>
      </c>
      <c r="BB1474" s="89" t="s">
        <v>28</v>
      </c>
      <c r="BC1474" s="17"/>
      <c r="BD1474" s="81" t="s">
        <v>48</v>
      </c>
      <c r="BF1474" s="84" t="s">
        <v>28</v>
      </c>
      <c r="BG1474" s="17"/>
      <c r="BH1474" s="87" t="s">
        <v>48</v>
      </c>
      <c r="BI1474" s="69"/>
      <c r="BJ1474" s="74" t="s">
        <v>48</v>
      </c>
      <c r="BL1474" s="134" t="s">
        <v>28</v>
      </c>
      <c r="BM1474" s="17"/>
      <c r="BN1474" s="134" t="s">
        <v>28</v>
      </c>
      <c r="BO1474" s="17"/>
      <c r="BP1474" s="134" t="s">
        <v>28</v>
      </c>
      <c r="BQ1474" s="17"/>
      <c r="BR1474" s="149" t="s">
        <v>28</v>
      </c>
      <c r="BS1474" s="16"/>
      <c r="BT1474" s="1" t="s">
        <v>47</v>
      </c>
      <c r="BV1474" s="1" t="s">
        <v>47</v>
      </c>
      <c r="BX1474" s="1" t="s">
        <v>47</v>
      </c>
      <c r="BZ1474" s="1" t="s">
        <v>47</v>
      </c>
    </row>
    <row r="1475" spans="2:78" x14ac:dyDescent="0.25">
      <c r="B1475" s="8">
        <v>1474</v>
      </c>
      <c r="C1475" s="8">
        <v>5</v>
      </c>
      <c r="D1475" s="8">
        <v>1</v>
      </c>
      <c r="E1475" s="8">
        <v>2021</v>
      </c>
      <c r="F1475" s="24" t="str">
        <f t="shared" si="125"/>
        <v>05/Jan/2021</v>
      </c>
      <c r="G1475" s="13" t="s">
        <v>22</v>
      </c>
      <c r="H1475" s="14" t="str">
        <f t="shared" si="122"/>
        <v>Tue</v>
      </c>
      <c r="I1475" s="14">
        <f t="shared" si="121"/>
        <v>737</v>
      </c>
      <c r="J1475" s="15">
        <f t="shared" si="123"/>
        <v>104</v>
      </c>
      <c r="K1475" s="1">
        <f t="shared" si="126"/>
        <v>25</v>
      </c>
      <c r="L1475" s="1">
        <f t="shared" si="124"/>
        <v>3</v>
      </c>
      <c r="N1475" s="1" t="s">
        <v>50</v>
      </c>
      <c r="P1475" s="89" t="s">
        <v>28</v>
      </c>
      <c r="Q1475" s="124"/>
      <c r="R1475" s="4" t="s">
        <v>49</v>
      </c>
      <c r="T1475" s="17" t="s">
        <v>49</v>
      </c>
      <c r="U1475" s="17"/>
      <c r="V1475" s="17" t="s">
        <v>50</v>
      </c>
      <c r="W1475" s="17"/>
      <c r="X1475" s="17" t="s">
        <v>28</v>
      </c>
      <c r="Y1475" s="17"/>
      <c r="Z1475" s="89" t="s">
        <v>28</v>
      </c>
      <c r="AA1475" s="124"/>
      <c r="AB1475" s="100" t="s">
        <v>48</v>
      </c>
      <c r="AC1475" s="69"/>
      <c r="AD1475" s="89" t="s">
        <v>28</v>
      </c>
      <c r="AE1475" s="124"/>
      <c r="AF1475" s="99" t="s">
        <v>28</v>
      </c>
      <c r="AG1475" s="17"/>
      <c r="AH1475" s="17" t="s">
        <v>49</v>
      </c>
      <c r="AI1475" s="17"/>
      <c r="AJ1475" s="87" t="s">
        <v>48</v>
      </c>
      <c r="AL1475" s="89" t="s">
        <v>28</v>
      </c>
      <c r="AM1475" s="17"/>
      <c r="AN1475" s="81" t="s">
        <v>48</v>
      </c>
      <c r="AP1475" s="89" t="s">
        <v>28</v>
      </c>
      <c r="AQ1475" s="17"/>
      <c r="AR1475" s="84" t="s">
        <v>28</v>
      </c>
      <c r="AS1475" s="17"/>
      <c r="AT1475" s="89" t="s">
        <v>28</v>
      </c>
      <c r="AU1475" s="17"/>
      <c r="AV1475" s="74" t="s">
        <v>48</v>
      </c>
      <c r="AX1475" s="84" t="s">
        <v>28</v>
      </c>
      <c r="AY1475" s="17"/>
      <c r="AZ1475" s="87" t="s">
        <v>48</v>
      </c>
      <c r="BB1475" s="89" t="s">
        <v>28</v>
      </c>
      <c r="BC1475" s="17"/>
      <c r="BD1475" s="81" t="s">
        <v>48</v>
      </c>
      <c r="BF1475" s="84" t="s">
        <v>28</v>
      </c>
      <c r="BG1475" s="17"/>
      <c r="BH1475" s="87" t="s">
        <v>48</v>
      </c>
      <c r="BI1475" s="69"/>
      <c r="BJ1475" s="74" t="s">
        <v>48</v>
      </c>
      <c r="BL1475" s="134" t="s">
        <v>28</v>
      </c>
      <c r="BM1475" s="17"/>
      <c r="BN1475" s="134" t="s">
        <v>28</v>
      </c>
      <c r="BO1475" s="17"/>
      <c r="BP1475" s="134" t="s">
        <v>28</v>
      </c>
      <c r="BQ1475" s="17"/>
      <c r="BR1475" s="149" t="s">
        <v>28</v>
      </c>
      <c r="BS1475" s="16"/>
      <c r="BT1475" s="1" t="s">
        <v>47</v>
      </c>
      <c r="BV1475" s="1" t="s">
        <v>47</v>
      </c>
      <c r="BX1475" s="1" t="s">
        <v>47</v>
      </c>
      <c r="BZ1475" s="1" t="s">
        <v>47</v>
      </c>
    </row>
    <row r="1476" spans="2:78" x14ac:dyDescent="0.25">
      <c r="B1476" s="8">
        <v>1475</v>
      </c>
      <c r="C1476" s="8">
        <v>6</v>
      </c>
      <c r="D1476" s="8">
        <v>1</v>
      </c>
      <c r="E1476" s="8">
        <v>2021</v>
      </c>
      <c r="F1476" s="24" t="str">
        <f t="shared" si="125"/>
        <v>06/Jan/2021</v>
      </c>
      <c r="G1476" s="13" t="s">
        <v>21</v>
      </c>
      <c r="H1476" s="14" t="str">
        <f t="shared" si="122"/>
        <v>Wed</v>
      </c>
      <c r="I1476" s="14">
        <f t="shared" si="121"/>
        <v>738</v>
      </c>
      <c r="J1476" s="15">
        <f t="shared" si="123"/>
        <v>104</v>
      </c>
      <c r="K1476" s="1">
        <f t="shared" si="126"/>
        <v>25</v>
      </c>
      <c r="L1476" s="1">
        <f t="shared" si="124"/>
        <v>3</v>
      </c>
      <c r="N1476" s="1" t="s">
        <v>50</v>
      </c>
      <c r="P1476" s="89" t="s">
        <v>28</v>
      </c>
      <c r="Q1476" s="124"/>
      <c r="R1476" s="4" t="s">
        <v>49</v>
      </c>
      <c r="T1476" s="17" t="s">
        <v>49</v>
      </c>
      <c r="U1476" s="17"/>
      <c r="V1476" s="17" t="s">
        <v>50</v>
      </c>
      <c r="W1476" s="17"/>
      <c r="X1476" s="17" t="s">
        <v>28</v>
      </c>
      <c r="Y1476" s="17"/>
      <c r="Z1476" s="89" t="s">
        <v>28</v>
      </c>
      <c r="AA1476" s="124"/>
      <c r="AB1476" s="100" t="s">
        <v>48</v>
      </c>
      <c r="AC1476" s="69"/>
      <c r="AD1476" s="89" t="s">
        <v>28</v>
      </c>
      <c r="AE1476" s="124"/>
      <c r="AF1476" s="99" t="s">
        <v>28</v>
      </c>
      <c r="AG1476" s="17"/>
      <c r="AH1476" s="17" t="s">
        <v>49</v>
      </c>
      <c r="AI1476" s="17"/>
      <c r="AJ1476" s="87" t="s">
        <v>48</v>
      </c>
      <c r="AL1476" s="89" t="s">
        <v>28</v>
      </c>
      <c r="AM1476" s="17"/>
      <c r="AN1476" s="81" t="s">
        <v>48</v>
      </c>
      <c r="AP1476" s="89" t="s">
        <v>28</v>
      </c>
      <c r="AQ1476" s="17"/>
      <c r="AR1476" s="84" t="s">
        <v>28</v>
      </c>
      <c r="AS1476" s="17"/>
      <c r="AT1476" s="89" t="s">
        <v>28</v>
      </c>
      <c r="AU1476" s="17"/>
      <c r="AV1476" s="74" t="s">
        <v>48</v>
      </c>
      <c r="AX1476" s="84" t="s">
        <v>28</v>
      </c>
      <c r="AY1476" s="17"/>
      <c r="AZ1476" s="87" t="s">
        <v>48</v>
      </c>
      <c r="BB1476" s="89" t="s">
        <v>28</v>
      </c>
      <c r="BC1476" s="17"/>
      <c r="BD1476" s="81" t="s">
        <v>48</v>
      </c>
      <c r="BF1476" s="84" t="s">
        <v>28</v>
      </c>
      <c r="BG1476" s="17"/>
      <c r="BH1476" s="87" t="s">
        <v>48</v>
      </c>
      <c r="BI1476" s="69"/>
      <c r="BJ1476" s="74" t="s">
        <v>48</v>
      </c>
      <c r="BL1476" s="134" t="s">
        <v>28</v>
      </c>
      <c r="BM1476" s="17"/>
      <c r="BN1476" s="134" t="s">
        <v>28</v>
      </c>
      <c r="BO1476" s="17"/>
      <c r="BP1476" s="134" t="s">
        <v>28</v>
      </c>
      <c r="BQ1476" s="17"/>
      <c r="BR1476" s="149" t="s">
        <v>28</v>
      </c>
      <c r="BS1476" s="16"/>
      <c r="BT1476" s="1" t="s">
        <v>47</v>
      </c>
      <c r="BV1476" s="1" t="s">
        <v>47</v>
      </c>
      <c r="BX1476" s="1" t="s">
        <v>47</v>
      </c>
      <c r="BZ1476" s="1" t="s">
        <v>47</v>
      </c>
    </row>
    <row r="1477" spans="2:78" x14ac:dyDescent="0.25">
      <c r="B1477" s="8">
        <v>1476</v>
      </c>
      <c r="C1477" s="8">
        <v>6</v>
      </c>
      <c r="D1477" s="8">
        <v>1</v>
      </c>
      <c r="E1477" s="8">
        <v>2021</v>
      </c>
      <c r="F1477" s="24" t="str">
        <f t="shared" si="125"/>
        <v>06/Jan/2021</v>
      </c>
      <c r="G1477" s="13" t="s">
        <v>22</v>
      </c>
      <c r="H1477" s="14" t="str">
        <f t="shared" si="122"/>
        <v>Wed</v>
      </c>
      <c r="I1477" s="14">
        <f t="shared" si="121"/>
        <v>738</v>
      </c>
      <c r="J1477" s="15">
        <f t="shared" si="123"/>
        <v>104</v>
      </c>
      <c r="K1477" s="1">
        <f t="shared" si="126"/>
        <v>25</v>
      </c>
      <c r="L1477" s="1">
        <f t="shared" si="124"/>
        <v>3</v>
      </c>
      <c r="N1477" s="1" t="s">
        <v>50</v>
      </c>
      <c r="P1477" s="89" t="s">
        <v>28</v>
      </c>
      <c r="Q1477" s="124"/>
      <c r="R1477" s="4" t="s">
        <v>49</v>
      </c>
      <c r="T1477" s="17" t="s">
        <v>49</v>
      </c>
      <c r="U1477" s="17"/>
      <c r="V1477" s="17" t="s">
        <v>50</v>
      </c>
      <c r="W1477" s="17"/>
      <c r="X1477" s="17" t="s">
        <v>28</v>
      </c>
      <c r="Y1477" s="17"/>
      <c r="Z1477" s="89" t="s">
        <v>28</v>
      </c>
      <c r="AA1477" s="124"/>
      <c r="AB1477" s="100" t="s">
        <v>48</v>
      </c>
      <c r="AC1477" s="69"/>
      <c r="AD1477" s="89" t="s">
        <v>28</v>
      </c>
      <c r="AE1477" s="124"/>
      <c r="AF1477" s="99" t="s">
        <v>28</v>
      </c>
      <c r="AG1477" s="17"/>
      <c r="AH1477" s="17" t="s">
        <v>49</v>
      </c>
      <c r="AI1477" s="17"/>
      <c r="AJ1477" s="87" t="s">
        <v>48</v>
      </c>
      <c r="AL1477" s="89" t="s">
        <v>28</v>
      </c>
      <c r="AM1477" s="17"/>
      <c r="AN1477" s="81" t="s">
        <v>48</v>
      </c>
      <c r="AP1477" s="89" t="s">
        <v>28</v>
      </c>
      <c r="AQ1477" s="17"/>
      <c r="AR1477" s="84" t="s">
        <v>28</v>
      </c>
      <c r="AS1477" s="17"/>
      <c r="AT1477" s="89" t="s">
        <v>28</v>
      </c>
      <c r="AU1477" s="17"/>
      <c r="AV1477" s="74" t="s">
        <v>48</v>
      </c>
      <c r="AX1477" s="84" t="s">
        <v>28</v>
      </c>
      <c r="AY1477" s="17"/>
      <c r="AZ1477" s="87" t="s">
        <v>48</v>
      </c>
      <c r="BB1477" s="89" t="s">
        <v>28</v>
      </c>
      <c r="BC1477" s="17"/>
      <c r="BD1477" s="81" t="s">
        <v>48</v>
      </c>
      <c r="BF1477" s="84" t="s">
        <v>28</v>
      </c>
      <c r="BG1477" s="17"/>
      <c r="BH1477" s="87" t="s">
        <v>48</v>
      </c>
      <c r="BI1477" s="69"/>
      <c r="BJ1477" s="74" t="s">
        <v>48</v>
      </c>
      <c r="BL1477" s="134" t="s">
        <v>28</v>
      </c>
      <c r="BM1477" s="17"/>
      <c r="BN1477" s="134" t="s">
        <v>28</v>
      </c>
      <c r="BO1477" s="17"/>
      <c r="BP1477" s="134" t="s">
        <v>28</v>
      </c>
      <c r="BQ1477" s="17"/>
      <c r="BR1477" s="149" t="s">
        <v>28</v>
      </c>
      <c r="BS1477" s="16"/>
      <c r="BT1477" s="1" t="s">
        <v>47</v>
      </c>
      <c r="BV1477" s="1" t="s">
        <v>47</v>
      </c>
      <c r="BX1477" s="1" t="s">
        <v>47</v>
      </c>
      <c r="BZ1477" s="1" t="s">
        <v>47</v>
      </c>
    </row>
    <row r="1478" spans="2:78" x14ac:dyDescent="0.25">
      <c r="B1478" s="8">
        <v>1477</v>
      </c>
      <c r="C1478" s="8">
        <v>7</v>
      </c>
      <c r="D1478" s="8">
        <v>1</v>
      </c>
      <c r="E1478" s="8">
        <v>2021</v>
      </c>
      <c r="F1478" s="24" t="str">
        <f t="shared" si="125"/>
        <v>07/Jan/2021</v>
      </c>
      <c r="G1478" s="13" t="s">
        <v>21</v>
      </c>
      <c r="H1478" s="14" t="str">
        <f t="shared" si="122"/>
        <v>Thu</v>
      </c>
      <c r="I1478" s="14">
        <f t="shared" si="121"/>
        <v>739</v>
      </c>
      <c r="J1478" s="15">
        <f t="shared" si="123"/>
        <v>104</v>
      </c>
      <c r="K1478" s="1">
        <f t="shared" si="126"/>
        <v>25</v>
      </c>
      <c r="L1478" s="1">
        <f t="shared" si="124"/>
        <v>3</v>
      </c>
      <c r="N1478" s="1" t="s">
        <v>50</v>
      </c>
      <c r="P1478" s="89" t="s">
        <v>28</v>
      </c>
      <c r="Q1478" s="124"/>
      <c r="R1478" s="4" t="s">
        <v>49</v>
      </c>
      <c r="T1478" s="17" t="s">
        <v>49</v>
      </c>
      <c r="U1478" s="17"/>
      <c r="V1478" s="17" t="s">
        <v>50</v>
      </c>
      <c r="W1478" s="17"/>
      <c r="X1478" s="17" t="s">
        <v>28</v>
      </c>
      <c r="Y1478" s="17"/>
      <c r="Z1478" s="89" t="s">
        <v>28</v>
      </c>
      <c r="AA1478" s="124"/>
      <c r="AB1478" s="100" t="s">
        <v>48</v>
      </c>
      <c r="AC1478" s="69"/>
      <c r="AD1478" s="89" t="s">
        <v>28</v>
      </c>
      <c r="AE1478" s="124"/>
      <c r="AF1478" s="99" t="s">
        <v>28</v>
      </c>
      <c r="AG1478" s="17"/>
      <c r="AH1478" s="17" t="s">
        <v>49</v>
      </c>
      <c r="AI1478" s="17"/>
      <c r="AJ1478" s="87" t="s">
        <v>48</v>
      </c>
      <c r="AL1478" s="89" t="s">
        <v>28</v>
      </c>
      <c r="AM1478" s="17"/>
      <c r="AN1478" s="81" t="s">
        <v>48</v>
      </c>
      <c r="AP1478" s="89" t="s">
        <v>28</v>
      </c>
      <c r="AQ1478" s="17"/>
      <c r="AR1478" s="84" t="s">
        <v>28</v>
      </c>
      <c r="AS1478" s="17"/>
      <c r="AT1478" s="89" t="s">
        <v>28</v>
      </c>
      <c r="AU1478" s="17"/>
      <c r="AV1478" s="74" t="s">
        <v>48</v>
      </c>
      <c r="AX1478" s="84" t="s">
        <v>28</v>
      </c>
      <c r="AY1478" s="17"/>
      <c r="AZ1478" s="87" t="s">
        <v>48</v>
      </c>
      <c r="BB1478" s="87" t="s">
        <v>48</v>
      </c>
      <c r="BD1478" s="81" t="s">
        <v>48</v>
      </c>
      <c r="BF1478" s="84" t="s">
        <v>28</v>
      </c>
      <c r="BG1478" s="17"/>
      <c r="BH1478" s="87" t="s">
        <v>48</v>
      </c>
      <c r="BI1478" s="69"/>
      <c r="BJ1478" s="74" t="s">
        <v>48</v>
      </c>
      <c r="BL1478" s="134" t="s">
        <v>28</v>
      </c>
      <c r="BM1478" s="17"/>
      <c r="BN1478" s="134" t="s">
        <v>28</v>
      </c>
      <c r="BO1478" s="17"/>
      <c r="BP1478" s="134" t="s">
        <v>28</v>
      </c>
      <c r="BQ1478" s="17"/>
      <c r="BR1478" s="149" t="s">
        <v>28</v>
      </c>
      <c r="BS1478" s="16"/>
      <c r="BT1478" s="1" t="s">
        <v>47</v>
      </c>
      <c r="BV1478" s="1" t="s">
        <v>47</v>
      </c>
      <c r="BX1478" s="1" t="s">
        <v>47</v>
      </c>
      <c r="BZ1478" s="1" t="s">
        <v>47</v>
      </c>
    </row>
    <row r="1479" spans="2:78" x14ac:dyDescent="0.25">
      <c r="B1479" s="8">
        <v>1478</v>
      </c>
      <c r="C1479" s="8">
        <v>7</v>
      </c>
      <c r="D1479" s="8">
        <v>1</v>
      </c>
      <c r="E1479" s="8">
        <v>2021</v>
      </c>
      <c r="F1479" s="24" t="str">
        <f t="shared" si="125"/>
        <v>07/Jan/2021</v>
      </c>
      <c r="G1479" s="13" t="s">
        <v>22</v>
      </c>
      <c r="H1479" s="14" t="str">
        <f t="shared" si="122"/>
        <v>Thu</v>
      </c>
      <c r="I1479" s="14">
        <f t="shared" ref="I1479:I1542" si="127">IF(F1479=F1478,I1478,I1478+1)</f>
        <v>739</v>
      </c>
      <c r="J1479" s="15">
        <f t="shared" si="123"/>
        <v>104</v>
      </c>
      <c r="K1479" s="1">
        <f t="shared" si="126"/>
        <v>25</v>
      </c>
      <c r="L1479" s="1">
        <f t="shared" si="124"/>
        <v>3</v>
      </c>
      <c r="N1479" s="1" t="s">
        <v>50</v>
      </c>
      <c r="P1479" s="89" t="s">
        <v>28</v>
      </c>
      <c r="Q1479" s="124"/>
      <c r="R1479" s="4" t="s">
        <v>49</v>
      </c>
      <c r="T1479" s="17" t="s">
        <v>49</v>
      </c>
      <c r="U1479" s="17"/>
      <c r="V1479" s="17" t="s">
        <v>50</v>
      </c>
      <c r="W1479" s="17"/>
      <c r="X1479" s="17" t="s">
        <v>28</v>
      </c>
      <c r="Y1479" s="17"/>
      <c r="Z1479" s="89" t="s">
        <v>28</v>
      </c>
      <c r="AA1479" s="124"/>
      <c r="AB1479" s="100" t="s">
        <v>48</v>
      </c>
      <c r="AC1479" s="69"/>
      <c r="AD1479" s="89" t="s">
        <v>28</v>
      </c>
      <c r="AE1479" s="124"/>
      <c r="AF1479" s="99" t="s">
        <v>28</v>
      </c>
      <c r="AG1479" s="17"/>
      <c r="AH1479" s="17" t="s">
        <v>49</v>
      </c>
      <c r="AI1479" s="17"/>
      <c r="AJ1479" s="87" t="s">
        <v>48</v>
      </c>
      <c r="AL1479" s="89" t="s">
        <v>28</v>
      </c>
      <c r="AM1479" s="17"/>
      <c r="AN1479" s="81" t="s">
        <v>48</v>
      </c>
      <c r="AP1479" s="89" t="s">
        <v>28</v>
      </c>
      <c r="AQ1479" s="17"/>
      <c r="AR1479" s="84" t="s">
        <v>28</v>
      </c>
      <c r="AS1479" s="17"/>
      <c r="AT1479" s="89" t="s">
        <v>28</v>
      </c>
      <c r="AU1479" s="17"/>
      <c r="AV1479" s="74" t="s">
        <v>48</v>
      </c>
      <c r="AX1479" s="84" t="s">
        <v>28</v>
      </c>
      <c r="AY1479" s="17"/>
      <c r="AZ1479" s="87" t="s">
        <v>48</v>
      </c>
      <c r="BB1479" s="87" t="s">
        <v>48</v>
      </c>
      <c r="BD1479" s="81" t="s">
        <v>48</v>
      </c>
      <c r="BF1479" s="84" t="s">
        <v>28</v>
      </c>
      <c r="BG1479" s="17"/>
      <c r="BH1479" s="87" t="s">
        <v>48</v>
      </c>
      <c r="BI1479" s="69"/>
      <c r="BJ1479" s="74" t="s">
        <v>48</v>
      </c>
      <c r="BL1479" s="134" t="s">
        <v>28</v>
      </c>
      <c r="BM1479" s="17"/>
      <c r="BN1479" s="134" t="s">
        <v>28</v>
      </c>
      <c r="BO1479" s="17"/>
      <c r="BP1479" s="134" t="s">
        <v>28</v>
      </c>
      <c r="BQ1479" s="17"/>
      <c r="BR1479" s="149" t="s">
        <v>28</v>
      </c>
      <c r="BS1479" s="16"/>
      <c r="BT1479" s="1" t="s">
        <v>47</v>
      </c>
      <c r="BV1479" s="1" t="s">
        <v>47</v>
      </c>
      <c r="BX1479" s="1" t="s">
        <v>47</v>
      </c>
      <c r="BZ1479" s="1" t="s">
        <v>47</v>
      </c>
    </row>
    <row r="1480" spans="2:78" x14ac:dyDescent="0.25">
      <c r="B1480" s="8">
        <v>1479</v>
      </c>
      <c r="C1480" s="8">
        <v>8</v>
      </c>
      <c r="D1480" s="8">
        <v>1</v>
      </c>
      <c r="E1480" s="8">
        <v>2021</v>
      </c>
      <c r="F1480" s="24" t="str">
        <f t="shared" si="125"/>
        <v>08/Jan/2021</v>
      </c>
      <c r="G1480" s="13" t="s">
        <v>21</v>
      </c>
      <c r="H1480" s="14" t="str">
        <f t="shared" si="122"/>
        <v>Fri</v>
      </c>
      <c r="I1480" s="14">
        <f t="shared" si="127"/>
        <v>740</v>
      </c>
      <c r="J1480" s="15">
        <f t="shared" si="123"/>
        <v>104</v>
      </c>
      <c r="K1480" s="1">
        <f t="shared" si="126"/>
        <v>25</v>
      </c>
      <c r="L1480" s="1">
        <f t="shared" si="124"/>
        <v>3</v>
      </c>
      <c r="N1480" s="1" t="s">
        <v>50</v>
      </c>
      <c r="P1480" s="89" t="s">
        <v>28</v>
      </c>
      <c r="Q1480" s="124"/>
      <c r="R1480" s="4" t="s">
        <v>49</v>
      </c>
      <c r="T1480" s="17" t="s">
        <v>49</v>
      </c>
      <c r="U1480" s="17"/>
      <c r="V1480" s="17" t="s">
        <v>50</v>
      </c>
      <c r="W1480" s="17"/>
      <c r="X1480" s="17" t="s">
        <v>28</v>
      </c>
      <c r="Y1480" s="17"/>
      <c r="Z1480" s="89" t="s">
        <v>28</v>
      </c>
      <c r="AA1480" s="124"/>
      <c r="AB1480" s="100" t="s">
        <v>48</v>
      </c>
      <c r="AC1480" s="69"/>
      <c r="AD1480" s="89" t="s">
        <v>28</v>
      </c>
      <c r="AE1480" s="124"/>
      <c r="AF1480" s="99" t="s">
        <v>28</v>
      </c>
      <c r="AG1480" s="17"/>
      <c r="AH1480" s="17" t="s">
        <v>49</v>
      </c>
      <c r="AI1480" s="17"/>
      <c r="AJ1480" s="87" t="s">
        <v>48</v>
      </c>
      <c r="AL1480" s="89" t="s">
        <v>28</v>
      </c>
      <c r="AM1480" s="17"/>
      <c r="AN1480" s="81" t="s">
        <v>48</v>
      </c>
      <c r="AP1480" s="89" t="s">
        <v>28</v>
      </c>
      <c r="AQ1480" s="17"/>
      <c r="AR1480" s="84" t="s">
        <v>28</v>
      </c>
      <c r="AS1480" s="17"/>
      <c r="AT1480" s="89" t="s">
        <v>28</v>
      </c>
      <c r="AU1480" s="17"/>
      <c r="AV1480" s="74" t="s">
        <v>48</v>
      </c>
      <c r="AX1480" s="84" t="s">
        <v>28</v>
      </c>
      <c r="AY1480" s="17"/>
      <c r="AZ1480" s="87" t="s">
        <v>48</v>
      </c>
      <c r="BB1480" s="87" t="s">
        <v>48</v>
      </c>
      <c r="BD1480" s="81" t="s">
        <v>48</v>
      </c>
      <c r="BF1480" s="84" t="s">
        <v>28</v>
      </c>
      <c r="BG1480" s="17"/>
      <c r="BH1480" s="87" t="s">
        <v>48</v>
      </c>
      <c r="BI1480" s="69"/>
      <c r="BJ1480" s="74" t="s">
        <v>48</v>
      </c>
      <c r="BL1480" s="134" t="s">
        <v>28</v>
      </c>
      <c r="BM1480" s="17"/>
      <c r="BN1480" s="134" t="s">
        <v>28</v>
      </c>
      <c r="BO1480" s="17"/>
      <c r="BP1480" s="134" t="s">
        <v>28</v>
      </c>
      <c r="BQ1480" s="17"/>
      <c r="BR1480" s="149" t="s">
        <v>28</v>
      </c>
      <c r="BS1480" s="16"/>
      <c r="BT1480" s="1" t="s">
        <v>47</v>
      </c>
      <c r="BV1480" s="1" t="s">
        <v>47</v>
      </c>
      <c r="BX1480" s="1" t="s">
        <v>47</v>
      </c>
      <c r="BZ1480" s="1" t="s">
        <v>47</v>
      </c>
    </row>
    <row r="1481" spans="2:78" x14ac:dyDescent="0.25">
      <c r="B1481" s="8">
        <v>1480</v>
      </c>
      <c r="C1481" s="8">
        <v>8</v>
      </c>
      <c r="D1481" s="8">
        <v>1</v>
      </c>
      <c r="E1481" s="8">
        <v>2021</v>
      </c>
      <c r="F1481" s="24" t="str">
        <f t="shared" si="125"/>
        <v>08/Jan/2021</v>
      </c>
      <c r="G1481" s="13" t="s">
        <v>22</v>
      </c>
      <c r="H1481" s="14" t="str">
        <f t="shared" si="122"/>
        <v>Fri</v>
      </c>
      <c r="I1481" s="14">
        <f t="shared" si="127"/>
        <v>740</v>
      </c>
      <c r="J1481" s="15">
        <f t="shared" si="123"/>
        <v>104</v>
      </c>
      <c r="K1481" s="1">
        <f t="shared" si="126"/>
        <v>25</v>
      </c>
      <c r="L1481" s="1">
        <f t="shared" si="124"/>
        <v>3</v>
      </c>
      <c r="N1481" s="1" t="s">
        <v>50</v>
      </c>
      <c r="P1481" s="89" t="s">
        <v>28</v>
      </c>
      <c r="Q1481" s="124"/>
      <c r="R1481" s="4" t="s">
        <v>49</v>
      </c>
      <c r="T1481" s="17" t="s">
        <v>49</v>
      </c>
      <c r="U1481" s="17"/>
      <c r="V1481" s="17" t="s">
        <v>50</v>
      </c>
      <c r="W1481" s="17"/>
      <c r="X1481" s="17" t="s">
        <v>28</v>
      </c>
      <c r="Y1481" s="17"/>
      <c r="Z1481" s="89" t="s">
        <v>28</v>
      </c>
      <c r="AA1481" s="124"/>
      <c r="AB1481" s="100" t="s">
        <v>48</v>
      </c>
      <c r="AC1481" s="69"/>
      <c r="AD1481" s="89" t="s">
        <v>28</v>
      </c>
      <c r="AE1481" s="124"/>
      <c r="AF1481" s="99" t="s">
        <v>28</v>
      </c>
      <c r="AG1481" s="17"/>
      <c r="AH1481" s="17" t="s">
        <v>49</v>
      </c>
      <c r="AI1481" s="17"/>
      <c r="AJ1481" s="87" t="s">
        <v>48</v>
      </c>
      <c r="AL1481" s="89" t="s">
        <v>28</v>
      </c>
      <c r="AM1481" s="17"/>
      <c r="AN1481" s="81" t="s">
        <v>48</v>
      </c>
      <c r="AP1481" s="89" t="s">
        <v>28</v>
      </c>
      <c r="AQ1481" s="17"/>
      <c r="AR1481" s="84" t="s">
        <v>28</v>
      </c>
      <c r="AS1481" s="17"/>
      <c r="AT1481" s="89" t="s">
        <v>28</v>
      </c>
      <c r="AU1481" s="17"/>
      <c r="AV1481" s="74" t="s">
        <v>48</v>
      </c>
      <c r="AX1481" s="84" t="s">
        <v>28</v>
      </c>
      <c r="AY1481" s="17"/>
      <c r="AZ1481" s="87" t="s">
        <v>48</v>
      </c>
      <c r="BB1481" s="87" t="s">
        <v>48</v>
      </c>
      <c r="BD1481" s="81" t="s">
        <v>48</v>
      </c>
      <c r="BF1481" s="84" t="s">
        <v>28</v>
      </c>
      <c r="BG1481" s="17"/>
      <c r="BH1481" s="87" t="s">
        <v>48</v>
      </c>
      <c r="BI1481" s="69"/>
      <c r="BJ1481" s="74" t="s">
        <v>48</v>
      </c>
      <c r="BL1481" s="134" t="s">
        <v>28</v>
      </c>
      <c r="BM1481" s="17"/>
      <c r="BN1481" s="134" t="s">
        <v>28</v>
      </c>
      <c r="BO1481" s="17"/>
      <c r="BP1481" s="134" t="s">
        <v>28</v>
      </c>
      <c r="BQ1481" s="17"/>
      <c r="BR1481" s="149" t="s">
        <v>28</v>
      </c>
      <c r="BS1481" s="16"/>
      <c r="BT1481" s="1" t="s">
        <v>47</v>
      </c>
      <c r="BV1481" s="1" t="s">
        <v>47</v>
      </c>
      <c r="BX1481" s="1" t="s">
        <v>47</v>
      </c>
      <c r="BZ1481" s="1" t="s">
        <v>47</v>
      </c>
    </row>
    <row r="1482" spans="2:78" x14ac:dyDescent="0.25">
      <c r="B1482" s="8">
        <v>1481</v>
      </c>
      <c r="C1482" s="8">
        <v>9</v>
      </c>
      <c r="D1482" s="8">
        <v>1</v>
      </c>
      <c r="E1482" s="8">
        <v>2021</v>
      </c>
      <c r="F1482" s="24" t="str">
        <f t="shared" si="125"/>
        <v>09/Jan/2021</v>
      </c>
      <c r="G1482" s="13" t="s">
        <v>21</v>
      </c>
      <c r="H1482" s="14" t="str">
        <f t="shared" si="122"/>
        <v>Sat</v>
      </c>
      <c r="I1482" s="14">
        <f t="shared" si="127"/>
        <v>741</v>
      </c>
      <c r="J1482" s="15">
        <f t="shared" si="123"/>
        <v>104</v>
      </c>
      <c r="K1482" s="1">
        <f t="shared" si="126"/>
        <v>25</v>
      </c>
      <c r="L1482" s="1">
        <f t="shared" si="124"/>
        <v>3</v>
      </c>
      <c r="N1482" s="1" t="s">
        <v>50</v>
      </c>
      <c r="P1482" s="89" t="s">
        <v>28</v>
      </c>
      <c r="Q1482" s="124"/>
      <c r="R1482" s="4" t="s">
        <v>49</v>
      </c>
      <c r="T1482" s="17" t="s">
        <v>49</v>
      </c>
      <c r="U1482" s="17"/>
      <c r="V1482" s="17" t="s">
        <v>50</v>
      </c>
      <c r="W1482" s="17"/>
      <c r="X1482" s="17" t="s">
        <v>28</v>
      </c>
      <c r="Y1482" s="17"/>
      <c r="Z1482" s="89" t="s">
        <v>28</v>
      </c>
      <c r="AA1482" s="124"/>
      <c r="AB1482" s="100" t="s">
        <v>48</v>
      </c>
      <c r="AC1482" s="69"/>
      <c r="AD1482" s="89" t="s">
        <v>28</v>
      </c>
      <c r="AE1482" s="124"/>
      <c r="AF1482" s="99" t="s">
        <v>28</v>
      </c>
      <c r="AG1482" s="17"/>
      <c r="AH1482" s="17" t="s">
        <v>49</v>
      </c>
      <c r="AI1482" s="17"/>
      <c r="AJ1482" s="87" t="s">
        <v>48</v>
      </c>
      <c r="AL1482" s="89" t="s">
        <v>28</v>
      </c>
      <c r="AM1482" s="17"/>
      <c r="AN1482" s="81" t="s">
        <v>48</v>
      </c>
      <c r="AP1482" s="89" t="s">
        <v>28</v>
      </c>
      <c r="AQ1482" s="17"/>
      <c r="AR1482" s="84" t="s">
        <v>28</v>
      </c>
      <c r="AS1482" s="17"/>
      <c r="AT1482" s="89" t="s">
        <v>28</v>
      </c>
      <c r="AU1482" s="17"/>
      <c r="AV1482" s="74" t="s">
        <v>48</v>
      </c>
      <c r="AX1482" s="84" t="s">
        <v>28</v>
      </c>
      <c r="AY1482" s="17"/>
      <c r="AZ1482" s="87" t="s">
        <v>48</v>
      </c>
      <c r="BB1482" s="87" t="s">
        <v>48</v>
      </c>
      <c r="BD1482" s="81" t="s">
        <v>48</v>
      </c>
      <c r="BF1482" s="84" t="s">
        <v>28</v>
      </c>
      <c r="BG1482" s="17"/>
      <c r="BH1482" s="87" t="s">
        <v>48</v>
      </c>
      <c r="BI1482" s="69"/>
      <c r="BJ1482" s="74" t="s">
        <v>48</v>
      </c>
      <c r="BL1482" s="134" t="s">
        <v>28</v>
      </c>
      <c r="BM1482" s="17"/>
      <c r="BN1482" s="134" t="s">
        <v>28</v>
      </c>
      <c r="BO1482" s="17"/>
      <c r="BP1482" s="134" t="s">
        <v>28</v>
      </c>
      <c r="BQ1482" s="17"/>
      <c r="BR1482" s="149" t="s">
        <v>28</v>
      </c>
      <c r="BS1482" s="16"/>
      <c r="BT1482" s="1" t="s">
        <v>47</v>
      </c>
      <c r="BV1482" s="1" t="s">
        <v>47</v>
      </c>
      <c r="BX1482" s="1" t="s">
        <v>47</v>
      </c>
      <c r="BZ1482" s="1" t="s">
        <v>47</v>
      </c>
    </row>
    <row r="1483" spans="2:78" x14ac:dyDescent="0.25">
      <c r="B1483" s="8">
        <v>1482</v>
      </c>
      <c r="C1483" s="8">
        <v>9</v>
      </c>
      <c r="D1483" s="8">
        <v>1</v>
      </c>
      <c r="E1483" s="8">
        <v>2021</v>
      </c>
      <c r="F1483" s="24" t="str">
        <f t="shared" si="125"/>
        <v>09/Jan/2021</v>
      </c>
      <c r="G1483" s="13" t="s">
        <v>22</v>
      </c>
      <c r="H1483" s="14" t="str">
        <f t="shared" si="122"/>
        <v>Sat</v>
      </c>
      <c r="I1483" s="14">
        <f t="shared" si="127"/>
        <v>741</v>
      </c>
      <c r="J1483" s="15">
        <f t="shared" si="123"/>
        <v>104</v>
      </c>
      <c r="K1483" s="1">
        <f t="shared" si="126"/>
        <v>25</v>
      </c>
      <c r="L1483" s="1">
        <f t="shared" si="124"/>
        <v>3</v>
      </c>
      <c r="N1483" s="1" t="s">
        <v>50</v>
      </c>
      <c r="P1483" s="89" t="s">
        <v>28</v>
      </c>
      <c r="Q1483" s="124"/>
      <c r="R1483" s="4" t="s">
        <v>49</v>
      </c>
      <c r="T1483" s="17" t="s">
        <v>49</v>
      </c>
      <c r="U1483" s="17"/>
      <c r="V1483" s="17" t="s">
        <v>50</v>
      </c>
      <c r="W1483" s="17"/>
      <c r="X1483" s="17" t="s">
        <v>28</v>
      </c>
      <c r="Y1483" s="17"/>
      <c r="Z1483" s="89" t="s">
        <v>28</v>
      </c>
      <c r="AA1483" s="124"/>
      <c r="AB1483" s="100" t="s">
        <v>48</v>
      </c>
      <c r="AC1483" s="69"/>
      <c r="AD1483" s="89" t="s">
        <v>28</v>
      </c>
      <c r="AE1483" s="124"/>
      <c r="AF1483" s="99" t="s">
        <v>28</v>
      </c>
      <c r="AG1483" s="17"/>
      <c r="AH1483" s="17" t="s">
        <v>49</v>
      </c>
      <c r="AI1483" s="17"/>
      <c r="AJ1483" s="87" t="s">
        <v>48</v>
      </c>
      <c r="AL1483" s="89" t="s">
        <v>28</v>
      </c>
      <c r="AM1483" s="17"/>
      <c r="AN1483" s="81" t="s">
        <v>48</v>
      </c>
      <c r="AP1483" s="89" t="s">
        <v>28</v>
      </c>
      <c r="AQ1483" s="17"/>
      <c r="AR1483" s="84" t="s">
        <v>28</v>
      </c>
      <c r="AS1483" s="17"/>
      <c r="AT1483" s="89" t="s">
        <v>28</v>
      </c>
      <c r="AU1483" s="17"/>
      <c r="AV1483" s="74" t="s">
        <v>48</v>
      </c>
      <c r="AX1483" s="84" t="s">
        <v>28</v>
      </c>
      <c r="AY1483" s="17"/>
      <c r="AZ1483" s="87" t="s">
        <v>48</v>
      </c>
      <c r="BB1483" s="87" t="s">
        <v>48</v>
      </c>
      <c r="BD1483" s="81" t="s">
        <v>48</v>
      </c>
      <c r="BF1483" s="84" t="s">
        <v>28</v>
      </c>
      <c r="BG1483" s="17"/>
      <c r="BH1483" s="87" t="s">
        <v>48</v>
      </c>
      <c r="BI1483" s="69"/>
      <c r="BJ1483" s="74" t="s">
        <v>48</v>
      </c>
      <c r="BL1483" s="134" t="s">
        <v>28</v>
      </c>
      <c r="BM1483" s="17"/>
      <c r="BN1483" s="134" t="s">
        <v>28</v>
      </c>
      <c r="BO1483" s="17"/>
      <c r="BP1483" s="134" t="s">
        <v>28</v>
      </c>
      <c r="BQ1483" s="17"/>
      <c r="BR1483" s="149" t="s">
        <v>28</v>
      </c>
      <c r="BS1483" s="16"/>
      <c r="BT1483" s="1" t="s">
        <v>47</v>
      </c>
      <c r="BV1483" s="1" t="s">
        <v>47</v>
      </c>
      <c r="BX1483" s="1" t="s">
        <v>47</v>
      </c>
      <c r="BZ1483" s="1" t="s">
        <v>47</v>
      </c>
    </row>
    <row r="1484" spans="2:78" x14ac:dyDescent="0.25">
      <c r="B1484" s="8">
        <v>1483</v>
      </c>
      <c r="C1484" s="8">
        <v>10</v>
      </c>
      <c r="D1484" s="8">
        <v>1</v>
      </c>
      <c r="E1484" s="8">
        <v>2021</v>
      </c>
      <c r="F1484" s="24" t="str">
        <f t="shared" si="125"/>
        <v>10/Jan/2021</v>
      </c>
      <c r="G1484" s="13" t="s">
        <v>21</v>
      </c>
      <c r="H1484" s="14" t="str">
        <f t="shared" si="122"/>
        <v>Sun</v>
      </c>
      <c r="I1484" s="14">
        <f t="shared" si="127"/>
        <v>742</v>
      </c>
      <c r="J1484" s="15">
        <f t="shared" si="123"/>
        <v>104</v>
      </c>
      <c r="K1484" s="1">
        <f t="shared" si="126"/>
        <v>25</v>
      </c>
      <c r="L1484" s="1">
        <f t="shared" si="124"/>
        <v>3</v>
      </c>
      <c r="N1484" s="1" t="s">
        <v>50</v>
      </c>
      <c r="P1484" s="89" t="s">
        <v>28</v>
      </c>
      <c r="Q1484" s="124"/>
      <c r="R1484" s="4" t="s">
        <v>49</v>
      </c>
      <c r="T1484" s="17" t="s">
        <v>49</v>
      </c>
      <c r="U1484" s="17"/>
      <c r="V1484" s="17" t="s">
        <v>50</v>
      </c>
      <c r="W1484" s="17"/>
      <c r="X1484" s="17" t="s">
        <v>28</v>
      </c>
      <c r="Y1484" s="17"/>
      <c r="Z1484" s="89" t="s">
        <v>28</v>
      </c>
      <c r="AA1484" s="124"/>
      <c r="AB1484" s="100" t="s">
        <v>48</v>
      </c>
      <c r="AC1484" s="69"/>
      <c r="AD1484" s="89" t="s">
        <v>28</v>
      </c>
      <c r="AE1484" s="124"/>
      <c r="AF1484" s="99" t="s">
        <v>28</v>
      </c>
      <c r="AG1484" s="17"/>
      <c r="AH1484" s="17" t="s">
        <v>49</v>
      </c>
      <c r="AI1484" s="17"/>
      <c r="AJ1484" s="87" t="s">
        <v>48</v>
      </c>
      <c r="AL1484" s="89" t="s">
        <v>28</v>
      </c>
      <c r="AM1484" s="17"/>
      <c r="AN1484" s="81" t="s">
        <v>48</v>
      </c>
      <c r="AP1484" s="89" t="s">
        <v>28</v>
      </c>
      <c r="AQ1484" s="17"/>
      <c r="AR1484" s="84" t="s">
        <v>28</v>
      </c>
      <c r="AS1484" s="17"/>
      <c r="AT1484" s="89" t="s">
        <v>28</v>
      </c>
      <c r="AU1484" s="17"/>
      <c r="AV1484" s="74" t="s">
        <v>48</v>
      </c>
      <c r="AX1484" s="84" t="s">
        <v>28</v>
      </c>
      <c r="AY1484" s="17"/>
      <c r="AZ1484" s="87" t="s">
        <v>48</v>
      </c>
      <c r="BB1484" s="87" t="s">
        <v>48</v>
      </c>
      <c r="BD1484" s="81" t="s">
        <v>48</v>
      </c>
      <c r="BF1484" s="84" t="s">
        <v>28</v>
      </c>
      <c r="BG1484" s="17"/>
      <c r="BH1484" s="87" t="s">
        <v>48</v>
      </c>
      <c r="BI1484" s="69"/>
      <c r="BJ1484" s="74" t="s">
        <v>48</v>
      </c>
      <c r="BL1484" s="134" t="s">
        <v>28</v>
      </c>
      <c r="BM1484" s="17"/>
      <c r="BN1484" s="134" t="s">
        <v>28</v>
      </c>
      <c r="BO1484" s="17"/>
      <c r="BP1484" s="134" t="s">
        <v>28</v>
      </c>
      <c r="BQ1484" s="17"/>
      <c r="BR1484" s="149" t="s">
        <v>28</v>
      </c>
      <c r="BS1484" s="16"/>
      <c r="BT1484" s="1" t="s">
        <v>47</v>
      </c>
      <c r="BV1484" s="1" t="s">
        <v>47</v>
      </c>
      <c r="BX1484" s="1" t="s">
        <v>47</v>
      </c>
      <c r="BZ1484" s="1" t="s">
        <v>47</v>
      </c>
    </row>
    <row r="1485" spans="2:78" x14ac:dyDescent="0.25">
      <c r="B1485" s="8">
        <v>1484</v>
      </c>
      <c r="C1485" s="8">
        <v>10</v>
      </c>
      <c r="D1485" s="8">
        <v>1</v>
      </c>
      <c r="E1485" s="8">
        <v>2021</v>
      </c>
      <c r="F1485" s="24" t="str">
        <f t="shared" si="125"/>
        <v>10/Jan/2021</v>
      </c>
      <c r="G1485" s="13" t="s">
        <v>22</v>
      </c>
      <c r="H1485" s="14" t="str">
        <f t="shared" si="122"/>
        <v>Sun</v>
      </c>
      <c r="I1485" s="14">
        <f t="shared" si="127"/>
        <v>742</v>
      </c>
      <c r="J1485" s="15">
        <f t="shared" si="123"/>
        <v>104</v>
      </c>
      <c r="K1485" s="1">
        <f t="shared" si="126"/>
        <v>25</v>
      </c>
      <c r="L1485" s="1">
        <f t="shared" si="124"/>
        <v>3</v>
      </c>
      <c r="N1485" s="1" t="s">
        <v>50</v>
      </c>
      <c r="P1485" s="89" t="s">
        <v>28</v>
      </c>
      <c r="Q1485" s="124"/>
      <c r="R1485" s="4" t="s">
        <v>49</v>
      </c>
      <c r="T1485" s="17" t="s">
        <v>49</v>
      </c>
      <c r="U1485" s="17"/>
      <c r="V1485" s="17" t="s">
        <v>50</v>
      </c>
      <c r="W1485" s="17"/>
      <c r="X1485" s="17" t="s">
        <v>28</v>
      </c>
      <c r="Y1485" s="17"/>
      <c r="Z1485" s="89" t="s">
        <v>28</v>
      </c>
      <c r="AA1485" s="124"/>
      <c r="AB1485" s="100" t="s">
        <v>48</v>
      </c>
      <c r="AC1485" s="69"/>
      <c r="AD1485" s="89" t="s">
        <v>28</v>
      </c>
      <c r="AE1485" s="124"/>
      <c r="AF1485" s="99" t="s">
        <v>28</v>
      </c>
      <c r="AG1485" s="17"/>
      <c r="AH1485" s="17" t="s">
        <v>49</v>
      </c>
      <c r="AI1485" s="17"/>
      <c r="AJ1485" s="87" t="s">
        <v>48</v>
      </c>
      <c r="AL1485" s="89" t="s">
        <v>28</v>
      </c>
      <c r="AM1485" s="17"/>
      <c r="AN1485" s="81" t="s">
        <v>48</v>
      </c>
      <c r="AP1485" s="89" t="s">
        <v>28</v>
      </c>
      <c r="AQ1485" s="17"/>
      <c r="AR1485" s="84" t="s">
        <v>28</v>
      </c>
      <c r="AS1485" s="17"/>
      <c r="AT1485" s="89" t="s">
        <v>28</v>
      </c>
      <c r="AU1485" s="17"/>
      <c r="AV1485" s="74" t="s">
        <v>48</v>
      </c>
      <c r="AX1485" s="84" t="s">
        <v>28</v>
      </c>
      <c r="AY1485" s="17"/>
      <c r="AZ1485" s="87" t="s">
        <v>48</v>
      </c>
      <c r="BB1485" s="87" t="s">
        <v>48</v>
      </c>
      <c r="BD1485" s="81" t="s">
        <v>48</v>
      </c>
      <c r="BF1485" s="84" t="s">
        <v>28</v>
      </c>
      <c r="BG1485" s="17"/>
      <c r="BH1485" s="87" t="s">
        <v>48</v>
      </c>
      <c r="BI1485" s="69"/>
      <c r="BJ1485" s="74" t="s">
        <v>48</v>
      </c>
      <c r="BL1485" s="134" t="s">
        <v>28</v>
      </c>
      <c r="BM1485" s="17"/>
      <c r="BN1485" s="134" t="s">
        <v>28</v>
      </c>
      <c r="BO1485" s="17"/>
      <c r="BP1485" s="134" t="s">
        <v>28</v>
      </c>
      <c r="BQ1485" s="17"/>
      <c r="BR1485" s="149" t="s">
        <v>28</v>
      </c>
      <c r="BS1485" s="16"/>
      <c r="BT1485" s="1" t="s">
        <v>47</v>
      </c>
      <c r="BV1485" s="1" t="s">
        <v>47</v>
      </c>
      <c r="BX1485" s="1" t="s">
        <v>47</v>
      </c>
      <c r="BZ1485" s="1" t="s">
        <v>47</v>
      </c>
    </row>
    <row r="1486" spans="2:78" ht="16.5" thickBot="1" x14ac:dyDescent="0.3">
      <c r="B1486" s="8">
        <v>1485</v>
      </c>
      <c r="C1486" s="8">
        <v>11</v>
      </c>
      <c r="D1486" s="8">
        <v>1</v>
      </c>
      <c r="E1486" s="8">
        <v>2021</v>
      </c>
      <c r="F1486" s="24" t="str">
        <f t="shared" si="125"/>
        <v>11/Jan/2021</v>
      </c>
      <c r="G1486" s="13" t="s">
        <v>21</v>
      </c>
      <c r="H1486" s="14" t="str">
        <f t="shared" si="122"/>
        <v>Mon</v>
      </c>
      <c r="I1486" s="14">
        <f t="shared" si="127"/>
        <v>743</v>
      </c>
      <c r="J1486" s="15">
        <f t="shared" si="123"/>
        <v>105</v>
      </c>
      <c r="K1486" s="1">
        <f t="shared" si="126"/>
        <v>25</v>
      </c>
      <c r="L1486" s="1">
        <f t="shared" si="124"/>
        <v>3</v>
      </c>
      <c r="N1486" s="1" t="s">
        <v>50</v>
      </c>
      <c r="P1486" s="89" t="s">
        <v>28</v>
      </c>
      <c r="Q1486" s="124"/>
      <c r="R1486" s="4" t="s">
        <v>49</v>
      </c>
      <c r="T1486" s="17" t="s">
        <v>49</v>
      </c>
      <c r="U1486" s="17"/>
      <c r="V1486" s="17" t="s">
        <v>50</v>
      </c>
      <c r="W1486" s="17"/>
      <c r="X1486" s="17" t="s">
        <v>28</v>
      </c>
      <c r="Y1486" s="17"/>
      <c r="Z1486" s="89" t="s">
        <v>28</v>
      </c>
      <c r="AA1486" s="124"/>
      <c r="AB1486" s="100" t="s">
        <v>48</v>
      </c>
      <c r="AC1486" s="69"/>
      <c r="AD1486" s="89" t="s">
        <v>28</v>
      </c>
      <c r="AE1486" s="124"/>
      <c r="AF1486" s="99" t="s">
        <v>28</v>
      </c>
      <c r="AG1486" s="17"/>
      <c r="AH1486" s="17" t="s">
        <v>49</v>
      </c>
      <c r="AI1486" s="17"/>
      <c r="AJ1486" s="87" t="s">
        <v>48</v>
      </c>
      <c r="AL1486" s="89" t="s">
        <v>28</v>
      </c>
      <c r="AM1486" s="17"/>
      <c r="AN1486" s="81" t="s">
        <v>48</v>
      </c>
      <c r="AP1486" s="89" t="s">
        <v>28</v>
      </c>
      <c r="AQ1486" s="17"/>
      <c r="AR1486" s="84" t="s">
        <v>28</v>
      </c>
      <c r="AS1486" s="17"/>
      <c r="AT1486" s="89" t="s">
        <v>28</v>
      </c>
      <c r="AU1486" s="17"/>
      <c r="AV1486" s="74" t="s">
        <v>48</v>
      </c>
      <c r="AX1486" s="84" t="s">
        <v>28</v>
      </c>
      <c r="AY1486" s="17"/>
      <c r="AZ1486" s="87" t="s">
        <v>48</v>
      </c>
      <c r="BB1486" s="87" t="s">
        <v>48</v>
      </c>
      <c r="BD1486" s="81" t="s">
        <v>48</v>
      </c>
      <c r="BF1486" s="84" t="s">
        <v>28</v>
      </c>
      <c r="BG1486" s="17"/>
      <c r="BH1486" s="87" t="s">
        <v>48</v>
      </c>
      <c r="BI1486" s="69"/>
      <c r="BJ1486" s="74" t="s">
        <v>48</v>
      </c>
      <c r="BL1486" s="134" t="s">
        <v>28</v>
      </c>
      <c r="BM1486" s="17"/>
      <c r="BN1486" s="134" t="s">
        <v>28</v>
      </c>
      <c r="BO1486" s="17"/>
      <c r="BP1486" s="134" t="s">
        <v>28</v>
      </c>
      <c r="BQ1486" s="17"/>
      <c r="BR1486" s="149" t="s">
        <v>28</v>
      </c>
      <c r="BS1486" s="16"/>
      <c r="BT1486" s="1" t="s">
        <v>47</v>
      </c>
      <c r="BV1486" s="1" t="s">
        <v>47</v>
      </c>
      <c r="BX1486" s="1" t="s">
        <v>47</v>
      </c>
      <c r="BZ1486" s="1" t="s">
        <v>47</v>
      </c>
    </row>
    <row r="1487" spans="2:78" ht="16.5" thickTop="1" x14ac:dyDescent="0.25">
      <c r="B1487" s="8">
        <v>1486</v>
      </c>
      <c r="C1487" s="8">
        <v>11</v>
      </c>
      <c r="D1487" s="8">
        <v>1</v>
      </c>
      <c r="E1487" s="8">
        <v>2021</v>
      </c>
      <c r="F1487" s="24" t="str">
        <f t="shared" si="125"/>
        <v>11/Jan/2021</v>
      </c>
      <c r="G1487" s="13" t="s">
        <v>22</v>
      </c>
      <c r="H1487" s="14" t="str">
        <f t="shared" si="122"/>
        <v>Mon</v>
      </c>
      <c r="I1487" s="14">
        <f t="shared" si="127"/>
        <v>743</v>
      </c>
      <c r="J1487" s="15">
        <f t="shared" si="123"/>
        <v>105</v>
      </c>
      <c r="K1487" s="1">
        <f t="shared" si="126"/>
        <v>25</v>
      </c>
      <c r="L1487" s="1">
        <f t="shared" si="124"/>
        <v>3</v>
      </c>
      <c r="N1487" s="1" t="s">
        <v>50</v>
      </c>
      <c r="P1487" s="89" t="s">
        <v>28</v>
      </c>
      <c r="Q1487" s="124"/>
      <c r="R1487" s="4" t="s">
        <v>49</v>
      </c>
      <c r="T1487" s="17" t="s">
        <v>49</v>
      </c>
      <c r="U1487" s="17"/>
      <c r="V1487" s="17" t="s">
        <v>50</v>
      </c>
      <c r="W1487" s="17"/>
      <c r="X1487" s="129" t="s">
        <v>28</v>
      </c>
      <c r="Y1487" s="124"/>
      <c r="Z1487" s="89" t="s">
        <v>28</v>
      </c>
      <c r="AA1487" s="124"/>
      <c r="AB1487" s="100" t="s">
        <v>48</v>
      </c>
      <c r="AC1487" s="69"/>
      <c r="AD1487" s="89" t="s">
        <v>28</v>
      </c>
      <c r="AE1487" s="124"/>
      <c r="AF1487" s="99" t="s">
        <v>28</v>
      </c>
      <c r="AG1487" s="17"/>
      <c r="AH1487" s="17" t="s">
        <v>49</v>
      </c>
      <c r="AI1487" s="17"/>
      <c r="AJ1487" s="87" t="s">
        <v>48</v>
      </c>
      <c r="AL1487" s="89" t="s">
        <v>28</v>
      </c>
      <c r="AM1487" s="17"/>
      <c r="AN1487" s="81" t="s">
        <v>48</v>
      </c>
      <c r="AP1487" s="89" t="s">
        <v>28</v>
      </c>
      <c r="AQ1487" s="17"/>
      <c r="AR1487" s="84" t="s">
        <v>28</v>
      </c>
      <c r="AS1487" s="17"/>
      <c r="AT1487" s="89" t="s">
        <v>28</v>
      </c>
      <c r="AU1487" s="17"/>
      <c r="AV1487" s="74" t="s">
        <v>48</v>
      </c>
      <c r="AX1487" s="84" t="s">
        <v>28</v>
      </c>
      <c r="AY1487" s="17"/>
      <c r="AZ1487" s="87" t="s">
        <v>48</v>
      </c>
      <c r="BB1487" s="87" t="s">
        <v>48</v>
      </c>
      <c r="BD1487" s="81" t="s">
        <v>48</v>
      </c>
      <c r="BF1487" s="84" t="s">
        <v>28</v>
      </c>
      <c r="BG1487" s="17"/>
      <c r="BH1487" s="87" t="s">
        <v>48</v>
      </c>
      <c r="BI1487" s="69"/>
      <c r="BJ1487" s="74" t="s">
        <v>48</v>
      </c>
      <c r="BL1487" s="134" t="s">
        <v>28</v>
      </c>
      <c r="BM1487" s="17"/>
      <c r="BN1487" s="134" t="s">
        <v>28</v>
      </c>
      <c r="BO1487" s="17"/>
      <c r="BP1487" s="134" t="s">
        <v>28</v>
      </c>
      <c r="BQ1487" s="17"/>
      <c r="BR1487" s="149" t="s">
        <v>28</v>
      </c>
      <c r="BS1487" s="16"/>
      <c r="BT1487" s="1" t="s">
        <v>47</v>
      </c>
      <c r="BV1487" s="1" t="s">
        <v>47</v>
      </c>
      <c r="BX1487" s="1" t="s">
        <v>47</v>
      </c>
      <c r="BZ1487" s="1" t="s">
        <v>47</v>
      </c>
    </row>
    <row r="1488" spans="2:78" x14ac:dyDescent="0.25">
      <c r="B1488" s="8">
        <v>1487</v>
      </c>
      <c r="C1488" s="8">
        <v>12</v>
      </c>
      <c r="D1488" s="8">
        <v>1</v>
      </c>
      <c r="E1488" s="8">
        <v>2021</v>
      </c>
      <c r="F1488" s="24" t="str">
        <f t="shared" si="125"/>
        <v>12/Jan/2021</v>
      </c>
      <c r="G1488" s="13" t="s">
        <v>21</v>
      </c>
      <c r="H1488" s="14" t="str">
        <f t="shared" si="122"/>
        <v>Tue</v>
      </c>
      <c r="I1488" s="14">
        <f t="shared" si="127"/>
        <v>744</v>
      </c>
      <c r="J1488" s="15">
        <f t="shared" si="123"/>
        <v>105</v>
      </c>
      <c r="K1488" s="1">
        <f t="shared" si="126"/>
        <v>25</v>
      </c>
      <c r="L1488" s="1">
        <f t="shared" si="124"/>
        <v>3</v>
      </c>
      <c r="N1488" s="1" t="s">
        <v>50</v>
      </c>
      <c r="P1488" s="89" t="s">
        <v>28</v>
      </c>
      <c r="Q1488" s="124"/>
      <c r="R1488" s="4" t="s">
        <v>49</v>
      </c>
      <c r="T1488" s="17" t="s">
        <v>49</v>
      </c>
      <c r="U1488" s="17"/>
      <c r="V1488" s="17" t="s">
        <v>50</v>
      </c>
      <c r="W1488" s="17"/>
      <c r="X1488" s="130" t="s">
        <v>28</v>
      </c>
      <c r="Y1488" s="124"/>
      <c r="Z1488" s="89" t="s">
        <v>28</v>
      </c>
      <c r="AA1488" s="124"/>
      <c r="AB1488" s="100" t="s">
        <v>48</v>
      </c>
      <c r="AC1488" s="69"/>
      <c r="AD1488" s="89" t="s">
        <v>28</v>
      </c>
      <c r="AE1488" s="124"/>
      <c r="AF1488" s="99" t="s">
        <v>28</v>
      </c>
      <c r="AG1488" s="17"/>
      <c r="AH1488" s="17" t="s">
        <v>49</v>
      </c>
      <c r="AI1488" s="17"/>
      <c r="AJ1488" s="87" t="s">
        <v>48</v>
      </c>
      <c r="AL1488" s="89" t="s">
        <v>28</v>
      </c>
      <c r="AM1488" s="17"/>
      <c r="AN1488" s="81" t="s">
        <v>48</v>
      </c>
      <c r="AP1488" s="89" t="s">
        <v>28</v>
      </c>
      <c r="AQ1488" s="17"/>
      <c r="AR1488" s="84" t="s">
        <v>28</v>
      </c>
      <c r="AS1488" s="17"/>
      <c r="AT1488" s="89" t="s">
        <v>28</v>
      </c>
      <c r="AU1488" s="17"/>
      <c r="AV1488" s="74" t="s">
        <v>48</v>
      </c>
      <c r="AX1488" s="84" t="s">
        <v>28</v>
      </c>
      <c r="AY1488" s="17"/>
      <c r="AZ1488" s="87" t="s">
        <v>48</v>
      </c>
      <c r="BB1488" s="87" t="s">
        <v>48</v>
      </c>
      <c r="BD1488" s="81" t="s">
        <v>48</v>
      </c>
      <c r="BF1488" s="84" t="s">
        <v>28</v>
      </c>
      <c r="BG1488" s="17"/>
      <c r="BH1488" s="87" t="s">
        <v>48</v>
      </c>
      <c r="BI1488" s="69"/>
      <c r="BJ1488" s="74" t="s">
        <v>48</v>
      </c>
      <c r="BL1488" s="134" t="s">
        <v>28</v>
      </c>
      <c r="BM1488" s="17"/>
      <c r="BN1488" s="134" t="s">
        <v>28</v>
      </c>
      <c r="BO1488" s="17"/>
      <c r="BP1488" s="134" t="s">
        <v>28</v>
      </c>
      <c r="BQ1488" s="17"/>
      <c r="BR1488" s="149" t="s">
        <v>28</v>
      </c>
      <c r="BS1488" s="16"/>
      <c r="BT1488" s="1" t="s">
        <v>47</v>
      </c>
      <c r="BV1488" s="1" t="s">
        <v>47</v>
      </c>
      <c r="BX1488" s="1" t="s">
        <v>47</v>
      </c>
      <c r="BZ1488" s="1" t="s">
        <v>47</v>
      </c>
    </row>
    <row r="1489" spans="2:78" ht="16.5" thickBot="1" x14ac:dyDescent="0.3">
      <c r="B1489" s="8">
        <v>1488</v>
      </c>
      <c r="C1489" s="8">
        <v>12</v>
      </c>
      <c r="D1489" s="8">
        <v>1</v>
      </c>
      <c r="E1489" s="8">
        <v>2021</v>
      </c>
      <c r="F1489" s="24" t="str">
        <f t="shared" si="125"/>
        <v>12/Jan/2021</v>
      </c>
      <c r="G1489" s="13" t="s">
        <v>22</v>
      </c>
      <c r="H1489" s="14" t="str">
        <f t="shared" ref="H1489:H1552" si="128">TEXT(F1489,"ddd")</f>
        <v>Tue</v>
      </c>
      <c r="I1489" s="14">
        <f t="shared" si="127"/>
        <v>744</v>
      </c>
      <c r="J1489" s="15">
        <f t="shared" ref="J1489:J1552" si="129">IF(H1489=H1488,IF(_xlfn.ISOWEEKNUM(F1489)-_xlfn.ISOWEEKNUM(F1488)=1,J1488+1,J1488),IF(H1489=H1486,IF(_xlfn.ISOWEEKNUM(F1489)-_xlfn.ISOWEEKNUM(F1488)=1,J1488+1,J1488),IF(H1489=H1484,IF(_xlfn.ISOWEEKNUM(F1489)-_xlfn.ISOWEEKNUM(F1488)=1,J1488+1,J1488),IF(H1489=H1482,IF(_xlfn.ISOWEEKNUM(F1489)-_xlfn.ISOWEEKNUM(F1488)=1,J1488+1,J1488),IF(H1489=H1480,IF(_xlfn.ISOWEEKNUM(F1489)-_xlfn.ISOWEEKNUM(F1488)=1,J1488+1,J1488),IF(H1489=H1478,IF(_xlfn.ISOWEEKNUM(F1489)-_xlfn.ISOWEEKNUM(F1488)=1,J1488+1,J1488),IF(H1489=H1476,IF(_xlfn.ISOWEEKNUM(F1489)-_xlfn.ISOWEEKNUM(F1488)=1,J1488+1,J1488),-1)))))))</f>
        <v>105</v>
      </c>
      <c r="K1489" s="1">
        <f t="shared" si="126"/>
        <v>25</v>
      </c>
      <c r="L1489" s="1">
        <f t="shared" si="124"/>
        <v>3</v>
      </c>
      <c r="N1489" s="1" t="s">
        <v>50</v>
      </c>
      <c r="P1489" s="89" t="s">
        <v>28</v>
      </c>
      <c r="Q1489" s="124"/>
      <c r="R1489" s="4" t="s">
        <v>49</v>
      </c>
      <c r="T1489" s="17" t="s">
        <v>49</v>
      </c>
      <c r="U1489" s="17"/>
      <c r="V1489" s="17" t="s">
        <v>50</v>
      </c>
      <c r="W1489" s="17"/>
      <c r="X1489" s="130" t="s">
        <v>28</v>
      </c>
      <c r="Y1489" s="124"/>
      <c r="Z1489" s="89" t="s">
        <v>28</v>
      </c>
      <c r="AA1489" s="124"/>
      <c r="AB1489" s="100" t="s">
        <v>48</v>
      </c>
      <c r="AC1489" s="69"/>
      <c r="AD1489" s="89" t="s">
        <v>28</v>
      </c>
      <c r="AE1489" s="124"/>
      <c r="AF1489" s="99" t="s">
        <v>28</v>
      </c>
      <c r="AG1489" s="17"/>
      <c r="AH1489" s="17" t="s">
        <v>49</v>
      </c>
      <c r="AI1489" s="17"/>
      <c r="AJ1489" s="87" t="s">
        <v>48</v>
      </c>
      <c r="AL1489" s="89" t="s">
        <v>28</v>
      </c>
      <c r="AM1489" s="17"/>
      <c r="AN1489" s="81" t="s">
        <v>48</v>
      </c>
      <c r="AP1489" s="89" t="s">
        <v>28</v>
      </c>
      <c r="AQ1489" s="17"/>
      <c r="AR1489" s="84" t="s">
        <v>28</v>
      </c>
      <c r="AS1489" s="17"/>
      <c r="AT1489" s="89" t="s">
        <v>28</v>
      </c>
      <c r="AU1489" s="17"/>
      <c r="AV1489" s="74" t="s">
        <v>48</v>
      </c>
      <c r="AX1489" s="84" t="s">
        <v>28</v>
      </c>
      <c r="AY1489" s="17"/>
      <c r="AZ1489" s="87" t="s">
        <v>48</v>
      </c>
      <c r="BB1489" s="87" t="s">
        <v>48</v>
      </c>
      <c r="BD1489" s="81" t="s">
        <v>48</v>
      </c>
      <c r="BF1489" s="84" t="s">
        <v>28</v>
      </c>
      <c r="BG1489" s="17"/>
      <c r="BH1489" s="87" t="s">
        <v>48</v>
      </c>
      <c r="BI1489" s="69"/>
      <c r="BJ1489" s="74" t="s">
        <v>48</v>
      </c>
      <c r="BL1489" s="134" t="s">
        <v>28</v>
      </c>
      <c r="BM1489" s="17"/>
      <c r="BN1489" s="134" t="s">
        <v>28</v>
      </c>
      <c r="BO1489" s="17"/>
      <c r="BP1489" s="134" t="s">
        <v>28</v>
      </c>
      <c r="BQ1489" s="17"/>
      <c r="BR1489" s="149" t="s">
        <v>28</v>
      </c>
      <c r="BS1489" s="16"/>
      <c r="BT1489" s="1" t="s">
        <v>47</v>
      </c>
      <c r="BV1489" s="1" t="s">
        <v>47</v>
      </c>
      <c r="BX1489" s="1" t="s">
        <v>47</v>
      </c>
      <c r="BZ1489" s="1" t="s">
        <v>47</v>
      </c>
    </row>
    <row r="1490" spans="2:78" ht="16.5" thickTop="1" x14ac:dyDescent="0.25">
      <c r="B1490" s="8">
        <v>1489</v>
      </c>
      <c r="C1490" s="8">
        <v>13</v>
      </c>
      <c r="D1490" s="8">
        <v>1</v>
      </c>
      <c r="E1490" s="8">
        <v>2021</v>
      </c>
      <c r="F1490" s="24" t="str">
        <f t="shared" si="125"/>
        <v>13/Jan/2021</v>
      </c>
      <c r="G1490" s="13" t="s">
        <v>21</v>
      </c>
      <c r="H1490" s="14" t="str">
        <f t="shared" si="128"/>
        <v>Wed</v>
      </c>
      <c r="I1490" s="14">
        <f t="shared" si="127"/>
        <v>745</v>
      </c>
      <c r="J1490" s="15">
        <f t="shared" si="129"/>
        <v>105</v>
      </c>
      <c r="K1490" s="1">
        <f t="shared" si="126"/>
        <v>25</v>
      </c>
      <c r="L1490" s="1">
        <f t="shared" si="124"/>
        <v>3</v>
      </c>
      <c r="N1490" s="1" t="s">
        <v>50</v>
      </c>
      <c r="P1490" s="89" t="s">
        <v>28</v>
      </c>
      <c r="Q1490" s="124"/>
      <c r="R1490" s="4" t="s">
        <v>49</v>
      </c>
      <c r="T1490" s="17" t="s">
        <v>49</v>
      </c>
      <c r="U1490" s="17"/>
      <c r="V1490" s="17" t="s">
        <v>50</v>
      </c>
      <c r="W1490" s="17"/>
      <c r="X1490" s="130" t="s">
        <v>28</v>
      </c>
      <c r="Y1490" s="124"/>
      <c r="Z1490" s="89" t="s">
        <v>28</v>
      </c>
      <c r="AA1490" s="124"/>
      <c r="AB1490" s="100" t="s">
        <v>48</v>
      </c>
      <c r="AC1490" s="69"/>
      <c r="AD1490" s="89" t="s">
        <v>28</v>
      </c>
      <c r="AE1490" s="124"/>
      <c r="AF1490" s="99" t="s">
        <v>28</v>
      </c>
      <c r="AG1490" s="17"/>
      <c r="AH1490" s="17" t="s">
        <v>49</v>
      </c>
      <c r="AI1490" s="17"/>
      <c r="AJ1490" s="87" t="s">
        <v>48</v>
      </c>
      <c r="AL1490" s="89" t="s">
        <v>28</v>
      </c>
      <c r="AM1490" s="17"/>
      <c r="AN1490" s="81" t="s">
        <v>48</v>
      </c>
      <c r="AP1490" s="89" t="s">
        <v>28</v>
      </c>
      <c r="AQ1490" s="17"/>
      <c r="AR1490" s="84" t="s">
        <v>28</v>
      </c>
      <c r="AS1490" s="17"/>
      <c r="AT1490" s="89" t="s">
        <v>28</v>
      </c>
      <c r="AU1490" s="17"/>
      <c r="AV1490" s="135" t="s">
        <v>28</v>
      </c>
      <c r="AW1490" s="17"/>
      <c r="AX1490" s="84" t="s">
        <v>28</v>
      </c>
      <c r="AY1490" s="17"/>
      <c r="AZ1490" s="87" t="s">
        <v>48</v>
      </c>
      <c r="BB1490" s="87" t="s">
        <v>48</v>
      </c>
      <c r="BD1490" s="81" t="s">
        <v>48</v>
      </c>
      <c r="BF1490" s="84" t="s">
        <v>28</v>
      </c>
      <c r="BG1490" s="17"/>
      <c r="BH1490" s="87" t="s">
        <v>48</v>
      </c>
      <c r="BI1490" s="69"/>
      <c r="BJ1490" s="74" t="s">
        <v>48</v>
      </c>
      <c r="BL1490" s="134" t="s">
        <v>28</v>
      </c>
      <c r="BM1490" s="17"/>
      <c r="BN1490" s="134" t="s">
        <v>28</v>
      </c>
      <c r="BO1490" s="17"/>
      <c r="BP1490" s="134" t="s">
        <v>28</v>
      </c>
      <c r="BQ1490" s="17"/>
      <c r="BR1490" s="149" t="s">
        <v>28</v>
      </c>
      <c r="BS1490" s="16"/>
      <c r="BT1490" s="1" t="s">
        <v>47</v>
      </c>
      <c r="BV1490" s="1" t="s">
        <v>47</v>
      </c>
      <c r="BX1490" s="1" t="s">
        <v>47</v>
      </c>
      <c r="BZ1490" s="1" t="s">
        <v>47</v>
      </c>
    </row>
    <row r="1491" spans="2:78" x14ac:dyDescent="0.25">
      <c r="B1491" s="8">
        <v>1490</v>
      </c>
      <c r="C1491" s="8">
        <v>13</v>
      </c>
      <c r="D1491" s="8">
        <v>1</v>
      </c>
      <c r="E1491" s="8">
        <v>2021</v>
      </c>
      <c r="F1491" s="24" t="str">
        <f t="shared" si="125"/>
        <v>13/Jan/2021</v>
      </c>
      <c r="G1491" s="13" t="s">
        <v>22</v>
      </c>
      <c r="H1491" s="14" t="str">
        <f t="shared" si="128"/>
        <v>Wed</v>
      </c>
      <c r="I1491" s="14">
        <f t="shared" si="127"/>
        <v>745</v>
      </c>
      <c r="J1491" s="15">
        <f t="shared" si="129"/>
        <v>105</v>
      </c>
      <c r="K1491" s="1">
        <f t="shared" si="126"/>
        <v>25</v>
      </c>
      <c r="L1491" s="1">
        <f t="shared" si="124"/>
        <v>3</v>
      </c>
      <c r="N1491" s="1" t="s">
        <v>50</v>
      </c>
      <c r="P1491" s="89" t="s">
        <v>28</v>
      </c>
      <c r="Q1491" s="124"/>
      <c r="R1491" s="4" t="s">
        <v>49</v>
      </c>
      <c r="T1491" s="17" t="s">
        <v>49</v>
      </c>
      <c r="U1491" s="17"/>
      <c r="V1491" s="17" t="s">
        <v>50</v>
      </c>
      <c r="W1491" s="17"/>
      <c r="X1491" s="130" t="s">
        <v>28</v>
      </c>
      <c r="Y1491" s="124"/>
      <c r="Z1491" s="89" t="s">
        <v>28</v>
      </c>
      <c r="AA1491" s="124"/>
      <c r="AB1491" s="100" t="s">
        <v>48</v>
      </c>
      <c r="AC1491" s="69"/>
      <c r="AD1491" s="89" t="s">
        <v>28</v>
      </c>
      <c r="AE1491" s="124"/>
      <c r="AF1491" s="99" t="s">
        <v>28</v>
      </c>
      <c r="AG1491" s="17"/>
      <c r="AH1491" s="17" t="s">
        <v>49</v>
      </c>
      <c r="AI1491" s="17"/>
      <c r="AJ1491" s="87" t="s">
        <v>48</v>
      </c>
      <c r="AL1491" s="89" t="s">
        <v>28</v>
      </c>
      <c r="AM1491" s="17"/>
      <c r="AN1491" s="81" t="s">
        <v>48</v>
      </c>
      <c r="AP1491" s="89" t="s">
        <v>28</v>
      </c>
      <c r="AQ1491" s="17"/>
      <c r="AR1491" s="84" t="s">
        <v>28</v>
      </c>
      <c r="AS1491" s="17"/>
      <c r="AT1491" s="89" t="s">
        <v>28</v>
      </c>
      <c r="AU1491" s="17"/>
      <c r="AV1491" s="84" t="s">
        <v>28</v>
      </c>
      <c r="AW1491" s="17"/>
      <c r="AX1491" s="84" t="s">
        <v>28</v>
      </c>
      <c r="AY1491" s="17"/>
      <c r="AZ1491" s="87" t="s">
        <v>48</v>
      </c>
      <c r="BB1491" s="87" t="s">
        <v>48</v>
      </c>
      <c r="BD1491" s="81" t="s">
        <v>48</v>
      </c>
      <c r="BF1491" s="84" t="s">
        <v>28</v>
      </c>
      <c r="BG1491" s="17"/>
      <c r="BH1491" s="87" t="s">
        <v>48</v>
      </c>
      <c r="BI1491" s="69"/>
      <c r="BJ1491" s="74" t="s">
        <v>48</v>
      </c>
      <c r="BL1491" s="134" t="s">
        <v>28</v>
      </c>
      <c r="BM1491" s="17"/>
      <c r="BN1491" s="134" t="s">
        <v>28</v>
      </c>
      <c r="BO1491" s="17"/>
      <c r="BP1491" s="134" t="s">
        <v>28</v>
      </c>
      <c r="BQ1491" s="17"/>
      <c r="BR1491" s="149" t="s">
        <v>28</v>
      </c>
      <c r="BS1491" s="16"/>
      <c r="BT1491" s="1" t="s">
        <v>47</v>
      </c>
      <c r="BV1491" s="1" t="s">
        <v>47</v>
      </c>
      <c r="BX1491" s="1" t="s">
        <v>47</v>
      </c>
      <c r="BZ1491" s="1" t="s">
        <v>47</v>
      </c>
    </row>
    <row r="1492" spans="2:78" x14ac:dyDescent="0.25">
      <c r="B1492" s="8">
        <v>1491</v>
      </c>
      <c r="C1492" s="8">
        <v>14</v>
      </c>
      <c r="D1492" s="8">
        <v>1</v>
      </c>
      <c r="E1492" s="8">
        <v>2021</v>
      </c>
      <c r="F1492" s="24" t="str">
        <f t="shared" si="125"/>
        <v>14/Jan/2021</v>
      </c>
      <c r="G1492" s="13" t="s">
        <v>21</v>
      </c>
      <c r="H1492" s="14" t="str">
        <f t="shared" si="128"/>
        <v>Thu</v>
      </c>
      <c r="I1492" s="14">
        <f t="shared" si="127"/>
        <v>746</v>
      </c>
      <c r="J1492" s="15">
        <f t="shared" si="129"/>
        <v>105</v>
      </c>
      <c r="K1492" s="1">
        <f t="shared" si="126"/>
        <v>25</v>
      </c>
      <c r="L1492" s="1">
        <f t="shared" si="124"/>
        <v>3</v>
      </c>
      <c r="N1492" s="1" t="s">
        <v>50</v>
      </c>
      <c r="P1492" s="89" t="s">
        <v>28</v>
      </c>
      <c r="Q1492" s="124"/>
      <c r="R1492" s="4" t="s">
        <v>49</v>
      </c>
      <c r="T1492" s="17" t="s">
        <v>49</v>
      </c>
      <c r="U1492" s="17"/>
      <c r="V1492" s="17" t="s">
        <v>50</v>
      </c>
      <c r="W1492" s="17"/>
      <c r="X1492" s="130" t="s">
        <v>28</v>
      </c>
      <c r="Y1492" s="124"/>
      <c r="Z1492" s="89" t="s">
        <v>28</v>
      </c>
      <c r="AA1492" s="124"/>
      <c r="AB1492" s="100" t="s">
        <v>48</v>
      </c>
      <c r="AC1492" s="69"/>
      <c r="AD1492" s="89" t="s">
        <v>28</v>
      </c>
      <c r="AE1492" s="124"/>
      <c r="AF1492" s="99" t="s">
        <v>28</v>
      </c>
      <c r="AG1492" s="17"/>
      <c r="AH1492" s="17" t="s">
        <v>49</v>
      </c>
      <c r="AI1492" s="17"/>
      <c r="AJ1492" s="87" t="s">
        <v>48</v>
      </c>
      <c r="AL1492" s="89" t="s">
        <v>28</v>
      </c>
      <c r="AM1492" s="17"/>
      <c r="AN1492" s="81" t="s">
        <v>48</v>
      </c>
      <c r="AP1492" s="89" t="s">
        <v>28</v>
      </c>
      <c r="AQ1492" s="17"/>
      <c r="AR1492" s="84" t="s">
        <v>28</v>
      </c>
      <c r="AS1492" s="17"/>
      <c r="AT1492" s="89" t="s">
        <v>28</v>
      </c>
      <c r="AU1492" s="17"/>
      <c r="AV1492" s="84" t="s">
        <v>28</v>
      </c>
      <c r="AW1492" s="17"/>
      <c r="AX1492" s="84" t="s">
        <v>28</v>
      </c>
      <c r="AY1492" s="17"/>
      <c r="AZ1492" s="87" t="s">
        <v>48</v>
      </c>
      <c r="BB1492" s="87" t="s">
        <v>48</v>
      </c>
      <c r="BD1492" s="81" t="s">
        <v>48</v>
      </c>
      <c r="BF1492" s="84" t="s">
        <v>28</v>
      </c>
      <c r="BG1492" s="17"/>
      <c r="BH1492" s="87" t="s">
        <v>48</v>
      </c>
      <c r="BI1492" s="69"/>
      <c r="BJ1492" s="74" t="s">
        <v>48</v>
      </c>
      <c r="BL1492" s="134" t="s">
        <v>28</v>
      </c>
      <c r="BM1492" s="17"/>
      <c r="BN1492" s="134" t="s">
        <v>28</v>
      </c>
      <c r="BO1492" s="17"/>
      <c r="BP1492" s="134" t="s">
        <v>28</v>
      </c>
      <c r="BQ1492" s="17"/>
      <c r="BR1492" s="149" t="s">
        <v>28</v>
      </c>
      <c r="BS1492" s="16"/>
      <c r="BT1492" s="1" t="s">
        <v>47</v>
      </c>
      <c r="BV1492" s="1" t="s">
        <v>47</v>
      </c>
      <c r="BX1492" s="1" t="s">
        <v>47</v>
      </c>
      <c r="BZ1492" s="1" t="s">
        <v>47</v>
      </c>
    </row>
    <row r="1493" spans="2:78" x14ac:dyDescent="0.25">
      <c r="B1493" s="8">
        <v>1492</v>
      </c>
      <c r="C1493" s="8">
        <v>14</v>
      </c>
      <c r="D1493" s="8">
        <v>1</v>
      </c>
      <c r="E1493" s="8">
        <v>2021</v>
      </c>
      <c r="F1493" s="24" t="str">
        <f t="shared" si="125"/>
        <v>14/Jan/2021</v>
      </c>
      <c r="G1493" s="13" t="s">
        <v>22</v>
      </c>
      <c r="H1493" s="14" t="str">
        <f t="shared" si="128"/>
        <v>Thu</v>
      </c>
      <c r="I1493" s="14">
        <f t="shared" si="127"/>
        <v>746</v>
      </c>
      <c r="J1493" s="15">
        <f t="shared" si="129"/>
        <v>105</v>
      </c>
      <c r="K1493" s="1">
        <f t="shared" si="126"/>
        <v>25</v>
      </c>
      <c r="L1493" s="1">
        <f t="shared" si="124"/>
        <v>3</v>
      </c>
      <c r="N1493" s="1" t="s">
        <v>50</v>
      </c>
      <c r="P1493" s="89" t="s">
        <v>28</v>
      </c>
      <c r="Q1493" s="124"/>
      <c r="R1493" s="4" t="s">
        <v>49</v>
      </c>
      <c r="T1493" s="17" t="s">
        <v>49</v>
      </c>
      <c r="U1493" s="17"/>
      <c r="V1493" s="17" t="s">
        <v>50</v>
      </c>
      <c r="W1493" s="17"/>
      <c r="X1493" s="130" t="s">
        <v>28</v>
      </c>
      <c r="Y1493" s="124"/>
      <c r="Z1493" s="89" t="s">
        <v>28</v>
      </c>
      <c r="AA1493" s="124"/>
      <c r="AB1493" s="100" t="s">
        <v>48</v>
      </c>
      <c r="AC1493" s="69"/>
      <c r="AD1493" s="89" t="s">
        <v>28</v>
      </c>
      <c r="AE1493" s="124"/>
      <c r="AF1493" s="99" t="s">
        <v>28</v>
      </c>
      <c r="AG1493" s="17"/>
      <c r="AH1493" s="17" t="s">
        <v>49</v>
      </c>
      <c r="AI1493" s="17"/>
      <c r="AJ1493" s="87" t="s">
        <v>48</v>
      </c>
      <c r="AL1493" s="89" t="s">
        <v>28</v>
      </c>
      <c r="AM1493" s="17"/>
      <c r="AN1493" s="81" t="s">
        <v>48</v>
      </c>
      <c r="AP1493" s="89" t="s">
        <v>28</v>
      </c>
      <c r="AQ1493" s="17"/>
      <c r="AR1493" s="84" t="s">
        <v>28</v>
      </c>
      <c r="AS1493" s="17"/>
      <c r="AT1493" s="89" t="s">
        <v>28</v>
      </c>
      <c r="AU1493" s="17"/>
      <c r="AV1493" s="84" t="s">
        <v>28</v>
      </c>
      <c r="AW1493" s="17"/>
      <c r="AX1493" s="84" t="s">
        <v>28</v>
      </c>
      <c r="AY1493" s="17"/>
      <c r="AZ1493" s="87" t="s">
        <v>48</v>
      </c>
      <c r="BB1493" s="87" t="s">
        <v>48</v>
      </c>
      <c r="BD1493" s="81" t="s">
        <v>48</v>
      </c>
      <c r="BF1493" s="84" t="s">
        <v>28</v>
      </c>
      <c r="BG1493" s="17"/>
      <c r="BH1493" s="87" t="s">
        <v>48</v>
      </c>
      <c r="BI1493" s="69"/>
      <c r="BJ1493" s="74" t="s">
        <v>48</v>
      </c>
      <c r="BL1493" s="134" t="s">
        <v>28</v>
      </c>
      <c r="BM1493" s="17"/>
      <c r="BN1493" s="134" t="s">
        <v>28</v>
      </c>
      <c r="BO1493" s="17"/>
      <c r="BP1493" s="134" t="s">
        <v>28</v>
      </c>
      <c r="BQ1493" s="17"/>
      <c r="BR1493" s="149" t="s">
        <v>28</v>
      </c>
      <c r="BS1493" s="16"/>
      <c r="BT1493" s="1" t="s">
        <v>47</v>
      </c>
      <c r="BV1493" s="1" t="s">
        <v>47</v>
      </c>
      <c r="BX1493" s="1" t="s">
        <v>47</v>
      </c>
      <c r="BZ1493" s="1" t="s">
        <v>47</v>
      </c>
    </row>
    <row r="1494" spans="2:78" x14ac:dyDescent="0.25">
      <c r="B1494" s="8">
        <v>1493</v>
      </c>
      <c r="C1494" s="8">
        <v>15</v>
      </c>
      <c r="D1494" s="8">
        <v>1</v>
      </c>
      <c r="E1494" s="8">
        <v>2021</v>
      </c>
      <c r="F1494" s="24" t="str">
        <f t="shared" si="125"/>
        <v>15/Jan/2021</v>
      </c>
      <c r="G1494" s="13" t="s">
        <v>21</v>
      </c>
      <c r="H1494" s="14" t="str">
        <f t="shared" si="128"/>
        <v>Fri</v>
      </c>
      <c r="I1494" s="14">
        <f t="shared" si="127"/>
        <v>747</v>
      </c>
      <c r="J1494" s="15">
        <f t="shared" si="129"/>
        <v>105</v>
      </c>
      <c r="K1494" s="1">
        <f t="shared" si="126"/>
        <v>25</v>
      </c>
      <c r="L1494" s="1">
        <f t="shared" si="124"/>
        <v>3</v>
      </c>
      <c r="N1494" s="1" t="s">
        <v>50</v>
      </c>
      <c r="P1494" s="89" t="s">
        <v>28</v>
      </c>
      <c r="Q1494" s="124"/>
      <c r="R1494" s="4" t="s">
        <v>49</v>
      </c>
      <c r="T1494" s="17" t="s">
        <v>49</v>
      </c>
      <c r="U1494" s="17"/>
      <c r="V1494" s="17" t="s">
        <v>50</v>
      </c>
      <c r="W1494" s="17"/>
      <c r="X1494" s="130" t="s">
        <v>28</v>
      </c>
      <c r="Y1494" s="124"/>
      <c r="Z1494" s="89" t="s">
        <v>28</v>
      </c>
      <c r="AA1494" s="124"/>
      <c r="AB1494" s="100" t="s">
        <v>48</v>
      </c>
      <c r="AC1494" s="69"/>
      <c r="AD1494" s="89" t="s">
        <v>28</v>
      </c>
      <c r="AE1494" s="124"/>
      <c r="AF1494" s="99" t="s">
        <v>28</v>
      </c>
      <c r="AG1494" s="17"/>
      <c r="AH1494" s="17" t="s">
        <v>49</v>
      </c>
      <c r="AI1494" s="17"/>
      <c r="AJ1494" s="87" t="s">
        <v>48</v>
      </c>
      <c r="AL1494" s="89" t="s">
        <v>28</v>
      </c>
      <c r="AM1494" s="17"/>
      <c r="AN1494" s="81" t="s">
        <v>48</v>
      </c>
      <c r="AP1494" s="89" t="s">
        <v>28</v>
      </c>
      <c r="AQ1494" s="17"/>
      <c r="AR1494" s="84" t="s">
        <v>28</v>
      </c>
      <c r="AS1494" s="17"/>
      <c r="AT1494" s="89" t="s">
        <v>28</v>
      </c>
      <c r="AU1494" s="17"/>
      <c r="AV1494" s="84" t="s">
        <v>28</v>
      </c>
      <c r="AW1494" s="17"/>
      <c r="AX1494" s="84" t="s">
        <v>28</v>
      </c>
      <c r="AY1494" s="17"/>
      <c r="AZ1494" s="87" t="s">
        <v>48</v>
      </c>
      <c r="BB1494" s="87" t="s">
        <v>48</v>
      </c>
      <c r="BD1494" s="81" t="s">
        <v>48</v>
      </c>
      <c r="BF1494" s="84" t="s">
        <v>28</v>
      </c>
      <c r="BG1494" s="17"/>
      <c r="BH1494" s="87" t="s">
        <v>48</v>
      </c>
      <c r="BI1494" s="69"/>
      <c r="BJ1494" s="74" t="s">
        <v>48</v>
      </c>
      <c r="BL1494" s="134" t="s">
        <v>28</v>
      </c>
      <c r="BM1494" s="17"/>
      <c r="BN1494" s="134" t="s">
        <v>28</v>
      </c>
      <c r="BO1494" s="17"/>
      <c r="BP1494" s="134" t="s">
        <v>28</v>
      </c>
      <c r="BQ1494" s="17"/>
      <c r="BR1494" s="149" t="s">
        <v>28</v>
      </c>
      <c r="BS1494" s="16"/>
      <c r="BT1494" s="1" t="s">
        <v>47</v>
      </c>
      <c r="BV1494" s="1" t="s">
        <v>47</v>
      </c>
      <c r="BX1494" s="1" t="s">
        <v>47</v>
      </c>
      <c r="BZ1494" s="1" t="s">
        <v>47</v>
      </c>
    </row>
    <row r="1495" spans="2:78" x14ac:dyDescent="0.25">
      <c r="B1495" s="8">
        <v>1494</v>
      </c>
      <c r="C1495" s="8">
        <v>15</v>
      </c>
      <c r="D1495" s="8">
        <v>1</v>
      </c>
      <c r="E1495" s="8">
        <v>2021</v>
      </c>
      <c r="F1495" s="24" t="str">
        <f t="shared" si="125"/>
        <v>15/Jan/2021</v>
      </c>
      <c r="G1495" s="13" t="s">
        <v>22</v>
      </c>
      <c r="H1495" s="14" t="str">
        <f t="shared" si="128"/>
        <v>Fri</v>
      </c>
      <c r="I1495" s="14">
        <f t="shared" si="127"/>
        <v>747</v>
      </c>
      <c r="J1495" s="15">
        <f t="shared" si="129"/>
        <v>105</v>
      </c>
      <c r="K1495" s="1">
        <f t="shared" si="126"/>
        <v>25</v>
      </c>
      <c r="L1495" s="1">
        <f t="shared" si="124"/>
        <v>3</v>
      </c>
      <c r="N1495" s="1" t="s">
        <v>50</v>
      </c>
      <c r="P1495" s="89" t="s">
        <v>28</v>
      </c>
      <c r="Q1495" s="124"/>
      <c r="R1495" s="4" t="s">
        <v>49</v>
      </c>
      <c r="T1495" s="17" t="s">
        <v>49</v>
      </c>
      <c r="U1495" s="17"/>
      <c r="V1495" s="17" t="s">
        <v>50</v>
      </c>
      <c r="W1495" s="17"/>
      <c r="X1495" s="130" t="s">
        <v>28</v>
      </c>
      <c r="Y1495" s="124"/>
      <c r="Z1495" s="89" t="s">
        <v>28</v>
      </c>
      <c r="AA1495" s="124"/>
      <c r="AB1495" s="100" t="s">
        <v>48</v>
      </c>
      <c r="AC1495" s="69"/>
      <c r="AD1495" s="89" t="s">
        <v>28</v>
      </c>
      <c r="AE1495" s="124"/>
      <c r="AF1495" s="99" t="s">
        <v>28</v>
      </c>
      <c r="AG1495" s="17"/>
      <c r="AH1495" s="17" t="s">
        <v>49</v>
      </c>
      <c r="AI1495" s="17"/>
      <c r="AJ1495" s="87" t="s">
        <v>48</v>
      </c>
      <c r="AL1495" s="89" t="s">
        <v>28</v>
      </c>
      <c r="AM1495" s="17"/>
      <c r="AN1495" s="81" t="s">
        <v>48</v>
      </c>
      <c r="AP1495" s="89" t="s">
        <v>28</v>
      </c>
      <c r="AQ1495" s="17"/>
      <c r="AR1495" s="84" t="s">
        <v>28</v>
      </c>
      <c r="AS1495" s="17"/>
      <c r="AT1495" s="89" t="s">
        <v>28</v>
      </c>
      <c r="AU1495" s="17"/>
      <c r="AV1495" s="84" t="s">
        <v>28</v>
      </c>
      <c r="AW1495" s="17"/>
      <c r="AX1495" s="84" t="s">
        <v>28</v>
      </c>
      <c r="AY1495" s="17"/>
      <c r="AZ1495" s="87" t="s">
        <v>48</v>
      </c>
      <c r="BB1495" s="87" t="s">
        <v>48</v>
      </c>
      <c r="BD1495" s="81" t="s">
        <v>48</v>
      </c>
      <c r="BF1495" s="84" t="s">
        <v>28</v>
      </c>
      <c r="BG1495" s="17"/>
      <c r="BH1495" s="87" t="s">
        <v>48</v>
      </c>
      <c r="BI1495" s="69"/>
      <c r="BJ1495" s="74" t="s">
        <v>48</v>
      </c>
      <c r="BL1495" s="134" t="s">
        <v>28</v>
      </c>
      <c r="BM1495" s="17"/>
      <c r="BN1495" s="134" t="s">
        <v>28</v>
      </c>
      <c r="BO1495" s="17"/>
      <c r="BP1495" s="134" t="s">
        <v>28</v>
      </c>
      <c r="BQ1495" s="17"/>
      <c r="BR1495" s="149" t="s">
        <v>28</v>
      </c>
      <c r="BS1495" s="16"/>
      <c r="BT1495" s="1" t="s">
        <v>47</v>
      </c>
      <c r="BV1495" s="1" t="s">
        <v>47</v>
      </c>
      <c r="BX1495" s="1" t="s">
        <v>47</v>
      </c>
      <c r="BZ1495" s="1" t="s">
        <v>47</v>
      </c>
    </row>
    <row r="1496" spans="2:78" x14ac:dyDescent="0.25">
      <c r="B1496" s="8">
        <v>1495</v>
      </c>
      <c r="C1496" s="8">
        <v>16</v>
      </c>
      <c r="D1496" s="8">
        <v>1</v>
      </c>
      <c r="E1496" s="8">
        <v>2021</v>
      </c>
      <c r="F1496" s="24" t="str">
        <f t="shared" si="125"/>
        <v>16/Jan/2021</v>
      </c>
      <c r="G1496" s="13" t="s">
        <v>21</v>
      </c>
      <c r="H1496" s="14" t="str">
        <f t="shared" si="128"/>
        <v>Sat</v>
      </c>
      <c r="I1496" s="14">
        <f t="shared" si="127"/>
        <v>748</v>
      </c>
      <c r="J1496" s="15">
        <f t="shared" si="129"/>
        <v>105</v>
      </c>
      <c r="K1496" s="1">
        <f t="shared" si="126"/>
        <v>25</v>
      </c>
      <c r="L1496" s="1">
        <f t="shared" si="124"/>
        <v>3</v>
      </c>
      <c r="N1496" s="1" t="s">
        <v>50</v>
      </c>
      <c r="P1496" s="89" t="s">
        <v>28</v>
      </c>
      <c r="Q1496" s="124"/>
      <c r="R1496" s="4" t="s">
        <v>49</v>
      </c>
      <c r="T1496" s="17" t="s">
        <v>49</v>
      </c>
      <c r="U1496" s="17"/>
      <c r="V1496" s="17" t="s">
        <v>50</v>
      </c>
      <c r="W1496" s="17"/>
      <c r="X1496" s="130" t="s">
        <v>28</v>
      </c>
      <c r="Y1496" s="124"/>
      <c r="Z1496" s="89" t="s">
        <v>28</v>
      </c>
      <c r="AA1496" s="124"/>
      <c r="AB1496" s="100" t="s">
        <v>48</v>
      </c>
      <c r="AC1496" s="69"/>
      <c r="AD1496" s="89" t="s">
        <v>28</v>
      </c>
      <c r="AE1496" s="124"/>
      <c r="AF1496" s="99" t="s">
        <v>28</v>
      </c>
      <c r="AG1496" s="17"/>
      <c r="AH1496" s="17" t="s">
        <v>49</v>
      </c>
      <c r="AI1496" s="17"/>
      <c r="AJ1496" s="87" t="s">
        <v>48</v>
      </c>
      <c r="AL1496" s="89" t="s">
        <v>28</v>
      </c>
      <c r="AM1496" s="17"/>
      <c r="AN1496" s="81" t="s">
        <v>48</v>
      </c>
      <c r="AP1496" s="89" t="s">
        <v>28</v>
      </c>
      <c r="AQ1496" s="17"/>
      <c r="AR1496" s="81" t="s">
        <v>48</v>
      </c>
      <c r="AT1496" s="89" t="s">
        <v>28</v>
      </c>
      <c r="AU1496" s="17"/>
      <c r="AV1496" s="84" t="s">
        <v>28</v>
      </c>
      <c r="AW1496" s="17"/>
      <c r="AX1496" s="84" t="s">
        <v>28</v>
      </c>
      <c r="AY1496" s="17"/>
      <c r="AZ1496" s="87" t="s">
        <v>48</v>
      </c>
      <c r="BB1496" s="87" t="s">
        <v>48</v>
      </c>
      <c r="BD1496" s="81" t="s">
        <v>48</v>
      </c>
      <c r="BF1496" s="84" t="s">
        <v>28</v>
      </c>
      <c r="BG1496" s="17"/>
      <c r="BH1496" s="87" t="s">
        <v>48</v>
      </c>
      <c r="BI1496" s="69"/>
      <c r="BJ1496" s="74" t="s">
        <v>48</v>
      </c>
      <c r="BL1496" s="134" t="s">
        <v>28</v>
      </c>
      <c r="BM1496" s="17"/>
      <c r="BN1496" s="134" t="s">
        <v>28</v>
      </c>
      <c r="BO1496" s="17"/>
      <c r="BP1496" s="134" t="s">
        <v>28</v>
      </c>
      <c r="BQ1496" s="17"/>
      <c r="BR1496" s="149" t="s">
        <v>28</v>
      </c>
      <c r="BS1496" s="16"/>
      <c r="BT1496" s="1" t="s">
        <v>47</v>
      </c>
      <c r="BV1496" s="1" t="s">
        <v>47</v>
      </c>
      <c r="BX1496" s="1" t="s">
        <v>47</v>
      </c>
      <c r="BZ1496" s="1" t="s">
        <v>47</v>
      </c>
    </row>
    <row r="1497" spans="2:78" x14ac:dyDescent="0.25">
      <c r="B1497" s="8">
        <v>1496</v>
      </c>
      <c r="C1497" s="8">
        <v>16</v>
      </c>
      <c r="D1497" s="8">
        <v>1</v>
      </c>
      <c r="E1497" s="8">
        <v>2021</v>
      </c>
      <c r="F1497" s="24" t="str">
        <f t="shared" si="125"/>
        <v>16/Jan/2021</v>
      </c>
      <c r="G1497" s="13" t="s">
        <v>22</v>
      </c>
      <c r="H1497" s="14" t="str">
        <f t="shared" si="128"/>
        <v>Sat</v>
      </c>
      <c r="I1497" s="14">
        <f t="shared" si="127"/>
        <v>748</v>
      </c>
      <c r="J1497" s="15">
        <f t="shared" si="129"/>
        <v>105</v>
      </c>
      <c r="K1497" s="1">
        <f t="shared" si="126"/>
        <v>25</v>
      </c>
      <c r="L1497" s="1">
        <f t="shared" si="124"/>
        <v>3</v>
      </c>
      <c r="N1497" s="1" t="s">
        <v>50</v>
      </c>
      <c r="P1497" s="89" t="s">
        <v>28</v>
      </c>
      <c r="Q1497" s="124"/>
      <c r="R1497" s="4" t="s">
        <v>49</v>
      </c>
      <c r="T1497" s="17" t="s">
        <v>49</v>
      </c>
      <c r="U1497" s="17"/>
      <c r="V1497" s="17" t="s">
        <v>50</v>
      </c>
      <c r="W1497" s="17"/>
      <c r="X1497" s="130" t="s">
        <v>28</v>
      </c>
      <c r="Y1497" s="124"/>
      <c r="Z1497" s="89" t="s">
        <v>28</v>
      </c>
      <c r="AA1497" s="124"/>
      <c r="AB1497" s="100" t="s">
        <v>48</v>
      </c>
      <c r="AC1497" s="69"/>
      <c r="AD1497" s="89" t="s">
        <v>28</v>
      </c>
      <c r="AE1497" s="124"/>
      <c r="AF1497" s="99" t="s">
        <v>28</v>
      </c>
      <c r="AG1497" s="17"/>
      <c r="AH1497" s="17" t="s">
        <v>49</v>
      </c>
      <c r="AI1497" s="17"/>
      <c r="AJ1497" s="87" t="s">
        <v>48</v>
      </c>
      <c r="AL1497" s="89" t="s">
        <v>28</v>
      </c>
      <c r="AM1497" s="17"/>
      <c r="AN1497" s="81" t="s">
        <v>48</v>
      </c>
      <c r="AP1497" s="89" t="s">
        <v>28</v>
      </c>
      <c r="AQ1497" s="17"/>
      <c r="AR1497" s="81" t="s">
        <v>48</v>
      </c>
      <c r="AT1497" s="89" t="s">
        <v>28</v>
      </c>
      <c r="AU1497" s="17"/>
      <c r="AV1497" s="84" t="s">
        <v>28</v>
      </c>
      <c r="AW1497" s="17"/>
      <c r="AX1497" s="84" t="s">
        <v>28</v>
      </c>
      <c r="AY1497" s="17"/>
      <c r="AZ1497" s="87" t="s">
        <v>48</v>
      </c>
      <c r="BB1497" s="87" t="s">
        <v>48</v>
      </c>
      <c r="BD1497" s="81" t="s">
        <v>48</v>
      </c>
      <c r="BF1497" s="84" t="s">
        <v>28</v>
      </c>
      <c r="BG1497" s="17"/>
      <c r="BH1497" s="87" t="s">
        <v>48</v>
      </c>
      <c r="BI1497" s="69"/>
      <c r="BJ1497" s="74" t="s">
        <v>48</v>
      </c>
      <c r="BL1497" s="134" t="s">
        <v>28</v>
      </c>
      <c r="BM1497" s="17"/>
      <c r="BN1497" s="134" t="s">
        <v>28</v>
      </c>
      <c r="BO1497" s="17"/>
      <c r="BP1497" s="134" t="s">
        <v>28</v>
      </c>
      <c r="BQ1497" s="17"/>
      <c r="BR1497" s="149" t="s">
        <v>28</v>
      </c>
      <c r="BS1497" s="16"/>
      <c r="BT1497" s="1" t="s">
        <v>47</v>
      </c>
      <c r="BV1497" s="1" t="s">
        <v>47</v>
      </c>
      <c r="BX1497" s="1" t="s">
        <v>47</v>
      </c>
      <c r="BZ1497" s="1" t="s">
        <v>47</v>
      </c>
    </row>
    <row r="1498" spans="2:78" x14ac:dyDescent="0.25">
      <c r="B1498" s="8">
        <v>1497</v>
      </c>
      <c r="C1498" s="8">
        <v>17</v>
      </c>
      <c r="D1498" s="8">
        <v>1</v>
      </c>
      <c r="E1498" s="8">
        <v>2021</v>
      </c>
      <c r="F1498" s="24" t="str">
        <f t="shared" si="125"/>
        <v>17/Jan/2021</v>
      </c>
      <c r="G1498" s="13" t="s">
        <v>21</v>
      </c>
      <c r="H1498" s="14" t="str">
        <f t="shared" si="128"/>
        <v>Sun</v>
      </c>
      <c r="I1498" s="14">
        <f t="shared" si="127"/>
        <v>749</v>
      </c>
      <c r="J1498" s="15">
        <f t="shared" si="129"/>
        <v>105</v>
      </c>
      <c r="K1498" s="1">
        <f t="shared" si="126"/>
        <v>25</v>
      </c>
      <c r="L1498" s="1">
        <f t="shared" si="124"/>
        <v>3</v>
      </c>
      <c r="N1498" s="1" t="s">
        <v>50</v>
      </c>
      <c r="P1498" s="89" t="s">
        <v>28</v>
      </c>
      <c r="Q1498" s="124"/>
      <c r="R1498" s="4" t="s">
        <v>49</v>
      </c>
      <c r="T1498" s="17" t="s">
        <v>49</v>
      </c>
      <c r="U1498" s="17"/>
      <c r="V1498" s="17" t="s">
        <v>50</v>
      </c>
      <c r="W1498" s="17"/>
      <c r="X1498" s="130" t="s">
        <v>28</v>
      </c>
      <c r="Y1498" s="124"/>
      <c r="Z1498" s="89" t="s">
        <v>28</v>
      </c>
      <c r="AA1498" s="124"/>
      <c r="AB1498" s="100" t="s">
        <v>48</v>
      </c>
      <c r="AC1498" s="69"/>
      <c r="AD1498" s="89" t="s">
        <v>28</v>
      </c>
      <c r="AE1498" s="124"/>
      <c r="AF1498" s="99" t="s">
        <v>28</v>
      </c>
      <c r="AG1498" s="17"/>
      <c r="AH1498" s="17" t="s">
        <v>49</v>
      </c>
      <c r="AI1498" s="17"/>
      <c r="AJ1498" s="87" t="s">
        <v>48</v>
      </c>
      <c r="AL1498" s="89" t="s">
        <v>28</v>
      </c>
      <c r="AM1498" s="17"/>
      <c r="AN1498" s="81" t="s">
        <v>48</v>
      </c>
      <c r="AP1498" s="89" t="s">
        <v>28</v>
      </c>
      <c r="AQ1498" s="17"/>
      <c r="AR1498" s="81" t="s">
        <v>48</v>
      </c>
      <c r="AT1498" s="89" t="s">
        <v>28</v>
      </c>
      <c r="AU1498" s="17"/>
      <c r="AV1498" s="84" t="s">
        <v>28</v>
      </c>
      <c r="AW1498" s="17"/>
      <c r="AX1498" s="84" t="s">
        <v>28</v>
      </c>
      <c r="AY1498" s="17"/>
      <c r="AZ1498" s="87" t="s">
        <v>48</v>
      </c>
      <c r="BB1498" s="87" t="s">
        <v>48</v>
      </c>
      <c r="BD1498" s="81" t="s">
        <v>48</v>
      </c>
      <c r="BF1498" s="84" t="s">
        <v>28</v>
      </c>
      <c r="BG1498" s="17"/>
      <c r="BH1498" s="87" t="s">
        <v>48</v>
      </c>
      <c r="BI1498" s="69"/>
      <c r="BJ1498" s="74" t="s">
        <v>48</v>
      </c>
      <c r="BL1498" s="134" t="s">
        <v>28</v>
      </c>
      <c r="BM1498" s="17"/>
      <c r="BN1498" s="134" t="s">
        <v>28</v>
      </c>
      <c r="BO1498" s="17"/>
      <c r="BP1498" s="134" t="s">
        <v>28</v>
      </c>
      <c r="BQ1498" s="17"/>
      <c r="BR1498" s="149" t="s">
        <v>28</v>
      </c>
      <c r="BS1498" s="16"/>
      <c r="BT1498" s="1" t="s">
        <v>47</v>
      </c>
      <c r="BV1498" s="1" t="s">
        <v>47</v>
      </c>
      <c r="BX1498" s="1" t="s">
        <v>47</v>
      </c>
      <c r="BZ1498" s="1" t="s">
        <v>47</v>
      </c>
    </row>
    <row r="1499" spans="2:78" x14ac:dyDescent="0.25">
      <c r="B1499" s="8">
        <v>1498</v>
      </c>
      <c r="C1499" s="8">
        <v>17</v>
      </c>
      <c r="D1499" s="8">
        <v>1</v>
      </c>
      <c r="E1499" s="8">
        <v>2021</v>
      </c>
      <c r="F1499" s="24" t="str">
        <f t="shared" si="125"/>
        <v>17/Jan/2021</v>
      </c>
      <c r="G1499" s="13" t="s">
        <v>22</v>
      </c>
      <c r="H1499" s="14" t="str">
        <f t="shared" si="128"/>
        <v>Sun</v>
      </c>
      <c r="I1499" s="14">
        <f t="shared" si="127"/>
        <v>749</v>
      </c>
      <c r="J1499" s="15">
        <f t="shared" si="129"/>
        <v>105</v>
      </c>
      <c r="K1499" s="1">
        <f t="shared" si="126"/>
        <v>25</v>
      </c>
      <c r="L1499" s="1">
        <f t="shared" si="124"/>
        <v>3</v>
      </c>
      <c r="N1499" s="1" t="s">
        <v>50</v>
      </c>
      <c r="P1499" s="89" t="s">
        <v>28</v>
      </c>
      <c r="Q1499" s="124"/>
      <c r="R1499" s="4" t="s">
        <v>49</v>
      </c>
      <c r="T1499" s="17" t="s">
        <v>49</v>
      </c>
      <c r="U1499" s="17"/>
      <c r="V1499" s="17" t="s">
        <v>50</v>
      </c>
      <c r="W1499" s="17"/>
      <c r="X1499" s="130" t="s">
        <v>28</v>
      </c>
      <c r="Y1499" s="124"/>
      <c r="Z1499" s="89" t="s">
        <v>28</v>
      </c>
      <c r="AA1499" s="124"/>
      <c r="AB1499" s="100" t="s">
        <v>48</v>
      </c>
      <c r="AC1499" s="69"/>
      <c r="AD1499" s="89" t="s">
        <v>28</v>
      </c>
      <c r="AE1499" s="124"/>
      <c r="AF1499" s="99" t="s">
        <v>28</v>
      </c>
      <c r="AG1499" s="17"/>
      <c r="AH1499" s="17" t="s">
        <v>49</v>
      </c>
      <c r="AI1499" s="17"/>
      <c r="AJ1499" s="87" t="s">
        <v>48</v>
      </c>
      <c r="AL1499" s="89" t="s">
        <v>28</v>
      </c>
      <c r="AM1499" s="17"/>
      <c r="AN1499" s="81" t="s">
        <v>48</v>
      </c>
      <c r="AP1499" s="89" t="s">
        <v>28</v>
      </c>
      <c r="AQ1499" s="17"/>
      <c r="AR1499" s="81" t="s">
        <v>48</v>
      </c>
      <c r="AT1499" s="89" t="s">
        <v>28</v>
      </c>
      <c r="AU1499" s="17"/>
      <c r="AV1499" s="84" t="s">
        <v>28</v>
      </c>
      <c r="AW1499" s="17"/>
      <c r="AX1499" s="84" t="s">
        <v>28</v>
      </c>
      <c r="AY1499" s="17"/>
      <c r="AZ1499" s="87" t="s">
        <v>48</v>
      </c>
      <c r="BB1499" s="87" t="s">
        <v>48</v>
      </c>
      <c r="BD1499" s="81" t="s">
        <v>48</v>
      </c>
      <c r="BF1499" s="84" t="s">
        <v>28</v>
      </c>
      <c r="BG1499" s="17"/>
      <c r="BH1499" s="87" t="s">
        <v>48</v>
      </c>
      <c r="BI1499" s="69"/>
      <c r="BJ1499" s="74" t="s">
        <v>48</v>
      </c>
      <c r="BL1499" s="134" t="s">
        <v>28</v>
      </c>
      <c r="BM1499" s="17"/>
      <c r="BN1499" s="134" t="s">
        <v>28</v>
      </c>
      <c r="BO1499" s="17"/>
      <c r="BP1499" s="134" t="s">
        <v>28</v>
      </c>
      <c r="BQ1499" s="17"/>
      <c r="BR1499" s="149" t="s">
        <v>28</v>
      </c>
      <c r="BS1499" s="16"/>
      <c r="BT1499" s="1" t="s">
        <v>47</v>
      </c>
      <c r="BV1499" s="1" t="s">
        <v>47</v>
      </c>
      <c r="BX1499" s="1" t="s">
        <v>47</v>
      </c>
      <c r="BZ1499" s="1" t="s">
        <v>47</v>
      </c>
    </row>
    <row r="1500" spans="2:78" x14ac:dyDescent="0.25">
      <c r="B1500" s="8">
        <v>1499</v>
      </c>
      <c r="C1500" s="8">
        <v>18</v>
      </c>
      <c r="D1500" s="8">
        <v>1</v>
      </c>
      <c r="E1500" s="8">
        <v>2021</v>
      </c>
      <c r="F1500" s="24" t="str">
        <f t="shared" si="125"/>
        <v>18/Jan/2021</v>
      </c>
      <c r="G1500" s="13" t="s">
        <v>21</v>
      </c>
      <c r="H1500" s="14" t="str">
        <f t="shared" si="128"/>
        <v>Mon</v>
      </c>
      <c r="I1500" s="14">
        <f t="shared" si="127"/>
        <v>750</v>
      </c>
      <c r="J1500" s="15">
        <f t="shared" si="129"/>
        <v>106</v>
      </c>
      <c r="K1500" s="1">
        <f t="shared" si="126"/>
        <v>25</v>
      </c>
      <c r="L1500" s="1">
        <f t="shared" si="124"/>
        <v>3</v>
      </c>
      <c r="N1500" s="1" t="s">
        <v>50</v>
      </c>
      <c r="P1500" s="89" t="s">
        <v>28</v>
      </c>
      <c r="Q1500" s="124"/>
      <c r="R1500" s="4" t="s">
        <v>49</v>
      </c>
      <c r="T1500" s="17" t="s">
        <v>49</v>
      </c>
      <c r="U1500" s="17"/>
      <c r="V1500" s="17" t="s">
        <v>50</v>
      </c>
      <c r="W1500" s="17"/>
      <c r="X1500" s="130" t="s">
        <v>28</v>
      </c>
      <c r="Y1500" s="124"/>
      <c r="Z1500" s="89" t="s">
        <v>28</v>
      </c>
      <c r="AA1500" s="124"/>
      <c r="AB1500" s="100" t="s">
        <v>48</v>
      </c>
      <c r="AC1500" s="69"/>
      <c r="AD1500" s="89" t="s">
        <v>28</v>
      </c>
      <c r="AE1500" s="124"/>
      <c r="AF1500" s="99" t="s">
        <v>28</v>
      </c>
      <c r="AG1500" s="17"/>
      <c r="AH1500" s="17" t="s">
        <v>49</v>
      </c>
      <c r="AI1500" s="17"/>
      <c r="AJ1500" s="87" t="s">
        <v>48</v>
      </c>
      <c r="AL1500" s="89" t="s">
        <v>28</v>
      </c>
      <c r="AM1500" s="17"/>
      <c r="AN1500" s="81" t="s">
        <v>48</v>
      </c>
      <c r="AP1500" s="89" t="s">
        <v>28</v>
      </c>
      <c r="AQ1500" s="17"/>
      <c r="AR1500" s="81" t="s">
        <v>48</v>
      </c>
      <c r="AT1500" s="89" t="s">
        <v>28</v>
      </c>
      <c r="AU1500" s="17"/>
      <c r="AV1500" s="84" t="s">
        <v>28</v>
      </c>
      <c r="AW1500" s="17"/>
      <c r="AX1500" s="84" t="s">
        <v>28</v>
      </c>
      <c r="AY1500" s="17"/>
      <c r="AZ1500" s="87" t="s">
        <v>48</v>
      </c>
      <c r="BB1500" s="87" t="s">
        <v>48</v>
      </c>
      <c r="BD1500" s="81" t="s">
        <v>48</v>
      </c>
      <c r="BF1500" s="84" t="s">
        <v>28</v>
      </c>
      <c r="BG1500" s="17"/>
      <c r="BH1500" s="87" t="s">
        <v>48</v>
      </c>
      <c r="BI1500" s="69"/>
      <c r="BJ1500" s="74" t="s">
        <v>48</v>
      </c>
      <c r="BL1500" s="134" t="s">
        <v>28</v>
      </c>
      <c r="BM1500" s="17"/>
      <c r="BN1500" s="134" t="s">
        <v>28</v>
      </c>
      <c r="BO1500" s="17"/>
      <c r="BP1500" s="134" t="s">
        <v>28</v>
      </c>
      <c r="BQ1500" s="17"/>
      <c r="BR1500" s="149" t="s">
        <v>28</v>
      </c>
      <c r="BS1500" s="16"/>
      <c r="BT1500" s="1" t="s">
        <v>47</v>
      </c>
      <c r="BV1500" s="1" t="s">
        <v>47</v>
      </c>
      <c r="BX1500" s="1" t="s">
        <v>47</v>
      </c>
      <c r="BZ1500" s="1" t="s">
        <v>47</v>
      </c>
    </row>
    <row r="1501" spans="2:78" x14ac:dyDescent="0.25">
      <c r="B1501" s="8">
        <v>1500</v>
      </c>
      <c r="C1501" s="8">
        <v>18</v>
      </c>
      <c r="D1501" s="8">
        <v>1</v>
      </c>
      <c r="E1501" s="8">
        <v>2021</v>
      </c>
      <c r="F1501" s="24" t="str">
        <f t="shared" si="125"/>
        <v>18/Jan/2021</v>
      </c>
      <c r="G1501" s="13" t="s">
        <v>22</v>
      </c>
      <c r="H1501" s="14" t="str">
        <f t="shared" si="128"/>
        <v>Mon</v>
      </c>
      <c r="I1501" s="14">
        <f t="shared" si="127"/>
        <v>750</v>
      </c>
      <c r="J1501" s="15">
        <f t="shared" si="129"/>
        <v>106</v>
      </c>
      <c r="K1501" s="1">
        <f t="shared" si="126"/>
        <v>25</v>
      </c>
      <c r="L1501" s="1">
        <f t="shared" si="124"/>
        <v>3</v>
      </c>
      <c r="N1501" s="1" t="s">
        <v>50</v>
      </c>
      <c r="P1501" s="89" t="s">
        <v>28</v>
      </c>
      <c r="Q1501" s="124"/>
      <c r="R1501" s="4" t="s">
        <v>49</v>
      </c>
      <c r="T1501" s="17" t="s">
        <v>49</v>
      </c>
      <c r="U1501" s="17"/>
      <c r="V1501" s="17" t="s">
        <v>50</v>
      </c>
      <c r="W1501" s="17"/>
      <c r="X1501" s="130" t="s">
        <v>28</v>
      </c>
      <c r="Y1501" s="124"/>
      <c r="Z1501" s="89" t="s">
        <v>28</v>
      </c>
      <c r="AA1501" s="124"/>
      <c r="AB1501" s="100" t="s">
        <v>48</v>
      </c>
      <c r="AC1501" s="69"/>
      <c r="AD1501" s="89" t="s">
        <v>28</v>
      </c>
      <c r="AE1501" s="124"/>
      <c r="AF1501" s="99" t="s">
        <v>28</v>
      </c>
      <c r="AG1501" s="17"/>
      <c r="AH1501" s="17" t="s">
        <v>49</v>
      </c>
      <c r="AI1501" s="17"/>
      <c r="AJ1501" s="87" t="s">
        <v>48</v>
      </c>
      <c r="AL1501" s="89" t="s">
        <v>28</v>
      </c>
      <c r="AM1501" s="17"/>
      <c r="AN1501" s="81" t="s">
        <v>48</v>
      </c>
      <c r="AP1501" s="89" t="s">
        <v>28</v>
      </c>
      <c r="AQ1501" s="17"/>
      <c r="AR1501" s="81" t="s">
        <v>48</v>
      </c>
      <c r="AT1501" s="89" t="s">
        <v>28</v>
      </c>
      <c r="AU1501" s="17"/>
      <c r="AV1501" s="84" t="s">
        <v>28</v>
      </c>
      <c r="AW1501" s="17"/>
      <c r="AX1501" s="84" t="s">
        <v>28</v>
      </c>
      <c r="AY1501" s="17"/>
      <c r="AZ1501" s="87" t="s">
        <v>48</v>
      </c>
      <c r="BB1501" s="87" t="s">
        <v>48</v>
      </c>
      <c r="BD1501" s="81" t="s">
        <v>48</v>
      </c>
      <c r="BF1501" s="84" t="s">
        <v>28</v>
      </c>
      <c r="BG1501" s="17"/>
      <c r="BH1501" s="87" t="s">
        <v>48</v>
      </c>
      <c r="BI1501" s="69"/>
      <c r="BJ1501" s="74" t="s">
        <v>48</v>
      </c>
      <c r="BL1501" s="134" t="s">
        <v>28</v>
      </c>
      <c r="BM1501" s="17"/>
      <c r="BN1501" s="134" t="s">
        <v>28</v>
      </c>
      <c r="BO1501" s="17"/>
      <c r="BP1501" s="134" t="s">
        <v>28</v>
      </c>
      <c r="BQ1501" s="17"/>
      <c r="BR1501" s="149" t="s">
        <v>28</v>
      </c>
      <c r="BS1501" s="16"/>
      <c r="BT1501" s="1" t="s">
        <v>47</v>
      </c>
      <c r="BV1501" s="1" t="s">
        <v>47</v>
      </c>
      <c r="BX1501" s="1" t="s">
        <v>47</v>
      </c>
      <c r="BZ1501" s="1" t="s">
        <v>47</v>
      </c>
    </row>
    <row r="1502" spans="2:78" x14ac:dyDescent="0.25">
      <c r="B1502" s="8">
        <v>1501</v>
      </c>
      <c r="C1502" s="8">
        <v>19</v>
      </c>
      <c r="D1502" s="8">
        <v>1</v>
      </c>
      <c r="E1502" s="8">
        <v>2021</v>
      </c>
      <c r="F1502" s="24" t="str">
        <f t="shared" si="125"/>
        <v>19/Jan/2021</v>
      </c>
      <c r="G1502" s="13" t="s">
        <v>21</v>
      </c>
      <c r="H1502" s="14" t="str">
        <f t="shared" si="128"/>
        <v>Tue</v>
      </c>
      <c r="I1502" s="14">
        <f t="shared" si="127"/>
        <v>751</v>
      </c>
      <c r="J1502" s="15">
        <f t="shared" si="129"/>
        <v>106</v>
      </c>
      <c r="K1502" s="1">
        <f t="shared" si="126"/>
        <v>25</v>
      </c>
      <c r="L1502" s="1">
        <f t="shared" si="124"/>
        <v>3</v>
      </c>
      <c r="N1502" s="1" t="s">
        <v>50</v>
      </c>
      <c r="P1502" s="89" t="s">
        <v>28</v>
      </c>
      <c r="Q1502" s="124"/>
      <c r="R1502" s="4" t="s">
        <v>49</v>
      </c>
      <c r="T1502" s="17" t="s">
        <v>49</v>
      </c>
      <c r="U1502" s="17"/>
      <c r="V1502" s="17" t="s">
        <v>50</v>
      </c>
      <c r="W1502" s="17"/>
      <c r="X1502" s="130" t="s">
        <v>28</v>
      </c>
      <c r="Y1502" s="124"/>
      <c r="Z1502" s="89" t="s">
        <v>28</v>
      </c>
      <c r="AA1502" s="124"/>
      <c r="AB1502" s="100" t="s">
        <v>48</v>
      </c>
      <c r="AC1502" s="69"/>
      <c r="AD1502" s="89" t="s">
        <v>28</v>
      </c>
      <c r="AE1502" s="124"/>
      <c r="AF1502" s="99" t="s">
        <v>28</v>
      </c>
      <c r="AG1502" s="17"/>
      <c r="AH1502" s="17" t="s">
        <v>49</v>
      </c>
      <c r="AI1502" s="17"/>
      <c r="AJ1502" s="87" t="s">
        <v>48</v>
      </c>
      <c r="AL1502" s="89" t="s">
        <v>28</v>
      </c>
      <c r="AM1502" s="17"/>
      <c r="AN1502" s="81" t="s">
        <v>48</v>
      </c>
      <c r="AP1502" s="89" t="s">
        <v>28</v>
      </c>
      <c r="AQ1502" s="17"/>
      <c r="AR1502" s="81" t="s">
        <v>48</v>
      </c>
      <c r="AT1502" s="89" t="s">
        <v>28</v>
      </c>
      <c r="AU1502" s="17"/>
      <c r="AV1502" s="84" t="s">
        <v>28</v>
      </c>
      <c r="AW1502" s="17"/>
      <c r="AX1502" s="84" t="s">
        <v>28</v>
      </c>
      <c r="AY1502" s="17"/>
      <c r="AZ1502" s="87" t="s">
        <v>48</v>
      </c>
      <c r="BB1502" s="87" t="s">
        <v>48</v>
      </c>
      <c r="BD1502" s="81" t="s">
        <v>48</v>
      </c>
      <c r="BF1502" s="84" t="s">
        <v>28</v>
      </c>
      <c r="BG1502" s="17"/>
      <c r="BH1502" s="87" t="s">
        <v>48</v>
      </c>
      <c r="BI1502" s="69"/>
      <c r="BJ1502" s="74" t="s">
        <v>48</v>
      </c>
      <c r="BL1502" s="134" t="s">
        <v>28</v>
      </c>
      <c r="BM1502" s="17"/>
      <c r="BN1502" s="134" t="s">
        <v>28</v>
      </c>
      <c r="BO1502" s="17"/>
      <c r="BP1502" s="134" t="s">
        <v>28</v>
      </c>
      <c r="BQ1502" s="17"/>
      <c r="BR1502" s="149" t="s">
        <v>28</v>
      </c>
      <c r="BS1502" s="16"/>
      <c r="BT1502" s="1" t="s">
        <v>47</v>
      </c>
      <c r="BV1502" s="1" t="s">
        <v>47</v>
      </c>
      <c r="BX1502" s="1" t="s">
        <v>47</v>
      </c>
      <c r="BZ1502" s="1" t="s">
        <v>47</v>
      </c>
    </row>
    <row r="1503" spans="2:78" x14ac:dyDescent="0.25">
      <c r="B1503" s="8">
        <v>1502</v>
      </c>
      <c r="C1503" s="8">
        <v>19</v>
      </c>
      <c r="D1503" s="8">
        <v>1</v>
      </c>
      <c r="E1503" s="8">
        <v>2021</v>
      </c>
      <c r="F1503" s="24" t="str">
        <f t="shared" si="125"/>
        <v>19/Jan/2021</v>
      </c>
      <c r="G1503" s="13" t="s">
        <v>22</v>
      </c>
      <c r="H1503" s="14" t="str">
        <f t="shared" si="128"/>
        <v>Tue</v>
      </c>
      <c r="I1503" s="14">
        <f t="shared" si="127"/>
        <v>751</v>
      </c>
      <c r="J1503" s="15">
        <f t="shared" si="129"/>
        <v>106</v>
      </c>
      <c r="K1503" s="1">
        <f t="shared" si="126"/>
        <v>25</v>
      </c>
      <c r="L1503" s="1">
        <f t="shared" ref="L1503:L1566" si="130">IF(COUNTIF(L771:L1502,L1502)=732,L1502+1,L1502)</f>
        <v>3</v>
      </c>
      <c r="N1503" s="1" t="s">
        <v>50</v>
      </c>
      <c r="P1503" s="89" t="s">
        <v>28</v>
      </c>
      <c r="Q1503" s="124"/>
      <c r="R1503" s="4" t="s">
        <v>49</v>
      </c>
      <c r="T1503" s="17" t="s">
        <v>49</v>
      </c>
      <c r="U1503" s="17"/>
      <c r="V1503" s="17" t="s">
        <v>50</v>
      </c>
      <c r="W1503" s="17"/>
      <c r="X1503" s="130" t="s">
        <v>28</v>
      </c>
      <c r="Y1503" s="124"/>
      <c r="Z1503" s="89" t="s">
        <v>28</v>
      </c>
      <c r="AA1503" s="124"/>
      <c r="AB1503" s="100" t="s">
        <v>48</v>
      </c>
      <c r="AC1503" s="69"/>
      <c r="AD1503" s="89" t="s">
        <v>28</v>
      </c>
      <c r="AE1503" s="124"/>
      <c r="AF1503" s="99" t="s">
        <v>28</v>
      </c>
      <c r="AG1503" s="17"/>
      <c r="AH1503" s="17" t="s">
        <v>49</v>
      </c>
      <c r="AI1503" s="17"/>
      <c r="AJ1503" s="87" t="s">
        <v>48</v>
      </c>
      <c r="AL1503" s="89" t="s">
        <v>28</v>
      </c>
      <c r="AM1503" s="17"/>
      <c r="AN1503" s="81" t="s">
        <v>48</v>
      </c>
      <c r="AP1503" s="89" t="s">
        <v>28</v>
      </c>
      <c r="AQ1503" s="17"/>
      <c r="AR1503" s="81" t="s">
        <v>48</v>
      </c>
      <c r="AT1503" s="89" t="s">
        <v>28</v>
      </c>
      <c r="AU1503" s="17"/>
      <c r="AV1503" s="84" t="s">
        <v>28</v>
      </c>
      <c r="AW1503" s="17"/>
      <c r="AX1503" s="84" t="s">
        <v>28</v>
      </c>
      <c r="AY1503" s="17"/>
      <c r="AZ1503" s="87" t="s">
        <v>48</v>
      </c>
      <c r="BB1503" s="87" t="s">
        <v>48</v>
      </c>
      <c r="BD1503" s="81" t="s">
        <v>48</v>
      </c>
      <c r="BF1503" s="84" t="s">
        <v>28</v>
      </c>
      <c r="BG1503" s="17"/>
      <c r="BH1503" s="87" t="s">
        <v>48</v>
      </c>
      <c r="BI1503" s="69"/>
      <c r="BJ1503" s="74" t="s">
        <v>48</v>
      </c>
      <c r="BL1503" s="134" t="s">
        <v>28</v>
      </c>
      <c r="BM1503" s="17"/>
      <c r="BN1503" s="134" t="s">
        <v>28</v>
      </c>
      <c r="BO1503" s="17"/>
      <c r="BP1503" s="134" t="s">
        <v>28</v>
      </c>
      <c r="BQ1503" s="17"/>
      <c r="BR1503" s="149" t="s">
        <v>28</v>
      </c>
      <c r="BS1503" s="16"/>
      <c r="BT1503" s="1" t="s">
        <v>47</v>
      </c>
      <c r="BV1503" s="1" t="s">
        <v>47</v>
      </c>
      <c r="BX1503" s="1" t="s">
        <v>47</v>
      </c>
      <c r="BZ1503" s="1" t="s">
        <v>47</v>
      </c>
    </row>
    <row r="1504" spans="2:78" x14ac:dyDescent="0.25">
      <c r="B1504" s="8">
        <v>1503</v>
      </c>
      <c r="C1504" s="8">
        <v>20</v>
      </c>
      <c r="D1504" s="8">
        <v>1</v>
      </c>
      <c r="E1504" s="8">
        <v>2021</v>
      </c>
      <c r="F1504" s="24" t="str">
        <f t="shared" si="125"/>
        <v>20/Jan/2021</v>
      </c>
      <c r="G1504" s="13" t="s">
        <v>21</v>
      </c>
      <c r="H1504" s="14" t="str">
        <f t="shared" si="128"/>
        <v>Wed</v>
      </c>
      <c r="I1504" s="14">
        <f t="shared" si="127"/>
        <v>752</v>
      </c>
      <c r="J1504" s="15">
        <f t="shared" si="129"/>
        <v>106</v>
      </c>
      <c r="K1504" s="1">
        <f t="shared" si="126"/>
        <v>25</v>
      </c>
      <c r="L1504" s="1">
        <f t="shared" si="130"/>
        <v>3</v>
      </c>
      <c r="N1504" s="1" t="s">
        <v>50</v>
      </c>
      <c r="P1504" s="89" t="s">
        <v>28</v>
      </c>
      <c r="Q1504" s="124"/>
      <c r="R1504" s="4" t="s">
        <v>49</v>
      </c>
      <c r="T1504" s="17" t="s">
        <v>49</v>
      </c>
      <c r="U1504" s="17"/>
      <c r="V1504" s="17" t="s">
        <v>50</v>
      </c>
      <c r="W1504" s="17"/>
      <c r="X1504" s="130" t="s">
        <v>28</v>
      </c>
      <c r="Y1504" s="124"/>
      <c r="Z1504" s="89" t="s">
        <v>28</v>
      </c>
      <c r="AA1504" s="124"/>
      <c r="AB1504" s="100" t="s">
        <v>48</v>
      </c>
      <c r="AC1504" s="69"/>
      <c r="AD1504" s="89" t="s">
        <v>28</v>
      </c>
      <c r="AE1504" s="124"/>
      <c r="AF1504" s="99" t="s">
        <v>28</v>
      </c>
      <c r="AG1504" s="17"/>
      <c r="AH1504" s="17" t="s">
        <v>49</v>
      </c>
      <c r="AI1504" s="17"/>
      <c r="AJ1504" s="87" t="s">
        <v>48</v>
      </c>
      <c r="AL1504" s="89" t="s">
        <v>28</v>
      </c>
      <c r="AM1504" s="17"/>
      <c r="AN1504" s="81" t="s">
        <v>48</v>
      </c>
      <c r="AP1504" s="89" t="s">
        <v>28</v>
      </c>
      <c r="AQ1504" s="17"/>
      <c r="AR1504" s="81" t="s">
        <v>48</v>
      </c>
      <c r="AT1504" s="89" t="s">
        <v>28</v>
      </c>
      <c r="AU1504" s="17"/>
      <c r="AV1504" s="84" t="s">
        <v>28</v>
      </c>
      <c r="AW1504" s="17"/>
      <c r="AX1504" s="84" t="s">
        <v>28</v>
      </c>
      <c r="AY1504" s="17"/>
      <c r="AZ1504" s="87" t="s">
        <v>48</v>
      </c>
      <c r="BB1504" s="87" t="s">
        <v>48</v>
      </c>
      <c r="BD1504" s="81" t="s">
        <v>48</v>
      </c>
      <c r="BF1504" s="84" t="s">
        <v>28</v>
      </c>
      <c r="BG1504" s="17"/>
      <c r="BH1504" s="87" t="s">
        <v>48</v>
      </c>
      <c r="BI1504" s="69"/>
      <c r="BJ1504" s="74" t="s">
        <v>48</v>
      </c>
      <c r="BL1504" s="134" t="s">
        <v>28</v>
      </c>
      <c r="BM1504" s="17"/>
      <c r="BN1504" s="134" t="s">
        <v>28</v>
      </c>
      <c r="BO1504" s="17"/>
      <c r="BP1504" s="134" t="s">
        <v>28</v>
      </c>
      <c r="BQ1504" s="17"/>
      <c r="BR1504" s="149" t="s">
        <v>28</v>
      </c>
      <c r="BS1504" s="16"/>
      <c r="BT1504" s="1" t="s">
        <v>47</v>
      </c>
      <c r="BV1504" s="1" t="s">
        <v>47</v>
      </c>
      <c r="BX1504" s="1" t="s">
        <v>47</v>
      </c>
      <c r="BZ1504" s="1" t="s">
        <v>47</v>
      </c>
    </row>
    <row r="1505" spans="2:78" x14ac:dyDescent="0.25">
      <c r="B1505" s="8">
        <v>1504</v>
      </c>
      <c r="C1505" s="8">
        <v>20</v>
      </c>
      <c r="D1505" s="8">
        <v>1</v>
      </c>
      <c r="E1505" s="8">
        <v>2021</v>
      </c>
      <c r="F1505" s="24" t="str">
        <f t="shared" si="125"/>
        <v>20/Jan/2021</v>
      </c>
      <c r="G1505" s="13" t="s">
        <v>22</v>
      </c>
      <c r="H1505" s="14" t="str">
        <f t="shared" si="128"/>
        <v>Wed</v>
      </c>
      <c r="I1505" s="14">
        <f t="shared" si="127"/>
        <v>752</v>
      </c>
      <c r="J1505" s="15">
        <f t="shared" si="129"/>
        <v>106</v>
      </c>
      <c r="K1505" s="1">
        <f t="shared" si="126"/>
        <v>25</v>
      </c>
      <c r="L1505" s="1">
        <f t="shared" si="130"/>
        <v>3</v>
      </c>
      <c r="N1505" s="1" t="s">
        <v>50</v>
      </c>
      <c r="P1505" s="89" t="s">
        <v>28</v>
      </c>
      <c r="Q1505" s="124"/>
      <c r="R1505" s="4" t="s">
        <v>49</v>
      </c>
      <c r="T1505" s="17" t="s">
        <v>49</v>
      </c>
      <c r="U1505" s="17"/>
      <c r="V1505" s="17" t="s">
        <v>50</v>
      </c>
      <c r="W1505" s="17"/>
      <c r="X1505" s="130" t="s">
        <v>28</v>
      </c>
      <c r="Y1505" s="124"/>
      <c r="Z1505" s="89" t="s">
        <v>28</v>
      </c>
      <c r="AA1505" s="124"/>
      <c r="AB1505" s="100" t="s">
        <v>48</v>
      </c>
      <c r="AC1505" s="69"/>
      <c r="AD1505" s="89" t="s">
        <v>28</v>
      </c>
      <c r="AE1505" s="124"/>
      <c r="AF1505" s="99" t="s">
        <v>28</v>
      </c>
      <c r="AG1505" s="17"/>
      <c r="AH1505" s="17" t="s">
        <v>49</v>
      </c>
      <c r="AI1505" s="17"/>
      <c r="AJ1505" s="87" t="s">
        <v>48</v>
      </c>
      <c r="AL1505" s="89" t="s">
        <v>28</v>
      </c>
      <c r="AM1505" s="17"/>
      <c r="AN1505" s="81" t="s">
        <v>48</v>
      </c>
      <c r="AP1505" s="89" t="s">
        <v>28</v>
      </c>
      <c r="AQ1505" s="17"/>
      <c r="AR1505" s="81" t="s">
        <v>48</v>
      </c>
      <c r="AT1505" s="89" t="s">
        <v>28</v>
      </c>
      <c r="AU1505" s="17"/>
      <c r="AV1505" s="84" t="s">
        <v>28</v>
      </c>
      <c r="AW1505" s="17"/>
      <c r="AX1505" s="84" t="s">
        <v>28</v>
      </c>
      <c r="AY1505" s="17"/>
      <c r="AZ1505" s="87" t="s">
        <v>48</v>
      </c>
      <c r="BB1505" s="87" t="s">
        <v>48</v>
      </c>
      <c r="BD1505" s="81" t="s">
        <v>48</v>
      </c>
      <c r="BF1505" s="84" t="s">
        <v>28</v>
      </c>
      <c r="BG1505" s="17"/>
      <c r="BH1505" s="87" t="s">
        <v>48</v>
      </c>
      <c r="BI1505" s="69"/>
      <c r="BJ1505" s="74" t="s">
        <v>48</v>
      </c>
      <c r="BL1505" s="134" t="s">
        <v>28</v>
      </c>
      <c r="BM1505" s="17"/>
      <c r="BN1505" s="134" t="s">
        <v>28</v>
      </c>
      <c r="BO1505" s="17"/>
      <c r="BP1505" s="134" t="s">
        <v>28</v>
      </c>
      <c r="BQ1505" s="17"/>
      <c r="BR1505" s="149" t="s">
        <v>28</v>
      </c>
      <c r="BS1505" s="16"/>
      <c r="BT1505" s="1" t="s">
        <v>47</v>
      </c>
      <c r="BV1505" s="1" t="s">
        <v>47</v>
      </c>
      <c r="BX1505" s="1" t="s">
        <v>47</v>
      </c>
      <c r="BZ1505" s="1" t="s">
        <v>47</v>
      </c>
    </row>
    <row r="1506" spans="2:78" x14ac:dyDescent="0.25">
      <c r="B1506" s="8">
        <v>1505</v>
      </c>
      <c r="C1506" s="8">
        <v>21</v>
      </c>
      <c r="D1506" s="8">
        <v>1</v>
      </c>
      <c r="E1506" s="8">
        <v>2021</v>
      </c>
      <c r="F1506" s="24" t="str">
        <f t="shared" si="125"/>
        <v>21/Jan/2021</v>
      </c>
      <c r="G1506" s="13" t="s">
        <v>21</v>
      </c>
      <c r="H1506" s="14" t="str">
        <f t="shared" si="128"/>
        <v>Thu</v>
      </c>
      <c r="I1506" s="14">
        <f t="shared" si="127"/>
        <v>753</v>
      </c>
      <c r="J1506" s="15">
        <f t="shared" si="129"/>
        <v>106</v>
      </c>
      <c r="K1506" s="1">
        <f t="shared" si="126"/>
        <v>25</v>
      </c>
      <c r="L1506" s="1">
        <f t="shared" si="130"/>
        <v>3</v>
      </c>
      <c r="N1506" s="1" t="s">
        <v>50</v>
      </c>
      <c r="P1506" s="89" t="s">
        <v>28</v>
      </c>
      <c r="Q1506" s="124"/>
      <c r="R1506" s="4" t="s">
        <v>49</v>
      </c>
      <c r="T1506" s="17" t="s">
        <v>49</v>
      </c>
      <c r="U1506" s="17"/>
      <c r="V1506" s="17" t="s">
        <v>50</v>
      </c>
      <c r="W1506" s="17"/>
      <c r="X1506" s="130" t="s">
        <v>28</v>
      </c>
      <c r="Y1506" s="124"/>
      <c r="Z1506" s="89" t="s">
        <v>28</v>
      </c>
      <c r="AA1506" s="124"/>
      <c r="AB1506" s="100" t="s">
        <v>48</v>
      </c>
      <c r="AC1506" s="69"/>
      <c r="AD1506" s="89" t="s">
        <v>28</v>
      </c>
      <c r="AE1506" s="124"/>
      <c r="AF1506" s="99" t="s">
        <v>28</v>
      </c>
      <c r="AG1506" s="17"/>
      <c r="AH1506" s="17" t="s">
        <v>49</v>
      </c>
      <c r="AI1506" s="17"/>
      <c r="AJ1506" s="87" t="s">
        <v>48</v>
      </c>
      <c r="AL1506" s="89" t="s">
        <v>28</v>
      </c>
      <c r="AM1506" s="17"/>
      <c r="AN1506" s="81" t="s">
        <v>48</v>
      </c>
      <c r="AP1506" s="89" t="s">
        <v>28</v>
      </c>
      <c r="AQ1506" s="17"/>
      <c r="AR1506" s="81" t="s">
        <v>48</v>
      </c>
      <c r="AT1506" s="89" t="s">
        <v>28</v>
      </c>
      <c r="AU1506" s="17"/>
      <c r="AV1506" s="84" t="s">
        <v>28</v>
      </c>
      <c r="AW1506" s="17"/>
      <c r="AX1506" s="84" t="s">
        <v>28</v>
      </c>
      <c r="AY1506" s="17"/>
      <c r="AZ1506" s="87" t="s">
        <v>48</v>
      </c>
      <c r="BB1506" s="87" t="s">
        <v>48</v>
      </c>
      <c r="BD1506" s="81" t="s">
        <v>48</v>
      </c>
      <c r="BF1506" s="84" t="s">
        <v>28</v>
      </c>
      <c r="BG1506" s="17"/>
      <c r="BH1506" s="87" t="s">
        <v>48</v>
      </c>
      <c r="BI1506" s="69"/>
      <c r="BJ1506" s="74" t="s">
        <v>48</v>
      </c>
      <c r="BL1506" s="134" t="s">
        <v>28</v>
      </c>
      <c r="BM1506" s="17"/>
      <c r="BN1506" s="134" t="s">
        <v>28</v>
      </c>
      <c r="BO1506" s="17"/>
      <c r="BP1506" s="134" t="s">
        <v>28</v>
      </c>
      <c r="BQ1506" s="17"/>
      <c r="BR1506" s="149" t="s">
        <v>28</v>
      </c>
      <c r="BS1506" s="16"/>
      <c r="BT1506" s="1" t="s">
        <v>47</v>
      </c>
      <c r="BV1506" s="1" t="s">
        <v>47</v>
      </c>
      <c r="BX1506" s="1" t="s">
        <v>47</v>
      </c>
      <c r="BZ1506" s="1" t="s">
        <v>47</v>
      </c>
    </row>
    <row r="1507" spans="2:78" x14ac:dyDescent="0.25">
      <c r="B1507" s="8">
        <v>1506</v>
      </c>
      <c r="C1507" s="8">
        <v>21</v>
      </c>
      <c r="D1507" s="8">
        <v>1</v>
      </c>
      <c r="E1507" s="8">
        <v>2021</v>
      </c>
      <c r="F1507" s="24" t="str">
        <f t="shared" si="125"/>
        <v>21/Jan/2021</v>
      </c>
      <c r="G1507" s="13" t="s">
        <v>22</v>
      </c>
      <c r="H1507" s="14" t="str">
        <f t="shared" si="128"/>
        <v>Thu</v>
      </c>
      <c r="I1507" s="14">
        <f t="shared" si="127"/>
        <v>753</v>
      </c>
      <c r="J1507" s="15">
        <f t="shared" si="129"/>
        <v>106</v>
      </c>
      <c r="K1507" s="1">
        <f t="shared" si="126"/>
        <v>25</v>
      </c>
      <c r="L1507" s="1">
        <f t="shared" si="130"/>
        <v>3</v>
      </c>
      <c r="N1507" s="1" t="s">
        <v>50</v>
      </c>
      <c r="P1507" s="89" t="s">
        <v>28</v>
      </c>
      <c r="Q1507" s="124"/>
      <c r="R1507" s="4" t="s">
        <v>49</v>
      </c>
      <c r="T1507" s="17" t="s">
        <v>49</v>
      </c>
      <c r="U1507" s="17"/>
      <c r="V1507" s="17" t="s">
        <v>50</v>
      </c>
      <c r="W1507" s="17"/>
      <c r="X1507" s="130" t="s">
        <v>28</v>
      </c>
      <c r="Y1507" s="124"/>
      <c r="Z1507" s="89" t="s">
        <v>28</v>
      </c>
      <c r="AA1507" s="124"/>
      <c r="AB1507" s="100" t="s">
        <v>48</v>
      </c>
      <c r="AC1507" s="69"/>
      <c r="AD1507" s="89" t="s">
        <v>28</v>
      </c>
      <c r="AE1507" s="124"/>
      <c r="AF1507" s="99" t="s">
        <v>28</v>
      </c>
      <c r="AG1507" s="17"/>
      <c r="AH1507" s="17" t="s">
        <v>49</v>
      </c>
      <c r="AI1507" s="17"/>
      <c r="AJ1507" s="87" t="s">
        <v>48</v>
      </c>
      <c r="AL1507" s="89" t="s">
        <v>28</v>
      </c>
      <c r="AM1507" s="17"/>
      <c r="AN1507" s="81" t="s">
        <v>48</v>
      </c>
      <c r="AP1507" s="89" t="s">
        <v>28</v>
      </c>
      <c r="AQ1507" s="17"/>
      <c r="AR1507" s="81" t="s">
        <v>48</v>
      </c>
      <c r="AT1507" s="89" t="s">
        <v>28</v>
      </c>
      <c r="AU1507" s="17"/>
      <c r="AV1507" s="84" t="s">
        <v>28</v>
      </c>
      <c r="AW1507" s="17"/>
      <c r="AX1507" s="84" t="s">
        <v>28</v>
      </c>
      <c r="AY1507" s="17"/>
      <c r="AZ1507" s="87" t="s">
        <v>48</v>
      </c>
      <c r="BB1507" s="87" t="s">
        <v>48</v>
      </c>
      <c r="BD1507" s="81" t="s">
        <v>48</v>
      </c>
      <c r="BF1507" s="84" t="s">
        <v>28</v>
      </c>
      <c r="BG1507" s="17"/>
      <c r="BH1507" s="87" t="s">
        <v>48</v>
      </c>
      <c r="BI1507" s="69"/>
      <c r="BJ1507" s="74" t="s">
        <v>48</v>
      </c>
      <c r="BL1507" s="134" t="s">
        <v>28</v>
      </c>
      <c r="BM1507" s="17"/>
      <c r="BN1507" s="134" t="s">
        <v>28</v>
      </c>
      <c r="BO1507" s="17"/>
      <c r="BP1507" s="134" t="s">
        <v>28</v>
      </c>
      <c r="BQ1507" s="17"/>
      <c r="BR1507" s="149" t="s">
        <v>28</v>
      </c>
      <c r="BS1507" s="16"/>
      <c r="BT1507" s="1" t="s">
        <v>47</v>
      </c>
      <c r="BV1507" s="1" t="s">
        <v>47</v>
      </c>
      <c r="BX1507" s="1" t="s">
        <v>47</v>
      </c>
      <c r="BZ1507" s="1" t="s">
        <v>47</v>
      </c>
    </row>
    <row r="1508" spans="2:78" x14ac:dyDescent="0.25">
      <c r="B1508" s="8">
        <v>1507</v>
      </c>
      <c r="C1508" s="8">
        <v>22</v>
      </c>
      <c r="D1508" s="8">
        <v>1</v>
      </c>
      <c r="E1508" s="8">
        <v>2021</v>
      </c>
      <c r="F1508" s="24" t="str">
        <f t="shared" si="125"/>
        <v>22/Jan/2021</v>
      </c>
      <c r="G1508" s="13" t="s">
        <v>21</v>
      </c>
      <c r="H1508" s="14" t="str">
        <f t="shared" si="128"/>
        <v>Fri</v>
      </c>
      <c r="I1508" s="14">
        <f t="shared" si="127"/>
        <v>754</v>
      </c>
      <c r="J1508" s="15">
        <f t="shared" si="129"/>
        <v>106</v>
      </c>
      <c r="K1508" s="1">
        <f t="shared" si="126"/>
        <v>25</v>
      </c>
      <c r="L1508" s="1">
        <f t="shared" si="130"/>
        <v>3</v>
      </c>
      <c r="N1508" s="1" t="s">
        <v>50</v>
      </c>
      <c r="P1508" s="89" t="s">
        <v>28</v>
      </c>
      <c r="Q1508" s="124"/>
      <c r="R1508" s="4" t="s">
        <v>49</v>
      </c>
      <c r="T1508" s="17" t="s">
        <v>49</v>
      </c>
      <c r="U1508" s="17"/>
      <c r="V1508" s="17" t="s">
        <v>50</v>
      </c>
      <c r="W1508" s="17"/>
      <c r="X1508" s="130" t="s">
        <v>28</v>
      </c>
      <c r="Y1508" s="124"/>
      <c r="Z1508" s="89" t="s">
        <v>28</v>
      </c>
      <c r="AA1508" s="124"/>
      <c r="AB1508" s="100" t="s">
        <v>48</v>
      </c>
      <c r="AC1508" s="69"/>
      <c r="AD1508" s="89" t="s">
        <v>28</v>
      </c>
      <c r="AE1508" s="124"/>
      <c r="AF1508" s="99" t="s">
        <v>28</v>
      </c>
      <c r="AG1508" s="17"/>
      <c r="AH1508" s="17" t="s">
        <v>49</v>
      </c>
      <c r="AI1508" s="17"/>
      <c r="AJ1508" s="87" t="s">
        <v>48</v>
      </c>
      <c r="AL1508" s="89" t="s">
        <v>28</v>
      </c>
      <c r="AM1508" s="17"/>
      <c r="AN1508" s="81" t="s">
        <v>48</v>
      </c>
      <c r="AP1508" s="89" t="s">
        <v>28</v>
      </c>
      <c r="AQ1508" s="17"/>
      <c r="AR1508" s="81" t="s">
        <v>48</v>
      </c>
      <c r="AT1508" s="89" t="s">
        <v>28</v>
      </c>
      <c r="AU1508" s="17"/>
      <c r="AV1508" s="84" t="s">
        <v>28</v>
      </c>
      <c r="AW1508" s="17"/>
      <c r="AX1508" s="84" t="s">
        <v>28</v>
      </c>
      <c r="AY1508" s="17"/>
      <c r="AZ1508" s="87" t="s">
        <v>48</v>
      </c>
      <c r="BB1508" s="87" t="s">
        <v>48</v>
      </c>
      <c r="BD1508" s="81" t="s">
        <v>48</v>
      </c>
      <c r="BF1508" s="84" t="s">
        <v>28</v>
      </c>
      <c r="BG1508" s="17"/>
      <c r="BH1508" s="87" t="s">
        <v>48</v>
      </c>
      <c r="BI1508" s="69"/>
      <c r="BJ1508" s="74" t="s">
        <v>48</v>
      </c>
      <c r="BL1508" s="134" t="s">
        <v>28</v>
      </c>
      <c r="BM1508" s="17"/>
      <c r="BN1508" s="134" t="s">
        <v>28</v>
      </c>
      <c r="BO1508" s="17"/>
      <c r="BP1508" s="134" t="s">
        <v>28</v>
      </c>
      <c r="BQ1508" s="17"/>
      <c r="BR1508" s="149" t="s">
        <v>28</v>
      </c>
      <c r="BS1508" s="16"/>
      <c r="BT1508" s="1" t="s">
        <v>47</v>
      </c>
      <c r="BV1508" s="1" t="s">
        <v>47</v>
      </c>
      <c r="BX1508" s="1" t="s">
        <v>47</v>
      </c>
      <c r="BZ1508" s="1" t="s">
        <v>47</v>
      </c>
    </row>
    <row r="1509" spans="2:78" x14ac:dyDescent="0.25">
      <c r="B1509" s="8">
        <v>1508</v>
      </c>
      <c r="C1509" s="8">
        <v>22</v>
      </c>
      <c r="D1509" s="8">
        <v>1</v>
      </c>
      <c r="E1509" s="8">
        <v>2021</v>
      </c>
      <c r="F1509" s="24" t="str">
        <f t="shared" si="125"/>
        <v>22/Jan/2021</v>
      </c>
      <c r="G1509" s="13" t="s">
        <v>22</v>
      </c>
      <c r="H1509" s="14" t="str">
        <f t="shared" si="128"/>
        <v>Fri</v>
      </c>
      <c r="I1509" s="14">
        <f t="shared" si="127"/>
        <v>754</v>
      </c>
      <c r="J1509" s="15">
        <f t="shared" si="129"/>
        <v>106</v>
      </c>
      <c r="K1509" s="1">
        <f t="shared" si="126"/>
        <v>25</v>
      </c>
      <c r="L1509" s="1">
        <f t="shared" si="130"/>
        <v>3</v>
      </c>
      <c r="N1509" s="1" t="s">
        <v>50</v>
      </c>
      <c r="P1509" s="89" t="s">
        <v>28</v>
      </c>
      <c r="Q1509" s="124"/>
      <c r="R1509" s="4" t="s">
        <v>49</v>
      </c>
      <c r="T1509" s="17" t="s">
        <v>49</v>
      </c>
      <c r="U1509" s="17"/>
      <c r="V1509" s="17" t="s">
        <v>50</v>
      </c>
      <c r="W1509" s="17"/>
      <c r="X1509" s="130" t="s">
        <v>28</v>
      </c>
      <c r="Y1509" s="124"/>
      <c r="Z1509" s="89" t="s">
        <v>28</v>
      </c>
      <c r="AA1509" s="124"/>
      <c r="AB1509" s="100" t="s">
        <v>48</v>
      </c>
      <c r="AC1509" s="69"/>
      <c r="AD1509" s="89" t="s">
        <v>28</v>
      </c>
      <c r="AE1509" s="124"/>
      <c r="AF1509" s="99" t="s">
        <v>28</v>
      </c>
      <c r="AG1509" s="17"/>
      <c r="AH1509" s="17" t="s">
        <v>49</v>
      </c>
      <c r="AI1509" s="17"/>
      <c r="AJ1509" s="87" t="s">
        <v>48</v>
      </c>
      <c r="AL1509" s="89" t="s">
        <v>28</v>
      </c>
      <c r="AM1509" s="17"/>
      <c r="AN1509" s="81" t="s">
        <v>48</v>
      </c>
      <c r="AP1509" s="89" t="s">
        <v>28</v>
      </c>
      <c r="AQ1509" s="17"/>
      <c r="AR1509" s="81" t="s">
        <v>48</v>
      </c>
      <c r="AT1509" s="89" t="s">
        <v>28</v>
      </c>
      <c r="AU1509" s="17"/>
      <c r="AV1509" s="84" t="s">
        <v>28</v>
      </c>
      <c r="AW1509" s="17"/>
      <c r="AX1509" s="84" t="s">
        <v>28</v>
      </c>
      <c r="AY1509" s="17"/>
      <c r="AZ1509" s="87" t="s">
        <v>48</v>
      </c>
      <c r="BB1509" s="87" t="s">
        <v>48</v>
      </c>
      <c r="BD1509" s="81" t="s">
        <v>48</v>
      </c>
      <c r="BF1509" s="84" t="s">
        <v>28</v>
      </c>
      <c r="BG1509" s="17"/>
      <c r="BH1509" s="87" t="s">
        <v>48</v>
      </c>
      <c r="BI1509" s="69"/>
      <c r="BJ1509" s="74" t="s">
        <v>48</v>
      </c>
      <c r="BL1509" s="134" t="s">
        <v>28</v>
      </c>
      <c r="BM1509" s="17"/>
      <c r="BN1509" s="134" t="s">
        <v>28</v>
      </c>
      <c r="BO1509" s="17"/>
      <c r="BP1509" s="134" t="s">
        <v>28</v>
      </c>
      <c r="BQ1509" s="17"/>
      <c r="BR1509" s="149" t="s">
        <v>28</v>
      </c>
      <c r="BS1509" s="16"/>
      <c r="BT1509" s="1" t="s">
        <v>47</v>
      </c>
      <c r="BV1509" s="1" t="s">
        <v>47</v>
      </c>
      <c r="BX1509" s="1" t="s">
        <v>47</v>
      </c>
      <c r="BZ1509" s="1" t="s">
        <v>47</v>
      </c>
    </row>
    <row r="1510" spans="2:78" x14ac:dyDescent="0.25">
      <c r="B1510" s="8">
        <v>1509</v>
      </c>
      <c r="C1510" s="8">
        <v>23</v>
      </c>
      <c r="D1510" s="8">
        <v>1</v>
      </c>
      <c r="E1510" s="8">
        <v>2021</v>
      </c>
      <c r="F1510" s="24" t="str">
        <f t="shared" si="125"/>
        <v>23/Jan/2021</v>
      </c>
      <c r="G1510" s="13" t="s">
        <v>21</v>
      </c>
      <c r="H1510" s="14" t="str">
        <f t="shared" si="128"/>
        <v>Sat</v>
      </c>
      <c r="I1510" s="14">
        <f t="shared" si="127"/>
        <v>755</v>
      </c>
      <c r="J1510" s="15">
        <f t="shared" si="129"/>
        <v>106</v>
      </c>
      <c r="K1510" s="1">
        <f t="shared" si="126"/>
        <v>25</v>
      </c>
      <c r="L1510" s="1">
        <f t="shared" si="130"/>
        <v>3</v>
      </c>
      <c r="N1510" s="1" t="s">
        <v>50</v>
      </c>
      <c r="P1510" s="89" t="s">
        <v>28</v>
      </c>
      <c r="Q1510" s="124"/>
      <c r="R1510" s="4" t="s">
        <v>49</v>
      </c>
      <c r="T1510" s="17" t="s">
        <v>49</v>
      </c>
      <c r="U1510" s="17"/>
      <c r="V1510" s="17" t="s">
        <v>50</v>
      </c>
      <c r="W1510" s="17"/>
      <c r="X1510" s="130" t="s">
        <v>28</v>
      </c>
      <c r="Y1510" s="124"/>
      <c r="Z1510" s="89" t="s">
        <v>28</v>
      </c>
      <c r="AA1510" s="124"/>
      <c r="AB1510" s="100" t="s">
        <v>48</v>
      </c>
      <c r="AC1510" s="69"/>
      <c r="AD1510" s="89" t="s">
        <v>28</v>
      </c>
      <c r="AE1510" s="124"/>
      <c r="AF1510" s="99" t="s">
        <v>28</v>
      </c>
      <c r="AG1510" s="17"/>
      <c r="AH1510" s="17" t="s">
        <v>49</v>
      </c>
      <c r="AI1510" s="17"/>
      <c r="AJ1510" s="87" t="s">
        <v>48</v>
      </c>
      <c r="AL1510" s="89" t="s">
        <v>28</v>
      </c>
      <c r="AM1510" s="17"/>
      <c r="AN1510" s="81" t="s">
        <v>48</v>
      </c>
      <c r="AP1510" s="89" t="s">
        <v>28</v>
      </c>
      <c r="AQ1510" s="17"/>
      <c r="AR1510" s="81" t="s">
        <v>48</v>
      </c>
      <c r="AT1510" s="89" t="s">
        <v>28</v>
      </c>
      <c r="AU1510" s="17"/>
      <c r="AV1510" s="84" t="s">
        <v>28</v>
      </c>
      <c r="AW1510" s="17"/>
      <c r="AX1510" s="84" t="s">
        <v>28</v>
      </c>
      <c r="AY1510" s="17"/>
      <c r="AZ1510" s="87" t="s">
        <v>48</v>
      </c>
      <c r="BB1510" s="87" t="s">
        <v>48</v>
      </c>
      <c r="BD1510" s="81" t="s">
        <v>48</v>
      </c>
      <c r="BF1510" s="84" t="s">
        <v>28</v>
      </c>
      <c r="BG1510" s="17"/>
      <c r="BH1510" s="87" t="s">
        <v>48</v>
      </c>
      <c r="BI1510" s="69"/>
      <c r="BJ1510" s="74" t="s">
        <v>48</v>
      </c>
      <c r="BL1510" s="134" t="s">
        <v>28</v>
      </c>
      <c r="BM1510" s="17"/>
      <c r="BN1510" s="134" t="s">
        <v>28</v>
      </c>
      <c r="BO1510" s="17"/>
      <c r="BP1510" s="134" t="s">
        <v>28</v>
      </c>
      <c r="BQ1510" s="17"/>
      <c r="BR1510" s="149" t="s">
        <v>28</v>
      </c>
      <c r="BS1510" s="16"/>
      <c r="BT1510" s="1" t="s">
        <v>47</v>
      </c>
      <c r="BV1510" s="1" t="s">
        <v>47</v>
      </c>
      <c r="BX1510" s="1" t="s">
        <v>47</v>
      </c>
      <c r="BZ1510" s="1" t="s">
        <v>47</v>
      </c>
    </row>
    <row r="1511" spans="2:78" x14ac:dyDescent="0.25">
      <c r="B1511" s="8">
        <v>1510</v>
      </c>
      <c r="C1511" s="8">
        <v>23</v>
      </c>
      <c r="D1511" s="8">
        <v>1</v>
      </c>
      <c r="E1511" s="8">
        <v>2021</v>
      </c>
      <c r="F1511" s="24" t="str">
        <f t="shared" si="125"/>
        <v>23/Jan/2021</v>
      </c>
      <c r="G1511" s="13" t="s">
        <v>22</v>
      </c>
      <c r="H1511" s="14" t="str">
        <f t="shared" si="128"/>
        <v>Sat</v>
      </c>
      <c r="I1511" s="14">
        <f t="shared" si="127"/>
        <v>755</v>
      </c>
      <c r="J1511" s="15">
        <f t="shared" si="129"/>
        <v>106</v>
      </c>
      <c r="K1511" s="1">
        <f t="shared" si="126"/>
        <v>25</v>
      </c>
      <c r="L1511" s="1">
        <f t="shared" si="130"/>
        <v>3</v>
      </c>
      <c r="N1511" s="1" t="s">
        <v>50</v>
      </c>
      <c r="P1511" s="89" t="s">
        <v>28</v>
      </c>
      <c r="Q1511" s="124"/>
      <c r="R1511" s="4" t="s">
        <v>49</v>
      </c>
      <c r="T1511" s="17" t="s">
        <v>49</v>
      </c>
      <c r="U1511" s="17"/>
      <c r="V1511" s="17" t="s">
        <v>50</v>
      </c>
      <c r="W1511" s="17"/>
      <c r="X1511" s="130" t="s">
        <v>28</v>
      </c>
      <c r="Y1511" s="124"/>
      <c r="Z1511" s="89" t="s">
        <v>28</v>
      </c>
      <c r="AA1511" s="124"/>
      <c r="AB1511" s="100" t="s">
        <v>48</v>
      </c>
      <c r="AC1511" s="69"/>
      <c r="AD1511" s="89" t="s">
        <v>28</v>
      </c>
      <c r="AE1511" s="124"/>
      <c r="AF1511" s="99" t="s">
        <v>28</v>
      </c>
      <c r="AG1511" s="17"/>
      <c r="AH1511" s="17" t="s">
        <v>49</v>
      </c>
      <c r="AI1511" s="17"/>
      <c r="AJ1511" s="87" t="s">
        <v>48</v>
      </c>
      <c r="AL1511" s="89" t="s">
        <v>28</v>
      </c>
      <c r="AM1511" s="17"/>
      <c r="AN1511" s="81" t="s">
        <v>48</v>
      </c>
      <c r="AP1511" s="89" t="s">
        <v>28</v>
      </c>
      <c r="AQ1511" s="17"/>
      <c r="AR1511" s="81" t="s">
        <v>48</v>
      </c>
      <c r="AT1511" s="89" t="s">
        <v>28</v>
      </c>
      <c r="AU1511" s="17"/>
      <c r="AV1511" s="84" t="s">
        <v>28</v>
      </c>
      <c r="AW1511" s="17"/>
      <c r="AX1511" s="84" t="s">
        <v>28</v>
      </c>
      <c r="AY1511" s="17"/>
      <c r="AZ1511" s="87" t="s">
        <v>48</v>
      </c>
      <c r="BB1511" s="87" t="s">
        <v>48</v>
      </c>
      <c r="BD1511" s="81" t="s">
        <v>48</v>
      </c>
      <c r="BF1511" s="84" t="s">
        <v>28</v>
      </c>
      <c r="BG1511" s="17"/>
      <c r="BH1511" s="87" t="s">
        <v>48</v>
      </c>
      <c r="BI1511" s="69"/>
      <c r="BJ1511" s="74" t="s">
        <v>48</v>
      </c>
      <c r="BL1511" s="134" t="s">
        <v>28</v>
      </c>
      <c r="BM1511" s="17"/>
      <c r="BN1511" s="134" t="s">
        <v>28</v>
      </c>
      <c r="BO1511" s="17"/>
      <c r="BP1511" s="134" t="s">
        <v>28</v>
      </c>
      <c r="BQ1511" s="17"/>
      <c r="BR1511" s="149" t="s">
        <v>28</v>
      </c>
      <c r="BS1511" s="16"/>
      <c r="BT1511" s="1" t="s">
        <v>47</v>
      </c>
      <c r="BV1511" s="1" t="s">
        <v>47</v>
      </c>
      <c r="BX1511" s="1" t="s">
        <v>47</v>
      </c>
      <c r="BZ1511" s="1" t="s">
        <v>47</v>
      </c>
    </row>
    <row r="1512" spans="2:78" x14ac:dyDescent="0.25">
      <c r="B1512" s="8">
        <v>1511</v>
      </c>
      <c r="C1512" s="8">
        <v>24</v>
      </c>
      <c r="D1512" s="8">
        <v>1</v>
      </c>
      <c r="E1512" s="8">
        <v>2021</v>
      </c>
      <c r="F1512" s="24" t="str">
        <f t="shared" si="125"/>
        <v>24/Jan/2021</v>
      </c>
      <c r="G1512" s="13" t="s">
        <v>21</v>
      </c>
      <c r="H1512" s="14" t="str">
        <f t="shared" si="128"/>
        <v>Sun</v>
      </c>
      <c r="I1512" s="14">
        <f t="shared" si="127"/>
        <v>756</v>
      </c>
      <c r="J1512" s="15">
        <f t="shared" si="129"/>
        <v>106</v>
      </c>
      <c r="K1512" s="1">
        <f t="shared" si="126"/>
        <v>25</v>
      </c>
      <c r="L1512" s="1">
        <f t="shared" si="130"/>
        <v>3</v>
      </c>
      <c r="N1512" s="1" t="s">
        <v>50</v>
      </c>
      <c r="P1512" s="89" t="s">
        <v>28</v>
      </c>
      <c r="Q1512" s="124"/>
      <c r="R1512" s="4" t="s">
        <v>49</v>
      </c>
      <c r="T1512" s="17" t="s">
        <v>49</v>
      </c>
      <c r="U1512" s="17"/>
      <c r="V1512" s="17" t="s">
        <v>50</v>
      </c>
      <c r="W1512" s="17"/>
      <c r="X1512" s="130" t="s">
        <v>28</v>
      </c>
      <c r="Y1512" s="124"/>
      <c r="Z1512" s="89" t="s">
        <v>28</v>
      </c>
      <c r="AA1512" s="124"/>
      <c r="AB1512" s="100" t="s">
        <v>48</v>
      </c>
      <c r="AC1512" s="69"/>
      <c r="AD1512" s="89" t="s">
        <v>28</v>
      </c>
      <c r="AE1512" s="124"/>
      <c r="AF1512" s="99" t="s">
        <v>28</v>
      </c>
      <c r="AG1512" s="17"/>
      <c r="AH1512" s="17" t="s">
        <v>49</v>
      </c>
      <c r="AI1512" s="17"/>
      <c r="AJ1512" s="87" t="s">
        <v>48</v>
      </c>
      <c r="AL1512" s="89" t="s">
        <v>28</v>
      </c>
      <c r="AM1512" s="17"/>
      <c r="AN1512" s="81" t="s">
        <v>48</v>
      </c>
      <c r="AP1512" s="89" t="s">
        <v>28</v>
      </c>
      <c r="AQ1512" s="17"/>
      <c r="AR1512" s="81" t="s">
        <v>48</v>
      </c>
      <c r="AT1512" s="89" t="s">
        <v>28</v>
      </c>
      <c r="AU1512" s="17"/>
      <c r="AV1512" s="84" t="s">
        <v>28</v>
      </c>
      <c r="AW1512" s="17"/>
      <c r="AX1512" s="84" t="s">
        <v>28</v>
      </c>
      <c r="AY1512" s="17"/>
      <c r="AZ1512" s="87" t="s">
        <v>48</v>
      </c>
      <c r="BB1512" s="87" t="s">
        <v>48</v>
      </c>
      <c r="BD1512" s="81" t="s">
        <v>48</v>
      </c>
      <c r="BF1512" s="84" t="s">
        <v>28</v>
      </c>
      <c r="BG1512" s="17"/>
      <c r="BH1512" s="87" t="s">
        <v>48</v>
      </c>
      <c r="BI1512" s="69"/>
      <c r="BJ1512" s="74" t="s">
        <v>48</v>
      </c>
      <c r="BL1512" s="134" t="s">
        <v>28</v>
      </c>
      <c r="BM1512" s="17"/>
      <c r="BN1512" s="134" t="s">
        <v>28</v>
      </c>
      <c r="BO1512" s="17"/>
      <c r="BP1512" s="134" t="s">
        <v>28</v>
      </c>
      <c r="BQ1512" s="17"/>
      <c r="BR1512" s="149" t="s">
        <v>28</v>
      </c>
      <c r="BS1512" s="16"/>
      <c r="BT1512" s="1" t="s">
        <v>47</v>
      </c>
      <c r="BV1512" s="1" t="s">
        <v>47</v>
      </c>
      <c r="BX1512" s="1" t="s">
        <v>47</v>
      </c>
      <c r="BZ1512" s="1" t="s">
        <v>47</v>
      </c>
    </row>
    <row r="1513" spans="2:78" ht="16.5" thickBot="1" x14ac:dyDescent="0.3">
      <c r="B1513" s="8">
        <v>1512</v>
      </c>
      <c r="C1513" s="8">
        <v>24</v>
      </c>
      <c r="D1513" s="8">
        <v>1</v>
      </c>
      <c r="E1513" s="8">
        <v>2021</v>
      </c>
      <c r="F1513" s="24" t="str">
        <f t="shared" si="125"/>
        <v>24/Jan/2021</v>
      </c>
      <c r="G1513" s="9" t="s">
        <v>22</v>
      </c>
      <c r="H1513" s="10" t="str">
        <f t="shared" si="128"/>
        <v>Sun</v>
      </c>
      <c r="I1513" s="10">
        <f t="shared" si="127"/>
        <v>756</v>
      </c>
      <c r="J1513" s="8">
        <f t="shared" si="129"/>
        <v>106</v>
      </c>
      <c r="K1513" s="1">
        <f t="shared" si="126"/>
        <v>25</v>
      </c>
      <c r="L1513" s="1">
        <f t="shared" si="130"/>
        <v>3</v>
      </c>
      <c r="N1513" s="1" t="s">
        <v>50</v>
      </c>
      <c r="P1513" s="87" t="s">
        <v>28</v>
      </c>
      <c r="Q1513" s="69"/>
      <c r="R1513" s="4" t="s">
        <v>49</v>
      </c>
      <c r="T1513" s="4" t="s">
        <v>49</v>
      </c>
      <c r="V1513" s="17" t="s">
        <v>50</v>
      </c>
      <c r="W1513" s="17"/>
      <c r="X1513" s="59" t="s">
        <v>28</v>
      </c>
      <c r="Y1513" s="69"/>
      <c r="Z1513" s="87" t="s">
        <v>28</v>
      </c>
      <c r="AA1513" s="69"/>
      <c r="AB1513" s="100" t="s">
        <v>48</v>
      </c>
      <c r="AC1513" s="69"/>
      <c r="AD1513" s="87" t="s">
        <v>28</v>
      </c>
      <c r="AE1513" s="69"/>
      <c r="AF1513" s="100" t="s">
        <v>28</v>
      </c>
      <c r="AH1513" s="4" t="s">
        <v>49</v>
      </c>
      <c r="AJ1513" s="87" t="s">
        <v>48</v>
      </c>
      <c r="AL1513" s="87" t="s">
        <v>28</v>
      </c>
      <c r="AN1513" s="81" t="s">
        <v>48</v>
      </c>
      <c r="AP1513" s="87" t="s">
        <v>28</v>
      </c>
      <c r="AR1513" s="81" t="s">
        <v>48</v>
      </c>
      <c r="AT1513" s="87" t="s">
        <v>28</v>
      </c>
      <c r="AV1513" s="81" t="s">
        <v>28</v>
      </c>
      <c r="AX1513" s="81" t="s">
        <v>28</v>
      </c>
      <c r="AZ1513" s="87" t="s">
        <v>48</v>
      </c>
      <c r="BB1513" s="87" t="s">
        <v>48</v>
      </c>
      <c r="BD1513" s="81" t="s">
        <v>48</v>
      </c>
      <c r="BF1513" s="81" t="s">
        <v>28</v>
      </c>
      <c r="BH1513" s="87" t="s">
        <v>48</v>
      </c>
      <c r="BI1513" s="69"/>
      <c r="BJ1513" s="74" t="s">
        <v>48</v>
      </c>
      <c r="BL1513" s="74" t="s">
        <v>28</v>
      </c>
      <c r="BN1513" s="74" t="s">
        <v>28</v>
      </c>
      <c r="BP1513" s="74" t="s">
        <v>28</v>
      </c>
      <c r="BR1513" s="148" t="s">
        <v>28</v>
      </c>
      <c r="BT1513" s="1" t="s">
        <v>47</v>
      </c>
      <c r="BV1513" s="1" t="s">
        <v>47</v>
      </c>
      <c r="BX1513" s="1" t="s">
        <v>47</v>
      </c>
      <c r="BZ1513" s="1" t="s">
        <v>47</v>
      </c>
    </row>
    <row r="1514" spans="2:78" ht="16.5" thickTop="1" x14ac:dyDescent="0.25">
      <c r="B1514" s="8">
        <v>1513</v>
      </c>
      <c r="C1514" s="8">
        <v>25</v>
      </c>
      <c r="D1514" s="8">
        <v>1</v>
      </c>
      <c r="E1514" s="8">
        <v>2021</v>
      </c>
      <c r="F1514" s="24" t="str">
        <f t="shared" si="125"/>
        <v>25/Jan/2021</v>
      </c>
      <c r="G1514" s="9" t="s">
        <v>21</v>
      </c>
      <c r="H1514" s="10" t="str">
        <f t="shared" si="128"/>
        <v>Mon</v>
      </c>
      <c r="I1514" s="10">
        <f t="shared" si="127"/>
        <v>757</v>
      </c>
      <c r="J1514" s="8">
        <f t="shared" si="129"/>
        <v>107</v>
      </c>
      <c r="K1514" s="1">
        <f t="shared" si="126"/>
        <v>25</v>
      </c>
      <c r="L1514" s="1">
        <f t="shared" si="130"/>
        <v>3</v>
      </c>
      <c r="N1514" s="1" t="s">
        <v>50</v>
      </c>
      <c r="P1514" s="87">
        <v>8.4</v>
      </c>
      <c r="Q1514" s="69"/>
      <c r="R1514" s="4" t="s">
        <v>49</v>
      </c>
      <c r="T1514" s="4" t="s">
        <v>49</v>
      </c>
      <c r="V1514" s="17" t="s">
        <v>50</v>
      </c>
      <c r="W1514" s="17"/>
      <c r="X1514" s="59">
        <v>11</v>
      </c>
      <c r="Y1514" s="69"/>
      <c r="Z1514" s="87">
        <v>7.2</v>
      </c>
      <c r="AA1514" s="69"/>
      <c r="AB1514" s="100" t="s">
        <v>48</v>
      </c>
      <c r="AC1514" s="69"/>
      <c r="AD1514" s="87">
        <v>9.4</v>
      </c>
      <c r="AE1514" s="69"/>
      <c r="AF1514" s="100">
        <v>6</v>
      </c>
      <c r="AH1514" s="4" t="s">
        <v>49</v>
      </c>
      <c r="AJ1514" s="87" t="s">
        <v>48</v>
      </c>
      <c r="AL1514" s="87">
        <v>10.4</v>
      </c>
      <c r="AN1514" s="86">
        <v>11.2</v>
      </c>
      <c r="AP1514" s="87">
        <v>12</v>
      </c>
      <c r="AR1514" s="81" t="s">
        <v>48</v>
      </c>
      <c r="AT1514" s="87">
        <v>7.4</v>
      </c>
      <c r="AV1514" s="81">
        <v>10</v>
      </c>
      <c r="AX1514" s="81">
        <v>13.6</v>
      </c>
      <c r="AZ1514" s="87" t="s">
        <v>48</v>
      </c>
      <c r="BB1514" s="87" t="s">
        <v>48</v>
      </c>
      <c r="BD1514" s="81" t="s">
        <v>48</v>
      </c>
      <c r="BF1514" s="81">
        <v>6.6</v>
      </c>
      <c r="BH1514" s="116">
        <v>11.2</v>
      </c>
      <c r="BI1514" s="69"/>
      <c r="BJ1514" s="74" t="s">
        <v>48</v>
      </c>
      <c r="BL1514" s="74">
        <v>4.2</v>
      </c>
      <c r="BN1514" s="74">
        <v>7.4</v>
      </c>
      <c r="BP1514" s="74">
        <v>4</v>
      </c>
      <c r="BR1514" s="148">
        <v>8.6</v>
      </c>
      <c r="BT1514" s="1" t="s">
        <v>47</v>
      </c>
      <c r="BV1514" s="1" t="s">
        <v>47</v>
      </c>
      <c r="BX1514" s="1" t="s">
        <v>47</v>
      </c>
      <c r="BZ1514" s="1" t="s">
        <v>47</v>
      </c>
    </row>
    <row r="1515" spans="2:78" x14ac:dyDescent="0.25">
      <c r="B1515" s="8">
        <v>1514</v>
      </c>
      <c r="C1515" s="8">
        <v>25</v>
      </c>
      <c r="D1515" s="8">
        <v>1</v>
      </c>
      <c r="E1515" s="8">
        <v>2021</v>
      </c>
      <c r="F1515" s="24" t="str">
        <f t="shared" si="125"/>
        <v>25/Jan/2021</v>
      </c>
      <c r="G1515" s="9" t="s">
        <v>22</v>
      </c>
      <c r="H1515" s="10" t="str">
        <f t="shared" si="128"/>
        <v>Mon</v>
      </c>
      <c r="I1515" s="10">
        <f t="shared" si="127"/>
        <v>757</v>
      </c>
      <c r="J1515" s="8">
        <f t="shared" si="129"/>
        <v>107</v>
      </c>
      <c r="K1515" s="1">
        <f t="shared" si="126"/>
        <v>25</v>
      </c>
      <c r="L1515" s="1">
        <f t="shared" si="130"/>
        <v>3</v>
      </c>
      <c r="N1515" s="1" t="s">
        <v>50</v>
      </c>
      <c r="P1515" s="87">
        <v>4.5999999999999996</v>
      </c>
      <c r="Q1515" s="69"/>
      <c r="R1515" s="4" t="s">
        <v>49</v>
      </c>
      <c r="T1515" s="4" t="s">
        <v>49</v>
      </c>
      <c r="V1515" s="17" t="s">
        <v>50</v>
      </c>
      <c r="W1515" s="17"/>
      <c r="X1515" s="59">
        <v>5.8</v>
      </c>
      <c r="Y1515" s="69"/>
      <c r="Z1515" s="87">
        <v>4.8</v>
      </c>
      <c r="AA1515" s="69"/>
      <c r="AB1515" s="100" t="s">
        <v>48</v>
      </c>
      <c r="AC1515" s="69"/>
      <c r="AD1515" s="87">
        <v>5.2</v>
      </c>
      <c r="AE1515" s="69"/>
      <c r="AF1515" s="100">
        <v>3.6</v>
      </c>
      <c r="AH1515" s="4" t="s">
        <v>49</v>
      </c>
      <c r="AJ1515" s="87" t="s">
        <v>48</v>
      </c>
      <c r="AL1515" s="87">
        <v>5</v>
      </c>
      <c r="AN1515" s="87">
        <v>5.2</v>
      </c>
      <c r="AP1515" s="87">
        <v>5.8</v>
      </c>
      <c r="AR1515" s="81" t="s">
        <v>48</v>
      </c>
      <c r="AT1515" s="87">
        <v>3.6</v>
      </c>
      <c r="AV1515" s="81">
        <v>5</v>
      </c>
      <c r="AX1515" s="81">
        <v>5.4</v>
      </c>
      <c r="AZ1515" s="87" t="s">
        <v>48</v>
      </c>
      <c r="BB1515" s="87" t="s">
        <v>48</v>
      </c>
      <c r="BD1515" s="81" t="s">
        <v>48</v>
      </c>
      <c r="BF1515" s="81">
        <v>3.4</v>
      </c>
      <c r="BH1515" s="100">
        <v>4.5999999999999996</v>
      </c>
      <c r="BI1515" s="69"/>
      <c r="BJ1515" s="74" t="s">
        <v>48</v>
      </c>
      <c r="BL1515" s="74">
        <v>2.6</v>
      </c>
      <c r="BN1515" s="74">
        <v>5</v>
      </c>
      <c r="BP1515" s="74">
        <v>2.6</v>
      </c>
      <c r="BR1515" s="148">
        <v>4.4000000000000004</v>
      </c>
      <c r="BT1515" s="1" t="s">
        <v>47</v>
      </c>
      <c r="BV1515" s="1" t="s">
        <v>47</v>
      </c>
      <c r="BX1515" s="1" t="s">
        <v>47</v>
      </c>
      <c r="BZ1515" s="1" t="s">
        <v>47</v>
      </c>
    </row>
    <row r="1516" spans="2:78" x14ac:dyDescent="0.25">
      <c r="B1516" s="8">
        <v>1515</v>
      </c>
      <c r="C1516" s="8">
        <v>26</v>
      </c>
      <c r="D1516" s="8">
        <v>1</v>
      </c>
      <c r="E1516" s="8">
        <v>2021</v>
      </c>
      <c r="F1516" s="24" t="str">
        <f t="shared" si="125"/>
        <v>26/Jan/2021</v>
      </c>
      <c r="G1516" s="9" t="s">
        <v>21</v>
      </c>
      <c r="H1516" s="10" t="str">
        <f t="shared" si="128"/>
        <v>Tue</v>
      </c>
      <c r="I1516" s="10">
        <f t="shared" si="127"/>
        <v>758</v>
      </c>
      <c r="J1516" s="8">
        <f t="shared" si="129"/>
        <v>107</v>
      </c>
      <c r="K1516" s="1">
        <f t="shared" si="126"/>
        <v>25</v>
      </c>
      <c r="L1516" s="1">
        <f t="shared" si="130"/>
        <v>3</v>
      </c>
      <c r="N1516" s="1" t="s">
        <v>50</v>
      </c>
      <c r="P1516" s="87">
        <v>9.6</v>
      </c>
      <c r="Q1516" s="69"/>
      <c r="R1516" s="4" t="s">
        <v>49</v>
      </c>
      <c r="T1516" s="4" t="s">
        <v>49</v>
      </c>
      <c r="V1516" s="17" t="s">
        <v>50</v>
      </c>
      <c r="W1516" s="17"/>
      <c r="X1516" s="59">
        <v>12.6</v>
      </c>
      <c r="Y1516" s="69"/>
      <c r="Z1516" s="87">
        <v>7.8</v>
      </c>
      <c r="AA1516" s="69"/>
      <c r="AB1516" s="100" t="s">
        <v>48</v>
      </c>
      <c r="AC1516" s="69"/>
      <c r="AD1516" s="87">
        <v>8</v>
      </c>
      <c r="AE1516" s="69"/>
      <c r="AF1516" s="100">
        <v>8</v>
      </c>
      <c r="AH1516" s="4" t="s">
        <v>49</v>
      </c>
      <c r="AJ1516" s="87" t="s">
        <v>48</v>
      </c>
      <c r="AL1516" s="87">
        <v>10.6</v>
      </c>
      <c r="AN1516" s="87">
        <v>7.6</v>
      </c>
      <c r="AP1516" s="87">
        <v>11.4</v>
      </c>
      <c r="AR1516" s="81" t="s">
        <v>48</v>
      </c>
      <c r="AT1516" s="87">
        <v>8</v>
      </c>
      <c r="AV1516" s="81">
        <v>9.8000000000000007</v>
      </c>
      <c r="AX1516" s="81">
        <v>11.8</v>
      </c>
      <c r="AZ1516" s="87" t="s">
        <v>48</v>
      </c>
      <c r="BB1516" s="87" t="s">
        <v>48</v>
      </c>
      <c r="BD1516" s="81" t="s">
        <v>48</v>
      </c>
      <c r="BF1516" s="81">
        <v>6.2</v>
      </c>
      <c r="BH1516" s="100">
        <v>7.8</v>
      </c>
      <c r="BI1516" s="69"/>
      <c r="BJ1516" s="74" t="s">
        <v>48</v>
      </c>
      <c r="BL1516" s="74">
        <v>5</v>
      </c>
      <c r="BN1516" s="74">
        <v>7.2</v>
      </c>
      <c r="BP1516" s="74">
        <v>5.2</v>
      </c>
      <c r="BR1516" s="148">
        <v>8.6</v>
      </c>
      <c r="BT1516" s="1" t="s">
        <v>47</v>
      </c>
      <c r="BV1516" s="1" t="s">
        <v>47</v>
      </c>
      <c r="BX1516" s="1" t="s">
        <v>47</v>
      </c>
      <c r="BZ1516" s="1" t="s">
        <v>47</v>
      </c>
    </row>
    <row r="1517" spans="2:78" x14ac:dyDescent="0.25">
      <c r="B1517" s="8">
        <v>1516</v>
      </c>
      <c r="C1517" s="8">
        <v>26</v>
      </c>
      <c r="D1517" s="8">
        <v>1</v>
      </c>
      <c r="E1517" s="8">
        <v>2021</v>
      </c>
      <c r="F1517" s="24" t="str">
        <f t="shared" si="125"/>
        <v>26/Jan/2021</v>
      </c>
      <c r="G1517" s="9" t="s">
        <v>22</v>
      </c>
      <c r="H1517" s="10" t="str">
        <f t="shared" si="128"/>
        <v>Tue</v>
      </c>
      <c r="I1517" s="10">
        <f t="shared" si="127"/>
        <v>758</v>
      </c>
      <c r="J1517" s="8">
        <f t="shared" si="129"/>
        <v>107</v>
      </c>
      <c r="K1517" s="1">
        <f t="shared" si="126"/>
        <v>25</v>
      </c>
      <c r="L1517" s="1">
        <f t="shared" si="130"/>
        <v>3</v>
      </c>
      <c r="N1517" s="1" t="s">
        <v>50</v>
      </c>
      <c r="P1517" s="87">
        <v>4.4000000000000004</v>
      </c>
      <c r="Q1517" s="69"/>
      <c r="R1517" s="4" t="s">
        <v>49</v>
      </c>
      <c r="T1517" s="4" t="s">
        <v>49</v>
      </c>
      <c r="V1517" s="17" t="s">
        <v>50</v>
      </c>
      <c r="W1517" s="17"/>
      <c r="X1517" s="59">
        <v>5.2</v>
      </c>
      <c r="Y1517" s="69"/>
      <c r="Z1517" s="87">
        <v>4</v>
      </c>
      <c r="AA1517" s="69"/>
      <c r="AB1517" s="100" t="s">
        <v>48</v>
      </c>
      <c r="AC1517" s="69"/>
      <c r="AD1517" s="87">
        <v>5.6</v>
      </c>
      <c r="AE1517" s="69"/>
      <c r="AF1517" s="100">
        <v>4</v>
      </c>
      <c r="AH1517" s="4" t="s">
        <v>49</v>
      </c>
      <c r="AJ1517" s="87" t="s">
        <v>48</v>
      </c>
      <c r="AL1517" s="87">
        <v>4</v>
      </c>
      <c r="AN1517" s="87">
        <v>5.8</v>
      </c>
      <c r="AP1517" s="87">
        <v>4.2</v>
      </c>
      <c r="AR1517" s="81" t="s">
        <v>48</v>
      </c>
      <c r="AT1517" s="87">
        <v>4</v>
      </c>
      <c r="AV1517" s="81">
        <v>5.8</v>
      </c>
      <c r="AX1517" s="81">
        <v>6.2</v>
      </c>
      <c r="AZ1517" s="87" t="s">
        <v>48</v>
      </c>
      <c r="BB1517" s="87" t="s">
        <v>48</v>
      </c>
      <c r="BD1517" s="81" t="s">
        <v>48</v>
      </c>
      <c r="BF1517" s="81">
        <v>2.2000000000000002</v>
      </c>
      <c r="BH1517" s="100">
        <v>6.2</v>
      </c>
      <c r="BI1517" s="69"/>
      <c r="BJ1517" s="74" t="s">
        <v>48</v>
      </c>
      <c r="BL1517" s="74">
        <v>3.6</v>
      </c>
      <c r="BN1517" s="74">
        <v>3</v>
      </c>
      <c r="BP1517" s="74">
        <v>3</v>
      </c>
      <c r="BR1517" s="148">
        <v>4.2</v>
      </c>
      <c r="BT1517" s="1" t="s">
        <v>47</v>
      </c>
      <c r="BV1517" s="1" t="s">
        <v>47</v>
      </c>
      <c r="BX1517" s="1" t="s">
        <v>47</v>
      </c>
      <c r="BZ1517" s="1" t="s">
        <v>47</v>
      </c>
    </row>
    <row r="1518" spans="2:78" x14ac:dyDescent="0.25">
      <c r="B1518" s="8">
        <v>1517</v>
      </c>
      <c r="C1518" s="8">
        <v>27</v>
      </c>
      <c r="D1518" s="8">
        <v>1</v>
      </c>
      <c r="E1518" s="8">
        <v>2021</v>
      </c>
      <c r="F1518" s="24" t="str">
        <f t="shared" si="125"/>
        <v>27/Jan/2021</v>
      </c>
      <c r="G1518" s="9" t="s">
        <v>21</v>
      </c>
      <c r="H1518" s="10" t="str">
        <f t="shared" si="128"/>
        <v>Wed</v>
      </c>
      <c r="I1518" s="10">
        <f t="shared" si="127"/>
        <v>759</v>
      </c>
      <c r="J1518" s="8">
        <f t="shared" si="129"/>
        <v>107</v>
      </c>
      <c r="K1518" s="1">
        <f t="shared" si="126"/>
        <v>25</v>
      </c>
      <c r="L1518" s="1">
        <f t="shared" si="130"/>
        <v>3</v>
      </c>
      <c r="N1518" s="1" t="s">
        <v>50</v>
      </c>
      <c r="P1518" s="87">
        <v>7.2</v>
      </c>
      <c r="Q1518" s="69"/>
      <c r="R1518" s="4" t="s">
        <v>49</v>
      </c>
      <c r="T1518" s="4" t="s">
        <v>49</v>
      </c>
      <c r="V1518" s="17" t="s">
        <v>50</v>
      </c>
      <c r="W1518" s="17"/>
      <c r="X1518" s="59">
        <v>6.2</v>
      </c>
      <c r="Y1518" s="69"/>
      <c r="Z1518" s="87">
        <v>11.2</v>
      </c>
      <c r="AA1518" s="69"/>
      <c r="AB1518" s="100" t="s">
        <v>48</v>
      </c>
      <c r="AC1518" s="69"/>
      <c r="AD1518" s="87">
        <v>11</v>
      </c>
      <c r="AE1518" s="69"/>
      <c r="AF1518" s="100">
        <v>8.9</v>
      </c>
      <c r="AH1518" s="4" t="s">
        <v>49</v>
      </c>
      <c r="AJ1518" s="87" t="s">
        <v>48</v>
      </c>
      <c r="AL1518" s="87">
        <v>6.8</v>
      </c>
      <c r="AN1518" s="87">
        <v>7.6</v>
      </c>
      <c r="AP1518" s="87">
        <v>8.6</v>
      </c>
      <c r="AR1518" s="81" t="s">
        <v>48</v>
      </c>
      <c r="AT1518" s="87">
        <v>5.2</v>
      </c>
      <c r="AV1518" s="81">
        <v>7.8</v>
      </c>
      <c r="AX1518" s="81">
        <v>9</v>
      </c>
      <c r="AZ1518" s="87" t="s">
        <v>48</v>
      </c>
      <c r="BB1518" s="87" t="s">
        <v>48</v>
      </c>
      <c r="BD1518" s="81" t="s">
        <v>48</v>
      </c>
      <c r="BF1518" s="81">
        <v>5.6</v>
      </c>
      <c r="BH1518" s="100">
        <v>12.2</v>
      </c>
      <c r="BI1518" s="69"/>
      <c r="BJ1518" s="74" t="s">
        <v>48</v>
      </c>
      <c r="BL1518" s="74">
        <v>5.6</v>
      </c>
      <c r="BN1518" s="74">
        <v>5</v>
      </c>
      <c r="BP1518" s="74">
        <v>3.6</v>
      </c>
      <c r="BR1518" s="148" t="s">
        <v>28</v>
      </c>
      <c r="BT1518" s="1" t="s">
        <v>47</v>
      </c>
      <c r="BV1518" s="1" t="s">
        <v>47</v>
      </c>
      <c r="BX1518" s="1" t="s">
        <v>47</v>
      </c>
      <c r="BZ1518" s="1" t="s">
        <v>47</v>
      </c>
    </row>
    <row r="1519" spans="2:78" x14ac:dyDescent="0.25">
      <c r="B1519" s="8">
        <v>1518</v>
      </c>
      <c r="C1519" s="8">
        <v>27</v>
      </c>
      <c r="D1519" s="8">
        <v>1</v>
      </c>
      <c r="E1519" s="8">
        <v>2021</v>
      </c>
      <c r="F1519" s="24" t="str">
        <f t="shared" si="125"/>
        <v>27/Jan/2021</v>
      </c>
      <c r="G1519" s="9" t="s">
        <v>22</v>
      </c>
      <c r="H1519" s="10" t="str">
        <f t="shared" si="128"/>
        <v>Wed</v>
      </c>
      <c r="I1519" s="10">
        <f t="shared" si="127"/>
        <v>759</v>
      </c>
      <c r="J1519" s="8">
        <f t="shared" si="129"/>
        <v>107</v>
      </c>
      <c r="K1519" s="1">
        <f t="shared" si="126"/>
        <v>25</v>
      </c>
      <c r="L1519" s="1">
        <f t="shared" si="130"/>
        <v>3</v>
      </c>
      <c r="N1519" s="1" t="s">
        <v>50</v>
      </c>
      <c r="P1519" s="87">
        <v>6.8</v>
      </c>
      <c r="Q1519" s="69"/>
      <c r="R1519" s="4" t="s">
        <v>49</v>
      </c>
      <c r="T1519" s="4" t="s">
        <v>49</v>
      </c>
      <c r="V1519" s="17" t="s">
        <v>50</v>
      </c>
      <c r="W1519" s="17"/>
      <c r="X1519" s="59">
        <v>5</v>
      </c>
      <c r="Y1519" s="69"/>
      <c r="Z1519" s="87">
        <v>4.5999999999999996</v>
      </c>
      <c r="AA1519" s="69"/>
      <c r="AB1519" s="100" t="s">
        <v>48</v>
      </c>
      <c r="AC1519" s="69"/>
      <c r="AD1519" s="87">
        <v>9</v>
      </c>
      <c r="AE1519" s="69"/>
      <c r="AF1519" s="100">
        <v>6</v>
      </c>
      <c r="AH1519" s="4" t="s">
        <v>49</v>
      </c>
      <c r="AJ1519" s="87" t="s">
        <v>48</v>
      </c>
      <c r="AL1519" s="87">
        <v>4.8</v>
      </c>
      <c r="AN1519" s="87">
        <v>5.6</v>
      </c>
      <c r="AP1519" s="87">
        <v>9</v>
      </c>
      <c r="AR1519" s="81" t="s">
        <v>48</v>
      </c>
      <c r="AT1519" s="87">
        <v>6.6</v>
      </c>
      <c r="AV1519" s="81">
        <v>5.2</v>
      </c>
      <c r="AX1519" s="81">
        <v>8.8000000000000007</v>
      </c>
      <c r="AZ1519" s="87" t="s">
        <v>48</v>
      </c>
      <c r="BB1519" s="87" t="s">
        <v>48</v>
      </c>
      <c r="BD1519" s="81" t="s">
        <v>48</v>
      </c>
      <c r="BF1519" s="81">
        <v>3.6</v>
      </c>
      <c r="BH1519" s="100">
        <v>8.1999999999999993</v>
      </c>
      <c r="BI1519" s="69"/>
      <c r="BJ1519" s="74" t="s">
        <v>48</v>
      </c>
      <c r="BL1519" s="74">
        <v>6</v>
      </c>
      <c r="BN1519" s="74">
        <v>2.6</v>
      </c>
      <c r="BP1519" s="74">
        <v>6</v>
      </c>
      <c r="BR1519" s="148">
        <v>4</v>
      </c>
      <c r="BT1519" s="1" t="s">
        <v>47</v>
      </c>
      <c r="BV1519" s="1" t="s">
        <v>47</v>
      </c>
      <c r="BX1519" s="1" t="s">
        <v>47</v>
      </c>
      <c r="BZ1519" s="1" t="s">
        <v>47</v>
      </c>
    </row>
    <row r="1520" spans="2:78" x14ac:dyDescent="0.25">
      <c r="B1520" s="8">
        <v>1519</v>
      </c>
      <c r="C1520" s="8">
        <v>28</v>
      </c>
      <c r="D1520" s="8">
        <v>1</v>
      </c>
      <c r="E1520" s="8">
        <v>2021</v>
      </c>
      <c r="F1520" s="24" t="str">
        <f t="shared" si="125"/>
        <v>28/Jan/2021</v>
      </c>
      <c r="G1520" s="9" t="s">
        <v>21</v>
      </c>
      <c r="H1520" s="10" t="str">
        <f t="shared" si="128"/>
        <v>Thu</v>
      </c>
      <c r="I1520" s="10">
        <f t="shared" si="127"/>
        <v>760</v>
      </c>
      <c r="J1520" s="8">
        <f t="shared" si="129"/>
        <v>107</v>
      </c>
      <c r="K1520" s="1">
        <f t="shared" si="126"/>
        <v>25</v>
      </c>
      <c r="L1520" s="1">
        <f t="shared" si="130"/>
        <v>3</v>
      </c>
      <c r="N1520" s="1" t="s">
        <v>50</v>
      </c>
      <c r="P1520" s="87">
        <v>9.6</v>
      </c>
      <c r="Q1520" s="69"/>
      <c r="R1520" s="4" t="s">
        <v>49</v>
      </c>
      <c r="T1520" s="4" t="s">
        <v>49</v>
      </c>
      <c r="V1520" s="17" t="s">
        <v>50</v>
      </c>
      <c r="W1520" s="17"/>
      <c r="X1520" s="59">
        <v>9.1999999999999993</v>
      </c>
      <c r="Y1520" s="69"/>
      <c r="Z1520" s="87">
        <v>6</v>
      </c>
      <c r="AA1520" s="69"/>
      <c r="AB1520" s="100" t="s">
        <v>48</v>
      </c>
      <c r="AC1520" s="69"/>
      <c r="AD1520" s="87">
        <v>13</v>
      </c>
      <c r="AE1520" s="69"/>
      <c r="AF1520" s="100">
        <v>6.8</v>
      </c>
      <c r="AH1520" s="4" t="s">
        <v>49</v>
      </c>
      <c r="AJ1520" s="87" t="s">
        <v>48</v>
      </c>
      <c r="AL1520" s="87">
        <v>9.5</v>
      </c>
      <c r="AN1520" s="87">
        <v>12.4</v>
      </c>
      <c r="AP1520" s="87">
        <v>12</v>
      </c>
      <c r="AR1520" s="81" t="s">
        <v>48</v>
      </c>
      <c r="AT1520" s="87">
        <v>8</v>
      </c>
      <c r="AV1520" s="81">
        <v>1</v>
      </c>
      <c r="AX1520" s="81">
        <v>14</v>
      </c>
      <c r="AZ1520" s="87" t="s">
        <v>48</v>
      </c>
      <c r="BB1520" s="87" t="s">
        <v>48</v>
      </c>
      <c r="BD1520" s="81" t="s">
        <v>48</v>
      </c>
      <c r="BF1520" s="81">
        <v>6.4</v>
      </c>
      <c r="BH1520" s="100">
        <v>7.8</v>
      </c>
      <c r="BI1520" s="69"/>
      <c r="BJ1520" s="74" t="s">
        <v>48</v>
      </c>
      <c r="BL1520" s="74">
        <v>3.6</v>
      </c>
      <c r="BN1520" s="74">
        <v>6</v>
      </c>
      <c r="BP1520" s="74">
        <v>5.6</v>
      </c>
      <c r="BR1520" s="148">
        <v>9.1999999999999993</v>
      </c>
      <c r="BT1520" s="1" t="s">
        <v>47</v>
      </c>
      <c r="BV1520" s="1" t="s">
        <v>47</v>
      </c>
      <c r="BX1520" s="1" t="s">
        <v>47</v>
      </c>
      <c r="BZ1520" s="1" t="s">
        <v>47</v>
      </c>
    </row>
    <row r="1521" spans="2:78" x14ac:dyDescent="0.25">
      <c r="B1521" s="8">
        <v>1520</v>
      </c>
      <c r="C1521" s="8">
        <v>28</v>
      </c>
      <c r="D1521" s="8">
        <v>1</v>
      </c>
      <c r="E1521" s="8">
        <v>2021</v>
      </c>
      <c r="F1521" s="24" t="str">
        <f t="shared" si="125"/>
        <v>28/Jan/2021</v>
      </c>
      <c r="G1521" s="9" t="s">
        <v>22</v>
      </c>
      <c r="H1521" s="10" t="str">
        <f t="shared" si="128"/>
        <v>Thu</v>
      </c>
      <c r="I1521" s="10">
        <f t="shared" si="127"/>
        <v>760</v>
      </c>
      <c r="J1521" s="8">
        <f t="shared" si="129"/>
        <v>107</v>
      </c>
      <c r="K1521" s="1">
        <f t="shared" si="126"/>
        <v>25</v>
      </c>
      <c r="L1521" s="1">
        <f t="shared" si="130"/>
        <v>3</v>
      </c>
      <c r="N1521" s="1" t="s">
        <v>50</v>
      </c>
      <c r="P1521" s="87">
        <v>4.2</v>
      </c>
      <c r="Q1521" s="69"/>
      <c r="R1521" s="4" t="s">
        <v>49</v>
      </c>
      <c r="T1521" s="4" t="s">
        <v>49</v>
      </c>
      <c r="V1521" s="17" t="s">
        <v>50</v>
      </c>
      <c r="W1521" s="17"/>
      <c r="X1521" s="59">
        <v>9.6</v>
      </c>
      <c r="Y1521" s="69"/>
      <c r="Z1521" s="87">
        <v>4.8</v>
      </c>
      <c r="AA1521" s="69"/>
      <c r="AB1521" s="100" t="s">
        <v>48</v>
      </c>
      <c r="AC1521" s="69"/>
      <c r="AD1521" s="87">
        <v>8</v>
      </c>
      <c r="AE1521" s="69"/>
      <c r="AF1521" s="100">
        <v>7.2</v>
      </c>
      <c r="AH1521" s="4" t="s">
        <v>49</v>
      </c>
      <c r="AJ1521" s="87" t="s">
        <v>48</v>
      </c>
      <c r="AL1521" s="87">
        <v>3.8</v>
      </c>
      <c r="AN1521" s="87">
        <v>3.6</v>
      </c>
      <c r="AP1521" s="87">
        <v>10</v>
      </c>
      <c r="AR1521" s="81" t="s">
        <v>48</v>
      </c>
      <c r="AT1521" s="87">
        <v>6.2</v>
      </c>
      <c r="AV1521" s="81">
        <v>5</v>
      </c>
      <c r="AX1521" s="81">
        <v>8.6</v>
      </c>
      <c r="AZ1521" s="87" t="s">
        <v>48</v>
      </c>
      <c r="BB1521" s="87" t="s">
        <v>48</v>
      </c>
      <c r="BD1521" s="81" t="s">
        <v>48</v>
      </c>
      <c r="BF1521" s="81">
        <v>4.2</v>
      </c>
      <c r="BH1521" s="100">
        <v>8.4</v>
      </c>
      <c r="BI1521" s="69"/>
      <c r="BJ1521" s="74" t="s">
        <v>48</v>
      </c>
      <c r="BL1521" s="74">
        <v>7.2</v>
      </c>
      <c r="BN1521" s="74">
        <v>2.8</v>
      </c>
      <c r="BP1521" s="74">
        <v>6</v>
      </c>
      <c r="BR1521" s="148">
        <v>4.2</v>
      </c>
      <c r="BT1521" s="1" t="s">
        <v>47</v>
      </c>
      <c r="BV1521" s="1" t="s">
        <v>47</v>
      </c>
      <c r="BX1521" s="1" t="s">
        <v>47</v>
      </c>
      <c r="BZ1521" s="1" t="s">
        <v>47</v>
      </c>
    </row>
    <row r="1522" spans="2:78" x14ac:dyDescent="0.25">
      <c r="B1522" s="8">
        <v>1521</v>
      </c>
      <c r="C1522" s="8">
        <v>29</v>
      </c>
      <c r="D1522" s="8">
        <v>1</v>
      </c>
      <c r="E1522" s="8">
        <v>2021</v>
      </c>
      <c r="F1522" s="24" t="str">
        <f t="shared" si="125"/>
        <v>29/Jan/2021</v>
      </c>
      <c r="G1522" s="9" t="s">
        <v>21</v>
      </c>
      <c r="H1522" s="10" t="str">
        <f t="shared" si="128"/>
        <v>Fri</v>
      </c>
      <c r="I1522" s="10">
        <f t="shared" si="127"/>
        <v>761</v>
      </c>
      <c r="J1522" s="8">
        <f t="shared" si="129"/>
        <v>107</v>
      </c>
      <c r="K1522" s="1">
        <f t="shared" si="126"/>
        <v>25</v>
      </c>
      <c r="L1522" s="1">
        <f t="shared" si="130"/>
        <v>3</v>
      </c>
      <c r="N1522" s="1" t="s">
        <v>50</v>
      </c>
      <c r="P1522" s="87">
        <v>9.6</v>
      </c>
      <c r="Q1522" s="69"/>
      <c r="R1522" s="4" t="s">
        <v>49</v>
      </c>
      <c r="T1522" s="4" t="s">
        <v>49</v>
      </c>
      <c r="V1522" s="17" t="s">
        <v>50</v>
      </c>
      <c r="W1522" s="17"/>
      <c r="X1522" s="59">
        <v>9.1999999999999993</v>
      </c>
      <c r="Y1522" s="69"/>
      <c r="Z1522" s="87">
        <v>6</v>
      </c>
      <c r="AA1522" s="69"/>
      <c r="AB1522" s="100" t="s">
        <v>48</v>
      </c>
      <c r="AC1522" s="69"/>
      <c r="AD1522" s="87">
        <v>13</v>
      </c>
      <c r="AE1522" s="69"/>
      <c r="AF1522" s="100">
        <v>6.8</v>
      </c>
      <c r="AH1522" s="4" t="s">
        <v>49</v>
      </c>
      <c r="AJ1522" s="87" t="s">
        <v>48</v>
      </c>
      <c r="AL1522" s="87">
        <v>9.5</v>
      </c>
      <c r="AN1522" s="87">
        <v>7.1</v>
      </c>
      <c r="AP1522" s="87">
        <v>12</v>
      </c>
      <c r="AR1522" s="81" t="s">
        <v>48</v>
      </c>
      <c r="AT1522" s="87">
        <v>8</v>
      </c>
      <c r="AV1522" s="81">
        <v>1</v>
      </c>
      <c r="AX1522" s="81">
        <v>14</v>
      </c>
      <c r="AZ1522" s="87" t="s">
        <v>48</v>
      </c>
      <c r="BB1522" s="87" t="s">
        <v>48</v>
      </c>
      <c r="BD1522" s="81" t="s">
        <v>48</v>
      </c>
      <c r="BF1522" s="81">
        <v>6.4</v>
      </c>
      <c r="BH1522" s="100">
        <v>7.8</v>
      </c>
      <c r="BI1522" s="69"/>
      <c r="BJ1522" s="74" t="s">
        <v>48</v>
      </c>
      <c r="BL1522" s="74">
        <v>3.6</v>
      </c>
      <c r="BN1522" s="74">
        <v>6</v>
      </c>
      <c r="BP1522" s="74">
        <v>5.6</v>
      </c>
      <c r="BR1522" s="148">
        <v>9.1999999999999993</v>
      </c>
      <c r="BT1522" s="1" t="s">
        <v>47</v>
      </c>
      <c r="BV1522" s="1" t="s">
        <v>47</v>
      </c>
      <c r="BX1522" s="1" t="s">
        <v>47</v>
      </c>
      <c r="BZ1522" s="1" t="s">
        <v>47</v>
      </c>
    </row>
    <row r="1523" spans="2:78" x14ac:dyDescent="0.25">
      <c r="B1523" s="8">
        <v>1522</v>
      </c>
      <c r="C1523" s="8">
        <v>29</v>
      </c>
      <c r="D1523" s="8">
        <v>1</v>
      </c>
      <c r="E1523" s="8">
        <v>2021</v>
      </c>
      <c r="F1523" s="24" t="str">
        <f t="shared" si="125"/>
        <v>29/Jan/2021</v>
      </c>
      <c r="G1523" s="9" t="s">
        <v>22</v>
      </c>
      <c r="H1523" s="10" t="str">
        <f t="shared" si="128"/>
        <v>Fri</v>
      </c>
      <c r="I1523" s="10">
        <f t="shared" si="127"/>
        <v>761</v>
      </c>
      <c r="J1523" s="8">
        <f t="shared" si="129"/>
        <v>107</v>
      </c>
      <c r="K1523" s="1">
        <f t="shared" si="126"/>
        <v>25</v>
      </c>
      <c r="L1523" s="1">
        <f t="shared" si="130"/>
        <v>3</v>
      </c>
      <c r="N1523" s="1" t="s">
        <v>50</v>
      </c>
      <c r="P1523" s="87">
        <v>4</v>
      </c>
      <c r="Q1523" s="69"/>
      <c r="R1523" s="4" t="s">
        <v>49</v>
      </c>
      <c r="T1523" s="4" t="s">
        <v>49</v>
      </c>
      <c r="V1523" s="17" t="s">
        <v>50</v>
      </c>
      <c r="W1523" s="17"/>
      <c r="X1523" s="59">
        <v>7.2</v>
      </c>
      <c r="Y1523" s="69"/>
      <c r="Z1523" s="87">
        <v>3</v>
      </c>
      <c r="AA1523" s="69"/>
      <c r="AB1523" s="100" t="s">
        <v>48</v>
      </c>
      <c r="AC1523" s="69"/>
      <c r="AD1523" s="87">
        <v>5</v>
      </c>
      <c r="AE1523" s="69"/>
      <c r="AF1523" s="100">
        <v>2.8</v>
      </c>
      <c r="AH1523" s="4" t="s">
        <v>49</v>
      </c>
      <c r="AJ1523" s="87" t="s">
        <v>48</v>
      </c>
      <c r="AL1523" s="87">
        <v>4.4000000000000004</v>
      </c>
      <c r="AN1523" s="87">
        <v>6.6</v>
      </c>
      <c r="AP1523" s="87">
        <v>5.8</v>
      </c>
      <c r="AR1523" s="81" t="s">
        <v>48</v>
      </c>
      <c r="AT1523" s="87">
        <v>3.4</v>
      </c>
      <c r="AV1523" s="81">
        <v>5</v>
      </c>
      <c r="AX1523" s="81">
        <v>5.5</v>
      </c>
      <c r="AZ1523" s="87" t="s">
        <v>48</v>
      </c>
      <c r="BB1523" s="87" t="s">
        <v>48</v>
      </c>
      <c r="BD1523" s="81" t="s">
        <v>48</v>
      </c>
      <c r="BF1523" s="81">
        <v>1</v>
      </c>
      <c r="BH1523" s="100">
        <v>4.5</v>
      </c>
      <c r="BI1523" s="69"/>
      <c r="BJ1523" s="74" t="s">
        <v>48</v>
      </c>
      <c r="BL1523" s="74">
        <v>1</v>
      </c>
      <c r="BN1523" s="74">
        <v>2.5</v>
      </c>
      <c r="BP1523" s="74">
        <v>1</v>
      </c>
      <c r="BR1523" s="148">
        <v>2.2000000000000002</v>
      </c>
      <c r="BT1523" s="1" t="s">
        <v>47</v>
      </c>
      <c r="BV1523" s="1" t="s">
        <v>47</v>
      </c>
      <c r="BX1523" s="1" t="s">
        <v>47</v>
      </c>
      <c r="BZ1523" s="1" t="s">
        <v>47</v>
      </c>
    </row>
    <row r="1524" spans="2:78" x14ac:dyDescent="0.25">
      <c r="B1524" s="8">
        <v>1523</v>
      </c>
      <c r="C1524" s="8">
        <v>30</v>
      </c>
      <c r="D1524" s="8">
        <v>1</v>
      </c>
      <c r="E1524" s="8">
        <v>2021</v>
      </c>
      <c r="F1524" s="24" t="str">
        <f t="shared" si="125"/>
        <v>30/Jan/2021</v>
      </c>
      <c r="G1524" s="9" t="s">
        <v>21</v>
      </c>
      <c r="H1524" s="10" t="str">
        <f t="shared" si="128"/>
        <v>Sat</v>
      </c>
      <c r="I1524" s="10">
        <f t="shared" si="127"/>
        <v>762</v>
      </c>
      <c r="J1524" s="8">
        <f t="shared" si="129"/>
        <v>107</v>
      </c>
      <c r="K1524" s="1">
        <f t="shared" si="126"/>
        <v>25</v>
      </c>
      <c r="L1524" s="1">
        <f t="shared" si="130"/>
        <v>3</v>
      </c>
      <c r="N1524" s="1" t="s">
        <v>50</v>
      </c>
      <c r="P1524" s="87">
        <v>9</v>
      </c>
      <c r="Q1524" s="69"/>
      <c r="R1524" s="4" t="s">
        <v>49</v>
      </c>
      <c r="T1524" s="4" t="s">
        <v>49</v>
      </c>
      <c r="V1524" s="17" t="s">
        <v>50</v>
      </c>
      <c r="W1524" s="17"/>
      <c r="X1524" s="59">
        <v>11</v>
      </c>
      <c r="Y1524" s="69"/>
      <c r="Z1524" s="87">
        <v>7.4</v>
      </c>
      <c r="AA1524" s="69"/>
      <c r="AB1524" s="100" t="s">
        <v>48</v>
      </c>
      <c r="AC1524" s="69"/>
      <c r="AD1524" s="87">
        <v>7.4</v>
      </c>
      <c r="AE1524" s="69"/>
      <c r="AF1524" s="100">
        <v>5.2</v>
      </c>
      <c r="AH1524" s="4" t="s">
        <v>49</v>
      </c>
      <c r="AJ1524" s="87" t="s">
        <v>48</v>
      </c>
      <c r="AL1524" s="87">
        <v>10.8</v>
      </c>
      <c r="AN1524" s="87">
        <v>10</v>
      </c>
      <c r="AP1524" s="87">
        <v>13</v>
      </c>
      <c r="AR1524" s="81" t="s">
        <v>48</v>
      </c>
      <c r="AT1524" s="87">
        <v>7.6</v>
      </c>
      <c r="AV1524" s="81">
        <v>6.3</v>
      </c>
      <c r="AX1524" s="81">
        <v>7.2</v>
      </c>
      <c r="AZ1524" s="87" t="s">
        <v>48</v>
      </c>
      <c r="BB1524" s="87" t="s">
        <v>48</v>
      </c>
      <c r="BD1524" s="81" t="s">
        <v>48</v>
      </c>
      <c r="BF1524" s="81">
        <v>4</v>
      </c>
      <c r="BH1524" s="100">
        <v>8.6</v>
      </c>
      <c r="BI1524" s="69"/>
      <c r="BJ1524" s="74" t="s">
        <v>48</v>
      </c>
      <c r="BL1524" s="74">
        <v>6.2</v>
      </c>
      <c r="BN1524" s="74">
        <v>5.6</v>
      </c>
      <c r="BP1524" s="74">
        <v>7</v>
      </c>
      <c r="BR1524" s="148">
        <v>7</v>
      </c>
      <c r="BT1524" s="1" t="s">
        <v>47</v>
      </c>
      <c r="BV1524" s="1" t="s">
        <v>47</v>
      </c>
      <c r="BX1524" s="1" t="s">
        <v>47</v>
      </c>
      <c r="BZ1524" s="1" t="s">
        <v>47</v>
      </c>
    </row>
    <row r="1525" spans="2:78" x14ac:dyDescent="0.25">
      <c r="B1525" s="8">
        <v>1524</v>
      </c>
      <c r="C1525" s="8">
        <v>30</v>
      </c>
      <c r="D1525" s="8">
        <v>1</v>
      </c>
      <c r="E1525" s="8">
        <v>2021</v>
      </c>
      <c r="F1525" s="24" t="str">
        <f t="shared" si="125"/>
        <v>30/Jan/2021</v>
      </c>
      <c r="G1525" s="9" t="s">
        <v>22</v>
      </c>
      <c r="H1525" s="10" t="str">
        <f t="shared" si="128"/>
        <v>Sat</v>
      </c>
      <c r="I1525" s="10">
        <f t="shared" si="127"/>
        <v>762</v>
      </c>
      <c r="J1525" s="8">
        <f t="shared" si="129"/>
        <v>107</v>
      </c>
      <c r="K1525" s="1">
        <f t="shared" si="126"/>
        <v>25</v>
      </c>
      <c r="L1525" s="1">
        <f t="shared" si="130"/>
        <v>3</v>
      </c>
      <c r="N1525" s="1" t="s">
        <v>50</v>
      </c>
      <c r="P1525" s="87">
        <v>5.6</v>
      </c>
      <c r="Q1525" s="69"/>
      <c r="R1525" s="4" t="s">
        <v>49</v>
      </c>
      <c r="T1525" s="4" t="s">
        <v>49</v>
      </c>
      <c r="V1525" s="17" t="s">
        <v>50</v>
      </c>
      <c r="W1525" s="17"/>
      <c r="X1525" s="59">
        <v>5.2</v>
      </c>
      <c r="Y1525" s="69"/>
      <c r="Z1525" s="87">
        <v>3.6</v>
      </c>
      <c r="AA1525" s="69"/>
      <c r="AB1525" s="100" t="s">
        <v>48</v>
      </c>
      <c r="AC1525" s="69"/>
      <c r="AD1525" s="87">
        <v>6</v>
      </c>
      <c r="AE1525" s="69"/>
      <c r="AF1525" s="100">
        <v>5.6</v>
      </c>
      <c r="AH1525" s="4" t="s">
        <v>49</v>
      </c>
      <c r="AJ1525" s="87" t="s">
        <v>48</v>
      </c>
      <c r="AL1525" s="87">
        <v>4.2</v>
      </c>
      <c r="AN1525" s="87">
        <v>5.2</v>
      </c>
      <c r="AP1525" s="87">
        <v>6</v>
      </c>
      <c r="AR1525" s="81" t="s">
        <v>48</v>
      </c>
      <c r="AT1525" s="87">
        <v>5</v>
      </c>
      <c r="AV1525" s="81">
        <v>4.2</v>
      </c>
      <c r="AX1525" s="81">
        <v>5.2</v>
      </c>
      <c r="AZ1525" s="87" t="s">
        <v>48</v>
      </c>
      <c r="BB1525" s="87" t="s">
        <v>48</v>
      </c>
      <c r="BD1525" s="81" t="s">
        <v>48</v>
      </c>
      <c r="BF1525" s="81">
        <v>4</v>
      </c>
      <c r="BH1525" s="100">
        <v>6.6</v>
      </c>
      <c r="BI1525" s="69"/>
      <c r="BJ1525" s="74" t="s">
        <v>48</v>
      </c>
      <c r="BL1525" s="74">
        <v>1.2</v>
      </c>
      <c r="BN1525" s="74">
        <v>2.6</v>
      </c>
      <c r="BP1525" s="74">
        <v>3.2</v>
      </c>
      <c r="BR1525" s="148">
        <v>1.6</v>
      </c>
      <c r="BT1525" s="1" t="s">
        <v>47</v>
      </c>
      <c r="BV1525" s="1" t="s">
        <v>47</v>
      </c>
      <c r="BX1525" s="1" t="s">
        <v>47</v>
      </c>
      <c r="BZ1525" s="1" t="s">
        <v>47</v>
      </c>
    </row>
    <row r="1526" spans="2:78" x14ac:dyDescent="0.25">
      <c r="B1526" s="8">
        <v>1525</v>
      </c>
      <c r="C1526" s="8">
        <v>31</v>
      </c>
      <c r="D1526" s="8">
        <v>1</v>
      </c>
      <c r="E1526" s="8">
        <v>2021</v>
      </c>
      <c r="F1526" s="24" t="str">
        <f t="shared" si="125"/>
        <v>31/Jan/2021</v>
      </c>
      <c r="G1526" s="9" t="s">
        <v>21</v>
      </c>
      <c r="H1526" s="10" t="str">
        <f t="shared" si="128"/>
        <v>Sun</v>
      </c>
      <c r="I1526" s="10">
        <f t="shared" si="127"/>
        <v>763</v>
      </c>
      <c r="J1526" s="8">
        <f t="shared" si="129"/>
        <v>107</v>
      </c>
      <c r="K1526" s="1">
        <f t="shared" si="126"/>
        <v>25</v>
      </c>
      <c r="L1526" s="1">
        <f t="shared" si="130"/>
        <v>3</v>
      </c>
      <c r="N1526" s="1" t="s">
        <v>50</v>
      </c>
      <c r="P1526" s="87">
        <v>12</v>
      </c>
      <c r="Q1526" s="69"/>
      <c r="R1526" s="4" t="s">
        <v>49</v>
      </c>
      <c r="T1526" s="4" t="s">
        <v>49</v>
      </c>
      <c r="V1526" s="17" t="s">
        <v>50</v>
      </c>
      <c r="W1526" s="17"/>
      <c r="X1526" s="59">
        <v>12</v>
      </c>
      <c r="Y1526" s="69"/>
      <c r="Z1526" s="87">
        <v>7</v>
      </c>
      <c r="AA1526" s="69"/>
      <c r="AB1526" s="100" t="s">
        <v>48</v>
      </c>
      <c r="AC1526" s="69"/>
      <c r="AD1526" s="87">
        <v>8</v>
      </c>
      <c r="AE1526" s="69"/>
      <c r="AF1526" s="100">
        <v>6.2</v>
      </c>
      <c r="AH1526" s="4" t="s">
        <v>49</v>
      </c>
      <c r="AJ1526" s="87" t="s">
        <v>48</v>
      </c>
      <c r="AL1526" s="87">
        <v>9.1999999999999993</v>
      </c>
      <c r="AN1526" s="87">
        <v>9</v>
      </c>
      <c r="AP1526" s="87">
        <v>12.6</v>
      </c>
      <c r="AR1526" s="81" t="s">
        <v>48</v>
      </c>
      <c r="AT1526" s="87">
        <v>8</v>
      </c>
      <c r="AV1526" s="81">
        <v>5.6</v>
      </c>
      <c r="AX1526" s="81">
        <v>3.6</v>
      </c>
      <c r="AZ1526" s="87" t="s">
        <v>48</v>
      </c>
      <c r="BB1526" s="87" t="s">
        <v>48</v>
      </c>
      <c r="BD1526" s="81" t="s">
        <v>48</v>
      </c>
      <c r="BF1526" s="81">
        <v>6</v>
      </c>
      <c r="BH1526" s="100">
        <v>11</v>
      </c>
      <c r="BI1526" s="69"/>
      <c r="BJ1526" s="74" t="s">
        <v>48</v>
      </c>
      <c r="BL1526" s="74">
        <v>4</v>
      </c>
      <c r="BN1526" s="74">
        <v>5.8</v>
      </c>
      <c r="BP1526" s="74">
        <v>5.6</v>
      </c>
      <c r="BR1526" s="148">
        <v>8.8000000000000007</v>
      </c>
      <c r="BT1526" s="1" t="s">
        <v>47</v>
      </c>
      <c r="BV1526" s="1" t="s">
        <v>47</v>
      </c>
      <c r="BX1526" s="1" t="s">
        <v>47</v>
      </c>
      <c r="BZ1526" s="1" t="s">
        <v>47</v>
      </c>
    </row>
    <row r="1527" spans="2:78" x14ac:dyDescent="0.25">
      <c r="B1527" s="8">
        <v>1526</v>
      </c>
      <c r="C1527" s="8">
        <v>31</v>
      </c>
      <c r="D1527" s="8">
        <v>1</v>
      </c>
      <c r="E1527" s="8">
        <v>2021</v>
      </c>
      <c r="F1527" s="24" t="str">
        <f t="shared" si="125"/>
        <v>31/Jan/2021</v>
      </c>
      <c r="G1527" s="9" t="s">
        <v>22</v>
      </c>
      <c r="H1527" s="10" t="str">
        <f t="shared" si="128"/>
        <v>Sun</v>
      </c>
      <c r="I1527" s="10">
        <f t="shared" si="127"/>
        <v>763</v>
      </c>
      <c r="J1527" s="8">
        <f t="shared" si="129"/>
        <v>107</v>
      </c>
      <c r="K1527" s="1">
        <f t="shared" si="126"/>
        <v>26</v>
      </c>
      <c r="L1527" s="1">
        <f t="shared" si="130"/>
        <v>3</v>
      </c>
      <c r="N1527" s="1" t="s">
        <v>50</v>
      </c>
      <c r="P1527" s="87">
        <v>6.8</v>
      </c>
      <c r="Q1527" s="69"/>
      <c r="R1527" s="4" t="s">
        <v>49</v>
      </c>
      <c r="T1527" s="4" t="s">
        <v>49</v>
      </c>
      <c r="V1527" s="17" t="s">
        <v>50</v>
      </c>
      <c r="W1527" s="17"/>
      <c r="X1527" s="59">
        <v>5.2</v>
      </c>
      <c r="Y1527" s="69"/>
      <c r="Z1527" s="87">
        <v>3</v>
      </c>
      <c r="AA1527" s="69"/>
      <c r="AB1527" s="100" t="s">
        <v>48</v>
      </c>
      <c r="AC1527" s="69"/>
      <c r="AD1527" s="87">
        <v>3.8</v>
      </c>
      <c r="AE1527" s="69"/>
      <c r="AF1527" s="100">
        <v>4.5999999999999996</v>
      </c>
      <c r="AH1527" s="4" t="s">
        <v>49</v>
      </c>
      <c r="AJ1527" s="87" t="s">
        <v>48</v>
      </c>
      <c r="AL1527" s="87">
        <v>5.4</v>
      </c>
      <c r="AN1527" s="87">
        <v>6.2</v>
      </c>
      <c r="AP1527" s="87">
        <v>1.2</v>
      </c>
      <c r="AR1527" s="81" t="s">
        <v>48</v>
      </c>
      <c r="AT1527" s="87">
        <v>4.2</v>
      </c>
      <c r="AV1527" s="81">
        <v>5.2</v>
      </c>
      <c r="AX1527" s="81">
        <v>8.1999999999999993</v>
      </c>
      <c r="AZ1527" s="87" t="s">
        <v>48</v>
      </c>
      <c r="BB1527" s="87" t="s">
        <v>48</v>
      </c>
      <c r="BD1527" s="81" t="s">
        <v>48</v>
      </c>
      <c r="BF1527" s="81">
        <v>6.8</v>
      </c>
      <c r="BH1527" s="100">
        <v>2.6</v>
      </c>
      <c r="BI1527" s="69"/>
      <c r="BJ1527" s="74" t="s">
        <v>48</v>
      </c>
      <c r="BL1527" s="74">
        <v>3.6</v>
      </c>
      <c r="BN1527" s="74">
        <v>4.2</v>
      </c>
      <c r="BP1527" s="74">
        <v>2.4</v>
      </c>
      <c r="BR1527" s="148">
        <v>3</v>
      </c>
      <c r="BT1527" s="1" t="s">
        <v>47</v>
      </c>
      <c r="BV1527" s="1" t="s">
        <v>47</v>
      </c>
      <c r="BX1527" s="1" t="s">
        <v>47</v>
      </c>
      <c r="BZ1527" s="1" t="s">
        <v>47</v>
      </c>
    </row>
    <row r="1528" spans="2:78" x14ac:dyDescent="0.25">
      <c r="B1528" s="8">
        <v>1527</v>
      </c>
      <c r="C1528" s="8">
        <v>1</v>
      </c>
      <c r="D1528" s="8">
        <v>2</v>
      </c>
      <c r="E1528" s="8">
        <v>2021</v>
      </c>
      <c r="F1528" s="24" t="str">
        <f t="shared" si="125"/>
        <v>01/Feb/2021</v>
      </c>
      <c r="G1528" s="9" t="s">
        <v>21</v>
      </c>
      <c r="H1528" s="10" t="str">
        <f t="shared" si="128"/>
        <v>Mon</v>
      </c>
      <c r="I1528" s="10">
        <f t="shared" si="127"/>
        <v>764</v>
      </c>
      <c r="J1528" s="8">
        <f t="shared" si="129"/>
        <v>108</v>
      </c>
      <c r="K1528" s="1">
        <f t="shared" si="126"/>
        <v>26</v>
      </c>
      <c r="L1528" s="1">
        <f t="shared" si="130"/>
        <v>3</v>
      </c>
      <c r="N1528" s="1" t="s">
        <v>50</v>
      </c>
      <c r="P1528" s="87">
        <v>11</v>
      </c>
      <c r="Q1528" s="69"/>
      <c r="R1528" s="4" t="s">
        <v>49</v>
      </c>
      <c r="T1528" s="4" t="s">
        <v>49</v>
      </c>
      <c r="V1528" s="17" t="s">
        <v>50</v>
      </c>
      <c r="W1528" s="17"/>
      <c r="X1528" s="59">
        <v>10.8</v>
      </c>
      <c r="Y1528" s="69"/>
      <c r="Z1528" s="87">
        <v>4.4000000000000004</v>
      </c>
      <c r="AA1528" s="69"/>
      <c r="AB1528" s="100" t="s">
        <v>48</v>
      </c>
      <c r="AC1528" s="69"/>
      <c r="AD1528" s="87">
        <v>9.1999999999999993</v>
      </c>
      <c r="AE1528" s="69"/>
      <c r="AF1528" s="100">
        <v>3.5</v>
      </c>
      <c r="AH1528" s="4" t="s">
        <v>49</v>
      </c>
      <c r="AJ1528" s="87" t="s">
        <v>48</v>
      </c>
      <c r="AL1528" s="87">
        <v>3.2</v>
      </c>
      <c r="AN1528" s="87">
        <v>7.4</v>
      </c>
      <c r="AP1528" s="87">
        <v>8</v>
      </c>
      <c r="AR1528" s="81" t="s">
        <v>48</v>
      </c>
      <c r="AT1528" s="87">
        <v>8</v>
      </c>
      <c r="AV1528" s="81">
        <v>5.6</v>
      </c>
      <c r="AX1528" s="81">
        <v>10.6</v>
      </c>
      <c r="AZ1528" s="87">
        <v>4.4000000000000004</v>
      </c>
      <c r="BB1528" s="87" t="s">
        <v>48</v>
      </c>
      <c r="BD1528" s="81">
        <v>2.2000000000000002</v>
      </c>
      <c r="BF1528" s="81">
        <v>4.4000000000000004</v>
      </c>
      <c r="BH1528" s="100">
        <v>12.6</v>
      </c>
      <c r="BI1528" s="69"/>
      <c r="BJ1528" s="74" t="s">
        <v>48</v>
      </c>
      <c r="BL1528" s="74">
        <v>3.2</v>
      </c>
      <c r="BN1528" s="74">
        <v>4.5999999999999996</v>
      </c>
      <c r="BP1528" s="74">
        <v>5</v>
      </c>
      <c r="BR1528" s="148">
        <v>7.2</v>
      </c>
      <c r="BT1528" s="1" t="s">
        <v>47</v>
      </c>
      <c r="BV1528" s="1" t="s">
        <v>47</v>
      </c>
      <c r="BX1528" s="1" t="s">
        <v>47</v>
      </c>
      <c r="BZ1528" s="1" t="s">
        <v>47</v>
      </c>
    </row>
    <row r="1529" spans="2:78" x14ac:dyDescent="0.25">
      <c r="B1529" s="8">
        <v>1528</v>
      </c>
      <c r="C1529" s="8">
        <v>1</v>
      </c>
      <c r="D1529" s="8">
        <v>2</v>
      </c>
      <c r="E1529" s="8">
        <v>2021</v>
      </c>
      <c r="F1529" s="24" t="str">
        <f t="shared" si="125"/>
        <v>01/Feb/2021</v>
      </c>
      <c r="G1529" s="9" t="s">
        <v>22</v>
      </c>
      <c r="H1529" s="10" t="str">
        <f t="shared" si="128"/>
        <v>Mon</v>
      </c>
      <c r="I1529" s="10">
        <f t="shared" si="127"/>
        <v>764</v>
      </c>
      <c r="J1529" s="8">
        <f t="shared" si="129"/>
        <v>108</v>
      </c>
      <c r="K1529" s="1">
        <f t="shared" si="126"/>
        <v>26</v>
      </c>
      <c r="L1529" s="1">
        <f t="shared" si="130"/>
        <v>3</v>
      </c>
      <c r="N1529" s="1" t="s">
        <v>50</v>
      </c>
      <c r="P1529" s="87">
        <v>5.8</v>
      </c>
      <c r="Q1529" s="69"/>
      <c r="R1529" s="4" t="s">
        <v>49</v>
      </c>
      <c r="T1529" s="4" t="s">
        <v>49</v>
      </c>
      <c r="V1529" s="17" t="s">
        <v>50</v>
      </c>
      <c r="W1529" s="17"/>
      <c r="X1529" s="59">
        <v>6</v>
      </c>
      <c r="Y1529" s="69"/>
      <c r="Z1529" s="87">
        <v>5.8</v>
      </c>
      <c r="AA1529" s="69"/>
      <c r="AB1529" s="100" t="s">
        <v>48</v>
      </c>
      <c r="AC1529" s="69"/>
      <c r="AD1529" s="87">
        <v>4.2</v>
      </c>
      <c r="AE1529" s="69"/>
      <c r="AF1529" s="100">
        <v>3.2</v>
      </c>
      <c r="AH1529" s="4" t="s">
        <v>49</v>
      </c>
      <c r="AJ1529" s="87" t="s">
        <v>48</v>
      </c>
      <c r="AL1529" s="87">
        <v>4</v>
      </c>
      <c r="AN1529" s="87">
        <v>4.2</v>
      </c>
      <c r="AP1529" s="87">
        <v>8</v>
      </c>
      <c r="AR1529" s="81" t="s">
        <v>48</v>
      </c>
      <c r="AT1529" s="87">
        <v>4.4000000000000004</v>
      </c>
      <c r="AV1529" s="81">
        <v>2.8</v>
      </c>
      <c r="AX1529" s="81">
        <v>4.2</v>
      </c>
      <c r="AZ1529" s="87">
        <v>3</v>
      </c>
      <c r="BB1529" s="87" t="s">
        <v>48</v>
      </c>
      <c r="BD1529" s="81">
        <v>0</v>
      </c>
      <c r="BF1529" s="81">
        <v>4.8</v>
      </c>
      <c r="BH1529" s="100">
        <v>6</v>
      </c>
      <c r="BI1529" s="69"/>
      <c r="BJ1529" s="74" t="s">
        <v>48</v>
      </c>
      <c r="BL1529" s="74">
        <v>2.8</v>
      </c>
      <c r="BN1529" s="74">
        <v>3.6</v>
      </c>
      <c r="BP1529" s="74">
        <v>3</v>
      </c>
      <c r="BR1529" s="148">
        <v>5</v>
      </c>
      <c r="BT1529" s="1" t="s">
        <v>47</v>
      </c>
      <c r="BV1529" s="1" t="s">
        <v>47</v>
      </c>
      <c r="BX1529" s="1" t="s">
        <v>47</v>
      </c>
      <c r="BZ1529" s="1" t="s">
        <v>47</v>
      </c>
    </row>
    <row r="1530" spans="2:78" x14ac:dyDescent="0.25">
      <c r="B1530" s="8">
        <v>1529</v>
      </c>
      <c r="C1530" s="8">
        <v>2</v>
      </c>
      <c r="D1530" s="8">
        <v>2</v>
      </c>
      <c r="E1530" s="8">
        <v>2021</v>
      </c>
      <c r="F1530" s="24" t="str">
        <f t="shared" si="125"/>
        <v>02/Feb/2021</v>
      </c>
      <c r="G1530" s="9" t="s">
        <v>21</v>
      </c>
      <c r="H1530" s="10" t="str">
        <f t="shared" si="128"/>
        <v>Tue</v>
      </c>
      <c r="I1530" s="10">
        <f t="shared" si="127"/>
        <v>765</v>
      </c>
      <c r="J1530" s="8">
        <f t="shared" si="129"/>
        <v>108</v>
      </c>
      <c r="K1530" s="1">
        <f t="shared" si="126"/>
        <v>26</v>
      </c>
      <c r="L1530" s="1">
        <f t="shared" si="130"/>
        <v>3</v>
      </c>
      <c r="N1530" s="1" t="s">
        <v>50</v>
      </c>
      <c r="P1530" s="87">
        <v>10.199999999999999</v>
      </c>
      <c r="Q1530" s="69"/>
      <c r="R1530" s="4" t="s">
        <v>49</v>
      </c>
      <c r="T1530" s="4" t="s">
        <v>49</v>
      </c>
      <c r="V1530" s="17" t="s">
        <v>50</v>
      </c>
      <c r="W1530" s="17"/>
      <c r="X1530" s="59">
        <v>11.4</v>
      </c>
      <c r="Y1530" s="69"/>
      <c r="Z1530" s="87">
        <v>6.8</v>
      </c>
      <c r="AA1530" s="69"/>
      <c r="AB1530" s="100" t="s">
        <v>48</v>
      </c>
      <c r="AC1530" s="69"/>
      <c r="AD1530" s="87" t="s">
        <v>28</v>
      </c>
      <c r="AE1530" s="69"/>
      <c r="AF1530" s="100">
        <v>5.2</v>
      </c>
      <c r="AH1530" s="4" t="s">
        <v>49</v>
      </c>
      <c r="AJ1530" s="87" t="s">
        <v>48</v>
      </c>
      <c r="AL1530" s="87">
        <v>5.6</v>
      </c>
      <c r="AN1530" s="87">
        <v>9</v>
      </c>
      <c r="AP1530" s="87">
        <v>8.4</v>
      </c>
      <c r="AR1530" s="81" t="s">
        <v>48</v>
      </c>
      <c r="AT1530" s="87">
        <v>8</v>
      </c>
      <c r="AV1530" s="81">
        <v>8.1999999999999993</v>
      </c>
      <c r="AX1530" s="81">
        <v>12.8</v>
      </c>
      <c r="AZ1530" s="87">
        <v>6</v>
      </c>
      <c r="BB1530" s="87" t="s">
        <v>48</v>
      </c>
      <c r="BD1530" s="81">
        <v>0</v>
      </c>
      <c r="BF1530" s="81">
        <v>5.6</v>
      </c>
      <c r="BH1530" s="100">
        <v>13</v>
      </c>
      <c r="BI1530" s="69"/>
      <c r="BJ1530" s="74" t="s">
        <v>48</v>
      </c>
      <c r="BL1530" s="74">
        <v>3.8</v>
      </c>
      <c r="BN1530" s="74">
        <v>4.8</v>
      </c>
      <c r="BP1530" s="74">
        <v>5</v>
      </c>
      <c r="BR1530" s="148">
        <v>7.2</v>
      </c>
      <c r="BT1530" s="1" t="s">
        <v>47</v>
      </c>
      <c r="BV1530" s="1" t="s">
        <v>47</v>
      </c>
      <c r="BX1530" s="1" t="s">
        <v>47</v>
      </c>
      <c r="BZ1530" s="1" t="s">
        <v>47</v>
      </c>
    </row>
    <row r="1531" spans="2:78" x14ac:dyDescent="0.25">
      <c r="B1531" s="8">
        <v>1530</v>
      </c>
      <c r="C1531" s="8">
        <v>2</v>
      </c>
      <c r="D1531" s="8">
        <v>2</v>
      </c>
      <c r="E1531" s="8">
        <v>2021</v>
      </c>
      <c r="F1531" s="24" t="str">
        <f t="shared" si="125"/>
        <v>02/Feb/2021</v>
      </c>
      <c r="G1531" s="9" t="s">
        <v>22</v>
      </c>
      <c r="H1531" s="10" t="str">
        <f t="shared" si="128"/>
        <v>Tue</v>
      </c>
      <c r="I1531" s="10">
        <f t="shared" si="127"/>
        <v>765</v>
      </c>
      <c r="J1531" s="8">
        <f t="shared" si="129"/>
        <v>108</v>
      </c>
      <c r="K1531" s="1">
        <f t="shared" si="126"/>
        <v>26</v>
      </c>
      <c r="L1531" s="1">
        <f t="shared" si="130"/>
        <v>3</v>
      </c>
      <c r="N1531" s="1" t="s">
        <v>50</v>
      </c>
      <c r="P1531" s="87">
        <v>5.4</v>
      </c>
      <c r="Q1531" s="69"/>
      <c r="R1531" s="4" t="s">
        <v>49</v>
      </c>
      <c r="T1531" s="4" t="s">
        <v>49</v>
      </c>
      <c r="V1531" s="17" t="s">
        <v>50</v>
      </c>
      <c r="W1531" s="17"/>
      <c r="X1531" s="59">
        <v>5.6</v>
      </c>
      <c r="Y1531" s="69"/>
      <c r="Z1531" s="87">
        <v>3.4</v>
      </c>
      <c r="AA1531" s="69"/>
      <c r="AB1531" s="100" t="s">
        <v>48</v>
      </c>
      <c r="AC1531" s="69"/>
      <c r="AD1531" s="87">
        <v>12</v>
      </c>
      <c r="AE1531" s="69"/>
      <c r="AF1531" s="100">
        <v>3</v>
      </c>
      <c r="AH1531" s="4" t="s">
        <v>49</v>
      </c>
      <c r="AJ1531" s="87" t="s">
        <v>48</v>
      </c>
      <c r="AL1531" s="87">
        <v>3.6</v>
      </c>
      <c r="AN1531" s="87">
        <v>4.2</v>
      </c>
      <c r="AP1531" s="87">
        <v>7.4</v>
      </c>
      <c r="AR1531" s="81" t="s">
        <v>48</v>
      </c>
      <c r="AT1531" s="87">
        <v>4.2</v>
      </c>
      <c r="AV1531" s="81" t="s">
        <v>28</v>
      </c>
      <c r="AX1531" s="81">
        <v>6.2</v>
      </c>
      <c r="AZ1531" s="87">
        <v>6.4</v>
      </c>
      <c r="BB1531" s="87" t="s">
        <v>48</v>
      </c>
      <c r="BD1531" s="81">
        <v>2.2000000000000002</v>
      </c>
      <c r="BF1531" s="81">
        <v>3</v>
      </c>
      <c r="BH1531" s="100">
        <v>6.4</v>
      </c>
      <c r="BI1531" s="69"/>
      <c r="BJ1531" s="74" t="s">
        <v>48</v>
      </c>
      <c r="BL1531" s="74">
        <v>2</v>
      </c>
      <c r="BN1531" s="74">
        <v>3.2</v>
      </c>
      <c r="BP1531" s="74">
        <v>5.8</v>
      </c>
      <c r="BR1531" s="148">
        <v>6.6</v>
      </c>
      <c r="BT1531" s="1" t="s">
        <v>47</v>
      </c>
      <c r="BV1531" s="1" t="s">
        <v>47</v>
      </c>
      <c r="BX1531" s="1" t="s">
        <v>47</v>
      </c>
      <c r="BZ1531" s="1" t="s">
        <v>47</v>
      </c>
    </row>
    <row r="1532" spans="2:78" x14ac:dyDescent="0.25">
      <c r="B1532" s="8">
        <v>1531</v>
      </c>
      <c r="C1532" s="8">
        <v>3</v>
      </c>
      <c r="D1532" s="8">
        <v>2</v>
      </c>
      <c r="E1532" s="8">
        <v>2021</v>
      </c>
      <c r="F1532" s="24" t="str">
        <f t="shared" si="125"/>
        <v>03/Feb/2021</v>
      </c>
      <c r="G1532" s="9" t="s">
        <v>21</v>
      </c>
      <c r="H1532" s="10" t="str">
        <f t="shared" si="128"/>
        <v>Wed</v>
      </c>
      <c r="I1532" s="10">
        <f t="shared" si="127"/>
        <v>766</v>
      </c>
      <c r="J1532" s="8">
        <f t="shared" si="129"/>
        <v>108</v>
      </c>
      <c r="K1532" s="1">
        <f t="shared" si="126"/>
        <v>26</v>
      </c>
      <c r="L1532" s="1">
        <f t="shared" si="130"/>
        <v>3</v>
      </c>
      <c r="N1532" s="1" t="s">
        <v>50</v>
      </c>
      <c r="P1532" s="87">
        <v>9.6</v>
      </c>
      <c r="Q1532" s="69"/>
      <c r="R1532" s="4" t="s">
        <v>49</v>
      </c>
      <c r="T1532" s="4" t="s">
        <v>49</v>
      </c>
      <c r="V1532" s="17" t="s">
        <v>50</v>
      </c>
      <c r="W1532" s="17"/>
      <c r="X1532" s="59">
        <v>11.2</v>
      </c>
      <c r="Y1532" s="69"/>
      <c r="Z1532" s="87">
        <v>6.6</v>
      </c>
      <c r="AA1532" s="69"/>
      <c r="AB1532" s="100" t="s">
        <v>48</v>
      </c>
      <c r="AC1532" s="69"/>
      <c r="AD1532" s="87">
        <v>9.6</v>
      </c>
      <c r="AE1532" s="69"/>
      <c r="AF1532" s="100">
        <v>5</v>
      </c>
      <c r="AH1532" s="4" t="s">
        <v>49</v>
      </c>
      <c r="AJ1532" s="87" t="s">
        <v>48</v>
      </c>
      <c r="AL1532" s="87">
        <v>8.4</v>
      </c>
      <c r="AN1532" s="87">
        <v>7.8</v>
      </c>
      <c r="AP1532" s="87">
        <v>10.199999999999999</v>
      </c>
      <c r="AR1532" s="81" t="s">
        <v>48</v>
      </c>
      <c r="AT1532" s="87">
        <v>8</v>
      </c>
      <c r="AV1532" s="81" t="s">
        <v>28</v>
      </c>
      <c r="AX1532" s="81">
        <v>11.2</v>
      </c>
      <c r="AZ1532" s="87">
        <v>5.4</v>
      </c>
      <c r="BB1532" s="87" t="s">
        <v>48</v>
      </c>
      <c r="BD1532" s="81">
        <v>3.2</v>
      </c>
      <c r="BF1532" s="81">
        <v>4.5999999999999996</v>
      </c>
      <c r="BH1532" s="100">
        <v>13</v>
      </c>
      <c r="BI1532" s="69"/>
      <c r="BJ1532" s="74" t="s">
        <v>48</v>
      </c>
      <c r="BL1532" s="74">
        <v>4</v>
      </c>
      <c r="BN1532" s="74">
        <v>5.6</v>
      </c>
      <c r="BP1532" s="74">
        <v>3.2</v>
      </c>
      <c r="BR1532" s="148">
        <v>9</v>
      </c>
      <c r="BT1532" s="1" t="s">
        <v>47</v>
      </c>
      <c r="BV1532" s="1" t="s">
        <v>47</v>
      </c>
      <c r="BX1532" s="1" t="s">
        <v>47</v>
      </c>
      <c r="BZ1532" s="1" t="s">
        <v>47</v>
      </c>
    </row>
    <row r="1533" spans="2:78" x14ac:dyDescent="0.25">
      <c r="B1533" s="8">
        <v>1532</v>
      </c>
      <c r="C1533" s="8">
        <v>3</v>
      </c>
      <c r="D1533" s="8">
        <v>2</v>
      </c>
      <c r="E1533" s="8">
        <v>2021</v>
      </c>
      <c r="F1533" s="24" t="str">
        <f t="shared" si="125"/>
        <v>03/Feb/2021</v>
      </c>
      <c r="G1533" s="9" t="s">
        <v>22</v>
      </c>
      <c r="H1533" s="10" t="str">
        <f t="shared" si="128"/>
        <v>Wed</v>
      </c>
      <c r="I1533" s="10">
        <f t="shared" si="127"/>
        <v>766</v>
      </c>
      <c r="J1533" s="8">
        <f t="shared" si="129"/>
        <v>108</v>
      </c>
      <c r="K1533" s="1">
        <f t="shared" si="126"/>
        <v>26</v>
      </c>
      <c r="L1533" s="1">
        <f t="shared" si="130"/>
        <v>3</v>
      </c>
      <c r="N1533" s="1" t="s">
        <v>50</v>
      </c>
      <c r="P1533" s="87">
        <v>5</v>
      </c>
      <c r="Q1533" s="69"/>
      <c r="R1533" s="4" t="s">
        <v>49</v>
      </c>
      <c r="T1533" s="4" t="s">
        <v>49</v>
      </c>
      <c r="V1533" s="17" t="s">
        <v>50</v>
      </c>
      <c r="W1533" s="17"/>
      <c r="X1533" s="59">
        <v>6.8</v>
      </c>
      <c r="Y1533" s="69"/>
      <c r="Z1533" s="87">
        <v>3.6</v>
      </c>
      <c r="AA1533" s="69"/>
      <c r="AB1533" s="100" t="s">
        <v>48</v>
      </c>
      <c r="AC1533" s="69"/>
      <c r="AD1533" s="87">
        <v>3.6</v>
      </c>
      <c r="AE1533" s="69"/>
      <c r="AF1533" s="100">
        <v>3</v>
      </c>
      <c r="AH1533" s="4" t="s">
        <v>49</v>
      </c>
      <c r="AJ1533" s="87" t="s">
        <v>48</v>
      </c>
      <c r="AL1533" s="87">
        <v>3.8</v>
      </c>
      <c r="AN1533" s="87">
        <v>5</v>
      </c>
      <c r="AP1533" s="87">
        <v>5.4</v>
      </c>
      <c r="AR1533" s="81" t="s">
        <v>48</v>
      </c>
      <c r="AT1533" s="87">
        <v>4.2</v>
      </c>
      <c r="AV1533" s="81" t="s">
        <v>28</v>
      </c>
      <c r="AX1533" s="81">
        <v>6.6</v>
      </c>
      <c r="AZ1533" s="87">
        <v>3.6</v>
      </c>
      <c r="BB1533" s="87" t="s">
        <v>48</v>
      </c>
      <c r="BD1533" s="81">
        <v>1.6</v>
      </c>
      <c r="BF1533" s="81">
        <v>3.2</v>
      </c>
      <c r="BH1533" s="100">
        <v>6</v>
      </c>
      <c r="BI1533" s="69"/>
      <c r="BJ1533" s="74" t="s">
        <v>48</v>
      </c>
      <c r="BL1533" s="74">
        <v>1.2</v>
      </c>
      <c r="BN1533" s="74">
        <v>3.6</v>
      </c>
      <c r="BP1533" s="74">
        <v>5.2</v>
      </c>
      <c r="BR1533" s="148">
        <v>4.4000000000000004</v>
      </c>
      <c r="BT1533" s="1" t="s">
        <v>47</v>
      </c>
      <c r="BV1533" s="1" t="s">
        <v>47</v>
      </c>
      <c r="BX1533" s="1" t="s">
        <v>47</v>
      </c>
      <c r="BZ1533" s="1" t="s">
        <v>47</v>
      </c>
    </row>
    <row r="1534" spans="2:78" x14ac:dyDescent="0.25">
      <c r="B1534" s="8">
        <v>1533</v>
      </c>
      <c r="C1534" s="8">
        <v>4</v>
      </c>
      <c r="D1534" s="8">
        <v>2</v>
      </c>
      <c r="E1534" s="8">
        <v>2021</v>
      </c>
      <c r="F1534" s="24" t="str">
        <f t="shared" si="125"/>
        <v>04/Feb/2021</v>
      </c>
      <c r="G1534" s="9" t="s">
        <v>21</v>
      </c>
      <c r="H1534" s="10" t="str">
        <f t="shared" si="128"/>
        <v>Thu</v>
      </c>
      <c r="I1534" s="10">
        <f t="shared" si="127"/>
        <v>767</v>
      </c>
      <c r="J1534" s="8">
        <f t="shared" si="129"/>
        <v>108</v>
      </c>
      <c r="K1534" s="1">
        <f t="shared" si="126"/>
        <v>26</v>
      </c>
      <c r="L1534" s="1">
        <f t="shared" si="130"/>
        <v>3</v>
      </c>
      <c r="N1534" s="1" t="s">
        <v>50</v>
      </c>
      <c r="P1534" s="87">
        <v>9.1999999999999993</v>
      </c>
      <c r="Q1534" s="69"/>
      <c r="R1534" s="4" t="s">
        <v>49</v>
      </c>
      <c r="T1534" s="4" t="s">
        <v>49</v>
      </c>
      <c r="V1534" s="17" t="s">
        <v>50</v>
      </c>
      <c r="W1534" s="17"/>
      <c r="X1534" s="59">
        <v>10.4</v>
      </c>
      <c r="Y1534" s="69"/>
      <c r="Z1534" s="87">
        <v>5.4</v>
      </c>
      <c r="AA1534" s="69"/>
      <c r="AB1534" s="100" t="s">
        <v>48</v>
      </c>
      <c r="AC1534" s="69"/>
      <c r="AD1534" s="87">
        <v>9.1999999999999993</v>
      </c>
      <c r="AE1534" s="69"/>
      <c r="AF1534" s="100">
        <v>5</v>
      </c>
      <c r="AH1534" s="4" t="s">
        <v>49</v>
      </c>
      <c r="AJ1534" s="87" t="s">
        <v>48</v>
      </c>
      <c r="AL1534" s="87">
        <v>10.199999999999999</v>
      </c>
      <c r="AN1534" s="87">
        <v>6.8</v>
      </c>
      <c r="AP1534" s="87">
        <v>10</v>
      </c>
      <c r="AR1534" s="81" t="s">
        <v>48</v>
      </c>
      <c r="AT1534" s="87">
        <v>7.6</v>
      </c>
      <c r="AV1534" s="81">
        <v>6.2</v>
      </c>
      <c r="AX1534" s="81">
        <v>12.2</v>
      </c>
      <c r="AZ1534" s="87">
        <v>6</v>
      </c>
      <c r="BB1534" s="87" t="s">
        <v>48</v>
      </c>
      <c r="BD1534" s="81">
        <v>0</v>
      </c>
      <c r="BF1534" s="81">
        <v>6</v>
      </c>
      <c r="BH1534" s="100">
        <v>10.6</v>
      </c>
      <c r="BI1534" s="69"/>
      <c r="BJ1534" s="74" t="s">
        <v>48</v>
      </c>
      <c r="BL1534" s="74">
        <v>3.8</v>
      </c>
      <c r="BN1534" s="74">
        <v>9</v>
      </c>
      <c r="BP1534" s="74">
        <v>7</v>
      </c>
      <c r="BR1534" s="148">
        <v>6</v>
      </c>
      <c r="BT1534" s="1" t="s">
        <v>47</v>
      </c>
      <c r="BV1534" s="1" t="s">
        <v>47</v>
      </c>
      <c r="BX1534" s="1" t="s">
        <v>47</v>
      </c>
      <c r="BZ1534" s="1" t="s">
        <v>47</v>
      </c>
    </row>
    <row r="1535" spans="2:78" x14ac:dyDescent="0.25">
      <c r="B1535" s="8">
        <v>1534</v>
      </c>
      <c r="C1535" s="8">
        <v>4</v>
      </c>
      <c r="D1535" s="8">
        <v>2</v>
      </c>
      <c r="E1535" s="8">
        <v>2021</v>
      </c>
      <c r="F1535" s="24" t="str">
        <f t="shared" si="125"/>
        <v>04/Feb/2021</v>
      </c>
      <c r="G1535" s="9" t="s">
        <v>22</v>
      </c>
      <c r="H1535" s="10" t="str">
        <f t="shared" si="128"/>
        <v>Thu</v>
      </c>
      <c r="I1535" s="10">
        <f t="shared" si="127"/>
        <v>767</v>
      </c>
      <c r="J1535" s="8">
        <f t="shared" si="129"/>
        <v>108</v>
      </c>
      <c r="K1535" s="1">
        <f t="shared" si="126"/>
        <v>26</v>
      </c>
      <c r="L1535" s="1">
        <f t="shared" si="130"/>
        <v>3</v>
      </c>
      <c r="N1535" s="1" t="s">
        <v>50</v>
      </c>
      <c r="P1535" s="87">
        <v>5</v>
      </c>
      <c r="Q1535" s="69"/>
      <c r="R1535" s="4" t="s">
        <v>49</v>
      </c>
      <c r="T1535" s="4" t="s">
        <v>49</v>
      </c>
      <c r="V1535" s="17" t="s">
        <v>50</v>
      </c>
      <c r="W1535" s="17"/>
      <c r="X1535" s="59">
        <v>2.8</v>
      </c>
      <c r="Y1535" s="69"/>
      <c r="Z1535" s="87">
        <v>3.4</v>
      </c>
      <c r="AA1535" s="69"/>
      <c r="AB1535" s="100" t="s">
        <v>48</v>
      </c>
      <c r="AC1535" s="69"/>
      <c r="AD1535" s="87">
        <v>3.6</v>
      </c>
      <c r="AE1535" s="69"/>
      <c r="AF1535" s="100">
        <v>2.4</v>
      </c>
      <c r="AH1535" s="4" t="s">
        <v>49</v>
      </c>
      <c r="AJ1535" s="87" t="s">
        <v>48</v>
      </c>
      <c r="AL1535" s="87">
        <v>4</v>
      </c>
      <c r="AN1535" s="87">
        <v>3.2</v>
      </c>
      <c r="AP1535" s="87">
        <v>5.4</v>
      </c>
      <c r="AR1535" s="81" t="s">
        <v>48</v>
      </c>
      <c r="AT1535" s="87">
        <v>4</v>
      </c>
      <c r="AV1535" s="81">
        <v>3.2</v>
      </c>
      <c r="AX1535" s="81">
        <v>6</v>
      </c>
      <c r="AZ1535" s="87">
        <v>3</v>
      </c>
      <c r="BB1535" s="87" t="s">
        <v>48</v>
      </c>
      <c r="BD1535" s="81">
        <v>0</v>
      </c>
      <c r="BF1535" s="81">
        <v>3</v>
      </c>
      <c r="BH1535" s="100">
        <v>5.4</v>
      </c>
      <c r="BI1535" s="69"/>
      <c r="BJ1535" s="74" t="s">
        <v>48</v>
      </c>
      <c r="BL1535" s="74">
        <v>2</v>
      </c>
      <c r="BN1535" s="74">
        <v>4</v>
      </c>
      <c r="BP1535" s="74">
        <v>2.4</v>
      </c>
      <c r="BR1535" s="148">
        <v>3</v>
      </c>
      <c r="BT1535" s="1" t="s">
        <v>47</v>
      </c>
      <c r="BV1535" s="1" t="s">
        <v>47</v>
      </c>
      <c r="BX1535" s="1" t="s">
        <v>47</v>
      </c>
      <c r="BZ1535" s="1" t="s">
        <v>47</v>
      </c>
    </row>
    <row r="1536" spans="2:78" x14ac:dyDescent="0.25">
      <c r="B1536" s="8">
        <v>1535</v>
      </c>
      <c r="C1536" s="8">
        <v>5</v>
      </c>
      <c r="D1536" s="8">
        <v>2</v>
      </c>
      <c r="E1536" s="8">
        <v>2021</v>
      </c>
      <c r="F1536" s="24" t="str">
        <f t="shared" ref="F1536:F1599" si="131">TEXT(DATE(E1536,D1536,C1536),"dd/mmm/yyyy")</f>
        <v>05/Feb/2021</v>
      </c>
      <c r="G1536" s="9" t="s">
        <v>21</v>
      </c>
      <c r="H1536" s="10" t="str">
        <f t="shared" si="128"/>
        <v>Fri</v>
      </c>
      <c r="I1536" s="10">
        <f t="shared" si="127"/>
        <v>768</v>
      </c>
      <c r="J1536" s="8">
        <f t="shared" si="129"/>
        <v>108</v>
      </c>
      <c r="K1536" s="1">
        <f t="shared" ref="K1536:K1599" si="132">IF(COUNTIF(K1475:K1535,K1506)=61,K1506+1,K1535)</f>
        <v>26</v>
      </c>
      <c r="L1536" s="1">
        <f t="shared" si="130"/>
        <v>3</v>
      </c>
      <c r="N1536" s="1" t="s">
        <v>50</v>
      </c>
      <c r="P1536" s="87">
        <v>7.8</v>
      </c>
      <c r="Q1536" s="69"/>
      <c r="R1536" s="4" t="s">
        <v>49</v>
      </c>
      <c r="T1536" s="4" t="s">
        <v>49</v>
      </c>
      <c r="V1536" s="17" t="s">
        <v>50</v>
      </c>
      <c r="W1536" s="17"/>
      <c r="X1536" s="59">
        <v>8</v>
      </c>
      <c r="Y1536" s="69"/>
      <c r="Z1536" s="87">
        <v>5.6</v>
      </c>
      <c r="AA1536" s="69"/>
      <c r="AB1536" s="100" t="s">
        <v>48</v>
      </c>
      <c r="AC1536" s="69"/>
      <c r="AD1536" s="87">
        <v>6.6</v>
      </c>
      <c r="AE1536" s="69"/>
      <c r="AF1536" s="100">
        <v>4.4000000000000004</v>
      </c>
      <c r="AH1536" s="4" t="s">
        <v>49</v>
      </c>
      <c r="AJ1536" s="87" t="s">
        <v>48</v>
      </c>
      <c r="AL1536" s="87">
        <v>7</v>
      </c>
      <c r="AN1536" s="87">
        <v>7</v>
      </c>
      <c r="AP1536" s="87">
        <v>9</v>
      </c>
      <c r="AR1536" s="81" t="s">
        <v>48</v>
      </c>
      <c r="AT1536" s="87">
        <v>7.2</v>
      </c>
      <c r="AV1536" s="81">
        <v>9.1999999999999993</v>
      </c>
      <c r="AX1536" s="81">
        <v>5.8</v>
      </c>
      <c r="AZ1536" s="87">
        <v>4</v>
      </c>
      <c r="BB1536" s="87" t="s">
        <v>48</v>
      </c>
      <c r="BD1536" s="81">
        <v>1</v>
      </c>
      <c r="BF1536" s="81">
        <v>5</v>
      </c>
      <c r="BH1536" s="100">
        <v>9.4</v>
      </c>
      <c r="BI1536" s="69"/>
      <c r="BJ1536" s="74" t="s">
        <v>48</v>
      </c>
      <c r="BL1536" s="74">
        <v>3.2</v>
      </c>
      <c r="BN1536" s="74">
        <v>8</v>
      </c>
      <c r="BP1536" s="74">
        <v>3.8</v>
      </c>
      <c r="BR1536" s="148">
        <v>8.8000000000000007</v>
      </c>
      <c r="BT1536" s="1" t="s">
        <v>47</v>
      </c>
      <c r="BV1536" s="1" t="s">
        <v>47</v>
      </c>
      <c r="BX1536" s="1" t="s">
        <v>47</v>
      </c>
      <c r="BZ1536" s="1" t="s">
        <v>47</v>
      </c>
    </row>
    <row r="1537" spans="2:78" x14ac:dyDescent="0.25">
      <c r="B1537" s="8">
        <v>1536</v>
      </c>
      <c r="C1537" s="8">
        <v>5</v>
      </c>
      <c r="D1537" s="8">
        <v>2</v>
      </c>
      <c r="E1537" s="8">
        <v>2021</v>
      </c>
      <c r="F1537" s="24" t="str">
        <f t="shared" si="131"/>
        <v>05/Feb/2021</v>
      </c>
      <c r="G1537" s="9" t="s">
        <v>22</v>
      </c>
      <c r="H1537" s="10" t="str">
        <f t="shared" si="128"/>
        <v>Fri</v>
      </c>
      <c r="I1537" s="10">
        <f t="shared" si="127"/>
        <v>768</v>
      </c>
      <c r="J1537" s="8">
        <f t="shared" si="129"/>
        <v>108</v>
      </c>
      <c r="K1537" s="1">
        <f t="shared" si="132"/>
        <v>26</v>
      </c>
      <c r="L1537" s="1">
        <f t="shared" si="130"/>
        <v>3</v>
      </c>
      <c r="N1537" s="1" t="s">
        <v>50</v>
      </c>
      <c r="P1537" s="87">
        <v>3</v>
      </c>
      <c r="Q1537" s="69"/>
      <c r="R1537" s="4" t="s">
        <v>49</v>
      </c>
      <c r="T1537" s="4" t="s">
        <v>49</v>
      </c>
      <c r="V1537" s="17" t="s">
        <v>50</v>
      </c>
      <c r="W1537" s="17"/>
      <c r="X1537" s="59">
        <v>2.6</v>
      </c>
      <c r="Y1537" s="69"/>
      <c r="Z1537" s="87">
        <v>3</v>
      </c>
      <c r="AA1537" s="69"/>
      <c r="AB1537" s="100" t="s">
        <v>48</v>
      </c>
      <c r="AC1537" s="69"/>
      <c r="AD1537" s="87">
        <v>3</v>
      </c>
      <c r="AE1537" s="69"/>
      <c r="AF1537" s="100">
        <v>1.6</v>
      </c>
      <c r="AH1537" s="4" t="s">
        <v>49</v>
      </c>
      <c r="AJ1537" s="87" t="s">
        <v>48</v>
      </c>
      <c r="AL1537" s="87">
        <v>5.2</v>
      </c>
      <c r="AN1537" s="87">
        <v>3.4</v>
      </c>
      <c r="AP1537" s="87">
        <v>3.2</v>
      </c>
      <c r="AR1537" s="81" t="s">
        <v>48</v>
      </c>
      <c r="AT1537" s="87">
        <v>2.8</v>
      </c>
      <c r="AV1537" s="81">
        <v>4.5999999999999996</v>
      </c>
      <c r="AX1537" s="81">
        <v>5.6</v>
      </c>
      <c r="AZ1537" s="87">
        <v>5</v>
      </c>
      <c r="BB1537" s="87" t="s">
        <v>48</v>
      </c>
      <c r="BD1537" s="81">
        <v>1.4</v>
      </c>
      <c r="BF1537" s="81">
        <v>2.2000000000000002</v>
      </c>
      <c r="BH1537" s="100">
        <v>6.2</v>
      </c>
      <c r="BI1537" s="69"/>
      <c r="BJ1537" s="74" t="s">
        <v>48</v>
      </c>
      <c r="BL1537" s="74">
        <v>3</v>
      </c>
      <c r="BN1537" s="74">
        <v>5</v>
      </c>
      <c r="BP1537" s="74">
        <v>2.4</v>
      </c>
      <c r="BR1537" s="148">
        <v>3.6</v>
      </c>
      <c r="BT1537" s="1" t="s">
        <v>47</v>
      </c>
      <c r="BV1537" s="1" t="s">
        <v>47</v>
      </c>
      <c r="BX1537" s="1" t="s">
        <v>47</v>
      </c>
      <c r="BZ1537" s="1" t="s">
        <v>47</v>
      </c>
    </row>
    <row r="1538" spans="2:78" x14ac:dyDescent="0.25">
      <c r="B1538" s="8">
        <v>1537</v>
      </c>
      <c r="C1538" s="8">
        <v>6</v>
      </c>
      <c r="D1538" s="8">
        <v>2</v>
      </c>
      <c r="E1538" s="8">
        <v>2021</v>
      </c>
      <c r="F1538" s="24" t="str">
        <f t="shared" si="131"/>
        <v>06/Feb/2021</v>
      </c>
      <c r="G1538" s="9" t="s">
        <v>21</v>
      </c>
      <c r="H1538" s="10" t="str">
        <f t="shared" si="128"/>
        <v>Sat</v>
      </c>
      <c r="I1538" s="10">
        <f t="shared" si="127"/>
        <v>769</v>
      </c>
      <c r="J1538" s="8">
        <f t="shared" si="129"/>
        <v>108</v>
      </c>
      <c r="K1538" s="1">
        <f t="shared" si="132"/>
        <v>26</v>
      </c>
      <c r="L1538" s="1">
        <f t="shared" si="130"/>
        <v>3</v>
      </c>
      <c r="N1538" s="1" t="s">
        <v>50</v>
      </c>
      <c r="P1538" s="87">
        <v>8.1999999999999993</v>
      </c>
      <c r="Q1538" s="69"/>
      <c r="R1538" s="4" t="s">
        <v>49</v>
      </c>
      <c r="T1538" s="4" t="s">
        <v>49</v>
      </c>
      <c r="V1538" s="17" t="s">
        <v>50</v>
      </c>
      <c r="W1538" s="17"/>
      <c r="X1538" s="59">
        <v>10.4</v>
      </c>
      <c r="Y1538" s="69"/>
      <c r="Z1538" s="87">
        <v>5.2</v>
      </c>
      <c r="AA1538" s="69"/>
      <c r="AB1538" s="100" t="s">
        <v>48</v>
      </c>
      <c r="AC1538" s="69"/>
      <c r="AD1538" s="87">
        <v>5.6</v>
      </c>
      <c r="AE1538" s="69"/>
      <c r="AF1538" s="100">
        <v>4.2</v>
      </c>
      <c r="AH1538" s="4" t="s">
        <v>49</v>
      </c>
      <c r="AJ1538" s="87" t="s">
        <v>48</v>
      </c>
      <c r="AL1538" s="87">
        <v>8.4</v>
      </c>
      <c r="AN1538" s="87">
        <v>8.4</v>
      </c>
      <c r="AP1538" s="87">
        <v>7.8</v>
      </c>
      <c r="AR1538" s="81" t="s">
        <v>48</v>
      </c>
      <c r="AT1538" s="87">
        <v>6.6</v>
      </c>
      <c r="AV1538" s="81">
        <v>9</v>
      </c>
      <c r="AX1538" s="81">
        <v>8.8000000000000007</v>
      </c>
      <c r="AZ1538" s="87">
        <v>5.4</v>
      </c>
      <c r="BB1538" s="87" t="s">
        <v>48</v>
      </c>
      <c r="BD1538" s="81">
        <v>0</v>
      </c>
      <c r="BF1538" s="81">
        <v>5.6</v>
      </c>
      <c r="BH1538" s="100">
        <v>12</v>
      </c>
      <c r="BI1538" s="69"/>
      <c r="BJ1538" s="74" t="s">
        <v>48</v>
      </c>
      <c r="BL1538" s="74">
        <v>2</v>
      </c>
      <c r="BN1538" s="74">
        <v>3</v>
      </c>
      <c r="BP1538" s="74">
        <v>2.6</v>
      </c>
      <c r="BR1538" s="148">
        <v>7.6</v>
      </c>
      <c r="BT1538" s="1" t="s">
        <v>47</v>
      </c>
      <c r="BV1538" s="1" t="s">
        <v>47</v>
      </c>
      <c r="BX1538" s="1" t="s">
        <v>47</v>
      </c>
      <c r="BZ1538" s="1" t="s">
        <v>47</v>
      </c>
    </row>
    <row r="1539" spans="2:78" x14ac:dyDescent="0.25">
      <c r="B1539" s="8">
        <v>1538</v>
      </c>
      <c r="C1539" s="8">
        <v>6</v>
      </c>
      <c r="D1539" s="8">
        <v>2</v>
      </c>
      <c r="E1539" s="8">
        <v>2021</v>
      </c>
      <c r="F1539" s="24" t="str">
        <f t="shared" si="131"/>
        <v>06/Feb/2021</v>
      </c>
      <c r="G1539" s="9" t="s">
        <v>22</v>
      </c>
      <c r="H1539" s="10" t="str">
        <f t="shared" si="128"/>
        <v>Sat</v>
      </c>
      <c r="I1539" s="10">
        <f t="shared" si="127"/>
        <v>769</v>
      </c>
      <c r="J1539" s="8">
        <f t="shared" si="129"/>
        <v>108</v>
      </c>
      <c r="K1539" s="1">
        <f t="shared" si="132"/>
        <v>26</v>
      </c>
      <c r="L1539" s="1">
        <f t="shared" si="130"/>
        <v>3</v>
      </c>
      <c r="N1539" s="1" t="s">
        <v>50</v>
      </c>
      <c r="P1539" s="87">
        <v>3.8</v>
      </c>
      <c r="Q1539" s="69"/>
      <c r="R1539" s="4" t="s">
        <v>49</v>
      </c>
      <c r="T1539" s="4" t="s">
        <v>49</v>
      </c>
      <c r="V1539" s="17" t="s">
        <v>50</v>
      </c>
      <c r="W1539" s="17"/>
      <c r="X1539" s="59">
        <v>3</v>
      </c>
      <c r="Y1539" s="69"/>
      <c r="Z1539" s="87">
        <v>3.2</v>
      </c>
      <c r="AA1539" s="69"/>
      <c r="AB1539" s="100" t="s">
        <v>48</v>
      </c>
      <c r="AC1539" s="69"/>
      <c r="AD1539" s="87">
        <v>4.4000000000000004</v>
      </c>
      <c r="AE1539" s="69"/>
      <c r="AF1539" s="100">
        <v>2</v>
      </c>
      <c r="AH1539" s="4" t="s">
        <v>49</v>
      </c>
      <c r="AJ1539" s="87" t="s">
        <v>48</v>
      </c>
      <c r="AL1539" s="87">
        <v>3.8</v>
      </c>
      <c r="AN1539" s="87">
        <v>3.8</v>
      </c>
      <c r="AP1539" s="87">
        <v>3.6</v>
      </c>
      <c r="AR1539" s="81" t="s">
        <v>48</v>
      </c>
      <c r="AT1539" s="87">
        <v>2.6</v>
      </c>
      <c r="AV1539" s="81" t="s">
        <v>28</v>
      </c>
      <c r="AX1539" s="81">
        <v>4</v>
      </c>
      <c r="AZ1539" s="87">
        <v>2.6</v>
      </c>
      <c r="BB1539" s="87" t="s">
        <v>48</v>
      </c>
      <c r="BD1539" s="81">
        <v>1.2</v>
      </c>
      <c r="BF1539" s="81">
        <v>5.4</v>
      </c>
      <c r="BH1539" s="100">
        <v>7.2</v>
      </c>
      <c r="BI1539" s="69"/>
      <c r="BJ1539" s="74" t="s">
        <v>48</v>
      </c>
      <c r="BL1539" s="74">
        <v>2.6</v>
      </c>
      <c r="BN1539" s="74">
        <v>4.2</v>
      </c>
      <c r="BP1539" s="74">
        <v>3</v>
      </c>
      <c r="BR1539" s="148">
        <v>3.8</v>
      </c>
      <c r="BT1539" s="1" t="s">
        <v>47</v>
      </c>
      <c r="BV1539" s="1" t="s">
        <v>47</v>
      </c>
      <c r="BX1539" s="1" t="s">
        <v>47</v>
      </c>
      <c r="BZ1539" s="1" t="s">
        <v>47</v>
      </c>
    </row>
    <row r="1540" spans="2:78" x14ac:dyDescent="0.25">
      <c r="B1540" s="8">
        <v>1539</v>
      </c>
      <c r="C1540" s="8">
        <v>7</v>
      </c>
      <c r="D1540" s="8">
        <v>2</v>
      </c>
      <c r="E1540" s="8">
        <v>2021</v>
      </c>
      <c r="F1540" s="24" t="str">
        <f t="shared" si="131"/>
        <v>07/Feb/2021</v>
      </c>
      <c r="G1540" s="9" t="s">
        <v>21</v>
      </c>
      <c r="H1540" s="10" t="str">
        <f t="shared" si="128"/>
        <v>Sun</v>
      </c>
      <c r="I1540" s="10">
        <f t="shared" si="127"/>
        <v>770</v>
      </c>
      <c r="J1540" s="8">
        <f t="shared" si="129"/>
        <v>108</v>
      </c>
      <c r="K1540" s="1">
        <f t="shared" si="132"/>
        <v>26</v>
      </c>
      <c r="L1540" s="1">
        <f t="shared" si="130"/>
        <v>3</v>
      </c>
      <c r="N1540" s="1" t="s">
        <v>50</v>
      </c>
      <c r="P1540" s="87">
        <v>8.6</v>
      </c>
      <c r="Q1540" s="69"/>
      <c r="R1540" s="4" t="s">
        <v>49</v>
      </c>
      <c r="T1540" s="4" t="s">
        <v>49</v>
      </c>
      <c r="V1540" s="17" t="s">
        <v>50</v>
      </c>
      <c r="W1540" s="17"/>
      <c r="X1540" s="59">
        <v>9.1999999999999993</v>
      </c>
      <c r="Y1540" s="69"/>
      <c r="Z1540" s="87">
        <v>6.2</v>
      </c>
      <c r="AA1540" s="69"/>
      <c r="AB1540" s="100" t="s">
        <v>48</v>
      </c>
      <c r="AC1540" s="69"/>
      <c r="AD1540" s="87">
        <v>5.6</v>
      </c>
      <c r="AE1540" s="69"/>
      <c r="AF1540" s="100">
        <v>4.4000000000000004</v>
      </c>
      <c r="AH1540" s="4" t="s">
        <v>49</v>
      </c>
      <c r="AJ1540" s="87" t="s">
        <v>48</v>
      </c>
      <c r="AL1540" s="87">
        <v>8</v>
      </c>
      <c r="AN1540" s="87">
        <v>9.8000000000000007</v>
      </c>
      <c r="AP1540" s="87">
        <v>10</v>
      </c>
      <c r="AR1540" s="81" t="s">
        <v>48</v>
      </c>
      <c r="AT1540" s="87">
        <v>6.4</v>
      </c>
      <c r="AV1540" s="81" t="s">
        <v>28</v>
      </c>
      <c r="AX1540" s="81">
        <v>6.8</v>
      </c>
      <c r="AZ1540" s="87">
        <v>6.2</v>
      </c>
      <c r="BB1540" s="87" t="s">
        <v>48</v>
      </c>
      <c r="BD1540" s="81">
        <v>2</v>
      </c>
      <c r="BF1540" s="81">
        <v>4.8</v>
      </c>
      <c r="BH1540" s="100">
        <v>11</v>
      </c>
      <c r="BI1540" s="69"/>
      <c r="BJ1540" s="74" t="s">
        <v>48</v>
      </c>
      <c r="BL1540" s="74">
        <v>3.2</v>
      </c>
      <c r="BN1540" s="74">
        <v>3</v>
      </c>
      <c r="BP1540" s="74">
        <v>5.2</v>
      </c>
      <c r="BR1540" s="148">
        <v>8.4</v>
      </c>
      <c r="BT1540" s="1" t="s">
        <v>47</v>
      </c>
      <c r="BV1540" s="1" t="s">
        <v>47</v>
      </c>
      <c r="BX1540" s="1" t="s">
        <v>47</v>
      </c>
      <c r="BZ1540" s="1" t="s">
        <v>47</v>
      </c>
    </row>
    <row r="1541" spans="2:78" x14ac:dyDescent="0.25">
      <c r="B1541" s="8">
        <v>1540</v>
      </c>
      <c r="C1541" s="8">
        <v>7</v>
      </c>
      <c r="D1541" s="8">
        <v>2</v>
      </c>
      <c r="E1541" s="8">
        <v>2021</v>
      </c>
      <c r="F1541" s="24" t="str">
        <f t="shared" si="131"/>
        <v>07/Feb/2021</v>
      </c>
      <c r="G1541" s="9" t="s">
        <v>22</v>
      </c>
      <c r="H1541" s="10" t="str">
        <f t="shared" si="128"/>
        <v>Sun</v>
      </c>
      <c r="I1541" s="10">
        <f t="shared" si="127"/>
        <v>770</v>
      </c>
      <c r="J1541" s="8">
        <f t="shared" si="129"/>
        <v>108</v>
      </c>
      <c r="K1541" s="1">
        <f t="shared" si="132"/>
        <v>26</v>
      </c>
      <c r="L1541" s="1">
        <f t="shared" si="130"/>
        <v>3</v>
      </c>
      <c r="N1541" s="1" t="s">
        <v>50</v>
      </c>
      <c r="P1541" s="87">
        <v>5</v>
      </c>
      <c r="Q1541" s="69"/>
      <c r="R1541" s="4" t="s">
        <v>49</v>
      </c>
      <c r="T1541" s="4" t="s">
        <v>49</v>
      </c>
      <c r="V1541" s="17" t="s">
        <v>50</v>
      </c>
      <c r="W1541" s="17"/>
      <c r="X1541" s="59">
        <v>4</v>
      </c>
      <c r="Y1541" s="69"/>
      <c r="Z1541" s="87">
        <v>2.8</v>
      </c>
      <c r="AA1541" s="69"/>
      <c r="AB1541" s="100" t="s">
        <v>48</v>
      </c>
      <c r="AC1541" s="69"/>
      <c r="AD1541" s="87" t="s">
        <v>28</v>
      </c>
      <c r="AE1541" s="69"/>
      <c r="AF1541" s="100">
        <v>2.2000000000000002</v>
      </c>
      <c r="AH1541" s="4" t="s">
        <v>49</v>
      </c>
      <c r="AJ1541" s="87" t="s">
        <v>48</v>
      </c>
      <c r="AL1541" s="87">
        <v>3.2</v>
      </c>
      <c r="AN1541" s="87">
        <v>4</v>
      </c>
      <c r="AP1541" s="87">
        <v>3.4</v>
      </c>
      <c r="AR1541" s="81" t="s">
        <v>48</v>
      </c>
      <c r="AT1541" s="87">
        <v>2.8</v>
      </c>
      <c r="AV1541" s="81">
        <v>4</v>
      </c>
      <c r="AX1541" s="81">
        <v>4.2</v>
      </c>
      <c r="AZ1541" s="87">
        <v>2.2000000000000002</v>
      </c>
      <c r="BB1541" s="87" t="s">
        <v>48</v>
      </c>
      <c r="BD1541" s="81">
        <v>2</v>
      </c>
      <c r="BF1541" s="81">
        <v>1.2</v>
      </c>
      <c r="BH1541" s="100">
        <v>6.2</v>
      </c>
      <c r="BI1541" s="69"/>
      <c r="BJ1541" s="74" t="s">
        <v>48</v>
      </c>
      <c r="BL1541" s="74">
        <v>4.2</v>
      </c>
      <c r="BN1541" s="74">
        <v>3.6</v>
      </c>
      <c r="BP1541" s="74">
        <v>3.2</v>
      </c>
      <c r="BR1541" s="148">
        <v>4.5999999999999996</v>
      </c>
      <c r="BT1541" s="1" t="s">
        <v>47</v>
      </c>
      <c r="BV1541" s="1" t="s">
        <v>47</v>
      </c>
      <c r="BX1541" s="1" t="s">
        <v>47</v>
      </c>
      <c r="BZ1541" s="1" t="s">
        <v>47</v>
      </c>
    </row>
    <row r="1542" spans="2:78" x14ac:dyDescent="0.25">
      <c r="B1542" s="8">
        <v>1541</v>
      </c>
      <c r="C1542" s="8">
        <v>8</v>
      </c>
      <c r="D1542" s="8">
        <v>2</v>
      </c>
      <c r="E1542" s="8">
        <v>2021</v>
      </c>
      <c r="F1542" s="24" t="str">
        <f t="shared" si="131"/>
        <v>08/Feb/2021</v>
      </c>
      <c r="G1542" s="9" t="s">
        <v>21</v>
      </c>
      <c r="H1542" s="10" t="str">
        <f t="shared" si="128"/>
        <v>Mon</v>
      </c>
      <c r="I1542" s="10">
        <f t="shared" si="127"/>
        <v>771</v>
      </c>
      <c r="J1542" s="8">
        <f t="shared" si="129"/>
        <v>109</v>
      </c>
      <c r="K1542" s="1">
        <f t="shared" si="132"/>
        <v>26</v>
      </c>
      <c r="L1542" s="1">
        <f t="shared" si="130"/>
        <v>3</v>
      </c>
      <c r="N1542" s="1" t="s">
        <v>50</v>
      </c>
      <c r="P1542" s="87">
        <v>9.1999999999999993</v>
      </c>
      <c r="Q1542" s="69"/>
      <c r="R1542" s="4" t="s">
        <v>49</v>
      </c>
      <c r="T1542" s="4" t="s">
        <v>49</v>
      </c>
      <c r="V1542" s="17" t="s">
        <v>50</v>
      </c>
      <c r="W1542" s="17"/>
      <c r="X1542" s="59">
        <v>11.2</v>
      </c>
      <c r="Y1542" s="69"/>
      <c r="Z1542" s="87">
        <v>5.8</v>
      </c>
      <c r="AA1542" s="69"/>
      <c r="AB1542" s="100" t="s">
        <v>48</v>
      </c>
      <c r="AC1542" s="69"/>
      <c r="AD1542" s="87">
        <v>6.4</v>
      </c>
      <c r="AE1542" s="69"/>
      <c r="AF1542" s="100">
        <v>5.2</v>
      </c>
      <c r="AH1542" s="4" t="s">
        <v>49</v>
      </c>
      <c r="AJ1542" s="87" t="s">
        <v>48</v>
      </c>
      <c r="AL1542" s="87">
        <v>11</v>
      </c>
      <c r="AN1542" s="87">
        <v>8.4</v>
      </c>
      <c r="AP1542" s="87">
        <v>9</v>
      </c>
      <c r="AR1542" s="81" t="s">
        <v>48</v>
      </c>
      <c r="AT1542" s="87">
        <v>6</v>
      </c>
      <c r="AV1542" s="81">
        <v>9.1999999999999993</v>
      </c>
      <c r="AX1542" s="81">
        <v>9.6</v>
      </c>
      <c r="AZ1542" s="87">
        <v>9.4</v>
      </c>
      <c r="BB1542" s="87" t="s">
        <v>48</v>
      </c>
      <c r="BD1542" s="81">
        <v>3</v>
      </c>
      <c r="BF1542" s="81">
        <v>4.8</v>
      </c>
      <c r="BH1542" s="100">
        <v>12.8</v>
      </c>
      <c r="BI1542" s="69"/>
      <c r="BJ1542" s="74" t="s">
        <v>48</v>
      </c>
      <c r="BL1542" s="74">
        <v>6.6</v>
      </c>
      <c r="BN1542" s="74">
        <v>7.4</v>
      </c>
      <c r="BP1542" s="74">
        <v>5</v>
      </c>
      <c r="BR1542" s="148">
        <v>4.8</v>
      </c>
      <c r="BT1542" s="1" t="s">
        <v>47</v>
      </c>
      <c r="BV1542" s="1" t="s">
        <v>47</v>
      </c>
      <c r="BX1542" s="1" t="s">
        <v>47</v>
      </c>
      <c r="BZ1542" s="1" t="s">
        <v>47</v>
      </c>
    </row>
    <row r="1543" spans="2:78" x14ac:dyDescent="0.25">
      <c r="B1543" s="8">
        <v>1542</v>
      </c>
      <c r="C1543" s="8">
        <v>8</v>
      </c>
      <c r="D1543" s="8">
        <v>2</v>
      </c>
      <c r="E1543" s="8">
        <v>2021</v>
      </c>
      <c r="F1543" s="24" t="str">
        <f t="shared" si="131"/>
        <v>08/Feb/2021</v>
      </c>
      <c r="G1543" s="9" t="s">
        <v>22</v>
      </c>
      <c r="H1543" s="10" t="str">
        <f t="shared" si="128"/>
        <v>Mon</v>
      </c>
      <c r="I1543" s="10">
        <f t="shared" ref="I1543:I1606" si="133">IF(F1543=F1542,I1542,I1542+1)</f>
        <v>771</v>
      </c>
      <c r="J1543" s="8">
        <f t="shared" si="129"/>
        <v>109</v>
      </c>
      <c r="K1543" s="1">
        <f t="shared" si="132"/>
        <v>26</v>
      </c>
      <c r="L1543" s="1">
        <f t="shared" si="130"/>
        <v>3</v>
      </c>
      <c r="N1543" s="1" t="s">
        <v>50</v>
      </c>
      <c r="P1543" s="87">
        <v>4.2</v>
      </c>
      <c r="Q1543" s="69"/>
      <c r="R1543" s="4" t="s">
        <v>49</v>
      </c>
      <c r="T1543" s="4" t="s">
        <v>49</v>
      </c>
      <c r="V1543" s="17" t="s">
        <v>50</v>
      </c>
      <c r="W1543" s="17"/>
      <c r="X1543" s="59">
        <v>4</v>
      </c>
      <c r="Y1543" s="69"/>
      <c r="Z1543" s="87">
        <v>3</v>
      </c>
      <c r="AA1543" s="69"/>
      <c r="AB1543" s="100" t="s">
        <v>48</v>
      </c>
      <c r="AC1543" s="69"/>
      <c r="AD1543" s="87">
        <v>1.2</v>
      </c>
      <c r="AE1543" s="69"/>
      <c r="AF1543" s="100">
        <v>2.4</v>
      </c>
      <c r="AH1543" s="4" t="s">
        <v>49</v>
      </c>
      <c r="AJ1543" s="87" t="s">
        <v>48</v>
      </c>
      <c r="AL1543" s="87">
        <v>4.2</v>
      </c>
      <c r="AN1543" s="87">
        <v>4</v>
      </c>
      <c r="AP1543" s="87">
        <v>6</v>
      </c>
      <c r="AR1543" s="81" t="s">
        <v>48</v>
      </c>
      <c r="AT1543" s="87">
        <v>3.4</v>
      </c>
      <c r="AV1543" s="81">
        <v>3</v>
      </c>
      <c r="AX1543" s="81">
        <v>3.8</v>
      </c>
      <c r="AZ1543" s="87">
        <v>4</v>
      </c>
      <c r="BB1543" s="87" t="s">
        <v>48</v>
      </c>
      <c r="BD1543" s="81">
        <v>2.6</v>
      </c>
      <c r="BF1543" s="81">
        <v>3.8</v>
      </c>
      <c r="BH1543" s="100">
        <v>6.2</v>
      </c>
      <c r="BI1543" s="69"/>
      <c r="BJ1543" s="74" t="s">
        <v>48</v>
      </c>
      <c r="BL1543" s="74">
        <v>2.6</v>
      </c>
      <c r="BN1543" s="74">
        <v>5</v>
      </c>
      <c r="BP1543" s="74">
        <v>4.2</v>
      </c>
      <c r="BR1543" s="148">
        <v>5.2</v>
      </c>
      <c r="BT1543" s="1" t="s">
        <v>47</v>
      </c>
      <c r="BV1543" s="1" t="s">
        <v>47</v>
      </c>
      <c r="BX1543" s="1" t="s">
        <v>47</v>
      </c>
      <c r="BZ1543" s="1" t="s">
        <v>47</v>
      </c>
    </row>
    <row r="1544" spans="2:78" x14ac:dyDescent="0.25">
      <c r="B1544" s="8">
        <v>1543</v>
      </c>
      <c r="C1544" s="8">
        <v>9</v>
      </c>
      <c r="D1544" s="8">
        <v>2</v>
      </c>
      <c r="E1544" s="8">
        <v>2021</v>
      </c>
      <c r="F1544" s="24" t="str">
        <f t="shared" si="131"/>
        <v>09/Feb/2021</v>
      </c>
      <c r="G1544" s="9" t="s">
        <v>21</v>
      </c>
      <c r="H1544" s="10" t="str">
        <f t="shared" si="128"/>
        <v>Tue</v>
      </c>
      <c r="I1544" s="10">
        <f t="shared" si="133"/>
        <v>772</v>
      </c>
      <c r="J1544" s="8">
        <f t="shared" si="129"/>
        <v>109</v>
      </c>
      <c r="K1544" s="1">
        <f t="shared" si="132"/>
        <v>26</v>
      </c>
      <c r="L1544" s="1">
        <f t="shared" si="130"/>
        <v>3</v>
      </c>
      <c r="N1544" s="1" t="s">
        <v>50</v>
      </c>
      <c r="P1544" s="87">
        <v>8.8000000000000007</v>
      </c>
      <c r="Q1544" s="69"/>
      <c r="R1544" s="4" t="s">
        <v>49</v>
      </c>
      <c r="T1544" s="4" t="s">
        <v>49</v>
      </c>
      <c r="V1544" s="17" t="s">
        <v>50</v>
      </c>
      <c r="W1544" s="17"/>
      <c r="X1544" s="59">
        <v>11</v>
      </c>
      <c r="Y1544" s="69"/>
      <c r="Z1544" s="87">
        <v>6.2</v>
      </c>
      <c r="AA1544" s="69"/>
      <c r="AB1544" s="100" t="s">
        <v>48</v>
      </c>
      <c r="AC1544" s="69"/>
      <c r="AD1544" s="87">
        <v>10.6</v>
      </c>
      <c r="AE1544" s="69"/>
      <c r="AF1544" s="100">
        <v>4.2</v>
      </c>
      <c r="AH1544" s="4" t="s">
        <v>49</v>
      </c>
      <c r="AJ1544" s="87" t="s">
        <v>48</v>
      </c>
      <c r="AL1544" s="87">
        <v>5.4</v>
      </c>
      <c r="AN1544" s="87">
        <v>7.6</v>
      </c>
      <c r="AP1544" s="87">
        <v>7.2</v>
      </c>
      <c r="AR1544" s="81" t="s">
        <v>48</v>
      </c>
      <c r="AT1544" s="87">
        <v>5.8</v>
      </c>
      <c r="AV1544" s="81">
        <v>8</v>
      </c>
      <c r="AX1544" s="81">
        <v>9.1999999999999993</v>
      </c>
      <c r="AZ1544" s="87">
        <v>8.6</v>
      </c>
      <c r="BB1544" s="87" t="s">
        <v>48</v>
      </c>
      <c r="BD1544" s="81">
        <v>2.2000000000000002</v>
      </c>
      <c r="BF1544" s="81">
        <v>4.4000000000000004</v>
      </c>
      <c r="BH1544" s="100">
        <v>12.2</v>
      </c>
      <c r="BI1544" s="69"/>
      <c r="BJ1544" s="74" t="s">
        <v>48</v>
      </c>
      <c r="BL1544" s="74">
        <v>2</v>
      </c>
      <c r="BN1544" s="74">
        <v>7.8</v>
      </c>
      <c r="BP1544" s="74">
        <v>6.2</v>
      </c>
      <c r="BR1544" s="148">
        <v>6</v>
      </c>
      <c r="BT1544" s="1" t="s">
        <v>47</v>
      </c>
      <c r="BV1544" s="1" t="s">
        <v>47</v>
      </c>
      <c r="BX1544" s="1" t="s">
        <v>47</v>
      </c>
      <c r="BZ1544" s="1" t="s">
        <v>47</v>
      </c>
    </row>
    <row r="1545" spans="2:78" x14ac:dyDescent="0.25">
      <c r="B1545" s="8">
        <v>1544</v>
      </c>
      <c r="C1545" s="8">
        <v>9</v>
      </c>
      <c r="D1545" s="8">
        <v>2</v>
      </c>
      <c r="E1545" s="8">
        <v>2021</v>
      </c>
      <c r="F1545" s="24" t="str">
        <f t="shared" si="131"/>
        <v>09/Feb/2021</v>
      </c>
      <c r="G1545" s="9" t="s">
        <v>22</v>
      </c>
      <c r="H1545" s="10" t="str">
        <f t="shared" si="128"/>
        <v>Tue</v>
      </c>
      <c r="I1545" s="10">
        <f t="shared" si="133"/>
        <v>772</v>
      </c>
      <c r="J1545" s="8">
        <f t="shared" si="129"/>
        <v>109</v>
      </c>
      <c r="K1545" s="1">
        <f t="shared" si="132"/>
        <v>26</v>
      </c>
      <c r="L1545" s="1">
        <f t="shared" si="130"/>
        <v>3</v>
      </c>
      <c r="N1545" s="1" t="s">
        <v>50</v>
      </c>
      <c r="P1545" s="87">
        <v>4.8</v>
      </c>
      <c r="Q1545" s="69"/>
      <c r="R1545" s="4" t="s">
        <v>49</v>
      </c>
      <c r="T1545" s="4" t="s">
        <v>49</v>
      </c>
      <c r="V1545" s="17" t="s">
        <v>50</v>
      </c>
      <c r="W1545" s="17"/>
      <c r="X1545" s="59">
        <v>3.8</v>
      </c>
      <c r="Y1545" s="69"/>
      <c r="Z1545" s="87">
        <v>3.4</v>
      </c>
      <c r="AA1545" s="69"/>
      <c r="AB1545" s="100" t="s">
        <v>48</v>
      </c>
      <c r="AC1545" s="69"/>
      <c r="AD1545" s="87">
        <v>4.5999999999999996</v>
      </c>
      <c r="AE1545" s="69"/>
      <c r="AF1545" s="100">
        <v>2.2000000000000002</v>
      </c>
      <c r="AH1545" s="4" t="s">
        <v>49</v>
      </c>
      <c r="AJ1545" s="87" t="s">
        <v>48</v>
      </c>
      <c r="AL1545" s="87">
        <v>4.5999999999999996</v>
      </c>
      <c r="AN1545" s="87">
        <v>5.6</v>
      </c>
      <c r="AP1545" s="87">
        <v>4.4000000000000004</v>
      </c>
      <c r="AR1545" s="81" t="s">
        <v>48</v>
      </c>
      <c r="AT1545" s="87">
        <v>3</v>
      </c>
      <c r="AV1545" s="81">
        <v>4.2</v>
      </c>
      <c r="AX1545" s="81">
        <v>1.6</v>
      </c>
      <c r="AZ1545" s="87">
        <v>2.8</v>
      </c>
      <c r="BB1545" s="87" t="s">
        <v>48</v>
      </c>
      <c r="BD1545" s="81">
        <v>3</v>
      </c>
      <c r="BF1545" s="81">
        <v>2.6</v>
      </c>
      <c r="BH1545" s="100">
        <v>6.8</v>
      </c>
      <c r="BI1545" s="69"/>
      <c r="BJ1545" s="74" t="s">
        <v>48</v>
      </c>
      <c r="BL1545" s="74">
        <v>3.2</v>
      </c>
      <c r="BN1545" s="74">
        <v>3.8</v>
      </c>
      <c r="BP1545" s="74">
        <v>2.8</v>
      </c>
      <c r="BR1545" s="148">
        <v>4</v>
      </c>
      <c r="BT1545" s="1" t="s">
        <v>47</v>
      </c>
      <c r="BV1545" s="1" t="s">
        <v>47</v>
      </c>
      <c r="BX1545" s="1" t="s">
        <v>47</v>
      </c>
      <c r="BZ1545" s="1" t="s">
        <v>47</v>
      </c>
    </row>
    <row r="1546" spans="2:78" x14ac:dyDescent="0.25">
      <c r="B1546" s="8">
        <v>1545</v>
      </c>
      <c r="C1546" s="8">
        <v>10</v>
      </c>
      <c r="D1546" s="8">
        <v>2</v>
      </c>
      <c r="E1546" s="8">
        <v>2021</v>
      </c>
      <c r="F1546" s="24" t="str">
        <f t="shared" si="131"/>
        <v>10/Feb/2021</v>
      </c>
      <c r="G1546" s="9" t="s">
        <v>21</v>
      </c>
      <c r="H1546" s="10" t="str">
        <f t="shared" si="128"/>
        <v>Wed</v>
      </c>
      <c r="I1546" s="10">
        <f t="shared" si="133"/>
        <v>773</v>
      </c>
      <c r="J1546" s="8">
        <f t="shared" si="129"/>
        <v>109</v>
      </c>
      <c r="K1546" s="1">
        <f t="shared" si="132"/>
        <v>26</v>
      </c>
      <c r="L1546" s="1">
        <f t="shared" si="130"/>
        <v>3</v>
      </c>
      <c r="N1546" s="1" t="s">
        <v>50</v>
      </c>
      <c r="P1546" s="87">
        <v>9.5</v>
      </c>
      <c r="Q1546" s="69"/>
      <c r="R1546" s="4" t="s">
        <v>49</v>
      </c>
      <c r="T1546" s="4" t="s">
        <v>49</v>
      </c>
      <c r="V1546" s="17" t="s">
        <v>50</v>
      </c>
      <c r="W1546" s="17"/>
      <c r="X1546" s="59">
        <v>9.6</v>
      </c>
      <c r="Y1546" s="69"/>
      <c r="Z1546" s="87">
        <v>5.2</v>
      </c>
      <c r="AA1546" s="69"/>
      <c r="AB1546" s="100" t="s">
        <v>48</v>
      </c>
      <c r="AC1546" s="69"/>
      <c r="AD1546" s="87">
        <v>9.1999999999999993</v>
      </c>
      <c r="AE1546" s="69"/>
      <c r="AF1546" s="100">
        <v>4.8</v>
      </c>
      <c r="AH1546" s="4" t="s">
        <v>49</v>
      </c>
      <c r="AJ1546" s="87" t="s">
        <v>48</v>
      </c>
      <c r="AL1546" s="87">
        <v>8.1999999999999993</v>
      </c>
      <c r="AN1546" s="87">
        <v>7.2</v>
      </c>
      <c r="AP1546" s="87">
        <v>9.4</v>
      </c>
      <c r="AR1546" s="81" t="s">
        <v>48</v>
      </c>
      <c r="AT1546" s="87">
        <v>5.2</v>
      </c>
      <c r="AV1546" s="81">
        <v>9.5</v>
      </c>
      <c r="AX1546" s="81">
        <v>3.2</v>
      </c>
      <c r="AZ1546" s="87">
        <v>6</v>
      </c>
      <c r="BB1546" s="87" t="s">
        <v>48</v>
      </c>
      <c r="BD1546" s="81">
        <v>3.4</v>
      </c>
      <c r="BF1546" s="81">
        <v>5.6</v>
      </c>
      <c r="BH1546" s="100">
        <v>12.6</v>
      </c>
      <c r="BI1546" s="69"/>
      <c r="BJ1546" s="74" t="s">
        <v>48</v>
      </c>
      <c r="BL1546" s="74">
        <v>3.4</v>
      </c>
      <c r="BN1546" s="74">
        <v>8</v>
      </c>
      <c r="BP1546" s="74">
        <v>5</v>
      </c>
      <c r="BR1546" s="148">
        <v>5</v>
      </c>
      <c r="BT1546" s="1" t="s">
        <v>47</v>
      </c>
      <c r="BV1546" s="1" t="s">
        <v>47</v>
      </c>
      <c r="BX1546" s="1" t="s">
        <v>47</v>
      </c>
      <c r="BZ1546" s="1" t="s">
        <v>47</v>
      </c>
    </row>
    <row r="1547" spans="2:78" x14ac:dyDescent="0.25">
      <c r="B1547" s="8">
        <v>1546</v>
      </c>
      <c r="C1547" s="8">
        <v>10</v>
      </c>
      <c r="D1547" s="8">
        <v>2</v>
      </c>
      <c r="E1547" s="8">
        <v>2021</v>
      </c>
      <c r="F1547" s="24" t="str">
        <f t="shared" si="131"/>
        <v>10/Feb/2021</v>
      </c>
      <c r="G1547" s="9" t="s">
        <v>22</v>
      </c>
      <c r="H1547" s="10" t="str">
        <f t="shared" si="128"/>
        <v>Wed</v>
      </c>
      <c r="I1547" s="10">
        <f t="shared" si="133"/>
        <v>773</v>
      </c>
      <c r="J1547" s="8">
        <f t="shared" si="129"/>
        <v>109</v>
      </c>
      <c r="K1547" s="1">
        <f t="shared" si="132"/>
        <v>26</v>
      </c>
      <c r="L1547" s="1">
        <f t="shared" si="130"/>
        <v>3</v>
      </c>
      <c r="N1547" s="1" t="s">
        <v>50</v>
      </c>
      <c r="P1547" s="87">
        <v>5</v>
      </c>
      <c r="Q1547" s="69"/>
      <c r="R1547" s="4" t="s">
        <v>49</v>
      </c>
      <c r="T1547" s="4" t="s">
        <v>49</v>
      </c>
      <c r="V1547" s="17" t="s">
        <v>50</v>
      </c>
      <c r="W1547" s="17"/>
      <c r="X1547" s="59">
        <v>4.5</v>
      </c>
      <c r="Y1547" s="69"/>
      <c r="Z1547" s="87">
        <v>3.6</v>
      </c>
      <c r="AA1547" s="69"/>
      <c r="AB1547" s="100" t="s">
        <v>48</v>
      </c>
      <c r="AC1547" s="69"/>
      <c r="AD1547" s="87">
        <v>4.5999999999999996</v>
      </c>
      <c r="AE1547" s="69"/>
      <c r="AF1547" s="100">
        <v>2.4</v>
      </c>
      <c r="AH1547" s="4" t="s">
        <v>49</v>
      </c>
      <c r="AJ1547" s="87" t="s">
        <v>48</v>
      </c>
      <c r="AL1547" s="87">
        <v>4.4000000000000004</v>
      </c>
      <c r="AN1547" s="87">
        <v>4.4000000000000004</v>
      </c>
      <c r="AP1547" s="87">
        <v>4</v>
      </c>
      <c r="AR1547" s="81" t="s">
        <v>48</v>
      </c>
      <c r="AT1547" s="87">
        <v>3.2</v>
      </c>
      <c r="AV1547" s="81">
        <v>4.5999999999999996</v>
      </c>
      <c r="AX1547" s="81">
        <v>5.6</v>
      </c>
      <c r="AZ1547" s="87">
        <v>3.2</v>
      </c>
      <c r="BB1547" s="87" t="s">
        <v>48</v>
      </c>
      <c r="BD1547" s="81" t="s">
        <v>28</v>
      </c>
      <c r="BF1547" s="81">
        <v>3</v>
      </c>
      <c r="BH1547" s="100">
        <v>6.2</v>
      </c>
      <c r="BI1547" s="69"/>
      <c r="BJ1547" s="74" t="s">
        <v>48</v>
      </c>
      <c r="BL1547" s="74">
        <v>1.4</v>
      </c>
      <c r="BN1547" s="74">
        <v>4.4000000000000004</v>
      </c>
      <c r="BP1547" s="74">
        <v>2.6</v>
      </c>
      <c r="BR1547" s="148">
        <v>2.6</v>
      </c>
      <c r="BT1547" s="1" t="s">
        <v>47</v>
      </c>
      <c r="BV1547" s="1" t="s">
        <v>47</v>
      </c>
      <c r="BX1547" s="1" t="s">
        <v>47</v>
      </c>
      <c r="BZ1547" s="1" t="s">
        <v>47</v>
      </c>
    </row>
    <row r="1548" spans="2:78" x14ac:dyDescent="0.25">
      <c r="B1548" s="8">
        <v>1547</v>
      </c>
      <c r="C1548" s="8">
        <v>11</v>
      </c>
      <c r="D1548" s="8">
        <v>2</v>
      </c>
      <c r="E1548" s="8">
        <v>2021</v>
      </c>
      <c r="F1548" s="24" t="str">
        <f t="shared" si="131"/>
        <v>11/Feb/2021</v>
      </c>
      <c r="G1548" s="9" t="s">
        <v>21</v>
      </c>
      <c r="H1548" s="10" t="str">
        <f t="shared" si="128"/>
        <v>Thu</v>
      </c>
      <c r="I1548" s="10">
        <f t="shared" si="133"/>
        <v>774</v>
      </c>
      <c r="J1548" s="8">
        <f t="shared" si="129"/>
        <v>109</v>
      </c>
      <c r="K1548" s="1">
        <f t="shared" si="132"/>
        <v>26</v>
      </c>
      <c r="L1548" s="1">
        <f t="shared" si="130"/>
        <v>3</v>
      </c>
      <c r="N1548" s="1" t="s">
        <v>50</v>
      </c>
      <c r="P1548" s="87">
        <v>10.199999999999999</v>
      </c>
      <c r="Q1548" s="69"/>
      <c r="R1548" s="4" t="s">
        <v>49</v>
      </c>
      <c r="T1548" s="4" t="s">
        <v>49</v>
      </c>
      <c r="V1548" s="17" t="s">
        <v>50</v>
      </c>
      <c r="W1548" s="17"/>
      <c r="X1548" s="59">
        <v>10.6</v>
      </c>
      <c r="Y1548" s="69"/>
      <c r="Z1548" s="87">
        <v>6.2</v>
      </c>
      <c r="AA1548" s="69"/>
      <c r="AB1548" s="100" t="s">
        <v>48</v>
      </c>
      <c r="AC1548" s="69"/>
      <c r="AD1548" s="87">
        <v>9</v>
      </c>
      <c r="AE1548" s="69"/>
      <c r="AF1548" s="100">
        <v>4.4000000000000004</v>
      </c>
      <c r="AH1548" s="4" t="s">
        <v>49</v>
      </c>
      <c r="AJ1548" s="87" t="s">
        <v>48</v>
      </c>
      <c r="AL1548" s="87">
        <v>7.6</v>
      </c>
      <c r="AN1548" s="87">
        <v>8.8000000000000007</v>
      </c>
      <c r="AP1548" s="87">
        <v>7.2</v>
      </c>
      <c r="AR1548" s="81" t="s">
        <v>48</v>
      </c>
      <c r="AT1548" s="87">
        <v>6</v>
      </c>
      <c r="AV1548" s="81">
        <v>11</v>
      </c>
      <c r="AX1548" s="81">
        <v>10.6</v>
      </c>
      <c r="AZ1548" s="87">
        <v>6</v>
      </c>
      <c r="BB1548" s="87" t="s">
        <v>48</v>
      </c>
      <c r="BD1548" s="81">
        <v>3.6</v>
      </c>
      <c r="BF1548" s="81">
        <v>6.4</v>
      </c>
      <c r="BH1548" s="100">
        <v>12.4</v>
      </c>
      <c r="BI1548" s="69"/>
      <c r="BJ1548" s="74" t="s">
        <v>48</v>
      </c>
      <c r="BL1548" s="74">
        <v>3</v>
      </c>
      <c r="BN1548" s="74">
        <v>6.4</v>
      </c>
      <c r="BP1548" s="74" t="s">
        <v>48</v>
      </c>
      <c r="BR1548" s="148">
        <v>6.2</v>
      </c>
      <c r="BT1548" s="1" t="s">
        <v>47</v>
      </c>
      <c r="BV1548" s="1" t="s">
        <v>47</v>
      </c>
      <c r="BX1548" s="1" t="s">
        <v>47</v>
      </c>
      <c r="BZ1548" s="1" t="s">
        <v>47</v>
      </c>
    </row>
    <row r="1549" spans="2:78" x14ac:dyDescent="0.25">
      <c r="B1549" s="8">
        <v>1548</v>
      </c>
      <c r="C1549" s="8">
        <v>11</v>
      </c>
      <c r="D1549" s="8">
        <v>2</v>
      </c>
      <c r="E1549" s="8">
        <v>2021</v>
      </c>
      <c r="F1549" s="24" t="str">
        <f t="shared" si="131"/>
        <v>11/Feb/2021</v>
      </c>
      <c r="G1549" s="9" t="s">
        <v>22</v>
      </c>
      <c r="H1549" s="10" t="str">
        <f t="shared" si="128"/>
        <v>Thu</v>
      </c>
      <c r="I1549" s="10">
        <f t="shared" si="133"/>
        <v>774</v>
      </c>
      <c r="J1549" s="8">
        <f t="shared" si="129"/>
        <v>109</v>
      </c>
      <c r="K1549" s="1">
        <f t="shared" si="132"/>
        <v>26</v>
      </c>
      <c r="L1549" s="1">
        <f t="shared" si="130"/>
        <v>3</v>
      </c>
      <c r="N1549" s="1" t="s">
        <v>50</v>
      </c>
      <c r="P1549" s="87">
        <v>5.8</v>
      </c>
      <c r="Q1549" s="69"/>
      <c r="R1549" s="4" t="s">
        <v>49</v>
      </c>
      <c r="T1549" s="4" t="s">
        <v>49</v>
      </c>
      <c r="V1549" s="17" t="s">
        <v>50</v>
      </c>
      <c r="W1549" s="17"/>
      <c r="X1549" s="59">
        <v>5</v>
      </c>
      <c r="Y1549" s="69"/>
      <c r="Z1549" s="87">
        <v>3</v>
      </c>
      <c r="AA1549" s="69"/>
      <c r="AB1549" s="100" t="s">
        <v>48</v>
      </c>
      <c r="AC1549" s="69"/>
      <c r="AD1549" s="87">
        <v>3.4</v>
      </c>
      <c r="AE1549" s="69"/>
      <c r="AF1549" s="100">
        <v>2.2000000000000002</v>
      </c>
      <c r="AH1549" s="4" t="s">
        <v>49</v>
      </c>
      <c r="AJ1549" s="87" t="s">
        <v>48</v>
      </c>
      <c r="AL1549" s="87">
        <v>4</v>
      </c>
      <c r="AN1549" s="87">
        <v>3</v>
      </c>
      <c r="AP1549" s="87">
        <v>4.8</v>
      </c>
      <c r="AR1549" s="81" t="s">
        <v>48</v>
      </c>
      <c r="AT1549" s="87">
        <v>4.4000000000000004</v>
      </c>
      <c r="AV1549" s="81">
        <v>5.8</v>
      </c>
      <c r="AX1549" s="81">
        <v>5.6</v>
      </c>
      <c r="AZ1549" s="87">
        <v>3</v>
      </c>
      <c r="BB1549" s="87" t="s">
        <v>48</v>
      </c>
      <c r="BD1549" s="81">
        <v>2.4</v>
      </c>
      <c r="BF1549" s="81">
        <v>3.2</v>
      </c>
      <c r="BH1549" s="100">
        <v>6.8</v>
      </c>
      <c r="BI1549" s="69"/>
      <c r="BJ1549" s="74" t="s">
        <v>48</v>
      </c>
      <c r="BL1549" s="74">
        <v>1</v>
      </c>
      <c r="BN1549" s="74">
        <v>4.8</v>
      </c>
      <c r="BP1549" s="74" t="s">
        <v>48</v>
      </c>
      <c r="BR1549" s="148">
        <v>5.8</v>
      </c>
      <c r="BT1549" s="1" t="s">
        <v>47</v>
      </c>
      <c r="BV1549" s="1" t="s">
        <v>47</v>
      </c>
      <c r="BX1549" s="1" t="s">
        <v>47</v>
      </c>
      <c r="BZ1549" s="1" t="s">
        <v>47</v>
      </c>
    </row>
    <row r="1550" spans="2:78" x14ac:dyDescent="0.25">
      <c r="B1550" s="8">
        <v>1549</v>
      </c>
      <c r="C1550" s="8">
        <v>12</v>
      </c>
      <c r="D1550" s="8">
        <v>2</v>
      </c>
      <c r="E1550" s="8">
        <v>2021</v>
      </c>
      <c r="F1550" s="24" t="str">
        <f t="shared" si="131"/>
        <v>12/Feb/2021</v>
      </c>
      <c r="G1550" s="9" t="s">
        <v>21</v>
      </c>
      <c r="H1550" s="10" t="str">
        <f t="shared" si="128"/>
        <v>Fri</v>
      </c>
      <c r="I1550" s="10">
        <f t="shared" si="133"/>
        <v>775</v>
      </c>
      <c r="J1550" s="8">
        <f t="shared" si="129"/>
        <v>109</v>
      </c>
      <c r="K1550" s="1">
        <f t="shared" si="132"/>
        <v>26</v>
      </c>
      <c r="L1550" s="1">
        <f t="shared" si="130"/>
        <v>3</v>
      </c>
      <c r="N1550" s="1" t="s">
        <v>50</v>
      </c>
      <c r="P1550" s="87">
        <v>11</v>
      </c>
      <c r="Q1550" s="69"/>
      <c r="R1550" s="4" t="s">
        <v>49</v>
      </c>
      <c r="T1550" s="4" t="s">
        <v>49</v>
      </c>
      <c r="V1550" s="17" t="s">
        <v>50</v>
      </c>
      <c r="W1550" s="17"/>
      <c r="X1550" s="59">
        <v>10.4</v>
      </c>
      <c r="Y1550" s="69"/>
      <c r="Z1550" s="87">
        <v>5.4</v>
      </c>
      <c r="AA1550" s="69"/>
      <c r="AB1550" s="100" t="s">
        <v>48</v>
      </c>
      <c r="AC1550" s="69"/>
      <c r="AD1550" s="87">
        <v>9</v>
      </c>
      <c r="AE1550" s="69"/>
      <c r="AF1550" s="100">
        <v>4.5999999999999996</v>
      </c>
      <c r="AH1550" s="4" t="s">
        <v>49</v>
      </c>
      <c r="AJ1550" s="87" t="s">
        <v>48</v>
      </c>
      <c r="AL1550" s="87">
        <v>9</v>
      </c>
      <c r="AN1550" s="87">
        <v>7</v>
      </c>
      <c r="AP1550" s="87">
        <v>10.199999999999999</v>
      </c>
      <c r="AR1550" s="81" t="s">
        <v>48</v>
      </c>
      <c r="AT1550" s="87">
        <v>6.7</v>
      </c>
      <c r="AV1550" s="81">
        <v>10.6</v>
      </c>
      <c r="AX1550" s="81">
        <v>10.8</v>
      </c>
      <c r="AZ1550" s="87">
        <v>6.4</v>
      </c>
      <c r="BB1550" s="87" t="s">
        <v>48</v>
      </c>
      <c r="BD1550" s="81">
        <v>3.4</v>
      </c>
      <c r="BF1550" s="81">
        <v>6.2</v>
      </c>
      <c r="BH1550" s="100">
        <v>12.4</v>
      </c>
      <c r="BI1550" s="69"/>
      <c r="BJ1550" s="74" t="s">
        <v>48</v>
      </c>
      <c r="BL1550" s="74">
        <v>3.2</v>
      </c>
      <c r="BN1550" s="74">
        <v>6</v>
      </c>
      <c r="BP1550" s="74" t="s">
        <v>48</v>
      </c>
      <c r="BR1550" s="148">
        <v>9.5</v>
      </c>
      <c r="BT1550" s="1" t="s">
        <v>47</v>
      </c>
      <c r="BV1550" s="1" t="s">
        <v>47</v>
      </c>
      <c r="BX1550" s="1" t="s">
        <v>47</v>
      </c>
      <c r="BZ1550" s="1" t="s">
        <v>47</v>
      </c>
    </row>
    <row r="1551" spans="2:78" x14ac:dyDescent="0.25">
      <c r="B1551" s="8">
        <v>1550</v>
      </c>
      <c r="C1551" s="8">
        <v>12</v>
      </c>
      <c r="D1551" s="8">
        <v>2</v>
      </c>
      <c r="E1551" s="8">
        <v>2021</v>
      </c>
      <c r="F1551" s="24" t="str">
        <f t="shared" si="131"/>
        <v>12/Feb/2021</v>
      </c>
      <c r="G1551" s="9" t="s">
        <v>22</v>
      </c>
      <c r="H1551" s="10" t="str">
        <f t="shared" si="128"/>
        <v>Fri</v>
      </c>
      <c r="I1551" s="10">
        <f t="shared" si="133"/>
        <v>775</v>
      </c>
      <c r="J1551" s="8">
        <f t="shared" si="129"/>
        <v>109</v>
      </c>
      <c r="K1551" s="1">
        <f t="shared" si="132"/>
        <v>26</v>
      </c>
      <c r="L1551" s="1">
        <f t="shared" si="130"/>
        <v>3</v>
      </c>
      <c r="N1551" s="1" t="s">
        <v>50</v>
      </c>
      <c r="P1551" s="87">
        <v>5.4</v>
      </c>
      <c r="Q1551" s="69"/>
      <c r="R1551" s="4" t="s">
        <v>49</v>
      </c>
      <c r="T1551" s="4" t="s">
        <v>49</v>
      </c>
      <c r="V1551" s="17" t="s">
        <v>50</v>
      </c>
      <c r="W1551" s="17"/>
      <c r="X1551" s="59">
        <v>5</v>
      </c>
      <c r="Y1551" s="69"/>
      <c r="Z1551" s="87">
        <v>3</v>
      </c>
      <c r="AA1551" s="69"/>
      <c r="AB1551" s="100" t="s">
        <v>48</v>
      </c>
      <c r="AC1551" s="69"/>
      <c r="AD1551" s="87">
        <v>5.3</v>
      </c>
      <c r="AE1551" s="69"/>
      <c r="AF1551" s="100">
        <v>2.4</v>
      </c>
      <c r="AH1551" s="4" t="s">
        <v>49</v>
      </c>
      <c r="AJ1551" s="87" t="s">
        <v>48</v>
      </c>
      <c r="AL1551" s="87">
        <v>4.8</v>
      </c>
      <c r="AN1551" s="87">
        <v>5</v>
      </c>
      <c r="AP1551" s="87">
        <v>3.8</v>
      </c>
      <c r="AR1551" s="81" t="s">
        <v>48</v>
      </c>
      <c r="AT1551" s="87">
        <v>2.8</v>
      </c>
      <c r="AV1551" s="81">
        <v>5.8</v>
      </c>
      <c r="AX1551" s="81">
        <v>5.8</v>
      </c>
      <c r="AZ1551" s="87">
        <v>2.6</v>
      </c>
      <c r="BB1551" s="87" t="s">
        <v>48</v>
      </c>
      <c r="BD1551" s="81">
        <v>1</v>
      </c>
      <c r="BF1551" s="81">
        <v>2.9</v>
      </c>
      <c r="BH1551" s="100">
        <v>7.6</v>
      </c>
      <c r="BI1551" s="69"/>
      <c r="BJ1551" s="74" t="s">
        <v>48</v>
      </c>
      <c r="BL1551" s="74">
        <v>1.2</v>
      </c>
      <c r="BN1551" s="74">
        <v>2.8</v>
      </c>
      <c r="BP1551" s="74" t="s">
        <v>48</v>
      </c>
      <c r="BR1551" s="148">
        <v>5.2</v>
      </c>
      <c r="BT1551" s="1" t="s">
        <v>47</v>
      </c>
      <c r="BV1551" s="1" t="s">
        <v>47</v>
      </c>
      <c r="BX1551" s="1" t="s">
        <v>47</v>
      </c>
      <c r="BZ1551" s="1" t="s">
        <v>47</v>
      </c>
    </row>
    <row r="1552" spans="2:78" x14ac:dyDescent="0.25">
      <c r="B1552" s="8">
        <v>1551</v>
      </c>
      <c r="C1552" s="8">
        <v>13</v>
      </c>
      <c r="D1552" s="8">
        <v>2</v>
      </c>
      <c r="E1552" s="8">
        <v>2021</v>
      </c>
      <c r="F1552" s="24" t="str">
        <f t="shared" si="131"/>
        <v>13/Feb/2021</v>
      </c>
      <c r="G1552" s="9" t="s">
        <v>21</v>
      </c>
      <c r="H1552" s="10" t="str">
        <f t="shared" si="128"/>
        <v>Sat</v>
      </c>
      <c r="I1552" s="10">
        <f t="shared" si="133"/>
        <v>776</v>
      </c>
      <c r="J1552" s="8">
        <f t="shared" si="129"/>
        <v>109</v>
      </c>
      <c r="K1552" s="1">
        <f t="shared" si="132"/>
        <v>26</v>
      </c>
      <c r="L1552" s="1">
        <f t="shared" si="130"/>
        <v>3</v>
      </c>
      <c r="N1552" s="1" t="s">
        <v>50</v>
      </c>
      <c r="P1552" s="87">
        <v>12</v>
      </c>
      <c r="Q1552" s="69"/>
      <c r="R1552" s="4" t="s">
        <v>49</v>
      </c>
      <c r="T1552" s="4" t="s">
        <v>49</v>
      </c>
      <c r="V1552" s="17" t="s">
        <v>50</v>
      </c>
      <c r="W1552" s="17"/>
      <c r="X1552" s="59">
        <v>11.4</v>
      </c>
      <c r="Y1552" s="69"/>
      <c r="Z1552" s="87">
        <v>6.2</v>
      </c>
      <c r="AA1552" s="69"/>
      <c r="AB1552" s="100" t="s">
        <v>48</v>
      </c>
      <c r="AC1552" s="69"/>
      <c r="AD1552" s="87">
        <v>10.199999999999999</v>
      </c>
      <c r="AE1552" s="69"/>
      <c r="AF1552" s="100">
        <v>5.2</v>
      </c>
      <c r="AH1552" s="4" t="s">
        <v>49</v>
      </c>
      <c r="AJ1552" s="87" t="s">
        <v>48</v>
      </c>
      <c r="AL1552" s="87">
        <v>9.4</v>
      </c>
      <c r="AN1552" s="87">
        <v>8.6</v>
      </c>
      <c r="AP1552" s="87">
        <v>10.4</v>
      </c>
      <c r="AR1552" s="81" t="s">
        <v>48</v>
      </c>
      <c r="AT1552" s="87">
        <v>7.2</v>
      </c>
      <c r="AV1552" s="81">
        <v>11.8</v>
      </c>
      <c r="AX1552" s="81">
        <v>9.1999999999999993</v>
      </c>
      <c r="AZ1552" s="87">
        <v>5</v>
      </c>
      <c r="BB1552" s="87" t="s">
        <v>48</v>
      </c>
      <c r="BD1552" s="81">
        <v>3.6</v>
      </c>
      <c r="BF1552" s="81">
        <v>6.2</v>
      </c>
      <c r="BH1552" s="100">
        <v>13.2</v>
      </c>
      <c r="BI1552" s="69"/>
      <c r="BJ1552" s="74" t="s">
        <v>48</v>
      </c>
      <c r="BL1552" s="74">
        <v>3</v>
      </c>
      <c r="BN1552" s="74">
        <v>6.4</v>
      </c>
      <c r="BP1552" s="74" t="s">
        <v>48</v>
      </c>
      <c r="BR1552" s="148">
        <v>9.4</v>
      </c>
      <c r="BT1552" s="1" t="s">
        <v>47</v>
      </c>
      <c r="BV1552" s="1" t="s">
        <v>47</v>
      </c>
      <c r="BX1552" s="1" t="s">
        <v>47</v>
      </c>
      <c r="BZ1552" s="1" t="s">
        <v>47</v>
      </c>
    </row>
    <row r="1553" spans="2:78" x14ac:dyDescent="0.25">
      <c r="B1553" s="8">
        <v>1552</v>
      </c>
      <c r="C1553" s="8">
        <v>13</v>
      </c>
      <c r="D1553" s="8">
        <v>2</v>
      </c>
      <c r="E1553" s="8">
        <v>2021</v>
      </c>
      <c r="F1553" s="24" t="str">
        <f t="shared" si="131"/>
        <v>13/Feb/2021</v>
      </c>
      <c r="G1553" s="9" t="s">
        <v>22</v>
      </c>
      <c r="H1553" s="10" t="str">
        <f t="shared" ref="H1553:H1616" si="134">TEXT(F1553,"ddd")</f>
        <v>Sat</v>
      </c>
      <c r="I1553" s="10">
        <f t="shared" si="133"/>
        <v>776</v>
      </c>
      <c r="J1553" s="8">
        <f t="shared" ref="J1553:J1616" si="135">IF(H1553=H1552,IF(_xlfn.ISOWEEKNUM(F1553)-_xlfn.ISOWEEKNUM(F1552)=1,J1552+1,J1552),IF(H1553=H1550,IF(_xlfn.ISOWEEKNUM(F1553)-_xlfn.ISOWEEKNUM(F1552)=1,J1552+1,J1552),IF(H1553=H1548,IF(_xlfn.ISOWEEKNUM(F1553)-_xlfn.ISOWEEKNUM(F1552)=1,J1552+1,J1552),IF(H1553=H1546,IF(_xlfn.ISOWEEKNUM(F1553)-_xlfn.ISOWEEKNUM(F1552)=1,J1552+1,J1552),IF(H1553=H1544,IF(_xlfn.ISOWEEKNUM(F1553)-_xlfn.ISOWEEKNUM(F1552)=1,J1552+1,J1552),IF(H1553=H1542,IF(_xlfn.ISOWEEKNUM(F1553)-_xlfn.ISOWEEKNUM(F1552)=1,J1552+1,J1552),IF(H1553=H1540,IF(_xlfn.ISOWEEKNUM(F1553)-_xlfn.ISOWEEKNUM(F1552)=1,J1552+1,J1552),-1)))))))</f>
        <v>109</v>
      </c>
      <c r="K1553" s="1">
        <f t="shared" si="132"/>
        <v>26</v>
      </c>
      <c r="L1553" s="1">
        <f t="shared" si="130"/>
        <v>3</v>
      </c>
      <c r="N1553" s="1" t="s">
        <v>50</v>
      </c>
      <c r="P1553" s="87">
        <v>4.5999999999999996</v>
      </c>
      <c r="Q1553" s="69"/>
      <c r="R1553" s="4" t="s">
        <v>49</v>
      </c>
      <c r="T1553" s="4" t="s">
        <v>49</v>
      </c>
      <c r="V1553" s="17" t="s">
        <v>50</v>
      </c>
      <c r="W1553" s="17"/>
      <c r="X1553" s="59">
        <v>5.4</v>
      </c>
      <c r="Y1553" s="69"/>
      <c r="Z1553" s="87">
        <v>3</v>
      </c>
      <c r="AA1553" s="69"/>
      <c r="AB1553" s="100" t="s">
        <v>48</v>
      </c>
      <c r="AC1553" s="69"/>
      <c r="AD1553" s="87">
        <v>5</v>
      </c>
      <c r="AE1553" s="69"/>
      <c r="AF1553" s="100">
        <v>2.4</v>
      </c>
      <c r="AH1553" s="4" t="s">
        <v>49</v>
      </c>
      <c r="AJ1553" s="87" t="s">
        <v>48</v>
      </c>
      <c r="AL1553" s="87">
        <v>4</v>
      </c>
      <c r="AN1553" s="87">
        <v>6</v>
      </c>
      <c r="AP1553" s="87">
        <v>4</v>
      </c>
      <c r="AR1553" s="81" t="s">
        <v>48</v>
      </c>
      <c r="AT1553" s="87">
        <v>3.4</v>
      </c>
      <c r="AV1553" s="81">
        <v>6</v>
      </c>
      <c r="AX1553" s="81">
        <v>6.2</v>
      </c>
      <c r="AZ1553" s="87">
        <v>3</v>
      </c>
      <c r="BB1553" s="87" t="s">
        <v>48</v>
      </c>
      <c r="BD1553" s="81">
        <v>1</v>
      </c>
      <c r="BF1553" s="81">
        <v>3.6</v>
      </c>
      <c r="BH1553" s="100">
        <v>7</v>
      </c>
      <c r="BI1553" s="69"/>
      <c r="BJ1553" s="74" t="s">
        <v>48</v>
      </c>
      <c r="BL1553" s="74">
        <v>1.6</v>
      </c>
      <c r="BN1553" s="74">
        <v>2.8</v>
      </c>
      <c r="BP1553" s="74" t="s">
        <v>48</v>
      </c>
      <c r="BR1553" s="148">
        <v>5.4</v>
      </c>
      <c r="BT1553" s="1" t="s">
        <v>47</v>
      </c>
      <c r="BV1553" s="1" t="s">
        <v>47</v>
      </c>
      <c r="BX1553" s="1" t="s">
        <v>47</v>
      </c>
      <c r="BZ1553" s="1" t="s">
        <v>47</v>
      </c>
    </row>
    <row r="1554" spans="2:78" x14ac:dyDescent="0.25">
      <c r="B1554" s="8">
        <v>1553</v>
      </c>
      <c r="C1554" s="8">
        <v>14</v>
      </c>
      <c r="D1554" s="8">
        <v>2</v>
      </c>
      <c r="E1554" s="8">
        <v>2021</v>
      </c>
      <c r="F1554" s="24" t="str">
        <f t="shared" si="131"/>
        <v>14/Feb/2021</v>
      </c>
      <c r="G1554" s="9" t="s">
        <v>21</v>
      </c>
      <c r="H1554" s="10" t="str">
        <f t="shared" si="134"/>
        <v>Sun</v>
      </c>
      <c r="I1554" s="10">
        <f t="shared" si="133"/>
        <v>777</v>
      </c>
      <c r="J1554" s="8">
        <f t="shared" si="135"/>
        <v>109</v>
      </c>
      <c r="K1554" s="1">
        <f t="shared" si="132"/>
        <v>26</v>
      </c>
      <c r="L1554" s="1">
        <f t="shared" si="130"/>
        <v>3</v>
      </c>
      <c r="N1554" s="1" t="s">
        <v>50</v>
      </c>
      <c r="P1554" s="87">
        <v>10.6</v>
      </c>
      <c r="Q1554" s="69"/>
      <c r="R1554" s="4" t="s">
        <v>49</v>
      </c>
      <c r="T1554" s="4" t="s">
        <v>49</v>
      </c>
      <c r="V1554" s="17" t="s">
        <v>50</v>
      </c>
      <c r="W1554" s="17"/>
      <c r="X1554" s="59">
        <v>10.4</v>
      </c>
      <c r="Y1554" s="69"/>
      <c r="Z1554" s="87">
        <v>5.8</v>
      </c>
      <c r="AA1554" s="69"/>
      <c r="AB1554" s="100" t="s">
        <v>48</v>
      </c>
      <c r="AC1554" s="69"/>
      <c r="AD1554" s="87">
        <v>5.7</v>
      </c>
      <c r="AE1554" s="69"/>
      <c r="AF1554" s="100">
        <v>4.5999999999999996</v>
      </c>
      <c r="AH1554" s="4" t="s">
        <v>49</v>
      </c>
      <c r="AJ1554" s="87" t="s">
        <v>48</v>
      </c>
      <c r="AL1554" s="87">
        <v>9</v>
      </c>
      <c r="AN1554" s="87">
        <v>9</v>
      </c>
      <c r="AP1554" s="87">
        <v>9.4</v>
      </c>
      <c r="AR1554" s="81" t="s">
        <v>48</v>
      </c>
      <c r="AT1554" s="87">
        <v>6.6</v>
      </c>
      <c r="AV1554" s="81">
        <v>9.4</v>
      </c>
      <c r="AX1554" s="81">
        <v>11</v>
      </c>
      <c r="AZ1554" s="87">
        <v>6.6</v>
      </c>
      <c r="BB1554" s="87" t="s">
        <v>48</v>
      </c>
      <c r="BD1554" s="81">
        <v>2.4</v>
      </c>
      <c r="BF1554" s="81">
        <v>6.2</v>
      </c>
      <c r="BH1554" s="100">
        <v>11</v>
      </c>
      <c r="BI1554" s="69"/>
      <c r="BJ1554" s="74" t="s">
        <v>48</v>
      </c>
      <c r="BL1554" s="74">
        <v>2.8</v>
      </c>
      <c r="BN1554" s="74">
        <v>6.2</v>
      </c>
      <c r="BP1554" s="74" t="s">
        <v>48</v>
      </c>
      <c r="BR1554" s="148">
        <v>9.1999999999999993</v>
      </c>
      <c r="BT1554" s="1" t="s">
        <v>47</v>
      </c>
      <c r="BV1554" s="1" t="s">
        <v>47</v>
      </c>
      <c r="BX1554" s="1" t="s">
        <v>47</v>
      </c>
      <c r="BZ1554" s="1" t="s">
        <v>47</v>
      </c>
    </row>
    <row r="1555" spans="2:78" x14ac:dyDescent="0.25">
      <c r="B1555" s="8">
        <v>1554</v>
      </c>
      <c r="C1555" s="8">
        <v>14</v>
      </c>
      <c r="D1555" s="8">
        <v>2</v>
      </c>
      <c r="E1555" s="8">
        <v>2021</v>
      </c>
      <c r="F1555" s="24" t="str">
        <f t="shared" si="131"/>
        <v>14/Feb/2021</v>
      </c>
      <c r="G1555" s="9" t="s">
        <v>22</v>
      </c>
      <c r="H1555" s="10" t="str">
        <f t="shared" si="134"/>
        <v>Sun</v>
      </c>
      <c r="I1555" s="10">
        <f t="shared" si="133"/>
        <v>777</v>
      </c>
      <c r="J1555" s="8">
        <f t="shared" si="135"/>
        <v>109</v>
      </c>
      <c r="K1555" s="1">
        <f t="shared" si="132"/>
        <v>26</v>
      </c>
      <c r="L1555" s="1">
        <f t="shared" si="130"/>
        <v>3</v>
      </c>
      <c r="N1555" s="1" t="s">
        <v>50</v>
      </c>
      <c r="P1555" s="87">
        <v>4.8</v>
      </c>
      <c r="Q1555" s="69"/>
      <c r="R1555" s="4" t="s">
        <v>49</v>
      </c>
      <c r="T1555" s="4" t="s">
        <v>49</v>
      </c>
      <c r="V1555" s="17" t="s">
        <v>50</v>
      </c>
      <c r="W1555" s="17"/>
      <c r="X1555" s="59">
        <v>5.2</v>
      </c>
      <c r="Y1555" s="69"/>
      <c r="Z1555" s="87">
        <v>2.8</v>
      </c>
      <c r="AA1555" s="69"/>
      <c r="AB1555" s="100" t="s">
        <v>48</v>
      </c>
      <c r="AC1555" s="69"/>
      <c r="AD1555" s="87">
        <v>4</v>
      </c>
      <c r="AE1555" s="69"/>
      <c r="AF1555" s="100">
        <v>2.2000000000000002</v>
      </c>
      <c r="AH1555" s="4" t="s">
        <v>49</v>
      </c>
      <c r="AJ1555" s="87" t="s">
        <v>48</v>
      </c>
      <c r="AL1555" s="87" t="s">
        <v>28</v>
      </c>
      <c r="AN1555" s="87">
        <v>6.2</v>
      </c>
      <c r="AP1555" s="87">
        <v>4.8</v>
      </c>
      <c r="AR1555" s="81" t="s">
        <v>48</v>
      </c>
      <c r="AT1555" s="87" t="s">
        <v>28</v>
      </c>
      <c r="AV1555" s="81">
        <v>5.2</v>
      </c>
      <c r="AX1555" s="81">
        <v>4.5999999999999996</v>
      </c>
      <c r="AZ1555" s="87">
        <v>2.4</v>
      </c>
      <c r="BB1555" s="87" t="s">
        <v>48</v>
      </c>
      <c r="BD1555" s="81">
        <v>2.2000000000000002</v>
      </c>
      <c r="BF1555" s="81">
        <v>2.8</v>
      </c>
      <c r="BH1555" s="100">
        <v>7.2</v>
      </c>
      <c r="BI1555" s="69"/>
      <c r="BJ1555" s="74" t="s">
        <v>48</v>
      </c>
      <c r="BL1555" s="74">
        <v>1.4</v>
      </c>
      <c r="BN1555" s="74">
        <v>3.2</v>
      </c>
      <c r="BP1555" s="74" t="s">
        <v>48</v>
      </c>
      <c r="BR1555" s="148">
        <v>3.8</v>
      </c>
      <c r="BT1555" s="1" t="s">
        <v>47</v>
      </c>
      <c r="BV1555" s="1" t="s">
        <v>47</v>
      </c>
      <c r="BX1555" s="1" t="s">
        <v>47</v>
      </c>
      <c r="BZ1555" s="1" t="s">
        <v>47</v>
      </c>
    </row>
    <row r="1556" spans="2:78" x14ac:dyDescent="0.25">
      <c r="B1556" s="8">
        <v>1555</v>
      </c>
      <c r="C1556" s="8">
        <v>15</v>
      </c>
      <c r="D1556" s="8">
        <v>2</v>
      </c>
      <c r="E1556" s="8">
        <v>2021</v>
      </c>
      <c r="F1556" s="24" t="str">
        <f t="shared" si="131"/>
        <v>15/Feb/2021</v>
      </c>
      <c r="G1556" s="9" t="s">
        <v>21</v>
      </c>
      <c r="H1556" s="10" t="str">
        <f t="shared" si="134"/>
        <v>Mon</v>
      </c>
      <c r="I1556" s="10">
        <f t="shared" si="133"/>
        <v>778</v>
      </c>
      <c r="J1556" s="8">
        <f t="shared" si="135"/>
        <v>110</v>
      </c>
      <c r="K1556" s="1">
        <f t="shared" si="132"/>
        <v>26</v>
      </c>
      <c r="L1556" s="1">
        <f t="shared" si="130"/>
        <v>3</v>
      </c>
      <c r="N1556" s="1" t="s">
        <v>50</v>
      </c>
      <c r="P1556" s="87">
        <v>10.199999999999999</v>
      </c>
      <c r="Q1556" s="69"/>
      <c r="R1556" s="4" t="s">
        <v>49</v>
      </c>
      <c r="T1556" s="4" t="s">
        <v>49</v>
      </c>
      <c r="V1556" s="17" t="s">
        <v>50</v>
      </c>
      <c r="W1556" s="17"/>
      <c r="X1556" s="59">
        <v>10.8</v>
      </c>
      <c r="Y1556" s="69"/>
      <c r="Z1556" s="87">
        <v>6</v>
      </c>
      <c r="AA1556" s="69"/>
      <c r="AB1556" s="100" t="s">
        <v>48</v>
      </c>
      <c r="AC1556" s="69"/>
      <c r="AD1556" s="87">
        <v>7.6</v>
      </c>
      <c r="AE1556" s="69"/>
      <c r="AF1556" s="100">
        <v>3.8</v>
      </c>
      <c r="AH1556" s="4" t="s">
        <v>49</v>
      </c>
      <c r="AJ1556" s="87" t="s">
        <v>48</v>
      </c>
      <c r="AL1556" s="87">
        <v>8</v>
      </c>
      <c r="AN1556" s="87">
        <v>9.6</v>
      </c>
      <c r="AP1556" s="87">
        <v>9.8000000000000007</v>
      </c>
      <c r="AR1556" s="81" t="s">
        <v>48</v>
      </c>
      <c r="AT1556" s="87">
        <v>7.8</v>
      </c>
      <c r="AV1556" s="81">
        <v>4</v>
      </c>
      <c r="AX1556" s="81">
        <v>10</v>
      </c>
      <c r="AZ1556" s="87">
        <v>6</v>
      </c>
      <c r="BB1556" s="87" t="s">
        <v>48</v>
      </c>
      <c r="BD1556" s="81">
        <v>3.2</v>
      </c>
      <c r="BF1556" s="81">
        <v>4.8</v>
      </c>
      <c r="BH1556" s="100">
        <v>13</v>
      </c>
      <c r="BI1556" s="69"/>
      <c r="BJ1556" s="74" t="s">
        <v>48</v>
      </c>
      <c r="BL1556" s="74">
        <v>2.2000000000000002</v>
      </c>
      <c r="BN1556" s="74">
        <v>5.8</v>
      </c>
      <c r="BP1556" s="74" t="s">
        <v>48</v>
      </c>
      <c r="BR1556" s="148">
        <v>8</v>
      </c>
      <c r="BT1556" s="1" t="s">
        <v>47</v>
      </c>
      <c r="BV1556" s="1" t="s">
        <v>47</v>
      </c>
      <c r="BX1556" s="1" t="s">
        <v>47</v>
      </c>
      <c r="BZ1556" s="1" t="s">
        <v>47</v>
      </c>
    </row>
    <row r="1557" spans="2:78" x14ac:dyDescent="0.25">
      <c r="B1557" s="8">
        <v>1556</v>
      </c>
      <c r="C1557" s="8">
        <v>15</v>
      </c>
      <c r="D1557" s="8">
        <v>2</v>
      </c>
      <c r="E1557" s="8">
        <v>2021</v>
      </c>
      <c r="F1557" s="24" t="str">
        <f t="shared" si="131"/>
        <v>15/Feb/2021</v>
      </c>
      <c r="G1557" s="9" t="s">
        <v>22</v>
      </c>
      <c r="H1557" s="10" t="str">
        <f t="shared" si="134"/>
        <v>Mon</v>
      </c>
      <c r="I1557" s="10">
        <f t="shared" si="133"/>
        <v>778</v>
      </c>
      <c r="J1557" s="8">
        <f t="shared" si="135"/>
        <v>110</v>
      </c>
      <c r="K1557" s="1">
        <f t="shared" si="132"/>
        <v>26</v>
      </c>
      <c r="L1557" s="1">
        <f t="shared" si="130"/>
        <v>3</v>
      </c>
      <c r="N1557" s="1" t="s">
        <v>50</v>
      </c>
      <c r="P1557" s="87">
        <v>4</v>
      </c>
      <c r="Q1557" s="69"/>
      <c r="R1557" s="4" t="s">
        <v>49</v>
      </c>
      <c r="T1557" s="4" t="s">
        <v>49</v>
      </c>
      <c r="V1557" s="17" t="s">
        <v>50</v>
      </c>
      <c r="W1557" s="17"/>
      <c r="X1557" s="59">
        <v>4.5999999999999996</v>
      </c>
      <c r="Y1557" s="69"/>
      <c r="Z1557" s="87">
        <v>6.4</v>
      </c>
      <c r="AA1557" s="69"/>
      <c r="AB1557" s="100" t="s">
        <v>48</v>
      </c>
      <c r="AC1557" s="69"/>
      <c r="AD1557" s="87">
        <v>4.2</v>
      </c>
      <c r="AE1557" s="69"/>
      <c r="AF1557" s="100">
        <v>3.8</v>
      </c>
      <c r="AH1557" s="4" t="s">
        <v>49</v>
      </c>
      <c r="AJ1557" s="87" t="s">
        <v>48</v>
      </c>
      <c r="AL1557" s="87">
        <v>4.2</v>
      </c>
      <c r="AN1557" s="87">
        <v>1</v>
      </c>
      <c r="AP1557" s="87">
        <v>1</v>
      </c>
      <c r="AR1557" s="81" t="s">
        <v>48</v>
      </c>
      <c r="AT1557" s="87">
        <v>5.2</v>
      </c>
      <c r="AV1557" s="81">
        <v>5</v>
      </c>
      <c r="AX1557" s="81">
        <v>3</v>
      </c>
      <c r="AZ1557" s="87">
        <v>2.8</v>
      </c>
      <c r="BB1557" s="87" t="s">
        <v>48</v>
      </c>
      <c r="BD1557" s="81">
        <v>4.8</v>
      </c>
      <c r="BF1557" s="81">
        <v>2.6</v>
      </c>
      <c r="BH1557" s="100">
        <v>2.8</v>
      </c>
      <c r="BI1557" s="69"/>
      <c r="BJ1557" s="74" t="s">
        <v>48</v>
      </c>
      <c r="BL1557" s="74">
        <v>3.6</v>
      </c>
      <c r="BN1557" s="74">
        <v>2</v>
      </c>
      <c r="BP1557" s="74" t="s">
        <v>48</v>
      </c>
      <c r="BR1557" s="148">
        <v>5.4</v>
      </c>
      <c r="BT1557" s="1" t="s">
        <v>47</v>
      </c>
      <c r="BV1557" s="1" t="s">
        <v>47</v>
      </c>
      <c r="BX1557" s="1" t="s">
        <v>47</v>
      </c>
      <c r="BZ1557" s="1" t="s">
        <v>47</v>
      </c>
    </row>
    <row r="1558" spans="2:78" x14ac:dyDescent="0.25">
      <c r="B1558" s="8">
        <v>1557</v>
      </c>
      <c r="C1558" s="8">
        <v>16</v>
      </c>
      <c r="D1558" s="8">
        <v>2</v>
      </c>
      <c r="E1558" s="8">
        <v>2021</v>
      </c>
      <c r="F1558" s="24" t="str">
        <f t="shared" si="131"/>
        <v>16/Feb/2021</v>
      </c>
      <c r="G1558" s="9" t="s">
        <v>21</v>
      </c>
      <c r="H1558" s="10" t="str">
        <f t="shared" si="134"/>
        <v>Tue</v>
      </c>
      <c r="I1558" s="10">
        <f t="shared" si="133"/>
        <v>779</v>
      </c>
      <c r="J1558" s="8">
        <f t="shared" si="135"/>
        <v>110</v>
      </c>
      <c r="K1558" s="1">
        <f t="shared" si="132"/>
        <v>26</v>
      </c>
      <c r="L1558" s="1">
        <f t="shared" si="130"/>
        <v>3</v>
      </c>
      <c r="N1558" s="1" t="s">
        <v>50</v>
      </c>
      <c r="P1558" s="87">
        <v>9</v>
      </c>
      <c r="Q1558" s="69"/>
      <c r="R1558" s="4" t="s">
        <v>49</v>
      </c>
      <c r="T1558" s="4" t="s">
        <v>49</v>
      </c>
      <c r="V1558" s="17" t="s">
        <v>50</v>
      </c>
      <c r="W1558" s="17"/>
      <c r="X1558" s="59">
        <v>9.1999999999999993</v>
      </c>
      <c r="Y1558" s="69"/>
      <c r="Z1558" s="87">
        <v>5</v>
      </c>
      <c r="AA1558" s="69"/>
      <c r="AB1558" s="100" t="s">
        <v>48</v>
      </c>
      <c r="AC1558" s="69"/>
      <c r="AD1558" s="87">
        <v>8.1999999999999993</v>
      </c>
      <c r="AE1558" s="69"/>
      <c r="AF1558" s="100">
        <v>3</v>
      </c>
      <c r="AH1558" s="4" t="s">
        <v>49</v>
      </c>
      <c r="AJ1558" s="87" t="s">
        <v>48</v>
      </c>
      <c r="AL1558" s="87">
        <v>9.6</v>
      </c>
      <c r="AN1558" s="87">
        <v>8.4</v>
      </c>
      <c r="AP1558" s="87">
        <v>9.6</v>
      </c>
      <c r="AR1558" s="81" t="s">
        <v>48</v>
      </c>
      <c r="AT1558" s="87">
        <v>6.8</v>
      </c>
      <c r="AV1558" s="81">
        <v>9</v>
      </c>
      <c r="AX1558" s="81">
        <v>11.1</v>
      </c>
      <c r="AZ1558" s="87">
        <v>5.4</v>
      </c>
      <c r="BB1558" s="87" t="s">
        <v>48</v>
      </c>
      <c r="BD1558" s="81">
        <v>3</v>
      </c>
      <c r="BF1558" s="81">
        <v>5.2</v>
      </c>
      <c r="BH1558" s="100">
        <v>11</v>
      </c>
      <c r="BI1558" s="69"/>
      <c r="BJ1558" s="74" t="s">
        <v>48</v>
      </c>
      <c r="BL1558" s="74">
        <v>2</v>
      </c>
      <c r="BN1558" s="74">
        <v>5.0999999999999996</v>
      </c>
      <c r="BP1558" s="74" t="s">
        <v>48</v>
      </c>
      <c r="BR1558" s="148">
        <v>8</v>
      </c>
      <c r="BT1558" s="1" t="s">
        <v>47</v>
      </c>
      <c r="BV1558" s="1" t="s">
        <v>47</v>
      </c>
      <c r="BX1558" s="1" t="s">
        <v>47</v>
      </c>
      <c r="BZ1558" s="1" t="s">
        <v>47</v>
      </c>
    </row>
    <row r="1559" spans="2:78" x14ac:dyDescent="0.25">
      <c r="B1559" s="8">
        <v>1558</v>
      </c>
      <c r="C1559" s="8">
        <v>16</v>
      </c>
      <c r="D1559" s="8">
        <v>2</v>
      </c>
      <c r="E1559" s="8">
        <v>2021</v>
      </c>
      <c r="F1559" s="24" t="str">
        <f t="shared" si="131"/>
        <v>16/Feb/2021</v>
      </c>
      <c r="G1559" s="9" t="s">
        <v>22</v>
      </c>
      <c r="H1559" s="10" t="str">
        <f t="shared" si="134"/>
        <v>Tue</v>
      </c>
      <c r="I1559" s="10">
        <f t="shared" si="133"/>
        <v>779</v>
      </c>
      <c r="J1559" s="8">
        <f t="shared" si="135"/>
        <v>110</v>
      </c>
      <c r="K1559" s="1">
        <f t="shared" si="132"/>
        <v>26</v>
      </c>
      <c r="L1559" s="1">
        <f t="shared" si="130"/>
        <v>3</v>
      </c>
      <c r="N1559" s="1" t="s">
        <v>50</v>
      </c>
      <c r="P1559" s="87">
        <v>5.2</v>
      </c>
      <c r="Q1559" s="69"/>
      <c r="R1559" s="4" t="s">
        <v>49</v>
      </c>
      <c r="T1559" s="4" t="s">
        <v>49</v>
      </c>
      <c r="V1559" s="17" t="s">
        <v>50</v>
      </c>
      <c r="W1559" s="17"/>
      <c r="X1559" s="59">
        <v>4.4000000000000004</v>
      </c>
      <c r="Y1559" s="69"/>
      <c r="Z1559" s="87">
        <v>2.2000000000000002</v>
      </c>
      <c r="AA1559" s="69"/>
      <c r="AB1559" s="100" t="s">
        <v>48</v>
      </c>
      <c r="AC1559" s="69"/>
      <c r="AD1559" s="87">
        <v>4.2</v>
      </c>
      <c r="AE1559" s="69"/>
      <c r="AF1559" s="100">
        <v>2.2000000000000002</v>
      </c>
      <c r="AH1559" s="4" t="s">
        <v>49</v>
      </c>
      <c r="AJ1559" s="87" t="s">
        <v>48</v>
      </c>
      <c r="AL1559" s="87">
        <v>3.8</v>
      </c>
      <c r="AN1559" s="87">
        <v>4.4000000000000004</v>
      </c>
      <c r="AP1559" s="87">
        <v>4.2</v>
      </c>
      <c r="AR1559" s="81" t="s">
        <v>48</v>
      </c>
      <c r="AT1559" s="87">
        <v>3.6</v>
      </c>
      <c r="AV1559" s="81">
        <v>4.8</v>
      </c>
      <c r="AX1559" s="81">
        <v>5.0999999999999996</v>
      </c>
      <c r="AZ1559" s="87">
        <v>3.2</v>
      </c>
      <c r="BB1559" s="87" t="s">
        <v>48</v>
      </c>
      <c r="BD1559" s="81">
        <v>2</v>
      </c>
      <c r="BF1559" s="81">
        <v>5</v>
      </c>
      <c r="BH1559" s="100">
        <v>7</v>
      </c>
      <c r="BI1559" s="69"/>
      <c r="BJ1559" s="74" t="s">
        <v>48</v>
      </c>
      <c r="BL1559" s="74">
        <v>2.2000000000000002</v>
      </c>
      <c r="BN1559" s="74">
        <v>2.8</v>
      </c>
      <c r="BP1559" s="74" t="s">
        <v>48</v>
      </c>
      <c r="BR1559" s="148">
        <v>9.8000000000000007</v>
      </c>
      <c r="BT1559" s="1" t="s">
        <v>47</v>
      </c>
      <c r="BV1559" s="1" t="s">
        <v>47</v>
      </c>
      <c r="BX1559" s="1" t="s">
        <v>47</v>
      </c>
      <c r="BZ1559" s="1" t="s">
        <v>47</v>
      </c>
    </row>
    <row r="1560" spans="2:78" x14ac:dyDescent="0.25">
      <c r="B1560" s="8">
        <v>1559</v>
      </c>
      <c r="C1560" s="8">
        <v>17</v>
      </c>
      <c r="D1560" s="8">
        <v>2</v>
      </c>
      <c r="E1560" s="8">
        <v>2021</v>
      </c>
      <c r="F1560" s="24" t="str">
        <f t="shared" si="131"/>
        <v>17/Feb/2021</v>
      </c>
      <c r="G1560" s="9" t="s">
        <v>21</v>
      </c>
      <c r="H1560" s="10" t="str">
        <f t="shared" si="134"/>
        <v>Wed</v>
      </c>
      <c r="I1560" s="10">
        <f t="shared" si="133"/>
        <v>780</v>
      </c>
      <c r="J1560" s="8">
        <f t="shared" si="135"/>
        <v>110</v>
      </c>
      <c r="K1560" s="1">
        <f t="shared" si="132"/>
        <v>26</v>
      </c>
      <c r="L1560" s="1">
        <f t="shared" si="130"/>
        <v>3</v>
      </c>
      <c r="N1560" s="1" t="s">
        <v>50</v>
      </c>
      <c r="P1560" s="87">
        <v>11</v>
      </c>
      <c r="Q1560" s="69"/>
      <c r="R1560" s="4" t="s">
        <v>49</v>
      </c>
      <c r="T1560" s="4" t="s">
        <v>49</v>
      </c>
      <c r="V1560" s="17" t="s">
        <v>50</v>
      </c>
      <c r="W1560" s="17"/>
      <c r="X1560" s="59">
        <v>10.8</v>
      </c>
      <c r="Y1560" s="69"/>
      <c r="Z1560" s="87">
        <v>6.2</v>
      </c>
      <c r="AA1560" s="69"/>
      <c r="AB1560" s="100" t="s">
        <v>48</v>
      </c>
      <c r="AC1560" s="69"/>
      <c r="AD1560" s="87">
        <v>9.1</v>
      </c>
      <c r="AE1560" s="69"/>
      <c r="AF1560" s="100">
        <v>4.2</v>
      </c>
      <c r="AH1560" s="4" t="s">
        <v>49</v>
      </c>
      <c r="AJ1560" s="87" t="s">
        <v>48</v>
      </c>
      <c r="AL1560" s="87">
        <v>9</v>
      </c>
      <c r="AN1560" s="87">
        <v>9.3000000000000007</v>
      </c>
      <c r="AP1560" s="87">
        <v>10</v>
      </c>
      <c r="AR1560" s="81" t="s">
        <v>48</v>
      </c>
      <c r="AT1560" s="87">
        <v>6</v>
      </c>
      <c r="AV1560" s="81">
        <v>11</v>
      </c>
      <c r="AX1560" s="81">
        <v>11.2</v>
      </c>
      <c r="AZ1560" s="87">
        <v>6.1</v>
      </c>
      <c r="BB1560" s="87" t="s">
        <v>48</v>
      </c>
      <c r="BD1560" s="81">
        <v>3</v>
      </c>
      <c r="BF1560" s="81">
        <v>6</v>
      </c>
      <c r="BH1560" s="100">
        <v>12.2</v>
      </c>
      <c r="BI1560" s="69"/>
      <c r="BJ1560" s="74" t="s">
        <v>48</v>
      </c>
      <c r="BL1560" s="74">
        <v>2</v>
      </c>
      <c r="BN1560" s="74">
        <v>6</v>
      </c>
      <c r="BP1560" s="74" t="s">
        <v>48</v>
      </c>
      <c r="BR1560" s="148">
        <v>9.1999999999999993</v>
      </c>
      <c r="BT1560" s="1" t="s">
        <v>47</v>
      </c>
      <c r="BV1560" s="1" t="s">
        <v>47</v>
      </c>
      <c r="BX1560" s="1" t="s">
        <v>47</v>
      </c>
      <c r="BZ1560" s="1" t="s">
        <v>47</v>
      </c>
    </row>
    <row r="1561" spans="2:78" x14ac:dyDescent="0.25">
      <c r="B1561" s="8">
        <v>1560</v>
      </c>
      <c r="C1561" s="8">
        <v>17</v>
      </c>
      <c r="D1561" s="8">
        <v>2</v>
      </c>
      <c r="E1561" s="8">
        <v>2021</v>
      </c>
      <c r="F1561" s="24" t="str">
        <f t="shared" si="131"/>
        <v>17/Feb/2021</v>
      </c>
      <c r="G1561" s="9" t="s">
        <v>22</v>
      </c>
      <c r="H1561" s="10" t="str">
        <f t="shared" si="134"/>
        <v>Wed</v>
      </c>
      <c r="I1561" s="10">
        <f t="shared" si="133"/>
        <v>780</v>
      </c>
      <c r="J1561" s="8">
        <f t="shared" si="135"/>
        <v>110</v>
      </c>
      <c r="K1561" s="1">
        <f t="shared" si="132"/>
        <v>26</v>
      </c>
      <c r="L1561" s="1">
        <f t="shared" si="130"/>
        <v>3</v>
      </c>
      <c r="N1561" s="1" t="s">
        <v>50</v>
      </c>
      <c r="P1561" s="87">
        <v>6</v>
      </c>
      <c r="Q1561" s="69"/>
      <c r="R1561" s="4" t="s">
        <v>49</v>
      </c>
      <c r="T1561" s="4" t="s">
        <v>49</v>
      </c>
      <c r="V1561" s="17" t="s">
        <v>50</v>
      </c>
      <c r="W1561" s="17"/>
      <c r="X1561" s="59">
        <v>4.5999999999999996</v>
      </c>
      <c r="Y1561" s="69"/>
      <c r="Z1561" s="87">
        <v>3.4</v>
      </c>
      <c r="AA1561" s="69"/>
      <c r="AB1561" s="100" t="s">
        <v>48</v>
      </c>
      <c r="AC1561" s="69"/>
      <c r="AD1561" s="87">
        <v>5.4</v>
      </c>
      <c r="AE1561" s="69"/>
      <c r="AF1561" s="100">
        <v>2.6</v>
      </c>
      <c r="AH1561" s="4" t="s">
        <v>49</v>
      </c>
      <c r="AJ1561" s="87" t="s">
        <v>48</v>
      </c>
      <c r="AL1561" s="87">
        <v>2.5</v>
      </c>
      <c r="AN1561" s="87">
        <v>6</v>
      </c>
      <c r="AP1561" s="87">
        <v>4</v>
      </c>
      <c r="AR1561" s="81" t="s">
        <v>48</v>
      </c>
      <c r="AT1561" s="87">
        <v>4</v>
      </c>
      <c r="AV1561" s="81">
        <v>5</v>
      </c>
      <c r="AX1561" s="81">
        <v>4.4000000000000004</v>
      </c>
      <c r="AZ1561" s="87">
        <v>4</v>
      </c>
      <c r="BB1561" s="87" t="s">
        <v>48</v>
      </c>
      <c r="BD1561" s="81">
        <v>3.4</v>
      </c>
      <c r="BF1561" s="81">
        <v>3.2</v>
      </c>
      <c r="BH1561" s="100">
        <v>5</v>
      </c>
      <c r="BI1561" s="69"/>
      <c r="BJ1561" s="74" t="s">
        <v>48</v>
      </c>
      <c r="BL1561" s="74">
        <v>2.8</v>
      </c>
      <c r="BN1561" s="74">
        <v>2.6</v>
      </c>
      <c r="BP1561" s="74" t="s">
        <v>48</v>
      </c>
      <c r="BR1561" s="148">
        <v>4</v>
      </c>
      <c r="BT1561" s="1" t="s">
        <v>47</v>
      </c>
      <c r="BV1561" s="1" t="s">
        <v>47</v>
      </c>
      <c r="BX1561" s="1" t="s">
        <v>47</v>
      </c>
      <c r="BZ1561" s="1" t="s">
        <v>47</v>
      </c>
    </row>
    <row r="1562" spans="2:78" x14ac:dyDescent="0.25">
      <c r="B1562" s="8">
        <v>1561</v>
      </c>
      <c r="C1562" s="8">
        <v>18</v>
      </c>
      <c r="D1562" s="8">
        <v>2</v>
      </c>
      <c r="E1562" s="8">
        <v>2021</v>
      </c>
      <c r="F1562" s="24" t="str">
        <f t="shared" si="131"/>
        <v>18/Feb/2021</v>
      </c>
      <c r="G1562" s="9" t="s">
        <v>21</v>
      </c>
      <c r="H1562" s="10" t="str">
        <f t="shared" si="134"/>
        <v>Thu</v>
      </c>
      <c r="I1562" s="10">
        <f t="shared" si="133"/>
        <v>781</v>
      </c>
      <c r="J1562" s="8">
        <f t="shared" si="135"/>
        <v>110</v>
      </c>
      <c r="K1562" s="1">
        <f t="shared" si="132"/>
        <v>26</v>
      </c>
      <c r="L1562" s="1">
        <f t="shared" si="130"/>
        <v>3</v>
      </c>
      <c r="N1562" s="1" t="s">
        <v>50</v>
      </c>
      <c r="P1562" s="87">
        <v>10.6</v>
      </c>
      <c r="Q1562" s="69"/>
      <c r="R1562" s="4" t="s">
        <v>49</v>
      </c>
      <c r="T1562" s="4" t="s">
        <v>49</v>
      </c>
      <c r="V1562" s="17" t="s">
        <v>50</v>
      </c>
      <c r="W1562" s="17"/>
      <c r="X1562" s="59">
        <v>11</v>
      </c>
      <c r="Y1562" s="69"/>
      <c r="Z1562" s="87">
        <v>5.6</v>
      </c>
      <c r="AA1562" s="69"/>
      <c r="AB1562" s="100" t="s">
        <v>48</v>
      </c>
      <c r="AC1562" s="69"/>
      <c r="AD1562" s="87">
        <v>8</v>
      </c>
      <c r="AE1562" s="69"/>
      <c r="AF1562" s="100">
        <v>4.2</v>
      </c>
      <c r="AH1562" s="4" t="s">
        <v>49</v>
      </c>
      <c r="AJ1562" s="87" t="s">
        <v>48</v>
      </c>
      <c r="AL1562" s="87">
        <v>8</v>
      </c>
      <c r="AN1562" s="87">
        <v>5.4</v>
      </c>
      <c r="AP1562" s="87">
        <v>8</v>
      </c>
      <c r="AR1562" s="81" t="s">
        <v>48</v>
      </c>
      <c r="AT1562" s="87">
        <v>7</v>
      </c>
      <c r="AV1562" s="81">
        <v>10.6</v>
      </c>
      <c r="AX1562" s="81">
        <v>11.4</v>
      </c>
      <c r="AZ1562" s="87">
        <v>5.8</v>
      </c>
      <c r="BB1562" s="87" t="s">
        <v>48</v>
      </c>
      <c r="BD1562" s="81">
        <v>1.4</v>
      </c>
      <c r="BF1562" s="81">
        <v>6</v>
      </c>
      <c r="BH1562" s="100">
        <v>13.8</v>
      </c>
      <c r="BI1562" s="69"/>
      <c r="BJ1562" s="74" t="s">
        <v>48</v>
      </c>
      <c r="BL1562" s="74">
        <v>5.8</v>
      </c>
      <c r="BN1562" s="74">
        <v>9</v>
      </c>
      <c r="BP1562" s="74" t="s">
        <v>48</v>
      </c>
      <c r="BR1562" s="148">
        <v>8.4</v>
      </c>
      <c r="BT1562" s="1" t="s">
        <v>47</v>
      </c>
      <c r="BV1562" s="1" t="s">
        <v>47</v>
      </c>
      <c r="BX1562" s="1" t="s">
        <v>47</v>
      </c>
      <c r="BZ1562" s="1" t="s">
        <v>47</v>
      </c>
    </row>
    <row r="1563" spans="2:78" x14ac:dyDescent="0.25">
      <c r="B1563" s="8">
        <v>1562</v>
      </c>
      <c r="C1563" s="8">
        <v>18</v>
      </c>
      <c r="D1563" s="8">
        <v>2</v>
      </c>
      <c r="E1563" s="8">
        <v>2021</v>
      </c>
      <c r="F1563" s="24" t="str">
        <f t="shared" si="131"/>
        <v>18/Feb/2021</v>
      </c>
      <c r="G1563" s="9" t="s">
        <v>22</v>
      </c>
      <c r="H1563" s="10" t="str">
        <f t="shared" si="134"/>
        <v>Thu</v>
      </c>
      <c r="I1563" s="10">
        <f t="shared" si="133"/>
        <v>781</v>
      </c>
      <c r="J1563" s="8">
        <f t="shared" si="135"/>
        <v>110</v>
      </c>
      <c r="K1563" s="1">
        <f t="shared" si="132"/>
        <v>26</v>
      </c>
      <c r="L1563" s="1">
        <f t="shared" si="130"/>
        <v>3</v>
      </c>
      <c r="N1563" s="1" t="s">
        <v>50</v>
      </c>
      <c r="P1563" s="87">
        <v>5.2</v>
      </c>
      <c r="Q1563" s="69"/>
      <c r="R1563" s="4" t="s">
        <v>49</v>
      </c>
      <c r="T1563" s="4" t="s">
        <v>49</v>
      </c>
      <c r="V1563" s="17" t="s">
        <v>50</v>
      </c>
      <c r="W1563" s="17"/>
      <c r="X1563" s="59">
        <v>3.4</v>
      </c>
      <c r="Y1563" s="69"/>
      <c r="Z1563" s="87">
        <v>3.6</v>
      </c>
      <c r="AA1563" s="69"/>
      <c r="AB1563" s="100" t="s">
        <v>48</v>
      </c>
      <c r="AC1563" s="69"/>
      <c r="AD1563" s="87">
        <v>4.8</v>
      </c>
      <c r="AE1563" s="69"/>
      <c r="AF1563" s="100">
        <v>2.4</v>
      </c>
      <c r="AH1563" s="4" t="s">
        <v>49</v>
      </c>
      <c r="AJ1563" s="87" t="s">
        <v>48</v>
      </c>
      <c r="AL1563" s="87">
        <v>4.8</v>
      </c>
      <c r="AN1563" s="87">
        <v>6.4</v>
      </c>
      <c r="AP1563" s="87">
        <v>5.2</v>
      </c>
      <c r="AR1563" s="81" t="s">
        <v>48</v>
      </c>
      <c r="AT1563" s="87">
        <v>3.8</v>
      </c>
      <c r="AV1563" s="81">
        <v>6.2</v>
      </c>
      <c r="AX1563" s="81">
        <v>5.6</v>
      </c>
      <c r="AZ1563" s="87">
        <v>3.4</v>
      </c>
      <c r="BB1563" s="87" t="s">
        <v>48</v>
      </c>
      <c r="BD1563" s="81">
        <v>1.2</v>
      </c>
      <c r="BF1563" s="81">
        <v>3</v>
      </c>
      <c r="BH1563" s="100">
        <v>7.6</v>
      </c>
      <c r="BI1563" s="69"/>
      <c r="BJ1563" s="74" t="s">
        <v>48</v>
      </c>
      <c r="BL1563" s="74">
        <v>0</v>
      </c>
      <c r="BN1563" s="74">
        <v>2.6</v>
      </c>
      <c r="BP1563" s="74" t="s">
        <v>48</v>
      </c>
      <c r="BR1563" s="148">
        <v>5</v>
      </c>
      <c r="BT1563" s="1" t="s">
        <v>47</v>
      </c>
      <c r="BV1563" s="1" t="s">
        <v>47</v>
      </c>
      <c r="BX1563" s="1" t="s">
        <v>47</v>
      </c>
      <c r="BZ1563" s="1" t="s">
        <v>47</v>
      </c>
    </row>
    <row r="1564" spans="2:78" x14ac:dyDescent="0.25">
      <c r="B1564" s="8">
        <v>1563</v>
      </c>
      <c r="C1564" s="8">
        <v>19</v>
      </c>
      <c r="D1564" s="8">
        <v>2</v>
      </c>
      <c r="E1564" s="8">
        <v>2021</v>
      </c>
      <c r="F1564" s="24" t="str">
        <f t="shared" si="131"/>
        <v>19/Feb/2021</v>
      </c>
      <c r="G1564" s="9" t="s">
        <v>21</v>
      </c>
      <c r="H1564" s="10" t="str">
        <f t="shared" si="134"/>
        <v>Fri</v>
      </c>
      <c r="I1564" s="10">
        <f t="shared" si="133"/>
        <v>782</v>
      </c>
      <c r="J1564" s="8">
        <f t="shared" si="135"/>
        <v>110</v>
      </c>
      <c r="K1564" s="1">
        <f t="shared" si="132"/>
        <v>26</v>
      </c>
      <c r="L1564" s="1">
        <f t="shared" si="130"/>
        <v>3</v>
      </c>
      <c r="N1564" s="1" t="s">
        <v>50</v>
      </c>
      <c r="P1564" s="87">
        <v>10.6</v>
      </c>
      <c r="Q1564" s="69"/>
      <c r="R1564" s="4" t="s">
        <v>49</v>
      </c>
      <c r="T1564" s="4" t="s">
        <v>49</v>
      </c>
      <c r="V1564" s="17" t="s">
        <v>50</v>
      </c>
      <c r="W1564" s="17"/>
      <c r="X1564" s="59">
        <v>9.3000000000000007</v>
      </c>
      <c r="Y1564" s="69"/>
      <c r="Z1564" s="87">
        <v>5.8</v>
      </c>
      <c r="AA1564" s="69"/>
      <c r="AB1564" s="100" t="s">
        <v>48</v>
      </c>
      <c r="AC1564" s="69"/>
      <c r="AD1564" s="87">
        <v>9.1999999999999993</v>
      </c>
      <c r="AE1564" s="69"/>
      <c r="AF1564" s="100">
        <v>5</v>
      </c>
      <c r="AH1564" s="4" t="s">
        <v>49</v>
      </c>
      <c r="AJ1564" s="87" t="s">
        <v>48</v>
      </c>
      <c r="AL1564" s="87">
        <v>7.8</v>
      </c>
      <c r="AN1564" s="87">
        <v>8.1999999999999993</v>
      </c>
      <c r="AP1564" s="87">
        <v>9.1999999999999993</v>
      </c>
      <c r="AR1564" s="81" t="s">
        <v>48</v>
      </c>
      <c r="AT1564" s="87">
        <v>6.2</v>
      </c>
      <c r="AV1564" s="81">
        <v>9</v>
      </c>
      <c r="AX1564" s="81">
        <v>9.1999999999999993</v>
      </c>
      <c r="AZ1564" s="87">
        <v>0</v>
      </c>
      <c r="BB1564" s="87" t="s">
        <v>48</v>
      </c>
      <c r="BD1564" s="81">
        <v>2.8</v>
      </c>
      <c r="BF1564" s="81">
        <v>5</v>
      </c>
      <c r="BH1564" s="100">
        <v>11</v>
      </c>
      <c r="BI1564" s="69"/>
      <c r="BJ1564" s="74" t="s">
        <v>48</v>
      </c>
      <c r="BL1564" s="74">
        <v>0</v>
      </c>
      <c r="BN1564" s="74">
        <v>5.3</v>
      </c>
      <c r="BP1564" s="74" t="s">
        <v>48</v>
      </c>
      <c r="BR1564" s="148">
        <v>8.8000000000000007</v>
      </c>
      <c r="BT1564" s="1" t="s">
        <v>47</v>
      </c>
      <c r="BV1564" s="1" t="s">
        <v>47</v>
      </c>
      <c r="BX1564" s="1" t="s">
        <v>47</v>
      </c>
      <c r="BZ1564" s="1" t="s">
        <v>47</v>
      </c>
    </row>
    <row r="1565" spans="2:78" x14ac:dyDescent="0.25">
      <c r="B1565" s="8">
        <v>1564</v>
      </c>
      <c r="C1565" s="8">
        <v>19</v>
      </c>
      <c r="D1565" s="8">
        <v>2</v>
      </c>
      <c r="E1565" s="8">
        <v>2021</v>
      </c>
      <c r="F1565" s="24" t="str">
        <f t="shared" si="131"/>
        <v>19/Feb/2021</v>
      </c>
      <c r="G1565" s="9" t="s">
        <v>22</v>
      </c>
      <c r="H1565" s="10" t="str">
        <f t="shared" si="134"/>
        <v>Fri</v>
      </c>
      <c r="I1565" s="10">
        <f t="shared" si="133"/>
        <v>782</v>
      </c>
      <c r="J1565" s="8">
        <f t="shared" si="135"/>
        <v>110</v>
      </c>
      <c r="K1565" s="1">
        <f t="shared" si="132"/>
        <v>26</v>
      </c>
      <c r="L1565" s="1">
        <f t="shared" si="130"/>
        <v>3</v>
      </c>
      <c r="N1565" s="1" t="s">
        <v>50</v>
      </c>
      <c r="P1565" s="87">
        <v>4.8</v>
      </c>
      <c r="Q1565" s="69"/>
      <c r="R1565" s="4" t="s">
        <v>49</v>
      </c>
      <c r="T1565" s="4" t="s">
        <v>49</v>
      </c>
      <c r="V1565" s="17" t="s">
        <v>50</v>
      </c>
      <c r="W1565" s="17"/>
      <c r="X1565" s="59">
        <v>3.2</v>
      </c>
      <c r="Y1565" s="69"/>
      <c r="Z1565" s="87">
        <v>3</v>
      </c>
      <c r="AA1565" s="69"/>
      <c r="AB1565" s="100" t="s">
        <v>48</v>
      </c>
      <c r="AC1565" s="69"/>
      <c r="AD1565" s="87">
        <v>5</v>
      </c>
      <c r="AE1565" s="69"/>
      <c r="AF1565" s="100">
        <v>3</v>
      </c>
      <c r="AH1565" s="4" t="s">
        <v>49</v>
      </c>
      <c r="AJ1565" s="87" t="s">
        <v>48</v>
      </c>
      <c r="AL1565" s="87">
        <v>4.2</v>
      </c>
      <c r="AN1565" s="87">
        <v>3.2</v>
      </c>
      <c r="AP1565" s="87">
        <v>3.6</v>
      </c>
      <c r="AR1565" s="81" t="s">
        <v>48</v>
      </c>
      <c r="AT1565" s="87">
        <v>3.4</v>
      </c>
      <c r="AV1565" s="81">
        <v>5.2</v>
      </c>
      <c r="AX1565" s="81">
        <v>4</v>
      </c>
      <c r="AZ1565" s="87">
        <v>7.2</v>
      </c>
      <c r="BB1565" s="87" t="s">
        <v>48</v>
      </c>
      <c r="BD1565" s="81">
        <v>2.6</v>
      </c>
      <c r="BF1565" s="81">
        <v>2.8</v>
      </c>
      <c r="BH1565" s="100">
        <v>4</v>
      </c>
      <c r="BI1565" s="69"/>
      <c r="BJ1565" s="74" t="s">
        <v>48</v>
      </c>
      <c r="BL1565" s="74">
        <v>5.2</v>
      </c>
      <c r="BN1565" s="74">
        <v>3</v>
      </c>
      <c r="BP1565" s="74" t="s">
        <v>48</v>
      </c>
      <c r="BR1565" s="148">
        <v>6.6</v>
      </c>
      <c r="BT1565" s="1" t="s">
        <v>47</v>
      </c>
      <c r="BV1565" s="1" t="s">
        <v>47</v>
      </c>
      <c r="BX1565" s="1" t="s">
        <v>47</v>
      </c>
      <c r="BZ1565" s="1" t="s">
        <v>47</v>
      </c>
    </row>
    <row r="1566" spans="2:78" x14ac:dyDescent="0.25">
      <c r="B1566" s="8">
        <v>1565</v>
      </c>
      <c r="C1566" s="8">
        <v>20</v>
      </c>
      <c r="D1566" s="8">
        <v>2</v>
      </c>
      <c r="E1566" s="8">
        <v>2021</v>
      </c>
      <c r="F1566" s="24" t="str">
        <f t="shared" si="131"/>
        <v>20/Feb/2021</v>
      </c>
      <c r="G1566" s="9" t="s">
        <v>21</v>
      </c>
      <c r="H1566" s="10" t="str">
        <f t="shared" si="134"/>
        <v>Sat</v>
      </c>
      <c r="I1566" s="10">
        <f t="shared" si="133"/>
        <v>783</v>
      </c>
      <c r="J1566" s="8">
        <f t="shared" si="135"/>
        <v>110</v>
      </c>
      <c r="K1566" s="1">
        <f t="shared" si="132"/>
        <v>26</v>
      </c>
      <c r="L1566" s="1">
        <f t="shared" si="130"/>
        <v>3</v>
      </c>
      <c r="N1566" s="1" t="s">
        <v>50</v>
      </c>
      <c r="P1566" s="87">
        <v>10.199999999999999</v>
      </c>
      <c r="Q1566" s="69"/>
      <c r="R1566" s="4" t="s">
        <v>49</v>
      </c>
      <c r="T1566" s="4" t="s">
        <v>49</v>
      </c>
      <c r="V1566" s="17" t="s">
        <v>50</v>
      </c>
      <c r="W1566" s="17"/>
      <c r="X1566" s="59">
        <v>11.4</v>
      </c>
      <c r="Y1566" s="69"/>
      <c r="Z1566" s="87">
        <v>7</v>
      </c>
      <c r="AA1566" s="69"/>
      <c r="AB1566" s="100" t="s">
        <v>48</v>
      </c>
      <c r="AC1566" s="69"/>
      <c r="AD1566" s="87">
        <v>7.6</v>
      </c>
      <c r="AE1566" s="69"/>
      <c r="AF1566" s="100">
        <v>5</v>
      </c>
      <c r="AH1566" s="4" t="s">
        <v>49</v>
      </c>
      <c r="AJ1566" s="87" t="s">
        <v>48</v>
      </c>
      <c r="AL1566" s="87">
        <v>9.6</v>
      </c>
      <c r="AN1566" s="87">
        <v>9.8000000000000007</v>
      </c>
      <c r="AP1566" s="87">
        <v>10</v>
      </c>
      <c r="AR1566" s="81" t="s">
        <v>48</v>
      </c>
      <c r="AT1566" s="87">
        <v>8</v>
      </c>
      <c r="AV1566" s="81">
        <v>10.6</v>
      </c>
      <c r="AX1566" s="81">
        <v>10</v>
      </c>
      <c r="AZ1566" s="87" t="s">
        <v>48</v>
      </c>
      <c r="BB1566" s="87" t="s">
        <v>48</v>
      </c>
      <c r="BD1566" s="81">
        <v>3.2</v>
      </c>
      <c r="BF1566" s="81">
        <v>5.4</v>
      </c>
      <c r="BH1566" s="100">
        <v>11.2</v>
      </c>
      <c r="BI1566" s="69"/>
      <c r="BJ1566" s="74" t="s">
        <v>48</v>
      </c>
      <c r="BL1566" s="74" t="s">
        <v>48</v>
      </c>
      <c r="BN1566" s="74">
        <v>6</v>
      </c>
      <c r="BP1566" s="74" t="s">
        <v>48</v>
      </c>
      <c r="BR1566" s="148">
        <v>6</v>
      </c>
      <c r="BT1566" s="1" t="s">
        <v>47</v>
      </c>
      <c r="BV1566" s="1" t="s">
        <v>47</v>
      </c>
      <c r="BX1566" s="1" t="s">
        <v>47</v>
      </c>
      <c r="BZ1566" s="1" t="s">
        <v>47</v>
      </c>
    </row>
    <row r="1567" spans="2:78" x14ac:dyDescent="0.25">
      <c r="B1567" s="8">
        <v>1566</v>
      </c>
      <c r="C1567" s="8">
        <v>20</v>
      </c>
      <c r="D1567" s="8">
        <v>2</v>
      </c>
      <c r="E1567" s="8">
        <v>2021</v>
      </c>
      <c r="F1567" s="24" t="str">
        <f t="shared" si="131"/>
        <v>20/Feb/2021</v>
      </c>
      <c r="G1567" s="9" t="s">
        <v>22</v>
      </c>
      <c r="H1567" s="10" t="str">
        <f t="shared" si="134"/>
        <v>Sat</v>
      </c>
      <c r="I1567" s="10">
        <f t="shared" si="133"/>
        <v>783</v>
      </c>
      <c r="J1567" s="8">
        <f t="shared" si="135"/>
        <v>110</v>
      </c>
      <c r="K1567" s="1">
        <f t="shared" si="132"/>
        <v>26</v>
      </c>
      <c r="L1567" s="1">
        <f t="shared" ref="L1567:L1630" si="136">IF(COUNTIF(L835:L1566,L1566)=732,L1566+1,L1566)</f>
        <v>3</v>
      </c>
      <c r="N1567" s="1" t="s">
        <v>50</v>
      </c>
      <c r="P1567" s="87">
        <v>4.2</v>
      </c>
      <c r="Q1567" s="69"/>
      <c r="R1567" s="4" t="s">
        <v>49</v>
      </c>
      <c r="T1567" s="4" t="s">
        <v>49</v>
      </c>
      <c r="V1567" s="17" t="s">
        <v>50</v>
      </c>
      <c r="W1567" s="17"/>
      <c r="X1567" s="59">
        <v>3</v>
      </c>
      <c r="Y1567" s="69"/>
      <c r="Z1567" s="87">
        <v>3.6</v>
      </c>
      <c r="AA1567" s="69"/>
      <c r="AB1567" s="100" t="s">
        <v>48</v>
      </c>
      <c r="AC1567" s="69"/>
      <c r="AD1567" s="87">
        <v>4</v>
      </c>
      <c r="AE1567" s="69"/>
      <c r="AF1567" s="100">
        <v>1.4</v>
      </c>
      <c r="AH1567" s="4" t="s">
        <v>49</v>
      </c>
      <c r="AJ1567" s="87" t="s">
        <v>48</v>
      </c>
      <c r="AL1567" s="87">
        <v>3.6</v>
      </c>
      <c r="AN1567" s="87">
        <v>4.4000000000000004</v>
      </c>
      <c r="AP1567" s="87">
        <v>2.2000000000000002</v>
      </c>
      <c r="AR1567" s="81" t="s">
        <v>48</v>
      </c>
      <c r="AT1567" s="87">
        <v>3</v>
      </c>
      <c r="AV1567" s="81">
        <v>5</v>
      </c>
      <c r="AX1567" s="81">
        <v>4</v>
      </c>
      <c r="AZ1567" s="87" t="s">
        <v>48</v>
      </c>
      <c r="BB1567" s="87" t="s">
        <v>48</v>
      </c>
      <c r="BD1567" s="81">
        <v>1.6</v>
      </c>
      <c r="BF1567" s="81">
        <v>2.2000000000000002</v>
      </c>
      <c r="BH1567" s="100">
        <v>5.8</v>
      </c>
      <c r="BI1567" s="69"/>
      <c r="BJ1567" s="74" t="s">
        <v>48</v>
      </c>
      <c r="BL1567" s="74" t="s">
        <v>48</v>
      </c>
      <c r="BN1567" s="74">
        <v>2.4</v>
      </c>
      <c r="BP1567" s="74" t="s">
        <v>48</v>
      </c>
      <c r="BR1567" s="148">
        <v>3.4</v>
      </c>
      <c r="BT1567" s="1" t="s">
        <v>47</v>
      </c>
      <c r="BV1567" s="1" t="s">
        <v>47</v>
      </c>
      <c r="BX1567" s="1" t="s">
        <v>47</v>
      </c>
      <c r="BZ1567" s="1" t="s">
        <v>47</v>
      </c>
    </row>
    <row r="1568" spans="2:78" x14ac:dyDescent="0.25">
      <c r="B1568" s="8">
        <v>1567</v>
      </c>
      <c r="C1568" s="8">
        <v>21</v>
      </c>
      <c r="D1568" s="8">
        <v>2</v>
      </c>
      <c r="E1568" s="8">
        <v>2021</v>
      </c>
      <c r="F1568" s="24" t="str">
        <f t="shared" si="131"/>
        <v>21/Feb/2021</v>
      </c>
      <c r="G1568" s="9" t="s">
        <v>21</v>
      </c>
      <c r="H1568" s="10" t="str">
        <f t="shared" si="134"/>
        <v>Sun</v>
      </c>
      <c r="I1568" s="10">
        <f t="shared" si="133"/>
        <v>784</v>
      </c>
      <c r="J1568" s="8">
        <f t="shared" si="135"/>
        <v>110</v>
      </c>
      <c r="K1568" s="1">
        <f t="shared" si="132"/>
        <v>26</v>
      </c>
      <c r="L1568" s="1">
        <f t="shared" si="136"/>
        <v>3</v>
      </c>
      <c r="N1568" s="1" t="s">
        <v>50</v>
      </c>
      <c r="P1568" s="87">
        <v>7.4</v>
      </c>
      <c r="Q1568" s="69"/>
      <c r="R1568" s="4" t="s">
        <v>49</v>
      </c>
      <c r="T1568" s="4" t="s">
        <v>49</v>
      </c>
      <c r="V1568" s="17" t="s">
        <v>50</v>
      </c>
      <c r="W1568" s="17"/>
      <c r="X1568" s="59">
        <v>8.4</v>
      </c>
      <c r="Y1568" s="69"/>
      <c r="Z1568" s="87">
        <v>6.6</v>
      </c>
      <c r="AA1568" s="69"/>
      <c r="AB1568" s="100" t="s">
        <v>48</v>
      </c>
      <c r="AC1568" s="69"/>
      <c r="AD1568" s="87">
        <v>8.4</v>
      </c>
      <c r="AE1568" s="69"/>
      <c r="AF1568" s="100">
        <v>4</v>
      </c>
      <c r="AH1568" s="4" t="s">
        <v>49</v>
      </c>
      <c r="AJ1568" s="87" t="s">
        <v>48</v>
      </c>
      <c r="AL1568" s="87">
        <v>6.6</v>
      </c>
      <c r="AN1568" s="87">
        <v>10</v>
      </c>
      <c r="AP1568" s="87">
        <v>9</v>
      </c>
      <c r="AR1568" s="81" t="s">
        <v>48</v>
      </c>
      <c r="AT1568" s="87">
        <v>7.2</v>
      </c>
      <c r="AV1568" s="81">
        <v>10</v>
      </c>
      <c r="AX1568" s="81">
        <v>8.6</v>
      </c>
      <c r="AZ1568" s="87" t="s">
        <v>48</v>
      </c>
      <c r="BB1568" s="87" t="s">
        <v>48</v>
      </c>
      <c r="BD1568" s="81">
        <v>2.8</v>
      </c>
      <c r="BF1568" s="81">
        <v>5</v>
      </c>
      <c r="BH1568" s="100">
        <v>10.4</v>
      </c>
      <c r="BI1568" s="69"/>
      <c r="BJ1568" s="74" t="s">
        <v>48</v>
      </c>
      <c r="BL1568" s="74" t="s">
        <v>48</v>
      </c>
      <c r="BN1568" s="74">
        <v>4.8</v>
      </c>
      <c r="BP1568" s="74" t="s">
        <v>48</v>
      </c>
      <c r="BR1568" s="148">
        <v>7.8</v>
      </c>
      <c r="BT1568" s="1" t="s">
        <v>47</v>
      </c>
      <c r="BV1568" s="1" t="s">
        <v>47</v>
      </c>
      <c r="BX1568" s="1" t="s">
        <v>47</v>
      </c>
      <c r="BZ1568" s="1" t="s">
        <v>47</v>
      </c>
    </row>
    <row r="1569" spans="2:78" x14ac:dyDescent="0.25">
      <c r="B1569" s="8">
        <v>1568</v>
      </c>
      <c r="C1569" s="8">
        <v>21</v>
      </c>
      <c r="D1569" s="8">
        <v>2</v>
      </c>
      <c r="E1569" s="8">
        <v>2021</v>
      </c>
      <c r="F1569" s="24" t="str">
        <f t="shared" si="131"/>
        <v>21/Feb/2021</v>
      </c>
      <c r="G1569" s="9" t="s">
        <v>22</v>
      </c>
      <c r="H1569" s="10" t="str">
        <f t="shared" si="134"/>
        <v>Sun</v>
      </c>
      <c r="I1569" s="10">
        <f t="shared" si="133"/>
        <v>784</v>
      </c>
      <c r="J1569" s="8">
        <f t="shared" si="135"/>
        <v>110</v>
      </c>
      <c r="K1569" s="1">
        <f t="shared" si="132"/>
        <v>26</v>
      </c>
      <c r="L1569" s="1">
        <f t="shared" si="136"/>
        <v>3</v>
      </c>
      <c r="N1569" s="1" t="s">
        <v>50</v>
      </c>
      <c r="P1569" s="87">
        <v>5.2</v>
      </c>
      <c r="Q1569" s="69"/>
      <c r="R1569" s="4" t="s">
        <v>49</v>
      </c>
      <c r="T1569" s="4" t="s">
        <v>49</v>
      </c>
      <c r="V1569" s="17" t="s">
        <v>50</v>
      </c>
      <c r="W1569" s="17"/>
      <c r="X1569" s="59">
        <v>1</v>
      </c>
      <c r="Y1569" s="69"/>
      <c r="Z1569" s="87">
        <v>2.8</v>
      </c>
      <c r="AA1569" s="69"/>
      <c r="AB1569" s="100" t="s">
        <v>48</v>
      </c>
      <c r="AC1569" s="69"/>
      <c r="AD1569" s="87">
        <v>4.2</v>
      </c>
      <c r="AE1569" s="69"/>
      <c r="AF1569" s="100">
        <v>1.2</v>
      </c>
      <c r="AH1569" s="4" t="s">
        <v>49</v>
      </c>
      <c r="AJ1569" s="87" t="s">
        <v>48</v>
      </c>
      <c r="AL1569" s="87">
        <v>2.4</v>
      </c>
      <c r="AN1569" s="87">
        <v>3.2</v>
      </c>
      <c r="AP1569" s="87">
        <v>1.6</v>
      </c>
      <c r="AR1569" s="81" t="s">
        <v>48</v>
      </c>
      <c r="AT1569" s="87">
        <v>2.6</v>
      </c>
      <c r="AV1569" s="81">
        <v>4</v>
      </c>
      <c r="AX1569" s="81">
        <v>2.6</v>
      </c>
      <c r="AZ1569" s="87" t="s">
        <v>48</v>
      </c>
      <c r="BB1569" s="87" t="s">
        <v>48</v>
      </c>
      <c r="BD1569" s="81">
        <v>2.6</v>
      </c>
      <c r="BF1569" s="81">
        <v>1.8</v>
      </c>
      <c r="BH1569" s="100">
        <v>6.2</v>
      </c>
      <c r="BI1569" s="69"/>
      <c r="BJ1569" s="74" t="s">
        <v>48</v>
      </c>
      <c r="BL1569" s="74" t="s">
        <v>48</v>
      </c>
      <c r="BN1569" s="74">
        <v>3.2</v>
      </c>
      <c r="BP1569" s="74" t="s">
        <v>48</v>
      </c>
      <c r="BR1569" s="148" t="s">
        <v>28</v>
      </c>
      <c r="BT1569" s="1" t="s">
        <v>47</v>
      </c>
      <c r="BV1569" s="1" t="s">
        <v>47</v>
      </c>
      <c r="BX1569" s="1" t="s">
        <v>47</v>
      </c>
      <c r="BZ1569" s="1" t="s">
        <v>47</v>
      </c>
    </row>
    <row r="1570" spans="2:78" x14ac:dyDescent="0.25">
      <c r="B1570" s="8">
        <v>1569</v>
      </c>
      <c r="C1570" s="8">
        <v>22</v>
      </c>
      <c r="D1570" s="8">
        <v>2</v>
      </c>
      <c r="E1570" s="8">
        <v>2021</v>
      </c>
      <c r="F1570" s="24" t="str">
        <f t="shared" si="131"/>
        <v>22/Feb/2021</v>
      </c>
      <c r="G1570" s="9" t="s">
        <v>21</v>
      </c>
      <c r="H1570" s="10" t="str">
        <f t="shared" si="134"/>
        <v>Mon</v>
      </c>
      <c r="I1570" s="10">
        <f t="shared" si="133"/>
        <v>785</v>
      </c>
      <c r="J1570" s="8">
        <f t="shared" si="135"/>
        <v>111</v>
      </c>
      <c r="K1570" s="1">
        <f t="shared" si="132"/>
        <v>26</v>
      </c>
      <c r="L1570" s="1">
        <f t="shared" si="136"/>
        <v>3</v>
      </c>
      <c r="N1570" s="1" t="s">
        <v>50</v>
      </c>
      <c r="P1570" s="87">
        <v>7.2</v>
      </c>
      <c r="Q1570" s="69"/>
      <c r="R1570" s="4" t="s">
        <v>49</v>
      </c>
      <c r="T1570" s="4" t="s">
        <v>49</v>
      </c>
      <c r="V1570" s="17" t="s">
        <v>50</v>
      </c>
      <c r="W1570" s="17"/>
      <c r="X1570" s="59">
        <v>10.4</v>
      </c>
      <c r="Y1570" s="69"/>
      <c r="Z1570" s="87">
        <v>6.2</v>
      </c>
      <c r="AA1570" s="69"/>
      <c r="AB1570" s="100" t="s">
        <v>48</v>
      </c>
      <c r="AC1570" s="69"/>
      <c r="AD1570" s="87">
        <v>4.4000000000000004</v>
      </c>
      <c r="AE1570" s="69"/>
      <c r="AF1570" s="100">
        <v>3.8</v>
      </c>
      <c r="AH1570" s="4" t="s">
        <v>49</v>
      </c>
      <c r="AJ1570" s="87" t="s">
        <v>48</v>
      </c>
      <c r="AL1570" s="87">
        <v>7.2</v>
      </c>
      <c r="AN1570" s="87">
        <v>7.6</v>
      </c>
      <c r="AP1570" s="87">
        <v>6.2</v>
      </c>
      <c r="AR1570" s="81" t="s">
        <v>48</v>
      </c>
      <c r="AT1570" s="87">
        <v>7.4</v>
      </c>
      <c r="AV1570" s="81">
        <v>10.4</v>
      </c>
      <c r="AX1570" s="81" t="s">
        <v>28</v>
      </c>
      <c r="AZ1570" s="87" t="s">
        <v>48</v>
      </c>
      <c r="BB1570" s="87" t="s">
        <v>48</v>
      </c>
      <c r="BD1570" s="81">
        <v>0</v>
      </c>
      <c r="BF1570" s="81">
        <v>3.8</v>
      </c>
      <c r="BH1570" s="100">
        <v>11.6</v>
      </c>
      <c r="BI1570" s="69"/>
      <c r="BJ1570" s="74" t="s">
        <v>48</v>
      </c>
      <c r="BL1570" s="74" t="s">
        <v>48</v>
      </c>
      <c r="BN1570" s="74">
        <v>5.8</v>
      </c>
      <c r="BP1570" s="74" t="s">
        <v>48</v>
      </c>
      <c r="BR1570" s="148">
        <v>3.8</v>
      </c>
      <c r="BT1570" s="1" t="s">
        <v>47</v>
      </c>
      <c r="BV1570" s="1" t="s">
        <v>47</v>
      </c>
      <c r="BX1570" s="1" t="s">
        <v>47</v>
      </c>
      <c r="BZ1570" s="1" t="s">
        <v>47</v>
      </c>
    </row>
    <row r="1571" spans="2:78" x14ac:dyDescent="0.25">
      <c r="B1571" s="8">
        <v>1570</v>
      </c>
      <c r="C1571" s="8">
        <v>22</v>
      </c>
      <c r="D1571" s="8">
        <v>2</v>
      </c>
      <c r="E1571" s="8">
        <v>2021</v>
      </c>
      <c r="F1571" s="24" t="str">
        <f t="shared" si="131"/>
        <v>22/Feb/2021</v>
      </c>
      <c r="G1571" s="9" t="s">
        <v>22</v>
      </c>
      <c r="H1571" s="10" t="str">
        <f t="shared" si="134"/>
        <v>Mon</v>
      </c>
      <c r="I1571" s="10">
        <f t="shared" si="133"/>
        <v>785</v>
      </c>
      <c r="J1571" s="8">
        <f t="shared" si="135"/>
        <v>111</v>
      </c>
      <c r="K1571" s="1">
        <f t="shared" si="132"/>
        <v>26</v>
      </c>
      <c r="L1571" s="1">
        <f t="shared" si="136"/>
        <v>3</v>
      </c>
      <c r="N1571" s="1" t="s">
        <v>50</v>
      </c>
      <c r="P1571" s="87">
        <v>5</v>
      </c>
      <c r="Q1571" s="69"/>
      <c r="R1571" s="4" t="s">
        <v>49</v>
      </c>
      <c r="T1571" s="4" t="s">
        <v>49</v>
      </c>
      <c r="V1571" s="17" t="s">
        <v>50</v>
      </c>
      <c r="W1571" s="17"/>
      <c r="X1571" s="59">
        <v>4.8</v>
      </c>
      <c r="Y1571" s="69"/>
      <c r="Z1571" s="87">
        <v>2.8</v>
      </c>
      <c r="AA1571" s="69"/>
      <c r="AB1571" s="100" t="s">
        <v>48</v>
      </c>
      <c r="AC1571" s="69"/>
      <c r="AD1571" s="87">
        <v>5.2</v>
      </c>
      <c r="AE1571" s="69"/>
      <c r="AF1571" s="100">
        <v>1.8</v>
      </c>
      <c r="AH1571" s="4" t="s">
        <v>49</v>
      </c>
      <c r="AJ1571" s="87" t="s">
        <v>48</v>
      </c>
      <c r="AL1571" s="87">
        <v>3.6</v>
      </c>
      <c r="AN1571" s="87">
        <v>4</v>
      </c>
      <c r="AP1571" s="87">
        <v>3</v>
      </c>
      <c r="AR1571" s="81" t="s">
        <v>48</v>
      </c>
      <c r="AT1571" s="87">
        <v>3.4</v>
      </c>
      <c r="AV1571" s="81">
        <v>4</v>
      </c>
      <c r="AX1571" s="81">
        <v>4.8</v>
      </c>
      <c r="AZ1571" s="87" t="s">
        <v>48</v>
      </c>
      <c r="BB1571" s="87" t="s">
        <v>48</v>
      </c>
      <c r="BD1571" s="81">
        <v>1</v>
      </c>
      <c r="BF1571" s="81">
        <v>2.8</v>
      </c>
      <c r="BH1571" s="100">
        <v>6.8</v>
      </c>
      <c r="BI1571" s="69"/>
      <c r="BJ1571" s="74" t="s">
        <v>48</v>
      </c>
      <c r="BL1571" s="74" t="s">
        <v>48</v>
      </c>
      <c r="BN1571" s="74">
        <v>2.8</v>
      </c>
      <c r="BP1571" s="74" t="s">
        <v>48</v>
      </c>
      <c r="BR1571" s="148">
        <v>3.8</v>
      </c>
      <c r="BT1571" s="1" t="s">
        <v>47</v>
      </c>
      <c r="BV1571" s="1" t="s">
        <v>47</v>
      </c>
      <c r="BX1571" s="1" t="s">
        <v>47</v>
      </c>
      <c r="BZ1571" s="1" t="s">
        <v>47</v>
      </c>
    </row>
    <row r="1572" spans="2:78" x14ac:dyDescent="0.25">
      <c r="B1572" s="8">
        <v>1571</v>
      </c>
      <c r="C1572" s="8">
        <v>23</v>
      </c>
      <c r="D1572" s="8">
        <v>2</v>
      </c>
      <c r="E1572" s="8">
        <v>2021</v>
      </c>
      <c r="F1572" s="24" t="str">
        <f t="shared" si="131"/>
        <v>23/Feb/2021</v>
      </c>
      <c r="G1572" s="9" t="s">
        <v>21</v>
      </c>
      <c r="H1572" s="10" t="str">
        <f t="shared" si="134"/>
        <v>Tue</v>
      </c>
      <c r="I1572" s="10">
        <f t="shared" si="133"/>
        <v>786</v>
      </c>
      <c r="J1572" s="8">
        <f t="shared" si="135"/>
        <v>111</v>
      </c>
      <c r="K1572" s="1">
        <f t="shared" si="132"/>
        <v>26</v>
      </c>
      <c r="L1572" s="1">
        <f t="shared" si="136"/>
        <v>3</v>
      </c>
      <c r="N1572" s="1" t="s">
        <v>50</v>
      </c>
      <c r="P1572" s="87">
        <v>9</v>
      </c>
      <c r="Q1572" s="69"/>
      <c r="R1572" s="4" t="s">
        <v>49</v>
      </c>
      <c r="T1572" s="4" t="s">
        <v>49</v>
      </c>
      <c r="V1572" s="17" t="s">
        <v>50</v>
      </c>
      <c r="W1572" s="17"/>
      <c r="X1572" s="59">
        <v>8.1999999999999993</v>
      </c>
      <c r="Y1572" s="69"/>
      <c r="Z1572" s="87">
        <v>6.2</v>
      </c>
      <c r="AA1572" s="69"/>
      <c r="AB1572" s="100" t="s">
        <v>48</v>
      </c>
      <c r="AC1572" s="69"/>
      <c r="AD1572" s="87">
        <v>9</v>
      </c>
      <c r="AE1572" s="69"/>
      <c r="AF1572" s="100">
        <v>3.4</v>
      </c>
      <c r="AH1572" s="4" t="s">
        <v>49</v>
      </c>
      <c r="AJ1572" s="87" t="s">
        <v>48</v>
      </c>
      <c r="AL1572" s="87">
        <v>8.4</v>
      </c>
      <c r="AN1572" s="87">
        <v>9.6</v>
      </c>
      <c r="AP1572" s="87">
        <v>8</v>
      </c>
      <c r="AR1572" s="81" t="s">
        <v>48</v>
      </c>
      <c r="AT1572" s="87">
        <v>6.2</v>
      </c>
      <c r="AV1572" s="81">
        <v>10</v>
      </c>
      <c r="AX1572" s="81">
        <v>11</v>
      </c>
      <c r="AZ1572" s="87" t="s">
        <v>48</v>
      </c>
      <c r="BB1572" s="87" t="s">
        <v>48</v>
      </c>
      <c r="BD1572" s="81">
        <v>0</v>
      </c>
      <c r="BF1572" s="81">
        <v>4.5999999999999996</v>
      </c>
      <c r="BH1572" s="100">
        <v>13</v>
      </c>
      <c r="BI1572" s="69"/>
      <c r="BJ1572" s="74" t="s">
        <v>48</v>
      </c>
      <c r="BL1572" s="74" t="s">
        <v>48</v>
      </c>
      <c r="BN1572" s="74">
        <v>5.8</v>
      </c>
      <c r="BP1572" s="74" t="s">
        <v>48</v>
      </c>
      <c r="BR1572" s="148">
        <v>7.6</v>
      </c>
      <c r="BT1572" s="1" t="s">
        <v>47</v>
      </c>
      <c r="BV1572" s="1" t="s">
        <v>47</v>
      </c>
      <c r="BX1572" s="1" t="s">
        <v>47</v>
      </c>
      <c r="BZ1572" s="1" t="s">
        <v>47</v>
      </c>
    </row>
    <row r="1573" spans="2:78" x14ac:dyDescent="0.25">
      <c r="B1573" s="8">
        <v>1572</v>
      </c>
      <c r="C1573" s="8">
        <v>23</v>
      </c>
      <c r="D1573" s="8">
        <v>2</v>
      </c>
      <c r="E1573" s="8">
        <v>2021</v>
      </c>
      <c r="F1573" s="24" t="str">
        <f t="shared" si="131"/>
        <v>23/Feb/2021</v>
      </c>
      <c r="G1573" s="9" t="s">
        <v>22</v>
      </c>
      <c r="H1573" s="10" t="str">
        <f t="shared" si="134"/>
        <v>Tue</v>
      </c>
      <c r="I1573" s="10">
        <f t="shared" si="133"/>
        <v>786</v>
      </c>
      <c r="J1573" s="8">
        <f t="shared" si="135"/>
        <v>111</v>
      </c>
      <c r="K1573" s="1">
        <f t="shared" si="132"/>
        <v>26</v>
      </c>
      <c r="L1573" s="1">
        <f t="shared" si="136"/>
        <v>3</v>
      </c>
      <c r="N1573" s="1" t="s">
        <v>50</v>
      </c>
      <c r="P1573" s="87">
        <v>5.4</v>
      </c>
      <c r="Q1573" s="69"/>
      <c r="R1573" s="4" t="s">
        <v>49</v>
      </c>
      <c r="T1573" s="4" t="s">
        <v>49</v>
      </c>
      <c r="V1573" s="17" t="s">
        <v>50</v>
      </c>
      <c r="W1573" s="17"/>
      <c r="X1573" s="59">
        <v>4.8</v>
      </c>
      <c r="Y1573" s="69"/>
      <c r="Z1573" s="87">
        <v>1</v>
      </c>
      <c r="AA1573" s="69"/>
      <c r="AB1573" s="100" t="s">
        <v>48</v>
      </c>
      <c r="AC1573" s="69"/>
      <c r="AD1573" s="87">
        <v>4.4000000000000004</v>
      </c>
      <c r="AE1573" s="69"/>
      <c r="AF1573" s="100">
        <v>2.2000000000000002</v>
      </c>
      <c r="AH1573" s="4" t="s">
        <v>49</v>
      </c>
      <c r="AJ1573" s="87" t="s">
        <v>48</v>
      </c>
      <c r="AL1573" s="87">
        <v>3.8</v>
      </c>
      <c r="AN1573" s="87">
        <v>5</v>
      </c>
      <c r="AP1573" s="87">
        <v>5.2</v>
      </c>
      <c r="AR1573" s="81" t="s">
        <v>48</v>
      </c>
      <c r="AT1573" s="87">
        <v>4.2</v>
      </c>
      <c r="AV1573" s="81">
        <v>5.8</v>
      </c>
      <c r="AX1573" s="81">
        <v>6.4</v>
      </c>
      <c r="AZ1573" s="87" t="s">
        <v>48</v>
      </c>
      <c r="BB1573" s="87" t="s">
        <v>48</v>
      </c>
      <c r="BD1573" s="81">
        <v>2.4</v>
      </c>
      <c r="BF1573" s="81">
        <v>2.6</v>
      </c>
      <c r="BH1573" s="100">
        <v>7.4</v>
      </c>
      <c r="BI1573" s="69"/>
      <c r="BJ1573" s="74" t="s">
        <v>48</v>
      </c>
      <c r="BL1573" s="74" t="s">
        <v>48</v>
      </c>
      <c r="BN1573" s="74">
        <v>2.8</v>
      </c>
      <c r="BP1573" s="74" t="s">
        <v>48</v>
      </c>
      <c r="BR1573" s="148">
        <v>4.4000000000000004</v>
      </c>
      <c r="BT1573" s="1" t="s">
        <v>47</v>
      </c>
      <c r="BV1573" s="1" t="s">
        <v>47</v>
      </c>
      <c r="BX1573" s="1" t="s">
        <v>47</v>
      </c>
      <c r="BZ1573" s="1" t="s">
        <v>47</v>
      </c>
    </row>
    <row r="1574" spans="2:78" x14ac:dyDescent="0.25">
      <c r="B1574" s="8">
        <v>1573</v>
      </c>
      <c r="C1574" s="8">
        <v>24</v>
      </c>
      <c r="D1574" s="8">
        <v>2</v>
      </c>
      <c r="E1574" s="8">
        <v>2021</v>
      </c>
      <c r="F1574" s="24" t="str">
        <f t="shared" si="131"/>
        <v>24/Feb/2021</v>
      </c>
      <c r="G1574" s="9" t="s">
        <v>21</v>
      </c>
      <c r="H1574" s="10" t="str">
        <f t="shared" si="134"/>
        <v>Wed</v>
      </c>
      <c r="I1574" s="10">
        <f t="shared" si="133"/>
        <v>787</v>
      </c>
      <c r="J1574" s="8">
        <f t="shared" si="135"/>
        <v>111</v>
      </c>
      <c r="K1574" s="1">
        <f t="shared" si="132"/>
        <v>26</v>
      </c>
      <c r="L1574" s="1">
        <f t="shared" si="136"/>
        <v>3</v>
      </c>
      <c r="N1574" s="1" t="s">
        <v>50</v>
      </c>
      <c r="P1574" s="87">
        <v>11</v>
      </c>
      <c r="Q1574" s="69"/>
      <c r="R1574" s="4" t="s">
        <v>49</v>
      </c>
      <c r="T1574" s="4" t="s">
        <v>49</v>
      </c>
      <c r="V1574" s="17" t="s">
        <v>50</v>
      </c>
      <c r="W1574" s="17"/>
      <c r="X1574" s="59">
        <v>8.4</v>
      </c>
      <c r="Y1574" s="69"/>
      <c r="Z1574" s="87">
        <v>5</v>
      </c>
      <c r="AA1574" s="69"/>
      <c r="AB1574" s="100" t="s">
        <v>48</v>
      </c>
      <c r="AC1574" s="69"/>
      <c r="AD1574" s="87">
        <v>6.6</v>
      </c>
      <c r="AE1574" s="69"/>
      <c r="AF1574" s="100">
        <v>4</v>
      </c>
      <c r="AH1574" s="4" t="s">
        <v>49</v>
      </c>
      <c r="AJ1574" s="87" t="s">
        <v>48</v>
      </c>
      <c r="AL1574" s="87">
        <v>9.1999999999999993</v>
      </c>
      <c r="AN1574" s="87">
        <v>9.6</v>
      </c>
      <c r="AP1574" s="87">
        <v>9.8000000000000007</v>
      </c>
      <c r="AR1574" s="81" t="s">
        <v>48</v>
      </c>
      <c r="AT1574" s="87">
        <v>7.2</v>
      </c>
      <c r="AV1574" s="81">
        <v>11.4</v>
      </c>
      <c r="AX1574" s="81">
        <v>10.8</v>
      </c>
      <c r="AZ1574" s="87" t="s">
        <v>48</v>
      </c>
      <c r="BB1574" s="87" t="s">
        <v>48</v>
      </c>
      <c r="BD1574" s="81">
        <v>3.2</v>
      </c>
      <c r="BF1574" s="81">
        <v>5.4</v>
      </c>
      <c r="BH1574" s="100">
        <v>14</v>
      </c>
      <c r="BI1574" s="69"/>
      <c r="BJ1574" s="74" t="s">
        <v>48</v>
      </c>
      <c r="BL1574" s="74" t="s">
        <v>48</v>
      </c>
      <c r="BN1574" s="74">
        <v>6</v>
      </c>
      <c r="BP1574" s="74" t="s">
        <v>48</v>
      </c>
      <c r="BR1574" s="148">
        <v>9</v>
      </c>
      <c r="BT1574" s="1" t="s">
        <v>47</v>
      </c>
      <c r="BV1574" s="1" t="s">
        <v>47</v>
      </c>
      <c r="BX1574" s="1" t="s">
        <v>47</v>
      </c>
      <c r="BZ1574" s="1" t="s">
        <v>47</v>
      </c>
    </row>
    <row r="1575" spans="2:78" x14ac:dyDescent="0.25">
      <c r="B1575" s="8">
        <v>1574</v>
      </c>
      <c r="C1575" s="8">
        <v>24</v>
      </c>
      <c r="D1575" s="8">
        <v>2</v>
      </c>
      <c r="E1575" s="8">
        <v>2021</v>
      </c>
      <c r="F1575" s="24" t="str">
        <f t="shared" si="131"/>
        <v>24/Feb/2021</v>
      </c>
      <c r="G1575" s="9" t="s">
        <v>22</v>
      </c>
      <c r="H1575" s="10" t="str">
        <f t="shared" si="134"/>
        <v>Wed</v>
      </c>
      <c r="I1575" s="10">
        <f t="shared" si="133"/>
        <v>787</v>
      </c>
      <c r="J1575" s="8">
        <f t="shared" si="135"/>
        <v>111</v>
      </c>
      <c r="K1575" s="1">
        <f t="shared" si="132"/>
        <v>26</v>
      </c>
      <c r="L1575" s="1">
        <f t="shared" si="136"/>
        <v>3</v>
      </c>
      <c r="N1575" s="1" t="s">
        <v>50</v>
      </c>
      <c r="P1575" s="87">
        <v>5.8</v>
      </c>
      <c r="Q1575" s="69"/>
      <c r="R1575" s="4" t="s">
        <v>49</v>
      </c>
      <c r="T1575" s="4" t="s">
        <v>49</v>
      </c>
      <c r="V1575" s="17" t="s">
        <v>50</v>
      </c>
      <c r="W1575" s="17"/>
      <c r="X1575" s="59">
        <v>5.2</v>
      </c>
      <c r="Y1575" s="69"/>
      <c r="Z1575" s="87">
        <v>3.4</v>
      </c>
      <c r="AA1575" s="69"/>
      <c r="AB1575" s="100" t="s">
        <v>48</v>
      </c>
      <c r="AC1575" s="69"/>
      <c r="AD1575" s="87">
        <v>6</v>
      </c>
      <c r="AE1575" s="69"/>
      <c r="AF1575" s="100">
        <v>6</v>
      </c>
      <c r="AH1575" s="4" t="s">
        <v>49</v>
      </c>
      <c r="AJ1575" s="87" t="s">
        <v>48</v>
      </c>
      <c r="AL1575" s="87">
        <v>4.2</v>
      </c>
      <c r="AN1575" s="87">
        <v>5</v>
      </c>
      <c r="AP1575" s="87">
        <v>4.2</v>
      </c>
      <c r="AR1575" s="81" t="s">
        <v>48</v>
      </c>
      <c r="AT1575" s="87">
        <v>4.4000000000000004</v>
      </c>
      <c r="AV1575" s="81">
        <v>4</v>
      </c>
      <c r="AX1575" s="81">
        <v>5.8</v>
      </c>
      <c r="AZ1575" s="87" t="s">
        <v>48</v>
      </c>
      <c r="BB1575" s="87" t="s">
        <v>48</v>
      </c>
      <c r="BD1575" s="81">
        <v>3</v>
      </c>
      <c r="BF1575" s="81">
        <v>2.6</v>
      </c>
      <c r="BH1575" s="100">
        <v>7.2</v>
      </c>
      <c r="BI1575" s="69"/>
      <c r="BJ1575" s="74" t="s">
        <v>48</v>
      </c>
      <c r="BL1575" s="74" t="s">
        <v>48</v>
      </c>
      <c r="BN1575" s="74">
        <v>3.4</v>
      </c>
      <c r="BP1575" s="74" t="s">
        <v>48</v>
      </c>
      <c r="BR1575" s="148">
        <v>4</v>
      </c>
      <c r="BT1575" s="1" t="s">
        <v>47</v>
      </c>
      <c r="BV1575" s="1" t="s">
        <v>47</v>
      </c>
      <c r="BX1575" s="1" t="s">
        <v>47</v>
      </c>
      <c r="BZ1575" s="1" t="s">
        <v>47</v>
      </c>
    </row>
    <row r="1576" spans="2:78" x14ac:dyDescent="0.25">
      <c r="B1576" s="8">
        <v>1575</v>
      </c>
      <c r="C1576" s="8">
        <v>25</v>
      </c>
      <c r="D1576" s="8">
        <v>2</v>
      </c>
      <c r="E1576" s="8">
        <v>2021</v>
      </c>
      <c r="F1576" s="24" t="str">
        <f t="shared" si="131"/>
        <v>25/Feb/2021</v>
      </c>
      <c r="G1576" s="9" t="s">
        <v>21</v>
      </c>
      <c r="H1576" s="10" t="str">
        <f t="shared" si="134"/>
        <v>Thu</v>
      </c>
      <c r="I1576" s="10">
        <f t="shared" si="133"/>
        <v>788</v>
      </c>
      <c r="J1576" s="8">
        <f t="shared" si="135"/>
        <v>111</v>
      </c>
      <c r="K1576" s="1">
        <f t="shared" si="132"/>
        <v>26</v>
      </c>
      <c r="L1576" s="1">
        <f t="shared" si="136"/>
        <v>3</v>
      </c>
      <c r="N1576" s="1" t="s">
        <v>50</v>
      </c>
      <c r="P1576" s="87">
        <v>11</v>
      </c>
      <c r="Q1576" s="69"/>
      <c r="R1576" s="4" t="s">
        <v>49</v>
      </c>
      <c r="T1576" s="4" t="s">
        <v>49</v>
      </c>
      <c r="V1576" s="17" t="s">
        <v>50</v>
      </c>
      <c r="W1576" s="17"/>
      <c r="X1576" s="59">
        <v>12</v>
      </c>
      <c r="Y1576" s="69"/>
      <c r="Z1576" s="87">
        <v>6.8</v>
      </c>
      <c r="AA1576" s="69"/>
      <c r="AB1576" s="100" t="s">
        <v>48</v>
      </c>
      <c r="AC1576" s="69"/>
      <c r="AD1576" s="87">
        <v>11</v>
      </c>
      <c r="AE1576" s="69"/>
      <c r="AF1576" s="100">
        <v>4</v>
      </c>
      <c r="AH1576" s="4" t="s">
        <v>49</v>
      </c>
      <c r="AJ1576" s="87" t="s">
        <v>48</v>
      </c>
      <c r="AL1576" s="87">
        <v>10.199999999999999</v>
      </c>
      <c r="AN1576" s="87">
        <v>11</v>
      </c>
      <c r="AP1576" s="87">
        <v>12</v>
      </c>
      <c r="AR1576" s="81" t="s">
        <v>48</v>
      </c>
      <c r="AT1576" s="87">
        <v>7.6</v>
      </c>
      <c r="AV1576" s="81">
        <v>11.4</v>
      </c>
      <c r="AX1576" s="81">
        <v>12.2</v>
      </c>
      <c r="AZ1576" s="87" t="s">
        <v>48</v>
      </c>
      <c r="BB1576" s="87" t="s">
        <v>48</v>
      </c>
      <c r="BD1576" s="81">
        <v>3.5</v>
      </c>
      <c r="BF1576" s="81">
        <v>4.2</v>
      </c>
      <c r="BH1576" s="100">
        <v>14.2</v>
      </c>
      <c r="BI1576" s="69"/>
      <c r="BJ1576" s="74" t="s">
        <v>48</v>
      </c>
      <c r="BL1576" s="74" t="s">
        <v>48</v>
      </c>
      <c r="BN1576" s="74">
        <v>5.4</v>
      </c>
      <c r="BP1576" s="74" t="s">
        <v>48</v>
      </c>
      <c r="BR1576" s="148">
        <v>7.8</v>
      </c>
      <c r="BT1576" s="1" t="s">
        <v>47</v>
      </c>
      <c r="BV1576" s="1" t="s">
        <v>47</v>
      </c>
      <c r="BX1576" s="1" t="s">
        <v>47</v>
      </c>
      <c r="BZ1576" s="1" t="s">
        <v>47</v>
      </c>
    </row>
    <row r="1577" spans="2:78" x14ac:dyDescent="0.25">
      <c r="B1577" s="8">
        <v>1576</v>
      </c>
      <c r="C1577" s="8">
        <v>25</v>
      </c>
      <c r="D1577" s="8">
        <v>2</v>
      </c>
      <c r="E1577" s="8">
        <v>2021</v>
      </c>
      <c r="F1577" s="24" t="str">
        <f t="shared" si="131"/>
        <v>25/Feb/2021</v>
      </c>
      <c r="G1577" s="9" t="s">
        <v>22</v>
      </c>
      <c r="H1577" s="10" t="str">
        <f t="shared" si="134"/>
        <v>Thu</v>
      </c>
      <c r="I1577" s="10">
        <f t="shared" si="133"/>
        <v>788</v>
      </c>
      <c r="J1577" s="8">
        <f t="shared" si="135"/>
        <v>111</v>
      </c>
      <c r="K1577" s="1">
        <f t="shared" si="132"/>
        <v>26</v>
      </c>
      <c r="L1577" s="1">
        <f t="shared" si="136"/>
        <v>3</v>
      </c>
      <c r="N1577" s="1" t="s">
        <v>50</v>
      </c>
      <c r="P1577" s="87">
        <v>6.2</v>
      </c>
      <c r="Q1577" s="69"/>
      <c r="R1577" s="4" t="s">
        <v>49</v>
      </c>
      <c r="T1577" s="4" t="s">
        <v>49</v>
      </c>
      <c r="V1577" s="17" t="s">
        <v>50</v>
      </c>
      <c r="W1577" s="17"/>
      <c r="X1577" s="59">
        <v>6</v>
      </c>
      <c r="Y1577" s="69"/>
      <c r="Z1577" s="87">
        <v>4.5999999999999996</v>
      </c>
      <c r="AA1577" s="69"/>
      <c r="AB1577" s="100" t="s">
        <v>48</v>
      </c>
      <c r="AC1577" s="69"/>
      <c r="AD1577" s="87">
        <v>6.6</v>
      </c>
      <c r="AE1577" s="69"/>
      <c r="AF1577" s="100">
        <v>3</v>
      </c>
      <c r="AH1577" s="4" t="s">
        <v>49</v>
      </c>
      <c r="AJ1577" s="87" t="s">
        <v>48</v>
      </c>
      <c r="AL1577" s="87">
        <v>4.2</v>
      </c>
      <c r="AN1577" s="87">
        <v>6</v>
      </c>
      <c r="AP1577" s="87">
        <v>5.4</v>
      </c>
      <c r="AR1577" s="81" t="s">
        <v>48</v>
      </c>
      <c r="AT1577" s="87">
        <v>4.2</v>
      </c>
      <c r="AV1577" s="81">
        <v>6.2</v>
      </c>
      <c r="AX1577" s="81">
        <v>6</v>
      </c>
      <c r="AZ1577" s="87" t="s">
        <v>48</v>
      </c>
      <c r="BB1577" s="87" t="s">
        <v>48</v>
      </c>
      <c r="BD1577" s="81">
        <v>1.2</v>
      </c>
      <c r="BF1577" s="81">
        <v>5</v>
      </c>
      <c r="BH1577" s="100">
        <v>6.8</v>
      </c>
      <c r="BI1577" s="69"/>
      <c r="BJ1577" s="74" t="s">
        <v>48</v>
      </c>
      <c r="BL1577" s="74" t="s">
        <v>48</v>
      </c>
      <c r="BN1577" s="74">
        <v>3.6</v>
      </c>
      <c r="BP1577" s="74" t="s">
        <v>48</v>
      </c>
      <c r="BR1577" s="148">
        <v>6</v>
      </c>
      <c r="BT1577" s="1" t="s">
        <v>47</v>
      </c>
      <c r="BV1577" s="1" t="s">
        <v>47</v>
      </c>
      <c r="BX1577" s="1" t="s">
        <v>47</v>
      </c>
      <c r="BZ1577" s="1" t="s">
        <v>47</v>
      </c>
    </row>
    <row r="1578" spans="2:78" x14ac:dyDescent="0.25">
      <c r="B1578" s="8">
        <v>1577</v>
      </c>
      <c r="C1578" s="8">
        <v>26</v>
      </c>
      <c r="D1578" s="8">
        <v>2</v>
      </c>
      <c r="E1578" s="8">
        <v>2021</v>
      </c>
      <c r="F1578" s="24" t="str">
        <f t="shared" si="131"/>
        <v>26/Feb/2021</v>
      </c>
      <c r="G1578" s="9" t="s">
        <v>21</v>
      </c>
      <c r="H1578" s="10" t="str">
        <f t="shared" si="134"/>
        <v>Fri</v>
      </c>
      <c r="I1578" s="10">
        <f t="shared" si="133"/>
        <v>789</v>
      </c>
      <c r="J1578" s="8">
        <f t="shared" si="135"/>
        <v>111</v>
      </c>
      <c r="K1578" s="1">
        <f t="shared" si="132"/>
        <v>26</v>
      </c>
      <c r="L1578" s="1">
        <f t="shared" si="136"/>
        <v>3</v>
      </c>
      <c r="N1578" s="1" t="s">
        <v>50</v>
      </c>
      <c r="P1578" s="87">
        <v>11</v>
      </c>
      <c r="Q1578" s="69"/>
      <c r="R1578" s="4" t="s">
        <v>49</v>
      </c>
      <c r="T1578" s="4" t="s">
        <v>49</v>
      </c>
      <c r="V1578" s="17" t="s">
        <v>50</v>
      </c>
      <c r="W1578" s="17"/>
      <c r="X1578" s="59">
        <v>12</v>
      </c>
      <c r="Y1578" s="69"/>
      <c r="Z1578" s="87">
        <v>6.4</v>
      </c>
      <c r="AA1578" s="69"/>
      <c r="AB1578" s="100" t="s">
        <v>48</v>
      </c>
      <c r="AC1578" s="69"/>
      <c r="AD1578" s="87">
        <v>10</v>
      </c>
      <c r="AE1578" s="69"/>
      <c r="AF1578" s="100">
        <v>4.8</v>
      </c>
      <c r="AH1578" s="4" t="s">
        <v>49</v>
      </c>
      <c r="AJ1578" s="87" t="s">
        <v>48</v>
      </c>
      <c r="AL1578" s="87">
        <v>6</v>
      </c>
      <c r="AN1578" s="87">
        <v>10.8</v>
      </c>
      <c r="AP1578" s="87" t="s">
        <v>28</v>
      </c>
      <c r="AR1578" s="81" t="s">
        <v>48</v>
      </c>
      <c r="AT1578" s="87">
        <v>8.8000000000000007</v>
      </c>
      <c r="AV1578" s="81">
        <v>12</v>
      </c>
      <c r="AX1578" s="81">
        <v>11</v>
      </c>
      <c r="AZ1578" s="87" t="s">
        <v>48</v>
      </c>
      <c r="BB1578" s="87" t="s">
        <v>48</v>
      </c>
      <c r="BD1578" s="81">
        <v>4</v>
      </c>
      <c r="BF1578" s="81">
        <v>4.8</v>
      </c>
      <c r="BH1578" s="100">
        <v>14.4</v>
      </c>
      <c r="BI1578" s="69"/>
      <c r="BJ1578" s="74" t="s">
        <v>48</v>
      </c>
      <c r="BL1578" s="74" t="s">
        <v>48</v>
      </c>
      <c r="BN1578" s="74">
        <v>6.2</v>
      </c>
      <c r="BP1578" s="74" t="s">
        <v>48</v>
      </c>
      <c r="BR1578" s="148">
        <v>9</v>
      </c>
      <c r="BT1578" s="1" t="s">
        <v>47</v>
      </c>
      <c r="BV1578" s="1" t="s">
        <v>47</v>
      </c>
      <c r="BX1578" s="1" t="s">
        <v>47</v>
      </c>
      <c r="BZ1578" s="1" t="s">
        <v>47</v>
      </c>
    </row>
    <row r="1579" spans="2:78" x14ac:dyDescent="0.25">
      <c r="B1579" s="8">
        <v>1578</v>
      </c>
      <c r="C1579" s="8">
        <v>26</v>
      </c>
      <c r="D1579" s="8">
        <v>2</v>
      </c>
      <c r="E1579" s="8">
        <v>2021</v>
      </c>
      <c r="F1579" s="24" t="str">
        <f t="shared" si="131"/>
        <v>26/Feb/2021</v>
      </c>
      <c r="G1579" s="9" t="s">
        <v>22</v>
      </c>
      <c r="H1579" s="10" t="str">
        <f t="shared" si="134"/>
        <v>Fri</v>
      </c>
      <c r="I1579" s="10">
        <f t="shared" si="133"/>
        <v>789</v>
      </c>
      <c r="J1579" s="8">
        <f t="shared" si="135"/>
        <v>111</v>
      </c>
      <c r="K1579" s="1">
        <f t="shared" si="132"/>
        <v>26</v>
      </c>
      <c r="L1579" s="1">
        <f t="shared" si="136"/>
        <v>3</v>
      </c>
      <c r="N1579" s="1" t="s">
        <v>50</v>
      </c>
      <c r="P1579" s="87">
        <v>6</v>
      </c>
      <c r="Q1579" s="69"/>
      <c r="R1579" s="4" t="s">
        <v>49</v>
      </c>
      <c r="T1579" s="4" t="s">
        <v>49</v>
      </c>
      <c r="V1579" s="17" t="s">
        <v>50</v>
      </c>
      <c r="W1579" s="17"/>
      <c r="X1579" s="59">
        <v>4.2</v>
      </c>
      <c r="Y1579" s="69"/>
      <c r="Z1579" s="87">
        <v>2</v>
      </c>
      <c r="AA1579" s="69"/>
      <c r="AB1579" s="100" t="s">
        <v>48</v>
      </c>
      <c r="AC1579" s="69"/>
      <c r="AD1579" s="87">
        <v>5.0999999999999996</v>
      </c>
      <c r="AE1579" s="69"/>
      <c r="AF1579" s="100">
        <v>1.8</v>
      </c>
      <c r="AH1579" s="4" t="s">
        <v>49</v>
      </c>
      <c r="AJ1579" s="87" t="s">
        <v>48</v>
      </c>
      <c r="AL1579" s="87">
        <v>6.5</v>
      </c>
      <c r="AN1579" s="87">
        <v>5.2</v>
      </c>
      <c r="AP1579" s="87">
        <v>4.2</v>
      </c>
      <c r="AR1579" s="81" t="s">
        <v>48</v>
      </c>
      <c r="AT1579" s="87">
        <v>3.6</v>
      </c>
      <c r="AV1579" s="81">
        <v>5</v>
      </c>
      <c r="AX1579" s="81">
        <v>6.2</v>
      </c>
      <c r="AZ1579" s="87" t="s">
        <v>48</v>
      </c>
      <c r="BB1579" s="87" t="s">
        <v>48</v>
      </c>
      <c r="BD1579" s="81">
        <v>1.4</v>
      </c>
      <c r="BF1579" s="81">
        <v>2</v>
      </c>
      <c r="BH1579" s="100">
        <v>6.4</v>
      </c>
      <c r="BI1579" s="69"/>
      <c r="BJ1579" s="74" t="s">
        <v>48</v>
      </c>
      <c r="BL1579" s="74" t="s">
        <v>48</v>
      </c>
      <c r="BN1579" s="74">
        <v>2.8</v>
      </c>
      <c r="BP1579" s="74" t="s">
        <v>48</v>
      </c>
      <c r="BR1579" s="148">
        <v>5</v>
      </c>
      <c r="BT1579" s="1" t="s">
        <v>47</v>
      </c>
      <c r="BV1579" s="1" t="s">
        <v>47</v>
      </c>
      <c r="BX1579" s="1" t="s">
        <v>47</v>
      </c>
      <c r="BZ1579" s="1" t="s">
        <v>47</v>
      </c>
    </row>
    <row r="1580" spans="2:78" x14ac:dyDescent="0.25">
      <c r="B1580" s="8">
        <v>1579</v>
      </c>
      <c r="C1580" s="8">
        <v>27</v>
      </c>
      <c r="D1580" s="8">
        <v>2</v>
      </c>
      <c r="E1580" s="8">
        <v>2021</v>
      </c>
      <c r="F1580" s="24" t="str">
        <f t="shared" si="131"/>
        <v>27/Feb/2021</v>
      </c>
      <c r="G1580" s="9" t="s">
        <v>21</v>
      </c>
      <c r="H1580" s="10" t="str">
        <f t="shared" si="134"/>
        <v>Sat</v>
      </c>
      <c r="I1580" s="10">
        <f t="shared" si="133"/>
        <v>790</v>
      </c>
      <c r="J1580" s="8">
        <f t="shared" si="135"/>
        <v>111</v>
      </c>
      <c r="K1580" s="1">
        <f t="shared" si="132"/>
        <v>26</v>
      </c>
      <c r="L1580" s="1">
        <f t="shared" si="136"/>
        <v>3</v>
      </c>
      <c r="N1580" s="1" t="s">
        <v>50</v>
      </c>
      <c r="P1580" s="87">
        <v>11</v>
      </c>
      <c r="Q1580" s="69"/>
      <c r="R1580" s="4" t="s">
        <v>49</v>
      </c>
      <c r="T1580" s="4" t="s">
        <v>49</v>
      </c>
      <c r="V1580" s="17" t="s">
        <v>50</v>
      </c>
      <c r="W1580" s="17"/>
      <c r="X1580" s="59">
        <v>12.8</v>
      </c>
      <c r="Y1580" s="69"/>
      <c r="Z1580" s="87">
        <v>5.6</v>
      </c>
      <c r="AA1580" s="69"/>
      <c r="AB1580" s="100" t="s">
        <v>48</v>
      </c>
      <c r="AC1580" s="69"/>
      <c r="AD1580" s="87">
        <v>11</v>
      </c>
      <c r="AE1580" s="69"/>
      <c r="AF1580" s="100">
        <v>4.5999999999999996</v>
      </c>
      <c r="AH1580" s="4" t="s">
        <v>49</v>
      </c>
      <c r="AJ1580" s="87" t="s">
        <v>48</v>
      </c>
      <c r="AL1580" s="87">
        <v>7.2</v>
      </c>
      <c r="AN1580" s="87">
        <v>7.6</v>
      </c>
      <c r="AP1580" s="87">
        <v>9.8000000000000007</v>
      </c>
      <c r="AR1580" s="81" t="s">
        <v>48</v>
      </c>
      <c r="AT1580" s="87">
        <v>8.4</v>
      </c>
      <c r="AV1580" s="81">
        <v>11.6</v>
      </c>
      <c r="AX1580" s="81">
        <v>9</v>
      </c>
      <c r="AZ1580" s="87" t="s">
        <v>48</v>
      </c>
      <c r="BB1580" s="87" t="s">
        <v>48</v>
      </c>
      <c r="BD1580" s="81">
        <v>3.4</v>
      </c>
      <c r="BF1580" s="81">
        <v>5.4</v>
      </c>
      <c r="BH1580" s="100">
        <v>11.6</v>
      </c>
      <c r="BI1580" s="69"/>
      <c r="BJ1580" s="74" t="s">
        <v>48</v>
      </c>
      <c r="BL1580" s="74" t="s">
        <v>48</v>
      </c>
      <c r="BN1580" s="74">
        <v>6.4</v>
      </c>
      <c r="BP1580" s="74" t="s">
        <v>48</v>
      </c>
      <c r="BR1580" s="148">
        <v>6.4</v>
      </c>
      <c r="BT1580" s="1" t="s">
        <v>47</v>
      </c>
      <c r="BV1580" s="1" t="s">
        <v>47</v>
      </c>
      <c r="BX1580" s="1" t="s">
        <v>47</v>
      </c>
      <c r="BZ1580" s="1" t="s">
        <v>47</v>
      </c>
    </row>
    <row r="1581" spans="2:78" x14ac:dyDescent="0.25">
      <c r="B1581" s="8">
        <v>1580</v>
      </c>
      <c r="C1581" s="8">
        <v>27</v>
      </c>
      <c r="D1581" s="8">
        <v>2</v>
      </c>
      <c r="E1581" s="8">
        <v>2021</v>
      </c>
      <c r="F1581" s="24" t="str">
        <f t="shared" si="131"/>
        <v>27/Feb/2021</v>
      </c>
      <c r="G1581" s="9" t="s">
        <v>22</v>
      </c>
      <c r="H1581" s="10" t="str">
        <f t="shared" si="134"/>
        <v>Sat</v>
      </c>
      <c r="I1581" s="10">
        <f t="shared" si="133"/>
        <v>790</v>
      </c>
      <c r="J1581" s="8">
        <f t="shared" si="135"/>
        <v>111</v>
      </c>
      <c r="K1581" s="1">
        <f t="shared" si="132"/>
        <v>26</v>
      </c>
      <c r="L1581" s="1">
        <f t="shared" si="136"/>
        <v>3</v>
      </c>
      <c r="N1581" s="1" t="s">
        <v>50</v>
      </c>
      <c r="P1581" s="87">
        <v>4.5999999999999996</v>
      </c>
      <c r="Q1581" s="69"/>
      <c r="R1581" s="4" t="s">
        <v>49</v>
      </c>
      <c r="T1581" s="4" t="s">
        <v>49</v>
      </c>
      <c r="V1581" s="17" t="s">
        <v>50</v>
      </c>
      <c r="W1581" s="17"/>
      <c r="X1581" s="59">
        <v>5.2</v>
      </c>
      <c r="Y1581" s="69"/>
      <c r="Z1581" s="87">
        <v>3.4</v>
      </c>
      <c r="AA1581" s="69"/>
      <c r="AB1581" s="100" t="s">
        <v>48</v>
      </c>
      <c r="AC1581" s="69"/>
      <c r="AD1581" s="87">
        <v>3.2</v>
      </c>
      <c r="AE1581" s="69"/>
      <c r="AF1581" s="100">
        <v>1.8</v>
      </c>
      <c r="AH1581" s="4" t="s">
        <v>49</v>
      </c>
      <c r="AJ1581" s="87" t="s">
        <v>48</v>
      </c>
      <c r="AL1581" s="87">
        <v>4</v>
      </c>
      <c r="AN1581" s="87">
        <v>6.6</v>
      </c>
      <c r="AP1581" s="87">
        <v>5.8</v>
      </c>
      <c r="AR1581" s="81" t="s">
        <v>48</v>
      </c>
      <c r="AT1581" s="87">
        <v>4</v>
      </c>
      <c r="AV1581" s="81">
        <v>6.4</v>
      </c>
      <c r="AX1581" s="81">
        <v>5.5</v>
      </c>
      <c r="AZ1581" s="87" t="s">
        <v>48</v>
      </c>
      <c r="BB1581" s="87" t="s">
        <v>48</v>
      </c>
      <c r="BD1581" s="81">
        <v>1.6</v>
      </c>
      <c r="BF1581" s="81">
        <v>2.4</v>
      </c>
      <c r="BH1581" s="100">
        <v>6.4</v>
      </c>
      <c r="BI1581" s="69"/>
      <c r="BJ1581" s="74" t="s">
        <v>48</v>
      </c>
      <c r="BL1581" s="74" t="s">
        <v>48</v>
      </c>
      <c r="BN1581" s="74">
        <v>2.8</v>
      </c>
      <c r="BP1581" s="74" t="s">
        <v>48</v>
      </c>
      <c r="BR1581" s="148">
        <v>4</v>
      </c>
      <c r="BT1581" s="1" t="s">
        <v>47</v>
      </c>
      <c r="BV1581" s="1" t="s">
        <v>47</v>
      </c>
      <c r="BX1581" s="1" t="s">
        <v>47</v>
      </c>
      <c r="BZ1581" s="1" t="s">
        <v>47</v>
      </c>
    </row>
    <row r="1582" spans="2:78" x14ac:dyDescent="0.25">
      <c r="B1582" s="8">
        <v>1581</v>
      </c>
      <c r="C1582" s="8">
        <v>28</v>
      </c>
      <c r="D1582" s="8">
        <v>2</v>
      </c>
      <c r="E1582" s="8">
        <v>2021</v>
      </c>
      <c r="F1582" s="24" t="str">
        <f t="shared" si="131"/>
        <v>28/Feb/2021</v>
      </c>
      <c r="G1582" s="9" t="s">
        <v>21</v>
      </c>
      <c r="H1582" s="10" t="str">
        <f t="shared" si="134"/>
        <v>Sun</v>
      </c>
      <c r="I1582" s="10">
        <f t="shared" si="133"/>
        <v>791</v>
      </c>
      <c r="J1582" s="8">
        <f t="shared" si="135"/>
        <v>111</v>
      </c>
      <c r="K1582" s="1">
        <f t="shared" si="132"/>
        <v>26</v>
      </c>
      <c r="L1582" s="1">
        <f t="shared" si="136"/>
        <v>3</v>
      </c>
      <c r="N1582" s="1" t="s">
        <v>50</v>
      </c>
      <c r="P1582" s="87">
        <v>11.2</v>
      </c>
      <c r="Q1582" s="69"/>
      <c r="R1582" s="4" t="s">
        <v>49</v>
      </c>
      <c r="T1582" s="4" t="s">
        <v>49</v>
      </c>
      <c r="V1582" s="17" t="s">
        <v>50</v>
      </c>
      <c r="W1582" s="17"/>
      <c r="X1582" s="59">
        <v>12</v>
      </c>
      <c r="Y1582" s="69"/>
      <c r="Z1582" s="87">
        <v>5.8</v>
      </c>
      <c r="AA1582" s="69"/>
      <c r="AB1582" s="100" t="s">
        <v>48</v>
      </c>
      <c r="AC1582" s="69"/>
      <c r="AD1582" s="87">
        <v>10.199999999999999</v>
      </c>
      <c r="AE1582" s="69"/>
      <c r="AF1582" s="100">
        <v>4.8</v>
      </c>
      <c r="AH1582" s="4" t="s">
        <v>49</v>
      </c>
      <c r="AJ1582" s="87" t="s">
        <v>48</v>
      </c>
      <c r="AL1582" s="87">
        <v>10.4</v>
      </c>
      <c r="AN1582" s="87">
        <v>8.4</v>
      </c>
      <c r="AP1582" s="87">
        <v>6.8</v>
      </c>
      <c r="AR1582" s="81" t="s">
        <v>48</v>
      </c>
      <c r="AT1582" s="87">
        <v>8</v>
      </c>
      <c r="AV1582" s="81">
        <v>12</v>
      </c>
      <c r="AX1582" s="81">
        <v>10</v>
      </c>
      <c r="AZ1582" s="87" t="s">
        <v>48</v>
      </c>
      <c r="BB1582" s="87" t="s">
        <v>48</v>
      </c>
      <c r="BD1582" s="81">
        <v>2.8</v>
      </c>
      <c r="BF1582" s="81">
        <v>5.4</v>
      </c>
      <c r="BH1582" s="100">
        <v>13.2</v>
      </c>
      <c r="BI1582" s="69"/>
      <c r="BJ1582" s="74" t="s">
        <v>48</v>
      </c>
      <c r="BL1582" s="74" t="s">
        <v>48</v>
      </c>
      <c r="BN1582" s="74">
        <v>6.2</v>
      </c>
      <c r="BP1582" s="74" t="s">
        <v>48</v>
      </c>
      <c r="BR1582" s="148">
        <v>8.1999999999999993</v>
      </c>
      <c r="BT1582" s="1" t="s">
        <v>47</v>
      </c>
      <c r="BV1582" s="1" t="s">
        <v>47</v>
      </c>
      <c r="BX1582" s="1" t="s">
        <v>47</v>
      </c>
      <c r="BZ1582" s="1" t="s">
        <v>47</v>
      </c>
    </row>
    <row r="1583" spans="2:78" ht="16.5" thickBot="1" x14ac:dyDescent="0.3">
      <c r="B1583" s="8">
        <v>1582</v>
      </c>
      <c r="C1583" s="8">
        <v>28</v>
      </c>
      <c r="D1583" s="8">
        <v>2</v>
      </c>
      <c r="E1583" s="8">
        <v>2021</v>
      </c>
      <c r="F1583" s="24" t="str">
        <f t="shared" si="131"/>
        <v>28/Feb/2021</v>
      </c>
      <c r="G1583" s="9" t="s">
        <v>22</v>
      </c>
      <c r="H1583" s="10" t="str">
        <f t="shared" si="134"/>
        <v>Sun</v>
      </c>
      <c r="I1583" s="10">
        <f t="shared" si="133"/>
        <v>791</v>
      </c>
      <c r="J1583" s="8">
        <f t="shared" si="135"/>
        <v>111</v>
      </c>
      <c r="K1583" s="1">
        <f t="shared" si="132"/>
        <v>26</v>
      </c>
      <c r="L1583" s="1">
        <f t="shared" si="136"/>
        <v>3</v>
      </c>
      <c r="N1583" s="1" t="s">
        <v>50</v>
      </c>
      <c r="P1583" s="87">
        <v>3.6</v>
      </c>
      <c r="Q1583" s="69"/>
      <c r="R1583" s="4" t="s">
        <v>49</v>
      </c>
      <c r="T1583" s="4" t="s">
        <v>49</v>
      </c>
      <c r="V1583" s="17" t="s">
        <v>50</v>
      </c>
      <c r="W1583" s="17"/>
      <c r="X1583" s="59">
        <v>4.8</v>
      </c>
      <c r="Y1583" s="69"/>
      <c r="Z1583" s="87">
        <v>3.2</v>
      </c>
      <c r="AA1583" s="69"/>
      <c r="AB1583" s="100" t="s">
        <v>48</v>
      </c>
      <c r="AC1583" s="69"/>
      <c r="AD1583" s="87">
        <v>1.6</v>
      </c>
      <c r="AE1583" s="69"/>
      <c r="AF1583" s="100">
        <v>1.6</v>
      </c>
      <c r="AH1583" s="4" t="s">
        <v>49</v>
      </c>
      <c r="AJ1583" s="87" t="s">
        <v>48</v>
      </c>
      <c r="AL1583" s="87">
        <v>3.4</v>
      </c>
      <c r="AN1583" s="87">
        <v>6.2</v>
      </c>
      <c r="AP1583" s="87">
        <v>5.2</v>
      </c>
      <c r="AR1583" s="81" t="s">
        <v>48</v>
      </c>
      <c r="AT1583" s="87">
        <v>3.2</v>
      </c>
      <c r="AV1583" s="81">
        <v>4.8</v>
      </c>
      <c r="AX1583" s="81">
        <v>5</v>
      </c>
      <c r="AZ1583" s="87" t="s">
        <v>48</v>
      </c>
      <c r="BB1583" s="87" t="s">
        <v>48</v>
      </c>
      <c r="BD1583" s="81">
        <v>1.8</v>
      </c>
      <c r="BF1583" s="81">
        <v>1.8</v>
      </c>
      <c r="BH1583" s="100">
        <v>5.2</v>
      </c>
      <c r="BI1583" s="69"/>
      <c r="BJ1583" s="74" t="s">
        <v>48</v>
      </c>
      <c r="BL1583" s="74" t="s">
        <v>48</v>
      </c>
      <c r="BN1583" s="74">
        <v>2.2000000000000002</v>
      </c>
      <c r="BP1583" s="74" t="s">
        <v>48</v>
      </c>
      <c r="BR1583" s="148">
        <v>2.8</v>
      </c>
      <c r="BT1583" s="1" t="s">
        <v>47</v>
      </c>
      <c r="BV1583" s="1" t="s">
        <v>47</v>
      </c>
      <c r="BX1583" s="1" t="s">
        <v>47</v>
      </c>
      <c r="BZ1583" s="1" t="s">
        <v>47</v>
      </c>
    </row>
    <row r="1584" spans="2:78" ht="16.5" thickTop="1" x14ac:dyDescent="0.25">
      <c r="B1584" s="8">
        <v>1583</v>
      </c>
      <c r="C1584" s="8">
        <v>1</v>
      </c>
      <c r="D1584" s="8">
        <v>3</v>
      </c>
      <c r="E1584" s="8">
        <v>2021</v>
      </c>
      <c r="F1584" s="24" t="str">
        <f t="shared" si="131"/>
        <v>01/Mar/2021</v>
      </c>
      <c r="G1584" s="9" t="s">
        <v>21</v>
      </c>
      <c r="H1584" s="10" t="str">
        <f t="shared" si="134"/>
        <v>Mon</v>
      </c>
      <c r="I1584" s="10">
        <f t="shared" si="133"/>
        <v>792</v>
      </c>
      <c r="J1584" s="8">
        <f t="shared" si="135"/>
        <v>112</v>
      </c>
      <c r="K1584" s="1">
        <f t="shared" si="132"/>
        <v>26</v>
      </c>
      <c r="L1584" s="1">
        <f t="shared" si="136"/>
        <v>3</v>
      </c>
      <c r="N1584" s="1" t="s">
        <v>50</v>
      </c>
      <c r="P1584" s="87">
        <v>8.1999999999999993</v>
      </c>
      <c r="Q1584" s="69"/>
      <c r="R1584" s="4" t="s">
        <v>49</v>
      </c>
      <c r="T1584" s="4" t="s">
        <v>49</v>
      </c>
      <c r="V1584" s="17" t="s">
        <v>50</v>
      </c>
      <c r="W1584" s="17"/>
      <c r="X1584" s="59">
        <v>2.4</v>
      </c>
      <c r="Y1584" s="69"/>
      <c r="Z1584" s="87">
        <v>5.4</v>
      </c>
      <c r="AA1584" s="69"/>
      <c r="AB1584" s="100" t="s">
        <v>48</v>
      </c>
      <c r="AC1584" s="69"/>
      <c r="AD1584" s="87">
        <v>7</v>
      </c>
      <c r="AE1584" s="69"/>
      <c r="AF1584" s="100">
        <v>5</v>
      </c>
      <c r="AH1584" s="4" t="s">
        <v>49</v>
      </c>
      <c r="AJ1584" s="116">
        <v>7.4</v>
      </c>
      <c r="AL1584" s="87">
        <v>9.1999999999999993</v>
      </c>
      <c r="AN1584" s="87">
        <v>9</v>
      </c>
      <c r="AP1584" s="87">
        <v>11.6</v>
      </c>
      <c r="AR1584" s="81" t="s">
        <v>48</v>
      </c>
      <c r="AT1584" s="87">
        <v>7.6</v>
      </c>
      <c r="AV1584" s="81">
        <v>9.6</v>
      </c>
      <c r="AX1584" s="81">
        <v>9.1999999999999993</v>
      </c>
      <c r="AZ1584" s="87" t="s">
        <v>48</v>
      </c>
      <c r="BB1584" s="87" t="s">
        <v>48</v>
      </c>
      <c r="BD1584" s="81">
        <v>2.8</v>
      </c>
      <c r="BF1584" s="81">
        <v>4.2</v>
      </c>
      <c r="BH1584" s="100">
        <v>11.2</v>
      </c>
      <c r="BI1584" s="69"/>
      <c r="BJ1584" s="80">
        <v>12.8</v>
      </c>
      <c r="BL1584" s="74" t="s">
        <v>48</v>
      </c>
      <c r="BN1584" s="74">
        <v>5.8</v>
      </c>
      <c r="BP1584" s="74" t="s">
        <v>48</v>
      </c>
      <c r="BR1584" s="148">
        <v>6.6</v>
      </c>
      <c r="BT1584" s="1" t="s">
        <v>47</v>
      </c>
      <c r="BV1584" s="1" t="s">
        <v>47</v>
      </c>
      <c r="BX1584" s="1" t="s">
        <v>47</v>
      </c>
      <c r="BZ1584" s="1" t="s">
        <v>47</v>
      </c>
    </row>
    <row r="1585" spans="2:78" x14ac:dyDescent="0.25">
      <c r="B1585" s="8">
        <v>1584</v>
      </c>
      <c r="C1585" s="8">
        <v>1</v>
      </c>
      <c r="D1585" s="8">
        <v>3</v>
      </c>
      <c r="E1585" s="8">
        <v>2021</v>
      </c>
      <c r="F1585" s="24" t="str">
        <f t="shared" si="131"/>
        <v>01/Mar/2021</v>
      </c>
      <c r="G1585" s="9" t="s">
        <v>22</v>
      </c>
      <c r="H1585" s="10" t="str">
        <f t="shared" si="134"/>
        <v>Mon</v>
      </c>
      <c r="I1585" s="10">
        <f t="shared" si="133"/>
        <v>792</v>
      </c>
      <c r="J1585" s="8">
        <f t="shared" si="135"/>
        <v>112</v>
      </c>
      <c r="K1585" s="1">
        <f t="shared" si="132"/>
        <v>26</v>
      </c>
      <c r="L1585" s="1">
        <f t="shared" si="136"/>
        <v>3</v>
      </c>
      <c r="N1585" s="1" t="s">
        <v>50</v>
      </c>
      <c r="P1585" s="87">
        <v>5</v>
      </c>
      <c r="Q1585" s="69"/>
      <c r="R1585" s="4" t="s">
        <v>49</v>
      </c>
      <c r="T1585" s="4" t="s">
        <v>49</v>
      </c>
      <c r="V1585" s="17" t="s">
        <v>50</v>
      </c>
      <c r="W1585" s="17"/>
      <c r="X1585" s="59">
        <v>5.2</v>
      </c>
      <c r="Y1585" s="69"/>
      <c r="Z1585" s="87">
        <v>3</v>
      </c>
      <c r="AA1585" s="69"/>
      <c r="AB1585" s="100" t="s">
        <v>48</v>
      </c>
      <c r="AC1585" s="69"/>
      <c r="AD1585" s="87">
        <v>6</v>
      </c>
      <c r="AE1585" s="69"/>
      <c r="AF1585" s="100">
        <v>2.4</v>
      </c>
      <c r="AH1585" s="4" t="s">
        <v>49</v>
      </c>
      <c r="AJ1585" s="100">
        <v>5.2</v>
      </c>
      <c r="AL1585" s="87">
        <v>3.4</v>
      </c>
      <c r="AN1585" s="87">
        <v>5.4</v>
      </c>
      <c r="AP1585" s="87">
        <v>5</v>
      </c>
      <c r="AR1585" s="81" t="s">
        <v>48</v>
      </c>
      <c r="AT1585" s="87">
        <v>3.2</v>
      </c>
      <c r="AV1585" s="81">
        <v>5.6</v>
      </c>
      <c r="AX1585" s="81">
        <v>7.6</v>
      </c>
      <c r="AZ1585" s="87" t="s">
        <v>48</v>
      </c>
      <c r="BB1585" s="87" t="s">
        <v>48</v>
      </c>
      <c r="BD1585" s="81">
        <v>2.8</v>
      </c>
      <c r="BF1585" s="81">
        <v>2.8</v>
      </c>
      <c r="BH1585" s="100">
        <v>7.2</v>
      </c>
      <c r="BI1585" s="69"/>
      <c r="BJ1585" s="81">
        <v>6.8</v>
      </c>
      <c r="BL1585" s="74" t="s">
        <v>48</v>
      </c>
      <c r="BN1585" s="74">
        <v>2.6</v>
      </c>
      <c r="BP1585" s="74" t="s">
        <v>48</v>
      </c>
      <c r="BR1585" s="148">
        <v>4.4000000000000004</v>
      </c>
      <c r="BT1585" s="1" t="s">
        <v>47</v>
      </c>
      <c r="BV1585" s="1" t="s">
        <v>47</v>
      </c>
      <c r="BX1585" s="1" t="s">
        <v>47</v>
      </c>
      <c r="BZ1585" s="1" t="s">
        <v>47</v>
      </c>
    </row>
    <row r="1586" spans="2:78" x14ac:dyDescent="0.25">
      <c r="B1586" s="8">
        <v>1585</v>
      </c>
      <c r="C1586" s="8">
        <v>2</v>
      </c>
      <c r="D1586" s="8">
        <v>3</v>
      </c>
      <c r="E1586" s="8">
        <v>2021</v>
      </c>
      <c r="F1586" s="24" t="str">
        <f t="shared" si="131"/>
        <v>02/Mar/2021</v>
      </c>
      <c r="G1586" s="9" t="s">
        <v>21</v>
      </c>
      <c r="H1586" s="10" t="str">
        <f t="shared" si="134"/>
        <v>Tue</v>
      </c>
      <c r="I1586" s="10">
        <f t="shared" si="133"/>
        <v>793</v>
      </c>
      <c r="J1586" s="8">
        <f t="shared" si="135"/>
        <v>112</v>
      </c>
      <c r="K1586" s="1">
        <f t="shared" si="132"/>
        <v>26</v>
      </c>
      <c r="L1586" s="1">
        <f t="shared" si="136"/>
        <v>3</v>
      </c>
      <c r="N1586" s="1" t="s">
        <v>50</v>
      </c>
      <c r="P1586" s="87">
        <v>6.6</v>
      </c>
      <c r="Q1586" s="69"/>
      <c r="R1586" s="4" t="s">
        <v>49</v>
      </c>
      <c r="T1586" s="4" t="s">
        <v>49</v>
      </c>
      <c r="V1586" s="17" t="s">
        <v>50</v>
      </c>
      <c r="W1586" s="17"/>
      <c r="X1586" s="59">
        <v>10.4</v>
      </c>
      <c r="Y1586" s="69"/>
      <c r="Z1586" s="87">
        <v>11.2</v>
      </c>
      <c r="AA1586" s="69"/>
      <c r="AB1586" s="100" t="s">
        <v>48</v>
      </c>
      <c r="AC1586" s="69"/>
      <c r="AD1586" s="87">
        <v>5.6</v>
      </c>
      <c r="AE1586" s="69"/>
      <c r="AF1586" s="100">
        <v>7.2</v>
      </c>
      <c r="AH1586" s="4" t="s">
        <v>49</v>
      </c>
      <c r="AJ1586" s="100">
        <v>8.1999999999999993</v>
      </c>
      <c r="AL1586" s="87">
        <v>4.2</v>
      </c>
      <c r="AN1586" s="87">
        <v>6</v>
      </c>
      <c r="AP1586" s="87">
        <v>8.6</v>
      </c>
      <c r="AR1586" s="81" t="s">
        <v>48</v>
      </c>
      <c r="AT1586" s="87">
        <v>9.6</v>
      </c>
      <c r="AV1586" s="81">
        <v>9.6</v>
      </c>
      <c r="AX1586" s="81">
        <v>2.4</v>
      </c>
      <c r="AZ1586" s="87" t="s">
        <v>48</v>
      </c>
      <c r="BB1586" s="87" t="s">
        <v>48</v>
      </c>
      <c r="BD1586" s="81">
        <v>8.8000000000000007</v>
      </c>
      <c r="BF1586" s="81">
        <v>5.8</v>
      </c>
      <c r="BH1586" s="100">
        <v>3.4</v>
      </c>
      <c r="BI1586" s="69"/>
      <c r="BJ1586" s="81">
        <v>11.4</v>
      </c>
      <c r="BL1586" s="74" t="s">
        <v>48</v>
      </c>
      <c r="BN1586" s="74">
        <v>4</v>
      </c>
      <c r="BP1586" s="74" t="s">
        <v>48</v>
      </c>
      <c r="BR1586" s="148">
        <v>6.2</v>
      </c>
      <c r="BT1586" s="1" t="s">
        <v>47</v>
      </c>
      <c r="BV1586" s="1" t="s">
        <v>47</v>
      </c>
      <c r="BX1586" s="1" t="s">
        <v>47</v>
      </c>
      <c r="BZ1586" s="1" t="s">
        <v>47</v>
      </c>
    </row>
    <row r="1587" spans="2:78" x14ac:dyDescent="0.25">
      <c r="B1587" s="8">
        <v>1586</v>
      </c>
      <c r="C1587" s="8">
        <v>2</v>
      </c>
      <c r="D1587" s="8">
        <v>3</v>
      </c>
      <c r="E1587" s="8">
        <v>2021</v>
      </c>
      <c r="F1587" s="24" t="str">
        <f t="shared" si="131"/>
        <v>02/Mar/2021</v>
      </c>
      <c r="G1587" s="9" t="s">
        <v>22</v>
      </c>
      <c r="H1587" s="10" t="str">
        <f t="shared" si="134"/>
        <v>Tue</v>
      </c>
      <c r="I1587" s="10">
        <f t="shared" si="133"/>
        <v>793</v>
      </c>
      <c r="J1587" s="8">
        <f t="shared" si="135"/>
        <v>112</v>
      </c>
      <c r="K1587" s="1">
        <f t="shared" si="132"/>
        <v>26</v>
      </c>
      <c r="L1587" s="1">
        <f t="shared" si="136"/>
        <v>3</v>
      </c>
      <c r="N1587" s="1" t="s">
        <v>50</v>
      </c>
      <c r="P1587" s="87">
        <v>7.4</v>
      </c>
      <c r="Q1587" s="69"/>
      <c r="R1587" s="4" t="s">
        <v>49</v>
      </c>
      <c r="T1587" s="4" t="s">
        <v>49</v>
      </c>
      <c r="V1587" s="17" t="s">
        <v>50</v>
      </c>
      <c r="W1587" s="17"/>
      <c r="X1587" s="59">
        <v>10.199999999999999</v>
      </c>
      <c r="Y1587" s="69"/>
      <c r="Z1587" s="87">
        <v>5.6</v>
      </c>
      <c r="AA1587" s="69"/>
      <c r="AB1587" s="100" t="s">
        <v>48</v>
      </c>
      <c r="AC1587" s="69"/>
      <c r="AD1587" s="87">
        <v>7</v>
      </c>
      <c r="AE1587" s="69"/>
      <c r="AF1587" s="100">
        <v>3.2</v>
      </c>
      <c r="AH1587" s="4" t="s">
        <v>49</v>
      </c>
      <c r="AJ1587" s="100">
        <v>10.199999999999999</v>
      </c>
      <c r="AL1587" s="87">
        <v>6.2</v>
      </c>
      <c r="AN1587" s="87">
        <v>8.1999999999999993</v>
      </c>
      <c r="AP1587" s="87">
        <v>6</v>
      </c>
      <c r="AR1587" s="81" t="s">
        <v>48</v>
      </c>
      <c r="AT1587" s="87">
        <v>6.6</v>
      </c>
      <c r="AV1587" s="81">
        <v>9.4</v>
      </c>
      <c r="AX1587" s="81">
        <v>9.1999999999999993</v>
      </c>
      <c r="AZ1587" s="87" t="s">
        <v>48</v>
      </c>
      <c r="BB1587" s="87" t="s">
        <v>48</v>
      </c>
      <c r="BD1587" s="81">
        <v>3.2</v>
      </c>
      <c r="BF1587" s="81">
        <v>4.4000000000000004</v>
      </c>
      <c r="BH1587" s="100">
        <v>6.4</v>
      </c>
      <c r="BI1587" s="69"/>
      <c r="BJ1587" s="81">
        <v>9.6</v>
      </c>
      <c r="BL1587" s="74" t="s">
        <v>48</v>
      </c>
      <c r="BN1587" s="74">
        <v>4.4000000000000004</v>
      </c>
      <c r="BP1587" s="74" t="s">
        <v>48</v>
      </c>
      <c r="BR1587" s="148">
        <v>6.2</v>
      </c>
      <c r="BT1587" s="1" t="s">
        <v>47</v>
      </c>
      <c r="BV1587" s="1" t="s">
        <v>47</v>
      </c>
      <c r="BX1587" s="1" t="s">
        <v>47</v>
      </c>
      <c r="BZ1587" s="1" t="s">
        <v>47</v>
      </c>
    </row>
    <row r="1588" spans="2:78" x14ac:dyDescent="0.25">
      <c r="B1588" s="8">
        <v>1587</v>
      </c>
      <c r="C1588" s="8">
        <v>3</v>
      </c>
      <c r="D1588" s="8">
        <v>3</v>
      </c>
      <c r="E1588" s="8">
        <v>2021</v>
      </c>
      <c r="F1588" s="24" t="str">
        <f t="shared" si="131"/>
        <v>03/Mar/2021</v>
      </c>
      <c r="G1588" s="9" t="s">
        <v>21</v>
      </c>
      <c r="H1588" s="10" t="str">
        <f t="shared" si="134"/>
        <v>Wed</v>
      </c>
      <c r="I1588" s="10">
        <f t="shared" si="133"/>
        <v>794</v>
      </c>
      <c r="J1588" s="8">
        <f t="shared" si="135"/>
        <v>112</v>
      </c>
      <c r="K1588" s="1">
        <f t="shared" si="132"/>
        <v>27</v>
      </c>
      <c r="L1588" s="1">
        <f t="shared" si="136"/>
        <v>3</v>
      </c>
      <c r="N1588" s="1" t="s">
        <v>50</v>
      </c>
      <c r="P1588" s="87">
        <v>7.4</v>
      </c>
      <c r="Q1588" s="69"/>
      <c r="R1588" s="4" t="s">
        <v>49</v>
      </c>
      <c r="T1588" s="4" t="s">
        <v>49</v>
      </c>
      <c r="V1588" s="17" t="s">
        <v>50</v>
      </c>
      <c r="W1588" s="17"/>
      <c r="X1588" s="59">
        <v>10.199999999999999</v>
      </c>
      <c r="Y1588" s="69"/>
      <c r="Z1588" s="87">
        <v>5.6</v>
      </c>
      <c r="AA1588" s="69"/>
      <c r="AB1588" s="100" t="s">
        <v>48</v>
      </c>
      <c r="AC1588" s="69"/>
      <c r="AD1588" s="87">
        <v>7</v>
      </c>
      <c r="AE1588" s="69"/>
      <c r="AF1588" s="100">
        <v>3.2</v>
      </c>
      <c r="AH1588" s="4" t="s">
        <v>49</v>
      </c>
      <c r="AJ1588" s="100">
        <v>10.6</v>
      </c>
      <c r="AL1588" s="87">
        <v>6.2</v>
      </c>
      <c r="AN1588" s="87">
        <v>8.1999999999999993</v>
      </c>
      <c r="AP1588" s="87">
        <v>6</v>
      </c>
      <c r="AR1588" s="81" t="s">
        <v>48</v>
      </c>
      <c r="AT1588" s="87">
        <v>6.6</v>
      </c>
      <c r="AV1588" s="81">
        <v>9.4</v>
      </c>
      <c r="AX1588" s="81">
        <v>9.1999999999999993</v>
      </c>
      <c r="AZ1588" s="87" t="s">
        <v>48</v>
      </c>
      <c r="BB1588" s="87" t="s">
        <v>48</v>
      </c>
      <c r="BD1588" s="81">
        <v>3.2</v>
      </c>
      <c r="BF1588" s="81">
        <v>4.4000000000000004</v>
      </c>
      <c r="BH1588" s="100">
        <v>6.4</v>
      </c>
      <c r="BI1588" s="69"/>
      <c r="BJ1588" s="81">
        <v>9.6</v>
      </c>
      <c r="BL1588" s="74" t="s">
        <v>48</v>
      </c>
      <c r="BN1588" s="74">
        <v>4.4000000000000004</v>
      </c>
      <c r="BP1588" s="74" t="s">
        <v>48</v>
      </c>
      <c r="BR1588" s="148">
        <v>6.2</v>
      </c>
      <c r="BT1588" s="1" t="s">
        <v>47</v>
      </c>
      <c r="BV1588" s="1" t="s">
        <v>47</v>
      </c>
      <c r="BX1588" s="1" t="s">
        <v>47</v>
      </c>
      <c r="BZ1588" s="1" t="s">
        <v>47</v>
      </c>
    </row>
    <row r="1589" spans="2:78" x14ac:dyDescent="0.25">
      <c r="B1589" s="8">
        <v>1588</v>
      </c>
      <c r="C1589" s="8">
        <v>3</v>
      </c>
      <c r="D1589" s="8">
        <v>3</v>
      </c>
      <c r="E1589" s="8">
        <v>2021</v>
      </c>
      <c r="F1589" s="24" t="str">
        <f t="shared" si="131"/>
        <v>03/Mar/2021</v>
      </c>
      <c r="G1589" s="9" t="s">
        <v>22</v>
      </c>
      <c r="H1589" s="10" t="str">
        <f t="shared" si="134"/>
        <v>Wed</v>
      </c>
      <c r="I1589" s="10">
        <f t="shared" si="133"/>
        <v>794</v>
      </c>
      <c r="J1589" s="8">
        <f t="shared" si="135"/>
        <v>112</v>
      </c>
      <c r="K1589" s="1">
        <f t="shared" si="132"/>
        <v>27</v>
      </c>
      <c r="L1589" s="1">
        <f t="shared" si="136"/>
        <v>3</v>
      </c>
      <c r="N1589" s="1" t="s">
        <v>50</v>
      </c>
      <c r="P1589" s="87">
        <v>4.2</v>
      </c>
      <c r="Q1589" s="69"/>
      <c r="R1589" s="4" t="s">
        <v>49</v>
      </c>
      <c r="T1589" s="4" t="s">
        <v>49</v>
      </c>
      <c r="V1589" s="17" t="s">
        <v>50</v>
      </c>
      <c r="W1589" s="17"/>
      <c r="X1589" s="59">
        <v>5</v>
      </c>
      <c r="Y1589" s="69"/>
      <c r="Z1589" s="87">
        <v>5.2</v>
      </c>
      <c r="AA1589" s="69"/>
      <c r="AB1589" s="100" t="s">
        <v>48</v>
      </c>
      <c r="AC1589" s="69"/>
      <c r="AD1589" s="87">
        <v>3.6</v>
      </c>
      <c r="AE1589" s="69"/>
      <c r="AF1589" s="100">
        <v>2</v>
      </c>
      <c r="AH1589" s="4" t="s">
        <v>49</v>
      </c>
      <c r="AJ1589" s="100">
        <v>5.6</v>
      </c>
      <c r="AL1589" s="87">
        <v>3</v>
      </c>
      <c r="AN1589" s="87">
        <v>5.2</v>
      </c>
      <c r="AP1589" s="87">
        <v>2.4</v>
      </c>
      <c r="AR1589" s="81" t="s">
        <v>48</v>
      </c>
      <c r="AT1589" s="87">
        <v>3.4</v>
      </c>
      <c r="AV1589" s="81">
        <v>3</v>
      </c>
      <c r="AX1589" s="81">
        <v>6</v>
      </c>
      <c r="AZ1589" s="87" t="s">
        <v>48</v>
      </c>
      <c r="BB1589" s="87" t="s">
        <v>48</v>
      </c>
      <c r="BD1589" s="81">
        <v>1.6</v>
      </c>
      <c r="BF1589" s="81">
        <v>2.4</v>
      </c>
      <c r="BH1589" s="100">
        <v>3.2</v>
      </c>
      <c r="BI1589" s="69"/>
      <c r="BJ1589" s="81">
        <v>4.2</v>
      </c>
      <c r="BL1589" s="74" t="s">
        <v>48</v>
      </c>
      <c r="BN1589" s="74">
        <v>2.2000000000000002</v>
      </c>
      <c r="BP1589" s="74" t="s">
        <v>48</v>
      </c>
      <c r="BR1589" s="148">
        <v>3.6</v>
      </c>
      <c r="BT1589" s="1" t="s">
        <v>47</v>
      </c>
      <c r="BV1589" s="1" t="s">
        <v>47</v>
      </c>
      <c r="BX1589" s="1" t="s">
        <v>47</v>
      </c>
      <c r="BZ1589" s="1" t="s">
        <v>47</v>
      </c>
    </row>
    <row r="1590" spans="2:78" x14ac:dyDescent="0.25">
      <c r="B1590" s="8">
        <v>1589</v>
      </c>
      <c r="C1590" s="8">
        <v>4</v>
      </c>
      <c r="D1590" s="8">
        <v>3</v>
      </c>
      <c r="E1590" s="8">
        <v>2021</v>
      </c>
      <c r="F1590" s="24" t="str">
        <f t="shared" si="131"/>
        <v>04/Mar/2021</v>
      </c>
      <c r="G1590" s="9" t="s">
        <v>21</v>
      </c>
      <c r="H1590" s="10" t="str">
        <f t="shared" si="134"/>
        <v>Thu</v>
      </c>
      <c r="I1590" s="10">
        <f t="shared" si="133"/>
        <v>795</v>
      </c>
      <c r="J1590" s="8">
        <f t="shared" si="135"/>
        <v>112</v>
      </c>
      <c r="K1590" s="1">
        <f t="shared" si="132"/>
        <v>27</v>
      </c>
      <c r="L1590" s="1">
        <f t="shared" si="136"/>
        <v>3</v>
      </c>
      <c r="N1590" s="1" t="s">
        <v>50</v>
      </c>
      <c r="P1590" s="87">
        <v>9</v>
      </c>
      <c r="Q1590" s="69"/>
      <c r="R1590" s="4" t="s">
        <v>49</v>
      </c>
      <c r="T1590" s="4" t="s">
        <v>49</v>
      </c>
      <c r="V1590" s="17" t="s">
        <v>50</v>
      </c>
      <c r="W1590" s="17"/>
      <c r="X1590" s="59">
        <v>10.4</v>
      </c>
      <c r="Y1590" s="69"/>
      <c r="Z1590" s="87">
        <v>5.7</v>
      </c>
      <c r="AA1590" s="69"/>
      <c r="AB1590" s="100" t="s">
        <v>48</v>
      </c>
      <c r="AC1590" s="69"/>
      <c r="AD1590" s="87">
        <v>7.2</v>
      </c>
      <c r="AE1590" s="69"/>
      <c r="AF1590" s="100">
        <v>7</v>
      </c>
      <c r="AH1590" s="4" t="s">
        <v>49</v>
      </c>
      <c r="AJ1590" s="100">
        <v>10.4</v>
      </c>
      <c r="AL1590" s="87">
        <v>8</v>
      </c>
      <c r="AN1590" s="87">
        <v>7.4</v>
      </c>
      <c r="AP1590" s="87">
        <v>4.8</v>
      </c>
      <c r="AR1590" s="81" t="s">
        <v>48</v>
      </c>
      <c r="AT1590" s="87">
        <v>6.8</v>
      </c>
      <c r="AV1590" s="81">
        <v>10.199999999999999</v>
      </c>
      <c r="AX1590" s="81">
        <v>10</v>
      </c>
      <c r="AZ1590" s="87" t="s">
        <v>48</v>
      </c>
      <c r="BB1590" s="87" t="s">
        <v>48</v>
      </c>
      <c r="BD1590" s="81">
        <v>4</v>
      </c>
      <c r="BF1590" s="81">
        <v>5.2</v>
      </c>
      <c r="BH1590" s="100">
        <v>15</v>
      </c>
      <c r="BI1590" s="69"/>
      <c r="BJ1590" s="81">
        <v>10.8</v>
      </c>
      <c r="BL1590" s="74" t="s">
        <v>48</v>
      </c>
      <c r="BN1590" s="74">
        <v>3.2</v>
      </c>
      <c r="BP1590" s="74" t="s">
        <v>48</v>
      </c>
      <c r="BR1590" s="148">
        <v>6</v>
      </c>
      <c r="BT1590" s="1" t="s">
        <v>47</v>
      </c>
      <c r="BV1590" s="1" t="s">
        <v>47</v>
      </c>
      <c r="BX1590" s="1" t="s">
        <v>47</v>
      </c>
      <c r="BZ1590" s="1" t="s">
        <v>47</v>
      </c>
    </row>
    <row r="1591" spans="2:78" ht="16.5" thickBot="1" x14ac:dyDescent="0.3">
      <c r="B1591" s="8">
        <v>1590</v>
      </c>
      <c r="C1591" s="8">
        <v>4</v>
      </c>
      <c r="D1591" s="8">
        <v>3</v>
      </c>
      <c r="E1591" s="8">
        <v>2021</v>
      </c>
      <c r="F1591" s="24" t="str">
        <f t="shared" si="131"/>
        <v>04/Mar/2021</v>
      </c>
      <c r="G1591" s="9" t="s">
        <v>22</v>
      </c>
      <c r="H1591" s="10" t="str">
        <f t="shared" si="134"/>
        <v>Thu</v>
      </c>
      <c r="I1591" s="10">
        <f t="shared" si="133"/>
        <v>795</v>
      </c>
      <c r="J1591" s="8">
        <f t="shared" si="135"/>
        <v>112</v>
      </c>
      <c r="K1591" s="1">
        <f t="shared" si="132"/>
        <v>27</v>
      </c>
      <c r="L1591" s="1">
        <f t="shared" si="136"/>
        <v>3</v>
      </c>
      <c r="N1591" s="1" t="s">
        <v>50</v>
      </c>
      <c r="P1591" s="87">
        <v>5.2</v>
      </c>
      <c r="Q1591" s="69"/>
      <c r="R1591" s="4" t="s">
        <v>49</v>
      </c>
      <c r="T1591" s="4" t="s">
        <v>49</v>
      </c>
      <c r="V1591" s="17" t="s">
        <v>50</v>
      </c>
      <c r="W1591" s="17"/>
      <c r="X1591" s="59">
        <v>5.2</v>
      </c>
      <c r="Y1591" s="69"/>
      <c r="Z1591" s="87">
        <v>3</v>
      </c>
      <c r="AA1591" s="69"/>
      <c r="AB1591" s="100" t="s">
        <v>48</v>
      </c>
      <c r="AC1591" s="69"/>
      <c r="AD1591" s="87">
        <v>2.6</v>
      </c>
      <c r="AE1591" s="69"/>
      <c r="AF1591" s="100">
        <v>2</v>
      </c>
      <c r="AH1591" s="4" t="s">
        <v>49</v>
      </c>
      <c r="AJ1591" s="100">
        <v>4.9000000000000004</v>
      </c>
      <c r="AL1591" s="87">
        <v>3.6</v>
      </c>
      <c r="AN1591" s="87">
        <v>6</v>
      </c>
      <c r="AP1591" s="87">
        <v>3.6</v>
      </c>
      <c r="AR1591" s="81" t="s">
        <v>48</v>
      </c>
      <c r="AT1591" s="87">
        <v>3.6</v>
      </c>
      <c r="AV1591" s="81">
        <v>6</v>
      </c>
      <c r="AX1591" s="81">
        <v>4.8</v>
      </c>
      <c r="AZ1591" s="87" t="s">
        <v>48</v>
      </c>
      <c r="BB1591" s="87" t="s">
        <v>48</v>
      </c>
      <c r="BD1591" s="81">
        <v>1.8</v>
      </c>
      <c r="BF1591" s="81">
        <v>2.6</v>
      </c>
      <c r="BH1591" s="100">
        <v>4.5</v>
      </c>
      <c r="BI1591" s="69"/>
      <c r="BJ1591" s="81">
        <v>7.8</v>
      </c>
      <c r="BL1591" s="74" t="s">
        <v>48</v>
      </c>
      <c r="BN1591" s="74">
        <v>2.4</v>
      </c>
      <c r="BP1591" s="74" t="s">
        <v>48</v>
      </c>
      <c r="BR1591" s="148">
        <v>2.8</v>
      </c>
      <c r="BT1591" s="1" t="s">
        <v>47</v>
      </c>
      <c r="BV1591" s="1" t="s">
        <v>47</v>
      </c>
      <c r="BX1591" s="1" t="s">
        <v>47</v>
      </c>
      <c r="BZ1591" s="1" t="s">
        <v>47</v>
      </c>
    </row>
    <row r="1592" spans="2:78" ht="16.5" thickTop="1" x14ac:dyDescent="0.25">
      <c r="B1592" s="8">
        <v>1591</v>
      </c>
      <c r="C1592" s="8">
        <v>5</v>
      </c>
      <c r="D1592" s="8">
        <v>3</v>
      </c>
      <c r="E1592" s="8">
        <v>2021</v>
      </c>
      <c r="F1592" s="24" t="str">
        <f t="shared" si="131"/>
        <v>05/Mar/2021</v>
      </c>
      <c r="G1592" s="9" t="s">
        <v>21</v>
      </c>
      <c r="H1592" s="10" t="str">
        <f t="shared" si="134"/>
        <v>Fri</v>
      </c>
      <c r="I1592" s="10">
        <f t="shared" si="133"/>
        <v>796</v>
      </c>
      <c r="J1592" s="8">
        <f t="shared" si="135"/>
        <v>112</v>
      </c>
      <c r="K1592" s="1">
        <f t="shared" si="132"/>
        <v>27</v>
      </c>
      <c r="L1592" s="1">
        <f t="shared" si="136"/>
        <v>3</v>
      </c>
      <c r="N1592" s="1" t="s">
        <v>50</v>
      </c>
      <c r="P1592" s="87">
        <v>10.6</v>
      </c>
      <c r="Q1592" s="69"/>
      <c r="R1592" s="4" t="s">
        <v>49</v>
      </c>
      <c r="T1592" s="4" t="s">
        <v>49</v>
      </c>
      <c r="V1592" s="17" t="s">
        <v>50</v>
      </c>
      <c r="W1592" s="17"/>
      <c r="X1592" s="59">
        <v>7.4</v>
      </c>
      <c r="Y1592" s="69"/>
      <c r="Z1592" s="87">
        <v>5.4</v>
      </c>
      <c r="AA1592" s="69"/>
      <c r="AB1592" s="58">
        <v>15</v>
      </c>
      <c r="AC1592" s="69"/>
      <c r="AD1592" s="87">
        <v>9.1999999999999993</v>
      </c>
      <c r="AE1592" s="69"/>
      <c r="AF1592" s="100">
        <v>3.8</v>
      </c>
      <c r="AH1592" s="4" t="s">
        <v>49</v>
      </c>
      <c r="AJ1592" s="100">
        <v>6.6</v>
      </c>
      <c r="AL1592" s="87">
        <v>7.4</v>
      </c>
      <c r="AN1592" s="87">
        <v>6.8</v>
      </c>
      <c r="AP1592" s="87">
        <v>12.2</v>
      </c>
      <c r="AR1592" s="81" t="s">
        <v>48</v>
      </c>
      <c r="AT1592" s="87">
        <v>7.6</v>
      </c>
      <c r="AV1592" s="81">
        <v>10.8</v>
      </c>
      <c r="AX1592" s="81">
        <v>5.6</v>
      </c>
      <c r="AZ1592" s="87" t="s">
        <v>48</v>
      </c>
      <c r="BB1592" s="87" t="s">
        <v>48</v>
      </c>
      <c r="BD1592" s="81">
        <v>3.8</v>
      </c>
      <c r="BF1592" s="81">
        <v>5</v>
      </c>
      <c r="BH1592" s="100">
        <v>13.4</v>
      </c>
      <c r="BI1592" s="69"/>
      <c r="BJ1592" s="81">
        <v>11.2</v>
      </c>
      <c r="BL1592" s="74" t="s">
        <v>48</v>
      </c>
      <c r="BN1592" s="74">
        <v>5.6</v>
      </c>
      <c r="BP1592" s="74" t="s">
        <v>48</v>
      </c>
      <c r="BR1592" s="148">
        <v>7.2</v>
      </c>
      <c r="BT1592" s="1" t="s">
        <v>47</v>
      </c>
      <c r="BV1592" s="1" t="s">
        <v>47</v>
      </c>
      <c r="BX1592" s="1" t="s">
        <v>47</v>
      </c>
      <c r="BZ1592" s="1" t="s">
        <v>47</v>
      </c>
    </row>
    <row r="1593" spans="2:78" x14ac:dyDescent="0.25">
      <c r="B1593" s="8">
        <v>1592</v>
      </c>
      <c r="C1593" s="8">
        <v>5</v>
      </c>
      <c r="D1593" s="8">
        <v>3</v>
      </c>
      <c r="E1593" s="8">
        <v>2021</v>
      </c>
      <c r="F1593" s="24" t="str">
        <f t="shared" si="131"/>
        <v>05/Mar/2021</v>
      </c>
      <c r="G1593" s="9" t="s">
        <v>22</v>
      </c>
      <c r="H1593" s="10" t="str">
        <f t="shared" si="134"/>
        <v>Fri</v>
      </c>
      <c r="I1593" s="10">
        <f t="shared" si="133"/>
        <v>796</v>
      </c>
      <c r="J1593" s="8">
        <f t="shared" si="135"/>
        <v>112</v>
      </c>
      <c r="K1593" s="1">
        <f t="shared" si="132"/>
        <v>27</v>
      </c>
      <c r="L1593" s="1">
        <f t="shared" si="136"/>
        <v>3</v>
      </c>
      <c r="N1593" s="1" t="s">
        <v>50</v>
      </c>
      <c r="P1593" s="87">
        <v>4.4000000000000004</v>
      </c>
      <c r="Q1593" s="69"/>
      <c r="R1593" s="4" t="s">
        <v>49</v>
      </c>
      <c r="T1593" s="4" t="s">
        <v>49</v>
      </c>
      <c r="V1593" s="17" t="s">
        <v>50</v>
      </c>
      <c r="W1593" s="17"/>
      <c r="X1593" s="59">
        <v>8</v>
      </c>
      <c r="Y1593" s="69"/>
      <c r="Z1593" s="87">
        <v>3.2</v>
      </c>
      <c r="AA1593" s="69"/>
      <c r="AB1593" s="59">
        <v>1.8</v>
      </c>
      <c r="AC1593" s="69"/>
      <c r="AD1593" s="87">
        <v>4.4000000000000004</v>
      </c>
      <c r="AE1593" s="69"/>
      <c r="AF1593" s="100">
        <v>2</v>
      </c>
      <c r="AH1593" s="4" t="s">
        <v>49</v>
      </c>
      <c r="AJ1593" s="100">
        <v>5</v>
      </c>
      <c r="AL1593" s="87">
        <v>3.2</v>
      </c>
      <c r="AN1593" s="87">
        <v>3</v>
      </c>
      <c r="AP1593" s="87">
        <v>7.8</v>
      </c>
      <c r="AR1593" s="81" t="s">
        <v>48</v>
      </c>
      <c r="AT1593" s="87">
        <v>3.4</v>
      </c>
      <c r="AV1593" s="81">
        <v>5.2</v>
      </c>
      <c r="AX1593" s="81">
        <v>2</v>
      </c>
      <c r="AZ1593" s="87" t="s">
        <v>48</v>
      </c>
      <c r="BB1593" s="87" t="s">
        <v>48</v>
      </c>
      <c r="BD1593" s="81">
        <v>2.2000000000000002</v>
      </c>
      <c r="BF1593" s="81">
        <v>2.6</v>
      </c>
      <c r="BH1593" s="100">
        <v>6.4</v>
      </c>
      <c r="BI1593" s="69"/>
      <c r="BJ1593" s="81">
        <v>7.6</v>
      </c>
      <c r="BL1593" s="74" t="s">
        <v>48</v>
      </c>
      <c r="BN1593" s="74">
        <v>2</v>
      </c>
      <c r="BP1593" s="74" t="s">
        <v>48</v>
      </c>
      <c r="BR1593" s="148">
        <v>3.8</v>
      </c>
      <c r="BT1593" s="1" t="s">
        <v>47</v>
      </c>
      <c r="BV1593" s="1" t="s">
        <v>47</v>
      </c>
      <c r="BX1593" s="1" t="s">
        <v>47</v>
      </c>
      <c r="BZ1593" s="1" t="s">
        <v>47</v>
      </c>
    </row>
    <row r="1594" spans="2:78" x14ac:dyDescent="0.25">
      <c r="B1594" s="8">
        <v>1593</v>
      </c>
      <c r="C1594" s="8">
        <v>6</v>
      </c>
      <c r="D1594" s="8">
        <v>3</v>
      </c>
      <c r="E1594" s="8">
        <v>2021</v>
      </c>
      <c r="F1594" s="24" t="str">
        <f t="shared" si="131"/>
        <v>06/Mar/2021</v>
      </c>
      <c r="G1594" s="9" t="s">
        <v>21</v>
      </c>
      <c r="H1594" s="10" t="str">
        <f t="shared" si="134"/>
        <v>Sat</v>
      </c>
      <c r="I1594" s="10">
        <f t="shared" si="133"/>
        <v>797</v>
      </c>
      <c r="J1594" s="8">
        <f t="shared" si="135"/>
        <v>112</v>
      </c>
      <c r="K1594" s="1">
        <f t="shared" si="132"/>
        <v>27</v>
      </c>
      <c r="L1594" s="1">
        <f t="shared" si="136"/>
        <v>3</v>
      </c>
      <c r="N1594" s="1" t="s">
        <v>50</v>
      </c>
      <c r="P1594" s="87">
        <v>10.8</v>
      </c>
      <c r="Q1594" s="69"/>
      <c r="R1594" s="4" t="s">
        <v>49</v>
      </c>
      <c r="T1594" s="4" t="s">
        <v>49</v>
      </c>
      <c r="V1594" s="17" t="s">
        <v>50</v>
      </c>
      <c r="W1594" s="17"/>
      <c r="X1594" s="59">
        <v>13.6</v>
      </c>
      <c r="Y1594" s="69"/>
      <c r="Z1594" s="87">
        <v>6.2</v>
      </c>
      <c r="AA1594" s="69"/>
      <c r="AB1594" s="59">
        <v>10.6</v>
      </c>
      <c r="AC1594" s="69"/>
      <c r="AD1594" s="87">
        <v>11.2</v>
      </c>
      <c r="AE1594" s="69"/>
      <c r="AF1594" s="100">
        <v>3.6</v>
      </c>
      <c r="AH1594" s="4" t="s">
        <v>49</v>
      </c>
      <c r="AJ1594" s="100">
        <v>13.2</v>
      </c>
      <c r="AL1594" s="87">
        <v>8.8000000000000007</v>
      </c>
      <c r="AN1594" s="87">
        <v>7.8</v>
      </c>
      <c r="AP1594" s="87">
        <v>4.8</v>
      </c>
      <c r="AR1594" s="81" t="s">
        <v>48</v>
      </c>
      <c r="AT1594" s="87">
        <v>10.8</v>
      </c>
      <c r="AV1594" s="81">
        <v>9.4</v>
      </c>
      <c r="AX1594" s="81">
        <v>11.6</v>
      </c>
      <c r="AZ1594" s="87" t="s">
        <v>48</v>
      </c>
      <c r="BB1594" s="87" t="s">
        <v>48</v>
      </c>
      <c r="BD1594" s="81">
        <v>4.4000000000000004</v>
      </c>
      <c r="BF1594" s="81">
        <v>5.2</v>
      </c>
      <c r="BH1594" s="100">
        <v>13.8</v>
      </c>
      <c r="BI1594" s="69"/>
      <c r="BJ1594" s="81">
        <v>14</v>
      </c>
      <c r="BL1594" s="74" t="s">
        <v>48</v>
      </c>
      <c r="BN1594" s="74">
        <v>5.2</v>
      </c>
      <c r="BP1594" s="74" t="s">
        <v>48</v>
      </c>
      <c r="BR1594" s="148">
        <v>8.1999999999999993</v>
      </c>
      <c r="BT1594" s="1" t="s">
        <v>47</v>
      </c>
      <c r="BV1594" s="1" t="s">
        <v>47</v>
      </c>
      <c r="BX1594" s="1" t="s">
        <v>47</v>
      </c>
      <c r="BZ1594" s="1" t="s">
        <v>47</v>
      </c>
    </row>
    <row r="1595" spans="2:78" x14ac:dyDescent="0.25">
      <c r="B1595" s="8">
        <v>1594</v>
      </c>
      <c r="C1595" s="8">
        <v>6</v>
      </c>
      <c r="D1595" s="8">
        <v>3</v>
      </c>
      <c r="E1595" s="8">
        <v>2021</v>
      </c>
      <c r="F1595" s="24" t="str">
        <f t="shared" si="131"/>
        <v>06/Mar/2021</v>
      </c>
      <c r="G1595" s="9" t="s">
        <v>22</v>
      </c>
      <c r="H1595" s="10" t="str">
        <f t="shared" si="134"/>
        <v>Sat</v>
      </c>
      <c r="I1595" s="10">
        <f t="shared" si="133"/>
        <v>797</v>
      </c>
      <c r="J1595" s="8">
        <f t="shared" si="135"/>
        <v>112</v>
      </c>
      <c r="K1595" s="1">
        <f t="shared" si="132"/>
        <v>27</v>
      </c>
      <c r="L1595" s="1">
        <f t="shared" si="136"/>
        <v>3</v>
      </c>
      <c r="N1595" s="1" t="s">
        <v>50</v>
      </c>
      <c r="P1595" s="87">
        <v>4.4000000000000004</v>
      </c>
      <c r="Q1595" s="69"/>
      <c r="R1595" s="4" t="s">
        <v>49</v>
      </c>
      <c r="T1595" s="4" t="s">
        <v>49</v>
      </c>
      <c r="V1595" s="17" t="s">
        <v>50</v>
      </c>
      <c r="W1595" s="17"/>
      <c r="X1595" s="59">
        <v>4.4000000000000004</v>
      </c>
      <c r="Y1595" s="69"/>
      <c r="Z1595" s="87">
        <v>3</v>
      </c>
      <c r="AA1595" s="69"/>
      <c r="AB1595" s="59">
        <v>4.5999999999999996</v>
      </c>
      <c r="AC1595" s="69"/>
      <c r="AD1595" s="87">
        <v>5.4</v>
      </c>
      <c r="AE1595" s="69"/>
      <c r="AF1595" s="100">
        <v>1.8</v>
      </c>
      <c r="AH1595" s="4" t="s">
        <v>49</v>
      </c>
      <c r="AJ1595" s="100">
        <v>5.2</v>
      </c>
      <c r="AL1595" s="87">
        <v>7.6</v>
      </c>
      <c r="AN1595" s="87">
        <v>3.2</v>
      </c>
      <c r="AP1595" s="87">
        <v>4.2</v>
      </c>
      <c r="AR1595" s="81" t="s">
        <v>48</v>
      </c>
      <c r="AT1595" s="87">
        <v>5.2</v>
      </c>
      <c r="AV1595" s="81">
        <v>5</v>
      </c>
      <c r="AX1595" s="81">
        <v>4.4000000000000004</v>
      </c>
      <c r="AZ1595" s="87" t="s">
        <v>48</v>
      </c>
      <c r="BB1595" s="87" t="s">
        <v>48</v>
      </c>
      <c r="BD1595" s="81">
        <v>1.2</v>
      </c>
      <c r="BF1595" s="81">
        <v>2.6</v>
      </c>
      <c r="BH1595" s="100">
        <v>7.2</v>
      </c>
      <c r="BI1595" s="69"/>
      <c r="BJ1595" s="81">
        <v>7.2</v>
      </c>
      <c r="BL1595" s="74" t="s">
        <v>48</v>
      </c>
      <c r="BN1595" s="74">
        <v>3.4</v>
      </c>
      <c r="BP1595" s="74" t="s">
        <v>48</v>
      </c>
      <c r="BR1595" s="148">
        <v>4</v>
      </c>
      <c r="BT1595" s="1" t="s">
        <v>47</v>
      </c>
      <c r="BV1595" s="1" t="s">
        <v>47</v>
      </c>
      <c r="BX1595" s="1" t="s">
        <v>47</v>
      </c>
      <c r="BZ1595" s="1" t="s">
        <v>47</v>
      </c>
    </row>
    <row r="1596" spans="2:78" x14ac:dyDescent="0.25">
      <c r="B1596" s="8">
        <v>1595</v>
      </c>
      <c r="C1596" s="8">
        <v>7</v>
      </c>
      <c r="D1596" s="8">
        <v>3</v>
      </c>
      <c r="E1596" s="8">
        <v>2021</v>
      </c>
      <c r="F1596" s="24" t="str">
        <f t="shared" si="131"/>
        <v>07/Mar/2021</v>
      </c>
      <c r="G1596" s="9" t="s">
        <v>21</v>
      </c>
      <c r="H1596" s="10" t="str">
        <f t="shared" si="134"/>
        <v>Sun</v>
      </c>
      <c r="I1596" s="10">
        <f t="shared" si="133"/>
        <v>798</v>
      </c>
      <c r="J1596" s="8">
        <f t="shared" si="135"/>
        <v>112</v>
      </c>
      <c r="K1596" s="1">
        <f t="shared" si="132"/>
        <v>27</v>
      </c>
      <c r="L1596" s="1">
        <f t="shared" si="136"/>
        <v>3</v>
      </c>
      <c r="N1596" s="1" t="s">
        <v>50</v>
      </c>
      <c r="P1596" s="87">
        <v>9.1999999999999993</v>
      </c>
      <c r="Q1596" s="69"/>
      <c r="R1596" s="4" t="s">
        <v>49</v>
      </c>
      <c r="T1596" s="4" t="s">
        <v>49</v>
      </c>
      <c r="V1596" s="17" t="s">
        <v>50</v>
      </c>
      <c r="W1596" s="17"/>
      <c r="X1596" s="59">
        <v>11</v>
      </c>
      <c r="Y1596" s="69"/>
      <c r="Z1596" s="87">
        <v>6.8</v>
      </c>
      <c r="AA1596" s="69"/>
      <c r="AB1596" s="59">
        <v>6</v>
      </c>
      <c r="AC1596" s="69"/>
      <c r="AD1596" s="87">
        <v>9.8000000000000007</v>
      </c>
      <c r="AE1596" s="69"/>
      <c r="AF1596" s="100">
        <v>3.8</v>
      </c>
      <c r="AH1596" s="4" t="s">
        <v>49</v>
      </c>
      <c r="AJ1596" s="100">
        <v>7.8</v>
      </c>
      <c r="AL1596" s="87">
        <v>8.1999999999999993</v>
      </c>
      <c r="AN1596" s="87">
        <v>7.8</v>
      </c>
      <c r="AP1596" s="87">
        <v>7.8</v>
      </c>
      <c r="AR1596" s="81" t="s">
        <v>48</v>
      </c>
      <c r="AT1596" s="87">
        <v>6.6</v>
      </c>
      <c r="AV1596" s="81">
        <v>11</v>
      </c>
      <c r="AX1596" s="81">
        <v>10.4</v>
      </c>
      <c r="AZ1596" s="87" t="s">
        <v>48</v>
      </c>
      <c r="BB1596" s="87" t="s">
        <v>48</v>
      </c>
      <c r="BD1596" s="81">
        <v>2.4</v>
      </c>
      <c r="BF1596" s="81">
        <v>5</v>
      </c>
      <c r="BH1596" s="100">
        <v>14</v>
      </c>
      <c r="BI1596" s="69"/>
      <c r="BJ1596" s="81">
        <v>12.6</v>
      </c>
      <c r="BL1596" s="74" t="s">
        <v>48</v>
      </c>
      <c r="BN1596" s="74">
        <v>5.4</v>
      </c>
      <c r="BP1596" s="74" t="s">
        <v>48</v>
      </c>
      <c r="BR1596" s="148">
        <v>8</v>
      </c>
      <c r="BT1596" s="1" t="s">
        <v>47</v>
      </c>
      <c r="BV1596" s="1" t="s">
        <v>47</v>
      </c>
      <c r="BX1596" s="1" t="s">
        <v>47</v>
      </c>
      <c r="BZ1596" s="1" t="s">
        <v>47</v>
      </c>
    </row>
    <row r="1597" spans="2:78" ht="16.5" thickBot="1" x14ac:dyDescent="0.3">
      <c r="B1597" s="8">
        <v>1596</v>
      </c>
      <c r="C1597" s="8">
        <v>7</v>
      </c>
      <c r="D1597" s="8">
        <v>3</v>
      </c>
      <c r="E1597" s="8">
        <v>2021</v>
      </c>
      <c r="F1597" s="24" t="str">
        <f t="shared" si="131"/>
        <v>07/Mar/2021</v>
      </c>
      <c r="G1597" s="9" t="s">
        <v>22</v>
      </c>
      <c r="H1597" s="10" t="str">
        <f t="shared" si="134"/>
        <v>Sun</v>
      </c>
      <c r="I1597" s="10">
        <f t="shared" si="133"/>
        <v>798</v>
      </c>
      <c r="J1597" s="8">
        <f t="shared" si="135"/>
        <v>112</v>
      </c>
      <c r="K1597" s="1">
        <f t="shared" si="132"/>
        <v>27</v>
      </c>
      <c r="L1597" s="1">
        <f t="shared" si="136"/>
        <v>3</v>
      </c>
      <c r="N1597" s="1" t="s">
        <v>50</v>
      </c>
      <c r="P1597" s="87">
        <v>4.4000000000000004</v>
      </c>
      <c r="Q1597" s="69"/>
      <c r="R1597" s="4" t="s">
        <v>49</v>
      </c>
      <c r="T1597" s="4" t="s">
        <v>49</v>
      </c>
      <c r="V1597" s="17" t="s">
        <v>50</v>
      </c>
      <c r="W1597" s="17"/>
      <c r="X1597" s="59">
        <v>4.8</v>
      </c>
      <c r="Y1597" s="69"/>
      <c r="Z1597" s="87">
        <v>4.5999999999999996</v>
      </c>
      <c r="AA1597" s="69"/>
      <c r="AB1597" s="59">
        <v>3.4</v>
      </c>
      <c r="AC1597" s="69"/>
      <c r="AD1597" s="87">
        <v>5</v>
      </c>
      <c r="AE1597" s="69"/>
      <c r="AF1597" s="100">
        <v>2</v>
      </c>
      <c r="AH1597" s="4" t="s">
        <v>49</v>
      </c>
      <c r="AJ1597" s="100">
        <v>6</v>
      </c>
      <c r="AL1597" s="87">
        <v>3.4</v>
      </c>
      <c r="AN1597" s="87">
        <v>4.8</v>
      </c>
      <c r="AP1597" s="87">
        <v>2.8</v>
      </c>
      <c r="AR1597" s="81" t="s">
        <v>48</v>
      </c>
      <c r="AT1597" s="87">
        <v>4.2</v>
      </c>
      <c r="AV1597" s="81">
        <v>2.6</v>
      </c>
      <c r="AX1597" s="81">
        <v>3.2</v>
      </c>
      <c r="AZ1597" s="87" t="s">
        <v>48</v>
      </c>
      <c r="BB1597" s="87" t="s">
        <v>48</v>
      </c>
      <c r="BD1597" s="81">
        <v>2.2000000000000002</v>
      </c>
      <c r="BF1597" s="81">
        <v>2</v>
      </c>
      <c r="BH1597" s="100">
        <v>8</v>
      </c>
      <c r="BI1597" s="69"/>
      <c r="BJ1597" s="81">
        <v>7.4</v>
      </c>
      <c r="BL1597" s="74" t="s">
        <v>48</v>
      </c>
      <c r="BN1597" s="74">
        <v>2.8</v>
      </c>
      <c r="BP1597" s="74" t="s">
        <v>48</v>
      </c>
      <c r="BR1597" s="148">
        <v>3.4</v>
      </c>
      <c r="BT1597" s="1" t="s">
        <v>47</v>
      </c>
      <c r="BV1597" s="1" t="s">
        <v>47</v>
      </c>
      <c r="BX1597" s="1" t="s">
        <v>47</v>
      </c>
      <c r="BZ1597" s="1" t="s">
        <v>47</v>
      </c>
    </row>
    <row r="1598" spans="2:78" ht="16.5" thickTop="1" x14ac:dyDescent="0.25">
      <c r="B1598" s="8">
        <v>1597</v>
      </c>
      <c r="C1598" s="8">
        <v>8</v>
      </c>
      <c r="D1598" s="8">
        <v>3</v>
      </c>
      <c r="E1598" s="8">
        <v>2021</v>
      </c>
      <c r="F1598" s="24" t="str">
        <f t="shared" si="131"/>
        <v>08/Mar/2021</v>
      </c>
      <c r="G1598" s="9" t="s">
        <v>21</v>
      </c>
      <c r="H1598" s="10" t="str">
        <f t="shared" si="134"/>
        <v>Mon</v>
      </c>
      <c r="I1598" s="10">
        <f t="shared" si="133"/>
        <v>799</v>
      </c>
      <c r="J1598" s="8">
        <f t="shared" si="135"/>
        <v>113</v>
      </c>
      <c r="K1598" s="1">
        <f t="shared" si="132"/>
        <v>27</v>
      </c>
      <c r="L1598" s="1">
        <f t="shared" si="136"/>
        <v>3</v>
      </c>
      <c r="N1598" s="1" t="s">
        <v>50</v>
      </c>
      <c r="P1598" s="87">
        <v>8.4</v>
      </c>
      <c r="Q1598" s="69"/>
      <c r="R1598" s="4" t="s">
        <v>49</v>
      </c>
      <c r="T1598" s="4" t="s">
        <v>49</v>
      </c>
      <c r="V1598" s="17" t="s">
        <v>50</v>
      </c>
      <c r="W1598" s="17"/>
      <c r="X1598" s="59">
        <v>10</v>
      </c>
      <c r="Y1598" s="69"/>
      <c r="Z1598" s="87">
        <v>4.5999999999999996</v>
      </c>
      <c r="AA1598" s="69"/>
      <c r="AB1598" s="59">
        <v>4.5999999999999996</v>
      </c>
      <c r="AC1598" s="69"/>
      <c r="AD1598" s="87">
        <v>8.1999999999999993</v>
      </c>
      <c r="AE1598" s="69"/>
      <c r="AF1598" s="100">
        <v>3</v>
      </c>
      <c r="AH1598" s="4" t="s">
        <v>49</v>
      </c>
      <c r="AJ1598" s="100">
        <v>10.6</v>
      </c>
      <c r="AL1598" s="87">
        <v>9.4</v>
      </c>
      <c r="AN1598" s="87">
        <v>7</v>
      </c>
      <c r="AP1598" s="87">
        <v>6.4</v>
      </c>
      <c r="AR1598" s="81" t="s">
        <v>48</v>
      </c>
      <c r="AT1598" s="87">
        <v>6.4</v>
      </c>
      <c r="AV1598" s="81">
        <v>8.4</v>
      </c>
      <c r="AX1598" s="81">
        <v>10.4</v>
      </c>
      <c r="AZ1598" s="87" t="s">
        <v>48</v>
      </c>
      <c r="BB1598" s="116">
        <v>3</v>
      </c>
      <c r="BD1598" s="81">
        <v>1.2</v>
      </c>
      <c r="BF1598" s="81">
        <v>4.5999999999999996</v>
      </c>
      <c r="BH1598" s="100">
        <v>13</v>
      </c>
      <c r="BI1598" s="69"/>
      <c r="BJ1598" s="81">
        <v>10.4</v>
      </c>
      <c r="BL1598" s="74" t="s">
        <v>48</v>
      </c>
      <c r="BN1598" s="74">
        <v>5</v>
      </c>
      <c r="BP1598" s="74" t="s">
        <v>48</v>
      </c>
      <c r="BR1598" s="148">
        <v>8.1999999999999993</v>
      </c>
      <c r="BT1598" s="1" t="s">
        <v>47</v>
      </c>
      <c r="BV1598" s="1" t="s">
        <v>47</v>
      </c>
      <c r="BX1598" s="1" t="s">
        <v>47</v>
      </c>
      <c r="BZ1598" s="1" t="s">
        <v>47</v>
      </c>
    </row>
    <row r="1599" spans="2:78" x14ac:dyDescent="0.25">
      <c r="B1599" s="8">
        <v>1598</v>
      </c>
      <c r="C1599" s="8">
        <v>8</v>
      </c>
      <c r="D1599" s="8">
        <v>3</v>
      </c>
      <c r="E1599" s="8">
        <v>2021</v>
      </c>
      <c r="F1599" s="24" t="str">
        <f t="shared" si="131"/>
        <v>08/Mar/2021</v>
      </c>
      <c r="G1599" s="9" t="s">
        <v>22</v>
      </c>
      <c r="H1599" s="10" t="str">
        <f t="shared" si="134"/>
        <v>Mon</v>
      </c>
      <c r="I1599" s="10">
        <f t="shared" si="133"/>
        <v>799</v>
      </c>
      <c r="J1599" s="8">
        <f t="shared" si="135"/>
        <v>113</v>
      </c>
      <c r="K1599" s="1">
        <f t="shared" si="132"/>
        <v>27</v>
      </c>
      <c r="L1599" s="1">
        <f t="shared" si="136"/>
        <v>3</v>
      </c>
      <c r="N1599" s="1" t="s">
        <v>50</v>
      </c>
      <c r="P1599" s="87">
        <v>3</v>
      </c>
      <c r="Q1599" s="69"/>
      <c r="R1599" s="4" t="s">
        <v>49</v>
      </c>
      <c r="T1599" s="4" t="s">
        <v>49</v>
      </c>
      <c r="V1599" s="17" t="s">
        <v>50</v>
      </c>
      <c r="W1599" s="17"/>
      <c r="X1599" s="59">
        <v>6</v>
      </c>
      <c r="Y1599" s="69"/>
      <c r="Z1599" s="87">
        <v>4</v>
      </c>
      <c r="AA1599" s="69"/>
      <c r="AB1599" s="59">
        <v>4</v>
      </c>
      <c r="AC1599" s="69"/>
      <c r="AD1599" s="87">
        <v>4.2</v>
      </c>
      <c r="AE1599" s="69"/>
      <c r="AF1599" s="100">
        <v>1.8</v>
      </c>
      <c r="AH1599" s="4" t="s">
        <v>49</v>
      </c>
      <c r="AJ1599" s="100">
        <v>4.5999999999999996</v>
      </c>
      <c r="AL1599" s="87">
        <v>3.4</v>
      </c>
      <c r="AN1599" s="87">
        <v>3.6</v>
      </c>
      <c r="AP1599" s="87">
        <v>4.2</v>
      </c>
      <c r="AR1599" s="81" t="s">
        <v>48</v>
      </c>
      <c r="AT1599" s="87">
        <v>2.6</v>
      </c>
      <c r="AV1599" s="81">
        <v>4</v>
      </c>
      <c r="AX1599" s="81">
        <v>5.4</v>
      </c>
      <c r="AZ1599" s="87" t="s">
        <v>48</v>
      </c>
      <c r="BB1599" s="100">
        <v>1.4</v>
      </c>
      <c r="BD1599" s="81">
        <v>3</v>
      </c>
      <c r="BF1599" s="81">
        <v>2.4</v>
      </c>
      <c r="BH1599" s="100">
        <v>6.8</v>
      </c>
      <c r="BI1599" s="69"/>
      <c r="BJ1599" s="81">
        <v>5.8</v>
      </c>
      <c r="BL1599" s="74" t="s">
        <v>48</v>
      </c>
      <c r="BN1599" s="74">
        <v>3</v>
      </c>
      <c r="BP1599" s="74" t="s">
        <v>48</v>
      </c>
      <c r="BR1599" s="148">
        <v>6</v>
      </c>
      <c r="BT1599" s="1" t="s">
        <v>47</v>
      </c>
      <c r="BV1599" s="1" t="s">
        <v>47</v>
      </c>
      <c r="BX1599" s="1" t="s">
        <v>47</v>
      </c>
      <c r="BZ1599" s="1" t="s">
        <v>47</v>
      </c>
    </row>
    <row r="1600" spans="2:78" x14ac:dyDescent="0.25">
      <c r="B1600" s="8">
        <v>1599</v>
      </c>
      <c r="C1600" s="8">
        <v>9</v>
      </c>
      <c r="D1600" s="8">
        <v>3</v>
      </c>
      <c r="E1600" s="8">
        <v>2021</v>
      </c>
      <c r="F1600" s="24" t="str">
        <f t="shared" ref="F1600:F1663" si="137">TEXT(DATE(E1600,D1600,C1600),"dd/mmm/yyyy")</f>
        <v>09/Mar/2021</v>
      </c>
      <c r="G1600" s="9" t="s">
        <v>21</v>
      </c>
      <c r="H1600" s="10" t="str">
        <f t="shared" si="134"/>
        <v>Tue</v>
      </c>
      <c r="I1600" s="10">
        <f t="shared" si="133"/>
        <v>800</v>
      </c>
      <c r="J1600" s="8">
        <f t="shared" si="135"/>
        <v>113</v>
      </c>
      <c r="K1600" s="1">
        <f t="shared" ref="K1600:K1663" si="138">IF(COUNTIF(K1539:K1599,K1570)=61,K1570+1,K1599)</f>
        <v>27</v>
      </c>
      <c r="L1600" s="1">
        <f t="shared" si="136"/>
        <v>3</v>
      </c>
      <c r="N1600" s="1" t="s">
        <v>50</v>
      </c>
      <c r="P1600" s="87">
        <v>9.4</v>
      </c>
      <c r="Q1600" s="69"/>
      <c r="R1600" s="4" t="s">
        <v>49</v>
      </c>
      <c r="T1600" s="4" t="s">
        <v>49</v>
      </c>
      <c r="V1600" s="17" t="s">
        <v>50</v>
      </c>
      <c r="W1600" s="17"/>
      <c r="X1600" s="59">
        <v>9.8000000000000007</v>
      </c>
      <c r="Y1600" s="69"/>
      <c r="Z1600" s="87">
        <v>5.4</v>
      </c>
      <c r="AA1600" s="69"/>
      <c r="AB1600" s="59">
        <v>9.8000000000000007</v>
      </c>
      <c r="AC1600" s="69"/>
      <c r="AD1600" s="87">
        <v>8.6</v>
      </c>
      <c r="AE1600" s="69"/>
      <c r="AF1600" s="100">
        <v>3.2</v>
      </c>
      <c r="AH1600" s="4" t="s">
        <v>49</v>
      </c>
      <c r="AJ1600" s="100">
        <v>10.4</v>
      </c>
      <c r="AL1600" s="87">
        <v>7.4</v>
      </c>
      <c r="AN1600" s="87">
        <v>8.4</v>
      </c>
      <c r="AP1600" s="87">
        <v>4</v>
      </c>
      <c r="AR1600" s="81" t="s">
        <v>48</v>
      </c>
      <c r="AT1600" s="87">
        <v>5.8</v>
      </c>
      <c r="AV1600" s="81">
        <v>5.6</v>
      </c>
      <c r="AX1600" s="81">
        <v>8.4</v>
      </c>
      <c r="AZ1600" s="87" t="s">
        <v>48</v>
      </c>
      <c r="BB1600" s="100">
        <v>3</v>
      </c>
      <c r="BD1600" s="81">
        <v>1.2</v>
      </c>
      <c r="BF1600" s="81">
        <v>3</v>
      </c>
      <c r="BH1600" s="100">
        <v>15</v>
      </c>
      <c r="BI1600" s="69"/>
      <c r="BJ1600" s="81">
        <v>10.8</v>
      </c>
      <c r="BL1600" s="74" t="s">
        <v>48</v>
      </c>
      <c r="BN1600" s="74">
        <v>4.8</v>
      </c>
      <c r="BP1600" s="74" t="s">
        <v>48</v>
      </c>
      <c r="BR1600" s="148">
        <v>6.8</v>
      </c>
      <c r="BT1600" s="1" t="s">
        <v>47</v>
      </c>
      <c r="BV1600" s="1" t="s">
        <v>47</v>
      </c>
      <c r="BX1600" s="1" t="s">
        <v>47</v>
      </c>
      <c r="BZ1600" s="1" t="s">
        <v>47</v>
      </c>
    </row>
    <row r="1601" spans="2:78" x14ac:dyDescent="0.25">
      <c r="B1601" s="8">
        <v>1600</v>
      </c>
      <c r="C1601" s="8">
        <v>9</v>
      </c>
      <c r="D1601" s="8">
        <v>3</v>
      </c>
      <c r="E1601" s="8">
        <v>2021</v>
      </c>
      <c r="F1601" s="24" t="str">
        <f t="shared" si="137"/>
        <v>09/Mar/2021</v>
      </c>
      <c r="G1601" s="9" t="s">
        <v>22</v>
      </c>
      <c r="H1601" s="10" t="str">
        <f t="shared" si="134"/>
        <v>Tue</v>
      </c>
      <c r="I1601" s="10">
        <f t="shared" si="133"/>
        <v>800</v>
      </c>
      <c r="J1601" s="8">
        <f t="shared" si="135"/>
        <v>113</v>
      </c>
      <c r="K1601" s="1">
        <f t="shared" si="138"/>
        <v>27</v>
      </c>
      <c r="L1601" s="1">
        <f t="shared" si="136"/>
        <v>3</v>
      </c>
      <c r="N1601" s="1" t="s">
        <v>50</v>
      </c>
      <c r="P1601" s="87">
        <v>4</v>
      </c>
      <c r="Q1601" s="69"/>
      <c r="R1601" s="4" t="s">
        <v>49</v>
      </c>
      <c r="T1601" s="4" t="s">
        <v>49</v>
      </c>
      <c r="V1601" s="17" t="s">
        <v>50</v>
      </c>
      <c r="W1601" s="17"/>
      <c r="X1601" s="59">
        <v>5</v>
      </c>
      <c r="Y1601" s="69"/>
      <c r="Z1601" s="87">
        <v>2.4</v>
      </c>
      <c r="AA1601" s="69"/>
      <c r="AB1601" s="59">
        <v>3.2</v>
      </c>
      <c r="AC1601" s="69"/>
      <c r="AD1601" s="87">
        <v>4.2</v>
      </c>
      <c r="AE1601" s="69"/>
      <c r="AF1601" s="100">
        <v>2</v>
      </c>
      <c r="AH1601" s="4" t="s">
        <v>49</v>
      </c>
      <c r="AJ1601" s="100">
        <v>4.4000000000000004</v>
      </c>
      <c r="AL1601" s="87">
        <v>3.4</v>
      </c>
      <c r="AN1601" s="87">
        <v>2.2000000000000002</v>
      </c>
      <c r="AP1601" s="87">
        <v>3</v>
      </c>
      <c r="AR1601" s="81" t="s">
        <v>48</v>
      </c>
      <c r="AT1601" s="87">
        <v>1.2</v>
      </c>
      <c r="AV1601" s="81">
        <v>4.5999999999999996</v>
      </c>
      <c r="AX1601" s="81">
        <v>5</v>
      </c>
      <c r="AZ1601" s="87" t="s">
        <v>48</v>
      </c>
      <c r="BB1601" s="100">
        <v>1.2</v>
      </c>
      <c r="BD1601" s="81">
        <v>2</v>
      </c>
      <c r="BF1601" s="81">
        <v>2</v>
      </c>
      <c r="BH1601" s="100">
        <v>7.6</v>
      </c>
      <c r="BI1601" s="69"/>
      <c r="BJ1601" s="81">
        <v>6.6</v>
      </c>
      <c r="BL1601" s="74" t="s">
        <v>48</v>
      </c>
      <c r="BN1601" s="74">
        <v>2.4</v>
      </c>
      <c r="BP1601" s="74" t="s">
        <v>48</v>
      </c>
      <c r="BR1601" s="148">
        <v>3.8</v>
      </c>
      <c r="BT1601" s="1" t="s">
        <v>47</v>
      </c>
      <c r="BV1601" s="1" t="s">
        <v>47</v>
      </c>
      <c r="BX1601" s="1" t="s">
        <v>47</v>
      </c>
      <c r="BZ1601" s="1" t="s">
        <v>47</v>
      </c>
    </row>
    <row r="1602" spans="2:78" x14ac:dyDescent="0.25">
      <c r="B1602" s="8">
        <v>1601</v>
      </c>
      <c r="C1602" s="8">
        <v>10</v>
      </c>
      <c r="D1602" s="8">
        <v>3</v>
      </c>
      <c r="E1602" s="8">
        <v>2021</v>
      </c>
      <c r="F1602" s="24" t="str">
        <f t="shared" si="137"/>
        <v>10/Mar/2021</v>
      </c>
      <c r="G1602" s="9" t="s">
        <v>21</v>
      </c>
      <c r="H1602" s="10" t="str">
        <f t="shared" si="134"/>
        <v>Wed</v>
      </c>
      <c r="I1602" s="10">
        <f t="shared" si="133"/>
        <v>801</v>
      </c>
      <c r="J1602" s="8">
        <f t="shared" si="135"/>
        <v>113</v>
      </c>
      <c r="K1602" s="1">
        <f t="shared" si="138"/>
        <v>27</v>
      </c>
      <c r="L1602" s="1">
        <f t="shared" si="136"/>
        <v>3</v>
      </c>
      <c r="N1602" s="1" t="s">
        <v>50</v>
      </c>
      <c r="P1602" s="87">
        <v>9</v>
      </c>
      <c r="Q1602" s="69"/>
      <c r="R1602" s="4" t="s">
        <v>49</v>
      </c>
      <c r="T1602" s="4" t="s">
        <v>49</v>
      </c>
      <c r="V1602" s="17" t="s">
        <v>50</v>
      </c>
      <c r="W1602" s="17"/>
      <c r="X1602" s="59">
        <v>7</v>
      </c>
      <c r="Y1602" s="69"/>
      <c r="Z1602" s="87">
        <v>4.5999999999999996</v>
      </c>
      <c r="AA1602" s="69"/>
      <c r="AB1602" s="59">
        <v>3.6</v>
      </c>
      <c r="AC1602" s="69"/>
      <c r="AD1602" s="87">
        <v>8.4</v>
      </c>
      <c r="AE1602" s="69"/>
      <c r="AF1602" s="100">
        <v>3.2</v>
      </c>
      <c r="AH1602" s="4" t="s">
        <v>49</v>
      </c>
      <c r="AJ1602" s="100">
        <v>11.8</v>
      </c>
      <c r="AL1602" s="87">
        <v>7.4</v>
      </c>
      <c r="AN1602" s="87">
        <v>10</v>
      </c>
      <c r="AP1602" s="87">
        <v>7.6</v>
      </c>
      <c r="AR1602" s="81" t="s">
        <v>48</v>
      </c>
      <c r="AT1602" s="87">
        <v>7.6</v>
      </c>
      <c r="AV1602" s="81">
        <v>7.2</v>
      </c>
      <c r="AX1602" s="81">
        <v>9.8000000000000007</v>
      </c>
      <c r="AZ1602" s="87" t="s">
        <v>48</v>
      </c>
      <c r="BB1602" s="100">
        <v>3.2</v>
      </c>
      <c r="BD1602" s="81">
        <v>2</v>
      </c>
      <c r="BF1602" s="81">
        <v>4.2</v>
      </c>
      <c r="BH1602" s="100">
        <v>13.4</v>
      </c>
      <c r="BI1602" s="69"/>
      <c r="BJ1602" s="81">
        <v>9.1999999999999993</v>
      </c>
      <c r="BL1602" s="74" t="s">
        <v>48</v>
      </c>
      <c r="BN1602" s="74">
        <v>4.5999999999999996</v>
      </c>
      <c r="BP1602" s="74" t="s">
        <v>48</v>
      </c>
      <c r="BR1602" s="148">
        <v>6.6</v>
      </c>
      <c r="BT1602" s="1" t="s">
        <v>47</v>
      </c>
      <c r="BV1602" s="1" t="s">
        <v>47</v>
      </c>
      <c r="BX1602" s="1" t="s">
        <v>47</v>
      </c>
      <c r="BZ1602" s="1" t="s">
        <v>47</v>
      </c>
    </row>
    <row r="1603" spans="2:78" ht="16.5" thickBot="1" x14ac:dyDescent="0.3">
      <c r="B1603" s="8">
        <v>1602</v>
      </c>
      <c r="C1603" s="8">
        <v>10</v>
      </c>
      <c r="D1603" s="8">
        <v>3</v>
      </c>
      <c r="E1603" s="8">
        <v>2021</v>
      </c>
      <c r="F1603" s="24" t="str">
        <f t="shared" si="137"/>
        <v>10/Mar/2021</v>
      </c>
      <c r="G1603" s="9" t="s">
        <v>22</v>
      </c>
      <c r="H1603" s="10" t="str">
        <f t="shared" si="134"/>
        <v>Wed</v>
      </c>
      <c r="I1603" s="10">
        <f t="shared" si="133"/>
        <v>801</v>
      </c>
      <c r="J1603" s="8">
        <f t="shared" si="135"/>
        <v>113</v>
      </c>
      <c r="K1603" s="1">
        <f t="shared" si="138"/>
        <v>27</v>
      </c>
      <c r="L1603" s="1">
        <f t="shared" si="136"/>
        <v>3</v>
      </c>
      <c r="N1603" s="1" t="s">
        <v>50</v>
      </c>
      <c r="P1603" s="87">
        <v>3.4</v>
      </c>
      <c r="Q1603" s="69"/>
      <c r="R1603" s="4" t="s">
        <v>49</v>
      </c>
      <c r="T1603" s="4" t="s">
        <v>49</v>
      </c>
      <c r="V1603" s="17" t="s">
        <v>50</v>
      </c>
      <c r="W1603" s="17"/>
      <c r="X1603" s="59">
        <v>4.5999999999999996</v>
      </c>
      <c r="Y1603" s="69"/>
      <c r="Z1603" s="87">
        <v>1.2</v>
      </c>
      <c r="AA1603" s="69"/>
      <c r="AB1603" s="59">
        <v>2</v>
      </c>
      <c r="AC1603" s="69"/>
      <c r="AD1603" s="87">
        <v>3.2</v>
      </c>
      <c r="AE1603" s="69"/>
      <c r="AF1603" s="100">
        <v>2.2000000000000002</v>
      </c>
      <c r="AH1603" s="4" t="s">
        <v>49</v>
      </c>
      <c r="AJ1603" s="100">
        <v>5.4</v>
      </c>
      <c r="AL1603" s="91">
        <v>3.4</v>
      </c>
      <c r="AN1603" s="87">
        <v>4.2</v>
      </c>
      <c r="AP1603" s="87">
        <v>2.8</v>
      </c>
      <c r="AR1603" s="81" t="s">
        <v>48</v>
      </c>
      <c r="AT1603" s="87">
        <v>5.2</v>
      </c>
      <c r="AV1603" s="81">
        <v>4.4000000000000004</v>
      </c>
      <c r="AX1603" s="81">
        <v>4.5999999999999996</v>
      </c>
      <c r="AZ1603" s="87" t="s">
        <v>48</v>
      </c>
      <c r="BB1603" s="100">
        <v>1.6</v>
      </c>
      <c r="BD1603" s="81">
        <v>0</v>
      </c>
      <c r="BF1603" s="81">
        <v>1.8</v>
      </c>
      <c r="BH1603" s="100">
        <v>6.2</v>
      </c>
      <c r="BI1603" s="69"/>
      <c r="BJ1603" s="81">
        <v>6.2</v>
      </c>
      <c r="BL1603" s="74" t="s">
        <v>48</v>
      </c>
      <c r="BN1603" s="74">
        <v>2.4</v>
      </c>
      <c r="BP1603" s="74" t="s">
        <v>48</v>
      </c>
      <c r="BR1603" s="148">
        <v>3</v>
      </c>
      <c r="BT1603" s="1" t="s">
        <v>47</v>
      </c>
      <c r="BV1603" s="1" t="s">
        <v>47</v>
      </c>
      <c r="BX1603" s="1" t="s">
        <v>47</v>
      </c>
      <c r="BZ1603" s="1" t="s">
        <v>47</v>
      </c>
    </row>
    <row r="1604" spans="2:78" ht="16.5" thickTop="1" x14ac:dyDescent="0.25">
      <c r="B1604" s="8">
        <v>1603</v>
      </c>
      <c r="C1604" s="8">
        <v>11</v>
      </c>
      <c r="D1604" s="8">
        <v>3</v>
      </c>
      <c r="E1604" s="8">
        <v>2021</v>
      </c>
      <c r="F1604" s="24" t="str">
        <f t="shared" si="137"/>
        <v>11/Mar/2021</v>
      </c>
      <c r="G1604" s="9" t="s">
        <v>21</v>
      </c>
      <c r="H1604" s="10" t="str">
        <f t="shared" si="134"/>
        <v>Thu</v>
      </c>
      <c r="I1604" s="10">
        <f t="shared" si="133"/>
        <v>802</v>
      </c>
      <c r="J1604" s="8">
        <f t="shared" si="135"/>
        <v>113</v>
      </c>
      <c r="K1604" s="1">
        <f t="shared" si="138"/>
        <v>27</v>
      </c>
      <c r="L1604" s="1">
        <f t="shared" si="136"/>
        <v>3</v>
      </c>
      <c r="N1604" s="1" t="s">
        <v>50</v>
      </c>
      <c r="P1604" s="87">
        <v>9.1999999999999993</v>
      </c>
      <c r="Q1604" s="69"/>
      <c r="R1604" s="4" t="s">
        <v>49</v>
      </c>
      <c r="T1604" s="4" t="s">
        <v>49</v>
      </c>
      <c r="V1604" s="17" t="s">
        <v>50</v>
      </c>
      <c r="W1604" s="17"/>
      <c r="X1604" s="59">
        <v>8.4</v>
      </c>
      <c r="Y1604" s="69"/>
      <c r="Z1604" s="87">
        <v>4</v>
      </c>
      <c r="AA1604" s="69"/>
      <c r="AB1604" s="59">
        <v>7</v>
      </c>
      <c r="AC1604" s="69"/>
      <c r="AD1604" s="87">
        <v>8.1999999999999993</v>
      </c>
      <c r="AE1604" s="69"/>
      <c r="AF1604" s="100" t="s">
        <v>48</v>
      </c>
      <c r="AH1604" s="4" t="s">
        <v>49</v>
      </c>
      <c r="AJ1604" s="100">
        <v>12</v>
      </c>
      <c r="AL1604" s="4" t="s">
        <v>46</v>
      </c>
      <c r="AN1604" s="87">
        <v>10</v>
      </c>
      <c r="AP1604" s="87">
        <v>7.6</v>
      </c>
      <c r="AR1604" s="81" t="s">
        <v>48</v>
      </c>
      <c r="AT1604" s="87" t="s">
        <v>48</v>
      </c>
      <c r="AV1604" s="81">
        <v>10</v>
      </c>
      <c r="AX1604" s="81">
        <v>11</v>
      </c>
      <c r="AZ1604" s="87" t="s">
        <v>48</v>
      </c>
      <c r="BB1604" s="100">
        <v>3</v>
      </c>
      <c r="BD1604" s="81" t="s">
        <v>48</v>
      </c>
      <c r="BF1604" s="81">
        <v>4.5999999999999996</v>
      </c>
      <c r="BH1604" s="100">
        <v>12.8</v>
      </c>
      <c r="BI1604" s="69"/>
      <c r="BJ1604" s="81">
        <v>13</v>
      </c>
      <c r="BL1604" s="74" t="s">
        <v>48</v>
      </c>
      <c r="BN1604" s="74">
        <v>4.5999999999999996</v>
      </c>
      <c r="BP1604" s="74" t="s">
        <v>48</v>
      </c>
      <c r="BR1604" s="148">
        <v>5.4</v>
      </c>
      <c r="BT1604" s="1" t="s">
        <v>47</v>
      </c>
      <c r="BV1604" s="1" t="s">
        <v>47</v>
      </c>
      <c r="BX1604" s="1" t="s">
        <v>47</v>
      </c>
      <c r="BZ1604" s="1" t="s">
        <v>47</v>
      </c>
    </row>
    <row r="1605" spans="2:78" x14ac:dyDescent="0.25">
      <c r="B1605" s="8">
        <v>1604</v>
      </c>
      <c r="C1605" s="8">
        <v>11</v>
      </c>
      <c r="D1605" s="8">
        <v>3</v>
      </c>
      <c r="E1605" s="8">
        <v>2021</v>
      </c>
      <c r="F1605" s="24" t="str">
        <f t="shared" si="137"/>
        <v>11/Mar/2021</v>
      </c>
      <c r="G1605" s="9" t="s">
        <v>22</v>
      </c>
      <c r="H1605" s="10" t="str">
        <f t="shared" si="134"/>
        <v>Thu</v>
      </c>
      <c r="I1605" s="10">
        <f t="shared" si="133"/>
        <v>802</v>
      </c>
      <c r="J1605" s="8">
        <f t="shared" si="135"/>
        <v>113</v>
      </c>
      <c r="K1605" s="1">
        <f t="shared" si="138"/>
        <v>27</v>
      </c>
      <c r="L1605" s="1">
        <f t="shared" si="136"/>
        <v>3</v>
      </c>
      <c r="N1605" s="1" t="s">
        <v>50</v>
      </c>
      <c r="P1605" s="87">
        <v>4.5999999999999996</v>
      </c>
      <c r="Q1605" s="69"/>
      <c r="R1605" s="4" t="s">
        <v>49</v>
      </c>
      <c r="T1605" s="4" t="s">
        <v>49</v>
      </c>
      <c r="V1605" s="17" t="s">
        <v>50</v>
      </c>
      <c r="W1605" s="17"/>
      <c r="X1605" s="59">
        <v>2.4</v>
      </c>
      <c r="Y1605" s="69"/>
      <c r="Z1605" s="87">
        <v>4.8</v>
      </c>
      <c r="AA1605" s="69"/>
      <c r="AB1605" s="59">
        <v>10.199999999999999</v>
      </c>
      <c r="AC1605" s="69"/>
      <c r="AD1605" s="87">
        <v>4.4000000000000004</v>
      </c>
      <c r="AE1605" s="69"/>
      <c r="AF1605" s="100" t="s">
        <v>48</v>
      </c>
      <c r="AH1605" s="4" t="s">
        <v>49</v>
      </c>
      <c r="AJ1605" s="100">
        <v>5</v>
      </c>
      <c r="AL1605" s="4" t="s">
        <v>46</v>
      </c>
      <c r="AN1605" s="87">
        <v>5</v>
      </c>
      <c r="AP1605" s="87">
        <v>5.2</v>
      </c>
      <c r="AR1605" s="81" t="s">
        <v>48</v>
      </c>
      <c r="AT1605" s="87" t="s">
        <v>48</v>
      </c>
      <c r="AV1605" s="81">
        <v>4.8</v>
      </c>
      <c r="AX1605" s="81">
        <v>4.5999999999999996</v>
      </c>
      <c r="AZ1605" s="87" t="s">
        <v>48</v>
      </c>
      <c r="BB1605" s="100">
        <v>1.8</v>
      </c>
      <c r="BD1605" s="81" t="s">
        <v>48</v>
      </c>
      <c r="BF1605" s="81">
        <v>2.2000000000000002</v>
      </c>
      <c r="BH1605" s="100">
        <v>7.4</v>
      </c>
      <c r="BI1605" s="69"/>
      <c r="BJ1605" s="81">
        <v>7.2</v>
      </c>
      <c r="BL1605" s="74" t="s">
        <v>48</v>
      </c>
      <c r="BN1605" s="74">
        <v>2.2999999999999998</v>
      </c>
      <c r="BP1605" s="74" t="s">
        <v>48</v>
      </c>
      <c r="BR1605" s="148">
        <v>3.2</v>
      </c>
      <c r="BT1605" s="1" t="s">
        <v>47</v>
      </c>
      <c r="BV1605" s="1" t="s">
        <v>47</v>
      </c>
      <c r="BX1605" s="1" t="s">
        <v>47</v>
      </c>
      <c r="BZ1605" s="1" t="s">
        <v>47</v>
      </c>
    </row>
    <row r="1606" spans="2:78" x14ac:dyDescent="0.25">
      <c r="B1606" s="8">
        <v>1605</v>
      </c>
      <c r="C1606" s="8">
        <v>12</v>
      </c>
      <c r="D1606" s="8">
        <v>3</v>
      </c>
      <c r="E1606" s="8">
        <v>2021</v>
      </c>
      <c r="F1606" s="24" t="str">
        <f t="shared" si="137"/>
        <v>12/Mar/2021</v>
      </c>
      <c r="G1606" s="9" t="s">
        <v>21</v>
      </c>
      <c r="H1606" s="10" t="str">
        <f t="shared" si="134"/>
        <v>Fri</v>
      </c>
      <c r="I1606" s="10">
        <f t="shared" si="133"/>
        <v>803</v>
      </c>
      <c r="J1606" s="8">
        <f t="shared" si="135"/>
        <v>113</v>
      </c>
      <c r="K1606" s="1">
        <f t="shared" si="138"/>
        <v>27</v>
      </c>
      <c r="L1606" s="1">
        <f t="shared" si="136"/>
        <v>3</v>
      </c>
      <c r="N1606" s="1" t="s">
        <v>50</v>
      </c>
      <c r="P1606" s="87">
        <v>8.1999999999999993</v>
      </c>
      <c r="Q1606" s="69"/>
      <c r="R1606" s="4" t="s">
        <v>49</v>
      </c>
      <c r="T1606" s="4" t="s">
        <v>49</v>
      </c>
      <c r="V1606" s="17" t="s">
        <v>50</v>
      </c>
      <c r="W1606" s="17"/>
      <c r="X1606" s="59" t="s">
        <v>28</v>
      </c>
      <c r="Y1606" s="69"/>
      <c r="Z1606" s="87">
        <v>6.6</v>
      </c>
      <c r="AA1606" s="69"/>
      <c r="AB1606" s="59">
        <v>8.4</v>
      </c>
      <c r="AC1606" s="69"/>
      <c r="AD1606" s="87">
        <v>9</v>
      </c>
      <c r="AE1606" s="69"/>
      <c r="AF1606" s="100" t="s">
        <v>48</v>
      </c>
      <c r="AH1606" s="4" t="s">
        <v>49</v>
      </c>
      <c r="AJ1606" s="100">
        <v>8</v>
      </c>
      <c r="AL1606" s="4" t="s">
        <v>46</v>
      </c>
      <c r="AN1606" s="87">
        <v>9.6</v>
      </c>
      <c r="AP1606" s="87">
        <v>7.2</v>
      </c>
      <c r="AR1606" s="81" t="s">
        <v>48</v>
      </c>
      <c r="AT1606" s="87" t="s">
        <v>48</v>
      </c>
      <c r="AV1606" s="81">
        <v>8.8000000000000007</v>
      </c>
      <c r="AX1606" s="81">
        <v>9.8000000000000007</v>
      </c>
      <c r="AZ1606" s="87" t="s">
        <v>48</v>
      </c>
      <c r="BB1606" s="100">
        <v>2.4</v>
      </c>
      <c r="BD1606" s="81" t="s">
        <v>48</v>
      </c>
      <c r="BF1606" s="81">
        <v>3.8</v>
      </c>
      <c r="BH1606" s="100">
        <v>10</v>
      </c>
      <c r="BI1606" s="69"/>
      <c r="BJ1606" s="81">
        <v>9.6</v>
      </c>
      <c r="BL1606" s="74" t="s">
        <v>48</v>
      </c>
      <c r="BN1606" s="74">
        <v>4</v>
      </c>
      <c r="BP1606" s="74" t="s">
        <v>48</v>
      </c>
      <c r="BR1606" s="148">
        <v>5.4</v>
      </c>
      <c r="BT1606" s="1" t="s">
        <v>47</v>
      </c>
      <c r="BV1606" s="1" t="s">
        <v>47</v>
      </c>
      <c r="BX1606" s="1" t="s">
        <v>47</v>
      </c>
      <c r="BZ1606" s="1" t="s">
        <v>47</v>
      </c>
    </row>
    <row r="1607" spans="2:78" x14ac:dyDescent="0.25">
      <c r="B1607" s="8">
        <v>1606</v>
      </c>
      <c r="C1607" s="8">
        <v>12</v>
      </c>
      <c r="D1607" s="8">
        <v>3</v>
      </c>
      <c r="E1607" s="8">
        <v>2021</v>
      </c>
      <c r="F1607" s="24" t="str">
        <f t="shared" si="137"/>
        <v>12/Mar/2021</v>
      </c>
      <c r="G1607" s="9" t="s">
        <v>22</v>
      </c>
      <c r="H1607" s="10" t="str">
        <f t="shared" si="134"/>
        <v>Fri</v>
      </c>
      <c r="I1607" s="10">
        <f t="shared" ref="I1607:I1670" si="139">IF(F1607=F1606,I1606,I1606+1)</f>
        <v>803</v>
      </c>
      <c r="J1607" s="8">
        <f t="shared" si="135"/>
        <v>113</v>
      </c>
      <c r="K1607" s="1">
        <f t="shared" si="138"/>
        <v>27</v>
      </c>
      <c r="L1607" s="1">
        <f t="shared" si="136"/>
        <v>3</v>
      </c>
      <c r="N1607" s="1" t="s">
        <v>50</v>
      </c>
      <c r="P1607" s="87">
        <v>3.3</v>
      </c>
      <c r="Q1607" s="69"/>
      <c r="R1607" s="4" t="s">
        <v>49</v>
      </c>
      <c r="T1607" s="4" t="s">
        <v>49</v>
      </c>
      <c r="V1607" s="17" t="s">
        <v>50</v>
      </c>
      <c r="W1607" s="17"/>
      <c r="X1607" s="59" t="s">
        <v>28</v>
      </c>
      <c r="Y1607" s="69"/>
      <c r="Z1607" s="87">
        <v>2.4</v>
      </c>
      <c r="AA1607" s="69"/>
      <c r="AB1607" s="59">
        <v>7</v>
      </c>
      <c r="AC1607" s="69"/>
      <c r="AD1607" s="87">
        <v>3</v>
      </c>
      <c r="AE1607" s="69"/>
      <c r="AF1607" s="100" t="s">
        <v>48</v>
      </c>
      <c r="AH1607" s="4" t="s">
        <v>49</v>
      </c>
      <c r="AJ1607" s="100">
        <v>5</v>
      </c>
      <c r="AL1607" s="4" t="s">
        <v>46</v>
      </c>
      <c r="AN1607" s="87">
        <v>5.2</v>
      </c>
      <c r="AP1607" s="87">
        <v>3.6</v>
      </c>
      <c r="AR1607" s="81" t="s">
        <v>48</v>
      </c>
      <c r="AT1607" s="87" t="s">
        <v>48</v>
      </c>
      <c r="AV1607" s="81">
        <v>3</v>
      </c>
      <c r="AX1607" s="81">
        <v>4</v>
      </c>
      <c r="AZ1607" s="87" t="s">
        <v>48</v>
      </c>
      <c r="BB1607" s="100">
        <v>1</v>
      </c>
      <c r="BD1607" s="81" t="s">
        <v>48</v>
      </c>
      <c r="BF1607" s="81">
        <v>2.2000000000000002</v>
      </c>
      <c r="BH1607" s="100">
        <v>7.2</v>
      </c>
      <c r="BI1607" s="69"/>
      <c r="BJ1607" s="81">
        <v>5.2</v>
      </c>
      <c r="BL1607" s="74" t="s">
        <v>48</v>
      </c>
      <c r="BN1607" s="74">
        <v>1.8</v>
      </c>
      <c r="BP1607" s="74" t="s">
        <v>48</v>
      </c>
      <c r="BR1607" s="148">
        <v>3.8</v>
      </c>
      <c r="BT1607" s="1" t="s">
        <v>47</v>
      </c>
      <c r="BV1607" s="1" t="s">
        <v>47</v>
      </c>
      <c r="BX1607" s="1" t="s">
        <v>47</v>
      </c>
      <c r="BZ1607" s="1" t="s">
        <v>47</v>
      </c>
    </row>
    <row r="1608" spans="2:78" x14ac:dyDescent="0.25">
      <c r="B1608" s="8">
        <v>1607</v>
      </c>
      <c r="C1608" s="8">
        <v>13</v>
      </c>
      <c r="D1608" s="8">
        <v>3</v>
      </c>
      <c r="E1608" s="8">
        <v>2021</v>
      </c>
      <c r="F1608" s="24" t="str">
        <f t="shared" si="137"/>
        <v>13/Mar/2021</v>
      </c>
      <c r="G1608" s="9" t="s">
        <v>21</v>
      </c>
      <c r="H1608" s="10" t="str">
        <f t="shared" si="134"/>
        <v>Sat</v>
      </c>
      <c r="I1608" s="10">
        <f t="shared" si="139"/>
        <v>804</v>
      </c>
      <c r="J1608" s="8">
        <f t="shared" si="135"/>
        <v>113</v>
      </c>
      <c r="K1608" s="1">
        <f t="shared" si="138"/>
        <v>27</v>
      </c>
      <c r="L1608" s="1">
        <f t="shared" si="136"/>
        <v>3</v>
      </c>
      <c r="N1608" s="1" t="s">
        <v>50</v>
      </c>
      <c r="P1608" s="87">
        <v>10.199999999999999</v>
      </c>
      <c r="Q1608" s="69"/>
      <c r="R1608" s="4" t="s">
        <v>49</v>
      </c>
      <c r="T1608" s="4" t="s">
        <v>49</v>
      </c>
      <c r="V1608" s="17" t="s">
        <v>50</v>
      </c>
      <c r="W1608" s="17"/>
      <c r="X1608" s="59">
        <v>10.4</v>
      </c>
      <c r="Y1608" s="69"/>
      <c r="Z1608" s="87" t="s">
        <v>48</v>
      </c>
      <c r="AA1608" s="69"/>
      <c r="AB1608" s="59">
        <v>9.4</v>
      </c>
      <c r="AC1608" s="69"/>
      <c r="AD1608" s="87">
        <v>9.8000000000000007</v>
      </c>
      <c r="AE1608" s="69"/>
      <c r="AF1608" s="100" t="s">
        <v>48</v>
      </c>
      <c r="AH1608" s="4" t="s">
        <v>49</v>
      </c>
      <c r="AJ1608" s="100">
        <v>6.8</v>
      </c>
      <c r="AL1608" s="4" t="s">
        <v>46</v>
      </c>
      <c r="AN1608" s="87">
        <v>7.6</v>
      </c>
      <c r="AP1608" s="87">
        <v>8</v>
      </c>
      <c r="AR1608" s="81" t="s">
        <v>48</v>
      </c>
      <c r="AT1608" s="87" t="s">
        <v>48</v>
      </c>
      <c r="AV1608" s="81">
        <v>7.8</v>
      </c>
      <c r="AX1608" s="81">
        <v>8</v>
      </c>
      <c r="AZ1608" s="87" t="s">
        <v>48</v>
      </c>
      <c r="BB1608" s="100">
        <v>2.8</v>
      </c>
      <c r="BD1608" s="81" t="s">
        <v>48</v>
      </c>
      <c r="BF1608" s="81">
        <v>4.2</v>
      </c>
      <c r="BH1608" s="100">
        <v>12</v>
      </c>
      <c r="BI1608" s="69"/>
      <c r="BJ1608" s="81">
        <v>12</v>
      </c>
      <c r="BL1608" s="74" t="s">
        <v>48</v>
      </c>
      <c r="BN1608" s="74">
        <v>4.4000000000000004</v>
      </c>
      <c r="BP1608" s="74" t="s">
        <v>48</v>
      </c>
      <c r="BR1608" s="148">
        <v>7.8</v>
      </c>
      <c r="BT1608" s="1" t="s">
        <v>47</v>
      </c>
      <c r="BV1608" s="1" t="s">
        <v>47</v>
      </c>
      <c r="BX1608" s="1" t="s">
        <v>47</v>
      </c>
      <c r="BZ1608" s="1" t="s">
        <v>47</v>
      </c>
    </row>
    <row r="1609" spans="2:78" x14ac:dyDescent="0.25">
      <c r="B1609" s="8">
        <v>1608</v>
      </c>
      <c r="C1609" s="8">
        <v>13</v>
      </c>
      <c r="D1609" s="8">
        <v>3</v>
      </c>
      <c r="E1609" s="8">
        <v>2021</v>
      </c>
      <c r="F1609" s="24" t="str">
        <f t="shared" si="137"/>
        <v>13/Mar/2021</v>
      </c>
      <c r="G1609" s="9" t="s">
        <v>22</v>
      </c>
      <c r="H1609" s="10" t="str">
        <f t="shared" si="134"/>
        <v>Sat</v>
      </c>
      <c r="I1609" s="10">
        <f t="shared" si="139"/>
        <v>804</v>
      </c>
      <c r="J1609" s="8">
        <f t="shared" si="135"/>
        <v>113</v>
      </c>
      <c r="K1609" s="1">
        <f t="shared" si="138"/>
        <v>27</v>
      </c>
      <c r="L1609" s="1">
        <f t="shared" si="136"/>
        <v>3</v>
      </c>
      <c r="N1609" s="1" t="s">
        <v>50</v>
      </c>
      <c r="P1609" s="87">
        <v>5</v>
      </c>
      <c r="Q1609" s="69"/>
      <c r="R1609" s="4" t="s">
        <v>49</v>
      </c>
      <c r="T1609" s="4" t="s">
        <v>49</v>
      </c>
      <c r="V1609" s="17" t="s">
        <v>50</v>
      </c>
      <c r="W1609" s="17"/>
      <c r="X1609" s="59">
        <v>6.2</v>
      </c>
      <c r="Y1609" s="69"/>
      <c r="Z1609" s="87" t="s">
        <v>48</v>
      </c>
      <c r="AA1609" s="69"/>
      <c r="AB1609" s="59">
        <v>3.2</v>
      </c>
      <c r="AC1609" s="69"/>
      <c r="AD1609" s="87">
        <v>5</v>
      </c>
      <c r="AE1609" s="69"/>
      <c r="AF1609" s="100" t="s">
        <v>48</v>
      </c>
      <c r="AH1609" s="4" t="s">
        <v>49</v>
      </c>
      <c r="AJ1609" s="100">
        <v>2.8</v>
      </c>
      <c r="AL1609" s="4" t="s">
        <v>46</v>
      </c>
      <c r="AN1609" s="87">
        <v>4.4000000000000004</v>
      </c>
      <c r="AP1609" s="87">
        <v>2.4</v>
      </c>
      <c r="AR1609" s="81" t="s">
        <v>48</v>
      </c>
      <c r="AT1609" s="87" t="s">
        <v>48</v>
      </c>
      <c r="AV1609" s="81">
        <v>4</v>
      </c>
      <c r="AX1609" s="81">
        <v>4.2</v>
      </c>
      <c r="AZ1609" s="87" t="s">
        <v>48</v>
      </c>
      <c r="BB1609" s="100">
        <v>1.4</v>
      </c>
      <c r="BD1609" s="81" t="s">
        <v>48</v>
      </c>
      <c r="BF1609" s="81">
        <v>1.8</v>
      </c>
      <c r="BH1609" s="100">
        <v>7.8</v>
      </c>
      <c r="BI1609" s="69"/>
      <c r="BJ1609" s="81">
        <v>4.8</v>
      </c>
      <c r="BL1609" s="74" t="s">
        <v>48</v>
      </c>
      <c r="BN1609" s="74">
        <v>1.8</v>
      </c>
      <c r="BP1609" s="74" t="s">
        <v>48</v>
      </c>
      <c r="BR1609" s="148">
        <v>3.2</v>
      </c>
      <c r="BT1609" s="1" t="s">
        <v>47</v>
      </c>
      <c r="BV1609" s="1" t="s">
        <v>47</v>
      </c>
      <c r="BX1609" s="1" t="s">
        <v>47</v>
      </c>
      <c r="BZ1609" s="1" t="s">
        <v>47</v>
      </c>
    </row>
    <row r="1610" spans="2:78" x14ac:dyDescent="0.25">
      <c r="B1610" s="8">
        <v>1609</v>
      </c>
      <c r="C1610" s="8">
        <v>14</v>
      </c>
      <c r="D1610" s="8">
        <v>3</v>
      </c>
      <c r="E1610" s="8">
        <v>2021</v>
      </c>
      <c r="F1610" s="24" t="str">
        <f t="shared" si="137"/>
        <v>14/Mar/2021</v>
      </c>
      <c r="G1610" s="9" t="s">
        <v>21</v>
      </c>
      <c r="H1610" s="10" t="str">
        <f t="shared" si="134"/>
        <v>Sun</v>
      </c>
      <c r="I1610" s="10">
        <f t="shared" si="139"/>
        <v>805</v>
      </c>
      <c r="J1610" s="8">
        <f t="shared" si="135"/>
        <v>113</v>
      </c>
      <c r="K1610" s="1">
        <f t="shared" si="138"/>
        <v>27</v>
      </c>
      <c r="L1610" s="1">
        <f t="shared" si="136"/>
        <v>3</v>
      </c>
      <c r="N1610" s="1" t="s">
        <v>50</v>
      </c>
      <c r="P1610" s="87">
        <v>9.1999999999999993</v>
      </c>
      <c r="Q1610" s="69"/>
      <c r="R1610" s="4" t="s">
        <v>49</v>
      </c>
      <c r="T1610" s="4" t="s">
        <v>49</v>
      </c>
      <c r="V1610" s="17" t="s">
        <v>50</v>
      </c>
      <c r="W1610" s="17"/>
      <c r="X1610" s="59" t="s">
        <v>28</v>
      </c>
      <c r="Y1610" s="69"/>
      <c r="Z1610" s="87" t="s">
        <v>48</v>
      </c>
      <c r="AA1610" s="69"/>
      <c r="AB1610" s="59" t="s">
        <v>28</v>
      </c>
      <c r="AC1610" s="69"/>
      <c r="AD1610" s="87">
        <v>10.4</v>
      </c>
      <c r="AE1610" s="69"/>
      <c r="AF1610" s="100" t="s">
        <v>48</v>
      </c>
      <c r="AH1610" s="4" t="s">
        <v>49</v>
      </c>
      <c r="AJ1610" s="100">
        <v>12.6</v>
      </c>
      <c r="AL1610" s="4" t="s">
        <v>46</v>
      </c>
      <c r="AN1610" s="87">
        <v>11</v>
      </c>
      <c r="AP1610" s="87">
        <v>6.8</v>
      </c>
      <c r="AR1610" s="81" t="s">
        <v>48</v>
      </c>
      <c r="AT1610" s="87" t="s">
        <v>48</v>
      </c>
      <c r="AV1610" s="81">
        <v>10</v>
      </c>
      <c r="AX1610" s="81">
        <v>8.1999999999999993</v>
      </c>
      <c r="AZ1610" s="87" t="s">
        <v>48</v>
      </c>
      <c r="BB1610" s="100" t="s">
        <v>28</v>
      </c>
      <c r="BD1610" s="81" t="s">
        <v>48</v>
      </c>
      <c r="BF1610" s="81">
        <v>4.8</v>
      </c>
      <c r="BH1610" s="100">
        <v>13</v>
      </c>
      <c r="BI1610" s="69"/>
      <c r="BJ1610" s="81">
        <v>12</v>
      </c>
      <c r="BL1610" s="74" t="s">
        <v>48</v>
      </c>
      <c r="BN1610" s="74">
        <v>4.8</v>
      </c>
      <c r="BP1610" s="74" t="s">
        <v>48</v>
      </c>
      <c r="BR1610" s="148">
        <v>7.6</v>
      </c>
      <c r="BT1610" s="1" t="s">
        <v>47</v>
      </c>
      <c r="BV1610" s="1" t="s">
        <v>47</v>
      </c>
      <c r="BX1610" s="1" t="s">
        <v>47</v>
      </c>
      <c r="BZ1610" s="1" t="s">
        <v>47</v>
      </c>
    </row>
    <row r="1611" spans="2:78" x14ac:dyDescent="0.25">
      <c r="B1611" s="8">
        <v>1610</v>
      </c>
      <c r="C1611" s="8">
        <v>14</v>
      </c>
      <c r="D1611" s="8">
        <v>3</v>
      </c>
      <c r="E1611" s="8">
        <v>2021</v>
      </c>
      <c r="F1611" s="24" t="str">
        <f t="shared" si="137"/>
        <v>14/Mar/2021</v>
      </c>
      <c r="G1611" s="9" t="s">
        <v>22</v>
      </c>
      <c r="H1611" s="10" t="str">
        <f t="shared" si="134"/>
        <v>Sun</v>
      </c>
      <c r="I1611" s="10">
        <f t="shared" si="139"/>
        <v>805</v>
      </c>
      <c r="J1611" s="8">
        <f t="shared" si="135"/>
        <v>113</v>
      </c>
      <c r="K1611" s="1">
        <f t="shared" si="138"/>
        <v>27</v>
      </c>
      <c r="L1611" s="1">
        <f t="shared" si="136"/>
        <v>3</v>
      </c>
      <c r="N1611" s="1" t="s">
        <v>50</v>
      </c>
      <c r="P1611" s="87">
        <v>3.6</v>
      </c>
      <c r="Q1611" s="69"/>
      <c r="R1611" s="4" t="s">
        <v>49</v>
      </c>
      <c r="T1611" s="4" t="s">
        <v>49</v>
      </c>
      <c r="V1611" s="17" t="s">
        <v>50</v>
      </c>
      <c r="W1611" s="17"/>
      <c r="X1611" s="59" t="s">
        <v>28</v>
      </c>
      <c r="Y1611" s="69"/>
      <c r="Z1611" s="87" t="s">
        <v>48</v>
      </c>
      <c r="AA1611" s="69"/>
      <c r="AB1611" s="59">
        <v>8</v>
      </c>
      <c r="AC1611" s="69"/>
      <c r="AD1611" s="87">
        <v>4</v>
      </c>
      <c r="AE1611" s="69"/>
      <c r="AF1611" s="100" t="s">
        <v>48</v>
      </c>
      <c r="AH1611" s="4" t="s">
        <v>49</v>
      </c>
      <c r="AJ1611" s="100">
        <v>3.8</v>
      </c>
      <c r="AL1611" s="4" t="s">
        <v>46</v>
      </c>
      <c r="AN1611" s="87">
        <v>5.8</v>
      </c>
      <c r="AP1611" s="87">
        <v>3.4</v>
      </c>
      <c r="AR1611" s="81" t="s">
        <v>48</v>
      </c>
      <c r="AT1611" s="87" t="s">
        <v>48</v>
      </c>
      <c r="AV1611" s="81">
        <v>2.4</v>
      </c>
      <c r="AX1611" s="81">
        <v>2</v>
      </c>
      <c r="AZ1611" s="87" t="s">
        <v>48</v>
      </c>
      <c r="BB1611" s="100">
        <v>2.4</v>
      </c>
      <c r="BD1611" s="81" t="s">
        <v>48</v>
      </c>
      <c r="BF1611" s="81">
        <v>2</v>
      </c>
      <c r="BH1611" s="100">
        <v>6</v>
      </c>
      <c r="BI1611" s="69"/>
      <c r="BJ1611" s="81">
        <v>6.4</v>
      </c>
      <c r="BL1611" s="74" t="s">
        <v>48</v>
      </c>
      <c r="BN1611" s="74">
        <v>1.4</v>
      </c>
      <c r="BP1611" s="74" t="s">
        <v>48</v>
      </c>
      <c r="BR1611" s="148">
        <v>2.8</v>
      </c>
      <c r="BT1611" s="1" t="s">
        <v>47</v>
      </c>
      <c r="BV1611" s="1" t="s">
        <v>47</v>
      </c>
      <c r="BX1611" s="1" t="s">
        <v>47</v>
      </c>
      <c r="BZ1611" s="1" t="s">
        <v>47</v>
      </c>
    </row>
    <row r="1612" spans="2:78" x14ac:dyDescent="0.25">
      <c r="B1612" s="8">
        <v>1611</v>
      </c>
      <c r="C1612" s="8">
        <v>15</v>
      </c>
      <c r="D1612" s="8">
        <v>3</v>
      </c>
      <c r="E1612" s="8">
        <v>2021</v>
      </c>
      <c r="F1612" s="24" t="str">
        <f t="shared" si="137"/>
        <v>15/Mar/2021</v>
      </c>
      <c r="G1612" s="9" t="s">
        <v>21</v>
      </c>
      <c r="H1612" s="10" t="str">
        <f t="shared" si="134"/>
        <v>Mon</v>
      </c>
      <c r="I1612" s="10">
        <f t="shared" si="139"/>
        <v>806</v>
      </c>
      <c r="J1612" s="8">
        <f t="shared" si="135"/>
        <v>114</v>
      </c>
      <c r="K1612" s="1">
        <f t="shared" si="138"/>
        <v>27</v>
      </c>
      <c r="L1612" s="1">
        <f t="shared" si="136"/>
        <v>3</v>
      </c>
      <c r="N1612" s="1" t="s">
        <v>50</v>
      </c>
      <c r="P1612" s="87">
        <v>8</v>
      </c>
      <c r="Q1612" s="69"/>
      <c r="R1612" s="4" t="s">
        <v>49</v>
      </c>
      <c r="T1612" s="4" t="s">
        <v>49</v>
      </c>
      <c r="V1612" s="17" t="s">
        <v>50</v>
      </c>
      <c r="W1612" s="17"/>
      <c r="X1612" s="59">
        <v>11.6</v>
      </c>
      <c r="Y1612" s="69"/>
      <c r="Z1612" s="87" t="s">
        <v>48</v>
      </c>
      <c r="AA1612" s="69"/>
      <c r="AB1612" s="59">
        <v>1.4</v>
      </c>
      <c r="AC1612" s="69"/>
      <c r="AD1612" s="87">
        <v>9.8000000000000007</v>
      </c>
      <c r="AE1612" s="69"/>
      <c r="AF1612" s="100" t="s">
        <v>48</v>
      </c>
      <c r="AH1612" s="4" t="s">
        <v>49</v>
      </c>
      <c r="AJ1612" s="100">
        <v>12.6</v>
      </c>
      <c r="AL1612" s="4" t="s">
        <v>46</v>
      </c>
      <c r="AN1612" s="87">
        <v>9</v>
      </c>
      <c r="AP1612" s="87">
        <v>9.1999999999999993</v>
      </c>
      <c r="AR1612" s="81" t="s">
        <v>48</v>
      </c>
      <c r="AT1612" s="87" t="s">
        <v>48</v>
      </c>
      <c r="AV1612" s="81">
        <v>8.1999999999999993</v>
      </c>
      <c r="AX1612" s="81">
        <v>9</v>
      </c>
      <c r="AZ1612" s="87" t="s">
        <v>48</v>
      </c>
      <c r="BB1612" s="100">
        <v>8.4</v>
      </c>
      <c r="BD1612" s="81" t="s">
        <v>48</v>
      </c>
      <c r="BF1612" s="81">
        <v>4.8</v>
      </c>
      <c r="BH1612" s="100">
        <v>11.4</v>
      </c>
      <c r="BI1612" s="69"/>
      <c r="BJ1612" s="81">
        <v>13.4</v>
      </c>
      <c r="BL1612" s="74" t="s">
        <v>48</v>
      </c>
      <c r="BN1612" s="74">
        <v>4.5999999999999996</v>
      </c>
      <c r="BP1612" s="74" t="s">
        <v>48</v>
      </c>
      <c r="BR1612" s="148">
        <v>8.8000000000000007</v>
      </c>
      <c r="BT1612" s="1" t="s">
        <v>47</v>
      </c>
      <c r="BV1612" s="1" t="s">
        <v>47</v>
      </c>
      <c r="BX1612" s="1" t="s">
        <v>47</v>
      </c>
      <c r="BZ1612" s="1" t="s">
        <v>47</v>
      </c>
    </row>
    <row r="1613" spans="2:78" ht="16.5" thickBot="1" x14ac:dyDescent="0.3">
      <c r="B1613" s="8">
        <v>1612</v>
      </c>
      <c r="C1613" s="8">
        <v>15</v>
      </c>
      <c r="D1613" s="8">
        <v>3</v>
      </c>
      <c r="E1613" s="8">
        <v>2021</v>
      </c>
      <c r="F1613" s="24" t="str">
        <f t="shared" si="137"/>
        <v>15/Mar/2021</v>
      </c>
      <c r="G1613" s="9" t="s">
        <v>22</v>
      </c>
      <c r="H1613" s="10" t="str">
        <f t="shared" si="134"/>
        <v>Mon</v>
      </c>
      <c r="I1613" s="10">
        <f t="shared" si="139"/>
        <v>806</v>
      </c>
      <c r="J1613" s="8">
        <f t="shared" si="135"/>
        <v>114</v>
      </c>
      <c r="K1613" s="1">
        <f t="shared" si="138"/>
        <v>27</v>
      </c>
      <c r="L1613" s="1">
        <f t="shared" si="136"/>
        <v>3</v>
      </c>
      <c r="N1613" s="1" t="s">
        <v>50</v>
      </c>
      <c r="P1613" s="87">
        <v>3.4</v>
      </c>
      <c r="Q1613" s="69"/>
      <c r="R1613" s="4" t="s">
        <v>49</v>
      </c>
      <c r="T1613" s="4" t="s">
        <v>49</v>
      </c>
      <c r="V1613" s="17" t="s">
        <v>50</v>
      </c>
      <c r="W1613" s="17"/>
      <c r="X1613" s="59">
        <v>4</v>
      </c>
      <c r="Y1613" s="69"/>
      <c r="Z1613" s="87" t="s">
        <v>48</v>
      </c>
      <c r="AA1613" s="69"/>
      <c r="AB1613" s="59">
        <v>5</v>
      </c>
      <c r="AC1613" s="69"/>
      <c r="AD1613" s="87">
        <v>4.2</v>
      </c>
      <c r="AE1613" s="69"/>
      <c r="AF1613" s="100" t="s">
        <v>48</v>
      </c>
      <c r="AH1613" s="4" t="s">
        <v>49</v>
      </c>
      <c r="AJ1613" s="100">
        <v>2.2000000000000002</v>
      </c>
      <c r="AL1613" s="4" t="s">
        <v>46</v>
      </c>
      <c r="AN1613" s="87">
        <v>6</v>
      </c>
      <c r="AP1613" s="87">
        <v>3.2</v>
      </c>
      <c r="AR1613" s="81" t="s">
        <v>48</v>
      </c>
      <c r="AT1613" s="87" t="s">
        <v>48</v>
      </c>
      <c r="AV1613" s="81">
        <v>3.2</v>
      </c>
      <c r="AX1613" s="81">
        <v>4</v>
      </c>
      <c r="AZ1613" s="87" t="s">
        <v>48</v>
      </c>
      <c r="BB1613" s="100">
        <v>4.5999999999999996</v>
      </c>
      <c r="BD1613" s="81" t="s">
        <v>48</v>
      </c>
      <c r="BF1613" s="81">
        <v>2</v>
      </c>
      <c r="BH1613" s="100">
        <v>5.4</v>
      </c>
      <c r="BI1613" s="69"/>
      <c r="BJ1613" s="81">
        <v>9</v>
      </c>
      <c r="BL1613" s="74" t="s">
        <v>48</v>
      </c>
      <c r="BN1613" s="74">
        <v>1.8</v>
      </c>
      <c r="BP1613" s="74" t="s">
        <v>48</v>
      </c>
      <c r="BR1613" s="148">
        <v>3.6</v>
      </c>
      <c r="BT1613" s="1" t="s">
        <v>47</v>
      </c>
      <c r="BV1613" s="1" t="s">
        <v>47</v>
      </c>
      <c r="BX1613" s="1" t="s">
        <v>47</v>
      </c>
      <c r="BZ1613" s="1" t="s">
        <v>47</v>
      </c>
    </row>
    <row r="1614" spans="2:78" ht="16.5" thickTop="1" x14ac:dyDescent="0.25">
      <c r="B1614" s="8">
        <v>1613</v>
      </c>
      <c r="C1614" s="8">
        <v>16</v>
      </c>
      <c r="D1614" s="8">
        <v>3</v>
      </c>
      <c r="E1614" s="8">
        <v>2021</v>
      </c>
      <c r="F1614" s="24" t="str">
        <f t="shared" si="137"/>
        <v>16/Mar/2021</v>
      </c>
      <c r="G1614" s="9" t="s">
        <v>21</v>
      </c>
      <c r="H1614" s="10" t="str">
        <f t="shared" si="134"/>
        <v>Tue</v>
      </c>
      <c r="I1614" s="10">
        <f t="shared" si="139"/>
        <v>807</v>
      </c>
      <c r="J1614" s="8">
        <f t="shared" si="135"/>
        <v>114</v>
      </c>
      <c r="K1614" s="1">
        <f t="shared" si="138"/>
        <v>27</v>
      </c>
      <c r="L1614" s="1">
        <f t="shared" si="136"/>
        <v>3</v>
      </c>
      <c r="N1614" s="1" t="s">
        <v>50</v>
      </c>
      <c r="P1614" s="87">
        <v>7</v>
      </c>
      <c r="Q1614" s="69"/>
      <c r="R1614" s="4" t="s">
        <v>49</v>
      </c>
      <c r="T1614" s="4" t="s">
        <v>49</v>
      </c>
      <c r="V1614" s="17" t="s">
        <v>50</v>
      </c>
      <c r="W1614" s="17"/>
      <c r="X1614" s="59">
        <v>13</v>
      </c>
      <c r="Y1614" s="69"/>
      <c r="Z1614" s="87" t="s">
        <v>48</v>
      </c>
      <c r="AA1614" s="69"/>
      <c r="AB1614" s="59">
        <v>12</v>
      </c>
      <c r="AC1614" s="69"/>
      <c r="AD1614" s="87">
        <v>8</v>
      </c>
      <c r="AE1614" s="69"/>
      <c r="AF1614" s="100" t="s">
        <v>48</v>
      </c>
      <c r="AH1614" s="4" t="s">
        <v>49</v>
      </c>
      <c r="AJ1614" s="100">
        <v>10</v>
      </c>
      <c r="AL1614" s="4" t="s">
        <v>46</v>
      </c>
      <c r="AN1614" s="87">
        <v>11</v>
      </c>
      <c r="AP1614" s="87">
        <v>6.8</v>
      </c>
      <c r="AR1614" s="81" t="s">
        <v>48</v>
      </c>
      <c r="AT1614" s="87" t="s">
        <v>48</v>
      </c>
      <c r="AV1614" s="81">
        <v>9</v>
      </c>
      <c r="AX1614" s="81">
        <v>10.8</v>
      </c>
      <c r="AZ1614" s="87" t="s">
        <v>48</v>
      </c>
      <c r="BB1614" s="100">
        <v>7</v>
      </c>
      <c r="BD1614" s="81" t="s">
        <v>48</v>
      </c>
      <c r="BF1614" s="81">
        <v>4</v>
      </c>
      <c r="BH1614" s="100">
        <v>12.2</v>
      </c>
      <c r="BI1614" s="69"/>
      <c r="BJ1614" s="81">
        <v>11</v>
      </c>
      <c r="BL1614" s="80">
        <v>2</v>
      </c>
      <c r="BN1614" s="74">
        <v>5.2</v>
      </c>
      <c r="BP1614" s="74" t="s">
        <v>48</v>
      </c>
      <c r="BR1614" s="148">
        <v>6.2</v>
      </c>
      <c r="BT1614" s="1" t="s">
        <v>47</v>
      </c>
      <c r="BV1614" s="1" t="s">
        <v>47</v>
      </c>
      <c r="BX1614" s="1" t="s">
        <v>47</v>
      </c>
      <c r="BZ1614" s="1" t="s">
        <v>47</v>
      </c>
    </row>
    <row r="1615" spans="2:78" ht="16.5" thickBot="1" x14ac:dyDescent="0.3">
      <c r="B1615" s="8">
        <v>1614</v>
      </c>
      <c r="C1615" s="8">
        <v>16</v>
      </c>
      <c r="D1615" s="8">
        <v>3</v>
      </c>
      <c r="E1615" s="8">
        <v>2021</v>
      </c>
      <c r="F1615" s="24" t="str">
        <f t="shared" si="137"/>
        <v>16/Mar/2021</v>
      </c>
      <c r="G1615" s="9" t="s">
        <v>22</v>
      </c>
      <c r="H1615" s="10" t="str">
        <f t="shared" si="134"/>
        <v>Tue</v>
      </c>
      <c r="I1615" s="10">
        <f t="shared" si="139"/>
        <v>807</v>
      </c>
      <c r="J1615" s="8">
        <f t="shared" si="135"/>
        <v>114</v>
      </c>
      <c r="K1615" s="1">
        <f t="shared" si="138"/>
        <v>27</v>
      </c>
      <c r="L1615" s="1">
        <f t="shared" si="136"/>
        <v>3</v>
      </c>
      <c r="N1615" s="1" t="s">
        <v>50</v>
      </c>
      <c r="P1615" s="87">
        <v>7</v>
      </c>
      <c r="Q1615" s="69"/>
      <c r="R1615" s="4" t="s">
        <v>49</v>
      </c>
      <c r="T1615" s="4" t="s">
        <v>49</v>
      </c>
      <c r="V1615" s="17" t="s">
        <v>50</v>
      </c>
      <c r="W1615" s="17"/>
      <c r="X1615" s="59">
        <v>4</v>
      </c>
      <c r="Y1615" s="69"/>
      <c r="Z1615" s="87" t="s">
        <v>48</v>
      </c>
      <c r="AA1615" s="69"/>
      <c r="AB1615" s="59">
        <v>5.4</v>
      </c>
      <c r="AC1615" s="69"/>
      <c r="AD1615" s="87">
        <v>3.6</v>
      </c>
      <c r="AE1615" s="69"/>
      <c r="AF1615" s="100" t="s">
        <v>48</v>
      </c>
      <c r="AH1615" s="4" t="s">
        <v>49</v>
      </c>
      <c r="AJ1615" s="100">
        <v>4</v>
      </c>
      <c r="AL1615" s="4" t="s">
        <v>46</v>
      </c>
      <c r="AN1615" s="87">
        <v>4.8</v>
      </c>
      <c r="AP1615" s="87">
        <v>2.6</v>
      </c>
      <c r="AR1615" s="81" t="s">
        <v>48</v>
      </c>
      <c r="AT1615" s="87" t="s">
        <v>48</v>
      </c>
      <c r="AV1615" s="81">
        <v>4.8</v>
      </c>
      <c r="AX1615" s="81">
        <v>5</v>
      </c>
      <c r="AZ1615" s="87" t="s">
        <v>48</v>
      </c>
      <c r="BB1615" s="100">
        <v>3.6</v>
      </c>
      <c r="BD1615" s="81" t="s">
        <v>48</v>
      </c>
      <c r="BF1615" s="81">
        <v>2.6</v>
      </c>
      <c r="BH1615" s="100">
        <v>6</v>
      </c>
      <c r="BI1615" s="69"/>
      <c r="BJ1615" s="81">
        <v>6.4</v>
      </c>
      <c r="BL1615" s="81">
        <v>1</v>
      </c>
      <c r="BN1615" s="74">
        <v>4.5</v>
      </c>
      <c r="BP1615" s="74" t="s">
        <v>48</v>
      </c>
      <c r="BR1615" s="148">
        <v>3.2</v>
      </c>
      <c r="BT1615" s="1" t="s">
        <v>47</v>
      </c>
      <c r="BV1615" s="1" t="s">
        <v>47</v>
      </c>
      <c r="BX1615" s="1" t="s">
        <v>47</v>
      </c>
      <c r="BZ1615" s="1" t="s">
        <v>47</v>
      </c>
    </row>
    <row r="1616" spans="2:78" ht="16.5" thickTop="1" x14ac:dyDescent="0.25">
      <c r="B1616" s="8">
        <v>1615</v>
      </c>
      <c r="C1616" s="8">
        <v>17</v>
      </c>
      <c r="D1616" s="8">
        <v>3</v>
      </c>
      <c r="E1616" s="8">
        <v>2021</v>
      </c>
      <c r="F1616" s="24" t="str">
        <f t="shared" si="137"/>
        <v>17/Mar/2021</v>
      </c>
      <c r="G1616" s="9" t="s">
        <v>21</v>
      </c>
      <c r="H1616" s="10" t="str">
        <f t="shared" si="134"/>
        <v>Wed</v>
      </c>
      <c r="I1616" s="10">
        <f t="shared" si="139"/>
        <v>808</v>
      </c>
      <c r="J1616" s="8">
        <f t="shared" si="135"/>
        <v>114</v>
      </c>
      <c r="K1616" s="1">
        <f t="shared" si="138"/>
        <v>27</v>
      </c>
      <c r="L1616" s="1">
        <f t="shared" si="136"/>
        <v>3</v>
      </c>
      <c r="N1616" s="1" t="s">
        <v>50</v>
      </c>
      <c r="P1616" s="87">
        <v>10.8</v>
      </c>
      <c r="Q1616" s="69"/>
      <c r="R1616" s="4" t="s">
        <v>49</v>
      </c>
      <c r="T1616" s="4" t="s">
        <v>49</v>
      </c>
      <c r="V1616" s="17" t="s">
        <v>50</v>
      </c>
      <c r="W1616" s="17"/>
      <c r="X1616" s="59">
        <v>11</v>
      </c>
      <c r="Y1616" s="69"/>
      <c r="Z1616" s="87" t="s">
        <v>48</v>
      </c>
      <c r="AA1616" s="69"/>
      <c r="AB1616" s="59">
        <v>10</v>
      </c>
      <c r="AC1616" s="69"/>
      <c r="AD1616" s="87">
        <v>7.2</v>
      </c>
      <c r="AE1616" s="69"/>
      <c r="AF1616" s="100" t="s">
        <v>48</v>
      </c>
      <c r="AH1616" s="4" t="s">
        <v>49</v>
      </c>
      <c r="AJ1616" s="100">
        <v>9</v>
      </c>
      <c r="AL1616" s="4" t="s">
        <v>46</v>
      </c>
      <c r="AN1616" s="87">
        <v>9.1999999999999993</v>
      </c>
      <c r="AP1616" s="87">
        <v>7</v>
      </c>
      <c r="AR1616" s="86">
        <v>8</v>
      </c>
      <c r="AT1616" s="87" t="s">
        <v>48</v>
      </c>
      <c r="AV1616" s="81">
        <v>9.1999999999999993</v>
      </c>
      <c r="AX1616" s="81">
        <v>9</v>
      </c>
      <c r="AZ1616" s="87" t="s">
        <v>48</v>
      </c>
      <c r="BB1616" s="100">
        <v>8</v>
      </c>
      <c r="BD1616" s="81" t="s">
        <v>48</v>
      </c>
      <c r="BF1616" s="81">
        <v>4</v>
      </c>
      <c r="BH1616" s="100">
        <v>12</v>
      </c>
      <c r="BI1616" s="69"/>
      <c r="BJ1616" s="81">
        <v>10</v>
      </c>
      <c r="BL1616" s="81">
        <v>1.2</v>
      </c>
      <c r="BN1616" s="74" t="s">
        <v>48</v>
      </c>
      <c r="BP1616" s="74" t="s">
        <v>48</v>
      </c>
      <c r="BR1616" s="148">
        <v>7</v>
      </c>
      <c r="BT1616" s="1" t="s">
        <v>47</v>
      </c>
      <c r="BV1616" s="1" t="s">
        <v>47</v>
      </c>
      <c r="BX1616" s="1" t="s">
        <v>47</v>
      </c>
      <c r="BZ1616" s="1" t="s">
        <v>47</v>
      </c>
    </row>
    <row r="1617" spans="2:78" x14ac:dyDescent="0.25">
      <c r="B1617" s="8">
        <v>1616</v>
      </c>
      <c r="C1617" s="8">
        <v>17</v>
      </c>
      <c r="D1617" s="8">
        <v>3</v>
      </c>
      <c r="E1617" s="8">
        <v>2021</v>
      </c>
      <c r="F1617" s="24" t="str">
        <f t="shared" si="137"/>
        <v>17/Mar/2021</v>
      </c>
      <c r="G1617" s="9" t="s">
        <v>22</v>
      </c>
      <c r="H1617" s="10" t="str">
        <f t="shared" ref="H1617:H1680" si="140">TEXT(F1617,"ddd")</f>
        <v>Wed</v>
      </c>
      <c r="I1617" s="10">
        <f t="shared" si="139"/>
        <v>808</v>
      </c>
      <c r="J1617" s="8">
        <f t="shared" ref="J1617:J1680" si="141">IF(H1617=H1616,IF(_xlfn.ISOWEEKNUM(F1617)-_xlfn.ISOWEEKNUM(F1616)=1,J1616+1,J1616),IF(H1617=H1614,IF(_xlfn.ISOWEEKNUM(F1617)-_xlfn.ISOWEEKNUM(F1616)=1,J1616+1,J1616),IF(H1617=H1612,IF(_xlfn.ISOWEEKNUM(F1617)-_xlfn.ISOWEEKNUM(F1616)=1,J1616+1,J1616),IF(H1617=H1610,IF(_xlfn.ISOWEEKNUM(F1617)-_xlfn.ISOWEEKNUM(F1616)=1,J1616+1,J1616),IF(H1617=H1608,IF(_xlfn.ISOWEEKNUM(F1617)-_xlfn.ISOWEEKNUM(F1616)=1,J1616+1,J1616),IF(H1617=H1606,IF(_xlfn.ISOWEEKNUM(F1617)-_xlfn.ISOWEEKNUM(F1616)=1,J1616+1,J1616),IF(H1617=H1604,IF(_xlfn.ISOWEEKNUM(F1617)-_xlfn.ISOWEEKNUM(F1616)=1,J1616+1,J1616),-1)))))))</f>
        <v>114</v>
      </c>
      <c r="K1617" s="1">
        <f t="shared" si="138"/>
        <v>27</v>
      </c>
      <c r="L1617" s="1">
        <f t="shared" si="136"/>
        <v>3</v>
      </c>
      <c r="N1617" s="1" t="s">
        <v>50</v>
      </c>
      <c r="P1617" s="87">
        <v>3.2</v>
      </c>
      <c r="Q1617" s="69"/>
      <c r="R1617" s="4" t="s">
        <v>49</v>
      </c>
      <c r="T1617" s="4" t="s">
        <v>49</v>
      </c>
      <c r="V1617" s="17" t="s">
        <v>50</v>
      </c>
      <c r="W1617" s="17"/>
      <c r="X1617" s="59">
        <v>4.8</v>
      </c>
      <c r="Y1617" s="69"/>
      <c r="Z1617" s="87" t="s">
        <v>48</v>
      </c>
      <c r="AA1617" s="69"/>
      <c r="AB1617" s="59">
        <v>5.2</v>
      </c>
      <c r="AC1617" s="69"/>
      <c r="AD1617" s="87">
        <v>3</v>
      </c>
      <c r="AE1617" s="69"/>
      <c r="AF1617" s="100" t="s">
        <v>48</v>
      </c>
      <c r="AH1617" s="4" t="s">
        <v>49</v>
      </c>
      <c r="AJ1617" s="100">
        <v>3.6</v>
      </c>
      <c r="AL1617" s="4" t="s">
        <v>46</v>
      </c>
      <c r="AN1617" s="87">
        <v>3.4</v>
      </c>
      <c r="AP1617" s="87">
        <v>3</v>
      </c>
      <c r="AR1617" s="87">
        <v>6.3</v>
      </c>
      <c r="AT1617" s="87" t="s">
        <v>48</v>
      </c>
      <c r="AV1617" s="81">
        <v>4.2</v>
      </c>
      <c r="AX1617" s="81">
        <v>3.6</v>
      </c>
      <c r="AZ1617" s="87" t="s">
        <v>48</v>
      </c>
      <c r="BB1617" s="100">
        <v>3.2</v>
      </c>
      <c r="BD1617" s="81" t="s">
        <v>48</v>
      </c>
      <c r="BF1617" s="81">
        <v>2</v>
      </c>
      <c r="BH1617" s="100">
        <v>7</v>
      </c>
      <c r="BI1617" s="69"/>
      <c r="BJ1617" s="81">
        <v>5.2</v>
      </c>
      <c r="BL1617" s="81">
        <v>1.6</v>
      </c>
      <c r="BN1617" s="74" t="s">
        <v>48</v>
      </c>
      <c r="BP1617" s="74" t="s">
        <v>48</v>
      </c>
      <c r="BR1617" s="148">
        <v>3</v>
      </c>
      <c r="BT1617" s="1" t="s">
        <v>47</v>
      </c>
      <c r="BV1617" s="1" t="s">
        <v>47</v>
      </c>
      <c r="BX1617" s="1" t="s">
        <v>47</v>
      </c>
      <c r="BZ1617" s="1" t="s">
        <v>47</v>
      </c>
    </row>
    <row r="1618" spans="2:78" x14ac:dyDescent="0.25">
      <c r="B1618" s="8">
        <v>1617</v>
      </c>
      <c r="C1618" s="8">
        <v>18</v>
      </c>
      <c r="D1618" s="8">
        <v>3</v>
      </c>
      <c r="E1618" s="8">
        <v>2021</v>
      </c>
      <c r="F1618" s="24" t="str">
        <f t="shared" si="137"/>
        <v>18/Mar/2021</v>
      </c>
      <c r="G1618" s="9" t="s">
        <v>21</v>
      </c>
      <c r="H1618" s="10" t="str">
        <f t="shared" si="140"/>
        <v>Thu</v>
      </c>
      <c r="I1618" s="10">
        <f t="shared" si="139"/>
        <v>809</v>
      </c>
      <c r="J1618" s="8">
        <f t="shared" si="141"/>
        <v>114</v>
      </c>
      <c r="K1618" s="1">
        <f t="shared" si="138"/>
        <v>27</v>
      </c>
      <c r="L1618" s="1">
        <f t="shared" si="136"/>
        <v>3</v>
      </c>
      <c r="N1618" s="1" t="s">
        <v>50</v>
      </c>
      <c r="P1618" s="87">
        <v>10.4</v>
      </c>
      <c r="Q1618" s="69"/>
      <c r="R1618" s="4" t="s">
        <v>49</v>
      </c>
      <c r="T1618" s="4" t="s">
        <v>49</v>
      </c>
      <c r="V1618" s="17" t="s">
        <v>50</v>
      </c>
      <c r="W1618" s="17"/>
      <c r="X1618" s="59">
        <v>11.2</v>
      </c>
      <c r="Y1618" s="69"/>
      <c r="Z1618" s="87" t="s">
        <v>48</v>
      </c>
      <c r="AA1618" s="69"/>
      <c r="AB1618" s="59">
        <v>11.2</v>
      </c>
      <c r="AC1618" s="69"/>
      <c r="AD1618" s="87">
        <v>7.2</v>
      </c>
      <c r="AE1618" s="69"/>
      <c r="AF1618" s="100" t="s">
        <v>48</v>
      </c>
      <c r="AH1618" s="4" t="s">
        <v>49</v>
      </c>
      <c r="AJ1618" s="100">
        <v>9.4</v>
      </c>
      <c r="AL1618" s="4" t="s">
        <v>46</v>
      </c>
      <c r="AN1618" s="87">
        <v>9.4</v>
      </c>
      <c r="AP1618" s="87">
        <v>5</v>
      </c>
      <c r="AR1618" s="87">
        <v>1.6</v>
      </c>
      <c r="AT1618" s="87" t="s">
        <v>48</v>
      </c>
      <c r="AV1618" s="81">
        <v>8</v>
      </c>
      <c r="AX1618" s="81">
        <v>9.6</v>
      </c>
      <c r="AZ1618" s="87" t="s">
        <v>48</v>
      </c>
      <c r="BB1618" s="100">
        <v>7.8</v>
      </c>
      <c r="BD1618" s="81" t="s">
        <v>48</v>
      </c>
      <c r="BF1618" s="81">
        <v>7.2</v>
      </c>
      <c r="BH1618" s="100">
        <v>11.4</v>
      </c>
      <c r="BI1618" s="69"/>
      <c r="BJ1618" s="81">
        <v>9</v>
      </c>
      <c r="BL1618" s="81">
        <v>5.6</v>
      </c>
      <c r="BN1618" s="74" t="s">
        <v>48</v>
      </c>
      <c r="BP1618" s="74" t="s">
        <v>48</v>
      </c>
      <c r="BR1618" s="148">
        <v>6.4</v>
      </c>
      <c r="BT1618" s="1" t="s">
        <v>47</v>
      </c>
      <c r="BV1618" s="1" t="s">
        <v>47</v>
      </c>
      <c r="BX1618" s="1" t="s">
        <v>47</v>
      </c>
      <c r="BZ1618" s="1" t="s">
        <v>47</v>
      </c>
    </row>
    <row r="1619" spans="2:78" x14ac:dyDescent="0.25">
      <c r="B1619" s="8">
        <v>1618</v>
      </c>
      <c r="C1619" s="8">
        <v>18</v>
      </c>
      <c r="D1619" s="8">
        <v>3</v>
      </c>
      <c r="E1619" s="8">
        <v>2021</v>
      </c>
      <c r="F1619" s="24" t="str">
        <f t="shared" si="137"/>
        <v>18/Mar/2021</v>
      </c>
      <c r="G1619" s="9" t="s">
        <v>22</v>
      </c>
      <c r="H1619" s="10" t="str">
        <f t="shared" si="140"/>
        <v>Thu</v>
      </c>
      <c r="I1619" s="10">
        <f t="shared" si="139"/>
        <v>809</v>
      </c>
      <c r="J1619" s="8">
        <f t="shared" si="141"/>
        <v>114</v>
      </c>
      <c r="K1619" s="1">
        <f t="shared" si="138"/>
        <v>27</v>
      </c>
      <c r="L1619" s="1">
        <f t="shared" si="136"/>
        <v>3</v>
      </c>
      <c r="N1619" s="1" t="s">
        <v>50</v>
      </c>
      <c r="P1619" s="87">
        <v>4.2</v>
      </c>
      <c r="Q1619" s="69"/>
      <c r="R1619" s="4" t="s">
        <v>49</v>
      </c>
      <c r="T1619" s="4" t="s">
        <v>49</v>
      </c>
      <c r="V1619" s="17" t="s">
        <v>50</v>
      </c>
      <c r="W1619" s="17"/>
      <c r="X1619" s="59">
        <v>5.2</v>
      </c>
      <c r="Y1619" s="69"/>
      <c r="Z1619" s="87" t="s">
        <v>48</v>
      </c>
      <c r="AA1619" s="69"/>
      <c r="AB1619" s="59">
        <v>4</v>
      </c>
      <c r="AC1619" s="69"/>
      <c r="AD1619" s="87">
        <v>4</v>
      </c>
      <c r="AE1619" s="69"/>
      <c r="AF1619" s="100" t="s">
        <v>48</v>
      </c>
      <c r="AH1619" s="4" t="s">
        <v>49</v>
      </c>
      <c r="AJ1619" s="100">
        <v>3.4</v>
      </c>
      <c r="AL1619" s="4" t="s">
        <v>46</v>
      </c>
      <c r="AN1619" s="87">
        <v>4</v>
      </c>
      <c r="AP1619" s="87">
        <v>2</v>
      </c>
      <c r="AR1619" s="87">
        <v>8</v>
      </c>
      <c r="AT1619" s="87" t="s">
        <v>48</v>
      </c>
      <c r="AV1619" s="81">
        <v>4.5999999999999996</v>
      </c>
      <c r="AX1619" s="81">
        <v>4.4000000000000004</v>
      </c>
      <c r="AZ1619" s="87" t="s">
        <v>48</v>
      </c>
      <c r="BB1619" s="100">
        <v>4.4000000000000004</v>
      </c>
      <c r="BD1619" s="81" t="s">
        <v>48</v>
      </c>
      <c r="BF1619" s="81">
        <v>2</v>
      </c>
      <c r="BH1619" s="100">
        <v>5.2</v>
      </c>
      <c r="BI1619" s="69"/>
      <c r="BJ1619" s="81">
        <v>5</v>
      </c>
      <c r="BL1619" s="81">
        <v>3.4</v>
      </c>
      <c r="BN1619" s="74" t="s">
        <v>48</v>
      </c>
      <c r="BP1619" s="74" t="s">
        <v>48</v>
      </c>
      <c r="BR1619" s="148">
        <v>4</v>
      </c>
      <c r="BT1619" s="1" t="s">
        <v>47</v>
      </c>
      <c r="BV1619" s="1" t="s">
        <v>47</v>
      </c>
      <c r="BX1619" s="1" t="s">
        <v>47</v>
      </c>
      <c r="BZ1619" s="1" t="s">
        <v>47</v>
      </c>
    </row>
    <row r="1620" spans="2:78" x14ac:dyDescent="0.25">
      <c r="B1620" s="8">
        <v>1619</v>
      </c>
      <c r="C1620" s="8">
        <v>19</v>
      </c>
      <c r="D1620" s="8">
        <v>3</v>
      </c>
      <c r="E1620" s="8">
        <v>2021</v>
      </c>
      <c r="F1620" s="24" t="str">
        <f t="shared" si="137"/>
        <v>19/Mar/2021</v>
      </c>
      <c r="G1620" s="9" t="s">
        <v>21</v>
      </c>
      <c r="H1620" s="10" t="str">
        <f t="shared" si="140"/>
        <v>Fri</v>
      </c>
      <c r="I1620" s="10">
        <f t="shared" si="139"/>
        <v>810</v>
      </c>
      <c r="J1620" s="8">
        <f t="shared" si="141"/>
        <v>114</v>
      </c>
      <c r="K1620" s="1">
        <f t="shared" si="138"/>
        <v>27</v>
      </c>
      <c r="L1620" s="1">
        <f t="shared" si="136"/>
        <v>3</v>
      </c>
      <c r="N1620" s="1" t="s">
        <v>50</v>
      </c>
      <c r="P1620" s="87">
        <v>8.9</v>
      </c>
      <c r="Q1620" s="69"/>
      <c r="R1620" s="4" t="s">
        <v>49</v>
      </c>
      <c r="T1620" s="4" t="s">
        <v>49</v>
      </c>
      <c r="V1620" s="17" t="s">
        <v>50</v>
      </c>
      <c r="W1620" s="17"/>
      <c r="X1620" s="59">
        <v>10.8</v>
      </c>
      <c r="Y1620" s="69"/>
      <c r="Z1620" s="87" t="s">
        <v>48</v>
      </c>
      <c r="AA1620" s="69"/>
      <c r="AB1620" s="59">
        <v>12.2</v>
      </c>
      <c r="AC1620" s="69"/>
      <c r="AD1620" s="87">
        <v>6.2</v>
      </c>
      <c r="AE1620" s="69"/>
      <c r="AF1620" s="100" t="s">
        <v>48</v>
      </c>
      <c r="AH1620" s="4" t="s">
        <v>49</v>
      </c>
      <c r="AJ1620" s="100">
        <v>10</v>
      </c>
      <c r="AL1620" s="4" t="s">
        <v>46</v>
      </c>
      <c r="AN1620" s="87">
        <v>7.8</v>
      </c>
      <c r="AP1620" s="87">
        <v>6.3</v>
      </c>
      <c r="AR1620" s="87">
        <v>1</v>
      </c>
      <c r="AT1620" s="87" t="s">
        <v>48</v>
      </c>
      <c r="AV1620" s="81">
        <v>8.1999999999999993</v>
      </c>
      <c r="AX1620" s="81">
        <v>7.5</v>
      </c>
      <c r="AZ1620" s="87" t="s">
        <v>48</v>
      </c>
      <c r="BB1620" s="100">
        <v>7.5</v>
      </c>
      <c r="BD1620" s="81" t="s">
        <v>48</v>
      </c>
      <c r="BF1620" s="81">
        <v>4.5</v>
      </c>
      <c r="BH1620" s="100">
        <v>11</v>
      </c>
      <c r="BI1620" s="69"/>
      <c r="BJ1620" s="81">
        <v>7</v>
      </c>
      <c r="BL1620" s="81">
        <v>5</v>
      </c>
      <c r="BN1620" s="74" t="s">
        <v>48</v>
      </c>
      <c r="BP1620" s="74" t="s">
        <v>48</v>
      </c>
      <c r="BR1620" s="148">
        <v>8.6</v>
      </c>
      <c r="BT1620" s="1" t="s">
        <v>47</v>
      </c>
      <c r="BV1620" s="1" t="s">
        <v>47</v>
      </c>
      <c r="BX1620" s="1" t="s">
        <v>47</v>
      </c>
      <c r="BZ1620" s="1" t="s">
        <v>47</v>
      </c>
    </row>
    <row r="1621" spans="2:78" x14ac:dyDescent="0.25">
      <c r="B1621" s="8">
        <v>1620</v>
      </c>
      <c r="C1621" s="8">
        <v>19</v>
      </c>
      <c r="D1621" s="8">
        <v>3</v>
      </c>
      <c r="E1621" s="8">
        <v>2021</v>
      </c>
      <c r="F1621" s="24" t="str">
        <f t="shared" si="137"/>
        <v>19/Mar/2021</v>
      </c>
      <c r="G1621" s="9" t="s">
        <v>22</v>
      </c>
      <c r="H1621" s="10" t="str">
        <f t="shared" si="140"/>
        <v>Fri</v>
      </c>
      <c r="I1621" s="10">
        <f t="shared" si="139"/>
        <v>810</v>
      </c>
      <c r="J1621" s="8">
        <f t="shared" si="141"/>
        <v>114</v>
      </c>
      <c r="K1621" s="1">
        <f t="shared" si="138"/>
        <v>27</v>
      </c>
      <c r="L1621" s="1">
        <f t="shared" si="136"/>
        <v>3</v>
      </c>
      <c r="N1621" s="1" t="s">
        <v>50</v>
      </c>
      <c r="P1621" s="87">
        <v>4.4000000000000004</v>
      </c>
      <c r="Q1621" s="69"/>
      <c r="R1621" s="4" t="s">
        <v>49</v>
      </c>
      <c r="T1621" s="4" t="s">
        <v>49</v>
      </c>
      <c r="V1621" s="17" t="s">
        <v>50</v>
      </c>
      <c r="W1621" s="17"/>
      <c r="X1621" s="59">
        <v>5.2</v>
      </c>
      <c r="Y1621" s="69"/>
      <c r="Z1621" s="87" t="s">
        <v>48</v>
      </c>
      <c r="AA1621" s="69"/>
      <c r="AB1621" s="59">
        <v>7</v>
      </c>
      <c r="AC1621" s="69"/>
      <c r="AD1621" s="87">
        <v>3.4</v>
      </c>
      <c r="AE1621" s="69"/>
      <c r="AF1621" s="100" t="s">
        <v>48</v>
      </c>
      <c r="AH1621" s="4" t="s">
        <v>49</v>
      </c>
      <c r="AJ1621" s="100">
        <v>7</v>
      </c>
      <c r="AL1621" s="4" t="s">
        <v>46</v>
      </c>
      <c r="AN1621" s="87">
        <v>3.4</v>
      </c>
      <c r="AP1621" s="87">
        <v>3.2</v>
      </c>
      <c r="AR1621" s="87">
        <v>8.1999999999999993</v>
      </c>
      <c r="AT1621" s="87" t="s">
        <v>48</v>
      </c>
      <c r="AV1621" s="81">
        <v>4</v>
      </c>
      <c r="AX1621" s="81">
        <v>3.2</v>
      </c>
      <c r="AZ1621" s="87" t="s">
        <v>48</v>
      </c>
      <c r="BB1621" s="100">
        <v>3.6</v>
      </c>
      <c r="BD1621" s="81" t="s">
        <v>48</v>
      </c>
      <c r="BF1621" s="81">
        <v>1.4</v>
      </c>
      <c r="BH1621" s="100">
        <v>6.2</v>
      </c>
      <c r="BI1621" s="69"/>
      <c r="BJ1621" s="81">
        <v>6</v>
      </c>
      <c r="BL1621" s="81">
        <v>5.4</v>
      </c>
      <c r="BN1621" s="74" t="s">
        <v>48</v>
      </c>
      <c r="BP1621" s="74" t="s">
        <v>48</v>
      </c>
      <c r="BR1621" s="148">
        <v>2.6</v>
      </c>
      <c r="BT1621" s="1" t="s">
        <v>47</v>
      </c>
      <c r="BV1621" s="1" t="s">
        <v>47</v>
      </c>
      <c r="BX1621" s="1" t="s">
        <v>47</v>
      </c>
      <c r="BZ1621" s="1" t="s">
        <v>47</v>
      </c>
    </row>
    <row r="1622" spans="2:78" x14ac:dyDescent="0.25">
      <c r="B1622" s="8">
        <v>1621</v>
      </c>
      <c r="C1622" s="8">
        <v>20</v>
      </c>
      <c r="D1622" s="8">
        <v>3</v>
      </c>
      <c r="E1622" s="8">
        <v>2021</v>
      </c>
      <c r="F1622" s="24" t="str">
        <f t="shared" si="137"/>
        <v>20/Mar/2021</v>
      </c>
      <c r="G1622" s="9" t="s">
        <v>21</v>
      </c>
      <c r="H1622" s="10" t="str">
        <f t="shared" si="140"/>
        <v>Sat</v>
      </c>
      <c r="I1622" s="10">
        <f t="shared" si="139"/>
        <v>811</v>
      </c>
      <c r="J1622" s="8">
        <f t="shared" si="141"/>
        <v>114</v>
      </c>
      <c r="K1622" s="1">
        <f t="shared" si="138"/>
        <v>27</v>
      </c>
      <c r="L1622" s="1">
        <f t="shared" si="136"/>
        <v>3</v>
      </c>
      <c r="N1622" s="1" t="s">
        <v>50</v>
      </c>
      <c r="P1622" s="87">
        <v>8.6</v>
      </c>
      <c r="Q1622" s="69"/>
      <c r="R1622" s="4" t="s">
        <v>49</v>
      </c>
      <c r="T1622" s="4" t="s">
        <v>49</v>
      </c>
      <c r="V1622" s="17" t="s">
        <v>50</v>
      </c>
      <c r="W1622" s="17"/>
      <c r="X1622" s="59">
        <v>11.2</v>
      </c>
      <c r="Y1622" s="69"/>
      <c r="Z1622" s="87" t="s">
        <v>48</v>
      </c>
      <c r="AA1622" s="69"/>
      <c r="AB1622" s="59">
        <v>13</v>
      </c>
      <c r="AC1622" s="69"/>
      <c r="AD1622" s="87">
        <v>9.8000000000000007</v>
      </c>
      <c r="AE1622" s="69"/>
      <c r="AF1622" s="100" t="s">
        <v>48</v>
      </c>
      <c r="AH1622" s="4" t="s">
        <v>49</v>
      </c>
      <c r="AJ1622" s="100">
        <v>11.2</v>
      </c>
      <c r="AL1622" s="4" t="s">
        <v>46</v>
      </c>
      <c r="AN1622" s="87">
        <v>10.4</v>
      </c>
      <c r="AP1622" s="87">
        <v>7.8</v>
      </c>
      <c r="AR1622" s="87">
        <v>15.2</v>
      </c>
      <c r="AT1622" s="87" t="s">
        <v>48</v>
      </c>
      <c r="AV1622" s="81">
        <v>8.8000000000000007</v>
      </c>
      <c r="AX1622" s="81">
        <v>9.8000000000000007</v>
      </c>
      <c r="AZ1622" s="87" t="s">
        <v>48</v>
      </c>
      <c r="BB1622" s="100">
        <v>7.8</v>
      </c>
      <c r="BD1622" s="81" t="s">
        <v>48</v>
      </c>
      <c r="BF1622" s="81">
        <v>4.5999999999999996</v>
      </c>
      <c r="BH1622" s="100">
        <v>12.5</v>
      </c>
      <c r="BI1622" s="69"/>
      <c r="BJ1622" s="81">
        <v>10.199999999999999</v>
      </c>
      <c r="BL1622" s="81">
        <v>8.6</v>
      </c>
      <c r="BN1622" s="74" t="s">
        <v>48</v>
      </c>
      <c r="BP1622" s="74" t="s">
        <v>48</v>
      </c>
      <c r="BR1622" s="148">
        <v>6.8</v>
      </c>
      <c r="BT1622" s="1" t="s">
        <v>47</v>
      </c>
      <c r="BV1622" s="1" t="s">
        <v>47</v>
      </c>
      <c r="BX1622" s="1" t="s">
        <v>47</v>
      </c>
      <c r="BZ1622" s="1" t="s">
        <v>47</v>
      </c>
    </row>
    <row r="1623" spans="2:78" x14ac:dyDescent="0.25">
      <c r="B1623" s="8">
        <v>1622</v>
      </c>
      <c r="C1623" s="8">
        <v>20</v>
      </c>
      <c r="D1623" s="8">
        <v>3</v>
      </c>
      <c r="E1623" s="8">
        <v>2021</v>
      </c>
      <c r="F1623" s="24" t="str">
        <f t="shared" si="137"/>
        <v>20/Mar/2021</v>
      </c>
      <c r="G1623" s="9" t="s">
        <v>22</v>
      </c>
      <c r="H1623" s="10" t="str">
        <f t="shared" si="140"/>
        <v>Sat</v>
      </c>
      <c r="I1623" s="10">
        <f t="shared" si="139"/>
        <v>811</v>
      </c>
      <c r="J1623" s="8">
        <f t="shared" si="141"/>
        <v>114</v>
      </c>
      <c r="K1623" s="1">
        <f t="shared" si="138"/>
        <v>27</v>
      </c>
      <c r="L1623" s="1">
        <f t="shared" si="136"/>
        <v>3</v>
      </c>
      <c r="N1623" s="1" t="s">
        <v>50</v>
      </c>
      <c r="P1623" s="87">
        <v>5.4</v>
      </c>
      <c r="Q1623" s="69"/>
      <c r="R1623" s="4" t="s">
        <v>49</v>
      </c>
      <c r="T1623" s="4" t="s">
        <v>49</v>
      </c>
      <c r="V1623" s="17" t="s">
        <v>50</v>
      </c>
      <c r="W1623" s="17"/>
      <c r="X1623" s="59">
        <v>4.2</v>
      </c>
      <c r="Y1623" s="69"/>
      <c r="Z1623" s="87" t="s">
        <v>48</v>
      </c>
      <c r="AA1623" s="69"/>
      <c r="AB1623" s="59">
        <v>6.6</v>
      </c>
      <c r="AC1623" s="69"/>
      <c r="AD1623" s="87">
        <v>4</v>
      </c>
      <c r="AE1623" s="69"/>
      <c r="AF1623" s="100" t="s">
        <v>48</v>
      </c>
      <c r="AH1623" s="4" t="s">
        <v>49</v>
      </c>
      <c r="AJ1623" s="100">
        <v>5</v>
      </c>
      <c r="AL1623" s="4" t="s">
        <v>46</v>
      </c>
      <c r="AN1623" s="87">
        <v>4.2</v>
      </c>
      <c r="AP1623" s="87">
        <v>3.2</v>
      </c>
      <c r="AR1623" s="87">
        <v>6.8</v>
      </c>
      <c r="AT1623" s="87" t="s">
        <v>48</v>
      </c>
      <c r="AV1623" s="81">
        <v>4.4000000000000004</v>
      </c>
      <c r="AX1623" s="81">
        <v>4.4000000000000004</v>
      </c>
      <c r="AZ1623" s="87" t="s">
        <v>48</v>
      </c>
      <c r="BB1623" s="100">
        <v>3.6</v>
      </c>
      <c r="BD1623" s="81" t="s">
        <v>48</v>
      </c>
      <c r="BF1623" s="81">
        <v>1.3</v>
      </c>
      <c r="BH1623" s="100">
        <v>5.6</v>
      </c>
      <c r="BI1623" s="69"/>
      <c r="BJ1623" s="81">
        <v>5</v>
      </c>
      <c r="BL1623" s="81">
        <v>3.8</v>
      </c>
      <c r="BN1623" s="74" t="s">
        <v>48</v>
      </c>
      <c r="BP1623" s="74" t="s">
        <v>48</v>
      </c>
      <c r="BR1623" s="148">
        <v>3</v>
      </c>
      <c r="BT1623" s="1" t="s">
        <v>47</v>
      </c>
      <c r="BV1623" s="1" t="s">
        <v>47</v>
      </c>
      <c r="BX1623" s="1" t="s">
        <v>47</v>
      </c>
      <c r="BZ1623" s="1" t="s">
        <v>47</v>
      </c>
    </row>
    <row r="1624" spans="2:78" x14ac:dyDescent="0.25">
      <c r="B1624" s="8">
        <v>1623</v>
      </c>
      <c r="C1624" s="8">
        <v>21</v>
      </c>
      <c r="D1624" s="8">
        <v>3</v>
      </c>
      <c r="E1624" s="8">
        <v>2021</v>
      </c>
      <c r="F1624" s="24" t="str">
        <f t="shared" si="137"/>
        <v>21/Mar/2021</v>
      </c>
      <c r="G1624" s="9" t="s">
        <v>21</v>
      </c>
      <c r="H1624" s="10" t="str">
        <f t="shared" si="140"/>
        <v>Sun</v>
      </c>
      <c r="I1624" s="10">
        <f t="shared" si="139"/>
        <v>812</v>
      </c>
      <c r="J1624" s="8">
        <f t="shared" si="141"/>
        <v>114</v>
      </c>
      <c r="K1624" s="1">
        <f t="shared" si="138"/>
        <v>27</v>
      </c>
      <c r="L1624" s="1">
        <f t="shared" si="136"/>
        <v>3</v>
      </c>
      <c r="N1624" s="1" t="s">
        <v>50</v>
      </c>
      <c r="P1624" s="87">
        <v>11.6</v>
      </c>
      <c r="Q1624" s="69"/>
      <c r="R1624" s="4" t="s">
        <v>49</v>
      </c>
      <c r="T1624" s="4" t="s">
        <v>49</v>
      </c>
      <c r="V1624" s="17" t="s">
        <v>50</v>
      </c>
      <c r="W1624" s="17"/>
      <c r="X1624" s="59">
        <v>12.2</v>
      </c>
      <c r="Y1624" s="69"/>
      <c r="Z1624" s="87" t="s">
        <v>48</v>
      </c>
      <c r="AA1624" s="69"/>
      <c r="AB1624" s="59">
        <v>11.8</v>
      </c>
      <c r="AC1624" s="69"/>
      <c r="AD1624" s="87">
        <v>9</v>
      </c>
      <c r="AE1624" s="69"/>
      <c r="AF1624" s="100" t="s">
        <v>48</v>
      </c>
      <c r="AH1624" s="4" t="s">
        <v>49</v>
      </c>
      <c r="AJ1624" s="100">
        <v>12</v>
      </c>
      <c r="AL1624" s="4" t="s">
        <v>46</v>
      </c>
      <c r="AN1624" s="87">
        <v>8</v>
      </c>
      <c r="AP1624" s="87">
        <v>8.4</v>
      </c>
      <c r="AR1624" s="87">
        <v>15</v>
      </c>
      <c r="AT1624" s="87" t="s">
        <v>48</v>
      </c>
      <c r="AV1624" s="81">
        <v>9.6</v>
      </c>
      <c r="AX1624" s="81">
        <v>11.4</v>
      </c>
      <c r="AZ1624" s="87" t="s">
        <v>48</v>
      </c>
      <c r="BB1624" s="100">
        <v>8.6</v>
      </c>
      <c r="BD1624" s="81" t="s">
        <v>48</v>
      </c>
      <c r="BF1624" s="81">
        <v>5</v>
      </c>
      <c r="BH1624" s="100">
        <v>12</v>
      </c>
      <c r="BI1624" s="69"/>
      <c r="BJ1624" s="81">
        <v>11.6</v>
      </c>
      <c r="BL1624" s="81">
        <v>9.4</v>
      </c>
      <c r="BN1624" s="74" t="s">
        <v>48</v>
      </c>
      <c r="BP1624" s="74" t="s">
        <v>48</v>
      </c>
      <c r="BR1624" s="148">
        <v>7</v>
      </c>
      <c r="BT1624" s="1" t="s">
        <v>47</v>
      </c>
      <c r="BV1624" s="1" t="s">
        <v>47</v>
      </c>
      <c r="BX1624" s="1" t="s">
        <v>47</v>
      </c>
      <c r="BZ1624" s="1" t="s">
        <v>47</v>
      </c>
    </row>
    <row r="1625" spans="2:78" x14ac:dyDescent="0.25">
      <c r="B1625" s="8">
        <v>1624</v>
      </c>
      <c r="C1625" s="8">
        <v>21</v>
      </c>
      <c r="D1625" s="8">
        <v>3</v>
      </c>
      <c r="E1625" s="8">
        <v>2021</v>
      </c>
      <c r="F1625" s="24" t="str">
        <f t="shared" si="137"/>
        <v>21/Mar/2021</v>
      </c>
      <c r="G1625" s="9" t="s">
        <v>22</v>
      </c>
      <c r="H1625" s="10" t="str">
        <f t="shared" si="140"/>
        <v>Sun</v>
      </c>
      <c r="I1625" s="10">
        <f t="shared" si="139"/>
        <v>812</v>
      </c>
      <c r="J1625" s="8">
        <f t="shared" si="141"/>
        <v>114</v>
      </c>
      <c r="K1625" s="1">
        <f t="shared" si="138"/>
        <v>27</v>
      </c>
      <c r="L1625" s="1">
        <f t="shared" si="136"/>
        <v>3</v>
      </c>
      <c r="N1625" s="1" t="s">
        <v>50</v>
      </c>
      <c r="P1625" s="87">
        <v>4.2</v>
      </c>
      <c r="Q1625" s="69"/>
      <c r="R1625" s="4" t="s">
        <v>49</v>
      </c>
      <c r="T1625" s="4" t="s">
        <v>49</v>
      </c>
      <c r="V1625" s="17" t="s">
        <v>50</v>
      </c>
      <c r="W1625" s="17"/>
      <c r="X1625" s="59">
        <v>5.4</v>
      </c>
      <c r="Y1625" s="69"/>
      <c r="Z1625" s="87" t="s">
        <v>48</v>
      </c>
      <c r="AA1625" s="69"/>
      <c r="AB1625" s="59">
        <v>10</v>
      </c>
      <c r="AC1625" s="69"/>
      <c r="AD1625" s="87">
        <v>4.4000000000000004</v>
      </c>
      <c r="AE1625" s="69"/>
      <c r="AF1625" s="100" t="s">
        <v>48</v>
      </c>
      <c r="AH1625" s="4" t="s">
        <v>49</v>
      </c>
      <c r="AJ1625" s="100">
        <v>6.6</v>
      </c>
      <c r="AL1625" s="4" t="s">
        <v>46</v>
      </c>
      <c r="AN1625" s="87">
        <v>5.2</v>
      </c>
      <c r="AP1625" s="87">
        <v>5.2</v>
      </c>
      <c r="AR1625" s="87">
        <v>6</v>
      </c>
      <c r="AT1625" s="87" t="s">
        <v>48</v>
      </c>
      <c r="AV1625" s="81">
        <v>4.5999999999999996</v>
      </c>
      <c r="AX1625" s="81">
        <v>4.8</v>
      </c>
      <c r="AZ1625" s="87" t="s">
        <v>48</v>
      </c>
      <c r="BB1625" s="100">
        <v>3.2</v>
      </c>
      <c r="BD1625" s="81" t="s">
        <v>48</v>
      </c>
      <c r="BF1625" s="81">
        <v>1.2</v>
      </c>
      <c r="BH1625" s="100">
        <v>6.2</v>
      </c>
      <c r="BI1625" s="69"/>
      <c r="BJ1625" s="81">
        <v>7.2</v>
      </c>
      <c r="BL1625" s="81">
        <v>4.8</v>
      </c>
      <c r="BN1625" s="74" t="s">
        <v>48</v>
      </c>
      <c r="BP1625" s="74" t="s">
        <v>48</v>
      </c>
      <c r="BR1625" s="148">
        <v>3.4</v>
      </c>
      <c r="BT1625" s="1" t="s">
        <v>47</v>
      </c>
      <c r="BV1625" s="1" t="s">
        <v>47</v>
      </c>
      <c r="BX1625" s="1" t="s">
        <v>47</v>
      </c>
      <c r="BZ1625" s="1" t="s">
        <v>47</v>
      </c>
    </row>
    <row r="1626" spans="2:78" x14ac:dyDescent="0.25">
      <c r="B1626" s="8">
        <v>1625</v>
      </c>
      <c r="C1626" s="8">
        <v>22</v>
      </c>
      <c r="D1626" s="8">
        <v>3</v>
      </c>
      <c r="E1626" s="8">
        <v>2021</v>
      </c>
      <c r="F1626" s="24" t="str">
        <f t="shared" si="137"/>
        <v>22/Mar/2021</v>
      </c>
      <c r="G1626" s="9" t="s">
        <v>21</v>
      </c>
      <c r="H1626" s="10" t="str">
        <f t="shared" si="140"/>
        <v>Mon</v>
      </c>
      <c r="I1626" s="10">
        <f t="shared" si="139"/>
        <v>813</v>
      </c>
      <c r="J1626" s="8">
        <f t="shared" si="141"/>
        <v>115</v>
      </c>
      <c r="K1626" s="1">
        <f t="shared" si="138"/>
        <v>27</v>
      </c>
      <c r="L1626" s="1">
        <f t="shared" si="136"/>
        <v>3</v>
      </c>
      <c r="N1626" s="1" t="s">
        <v>50</v>
      </c>
      <c r="P1626" s="87">
        <v>10.199999999999999</v>
      </c>
      <c r="Q1626" s="69"/>
      <c r="R1626" s="4" t="s">
        <v>49</v>
      </c>
      <c r="T1626" s="4" t="s">
        <v>49</v>
      </c>
      <c r="V1626" s="17" t="s">
        <v>50</v>
      </c>
      <c r="W1626" s="17"/>
      <c r="X1626" s="59">
        <v>12</v>
      </c>
      <c r="Y1626" s="69"/>
      <c r="Z1626" s="87" t="s">
        <v>48</v>
      </c>
      <c r="AA1626" s="69"/>
      <c r="AB1626" s="59">
        <v>11.6</v>
      </c>
      <c r="AC1626" s="69"/>
      <c r="AD1626" s="87">
        <v>8.6</v>
      </c>
      <c r="AE1626" s="69"/>
      <c r="AF1626" s="100" t="s">
        <v>48</v>
      </c>
      <c r="AH1626" s="4" t="s">
        <v>49</v>
      </c>
      <c r="AJ1626" s="100">
        <v>11</v>
      </c>
      <c r="AL1626" s="4" t="s">
        <v>46</v>
      </c>
      <c r="AN1626" s="87">
        <v>8</v>
      </c>
      <c r="AP1626" s="87">
        <v>7.4</v>
      </c>
      <c r="AR1626" s="87">
        <v>13.8</v>
      </c>
      <c r="AT1626" s="87" t="s">
        <v>48</v>
      </c>
      <c r="AV1626" s="81">
        <v>8.8000000000000007</v>
      </c>
      <c r="AX1626" s="81">
        <v>8.4</v>
      </c>
      <c r="AZ1626" s="87" t="s">
        <v>48</v>
      </c>
      <c r="BB1626" s="100">
        <v>7.4</v>
      </c>
      <c r="BD1626" s="81" t="s">
        <v>48</v>
      </c>
      <c r="BF1626" s="81">
        <v>1.4</v>
      </c>
      <c r="BH1626" s="100">
        <v>10.4</v>
      </c>
      <c r="BI1626" s="69"/>
      <c r="BJ1626" s="81">
        <v>10</v>
      </c>
      <c r="BL1626" s="81">
        <v>8</v>
      </c>
      <c r="BN1626" s="74" t="s">
        <v>48</v>
      </c>
      <c r="BP1626" s="74" t="s">
        <v>48</v>
      </c>
      <c r="BR1626" s="148">
        <v>6.6</v>
      </c>
      <c r="BT1626" s="1" t="s">
        <v>47</v>
      </c>
      <c r="BV1626" s="1" t="s">
        <v>47</v>
      </c>
      <c r="BX1626" s="1" t="s">
        <v>47</v>
      </c>
      <c r="BZ1626" s="1" t="s">
        <v>47</v>
      </c>
    </row>
    <row r="1627" spans="2:78" x14ac:dyDescent="0.25">
      <c r="B1627" s="8">
        <v>1626</v>
      </c>
      <c r="C1627" s="8">
        <v>22</v>
      </c>
      <c r="D1627" s="8">
        <v>3</v>
      </c>
      <c r="E1627" s="8">
        <v>2021</v>
      </c>
      <c r="F1627" s="24" t="str">
        <f t="shared" si="137"/>
        <v>22/Mar/2021</v>
      </c>
      <c r="G1627" s="9" t="s">
        <v>22</v>
      </c>
      <c r="H1627" s="10" t="str">
        <f t="shared" si="140"/>
        <v>Mon</v>
      </c>
      <c r="I1627" s="10">
        <f t="shared" si="139"/>
        <v>813</v>
      </c>
      <c r="J1627" s="8">
        <f t="shared" si="141"/>
        <v>115</v>
      </c>
      <c r="K1627" s="1">
        <f t="shared" si="138"/>
        <v>27</v>
      </c>
      <c r="L1627" s="1">
        <f t="shared" si="136"/>
        <v>3</v>
      </c>
      <c r="N1627" s="1" t="s">
        <v>50</v>
      </c>
      <c r="P1627" s="87">
        <v>5</v>
      </c>
      <c r="Q1627" s="69"/>
      <c r="R1627" s="4" t="s">
        <v>49</v>
      </c>
      <c r="T1627" s="4" t="s">
        <v>49</v>
      </c>
      <c r="V1627" s="17" t="s">
        <v>50</v>
      </c>
      <c r="W1627" s="17"/>
      <c r="X1627" s="59">
        <v>4.8</v>
      </c>
      <c r="Y1627" s="69"/>
      <c r="Z1627" s="87" t="s">
        <v>48</v>
      </c>
      <c r="AA1627" s="69"/>
      <c r="AB1627" s="59">
        <v>8.4</v>
      </c>
      <c r="AC1627" s="69"/>
      <c r="AD1627" s="87">
        <v>4</v>
      </c>
      <c r="AE1627" s="69"/>
      <c r="AF1627" s="100" t="s">
        <v>48</v>
      </c>
      <c r="AH1627" s="4" t="s">
        <v>49</v>
      </c>
      <c r="AJ1627" s="100">
        <v>6</v>
      </c>
      <c r="AL1627" s="4" t="s">
        <v>46</v>
      </c>
      <c r="AN1627" s="87">
        <v>7</v>
      </c>
      <c r="AP1627" s="87">
        <v>5</v>
      </c>
      <c r="AR1627" s="87">
        <v>7</v>
      </c>
      <c r="AT1627" s="87" t="s">
        <v>48</v>
      </c>
      <c r="AV1627" s="81">
        <v>5</v>
      </c>
      <c r="AX1627" s="81">
        <v>4.8</v>
      </c>
      <c r="AZ1627" s="87" t="s">
        <v>48</v>
      </c>
      <c r="BB1627" s="100">
        <v>5.4</v>
      </c>
      <c r="BD1627" s="81" t="s">
        <v>48</v>
      </c>
      <c r="BF1627" s="81">
        <v>5.6</v>
      </c>
      <c r="BH1627" s="100">
        <v>7.2</v>
      </c>
      <c r="BI1627" s="69"/>
      <c r="BJ1627" s="81">
        <v>6.4</v>
      </c>
      <c r="BL1627" s="81">
        <v>4.2</v>
      </c>
      <c r="BN1627" s="74" t="s">
        <v>48</v>
      </c>
      <c r="BP1627" s="74" t="s">
        <v>48</v>
      </c>
      <c r="BR1627" s="148">
        <v>3</v>
      </c>
      <c r="BT1627" s="1" t="s">
        <v>47</v>
      </c>
      <c r="BV1627" s="1" t="s">
        <v>47</v>
      </c>
      <c r="BX1627" s="1" t="s">
        <v>47</v>
      </c>
      <c r="BZ1627" s="1" t="s">
        <v>47</v>
      </c>
    </row>
    <row r="1628" spans="2:78" x14ac:dyDescent="0.25">
      <c r="B1628" s="8">
        <v>1627</v>
      </c>
      <c r="C1628" s="8">
        <v>23</v>
      </c>
      <c r="D1628" s="8">
        <v>3</v>
      </c>
      <c r="E1628" s="8">
        <v>2021</v>
      </c>
      <c r="F1628" s="24" t="str">
        <f t="shared" si="137"/>
        <v>23/Mar/2021</v>
      </c>
      <c r="G1628" s="9" t="s">
        <v>21</v>
      </c>
      <c r="H1628" s="10" t="str">
        <f t="shared" si="140"/>
        <v>Tue</v>
      </c>
      <c r="I1628" s="10">
        <f t="shared" si="139"/>
        <v>814</v>
      </c>
      <c r="J1628" s="8">
        <f t="shared" si="141"/>
        <v>115</v>
      </c>
      <c r="K1628" s="1">
        <f t="shared" si="138"/>
        <v>27</v>
      </c>
      <c r="L1628" s="1">
        <f t="shared" si="136"/>
        <v>3</v>
      </c>
      <c r="N1628" s="1" t="s">
        <v>50</v>
      </c>
      <c r="P1628" s="87">
        <v>7</v>
      </c>
      <c r="Q1628" s="69"/>
      <c r="R1628" s="4" t="s">
        <v>49</v>
      </c>
      <c r="T1628" s="4" t="s">
        <v>49</v>
      </c>
      <c r="V1628" s="17" t="s">
        <v>50</v>
      </c>
      <c r="W1628" s="17"/>
      <c r="X1628" s="59">
        <v>11.6</v>
      </c>
      <c r="Y1628" s="69"/>
      <c r="Z1628" s="87" t="s">
        <v>48</v>
      </c>
      <c r="AA1628" s="69"/>
      <c r="AB1628" s="59">
        <v>13</v>
      </c>
      <c r="AC1628" s="69"/>
      <c r="AD1628" s="87">
        <v>9.1999999999999993</v>
      </c>
      <c r="AE1628" s="69"/>
      <c r="AF1628" s="100" t="s">
        <v>48</v>
      </c>
      <c r="AH1628" s="4" t="s">
        <v>49</v>
      </c>
      <c r="AJ1628" s="100">
        <v>8.4</v>
      </c>
      <c r="AL1628" s="4" t="s">
        <v>46</v>
      </c>
      <c r="AN1628" s="87">
        <v>8.5</v>
      </c>
      <c r="AP1628" s="87">
        <v>9</v>
      </c>
      <c r="AR1628" s="87">
        <v>10.4</v>
      </c>
      <c r="AT1628" s="87" t="s">
        <v>48</v>
      </c>
      <c r="AV1628" s="81">
        <v>3.6</v>
      </c>
      <c r="AX1628" s="81">
        <v>7.6</v>
      </c>
      <c r="AZ1628" s="87" t="s">
        <v>48</v>
      </c>
      <c r="BB1628" s="100">
        <v>4</v>
      </c>
      <c r="BD1628" s="81" t="s">
        <v>48</v>
      </c>
      <c r="BF1628" s="81">
        <v>7</v>
      </c>
      <c r="BH1628" s="100">
        <v>9.8000000000000007</v>
      </c>
      <c r="BI1628" s="69"/>
      <c r="BJ1628" s="81">
        <v>10.199999999999999</v>
      </c>
      <c r="BL1628" s="81">
        <v>11</v>
      </c>
      <c r="BN1628" s="74" t="s">
        <v>48</v>
      </c>
      <c r="BP1628" s="74" t="s">
        <v>48</v>
      </c>
      <c r="BR1628" s="148">
        <v>4.2</v>
      </c>
      <c r="BT1628" s="1" t="s">
        <v>47</v>
      </c>
      <c r="BV1628" s="1" t="s">
        <v>47</v>
      </c>
      <c r="BX1628" s="1" t="s">
        <v>47</v>
      </c>
      <c r="BZ1628" s="1" t="s">
        <v>47</v>
      </c>
    </row>
    <row r="1629" spans="2:78" x14ac:dyDescent="0.25">
      <c r="B1629" s="8">
        <v>1628</v>
      </c>
      <c r="C1629" s="8">
        <v>23</v>
      </c>
      <c r="D1629" s="8">
        <v>3</v>
      </c>
      <c r="E1629" s="8">
        <v>2021</v>
      </c>
      <c r="F1629" s="24" t="str">
        <f t="shared" si="137"/>
        <v>23/Mar/2021</v>
      </c>
      <c r="G1629" s="9" t="s">
        <v>22</v>
      </c>
      <c r="H1629" s="10" t="str">
        <f t="shared" si="140"/>
        <v>Tue</v>
      </c>
      <c r="I1629" s="10">
        <f t="shared" si="139"/>
        <v>814</v>
      </c>
      <c r="J1629" s="8">
        <f t="shared" si="141"/>
        <v>115</v>
      </c>
      <c r="K1629" s="1">
        <f t="shared" si="138"/>
        <v>27</v>
      </c>
      <c r="L1629" s="1">
        <f t="shared" si="136"/>
        <v>3</v>
      </c>
      <c r="N1629" s="1" t="s">
        <v>50</v>
      </c>
      <c r="P1629" s="87">
        <v>3.8</v>
      </c>
      <c r="Q1629" s="69"/>
      <c r="R1629" s="4" t="s">
        <v>49</v>
      </c>
      <c r="T1629" s="4" t="s">
        <v>49</v>
      </c>
      <c r="V1629" s="17" t="s">
        <v>50</v>
      </c>
      <c r="W1629" s="17"/>
      <c r="X1629" s="59">
        <v>3.6</v>
      </c>
      <c r="Y1629" s="69"/>
      <c r="Z1629" s="87" t="s">
        <v>48</v>
      </c>
      <c r="AA1629" s="69"/>
      <c r="AB1629" s="59">
        <v>8</v>
      </c>
      <c r="AC1629" s="69"/>
      <c r="AD1629" s="87">
        <v>4.2</v>
      </c>
      <c r="AE1629" s="69"/>
      <c r="AF1629" s="100" t="s">
        <v>48</v>
      </c>
      <c r="AH1629" s="4" t="s">
        <v>49</v>
      </c>
      <c r="AJ1629" s="100">
        <v>5.8</v>
      </c>
      <c r="AL1629" s="4" t="s">
        <v>46</v>
      </c>
      <c r="AN1629" s="87">
        <v>7</v>
      </c>
      <c r="AP1629" s="87">
        <v>2.8</v>
      </c>
      <c r="AR1629" s="87">
        <v>5.8</v>
      </c>
      <c r="AT1629" s="87" t="s">
        <v>48</v>
      </c>
      <c r="AV1629" s="81">
        <v>4</v>
      </c>
      <c r="AX1629" s="81">
        <v>4.8</v>
      </c>
      <c r="AZ1629" s="87" t="s">
        <v>48</v>
      </c>
      <c r="BB1629" s="100">
        <v>4</v>
      </c>
      <c r="BD1629" s="81" t="s">
        <v>48</v>
      </c>
      <c r="BF1629" s="81">
        <v>2.2000000000000002</v>
      </c>
      <c r="BH1629" s="100">
        <v>5.4</v>
      </c>
      <c r="BI1629" s="69"/>
      <c r="BJ1629" s="81">
        <v>6.2</v>
      </c>
      <c r="BL1629" s="81">
        <v>3.8</v>
      </c>
      <c r="BN1629" s="74" t="s">
        <v>48</v>
      </c>
      <c r="BP1629" s="74" t="s">
        <v>48</v>
      </c>
      <c r="BR1629" s="148">
        <v>2.8</v>
      </c>
      <c r="BT1629" s="1" t="s">
        <v>47</v>
      </c>
      <c r="BV1629" s="1" t="s">
        <v>47</v>
      </c>
      <c r="BX1629" s="1" t="s">
        <v>47</v>
      </c>
      <c r="BZ1629" s="1" t="s">
        <v>47</v>
      </c>
    </row>
    <row r="1630" spans="2:78" x14ac:dyDescent="0.25">
      <c r="B1630" s="8">
        <v>1629</v>
      </c>
      <c r="C1630" s="8">
        <v>24</v>
      </c>
      <c r="D1630" s="8">
        <v>3</v>
      </c>
      <c r="E1630" s="8">
        <v>2021</v>
      </c>
      <c r="F1630" s="24" t="str">
        <f t="shared" si="137"/>
        <v>24/Mar/2021</v>
      </c>
      <c r="G1630" s="9" t="s">
        <v>21</v>
      </c>
      <c r="H1630" s="10" t="str">
        <f t="shared" si="140"/>
        <v>Wed</v>
      </c>
      <c r="I1630" s="10">
        <f t="shared" si="139"/>
        <v>815</v>
      </c>
      <c r="J1630" s="8">
        <f t="shared" si="141"/>
        <v>115</v>
      </c>
      <c r="K1630" s="1">
        <f t="shared" si="138"/>
        <v>27</v>
      </c>
      <c r="L1630" s="1">
        <f t="shared" si="136"/>
        <v>3</v>
      </c>
      <c r="N1630" s="1" t="s">
        <v>50</v>
      </c>
      <c r="P1630" s="87">
        <v>9.6</v>
      </c>
      <c r="Q1630" s="69"/>
      <c r="R1630" s="4" t="s">
        <v>49</v>
      </c>
      <c r="T1630" s="4" t="s">
        <v>49</v>
      </c>
      <c r="V1630" s="17" t="s">
        <v>50</v>
      </c>
      <c r="W1630" s="17"/>
      <c r="X1630" s="59">
        <v>11.2</v>
      </c>
      <c r="Y1630" s="69"/>
      <c r="Z1630" s="87" t="s">
        <v>48</v>
      </c>
      <c r="AA1630" s="69"/>
      <c r="AB1630" s="59">
        <v>12</v>
      </c>
      <c r="AC1630" s="69"/>
      <c r="AD1630" s="87">
        <v>8.9</v>
      </c>
      <c r="AE1630" s="69"/>
      <c r="AF1630" s="100" t="s">
        <v>48</v>
      </c>
      <c r="AH1630" s="4" t="s">
        <v>49</v>
      </c>
      <c r="AJ1630" s="100">
        <v>13.2</v>
      </c>
      <c r="AL1630" s="4" t="s">
        <v>46</v>
      </c>
      <c r="AN1630" s="87">
        <v>9.1999999999999993</v>
      </c>
      <c r="AP1630" s="87">
        <v>9</v>
      </c>
      <c r="AR1630" s="87">
        <v>11.2</v>
      </c>
      <c r="AT1630" s="87" t="s">
        <v>48</v>
      </c>
      <c r="AV1630" s="81">
        <v>9.1999999999999993</v>
      </c>
      <c r="AX1630" s="81">
        <v>10.4</v>
      </c>
      <c r="AZ1630" s="87" t="s">
        <v>48</v>
      </c>
      <c r="BB1630" s="100">
        <v>7.6</v>
      </c>
      <c r="BD1630" s="81" t="s">
        <v>48</v>
      </c>
      <c r="BF1630" s="81">
        <v>4</v>
      </c>
      <c r="BH1630" s="100">
        <v>11</v>
      </c>
      <c r="BI1630" s="69"/>
      <c r="BJ1630" s="81">
        <v>10</v>
      </c>
      <c r="BL1630" s="81">
        <v>10</v>
      </c>
      <c r="BN1630" s="74" t="s">
        <v>48</v>
      </c>
      <c r="BP1630" s="74" t="s">
        <v>48</v>
      </c>
      <c r="BR1630" s="148">
        <v>7.4</v>
      </c>
      <c r="BT1630" s="1" t="s">
        <v>47</v>
      </c>
      <c r="BV1630" s="1" t="s">
        <v>47</v>
      </c>
      <c r="BX1630" s="1" t="s">
        <v>47</v>
      </c>
      <c r="BZ1630" s="1" t="s">
        <v>47</v>
      </c>
    </row>
    <row r="1631" spans="2:78" x14ac:dyDescent="0.25">
      <c r="B1631" s="8">
        <v>1630</v>
      </c>
      <c r="C1631" s="8">
        <v>24</v>
      </c>
      <c r="D1631" s="8">
        <v>3</v>
      </c>
      <c r="E1631" s="8">
        <v>2021</v>
      </c>
      <c r="F1631" s="24" t="str">
        <f t="shared" si="137"/>
        <v>24/Mar/2021</v>
      </c>
      <c r="G1631" s="9" t="s">
        <v>22</v>
      </c>
      <c r="H1631" s="10" t="str">
        <f t="shared" si="140"/>
        <v>Wed</v>
      </c>
      <c r="I1631" s="10">
        <f t="shared" si="139"/>
        <v>815</v>
      </c>
      <c r="J1631" s="8">
        <f t="shared" si="141"/>
        <v>115</v>
      </c>
      <c r="K1631" s="1">
        <f t="shared" si="138"/>
        <v>27</v>
      </c>
      <c r="L1631" s="1">
        <f t="shared" ref="L1631:L1694" si="142">IF(COUNTIF(L899:L1630,L1630)=732,L1630+1,L1630)</f>
        <v>3</v>
      </c>
      <c r="N1631" s="1" t="s">
        <v>50</v>
      </c>
      <c r="P1631" s="87">
        <v>4.4000000000000004</v>
      </c>
      <c r="Q1631" s="69"/>
      <c r="R1631" s="4" t="s">
        <v>49</v>
      </c>
      <c r="T1631" s="4" t="s">
        <v>49</v>
      </c>
      <c r="V1631" s="17" t="s">
        <v>50</v>
      </c>
      <c r="W1631" s="17"/>
      <c r="X1631" s="59">
        <v>7</v>
      </c>
      <c r="Y1631" s="69"/>
      <c r="Z1631" s="87" t="s">
        <v>48</v>
      </c>
      <c r="AA1631" s="69"/>
      <c r="AB1631" s="59">
        <v>3.8</v>
      </c>
      <c r="AC1631" s="69"/>
      <c r="AD1631" s="87">
        <v>4</v>
      </c>
      <c r="AE1631" s="69"/>
      <c r="AF1631" s="100" t="s">
        <v>48</v>
      </c>
      <c r="AH1631" s="4" t="s">
        <v>49</v>
      </c>
      <c r="AJ1631" s="100">
        <v>5.8</v>
      </c>
      <c r="AL1631" s="4" t="s">
        <v>46</v>
      </c>
      <c r="AN1631" s="87">
        <v>4.8</v>
      </c>
      <c r="AP1631" s="87">
        <v>4.4000000000000004</v>
      </c>
      <c r="AR1631" s="87">
        <v>7.2</v>
      </c>
      <c r="AT1631" s="87" t="s">
        <v>48</v>
      </c>
      <c r="AV1631" s="81">
        <v>4.5999999999999996</v>
      </c>
      <c r="AX1631" s="81">
        <v>5.2</v>
      </c>
      <c r="AZ1631" s="87" t="s">
        <v>48</v>
      </c>
      <c r="BB1631" s="100">
        <v>4</v>
      </c>
      <c r="BD1631" s="81" t="s">
        <v>48</v>
      </c>
      <c r="BF1631" s="81">
        <v>2</v>
      </c>
      <c r="BH1631" s="100">
        <v>7.6</v>
      </c>
      <c r="BI1631" s="69"/>
      <c r="BJ1631" s="81">
        <v>6.6</v>
      </c>
      <c r="BL1631" s="81">
        <v>6</v>
      </c>
      <c r="BN1631" s="74" t="s">
        <v>48</v>
      </c>
      <c r="BP1631" s="74" t="s">
        <v>48</v>
      </c>
      <c r="BR1631" s="148">
        <v>3.2</v>
      </c>
      <c r="BT1631" s="1" t="s">
        <v>47</v>
      </c>
      <c r="BV1631" s="1" t="s">
        <v>47</v>
      </c>
      <c r="BX1631" s="1" t="s">
        <v>47</v>
      </c>
      <c r="BZ1631" s="1" t="s">
        <v>47</v>
      </c>
    </row>
    <row r="1632" spans="2:78" x14ac:dyDescent="0.25">
      <c r="B1632" s="8">
        <v>1631</v>
      </c>
      <c r="C1632" s="8">
        <v>25</v>
      </c>
      <c r="D1632" s="8">
        <v>3</v>
      </c>
      <c r="E1632" s="8">
        <v>2021</v>
      </c>
      <c r="F1632" s="24" t="str">
        <f t="shared" si="137"/>
        <v>25/Mar/2021</v>
      </c>
      <c r="G1632" s="9" t="s">
        <v>21</v>
      </c>
      <c r="H1632" s="10" t="str">
        <f t="shared" si="140"/>
        <v>Thu</v>
      </c>
      <c r="I1632" s="10">
        <f t="shared" si="139"/>
        <v>816</v>
      </c>
      <c r="J1632" s="8">
        <f t="shared" si="141"/>
        <v>115</v>
      </c>
      <c r="K1632" s="1">
        <f t="shared" si="138"/>
        <v>27</v>
      </c>
      <c r="L1632" s="1">
        <f t="shared" si="142"/>
        <v>3</v>
      </c>
      <c r="N1632" s="1" t="s">
        <v>50</v>
      </c>
      <c r="P1632" s="87">
        <v>7.8</v>
      </c>
      <c r="Q1632" s="69"/>
      <c r="R1632" s="4" t="s">
        <v>49</v>
      </c>
      <c r="T1632" s="4" t="s">
        <v>49</v>
      </c>
      <c r="V1632" s="17" t="s">
        <v>50</v>
      </c>
      <c r="W1632" s="17"/>
      <c r="X1632" s="59">
        <v>9.8000000000000007</v>
      </c>
      <c r="Y1632" s="69"/>
      <c r="Z1632" s="87" t="s">
        <v>48</v>
      </c>
      <c r="AA1632" s="69"/>
      <c r="AB1632" s="59">
        <v>14.2</v>
      </c>
      <c r="AC1632" s="69"/>
      <c r="AD1632" s="87">
        <v>6.8</v>
      </c>
      <c r="AE1632" s="69"/>
      <c r="AF1632" s="100" t="s">
        <v>48</v>
      </c>
      <c r="AH1632" s="4" t="s">
        <v>49</v>
      </c>
      <c r="AJ1632" s="100">
        <v>10</v>
      </c>
      <c r="AL1632" s="4" t="s">
        <v>46</v>
      </c>
      <c r="AN1632" s="87">
        <v>9</v>
      </c>
      <c r="AP1632" s="87">
        <v>7</v>
      </c>
      <c r="AR1632" s="87">
        <v>12.3</v>
      </c>
      <c r="AT1632" s="87" t="s">
        <v>48</v>
      </c>
      <c r="AV1632" s="81">
        <v>8.5</v>
      </c>
      <c r="AX1632" s="81">
        <v>9.4</v>
      </c>
      <c r="AZ1632" s="87" t="s">
        <v>48</v>
      </c>
      <c r="BB1632" s="100">
        <v>5.8</v>
      </c>
      <c r="BD1632" s="81" t="s">
        <v>48</v>
      </c>
      <c r="BF1632" s="81">
        <v>4.5999999999999996</v>
      </c>
      <c r="BH1632" s="100">
        <v>12.7</v>
      </c>
      <c r="BI1632" s="69"/>
      <c r="BJ1632" s="81">
        <v>10.4</v>
      </c>
      <c r="BL1632" s="81">
        <v>5.2</v>
      </c>
      <c r="BN1632" s="74" t="s">
        <v>48</v>
      </c>
      <c r="BP1632" s="74" t="s">
        <v>48</v>
      </c>
      <c r="BR1632" s="148">
        <v>4</v>
      </c>
      <c r="BT1632" s="1" t="s">
        <v>47</v>
      </c>
      <c r="BV1632" s="1" t="s">
        <v>47</v>
      </c>
      <c r="BX1632" s="1" t="s">
        <v>47</v>
      </c>
      <c r="BZ1632" s="1" t="s">
        <v>47</v>
      </c>
    </row>
    <row r="1633" spans="2:78" x14ac:dyDescent="0.25">
      <c r="B1633" s="8">
        <v>1632</v>
      </c>
      <c r="C1633" s="8">
        <v>25</v>
      </c>
      <c r="D1633" s="8">
        <v>3</v>
      </c>
      <c r="E1633" s="8">
        <v>2021</v>
      </c>
      <c r="F1633" s="24" t="str">
        <f t="shared" si="137"/>
        <v>25/Mar/2021</v>
      </c>
      <c r="G1633" s="9" t="s">
        <v>22</v>
      </c>
      <c r="H1633" s="10" t="str">
        <f t="shared" si="140"/>
        <v>Thu</v>
      </c>
      <c r="I1633" s="10">
        <f t="shared" si="139"/>
        <v>816</v>
      </c>
      <c r="J1633" s="8">
        <f t="shared" si="141"/>
        <v>115</v>
      </c>
      <c r="K1633" s="1">
        <f t="shared" si="138"/>
        <v>27</v>
      </c>
      <c r="L1633" s="1">
        <f t="shared" si="142"/>
        <v>3</v>
      </c>
      <c r="N1633" s="1" t="s">
        <v>50</v>
      </c>
      <c r="P1633" s="87">
        <v>3.8</v>
      </c>
      <c r="Q1633" s="69"/>
      <c r="R1633" s="4" t="s">
        <v>49</v>
      </c>
      <c r="T1633" s="4" t="s">
        <v>49</v>
      </c>
      <c r="V1633" s="17" t="s">
        <v>50</v>
      </c>
      <c r="W1633" s="17"/>
      <c r="X1633" s="59">
        <v>4.8</v>
      </c>
      <c r="Y1633" s="69"/>
      <c r="Z1633" s="87" t="s">
        <v>48</v>
      </c>
      <c r="AA1633" s="69"/>
      <c r="AB1633" s="59">
        <v>6</v>
      </c>
      <c r="AC1633" s="69"/>
      <c r="AD1633" s="87">
        <v>3.8</v>
      </c>
      <c r="AE1633" s="69"/>
      <c r="AF1633" s="100" t="s">
        <v>48</v>
      </c>
      <c r="AH1633" s="4" t="s">
        <v>49</v>
      </c>
      <c r="AJ1633" s="100">
        <v>4.8</v>
      </c>
      <c r="AL1633" s="4" t="s">
        <v>46</v>
      </c>
      <c r="AN1633" s="87">
        <v>4.8</v>
      </c>
      <c r="AP1633" s="87">
        <v>4.5999999999999996</v>
      </c>
      <c r="AR1633" s="87">
        <v>5.6</v>
      </c>
      <c r="AT1633" s="87" t="s">
        <v>48</v>
      </c>
      <c r="AV1633" s="81">
        <v>3.4</v>
      </c>
      <c r="AX1633" s="81">
        <v>4.5999999999999996</v>
      </c>
      <c r="AZ1633" s="87" t="s">
        <v>48</v>
      </c>
      <c r="BB1633" s="100">
        <v>4.2</v>
      </c>
      <c r="BD1633" s="81" t="s">
        <v>48</v>
      </c>
      <c r="BF1633" s="81">
        <v>2.2000000000000002</v>
      </c>
      <c r="BH1633" s="100">
        <v>5.6</v>
      </c>
      <c r="BI1633" s="69"/>
      <c r="BJ1633" s="81">
        <v>6.2</v>
      </c>
      <c r="BL1633" s="81">
        <v>3.4</v>
      </c>
      <c r="BN1633" s="74" t="s">
        <v>48</v>
      </c>
      <c r="BP1633" s="74" t="s">
        <v>48</v>
      </c>
      <c r="BR1633" s="148">
        <v>2.8</v>
      </c>
      <c r="BT1633" s="1" t="s">
        <v>47</v>
      </c>
      <c r="BV1633" s="1" t="s">
        <v>47</v>
      </c>
      <c r="BX1633" s="1" t="s">
        <v>47</v>
      </c>
      <c r="BZ1633" s="1" t="s">
        <v>47</v>
      </c>
    </row>
    <row r="1634" spans="2:78" x14ac:dyDescent="0.25">
      <c r="B1634" s="8">
        <v>1633</v>
      </c>
      <c r="C1634" s="8">
        <v>26</v>
      </c>
      <c r="D1634" s="8">
        <v>3</v>
      </c>
      <c r="E1634" s="8">
        <v>2021</v>
      </c>
      <c r="F1634" s="24" t="str">
        <f t="shared" si="137"/>
        <v>26/Mar/2021</v>
      </c>
      <c r="G1634" s="9" t="s">
        <v>21</v>
      </c>
      <c r="H1634" s="10" t="str">
        <f t="shared" si="140"/>
        <v>Fri</v>
      </c>
      <c r="I1634" s="10">
        <f t="shared" si="139"/>
        <v>817</v>
      </c>
      <c r="J1634" s="8">
        <f t="shared" si="141"/>
        <v>115</v>
      </c>
      <c r="K1634" s="1">
        <f t="shared" si="138"/>
        <v>27</v>
      </c>
      <c r="L1634" s="1">
        <f t="shared" si="142"/>
        <v>3</v>
      </c>
      <c r="N1634" s="1" t="s">
        <v>50</v>
      </c>
      <c r="P1634" s="87">
        <v>8.1999999999999993</v>
      </c>
      <c r="Q1634" s="69"/>
      <c r="R1634" s="4" t="s">
        <v>49</v>
      </c>
      <c r="T1634" s="4" t="s">
        <v>49</v>
      </c>
      <c r="V1634" s="17" t="s">
        <v>50</v>
      </c>
      <c r="W1634" s="17"/>
      <c r="X1634" s="59">
        <v>9.6</v>
      </c>
      <c r="Y1634" s="69"/>
      <c r="Z1634" s="87" t="s">
        <v>48</v>
      </c>
      <c r="AA1634" s="69"/>
      <c r="AB1634" s="59">
        <v>11.4</v>
      </c>
      <c r="AC1634" s="69"/>
      <c r="AD1634" s="87">
        <v>7.2</v>
      </c>
      <c r="AE1634" s="69"/>
      <c r="AF1634" s="100" t="s">
        <v>48</v>
      </c>
      <c r="AH1634" s="4" t="s">
        <v>49</v>
      </c>
      <c r="AJ1634" s="100">
        <v>11</v>
      </c>
      <c r="AL1634" s="4" t="s">
        <v>46</v>
      </c>
      <c r="AN1634" s="87">
        <v>10</v>
      </c>
      <c r="AP1634" s="87">
        <v>5.8</v>
      </c>
      <c r="AR1634" s="87">
        <v>12.4</v>
      </c>
      <c r="AT1634" s="87" t="s">
        <v>48</v>
      </c>
      <c r="AV1634" s="81">
        <v>8.4</v>
      </c>
      <c r="AX1634" s="81">
        <v>9.9</v>
      </c>
      <c r="AZ1634" s="87" t="s">
        <v>48</v>
      </c>
      <c r="BB1634" s="100">
        <v>7.8</v>
      </c>
      <c r="BD1634" s="81" t="s">
        <v>48</v>
      </c>
      <c r="BF1634" s="81">
        <v>3.6</v>
      </c>
      <c r="BH1634" s="100">
        <v>11.2</v>
      </c>
      <c r="BI1634" s="69"/>
      <c r="BJ1634" s="81">
        <v>5.2</v>
      </c>
      <c r="BL1634" s="81">
        <v>5.8</v>
      </c>
      <c r="BN1634" s="74" t="s">
        <v>48</v>
      </c>
      <c r="BP1634" s="74" t="s">
        <v>48</v>
      </c>
      <c r="BR1634" s="148">
        <v>6.2</v>
      </c>
      <c r="BT1634" s="1" t="s">
        <v>47</v>
      </c>
      <c r="BV1634" s="1" t="s">
        <v>47</v>
      </c>
      <c r="BX1634" s="1" t="s">
        <v>47</v>
      </c>
      <c r="BZ1634" s="1" t="s">
        <v>47</v>
      </c>
    </row>
    <row r="1635" spans="2:78" x14ac:dyDescent="0.25">
      <c r="B1635" s="8">
        <v>1634</v>
      </c>
      <c r="C1635" s="8">
        <v>26</v>
      </c>
      <c r="D1635" s="8">
        <v>3</v>
      </c>
      <c r="E1635" s="8">
        <v>2021</v>
      </c>
      <c r="F1635" s="24" t="str">
        <f t="shared" si="137"/>
        <v>26/Mar/2021</v>
      </c>
      <c r="G1635" s="9" t="s">
        <v>22</v>
      </c>
      <c r="H1635" s="10" t="str">
        <f t="shared" si="140"/>
        <v>Fri</v>
      </c>
      <c r="I1635" s="10">
        <f t="shared" si="139"/>
        <v>817</v>
      </c>
      <c r="J1635" s="8">
        <f t="shared" si="141"/>
        <v>115</v>
      </c>
      <c r="K1635" s="1">
        <f t="shared" si="138"/>
        <v>27</v>
      </c>
      <c r="L1635" s="1">
        <f t="shared" si="142"/>
        <v>3</v>
      </c>
      <c r="N1635" s="1" t="s">
        <v>50</v>
      </c>
      <c r="P1635" s="87">
        <v>4</v>
      </c>
      <c r="Q1635" s="69"/>
      <c r="R1635" s="4" t="s">
        <v>49</v>
      </c>
      <c r="T1635" s="4" t="s">
        <v>49</v>
      </c>
      <c r="V1635" s="17" t="s">
        <v>50</v>
      </c>
      <c r="W1635" s="17"/>
      <c r="X1635" s="59">
        <v>4</v>
      </c>
      <c r="Y1635" s="69"/>
      <c r="Z1635" s="87" t="s">
        <v>48</v>
      </c>
      <c r="AA1635" s="69"/>
      <c r="AB1635" s="59">
        <v>4.5999999999999996</v>
      </c>
      <c r="AC1635" s="69"/>
      <c r="AD1635" s="87">
        <v>2.8</v>
      </c>
      <c r="AE1635" s="69"/>
      <c r="AF1635" s="100" t="s">
        <v>48</v>
      </c>
      <c r="AH1635" s="4" t="s">
        <v>49</v>
      </c>
      <c r="AJ1635" s="100">
        <v>9.6</v>
      </c>
      <c r="AL1635" s="4" t="s">
        <v>46</v>
      </c>
      <c r="AN1635" s="87">
        <v>2.2000000000000002</v>
      </c>
      <c r="AP1635" s="87">
        <v>4.2</v>
      </c>
      <c r="AR1635" s="87">
        <v>5.8</v>
      </c>
      <c r="AT1635" s="87" t="s">
        <v>48</v>
      </c>
      <c r="AV1635" s="81">
        <v>3.6</v>
      </c>
      <c r="AX1635" s="81">
        <v>4.3</v>
      </c>
      <c r="AZ1635" s="87" t="s">
        <v>48</v>
      </c>
      <c r="BB1635" s="100">
        <v>4.5999999999999996</v>
      </c>
      <c r="BD1635" s="81" t="s">
        <v>48</v>
      </c>
      <c r="BF1635" s="81">
        <v>2.2000000000000002</v>
      </c>
      <c r="BH1635" s="100">
        <v>6.2</v>
      </c>
      <c r="BI1635" s="69"/>
      <c r="BJ1635" s="81">
        <v>5.6</v>
      </c>
      <c r="BL1635" s="81">
        <v>4</v>
      </c>
      <c r="BN1635" s="74" t="s">
        <v>48</v>
      </c>
      <c r="BP1635" s="74" t="s">
        <v>48</v>
      </c>
      <c r="BR1635" s="148">
        <v>2.8</v>
      </c>
      <c r="BT1635" s="1" t="s">
        <v>47</v>
      </c>
      <c r="BV1635" s="1" t="s">
        <v>47</v>
      </c>
      <c r="BX1635" s="1" t="s">
        <v>47</v>
      </c>
      <c r="BZ1635" s="1" t="s">
        <v>47</v>
      </c>
    </row>
    <row r="1636" spans="2:78" x14ac:dyDescent="0.25">
      <c r="B1636" s="8">
        <v>1635</v>
      </c>
      <c r="C1636" s="8">
        <v>27</v>
      </c>
      <c r="D1636" s="8">
        <v>3</v>
      </c>
      <c r="E1636" s="8">
        <v>2021</v>
      </c>
      <c r="F1636" s="24" t="str">
        <f t="shared" si="137"/>
        <v>27/Mar/2021</v>
      </c>
      <c r="G1636" s="9" t="s">
        <v>21</v>
      </c>
      <c r="H1636" s="10" t="str">
        <f t="shared" si="140"/>
        <v>Sat</v>
      </c>
      <c r="I1636" s="10">
        <f t="shared" si="139"/>
        <v>818</v>
      </c>
      <c r="J1636" s="8">
        <f t="shared" si="141"/>
        <v>115</v>
      </c>
      <c r="K1636" s="1">
        <f t="shared" si="138"/>
        <v>27</v>
      </c>
      <c r="L1636" s="1">
        <f t="shared" si="142"/>
        <v>3</v>
      </c>
      <c r="N1636" s="1" t="s">
        <v>50</v>
      </c>
      <c r="P1636" s="87">
        <v>6.2</v>
      </c>
      <c r="Q1636" s="69"/>
      <c r="R1636" s="4" t="s">
        <v>49</v>
      </c>
      <c r="T1636" s="4" t="s">
        <v>49</v>
      </c>
      <c r="V1636" s="17" t="s">
        <v>50</v>
      </c>
      <c r="W1636" s="17"/>
      <c r="X1636" s="59">
        <v>9</v>
      </c>
      <c r="Y1636" s="69"/>
      <c r="Z1636" s="87" t="s">
        <v>48</v>
      </c>
      <c r="AA1636" s="69"/>
      <c r="AB1636" s="59">
        <v>13</v>
      </c>
      <c r="AC1636" s="69"/>
      <c r="AD1636" s="87">
        <v>6.2</v>
      </c>
      <c r="AE1636" s="69"/>
      <c r="AF1636" s="100" t="s">
        <v>48</v>
      </c>
      <c r="AH1636" s="4" t="s">
        <v>49</v>
      </c>
      <c r="AJ1636" s="100">
        <v>10.199999999999999</v>
      </c>
      <c r="AL1636" s="4" t="s">
        <v>46</v>
      </c>
      <c r="AN1636" s="87">
        <v>6.6</v>
      </c>
      <c r="AP1636" s="87">
        <v>5.2</v>
      </c>
      <c r="AR1636" s="87">
        <v>12</v>
      </c>
      <c r="AT1636" s="87" t="s">
        <v>48</v>
      </c>
      <c r="AV1636" s="81">
        <v>7</v>
      </c>
      <c r="AX1636" s="81">
        <v>8.1999999999999993</v>
      </c>
      <c r="AZ1636" s="87" t="s">
        <v>48</v>
      </c>
      <c r="BB1636" s="100">
        <v>8.1999999999999993</v>
      </c>
      <c r="BD1636" s="81" t="s">
        <v>48</v>
      </c>
      <c r="BF1636" s="81">
        <v>3.8</v>
      </c>
      <c r="BH1636" s="100">
        <v>11</v>
      </c>
      <c r="BI1636" s="69"/>
      <c r="BJ1636" s="81">
        <v>10.4</v>
      </c>
      <c r="BL1636" s="81">
        <v>5.8</v>
      </c>
      <c r="BN1636" s="74" t="s">
        <v>48</v>
      </c>
      <c r="BP1636" s="74" t="s">
        <v>48</v>
      </c>
      <c r="BR1636" s="148">
        <v>6.2</v>
      </c>
      <c r="BT1636" s="1" t="s">
        <v>47</v>
      </c>
      <c r="BV1636" s="1" t="s">
        <v>47</v>
      </c>
      <c r="BX1636" s="1" t="s">
        <v>47</v>
      </c>
      <c r="BZ1636" s="1" t="s">
        <v>47</v>
      </c>
    </row>
    <row r="1637" spans="2:78" x14ac:dyDescent="0.25">
      <c r="B1637" s="8">
        <v>1636</v>
      </c>
      <c r="C1637" s="8">
        <v>27</v>
      </c>
      <c r="D1637" s="8">
        <v>3</v>
      </c>
      <c r="E1637" s="8">
        <v>2021</v>
      </c>
      <c r="F1637" s="24" t="str">
        <f t="shared" si="137"/>
        <v>27/Mar/2021</v>
      </c>
      <c r="G1637" s="9" t="s">
        <v>22</v>
      </c>
      <c r="H1637" s="10" t="str">
        <f t="shared" si="140"/>
        <v>Sat</v>
      </c>
      <c r="I1637" s="10">
        <f t="shared" si="139"/>
        <v>818</v>
      </c>
      <c r="J1637" s="8">
        <f t="shared" si="141"/>
        <v>115</v>
      </c>
      <c r="K1637" s="1">
        <f t="shared" si="138"/>
        <v>27</v>
      </c>
      <c r="L1637" s="1">
        <f t="shared" si="142"/>
        <v>3</v>
      </c>
      <c r="N1637" s="1" t="s">
        <v>50</v>
      </c>
      <c r="P1637" s="87">
        <v>3.8</v>
      </c>
      <c r="Q1637" s="69"/>
      <c r="R1637" s="4" t="s">
        <v>49</v>
      </c>
      <c r="T1637" s="4" t="s">
        <v>49</v>
      </c>
      <c r="V1637" s="17" t="s">
        <v>50</v>
      </c>
      <c r="W1637" s="17"/>
      <c r="X1637" s="59">
        <v>4.5999999999999996</v>
      </c>
      <c r="Y1637" s="69"/>
      <c r="Z1637" s="87" t="s">
        <v>48</v>
      </c>
      <c r="AA1637" s="69"/>
      <c r="AB1637" s="59">
        <v>4.3</v>
      </c>
      <c r="AC1637" s="69"/>
      <c r="AD1637" s="87">
        <v>4</v>
      </c>
      <c r="AE1637" s="69"/>
      <c r="AF1637" s="100" t="s">
        <v>48</v>
      </c>
      <c r="AH1637" s="4" t="s">
        <v>49</v>
      </c>
      <c r="AJ1637" s="100">
        <v>9.4</v>
      </c>
      <c r="AL1637" s="4" t="s">
        <v>46</v>
      </c>
      <c r="AN1637" s="87">
        <v>14.2</v>
      </c>
      <c r="AP1637" s="87">
        <v>13</v>
      </c>
      <c r="AR1637" s="87">
        <v>7</v>
      </c>
      <c r="AT1637" s="87" t="s">
        <v>48</v>
      </c>
      <c r="AV1637" s="81">
        <v>3.2</v>
      </c>
      <c r="AX1637" s="81">
        <v>5</v>
      </c>
      <c r="AZ1637" s="87" t="s">
        <v>48</v>
      </c>
      <c r="BB1637" s="100">
        <v>3.8</v>
      </c>
      <c r="BD1637" s="81" t="s">
        <v>48</v>
      </c>
      <c r="BF1637" s="81">
        <v>2.2000000000000002</v>
      </c>
      <c r="BH1637" s="100">
        <v>4.8</v>
      </c>
      <c r="BI1637" s="69"/>
      <c r="BJ1637" s="81">
        <v>6.6</v>
      </c>
      <c r="BL1637" s="81">
        <v>3.2</v>
      </c>
      <c r="BN1637" s="74" t="s">
        <v>48</v>
      </c>
      <c r="BP1637" s="74" t="s">
        <v>48</v>
      </c>
      <c r="BR1637" s="148">
        <v>3</v>
      </c>
      <c r="BT1637" s="1" t="s">
        <v>47</v>
      </c>
      <c r="BV1637" s="1" t="s">
        <v>47</v>
      </c>
      <c r="BX1637" s="1" t="s">
        <v>47</v>
      </c>
      <c r="BZ1637" s="1" t="s">
        <v>47</v>
      </c>
    </row>
    <row r="1638" spans="2:78" x14ac:dyDescent="0.25">
      <c r="B1638" s="8">
        <v>1637</v>
      </c>
      <c r="C1638" s="8">
        <v>28</v>
      </c>
      <c r="D1638" s="8">
        <v>3</v>
      </c>
      <c r="E1638" s="8">
        <v>2021</v>
      </c>
      <c r="F1638" s="24" t="str">
        <f t="shared" si="137"/>
        <v>28/Mar/2021</v>
      </c>
      <c r="G1638" s="9" t="s">
        <v>21</v>
      </c>
      <c r="H1638" s="10" t="str">
        <f t="shared" si="140"/>
        <v>Sun</v>
      </c>
      <c r="I1638" s="10">
        <f t="shared" si="139"/>
        <v>819</v>
      </c>
      <c r="J1638" s="8">
        <f t="shared" si="141"/>
        <v>115</v>
      </c>
      <c r="K1638" s="1">
        <f t="shared" si="138"/>
        <v>27</v>
      </c>
      <c r="L1638" s="1">
        <f t="shared" si="142"/>
        <v>3</v>
      </c>
      <c r="N1638" s="1" t="s">
        <v>50</v>
      </c>
      <c r="P1638" s="87">
        <v>8.8000000000000007</v>
      </c>
      <c r="Q1638" s="69"/>
      <c r="R1638" s="4" t="s">
        <v>49</v>
      </c>
      <c r="T1638" s="4" t="s">
        <v>49</v>
      </c>
      <c r="V1638" s="17" t="s">
        <v>50</v>
      </c>
      <c r="W1638" s="17"/>
      <c r="X1638" s="59">
        <v>9.4</v>
      </c>
      <c r="Y1638" s="69"/>
      <c r="Z1638" s="87" t="s">
        <v>48</v>
      </c>
      <c r="AA1638" s="69"/>
      <c r="AB1638" s="59">
        <v>11.2</v>
      </c>
      <c r="AC1638" s="69"/>
      <c r="AD1638" s="87">
        <v>7</v>
      </c>
      <c r="AE1638" s="69"/>
      <c r="AF1638" s="100" t="s">
        <v>48</v>
      </c>
      <c r="AH1638" s="4" t="s">
        <v>49</v>
      </c>
      <c r="AJ1638" s="100">
        <v>11.2</v>
      </c>
      <c r="AL1638" s="4" t="s">
        <v>46</v>
      </c>
      <c r="AN1638" s="87">
        <v>8.4</v>
      </c>
      <c r="AP1638" s="87">
        <v>7.2</v>
      </c>
      <c r="AR1638" s="87">
        <v>12.2</v>
      </c>
      <c r="AT1638" s="87" t="s">
        <v>48</v>
      </c>
      <c r="AV1638" s="81">
        <v>8.8000000000000007</v>
      </c>
      <c r="AX1638" s="81">
        <v>9.1999999999999993</v>
      </c>
      <c r="AZ1638" s="87" t="s">
        <v>48</v>
      </c>
      <c r="BB1638" s="100">
        <v>8.1999999999999993</v>
      </c>
      <c r="BD1638" s="81" t="s">
        <v>48</v>
      </c>
      <c r="BF1638" s="81">
        <v>4.4000000000000004</v>
      </c>
      <c r="BH1638" s="100">
        <v>11.2</v>
      </c>
      <c r="BI1638" s="69"/>
      <c r="BJ1638" s="81">
        <v>12.2</v>
      </c>
      <c r="BL1638" s="81">
        <v>6.6</v>
      </c>
      <c r="BN1638" s="74" t="s">
        <v>48</v>
      </c>
      <c r="BP1638" s="74" t="s">
        <v>48</v>
      </c>
      <c r="BR1638" s="148">
        <v>6.4</v>
      </c>
      <c r="BT1638" s="1" t="s">
        <v>47</v>
      </c>
      <c r="BV1638" s="1" t="s">
        <v>47</v>
      </c>
      <c r="BX1638" s="1" t="s">
        <v>47</v>
      </c>
      <c r="BZ1638" s="1" t="s">
        <v>47</v>
      </c>
    </row>
    <row r="1639" spans="2:78" x14ac:dyDescent="0.25">
      <c r="B1639" s="8">
        <v>1638</v>
      </c>
      <c r="C1639" s="8">
        <v>28</v>
      </c>
      <c r="D1639" s="8">
        <v>3</v>
      </c>
      <c r="E1639" s="8">
        <v>2021</v>
      </c>
      <c r="F1639" s="24" t="str">
        <f t="shared" si="137"/>
        <v>28/Mar/2021</v>
      </c>
      <c r="G1639" s="9" t="s">
        <v>22</v>
      </c>
      <c r="H1639" s="10" t="str">
        <f t="shared" si="140"/>
        <v>Sun</v>
      </c>
      <c r="I1639" s="10">
        <f t="shared" si="139"/>
        <v>819</v>
      </c>
      <c r="J1639" s="8">
        <f t="shared" si="141"/>
        <v>115</v>
      </c>
      <c r="K1639" s="1">
        <f t="shared" si="138"/>
        <v>27</v>
      </c>
      <c r="L1639" s="1">
        <f t="shared" si="142"/>
        <v>3</v>
      </c>
      <c r="N1639" s="1" t="s">
        <v>50</v>
      </c>
      <c r="P1639" s="87">
        <v>4.2</v>
      </c>
      <c r="Q1639" s="69"/>
      <c r="R1639" s="4" t="s">
        <v>49</v>
      </c>
      <c r="T1639" s="4" t="s">
        <v>49</v>
      </c>
      <c r="V1639" s="17" t="s">
        <v>50</v>
      </c>
      <c r="W1639" s="17"/>
      <c r="X1639" s="59">
        <v>4.9000000000000004</v>
      </c>
      <c r="Y1639" s="69"/>
      <c r="Z1639" s="87" t="s">
        <v>48</v>
      </c>
      <c r="AA1639" s="69"/>
      <c r="AB1639" s="59">
        <v>5</v>
      </c>
      <c r="AC1639" s="69"/>
      <c r="AD1639" s="87">
        <v>3.2</v>
      </c>
      <c r="AE1639" s="69"/>
      <c r="AF1639" s="100" t="s">
        <v>48</v>
      </c>
      <c r="AH1639" s="4" t="s">
        <v>49</v>
      </c>
      <c r="AJ1639" s="100">
        <v>5.6</v>
      </c>
      <c r="AL1639" s="4" t="s">
        <v>46</v>
      </c>
      <c r="AN1639" s="87">
        <v>4.2</v>
      </c>
      <c r="AP1639" s="87">
        <v>5.6</v>
      </c>
      <c r="AR1639" s="87">
        <v>5.6</v>
      </c>
      <c r="AT1639" s="87" t="s">
        <v>48</v>
      </c>
      <c r="AV1639" s="81">
        <v>9</v>
      </c>
      <c r="AX1639" s="81">
        <v>4</v>
      </c>
      <c r="AZ1639" s="87" t="s">
        <v>48</v>
      </c>
      <c r="BB1639" s="100">
        <v>3.8</v>
      </c>
      <c r="BD1639" s="81" t="s">
        <v>48</v>
      </c>
      <c r="BF1639" s="81">
        <v>2</v>
      </c>
      <c r="BH1639" s="100">
        <v>3.6</v>
      </c>
      <c r="BI1639" s="69"/>
      <c r="BJ1639" s="81">
        <v>7</v>
      </c>
      <c r="BL1639" s="81">
        <v>3.2</v>
      </c>
      <c r="BN1639" s="74" t="s">
        <v>48</v>
      </c>
      <c r="BP1639" s="74" t="s">
        <v>48</v>
      </c>
      <c r="BR1639" s="148">
        <v>2.8</v>
      </c>
      <c r="BT1639" s="1" t="s">
        <v>47</v>
      </c>
      <c r="BV1639" s="1" t="s">
        <v>47</v>
      </c>
      <c r="BX1639" s="1" t="s">
        <v>47</v>
      </c>
      <c r="BZ1639" s="1" t="s">
        <v>47</v>
      </c>
    </row>
    <row r="1640" spans="2:78" x14ac:dyDescent="0.25">
      <c r="B1640" s="8">
        <v>1639</v>
      </c>
      <c r="C1640" s="8">
        <v>29</v>
      </c>
      <c r="D1640" s="8">
        <v>3</v>
      </c>
      <c r="E1640" s="8">
        <v>2021</v>
      </c>
      <c r="F1640" s="24" t="str">
        <f t="shared" si="137"/>
        <v>29/Mar/2021</v>
      </c>
      <c r="G1640" s="9" t="s">
        <v>21</v>
      </c>
      <c r="H1640" s="10" t="str">
        <f t="shared" si="140"/>
        <v>Mon</v>
      </c>
      <c r="I1640" s="10">
        <f t="shared" si="139"/>
        <v>820</v>
      </c>
      <c r="J1640" s="8">
        <f t="shared" si="141"/>
        <v>116</v>
      </c>
      <c r="K1640" s="1">
        <f t="shared" si="138"/>
        <v>27</v>
      </c>
      <c r="L1640" s="1">
        <f t="shared" si="142"/>
        <v>3</v>
      </c>
      <c r="N1640" s="1" t="s">
        <v>50</v>
      </c>
      <c r="P1640" s="87">
        <v>9</v>
      </c>
      <c r="Q1640" s="69"/>
      <c r="R1640" s="4" t="s">
        <v>49</v>
      </c>
      <c r="T1640" s="4" t="s">
        <v>49</v>
      </c>
      <c r="V1640" s="17" t="s">
        <v>50</v>
      </c>
      <c r="W1640" s="17"/>
      <c r="X1640" s="59">
        <v>8.1999999999999993</v>
      </c>
      <c r="Y1640" s="69"/>
      <c r="Z1640" s="87" t="s">
        <v>48</v>
      </c>
      <c r="AA1640" s="69"/>
      <c r="AB1640" s="59">
        <v>8</v>
      </c>
      <c r="AC1640" s="69"/>
      <c r="AD1640" s="87">
        <v>6.8</v>
      </c>
      <c r="AE1640" s="69"/>
      <c r="AF1640" s="100" t="s">
        <v>48</v>
      </c>
      <c r="AH1640" s="4" t="s">
        <v>49</v>
      </c>
      <c r="AJ1640" s="100">
        <v>11.8</v>
      </c>
      <c r="AL1640" s="4" t="s">
        <v>46</v>
      </c>
      <c r="AN1640" s="87">
        <v>7</v>
      </c>
      <c r="AP1640" s="87">
        <v>8.4</v>
      </c>
      <c r="AR1640" s="87">
        <v>11.4</v>
      </c>
      <c r="AT1640" s="87" t="s">
        <v>48</v>
      </c>
      <c r="AV1640" s="81">
        <v>8.6</v>
      </c>
      <c r="AX1640" s="81">
        <v>8.8000000000000007</v>
      </c>
      <c r="AZ1640" s="87" t="s">
        <v>48</v>
      </c>
      <c r="BB1640" s="100">
        <v>5.2</v>
      </c>
      <c r="BD1640" s="81" t="s">
        <v>48</v>
      </c>
      <c r="BF1640" s="81">
        <v>8.9</v>
      </c>
      <c r="BH1640" s="100">
        <v>11.4</v>
      </c>
      <c r="BI1640" s="69"/>
      <c r="BJ1640" s="81">
        <v>9.1999999999999993</v>
      </c>
      <c r="BL1640" s="81">
        <v>8.8000000000000007</v>
      </c>
      <c r="BN1640" s="74" t="s">
        <v>48</v>
      </c>
      <c r="BP1640" s="74" t="s">
        <v>48</v>
      </c>
      <c r="BR1640" s="148">
        <v>6.6</v>
      </c>
      <c r="BT1640" s="1" t="s">
        <v>47</v>
      </c>
      <c r="BV1640" s="1" t="s">
        <v>47</v>
      </c>
      <c r="BX1640" s="1" t="s">
        <v>47</v>
      </c>
      <c r="BZ1640" s="1" t="s">
        <v>47</v>
      </c>
    </row>
    <row r="1641" spans="2:78" x14ac:dyDescent="0.25">
      <c r="B1641" s="8">
        <v>1640</v>
      </c>
      <c r="C1641" s="8">
        <v>29</v>
      </c>
      <c r="D1641" s="8">
        <v>3</v>
      </c>
      <c r="E1641" s="8">
        <v>2021</v>
      </c>
      <c r="F1641" s="24" t="str">
        <f t="shared" si="137"/>
        <v>29/Mar/2021</v>
      </c>
      <c r="G1641" s="9" t="s">
        <v>22</v>
      </c>
      <c r="H1641" s="10" t="str">
        <f t="shared" si="140"/>
        <v>Mon</v>
      </c>
      <c r="I1641" s="10">
        <f t="shared" si="139"/>
        <v>820</v>
      </c>
      <c r="J1641" s="8">
        <f t="shared" si="141"/>
        <v>116</v>
      </c>
      <c r="K1641" s="1">
        <f t="shared" si="138"/>
        <v>27</v>
      </c>
      <c r="L1641" s="1">
        <f t="shared" si="142"/>
        <v>3</v>
      </c>
      <c r="N1641" s="1" t="s">
        <v>50</v>
      </c>
      <c r="P1641" s="87">
        <v>3.4</v>
      </c>
      <c r="Q1641" s="69"/>
      <c r="R1641" s="4" t="s">
        <v>49</v>
      </c>
      <c r="T1641" s="4" t="s">
        <v>49</v>
      </c>
      <c r="V1641" s="17" t="s">
        <v>50</v>
      </c>
      <c r="W1641" s="17"/>
      <c r="X1641" s="59">
        <v>3.41</v>
      </c>
      <c r="Y1641" s="69"/>
      <c r="Z1641" s="87" t="s">
        <v>48</v>
      </c>
      <c r="AA1641" s="69"/>
      <c r="AB1641" s="59">
        <v>8.4</v>
      </c>
      <c r="AC1641" s="69"/>
      <c r="AD1641" s="87">
        <v>4</v>
      </c>
      <c r="AE1641" s="69"/>
      <c r="AF1641" s="100" t="s">
        <v>48</v>
      </c>
      <c r="AH1641" s="4" t="s">
        <v>49</v>
      </c>
      <c r="AJ1641" s="100">
        <v>9.1999999999999993</v>
      </c>
      <c r="AL1641" s="4" t="s">
        <v>46</v>
      </c>
      <c r="AN1641" s="87">
        <v>3.8</v>
      </c>
      <c r="AP1641" s="87">
        <v>5.4</v>
      </c>
      <c r="AR1641" s="87">
        <v>5.6</v>
      </c>
      <c r="AT1641" s="87" t="s">
        <v>48</v>
      </c>
      <c r="AV1641" s="81">
        <v>7</v>
      </c>
      <c r="AX1641" s="81">
        <v>4.2</v>
      </c>
      <c r="AZ1641" s="87" t="s">
        <v>48</v>
      </c>
      <c r="BB1641" s="100">
        <v>2.4</v>
      </c>
      <c r="BD1641" s="81" t="s">
        <v>48</v>
      </c>
      <c r="BF1641" s="81">
        <v>3.2</v>
      </c>
      <c r="BH1641" s="100">
        <v>5.8</v>
      </c>
      <c r="BI1641" s="69"/>
      <c r="BJ1641" s="81">
        <v>6.2</v>
      </c>
      <c r="BL1641" s="81">
        <v>2.6</v>
      </c>
      <c r="BN1641" s="74" t="s">
        <v>48</v>
      </c>
      <c r="BP1641" s="74" t="s">
        <v>48</v>
      </c>
      <c r="BR1641" s="148">
        <v>3.2</v>
      </c>
      <c r="BT1641" s="1" t="s">
        <v>47</v>
      </c>
      <c r="BV1641" s="1" t="s">
        <v>47</v>
      </c>
      <c r="BX1641" s="1" t="s">
        <v>47</v>
      </c>
      <c r="BZ1641" s="1" t="s">
        <v>47</v>
      </c>
    </row>
    <row r="1642" spans="2:78" x14ac:dyDescent="0.25">
      <c r="B1642" s="8">
        <v>1641</v>
      </c>
      <c r="C1642" s="8">
        <v>30</v>
      </c>
      <c r="D1642" s="8">
        <v>3</v>
      </c>
      <c r="E1642" s="8">
        <v>2021</v>
      </c>
      <c r="F1642" s="24" t="str">
        <f t="shared" si="137"/>
        <v>30/Mar/2021</v>
      </c>
      <c r="G1642" s="9" t="s">
        <v>21</v>
      </c>
      <c r="H1642" s="10" t="str">
        <f t="shared" si="140"/>
        <v>Tue</v>
      </c>
      <c r="I1642" s="10">
        <f t="shared" si="139"/>
        <v>821</v>
      </c>
      <c r="J1642" s="8">
        <f t="shared" si="141"/>
        <v>116</v>
      </c>
      <c r="K1642" s="1">
        <f t="shared" si="138"/>
        <v>27</v>
      </c>
      <c r="L1642" s="1">
        <f t="shared" si="142"/>
        <v>3</v>
      </c>
      <c r="N1642" s="1" t="s">
        <v>50</v>
      </c>
      <c r="P1642" s="87">
        <v>8.8000000000000007</v>
      </c>
      <c r="Q1642" s="69"/>
      <c r="R1642" s="4" t="s">
        <v>49</v>
      </c>
      <c r="T1642" s="4" t="s">
        <v>49</v>
      </c>
      <c r="V1642" s="17" t="s">
        <v>50</v>
      </c>
      <c r="W1642" s="17"/>
      <c r="X1642" s="59">
        <v>10.9</v>
      </c>
      <c r="Y1642" s="69"/>
      <c r="Z1642" s="87" t="s">
        <v>48</v>
      </c>
      <c r="AA1642" s="69"/>
      <c r="AB1642" s="59">
        <v>8.6</v>
      </c>
      <c r="AC1642" s="69"/>
      <c r="AD1642" s="87">
        <v>8</v>
      </c>
      <c r="AE1642" s="69"/>
      <c r="AF1642" s="100" t="s">
        <v>48</v>
      </c>
      <c r="AH1642" s="4" t="s">
        <v>49</v>
      </c>
      <c r="AJ1642" s="100">
        <v>11</v>
      </c>
      <c r="AL1642" s="4" t="s">
        <v>46</v>
      </c>
      <c r="AN1642" s="87">
        <v>9</v>
      </c>
      <c r="AP1642" s="87">
        <v>6.8</v>
      </c>
      <c r="AR1642" s="87">
        <v>11.6</v>
      </c>
      <c r="AT1642" s="87" t="s">
        <v>48</v>
      </c>
      <c r="AV1642" s="81">
        <v>9</v>
      </c>
      <c r="AX1642" s="81">
        <v>7</v>
      </c>
      <c r="AZ1642" s="87" t="s">
        <v>48</v>
      </c>
      <c r="BB1642" s="100">
        <v>8.4</v>
      </c>
      <c r="BD1642" s="81" t="s">
        <v>48</v>
      </c>
      <c r="BF1642" s="81">
        <v>4.4000000000000004</v>
      </c>
      <c r="BH1642" s="100">
        <v>9.4</v>
      </c>
      <c r="BI1642" s="69"/>
      <c r="BJ1642" s="81">
        <v>13</v>
      </c>
      <c r="BL1642" s="81">
        <v>7</v>
      </c>
      <c r="BN1642" s="74" t="s">
        <v>48</v>
      </c>
      <c r="BP1642" s="74" t="s">
        <v>48</v>
      </c>
      <c r="BR1642" s="148">
        <v>6.2</v>
      </c>
      <c r="BT1642" s="1" t="s">
        <v>47</v>
      </c>
      <c r="BV1642" s="1" t="s">
        <v>47</v>
      </c>
      <c r="BX1642" s="1" t="s">
        <v>47</v>
      </c>
      <c r="BZ1642" s="1" t="s">
        <v>47</v>
      </c>
    </row>
    <row r="1643" spans="2:78" x14ac:dyDescent="0.25">
      <c r="B1643" s="8">
        <v>1642</v>
      </c>
      <c r="C1643" s="8">
        <v>30</v>
      </c>
      <c r="D1643" s="8">
        <v>3</v>
      </c>
      <c r="E1643" s="8">
        <v>2021</v>
      </c>
      <c r="F1643" s="24" t="str">
        <f t="shared" si="137"/>
        <v>30/Mar/2021</v>
      </c>
      <c r="G1643" s="9" t="s">
        <v>22</v>
      </c>
      <c r="H1643" s="10" t="str">
        <f t="shared" si="140"/>
        <v>Tue</v>
      </c>
      <c r="I1643" s="10">
        <f t="shared" si="139"/>
        <v>821</v>
      </c>
      <c r="J1643" s="8">
        <f t="shared" si="141"/>
        <v>116</v>
      </c>
      <c r="K1643" s="1">
        <f t="shared" si="138"/>
        <v>27</v>
      </c>
      <c r="L1643" s="1">
        <f t="shared" si="142"/>
        <v>3</v>
      </c>
      <c r="N1643" s="1" t="s">
        <v>50</v>
      </c>
      <c r="P1643" s="87">
        <v>4.4000000000000004</v>
      </c>
      <c r="Q1643" s="69"/>
      <c r="R1643" s="4" t="s">
        <v>49</v>
      </c>
      <c r="T1643" s="4" t="s">
        <v>49</v>
      </c>
      <c r="V1643" s="17" t="s">
        <v>50</v>
      </c>
      <c r="W1643" s="17"/>
      <c r="X1643" s="59">
        <v>4.4000000000000004</v>
      </c>
      <c r="Y1643" s="69"/>
      <c r="Z1643" s="87" t="s">
        <v>48</v>
      </c>
      <c r="AA1643" s="69"/>
      <c r="AB1643" s="59">
        <v>5.2</v>
      </c>
      <c r="AC1643" s="69"/>
      <c r="AD1643" s="87">
        <v>4.4000000000000004</v>
      </c>
      <c r="AE1643" s="69"/>
      <c r="AF1643" s="100" t="s">
        <v>48</v>
      </c>
      <c r="AH1643" s="4" t="s">
        <v>49</v>
      </c>
      <c r="AJ1643" s="100">
        <v>6</v>
      </c>
      <c r="AL1643" s="4" t="s">
        <v>46</v>
      </c>
      <c r="AN1643" s="87">
        <v>5.4</v>
      </c>
      <c r="AP1643" s="87">
        <v>2.4</v>
      </c>
      <c r="AR1643" s="87">
        <v>5.6</v>
      </c>
      <c r="AT1643" s="87" t="s">
        <v>48</v>
      </c>
      <c r="AV1643" s="81">
        <v>9.6</v>
      </c>
      <c r="AX1643" s="81">
        <v>3.6</v>
      </c>
      <c r="AZ1643" s="87" t="s">
        <v>48</v>
      </c>
      <c r="BB1643" s="100">
        <v>3.4</v>
      </c>
      <c r="BD1643" s="81" t="s">
        <v>48</v>
      </c>
      <c r="BF1643" s="81">
        <v>2.4</v>
      </c>
      <c r="BH1643" s="100">
        <v>6.2</v>
      </c>
      <c r="BI1643" s="69"/>
      <c r="BJ1643" s="81">
        <v>8.4</v>
      </c>
      <c r="BL1643" s="81">
        <v>2.4</v>
      </c>
      <c r="BN1643" s="74" t="s">
        <v>48</v>
      </c>
      <c r="BP1643" s="74" t="s">
        <v>48</v>
      </c>
      <c r="BR1643" s="148">
        <v>2.6</v>
      </c>
      <c r="BT1643" s="1" t="s">
        <v>47</v>
      </c>
      <c r="BV1643" s="1" t="s">
        <v>47</v>
      </c>
      <c r="BX1643" s="1" t="s">
        <v>47</v>
      </c>
      <c r="BZ1643" s="1" t="s">
        <v>47</v>
      </c>
    </row>
    <row r="1644" spans="2:78" x14ac:dyDescent="0.25">
      <c r="B1644" s="8">
        <v>1643</v>
      </c>
      <c r="C1644" s="8">
        <v>31</v>
      </c>
      <c r="D1644" s="8">
        <v>3</v>
      </c>
      <c r="E1644" s="8">
        <v>2021</v>
      </c>
      <c r="F1644" s="24" t="str">
        <f t="shared" si="137"/>
        <v>31/Mar/2021</v>
      </c>
      <c r="G1644" s="9" t="s">
        <v>21</v>
      </c>
      <c r="H1644" s="10" t="str">
        <f t="shared" si="140"/>
        <v>Wed</v>
      </c>
      <c r="I1644" s="10">
        <f t="shared" si="139"/>
        <v>822</v>
      </c>
      <c r="J1644" s="8">
        <f t="shared" si="141"/>
        <v>116</v>
      </c>
      <c r="K1644" s="1">
        <f t="shared" si="138"/>
        <v>27</v>
      </c>
      <c r="L1644" s="1">
        <f t="shared" si="142"/>
        <v>3</v>
      </c>
      <c r="N1644" s="1" t="s">
        <v>50</v>
      </c>
      <c r="P1644" s="87">
        <v>9</v>
      </c>
      <c r="Q1644" s="69"/>
      <c r="R1644" s="4" t="s">
        <v>49</v>
      </c>
      <c r="T1644" s="4" t="s">
        <v>49</v>
      </c>
      <c r="V1644" s="17" t="s">
        <v>50</v>
      </c>
      <c r="W1644" s="17"/>
      <c r="X1644" s="59">
        <v>9.8000000000000007</v>
      </c>
      <c r="Y1644" s="69"/>
      <c r="Z1644" s="87" t="s">
        <v>48</v>
      </c>
      <c r="AA1644" s="69"/>
      <c r="AB1644" s="59">
        <v>5.4</v>
      </c>
      <c r="AC1644" s="69"/>
      <c r="AD1644" s="87">
        <v>9</v>
      </c>
      <c r="AE1644" s="69"/>
      <c r="AF1644" s="100" t="s">
        <v>48</v>
      </c>
      <c r="AH1644" s="4" t="s">
        <v>49</v>
      </c>
      <c r="AJ1644" s="100">
        <v>12.4</v>
      </c>
      <c r="AL1644" s="4" t="s">
        <v>46</v>
      </c>
      <c r="AN1644" s="87">
        <v>5.4</v>
      </c>
      <c r="AP1644" s="87">
        <v>8.6</v>
      </c>
      <c r="AR1644" s="87">
        <v>12</v>
      </c>
      <c r="AT1644" s="87" t="s">
        <v>48</v>
      </c>
      <c r="AV1644" s="81">
        <v>7.8</v>
      </c>
      <c r="AX1644" s="81">
        <v>7</v>
      </c>
      <c r="AZ1644" s="87" t="s">
        <v>48</v>
      </c>
      <c r="BB1644" s="100">
        <v>8</v>
      </c>
      <c r="BD1644" s="81" t="s">
        <v>48</v>
      </c>
      <c r="BF1644" s="81">
        <v>4.4000000000000004</v>
      </c>
      <c r="BH1644" s="100">
        <v>7</v>
      </c>
      <c r="BI1644" s="69"/>
      <c r="BJ1644" s="81">
        <v>14.4</v>
      </c>
      <c r="BL1644" s="81">
        <v>7.2</v>
      </c>
      <c r="BN1644" s="74" t="s">
        <v>48</v>
      </c>
      <c r="BP1644" s="74" t="s">
        <v>48</v>
      </c>
      <c r="BR1644" s="148">
        <v>6.2</v>
      </c>
      <c r="BT1644" s="1" t="s">
        <v>47</v>
      </c>
      <c r="BV1644" s="1" t="s">
        <v>47</v>
      </c>
      <c r="BX1644" s="1" t="s">
        <v>47</v>
      </c>
      <c r="BZ1644" s="1" t="s">
        <v>47</v>
      </c>
    </row>
    <row r="1645" spans="2:78" x14ac:dyDescent="0.25">
      <c r="B1645" s="8">
        <v>1644</v>
      </c>
      <c r="C1645" s="8">
        <v>31</v>
      </c>
      <c r="D1645" s="8">
        <v>3</v>
      </c>
      <c r="E1645" s="8">
        <v>2021</v>
      </c>
      <c r="F1645" s="24" t="str">
        <f t="shared" si="137"/>
        <v>31/Mar/2021</v>
      </c>
      <c r="G1645" s="9" t="s">
        <v>22</v>
      </c>
      <c r="H1645" s="10" t="str">
        <f t="shared" si="140"/>
        <v>Wed</v>
      </c>
      <c r="I1645" s="10">
        <f t="shared" si="139"/>
        <v>822</v>
      </c>
      <c r="J1645" s="8">
        <f t="shared" si="141"/>
        <v>116</v>
      </c>
      <c r="K1645" s="1">
        <f t="shared" si="138"/>
        <v>27</v>
      </c>
      <c r="L1645" s="1">
        <f t="shared" si="142"/>
        <v>3</v>
      </c>
      <c r="N1645" s="1" t="s">
        <v>50</v>
      </c>
      <c r="P1645" s="87">
        <v>3.2</v>
      </c>
      <c r="Q1645" s="69"/>
      <c r="R1645" s="4" t="s">
        <v>49</v>
      </c>
      <c r="T1645" s="4" t="s">
        <v>49</v>
      </c>
      <c r="V1645" s="17" t="s">
        <v>50</v>
      </c>
      <c r="W1645" s="17"/>
      <c r="X1645" s="59">
        <v>3.8</v>
      </c>
      <c r="Y1645" s="69"/>
      <c r="Z1645" s="87" t="s">
        <v>48</v>
      </c>
      <c r="AA1645" s="69"/>
      <c r="AB1645" s="59">
        <v>6</v>
      </c>
      <c r="AC1645" s="69"/>
      <c r="AD1645" s="87">
        <v>4.2</v>
      </c>
      <c r="AE1645" s="69"/>
      <c r="AF1645" s="100" t="s">
        <v>48</v>
      </c>
      <c r="AH1645" s="4" t="s">
        <v>49</v>
      </c>
      <c r="AJ1645" s="100">
        <v>5.8</v>
      </c>
      <c r="AL1645" s="4" t="s">
        <v>46</v>
      </c>
      <c r="AN1645" s="87">
        <v>4.4000000000000004</v>
      </c>
      <c r="AP1645" s="87">
        <v>4</v>
      </c>
      <c r="AR1645" s="87">
        <v>6</v>
      </c>
      <c r="AT1645" s="87" t="s">
        <v>48</v>
      </c>
      <c r="AV1645" s="81">
        <v>3.6</v>
      </c>
      <c r="AX1645" s="81">
        <v>2.4</v>
      </c>
      <c r="AZ1645" s="87" t="s">
        <v>48</v>
      </c>
      <c r="BB1645" s="100">
        <v>5.4</v>
      </c>
      <c r="BD1645" s="81" t="s">
        <v>48</v>
      </c>
      <c r="BF1645" s="81">
        <v>2.4</v>
      </c>
      <c r="BH1645" s="100">
        <v>6.8</v>
      </c>
      <c r="BI1645" s="69"/>
      <c r="BJ1645" s="81">
        <v>6.8</v>
      </c>
      <c r="BL1645" s="81">
        <v>1.8</v>
      </c>
      <c r="BN1645" s="74" t="s">
        <v>48</v>
      </c>
      <c r="BP1645" s="74" t="s">
        <v>48</v>
      </c>
      <c r="BR1645" s="148">
        <v>3</v>
      </c>
      <c r="BT1645" s="1" t="s">
        <v>47</v>
      </c>
      <c r="BV1645" s="1" t="s">
        <v>47</v>
      </c>
      <c r="BX1645" s="1" t="s">
        <v>47</v>
      </c>
      <c r="BZ1645" s="1" t="s">
        <v>47</v>
      </c>
    </row>
    <row r="1646" spans="2:78" x14ac:dyDescent="0.25">
      <c r="B1646" s="8">
        <v>1645</v>
      </c>
      <c r="C1646" s="8">
        <v>1</v>
      </c>
      <c r="D1646" s="8">
        <v>4</v>
      </c>
      <c r="E1646" s="8">
        <v>2021</v>
      </c>
      <c r="F1646" s="24" t="str">
        <f t="shared" si="137"/>
        <v>01/Apr/2021</v>
      </c>
      <c r="G1646" s="9" t="s">
        <v>21</v>
      </c>
      <c r="H1646" s="10" t="str">
        <f t="shared" si="140"/>
        <v>Thu</v>
      </c>
      <c r="I1646" s="10">
        <f t="shared" si="139"/>
        <v>823</v>
      </c>
      <c r="J1646" s="8">
        <f t="shared" si="141"/>
        <v>116</v>
      </c>
      <c r="K1646" s="1">
        <f t="shared" si="138"/>
        <v>27</v>
      </c>
      <c r="L1646" s="1">
        <f t="shared" si="142"/>
        <v>3</v>
      </c>
      <c r="N1646" s="1" t="s">
        <v>50</v>
      </c>
      <c r="P1646" s="87">
        <v>8.1999999999999993</v>
      </c>
      <c r="Q1646" s="69"/>
      <c r="R1646" s="4" t="s">
        <v>49</v>
      </c>
      <c r="T1646" s="4" t="s">
        <v>49</v>
      </c>
      <c r="V1646" s="17" t="s">
        <v>50</v>
      </c>
      <c r="W1646" s="17"/>
      <c r="X1646" s="59">
        <v>10</v>
      </c>
      <c r="Y1646" s="69"/>
      <c r="Z1646" s="87" t="s">
        <v>48</v>
      </c>
      <c r="AA1646" s="69"/>
      <c r="AB1646" s="59">
        <v>10.6</v>
      </c>
      <c r="AC1646" s="69"/>
      <c r="AD1646" s="87">
        <v>10.8</v>
      </c>
      <c r="AE1646" s="69"/>
      <c r="AF1646" s="100" t="s">
        <v>48</v>
      </c>
      <c r="AH1646" s="4" t="s">
        <v>49</v>
      </c>
      <c r="AJ1646" s="100">
        <v>13</v>
      </c>
      <c r="AL1646" s="4" t="s">
        <v>46</v>
      </c>
      <c r="AN1646" s="87">
        <v>9</v>
      </c>
      <c r="AP1646" s="87">
        <v>8.1999999999999993</v>
      </c>
      <c r="AR1646" s="87">
        <v>12.2</v>
      </c>
      <c r="AT1646" s="87" t="s">
        <v>48</v>
      </c>
      <c r="AV1646" s="81">
        <v>8.1999999999999993</v>
      </c>
      <c r="AX1646" s="81">
        <v>8.8000000000000007</v>
      </c>
      <c r="AZ1646" s="87" t="s">
        <v>48</v>
      </c>
      <c r="BB1646" s="100">
        <v>8.6</v>
      </c>
      <c r="BD1646" s="81" t="s">
        <v>48</v>
      </c>
      <c r="BF1646" s="81">
        <v>4.5999999999999996</v>
      </c>
      <c r="BH1646" s="100">
        <v>12</v>
      </c>
      <c r="BI1646" s="69"/>
      <c r="BJ1646" s="81">
        <v>12.6</v>
      </c>
      <c r="BL1646" s="81">
        <v>7.6</v>
      </c>
      <c r="BN1646" s="74" t="s">
        <v>48</v>
      </c>
      <c r="BP1646" s="74" t="s">
        <v>48</v>
      </c>
      <c r="BR1646" s="148">
        <v>7</v>
      </c>
      <c r="BT1646" s="1" t="s">
        <v>47</v>
      </c>
      <c r="BV1646" s="1" t="s">
        <v>47</v>
      </c>
      <c r="BX1646" s="1" t="s">
        <v>47</v>
      </c>
      <c r="BZ1646" s="1" t="s">
        <v>47</v>
      </c>
    </row>
    <row r="1647" spans="2:78" x14ac:dyDescent="0.25">
      <c r="B1647" s="8">
        <v>1646</v>
      </c>
      <c r="C1647" s="8">
        <v>1</v>
      </c>
      <c r="D1647" s="8">
        <v>4</v>
      </c>
      <c r="E1647" s="8">
        <v>2021</v>
      </c>
      <c r="F1647" s="24" t="str">
        <f t="shared" si="137"/>
        <v>01/Apr/2021</v>
      </c>
      <c r="G1647" s="9" t="s">
        <v>22</v>
      </c>
      <c r="H1647" s="10" t="str">
        <f t="shared" si="140"/>
        <v>Thu</v>
      </c>
      <c r="I1647" s="10">
        <f t="shared" si="139"/>
        <v>823</v>
      </c>
      <c r="J1647" s="8">
        <f t="shared" si="141"/>
        <v>116</v>
      </c>
      <c r="K1647" s="1">
        <f t="shared" si="138"/>
        <v>27</v>
      </c>
      <c r="L1647" s="1">
        <f t="shared" si="142"/>
        <v>3</v>
      </c>
      <c r="N1647" s="1" t="s">
        <v>50</v>
      </c>
      <c r="P1647" s="87">
        <v>3.2</v>
      </c>
      <c r="Q1647" s="69"/>
      <c r="R1647" s="4" t="s">
        <v>49</v>
      </c>
      <c r="T1647" s="4" t="s">
        <v>49</v>
      </c>
      <c r="V1647" s="17" t="s">
        <v>50</v>
      </c>
      <c r="W1647" s="17"/>
      <c r="X1647" s="59">
        <v>4.5999999999999996</v>
      </c>
      <c r="Y1647" s="69"/>
      <c r="Z1647" s="87" t="s">
        <v>48</v>
      </c>
      <c r="AA1647" s="69"/>
      <c r="AB1647" s="59">
        <v>7.2</v>
      </c>
      <c r="AC1647" s="69"/>
      <c r="AD1647" s="87">
        <v>12.6</v>
      </c>
      <c r="AE1647" s="69"/>
      <c r="AF1647" s="100" t="s">
        <v>48</v>
      </c>
      <c r="AH1647" s="4" t="s">
        <v>49</v>
      </c>
      <c r="AJ1647" s="100">
        <v>5</v>
      </c>
      <c r="AL1647" s="4" t="s">
        <v>46</v>
      </c>
      <c r="AN1647" s="87">
        <v>5.6</v>
      </c>
      <c r="AP1647" s="87">
        <v>4</v>
      </c>
      <c r="AR1647" s="87">
        <v>7</v>
      </c>
      <c r="AT1647" s="87" t="s">
        <v>48</v>
      </c>
      <c r="AV1647" s="81">
        <v>5.2</v>
      </c>
      <c r="AX1647" s="81">
        <v>4.2</v>
      </c>
      <c r="AZ1647" s="87" t="s">
        <v>48</v>
      </c>
      <c r="BB1647" s="100">
        <v>3.6</v>
      </c>
      <c r="BD1647" s="81" t="s">
        <v>48</v>
      </c>
      <c r="BF1647" s="81">
        <v>2</v>
      </c>
      <c r="BH1647" s="100">
        <v>6</v>
      </c>
      <c r="BI1647" s="69"/>
      <c r="BJ1647" s="81">
        <v>7.8</v>
      </c>
      <c r="BL1647" s="81">
        <v>2.4</v>
      </c>
      <c r="BN1647" s="74" t="s">
        <v>48</v>
      </c>
      <c r="BP1647" s="74" t="s">
        <v>48</v>
      </c>
      <c r="BR1647" s="148">
        <v>2</v>
      </c>
      <c r="BT1647" s="1" t="s">
        <v>47</v>
      </c>
      <c r="BV1647" s="1" t="s">
        <v>47</v>
      </c>
      <c r="BX1647" s="1" t="s">
        <v>47</v>
      </c>
      <c r="BZ1647" s="1" t="s">
        <v>47</v>
      </c>
    </row>
    <row r="1648" spans="2:78" x14ac:dyDescent="0.25">
      <c r="B1648" s="8">
        <v>1647</v>
      </c>
      <c r="C1648" s="8">
        <v>2</v>
      </c>
      <c r="D1648" s="8">
        <v>4</v>
      </c>
      <c r="E1648" s="8">
        <v>2021</v>
      </c>
      <c r="F1648" s="24" t="str">
        <f t="shared" si="137"/>
        <v>02/Apr/2021</v>
      </c>
      <c r="G1648" s="9" t="s">
        <v>21</v>
      </c>
      <c r="H1648" s="10" t="str">
        <f t="shared" si="140"/>
        <v>Fri</v>
      </c>
      <c r="I1648" s="10">
        <f t="shared" si="139"/>
        <v>824</v>
      </c>
      <c r="J1648" s="8">
        <f t="shared" si="141"/>
        <v>116</v>
      </c>
      <c r="K1648" s="1">
        <f t="shared" si="138"/>
        <v>27</v>
      </c>
      <c r="L1648" s="1">
        <f t="shared" si="142"/>
        <v>3</v>
      </c>
      <c r="N1648" s="1" t="s">
        <v>50</v>
      </c>
      <c r="P1648" s="87">
        <v>8.1999999999999993</v>
      </c>
      <c r="Q1648" s="69"/>
      <c r="R1648" s="4" t="s">
        <v>49</v>
      </c>
      <c r="T1648" s="4" t="s">
        <v>49</v>
      </c>
      <c r="V1648" s="17" t="s">
        <v>50</v>
      </c>
      <c r="W1648" s="17"/>
      <c r="X1648" s="59">
        <v>11.2</v>
      </c>
      <c r="Y1648" s="69"/>
      <c r="Z1648" s="87" t="s">
        <v>48</v>
      </c>
      <c r="AA1648" s="69"/>
      <c r="AB1648" s="59">
        <v>11</v>
      </c>
      <c r="AC1648" s="69"/>
      <c r="AD1648" s="87">
        <v>6.2</v>
      </c>
      <c r="AE1648" s="69"/>
      <c r="AF1648" s="100" t="s">
        <v>48</v>
      </c>
      <c r="AH1648" s="4" t="s">
        <v>49</v>
      </c>
      <c r="AJ1648" s="100">
        <v>11.2</v>
      </c>
      <c r="AL1648" s="4" t="s">
        <v>46</v>
      </c>
      <c r="AN1648" s="87">
        <v>11</v>
      </c>
      <c r="AP1648" s="87">
        <v>8.1999999999999993</v>
      </c>
      <c r="AR1648" s="87">
        <v>11.4</v>
      </c>
      <c r="AT1648" s="87" t="s">
        <v>48</v>
      </c>
      <c r="AV1648" s="81">
        <v>9.4</v>
      </c>
      <c r="AX1648" s="81">
        <v>10.4</v>
      </c>
      <c r="AZ1648" s="87" t="s">
        <v>48</v>
      </c>
      <c r="BB1648" s="100">
        <v>7.2</v>
      </c>
      <c r="BD1648" s="81" t="s">
        <v>48</v>
      </c>
      <c r="BF1648" s="81">
        <v>3.8</v>
      </c>
      <c r="BH1648" s="100">
        <v>11</v>
      </c>
      <c r="BI1648" s="69"/>
      <c r="BJ1648" s="81">
        <v>11.2</v>
      </c>
      <c r="BL1648" s="81">
        <v>7</v>
      </c>
      <c r="BN1648" s="74" t="s">
        <v>48</v>
      </c>
      <c r="BP1648" s="74" t="s">
        <v>48</v>
      </c>
      <c r="BR1648" s="148">
        <v>6.6</v>
      </c>
      <c r="BT1648" s="1" t="s">
        <v>47</v>
      </c>
      <c r="BV1648" s="1" t="s">
        <v>47</v>
      </c>
      <c r="BX1648" s="1" t="s">
        <v>47</v>
      </c>
      <c r="BZ1648" s="1" t="s">
        <v>47</v>
      </c>
    </row>
    <row r="1649" spans="2:78" x14ac:dyDescent="0.25">
      <c r="B1649" s="8">
        <v>1648</v>
      </c>
      <c r="C1649" s="8">
        <v>2</v>
      </c>
      <c r="D1649" s="8">
        <v>4</v>
      </c>
      <c r="E1649" s="8">
        <v>2021</v>
      </c>
      <c r="F1649" s="24" t="str">
        <f t="shared" si="137"/>
        <v>02/Apr/2021</v>
      </c>
      <c r="G1649" s="9" t="s">
        <v>22</v>
      </c>
      <c r="H1649" s="10" t="str">
        <f t="shared" si="140"/>
        <v>Fri</v>
      </c>
      <c r="I1649" s="10">
        <f t="shared" si="139"/>
        <v>824</v>
      </c>
      <c r="J1649" s="8">
        <f t="shared" si="141"/>
        <v>116</v>
      </c>
      <c r="K1649" s="1">
        <f t="shared" si="138"/>
        <v>28</v>
      </c>
      <c r="L1649" s="1">
        <f t="shared" si="142"/>
        <v>3</v>
      </c>
      <c r="N1649" s="1" t="s">
        <v>50</v>
      </c>
      <c r="P1649" s="87">
        <v>3.8</v>
      </c>
      <c r="Q1649" s="69"/>
      <c r="R1649" s="4" t="s">
        <v>49</v>
      </c>
      <c r="T1649" s="4" t="s">
        <v>49</v>
      </c>
      <c r="V1649" s="17" t="s">
        <v>50</v>
      </c>
      <c r="W1649" s="17"/>
      <c r="X1649" s="59">
        <v>9.1999999999999993</v>
      </c>
      <c r="Y1649" s="69"/>
      <c r="Z1649" s="87" t="s">
        <v>48</v>
      </c>
      <c r="AA1649" s="69"/>
      <c r="AB1649" s="59">
        <v>3.4</v>
      </c>
      <c r="AC1649" s="69"/>
      <c r="AD1649" s="87">
        <v>4.4000000000000004</v>
      </c>
      <c r="AE1649" s="69"/>
      <c r="AF1649" s="100" t="s">
        <v>48</v>
      </c>
      <c r="AH1649" s="4" t="s">
        <v>49</v>
      </c>
      <c r="AJ1649" s="100">
        <v>3.2</v>
      </c>
      <c r="AL1649" s="4" t="s">
        <v>46</v>
      </c>
      <c r="AN1649" s="87">
        <v>5</v>
      </c>
      <c r="AP1649" s="87">
        <v>4</v>
      </c>
      <c r="AR1649" s="87">
        <v>6.6</v>
      </c>
      <c r="AT1649" s="87" t="s">
        <v>48</v>
      </c>
      <c r="AV1649" s="81">
        <v>4</v>
      </c>
      <c r="AX1649" s="81">
        <v>3.8</v>
      </c>
      <c r="AZ1649" s="87" t="s">
        <v>48</v>
      </c>
      <c r="BB1649" s="100">
        <v>3.8</v>
      </c>
      <c r="BD1649" s="81" t="s">
        <v>48</v>
      </c>
      <c r="BF1649" s="81">
        <v>1.8</v>
      </c>
      <c r="BH1649" s="100">
        <v>5.8</v>
      </c>
      <c r="BI1649" s="69"/>
      <c r="BJ1649" s="81">
        <v>7</v>
      </c>
      <c r="BL1649" s="81">
        <v>2.4</v>
      </c>
      <c r="BN1649" s="74" t="s">
        <v>48</v>
      </c>
      <c r="BP1649" s="74" t="s">
        <v>48</v>
      </c>
      <c r="BR1649" s="148">
        <v>3.6</v>
      </c>
      <c r="BT1649" s="1" t="s">
        <v>47</v>
      </c>
      <c r="BV1649" s="1" t="s">
        <v>47</v>
      </c>
      <c r="BX1649" s="1" t="s">
        <v>47</v>
      </c>
      <c r="BZ1649" s="1" t="s">
        <v>47</v>
      </c>
    </row>
    <row r="1650" spans="2:78" x14ac:dyDescent="0.25">
      <c r="B1650" s="8">
        <v>1649</v>
      </c>
      <c r="C1650" s="8">
        <v>3</v>
      </c>
      <c r="D1650" s="8">
        <v>4</v>
      </c>
      <c r="E1650" s="8">
        <v>2021</v>
      </c>
      <c r="F1650" s="24" t="str">
        <f t="shared" si="137"/>
        <v>03/Apr/2021</v>
      </c>
      <c r="G1650" s="9" t="s">
        <v>21</v>
      </c>
      <c r="H1650" s="10" t="str">
        <f t="shared" si="140"/>
        <v>Sat</v>
      </c>
      <c r="I1650" s="10">
        <f t="shared" si="139"/>
        <v>825</v>
      </c>
      <c r="J1650" s="8">
        <f t="shared" si="141"/>
        <v>116</v>
      </c>
      <c r="K1650" s="1">
        <f t="shared" si="138"/>
        <v>28</v>
      </c>
      <c r="L1650" s="1">
        <f t="shared" si="142"/>
        <v>3</v>
      </c>
      <c r="N1650" s="1" t="s">
        <v>50</v>
      </c>
      <c r="P1650" s="87">
        <v>5.6</v>
      </c>
      <c r="Q1650" s="69"/>
      <c r="R1650" s="4" t="s">
        <v>49</v>
      </c>
      <c r="T1650" s="4" t="s">
        <v>49</v>
      </c>
      <c r="V1650" s="17" t="s">
        <v>50</v>
      </c>
      <c r="W1650" s="17"/>
      <c r="X1650" s="59">
        <v>11.8</v>
      </c>
      <c r="Y1650" s="69"/>
      <c r="Z1650" s="87" t="s">
        <v>48</v>
      </c>
      <c r="AA1650" s="69"/>
      <c r="AB1650" s="59">
        <v>12.2</v>
      </c>
      <c r="AC1650" s="69"/>
      <c r="AD1650" s="87">
        <v>7</v>
      </c>
      <c r="AE1650" s="69"/>
      <c r="AF1650" s="100" t="s">
        <v>48</v>
      </c>
      <c r="AH1650" s="4" t="s">
        <v>49</v>
      </c>
      <c r="AJ1650" s="100">
        <v>8.4</v>
      </c>
      <c r="AL1650" s="4" t="s">
        <v>46</v>
      </c>
      <c r="AN1650" s="87">
        <v>9.1999999999999993</v>
      </c>
      <c r="AP1650" s="87">
        <v>10</v>
      </c>
      <c r="AR1650" s="87">
        <v>8.6</v>
      </c>
      <c r="AT1650" s="87" t="s">
        <v>48</v>
      </c>
      <c r="AV1650" s="81">
        <v>10.4</v>
      </c>
      <c r="AX1650" s="81">
        <v>7.4</v>
      </c>
      <c r="AZ1650" s="87" t="s">
        <v>48</v>
      </c>
      <c r="BB1650" s="100">
        <v>4.4000000000000004</v>
      </c>
      <c r="BD1650" s="81" t="s">
        <v>48</v>
      </c>
      <c r="BF1650" s="81">
        <v>9.1999999999999993</v>
      </c>
      <c r="BH1650" s="100">
        <v>12</v>
      </c>
      <c r="BI1650" s="69"/>
      <c r="BJ1650" s="81">
        <v>10.8</v>
      </c>
      <c r="BL1650" s="81">
        <v>4.2</v>
      </c>
      <c r="BN1650" s="74" t="s">
        <v>48</v>
      </c>
      <c r="BP1650" s="74" t="s">
        <v>48</v>
      </c>
      <c r="BR1650" s="148">
        <v>7</v>
      </c>
      <c r="BT1650" s="1" t="s">
        <v>47</v>
      </c>
      <c r="BV1650" s="1" t="s">
        <v>47</v>
      </c>
      <c r="BX1650" s="1" t="s">
        <v>47</v>
      </c>
      <c r="BZ1650" s="1" t="s">
        <v>47</v>
      </c>
    </row>
    <row r="1651" spans="2:78" x14ac:dyDescent="0.25">
      <c r="B1651" s="8">
        <v>1650</v>
      </c>
      <c r="C1651" s="8">
        <v>3</v>
      </c>
      <c r="D1651" s="8">
        <v>4</v>
      </c>
      <c r="E1651" s="8">
        <v>2021</v>
      </c>
      <c r="F1651" s="24" t="str">
        <f t="shared" si="137"/>
        <v>03/Apr/2021</v>
      </c>
      <c r="G1651" s="9" t="s">
        <v>22</v>
      </c>
      <c r="H1651" s="10" t="str">
        <f t="shared" si="140"/>
        <v>Sat</v>
      </c>
      <c r="I1651" s="10">
        <f t="shared" si="139"/>
        <v>825</v>
      </c>
      <c r="J1651" s="8">
        <f t="shared" si="141"/>
        <v>116</v>
      </c>
      <c r="K1651" s="1">
        <f t="shared" si="138"/>
        <v>28</v>
      </c>
      <c r="L1651" s="1">
        <f t="shared" si="142"/>
        <v>3</v>
      </c>
      <c r="N1651" s="1" t="s">
        <v>50</v>
      </c>
      <c r="P1651" s="87">
        <v>4.5999999999999996</v>
      </c>
      <c r="Q1651" s="69"/>
      <c r="R1651" s="4" t="s">
        <v>49</v>
      </c>
      <c r="T1651" s="4" t="s">
        <v>49</v>
      </c>
      <c r="V1651" s="17" t="s">
        <v>50</v>
      </c>
      <c r="W1651" s="17"/>
      <c r="X1651" s="59">
        <v>4.4000000000000004</v>
      </c>
      <c r="Y1651" s="69"/>
      <c r="Z1651" s="87" t="s">
        <v>48</v>
      </c>
      <c r="AA1651" s="69"/>
      <c r="AB1651" s="59">
        <v>6</v>
      </c>
      <c r="AC1651" s="69"/>
      <c r="AD1651" s="87">
        <v>4.8</v>
      </c>
      <c r="AE1651" s="69"/>
      <c r="AF1651" s="100" t="s">
        <v>48</v>
      </c>
      <c r="AH1651" s="4" t="s">
        <v>49</v>
      </c>
      <c r="AJ1651" s="100">
        <v>3.8</v>
      </c>
      <c r="AL1651" s="4" t="s">
        <v>46</v>
      </c>
      <c r="AN1651" s="87">
        <v>2.4</v>
      </c>
      <c r="AP1651" s="87">
        <v>4.5999999999999996</v>
      </c>
      <c r="AR1651" s="87">
        <v>6.2</v>
      </c>
      <c r="AT1651" s="87" t="s">
        <v>48</v>
      </c>
      <c r="AV1651" s="81">
        <v>3.8</v>
      </c>
      <c r="AX1651" s="81">
        <v>3.2</v>
      </c>
      <c r="AZ1651" s="87" t="s">
        <v>48</v>
      </c>
      <c r="BB1651" s="100">
        <v>4</v>
      </c>
      <c r="BD1651" s="81" t="s">
        <v>48</v>
      </c>
      <c r="BF1651" s="81">
        <v>2</v>
      </c>
      <c r="BH1651" s="100">
        <v>5.4</v>
      </c>
      <c r="BI1651" s="69"/>
      <c r="BJ1651" s="81">
        <v>7.4</v>
      </c>
      <c r="BL1651" s="81">
        <v>4</v>
      </c>
      <c r="BN1651" s="74" t="s">
        <v>48</v>
      </c>
      <c r="BP1651" s="74" t="s">
        <v>48</v>
      </c>
      <c r="BR1651" s="148">
        <v>3.4</v>
      </c>
      <c r="BT1651" s="1" t="s">
        <v>47</v>
      </c>
      <c r="BV1651" s="1" t="s">
        <v>47</v>
      </c>
      <c r="BX1651" s="1" t="s">
        <v>47</v>
      </c>
      <c r="BZ1651" s="1" t="s">
        <v>47</v>
      </c>
    </row>
    <row r="1652" spans="2:78" x14ac:dyDescent="0.25">
      <c r="B1652" s="8">
        <v>1651</v>
      </c>
      <c r="C1652" s="8">
        <v>4</v>
      </c>
      <c r="D1652" s="8">
        <v>4</v>
      </c>
      <c r="E1652" s="8">
        <v>2021</v>
      </c>
      <c r="F1652" s="24" t="str">
        <f t="shared" si="137"/>
        <v>04/Apr/2021</v>
      </c>
      <c r="G1652" s="9" t="s">
        <v>21</v>
      </c>
      <c r="H1652" s="10" t="str">
        <f t="shared" si="140"/>
        <v>Sun</v>
      </c>
      <c r="I1652" s="10">
        <f t="shared" si="139"/>
        <v>826</v>
      </c>
      <c r="J1652" s="8">
        <f t="shared" si="141"/>
        <v>116</v>
      </c>
      <c r="K1652" s="1">
        <f t="shared" si="138"/>
        <v>28</v>
      </c>
      <c r="L1652" s="1">
        <f t="shared" si="142"/>
        <v>3</v>
      </c>
      <c r="N1652" s="1" t="s">
        <v>50</v>
      </c>
      <c r="P1652" s="87">
        <v>9</v>
      </c>
      <c r="Q1652" s="69"/>
      <c r="R1652" s="4" t="s">
        <v>49</v>
      </c>
      <c r="T1652" s="4" t="s">
        <v>49</v>
      </c>
      <c r="V1652" s="17" t="s">
        <v>50</v>
      </c>
      <c r="W1652" s="17"/>
      <c r="X1652" s="59">
        <v>11</v>
      </c>
      <c r="Y1652" s="69"/>
      <c r="Z1652" s="87" t="s">
        <v>48</v>
      </c>
      <c r="AA1652" s="69"/>
      <c r="AB1652" s="59">
        <v>11</v>
      </c>
      <c r="AC1652" s="69"/>
      <c r="AD1652" s="87">
        <v>9</v>
      </c>
      <c r="AE1652" s="69"/>
      <c r="AF1652" s="100" t="s">
        <v>48</v>
      </c>
      <c r="AH1652" s="4" t="s">
        <v>49</v>
      </c>
      <c r="AJ1652" s="100">
        <v>9.6</v>
      </c>
      <c r="AL1652" s="4" t="s">
        <v>46</v>
      </c>
      <c r="AN1652" s="87">
        <v>11.4</v>
      </c>
      <c r="AP1652" s="87">
        <v>9.6</v>
      </c>
      <c r="AR1652" s="87">
        <v>11.4</v>
      </c>
      <c r="AT1652" s="87" t="s">
        <v>48</v>
      </c>
      <c r="AV1652" s="81">
        <v>8.4</v>
      </c>
      <c r="AX1652" s="81">
        <v>8.6</v>
      </c>
      <c r="AZ1652" s="87" t="s">
        <v>48</v>
      </c>
      <c r="BB1652" s="100">
        <v>8.6</v>
      </c>
      <c r="BD1652" s="81" t="s">
        <v>48</v>
      </c>
      <c r="BF1652" s="81">
        <v>4.2</v>
      </c>
      <c r="BH1652" s="100">
        <v>11</v>
      </c>
      <c r="BI1652" s="69"/>
      <c r="BJ1652" s="81">
        <v>13</v>
      </c>
      <c r="BL1652" s="81">
        <v>8</v>
      </c>
      <c r="BN1652" s="74" t="s">
        <v>48</v>
      </c>
      <c r="BP1652" s="74" t="s">
        <v>48</v>
      </c>
      <c r="BR1652" s="148">
        <v>6.6</v>
      </c>
      <c r="BT1652" s="1" t="s">
        <v>47</v>
      </c>
      <c r="BV1652" s="1" t="s">
        <v>47</v>
      </c>
      <c r="BX1652" s="1" t="s">
        <v>47</v>
      </c>
      <c r="BZ1652" s="1" t="s">
        <v>47</v>
      </c>
    </row>
    <row r="1653" spans="2:78" x14ac:dyDescent="0.25">
      <c r="B1653" s="8">
        <v>1652</v>
      </c>
      <c r="C1653" s="8">
        <v>4</v>
      </c>
      <c r="D1653" s="8">
        <v>4</v>
      </c>
      <c r="E1653" s="8">
        <v>2021</v>
      </c>
      <c r="F1653" s="24" t="str">
        <f t="shared" si="137"/>
        <v>04/Apr/2021</v>
      </c>
      <c r="G1653" s="9" t="s">
        <v>22</v>
      </c>
      <c r="H1653" s="10" t="str">
        <f t="shared" si="140"/>
        <v>Sun</v>
      </c>
      <c r="I1653" s="10">
        <f t="shared" si="139"/>
        <v>826</v>
      </c>
      <c r="J1653" s="8">
        <f t="shared" si="141"/>
        <v>116</v>
      </c>
      <c r="K1653" s="1">
        <f t="shared" si="138"/>
        <v>28</v>
      </c>
      <c r="L1653" s="1">
        <f t="shared" si="142"/>
        <v>3</v>
      </c>
      <c r="N1653" s="1" t="s">
        <v>50</v>
      </c>
      <c r="P1653" s="87">
        <v>4.2</v>
      </c>
      <c r="Q1653" s="69"/>
      <c r="R1653" s="4" t="s">
        <v>49</v>
      </c>
      <c r="T1653" s="4" t="s">
        <v>49</v>
      </c>
      <c r="V1653" s="17" t="s">
        <v>50</v>
      </c>
      <c r="W1653" s="17"/>
      <c r="X1653" s="59">
        <v>5.4</v>
      </c>
      <c r="Y1653" s="69"/>
      <c r="Z1653" s="87" t="s">
        <v>48</v>
      </c>
      <c r="AA1653" s="69"/>
      <c r="AB1653" s="59">
        <v>4</v>
      </c>
      <c r="AC1653" s="69"/>
      <c r="AD1653" s="87">
        <v>3</v>
      </c>
      <c r="AE1653" s="69"/>
      <c r="AF1653" s="100" t="s">
        <v>48</v>
      </c>
      <c r="AH1653" s="4" t="s">
        <v>49</v>
      </c>
      <c r="AJ1653" s="100">
        <v>4.8</v>
      </c>
      <c r="AL1653" s="4" t="s">
        <v>46</v>
      </c>
      <c r="AN1653" s="87">
        <v>5.2</v>
      </c>
      <c r="AP1653" s="87">
        <v>3.2</v>
      </c>
      <c r="AR1653" s="87">
        <v>7</v>
      </c>
      <c r="AT1653" s="87" t="s">
        <v>48</v>
      </c>
      <c r="AV1653" s="81">
        <v>5.2</v>
      </c>
      <c r="AX1653" s="81">
        <v>6</v>
      </c>
      <c r="AZ1653" s="87" t="s">
        <v>48</v>
      </c>
      <c r="BB1653" s="100">
        <v>4.5999999999999996</v>
      </c>
      <c r="BD1653" s="81" t="s">
        <v>48</v>
      </c>
      <c r="BF1653" s="81">
        <v>2.6</v>
      </c>
      <c r="BH1653" s="100">
        <v>4.5999999999999996</v>
      </c>
      <c r="BI1653" s="69"/>
      <c r="BJ1653" s="81">
        <v>9</v>
      </c>
      <c r="BL1653" s="81">
        <v>4.2</v>
      </c>
      <c r="BN1653" s="74" t="s">
        <v>48</v>
      </c>
      <c r="BP1653" s="74" t="s">
        <v>48</v>
      </c>
      <c r="BR1653" s="148">
        <v>3.6</v>
      </c>
      <c r="BT1653" s="1" t="s">
        <v>47</v>
      </c>
      <c r="BV1653" s="1" t="s">
        <v>47</v>
      </c>
      <c r="BX1653" s="1" t="s">
        <v>47</v>
      </c>
      <c r="BZ1653" s="1" t="s">
        <v>47</v>
      </c>
    </row>
    <row r="1654" spans="2:78" x14ac:dyDescent="0.25">
      <c r="B1654" s="8">
        <v>1653</v>
      </c>
      <c r="C1654" s="8">
        <v>5</v>
      </c>
      <c r="D1654" s="8">
        <v>4</v>
      </c>
      <c r="E1654" s="8">
        <v>2021</v>
      </c>
      <c r="F1654" s="24" t="str">
        <f t="shared" si="137"/>
        <v>05/Apr/2021</v>
      </c>
      <c r="G1654" s="9" t="s">
        <v>21</v>
      </c>
      <c r="H1654" s="10" t="str">
        <f t="shared" si="140"/>
        <v>Mon</v>
      </c>
      <c r="I1654" s="10">
        <f t="shared" si="139"/>
        <v>827</v>
      </c>
      <c r="J1654" s="8">
        <f t="shared" si="141"/>
        <v>117</v>
      </c>
      <c r="K1654" s="1">
        <f t="shared" si="138"/>
        <v>28</v>
      </c>
      <c r="L1654" s="1">
        <f t="shared" si="142"/>
        <v>3</v>
      </c>
      <c r="N1654" s="1" t="s">
        <v>50</v>
      </c>
      <c r="P1654" s="87">
        <v>10</v>
      </c>
      <c r="Q1654" s="69"/>
      <c r="R1654" s="4" t="s">
        <v>49</v>
      </c>
      <c r="T1654" s="4" t="s">
        <v>49</v>
      </c>
      <c r="V1654" s="17" t="s">
        <v>50</v>
      </c>
      <c r="W1654" s="17"/>
      <c r="X1654" s="59">
        <v>10</v>
      </c>
      <c r="Y1654" s="69"/>
      <c r="Z1654" s="87" t="s">
        <v>48</v>
      </c>
      <c r="AA1654" s="69"/>
      <c r="AB1654" s="59">
        <v>11</v>
      </c>
      <c r="AC1654" s="69"/>
      <c r="AD1654" s="87">
        <v>10.8</v>
      </c>
      <c r="AE1654" s="69"/>
      <c r="AF1654" s="100" t="s">
        <v>48</v>
      </c>
      <c r="AH1654" s="4" t="s">
        <v>49</v>
      </c>
      <c r="AJ1654" s="100">
        <v>10.199999999999999</v>
      </c>
      <c r="AL1654" s="4" t="s">
        <v>46</v>
      </c>
      <c r="AN1654" s="87">
        <v>9.1999999999999993</v>
      </c>
      <c r="AP1654" s="87">
        <v>9</v>
      </c>
      <c r="AR1654" s="87">
        <v>11.6</v>
      </c>
      <c r="AT1654" s="87" t="s">
        <v>48</v>
      </c>
      <c r="AV1654" s="81">
        <v>9</v>
      </c>
      <c r="AX1654" s="81">
        <v>6.8</v>
      </c>
      <c r="AZ1654" s="87" t="s">
        <v>48</v>
      </c>
      <c r="BB1654" s="100">
        <v>7.2</v>
      </c>
      <c r="BD1654" s="81" t="s">
        <v>48</v>
      </c>
      <c r="BF1654" s="81">
        <v>3.6</v>
      </c>
      <c r="BH1654" s="100">
        <v>12</v>
      </c>
      <c r="BI1654" s="69"/>
      <c r="BJ1654" s="81">
        <v>13</v>
      </c>
      <c r="BL1654" s="81">
        <v>8</v>
      </c>
      <c r="BN1654" s="74" t="s">
        <v>48</v>
      </c>
      <c r="BP1654" s="74" t="s">
        <v>48</v>
      </c>
      <c r="BR1654" s="148">
        <v>7</v>
      </c>
      <c r="BT1654" s="1" t="s">
        <v>47</v>
      </c>
      <c r="BV1654" s="1" t="s">
        <v>47</v>
      </c>
      <c r="BX1654" s="1" t="s">
        <v>47</v>
      </c>
      <c r="BZ1654" s="1" t="s">
        <v>47</v>
      </c>
    </row>
    <row r="1655" spans="2:78" x14ac:dyDescent="0.25">
      <c r="B1655" s="8">
        <v>1654</v>
      </c>
      <c r="C1655" s="8">
        <v>5</v>
      </c>
      <c r="D1655" s="8">
        <v>4</v>
      </c>
      <c r="E1655" s="8">
        <v>2021</v>
      </c>
      <c r="F1655" s="24" t="str">
        <f t="shared" si="137"/>
        <v>05/Apr/2021</v>
      </c>
      <c r="G1655" s="9" t="s">
        <v>22</v>
      </c>
      <c r="H1655" s="10" t="str">
        <f t="shared" si="140"/>
        <v>Mon</v>
      </c>
      <c r="I1655" s="10">
        <f t="shared" si="139"/>
        <v>827</v>
      </c>
      <c r="J1655" s="8">
        <f t="shared" si="141"/>
        <v>117</v>
      </c>
      <c r="K1655" s="1">
        <f t="shared" si="138"/>
        <v>28</v>
      </c>
      <c r="L1655" s="1">
        <f t="shared" si="142"/>
        <v>3</v>
      </c>
      <c r="N1655" s="1" t="s">
        <v>50</v>
      </c>
      <c r="P1655" s="87">
        <v>4.4000000000000004</v>
      </c>
      <c r="Q1655" s="69"/>
      <c r="R1655" s="4" t="s">
        <v>49</v>
      </c>
      <c r="T1655" s="4" t="s">
        <v>49</v>
      </c>
      <c r="V1655" s="17" t="s">
        <v>50</v>
      </c>
      <c r="W1655" s="17"/>
      <c r="X1655" s="59">
        <v>5.4</v>
      </c>
      <c r="Y1655" s="69"/>
      <c r="Z1655" s="87" t="s">
        <v>48</v>
      </c>
      <c r="AA1655" s="69"/>
      <c r="AB1655" s="59">
        <v>6.6</v>
      </c>
      <c r="AC1655" s="69"/>
      <c r="AD1655" s="87">
        <v>5.2</v>
      </c>
      <c r="AE1655" s="69"/>
      <c r="AF1655" s="100" t="s">
        <v>48</v>
      </c>
      <c r="AH1655" s="4" t="s">
        <v>49</v>
      </c>
      <c r="AJ1655" s="100">
        <v>3.4</v>
      </c>
      <c r="AL1655" s="4" t="s">
        <v>46</v>
      </c>
      <c r="AN1655" s="87">
        <v>4.5999999999999996</v>
      </c>
      <c r="AP1655" s="87">
        <v>4.5999999999999996</v>
      </c>
      <c r="AR1655" s="87">
        <v>6.4</v>
      </c>
      <c r="AT1655" s="87" t="s">
        <v>48</v>
      </c>
      <c r="AV1655" s="81">
        <v>5.2</v>
      </c>
      <c r="AX1655" s="81">
        <v>4.2</v>
      </c>
      <c r="AZ1655" s="87" t="s">
        <v>48</v>
      </c>
      <c r="BB1655" s="100">
        <v>4.2</v>
      </c>
      <c r="BD1655" s="81" t="s">
        <v>48</v>
      </c>
      <c r="BF1655" s="81">
        <v>3</v>
      </c>
      <c r="BH1655" s="100">
        <v>5.2</v>
      </c>
      <c r="BI1655" s="69"/>
      <c r="BJ1655" s="81">
        <v>9</v>
      </c>
      <c r="BL1655" s="81">
        <v>4.8</v>
      </c>
      <c r="BN1655" s="74" t="s">
        <v>48</v>
      </c>
      <c r="BP1655" s="74" t="s">
        <v>48</v>
      </c>
      <c r="BR1655" s="148">
        <v>4</v>
      </c>
      <c r="BT1655" s="1" t="s">
        <v>47</v>
      </c>
      <c r="BV1655" s="1" t="s">
        <v>47</v>
      </c>
      <c r="BX1655" s="1" t="s">
        <v>47</v>
      </c>
      <c r="BZ1655" s="1" t="s">
        <v>47</v>
      </c>
    </row>
    <row r="1656" spans="2:78" x14ac:dyDescent="0.25">
      <c r="B1656" s="8">
        <v>1655</v>
      </c>
      <c r="C1656" s="8">
        <v>6</v>
      </c>
      <c r="D1656" s="8">
        <v>4</v>
      </c>
      <c r="E1656" s="8">
        <v>2021</v>
      </c>
      <c r="F1656" s="24" t="str">
        <f t="shared" si="137"/>
        <v>06/Apr/2021</v>
      </c>
      <c r="G1656" s="9" t="s">
        <v>21</v>
      </c>
      <c r="H1656" s="10" t="str">
        <f t="shared" si="140"/>
        <v>Tue</v>
      </c>
      <c r="I1656" s="10">
        <f t="shared" si="139"/>
        <v>828</v>
      </c>
      <c r="J1656" s="8">
        <f t="shared" si="141"/>
        <v>117</v>
      </c>
      <c r="K1656" s="1">
        <f t="shared" si="138"/>
        <v>28</v>
      </c>
      <c r="L1656" s="1">
        <f t="shared" si="142"/>
        <v>3</v>
      </c>
      <c r="N1656" s="1" t="s">
        <v>50</v>
      </c>
      <c r="P1656" s="87">
        <v>10.199999999999999</v>
      </c>
      <c r="Q1656" s="69"/>
      <c r="R1656" s="4" t="s">
        <v>49</v>
      </c>
      <c r="T1656" s="4" t="s">
        <v>49</v>
      </c>
      <c r="V1656" s="17" t="s">
        <v>50</v>
      </c>
      <c r="W1656" s="17"/>
      <c r="X1656" s="59">
        <v>10.8</v>
      </c>
      <c r="Y1656" s="69"/>
      <c r="Z1656" s="87" t="s">
        <v>48</v>
      </c>
      <c r="AA1656" s="69"/>
      <c r="AB1656" s="59">
        <v>13.2</v>
      </c>
      <c r="AC1656" s="69"/>
      <c r="AD1656" s="87">
        <v>11</v>
      </c>
      <c r="AE1656" s="69"/>
      <c r="AF1656" s="100" t="s">
        <v>48</v>
      </c>
      <c r="AH1656" s="4" t="s">
        <v>49</v>
      </c>
      <c r="AJ1656" s="100">
        <v>11</v>
      </c>
      <c r="AL1656" s="4" t="s">
        <v>46</v>
      </c>
      <c r="AN1656" s="87">
        <v>10.4</v>
      </c>
      <c r="AP1656" s="87">
        <v>7.6</v>
      </c>
      <c r="AR1656" s="87">
        <v>12.4</v>
      </c>
      <c r="AT1656" s="87" t="s">
        <v>48</v>
      </c>
      <c r="AV1656" s="81">
        <v>9.8000000000000007</v>
      </c>
      <c r="AX1656" s="81">
        <v>7</v>
      </c>
      <c r="AZ1656" s="87" t="s">
        <v>48</v>
      </c>
      <c r="BB1656" s="100">
        <v>9.8000000000000007</v>
      </c>
      <c r="BD1656" s="81" t="s">
        <v>48</v>
      </c>
      <c r="BF1656" s="81">
        <v>7.6</v>
      </c>
      <c r="BH1656" s="100">
        <v>8.1999999999999993</v>
      </c>
      <c r="BI1656" s="69"/>
      <c r="BJ1656" s="81">
        <v>11</v>
      </c>
      <c r="BL1656" s="81">
        <v>9</v>
      </c>
      <c r="BN1656" s="74" t="s">
        <v>48</v>
      </c>
      <c r="BP1656" s="74" t="s">
        <v>48</v>
      </c>
      <c r="BR1656" s="148">
        <v>7</v>
      </c>
      <c r="BT1656" s="1" t="s">
        <v>47</v>
      </c>
      <c r="BV1656" s="1" t="s">
        <v>47</v>
      </c>
      <c r="BX1656" s="1" t="s">
        <v>47</v>
      </c>
      <c r="BZ1656" s="1" t="s">
        <v>47</v>
      </c>
    </row>
    <row r="1657" spans="2:78" x14ac:dyDescent="0.25">
      <c r="B1657" s="8">
        <v>1656</v>
      </c>
      <c r="C1657" s="8">
        <v>6</v>
      </c>
      <c r="D1657" s="8">
        <v>4</v>
      </c>
      <c r="E1657" s="8">
        <v>2021</v>
      </c>
      <c r="F1657" s="24" t="str">
        <f t="shared" si="137"/>
        <v>06/Apr/2021</v>
      </c>
      <c r="G1657" s="9" t="s">
        <v>22</v>
      </c>
      <c r="H1657" s="10" t="str">
        <f t="shared" si="140"/>
        <v>Tue</v>
      </c>
      <c r="I1657" s="10">
        <f t="shared" si="139"/>
        <v>828</v>
      </c>
      <c r="J1657" s="8">
        <f t="shared" si="141"/>
        <v>117</v>
      </c>
      <c r="K1657" s="1">
        <f t="shared" si="138"/>
        <v>28</v>
      </c>
      <c r="L1657" s="1">
        <f t="shared" si="142"/>
        <v>3</v>
      </c>
      <c r="N1657" s="1" t="s">
        <v>50</v>
      </c>
      <c r="P1657" s="87">
        <v>4.8</v>
      </c>
      <c r="Q1657" s="69"/>
      <c r="R1657" s="4" t="s">
        <v>49</v>
      </c>
      <c r="T1657" s="4" t="s">
        <v>49</v>
      </c>
      <c r="V1657" s="17" t="s">
        <v>50</v>
      </c>
      <c r="W1657" s="17"/>
      <c r="X1657" s="59">
        <v>6</v>
      </c>
      <c r="Y1657" s="69"/>
      <c r="Z1657" s="87" t="s">
        <v>48</v>
      </c>
      <c r="AA1657" s="69"/>
      <c r="AB1657" s="59">
        <v>7.4</v>
      </c>
      <c r="AC1657" s="69"/>
      <c r="AD1657" s="87">
        <v>5.4</v>
      </c>
      <c r="AE1657" s="69"/>
      <c r="AF1657" s="100" t="s">
        <v>48</v>
      </c>
      <c r="AH1657" s="4" t="s">
        <v>49</v>
      </c>
      <c r="AJ1657" s="100">
        <v>4.2</v>
      </c>
      <c r="AL1657" s="4" t="s">
        <v>46</v>
      </c>
      <c r="AN1657" s="87">
        <v>6.2</v>
      </c>
      <c r="AP1657" s="87">
        <v>3</v>
      </c>
      <c r="AR1657" s="87">
        <v>7</v>
      </c>
      <c r="AT1657" s="87" t="s">
        <v>48</v>
      </c>
      <c r="AV1657" s="81">
        <v>5.2</v>
      </c>
      <c r="AX1657" s="81">
        <v>3.6</v>
      </c>
      <c r="AZ1657" s="87" t="s">
        <v>48</v>
      </c>
      <c r="BB1657" s="100">
        <v>4.8</v>
      </c>
      <c r="BD1657" s="81" t="s">
        <v>48</v>
      </c>
      <c r="BF1657" s="81">
        <v>2.4</v>
      </c>
      <c r="BH1657" s="100">
        <v>5</v>
      </c>
      <c r="BI1657" s="69"/>
      <c r="BJ1657" s="81">
        <v>8.6</v>
      </c>
      <c r="BL1657" s="81">
        <v>4.4000000000000004</v>
      </c>
      <c r="BN1657" s="74" t="s">
        <v>48</v>
      </c>
      <c r="BP1657" s="74" t="s">
        <v>48</v>
      </c>
      <c r="BR1657" s="148">
        <v>3.6</v>
      </c>
      <c r="BT1657" s="1" t="s">
        <v>47</v>
      </c>
      <c r="BV1657" s="1" t="s">
        <v>47</v>
      </c>
      <c r="BX1657" s="1" t="s">
        <v>47</v>
      </c>
      <c r="BZ1657" s="1" t="s">
        <v>47</v>
      </c>
    </row>
    <row r="1658" spans="2:78" x14ac:dyDescent="0.25">
      <c r="B1658" s="8">
        <v>1657</v>
      </c>
      <c r="C1658" s="8">
        <v>7</v>
      </c>
      <c r="D1658" s="8">
        <v>4</v>
      </c>
      <c r="E1658" s="8">
        <v>2021</v>
      </c>
      <c r="F1658" s="24" t="str">
        <f t="shared" si="137"/>
        <v>07/Apr/2021</v>
      </c>
      <c r="G1658" s="9" t="s">
        <v>21</v>
      </c>
      <c r="H1658" s="10" t="str">
        <f t="shared" si="140"/>
        <v>Wed</v>
      </c>
      <c r="I1658" s="10">
        <f t="shared" si="139"/>
        <v>829</v>
      </c>
      <c r="J1658" s="8">
        <f t="shared" si="141"/>
        <v>117</v>
      </c>
      <c r="K1658" s="1">
        <f t="shared" si="138"/>
        <v>28</v>
      </c>
      <c r="L1658" s="1">
        <f t="shared" si="142"/>
        <v>3</v>
      </c>
      <c r="N1658" s="1" t="s">
        <v>50</v>
      </c>
      <c r="P1658" s="87">
        <v>10.6</v>
      </c>
      <c r="Q1658" s="69"/>
      <c r="R1658" s="4" t="s">
        <v>49</v>
      </c>
      <c r="T1658" s="4" t="s">
        <v>49</v>
      </c>
      <c r="V1658" s="17" t="s">
        <v>50</v>
      </c>
      <c r="W1658" s="17"/>
      <c r="X1658" s="59">
        <v>7.4</v>
      </c>
      <c r="Y1658" s="69"/>
      <c r="Z1658" s="87" t="s">
        <v>48</v>
      </c>
      <c r="AA1658" s="69"/>
      <c r="AB1658" s="59">
        <v>12</v>
      </c>
      <c r="AC1658" s="69"/>
      <c r="AD1658" s="87">
        <v>10</v>
      </c>
      <c r="AE1658" s="69"/>
      <c r="AF1658" s="100" t="s">
        <v>48</v>
      </c>
      <c r="AH1658" s="4" t="s">
        <v>49</v>
      </c>
      <c r="AJ1658" s="100">
        <v>13</v>
      </c>
      <c r="AL1658" s="4" t="s">
        <v>46</v>
      </c>
      <c r="AN1658" s="87">
        <v>10.6</v>
      </c>
      <c r="AP1658" s="87">
        <v>9.1999999999999993</v>
      </c>
      <c r="AR1658" s="87">
        <v>12.4</v>
      </c>
      <c r="AT1658" s="87" t="s">
        <v>48</v>
      </c>
      <c r="AV1658" s="81">
        <v>10</v>
      </c>
      <c r="AX1658" s="81">
        <v>8.1999999999999993</v>
      </c>
      <c r="AZ1658" s="87" t="s">
        <v>48</v>
      </c>
      <c r="BB1658" s="100">
        <v>8.1999999999999993</v>
      </c>
      <c r="BD1658" s="81" t="s">
        <v>48</v>
      </c>
      <c r="BF1658" s="81">
        <v>4</v>
      </c>
      <c r="BH1658" s="100">
        <v>12</v>
      </c>
      <c r="BI1658" s="69"/>
      <c r="BJ1658" s="81">
        <v>11</v>
      </c>
      <c r="BL1658" s="81">
        <v>5</v>
      </c>
      <c r="BN1658" s="74" t="s">
        <v>48</v>
      </c>
      <c r="BP1658" s="74" t="s">
        <v>48</v>
      </c>
      <c r="BR1658" s="148">
        <v>9.8000000000000007</v>
      </c>
      <c r="BT1658" s="1" t="s">
        <v>47</v>
      </c>
      <c r="BV1658" s="1" t="s">
        <v>47</v>
      </c>
      <c r="BX1658" s="1" t="s">
        <v>47</v>
      </c>
      <c r="BZ1658" s="1" t="s">
        <v>47</v>
      </c>
    </row>
    <row r="1659" spans="2:78" x14ac:dyDescent="0.25">
      <c r="B1659" s="8">
        <v>1658</v>
      </c>
      <c r="C1659" s="8">
        <v>7</v>
      </c>
      <c r="D1659" s="8">
        <v>4</v>
      </c>
      <c r="E1659" s="8">
        <v>2021</v>
      </c>
      <c r="F1659" s="24" t="str">
        <f t="shared" si="137"/>
        <v>07/Apr/2021</v>
      </c>
      <c r="G1659" s="9" t="s">
        <v>22</v>
      </c>
      <c r="H1659" s="10" t="str">
        <f t="shared" si="140"/>
        <v>Wed</v>
      </c>
      <c r="I1659" s="10">
        <f t="shared" si="139"/>
        <v>829</v>
      </c>
      <c r="J1659" s="8">
        <f t="shared" si="141"/>
        <v>117</v>
      </c>
      <c r="K1659" s="1">
        <f t="shared" si="138"/>
        <v>28</v>
      </c>
      <c r="L1659" s="1">
        <f t="shared" si="142"/>
        <v>3</v>
      </c>
      <c r="N1659" s="1" t="s">
        <v>50</v>
      </c>
      <c r="P1659" s="87">
        <v>4.5999999999999996</v>
      </c>
      <c r="Q1659" s="69"/>
      <c r="R1659" s="4" t="s">
        <v>49</v>
      </c>
      <c r="T1659" s="4" t="s">
        <v>49</v>
      </c>
      <c r="V1659" s="17" t="s">
        <v>50</v>
      </c>
      <c r="W1659" s="17"/>
      <c r="X1659" s="59">
        <v>5.8</v>
      </c>
      <c r="Y1659" s="69"/>
      <c r="Z1659" s="87" t="s">
        <v>48</v>
      </c>
      <c r="AA1659" s="69"/>
      <c r="AB1659" s="59">
        <v>7.4</v>
      </c>
      <c r="AC1659" s="69"/>
      <c r="AD1659" s="87">
        <v>6</v>
      </c>
      <c r="AE1659" s="69"/>
      <c r="AF1659" s="100" t="s">
        <v>48</v>
      </c>
      <c r="AH1659" s="4" t="s">
        <v>49</v>
      </c>
      <c r="AJ1659" s="100">
        <v>5.2</v>
      </c>
      <c r="AL1659" s="4" t="s">
        <v>46</v>
      </c>
      <c r="AN1659" s="87">
        <v>6.2</v>
      </c>
      <c r="AP1659" s="87">
        <v>5.4</v>
      </c>
      <c r="AR1659" s="87">
        <v>7.4</v>
      </c>
      <c r="AT1659" s="87" t="s">
        <v>48</v>
      </c>
      <c r="AV1659" s="81">
        <v>5.4</v>
      </c>
      <c r="AX1659" s="81">
        <v>2.4</v>
      </c>
      <c r="AZ1659" s="87" t="s">
        <v>48</v>
      </c>
      <c r="BB1659" s="100">
        <v>4.5999999999999996</v>
      </c>
      <c r="BD1659" s="81" t="s">
        <v>48</v>
      </c>
      <c r="BF1659" s="81">
        <v>2.8</v>
      </c>
      <c r="BH1659" s="100">
        <v>6</v>
      </c>
      <c r="BI1659" s="69"/>
      <c r="BJ1659" s="81">
        <v>9.8000000000000007</v>
      </c>
      <c r="BL1659" s="81">
        <v>4</v>
      </c>
      <c r="BN1659" s="74" t="s">
        <v>48</v>
      </c>
      <c r="BP1659" s="74" t="s">
        <v>48</v>
      </c>
      <c r="BR1659" s="148">
        <v>4.2</v>
      </c>
      <c r="BT1659" s="1" t="s">
        <v>47</v>
      </c>
      <c r="BV1659" s="1" t="s">
        <v>47</v>
      </c>
      <c r="BX1659" s="1" t="s">
        <v>47</v>
      </c>
      <c r="BZ1659" s="1" t="s">
        <v>47</v>
      </c>
    </row>
    <row r="1660" spans="2:78" x14ac:dyDescent="0.25">
      <c r="B1660" s="8">
        <v>1659</v>
      </c>
      <c r="C1660" s="8">
        <v>8</v>
      </c>
      <c r="D1660" s="8">
        <v>4</v>
      </c>
      <c r="E1660" s="8">
        <v>2021</v>
      </c>
      <c r="F1660" s="24" t="str">
        <f t="shared" si="137"/>
        <v>08/Apr/2021</v>
      </c>
      <c r="G1660" s="9" t="s">
        <v>21</v>
      </c>
      <c r="H1660" s="10" t="str">
        <f t="shared" si="140"/>
        <v>Thu</v>
      </c>
      <c r="I1660" s="10">
        <f t="shared" si="139"/>
        <v>830</v>
      </c>
      <c r="J1660" s="8">
        <f t="shared" si="141"/>
        <v>117</v>
      </c>
      <c r="K1660" s="1">
        <f t="shared" si="138"/>
        <v>28</v>
      </c>
      <c r="L1660" s="1">
        <f t="shared" si="142"/>
        <v>3</v>
      </c>
      <c r="N1660" s="1" t="s">
        <v>50</v>
      </c>
      <c r="P1660" s="87">
        <v>8.4</v>
      </c>
      <c r="Q1660" s="69"/>
      <c r="R1660" s="4" t="s">
        <v>49</v>
      </c>
      <c r="T1660" s="4" t="s">
        <v>49</v>
      </c>
      <c r="V1660" s="17" t="s">
        <v>50</v>
      </c>
      <c r="W1660" s="17"/>
      <c r="X1660" s="59">
        <v>10.199999999999999</v>
      </c>
      <c r="Y1660" s="69"/>
      <c r="Z1660" s="87" t="s">
        <v>48</v>
      </c>
      <c r="AA1660" s="69"/>
      <c r="AB1660" s="59">
        <v>10.199999999999999</v>
      </c>
      <c r="AC1660" s="69"/>
      <c r="AD1660" s="87">
        <v>10.199999999999999</v>
      </c>
      <c r="AE1660" s="69"/>
      <c r="AF1660" s="100" t="s">
        <v>48</v>
      </c>
      <c r="AH1660" s="4" t="s">
        <v>49</v>
      </c>
      <c r="AJ1660" s="100">
        <v>13.2</v>
      </c>
      <c r="AL1660" s="4" t="s">
        <v>46</v>
      </c>
      <c r="AN1660" s="87">
        <v>10.6</v>
      </c>
      <c r="AP1660" s="87">
        <v>7</v>
      </c>
      <c r="AR1660" s="87">
        <v>13</v>
      </c>
      <c r="AT1660" s="87" t="s">
        <v>48</v>
      </c>
      <c r="AV1660" s="81">
        <v>10</v>
      </c>
      <c r="AX1660" s="81">
        <v>5.8</v>
      </c>
      <c r="AZ1660" s="87" t="s">
        <v>48</v>
      </c>
      <c r="BB1660" s="100">
        <v>7.6</v>
      </c>
      <c r="BD1660" s="81" t="s">
        <v>48</v>
      </c>
      <c r="BF1660" s="81">
        <v>5</v>
      </c>
      <c r="BH1660" s="100">
        <v>9.8000000000000007</v>
      </c>
      <c r="BI1660" s="69"/>
      <c r="BJ1660" s="81">
        <v>12</v>
      </c>
      <c r="BL1660" s="81">
        <v>4.2</v>
      </c>
      <c r="BN1660" s="74" t="s">
        <v>48</v>
      </c>
      <c r="BP1660" s="74" t="s">
        <v>48</v>
      </c>
      <c r="BR1660" s="148">
        <v>7</v>
      </c>
      <c r="BT1660" s="1" t="s">
        <v>47</v>
      </c>
      <c r="BV1660" s="1" t="s">
        <v>47</v>
      </c>
      <c r="BX1660" s="1" t="s">
        <v>47</v>
      </c>
      <c r="BZ1660" s="1" t="s">
        <v>47</v>
      </c>
    </row>
    <row r="1661" spans="2:78" x14ac:dyDescent="0.25">
      <c r="B1661" s="8">
        <v>1660</v>
      </c>
      <c r="C1661" s="8">
        <v>8</v>
      </c>
      <c r="D1661" s="8">
        <v>4</v>
      </c>
      <c r="E1661" s="8">
        <v>2021</v>
      </c>
      <c r="F1661" s="24" t="str">
        <f t="shared" si="137"/>
        <v>08/Apr/2021</v>
      </c>
      <c r="G1661" s="9" t="s">
        <v>22</v>
      </c>
      <c r="H1661" s="10" t="str">
        <f t="shared" si="140"/>
        <v>Thu</v>
      </c>
      <c r="I1661" s="10">
        <f t="shared" si="139"/>
        <v>830</v>
      </c>
      <c r="J1661" s="8">
        <f t="shared" si="141"/>
        <v>117</v>
      </c>
      <c r="K1661" s="1">
        <f t="shared" si="138"/>
        <v>28</v>
      </c>
      <c r="L1661" s="1">
        <f t="shared" si="142"/>
        <v>3</v>
      </c>
      <c r="N1661" s="1" t="s">
        <v>50</v>
      </c>
      <c r="P1661" s="87">
        <v>4.5999999999999996</v>
      </c>
      <c r="Q1661" s="69"/>
      <c r="R1661" s="4" t="s">
        <v>49</v>
      </c>
      <c r="T1661" s="4" t="s">
        <v>49</v>
      </c>
      <c r="V1661" s="17" t="s">
        <v>50</v>
      </c>
      <c r="W1661" s="17"/>
      <c r="X1661" s="59">
        <v>6</v>
      </c>
      <c r="Y1661" s="69"/>
      <c r="Z1661" s="87" t="s">
        <v>48</v>
      </c>
      <c r="AA1661" s="69"/>
      <c r="AB1661" s="59">
        <v>4.2</v>
      </c>
      <c r="AC1661" s="69"/>
      <c r="AD1661" s="87">
        <v>5.4</v>
      </c>
      <c r="AE1661" s="69"/>
      <c r="AF1661" s="100" t="s">
        <v>48</v>
      </c>
      <c r="AH1661" s="4" t="s">
        <v>49</v>
      </c>
      <c r="AJ1661" s="100">
        <v>4</v>
      </c>
      <c r="AL1661" s="4" t="s">
        <v>46</v>
      </c>
      <c r="AN1661" s="87">
        <v>2</v>
      </c>
      <c r="AP1661" s="87">
        <v>3.6</v>
      </c>
      <c r="AR1661" s="87">
        <v>8.6</v>
      </c>
      <c r="AT1661" s="87" t="s">
        <v>48</v>
      </c>
      <c r="AV1661" s="81">
        <v>4.2</v>
      </c>
      <c r="AX1661" s="81">
        <v>2.8</v>
      </c>
      <c r="AZ1661" s="87" t="s">
        <v>48</v>
      </c>
      <c r="BB1661" s="100">
        <v>3.8</v>
      </c>
      <c r="BD1661" s="81" t="s">
        <v>48</v>
      </c>
      <c r="BF1661" s="81">
        <v>4.2</v>
      </c>
      <c r="BH1661" s="100">
        <v>6</v>
      </c>
      <c r="BI1661" s="69"/>
      <c r="BJ1661" s="81">
        <v>6</v>
      </c>
      <c r="BL1661" s="81">
        <v>4</v>
      </c>
      <c r="BN1661" s="74" t="s">
        <v>48</v>
      </c>
      <c r="BP1661" s="74" t="s">
        <v>48</v>
      </c>
      <c r="BR1661" s="148">
        <v>5</v>
      </c>
      <c r="BT1661" s="1" t="s">
        <v>47</v>
      </c>
      <c r="BV1661" s="1" t="s">
        <v>47</v>
      </c>
      <c r="BX1661" s="1" t="s">
        <v>47</v>
      </c>
      <c r="BZ1661" s="1" t="s">
        <v>47</v>
      </c>
    </row>
    <row r="1662" spans="2:78" x14ac:dyDescent="0.25">
      <c r="B1662" s="8">
        <v>1661</v>
      </c>
      <c r="C1662" s="8">
        <v>9</v>
      </c>
      <c r="D1662" s="8">
        <v>4</v>
      </c>
      <c r="E1662" s="8">
        <v>2021</v>
      </c>
      <c r="F1662" s="24" t="str">
        <f t="shared" si="137"/>
        <v>09/Apr/2021</v>
      </c>
      <c r="G1662" s="9" t="s">
        <v>21</v>
      </c>
      <c r="H1662" s="10" t="str">
        <f t="shared" si="140"/>
        <v>Fri</v>
      </c>
      <c r="I1662" s="10">
        <f t="shared" si="139"/>
        <v>831</v>
      </c>
      <c r="J1662" s="8">
        <f t="shared" si="141"/>
        <v>117</v>
      </c>
      <c r="K1662" s="1">
        <f t="shared" si="138"/>
        <v>28</v>
      </c>
      <c r="L1662" s="1">
        <f t="shared" si="142"/>
        <v>3</v>
      </c>
      <c r="N1662" s="1" t="s">
        <v>50</v>
      </c>
      <c r="P1662" s="87">
        <v>9.6</v>
      </c>
      <c r="Q1662" s="69"/>
      <c r="R1662" s="4" t="s">
        <v>49</v>
      </c>
      <c r="T1662" s="4" t="s">
        <v>49</v>
      </c>
      <c r="V1662" s="17" t="s">
        <v>50</v>
      </c>
      <c r="W1662" s="17"/>
      <c r="X1662" s="59">
        <v>6.2</v>
      </c>
      <c r="Y1662" s="69"/>
      <c r="Z1662" s="87" t="s">
        <v>48</v>
      </c>
      <c r="AA1662" s="69"/>
      <c r="AB1662" s="59">
        <v>10.4</v>
      </c>
      <c r="AC1662" s="69"/>
      <c r="AD1662" s="87">
        <v>10.199999999999999</v>
      </c>
      <c r="AE1662" s="69"/>
      <c r="AF1662" s="100" t="s">
        <v>48</v>
      </c>
      <c r="AH1662" s="4" t="s">
        <v>49</v>
      </c>
      <c r="AJ1662" s="100">
        <v>12.2</v>
      </c>
      <c r="AL1662" s="4" t="s">
        <v>46</v>
      </c>
      <c r="AN1662" s="87">
        <v>10.199999999999999</v>
      </c>
      <c r="AP1662" s="87">
        <v>7.2</v>
      </c>
      <c r="AR1662" s="87">
        <v>12.6</v>
      </c>
      <c r="AT1662" s="87" t="s">
        <v>48</v>
      </c>
      <c r="AV1662" s="81">
        <v>7.8</v>
      </c>
      <c r="AX1662" s="81">
        <v>8.6</v>
      </c>
      <c r="AZ1662" s="87" t="s">
        <v>48</v>
      </c>
      <c r="BB1662" s="100">
        <v>8.6</v>
      </c>
      <c r="BD1662" s="81" t="s">
        <v>48</v>
      </c>
      <c r="BF1662" s="81">
        <v>8.4</v>
      </c>
      <c r="BH1662" s="100">
        <v>12.2</v>
      </c>
      <c r="BI1662" s="69"/>
      <c r="BJ1662" s="81">
        <v>13</v>
      </c>
      <c r="BL1662" s="81">
        <v>8.6</v>
      </c>
      <c r="BN1662" s="74" t="s">
        <v>48</v>
      </c>
      <c r="BP1662" s="74" t="s">
        <v>48</v>
      </c>
      <c r="BR1662" s="148">
        <v>8.1999999999999993</v>
      </c>
      <c r="BT1662" s="1" t="s">
        <v>47</v>
      </c>
      <c r="BV1662" s="1" t="s">
        <v>47</v>
      </c>
      <c r="BX1662" s="1" t="s">
        <v>47</v>
      </c>
      <c r="BZ1662" s="1" t="s">
        <v>47</v>
      </c>
    </row>
    <row r="1663" spans="2:78" x14ac:dyDescent="0.25">
      <c r="B1663" s="8">
        <v>1662</v>
      </c>
      <c r="C1663" s="8">
        <v>9</v>
      </c>
      <c r="D1663" s="8">
        <v>4</v>
      </c>
      <c r="E1663" s="8">
        <v>2021</v>
      </c>
      <c r="F1663" s="24" t="str">
        <f t="shared" si="137"/>
        <v>09/Apr/2021</v>
      </c>
      <c r="G1663" s="9" t="s">
        <v>22</v>
      </c>
      <c r="H1663" s="10" t="str">
        <f t="shared" si="140"/>
        <v>Fri</v>
      </c>
      <c r="I1663" s="10">
        <f t="shared" si="139"/>
        <v>831</v>
      </c>
      <c r="J1663" s="8">
        <f t="shared" si="141"/>
        <v>117</v>
      </c>
      <c r="K1663" s="1">
        <f t="shared" si="138"/>
        <v>28</v>
      </c>
      <c r="L1663" s="1">
        <f t="shared" si="142"/>
        <v>3</v>
      </c>
      <c r="N1663" s="1" t="s">
        <v>50</v>
      </c>
      <c r="P1663" s="87">
        <v>4.8</v>
      </c>
      <c r="Q1663" s="69"/>
      <c r="R1663" s="4" t="s">
        <v>49</v>
      </c>
      <c r="T1663" s="4" t="s">
        <v>49</v>
      </c>
      <c r="V1663" s="17" t="s">
        <v>50</v>
      </c>
      <c r="W1663" s="17"/>
      <c r="X1663" s="59">
        <v>5.6</v>
      </c>
      <c r="Y1663" s="69"/>
      <c r="Z1663" s="87" t="s">
        <v>48</v>
      </c>
      <c r="AA1663" s="69"/>
      <c r="AB1663" s="59">
        <v>4.2</v>
      </c>
      <c r="AC1663" s="69"/>
      <c r="AD1663" s="87">
        <v>5.4</v>
      </c>
      <c r="AE1663" s="69"/>
      <c r="AF1663" s="100" t="s">
        <v>48</v>
      </c>
      <c r="AH1663" s="4" t="s">
        <v>49</v>
      </c>
      <c r="AJ1663" s="100">
        <v>4</v>
      </c>
      <c r="AL1663" s="4" t="s">
        <v>46</v>
      </c>
      <c r="AN1663" s="87">
        <v>2.2000000000000002</v>
      </c>
      <c r="AP1663" s="87">
        <v>3.6</v>
      </c>
      <c r="AR1663" s="87">
        <v>7.6</v>
      </c>
      <c r="AT1663" s="87" t="s">
        <v>48</v>
      </c>
      <c r="AV1663" s="81">
        <v>4</v>
      </c>
      <c r="AX1663" s="81">
        <v>3.2</v>
      </c>
      <c r="AZ1663" s="87" t="s">
        <v>48</v>
      </c>
      <c r="BB1663" s="100">
        <v>2.8</v>
      </c>
      <c r="BD1663" s="81" t="s">
        <v>48</v>
      </c>
      <c r="BF1663" s="81">
        <v>2.6</v>
      </c>
      <c r="BH1663" s="100">
        <v>8.3000000000000007</v>
      </c>
      <c r="BI1663" s="69"/>
      <c r="BJ1663" s="81">
        <v>5.2</v>
      </c>
      <c r="BL1663" s="81">
        <v>3.8</v>
      </c>
      <c r="BN1663" s="74" t="s">
        <v>48</v>
      </c>
      <c r="BP1663" s="74" t="s">
        <v>48</v>
      </c>
      <c r="BR1663" s="148">
        <v>6</v>
      </c>
      <c r="BT1663" s="1" t="s">
        <v>47</v>
      </c>
      <c r="BV1663" s="1" t="s">
        <v>47</v>
      </c>
      <c r="BX1663" s="1" t="s">
        <v>47</v>
      </c>
      <c r="BZ1663" s="1" t="s">
        <v>47</v>
      </c>
    </row>
    <row r="1664" spans="2:78" x14ac:dyDescent="0.25">
      <c r="B1664" s="8">
        <v>1663</v>
      </c>
      <c r="C1664" s="8">
        <v>10</v>
      </c>
      <c r="D1664" s="8">
        <v>4</v>
      </c>
      <c r="E1664" s="8">
        <v>2021</v>
      </c>
      <c r="F1664" s="24" t="str">
        <f t="shared" ref="F1664:F1727" si="143">TEXT(DATE(E1664,D1664,C1664),"dd/mmm/yyyy")</f>
        <v>10/Apr/2021</v>
      </c>
      <c r="G1664" s="9" t="s">
        <v>21</v>
      </c>
      <c r="H1664" s="10" t="str">
        <f t="shared" si="140"/>
        <v>Sat</v>
      </c>
      <c r="I1664" s="10">
        <f t="shared" si="139"/>
        <v>832</v>
      </c>
      <c r="J1664" s="8">
        <f t="shared" si="141"/>
        <v>117</v>
      </c>
      <c r="K1664" s="1">
        <f t="shared" ref="K1664:K1727" si="144">IF(COUNTIF(K1603:K1663,K1634)=61,K1634+1,K1663)</f>
        <v>28</v>
      </c>
      <c r="L1664" s="1">
        <f t="shared" si="142"/>
        <v>3</v>
      </c>
      <c r="N1664" s="1" t="s">
        <v>50</v>
      </c>
      <c r="P1664" s="87">
        <v>7.4</v>
      </c>
      <c r="Q1664" s="69"/>
      <c r="R1664" s="4" t="s">
        <v>49</v>
      </c>
      <c r="T1664" s="4" t="s">
        <v>49</v>
      </c>
      <c r="V1664" s="17" t="s">
        <v>50</v>
      </c>
      <c r="W1664" s="17"/>
      <c r="X1664" s="59">
        <v>8</v>
      </c>
      <c r="Y1664" s="69"/>
      <c r="Z1664" s="87" t="s">
        <v>48</v>
      </c>
      <c r="AA1664" s="69"/>
      <c r="AB1664" s="59">
        <v>5.2</v>
      </c>
      <c r="AC1664" s="69"/>
      <c r="AD1664" s="87">
        <v>9.8000000000000007</v>
      </c>
      <c r="AE1664" s="69"/>
      <c r="AF1664" s="100" t="s">
        <v>48</v>
      </c>
      <c r="AH1664" s="4" t="s">
        <v>49</v>
      </c>
      <c r="AJ1664" s="100">
        <v>13.4</v>
      </c>
      <c r="AL1664" s="4" t="s">
        <v>46</v>
      </c>
      <c r="AN1664" s="87">
        <v>7.4</v>
      </c>
      <c r="AP1664" s="87">
        <v>8.4</v>
      </c>
      <c r="AR1664" s="87">
        <v>12.6</v>
      </c>
      <c r="AT1664" s="87" t="s">
        <v>48</v>
      </c>
      <c r="AV1664" s="81">
        <v>8</v>
      </c>
      <c r="AX1664" s="81">
        <v>7</v>
      </c>
      <c r="AZ1664" s="87" t="s">
        <v>48</v>
      </c>
      <c r="BB1664" s="100">
        <v>6.4</v>
      </c>
      <c r="BD1664" s="81" t="s">
        <v>48</v>
      </c>
      <c r="BF1664" s="81">
        <v>7.2</v>
      </c>
      <c r="BH1664" s="100">
        <v>11.2</v>
      </c>
      <c r="BI1664" s="69"/>
      <c r="BJ1664" s="81">
        <v>6.4</v>
      </c>
      <c r="BL1664" s="81">
        <v>1.4</v>
      </c>
      <c r="BN1664" s="74" t="s">
        <v>48</v>
      </c>
      <c r="BP1664" s="74" t="s">
        <v>48</v>
      </c>
      <c r="BR1664" s="148">
        <v>11.2</v>
      </c>
      <c r="BT1664" s="1" t="s">
        <v>47</v>
      </c>
      <c r="BV1664" s="1" t="s">
        <v>47</v>
      </c>
      <c r="BX1664" s="1" t="s">
        <v>47</v>
      </c>
      <c r="BZ1664" s="1" t="s">
        <v>47</v>
      </c>
    </row>
    <row r="1665" spans="2:78" x14ac:dyDescent="0.25">
      <c r="B1665" s="8">
        <v>1664</v>
      </c>
      <c r="C1665" s="8">
        <v>10</v>
      </c>
      <c r="D1665" s="8">
        <v>4</v>
      </c>
      <c r="E1665" s="8">
        <v>2021</v>
      </c>
      <c r="F1665" s="24" t="str">
        <f t="shared" si="143"/>
        <v>10/Apr/2021</v>
      </c>
      <c r="G1665" s="9" t="s">
        <v>22</v>
      </c>
      <c r="H1665" s="10" t="str">
        <f t="shared" si="140"/>
        <v>Sat</v>
      </c>
      <c r="I1665" s="10">
        <f t="shared" si="139"/>
        <v>832</v>
      </c>
      <c r="J1665" s="8">
        <f t="shared" si="141"/>
        <v>117</v>
      </c>
      <c r="K1665" s="1">
        <f t="shared" si="144"/>
        <v>28</v>
      </c>
      <c r="L1665" s="1">
        <f t="shared" si="142"/>
        <v>3</v>
      </c>
      <c r="N1665" s="1" t="s">
        <v>50</v>
      </c>
      <c r="P1665" s="87">
        <v>3.2</v>
      </c>
      <c r="Q1665" s="69"/>
      <c r="R1665" s="4" t="s">
        <v>49</v>
      </c>
      <c r="T1665" s="4" t="s">
        <v>49</v>
      </c>
      <c r="V1665" s="17" t="s">
        <v>50</v>
      </c>
      <c r="W1665" s="17"/>
      <c r="X1665" s="59">
        <v>4</v>
      </c>
      <c r="Y1665" s="69"/>
      <c r="Z1665" s="87" t="s">
        <v>48</v>
      </c>
      <c r="AA1665" s="69"/>
      <c r="AB1665" s="59">
        <v>3.8</v>
      </c>
      <c r="AC1665" s="69"/>
      <c r="AD1665" s="87">
        <v>5.2</v>
      </c>
      <c r="AE1665" s="69"/>
      <c r="AF1665" s="100" t="s">
        <v>48</v>
      </c>
      <c r="AH1665" s="4" t="s">
        <v>49</v>
      </c>
      <c r="AJ1665" s="100">
        <v>5.8</v>
      </c>
      <c r="AL1665" s="4" t="s">
        <v>46</v>
      </c>
      <c r="AN1665" s="87">
        <v>3.8</v>
      </c>
      <c r="AP1665" s="87">
        <v>3.6</v>
      </c>
      <c r="AR1665" s="87">
        <v>5.6</v>
      </c>
      <c r="AT1665" s="87" t="s">
        <v>48</v>
      </c>
      <c r="AV1665" s="81">
        <v>4.4000000000000004</v>
      </c>
      <c r="AX1665" s="81">
        <v>1.8</v>
      </c>
      <c r="AZ1665" s="87" t="s">
        <v>48</v>
      </c>
      <c r="BB1665" s="100">
        <v>5</v>
      </c>
      <c r="BD1665" s="81" t="s">
        <v>48</v>
      </c>
      <c r="BF1665" s="81">
        <v>3.2</v>
      </c>
      <c r="BH1665" s="100">
        <v>5.6</v>
      </c>
      <c r="BI1665" s="69"/>
      <c r="BJ1665" s="81">
        <v>3.6</v>
      </c>
      <c r="BL1665" s="81">
        <v>4.8</v>
      </c>
      <c r="BN1665" s="74" t="s">
        <v>48</v>
      </c>
      <c r="BP1665" s="74" t="s">
        <v>48</v>
      </c>
      <c r="BR1665" s="148">
        <v>5.4</v>
      </c>
      <c r="BT1665" s="1" t="s">
        <v>47</v>
      </c>
      <c r="BV1665" s="1" t="s">
        <v>47</v>
      </c>
      <c r="BX1665" s="1" t="s">
        <v>47</v>
      </c>
      <c r="BZ1665" s="1" t="s">
        <v>47</v>
      </c>
    </row>
    <row r="1666" spans="2:78" x14ac:dyDescent="0.25">
      <c r="B1666" s="8">
        <v>1665</v>
      </c>
      <c r="C1666" s="8">
        <v>11</v>
      </c>
      <c r="D1666" s="8">
        <v>4</v>
      </c>
      <c r="E1666" s="8">
        <v>2021</v>
      </c>
      <c r="F1666" s="24" t="str">
        <f t="shared" si="143"/>
        <v>11/Apr/2021</v>
      </c>
      <c r="G1666" s="9" t="s">
        <v>21</v>
      </c>
      <c r="H1666" s="10" t="str">
        <f t="shared" si="140"/>
        <v>Sun</v>
      </c>
      <c r="I1666" s="10">
        <f t="shared" si="139"/>
        <v>833</v>
      </c>
      <c r="J1666" s="8">
        <f t="shared" si="141"/>
        <v>117</v>
      </c>
      <c r="K1666" s="1">
        <f t="shared" si="144"/>
        <v>28</v>
      </c>
      <c r="L1666" s="1">
        <f t="shared" si="142"/>
        <v>3</v>
      </c>
      <c r="N1666" s="1" t="s">
        <v>50</v>
      </c>
      <c r="P1666" s="87">
        <v>6.2</v>
      </c>
      <c r="Q1666" s="69"/>
      <c r="R1666" s="4" t="s">
        <v>49</v>
      </c>
      <c r="T1666" s="4" t="s">
        <v>49</v>
      </c>
      <c r="V1666" s="17" t="s">
        <v>50</v>
      </c>
      <c r="W1666" s="17"/>
      <c r="X1666" s="59">
        <v>10.199999999999999</v>
      </c>
      <c r="Y1666" s="69"/>
      <c r="Z1666" s="87" t="s">
        <v>48</v>
      </c>
      <c r="AA1666" s="69"/>
      <c r="AB1666" s="59">
        <v>12.8</v>
      </c>
      <c r="AC1666" s="69"/>
      <c r="AD1666" s="87">
        <v>10.8</v>
      </c>
      <c r="AE1666" s="69"/>
      <c r="AF1666" s="100" t="s">
        <v>48</v>
      </c>
      <c r="AH1666" s="4" t="s">
        <v>49</v>
      </c>
      <c r="AJ1666" s="100">
        <v>13</v>
      </c>
      <c r="AL1666" s="4" t="s">
        <v>46</v>
      </c>
      <c r="AN1666" s="87">
        <v>9.4</v>
      </c>
      <c r="AP1666" s="87">
        <v>7.8</v>
      </c>
      <c r="AR1666" s="87">
        <v>10.8</v>
      </c>
      <c r="AT1666" s="87" t="s">
        <v>48</v>
      </c>
      <c r="AV1666" s="81">
        <v>7</v>
      </c>
      <c r="AX1666" s="81">
        <v>5.8</v>
      </c>
      <c r="AZ1666" s="87" t="s">
        <v>48</v>
      </c>
      <c r="BB1666" s="100">
        <v>6.4</v>
      </c>
      <c r="BD1666" s="81" t="s">
        <v>48</v>
      </c>
      <c r="BF1666" s="81" t="s">
        <v>48</v>
      </c>
      <c r="BH1666" s="100">
        <v>7.7</v>
      </c>
      <c r="BI1666" s="69"/>
      <c r="BJ1666" s="81">
        <v>12.2</v>
      </c>
      <c r="BL1666" s="81">
        <v>8</v>
      </c>
      <c r="BN1666" s="74" t="s">
        <v>48</v>
      </c>
      <c r="BP1666" s="74" t="s">
        <v>48</v>
      </c>
      <c r="BR1666" s="148">
        <v>9.6</v>
      </c>
      <c r="BT1666" s="1" t="s">
        <v>47</v>
      </c>
      <c r="BV1666" s="1" t="s">
        <v>47</v>
      </c>
      <c r="BX1666" s="1" t="s">
        <v>47</v>
      </c>
      <c r="BZ1666" s="1" t="s">
        <v>47</v>
      </c>
    </row>
    <row r="1667" spans="2:78" ht="16.5" thickBot="1" x14ac:dyDescent="0.3">
      <c r="B1667" s="8">
        <v>1666</v>
      </c>
      <c r="C1667" s="8">
        <v>11</v>
      </c>
      <c r="D1667" s="8">
        <v>4</v>
      </c>
      <c r="E1667" s="8">
        <v>2021</v>
      </c>
      <c r="F1667" s="24" t="str">
        <f t="shared" si="143"/>
        <v>11/Apr/2021</v>
      </c>
      <c r="G1667" s="9" t="s">
        <v>22</v>
      </c>
      <c r="H1667" s="10" t="str">
        <f t="shared" si="140"/>
        <v>Sun</v>
      </c>
      <c r="I1667" s="10">
        <f t="shared" si="139"/>
        <v>833</v>
      </c>
      <c r="J1667" s="8">
        <f t="shared" si="141"/>
        <v>117</v>
      </c>
      <c r="K1667" s="1">
        <f t="shared" si="144"/>
        <v>28</v>
      </c>
      <c r="L1667" s="1">
        <f t="shared" si="142"/>
        <v>3</v>
      </c>
      <c r="N1667" s="1" t="s">
        <v>50</v>
      </c>
      <c r="P1667" s="87">
        <v>3.8</v>
      </c>
      <c r="Q1667" s="69"/>
      <c r="R1667" s="4" t="s">
        <v>49</v>
      </c>
      <c r="T1667" s="4" t="s">
        <v>49</v>
      </c>
      <c r="V1667" s="17" t="s">
        <v>50</v>
      </c>
      <c r="W1667" s="17"/>
      <c r="X1667" s="59">
        <v>7</v>
      </c>
      <c r="Y1667" s="69"/>
      <c r="Z1667" s="87" t="s">
        <v>48</v>
      </c>
      <c r="AA1667" s="69"/>
      <c r="AB1667" s="59">
        <v>7.6</v>
      </c>
      <c r="AC1667" s="69"/>
      <c r="AD1667" s="87">
        <v>3</v>
      </c>
      <c r="AE1667" s="69"/>
      <c r="AF1667" s="100" t="s">
        <v>48</v>
      </c>
      <c r="AH1667" s="4" t="s">
        <v>49</v>
      </c>
      <c r="AJ1667" s="100">
        <v>3.8</v>
      </c>
      <c r="AL1667" s="4" t="s">
        <v>46</v>
      </c>
      <c r="AN1667" s="87">
        <v>4</v>
      </c>
      <c r="AP1667" s="87">
        <v>3.6</v>
      </c>
      <c r="AR1667" s="87">
        <v>6.6</v>
      </c>
      <c r="AT1667" s="87" t="s">
        <v>48</v>
      </c>
      <c r="AV1667" s="81">
        <v>6.2</v>
      </c>
      <c r="AX1667" s="81">
        <v>3.6</v>
      </c>
      <c r="AZ1667" s="87" t="s">
        <v>48</v>
      </c>
      <c r="BB1667" s="100">
        <v>4.4000000000000004</v>
      </c>
      <c r="BD1667" s="81" t="s">
        <v>48</v>
      </c>
      <c r="BF1667" s="81" t="s">
        <v>48</v>
      </c>
      <c r="BH1667" s="100">
        <v>6.2</v>
      </c>
      <c r="BI1667" s="69"/>
      <c r="BJ1667" s="81">
        <v>6.4</v>
      </c>
      <c r="BL1667" s="81">
        <v>4.5999999999999996</v>
      </c>
      <c r="BN1667" s="74" t="s">
        <v>48</v>
      </c>
      <c r="BP1667" s="79" t="s">
        <v>48</v>
      </c>
      <c r="BR1667" s="148">
        <v>7.2</v>
      </c>
      <c r="BT1667" s="1" t="s">
        <v>47</v>
      </c>
      <c r="BV1667" s="1" t="s">
        <v>47</v>
      </c>
      <c r="BX1667" s="1" t="s">
        <v>47</v>
      </c>
      <c r="BZ1667" s="1" t="s">
        <v>47</v>
      </c>
    </row>
    <row r="1668" spans="2:78" ht="16.5" thickTop="1" x14ac:dyDescent="0.25">
      <c r="B1668" s="8">
        <v>1667</v>
      </c>
      <c r="C1668" s="8">
        <v>12</v>
      </c>
      <c r="D1668" s="8">
        <v>4</v>
      </c>
      <c r="E1668" s="8">
        <v>2021</v>
      </c>
      <c r="F1668" s="24" t="str">
        <f t="shared" si="143"/>
        <v>12/Apr/2021</v>
      </c>
      <c r="G1668" s="9" t="s">
        <v>21</v>
      </c>
      <c r="H1668" s="10" t="str">
        <f t="shared" si="140"/>
        <v>Mon</v>
      </c>
      <c r="I1668" s="10">
        <f t="shared" si="139"/>
        <v>834</v>
      </c>
      <c r="J1668" s="8">
        <f t="shared" si="141"/>
        <v>118</v>
      </c>
      <c r="K1668" s="1">
        <f t="shared" si="144"/>
        <v>28</v>
      </c>
      <c r="L1668" s="1">
        <f t="shared" si="142"/>
        <v>3</v>
      </c>
      <c r="N1668" s="1" t="s">
        <v>50</v>
      </c>
      <c r="P1668" s="88">
        <v>12</v>
      </c>
      <c r="Q1668" s="114"/>
      <c r="R1668" s="4" t="s">
        <v>49</v>
      </c>
      <c r="T1668" s="4" t="s">
        <v>49</v>
      </c>
      <c r="V1668" s="17" t="s">
        <v>50</v>
      </c>
      <c r="W1668" s="17"/>
      <c r="X1668" s="119">
        <v>12</v>
      </c>
      <c r="Y1668" s="114"/>
      <c r="Z1668" s="87" t="s">
        <v>48</v>
      </c>
      <c r="AA1668" s="69"/>
      <c r="AB1668" s="119">
        <v>12.4</v>
      </c>
      <c r="AC1668" s="114"/>
      <c r="AD1668" s="88">
        <v>6</v>
      </c>
      <c r="AE1668" s="114"/>
      <c r="AF1668" s="100" t="s">
        <v>48</v>
      </c>
      <c r="AH1668" s="4" t="s">
        <v>49</v>
      </c>
      <c r="AJ1668" s="101">
        <v>12</v>
      </c>
      <c r="AK1668" s="5"/>
      <c r="AL1668" s="4" t="s">
        <v>46</v>
      </c>
      <c r="AN1668" s="88">
        <v>10.199999999999999</v>
      </c>
      <c r="AO1668" s="5"/>
      <c r="AP1668" s="88">
        <v>9</v>
      </c>
      <c r="AQ1668" s="5"/>
      <c r="AR1668" s="88">
        <v>11.4</v>
      </c>
      <c r="AS1668" s="5"/>
      <c r="AT1668" s="87" t="s">
        <v>48</v>
      </c>
      <c r="AV1668" s="82">
        <v>8.4</v>
      </c>
      <c r="AW1668" s="5"/>
      <c r="AX1668" s="82">
        <v>10</v>
      </c>
      <c r="AY1668" s="5"/>
      <c r="AZ1668" s="140">
        <v>9.1999999999999993</v>
      </c>
      <c r="BA1668" s="5"/>
      <c r="BB1668" s="101">
        <v>7.8</v>
      </c>
      <c r="BC1668" s="5"/>
      <c r="BD1668" s="81" t="s">
        <v>48</v>
      </c>
      <c r="BF1668" s="81" t="s">
        <v>48</v>
      </c>
      <c r="BH1668" s="101">
        <v>7</v>
      </c>
      <c r="BI1668" s="114"/>
      <c r="BJ1668" s="82">
        <v>12.4</v>
      </c>
      <c r="BK1668" s="5"/>
      <c r="BL1668" s="82">
        <v>8.4</v>
      </c>
      <c r="BM1668" s="5"/>
      <c r="BN1668" s="74" t="s">
        <v>48</v>
      </c>
      <c r="BP1668" s="4" t="s">
        <v>52</v>
      </c>
      <c r="BR1668" s="75">
        <v>7.2</v>
      </c>
      <c r="BS1668" s="3"/>
      <c r="BT1668" s="1" t="s">
        <v>47</v>
      </c>
      <c r="BV1668" s="1" t="s">
        <v>47</v>
      </c>
      <c r="BX1668" s="1" t="s">
        <v>47</v>
      </c>
      <c r="BZ1668" s="1" t="s">
        <v>47</v>
      </c>
    </row>
    <row r="1669" spans="2:78" x14ac:dyDescent="0.25">
      <c r="B1669" s="8">
        <v>1668</v>
      </c>
      <c r="C1669" s="8">
        <v>12</v>
      </c>
      <c r="D1669" s="8">
        <v>4</v>
      </c>
      <c r="E1669" s="8">
        <v>2021</v>
      </c>
      <c r="F1669" s="24" t="str">
        <f t="shared" si="143"/>
        <v>12/Apr/2021</v>
      </c>
      <c r="G1669" s="9" t="s">
        <v>22</v>
      </c>
      <c r="H1669" s="10" t="str">
        <f t="shared" si="140"/>
        <v>Mon</v>
      </c>
      <c r="I1669" s="10">
        <f t="shared" si="139"/>
        <v>834</v>
      </c>
      <c r="J1669" s="8">
        <f t="shared" si="141"/>
        <v>118</v>
      </c>
      <c r="K1669" s="1">
        <f t="shared" si="144"/>
        <v>28</v>
      </c>
      <c r="L1669" s="1">
        <f t="shared" si="142"/>
        <v>3</v>
      </c>
      <c r="N1669" s="1" t="s">
        <v>50</v>
      </c>
      <c r="P1669" s="87">
        <v>6</v>
      </c>
      <c r="Q1669" s="69"/>
      <c r="R1669" s="4" t="s">
        <v>49</v>
      </c>
      <c r="T1669" s="4" t="s">
        <v>49</v>
      </c>
      <c r="V1669" s="17" t="s">
        <v>50</v>
      </c>
      <c r="W1669" s="17"/>
      <c r="X1669" s="59">
        <v>6.2</v>
      </c>
      <c r="Y1669" s="69"/>
      <c r="Z1669" s="87" t="s">
        <v>48</v>
      </c>
      <c r="AA1669" s="69"/>
      <c r="AB1669" s="59">
        <v>10</v>
      </c>
      <c r="AC1669" s="69"/>
      <c r="AD1669" s="87">
        <v>4</v>
      </c>
      <c r="AE1669" s="69"/>
      <c r="AF1669" s="100" t="s">
        <v>48</v>
      </c>
      <c r="AH1669" s="4" t="s">
        <v>49</v>
      </c>
      <c r="AJ1669" s="100">
        <v>6</v>
      </c>
      <c r="AL1669" s="4" t="s">
        <v>46</v>
      </c>
      <c r="AN1669" s="87">
        <v>4.8</v>
      </c>
      <c r="AP1669" s="87">
        <v>4.8</v>
      </c>
      <c r="AR1669" s="87">
        <v>7.4</v>
      </c>
      <c r="AT1669" s="87" t="s">
        <v>48</v>
      </c>
      <c r="AV1669" s="81">
        <v>4.8</v>
      </c>
      <c r="AX1669" s="81">
        <v>3.2</v>
      </c>
      <c r="AZ1669" s="100">
        <v>4.5999999999999996</v>
      </c>
      <c r="BB1669" s="100">
        <v>4.4000000000000004</v>
      </c>
      <c r="BD1669" s="81" t="s">
        <v>48</v>
      </c>
      <c r="BF1669" s="81" t="s">
        <v>48</v>
      </c>
      <c r="BH1669" s="100">
        <v>5.4</v>
      </c>
      <c r="BI1669" s="69"/>
      <c r="BJ1669" s="81">
        <v>5.4</v>
      </c>
      <c r="BL1669" s="81">
        <v>5</v>
      </c>
      <c r="BN1669" s="74" t="s">
        <v>48</v>
      </c>
      <c r="BP1669" s="4" t="s">
        <v>52</v>
      </c>
      <c r="BR1669" s="148">
        <v>3.2</v>
      </c>
      <c r="BT1669" s="1" t="s">
        <v>47</v>
      </c>
      <c r="BV1669" s="1" t="s">
        <v>47</v>
      </c>
      <c r="BX1669" s="1" t="s">
        <v>47</v>
      </c>
      <c r="BZ1669" s="1" t="s">
        <v>47</v>
      </c>
    </row>
    <row r="1670" spans="2:78" x14ac:dyDescent="0.25">
      <c r="B1670" s="8">
        <v>1669</v>
      </c>
      <c r="C1670" s="8">
        <v>13</v>
      </c>
      <c r="D1670" s="8">
        <v>4</v>
      </c>
      <c r="E1670" s="8">
        <v>2021</v>
      </c>
      <c r="F1670" s="24" t="str">
        <f t="shared" si="143"/>
        <v>13/Apr/2021</v>
      </c>
      <c r="G1670" s="9" t="s">
        <v>21</v>
      </c>
      <c r="H1670" s="10" t="str">
        <f t="shared" si="140"/>
        <v>Tue</v>
      </c>
      <c r="I1670" s="10">
        <f t="shared" si="139"/>
        <v>835</v>
      </c>
      <c r="J1670" s="8">
        <f t="shared" si="141"/>
        <v>118</v>
      </c>
      <c r="K1670" s="1">
        <f t="shared" si="144"/>
        <v>28</v>
      </c>
      <c r="L1670" s="1">
        <f t="shared" si="142"/>
        <v>3</v>
      </c>
      <c r="N1670" s="1" t="s">
        <v>50</v>
      </c>
      <c r="P1670" s="87">
        <v>9.4</v>
      </c>
      <c r="Q1670" s="69"/>
      <c r="R1670" s="4" t="s">
        <v>49</v>
      </c>
      <c r="T1670" s="4" t="s">
        <v>49</v>
      </c>
      <c r="V1670" s="17" t="s">
        <v>50</v>
      </c>
      <c r="W1670" s="17"/>
      <c r="X1670" s="59">
        <v>12.6</v>
      </c>
      <c r="Y1670" s="69"/>
      <c r="Z1670" s="87" t="s">
        <v>48</v>
      </c>
      <c r="AA1670" s="69"/>
      <c r="AB1670" s="59">
        <v>12.4</v>
      </c>
      <c r="AC1670" s="69"/>
      <c r="AD1670" s="87">
        <v>8.4</v>
      </c>
      <c r="AE1670" s="69"/>
      <c r="AF1670" s="100" t="s">
        <v>48</v>
      </c>
      <c r="AH1670" s="4" t="s">
        <v>49</v>
      </c>
      <c r="AJ1670" s="100">
        <v>10.4</v>
      </c>
      <c r="AL1670" s="4" t="s">
        <v>46</v>
      </c>
      <c r="AN1670" s="87">
        <v>9.8000000000000007</v>
      </c>
      <c r="AP1670" s="87">
        <v>9</v>
      </c>
      <c r="AR1670" s="87">
        <v>12</v>
      </c>
      <c r="AT1670" s="87" t="s">
        <v>48</v>
      </c>
      <c r="AV1670" s="81">
        <v>6.4</v>
      </c>
      <c r="AX1670" s="81">
        <v>9.8000000000000007</v>
      </c>
      <c r="AZ1670" s="100">
        <v>9.1999999999999993</v>
      </c>
      <c r="BB1670" s="100">
        <v>8.1999999999999993</v>
      </c>
      <c r="BD1670" s="81" t="s">
        <v>48</v>
      </c>
      <c r="BF1670" s="81" t="s">
        <v>48</v>
      </c>
      <c r="BH1670" s="100">
        <v>9.1999999999999993</v>
      </c>
      <c r="BI1670" s="69"/>
      <c r="BJ1670" s="81">
        <v>12.2</v>
      </c>
      <c r="BL1670" s="81">
        <v>8.6</v>
      </c>
      <c r="BN1670" s="74" t="s">
        <v>48</v>
      </c>
      <c r="BP1670" s="4" t="s">
        <v>52</v>
      </c>
      <c r="BR1670" s="148">
        <v>7</v>
      </c>
      <c r="BT1670" s="1" t="s">
        <v>47</v>
      </c>
      <c r="BV1670" s="1" t="s">
        <v>47</v>
      </c>
      <c r="BX1670" s="1" t="s">
        <v>47</v>
      </c>
      <c r="BZ1670" s="1" t="s">
        <v>47</v>
      </c>
    </row>
    <row r="1671" spans="2:78" x14ac:dyDescent="0.25">
      <c r="B1671" s="8">
        <v>1670</v>
      </c>
      <c r="C1671" s="8">
        <v>13</v>
      </c>
      <c r="D1671" s="8">
        <v>4</v>
      </c>
      <c r="E1671" s="8">
        <v>2021</v>
      </c>
      <c r="F1671" s="24" t="str">
        <f t="shared" si="143"/>
        <v>13/Apr/2021</v>
      </c>
      <c r="G1671" s="9" t="s">
        <v>22</v>
      </c>
      <c r="H1671" s="10" t="str">
        <f t="shared" si="140"/>
        <v>Tue</v>
      </c>
      <c r="I1671" s="10">
        <f t="shared" ref="I1671:I1734" si="145">IF(F1671=F1670,I1670,I1670+1)</f>
        <v>835</v>
      </c>
      <c r="J1671" s="8">
        <f t="shared" si="141"/>
        <v>118</v>
      </c>
      <c r="K1671" s="1">
        <f t="shared" si="144"/>
        <v>28</v>
      </c>
      <c r="L1671" s="1">
        <f t="shared" si="142"/>
        <v>3</v>
      </c>
      <c r="N1671" s="1" t="s">
        <v>50</v>
      </c>
      <c r="P1671" s="87">
        <v>4.8</v>
      </c>
      <c r="Q1671" s="69"/>
      <c r="R1671" s="4" t="s">
        <v>49</v>
      </c>
      <c r="T1671" s="4" t="s">
        <v>49</v>
      </c>
      <c r="V1671" s="17" t="s">
        <v>50</v>
      </c>
      <c r="W1671" s="17"/>
      <c r="X1671" s="59">
        <v>5.8</v>
      </c>
      <c r="Y1671" s="69"/>
      <c r="Z1671" s="87" t="s">
        <v>48</v>
      </c>
      <c r="AA1671" s="69"/>
      <c r="AB1671" s="59">
        <v>7.2</v>
      </c>
      <c r="AC1671" s="69"/>
      <c r="AD1671" s="87">
        <v>4.2</v>
      </c>
      <c r="AE1671" s="69"/>
      <c r="AF1671" s="100" t="s">
        <v>48</v>
      </c>
      <c r="AH1671" s="4" t="s">
        <v>49</v>
      </c>
      <c r="AJ1671" s="100">
        <v>9.4</v>
      </c>
      <c r="AL1671" s="4" t="s">
        <v>46</v>
      </c>
      <c r="AN1671" s="87">
        <v>3.8</v>
      </c>
      <c r="AP1671" s="87">
        <v>4.4000000000000004</v>
      </c>
      <c r="AR1671" s="87">
        <v>6</v>
      </c>
      <c r="AT1671" s="87" t="s">
        <v>48</v>
      </c>
      <c r="AV1671" s="81">
        <v>4.4000000000000004</v>
      </c>
      <c r="AX1671" s="81">
        <v>4.5999999999999996</v>
      </c>
      <c r="AZ1671" s="100">
        <v>4.2</v>
      </c>
      <c r="BB1671" s="100">
        <v>3.8</v>
      </c>
      <c r="BD1671" s="81" t="s">
        <v>48</v>
      </c>
      <c r="BF1671" s="81" t="s">
        <v>48</v>
      </c>
      <c r="BH1671" s="100">
        <v>4</v>
      </c>
      <c r="BI1671" s="69"/>
      <c r="BJ1671" s="81">
        <v>6.8</v>
      </c>
      <c r="BL1671" s="81">
        <v>4.2</v>
      </c>
      <c r="BN1671" s="74" t="s">
        <v>48</v>
      </c>
      <c r="BP1671" s="4" t="s">
        <v>52</v>
      </c>
      <c r="BR1671" s="148">
        <v>3.4</v>
      </c>
      <c r="BT1671" s="1" t="s">
        <v>47</v>
      </c>
      <c r="BV1671" s="1" t="s">
        <v>47</v>
      </c>
      <c r="BX1671" s="1" t="s">
        <v>47</v>
      </c>
      <c r="BZ1671" s="1" t="s">
        <v>47</v>
      </c>
    </row>
    <row r="1672" spans="2:78" x14ac:dyDescent="0.25">
      <c r="B1672" s="8">
        <v>1671</v>
      </c>
      <c r="C1672" s="8">
        <v>14</v>
      </c>
      <c r="D1672" s="8">
        <v>4</v>
      </c>
      <c r="E1672" s="8">
        <v>2021</v>
      </c>
      <c r="F1672" s="24" t="str">
        <f t="shared" si="143"/>
        <v>14/Apr/2021</v>
      </c>
      <c r="G1672" s="9" t="s">
        <v>21</v>
      </c>
      <c r="H1672" s="10" t="str">
        <f t="shared" si="140"/>
        <v>Wed</v>
      </c>
      <c r="I1672" s="10">
        <f t="shared" si="145"/>
        <v>836</v>
      </c>
      <c r="J1672" s="8">
        <f t="shared" si="141"/>
        <v>118</v>
      </c>
      <c r="K1672" s="1">
        <f t="shared" si="144"/>
        <v>28</v>
      </c>
      <c r="L1672" s="1">
        <f t="shared" si="142"/>
        <v>3</v>
      </c>
      <c r="N1672" s="1" t="s">
        <v>50</v>
      </c>
      <c r="P1672" s="87">
        <v>11.4</v>
      </c>
      <c r="Q1672" s="69"/>
      <c r="R1672" s="4" t="s">
        <v>49</v>
      </c>
      <c r="T1672" s="4" t="s">
        <v>49</v>
      </c>
      <c r="V1672" s="17" t="s">
        <v>50</v>
      </c>
      <c r="W1672" s="17"/>
      <c r="X1672" s="59">
        <v>13</v>
      </c>
      <c r="Y1672" s="69"/>
      <c r="Z1672" s="87" t="s">
        <v>48</v>
      </c>
      <c r="AA1672" s="69"/>
      <c r="AB1672" s="59">
        <v>13.6</v>
      </c>
      <c r="AC1672" s="69"/>
      <c r="AD1672" s="87">
        <v>7.4</v>
      </c>
      <c r="AE1672" s="69"/>
      <c r="AF1672" s="100" t="s">
        <v>48</v>
      </c>
      <c r="AH1672" s="4" t="s">
        <v>49</v>
      </c>
      <c r="AJ1672" s="100">
        <v>10.4</v>
      </c>
      <c r="AL1672" s="4" t="s">
        <v>46</v>
      </c>
      <c r="AN1672" s="87">
        <v>9.1999999999999993</v>
      </c>
      <c r="AP1672" s="87">
        <v>9</v>
      </c>
      <c r="AR1672" s="87">
        <v>10.6</v>
      </c>
      <c r="AT1672" s="87" t="s">
        <v>48</v>
      </c>
      <c r="AV1672" s="81">
        <v>4</v>
      </c>
      <c r="AX1672" s="81">
        <v>10.199999999999999</v>
      </c>
      <c r="AZ1672" s="100">
        <v>9.1999999999999993</v>
      </c>
      <c r="BB1672" s="100">
        <v>8</v>
      </c>
      <c r="BD1672" s="81" t="s">
        <v>48</v>
      </c>
      <c r="BF1672" s="81" t="s">
        <v>48</v>
      </c>
      <c r="BH1672" s="100">
        <v>9.4</v>
      </c>
      <c r="BI1672" s="69"/>
      <c r="BJ1672" s="81">
        <v>7.4</v>
      </c>
      <c r="BL1672" s="81">
        <v>7.4</v>
      </c>
      <c r="BN1672" s="74" t="s">
        <v>48</v>
      </c>
      <c r="BP1672" s="4" t="s">
        <v>52</v>
      </c>
      <c r="BR1672" s="148">
        <v>7.4</v>
      </c>
      <c r="BT1672" s="1" t="s">
        <v>47</v>
      </c>
      <c r="BV1672" s="1" t="s">
        <v>47</v>
      </c>
      <c r="BX1672" s="1" t="s">
        <v>47</v>
      </c>
      <c r="BZ1672" s="1" t="s">
        <v>47</v>
      </c>
    </row>
    <row r="1673" spans="2:78" x14ac:dyDescent="0.25">
      <c r="B1673" s="8">
        <v>1672</v>
      </c>
      <c r="C1673" s="8">
        <v>14</v>
      </c>
      <c r="D1673" s="8">
        <v>4</v>
      </c>
      <c r="E1673" s="8">
        <v>2021</v>
      </c>
      <c r="F1673" s="24" t="str">
        <f t="shared" si="143"/>
        <v>14/Apr/2021</v>
      </c>
      <c r="G1673" s="9" t="s">
        <v>22</v>
      </c>
      <c r="H1673" s="10" t="str">
        <f t="shared" si="140"/>
        <v>Wed</v>
      </c>
      <c r="I1673" s="10">
        <f t="shared" si="145"/>
        <v>836</v>
      </c>
      <c r="J1673" s="8">
        <f t="shared" si="141"/>
        <v>118</v>
      </c>
      <c r="K1673" s="1">
        <f t="shared" si="144"/>
        <v>28</v>
      </c>
      <c r="L1673" s="1">
        <f t="shared" si="142"/>
        <v>3</v>
      </c>
      <c r="N1673" s="1" t="s">
        <v>50</v>
      </c>
      <c r="P1673" s="87">
        <v>4.8</v>
      </c>
      <c r="Q1673" s="69"/>
      <c r="R1673" s="4" t="s">
        <v>49</v>
      </c>
      <c r="T1673" s="4" t="s">
        <v>49</v>
      </c>
      <c r="V1673" s="17" t="s">
        <v>50</v>
      </c>
      <c r="W1673" s="17"/>
      <c r="X1673" s="59">
        <v>6.2</v>
      </c>
      <c r="Y1673" s="69"/>
      <c r="Z1673" s="87" t="s">
        <v>48</v>
      </c>
      <c r="AA1673" s="69"/>
      <c r="AB1673" s="59">
        <v>8.4</v>
      </c>
      <c r="AC1673" s="69"/>
      <c r="AD1673" s="87">
        <v>2.4</v>
      </c>
      <c r="AE1673" s="69"/>
      <c r="AF1673" s="100" t="s">
        <v>48</v>
      </c>
      <c r="AH1673" s="4" t="s">
        <v>49</v>
      </c>
      <c r="AJ1673" s="100">
        <v>6</v>
      </c>
      <c r="AL1673" s="4" t="s">
        <v>46</v>
      </c>
      <c r="AN1673" s="87">
        <v>5.2</v>
      </c>
      <c r="AP1673" s="87">
        <v>4.5999999999999996</v>
      </c>
      <c r="AR1673" s="87">
        <v>6.2</v>
      </c>
      <c r="AT1673" s="87" t="s">
        <v>48</v>
      </c>
      <c r="AV1673" s="81">
        <v>4</v>
      </c>
      <c r="AX1673" s="81">
        <v>5.8</v>
      </c>
      <c r="AZ1673" s="100">
        <v>5</v>
      </c>
      <c r="BB1673" s="100">
        <v>4.4000000000000004</v>
      </c>
      <c r="BD1673" s="81" t="s">
        <v>48</v>
      </c>
      <c r="BF1673" s="81" t="s">
        <v>48</v>
      </c>
      <c r="BH1673" s="100">
        <v>4.2</v>
      </c>
      <c r="BI1673" s="69"/>
      <c r="BJ1673" s="81">
        <v>7.6</v>
      </c>
      <c r="BL1673" s="81">
        <v>5.2</v>
      </c>
      <c r="BN1673" s="74" t="s">
        <v>48</v>
      </c>
      <c r="BP1673" s="4" t="s">
        <v>52</v>
      </c>
      <c r="BR1673" s="148">
        <v>3.6</v>
      </c>
      <c r="BT1673" s="1" t="s">
        <v>47</v>
      </c>
      <c r="BV1673" s="1" t="s">
        <v>47</v>
      </c>
      <c r="BX1673" s="1" t="s">
        <v>47</v>
      </c>
      <c r="BZ1673" s="1" t="s">
        <v>47</v>
      </c>
    </row>
    <row r="1674" spans="2:78" x14ac:dyDescent="0.25">
      <c r="B1674" s="8">
        <v>1673</v>
      </c>
      <c r="C1674" s="8">
        <v>15</v>
      </c>
      <c r="D1674" s="8">
        <v>4</v>
      </c>
      <c r="E1674" s="8">
        <v>2021</v>
      </c>
      <c r="F1674" s="24" t="str">
        <f t="shared" si="143"/>
        <v>15/Apr/2021</v>
      </c>
      <c r="G1674" s="9" t="s">
        <v>21</v>
      </c>
      <c r="H1674" s="10" t="str">
        <f t="shared" si="140"/>
        <v>Thu</v>
      </c>
      <c r="I1674" s="10">
        <f t="shared" si="145"/>
        <v>837</v>
      </c>
      <c r="J1674" s="8">
        <f t="shared" si="141"/>
        <v>118</v>
      </c>
      <c r="K1674" s="1">
        <f t="shared" si="144"/>
        <v>28</v>
      </c>
      <c r="L1674" s="1">
        <f t="shared" si="142"/>
        <v>3</v>
      </c>
      <c r="N1674" s="1" t="s">
        <v>50</v>
      </c>
      <c r="P1674" s="87">
        <v>7.8</v>
      </c>
      <c r="Q1674" s="69"/>
      <c r="R1674" s="4" t="s">
        <v>49</v>
      </c>
      <c r="T1674" s="4" t="s">
        <v>49</v>
      </c>
      <c r="V1674" s="17" t="s">
        <v>50</v>
      </c>
      <c r="W1674" s="17"/>
      <c r="X1674" s="59">
        <v>12</v>
      </c>
      <c r="Y1674" s="69"/>
      <c r="Z1674" s="87" t="s">
        <v>48</v>
      </c>
      <c r="AA1674" s="69"/>
      <c r="AB1674" s="59">
        <v>7.6</v>
      </c>
      <c r="AC1674" s="69"/>
      <c r="AD1674" s="87">
        <v>12.4</v>
      </c>
      <c r="AE1674" s="69"/>
      <c r="AF1674" s="100" t="s">
        <v>48</v>
      </c>
      <c r="AH1674" s="4" t="s">
        <v>49</v>
      </c>
      <c r="AJ1674" s="100">
        <v>8.4</v>
      </c>
      <c r="AL1674" s="4" t="s">
        <v>46</v>
      </c>
      <c r="AN1674" s="87">
        <v>9.8000000000000007</v>
      </c>
      <c r="AP1674" s="87">
        <v>8.1999999999999993</v>
      </c>
      <c r="AR1674" s="87">
        <v>9.8000000000000007</v>
      </c>
      <c r="AT1674" s="87" t="s">
        <v>48</v>
      </c>
      <c r="AV1674" s="81">
        <v>10</v>
      </c>
      <c r="AX1674" s="81">
        <v>8.8000000000000007</v>
      </c>
      <c r="AZ1674" s="100">
        <v>9.8000000000000007</v>
      </c>
      <c r="BB1674" s="100">
        <v>7.4</v>
      </c>
      <c r="BD1674" s="81" t="s">
        <v>48</v>
      </c>
      <c r="BF1674" s="81" t="s">
        <v>48</v>
      </c>
      <c r="BH1674" s="100">
        <v>11.2</v>
      </c>
      <c r="BI1674" s="69"/>
      <c r="BJ1674" s="81">
        <v>12.4</v>
      </c>
      <c r="BL1674" s="81">
        <v>9.4</v>
      </c>
      <c r="BN1674" s="74" t="s">
        <v>48</v>
      </c>
      <c r="BP1674" s="4" t="s">
        <v>52</v>
      </c>
      <c r="BR1674" s="148">
        <v>9.8000000000000007</v>
      </c>
      <c r="BT1674" s="1" t="s">
        <v>47</v>
      </c>
      <c r="BV1674" s="1" t="s">
        <v>47</v>
      </c>
      <c r="BX1674" s="1" t="s">
        <v>47</v>
      </c>
      <c r="BZ1674" s="1" t="s">
        <v>47</v>
      </c>
    </row>
    <row r="1675" spans="2:78" x14ac:dyDescent="0.25">
      <c r="B1675" s="8">
        <v>1674</v>
      </c>
      <c r="C1675" s="8">
        <v>15</v>
      </c>
      <c r="D1675" s="8">
        <v>4</v>
      </c>
      <c r="E1675" s="8">
        <v>2021</v>
      </c>
      <c r="F1675" s="24" t="str">
        <f t="shared" si="143"/>
        <v>15/Apr/2021</v>
      </c>
      <c r="G1675" s="9" t="s">
        <v>22</v>
      </c>
      <c r="H1675" s="10" t="str">
        <f t="shared" si="140"/>
        <v>Thu</v>
      </c>
      <c r="I1675" s="10">
        <f t="shared" si="145"/>
        <v>837</v>
      </c>
      <c r="J1675" s="8">
        <f t="shared" si="141"/>
        <v>118</v>
      </c>
      <c r="K1675" s="1">
        <f t="shared" si="144"/>
        <v>28</v>
      </c>
      <c r="L1675" s="1">
        <f t="shared" si="142"/>
        <v>3</v>
      </c>
      <c r="N1675" s="1" t="s">
        <v>50</v>
      </c>
      <c r="P1675" s="87">
        <v>4.5999999999999996</v>
      </c>
      <c r="Q1675" s="69"/>
      <c r="R1675" s="4" t="s">
        <v>49</v>
      </c>
      <c r="T1675" s="4" t="s">
        <v>49</v>
      </c>
      <c r="V1675" s="17" t="s">
        <v>50</v>
      </c>
      <c r="W1675" s="17"/>
      <c r="X1675" s="59">
        <v>6</v>
      </c>
      <c r="Y1675" s="69"/>
      <c r="Z1675" s="87" t="s">
        <v>48</v>
      </c>
      <c r="AA1675" s="69"/>
      <c r="AB1675" s="59">
        <v>9.4</v>
      </c>
      <c r="AC1675" s="69"/>
      <c r="AD1675" s="87">
        <v>4</v>
      </c>
      <c r="AE1675" s="69"/>
      <c r="AF1675" s="100" t="s">
        <v>48</v>
      </c>
      <c r="AH1675" s="4" t="s">
        <v>49</v>
      </c>
      <c r="AJ1675" s="100">
        <v>6.6</v>
      </c>
      <c r="AL1675" s="4" t="s">
        <v>46</v>
      </c>
      <c r="AN1675" s="87">
        <v>3.8</v>
      </c>
      <c r="AP1675" s="87">
        <v>3.8</v>
      </c>
      <c r="AR1675" s="87">
        <v>7.4</v>
      </c>
      <c r="AT1675" s="87" t="s">
        <v>48</v>
      </c>
      <c r="AV1675" s="81">
        <v>3.2</v>
      </c>
      <c r="AX1675" s="81">
        <v>4.2</v>
      </c>
      <c r="AZ1675" s="100">
        <v>5.2</v>
      </c>
      <c r="BB1675" s="100">
        <v>4</v>
      </c>
      <c r="BD1675" s="81" t="s">
        <v>48</v>
      </c>
      <c r="BF1675" s="81" t="s">
        <v>48</v>
      </c>
      <c r="BH1675" s="100">
        <v>6</v>
      </c>
      <c r="BI1675" s="69"/>
      <c r="BJ1675" s="81">
        <v>7</v>
      </c>
      <c r="BL1675" s="81">
        <v>5</v>
      </c>
      <c r="BN1675" s="74" t="s">
        <v>48</v>
      </c>
      <c r="BP1675" s="4" t="s">
        <v>52</v>
      </c>
      <c r="BR1675" s="148">
        <v>1.2</v>
      </c>
      <c r="BT1675" s="1" t="s">
        <v>47</v>
      </c>
      <c r="BV1675" s="1" t="s">
        <v>47</v>
      </c>
      <c r="BX1675" s="1" t="s">
        <v>47</v>
      </c>
      <c r="BZ1675" s="1" t="s">
        <v>47</v>
      </c>
    </row>
    <row r="1676" spans="2:78" x14ac:dyDescent="0.25">
      <c r="B1676" s="8">
        <v>1675</v>
      </c>
      <c r="C1676" s="8">
        <v>16</v>
      </c>
      <c r="D1676" s="8">
        <v>4</v>
      </c>
      <c r="E1676" s="8">
        <v>2021</v>
      </c>
      <c r="F1676" s="24" t="str">
        <f t="shared" si="143"/>
        <v>16/Apr/2021</v>
      </c>
      <c r="G1676" s="9" t="s">
        <v>21</v>
      </c>
      <c r="H1676" s="10" t="str">
        <f t="shared" si="140"/>
        <v>Fri</v>
      </c>
      <c r="I1676" s="10">
        <f t="shared" si="145"/>
        <v>838</v>
      </c>
      <c r="J1676" s="8">
        <f t="shared" si="141"/>
        <v>118</v>
      </c>
      <c r="K1676" s="1">
        <f t="shared" si="144"/>
        <v>28</v>
      </c>
      <c r="L1676" s="1">
        <f t="shared" si="142"/>
        <v>3</v>
      </c>
      <c r="N1676" s="1" t="s">
        <v>50</v>
      </c>
      <c r="P1676" s="87">
        <v>9.1999999999999993</v>
      </c>
      <c r="Q1676" s="69"/>
      <c r="R1676" s="4" t="s">
        <v>49</v>
      </c>
      <c r="T1676" s="4" t="s">
        <v>49</v>
      </c>
      <c r="V1676" s="17" t="s">
        <v>50</v>
      </c>
      <c r="W1676" s="17"/>
      <c r="X1676" s="59">
        <v>12.6</v>
      </c>
      <c r="Y1676" s="69"/>
      <c r="Z1676" s="87" t="s">
        <v>48</v>
      </c>
      <c r="AA1676" s="69"/>
      <c r="AB1676" s="59">
        <v>12.8</v>
      </c>
      <c r="AC1676" s="69"/>
      <c r="AD1676" s="87">
        <v>8.1999999999999993</v>
      </c>
      <c r="AE1676" s="69"/>
      <c r="AF1676" s="100" t="s">
        <v>48</v>
      </c>
      <c r="AH1676" s="4" t="s">
        <v>49</v>
      </c>
      <c r="AJ1676" s="100">
        <v>10.199999999999999</v>
      </c>
      <c r="AL1676" s="4" t="s">
        <v>46</v>
      </c>
      <c r="AN1676" s="87">
        <v>9.8000000000000007</v>
      </c>
      <c r="AP1676" s="87">
        <v>8.5</v>
      </c>
      <c r="AR1676" s="87">
        <v>11</v>
      </c>
      <c r="AT1676" s="87" t="s">
        <v>48</v>
      </c>
      <c r="AV1676" s="81">
        <v>7.4</v>
      </c>
      <c r="AX1676" s="81">
        <v>10.199999999999999</v>
      </c>
      <c r="AZ1676" s="100">
        <v>10</v>
      </c>
      <c r="BB1676" s="100">
        <v>8</v>
      </c>
      <c r="BD1676" s="81" t="s">
        <v>48</v>
      </c>
      <c r="BF1676" s="81" t="s">
        <v>48</v>
      </c>
      <c r="BH1676" s="100">
        <v>9.6</v>
      </c>
      <c r="BI1676" s="69"/>
      <c r="BJ1676" s="81">
        <v>11</v>
      </c>
      <c r="BL1676" s="81">
        <v>9.8000000000000007</v>
      </c>
      <c r="BN1676" s="74" t="s">
        <v>48</v>
      </c>
      <c r="BP1676" s="4" t="s">
        <v>52</v>
      </c>
      <c r="BR1676" s="148">
        <v>6.6</v>
      </c>
      <c r="BT1676" s="1" t="s">
        <v>47</v>
      </c>
      <c r="BV1676" s="1" t="s">
        <v>47</v>
      </c>
      <c r="BX1676" s="1" t="s">
        <v>47</v>
      </c>
      <c r="BZ1676" s="1" t="s">
        <v>47</v>
      </c>
    </row>
    <row r="1677" spans="2:78" x14ac:dyDescent="0.25">
      <c r="B1677" s="8">
        <v>1676</v>
      </c>
      <c r="C1677" s="8">
        <v>16</v>
      </c>
      <c r="D1677" s="8">
        <v>4</v>
      </c>
      <c r="E1677" s="8">
        <v>2021</v>
      </c>
      <c r="F1677" s="24" t="str">
        <f t="shared" si="143"/>
        <v>16/Apr/2021</v>
      </c>
      <c r="G1677" s="9" t="s">
        <v>22</v>
      </c>
      <c r="H1677" s="10" t="str">
        <f t="shared" si="140"/>
        <v>Fri</v>
      </c>
      <c r="I1677" s="10">
        <f t="shared" si="145"/>
        <v>838</v>
      </c>
      <c r="J1677" s="8">
        <f t="shared" si="141"/>
        <v>118</v>
      </c>
      <c r="K1677" s="1">
        <f t="shared" si="144"/>
        <v>28</v>
      </c>
      <c r="L1677" s="1">
        <f t="shared" si="142"/>
        <v>3</v>
      </c>
      <c r="N1677" s="1" t="s">
        <v>50</v>
      </c>
      <c r="P1677" s="87">
        <v>4.5999999999999996</v>
      </c>
      <c r="Q1677" s="69"/>
      <c r="R1677" s="4" t="s">
        <v>49</v>
      </c>
      <c r="T1677" s="4" t="s">
        <v>49</v>
      </c>
      <c r="V1677" s="17" t="s">
        <v>50</v>
      </c>
      <c r="W1677" s="17"/>
      <c r="X1677" s="59">
        <v>6.2</v>
      </c>
      <c r="Y1677" s="69"/>
      <c r="Z1677" s="87" t="s">
        <v>48</v>
      </c>
      <c r="AA1677" s="69"/>
      <c r="AB1677" s="59">
        <v>8</v>
      </c>
      <c r="AC1677" s="69"/>
      <c r="AD1677" s="87">
        <v>3</v>
      </c>
      <c r="AE1677" s="69"/>
      <c r="AF1677" s="100" t="s">
        <v>48</v>
      </c>
      <c r="AH1677" s="4" t="s">
        <v>49</v>
      </c>
      <c r="AJ1677" s="100">
        <v>6.8</v>
      </c>
      <c r="AL1677" s="4" t="s">
        <v>46</v>
      </c>
      <c r="AN1677" s="87">
        <v>4.4000000000000004</v>
      </c>
      <c r="AP1677" s="87">
        <v>4.2</v>
      </c>
      <c r="AR1677" s="87">
        <v>6</v>
      </c>
      <c r="AT1677" s="87" t="s">
        <v>48</v>
      </c>
      <c r="AV1677" s="81">
        <v>3.6</v>
      </c>
      <c r="AX1677" s="81">
        <v>5</v>
      </c>
      <c r="AZ1677" s="100">
        <v>5</v>
      </c>
      <c r="BB1677" s="100">
        <v>4</v>
      </c>
      <c r="BD1677" s="81" t="s">
        <v>48</v>
      </c>
      <c r="BF1677" s="81" t="s">
        <v>48</v>
      </c>
      <c r="BH1677" s="100">
        <v>7.2</v>
      </c>
      <c r="BI1677" s="69"/>
      <c r="BJ1677" s="81">
        <v>7</v>
      </c>
      <c r="BL1677" s="81">
        <v>3.4</v>
      </c>
      <c r="BN1677" s="74" t="s">
        <v>48</v>
      </c>
      <c r="BP1677" s="4" t="s">
        <v>52</v>
      </c>
      <c r="BR1677" s="148">
        <v>3.4</v>
      </c>
      <c r="BT1677" s="1" t="s">
        <v>47</v>
      </c>
      <c r="BV1677" s="1" t="s">
        <v>47</v>
      </c>
      <c r="BX1677" s="1" t="s">
        <v>47</v>
      </c>
      <c r="BZ1677" s="1" t="s">
        <v>47</v>
      </c>
    </row>
    <row r="1678" spans="2:78" x14ac:dyDescent="0.25">
      <c r="B1678" s="8">
        <v>1677</v>
      </c>
      <c r="C1678" s="8">
        <v>17</v>
      </c>
      <c r="D1678" s="8">
        <v>4</v>
      </c>
      <c r="E1678" s="8">
        <v>2021</v>
      </c>
      <c r="F1678" s="24" t="str">
        <f t="shared" si="143"/>
        <v>17/Apr/2021</v>
      </c>
      <c r="G1678" s="9" t="s">
        <v>21</v>
      </c>
      <c r="H1678" s="10" t="str">
        <f t="shared" si="140"/>
        <v>Sat</v>
      </c>
      <c r="I1678" s="10">
        <f t="shared" si="145"/>
        <v>839</v>
      </c>
      <c r="J1678" s="8">
        <f t="shared" si="141"/>
        <v>118</v>
      </c>
      <c r="K1678" s="1">
        <f t="shared" si="144"/>
        <v>28</v>
      </c>
      <c r="L1678" s="1">
        <f t="shared" si="142"/>
        <v>3</v>
      </c>
      <c r="N1678" s="1" t="s">
        <v>50</v>
      </c>
      <c r="P1678" s="87">
        <v>10</v>
      </c>
      <c r="Q1678" s="69"/>
      <c r="R1678" s="4" t="s">
        <v>49</v>
      </c>
      <c r="T1678" s="4" t="s">
        <v>49</v>
      </c>
      <c r="V1678" s="17" t="s">
        <v>50</v>
      </c>
      <c r="W1678" s="17"/>
      <c r="X1678" s="59">
        <v>13</v>
      </c>
      <c r="Y1678" s="69"/>
      <c r="Z1678" s="87" t="s">
        <v>48</v>
      </c>
      <c r="AA1678" s="69"/>
      <c r="AB1678" s="59">
        <v>14</v>
      </c>
      <c r="AC1678" s="69"/>
      <c r="AD1678" s="87">
        <v>6.4</v>
      </c>
      <c r="AE1678" s="69"/>
      <c r="AF1678" s="100" t="s">
        <v>48</v>
      </c>
      <c r="AH1678" s="4" t="s">
        <v>49</v>
      </c>
      <c r="AJ1678" s="100">
        <v>11.6</v>
      </c>
      <c r="AL1678" s="4" t="s">
        <v>46</v>
      </c>
      <c r="AN1678" s="87">
        <v>9</v>
      </c>
      <c r="AP1678" s="87">
        <v>9</v>
      </c>
      <c r="AR1678" s="87">
        <v>11.8</v>
      </c>
      <c r="AT1678" s="87" t="s">
        <v>48</v>
      </c>
      <c r="AV1678" s="81">
        <v>7</v>
      </c>
      <c r="AX1678" s="81">
        <v>10.4</v>
      </c>
      <c r="AZ1678" s="100">
        <v>7.8</v>
      </c>
      <c r="BB1678" s="100">
        <v>7.8</v>
      </c>
      <c r="BD1678" s="81" t="s">
        <v>48</v>
      </c>
      <c r="BF1678" s="81" t="s">
        <v>48</v>
      </c>
      <c r="BH1678" s="100">
        <v>13</v>
      </c>
      <c r="BI1678" s="69"/>
      <c r="BJ1678" s="81">
        <v>8</v>
      </c>
      <c r="BL1678" s="81">
        <v>9.1999999999999993</v>
      </c>
      <c r="BN1678" s="74" t="s">
        <v>48</v>
      </c>
      <c r="BP1678" s="4" t="s">
        <v>52</v>
      </c>
      <c r="BR1678" s="148">
        <v>7.4</v>
      </c>
      <c r="BT1678" s="1" t="s">
        <v>47</v>
      </c>
      <c r="BV1678" s="1" t="s">
        <v>47</v>
      </c>
      <c r="BX1678" s="1" t="s">
        <v>47</v>
      </c>
      <c r="BZ1678" s="1" t="s">
        <v>47</v>
      </c>
    </row>
    <row r="1679" spans="2:78" x14ac:dyDescent="0.25">
      <c r="B1679" s="8">
        <v>1678</v>
      </c>
      <c r="C1679" s="8">
        <v>17</v>
      </c>
      <c r="D1679" s="8">
        <v>4</v>
      </c>
      <c r="E1679" s="8">
        <v>2021</v>
      </c>
      <c r="F1679" s="24" t="str">
        <f t="shared" si="143"/>
        <v>17/Apr/2021</v>
      </c>
      <c r="G1679" s="9" t="s">
        <v>22</v>
      </c>
      <c r="H1679" s="10" t="str">
        <f t="shared" si="140"/>
        <v>Sat</v>
      </c>
      <c r="I1679" s="10">
        <f t="shared" si="145"/>
        <v>839</v>
      </c>
      <c r="J1679" s="8">
        <f t="shared" si="141"/>
        <v>118</v>
      </c>
      <c r="K1679" s="1">
        <f t="shared" si="144"/>
        <v>28</v>
      </c>
      <c r="L1679" s="1">
        <f t="shared" si="142"/>
        <v>3</v>
      </c>
      <c r="N1679" s="1" t="s">
        <v>50</v>
      </c>
      <c r="P1679" s="87">
        <v>4.8</v>
      </c>
      <c r="Q1679" s="69"/>
      <c r="R1679" s="4" t="s">
        <v>49</v>
      </c>
      <c r="T1679" s="4" t="s">
        <v>49</v>
      </c>
      <c r="V1679" s="17" t="s">
        <v>50</v>
      </c>
      <c r="W1679" s="17"/>
      <c r="X1679" s="59">
        <v>6.2</v>
      </c>
      <c r="Y1679" s="69"/>
      <c r="Z1679" s="87" t="s">
        <v>48</v>
      </c>
      <c r="AA1679" s="69"/>
      <c r="AB1679" s="59">
        <v>4.8</v>
      </c>
      <c r="AC1679" s="69"/>
      <c r="AD1679" s="87">
        <v>2.8</v>
      </c>
      <c r="AE1679" s="69"/>
      <c r="AF1679" s="100" t="s">
        <v>48</v>
      </c>
      <c r="AH1679" s="4" t="s">
        <v>49</v>
      </c>
      <c r="AJ1679" s="100">
        <v>5.8</v>
      </c>
      <c r="AL1679" s="4" t="s">
        <v>46</v>
      </c>
      <c r="AN1679" s="87">
        <v>5.8</v>
      </c>
      <c r="AP1679" s="87">
        <v>5</v>
      </c>
      <c r="AR1679" s="87">
        <v>6</v>
      </c>
      <c r="AT1679" s="87" t="s">
        <v>48</v>
      </c>
      <c r="AV1679" s="81">
        <v>4</v>
      </c>
      <c r="AX1679" s="81">
        <v>6</v>
      </c>
      <c r="AZ1679" s="100">
        <v>5.2</v>
      </c>
      <c r="BB1679" s="100">
        <v>3.8</v>
      </c>
      <c r="BD1679" s="81" t="s">
        <v>48</v>
      </c>
      <c r="BF1679" s="81" t="s">
        <v>48</v>
      </c>
      <c r="BH1679" s="100">
        <v>7</v>
      </c>
      <c r="BI1679" s="69"/>
      <c r="BJ1679" s="81">
        <v>6.6</v>
      </c>
      <c r="BL1679" s="81">
        <v>5.4</v>
      </c>
      <c r="BN1679" s="74" t="s">
        <v>48</v>
      </c>
      <c r="BP1679" s="4" t="s">
        <v>52</v>
      </c>
      <c r="BR1679" s="148">
        <v>3</v>
      </c>
      <c r="BT1679" s="1" t="s">
        <v>47</v>
      </c>
      <c r="BV1679" s="1" t="s">
        <v>47</v>
      </c>
      <c r="BX1679" s="1" t="s">
        <v>47</v>
      </c>
      <c r="BZ1679" s="1" t="s">
        <v>47</v>
      </c>
    </row>
    <row r="1680" spans="2:78" x14ac:dyDescent="0.25">
      <c r="B1680" s="8">
        <v>1679</v>
      </c>
      <c r="C1680" s="8">
        <v>18</v>
      </c>
      <c r="D1680" s="8">
        <v>4</v>
      </c>
      <c r="E1680" s="8">
        <v>2021</v>
      </c>
      <c r="F1680" s="24" t="str">
        <f t="shared" si="143"/>
        <v>18/Apr/2021</v>
      </c>
      <c r="G1680" s="9" t="s">
        <v>21</v>
      </c>
      <c r="H1680" s="10" t="str">
        <f t="shared" si="140"/>
        <v>Sun</v>
      </c>
      <c r="I1680" s="10">
        <f t="shared" si="145"/>
        <v>840</v>
      </c>
      <c r="J1680" s="8">
        <f t="shared" si="141"/>
        <v>118</v>
      </c>
      <c r="K1680" s="1">
        <f t="shared" si="144"/>
        <v>28</v>
      </c>
      <c r="L1680" s="1">
        <f t="shared" si="142"/>
        <v>3</v>
      </c>
      <c r="N1680" s="1" t="s">
        <v>50</v>
      </c>
      <c r="P1680" s="87">
        <v>9.8000000000000007</v>
      </c>
      <c r="Q1680" s="69"/>
      <c r="R1680" s="4" t="s">
        <v>49</v>
      </c>
      <c r="T1680" s="4" t="s">
        <v>49</v>
      </c>
      <c r="V1680" s="17" t="s">
        <v>50</v>
      </c>
      <c r="W1680" s="17"/>
      <c r="X1680" s="59">
        <v>12.6</v>
      </c>
      <c r="Y1680" s="69"/>
      <c r="Z1680" s="87" t="s">
        <v>48</v>
      </c>
      <c r="AA1680" s="69"/>
      <c r="AB1680" s="59">
        <v>15</v>
      </c>
      <c r="AC1680" s="69"/>
      <c r="AD1680" s="87">
        <v>13</v>
      </c>
      <c r="AE1680" s="69"/>
      <c r="AF1680" s="100" t="s">
        <v>48</v>
      </c>
      <c r="AH1680" s="4" t="s">
        <v>49</v>
      </c>
      <c r="AJ1680" s="100">
        <v>9.6</v>
      </c>
      <c r="AL1680" s="4" t="s">
        <v>46</v>
      </c>
      <c r="AN1680" s="87">
        <v>9.4</v>
      </c>
      <c r="AP1680" s="87">
        <v>9</v>
      </c>
      <c r="AR1680" s="87">
        <v>12.2</v>
      </c>
      <c r="AT1680" s="87" t="s">
        <v>48</v>
      </c>
      <c r="AV1680" s="81">
        <v>6</v>
      </c>
      <c r="AX1680" s="81">
        <v>10</v>
      </c>
      <c r="AZ1680" s="100">
        <v>8.4</v>
      </c>
      <c r="BB1680" s="100">
        <v>7.2</v>
      </c>
      <c r="BD1680" s="81" t="s">
        <v>48</v>
      </c>
      <c r="BF1680" s="81" t="s">
        <v>48</v>
      </c>
      <c r="BH1680" s="100">
        <v>12.6</v>
      </c>
      <c r="BI1680" s="69"/>
      <c r="BJ1680" s="81">
        <v>11</v>
      </c>
      <c r="BL1680" s="81">
        <v>9</v>
      </c>
      <c r="BN1680" s="74" t="s">
        <v>48</v>
      </c>
      <c r="BP1680" s="4" t="s">
        <v>52</v>
      </c>
      <c r="BR1680" s="148">
        <v>6.2</v>
      </c>
      <c r="BT1680" s="1" t="s">
        <v>47</v>
      </c>
      <c r="BV1680" s="1" t="s">
        <v>47</v>
      </c>
      <c r="BX1680" s="1" t="s">
        <v>47</v>
      </c>
      <c r="BZ1680" s="1" t="s">
        <v>47</v>
      </c>
    </row>
    <row r="1681" spans="2:78" x14ac:dyDescent="0.25">
      <c r="B1681" s="8">
        <v>1680</v>
      </c>
      <c r="C1681" s="8">
        <v>18</v>
      </c>
      <c r="D1681" s="8">
        <v>4</v>
      </c>
      <c r="E1681" s="8">
        <v>2021</v>
      </c>
      <c r="F1681" s="24" t="str">
        <f t="shared" si="143"/>
        <v>18/Apr/2021</v>
      </c>
      <c r="G1681" s="9" t="s">
        <v>22</v>
      </c>
      <c r="H1681" s="10" t="str">
        <f t="shared" ref="H1681:H1744" si="146">TEXT(F1681,"ddd")</f>
        <v>Sun</v>
      </c>
      <c r="I1681" s="10">
        <f t="shared" si="145"/>
        <v>840</v>
      </c>
      <c r="J1681" s="8">
        <f t="shared" ref="J1681:J1744" si="147">IF(H1681=H1680,IF(_xlfn.ISOWEEKNUM(F1681)-_xlfn.ISOWEEKNUM(F1680)=1,J1680+1,J1680),IF(H1681=H1678,IF(_xlfn.ISOWEEKNUM(F1681)-_xlfn.ISOWEEKNUM(F1680)=1,J1680+1,J1680),IF(H1681=H1676,IF(_xlfn.ISOWEEKNUM(F1681)-_xlfn.ISOWEEKNUM(F1680)=1,J1680+1,J1680),IF(H1681=H1674,IF(_xlfn.ISOWEEKNUM(F1681)-_xlfn.ISOWEEKNUM(F1680)=1,J1680+1,J1680),IF(H1681=H1672,IF(_xlfn.ISOWEEKNUM(F1681)-_xlfn.ISOWEEKNUM(F1680)=1,J1680+1,J1680),IF(H1681=H1670,IF(_xlfn.ISOWEEKNUM(F1681)-_xlfn.ISOWEEKNUM(F1680)=1,J1680+1,J1680),IF(H1681=H1668,IF(_xlfn.ISOWEEKNUM(F1681)-_xlfn.ISOWEEKNUM(F1680)=1,J1680+1,J1680),-1)))))))</f>
        <v>118</v>
      </c>
      <c r="K1681" s="1">
        <f t="shared" si="144"/>
        <v>28</v>
      </c>
      <c r="L1681" s="1">
        <f t="shared" si="142"/>
        <v>3</v>
      </c>
      <c r="N1681" s="1" t="s">
        <v>50</v>
      </c>
      <c r="P1681" s="87">
        <v>3.4</v>
      </c>
      <c r="Q1681" s="69"/>
      <c r="R1681" s="4" t="s">
        <v>49</v>
      </c>
      <c r="T1681" s="4" t="s">
        <v>49</v>
      </c>
      <c r="V1681" s="17" t="s">
        <v>50</v>
      </c>
      <c r="W1681" s="17"/>
      <c r="X1681" s="59">
        <v>6</v>
      </c>
      <c r="Y1681" s="69"/>
      <c r="Z1681" s="87" t="s">
        <v>48</v>
      </c>
      <c r="AA1681" s="69"/>
      <c r="AB1681" s="59">
        <v>5</v>
      </c>
      <c r="AC1681" s="69"/>
      <c r="AD1681" s="87">
        <v>5.2</v>
      </c>
      <c r="AE1681" s="69"/>
      <c r="AF1681" s="100" t="s">
        <v>48</v>
      </c>
      <c r="AH1681" s="4" t="s">
        <v>49</v>
      </c>
      <c r="AJ1681" s="100">
        <v>4</v>
      </c>
      <c r="AL1681" s="4" t="s">
        <v>46</v>
      </c>
      <c r="AN1681" s="87">
        <v>4</v>
      </c>
      <c r="AP1681" s="87">
        <v>4.2</v>
      </c>
      <c r="AR1681" s="87">
        <v>5</v>
      </c>
      <c r="AT1681" s="87" t="s">
        <v>48</v>
      </c>
      <c r="AV1681" s="81">
        <v>3.2</v>
      </c>
      <c r="AX1681" s="81">
        <v>5</v>
      </c>
      <c r="AZ1681" s="100">
        <v>5</v>
      </c>
      <c r="BB1681" s="100">
        <v>4</v>
      </c>
      <c r="BD1681" s="81" t="s">
        <v>48</v>
      </c>
      <c r="BF1681" s="81" t="s">
        <v>48</v>
      </c>
      <c r="BH1681" s="100">
        <v>5.8</v>
      </c>
      <c r="BI1681" s="69"/>
      <c r="BJ1681" s="81">
        <v>7</v>
      </c>
      <c r="BL1681" s="81">
        <v>4.8</v>
      </c>
      <c r="BN1681" s="74" t="s">
        <v>48</v>
      </c>
      <c r="BP1681" s="4" t="s">
        <v>52</v>
      </c>
      <c r="BR1681" s="148">
        <v>7.4</v>
      </c>
      <c r="BT1681" s="1" t="s">
        <v>47</v>
      </c>
      <c r="BV1681" s="1" t="s">
        <v>47</v>
      </c>
      <c r="BX1681" s="1" t="s">
        <v>47</v>
      </c>
      <c r="BZ1681" s="1" t="s">
        <v>47</v>
      </c>
    </row>
    <row r="1682" spans="2:78" x14ac:dyDescent="0.25">
      <c r="B1682" s="8">
        <v>1681</v>
      </c>
      <c r="C1682" s="8">
        <v>19</v>
      </c>
      <c r="D1682" s="8">
        <v>4</v>
      </c>
      <c r="E1682" s="8">
        <v>2021</v>
      </c>
      <c r="F1682" s="24" t="str">
        <f t="shared" si="143"/>
        <v>19/Apr/2021</v>
      </c>
      <c r="G1682" s="9" t="s">
        <v>21</v>
      </c>
      <c r="H1682" s="10" t="str">
        <f t="shared" si="146"/>
        <v>Mon</v>
      </c>
      <c r="I1682" s="10">
        <f t="shared" si="145"/>
        <v>841</v>
      </c>
      <c r="J1682" s="8">
        <f t="shared" si="147"/>
        <v>119</v>
      </c>
      <c r="K1682" s="1">
        <f t="shared" si="144"/>
        <v>28</v>
      </c>
      <c r="L1682" s="1">
        <f t="shared" si="142"/>
        <v>3</v>
      </c>
      <c r="N1682" s="1" t="s">
        <v>50</v>
      </c>
      <c r="P1682" s="87">
        <v>6.4</v>
      </c>
      <c r="Q1682" s="69"/>
      <c r="R1682" s="4" t="s">
        <v>49</v>
      </c>
      <c r="T1682" s="4" t="s">
        <v>49</v>
      </c>
      <c r="V1682" s="17" t="s">
        <v>50</v>
      </c>
      <c r="W1682" s="17"/>
      <c r="X1682" s="59">
        <v>12</v>
      </c>
      <c r="Y1682" s="69"/>
      <c r="Z1682" s="87" t="s">
        <v>48</v>
      </c>
      <c r="AA1682" s="69"/>
      <c r="AB1682" s="59">
        <v>11.2</v>
      </c>
      <c r="AC1682" s="69"/>
      <c r="AD1682" s="87">
        <v>6.8</v>
      </c>
      <c r="AE1682" s="69"/>
      <c r="AF1682" s="100" t="s">
        <v>48</v>
      </c>
      <c r="AH1682" s="4" t="s">
        <v>49</v>
      </c>
      <c r="AJ1682" s="100">
        <v>6</v>
      </c>
      <c r="AL1682" s="4" t="s">
        <v>46</v>
      </c>
      <c r="AN1682" s="87">
        <v>8.8000000000000007</v>
      </c>
      <c r="AP1682" s="87">
        <v>9</v>
      </c>
      <c r="AR1682" s="87">
        <v>11.4</v>
      </c>
      <c r="AT1682" s="87" t="s">
        <v>48</v>
      </c>
      <c r="AV1682" s="81">
        <v>7.4</v>
      </c>
      <c r="AX1682" s="81">
        <v>11</v>
      </c>
      <c r="AZ1682" s="100">
        <v>10.4</v>
      </c>
      <c r="BB1682" s="100">
        <v>7.6</v>
      </c>
      <c r="BD1682" s="81" t="s">
        <v>48</v>
      </c>
      <c r="BF1682" s="81" t="s">
        <v>48</v>
      </c>
      <c r="BH1682" s="100">
        <v>12</v>
      </c>
      <c r="BI1682" s="69"/>
      <c r="BJ1682" s="81">
        <v>11.2</v>
      </c>
      <c r="BL1682" s="81">
        <v>0</v>
      </c>
      <c r="BN1682" s="74" t="s">
        <v>48</v>
      </c>
      <c r="BP1682" s="4" t="s">
        <v>52</v>
      </c>
      <c r="BR1682" s="148">
        <v>7</v>
      </c>
      <c r="BT1682" s="1" t="s">
        <v>47</v>
      </c>
      <c r="BV1682" s="1" t="s">
        <v>47</v>
      </c>
      <c r="BX1682" s="1" t="s">
        <v>47</v>
      </c>
      <c r="BZ1682" s="1" t="s">
        <v>47</v>
      </c>
    </row>
    <row r="1683" spans="2:78" x14ac:dyDescent="0.25">
      <c r="B1683" s="8">
        <v>1682</v>
      </c>
      <c r="C1683" s="8">
        <v>19</v>
      </c>
      <c r="D1683" s="8">
        <v>4</v>
      </c>
      <c r="E1683" s="8">
        <v>2021</v>
      </c>
      <c r="F1683" s="24" t="str">
        <f t="shared" si="143"/>
        <v>19/Apr/2021</v>
      </c>
      <c r="G1683" s="9" t="s">
        <v>22</v>
      </c>
      <c r="H1683" s="10" t="str">
        <f t="shared" si="146"/>
        <v>Mon</v>
      </c>
      <c r="I1683" s="10">
        <f t="shared" si="145"/>
        <v>841</v>
      </c>
      <c r="J1683" s="8">
        <f t="shared" si="147"/>
        <v>119</v>
      </c>
      <c r="K1683" s="1">
        <f t="shared" si="144"/>
        <v>28</v>
      </c>
      <c r="L1683" s="1">
        <f t="shared" si="142"/>
        <v>3</v>
      </c>
      <c r="N1683" s="1" t="s">
        <v>50</v>
      </c>
      <c r="P1683" s="87">
        <v>3.2</v>
      </c>
      <c r="Q1683" s="69"/>
      <c r="R1683" s="4" t="s">
        <v>49</v>
      </c>
      <c r="T1683" s="4" t="s">
        <v>49</v>
      </c>
      <c r="V1683" s="17" t="s">
        <v>50</v>
      </c>
      <c r="W1683" s="17"/>
      <c r="X1683" s="59">
        <v>5.4</v>
      </c>
      <c r="Y1683" s="69"/>
      <c r="Z1683" s="87" t="s">
        <v>48</v>
      </c>
      <c r="AA1683" s="69"/>
      <c r="AB1683" s="59">
        <v>8.8000000000000007</v>
      </c>
      <c r="AC1683" s="69"/>
      <c r="AD1683" s="87">
        <v>2.4</v>
      </c>
      <c r="AE1683" s="69"/>
      <c r="AF1683" s="100" t="s">
        <v>48</v>
      </c>
      <c r="AH1683" s="4" t="s">
        <v>49</v>
      </c>
      <c r="AJ1683" s="100">
        <v>4</v>
      </c>
      <c r="AL1683" s="4" t="s">
        <v>46</v>
      </c>
      <c r="AN1683" s="87">
        <v>4.2</v>
      </c>
      <c r="AP1683" s="87">
        <v>4.5999999999999996</v>
      </c>
      <c r="AR1683" s="87">
        <v>6</v>
      </c>
      <c r="AT1683" s="87" t="s">
        <v>48</v>
      </c>
      <c r="AV1683" s="81">
        <v>2.8</v>
      </c>
      <c r="AX1683" s="81">
        <v>4.8</v>
      </c>
      <c r="AZ1683" s="100">
        <v>4.2</v>
      </c>
      <c r="BB1683" s="100">
        <v>3.8</v>
      </c>
      <c r="BD1683" s="81" t="s">
        <v>48</v>
      </c>
      <c r="BF1683" s="81" t="s">
        <v>48</v>
      </c>
      <c r="BH1683" s="100">
        <v>7</v>
      </c>
      <c r="BI1683" s="69"/>
      <c r="BJ1683" s="81">
        <v>7</v>
      </c>
      <c r="BL1683" s="81">
        <v>4.2</v>
      </c>
      <c r="BN1683" s="74" t="s">
        <v>48</v>
      </c>
      <c r="BP1683" s="4" t="s">
        <v>52</v>
      </c>
      <c r="BR1683" s="148">
        <v>2.8</v>
      </c>
      <c r="BT1683" s="1" t="s">
        <v>47</v>
      </c>
      <c r="BV1683" s="1" t="s">
        <v>47</v>
      </c>
      <c r="BX1683" s="1" t="s">
        <v>47</v>
      </c>
      <c r="BZ1683" s="1" t="s">
        <v>47</v>
      </c>
    </row>
    <row r="1684" spans="2:78" x14ac:dyDescent="0.25">
      <c r="B1684" s="8">
        <v>1683</v>
      </c>
      <c r="C1684" s="8">
        <v>20</v>
      </c>
      <c r="D1684" s="8">
        <v>4</v>
      </c>
      <c r="E1684" s="8">
        <v>2021</v>
      </c>
      <c r="F1684" s="24" t="str">
        <f t="shared" si="143"/>
        <v>20/Apr/2021</v>
      </c>
      <c r="G1684" s="9" t="s">
        <v>21</v>
      </c>
      <c r="H1684" s="10" t="str">
        <f t="shared" si="146"/>
        <v>Tue</v>
      </c>
      <c r="I1684" s="10">
        <f t="shared" si="145"/>
        <v>842</v>
      </c>
      <c r="J1684" s="8">
        <f t="shared" si="147"/>
        <v>119</v>
      </c>
      <c r="K1684" s="1">
        <f t="shared" si="144"/>
        <v>28</v>
      </c>
      <c r="L1684" s="1">
        <f t="shared" si="142"/>
        <v>3</v>
      </c>
      <c r="N1684" s="1" t="s">
        <v>50</v>
      </c>
      <c r="P1684" s="87">
        <v>11.2</v>
      </c>
      <c r="Q1684" s="69"/>
      <c r="R1684" s="4" t="s">
        <v>49</v>
      </c>
      <c r="T1684" s="4" t="s">
        <v>49</v>
      </c>
      <c r="V1684" s="17" t="s">
        <v>50</v>
      </c>
      <c r="W1684" s="17"/>
      <c r="X1684" s="59">
        <v>14</v>
      </c>
      <c r="Y1684" s="69"/>
      <c r="Z1684" s="87" t="s">
        <v>48</v>
      </c>
      <c r="AA1684" s="69"/>
      <c r="AB1684" s="59">
        <v>15</v>
      </c>
      <c r="AC1684" s="69"/>
      <c r="AD1684" s="87">
        <v>7.8</v>
      </c>
      <c r="AE1684" s="69"/>
      <c r="AF1684" s="100" t="s">
        <v>48</v>
      </c>
      <c r="AH1684" s="4" t="s">
        <v>49</v>
      </c>
      <c r="AJ1684" s="100">
        <v>13</v>
      </c>
      <c r="AL1684" s="4" t="s">
        <v>46</v>
      </c>
      <c r="AN1684" s="87">
        <v>8.8000000000000007</v>
      </c>
      <c r="AP1684" s="87">
        <v>10</v>
      </c>
      <c r="AR1684" s="87">
        <v>10.199999999999999</v>
      </c>
      <c r="AT1684" s="87" t="s">
        <v>48</v>
      </c>
      <c r="AV1684" s="81">
        <v>10.199999999999999</v>
      </c>
      <c r="AX1684" s="81">
        <v>11.4</v>
      </c>
      <c r="AZ1684" s="100">
        <v>10.199999999999999</v>
      </c>
      <c r="BB1684" s="100">
        <v>8.1999999999999993</v>
      </c>
      <c r="BD1684" s="81" t="s">
        <v>48</v>
      </c>
      <c r="BF1684" s="81" t="s">
        <v>48</v>
      </c>
      <c r="BH1684" s="100">
        <v>14.4</v>
      </c>
      <c r="BI1684" s="69"/>
      <c r="BJ1684" s="81">
        <v>11.4</v>
      </c>
      <c r="BL1684" s="81">
        <v>9</v>
      </c>
      <c r="BN1684" s="74" t="s">
        <v>48</v>
      </c>
      <c r="BP1684" s="4" t="s">
        <v>52</v>
      </c>
      <c r="BR1684" s="148">
        <v>6</v>
      </c>
      <c r="BT1684" s="1" t="s">
        <v>47</v>
      </c>
      <c r="BV1684" s="1" t="s">
        <v>47</v>
      </c>
      <c r="BX1684" s="1" t="s">
        <v>47</v>
      </c>
      <c r="BZ1684" s="1" t="s">
        <v>47</v>
      </c>
    </row>
    <row r="1685" spans="2:78" x14ac:dyDescent="0.25">
      <c r="B1685" s="8">
        <v>1684</v>
      </c>
      <c r="C1685" s="8">
        <v>20</v>
      </c>
      <c r="D1685" s="8">
        <v>4</v>
      </c>
      <c r="E1685" s="8">
        <v>2021</v>
      </c>
      <c r="F1685" s="24" t="str">
        <f t="shared" si="143"/>
        <v>20/Apr/2021</v>
      </c>
      <c r="G1685" s="9" t="s">
        <v>22</v>
      </c>
      <c r="H1685" s="10" t="str">
        <f t="shared" si="146"/>
        <v>Tue</v>
      </c>
      <c r="I1685" s="10">
        <f t="shared" si="145"/>
        <v>842</v>
      </c>
      <c r="J1685" s="8">
        <f t="shared" si="147"/>
        <v>119</v>
      </c>
      <c r="K1685" s="1">
        <f t="shared" si="144"/>
        <v>28</v>
      </c>
      <c r="L1685" s="1">
        <f t="shared" si="142"/>
        <v>3</v>
      </c>
      <c r="N1685" s="1" t="s">
        <v>50</v>
      </c>
      <c r="P1685" s="87">
        <v>3.8</v>
      </c>
      <c r="Q1685" s="69"/>
      <c r="R1685" s="4" t="s">
        <v>49</v>
      </c>
      <c r="T1685" s="4" t="s">
        <v>49</v>
      </c>
      <c r="V1685" s="17" t="s">
        <v>50</v>
      </c>
      <c r="W1685" s="17"/>
      <c r="X1685" s="59">
        <v>3.2</v>
      </c>
      <c r="Y1685" s="69"/>
      <c r="Z1685" s="87" t="s">
        <v>48</v>
      </c>
      <c r="AA1685" s="69"/>
      <c r="AB1685" s="59">
        <v>4.8</v>
      </c>
      <c r="AC1685" s="69"/>
      <c r="AD1685" s="87">
        <v>1.8</v>
      </c>
      <c r="AE1685" s="69"/>
      <c r="AF1685" s="100" t="s">
        <v>48</v>
      </c>
      <c r="AH1685" s="4" t="s">
        <v>49</v>
      </c>
      <c r="AJ1685" s="100">
        <v>2.8</v>
      </c>
      <c r="AL1685" s="4" t="s">
        <v>46</v>
      </c>
      <c r="AN1685" s="87">
        <v>3.2</v>
      </c>
      <c r="AP1685" s="87">
        <v>3.2</v>
      </c>
      <c r="AR1685" s="87">
        <v>4.4000000000000004</v>
      </c>
      <c r="AT1685" s="87" t="s">
        <v>48</v>
      </c>
      <c r="AV1685" s="81">
        <v>2.8</v>
      </c>
      <c r="AX1685" s="81">
        <v>3.8</v>
      </c>
      <c r="AZ1685" s="100">
        <v>3.4</v>
      </c>
      <c r="BB1685" s="100">
        <v>2.4</v>
      </c>
      <c r="BD1685" s="81" t="s">
        <v>48</v>
      </c>
      <c r="BF1685" s="81" t="s">
        <v>48</v>
      </c>
      <c r="BH1685" s="100">
        <v>5.2</v>
      </c>
      <c r="BI1685" s="69"/>
      <c r="BJ1685" s="81">
        <v>5.4</v>
      </c>
      <c r="BL1685" s="81">
        <v>3.2</v>
      </c>
      <c r="BN1685" s="74" t="s">
        <v>48</v>
      </c>
      <c r="BP1685" s="4" t="s">
        <v>52</v>
      </c>
      <c r="BR1685" s="148">
        <v>2.2000000000000002</v>
      </c>
      <c r="BT1685" s="1" t="s">
        <v>47</v>
      </c>
      <c r="BV1685" s="1" t="s">
        <v>47</v>
      </c>
      <c r="BX1685" s="1" t="s">
        <v>47</v>
      </c>
      <c r="BZ1685" s="1" t="s">
        <v>47</v>
      </c>
    </row>
    <row r="1686" spans="2:78" x14ac:dyDescent="0.25">
      <c r="B1686" s="8">
        <v>1685</v>
      </c>
      <c r="C1686" s="8">
        <v>21</v>
      </c>
      <c r="D1686" s="8">
        <v>4</v>
      </c>
      <c r="E1686" s="8">
        <v>2021</v>
      </c>
      <c r="F1686" s="24" t="str">
        <f t="shared" si="143"/>
        <v>21/Apr/2021</v>
      </c>
      <c r="G1686" s="9" t="s">
        <v>21</v>
      </c>
      <c r="H1686" s="10" t="str">
        <f t="shared" si="146"/>
        <v>Wed</v>
      </c>
      <c r="I1686" s="10">
        <f t="shared" si="145"/>
        <v>843</v>
      </c>
      <c r="J1686" s="8">
        <f t="shared" si="147"/>
        <v>119</v>
      </c>
      <c r="K1686" s="1">
        <f t="shared" si="144"/>
        <v>28</v>
      </c>
      <c r="L1686" s="1">
        <f t="shared" si="142"/>
        <v>3</v>
      </c>
      <c r="N1686" s="1" t="s">
        <v>50</v>
      </c>
      <c r="P1686" s="87">
        <v>9.8000000000000007</v>
      </c>
      <c r="Q1686" s="69"/>
      <c r="R1686" s="4" t="s">
        <v>49</v>
      </c>
      <c r="T1686" s="4" t="s">
        <v>49</v>
      </c>
      <c r="V1686" s="17" t="s">
        <v>50</v>
      </c>
      <c r="W1686" s="17"/>
      <c r="X1686" s="59">
        <v>12.4</v>
      </c>
      <c r="Y1686" s="69"/>
      <c r="Z1686" s="87" t="s">
        <v>48</v>
      </c>
      <c r="AA1686" s="69"/>
      <c r="AB1686" s="59">
        <v>11.8</v>
      </c>
      <c r="AC1686" s="69"/>
      <c r="AD1686" s="87">
        <v>4.5999999999999996</v>
      </c>
      <c r="AE1686" s="69"/>
      <c r="AF1686" s="100" t="s">
        <v>48</v>
      </c>
      <c r="AH1686" s="4" t="s">
        <v>49</v>
      </c>
      <c r="AJ1686" s="100">
        <v>10</v>
      </c>
      <c r="AL1686" s="4" t="s">
        <v>46</v>
      </c>
      <c r="AN1686" s="87">
        <v>8.4</v>
      </c>
      <c r="AP1686" s="87">
        <v>8.6</v>
      </c>
      <c r="AR1686" s="87">
        <v>11</v>
      </c>
      <c r="AT1686" s="87" t="s">
        <v>48</v>
      </c>
      <c r="AV1686" s="81">
        <v>9</v>
      </c>
      <c r="AX1686" s="81">
        <v>8.6</v>
      </c>
      <c r="AZ1686" s="100">
        <v>10</v>
      </c>
      <c r="BB1686" s="100">
        <v>7</v>
      </c>
      <c r="BD1686" s="81" t="s">
        <v>48</v>
      </c>
      <c r="BF1686" s="81" t="s">
        <v>48</v>
      </c>
      <c r="BH1686" s="100">
        <v>10.199999999999999</v>
      </c>
      <c r="BI1686" s="69"/>
      <c r="BJ1686" s="81">
        <v>11</v>
      </c>
      <c r="BL1686" s="81">
        <v>8.4</v>
      </c>
      <c r="BN1686" s="74" t="s">
        <v>48</v>
      </c>
      <c r="BP1686" s="4" t="s">
        <v>52</v>
      </c>
      <c r="BR1686" s="148">
        <v>6.4</v>
      </c>
      <c r="BT1686" s="1" t="s">
        <v>47</v>
      </c>
      <c r="BV1686" s="1" t="s">
        <v>47</v>
      </c>
      <c r="BX1686" s="1" t="s">
        <v>47</v>
      </c>
      <c r="BZ1686" s="1" t="s">
        <v>47</v>
      </c>
    </row>
    <row r="1687" spans="2:78" x14ac:dyDescent="0.25">
      <c r="B1687" s="8">
        <v>1686</v>
      </c>
      <c r="C1687" s="8">
        <v>21</v>
      </c>
      <c r="D1687" s="8">
        <v>4</v>
      </c>
      <c r="E1687" s="8">
        <v>2021</v>
      </c>
      <c r="F1687" s="24" t="str">
        <f t="shared" si="143"/>
        <v>21/Apr/2021</v>
      </c>
      <c r="G1687" s="9" t="s">
        <v>22</v>
      </c>
      <c r="H1687" s="10" t="str">
        <f t="shared" si="146"/>
        <v>Wed</v>
      </c>
      <c r="I1687" s="10">
        <f t="shared" si="145"/>
        <v>843</v>
      </c>
      <c r="J1687" s="8">
        <f t="shared" si="147"/>
        <v>119</v>
      </c>
      <c r="K1687" s="1">
        <f t="shared" si="144"/>
        <v>28</v>
      </c>
      <c r="L1687" s="1">
        <f t="shared" si="142"/>
        <v>3</v>
      </c>
      <c r="N1687" s="1" t="s">
        <v>50</v>
      </c>
      <c r="P1687" s="87">
        <v>4.8</v>
      </c>
      <c r="Q1687" s="69"/>
      <c r="R1687" s="4" t="s">
        <v>49</v>
      </c>
      <c r="T1687" s="4" t="s">
        <v>49</v>
      </c>
      <c r="V1687" s="17" t="s">
        <v>50</v>
      </c>
      <c r="W1687" s="17"/>
      <c r="X1687" s="59">
        <v>6.2</v>
      </c>
      <c r="Y1687" s="69"/>
      <c r="Z1687" s="87" t="s">
        <v>48</v>
      </c>
      <c r="AA1687" s="69"/>
      <c r="AB1687" s="59">
        <v>4.2</v>
      </c>
      <c r="AC1687" s="69"/>
      <c r="AD1687" s="87">
        <v>3.8</v>
      </c>
      <c r="AE1687" s="69"/>
      <c r="AF1687" s="100" t="s">
        <v>48</v>
      </c>
      <c r="AH1687" s="4" t="s">
        <v>49</v>
      </c>
      <c r="AJ1687" s="100">
        <v>5.8</v>
      </c>
      <c r="AL1687" s="4" t="s">
        <v>46</v>
      </c>
      <c r="AN1687" s="87">
        <v>5</v>
      </c>
      <c r="AP1687" s="87">
        <v>4.8</v>
      </c>
      <c r="AR1687" s="87">
        <v>6.8</v>
      </c>
      <c r="AT1687" s="87" t="s">
        <v>48</v>
      </c>
      <c r="AV1687" s="81">
        <v>3.8</v>
      </c>
      <c r="AX1687" s="81">
        <v>5.8</v>
      </c>
      <c r="AZ1687" s="100">
        <v>4</v>
      </c>
      <c r="BB1687" s="100">
        <v>1.8</v>
      </c>
      <c r="BD1687" s="81" t="s">
        <v>48</v>
      </c>
      <c r="BF1687" s="81" t="s">
        <v>48</v>
      </c>
      <c r="BH1687" s="100">
        <v>2.6</v>
      </c>
      <c r="BI1687" s="69"/>
      <c r="BJ1687" s="81">
        <v>8</v>
      </c>
      <c r="BL1687" s="81">
        <v>0</v>
      </c>
      <c r="BN1687" s="74" t="s">
        <v>48</v>
      </c>
      <c r="BP1687" s="4" t="s">
        <v>52</v>
      </c>
      <c r="BR1687" s="148">
        <v>1.2</v>
      </c>
      <c r="BT1687" s="1" t="s">
        <v>47</v>
      </c>
      <c r="BV1687" s="1" t="s">
        <v>47</v>
      </c>
      <c r="BX1687" s="1" t="s">
        <v>47</v>
      </c>
      <c r="BZ1687" s="1" t="s">
        <v>47</v>
      </c>
    </row>
    <row r="1688" spans="2:78" x14ac:dyDescent="0.25">
      <c r="B1688" s="8">
        <v>1687</v>
      </c>
      <c r="C1688" s="8">
        <v>22</v>
      </c>
      <c r="D1688" s="8">
        <v>4</v>
      </c>
      <c r="E1688" s="8">
        <v>2021</v>
      </c>
      <c r="F1688" s="24" t="str">
        <f t="shared" si="143"/>
        <v>22/Apr/2021</v>
      </c>
      <c r="G1688" s="9" t="s">
        <v>21</v>
      </c>
      <c r="H1688" s="10" t="str">
        <f t="shared" si="146"/>
        <v>Thu</v>
      </c>
      <c r="I1688" s="10">
        <f t="shared" si="145"/>
        <v>844</v>
      </c>
      <c r="J1688" s="8">
        <f t="shared" si="147"/>
        <v>119</v>
      </c>
      <c r="K1688" s="1">
        <f t="shared" si="144"/>
        <v>28</v>
      </c>
      <c r="L1688" s="1">
        <f t="shared" si="142"/>
        <v>3</v>
      </c>
      <c r="N1688" s="1" t="s">
        <v>50</v>
      </c>
      <c r="P1688" s="87">
        <v>10.6</v>
      </c>
      <c r="Q1688" s="69"/>
      <c r="R1688" s="4" t="s">
        <v>49</v>
      </c>
      <c r="T1688" s="4" t="s">
        <v>49</v>
      </c>
      <c r="V1688" s="17" t="s">
        <v>50</v>
      </c>
      <c r="W1688" s="17"/>
      <c r="X1688" s="59">
        <v>13</v>
      </c>
      <c r="Y1688" s="69"/>
      <c r="Z1688" s="87" t="s">
        <v>48</v>
      </c>
      <c r="AA1688" s="69"/>
      <c r="AB1688" s="59">
        <v>14</v>
      </c>
      <c r="AC1688" s="69"/>
      <c r="AD1688" s="87">
        <v>5.4</v>
      </c>
      <c r="AE1688" s="69"/>
      <c r="AF1688" s="100" t="s">
        <v>48</v>
      </c>
      <c r="AH1688" s="4" t="s">
        <v>49</v>
      </c>
      <c r="AJ1688" s="100">
        <v>9</v>
      </c>
      <c r="AL1688" s="4" t="s">
        <v>46</v>
      </c>
      <c r="AN1688" s="87">
        <v>8.1999999999999993</v>
      </c>
      <c r="AP1688" s="87">
        <v>9</v>
      </c>
      <c r="AR1688" s="87">
        <v>11.2</v>
      </c>
      <c r="AT1688" s="87" t="s">
        <v>48</v>
      </c>
      <c r="AV1688" s="81">
        <v>7.4</v>
      </c>
      <c r="AX1688" s="81">
        <v>11</v>
      </c>
      <c r="AZ1688" s="100">
        <v>10.4</v>
      </c>
      <c r="BB1688" s="100">
        <v>7.6</v>
      </c>
      <c r="BD1688" s="81" t="s">
        <v>48</v>
      </c>
      <c r="BF1688" s="81" t="s">
        <v>48</v>
      </c>
      <c r="BH1688" s="100">
        <v>12</v>
      </c>
      <c r="BI1688" s="69"/>
      <c r="BJ1688" s="81">
        <v>12.4</v>
      </c>
      <c r="BL1688" s="81">
        <v>8.4</v>
      </c>
      <c r="BN1688" s="74" t="s">
        <v>48</v>
      </c>
      <c r="BP1688" s="4" t="s">
        <v>52</v>
      </c>
      <c r="BR1688" s="148">
        <v>7</v>
      </c>
      <c r="BT1688" s="1" t="s">
        <v>47</v>
      </c>
      <c r="BV1688" s="1" t="s">
        <v>47</v>
      </c>
      <c r="BX1688" s="1" t="s">
        <v>47</v>
      </c>
      <c r="BZ1688" s="1" t="s">
        <v>47</v>
      </c>
    </row>
    <row r="1689" spans="2:78" x14ac:dyDescent="0.25">
      <c r="B1689" s="8">
        <v>1688</v>
      </c>
      <c r="C1689" s="8">
        <v>22</v>
      </c>
      <c r="D1689" s="8">
        <v>4</v>
      </c>
      <c r="E1689" s="8">
        <v>2021</v>
      </c>
      <c r="F1689" s="24" t="str">
        <f t="shared" si="143"/>
        <v>22/Apr/2021</v>
      </c>
      <c r="G1689" s="9" t="s">
        <v>22</v>
      </c>
      <c r="H1689" s="10" t="str">
        <f t="shared" si="146"/>
        <v>Thu</v>
      </c>
      <c r="I1689" s="10">
        <f t="shared" si="145"/>
        <v>844</v>
      </c>
      <c r="J1689" s="8">
        <f t="shared" si="147"/>
        <v>119</v>
      </c>
      <c r="K1689" s="1">
        <f t="shared" si="144"/>
        <v>28</v>
      </c>
      <c r="L1689" s="1">
        <f t="shared" si="142"/>
        <v>3</v>
      </c>
      <c r="N1689" s="1" t="s">
        <v>50</v>
      </c>
      <c r="P1689" s="87">
        <v>5.2</v>
      </c>
      <c r="Q1689" s="69"/>
      <c r="R1689" s="4" t="s">
        <v>49</v>
      </c>
      <c r="T1689" s="4" t="s">
        <v>49</v>
      </c>
      <c r="V1689" s="17" t="s">
        <v>50</v>
      </c>
      <c r="W1689" s="17"/>
      <c r="X1689" s="59">
        <v>5.8</v>
      </c>
      <c r="Y1689" s="69"/>
      <c r="Z1689" s="87" t="s">
        <v>48</v>
      </c>
      <c r="AA1689" s="69"/>
      <c r="AB1689" s="59">
        <v>8</v>
      </c>
      <c r="AC1689" s="69"/>
      <c r="AD1689" s="87">
        <v>1.4</v>
      </c>
      <c r="AE1689" s="69"/>
      <c r="AF1689" s="100" t="s">
        <v>48</v>
      </c>
      <c r="AH1689" s="4" t="s">
        <v>49</v>
      </c>
      <c r="AJ1689" s="100">
        <v>2.8</v>
      </c>
      <c r="AL1689" s="4" t="s">
        <v>46</v>
      </c>
      <c r="AN1689" s="87">
        <v>4.5999999999999996</v>
      </c>
      <c r="AP1689" s="87">
        <v>4.8</v>
      </c>
      <c r="AR1689" s="87">
        <v>7</v>
      </c>
      <c r="AT1689" s="87" t="s">
        <v>48</v>
      </c>
      <c r="AV1689" s="81">
        <v>3.2</v>
      </c>
      <c r="AX1689" s="81">
        <v>4.2</v>
      </c>
      <c r="AZ1689" s="100">
        <v>5.2</v>
      </c>
      <c r="BB1689" s="100">
        <v>3.8</v>
      </c>
      <c r="BD1689" s="81" t="s">
        <v>48</v>
      </c>
      <c r="BF1689" s="81" t="s">
        <v>48</v>
      </c>
      <c r="BH1689" s="100">
        <v>5</v>
      </c>
      <c r="BI1689" s="69"/>
      <c r="BJ1689" s="81">
        <v>5.6</v>
      </c>
      <c r="BL1689" s="81">
        <v>5</v>
      </c>
      <c r="BN1689" s="74" t="s">
        <v>48</v>
      </c>
      <c r="BP1689" s="4" t="s">
        <v>52</v>
      </c>
      <c r="BR1689" s="148">
        <v>3</v>
      </c>
      <c r="BT1689" s="1" t="s">
        <v>47</v>
      </c>
      <c r="BV1689" s="1" t="s">
        <v>47</v>
      </c>
      <c r="BX1689" s="1" t="s">
        <v>47</v>
      </c>
      <c r="BZ1689" s="1" t="s">
        <v>47</v>
      </c>
    </row>
    <row r="1690" spans="2:78" x14ac:dyDescent="0.25">
      <c r="B1690" s="8">
        <v>1689</v>
      </c>
      <c r="C1690" s="8">
        <v>23</v>
      </c>
      <c r="D1690" s="8">
        <v>4</v>
      </c>
      <c r="E1690" s="8">
        <v>2021</v>
      </c>
      <c r="F1690" s="24" t="str">
        <f t="shared" si="143"/>
        <v>23/Apr/2021</v>
      </c>
      <c r="G1690" s="9" t="s">
        <v>21</v>
      </c>
      <c r="H1690" s="10" t="str">
        <f t="shared" si="146"/>
        <v>Fri</v>
      </c>
      <c r="I1690" s="10">
        <f t="shared" si="145"/>
        <v>845</v>
      </c>
      <c r="J1690" s="8">
        <f t="shared" si="147"/>
        <v>119</v>
      </c>
      <c r="K1690" s="1">
        <f t="shared" si="144"/>
        <v>28</v>
      </c>
      <c r="L1690" s="1">
        <f t="shared" si="142"/>
        <v>3</v>
      </c>
      <c r="N1690" s="1" t="s">
        <v>50</v>
      </c>
      <c r="P1690" s="87">
        <v>9.1999999999999993</v>
      </c>
      <c r="Q1690" s="69"/>
      <c r="R1690" s="4" t="s">
        <v>49</v>
      </c>
      <c r="T1690" s="4" t="s">
        <v>49</v>
      </c>
      <c r="V1690" s="17" t="s">
        <v>50</v>
      </c>
      <c r="W1690" s="17"/>
      <c r="X1690" s="59">
        <v>12</v>
      </c>
      <c r="Y1690" s="69"/>
      <c r="Z1690" s="87" t="s">
        <v>48</v>
      </c>
      <c r="AA1690" s="69"/>
      <c r="AB1690" s="59">
        <v>11.2</v>
      </c>
      <c r="AC1690" s="69"/>
      <c r="AD1690" s="87">
        <v>7.2</v>
      </c>
      <c r="AE1690" s="69"/>
      <c r="AF1690" s="100" t="s">
        <v>48</v>
      </c>
      <c r="AH1690" s="4" t="s">
        <v>49</v>
      </c>
      <c r="AJ1690" s="100">
        <v>8</v>
      </c>
      <c r="AL1690" s="4" t="s">
        <v>46</v>
      </c>
      <c r="AN1690" s="87">
        <v>8</v>
      </c>
      <c r="AP1690" s="87">
        <v>8.8000000000000007</v>
      </c>
      <c r="AR1690" s="87">
        <v>10.4</v>
      </c>
      <c r="AT1690" s="87" t="s">
        <v>48</v>
      </c>
      <c r="AV1690" s="81">
        <v>6.8</v>
      </c>
      <c r="AX1690" s="81">
        <v>11.2</v>
      </c>
      <c r="AZ1690" s="100">
        <v>11</v>
      </c>
      <c r="BB1690" s="100">
        <v>7</v>
      </c>
      <c r="BD1690" s="81" t="s">
        <v>48</v>
      </c>
      <c r="BF1690" s="81" t="s">
        <v>48</v>
      </c>
      <c r="BH1690" s="100">
        <v>10</v>
      </c>
      <c r="BI1690" s="69"/>
      <c r="BJ1690" s="81">
        <v>13.2</v>
      </c>
      <c r="BL1690" s="81">
        <v>7.6</v>
      </c>
      <c r="BN1690" s="74" t="s">
        <v>48</v>
      </c>
      <c r="BP1690" s="4" t="s">
        <v>52</v>
      </c>
      <c r="BR1690" s="148">
        <v>6.4</v>
      </c>
      <c r="BT1690" s="1" t="s">
        <v>47</v>
      </c>
      <c r="BV1690" s="1" t="s">
        <v>47</v>
      </c>
      <c r="BX1690" s="1" t="s">
        <v>47</v>
      </c>
      <c r="BZ1690" s="1" t="s">
        <v>47</v>
      </c>
    </row>
    <row r="1691" spans="2:78" x14ac:dyDescent="0.25">
      <c r="B1691" s="8">
        <v>1690</v>
      </c>
      <c r="C1691" s="8">
        <v>23</v>
      </c>
      <c r="D1691" s="8">
        <v>4</v>
      </c>
      <c r="E1691" s="8">
        <v>2021</v>
      </c>
      <c r="F1691" s="24" t="str">
        <f t="shared" si="143"/>
        <v>23/Apr/2021</v>
      </c>
      <c r="G1691" s="9" t="s">
        <v>22</v>
      </c>
      <c r="H1691" s="10" t="str">
        <f t="shared" si="146"/>
        <v>Fri</v>
      </c>
      <c r="I1691" s="10">
        <f t="shared" si="145"/>
        <v>845</v>
      </c>
      <c r="J1691" s="8">
        <f t="shared" si="147"/>
        <v>119</v>
      </c>
      <c r="K1691" s="1">
        <f t="shared" si="144"/>
        <v>28</v>
      </c>
      <c r="L1691" s="1">
        <f t="shared" si="142"/>
        <v>3</v>
      </c>
      <c r="N1691" s="1" t="s">
        <v>50</v>
      </c>
      <c r="P1691" s="87">
        <v>5</v>
      </c>
      <c r="Q1691" s="69"/>
      <c r="R1691" s="4" t="s">
        <v>49</v>
      </c>
      <c r="T1691" s="4" t="s">
        <v>49</v>
      </c>
      <c r="V1691" s="17" t="s">
        <v>50</v>
      </c>
      <c r="W1691" s="17"/>
      <c r="X1691" s="59">
        <v>4.2</v>
      </c>
      <c r="Y1691" s="69"/>
      <c r="Z1691" s="87" t="s">
        <v>48</v>
      </c>
      <c r="AA1691" s="69"/>
      <c r="AB1691" s="59">
        <v>9.4</v>
      </c>
      <c r="AC1691" s="69"/>
      <c r="AD1691" s="87">
        <v>3.4</v>
      </c>
      <c r="AE1691" s="69"/>
      <c r="AF1691" s="100" t="s">
        <v>48</v>
      </c>
      <c r="AH1691" s="4" t="s">
        <v>49</v>
      </c>
      <c r="AJ1691" s="100">
        <v>3.8</v>
      </c>
      <c r="AL1691" s="4" t="s">
        <v>46</v>
      </c>
      <c r="AN1691" s="87">
        <v>4.8</v>
      </c>
      <c r="AP1691" s="87">
        <v>4.8</v>
      </c>
      <c r="AR1691" s="87">
        <v>7.8</v>
      </c>
      <c r="AT1691" s="87" t="s">
        <v>48</v>
      </c>
      <c r="AV1691" s="81">
        <v>3.6</v>
      </c>
      <c r="AX1691" s="81">
        <v>4.8</v>
      </c>
      <c r="AZ1691" s="100">
        <v>5.4</v>
      </c>
      <c r="BB1691" s="100">
        <v>4</v>
      </c>
      <c r="BD1691" s="81" t="s">
        <v>48</v>
      </c>
      <c r="BF1691" s="81" t="s">
        <v>48</v>
      </c>
      <c r="BH1691" s="100">
        <v>2.8</v>
      </c>
      <c r="BI1691" s="69"/>
      <c r="BJ1691" s="81">
        <v>6.8</v>
      </c>
      <c r="BL1691" s="81">
        <v>5</v>
      </c>
      <c r="BN1691" s="74" t="s">
        <v>48</v>
      </c>
      <c r="BP1691" s="4" t="s">
        <v>52</v>
      </c>
      <c r="BR1691" s="148">
        <v>3.2</v>
      </c>
      <c r="BT1691" s="1" t="s">
        <v>47</v>
      </c>
      <c r="BV1691" s="1" t="s">
        <v>47</v>
      </c>
      <c r="BX1691" s="1" t="s">
        <v>47</v>
      </c>
      <c r="BZ1691" s="1" t="s">
        <v>47</v>
      </c>
    </row>
    <row r="1692" spans="2:78" x14ac:dyDescent="0.25">
      <c r="B1692" s="8">
        <v>1691</v>
      </c>
      <c r="C1692" s="8">
        <v>24</v>
      </c>
      <c r="D1692" s="8">
        <v>4</v>
      </c>
      <c r="E1692" s="8">
        <v>2021</v>
      </c>
      <c r="F1692" s="24" t="str">
        <f t="shared" si="143"/>
        <v>24/Apr/2021</v>
      </c>
      <c r="G1692" s="9" t="s">
        <v>21</v>
      </c>
      <c r="H1692" s="10" t="str">
        <f t="shared" si="146"/>
        <v>Sat</v>
      </c>
      <c r="I1692" s="10">
        <f t="shared" si="145"/>
        <v>846</v>
      </c>
      <c r="J1692" s="8">
        <f t="shared" si="147"/>
        <v>119</v>
      </c>
      <c r="K1692" s="1">
        <f t="shared" si="144"/>
        <v>28</v>
      </c>
      <c r="L1692" s="1">
        <f t="shared" si="142"/>
        <v>3</v>
      </c>
      <c r="N1692" s="1" t="s">
        <v>50</v>
      </c>
      <c r="P1692" s="90" t="s">
        <v>28</v>
      </c>
      <c r="Q1692" s="125"/>
      <c r="R1692" s="4" t="s">
        <v>49</v>
      </c>
      <c r="T1692" s="4" t="s">
        <v>49</v>
      </c>
      <c r="V1692" s="17" t="s">
        <v>50</v>
      </c>
      <c r="W1692" s="17"/>
      <c r="X1692" s="120" t="s">
        <v>28</v>
      </c>
      <c r="Y1692" s="125"/>
      <c r="Z1692" s="87" t="s">
        <v>48</v>
      </c>
      <c r="AA1692" s="69"/>
      <c r="AB1692" s="120" t="s">
        <v>28</v>
      </c>
      <c r="AC1692" s="125"/>
      <c r="AD1692" s="90" t="s">
        <v>28</v>
      </c>
      <c r="AE1692" s="125"/>
      <c r="AF1692" s="100" t="s">
        <v>48</v>
      </c>
      <c r="AH1692" s="4" t="s">
        <v>49</v>
      </c>
      <c r="AJ1692" s="102" t="s">
        <v>28</v>
      </c>
      <c r="AK1692" s="11"/>
      <c r="AL1692" s="4" t="s">
        <v>46</v>
      </c>
      <c r="AN1692" s="90" t="s">
        <v>28</v>
      </c>
      <c r="AO1692" s="11"/>
      <c r="AP1692" s="90" t="s">
        <v>28</v>
      </c>
      <c r="AQ1692" s="11"/>
      <c r="AR1692" s="90" t="s">
        <v>28</v>
      </c>
      <c r="AS1692" s="11"/>
      <c r="AT1692" s="87" t="s">
        <v>48</v>
      </c>
      <c r="AV1692" s="136" t="s">
        <v>28</v>
      </c>
      <c r="AW1692" s="11"/>
      <c r="AX1692" s="136" t="s">
        <v>28</v>
      </c>
      <c r="AY1692" s="11"/>
      <c r="AZ1692" s="102" t="s">
        <v>28</v>
      </c>
      <c r="BA1692" s="11"/>
      <c r="BB1692" s="102" t="s">
        <v>28</v>
      </c>
      <c r="BC1692" s="11"/>
      <c r="BD1692" s="81" t="s">
        <v>48</v>
      </c>
      <c r="BF1692" s="81" t="s">
        <v>48</v>
      </c>
      <c r="BH1692" s="102" t="s">
        <v>28</v>
      </c>
      <c r="BI1692" s="125"/>
      <c r="BJ1692" s="136" t="s">
        <v>28</v>
      </c>
      <c r="BK1692" s="11"/>
      <c r="BL1692" s="136" t="s">
        <v>28</v>
      </c>
      <c r="BM1692" s="11"/>
      <c r="BN1692" s="74" t="s">
        <v>48</v>
      </c>
      <c r="BP1692" s="4" t="s">
        <v>52</v>
      </c>
      <c r="BR1692" s="137" t="s">
        <v>28</v>
      </c>
      <c r="BS1692" s="11"/>
      <c r="BT1692" s="1" t="s">
        <v>47</v>
      </c>
      <c r="BV1692" s="1" t="s">
        <v>47</v>
      </c>
      <c r="BX1692" s="1" t="s">
        <v>47</v>
      </c>
      <c r="BZ1692" s="1" t="s">
        <v>47</v>
      </c>
    </row>
    <row r="1693" spans="2:78" x14ac:dyDescent="0.25">
      <c r="B1693" s="8">
        <v>1692</v>
      </c>
      <c r="C1693" s="8">
        <v>24</v>
      </c>
      <c r="D1693" s="8">
        <v>4</v>
      </c>
      <c r="E1693" s="8">
        <v>2021</v>
      </c>
      <c r="F1693" s="24" t="str">
        <f t="shared" si="143"/>
        <v>24/Apr/2021</v>
      </c>
      <c r="G1693" s="9" t="s">
        <v>22</v>
      </c>
      <c r="H1693" s="10" t="str">
        <f t="shared" si="146"/>
        <v>Sat</v>
      </c>
      <c r="I1693" s="10">
        <f t="shared" si="145"/>
        <v>846</v>
      </c>
      <c r="J1693" s="8">
        <f t="shared" si="147"/>
        <v>119</v>
      </c>
      <c r="K1693" s="1">
        <f t="shared" si="144"/>
        <v>28</v>
      </c>
      <c r="L1693" s="1">
        <f t="shared" si="142"/>
        <v>3</v>
      </c>
      <c r="N1693" s="1" t="s">
        <v>50</v>
      </c>
      <c r="P1693" s="87">
        <v>3.8</v>
      </c>
      <c r="Q1693" s="69"/>
      <c r="R1693" s="4" t="s">
        <v>49</v>
      </c>
      <c r="T1693" s="4" t="s">
        <v>49</v>
      </c>
      <c r="V1693" s="17" t="s">
        <v>50</v>
      </c>
      <c r="W1693" s="17"/>
      <c r="X1693" s="59">
        <v>4.5999999999999996</v>
      </c>
      <c r="Y1693" s="69"/>
      <c r="Z1693" s="87" t="s">
        <v>48</v>
      </c>
      <c r="AA1693" s="69"/>
      <c r="AB1693" s="59">
        <v>3.6</v>
      </c>
      <c r="AC1693" s="69"/>
      <c r="AD1693" s="87">
        <v>2.4</v>
      </c>
      <c r="AE1693" s="69"/>
      <c r="AF1693" s="100" t="s">
        <v>48</v>
      </c>
      <c r="AH1693" s="4" t="s">
        <v>49</v>
      </c>
      <c r="AJ1693" s="100">
        <v>3.4</v>
      </c>
      <c r="AL1693" s="4" t="s">
        <v>46</v>
      </c>
      <c r="AN1693" s="87">
        <v>4.2</v>
      </c>
      <c r="AP1693" s="87">
        <v>4.5999999999999996</v>
      </c>
      <c r="AR1693" s="87">
        <v>5.2</v>
      </c>
      <c r="AT1693" s="87" t="s">
        <v>48</v>
      </c>
      <c r="AV1693" s="81">
        <v>3</v>
      </c>
      <c r="AX1693" s="81">
        <v>3.4</v>
      </c>
      <c r="AZ1693" s="100">
        <v>3.3</v>
      </c>
      <c r="BB1693" s="100">
        <v>2.8</v>
      </c>
      <c r="BD1693" s="81" t="s">
        <v>48</v>
      </c>
      <c r="BF1693" s="81" t="s">
        <v>48</v>
      </c>
      <c r="BH1693" s="100">
        <v>6.4</v>
      </c>
      <c r="BI1693" s="69"/>
      <c r="BJ1693" s="81">
        <v>8</v>
      </c>
      <c r="BL1693" s="81">
        <v>3</v>
      </c>
      <c r="BN1693" s="74" t="s">
        <v>48</v>
      </c>
      <c r="BP1693" s="4" t="s">
        <v>52</v>
      </c>
      <c r="BR1693" s="148">
        <v>4.2</v>
      </c>
      <c r="BT1693" s="1" t="s">
        <v>47</v>
      </c>
      <c r="BV1693" s="1" t="s">
        <v>47</v>
      </c>
      <c r="BX1693" s="1" t="s">
        <v>47</v>
      </c>
      <c r="BZ1693" s="1" t="s">
        <v>47</v>
      </c>
    </row>
    <row r="1694" spans="2:78" x14ac:dyDescent="0.25">
      <c r="B1694" s="8">
        <v>1693</v>
      </c>
      <c r="C1694" s="8">
        <v>25</v>
      </c>
      <c r="D1694" s="8">
        <v>4</v>
      </c>
      <c r="E1694" s="8">
        <v>2021</v>
      </c>
      <c r="F1694" s="24" t="str">
        <f t="shared" si="143"/>
        <v>25/Apr/2021</v>
      </c>
      <c r="G1694" s="9" t="s">
        <v>21</v>
      </c>
      <c r="H1694" s="10" t="str">
        <f t="shared" si="146"/>
        <v>Sun</v>
      </c>
      <c r="I1694" s="10">
        <f t="shared" si="145"/>
        <v>847</v>
      </c>
      <c r="J1694" s="8">
        <f t="shared" si="147"/>
        <v>119</v>
      </c>
      <c r="K1694" s="1">
        <f t="shared" si="144"/>
        <v>28</v>
      </c>
      <c r="L1694" s="1">
        <f t="shared" si="142"/>
        <v>3</v>
      </c>
      <c r="N1694" s="1" t="s">
        <v>50</v>
      </c>
      <c r="P1694" s="87">
        <v>11</v>
      </c>
      <c r="Q1694" s="69"/>
      <c r="R1694" s="4" t="s">
        <v>49</v>
      </c>
      <c r="T1694" s="4" t="s">
        <v>49</v>
      </c>
      <c r="V1694" s="17" t="s">
        <v>50</v>
      </c>
      <c r="W1694" s="17"/>
      <c r="X1694" s="59">
        <v>13.4</v>
      </c>
      <c r="Y1694" s="69"/>
      <c r="Z1694" s="87" t="s">
        <v>48</v>
      </c>
      <c r="AA1694" s="69"/>
      <c r="AB1694" s="59">
        <v>14</v>
      </c>
      <c r="AC1694" s="69"/>
      <c r="AD1694" s="87">
        <v>8.1999999999999993</v>
      </c>
      <c r="AE1694" s="69"/>
      <c r="AF1694" s="100" t="s">
        <v>48</v>
      </c>
      <c r="AH1694" s="4" t="s">
        <v>49</v>
      </c>
      <c r="AJ1694" s="100">
        <v>10</v>
      </c>
      <c r="AL1694" s="4" t="s">
        <v>46</v>
      </c>
      <c r="AN1694" s="87">
        <v>11</v>
      </c>
      <c r="AP1694" s="87">
        <v>8.6</v>
      </c>
      <c r="AR1694" s="87">
        <v>11.6</v>
      </c>
      <c r="AT1694" s="87" t="s">
        <v>48</v>
      </c>
      <c r="AV1694" s="81">
        <v>6.6</v>
      </c>
      <c r="AX1694" s="81">
        <v>9</v>
      </c>
      <c r="AZ1694" s="100">
        <v>8.8000000000000007</v>
      </c>
      <c r="BB1694" s="100">
        <v>7.2</v>
      </c>
      <c r="BD1694" s="81" t="s">
        <v>48</v>
      </c>
      <c r="BF1694" s="81" t="s">
        <v>48</v>
      </c>
      <c r="BH1694" s="100">
        <v>11.4</v>
      </c>
      <c r="BI1694" s="69"/>
      <c r="BJ1694" s="81">
        <v>12.2</v>
      </c>
      <c r="BL1694" s="81">
        <v>9.6</v>
      </c>
      <c r="BN1694" s="74" t="s">
        <v>48</v>
      </c>
      <c r="BP1694" s="4" t="s">
        <v>52</v>
      </c>
      <c r="BR1694" s="148">
        <v>7.4</v>
      </c>
      <c r="BT1694" s="1" t="s">
        <v>47</v>
      </c>
      <c r="BV1694" s="1" t="s">
        <v>47</v>
      </c>
      <c r="BX1694" s="1" t="s">
        <v>47</v>
      </c>
      <c r="BZ1694" s="1" t="s">
        <v>47</v>
      </c>
    </row>
    <row r="1695" spans="2:78" x14ac:dyDescent="0.25">
      <c r="B1695" s="8">
        <v>1694</v>
      </c>
      <c r="C1695" s="8">
        <v>25</v>
      </c>
      <c r="D1695" s="8">
        <v>4</v>
      </c>
      <c r="E1695" s="8">
        <v>2021</v>
      </c>
      <c r="F1695" s="24" t="str">
        <f t="shared" si="143"/>
        <v>25/Apr/2021</v>
      </c>
      <c r="G1695" s="9" t="s">
        <v>22</v>
      </c>
      <c r="H1695" s="10" t="str">
        <f t="shared" si="146"/>
        <v>Sun</v>
      </c>
      <c r="I1695" s="10">
        <f t="shared" si="145"/>
        <v>847</v>
      </c>
      <c r="J1695" s="8">
        <f t="shared" si="147"/>
        <v>119</v>
      </c>
      <c r="K1695" s="1">
        <f t="shared" si="144"/>
        <v>28</v>
      </c>
      <c r="L1695" s="1">
        <f t="shared" ref="L1695:L1758" si="148">IF(COUNTIF(L963:L1694,L1694)=732,L1694+1,L1694)</f>
        <v>3</v>
      </c>
      <c r="N1695" s="1" t="s">
        <v>50</v>
      </c>
      <c r="P1695" s="87">
        <v>3.8</v>
      </c>
      <c r="Q1695" s="69"/>
      <c r="R1695" s="4" t="s">
        <v>49</v>
      </c>
      <c r="T1695" s="4" t="s">
        <v>49</v>
      </c>
      <c r="V1695" s="17" t="s">
        <v>50</v>
      </c>
      <c r="W1695" s="17"/>
      <c r="X1695" s="59">
        <v>6</v>
      </c>
      <c r="Y1695" s="69"/>
      <c r="Z1695" s="87" t="s">
        <v>48</v>
      </c>
      <c r="AA1695" s="69"/>
      <c r="AB1695" s="59">
        <v>5</v>
      </c>
      <c r="AC1695" s="69"/>
      <c r="AD1695" s="87">
        <v>3</v>
      </c>
      <c r="AE1695" s="69"/>
      <c r="AF1695" s="100" t="s">
        <v>48</v>
      </c>
      <c r="AH1695" s="4" t="s">
        <v>49</v>
      </c>
      <c r="AJ1695" s="100">
        <v>4.4000000000000004</v>
      </c>
      <c r="AL1695" s="4" t="s">
        <v>46</v>
      </c>
      <c r="AN1695" s="87">
        <v>4</v>
      </c>
      <c r="AP1695" s="87">
        <v>3.8</v>
      </c>
      <c r="AR1695" s="87">
        <v>5.2</v>
      </c>
      <c r="AT1695" s="87" t="s">
        <v>48</v>
      </c>
      <c r="AV1695" s="81">
        <v>2.4</v>
      </c>
      <c r="AX1695" s="81">
        <v>4.9000000000000004</v>
      </c>
      <c r="AZ1695" s="100">
        <v>5</v>
      </c>
      <c r="BB1695" s="100">
        <v>3.2</v>
      </c>
      <c r="BD1695" s="81" t="s">
        <v>48</v>
      </c>
      <c r="BF1695" s="81" t="s">
        <v>48</v>
      </c>
      <c r="BH1695" s="100">
        <v>2.4</v>
      </c>
      <c r="BI1695" s="69"/>
      <c r="BJ1695" s="81">
        <v>7.6</v>
      </c>
      <c r="BL1695" s="81">
        <v>3.4</v>
      </c>
      <c r="BN1695" s="74" t="s">
        <v>48</v>
      </c>
      <c r="BP1695" s="4" t="s">
        <v>52</v>
      </c>
      <c r="BR1695" s="148">
        <v>2.8</v>
      </c>
      <c r="BT1695" s="1" t="s">
        <v>47</v>
      </c>
      <c r="BV1695" s="1" t="s">
        <v>47</v>
      </c>
      <c r="BX1695" s="1" t="s">
        <v>47</v>
      </c>
      <c r="BZ1695" s="1" t="s">
        <v>47</v>
      </c>
    </row>
    <row r="1696" spans="2:78" x14ac:dyDescent="0.25">
      <c r="B1696" s="8">
        <v>1695</v>
      </c>
      <c r="C1696" s="8">
        <v>26</v>
      </c>
      <c r="D1696" s="8">
        <v>4</v>
      </c>
      <c r="E1696" s="8">
        <v>2021</v>
      </c>
      <c r="F1696" s="24" t="str">
        <f t="shared" si="143"/>
        <v>26/Apr/2021</v>
      </c>
      <c r="G1696" s="9" t="s">
        <v>21</v>
      </c>
      <c r="H1696" s="10" t="str">
        <f t="shared" si="146"/>
        <v>Mon</v>
      </c>
      <c r="I1696" s="10">
        <f t="shared" si="145"/>
        <v>848</v>
      </c>
      <c r="J1696" s="8">
        <f t="shared" si="147"/>
        <v>120</v>
      </c>
      <c r="K1696" s="1">
        <f t="shared" si="144"/>
        <v>28</v>
      </c>
      <c r="L1696" s="1">
        <f t="shared" si="148"/>
        <v>3</v>
      </c>
      <c r="N1696" s="1" t="s">
        <v>50</v>
      </c>
      <c r="P1696" s="87">
        <v>9.4</v>
      </c>
      <c r="Q1696" s="69"/>
      <c r="R1696" s="4" t="s">
        <v>49</v>
      </c>
      <c r="T1696" s="4" t="s">
        <v>49</v>
      </c>
      <c r="V1696" s="17" t="s">
        <v>50</v>
      </c>
      <c r="W1696" s="17"/>
      <c r="X1696" s="59">
        <v>11</v>
      </c>
      <c r="Y1696" s="69"/>
      <c r="Z1696" s="87" t="s">
        <v>48</v>
      </c>
      <c r="AA1696" s="69"/>
      <c r="AB1696" s="59">
        <v>14.6</v>
      </c>
      <c r="AC1696" s="69"/>
      <c r="AD1696" s="87">
        <v>7</v>
      </c>
      <c r="AE1696" s="69"/>
      <c r="AF1696" s="100" t="s">
        <v>48</v>
      </c>
      <c r="AH1696" s="4" t="s">
        <v>49</v>
      </c>
      <c r="AJ1696" s="100">
        <v>8.8000000000000007</v>
      </c>
      <c r="AL1696" s="4" t="s">
        <v>46</v>
      </c>
      <c r="AN1696" s="87">
        <v>15.4</v>
      </c>
      <c r="AP1696" s="87">
        <v>7.8</v>
      </c>
      <c r="AR1696" s="87">
        <v>11</v>
      </c>
      <c r="AT1696" s="87" t="s">
        <v>48</v>
      </c>
      <c r="AV1696" s="81">
        <v>7.8</v>
      </c>
      <c r="AX1696" s="81">
        <v>10</v>
      </c>
      <c r="AZ1696" s="100">
        <v>7.2</v>
      </c>
      <c r="BB1696" s="100">
        <v>7</v>
      </c>
      <c r="BD1696" s="81" t="s">
        <v>48</v>
      </c>
      <c r="BF1696" s="81" t="s">
        <v>48</v>
      </c>
      <c r="BH1696" s="100">
        <v>10.199999999999999</v>
      </c>
      <c r="BI1696" s="69"/>
      <c r="BJ1696" s="81">
        <v>10.6</v>
      </c>
      <c r="BL1696" s="81">
        <v>8.4</v>
      </c>
      <c r="BN1696" s="74" t="s">
        <v>48</v>
      </c>
      <c r="BP1696" s="4" t="s">
        <v>52</v>
      </c>
      <c r="BR1696" s="148">
        <v>6</v>
      </c>
      <c r="BT1696" s="1" t="s">
        <v>47</v>
      </c>
      <c r="BV1696" s="1" t="s">
        <v>47</v>
      </c>
      <c r="BX1696" s="1" t="s">
        <v>47</v>
      </c>
      <c r="BZ1696" s="1" t="s">
        <v>47</v>
      </c>
    </row>
    <row r="1697" spans="2:78" x14ac:dyDescent="0.25">
      <c r="B1697" s="8">
        <v>1696</v>
      </c>
      <c r="C1697" s="8">
        <v>26</v>
      </c>
      <c r="D1697" s="8">
        <v>4</v>
      </c>
      <c r="E1697" s="8">
        <v>2021</v>
      </c>
      <c r="F1697" s="24" t="str">
        <f t="shared" si="143"/>
        <v>26/Apr/2021</v>
      </c>
      <c r="G1697" s="9" t="s">
        <v>22</v>
      </c>
      <c r="H1697" s="10" t="str">
        <f t="shared" si="146"/>
        <v>Mon</v>
      </c>
      <c r="I1697" s="10">
        <f t="shared" si="145"/>
        <v>848</v>
      </c>
      <c r="J1697" s="8">
        <f t="shared" si="147"/>
        <v>120</v>
      </c>
      <c r="K1697" s="1">
        <f t="shared" si="144"/>
        <v>28</v>
      </c>
      <c r="L1697" s="1">
        <f t="shared" si="148"/>
        <v>3</v>
      </c>
      <c r="N1697" s="1" t="s">
        <v>50</v>
      </c>
      <c r="P1697" s="87">
        <v>4.2</v>
      </c>
      <c r="Q1697" s="69"/>
      <c r="R1697" s="4" t="s">
        <v>49</v>
      </c>
      <c r="T1697" s="4" t="s">
        <v>49</v>
      </c>
      <c r="V1697" s="17" t="s">
        <v>50</v>
      </c>
      <c r="W1697" s="17"/>
      <c r="X1697" s="59">
        <v>5</v>
      </c>
      <c r="Y1697" s="69"/>
      <c r="Z1697" s="87" t="s">
        <v>48</v>
      </c>
      <c r="AA1697" s="69"/>
      <c r="AB1697" s="59">
        <v>6.4</v>
      </c>
      <c r="AC1697" s="69"/>
      <c r="AD1697" s="87">
        <v>4.2</v>
      </c>
      <c r="AE1697" s="69"/>
      <c r="AF1697" s="100" t="s">
        <v>48</v>
      </c>
      <c r="AH1697" s="4" t="s">
        <v>49</v>
      </c>
      <c r="AJ1697" s="100">
        <v>4.2</v>
      </c>
      <c r="AL1697" s="4" t="s">
        <v>46</v>
      </c>
      <c r="AN1697" s="87">
        <v>8</v>
      </c>
      <c r="AP1697" s="87">
        <v>5.6</v>
      </c>
      <c r="AR1697" s="87">
        <v>5</v>
      </c>
      <c r="AT1697" s="87" t="s">
        <v>48</v>
      </c>
      <c r="AV1697" s="81">
        <v>3.8</v>
      </c>
      <c r="AX1697" s="81">
        <v>5</v>
      </c>
      <c r="AZ1697" s="100">
        <v>6</v>
      </c>
      <c r="BB1697" s="100">
        <v>4</v>
      </c>
      <c r="BD1697" s="81" t="s">
        <v>48</v>
      </c>
      <c r="BF1697" s="81" t="s">
        <v>48</v>
      </c>
      <c r="BH1697" s="100">
        <v>4</v>
      </c>
      <c r="BI1697" s="69"/>
      <c r="BJ1697" s="81">
        <v>7.6</v>
      </c>
      <c r="BL1697" s="81">
        <v>5.4</v>
      </c>
      <c r="BN1697" s="74" t="s">
        <v>48</v>
      </c>
      <c r="BP1697" s="4" t="s">
        <v>52</v>
      </c>
      <c r="BR1697" s="148">
        <v>2.8</v>
      </c>
      <c r="BT1697" s="1" t="s">
        <v>47</v>
      </c>
      <c r="BV1697" s="1" t="s">
        <v>47</v>
      </c>
      <c r="BX1697" s="1" t="s">
        <v>47</v>
      </c>
      <c r="BZ1697" s="1" t="s">
        <v>47</v>
      </c>
    </row>
    <row r="1698" spans="2:78" x14ac:dyDescent="0.25">
      <c r="B1698" s="8">
        <v>1697</v>
      </c>
      <c r="C1698" s="8">
        <v>27</v>
      </c>
      <c r="D1698" s="8">
        <v>4</v>
      </c>
      <c r="E1698" s="8">
        <v>2021</v>
      </c>
      <c r="F1698" s="24" t="str">
        <f t="shared" si="143"/>
        <v>27/Apr/2021</v>
      </c>
      <c r="G1698" s="9" t="s">
        <v>21</v>
      </c>
      <c r="H1698" s="10" t="str">
        <f t="shared" si="146"/>
        <v>Tue</v>
      </c>
      <c r="I1698" s="10">
        <f t="shared" si="145"/>
        <v>849</v>
      </c>
      <c r="J1698" s="8">
        <f t="shared" si="147"/>
        <v>120</v>
      </c>
      <c r="K1698" s="1">
        <f t="shared" si="144"/>
        <v>28</v>
      </c>
      <c r="L1698" s="1">
        <f t="shared" si="148"/>
        <v>3</v>
      </c>
      <c r="N1698" s="1" t="s">
        <v>50</v>
      </c>
      <c r="P1698" s="87">
        <v>10</v>
      </c>
      <c r="Q1698" s="69"/>
      <c r="R1698" s="4" t="s">
        <v>49</v>
      </c>
      <c r="T1698" s="4" t="s">
        <v>49</v>
      </c>
      <c r="V1698" s="17" t="s">
        <v>50</v>
      </c>
      <c r="W1698" s="17"/>
      <c r="X1698" s="59">
        <v>9</v>
      </c>
      <c r="Y1698" s="69"/>
      <c r="Z1698" s="87" t="s">
        <v>48</v>
      </c>
      <c r="AA1698" s="69"/>
      <c r="AB1698" s="59">
        <v>6.4</v>
      </c>
      <c r="AC1698" s="69"/>
      <c r="AD1698" s="87">
        <v>5.4</v>
      </c>
      <c r="AE1698" s="69"/>
      <c r="AF1698" s="100" t="s">
        <v>48</v>
      </c>
      <c r="AH1698" s="4" t="s">
        <v>49</v>
      </c>
      <c r="AJ1698" s="100">
        <v>10</v>
      </c>
      <c r="AL1698" s="4" t="s">
        <v>46</v>
      </c>
      <c r="AN1698" s="87">
        <v>5.4</v>
      </c>
      <c r="AP1698" s="87">
        <v>6.4</v>
      </c>
      <c r="AR1698" s="87">
        <v>12</v>
      </c>
      <c r="AT1698" s="87" t="s">
        <v>48</v>
      </c>
      <c r="AV1698" s="81">
        <v>8</v>
      </c>
      <c r="AX1698" s="81">
        <v>7</v>
      </c>
      <c r="AZ1698" s="100">
        <v>9</v>
      </c>
      <c r="BB1698" s="100">
        <v>5</v>
      </c>
      <c r="BD1698" s="81" t="s">
        <v>48</v>
      </c>
      <c r="BF1698" s="81" t="s">
        <v>48</v>
      </c>
      <c r="BH1698" s="100">
        <v>9.4</v>
      </c>
      <c r="BI1698" s="69"/>
      <c r="BJ1698" s="81">
        <v>10.8</v>
      </c>
      <c r="BL1698" s="81">
        <v>7.4</v>
      </c>
      <c r="BN1698" s="74" t="s">
        <v>48</v>
      </c>
      <c r="BP1698" s="4" t="s">
        <v>52</v>
      </c>
      <c r="BR1698" s="148">
        <v>5</v>
      </c>
      <c r="BT1698" s="1" t="s">
        <v>47</v>
      </c>
      <c r="BV1698" s="1" t="s">
        <v>47</v>
      </c>
      <c r="BX1698" s="1" t="s">
        <v>47</v>
      </c>
      <c r="BZ1698" s="1" t="s">
        <v>47</v>
      </c>
    </row>
    <row r="1699" spans="2:78" x14ac:dyDescent="0.25">
      <c r="B1699" s="8">
        <v>1698</v>
      </c>
      <c r="C1699" s="8">
        <v>27</v>
      </c>
      <c r="D1699" s="8">
        <v>4</v>
      </c>
      <c r="E1699" s="8">
        <v>2021</v>
      </c>
      <c r="F1699" s="24" t="str">
        <f t="shared" si="143"/>
        <v>27/Apr/2021</v>
      </c>
      <c r="G1699" s="9" t="s">
        <v>22</v>
      </c>
      <c r="H1699" s="10" t="str">
        <f t="shared" si="146"/>
        <v>Tue</v>
      </c>
      <c r="I1699" s="10">
        <f t="shared" si="145"/>
        <v>849</v>
      </c>
      <c r="J1699" s="8">
        <f t="shared" si="147"/>
        <v>120</v>
      </c>
      <c r="K1699" s="1">
        <f t="shared" si="144"/>
        <v>28</v>
      </c>
      <c r="L1699" s="1">
        <f t="shared" si="148"/>
        <v>3</v>
      </c>
      <c r="N1699" s="1" t="s">
        <v>50</v>
      </c>
      <c r="P1699" s="87">
        <v>4</v>
      </c>
      <c r="Q1699" s="69"/>
      <c r="R1699" s="4" t="s">
        <v>49</v>
      </c>
      <c r="T1699" s="4" t="s">
        <v>49</v>
      </c>
      <c r="V1699" s="17" t="s">
        <v>50</v>
      </c>
      <c r="W1699" s="17"/>
      <c r="X1699" s="59">
        <v>4.4000000000000004</v>
      </c>
      <c r="Y1699" s="69"/>
      <c r="Z1699" s="87" t="s">
        <v>48</v>
      </c>
      <c r="AA1699" s="69"/>
      <c r="AB1699" s="59">
        <v>3.8</v>
      </c>
      <c r="AC1699" s="69"/>
      <c r="AD1699" s="87">
        <v>3.4</v>
      </c>
      <c r="AE1699" s="69"/>
      <c r="AF1699" s="100" t="s">
        <v>48</v>
      </c>
      <c r="AH1699" s="4" t="s">
        <v>49</v>
      </c>
      <c r="AJ1699" s="100">
        <v>5.8</v>
      </c>
      <c r="AL1699" s="4" t="s">
        <v>46</v>
      </c>
      <c r="AN1699" s="87">
        <v>4.2</v>
      </c>
      <c r="AP1699" s="87">
        <v>2.7</v>
      </c>
      <c r="AR1699" s="87">
        <v>5.2</v>
      </c>
      <c r="AT1699" s="87" t="s">
        <v>48</v>
      </c>
      <c r="AV1699" s="81">
        <v>4</v>
      </c>
      <c r="AX1699" s="81">
        <v>1.2</v>
      </c>
      <c r="AZ1699" s="100">
        <v>6.6</v>
      </c>
      <c r="BB1699" s="100">
        <v>2.4</v>
      </c>
      <c r="BD1699" s="81" t="s">
        <v>48</v>
      </c>
      <c r="BF1699" s="81" t="s">
        <v>48</v>
      </c>
      <c r="BH1699" s="100">
        <v>2.8</v>
      </c>
      <c r="BI1699" s="69"/>
      <c r="BJ1699" s="81">
        <v>6.8</v>
      </c>
      <c r="BL1699" s="81">
        <v>4.4000000000000004</v>
      </c>
      <c r="BN1699" s="74" t="s">
        <v>48</v>
      </c>
      <c r="BP1699" s="4" t="s">
        <v>52</v>
      </c>
      <c r="BR1699" s="148">
        <v>3</v>
      </c>
      <c r="BT1699" s="1" t="s">
        <v>47</v>
      </c>
      <c r="BV1699" s="1" t="s">
        <v>47</v>
      </c>
      <c r="BX1699" s="1" t="s">
        <v>47</v>
      </c>
      <c r="BZ1699" s="1" t="s">
        <v>47</v>
      </c>
    </row>
    <row r="1700" spans="2:78" x14ac:dyDescent="0.25">
      <c r="B1700" s="8">
        <v>1699</v>
      </c>
      <c r="C1700" s="8">
        <v>28</v>
      </c>
      <c r="D1700" s="8">
        <v>4</v>
      </c>
      <c r="E1700" s="8">
        <v>2021</v>
      </c>
      <c r="F1700" s="24" t="str">
        <f t="shared" si="143"/>
        <v>28/Apr/2021</v>
      </c>
      <c r="G1700" s="9" t="s">
        <v>21</v>
      </c>
      <c r="H1700" s="10" t="str">
        <f t="shared" si="146"/>
        <v>Wed</v>
      </c>
      <c r="I1700" s="10">
        <f t="shared" si="145"/>
        <v>850</v>
      </c>
      <c r="J1700" s="8">
        <f t="shared" si="147"/>
        <v>120</v>
      </c>
      <c r="K1700" s="1">
        <f t="shared" si="144"/>
        <v>28</v>
      </c>
      <c r="L1700" s="1">
        <f t="shared" si="148"/>
        <v>3</v>
      </c>
      <c r="N1700" s="1" t="s">
        <v>50</v>
      </c>
      <c r="P1700" s="87">
        <v>9.8000000000000007</v>
      </c>
      <c r="Q1700" s="69"/>
      <c r="R1700" s="4" t="s">
        <v>49</v>
      </c>
      <c r="T1700" s="4" t="s">
        <v>49</v>
      </c>
      <c r="V1700" s="17" t="s">
        <v>50</v>
      </c>
      <c r="W1700" s="17"/>
      <c r="X1700" s="59">
        <v>9.4</v>
      </c>
      <c r="Y1700" s="69"/>
      <c r="Z1700" s="87" t="s">
        <v>48</v>
      </c>
      <c r="AA1700" s="69"/>
      <c r="AB1700" s="59">
        <v>10</v>
      </c>
      <c r="AC1700" s="69"/>
      <c r="AD1700" s="87">
        <v>6</v>
      </c>
      <c r="AE1700" s="69"/>
      <c r="AF1700" s="100" t="s">
        <v>48</v>
      </c>
      <c r="AH1700" s="4" t="s">
        <v>49</v>
      </c>
      <c r="AJ1700" s="100">
        <v>11</v>
      </c>
      <c r="AL1700" s="4" t="s">
        <v>46</v>
      </c>
      <c r="AN1700" s="87">
        <v>7</v>
      </c>
      <c r="AP1700" s="87">
        <v>6.4</v>
      </c>
      <c r="AR1700" s="87">
        <v>10.8</v>
      </c>
      <c r="AT1700" s="87" t="s">
        <v>48</v>
      </c>
      <c r="AV1700" s="81">
        <v>6.2</v>
      </c>
      <c r="AX1700" s="81">
        <v>8.4</v>
      </c>
      <c r="AZ1700" s="100">
        <v>9.1999999999999993</v>
      </c>
      <c r="BB1700" s="100">
        <v>5.4</v>
      </c>
      <c r="BD1700" s="81" t="s">
        <v>48</v>
      </c>
      <c r="BF1700" s="81" t="s">
        <v>48</v>
      </c>
      <c r="BH1700" s="100">
        <v>7</v>
      </c>
      <c r="BI1700" s="69"/>
      <c r="BJ1700" s="81">
        <v>11</v>
      </c>
      <c r="BL1700" s="81">
        <v>8</v>
      </c>
      <c r="BN1700" s="74" t="s">
        <v>48</v>
      </c>
      <c r="BP1700" s="4" t="s">
        <v>52</v>
      </c>
      <c r="BR1700" s="148">
        <v>5.4</v>
      </c>
      <c r="BT1700" s="1" t="s">
        <v>47</v>
      </c>
      <c r="BV1700" s="1" t="s">
        <v>47</v>
      </c>
      <c r="BX1700" s="1" t="s">
        <v>47</v>
      </c>
      <c r="BZ1700" s="1" t="s">
        <v>47</v>
      </c>
    </row>
    <row r="1701" spans="2:78" x14ac:dyDescent="0.25">
      <c r="B1701" s="8">
        <v>1700</v>
      </c>
      <c r="C1701" s="8">
        <v>28</v>
      </c>
      <c r="D1701" s="8">
        <v>4</v>
      </c>
      <c r="E1701" s="8">
        <v>2021</v>
      </c>
      <c r="F1701" s="24" t="str">
        <f t="shared" si="143"/>
        <v>28/Apr/2021</v>
      </c>
      <c r="G1701" s="9" t="s">
        <v>22</v>
      </c>
      <c r="H1701" s="10" t="str">
        <f t="shared" si="146"/>
        <v>Wed</v>
      </c>
      <c r="I1701" s="10">
        <f t="shared" si="145"/>
        <v>850</v>
      </c>
      <c r="J1701" s="8">
        <f t="shared" si="147"/>
        <v>120</v>
      </c>
      <c r="K1701" s="1">
        <f t="shared" si="144"/>
        <v>28</v>
      </c>
      <c r="L1701" s="1">
        <f t="shared" si="148"/>
        <v>3</v>
      </c>
      <c r="N1701" s="1" t="s">
        <v>50</v>
      </c>
      <c r="P1701" s="87">
        <v>7.6</v>
      </c>
      <c r="Q1701" s="69"/>
      <c r="R1701" s="4" t="s">
        <v>49</v>
      </c>
      <c r="T1701" s="4" t="s">
        <v>49</v>
      </c>
      <c r="V1701" s="17" t="s">
        <v>50</v>
      </c>
      <c r="W1701" s="17"/>
      <c r="X1701" s="59">
        <v>3.4</v>
      </c>
      <c r="Y1701" s="69"/>
      <c r="Z1701" s="87" t="s">
        <v>48</v>
      </c>
      <c r="AA1701" s="69"/>
      <c r="AB1701" s="59">
        <v>3.6</v>
      </c>
      <c r="AC1701" s="69"/>
      <c r="AD1701" s="87">
        <v>4</v>
      </c>
      <c r="AE1701" s="69"/>
      <c r="AF1701" s="100" t="s">
        <v>48</v>
      </c>
      <c r="AH1701" s="4" t="s">
        <v>49</v>
      </c>
      <c r="AJ1701" s="100">
        <v>4.2</v>
      </c>
      <c r="AL1701" s="4" t="s">
        <v>46</v>
      </c>
      <c r="AN1701" s="87">
        <v>4.2</v>
      </c>
      <c r="AP1701" s="87">
        <v>3.4</v>
      </c>
      <c r="AR1701" s="87">
        <v>6.8</v>
      </c>
      <c r="AT1701" s="87" t="s">
        <v>48</v>
      </c>
      <c r="AV1701" s="81">
        <v>4.4000000000000004</v>
      </c>
      <c r="AX1701" s="81">
        <v>5</v>
      </c>
      <c r="AZ1701" s="100">
        <v>6</v>
      </c>
      <c r="BB1701" s="100">
        <v>2.2000000000000002</v>
      </c>
      <c r="BD1701" s="81" t="s">
        <v>48</v>
      </c>
      <c r="BF1701" s="81" t="s">
        <v>48</v>
      </c>
      <c r="BH1701" s="100">
        <v>3.6</v>
      </c>
      <c r="BI1701" s="69"/>
      <c r="BJ1701" s="81">
        <v>6</v>
      </c>
      <c r="BL1701" s="81">
        <v>4.2</v>
      </c>
      <c r="BN1701" s="74" t="s">
        <v>48</v>
      </c>
      <c r="BP1701" s="4" t="s">
        <v>52</v>
      </c>
      <c r="BR1701" s="148">
        <v>2.8</v>
      </c>
      <c r="BT1701" s="1" t="s">
        <v>47</v>
      </c>
      <c r="BV1701" s="1" t="s">
        <v>47</v>
      </c>
      <c r="BX1701" s="1" t="s">
        <v>47</v>
      </c>
      <c r="BZ1701" s="1" t="s">
        <v>47</v>
      </c>
    </row>
    <row r="1702" spans="2:78" x14ac:dyDescent="0.25">
      <c r="B1702" s="8">
        <v>1701</v>
      </c>
      <c r="C1702" s="8">
        <v>29</v>
      </c>
      <c r="D1702" s="8">
        <v>4</v>
      </c>
      <c r="E1702" s="8">
        <v>2021</v>
      </c>
      <c r="F1702" s="24" t="str">
        <f t="shared" si="143"/>
        <v>29/Apr/2021</v>
      </c>
      <c r="G1702" s="9" t="s">
        <v>21</v>
      </c>
      <c r="H1702" s="10" t="str">
        <f t="shared" si="146"/>
        <v>Thu</v>
      </c>
      <c r="I1702" s="10">
        <f t="shared" si="145"/>
        <v>851</v>
      </c>
      <c r="J1702" s="8">
        <f t="shared" si="147"/>
        <v>120</v>
      </c>
      <c r="K1702" s="1">
        <f t="shared" si="144"/>
        <v>28</v>
      </c>
      <c r="L1702" s="1">
        <f t="shared" si="148"/>
        <v>3</v>
      </c>
      <c r="N1702" s="1" t="s">
        <v>50</v>
      </c>
      <c r="P1702" s="87">
        <v>12</v>
      </c>
      <c r="Q1702" s="69"/>
      <c r="R1702" s="4" t="s">
        <v>49</v>
      </c>
      <c r="T1702" s="4" t="s">
        <v>49</v>
      </c>
      <c r="V1702" s="17" t="s">
        <v>50</v>
      </c>
      <c r="W1702" s="17"/>
      <c r="X1702" s="59">
        <v>10</v>
      </c>
      <c r="Y1702" s="69"/>
      <c r="Z1702" s="87" t="s">
        <v>48</v>
      </c>
      <c r="AA1702" s="69"/>
      <c r="AB1702" s="59">
        <v>11.6</v>
      </c>
      <c r="AC1702" s="69"/>
      <c r="AD1702" s="87">
        <v>7</v>
      </c>
      <c r="AE1702" s="69"/>
      <c r="AF1702" s="100" t="s">
        <v>48</v>
      </c>
      <c r="AH1702" s="4" t="s">
        <v>49</v>
      </c>
      <c r="AJ1702" s="100">
        <v>9.8000000000000007</v>
      </c>
      <c r="AL1702" s="4" t="s">
        <v>46</v>
      </c>
      <c r="AN1702" s="87">
        <v>7</v>
      </c>
      <c r="AP1702" s="87">
        <v>7.8</v>
      </c>
      <c r="AR1702" s="87">
        <v>12</v>
      </c>
      <c r="AT1702" s="87" t="s">
        <v>48</v>
      </c>
      <c r="AV1702" s="81">
        <v>9.4</v>
      </c>
      <c r="AX1702" s="81">
        <v>7</v>
      </c>
      <c r="AZ1702" s="100">
        <v>11.8</v>
      </c>
      <c r="BB1702" s="100">
        <v>7</v>
      </c>
      <c r="BD1702" s="81" t="s">
        <v>48</v>
      </c>
      <c r="BF1702" s="81" t="s">
        <v>48</v>
      </c>
      <c r="BH1702" s="100">
        <v>8</v>
      </c>
      <c r="BI1702" s="69"/>
      <c r="BJ1702" s="81">
        <v>10.199999999999999</v>
      </c>
      <c r="BL1702" s="81">
        <v>8</v>
      </c>
      <c r="BN1702" s="74" t="s">
        <v>48</v>
      </c>
      <c r="BP1702" s="4" t="s">
        <v>52</v>
      </c>
      <c r="BR1702" s="148">
        <v>5.2</v>
      </c>
      <c r="BT1702" s="1" t="s">
        <v>47</v>
      </c>
      <c r="BV1702" s="1" t="s">
        <v>47</v>
      </c>
      <c r="BX1702" s="1" t="s">
        <v>47</v>
      </c>
      <c r="BZ1702" s="1" t="s">
        <v>47</v>
      </c>
    </row>
    <row r="1703" spans="2:78" x14ac:dyDescent="0.25">
      <c r="B1703" s="8">
        <v>1702</v>
      </c>
      <c r="C1703" s="8">
        <v>29</v>
      </c>
      <c r="D1703" s="8">
        <v>4</v>
      </c>
      <c r="E1703" s="8">
        <v>2021</v>
      </c>
      <c r="F1703" s="24" t="str">
        <f t="shared" si="143"/>
        <v>29/Apr/2021</v>
      </c>
      <c r="G1703" s="9" t="s">
        <v>22</v>
      </c>
      <c r="H1703" s="10" t="str">
        <f t="shared" si="146"/>
        <v>Thu</v>
      </c>
      <c r="I1703" s="10">
        <f t="shared" si="145"/>
        <v>851</v>
      </c>
      <c r="J1703" s="8">
        <f t="shared" si="147"/>
        <v>120</v>
      </c>
      <c r="K1703" s="1">
        <f t="shared" si="144"/>
        <v>28</v>
      </c>
      <c r="L1703" s="1">
        <f t="shared" si="148"/>
        <v>3</v>
      </c>
      <c r="N1703" s="1" t="s">
        <v>50</v>
      </c>
      <c r="P1703" s="87">
        <v>4</v>
      </c>
      <c r="Q1703" s="69"/>
      <c r="R1703" s="4" t="s">
        <v>49</v>
      </c>
      <c r="T1703" s="4" t="s">
        <v>49</v>
      </c>
      <c r="V1703" s="17" t="s">
        <v>50</v>
      </c>
      <c r="W1703" s="17"/>
      <c r="X1703" s="59">
        <v>4.5999999999999996</v>
      </c>
      <c r="Y1703" s="69"/>
      <c r="Z1703" s="87" t="s">
        <v>48</v>
      </c>
      <c r="AA1703" s="69"/>
      <c r="AB1703" s="59">
        <v>3.2</v>
      </c>
      <c r="AC1703" s="69"/>
      <c r="AD1703" s="87">
        <v>3.2</v>
      </c>
      <c r="AE1703" s="69"/>
      <c r="AF1703" s="100" t="s">
        <v>48</v>
      </c>
      <c r="AH1703" s="4" t="s">
        <v>49</v>
      </c>
      <c r="AJ1703" s="100">
        <v>5</v>
      </c>
      <c r="AL1703" s="4" t="s">
        <v>46</v>
      </c>
      <c r="AN1703" s="87">
        <v>4</v>
      </c>
      <c r="AP1703" s="87">
        <v>4.2</v>
      </c>
      <c r="AR1703" s="87">
        <v>7.4</v>
      </c>
      <c r="AT1703" s="87" t="s">
        <v>48</v>
      </c>
      <c r="AV1703" s="81">
        <v>3</v>
      </c>
      <c r="AX1703" s="81">
        <v>4.2</v>
      </c>
      <c r="AZ1703" s="100">
        <v>7.6</v>
      </c>
      <c r="BB1703" s="100">
        <v>2.8</v>
      </c>
      <c r="BD1703" s="81" t="s">
        <v>48</v>
      </c>
      <c r="BF1703" s="81" t="s">
        <v>48</v>
      </c>
      <c r="BH1703" s="100">
        <v>4.4000000000000004</v>
      </c>
      <c r="BI1703" s="69"/>
      <c r="BJ1703" s="81">
        <v>7.4</v>
      </c>
      <c r="BL1703" s="81">
        <v>6.6</v>
      </c>
      <c r="BN1703" s="74" t="s">
        <v>48</v>
      </c>
      <c r="BP1703" s="4" t="s">
        <v>52</v>
      </c>
      <c r="BR1703" s="148">
        <v>3</v>
      </c>
      <c r="BT1703" s="1" t="s">
        <v>47</v>
      </c>
      <c r="BV1703" s="1" t="s">
        <v>47</v>
      </c>
      <c r="BX1703" s="1" t="s">
        <v>47</v>
      </c>
      <c r="BZ1703" s="1" t="s">
        <v>47</v>
      </c>
    </row>
    <row r="1704" spans="2:78" x14ac:dyDescent="0.25">
      <c r="B1704" s="8">
        <v>1703</v>
      </c>
      <c r="C1704" s="8">
        <v>30</v>
      </c>
      <c r="D1704" s="8">
        <v>4</v>
      </c>
      <c r="E1704" s="8">
        <v>2021</v>
      </c>
      <c r="F1704" s="24" t="str">
        <f t="shared" si="143"/>
        <v>30/Apr/2021</v>
      </c>
      <c r="G1704" s="9" t="s">
        <v>21</v>
      </c>
      <c r="H1704" s="10" t="str">
        <f t="shared" si="146"/>
        <v>Fri</v>
      </c>
      <c r="I1704" s="10">
        <f t="shared" si="145"/>
        <v>852</v>
      </c>
      <c r="J1704" s="8">
        <f t="shared" si="147"/>
        <v>120</v>
      </c>
      <c r="K1704" s="1">
        <f t="shared" si="144"/>
        <v>28</v>
      </c>
      <c r="L1704" s="1">
        <f t="shared" si="148"/>
        <v>3</v>
      </c>
      <c r="N1704" s="1" t="s">
        <v>50</v>
      </c>
      <c r="P1704" s="87">
        <v>10</v>
      </c>
      <c r="Q1704" s="69"/>
      <c r="R1704" s="4" t="s">
        <v>49</v>
      </c>
      <c r="T1704" s="4" t="s">
        <v>49</v>
      </c>
      <c r="V1704" s="17" t="s">
        <v>50</v>
      </c>
      <c r="W1704" s="17"/>
      <c r="X1704" s="59">
        <v>10.58</v>
      </c>
      <c r="Y1704" s="69"/>
      <c r="Z1704" s="87" t="s">
        <v>48</v>
      </c>
      <c r="AA1704" s="69"/>
      <c r="AB1704" s="59">
        <v>10</v>
      </c>
      <c r="AC1704" s="69"/>
      <c r="AD1704" s="87">
        <v>5.6</v>
      </c>
      <c r="AE1704" s="69"/>
      <c r="AF1704" s="100" t="s">
        <v>48</v>
      </c>
      <c r="AH1704" s="4" t="s">
        <v>49</v>
      </c>
      <c r="AJ1704" s="100">
        <v>11.8</v>
      </c>
      <c r="AL1704" s="4" t="s">
        <v>46</v>
      </c>
      <c r="AN1704" s="87">
        <v>9</v>
      </c>
      <c r="AP1704" s="87">
        <v>6.3</v>
      </c>
      <c r="AR1704" s="87">
        <v>6.2</v>
      </c>
      <c r="AT1704" s="87" t="s">
        <v>48</v>
      </c>
      <c r="AV1704" s="81">
        <v>9.1999999999999993</v>
      </c>
      <c r="AX1704" s="81">
        <v>6</v>
      </c>
      <c r="AZ1704" s="100">
        <v>10.199999999999999</v>
      </c>
      <c r="BB1704" s="100">
        <v>6.4</v>
      </c>
      <c r="BD1704" s="81" t="s">
        <v>48</v>
      </c>
      <c r="BF1704" s="81" t="s">
        <v>48</v>
      </c>
      <c r="BH1704" s="100">
        <v>11.2</v>
      </c>
      <c r="BI1704" s="69"/>
      <c r="BJ1704" s="81">
        <v>10</v>
      </c>
      <c r="BL1704" s="81">
        <v>8</v>
      </c>
      <c r="BN1704" s="74" t="s">
        <v>48</v>
      </c>
      <c r="BP1704" s="4" t="s">
        <v>52</v>
      </c>
      <c r="BR1704" s="148">
        <v>7</v>
      </c>
      <c r="BT1704" s="1" t="s">
        <v>47</v>
      </c>
      <c r="BV1704" s="1" t="s">
        <v>47</v>
      </c>
      <c r="BX1704" s="1" t="s">
        <v>47</v>
      </c>
      <c r="BZ1704" s="1" t="s">
        <v>47</v>
      </c>
    </row>
    <row r="1705" spans="2:78" x14ac:dyDescent="0.25">
      <c r="B1705" s="8">
        <v>1704</v>
      </c>
      <c r="C1705" s="8">
        <v>30</v>
      </c>
      <c r="D1705" s="8">
        <v>4</v>
      </c>
      <c r="E1705" s="8">
        <v>2021</v>
      </c>
      <c r="F1705" s="24" t="str">
        <f t="shared" si="143"/>
        <v>30/Apr/2021</v>
      </c>
      <c r="G1705" s="9" t="s">
        <v>22</v>
      </c>
      <c r="H1705" s="10" t="str">
        <f t="shared" si="146"/>
        <v>Fri</v>
      </c>
      <c r="I1705" s="10">
        <f t="shared" si="145"/>
        <v>852</v>
      </c>
      <c r="J1705" s="8">
        <f t="shared" si="147"/>
        <v>120</v>
      </c>
      <c r="K1705" s="1">
        <f t="shared" si="144"/>
        <v>28</v>
      </c>
      <c r="L1705" s="1">
        <f t="shared" si="148"/>
        <v>3</v>
      </c>
      <c r="N1705" s="1" t="s">
        <v>50</v>
      </c>
      <c r="P1705" s="87">
        <v>6.4</v>
      </c>
      <c r="Q1705" s="69"/>
      <c r="R1705" s="4" t="s">
        <v>49</v>
      </c>
      <c r="T1705" s="4" t="s">
        <v>49</v>
      </c>
      <c r="V1705" s="17" t="s">
        <v>50</v>
      </c>
      <c r="W1705" s="17"/>
      <c r="X1705" s="59">
        <v>10</v>
      </c>
      <c r="Y1705" s="69"/>
      <c r="Z1705" s="87" t="s">
        <v>48</v>
      </c>
      <c r="AA1705" s="69"/>
      <c r="AB1705" s="59">
        <v>14.4</v>
      </c>
      <c r="AC1705" s="69"/>
      <c r="AD1705" s="87">
        <v>7.5</v>
      </c>
      <c r="AE1705" s="69"/>
      <c r="AF1705" s="100" t="s">
        <v>48</v>
      </c>
      <c r="AH1705" s="4" t="s">
        <v>49</v>
      </c>
      <c r="AJ1705" s="100">
        <v>4.5999999999999996</v>
      </c>
      <c r="AL1705" s="4" t="s">
        <v>46</v>
      </c>
      <c r="AN1705" s="87">
        <v>9.1999999999999993</v>
      </c>
      <c r="AP1705" s="87">
        <v>6.3</v>
      </c>
      <c r="AR1705" s="87">
        <v>6.6</v>
      </c>
      <c r="AT1705" s="87" t="s">
        <v>48</v>
      </c>
      <c r="AV1705" s="81">
        <v>9</v>
      </c>
      <c r="AX1705" s="81">
        <v>8.8000000000000007</v>
      </c>
      <c r="AZ1705" s="100">
        <v>9.1999999999999993</v>
      </c>
      <c r="BB1705" s="100">
        <v>4.0999999999999996</v>
      </c>
      <c r="BD1705" s="81" t="s">
        <v>48</v>
      </c>
      <c r="BF1705" s="81" t="s">
        <v>48</v>
      </c>
      <c r="BH1705" s="100">
        <v>10</v>
      </c>
      <c r="BI1705" s="69"/>
      <c r="BJ1705" s="81">
        <v>9.6</v>
      </c>
      <c r="BL1705" s="81">
        <v>7.7</v>
      </c>
      <c r="BN1705" s="74" t="s">
        <v>48</v>
      </c>
      <c r="BP1705" s="4" t="s">
        <v>52</v>
      </c>
      <c r="BR1705" s="148">
        <v>4.8</v>
      </c>
      <c r="BT1705" s="1" t="s">
        <v>47</v>
      </c>
      <c r="BV1705" s="1" t="s">
        <v>47</v>
      </c>
      <c r="BX1705" s="1" t="s">
        <v>47</v>
      </c>
      <c r="BZ1705" s="1" t="s">
        <v>47</v>
      </c>
    </row>
    <row r="1706" spans="2:78" x14ac:dyDescent="0.25">
      <c r="B1706" s="8">
        <v>1705</v>
      </c>
      <c r="C1706" s="8">
        <v>1</v>
      </c>
      <c r="D1706" s="8">
        <v>5</v>
      </c>
      <c r="E1706" s="8">
        <v>2021</v>
      </c>
      <c r="F1706" s="24" t="str">
        <f t="shared" si="143"/>
        <v>01/May/2021</v>
      </c>
      <c r="G1706" s="9" t="s">
        <v>21</v>
      </c>
      <c r="H1706" s="10" t="str">
        <f t="shared" si="146"/>
        <v>Sat</v>
      </c>
      <c r="I1706" s="10">
        <f t="shared" si="145"/>
        <v>853</v>
      </c>
      <c r="J1706" s="8">
        <f t="shared" si="147"/>
        <v>120</v>
      </c>
      <c r="K1706" s="1">
        <f t="shared" si="144"/>
        <v>28</v>
      </c>
      <c r="L1706" s="1">
        <f t="shared" si="148"/>
        <v>3</v>
      </c>
      <c r="N1706" s="1" t="s">
        <v>50</v>
      </c>
      <c r="P1706" s="87">
        <v>4</v>
      </c>
      <c r="Q1706" s="69"/>
      <c r="R1706" s="4" t="s">
        <v>49</v>
      </c>
      <c r="T1706" s="4" t="s">
        <v>49</v>
      </c>
      <c r="V1706" s="17" t="s">
        <v>50</v>
      </c>
      <c r="W1706" s="17"/>
      <c r="X1706" s="59">
        <v>11</v>
      </c>
      <c r="Y1706" s="69"/>
      <c r="Z1706" s="87" t="s">
        <v>48</v>
      </c>
      <c r="AA1706" s="69"/>
      <c r="AB1706" s="59">
        <v>12.4</v>
      </c>
      <c r="AC1706" s="69"/>
      <c r="AD1706" s="87">
        <v>9</v>
      </c>
      <c r="AE1706" s="69"/>
      <c r="AF1706" s="100" t="s">
        <v>48</v>
      </c>
      <c r="AH1706" s="4" t="s">
        <v>49</v>
      </c>
      <c r="AJ1706" s="100">
        <v>11.4</v>
      </c>
      <c r="AL1706" s="4" t="s">
        <v>46</v>
      </c>
      <c r="AN1706" s="87">
        <v>8.4</v>
      </c>
      <c r="AP1706" s="87">
        <v>8</v>
      </c>
      <c r="AR1706" s="87">
        <v>6.2</v>
      </c>
      <c r="AT1706" s="87" t="s">
        <v>48</v>
      </c>
      <c r="AV1706" s="81">
        <v>11.8</v>
      </c>
      <c r="AX1706" s="81">
        <v>8.8000000000000007</v>
      </c>
      <c r="AZ1706" s="100">
        <v>13.4</v>
      </c>
      <c r="BB1706" s="100">
        <v>5</v>
      </c>
      <c r="BD1706" s="81" t="s">
        <v>48</v>
      </c>
      <c r="BF1706" s="81" t="s">
        <v>48</v>
      </c>
      <c r="BH1706" s="100">
        <v>13.4</v>
      </c>
      <c r="BI1706" s="69"/>
      <c r="BJ1706" s="81">
        <v>11.4</v>
      </c>
      <c r="BL1706" s="81">
        <v>9</v>
      </c>
      <c r="BN1706" s="74" t="s">
        <v>48</v>
      </c>
      <c r="BP1706" s="4" t="s">
        <v>52</v>
      </c>
      <c r="BR1706" s="148">
        <v>6.2</v>
      </c>
      <c r="BT1706" s="1" t="s">
        <v>47</v>
      </c>
      <c r="BV1706" s="1" t="s">
        <v>47</v>
      </c>
      <c r="BX1706" s="1" t="s">
        <v>47</v>
      </c>
      <c r="BZ1706" s="1" t="s">
        <v>47</v>
      </c>
    </row>
    <row r="1707" spans="2:78" x14ac:dyDescent="0.25">
      <c r="B1707" s="8">
        <v>1706</v>
      </c>
      <c r="C1707" s="8">
        <v>1</v>
      </c>
      <c r="D1707" s="8">
        <v>5</v>
      </c>
      <c r="E1707" s="8">
        <v>2021</v>
      </c>
      <c r="F1707" s="24" t="str">
        <f t="shared" si="143"/>
        <v>01/May/2021</v>
      </c>
      <c r="G1707" s="9" t="s">
        <v>22</v>
      </c>
      <c r="H1707" s="10" t="str">
        <f t="shared" si="146"/>
        <v>Sat</v>
      </c>
      <c r="I1707" s="10">
        <f t="shared" si="145"/>
        <v>853</v>
      </c>
      <c r="J1707" s="8">
        <f t="shared" si="147"/>
        <v>120</v>
      </c>
      <c r="K1707" s="1">
        <f t="shared" si="144"/>
        <v>28</v>
      </c>
      <c r="L1707" s="1">
        <f t="shared" si="148"/>
        <v>3</v>
      </c>
      <c r="N1707" s="1" t="s">
        <v>50</v>
      </c>
      <c r="P1707" s="87">
        <v>4.8</v>
      </c>
      <c r="Q1707" s="69"/>
      <c r="R1707" s="4" t="s">
        <v>49</v>
      </c>
      <c r="T1707" s="4" t="s">
        <v>49</v>
      </c>
      <c r="V1707" s="17" t="s">
        <v>50</v>
      </c>
      <c r="W1707" s="17"/>
      <c r="X1707" s="59">
        <v>5.4</v>
      </c>
      <c r="Y1707" s="69"/>
      <c r="Z1707" s="87" t="s">
        <v>48</v>
      </c>
      <c r="AA1707" s="69"/>
      <c r="AB1707" s="59">
        <v>6.6</v>
      </c>
      <c r="AC1707" s="69"/>
      <c r="AD1707" s="87">
        <v>3.8</v>
      </c>
      <c r="AE1707" s="69"/>
      <c r="AF1707" s="100" t="s">
        <v>48</v>
      </c>
      <c r="AH1707" s="4" t="s">
        <v>49</v>
      </c>
      <c r="AJ1707" s="100">
        <v>5.6</v>
      </c>
      <c r="AL1707" s="4" t="s">
        <v>46</v>
      </c>
      <c r="AN1707" s="87">
        <v>4</v>
      </c>
      <c r="AP1707" s="87">
        <v>3.6</v>
      </c>
      <c r="AR1707" s="87">
        <v>5.2</v>
      </c>
      <c r="AT1707" s="87" t="s">
        <v>48</v>
      </c>
      <c r="AV1707" s="81">
        <v>4.5999999999999996</v>
      </c>
      <c r="AX1707" s="81">
        <v>4.4000000000000004</v>
      </c>
      <c r="AZ1707" s="100">
        <v>5.6</v>
      </c>
      <c r="BB1707" s="100">
        <v>3.2</v>
      </c>
      <c r="BD1707" s="81" t="s">
        <v>48</v>
      </c>
      <c r="BF1707" s="81" t="s">
        <v>48</v>
      </c>
      <c r="BH1707" s="100">
        <v>7.2</v>
      </c>
      <c r="BI1707" s="69"/>
      <c r="BJ1707" s="81">
        <v>5.8</v>
      </c>
      <c r="BL1707" s="81">
        <v>4.5999999999999996</v>
      </c>
      <c r="BN1707" s="74" t="s">
        <v>48</v>
      </c>
      <c r="BP1707" s="4" t="s">
        <v>52</v>
      </c>
      <c r="BR1707" s="148">
        <v>2</v>
      </c>
      <c r="BT1707" s="1" t="s">
        <v>47</v>
      </c>
      <c r="BV1707" s="1" t="s">
        <v>47</v>
      </c>
      <c r="BX1707" s="1" t="s">
        <v>47</v>
      </c>
      <c r="BZ1707" s="1" t="s">
        <v>47</v>
      </c>
    </row>
    <row r="1708" spans="2:78" x14ac:dyDescent="0.25">
      <c r="B1708" s="8">
        <v>1707</v>
      </c>
      <c r="C1708" s="8">
        <v>2</v>
      </c>
      <c r="D1708" s="8">
        <v>5</v>
      </c>
      <c r="E1708" s="8">
        <v>2021</v>
      </c>
      <c r="F1708" s="24" t="str">
        <f t="shared" si="143"/>
        <v>02/May/2021</v>
      </c>
      <c r="G1708" s="9" t="s">
        <v>21</v>
      </c>
      <c r="H1708" s="10" t="str">
        <f t="shared" si="146"/>
        <v>Sun</v>
      </c>
      <c r="I1708" s="10">
        <f t="shared" si="145"/>
        <v>854</v>
      </c>
      <c r="J1708" s="8">
        <f t="shared" si="147"/>
        <v>120</v>
      </c>
      <c r="K1708" s="1">
        <f t="shared" si="144"/>
        <v>28</v>
      </c>
      <c r="L1708" s="1">
        <f t="shared" si="148"/>
        <v>3</v>
      </c>
      <c r="N1708" s="1" t="s">
        <v>50</v>
      </c>
      <c r="P1708" s="87">
        <v>6.8</v>
      </c>
      <c r="Q1708" s="69"/>
      <c r="R1708" s="4" t="s">
        <v>49</v>
      </c>
      <c r="T1708" s="4" t="s">
        <v>49</v>
      </c>
      <c r="V1708" s="17" t="s">
        <v>50</v>
      </c>
      <c r="W1708" s="17"/>
      <c r="X1708" s="59">
        <v>9.4</v>
      </c>
      <c r="Y1708" s="69"/>
      <c r="Z1708" s="87" t="s">
        <v>48</v>
      </c>
      <c r="AA1708" s="69"/>
      <c r="AB1708" s="59">
        <v>13.6</v>
      </c>
      <c r="AC1708" s="69"/>
      <c r="AD1708" s="87">
        <v>8</v>
      </c>
      <c r="AE1708" s="69"/>
      <c r="AF1708" s="100" t="s">
        <v>48</v>
      </c>
      <c r="AH1708" s="4" t="s">
        <v>49</v>
      </c>
      <c r="AJ1708" s="100">
        <v>12.6</v>
      </c>
      <c r="AL1708" s="4" t="s">
        <v>46</v>
      </c>
      <c r="AN1708" s="87">
        <v>10</v>
      </c>
      <c r="AP1708" s="87">
        <v>5</v>
      </c>
      <c r="AR1708" s="87">
        <v>11</v>
      </c>
      <c r="AT1708" s="87" t="s">
        <v>48</v>
      </c>
      <c r="AV1708" s="81">
        <v>5.8</v>
      </c>
      <c r="AX1708" s="81">
        <v>6.8</v>
      </c>
      <c r="AZ1708" s="100">
        <v>10.6</v>
      </c>
      <c r="BB1708" s="100">
        <v>6.4</v>
      </c>
      <c r="BD1708" s="81" t="s">
        <v>48</v>
      </c>
      <c r="BF1708" s="81" t="s">
        <v>48</v>
      </c>
      <c r="BH1708" s="100">
        <v>9</v>
      </c>
      <c r="BI1708" s="69"/>
      <c r="BJ1708" s="81">
        <v>11</v>
      </c>
      <c r="BL1708" s="81">
        <v>7.8</v>
      </c>
      <c r="BN1708" s="74" t="s">
        <v>48</v>
      </c>
      <c r="BP1708" s="4" t="s">
        <v>52</v>
      </c>
      <c r="BR1708" s="148">
        <v>5.8</v>
      </c>
      <c r="BT1708" s="1" t="s">
        <v>47</v>
      </c>
      <c r="BV1708" s="1" t="s">
        <v>47</v>
      </c>
      <c r="BX1708" s="1" t="s">
        <v>47</v>
      </c>
      <c r="BZ1708" s="1" t="s">
        <v>47</v>
      </c>
    </row>
    <row r="1709" spans="2:78" ht="16.5" thickBot="1" x14ac:dyDescent="0.3">
      <c r="B1709" s="8">
        <v>1708</v>
      </c>
      <c r="C1709" s="8">
        <v>2</v>
      </c>
      <c r="D1709" s="8">
        <v>5</v>
      </c>
      <c r="E1709" s="8">
        <v>2021</v>
      </c>
      <c r="F1709" s="24" t="str">
        <f t="shared" si="143"/>
        <v>02/May/2021</v>
      </c>
      <c r="G1709" s="9" t="s">
        <v>22</v>
      </c>
      <c r="H1709" s="10" t="str">
        <f t="shared" si="146"/>
        <v>Sun</v>
      </c>
      <c r="I1709" s="10">
        <f t="shared" si="145"/>
        <v>854</v>
      </c>
      <c r="J1709" s="8">
        <f t="shared" si="147"/>
        <v>120</v>
      </c>
      <c r="K1709" s="1">
        <f t="shared" si="144"/>
        <v>28</v>
      </c>
      <c r="L1709" s="1">
        <f t="shared" si="148"/>
        <v>3</v>
      </c>
      <c r="N1709" s="1" t="s">
        <v>50</v>
      </c>
      <c r="P1709" s="87">
        <v>2.6</v>
      </c>
      <c r="Q1709" s="69"/>
      <c r="R1709" s="4" t="s">
        <v>49</v>
      </c>
      <c r="T1709" s="4" t="s">
        <v>49</v>
      </c>
      <c r="V1709" s="17" t="s">
        <v>50</v>
      </c>
      <c r="W1709" s="17"/>
      <c r="X1709" s="59">
        <v>3.2</v>
      </c>
      <c r="Y1709" s="69"/>
      <c r="Z1709" s="87" t="s">
        <v>48</v>
      </c>
      <c r="AA1709" s="69"/>
      <c r="AB1709" s="59">
        <v>5.6</v>
      </c>
      <c r="AC1709" s="69"/>
      <c r="AD1709" s="87">
        <v>3</v>
      </c>
      <c r="AE1709" s="69"/>
      <c r="AF1709" s="100" t="s">
        <v>48</v>
      </c>
      <c r="AH1709" s="4" t="s">
        <v>49</v>
      </c>
      <c r="AJ1709" s="100">
        <v>4</v>
      </c>
      <c r="AL1709" s="4" t="s">
        <v>46</v>
      </c>
      <c r="AN1709" s="87">
        <v>2.4</v>
      </c>
      <c r="AP1709" s="87">
        <v>1.8</v>
      </c>
      <c r="AR1709" s="87">
        <v>4.2</v>
      </c>
      <c r="AT1709" s="87" t="s">
        <v>48</v>
      </c>
      <c r="AV1709" s="81">
        <v>3.4</v>
      </c>
      <c r="AX1709" s="81">
        <v>3</v>
      </c>
      <c r="AZ1709" s="100">
        <v>4.2</v>
      </c>
      <c r="BB1709" s="100">
        <v>2.8</v>
      </c>
      <c r="BD1709" s="81" t="s">
        <v>48</v>
      </c>
      <c r="BF1709" s="81" t="s">
        <v>48</v>
      </c>
      <c r="BH1709" s="100">
        <v>4.4000000000000004</v>
      </c>
      <c r="BI1709" s="69"/>
      <c r="BJ1709" s="81">
        <v>4.8</v>
      </c>
      <c r="BL1709" s="81">
        <v>3.6</v>
      </c>
      <c r="BN1709" s="74" t="s">
        <v>48</v>
      </c>
      <c r="BP1709" s="4" t="s">
        <v>52</v>
      </c>
      <c r="BR1709" s="148">
        <v>2</v>
      </c>
      <c r="BT1709" s="1" t="s">
        <v>47</v>
      </c>
      <c r="BV1709" s="1" t="s">
        <v>47</v>
      </c>
      <c r="BX1709" s="1" t="s">
        <v>47</v>
      </c>
      <c r="BZ1709" s="1" t="s">
        <v>47</v>
      </c>
    </row>
    <row r="1710" spans="2:78" ht="16.5" thickTop="1" x14ac:dyDescent="0.25">
      <c r="B1710" s="8">
        <v>1709</v>
      </c>
      <c r="C1710" s="8">
        <v>3</v>
      </c>
      <c r="D1710" s="8">
        <v>5</v>
      </c>
      <c r="E1710" s="8">
        <v>2021</v>
      </c>
      <c r="F1710" s="24" t="str">
        <f t="shared" si="143"/>
        <v>03/May/2021</v>
      </c>
      <c r="G1710" s="9" t="s">
        <v>21</v>
      </c>
      <c r="H1710" s="10" t="str">
        <f t="shared" si="146"/>
        <v>Mon</v>
      </c>
      <c r="I1710" s="10">
        <f t="shared" si="145"/>
        <v>855</v>
      </c>
      <c r="J1710" s="8">
        <f t="shared" si="147"/>
        <v>121</v>
      </c>
      <c r="K1710" s="1">
        <f t="shared" si="144"/>
        <v>29</v>
      </c>
      <c r="L1710" s="1">
        <f t="shared" si="148"/>
        <v>3</v>
      </c>
      <c r="N1710" s="1" t="s">
        <v>50</v>
      </c>
      <c r="P1710" s="87">
        <v>12</v>
      </c>
      <c r="Q1710" s="69"/>
      <c r="R1710" s="4" t="s">
        <v>49</v>
      </c>
      <c r="T1710" s="4" t="s">
        <v>49</v>
      </c>
      <c r="V1710" s="17" t="s">
        <v>50</v>
      </c>
      <c r="W1710" s="17"/>
      <c r="X1710" s="59">
        <v>11.7</v>
      </c>
      <c r="Y1710" s="69"/>
      <c r="Z1710" s="87" t="s">
        <v>48</v>
      </c>
      <c r="AA1710" s="69"/>
      <c r="AB1710" s="59">
        <v>13.8</v>
      </c>
      <c r="AC1710" s="69"/>
      <c r="AD1710" s="87">
        <v>9.6</v>
      </c>
      <c r="AE1710" s="69"/>
      <c r="AF1710" s="58">
        <v>3.4</v>
      </c>
      <c r="AH1710" s="4" t="s">
        <v>49</v>
      </c>
      <c r="AJ1710" s="100">
        <v>11.2</v>
      </c>
      <c r="AL1710" s="4" t="s">
        <v>46</v>
      </c>
      <c r="AN1710" s="87">
        <v>9.1999999999999993</v>
      </c>
      <c r="AP1710" s="87">
        <v>6</v>
      </c>
      <c r="AR1710" s="87">
        <v>12.6</v>
      </c>
      <c r="AT1710" s="116">
        <v>7.6</v>
      </c>
      <c r="AV1710" s="81">
        <v>9.1999999999999993</v>
      </c>
      <c r="AX1710" s="81">
        <v>8</v>
      </c>
      <c r="AZ1710" s="100">
        <v>10.199999999999999</v>
      </c>
      <c r="BB1710" s="100">
        <v>6.2</v>
      </c>
      <c r="BD1710" s="81" t="s">
        <v>48</v>
      </c>
      <c r="BF1710" s="81" t="s">
        <v>48</v>
      </c>
      <c r="BH1710" s="100">
        <v>10.4</v>
      </c>
      <c r="BI1710" s="69"/>
      <c r="BJ1710" s="81">
        <v>10</v>
      </c>
      <c r="BL1710" s="81">
        <v>7.2</v>
      </c>
      <c r="BN1710" s="74" t="s">
        <v>48</v>
      </c>
      <c r="BP1710" s="4" t="s">
        <v>52</v>
      </c>
      <c r="BR1710" s="148">
        <v>7</v>
      </c>
      <c r="BT1710" s="147">
        <v>3</v>
      </c>
      <c r="BV1710" s="1" t="s">
        <v>47</v>
      </c>
      <c r="BX1710" s="1" t="s">
        <v>47</v>
      </c>
      <c r="BZ1710" s="1" t="s">
        <v>47</v>
      </c>
    </row>
    <row r="1711" spans="2:78" x14ac:dyDescent="0.25">
      <c r="B1711" s="8">
        <v>1710</v>
      </c>
      <c r="C1711" s="8">
        <v>3</v>
      </c>
      <c r="D1711" s="8">
        <v>5</v>
      </c>
      <c r="E1711" s="8">
        <v>2021</v>
      </c>
      <c r="F1711" s="24" t="str">
        <f t="shared" si="143"/>
        <v>03/May/2021</v>
      </c>
      <c r="G1711" s="9" t="s">
        <v>22</v>
      </c>
      <c r="H1711" s="10" t="str">
        <f t="shared" si="146"/>
        <v>Mon</v>
      </c>
      <c r="I1711" s="10">
        <f t="shared" si="145"/>
        <v>855</v>
      </c>
      <c r="J1711" s="8">
        <f t="shared" si="147"/>
        <v>121</v>
      </c>
      <c r="K1711" s="1">
        <f t="shared" si="144"/>
        <v>29</v>
      </c>
      <c r="L1711" s="1">
        <f t="shared" si="148"/>
        <v>3</v>
      </c>
      <c r="N1711" s="1" t="s">
        <v>50</v>
      </c>
      <c r="P1711" s="87">
        <v>4.8</v>
      </c>
      <c r="Q1711" s="69"/>
      <c r="R1711" s="4" t="s">
        <v>49</v>
      </c>
      <c r="T1711" s="4" t="s">
        <v>49</v>
      </c>
      <c r="V1711" s="17" t="s">
        <v>50</v>
      </c>
      <c r="W1711" s="17"/>
      <c r="X1711" s="59">
        <v>5.4</v>
      </c>
      <c r="Y1711" s="69"/>
      <c r="Z1711" s="87" t="s">
        <v>48</v>
      </c>
      <c r="AA1711" s="69"/>
      <c r="AB1711" s="59">
        <v>8</v>
      </c>
      <c r="AC1711" s="69"/>
      <c r="AD1711" s="87">
        <v>4.5999999999999996</v>
      </c>
      <c r="AE1711" s="69"/>
      <c r="AF1711" s="59">
        <v>3.2</v>
      </c>
      <c r="AH1711" s="4" t="s">
        <v>49</v>
      </c>
      <c r="AJ1711" s="100">
        <v>6.2</v>
      </c>
      <c r="AL1711" s="4" t="s">
        <v>46</v>
      </c>
      <c r="AN1711" s="87">
        <v>5</v>
      </c>
      <c r="AP1711" s="87">
        <v>5</v>
      </c>
      <c r="AR1711" s="87">
        <v>7.8</v>
      </c>
      <c r="AT1711" s="100">
        <v>3</v>
      </c>
      <c r="AV1711" s="81">
        <v>4.5999999999999996</v>
      </c>
      <c r="AX1711" s="81">
        <v>5.8</v>
      </c>
      <c r="AZ1711" s="100">
        <v>7</v>
      </c>
      <c r="BB1711" s="100">
        <v>6.4</v>
      </c>
      <c r="BD1711" s="81" t="s">
        <v>48</v>
      </c>
      <c r="BF1711" s="81" t="s">
        <v>48</v>
      </c>
      <c r="BH1711" s="100">
        <v>5.2</v>
      </c>
      <c r="BI1711" s="69"/>
      <c r="BJ1711" s="81">
        <v>6.6</v>
      </c>
      <c r="BL1711" s="81">
        <v>5.4</v>
      </c>
      <c r="BN1711" s="74" t="s">
        <v>48</v>
      </c>
      <c r="BP1711" s="4" t="s">
        <v>52</v>
      </c>
      <c r="BR1711" s="148">
        <v>2.8</v>
      </c>
      <c r="BT1711" s="148">
        <v>3</v>
      </c>
      <c r="BV1711" s="1" t="s">
        <v>47</v>
      </c>
      <c r="BX1711" s="1" t="s">
        <v>47</v>
      </c>
      <c r="BZ1711" s="1" t="s">
        <v>47</v>
      </c>
    </row>
    <row r="1712" spans="2:78" x14ac:dyDescent="0.25">
      <c r="B1712" s="8">
        <v>1711</v>
      </c>
      <c r="C1712" s="8">
        <v>4</v>
      </c>
      <c r="D1712" s="8">
        <v>5</v>
      </c>
      <c r="E1712" s="8">
        <v>2021</v>
      </c>
      <c r="F1712" s="24" t="str">
        <f t="shared" si="143"/>
        <v>04/May/2021</v>
      </c>
      <c r="G1712" s="9" t="s">
        <v>21</v>
      </c>
      <c r="H1712" s="10" t="str">
        <f t="shared" si="146"/>
        <v>Tue</v>
      </c>
      <c r="I1712" s="10">
        <f t="shared" si="145"/>
        <v>856</v>
      </c>
      <c r="J1712" s="8">
        <f t="shared" si="147"/>
        <v>121</v>
      </c>
      <c r="K1712" s="1">
        <f t="shared" si="144"/>
        <v>29</v>
      </c>
      <c r="L1712" s="1">
        <f t="shared" si="148"/>
        <v>3</v>
      </c>
      <c r="N1712" s="1" t="s">
        <v>50</v>
      </c>
      <c r="P1712" s="90" t="s">
        <v>28</v>
      </c>
      <c r="Q1712" s="125"/>
      <c r="R1712" s="4" t="s">
        <v>49</v>
      </c>
      <c r="T1712" s="4" t="s">
        <v>49</v>
      </c>
      <c r="V1712" s="17" t="s">
        <v>50</v>
      </c>
      <c r="W1712" s="17"/>
      <c r="X1712" s="120" t="s">
        <v>28</v>
      </c>
      <c r="Y1712" s="125"/>
      <c r="Z1712" s="87" t="s">
        <v>48</v>
      </c>
      <c r="AA1712" s="69"/>
      <c r="AB1712" s="120" t="s">
        <v>28</v>
      </c>
      <c r="AC1712" s="125"/>
      <c r="AD1712" s="90" t="s">
        <v>28</v>
      </c>
      <c r="AE1712" s="125"/>
      <c r="AF1712" s="120" t="s">
        <v>28</v>
      </c>
      <c r="AG1712" s="11"/>
      <c r="AH1712" s="4" t="s">
        <v>49</v>
      </c>
      <c r="AJ1712" s="102" t="s">
        <v>28</v>
      </c>
      <c r="AK1712" s="11"/>
      <c r="AL1712" s="4" t="s">
        <v>46</v>
      </c>
      <c r="AN1712" s="90" t="s">
        <v>28</v>
      </c>
      <c r="AO1712" s="11"/>
      <c r="AP1712" s="90" t="s">
        <v>28</v>
      </c>
      <c r="AQ1712" s="11"/>
      <c r="AR1712" s="90" t="s">
        <v>28</v>
      </c>
      <c r="AS1712" s="11"/>
      <c r="AT1712" s="102" t="s">
        <v>28</v>
      </c>
      <c r="AU1712" s="11"/>
      <c r="AV1712" s="136" t="s">
        <v>28</v>
      </c>
      <c r="AW1712" s="11"/>
      <c r="AX1712" s="136" t="s">
        <v>28</v>
      </c>
      <c r="AY1712" s="11"/>
      <c r="AZ1712" s="102" t="s">
        <v>28</v>
      </c>
      <c r="BA1712" s="11"/>
      <c r="BB1712" s="102" t="s">
        <v>28</v>
      </c>
      <c r="BC1712" s="11"/>
      <c r="BD1712" s="81" t="s">
        <v>48</v>
      </c>
      <c r="BF1712" s="81" t="s">
        <v>48</v>
      </c>
      <c r="BH1712" s="102" t="s">
        <v>28</v>
      </c>
      <c r="BI1712" s="125"/>
      <c r="BJ1712" s="136" t="s">
        <v>28</v>
      </c>
      <c r="BK1712" s="11"/>
      <c r="BL1712" s="136" t="s">
        <v>28</v>
      </c>
      <c r="BM1712" s="11"/>
      <c r="BN1712" s="74" t="s">
        <v>48</v>
      </c>
      <c r="BP1712" s="4" t="s">
        <v>52</v>
      </c>
      <c r="BR1712" s="137" t="s">
        <v>28</v>
      </c>
      <c r="BS1712" s="11"/>
      <c r="BT1712" s="148" t="s">
        <v>28</v>
      </c>
      <c r="BV1712" s="1" t="s">
        <v>47</v>
      </c>
      <c r="BX1712" s="1" t="s">
        <v>47</v>
      </c>
      <c r="BZ1712" s="1" t="s">
        <v>47</v>
      </c>
    </row>
    <row r="1713" spans="2:78" x14ac:dyDescent="0.25">
      <c r="B1713" s="8">
        <v>1712</v>
      </c>
      <c r="C1713" s="8">
        <v>4</v>
      </c>
      <c r="D1713" s="8">
        <v>5</v>
      </c>
      <c r="E1713" s="8">
        <v>2021</v>
      </c>
      <c r="F1713" s="24" t="str">
        <f t="shared" si="143"/>
        <v>04/May/2021</v>
      </c>
      <c r="G1713" s="9" t="s">
        <v>22</v>
      </c>
      <c r="H1713" s="10" t="str">
        <f t="shared" si="146"/>
        <v>Tue</v>
      </c>
      <c r="I1713" s="10">
        <f t="shared" si="145"/>
        <v>856</v>
      </c>
      <c r="J1713" s="8">
        <f t="shared" si="147"/>
        <v>121</v>
      </c>
      <c r="K1713" s="1">
        <f t="shared" si="144"/>
        <v>29</v>
      </c>
      <c r="L1713" s="1">
        <f t="shared" si="148"/>
        <v>3</v>
      </c>
      <c r="N1713" s="1" t="s">
        <v>50</v>
      </c>
      <c r="P1713" s="87">
        <v>7</v>
      </c>
      <c r="Q1713" s="69"/>
      <c r="R1713" s="4" t="s">
        <v>49</v>
      </c>
      <c r="T1713" s="4" t="s">
        <v>49</v>
      </c>
      <c r="V1713" s="17" t="s">
        <v>50</v>
      </c>
      <c r="W1713" s="17"/>
      <c r="X1713" s="59">
        <v>5</v>
      </c>
      <c r="Y1713" s="69"/>
      <c r="Z1713" s="87" t="s">
        <v>48</v>
      </c>
      <c r="AA1713" s="69"/>
      <c r="AB1713" s="59">
        <v>6.4</v>
      </c>
      <c r="AC1713" s="69"/>
      <c r="AD1713" s="87">
        <v>4.2</v>
      </c>
      <c r="AE1713" s="69"/>
      <c r="AF1713" s="59">
        <v>2.6</v>
      </c>
      <c r="AH1713" s="4" t="s">
        <v>49</v>
      </c>
      <c r="AJ1713" s="100">
        <v>5</v>
      </c>
      <c r="AL1713" s="4" t="s">
        <v>46</v>
      </c>
      <c r="AN1713" s="87">
        <v>4</v>
      </c>
      <c r="AP1713" s="87">
        <v>5</v>
      </c>
      <c r="AR1713" s="87">
        <v>6</v>
      </c>
      <c r="AT1713" s="100">
        <v>3.2</v>
      </c>
      <c r="AV1713" s="81">
        <v>4.5999999999999996</v>
      </c>
      <c r="AX1713" s="81">
        <v>3.2</v>
      </c>
      <c r="AZ1713" s="100">
        <v>2</v>
      </c>
      <c r="BB1713" s="100">
        <v>5.2</v>
      </c>
      <c r="BD1713" s="81" t="s">
        <v>48</v>
      </c>
      <c r="BF1713" s="81" t="s">
        <v>48</v>
      </c>
      <c r="BH1713" s="100">
        <v>5</v>
      </c>
      <c r="BI1713" s="69"/>
      <c r="BJ1713" s="81">
        <v>8.1999999999999993</v>
      </c>
      <c r="BL1713" s="81">
        <v>5.4</v>
      </c>
      <c r="BN1713" s="74" t="s">
        <v>48</v>
      </c>
      <c r="BP1713" s="4" t="s">
        <v>52</v>
      </c>
      <c r="BR1713" s="148">
        <v>4.2</v>
      </c>
      <c r="BT1713" s="148">
        <v>7.2</v>
      </c>
      <c r="BV1713" s="1" t="s">
        <v>47</v>
      </c>
      <c r="BX1713" s="1" t="s">
        <v>47</v>
      </c>
      <c r="BZ1713" s="1" t="s">
        <v>47</v>
      </c>
    </row>
    <row r="1714" spans="2:78" x14ac:dyDescent="0.25">
      <c r="B1714" s="8">
        <v>1713</v>
      </c>
      <c r="C1714" s="8">
        <v>5</v>
      </c>
      <c r="D1714" s="8">
        <v>5</v>
      </c>
      <c r="E1714" s="8">
        <v>2021</v>
      </c>
      <c r="F1714" s="24" t="str">
        <f t="shared" si="143"/>
        <v>05/May/2021</v>
      </c>
      <c r="G1714" s="9" t="s">
        <v>21</v>
      </c>
      <c r="H1714" s="10" t="str">
        <f t="shared" si="146"/>
        <v>Wed</v>
      </c>
      <c r="I1714" s="10">
        <f t="shared" si="145"/>
        <v>857</v>
      </c>
      <c r="J1714" s="8">
        <f t="shared" si="147"/>
        <v>121</v>
      </c>
      <c r="K1714" s="1">
        <f t="shared" si="144"/>
        <v>29</v>
      </c>
      <c r="L1714" s="1">
        <f t="shared" si="148"/>
        <v>3</v>
      </c>
      <c r="N1714" s="1" t="s">
        <v>50</v>
      </c>
      <c r="P1714" s="87">
        <v>10.6</v>
      </c>
      <c r="Q1714" s="69"/>
      <c r="R1714" s="4" t="s">
        <v>49</v>
      </c>
      <c r="T1714" s="4" t="s">
        <v>49</v>
      </c>
      <c r="V1714" s="17" t="s">
        <v>50</v>
      </c>
      <c r="W1714" s="17"/>
      <c r="X1714" s="59">
        <v>10</v>
      </c>
      <c r="Y1714" s="69"/>
      <c r="Z1714" s="87" t="s">
        <v>48</v>
      </c>
      <c r="AA1714" s="69"/>
      <c r="AB1714" s="59">
        <v>11</v>
      </c>
      <c r="AC1714" s="69"/>
      <c r="AD1714" s="87">
        <v>8</v>
      </c>
      <c r="AE1714" s="69"/>
      <c r="AF1714" s="59">
        <v>4.5999999999999996</v>
      </c>
      <c r="AH1714" s="4" t="s">
        <v>49</v>
      </c>
      <c r="AJ1714" s="100">
        <v>4.4000000000000004</v>
      </c>
      <c r="AL1714" s="4" t="s">
        <v>46</v>
      </c>
      <c r="AN1714" s="87">
        <v>9.1999999999999993</v>
      </c>
      <c r="AP1714" s="87">
        <v>7.4</v>
      </c>
      <c r="AR1714" s="87">
        <v>11.5</v>
      </c>
      <c r="AT1714" s="100">
        <v>8.1999999999999993</v>
      </c>
      <c r="AV1714" s="81">
        <v>8.1999999999999993</v>
      </c>
      <c r="AX1714" s="81">
        <v>7</v>
      </c>
      <c r="AZ1714" s="100">
        <v>10.199999999999999</v>
      </c>
      <c r="BB1714" s="100">
        <v>6.2</v>
      </c>
      <c r="BD1714" s="81" t="s">
        <v>48</v>
      </c>
      <c r="BF1714" s="81" t="s">
        <v>48</v>
      </c>
      <c r="BH1714" s="100">
        <v>10.199999999999999</v>
      </c>
      <c r="BI1714" s="69"/>
      <c r="BJ1714" s="81">
        <v>11</v>
      </c>
      <c r="BL1714" s="81">
        <v>8.4</v>
      </c>
      <c r="BN1714" s="74" t="s">
        <v>48</v>
      </c>
      <c r="BP1714" s="4" t="s">
        <v>52</v>
      </c>
      <c r="BR1714" s="148">
        <v>7.8</v>
      </c>
      <c r="BT1714" s="148">
        <v>5</v>
      </c>
      <c r="BV1714" s="1" t="s">
        <v>47</v>
      </c>
      <c r="BX1714" s="1" t="s">
        <v>47</v>
      </c>
      <c r="BZ1714" s="1" t="s">
        <v>47</v>
      </c>
    </row>
    <row r="1715" spans="2:78" x14ac:dyDescent="0.25">
      <c r="B1715" s="8">
        <v>1714</v>
      </c>
      <c r="C1715" s="8">
        <v>5</v>
      </c>
      <c r="D1715" s="8">
        <v>5</v>
      </c>
      <c r="E1715" s="8">
        <v>2021</v>
      </c>
      <c r="F1715" s="24" t="str">
        <f t="shared" si="143"/>
        <v>05/May/2021</v>
      </c>
      <c r="G1715" s="9" t="s">
        <v>22</v>
      </c>
      <c r="H1715" s="10" t="str">
        <f t="shared" si="146"/>
        <v>Wed</v>
      </c>
      <c r="I1715" s="10">
        <f t="shared" si="145"/>
        <v>857</v>
      </c>
      <c r="J1715" s="8">
        <f t="shared" si="147"/>
        <v>121</v>
      </c>
      <c r="K1715" s="1">
        <f t="shared" si="144"/>
        <v>29</v>
      </c>
      <c r="L1715" s="1">
        <f t="shared" si="148"/>
        <v>3</v>
      </c>
      <c r="N1715" s="1" t="s">
        <v>50</v>
      </c>
      <c r="P1715" s="87">
        <v>5</v>
      </c>
      <c r="Q1715" s="69"/>
      <c r="R1715" s="4" t="s">
        <v>49</v>
      </c>
      <c r="T1715" s="4" t="s">
        <v>49</v>
      </c>
      <c r="V1715" s="17" t="s">
        <v>50</v>
      </c>
      <c r="W1715" s="17"/>
      <c r="X1715" s="59">
        <v>5</v>
      </c>
      <c r="Y1715" s="69"/>
      <c r="Z1715" s="87" t="s">
        <v>48</v>
      </c>
      <c r="AA1715" s="69"/>
      <c r="AB1715" s="59">
        <v>4.8</v>
      </c>
      <c r="AC1715" s="69"/>
      <c r="AD1715" s="87">
        <v>4</v>
      </c>
      <c r="AE1715" s="69"/>
      <c r="AF1715" s="59">
        <v>3.6</v>
      </c>
      <c r="AH1715" s="4" t="s">
        <v>49</v>
      </c>
      <c r="AJ1715" s="100">
        <v>5.4</v>
      </c>
      <c r="AL1715" s="4" t="s">
        <v>46</v>
      </c>
      <c r="AN1715" s="87">
        <v>4.5999999999999996</v>
      </c>
      <c r="AP1715" s="87">
        <v>4.2</v>
      </c>
      <c r="AR1715" s="87">
        <v>7</v>
      </c>
      <c r="AT1715" s="100">
        <v>2.6</v>
      </c>
      <c r="AV1715" s="81">
        <v>6.6</v>
      </c>
      <c r="AX1715" s="81">
        <v>4.4000000000000004</v>
      </c>
      <c r="AZ1715" s="100">
        <v>5.2</v>
      </c>
      <c r="BB1715" s="100">
        <v>3.2</v>
      </c>
      <c r="BD1715" s="81" t="s">
        <v>48</v>
      </c>
      <c r="BF1715" s="81" t="s">
        <v>48</v>
      </c>
      <c r="BH1715" s="100">
        <v>5.8</v>
      </c>
      <c r="BI1715" s="69"/>
      <c r="BJ1715" s="81">
        <v>7.2</v>
      </c>
      <c r="BL1715" s="81">
        <v>1.4</v>
      </c>
      <c r="BN1715" s="74" t="s">
        <v>48</v>
      </c>
      <c r="BP1715" s="4" t="s">
        <v>52</v>
      </c>
      <c r="BR1715" s="148">
        <v>3.2</v>
      </c>
      <c r="BT1715" s="148">
        <v>1.6</v>
      </c>
      <c r="BV1715" s="1" t="s">
        <v>47</v>
      </c>
      <c r="BX1715" s="1" t="s">
        <v>47</v>
      </c>
      <c r="BZ1715" s="1" t="s">
        <v>47</v>
      </c>
    </row>
    <row r="1716" spans="2:78" x14ac:dyDescent="0.25">
      <c r="B1716" s="8">
        <v>1715</v>
      </c>
      <c r="C1716" s="8">
        <v>6</v>
      </c>
      <c r="D1716" s="8">
        <v>5</v>
      </c>
      <c r="E1716" s="8">
        <v>2021</v>
      </c>
      <c r="F1716" s="24" t="str">
        <f t="shared" si="143"/>
        <v>06/May/2021</v>
      </c>
      <c r="G1716" s="9" t="s">
        <v>21</v>
      </c>
      <c r="H1716" s="10" t="str">
        <f t="shared" si="146"/>
        <v>Thu</v>
      </c>
      <c r="I1716" s="10">
        <f t="shared" si="145"/>
        <v>858</v>
      </c>
      <c r="J1716" s="8">
        <f t="shared" si="147"/>
        <v>121</v>
      </c>
      <c r="K1716" s="1">
        <f t="shared" si="144"/>
        <v>29</v>
      </c>
      <c r="L1716" s="1">
        <f t="shared" si="148"/>
        <v>3</v>
      </c>
      <c r="N1716" s="1" t="s">
        <v>50</v>
      </c>
      <c r="P1716" s="87">
        <v>9</v>
      </c>
      <c r="Q1716" s="69"/>
      <c r="R1716" s="4" t="s">
        <v>49</v>
      </c>
      <c r="T1716" s="4" t="s">
        <v>49</v>
      </c>
      <c r="V1716" s="17" t="s">
        <v>50</v>
      </c>
      <c r="W1716" s="17"/>
      <c r="X1716" s="59">
        <v>11.6</v>
      </c>
      <c r="Y1716" s="69"/>
      <c r="Z1716" s="87" t="s">
        <v>48</v>
      </c>
      <c r="AA1716" s="69"/>
      <c r="AB1716" s="59">
        <v>1.6</v>
      </c>
      <c r="AC1716" s="69"/>
      <c r="AD1716" s="87">
        <v>4</v>
      </c>
      <c r="AE1716" s="69"/>
      <c r="AF1716" s="59">
        <v>7</v>
      </c>
      <c r="AH1716" s="4" t="s">
        <v>49</v>
      </c>
      <c r="AJ1716" s="100">
        <v>10</v>
      </c>
      <c r="AL1716" s="4" t="s">
        <v>46</v>
      </c>
      <c r="AN1716" s="87">
        <v>9</v>
      </c>
      <c r="AP1716" s="87">
        <v>7.2</v>
      </c>
      <c r="AR1716" s="87">
        <v>12</v>
      </c>
      <c r="AT1716" s="100" t="s">
        <v>28</v>
      </c>
      <c r="AV1716" s="81">
        <v>3.2</v>
      </c>
      <c r="AX1716" s="81">
        <v>5.2</v>
      </c>
      <c r="AZ1716" s="100" t="s">
        <v>28</v>
      </c>
      <c r="BB1716" s="100">
        <v>6</v>
      </c>
      <c r="BD1716" s="81" t="s">
        <v>48</v>
      </c>
      <c r="BF1716" s="81" t="s">
        <v>48</v>
      </c>
      <c r="BH1716" s="100">
        <v>10</v>
      </c>
      <c r="BI1716" s="69"/>
      <c r="BJ1716" s="81">
        <v>11</v>
      </c>
      <c r="BL1716" s="81">
        <v>8.8000000000000007</v>
      </c>
      <c r="BN1716" s="74" t="s">
        <v>48</v>
      </c>
      <c r="BP1716" s="4" t="s">
        <v>52</v>
      </c>
      <c r="BR1716" s="148">
        <v>10</v>
      </c>
      <c r="BT1716" s="148">
        <v>5</v>
      </c>
      <c r="BV1716" s="1" t="s">
        <v>47</v>
      </c>
      <c r="BX1716" s="1" t="s">
        <v>47</v>
      </c>
      <c r="BZ1716" s="1" t="s">
        <v>47</v>
      </c>
    </row>
    <row r="1717" spans="2:78" x14ac:dyDescent="0.25">
      <c r="B1717" s="8">
        <v>1716</v>
      </c>
      <c r="C1717" s="8">
        <v>6</v>
      </c>
      <c r="D1717" s="8">
        <v>5</v>
      </c>
      <c r="E1717" s="8">
        <v>2021</v>
      </c>
      <c r="F1717" s="24" t="str">
        <f t="shared" si="143"/>
        <v>06/May/2021</v>
      </c>
      <c r="G1717" s="9" t="s">
        <v>22</v>
      </c>
      <c r="H1717" s="10" t="str">
        <f t="shared" si="146"/>
        <v>Thu</v>
      </c>
      <c r="I1717" s="10">
        <f t="shared" si="145"/>
        <v>858</v>
      </c>
      <c r="J1717" s="8">
        <f t="shared" si="147"/>
        <v>121</v>
      </c>
      <c r="K1717" s="1">
        <f t="shared" si="144"/>
        <v>29</v>
      </c>
      <c r="L1717" s="1">
        <f t="shared" si="148"/>
        <v>3</v>
      </c>
      <c r="N1717" s="1" t="s">
        <v>50</v>
      </c>
      <c r="P1717" s="87">
        <v>6.2</v>
      </c>
      <c r="Q1717" s="69"/>
      <c r="R1717" s="4" t="s">
        <v>49</v>
      </c>
      <c r="T1717" s="4" t="s">
        <v>49</v>
      </c>
      <c r="V1717" s="17" t="s">
        <v>50</v>
      </c>
      <c r="W1717" s="17"/>
      <c r="X1717" s="59">
        <v>3.8</v>
      </c>
      <c r="Y1717" s="69"/>
      <c r="Z1717" s="87" t="s">
        <v>48</v>
      </c>
      <c r="AA1717" s="69"/>
      <c r="AB1717" s="59">
        <v>3.2</v>
      </c>
      <c r="AC1717" s="69"/>
      <c r="AD1717" s="87">
        <v>4.5999999999999996</v>
      </c>
      <c r="AE1717" s="69"/>
      <c r="AF1717" s="59">
        <v>3</v>
      </c>
      <c r="AH1717" s="4" t="s">
        <v>49</v>
      </c>
      <c r="AJ1717" s="100">
        <v>7</v>
      </c>
      <c r="AL1717" s="4" t="s">
        <v>46</v>
      </c>
      <c r="AN1717" s="87">
        <v>3.6</v>
      </c>
      <c r="AP1717" s="87">
        <v>3.4</v>
      </c>
      <c r="AR1717" s="87">
        <v>6.8</v>
      </c>
      <c r="AT1717" s="100" t="s">
        <v>28</v>
      </c>
      <c r="AV1717" s="81">
        <v>4.2</v>
      </c>
      <c r="AX1717" s="81">
        <v>4.4000000000000004</v>
      </c>
      <c r="AZ1717" s="100" t="s">
        <v>28</v>
      </c>
      <c r="BB1717" s="100">
        <v>6.6</v>
      </c>
      <c r="BD1717" s="81" t="s">
        <v>48</v>
      </c>
      <c r="BF1717" s="81" t="s">
        <v>48</v>
      </c>
      <c r="BH1717" s="100">
        <v>3</v>
      </c>
      <c r="BI1717" s="69"/>
      <c r="BJ1717" s="81">
        <v>5.4</v>
      </c>
      <c r="BL1717" s="81">
        <v>3.6</v>
      </c>
      <c r="BN1717" s="74" t="s">
        <v>48</v>
      </c>
      <c r="BP1717" s="4" t="s">
        <v>52</v>
      </c>
      <c r="BR1717" s="148">
        <v>1.2</v>
      </c>
      <c r="BT1717" s="148">
        <v>5.6</v>
      </c>
      <c r="BV1717" s="1" t="s">
        <v>47</v>
      </c>
      <c r="BX1717" s="1" t="s">
        <v>47</v>
      </c>
      <c r="BZ1717" s="1" t="s">
        <v>47</v>
      </c>
    </row>
    <row r="1718" spans="2:78" x14ac:dyDescent="0.25">
      <c r="B1718" s="8">
        <v>1717</v>
      </c>
      <c r="C1718" s="8">
        <v>7</v>
      </c>
      <c r="D1718" s="8">
        <v>5</v>
      </c>
      <c r="E1718" s="8">
        <v>2021</v>
      </c>
      <c r="F1718" s="24" t="str">
        <f t="shared" si="143"/>
        <v>07/May/2021</v>
      </c>
      <c r="G1718" s="9" t="s">
        <v>21</v>
      </c>
      <c r="H1718" s="10" t="str">
        <f t="shared" si="146"/>
        <v>Fri</v>
      </c>
      <c r="I1718" s="10">
        <f t="shared" si="145"/>
        <v>859</v>
      </c>
      <c r="J1718" s="8">
        <f t="shared" si="147"/>
        <v>121</v>
      </c>
      <c r="K1718" s="1">
        <f t="shared" si="144"/>
        <v>29</v>
      </c>
      <c r="L1718" s="1">
        <f t="shared" si="148"/>
        <v>3</v>
      </c>
      <c r="N1718" s="1" t="s">
        <v>50</v>
      </c>
      <c r="P1718" s="87">
        <v>10</v>
      </c>
      <c r="Q1718" s="69"/>
      <c r="R1718" s="4" t="s">
        <v>49</v>
      </c>
      <c r="T1718" s="4" t="s">
        <v>49</v>
      </c>
      <c r="V1718" s="17" t="s">
        <v>50</v>
      </c>
      <c r="W1718" s="17"/>
      <c r="X1718" s="59">
        <v>8</v>
      </c>
      <c r="Y1718" s="69"/>
      <c r="Z1718" s="87" t="s">
        <v>48</v>
      </c>
      <c r="AA1718" s="69"/>
      <c r="AB1718" s="59">
        <v>8.8000000000000007</v>
      </c>
      <c r="AC1718" s="69"/>
      <c r="AD1718" s="87">
        <v>9</v>
      </c>
      <c r="AE1718" s="69"/>
      <c r="AF1718" s="59">
        <v>5.2</v>
      </c>
      <c r="AH1718" s="4" t="s">
        <v>49</v>
      </c>
      <c r="AJ1718" s="100">
        <v>15.2</v>
      </c>
      <c r="AL1718" s="4" t="s">
        <v>46</v>
      </c>
      <c r="AN1718" s="87">
        <v>8</v>
      </c>
      <c r="AP1718" s="87">
        <v>6.8</v>
      </c>
      <c r="AR1718" s="87">
        <v>12.4</v>
      </c>
      <c r="AT1718" s="100">
        <v>9.8000000000000007</v>
      </c>
      <c r="AV1718" s="81">
        <v>9.1999999999999993</v>
      </c>
      <c r="AX1718" s="81">
        <v>7</v>
      </c>
      <c r="AZ1718" s="100">
        <v>11.4</v>
      </c>
      <c r="BB1718" s="100">
        <v>12</v>
      </c>
      <c r="BD1718" s="81" t="s">
        <v>48</v>
      </c>
      <c r="BF1718" s="81" t="s">
        <v>48</v>
      </c>
      <c r="BH1718" s="100">
        <v>4.4000000000000004</v>
      </c>
      <c r="BI1718" s="69"/>
      <c r="BJ1718" s="81">
        <v>10</v>
      </c>
      <c r="BL1718" s="81">
        <v>6.8</v>
      </c>
      <c r="BN1718" s="74" t="s">
        <v>48</v>
      </c>
      <c r="BP1718" s="4" t="s">
        <v>52</v>
      </c>
      <c r="BR1718" s="148">
        <v>11.2</v>
      </c>
      <c r="BT1718" s="148">
        <v>9.4</v>
      </c>
      <c r="BV1718" s="1" t="s">
        <v>47</v>
      </c>
      <c r="BX1718" s="1" t="s">
        <v>47</v>
      </c>
      <c r="BZ1718" s="1" t="s">
        <v>47</v>
      </c>
    </row>
    <row r="1719" spans="2:78" x14ac:dyDescent="0.25">
      <c r="B1719" s="8">
        <v>1718</v>
      </c>
      <c r="C1719" s="8">
        <v>7</v>
      </c>
      <c r="D1719" s="8">
        <v>5</v>
      </c>
      <c r="E1719" s="8">
        <v>2021</v>
      </c>
      <c r="F1719" s="24" t="str">
        <f t="shared" si="143"/>
        <v>07/May/2021</v>
      </c>
      <c r="G1719" s="9" t="s">
        <v>22</v>
      </c>
      <c r="H1719" s="10" t="str">
        <f t="shared" si="146"/>
        <v>Fri</v>
      </c>
      <c r="I1719" s="10">
        <f t="shared" si="145"/>
        <v>859</v>
      </c>
      <c r="J1719" s="8">
        <f t="shared" si="147"/>
        <v>121</v>
      </c>
      <c r="K1719" s="1">
        <f t="shared" si="144"/>
        <v>29</v>
      </c>
      <c r="L1719" s="1">
        <f t="shared" si="148"/>
        <v>3</v>
      </c>
      <c r="N1719" s="1" t="s">
        <v>50</v>
      </c>
      <c r="P1719" s="87">
        <v>5.2</v>
      </c>
      <c r="Q1719" s="69"/>
      <c r="R1719" s="4" t="s">
        <v>49</v>
      </c>
      <c r="T1719" s="4" t="s">
        <v>49</v>
      </c>
      <c r="V1719" s="17" t="s">
        <v>50</v>
      </c>
      <c r="W1719" s="17"/>
      <c r="X1719" s="59">
        <v>3.8</v>
      </c>
      <c r="Y1719" s="69"/>
      <c r="Z1719" s="87" t="s">
        <v>48</v>
      </c>
      <c r="AA1719" s="69"/>
      <c r="AB1719" s="59">
        <v>3.4</v>
      </c>
      <c r="AC1719" s="69"/>
      <c r="AD1719" s="87">
        <v>4.5999999999999996</v>
      </c>
      <c r="AE1719" s="69"/>
      <c r="AF1719" s="59">
        <v>2</v>
      </c>
      <c r="AH1719" s="4" t="s">
        <v>49</v>
      </c>
      <c r="AJ1719" s="100">
        <v>6</v>
      </c>
      <c r="AL1719" s="4" t="s">
        <v>46</v>
      </c>
      <c r="AN1719" s="87">
        <v>5</v>
      </c>
      <c r="AP1719" s="87">
        <v>3.2</v>
      </c>
      <c r="AR1719" s="87">
        <v>8.1999999999999993</v>
      </c>
      <c r="AT1719" s="100">
        <v>2</v>
      </c>
      <c r="AV1719" s="81">
        <v>4</v>
      </c>
      <c r="AX1719" s="81">
        <v>3.6</v>
      </c>
      <c r="AZ1719" s="100">
        <v>4.5999999999999996</v>
      </c>
      <c r="BB1719" s="100">
        <v>5.2</v>
      </c>
      <c r="BD1719" s="81" t="s">
        <v>48</v>
      </c>
      <c r="BF1719" s="81" t="s">
        <v>48</v>
      </c>
      <c r="BH1719" s="100">
        <v>3.6</v>
      </c>
      <c r="BI1719" s="69"/>
      <c r="BJ1719" s="81">
        <v>7.8</v>
      </c>
      <c r="BL1719" s="81">
        <v>2</v>
      </c>
      <c r="BN1719" s="74" t="s">
        <v>48</v>
      </c>
      <c r="BP1719" s="4" t="s">
        <v>52</v>
      </c>
      <c r="BR1719" s="148">
        <v>3.6</v>
      </c>
      <c r="BT1719" s="148">
        <v>4.4000000000000004</v>
      </c>
      <c r="BV1719" s="1" t="s">
        <v>47</v>
      </c>
      <c r="BX1719" s="1" t="s">
        <v>47</v>
      </c>
      <c r="BZ1719" s="1" t="s">
        <v>47</v>
      </c>
    </row>
    <row r="1720" spans="2:78" x14ac:dyDescent="0.25">
      <c r="B1720" s="8">
        <v>1719</v>
      </c>
      <c r="C1720" s="8">
        <v>8</v>
      </c>
      <c r="D1720" s="8">
        <v>5</v>
      </c>
      <c r="E1720" s="8">
        <v>2021</v>
      </c>
      <c r="F1720" s="24" t="str">
        <f t="shared" si="143"/>
        <v>08/May/2021</v>
      </c>
      <c r="G1720" s="9" t="s">
        <v>21</v>
      </c>
      <c r="H1720" s="10" t="str">
        <f t="shared" si="146"/>
        <v>Sat</v>
      </c>
      <c r="I1720" s="10">
        <f t="shared" si="145"/>
        <v>860</v>
      </c>
      <c r="J1720" s="8">
        <f t="shared" si="147"/>
        <v>121</v>
      </c>
      <c r="K1720" s="1">
        <f t="shared" si="144"/>
        <v>29</v>
      </c>
      <c r="L1720" s="1">
        <f t="shared" si="148"/>
        <v>3</v>
      </c>
      <c r="N1720" s="1" t="s">
        <v>50</v>
      </c>
      <c r="P1720" s="87">
        <v>12</v>
      </c>
      <c r="Q1720" s="69"/>
      <c r="R1720" s="4" t="s">
        <v>49</v>
      </c>
      <c r="T1720" s="4" t="s">
        <v>49</v>
      </c>
      <c r="V1720" s="17" t="s">
        <v>50</v>
      </c>
      <c r="W1720" s="17"/>
      <c r="X1720" s="59">
        <v>6.4</v>
      </c>
      <c r="Y1720" s="69"/>
      <c r="Z1720" s="87" t="s">
        <v>48</v>
      </c>
      <c r="AA1720" s="69"/>
      <c r="AB1720" s="59">
        <v>8</v>
      </c>
      <c r="AC1720" s="69"/>
      <c r="AD1720" s="87">
        <v>7.2</v>
      </c>
      <c r="AE1720" s="69"/>
      <c r="AF1720" s="59">
        <v>2.4</v>
      </c>
      <c r="AH1720" s="4" t="s">
        <v>49</v>
      </c>
      <c r="AJ1720" s="100">
        <v>11</v>
      </c>
      <c r="AL1720" s="4" t="s">
        <v>46</v>
      </c>
      <c r="AN1720" s="87">
        <v>5.8</v>
      </c>
      <c r="AP1720" s="87">
        <v>7</v>
      </c>
      <c r="AR1720" s="87">
        <v>11.6</v>
      </c>
      <c r="AT1720" s="100">
        <v>11</v>
      </c>
      <c r="AV1720" s="81">
        <v>9.4</v>
      </c>
      <c r="AX1720" s="81">
        <v>8.6</v>
      </c>
      <c r="AZ1720" s="100">
        <v>10</v>
      </c>
      <c r="BB1720" s="100">
        <v>11.8</v>
      </c>
      <c r="BD1720" s="81" t="s">
        <v>48</v>
      </c>
      <c r="BF1720" s="81" t="s">
        <v>48</v>
      </c>
      <c r="BH1720" s="100">
        <v>6.8</v>
      </c>
      <c r="BI1720" s="69"/>
      <c r="BJ1720" s="81">
        <v>11</v>
      </c>
      <c r="BL1720" s="81">
        <v>6.6</v>
      </c>
      <c r="BN1720" s="74" t="s">
        <v>48</v>
      </c>
      <c r="BP1720" s="4" t="s">
        <v>52</v>
      </c>
      <c r="BR1720" s="148">
        <v>10.4</v>
      </c>
      <c r="BT1720" s="148">
        <v>9</v>
      </c>
      <c r="BV1720" s="1" t="s">
        <v>47</v>
      </c>
      <c r="BX1720" s="1" t="s">
        <v>47</v>
      </c>
      <c r="BZ1720" s="1" t="s">
        <v>47</v>
      </c>
    </row>
    <row r="1721" spans="2:78" x14ac:dyDescent="0.25">
      <c r="B1721" s="8">
        <v>1720</v>
      </c>
      <c r="C1721" s="8">
        <v>8</v>
      </c>
      <c r="D1721" s="8">
        <v>5</v>
      </c>
      <c r="E1721" s="8">
        <v>2021</v>
      </c>
      <c r="F1721" s="24" t="str">
        <f t="shared" si="143"/>
        <v>08/May/2021</v>
      </c>
      <c r="G1721" s="9" t="s">
        <v>22</v>
      </c>
      <c r="H1721" s="10" t="str">
        <f t="shared" si="146"/>
        <v>Sat</v>
      </c>
      <c r="I1721" s="10">
        <f t="shared" si="145"/>
        <v>860</v>
      </c>
      <c r="J1721" s="8">
        <f t="shared" si="147"/>
        <v>121</v>
      </c>
      <c r="K1721" s="1">
        <f t="shared" si="144"/>
        <v>29</v>
      </c>
      <c r="L1721" s="1">
        <f t="shared" si="148"/>
        <v>3</v>
      </c>
      <c r="N1721" s="1" t="s">
        <v>50</v>
      </c>
      <c r="P1721" s="87">
        <v>4</v>
      </c>
      <c r="Q1721" s="69"/>
      <c r="R1721" s="4" t="s">
        <v>49</v>
      </c>
      <c r="T1721" s="4" t="s">
        <v>49</v>
      </c>
      <c r="V1721" s="17" t="s">
        <v>50</v>
      </c>
      <c r="W1721" s="17"/>
      <c r="X1721" s="59">
        <v>2.6</v>
      </c>
      <c r="Y1721" s="69"/>
      <c r="Z1721" s="87" t="s">
        <v>48</v>
      </c>
      <c r="AA1721" s="69"/>
      <c r="AB1721" s="59">
        <v>3</v>
      </c>
      <c r="AC1721" s="69"/>
      <c r="AD1721" s="87">
        <v>4.5999999999999996</v>
      </c>
      <c r="AE1721" s="69"/>
      <c r="AF1721" s="59">
        <v>3.2</v>
      </c>
      <c r="AH1721" s="4" t="s">
        <v>49</v>
      </c>
      <c r="AJ1721" s="100">
        <v>5</v>
      </c>
      <c r="AL1721" s="4" t="s">
        <v>46</v>
      </c>
      <c r="AN1721" s="87">
        <v>4</v>
      </c>
      <c r="AP1721" s="87">
        <v>3.2</v>
      </c>
      <c r="AR1721" s="87">
        <v>7.4</v>
      </c>
      <c r="AT1721" s="100">
        <v>5.6</v>
      </c>
      <c r="AV1721" s="81">
        <v>4.4000000000000004</v>
      </c>
      <c r="AX1721" s="81">
        <v>4.2</v>
      </c>
      <c r="AZ1721" s="100">
        <v>5</v>
      </c>
      <c r="BB1721" s="100">
        <v>5</v>
      </c>
      <c r="BD1721" s="81" t="s">
        <v>48</v>
      </c>
      <c r="BF1721" s="81" t="s">
        <v>48</v>
      </c>
      <c r="BH1721" s="100">
        <v>5</v>
      </c>
      <c r="BI1721" s="69"/>
      <c r="BJ1721" s="81">
        <v>8</v>
      </c>
      <c r="BL1721" s="81">
        <v>3.4</v>
      </c>
      <c r="BN1721" s="74" t="s">
        <v>48</v>
      </c>
      <c r="BP1721" s="4" t="s">
        <v>52</v>
      </c>
      <c r="BR1721" s="148">
        <v>6.6</v>
      </c>
      <c r="BT1721" s="148">
        <v>6.8</v>
      </c>
      <c r="BV1721" s="1" t="s">
        <v>47</v>
      </c>
      <c r="BX1721" s="1" t="s">
        <v>47</v>
      </c>
      <c r="BZ1721" s="1" t="s">
        <v>47</v>
      </c>
    </row>
    <row r="1722" spans="2:78" x14ac:dyDescent="0.25">
      <c r="B1722" s="8">
        <v>1721</v>
      </c>
      <c r="C1722" s="8">
        <v>9</v>
      </c>
      <c r="D1722" s="8">
        <v>5</v>
      </c>
      <c r="E1722" s="8">
        <v>2021</v>
      </c>
      <c r="F1722" s="24" t="str">
        <f t="shared" si="143"/>
        <v>09/May/2021</v>
      </c>
      <c r="G1722" s="9" t="s">
        <v>21</v>
      </c>
      <c r="H1722" s="10" t="str">
        <f t="shared" si="146"/>
        <v>Sun</v>
      </c>
      <c r="I1722" s="10">
        <f t="shared" si="145"/>
        <v>861</v>
      </c>
      <c r="J1722" s="8">
        <f t="shared" si="147"/>
        <v>121</v>
      </c>
      <c r="K1722" s="1">
        <f t="shared" si="144"/>
        <v>29</v>
      </c>
      <c r="L1722" s="1">
        <f t="shared" si="148"/>
        <v>3</v>
      </c>
      <c r="N1722" s="1" t="s">
        <v>50</v>
      </c>
      <c r="P1722" s="87">
        <v>11.6</v>
      </c>
      <c r="Q1722" s="69"/>
      <c r="R1722" s="4" t="s">
        <v>49</v>
      </c>
      <c r="T1722" s="4" t="s">
        <v>49</v>
      </c>
      <c r="V1722" s="17" t="s">
        <v>50</v>
      </c>
      <c r="W1722" s="17"/>
      <c r="X1722" s="59">
        <v>5.8</v>
      </c>
      <c r="Y1722" s="69"/>
      <c r="Z1722" s="87" t="s">
        <v>48</v>
      </c>
      <c r="AA1722" s="69"/>
      <c r="AB1722" s="59">
        <v>8.6</v>
      </c>
      <c r="AC1722" s="69"/>
      <c r="AD1722" s="87">
        <v>7.4</v>
      </c>
      <c r="AE1722" s="69"/>
      <c r="AF1722" s="59">
        <v>7</v>
      </c>
      <c r="AH1722" s="4" t="s">
        <v>49</v>
      </c>
      <c r="AJ1722" s="100">
        <v>13</v>
      </c>
      <c r="AL1722" s="4" t="s">
        <v>46</v>
      </c>
      <c r="AN1722" s="87">
        <v>8.8000000000000007</v>
      </c>
      <c r="AP1722" s="87">
        <v>7.2</v>
      </c>
      <c r="AR1722" s="87">
        <v>14</v>
      </c>
      <c r="AT1722" s="100">
        <v>9</v>
      </c>
      <c r="AV1722" s="81">
        <v>7.2</v>
      </c>
      <c r="AX1722" s="81">
        <v>8.4</v>
      </c>
      <c r="AZ1722" s="100">
        <v>12.2</v>
      </c>
      <c r="BB1722" s="100">
        <v>13</v>
      </c>
      <c r="BD1722" s="81" t="s">
        <v>48</v>
      </c>
      <c r="BF1722" s="81" t="s">
        <v>48</v>
      </c>
      <c r="BH1722" s="100">
        <v>3</v>
      </c>
      <c r="BI1722" s="69"/>
      <c r="BJ1722" s="81">
        <v>10.6</v>
      </c>
      <c r="BL1722" s="81">
        <v>8</v>
      </c>
      <c r="BN1722" s="74" t="s">
        <v>48</v>
      </c>
      <c r="BP1722" s="4" t="s">
        <v>52</v>
      </c>
      <c r="BR1722" s="148">
        <v>11.6</v>
      </c>
      <c r="BT1722" s="148">
        <v>10</v>
      </c>
      <c r="BV1722" s="1" t="s">
        <v>47</v>
      </c>
      <c r="BX1722" s="1" t="s">
        <v>47</v>
      </c>
      <c r="BZ1722" s="1" t="s">
        <v>47</v>
      </c>
    </row>
    <row r="1723" spans="2:78" ht="16.5" thickBot="1" x14ac:dyDescent="0.3">
      <c r="B1723" s="8">
        <v>1722</v>
      </c>
      <c r="C1723" s="8">
        <v>9</v>
      </c>
      <c r="D1723" s="8">
        <v>5</v>
      </c>
      <c r="E1723" s="8">
        <v>2021</v>
      </c>
      <c r="F1723" s="24" t="str">
        <f t="shared" si="143"/>
        <v>09/May/2021</v>
      </c>
      <c r="G1723" s="9" t="s">
        <v>22</v>
      </c>
      <c r="H1723" s="10" t="str">
        <f t="shared" si="146"/>
        <v>Sun</v>
      </c>
      <c r="I1723" s="10">
        <f t="shared" si="145"/>
        <v>861</v>
      </c>
      <c r="J1723" s="8">
        <f t="shared" si="147"/>
        <v>121</v>
      </c>
      <c r="K1723" s="1">
        <f t="shared" si="144"/>
        <v>29</v>
      </c>
      <c r="L1723" s="1">
        <f t="shared" si="148"/>
        <v>3</v>
      </c>
      <c r="N1723" s="1" t="s">
        <v>50</v>
      </c>
      <c r="P1723" s="87">
        <v>4.2</v>
      </c>
      <c r="Q1723" s="69"/>
      <c r="R1723" s="4" t="s">
        <v>49</v>
      </c>
      <c r="T1723" s="4" t="s">
        <v>49</v>
      </c>
      <c r="V1723" s="17" t="s">
        <v>50</v>
      </c>
      <c r="W1723" s="17"/>
      <c r="X1723" s="59">
        <v>2</v>
      </c>
      <c r="Y1723" s="69"/>
      <c r="Z1723" s="87" t="s">
        <v>48</v>
      </c>
      <c r="AA1723" s="69"/>
      <c r="AB1723" s="59">
        <v>2.8</v>
      </c>
      <c r="AC1723" s="69"/>
      <c r="AD1723" s="87">
        <v>3.6</v>
      </c>
      <c r="AE1723" s="69"/>
      <c r="AF1723" s="59">
        <v>2</v>
      </c>
      <c r="AH1723" s="4" t="s">
        <v>49</v>
      </c>
      <c r="AJ1723" s="100">
        <v>4</v>
      </c>
      <c r="AL1723" s="4" t="s">
        <v>46</v>
      </c>
      <c r="AN1723" s="87">
        <v>3.6</v>
      </c>
      <c r="AP1723" s="87">
        <v>3.6</v>
      </c>
      <c r="AR1723" s="87">
        <v>6.2</v>
      </c>
      <c r="AT1723" s="100">
        <v>3.2</v>
      </c>
      <c r="AV1723" s="81">
        <v>4.2</v>
      </c>
      <c r="AX1723" s="81">
        <v>3.2</v>
      </c>
      <c r="AZ1723" s="100">
        <v>4</v>
      </c>
      <c r="BB1723" s="100">
        <v>4.4000000000000004</v>
      </c>
      <c r="BD1723" s="85" t="s">
        <v>48</v>
      </c>
      <c r="BF1723" s="81" t="s">
        <v>48</v>
      </c>
      <c r="BH1723" s="100">
        <v>3.8</v>
      </c>
      <c r="BI1723" s="69"/>
      <c r="BJ1723" s="81">
        <v>5.8</v>
      </c>
      <c r="BL1723" s="81">
        <v>2</v>
      </c>
      <c r="BN1723" s="74" t="s">
        <v>48</v>
      </c>
      <c r="BP1723" s="4" t="s">
        <v>52</v>
      </c>
      <c r="BR1723" s="148">
        <v>5</v>
      </c>
      <c r="BT1723" s="148">
        <v>3.6</v>
      </c>
      <c r="BV1723" s="1" t="s">
        <v>47</v>
      </c>
      <c r="BX1723" s="1" t="s">
        <v>47</v>
      </c>
      <c r="BZ1723" s="1" t="s">
        <v>47</v>
      </c>
    </row>
    <row r="1724" spans="2:78" ht="16.5" thickTop="1" x14ac:dyDescent="0.25">
      <c r="B1724" s="8">
        <v>1723</v>
      </c>
      <c r="C1724" s="8">
        <v>10</v>
      </c>
      <c r="D1724" s="8">
        <v>5</v>
      </c>
      <c r="E1724" s="8">
        <v>2021</v>
      </c>
      <c r="F1724" s="24" t="str">
        <f t="shared" si="143"/>
        <v>10/May/2021</v>
      </c>
      <c r="G1724" s="9" t="s">
        <v>21</v>
      </c>
      <c r="H1724" s="10" t="str">
        <f t="shared" si="146"/>
        <v>Mon</v>
      </c>
      <c r="I1724" s="10">
        <f t="shared" si="145"/>
        <v>862</v>
      </c>
      <c r="J1724" s="8">
        <f t="shared" si="147"/>
        <v>122</v>
      </c>
      <c r="K1724" s="1">
        <f t="shared" si="144"/>
        <v>29</v>
      </c>
      <c r="L1724" s="1">
        <f t="shared" si="148"/>
        <v>3</v>
      </c>
      <c r="N1724" s="1" t="s">
        <v>50</v>
      </c>
      <c r="P1724" s="87">
        <v>9.8000000000000007</v>
      </c>
      <c r="Q1724" s="69"/>
      <c r="R1724" s="4" t="s">
        <v>49</v>
      </c>
      <c r="T1724" s="4" t="s">
        <v>49</v>
      </c>
      <c r="V1724" s="17" t="s">
        <v>50</v>
      </c>
      <c r="W1724" s="17"/>
      <c r="X1724" s="59">
        <v>12.4</v>
      </c>
      <c r="Y1724" s="69"/>
      <c r="Z1724" s="87" t="s">
        <v>48</v>
      </c>
      <c r="AA1724" s="69"/>
      <c r="AB1724" s="59">
        <v>15</v>
      </c>
      <c r="AC1724" s="69"/>
      <c r="AD1724" s="87">
        <v>7</v>
      </c>
      <c r="AE1724" s="69"/>
      <c r="AF1724" s="59">
        <v>5.2</v>
      </c>
      <c r="AH1724" s="4" t="s">
        <v>49</v>
      </c>
      <c r="AJ1724" s="100">
        <v>10.199999999999999</v>
      </c>
      <c r="AL1724" s="4" t="s">
        <v>46</v>
      </c>
      <c r="AN1724" s="87">
        <v>6.8</v>
      </c>
      <c r="AP1724" s="87">
        <v>8.4</v>
      </c>
      <c r="AR1724" s="87">
        <v>13.8</v>
      </c>
      <c r="AT1724" s="100">
        <v>6.6</v>
      </c>
      <c r="AV1724" s="81">
        <v>9</v>
      </c>
      <c r="AX1724" s="81">
        <v>10.199999999999999</v>
      </c>
      <c r="AZ1724" s="100">
        <v>11</v>
      </c>
      <c r="BB1724" s="100">
        <v>5.8</v>
      </c>
      <c r="BD1724" s="4" t="s">
        <v>50</v>
      </c>
      <c r="BF1724" s="81" t="s">
        <v>48</v>
      </c>
      <c r="BH1724" s="100">
        <v>7.4</v>
      </c>
      <c r="BI1724" s="69"/>
      <c r="BJ1724" s="81">
        <v>10.8</v>
      </c>
      <c r="BL1724" s="81">
        <v>8.1999999999999993</v>
      </c>
      <c r="BN1724" s="74" t="s">
        <v>48</v>
      </c>
      <c r="BP1724" s="4" t="s">
        <v>52</v>
      </c>
      <c r="BR1724" s="148">
        <v>6.6</v>
      </c>
      <c r="BT1724" s="148">
        <v>5</v>
      </c>
      <c r="BV1724" s="1" t="s">
        <v>47</v>
      </c>
      <c r="BX1724" s="1" t="s">
        <v>47</v>
      </c>
      <c r="BZ1724" s="1" t="s">
        <v>47</v>
      </c>
    </row>
    <row r="1725" spans="2:78" ht="16.5" thickBot="1" x14ac:dyDescent="0.3">
      <c r="B1725" s="8">
        <v>1724</v>
      </c>
      <c r="C1725" s="8">
        <v>10</v>
      </c>
      <c r="D1725" s="8">
        <v>5</v>
      </c>
      <c r="E1725" s="8">
        <v>2021</v>
      </c>
      <c r="F1725" s="24" t="str">
        <f t="shared" si="143"/>
        <v>10/May/2021</v>
      </c>
      <c r="G1725" s="9" t="s">
        <v>22</v>
      </c>
      <c r="H1725" s="10" t="str">
        <f t="shared" si="146"/>
        <v>Mon</v>
      </c>
      <c r="I1725" s="10">
        <f t="shared" si="145"/>
        <v>862</v>
      </c>
      <c r="J1725" s="8">
        <f t="shared" si="147"/>
        <v>122</v>
      </c>
      <c r="K1725" s="1">
        <f t="shared" si="144"/>
        <v>29</v>
      </c>
      <c r="L1725" s="1">
        <f t="shared" si="148"/>
        <v>3</v>
      </c>
      <c r="N1725" s="1" t="s">
        <v>50</v>
      </c>
      <c r="P1725" s="87">
        <v>6</v>
      </c>
      <c r="Q1725" s="69"/>
      <c r="R1725" s="4" t="s">
        <v>49</v>
      </c>
      <c r="T1725" s="4" t="s">
        <v>49</v>
      </c>
      <c r="V1725" s="17" t="s">
        <v>50</v>
      </c>
      <c r="W1725" s="17"/>
      <c r="X1725" s="59">
        <v>5.4</v>
      </c>
      <c r="Y1725" s="69"/>
      <c r="Z1725" s="87" t="s">
        <v>48</v>
      </c>
      <c r="AA1725" s="69"/>
      <c r="AB1725" s="59">
        <v>5.6</v>
      </c>
      <c r="AC1725" s="69"/>
      <c r="AD1725" s="87">
        <v>3.4</v>
      </c>
      <c r="AE1725" s="69"/>
      <c r="AF1725" s="59">
        <v>7</v>
      </c>
      <c r="AH1725" s="4" t="s">
        <v>49</v>
      </c>
      <c r="AJ1725" s="100">
        <v>6</v>
      </c>
      <c r="AL1725" s="4" t="s">
        <v>46</v>
      </c>
      <c r="AN1725" s="87">
        <v>4</v>
      </c>
      <c r="AP1725" s="87">
        <v>3.8</v>
      </c>
      <c r="AR1725" s="87">
        <v>6.6</v>
      </c>
      <c r="AT1725" s="100">
        <v>4.2</v>
      </c>
      <c r="AV1725" s="81">
        <v>3.2</v>
      </c>
      <c r="AX1725" s="81">
        <v>4</v>
      </c>
      <c r="AZ1725" s="100">
        <v>5.8</v>
      </c>
      <c r="BB1725" s="100">
        <v>3</v>
      </c>
      <c r="BD1725" s="4" t="s">
        <v>50</v>
      </c>
      <c r="BF1725" s="81" t="s">
        <v>48</v>
      </c>
      <c r="BH1725" s="100">
        <v>7.7</v>
      </c>
      <c r="BI1725" s="69"/>
      <c r="BJ1725" s="81">
        <v>6</v>
      </c>
      <c r="BL1725" s="81">
        <v>4.2</v>
      </c>
      <c r="BN1725" s="74" t="s">
        <v>48</v>
      </c>
      <c r="BP1725" s="4" t="s">
        <v>52</v>
      </c>
      <c r="BR1725" s="148">
        <v>3</v>
      </c>
      <c r="BT1725" s="148">
        <v>2</v>
      </c>
      <c r="BV1725" s="1" t="s">
        <v>47</v>
      </c>
      <c r="BX1725" s="1" t="s">
        <v>47</v>
      </c>
      <c r="BZ1725" s="1" t="s">
        <v>47</v>
      </c>
    </row>
    <row r="1726" spans="2:78" ht="16.5" thickTop="1" x14ac:dyDescent="0.25">
      <c r="B1726" s="8">
        <v>1725</v>
      </c>
      <c r="C1726" s="8">
        <v>11</v>
      </c>
      <c r="D1726" s="8">
        <v>5</v>
      </c>
      <c r="E1726" s="8">
        <v>2021</v>
      </c>
      <c r="F1726" s="24" t="str">
        <f t="shared" si="143"/>
        <v>11/May/2021</v>
      </c>
      <c r="G1726" s="9" t="s">
        <v>21</v>
      </c>
      <c r="H1726" s="10" t="str">
        <f t="shared" si="146"/>
        <v>Tue</v>
      </c>
      <c r="I1726" s="10">
        <f t="shared" si="145"/>
        <v>863</v>
      </c>
      <c r="J1726" s="8">
        <f t="shared" si="147"/>
        <v>122</v>
      </c>
      <c r="K1726" s="1">
        <f t="shared" si="144"/>
        <v>29</v>
      </c>
      <c r="L1726" s="1">
        <f t="shared" si="148"/>
        <v>3</v>
      </c>
      <c r="N1726" s="1" t="s">
        <v>50</v>
      </c>
      <c r="P1726" s="87">
        <v>10</v>
      </c>
      <c r="Q1726" s="69"/>
      <c r="R1726" s="4" t="s">
        <v>49</v>
      </c>
      <c r="T1726" s="4" t="s">
        <v>49</v>
      </c>
      <c r="V1726" s="17" t="s">
        <v>50</v>
      </c>
      <c r="W1726" s="17"/>
      <c r="X1726" s="59">
        <v>11.2</v>
      </c>
      <c r="Y1726" s="69"/>
      <c r="Z1726" s="116">
        <v>5.2</v>
      </c>
      <c r="AA1726" s="69"/>
      <c r="AB1726" s="59">
        <v>12.8</v>
      </c>
      <c r="AC1726" s="69"/>
      <c r="AD1726" s="87">
        <v>7.4</v>
      </c>
      <c r="AE1726" s="69"/>
      <c r="AF1726" s="59">
        <v>7.1</v>
      </c>
      <c r="AH1726" s="4" t="s">
        <v>49</v>
      </c>
      <c r="AJ1726" s="100">
        <v>10.4</v>
      </c>
      <c r="AL1726" s="4" t="s">
        <v>46</v>
      </c>
      <c r="AN1726" s="87">
        <v>11</v>
      </c>
      <c r="AP1726" s="87">
        <v>6</v>
      </c>
      <c r="AR1726" s="87">
        <v>13</v>
      </c>
      <c r="AT1726" s="100">
        <v>5.2</v>
      </c>
      <c r="AV1726" s="81">
        <v>7.8</v>
      </c>
      <c r="AX1726" s="81">
        <v>9</v>
      </c>
      <c r="AZ1726" s="100">
        <v>10.4</v>
      </c>
      <c r="BB1726" s="100">
        <v>6.4</v>
      </c>
      <c r="BD1726" s="4" t="s">
        <v>50</v>
      </c>
      <c r="BF1726" s="81" t="s">
        <v>48</v>
      </c>
      <c r="BH1726" s="100">
        <v>9.1999999999999993</v>
      </c>
      <c r="BI1726" s="69"/>
      <c r="BJ1726" s="81">
        <v>10</v>
      </c>
      <c r="BL1726" s="81">
        <v>7.8</v>
      </c>
      <c r="BN1726" s="74" t="s">
        <v>48</v>
      </c>
      <c r="BP1726" s="4" t="s">
        <v>52</v>
      </c>
      <c r="BR1726" s="148">
        <v>7</v>
      </c>
      <c r="BT1726" s="148">
        <v>5</v>
      </c>
      <c r="BV1726" s="1" t="s">
        <v>47</v>
      </c>
      <c r="BX1726" s="1" t="s">
        <v>47</v>
      </c>
      <c r="BZ1726" s="1" t="s">
        <v>47</v>
      </c>
    </row>
    <row r="1727" spans="2:78" x14ac:dyDescent="0.25">
      <c r="B1727" s="8">
        <v>1726</v>
      </c>
      <c r="C1727" s="8">
        <v>11</v>
      </c>
      <c r="D1727" s="8">
        <v>5</v>
      </c>
      <c r="E1727" s="8">
        <v>2021</v>
      </c>
      <c r="F1727" s="24" t="str">
        <f t="shared" si="143"/>
        <v>11/May/2021</v>
      </c>
      <c r="G1727" s="9" t="s">
        <v>22</v>
      </c>
      <c r="H1727" s="10" t="str">
        <f t="shared" si="146"/>
        <v>Tue</v>
      </c>
      <c r="I1727" s="10">
        <f t="shared" si="145"/>
        <v>863</v>
      </c>
      <c r="J1727" s="8">
        <f t="shared" si="147"/>
        <v>122</v>
      </c>
      <c r="K1727" s="1">
        <f t="shared" si="144"/>
        <v>29</v>
      </c>
      <c r="L1727" s="1">
        <f t="shared" si="148"/>
        <v>3</v>
      </c>
      <c r="N1727" s="1" t="s">
        <v>50</v>
      </c>
      <c r="P1727" s="87">
        <v>4.2</v>
      </c>
      <c r="Q1727" s="69"/>
      <c r="R1727" s="4" t="s">
        <v>49</v>
      </c>
      <c r="T1727" s="4" t="s">
        <v>49</v>
      </c>
      <c r="V1727" s="17" t="s">
        <v>50</v>
      </c>
      <c r="W1727" s="17"/>
      <c r="X1727" s="59">
        <v>3.4</v>
      </c>
      <c r="Y1727" s="69"/>
      <c r="Z1727" s="100">
        <v>5</v>
      </c>
      <c r="AA1727" s="69"/>
      <c r="AB1727" s="59">
        <v>10</v>
      </c>
      <c r="AC1727" s="69"/>
      <c r="AD1727" s="87">
        <v>4.2</v>
      </c>
      <c r="AE1727" s="69"/>
      <c r="AF1727" s="59">
        <v>4.2</v>
      </c>
      <c r="AH1727" s="4" t="s">
        <v>49</v>
      </c>
      <c r="AJ1727" s="100">
        <v>5.4</v>
      </c>
      <c r="AL1727" s="4" t="s">
        <v>46</v>
      </c>
      <c r="AN1727" s="87">
        <v>4.5999999999999996</v>
      </c>
      <c r="AP1727" s="87">
        <v>3.8</v>
      </c>
      <c r="AR1727" s="87">
        <v>6.6</v>
      </c>
      <c r="AT1727" s="100">
        <v>3.2</v>
      </c>
      <c r="AV1727" s="81">
        <v>3</v>
      </c>
      <c r="AX1727" s="81">
        <v>3.2</v>
      </c>
      <c r="AZ1727" s="100">
        <v>4.8</v>
      </c>
      <c r="BB1727" s="100">
        <v>4</v>
      </c>
      <c r="BD1727" s="4" t="s">
        <v>50</v>
      </c>
      <c r="BF1727" s="81" t="s">
        <v>48</v>
      </c>
      <c r="BH1727" s="100">
        <v>7.4</v>
      </c>
      <c r="BI1727" s="69"/>
      <c r="BJ1727" s="81">
        <v>6.2</v>
      </c>
      <c r="BL1727" s="81">
        <v>4.4000000000000004</v>
      </c>
      <c r="BN1727" s="74" t="s">
        <v>48</v>
      </c>
      <c r="BP1727" s="4" t="s">
        <v>52</v>
      </c>
      <c r="BR1727" s="148">
        <v>3.8</v>
      </c>
      <c r="BT1727" s="148">
        <v>3</v>
      </c>
      <c r="BV1727" s="1" t="s">
        <v>47</v>
      </c>
      <c r="BX1727" s="1" t="s">
        <v>47</v>
      </c>
      <c r="BZ1727" s="1" t="s">
        <v>47</v>
      </c>
    </row>
    <row r="1728" spans="2:78" x14ac:dyDescent="0.25">
      <c r="B1728" s="8">
        <v>1727</v>
      </c>
      <c r="C1728" s="8">
        <v>12</v>
      </c>
      <c r="D1728" s="8">
        <v>5</v>
      </c>
      <c r="E1728" s="8">
        <v>2021</v>
      </c>
      <c r="F1728" s="24" t="str">
        <f t="shared" ref="F1728:F1791" si="149">TEXT(DATE(E1728,D1728,C1728),"dd/mmm/yyyy")</f>
        <v>12/May/2021</v>
      </c>
      <c r="G1728" s="9" t="s">
        <v>21</v>
      </c>
      <c r="H1728" s="10" t="str">
        <f t="shared" si="146"/>
        <v>Wed</v>
      </c>
      <c r="I1728" s="10">
        <f t="shared" si="145"/>
        <v>864</v>
      </c>
      <c r="J1728" s="8">
        <f t="shared" si="147"/>
        <v>122</v>
      </c>
      <c r="K1728" s="1">
        <f t="shared" ref="K1728:K1791" si="150">IF(COUNTIF(K1667:K1727,K1698)=61,K1698+1,K1727)</f>
        <v>29</v>
      </c>
      <c r="L1728" s="1">
        <f t="shared" si="148"/>
        <v>3</v>
      </c>
      <c r="N1728" s="1" t="s">
        <v>50</v>
      </c>
      <c r="P1728" s="87">
        <v>9</v>
      </c>
      <c r="Q1728" s="69"/>
      <c r="R1728" s="4" t="s">
        <v>49</v>
      </c>
      <c r="T1728" s="4" t="s">
        <v>49</v>
      </c>
      <c r="V1728" s="17" t="s">
        <v>50</v>
      </c>
      <c r="W1728" s="17"/>
      <c r="X1728" s="59">
        <v>10.4</v>
      </c>
      <c r="Y1728" s="69"/>
      <c r="Z1728" s="100" t="s">
        <v>28</v>
      </c>
      <c r="AA1728" s="69"/>
      <c r="AB1728" s="59">
        <v>12</v>
      </c>
      <c r="AC1728" s="69"/>
      <c r="AD1728" s="87">
        <v>5.8</v>
      </c>
      <c r="AE1728" s="69"/>
      <c r="AF1728" s="59">
        <v>5.8</v>
      </c>
      <c r="AH1728" s="4" t="s">
        <v>49</v>
      </c>
      <c r="AJ1728" s="100">
        <v>10</v>
      </c>
      <c r="AL1728" s="4" t="s">
        <v>46</v>
      </c>
      <c r="AN1728" s="87">
        <v>8.4</v>
      </c>
      <c r="AP1728" s="87">
        <v>6.6</v>
      </c>
      <c r="AR1728" s="87">
        <v>13.8</v>
      </c>
      <c r="AT1728" s="100">
        <v>10</v>
      </c>
      <c r="AV1728" s="81">
        <v>11.6</v>
      </c>
      <c r="AX1728" s="81">
        <v>8.6</v>
      </c>
      <c r="AZ1728" s="100">
        <v>11.8</v>
      </c>
      <c r="BB1728" s="100">
        <v>6</v>
      </c>
      <c r="BD1728" s="4" t="s">
        <v>50</v>
      </c>
      <c r="BF1728" s="81" t="s">
        <v>48</v>
      </c>
      <c r="BH1728" s="100">
        <v>8.4</v>
      </c>
      <c r="BI1728" s="69"/>
      <c r="BJ1728" s="81">
        <v>9.8000000000000007</v>
      </c>
      <c r="BL1728" s="81">
        <v>5.6</v>
      </c>
      <c r="BN1728" s="74" t="s">
        <v>48</v>
      </c>
      <c r="BP1728" s="4" t="s">
        <v>52</v>
      </c>
      <c r="BR1728" s="148">
        <v>5.4</v>
      </c>
      <c r="BT1728" s="148">
        <v>6</v>
      </c>
      <c r="BV1728" s="1" t="s">
        <v>47</v>
      </c>
      <c r="BX1728" s="1" t="s">
        <v>47</v>
      </c>
      <c r="BZ1728" s="1" t="s">
        <v>47</v>
      </c>
    </row>
    <row r="1729" spans="2:78" x14ac:dyDescent="0.25">
      <c r="B1729" s="8">
        <v>1728</v>
      </c>
      <c r="C1729" s="8">
        <v>12</v>
      </c>
      <c r="D1729" s="8">
        <v>5</v>
      </c>
      <c r="E1729" s="8">
        <v>2021</v>
      </c>
      <c r="F1729" s="24" t="str">
        <f t="shared" si="149"/>
        <v>12/May/2021</v>
      </c>
      <c r="G1729" s="9" t="s">
        <v>22</v>
      </c>
      <c r="H1729" s="10" t="str">
        <f t="shared" si="146"/>
        <v>Wed</v>
      </c>
      <c r="I1729" s="10">
        <f t="shared" si="145"/>
        <v>864</v>
      </c>
      <c r="J1729" s="8">
        <f t="shared" si="147"/>
        <v>122</v>
      </c>
      <c r="K1729" s="1">
        <f t="shared" si="150"/>
        <v>29</v>
      </c>
      <c r="L1729" s="1">
        <f t="shared" si="148"/>
        <v>3</v>
      </c>
      <c r="N1729" s="1" t="s">
        <v>50</v>
      </c>
      <c r="P1729" s="87">
        <v>3</v>
      </c>
      <c r="Q1729" s="69"/>
      <c r="R1729" s="4" t="s">
        <v>49</v>
      </c>
      <c r="T1729" s="4" t="s">
        <v>49</v>
      </c>
      <c r="V1729" s="17" t="s">
        <v>50</v>
      </c>
      <c r="W1729" s="17"/>
      <c r="X1729" s="59">
        <v>3.6</v>
      </c>
      <c r="Y1729" s="69"/>
      <c r="Z1729" s="100">
        <v>5.8</v>
      </c>
      <c r="AA1729" s="69"/>
      <c r="AB1729" s="59">
        <v>7.4</v>
      </c>
      <c r="AC1729" s="69"/>
      <c r="AD1729" s="87">
        <v>6</v>
      </c>
      <c r="AE1729" s="69"/>
      <c r="AF1729" s="59">
        <v>4</v>
      </c>
      <c r="AH1729" s="4" t="s">
        <v>49</v>
      </c>
      <c r="AJ1729" s="100">
        <v>5.4</v>
      </c>
      <c r="AL1729" s="4" t="s">
        <v>46</v>
      </c>
      <c r="AN1729" s="87">
        <v>4</v>
      </c>
      <c r="AP1729" s="87">
        <v>5.4</v>
      </c>
      <c r="AR1729" s="87">
        <v>6.4</v>
      </c>
      <c r="AT1729" s="100">
        <v>9.4</v>
      </c>
      <c r="AV1729" s="81">
        <v>3.4</v>
      </c>
      <c r="AX1729" s="81">
        <v>4</v>
      </c>
      <c r="AZ1729" s="100">
        <v>4</v>
      </c>
      <c r="BB1729" s="100">
        <v>4.2</v>
      </c>
      <c r="BD1729" s="4" t="s">
        <v>50</v>
      </c>
      <c r="BF1729" s="81" t="s">
        <v>48</v>
      </c>
      <c r="BH1729" s="100">
        <v>5.6</v>
      </c>
      <c r="BI1729" s="69"/>
      <c r="BJ1729" s="81">
        <v>6</v>
      </c>
      <c r="BL1729" s="81">
        <v>4.4000000000000004</v>
      </c>
      <c r="BN1729" s="74" t="s">
        <v>48</v>
      </c>
      <c r="BP1729" s="4" t="s">
        <v>52</v>
      </c>
      <c r="BR1729" s="148">
        <v>4</v>
      </c>
      <c r="BT1729" s="148">
        <v>5.8</v>
      </c>
      <c r="BV1729" s="1" t="s">
        <v>47</v>
      </c>
      <c r="BX1729" s="1" t="s">
        <v>47</v>
      </c>
      <c r="BZ1729" s="1" t="s">
        <v>47</v>
      </c>
    </row>
    <row r="1730" spans="2:78" ht="16.5" thickBot="1" x14ac:dyDescent="0.3">
      <c r="B1730" s="8">
        <v>1729</v>
      </c>
      <c r="C1730" s="8">
        <v>13</v>
      </c>
      <c r="D1730" s="8">
        <v>5</v>
      </c>
      <c r="E1730" s="8">
        <v>2021</v>
      </c>
      <c r="F1730" s="24" t="str">
        <f t="shared" si="149"/>
        <v>13/May/2021</v>
      </c>
      <c r="G1730" s="9" t="s">
        <v>21</v>
      </c>
      <c r="H1730" s="10" t="str">
        <f t="shared" si="146"/>
        <v>Thu</v>
      </c>
      <c r="I1730" s="10">
        <f t="shared" si="145"/>
        <v>865</v>
      </c>
      <c r="J1730" s="8">
        <f t="shared" si="147"/>
        <v>122</v>
      </c>
      <c r="K1730" s="1">
        <f t="shared" si="150"/>
        <v>29</v>
      </c>
      <c r="L1730" s="1">
        <f t="shared" si="148"/>
        <v>3</v>
      </c>
      <c r="N1730" s="1" t="s">
        <v>50</v>
      </c>
      <c r="P1730" s="87">
        <v>7</v>
      </c>
      <c r="Q1730" s="69"/>
      <c r="R1730" s="4" t="s">
        <v>49</v>
      </c>
      <c r="T1730" s="4" t="s">
        <v>49</v>
      </c>
      <c r="V1730" s="17" t="s">
        <v>50</v>
      </c>
      <c r="W1730" s="17"/>
      <c r="X1730" s="59">
        <v>9.6</v>
      </c>
      <c r="Y1730" s="69"/>
      <c r="Z1730" s="100">
        <v>4</v>
      </c>
      <c r="AA1730" s="69"/>
      <c r="AB1730" s="59">
        <v>10</v>
      </c>
      <c r="AC1730" s="69"/>
      <c r="AD1730" s="87">
        <v>8.1999999999999993</v>
      </c>
      <c r="AE1730" s="69"/>
      <c r="AF1730" s="59">
        <v>6.6</v>
      </c>
      <c r="AH1730" s="4" t="s">
        <v>49</v>
      </c>
      <c r="AJ1730" s="100">
        <v>9.8000000000000007</v>
      </c>
      <c r="AL1730" s="4" t="s">
        <v>46</v>
      </c>
      <c r="AN1730" s="87">
        <v>6.6</v>
      </c>
      <c r="AP1730" s="87">
        <v>3.6</v>
      </c>
      <c r="AR1730" s="87">
        <v>12</v>
      </c>
      <c r="AT1730" s="100">
        <v>12</v>
      </c>
      <c r="AV1730" s="81">
        <v>6</v>
      </c>
      <c r="AX1730" s="81">
        <v>7.8</v>
      </c>
      <c r="AZ1730" s="100">
        <v>10.199999999999999</v>
      </c>
      <c r="BB1730" s="100">
        <v>2.2000000000000002</v>
      </c>
      <c r="BD1730" s="4" t="s">
        <v>50</v>
      </c>
      <c r="BF1730" s="81" t="s">
        <v>48</v>
      </c>
      <c r="BH1730" s="100">
        <v>9.4</v>
      </c>
      <c r="BI1730" s="69"/>
      <c r="BJ1730" s="81">
        <v>10.199999999999999</v>
      </c>
      <c r="BL1730" s="81">
        <v>6.2</v>
      </c>
      <c r="BN1730" s="74" t="s">
        <v>48</v>
      </c>
      <c r="BP1730" s="4" t="s">
        <v>52</v>
      </c>
      <c r="BR1730" s="148">
        <v>6</v>
      </c>
      <c r="BT1730" s="148">
        <v>4</v>
      </c>
      <c r="BV1730" s="1" t="s">
        <v>47</v>
      </c>
      <c r="BX1730" s="1" t="s">
        <v>47</v>
      </c>
      <c r="BZ1730" s="1" t="s">
        <v>47</v>
      </c>
    </row>
    <row r="1731" spans="2:78" ht="16.5" thickTop="1" x14ac:dyDescent="0.25">
      <c r="B1731" s="8">
        <v>1730</v>
      </c>
      <c r="C1731" s="8">
        <v>13</v>
      </c>
      <c r="D1731" s="8">
        <v>5</v>
      </c>
      <c r="E1731" s="8">
        <v>2021</v>
      </c>
      <c r="F1731" s="24" t="str">
        <f t="shared" si="149"/>
        <v>13/May/2021</v>
      </c>
      <c r="G1731" s="9" t="s">
        <v>22</v>
      </c>
      <c r="H1731" s="10" t="str">
        <f t="shared" si="146"/>
        <v>Thu</v>
      </c>
      <c r="I1731" s="10">
        <f t="shared" si="145"/>
        <v>865</v>
      </c>
      <c r="J1731" s="8">
        <f t="shared" si="147"/>
        <v>122</v>
      </c>
      <c r="K1731" s="1">
        <f t="shared" si="150"/>
        <v>29</v>
      </c>
      <c r="L1731" s="1">
        <f t="shared" si="148"/>
        <v>3</v>
      </c>
      <c r="N1731" s="1" t="s">
        <v>50</v>
      </c>
      <c r="P1731" s="87">
        <v>2.8</v>
      </c>
      <c r="Q1731" s="69"/>
      <c r="R1731" s="4" t="s">
        <v>49</v>
      </c>
      <c r="T1731" s="4" t="s">
        <v>49</v>
      </c>
      <c r="V1731" s="17" t="s">
        <v>50</v>
      </c>
      <c r="W1731" s="17"/>
      <c r="X1731" s="59">
        <v>3</v>
      </c>
      <c r="Y1731" s="69"/>
      <c r="Z1731" s="100">
        <v>4.8</v>
      </c>
      <c r="AA1731" s="69"/>
      <c r="AB1731" s="59">
        <v>4.2</v>
      </c>
      <c r="AC1731" s="69"/>
      <c r="AD1731" s="87">
        <v>5</v>
      </c>
      <c r="AE1731" s="69"/>
      <c r="AF1731" s="59">
        <v>4</v>
      </c>
      <c r="AH1731" s="4" t="s">
        <v>49</v>
      </c>
      <c r="AJ1731" s="100">
        <v>4.8</v>
      </c>
      <c r="AL1731" s="4" t="s">
        <v>46</v>
      </c>
      <c r="AN1731" s="87">
        <v>4.8</v>
      </c>
      <c r="AP1731" s="87">
        <v>5</v>
      </c>
      <c r="AR1731" s="87">
        <v>6.4</v>
      </c>
      <c r="AT1731" s="100">
        <v>8.6</v>
      </c>
      <c r="AV1731" s="81">
        <v>3.8</v>
      </c>
      <c r="AX1731" s="81">
        <v>3.4</v>
      </c>
      <c r="AZ1731" s="100">
        <v>5.8</v>
      </c>
      <c r="BB1731" s="100">
        <v>3</v>
      </c>
      <c r="BD1731" s="4" t="s">
        <v>50</v>
      </c>
      <c r="BF1731" s="81" t="s">
        <v>48</v>
      </c>
      <c r="BH1731" s="100">
        <v>6.6</v>
      </c>
      <c r="BI1731" s="69"/>
      <c r="BJ1731" s="81">
        <v>5.6</v>
      </c>
      <c r="BL1731" s="81">
        <v>3.2</v>
      </c>
      <c r="BN1731" s="74" t="s">
        <v>48</v>
      </c>
      <c r="BP1731" s="4" t="s">
        <v>52</v>
      </c>
      <c r="BR1731" s="148">
        <v>3</v>
      </c>
      <c r="BT1731" s="148">
        <v>6.6</v>
      </c>
      <c r="BV1731" s="147">
        <v>2.2000000000000002</v>
      </c>
      <c r="BX1731" s="1" t="s">
        <v>47</v>
      </c>
      <c r="BZ1731" s="1" t="s">
        <v>47</v>
      </c>
    </row>
    <row r="1732" spans="2:78" x14ac:dyDescent="0.25">
      <c r="B1732" s="8">
        <v>1731</v>
      </c>
      <c r="C1732" s="8">
        <v>14</v>
      </c>
      <c r="D1732" s="8">
        <v>5</v>
      </c>
      <c r="E1732" s="8">
        <v>2021</v>
      </c>
      <c r="F1732" s="24" t="str">
        <f t="shared" si="149"/>
        <v>14/May/2021</v>
      </c>
      <c r="G1732" s="9" t="s">
        <v>21</v>
      </c>
      <c r="H1732" s="10" t="str">
        <f t="shared" si="146"/>
        <v>Fri</v>
      </c>
      <c r="I1732" s="10">
        <f t="shared" si="145"/>
        <v>866</v>
      </c>
      <c r="J1732" s="8">
        <f t="shared" si="147"/>
        <v>122</v>
      </c>
      <c r="K1732" s="1">
        <f t="shared" si="150"/>
        <v>29</v>
      </c>
      <c r="L1732" s="1">
        <f t="shared" si="148"/>
        <v>3</v>
      </c>
      <c r="N1732" s="1" t="s">
        <v>50</v>
      </c>
      <c r="P1732" s="87">
        <v>8.6</v>
      </c>
      <c r="Q1732" s="69"/>
      <c r="R1732" s="4" t="s">
        <v>49</v>
      </c>
      <c r="T1732" s="4" t="s">
        <v>49</v>
      </c>
      <c r="V1732" s="17" t="s">
        <v>50</v>
      </c>
      <c r="W1732" s="17"/>
      <c r="X1732" s="59">
        <v>9.6</v>
      </c>
      <c r="Y1732" s="69"/>
      <c r="Z1732" s="100">
        <v>6.4</v>
      </c>
      <c r="AA1732" s="69"/>
      <c r="AB1732" s="59">
        <v>13.2</v>
      </c>
      <c r="AC1732" s="69"/>
      <c r="AD1732" s="87">
        <v>5.2</v>
      </c>
      <c r="AE1732" s="69"/>
      <c r="AF1732" s="59">
        <v>6</v>
      </c>
      <c r="AH1732" s="4" t="s">
        <v>49</v>
      </c>
      <c r="AJ1732" s="100">
        <v>10.6</v>
      </c>
      <c r="AL1732" s="4" t="s">
        <v>46</v>
      </c>
      <c r="AN1732" s="87">
        <v>7.6</v>
      </c>
      <c r="AP1732" s="87">
        <v>5.8</v>
      </c>
      <c r="AR1732" s="87">
        <v>11.6</v>
      </c>
      <c r="AT1732" s="100">
        <v>15.8</v>
      </c>
      <c r="AV1732" s="81">
        <v>7.6</v>
      </c>
      <c r="AX1732" s="81">
        <v>5.4</v>
      </c>
      <c r="AZ1732" s="100">
        <v>8.1999999999999993</v>
      </c>
      <c r="BB1732" s="100">
        <v>7</v>
      </c>
      <c r="BD1732" s="4" t="s">
        <v>50</v>
      </c>
      <c r="BF1732" s="81" t="s">
        <v>48</v>
      </c>
      <c r="BH1732" s="100">
        <v>6.2</v>
      </c>
      <c r="BI1732" s="69"/>
      <c r="BJ1732" s="81">
        <v>9.6</v>
      </c>
      <c r="BL1732" s="81">
        <v>6.2</v>
      </c>
      <c r="BN1732" s="74" t="s">
        <v>48</v>
      </c>
      <c r="BP1732" s="4" t="s">
        <v>52</v>
      </c>
      <c r="BR1732" s="148" t="s">
        <v>48</v>
      </c>
      <c r="BT1732" s="148">
        <v>5</v>
      </c>
      <c r="BV1732" s="148">
        <v>3.6</v>
      </c>
      <c r="BX1732" s="1" t="s">
        <v>47</v>
      </c>
      <c r="BZ1732" s="1" t="s">
        <v>47</v>
      </c>
    </row>
    <row r="1733" spans="2:78" x14ac:dyDescent="0.25">
      <c r="B1733" s="8">
        <v>1732</v>
      </c>
      <c r="C1733" s="8">
        <v>14</v>
      </c>
      <c r="D1733" s="8">
        <v>5</v>
      </c>
      <c r="E1733" s="8">
        <v>2021</v>
      </c>
      <c r="F1733" s="24" t="str">
        <f t="shared" si="149"/>
        <v>14/May/2021</v>
      </c>
      <c r="G1733" s="9" t="s">
        <v>22</v>
      </c>
      <c r="H1733" s="10" t="str">
        <f t="shared" si="146"/>
        <v>Fri</v>
      </c>
      <c r="I1733" s="10">
        <f t="shared" si="145"/>
        <v>866</v>
      </c>
      <c r="J1733" s="8">
        <f t="shared" si="147"/>
        <v>122</v>
      </c>
      <c r="K1733" s="1">
        <f t="shared" si="150"/>
        <v>29</v>
      </c>
      <c r="L1733" s="1">
        <f t="shared" si="148"/>
        <v>3</v>
      </c>
      <c r="N1733" s="1" t="s">
        <v>50</v>
      </c>
      <c r="P1733" s="87">
        <v>2.6</v>
      </c>
      <c r="Q1733" s="69"/>
      <c r="R1733" s="4" t="s">
        <v>49</v>
      </c>
      <c r="T1733" s="4" t="s">
        <v>49</v>
      </c>
      <c r="V1733" s="17" t="s">
        <v>50</v>
      </c>
      <c r="W1733" s="17"/>
      <c r="X1733" s="59">
        <v>5.14</v>
      </c>
      <c r="Y1733" s="69"/>
      <c r="Z1733" s="100">
        <v>5.8</v>
      </c>
      <c r="AA1733" s="69"/>
      <c r="AB1733" s="59">
        <v>8.1999999999999993</v>
      </c>
      <c r="AC1733" s="69"/>
      <c r="AD1733" s="87">
        <v>3.8</v>
      </c>
      <c r="AE1733" s="69"/>
      <c r="AF1733" s="59">
        <v>6</v>
      </c>
      <c r="AH1733" s="4" t="s">
        <v>49</v>
      </c>
      <c r="AJ1733" s="100">
        <v>4</v>
      </c>
      <c r="AL1733" s="4" t="s">
        <v>46</v>
      </c>
      <c r="AN1733" s="87">
        <v>3</v>
      </c>
      <c r="AP1733" s="87">
        <v>4</v>
      </c>
      <c r="AR1733" s="87">
        <v>5.6</v>
      </c>
      <c r="AT1733" s="100">
        <v>7</v>
      </c>
      <c r="AV1733" s="81">
        <v>3.4</v>
      </c>
      <c r="AX1733" s="81">
        <v>4</v>
      </c>
      <c r="AZ1733" s="100">
        <v>5.2</v>
      </c>
      <c r="BB1733" s="100">
        <v>3</v>
      </c>
      <c r="BD1733" s="4" t="s">
        <v>50</v>
      </c>
      <c r="BF1733" s="81" t="s">
        <v>48</v>
      </c>
      <c r="BH1733" s="100">
        <v>6.8</v>
      </c>
      <c r="BI1733" s="69"/>
      <c r="BJ1733" s="81">
        <v>6</v>
      </c>
      <c r="BL1733" s="81">
        <v>3.4</v>
      </c>
      <c r="BN1733" s="74" t="s">
        <v>48</v>
      </c>
      <c r="BP1733" s="4" t="s">
        <v>52</v>
      </c>
      <c r="BR1733" s="148" t="s">
        <v>48</v>
      </c>
      <c r="BT1733" s="148">
        <v>2</v>
      </c>
      <c r="BV1733" s="148">
        <v>2</v>
      </c>
      <c r="BX1733" s="1" t="s">
        <v>47</v>
      </c>
      <c r="BZ1733" s="1" t="s">
        <v>47</v>
      </c>
    </row>
    <row r="1734" spans="2:78" x14ac:dyDescent="0.25">
      <c r="B1734" s="8">
        <v>1733</v>
      </c>
      <c r="C1734" s="8">
        <v>15</v>
      </c>
      <c r="D1734" s="8">
        <v>5</v>
      </c>
      <c r="E1734" s="8">
        <v>2021</v>
      </c>
      <c r="F1734" s="24" t="str">
        <f t="shared" si="149"/>
        <v>15/May/2021</v>
      </c>
      <c r="G1734" s="9" t="s">
        <v>21</v>
      </c>
      <c r="H1734" s="10" t="str">
        <f t="shared" si="146"/>
        <v>Sat</v>
      </c>
      <c r="I1734" s="10">
        <f t="shared" si="145"/>
        <v>867</v>
      </c>
      <c r="J1734" s="8">
        <f t="shared" si="147"/>
        <v>122</v>
      </c>
      <c r="K1734" s="1">
        <f t="shared" si="150"/>
        <v>29</v>
      </c>
      <c r="L1734" s="1">
        <f t="shared" si="148"/>
        <v>3</v>
      </c>
      <c r="N1734" s="1" t="s">
        <v>50</v>
      </c>
      <c r="P1734" s="87">
        <v>5.6</v>
      </c>
      <c r="Q1734" s="69"/>
      <c r="R1734" s="4" t="s">
        <v>49</v>
      </c>
      <c r="T1734" s="4" t="s">
        <v>49</v>
      </c>
      <c r="V1734" s="17" t="s">
        <v>50</v>
      </c>
      <c r="W1734" s="17"/>
      <c r="X1734" s="59">
        <v>11.2</v>
      </c>
      <c r="Y1734" s="69"/>
      <c r="Z1734" s="100">
        <v>7.2</v>
      </c>
      <c r="AA1734" s="69"/>
      <c r="AB1734" s="59">
        <v>13</v>
      </c>
      <c r="AC1734" s="69"/>
      <c r="AD1734" s="87">
        <v>6</v>
      </c>
      <c r="AE1734" s="69"/>
      <c r="AF1734" s="59">
        <v>6.8</v>
      </c>
      <c r="AH1734" s="4" t="s">
        <v>49</v>
      </c>
      <c r="AJ1734" s="100">
        <v>11.2</v>
      </c>
      <c r="AL1734" s="4" t="s">
        <v>46</v>
      </c>
      <c r="AN1734" s="87">
        <v>7</v>
      </c>
      <c r="AP1734" s="87">
        <v>7</v>
      </c>
      <c r="AR1734" s="87">
        <v>12.2</v>
      </c>
      <c r="AT1734" s="100">
        <v>8.4</v>
      </c>
      <c r="AV1734" s="81">
        <v>6.6</v>
      </c>
      <c r="AX1734" s="81">
        <v>6.6</v>
      </c>
      <c r="AZ1734" s="100">
        <v>9.6</v>
      </c>
      <c r="BB1734" s="100">
        <v>6</v>
      </c>
      <c r="BD1734" s="4" t="s">
        <v>50</v>
      </c>
      <c r="BF1734" s="81" t="s">
        <v>48</v>
      </c>
      <c r="BH1734" s="100">
        <v>9</v>
      </c>
      <c r="BI1734" s="69"/>
      <c r="BJ1734" s="81">
        <v>8.8000000000000007</v>
      </c>
      <c r="BL1734" s="81">
        <v>7.2</v>
      </c>
      <c r="BN1734" s="74" t="s">
        <v>48</v>
      </c>
      <c r="BP1734" s="4" t="s">
        <v>52</v>
      </c>
      <c r="BR1734" s="148" t="s">
        <v>48</v>
      </c>
      <c r="BT1734" s="148">
        <v>0</v>
      </c>
      <c r="BV1734" s="148">
        <v>3.4</v>
      </c>
      <c r="BX1734" s="1" t="s">
        <v>47</v>
      </c>
      <c r="BZ1734" s="1" t="s">
        <v>47</v>
      </c>
    </row>
    <row r="1735" spans="2:78" x14ac:dyDescent="0.25">
      <c r="B1735" s="8">
        <v>1734</v>
      </c>
      <c r="C1735" s="8">
        <v>15</v>
      </c>
      <c r="D1735" s="8">
        <v>5</v>
      </c>
      <c r="E1735" s="8">
        <v>2021</v>
      </c>
      <c r="F1735" s="24" t="str">
        <f t="shared" si="149"/>
        <v>15/May/2021</v>
      </c>
      <c r="G1735" s="9" t="s">
        <v>22</v>
      </c>
      <c r="H1735" s="10" t="str">
        <f t="shared" si="146"/>
        <v>Sat</v>
      </c>
      <c r="I1735" s="10">
        <f t="shared" ref="I1735:I1798" si="151">IF(F1735=F1734,I1734,I1734+1)</f>
        <v>867</v>
      </c>
      <c r="J1735" s="8">
        <f t="shared" si="147"/>
        <v>122</v>
      </c>
      <c r="K1735" s="1">
        <f t="shared" si="150"/>
        <v>29</v>
      </c>
      <c r="L1735" s="1">
        <f t="shared" si="148"/>
        <v>3</v>
      </c>
      <c r="N1735" s="1" t="s">
        <v>50</v>
      </c>
      <c r="P1735" s="87">
        <v>3.4</v>
      </c>
      <c r="Q1735" s="69"/>
      <c r="R1735" s="4" t="s">
        <v>49</v>
      </c>
      <c r="T1735" s="4" t="s">
        <v>49</v>
      </c>
      <c r="V1735" s="17" t="s">
        <v>50</v>
      </c>
      <c r="W1735" s="17"/>
      <c r="X1735" s="59">
        <v>4.5999999999999996</v>
      </c>
      <c r="Y1735" s="69"/>
      <c r="Z1735" s="100">
        <v>4.2</v>
      </c>
      <c r="AA1735" s="69"/>
      <c r="AB1735" s="59">
        <v>6</v>
      </c>
      <c r="AC1735" s="69"/>
      <c r="AD1735" s="87">
        <v>3</v>
      </c>
      <c r="AE1735" s="69"/>
      <c r="AF1735" s="59">
        <v>4</v>
      </c>
      <c r="AH1735" s="4" t="s">
        <v>49</v>
      </c>
      <c r="AJ1735" s="100">
        <v>2.1</v>
      </c>
      <c r="AL1735" s="4" t="s">
        <v>46</v>
      </c>
      <c r="AN1735" s="87">
        <v>3</v>
      </c>
      <c r="AP1735" s="87">
        <v>3</v>
      </c>
      <c r="AR1735" s="87">
        <v>4</v>
      </c>
      <c r="AT1735" s="100">
        <v>7</v>
      </c>
      <c r="AV1735" s="81">
        <v>3.4</v>
      </c>
      <c r="AX1735" s="81">
        <v>3.6</v>
      </c>
      <c r="AZ1735" s="100">
        <v>5</v>
      </c>
      <c r="BB1735" s="100">
        <v>3.8</v>
      </c>
      <c r="BD1735" s="4" t="s">
        <v>50</v>
      </c>
      <c r="BF1735" s="81" t="s">
        <v>48</v>
      </c>
      <c r="BH1735" s="100">
        <v>5.2</v>
      </c>
      <c r="BI1735" s="69"/>
      <c r="BJ1735" s="81">
        <v>5.5</v>
      </c>
      <c r="BL1735" s="81">
        <v>3.6</v>
      </c>
      <c r="BN1735" s="74" t="s">
        <v>48</v>
      </c>
      <c r="BP1735" s="4" t="s">
        <v>52</v>
      </c>
      <c r="BR1735" s="148" t="s">
        <v>48</v>
      </c>
      <c r="BT1735" s="148">
        <v>2.8</v>
      </c>
      <c r="BV1735" s="148">
        <v>2.4</v>
      </c>
      <c r="BX1735" s="1" t="s">
        <v>47</v>
      </c>
      <c r="BZ1735" s="1" t="s">
        <v>47</v>
      </c>
    </row>
    <row r="1736" spans="2:78" x14ac:dyDescent="0.25">
      <c r="B1736" s="8">
        <v>1735</v>
      </c>
      <c r="C1736" s="8">
        <v>16</v>
      </c>
      <c r="D1736" s="8">
        <v>5</v>
      </c>
      <c r="E1736" s="8">
        <v>2021</v>
      </c>
      <c r="F1736" s="24" t="str">
        <f t="shared" si="149"/>
        <v>16/May/2021</v>
      </c>
      <c r="G1736" s="9" t="s">
        <v>21</v>
      </c>
      <c r="H1736" s="10" t="str">
        <f t="shared" si="146"/>
        <v>Sun</v>
      </c>
      <c r="I1736" s="10">
        <f t="shared" si="151"/>
        <v>868</v>
      </c>
      <c r="J1736" s="8">
        <f t="shared" si="147"/>
        <v>122</v>
      </c>
      <c r="K1736" s="1">
        <f t="shared" si="150"/>
        <v>29</v>
      </c>
      <c r="L1736" s="1">
        <f t="shared" si="148"/>
        <v>3</v>
      </c>
      <c r="N1736" s="1" t="s">
        <v>50</v>
      </c>
      <c r="P1736" s="87">
        <v>8.6</v>
      </c>
      <c r="Q1736" s="69"/>
      <c r="R1736" s="4" t="s">
        <v>49</v>
      </c>
      <c r="T1736" s="4" t="s">
        <v>49</v>
      </c>
      <c r="V1736" s="17" t="s">
        <v>50</v>
      </c>
      <c r="W1736" s="17"/>
      <c r="X1736" s="59">
        <v>5</v>
      </c>
      <c r="Y1736" s="69"/>
      <c r="Z1736" s="100">
        <v>4.2</v>
      </c>
      <c r="AA1736" s="69"/>
      <c r="AB1736" s="59">
        <v>12.2</v>
      </c>
      <c r="AC1736" s="69"/>
      <c r="AD1736" s="87">
        <v>6.8</v>
      </c>
      <c r="AE1736" s="69"/>
      <c r="AF1736" s="59">
        <v>6.4</v>
      </c>
      <c r="AH1736" s="4" t="s">
        <v>49</v>
      </c>
      <c r="AJ1736" s="100">
        <v>10</v>
      </c>
      <c r="AL1736" s="4" t="s">
        <v>46</v>
      </c>
      <c r="AN1736" s="87">
        <v>7</v>
      </c>
      <c r="AP1736" s="87">
        <v>6.4</v>
      </c>
      <c r="AR1736" s="87">
        <v>12</v>
      </c>
      <c r="AT1736" s="100">
        <v>13.6</v>
      </c>
      <c r="AV1736" s="81">
        <v>6</v>
      </c>
      <c r="AX1736" s="81">
        <v>7</v>
      </c>
      <c r="AZ1736" s="100">
        <v>7.8</v>
      </c>
      <c r="BB1736" s="100">
        <v>5.8</v>
      </c>
      <c r="BD1736" s="4" t="s">
        <v>50</v>
      </c>
      <c r="BF1736" s="81" t="s">
        <v>48</v>
      </c>
      <c r="BH1736" s="100">
        <v>11</v>
      </c>
      <c r="BI1736" s="69"/>
      <c r="BJ1736" s="81">
        <v>9</v>
      </c>
      <c r="BL1736" s="81">
        <v>7.4</v>
      </c>
      <c r="BN1736" s="74" t="s">
        <v>48</v>
      </c>
      <c r="BP1736" s="4" t="s">
        <v>52</v>
      </c>
      <c r="BR1736" s="148" t="s">
        <v>48</v>
      </c>
      <c r="BT1736" s="148">
        <v>5.2</v>
      </c>
      <c r="BV1736" s="148">
        <v>4</v>
      </c>
      <c r="BX1736" s="1" t="s">
        <v>47</v>
      </c>
      <c r="BZ1736" s="1" t="s">
        <v>47</v>
      </c>
    </row>
    <row r="1737" spans="2:78" ht="16.5" thickBot="1" x14ac:dyDescent="0.3">
      <c r="B1737" s="8">
        <v>1736</v>
      </c>
      <c r="C1737" s="8">
        <v>16</v>
      </c>
      <c r="D1737" s="8">
        <v>5</v>
      </c>
      <c r="E1737" s="8">
        <v>2021</v>
      </c>
      <c r="F1737" s="24" t="str">
        <f t="shared" si="149"/>
        <v>16/May/2021</v>
      </c>
      <c r="G1737" s="9" t="s">
        <v>22</v>
      </c>
      <c r="H1737" s="10" t="str">
        <f t="shared" si="146"/>
        <v>Sun</v>
      </c>
      <c r="I1737" s="10">
        <f t="shared" si="151"/>
        <v>868</v>
      </c>
      <c r="J1737" s="8">
        <f t="shared" si="147"/>
        <v>122</v>
      </c>
      <c r="K1737" s="1">
        <f t="shared" si="150"/>
        <v>29</v>
      </c>
      <c r="L1737" s="1">
        <f t="shared" si="148"/>
        <v>3</v>
      </c>
      <c r="N1737" s="1" t="s">
        <v>50</v>
      </c>
      <c r="P1737" s="90" t="s">
        <v>28</v>
      </c>
      <c r="Q1737" s="125"/>
      <c r="R1737" s="4" t="s">
        <v>49</v>
      </c>
      <c r="T1737" s="4" t="s">
        <v>49</v>
      </c>
      <c r="V1737" s="17" t="s">
        <v>50</v>
      </c>
      <c r="W1737" s="17"/>
      <c r="X1737" s="120" t="s">
        <v>28</v>
      </c>
      <c r="Y1737" s="125"/>
      <c r="Z1737" s="102" t="s">
        <v>28</v>
      </c>
      <c r="AA1737" s="125"/>
      <c r="AB1737" s="120" t="s">
        <v>28</v>
      </c>
      <c r="AC1737" s="125"/>
      <c r="AD1737" s="90" t="s">
        <v>28</v>
      </c>
      <c r="AE1737" s="125"/>
      <c r="AF1737" s="120" t="s">
        <v>28</v>
      </c>
      <c r="AG1737" s="11"/>
      <c r="AH1737" s="4" t="s">
        <v>49</v>
      </c>
      <c r="AJ1737" s="102" t="s">
        <v>28</v>
      </c>
      <c r="AK1737" s="11"/>
      <c r="AL1737" s="4" t="s">
        <v>46</v>
      </c>
      <c r="AN1737" s="90" t="s">
        <v>28</v>
      </c>
      <c r="AO1737" s="11"/>
      <c r="AP1737" s="90" t="s">
        <v>28</v>
      </c>
      <c r="AQ1737" s="11"/>
      <c r="AR1737" s="90" t="s">
        <v>28</v>
      </c>
      <c r="AS1737" s="11"/>
      <c r="AT1737" s="102" t="s">
        <v>28</v>
      </c>
      <c r="AU1737" s="11"/>
      <c r="AV1737" s="136" t="s">
        <v>28</v>
      </c>
      <c r="AW1737" s="11"/>
      <c r="AX1737" s="136" t="s">
        <v>28</v>
      </c>
      <c r="AY1737" s="11"/>
      <c r="AZ1737" s="102" t="s">
        <v>28</v>
      </c>
      <c r="BA1737" s="11"/>
      <c r="BB1737" s="102" t="s">
        <v>28</v>
      </c>
      <c r="BC1737" s="11"/>
      <c r="BD1737" s="4" t="s">
        <v>50</v>
      </c>
      <c r="BF1737" s="81" t="s">
        <v>48</v>
      </c>
      <c r="BH1737" s="102" t="s">
        <v>28</v>
      </c>
      <c r="BI1737" s="125"/>
      <c r="BJ1737" s="136" t="s">
        <v>28</v>
      </c>
      <c r="BK1737" s="11"/>
      <c r="BL1737" s="136" t="s">
        <v>28</v>
      </c>
      <c r="BM1737" s="11"/>
      <c r="BN1737" s="74" t="s">
        <v>48</v>
      </c>
      <c r="BP1737" s="4" t="s">
        <v>52</v>
      </c>
      <c r="BR1737" s="148" t="s">
        <v>48</v>
      </c>
      <c r="BT1737" s="148" t="s">
        <v>28</v>
      </c>
      <c r="BV1737" s="148" t="s">
        <v>28</v>
      </c>
      <c r="BX1737" s="1" t="s">
        <v>47</v>
      </c>
      <c r="BZ1737" s="1" t="s">
        <v>47</v>
      </c>
    </row>
    <row r="1738" spans="2:78" ht="16.5" thickTop="1" x14ac:dyDescent="0.25">
      <c r="B1738" s="8">
        <v>1737</v>
      </c>
      <c r="C1738" s="8">
        <v>17</v>
      </c>
      <c r="D1738" s="8">
        <v>5</v>
      </c>
      <c r="E1738" s="8">
        <v>2021</v>
      </c>
      <c r="F1738" s="24" t="str">
        <f t="shared" si="149"/>
        <v>17/May/2021</v>
      </c>
      <c r="G1738" s="9" t="s">
        <v>21</v>
      </c>
      <c r="H1738" s="10" t="str">
        <f t="shared" si="146"/>
        <v>Mon</v>
      </c>
      <c r="I1738" s="10">
        <f t="shared" si="151"/>
        <v>869</v>
      </c>
      <c r="J1738" s="8">
        <f t="shared" si="147"/>
        <v>123</v>
      </c>
      <c r="K1738" s="1">
        <f t="shared" si="150"/>
        <v>29</v>
      </c>
      <c r="L1738" s="1">
        <f t="shared" si="148"/>
        <v>3</v>
      </c>
      <c r="N1738" s="1" t="s">
        <v>50</v>
      </c>
      <c r="P1738" s="87">
        <v>7</v>
      </c>
      <c r="Q1738" s="69"/>
      <c r="R1738" s="4" t="s">
        <v>49</v>
      </c>
      <c r="T1738" s="4" t="s">
        <v>49</v>
      </c>
      <c r="V1738" s="17" t="s">
        <v>50</v>
      </c>
      <c r="W1738" s="17"/>
      <c r="X1738" s="59">
        <v>10.4</v>
      </c>
      <c r="Y1738" s="69"/>
      <c r="Z1738" s="100">
        <v>5.4</v>
      </c>
      <c r="AA1738" s="69"/>
      <c r="AB1738" s="59">
        <v>10.4</v>
      </c>
      <c r="AC1738" s="69"/>
      <c r="AD1738" s="87">
        <v>7.6</v>
      </c>
      <c r="AE1738" s="69"/>
      <c r="AF1738" s="59">
        <v>7.4</v>
      </c>
      <c r="AH1738" s="4" t="s">
        <v>49</v>
      </c>
      <c r="AJ1738" s="100">
        <v>10.6</v>
      </c>
      <c r="AL1738" s="4" t="s">
        <v>46</v>
      </c>
      <c r="AN1738" s="87">
        <v>7.4</v>
      </c>
      <c r="AP1738" s="87">
        <v>6</v>
      </c>
      <c r="AR1738" s="87">
        <v>8</v>
      </c>
      <c r="AT1738" s="100">
        <v>5.8</v>
      </c>
      <c r="AV1738" s="81">
        <v>5</v>
      </c>
      <c r="AX1738" s="81">
        <v>7.2</v>
      </c>
      <c r="AZ1738" s="100">
        <v>7.6</v>
      </c>
      <c r="BB1738" s="100">
        <v>7.4</v>
      </c>
      <c r="BD1738" s="4" t="s">
        <v>50</v>
      </c>
      <c r="BF1738" s="81" t="s">
        <v>48</v>
      </c>
      <c r="BH1738" s="100">
        <v>4.8</v>
      </c>
      <c r="BI1738" s="69"/>
      <c r="BJ1738" s="81">
        <v>9.4</v>
      </c>
      <c r="BL1738" s="81">
        <v>7.2</v>
      </c>
      <c r="BN1738" s="80">
        <v>3.8</v>
      </c>
      <c r="BP1738" s="4" t="s">
        <v>52</v>
      </c>
      <c r="BR1738" s="148" t="s">
        <v>48</v>
      </c>
      <c r="BT1738" s="148">
        <v>5.3</v>
      </c>
      <c r="BV1738" s="148">
        <v>6</v>
      </c>
      <c r="BX1738" s="1" t="s">
        <v>47</v>
      </c>
      <c r="BZ1738" s="1" t="s">
        <v>47</v>
      </c>
    </row>
    <row r="1739" spans="2:78" x14ac:dyDescent="0.25">
      <c r="B1739" s="8">
        <v>1738</v>
      </c>
      <c r="C1739" s="8">
        <v>17</v>
      </c>
      <c r="D1739" s="8">
        <v>5</v>
      </c>
      <c r="E1739" s="8">
        <v>2021</v>
      </c>
      <c r="F1739" s="24" t="str">
        <f t="shared" si="149"/>
        <v>17/May/2021</v>
      </c>
      <c r="G1739" s="9" t="s">
        <v>22</v>
      </c>
      <c r="H1739" s="10" t="str">
        <f t="shared" si="146"/>
        <v>Mon</v>
      </c>
      <c r="I1739" s="10">
        <f t="shared" si="151"/>
        <v>869</v>
      </c>
      <c r="J1739" s="8">
        <f t="shared" si="147"/>
        <v>123</v>
      </c>
      <c r="K1739" s="1">
        <f t="shared" si="150"/>
        <v>29</v>
      </c>
      <c r="L1739" s="1">
        <f t="shared" si="148"/>
        <v>3</v>
      </c>
      <c r="N1739" s="1" t="s">
        <v>50</v>
      </c>
      <c r="P1739" s="87">
        <v>3</v>
      </c>
      <c r="Q1739" s="69"/>
      <c r="R1739" s="4" t="s">
        <v>49</v>
      </c>
      <c r="T1739" s="4" t="s">
        <v>49</v>
      </c>
      <c r="V1739" s="17" t="s">
        <v>50</v>
      </c>
      <c r="W1739" s="17"/>
      <c r="X1739" s="59">
        <v>4</v>
      </c>
      <c r="Y1739" s="69"/>
      <c r="Z1739" s="100">
        <v>4</v>
      </c>
      <c r="AA1739" s="69"/>
      <c r="AB1739" s="59">
        <v>5</v>
      </c>
      <c r="AC1739" s="69"/>
      <c r="AD1739" s="87">
        <v>2.8</v>
      </c>
      <c r="AE1739" s="69"/>
      <c r="AF1739" s="59">
        <v>4</v>
      </c>
      <c r="AH1739" s="4" t="s">
        <v>49</v>
      </c>
      <c r="AJ1739" s="100">
        <v>5.3</v>
      </c>
      <c r="AL1739" s="4" t="s">
        <v>46</v>
      </c>
      <c r="AN1739" s="87">
        <v>5</v>
      </c>
      <c r="AP1739" s="87">
        <v>3.6</v>
      </c>
      <c r="AR1739" s="87">
        <v>6.2</v>
      </c>
      <c r="AT1739" s="100">
        <v>3.8</v>
      </c>
      <c r="AV1739" s="81">
        <v>4.8</v>
      </c>
      <c r="AX1739" s="81">
        <v>3.2</v>
      </c>
      <c r="AZ1739" s="100">
        <v>6.8</v>
      </c>
      <c r="BB1739" s="100">
        <v>3.4</v>
      </c>
      <c r="BD1739" s="4" t="s">
        <v>50</v>
      </c>
      <c r="BF1739" s="81" t="s">
        <v>48</v>
      </c>
      <c r="BH1739" s="100">
        <v>7.4</v>
      </c>
      <c r="BI1739" s="69"/>
      <c r="BJ1739" s="81">
        <v>5.6</v>
      </c>
      <c r="BL1739" s="81">
        <v>3.2</v>
      </c>
      <c r="BN1739" s="81">
        <v>1.2</v>
      </c>
      <c r="BP1739" s="4" t="s">
        <v>52</v>
      </c>
      <c r="BR1739" s="148" t="s">
        <v>48</v>
      </c>
      <c r="BT1739" s="148">
        <v>1</v>
      </c>
      <c r="BV1739" s="148">
        <v>2.4</v>
      </c>
      <c r="BX1739" s="1" t="s">
        <v>47</v>
      </c>
      <c r="BZ1739" s="1" t="s">
        <v>47</v>
      </c>
    </row>
    <row r="1740" spans="2:78" x14ac:dyDescent="0.25">
      <c r="B1740" s="8">
        <v>1739</v>
      </c>
      <c r="C1740" s="8">
        <v>18</v>
      </c>
      <c r="D1740" s="8">
        <v>5</v>
      </c>
      <c r="E1740" s="8">
        <v>2021</v>
      </c>
      <c r="F1740" s="24" t="str">
        <f t="shared" si="149"/>
        <v>18/May/2021</v>
      </c>
      <c r="G1740" s="9" t="s">
        <v>21</v>
      </c>
      <c r="H1740" s="10" t="str">
        <f t="shared" si="146"/>
        <v>Tue</v>
      </c>
      <c r="I1740" s="10">
        <f t="shared" si="151"/>
        <v>870</v>
      </c>
      <c r="J1740" s="8">
        <f t="shared" si="147"/>
        <v>123</v>
      </c>
      <c r="K1740" s="1">
        <f t="shared" si="150"/>
        <v>29</v>
      </c>
      <c r="L1740" s="1">
        <f t="shared" si="148"/>
        <v>3</v>
      </c>
      <c r="N1740" s="1" t="s">
        <v>50</v>
      </c>
      <c r="P1740" s="87" t="s">
        <v>48</v>
      </c>
      <c r="Q1740" s="69"/>
      <c r="R1740" s="4" t="s">
        <v>49</v>
      </c>
      <c r="T1740" s="4" t="s">
        <v>49</v>
      </c>
      <c r="V1740" s="17" t="s">
        <v>50</v>
      </c>
      <c r="W1740" s="17"/>
      <c r="X1740" s="59">
        <v>8</v>
      </c>
      <c r="Y1740" s="69"/>
      <c r="Z1740" s="100">
        <v>6.2</v>
      </c>
      <c r="AA1740" s="69"/>
      <c r="AB1740" s="59">
        <v>11.4</v>
      </c>
      <c r="AC1740" s="69"/>
      <c r="AD1740" s="87" t="s">
        <v>48</v>
      </c>
      <c r="AE1740" s="69"/>
      <c r="AF1740" s="59">
        <v>7</v>
      </c>
      <c r="AH1740" s="4" t="s">
        <v>49</v>
      </c>
      <c r="AJ1740" s="100">
        <v>10.199999999999999</v>
      </c>
      <c r="AL1740" s="4" t="s">
        <v>46</v>
      </c>
      <c r="AN1740" s="87">
        <v>7.6</v>
      </c>
      <c r="AP1740" s="87" t="s">
        <v>48</v>
      </c>
      <c r="AR1740" s="87">
        <v>11.6</v>
      </c>
      <c r="AT1740" s="100">
        <v>14.2</v>
      </c>
      <c r="AV1740" s="81">
        <v>5.8</v>
      </c>
      <c r="AX1740" s="81" t="s">
        <v>48</v>
      </c>
      <c r="AZ1740" s="100">
        <v>10.199999999999999</v>
      </c>
      <c r="BB1740" s="100">
        <v>5.2</v>
      </c>
      <c r="BD1740" s="4" t="s">
        <v>50</v>
      </c>
      <c r="BF1740" s="81" t="s">
        <v>48</v>
      </c>
      <c r="BH1740" s="100">
        <v>11</v>
      </c>
      <c r="BI1740" s="69"/>
      <c r="BJ1740" s="81">
        <v>10</v>
      </c>
      <c r="BL1740" s="81">
        <v>7.8</v>
      </c>
      <c r="BN1740" s="81">
        <v>2.4</v>
      </c>
      <c r="BP1740" s="4" t="s">
        <v>52</v>
      </c>
      <c r="BR1740" s="148" t="s">
        <v>48</v>
      </c>
      <c r="BT1740" s="148">
        <v>7</v>
      </c>
      <c r="BV1740" s="148">
        <v>3.6</v>
      </c>
      <c r="BX1740" s="1" t="s">
        <v>47</v>
      </c>
      <c r="BZ1740" s="1" t="s">
        <v>47</v>
      </c>
    </row>
    <row r="1741" spans="2:78" x14ac:dyDescent="0.25">
      <c r="B1741" s="8">
        <v>1740</v>
      </c>
      <c r="C1741" s="8">
        <v>18</v>
      </c>
      <c r="D1741" s="8">
        <v>5</v>
      </c>
      <c r="E1741" s="8">
        <v>2021</v>
      </c>
      <c r="F1741" s="24" t="str">
        <f t="shared" si="149"/>
        <v>18/May/2021</v>
      </c>
      <c r="G1741" s="9" t="s">
        <v>22</v>
      </c>
      <c r="H1741" s="10" t="str">
        <f t="shared" si="146"/>
        <v>Tue</v>
      </c>
      <c r="I1741" s="10">
        <f t="shared" si="151"/>
        <v>870</v>
      </c>
      <c r="J1741" s="8">
        <f t="shared" si="147"/>
        <v>123</v>
      </c>
      <c r="K1741" s="1">
        <f t="shared" si="150"/>
        <v>29</v>
      </c>
      <c r="L1741" s="1">
        <f t="shared" si="148"/>
        <v>3</v>
      </c>
      <c r="N1741" s="1" t="s">
        <v>50</v>
      </c>
      <c r="P1741" s="87" t="s">
        <v>48</v>
      </c>
      <c r="Q1741" s="69"/>
      <c r="R1741" s="4" t="s">
        <v>49</v>
      </c>
      <c r="T1741" s="4" t="s">
        <v>49</v>
      </c>
      <c r="V1741" s="17" t="s">
        <v>50</v>
      </c>
      <c r="W1741" s="17"/>
      <c r="X1741" s="59">
        <v>4.4000000000000004</v>
      </c>
      <c r="Y1741" s="69"/>
      <c r="Z1741" s="100">
        <v>4</v>
      </c>
      <c r="AA1741" s="69"/>
      <c r="AB1741" s="59">
        <v>5.8</v>
      </c>
      <c r="AC1741" s="69"/>
      <c r="AD1741" s="87" t="s">
        <v>48</v>
      </c>
      <c r="AE1741" s="69"/>
      <c r="AF1741" s="59">
        <v>9.4</v>
      </c>
      <c r="AH1741" s="4" t="s">
        <v>49</v>
      </c>
      <c r="AJ1741" s="100">
        <v>5.2</v>
      </c>
      <c r="AL1741" s="4" t="s">
        <v>46</v>
      </c>
      <c r="AN1741" s="87">
        <v>4.2</v>
      </c>
      <c r="AP1741" s="87" t="s">
        <v>48</v>
      </c>
      <c r="AR1741" s="87">
        <v>6.3</v>
      </c>
      <c r="AT1741" s="100">
        <v>7.2</v>
      </c>
      <c r="AV1741" s="81">
        <v>3.6</v>
      </c>
      <c r="AX1741" s="81" t="s">
        <v>48</v>
      </c>
      <c r="AZ1741" s="100">
        <v>5.2</v>
      </c>
      <c r="BB1741" s="100">
        <v>3.6</v>
      </c>
      <c r="BD1741" s="4" t="s">
        <v>50</v>
      </c>
      <c r="BF1741" s="81" t="s">
        <v>48</v>
      </c>
      <c r="BH1741" s="100">
        <v>4.8</v>
      </c>
      <c r="BI1741" s="69"/>
      <c r="BJ1741" s="81">
        <v>6</v>
      </c>
      <c r="BL1741" s="81">
        <v>3</v>
      </c>
      <c r="BN1741" s="81">
        <v>1.6</v>
      </c>
      <c r="BP1741" s="4" t="s">
        <v>52</v>
      </c>
      <c r="BR1741" s="148" t="s">
        <v>48</v>
      </c>
      <c r="BT1741" s="148">
        <v>4.2</v>
      </c>
      <c r="BV1741" s="148">
        <v>1.8</v>
      </c>
      <c r="BX1741" s="1" t="s">
        <v>47</v>
      </c>
      <c r="BZ1741" s="1" t="s">
        <v>47</v>
      </c>
    </row>
    <row r="1742" spans="2:78" x14ac:dyDescent="0.25">
      <c r="B1742" s="8">
        <v>1741</v>
      </c>
      <c r="C1742" s="8">
        <v>19</v>
      </c>
      <c r="D1742" s="8">
        <v>5</v>
      </c>
      <c r="E1742" s="8">
        <v>2021</v>
      </c>
      <c r="F1742" s="24" t="str">
        <f t="shared" si="149"/>
        <v>19/May/2021</v>
      </c>
      <c r="G1742" s="9" t="s">
        <v>21</v>
      </c>
      <c r="H1742" s="10" t="str">
        <f t="shared" si="146"/>
        <v>Wed</v>
      </c>
      <c r="I1742" s="10">
        <f t="shared" si="151"/>
        <v>871</v>
      </c>
      <c r="J1742" s="8">
        <f t="shared" si="147"/>
        <v>123</v>
      </c>
      <c r="K1742" s="1">
        <f t="shared" si="150"/>
        <v>29</v>
      </c>
      <c r="L1742" s="1">
        <f t="shared" si="148"/>
        <v>3</v>
      </c>
      <c r="N1742" s="1" t="s">
        <v>50</v>
      </c>
      <c r="P1742" s="87" t="s">
        <v>48</v>
      </c>
      <c r="Q1742" s="69"/>
      <c r="R1742" s="4" t="s">
        <v>49</v>
      </c>
      <c r="T1742" s="4" t="s">
        <v>49</v>
      </c>
      <c r="V1742" s="17" t="s">
        <v>50</v>
      </c>
      <c r="W1742" s="17"/>
      <c r="X1742" s="59">
        <v>9.1999999999999993</v>
      </c>
      <c r="Y1742" s="69"/>
      <c r="Z1742" s="100">
        <v>8</v>
      </c>
      <c r="AA1742" s="69"/>
      <c r="AB1742" s="59">
        <v>11.2</v>
      </c>
      <c r="AC1742" s="69"/>
      <c r="AD1742" s="87" t="s">
        <v>48</v>
      </c>
      <c r="AE1742" s="69"/>
      <c r="AF1742" s="59">
        <v>7.6</v>
      </c>
      <c r="AH1742" s="4" t="s">
        <v>49</v>
      </c>
      <c r="AJ1742" s="100">
        <v>11.4</v>
      </c>
      <c r="AL1742" s="4" t="s">
        <v>46</v>
      </c>
      <c r="AN1742" s="87">
        <v>7.6</v>
      </c>
      <c r="AP1742" s="87" t="s">
        <v>48</v>
      </c>
      <c r="AR1742" s="87">
        <v>10.199999999999999</v>
      </c>
      <c r="AT1742" s="100">
        <v>12.8</v>
      </c>
      <c r="AV1742" s="81">
        <v>6.4</v>
      </c>
      <c r="AX1742" s="81" t="s">
        <v>48</v>
      </c>
      <c r="AZ1742" s="100">
        <v>8.8000000000000007</v>
      </c>
      <c r="BB1742" s="100">
        <v>5.8</v>
      </c>
      <c r="BD1742" s="4" t="s">
        <v>50</v>
      </c>
      <c r="BF1742" s="81" t="s">
        <v>48</v>
      </c>
      <c r="BH1742" s="100">
        <v>10.8</v>
      </c>
      <c r="BI1742" s="69"/>
      <c r="BJ1742" s="81">
        <v>10.199999999999999</v>
      </c>
      <c r="BL1742" s="81">
        <v>8.4</v>
      </c>
      <c r="BN1742" s="81">
        <v>8.6</v>
      </c>
      <c r="BP1742" s="4" t="s">
        <v>52</v>
      </c>
      <c r="BR1742" s="148" t="s">
        <v>48</v>
      </c>
      <c r="BT1742" s="148">
        <v>6</v>
      </c>
      <c r="BV1742" s="148">
        <v>3.8</v>
      </c>
      <c r="BX1742" s="1" t="s">
        <v>47</v>
      </c>
      <c r="BZ1742" s="1" t="s">
        <v>47</v>
      </c>
    </row>
    <row r="1743" spans="2:78" x14ac:dyDescent="0.25">
      <c r="B1743" s="8">
        <v>1742</v>
      </c>
      <c r="C1743" s="8">
        <v>19</v>
      </c>
      <c r="D1743" s="8">
        <v>5</v>
      </c>
      <c r="E1743" s="8">
        <v>2021</v>
      </c>
      <c r="F1743" s="24" t="str">
        <f t="shared" si="149"/>
        <v>19/May/2021</v>
      </c>
      <c r="G1743" s="9" t="s">
        <v>22</v>
      </c>
      <c r="H1743" s="10" t="str">
        <f t="shared" si="146"/>
        <v>Wed</v>
      </c>
      <c r="I1743" s="10">
        <f t="shared" si="151"/>
        <v>871</v>
      </c>
      <c r="J1743" s="8">
        <f t="shared" si="147"/>
        <v>123</v>
      </c>
      <c r="K1743" s="1">
        <f t="shared" si="150"/>
        <v>29</v>
      </c>
      <c r="L1743" s="1">
        <f t="shared" si="148"/>
        <v>3</v>
      </c>
      <c r="N1743" s="1" t="s">
        <v>50</v>
      </c>
      <c r="P1743" s="87" t="s">
        <v>48</v>
      </c>
      <c r="Q1743" s="69"/>
      <c r="R1743" s="4" t="s">
        <v>49</v>
      </c>
      <c r="T1743" s="4" t="s">
        <v>49</v>
      </c>
      <c r="V1743" s="17" t="s">
        <v>50</v>
      </c>
      <c r="W1743" s="17"/>
      <c r="X1743" s="59">
        <v>4.2</v>
      </c>
      <c r="Y1743" s="69"/>
      <c r="Z1743" s="100">
        <v>5</v>
      </c>
      <c r="AA1743" s="69"/>
      <c r="AB1743" s="59">
        <v>4.4000000000000004</v>
      </c>
      <c r="AC1743" s="69"/>
      <c r="AD1743" s="87" t="s">
        <v>48</v>
      </c>
      <c r="AE1743" s="69"/>
      <c r="AF1743" s="59">
        <v>3</v>
      </c>
      <c r="AH1743" s="4" t="s">
        <v>49</v>
      </c>
      <c r="AJ1743" s="100">
        <v>6</v>
      </c>
      <c r="AL1743" s="4" t="s">
        <v>46</v>
      </c>
      <c r="AN1743" s="87">
        <v>3.4</v>
      </c>
      <c r="AP1743" s="87" t="s">
        <v>48</v>
      </c>
      <c r="AR1743" s="87">
        <v>5.6</v>
      </c>
      <c r="AT1743" s="100">
        <v>6.2</v>
      </c>
      <c r="AV1743" s="81">
        <v>3.6</v>
      </c>
      <c r="AX1743" s="81" t="s">
        <v>48</v>
      </c>
      <c r="AZ1743" s="100">
        <v>4.5999999999999996</v>
      </c>
      <c r="BB1743" s="100">
        <v>3.2</v>
      </c>
      <c r="BD1743" s="4" t="s">
        <v>50</v>
      </c>
      <c r="BF1743" s="81" t="s">
        <v>48</v>
      </c>
      <c r="BH1743" s="100">
        <v>3.4</v>
      </c>
      <c r="BI1743" s="69"/>
      <c r="BJ1743" s="81">
        <v>5.8</v>
      </c>
      <c r="BL1743" s="81">
        <v>3.8</v>
      </c>
      <c r="BN1743" s="81">
        <v>3.4</v>
      </c>
      <c r="BP1743" s="4" t="s">
        <v>52</v>
      </c>
      <c r="BR1743" s="148" t="s">
        <v>48</v>
      </c>
      <c r="BT1743" s="148">
        <v>2.4</v>
      </c>
      <c r="BV1743" s="148">
        <v>2.2000000000000002</v>
      </c>
      <c r="BX1743" s="1" t="s">
        <v>47</v>
      </c>
      <c r="BZ1743" s="1" t="s">
        <v>47</v>
      </c>
    </row>
    <row r="1744" spans="2:78" x14ac:dyDescent="0.25">
      <c r="B1744" s="8">
        <v>1743</v>
      </c>
      <c r="C1744" s="8">
        <v>20</v>
      </c>
      <c r="D1744" s="8">
        <v>5</v>
      </c>
      <c r="E1744" s="8">
        <v>2021</v>
      </c>
      <c r="F1744" s="24" t="str">
        <f t="shared" si="149"/>
        <v>20/May/2021</v>
      </c>
      <c r="G1744" s="9" t="s">
        <v>21</v>
      </c>
      <c r="H1744" s="10" t="str">
        <f t="shared" si="146"/>
        <v>Thu</v>
      </c>
      <c r="I1744" s="10">
        <f t="shared" si="151"/>
        <v>872</v>
      </c>
      <c r="J1744" s="8">
        <f t="shared" si="147"/>
        <v>123</v>
      </c>
      <c r="K1744" s="1">
        <f t="shared" si="150"/>
        <v>29</v>
      </c>
      <c r="L1744" s="1">
        <f t="shared" si="148"/>
        <v>3</v>
      </c>
      <c r="N1744" s="1" t="s">
        <v>50</v>
      </c>
      <c r="P1744" s="87" t="s">
        <v>48</v>
      </c>
      <c r="Q1744" s="69"/>
      <c r="R1744" s="4" t="s">
        <v>49</v>
      </c>
      <c r="T1744" s="4" t="s">
        <v>49</v>
      </c>
      <c r="V1744" s="17" t="s">
        <v>50</v>
      </c>
      <c r="W1744" s="17"/>
      <c r="X1744" s="59">
        <v>4</v>
      </c>
      <c r="Y1744" s="69"/>
      <c r="Z1744" s="100">
        <v>10.199999999999999</v>
      </c>
      <c r="AA1744" s="69"/>
      <c r="AB1744" s="59">
        <v>10</v>
      </c>
      <c r="AC1744" s="69"/>
      <c r="AD1744" s="87" t="s">
        <v>48</v>
      </c>
      <c r="AE1744" s="69"/>
      <c r="AF1744" s="59">
        <v>6.2</v>
      </c>
      <c r="AH1744" s="4" t="s">
        <v>49</v>
      </c>
      <c r="AJ1744" s="100">
        <v>9.8000000000000007</v>
      </c>
      <c r="AL1744" s="4" t="s">
        <v>46</v>
      </c>
      <c r="AN1744" s="87">
        <v>8</v>
      </c>
      <c r="AP1744" s="87" t="s">
        <v>48</v>
      </c>
      <c r="AR1744" s="87">
        <v>12.4</v>
      </c>
      <c r="AT1744" s="100">
        <v>14</v>
      </c>
      <c r="AV1744" s="81">
        <v>7.6</v>
      </c>
      <c r="AX1744" s="81" t="s">
        <v>48</v>
      </c>
      <c r="AZ1744" s="100">
        <v>9.6</v>
      </c>
      <c r="BB1744" s="100">
        <v>6</v>
      </c>
      <c r="BD1744" s="4" t="s">
        <v>50</v>
      </c>
      <c r="BF1744" s="81" t="s">
        <v>48</v>
      </c>
      <c r="BH1744" s="100">
        <v>7</v>
      </c>
      <c r="BI1744" s="69"/>
      <c r="BJ1744" s="81">
        <v>8.8000000000000007</v>
      </c>
      <c r="BL1744" s="81">
        <v>7.6</v>
      </c>
      <c r="BN1744" s="81">
        <v>7.4</v>
      </c>
      <c r="BP1744" s="4" t="s">
        <v>52</v>
      </c>
      <c r="BR1744" s="148" t="s">
        <v>48</v>
      </c>
      <c r="BT1744" s="148">
        <v>3</v>
      </c>
      <c r="BV1744" s="148">
        <v>3.4</v>
      </c>
      <c r="BX1744" s="1" t="s">
        <v>47</v>
      </c>
      <c r="BZ1744" s="1" t="s">
        <v>47</v>
      </c>
    </row>
    <row r="1745" spans="2:78" x14ac:dyDescent="0.25">
      <c r="B1745" s="8">
        <v>1744</v>
      </c>
      <c r="C1745" s="8">
        <v>20</v>
      </c>
      <c r="D1745" s="8">
        <v>5</v>
      </c>
      <c r="E1745" s="8">
        <v>2021</v>
      </c>
      <c r="F1745" s="24" t="str">
        <f t="shared" si="149"/>
        <v>20/May/2021</v>
      </c>
      <c r="G1745" s="9" t="s">
        <v>22</v>
      </c>
      <c r="H1745" s="10" t="str">
        <f t="shared" ref="H1745:H1808" si="152">TEXT(F1745,"ddd")</f>
        <v>Thu</v>
      </c>
      <c r="I1745" s="10">
        <f t="shared" si="151"/>
        <v>872</v>
      </c>
      <c r="J1745" s="8">
        <f t="shared" ref="J1745:J1808" si="153">IF(H1745=H1744,IF(_xlfn.ISOWEEKNUM(F1745)-_xlfn.ISOWEEKNUM(F1744)=1,J1744+1,J1744),IF(H1745=H1742,IF(_xlfn.ISOWEEKNUM(F1745)-_xlfn.ISOWEEKNUM(F1744)=1,J1744+1,J1744),IF(H1745=H1740,IF(_xlfn.ISOWEEKNUM(F1745)-_xlfn.ISOWEEKNUM(F1744)=1,J1744+1,J1744),IF(H1745=H1738,IF(_xlfn.ISOWEEKNUM(F1745)-_xlfn.ISOWEEKNUM(F1744)=1,J1744+1,J1744),IF(H1745=H1736,IF(_xlfn.ISOWEEKNUM(F1745)-_xlfn.ISOWEEKNUM(F1744)=1,J1744+1,J1744),IF(H1745=H1734,IF(_xlfn.ISOWEEKNUM(F1745)-_xlfn.ISOWEEKNUM(F1744)=1,J1744+1,J1744),IF(H1745=H1732,IF(_xlfn.ISOWEEKNUM(F1745)-_xlfn.ISOWEEKNUM(F1744)=1,J1744+1,J1744),-1)))))))</f>
        <v>123</v>
      </c>
      <c r="K1745" s="1">
        <f t="shared" si="150"/>
        <v>29</v>
      </c>
      <c r="L1745" s="1">
        <f t="shared" si="148"/>
        <v>3</v>
      </c>
      <c r="N1745" s="1" t="s">
        <v>50</v>
      </c>
      <c r="P1745" s="87" t="s">
        <v>48</v>
      </c>
      <c r="Q1745" s="69"/>
      <c r="R1745" s="4" t="s">
        <v>49</v>
      </c>
      <c r="T1745" s="4" t="s">
        <v>49</v>
      </c>
      <c r="V1745" s="17" t="s">
        <v>50</v>
      </c>
      <c r="W1745" s="17"/>
      <c r="X1745" s="59">
        <v>4</v>
      </c>
      <c r="Y1745" s="69"/>
      <c r="Z1745" s="100">
        <v>6.2</v>
      </c>
      <c r="AA1745" s="69"/>
      <c r="AB1745" s="59">
        <v>4.4000000000000004</v>
      </c>
      <c r="AC1745" s="69"/>
      <c r="AD1745" s="87" t="s">
        <v>48</v>
      </c>
      <c r="AE1745" s="69"/>
      <c r="AF1745" s="59">
        <v>3.4</v>
      </c>
      <c r="AH1745" s="4" t="s">
        <v>49</v>
      </c>
      <c r="AJ1745" s="100">
        <v>5</v>
      </c>
      <c r="AL1745" s="4" t="s">
        <v>46</v>
      </c>
      <c r="AN1745" s="87">
        <v>3.4</v>
      </c>
      <c r="AP1745" s="87" t="s">
        <v>48</v>
      </c>
      <c r="AR1745" s="87">
        <v>5.6</v>
      </c>
      <c r="AT1745" s="100">
        <v>8</v>
      </c>
      <c r="AV1745" s="81">
        <v>4</v>
      </c>
      <c r="AX1745" s="81" t="s">
        <v>48</v>
      </c>
      <c r="AZ1745" s="100">
        <v>5.2</v>
      </c>
      <c r="BB1745" s="100">
        <v>3</v>
      </c>
      <c r="BD1745" s="4" t="s">
        <v>50</v>
      </c>
      <c r="BF1745" s="81" t="s">
        <v>48</v>
      </c>
      <c r="BH1745" s="100">
        <v>5.8</v>
      </c>
      <c r="BI1745" s="69"/>
      <c r="BJ1745" s="81">
        <v>5.6</v>
      </c>
      <c r="BL1745" s="81">
        <v>4</v>
      </c>
      <c r="BN1745" s="81">
        <v>6</v>
      </c>
      <c r="BP1745" s="4" t="s">
        <v>52</v>
      </c>
      <c r="BR1745" s="148" t="s">
        <v>48</v>
      </c>
      <c r="BT1745" s="148">
        <v>8</v>
      </c>
      <c r="BV1745" s="148">
        <v>2.4</v>
      </c>
      <c r="BX1745" s="1" t="s">
        <v>47</v>
      </c>
      <c r="BZ1745" s="1" t="s">
        <v>47</v>
      </c>
    </row>
    <row r="1746" spans="2:78" x14ac:dyDescent="0.25">
      <c r="B1746" s="8">
        <v>1745</v>
      </c>
      <c r="C1746" s="8">
        <v>21</v>
      </c>
      <c r="D1746" s="8">
        <v>5</v>
      </c>
      <c r="E1746" s="8">
        <v>2021</v>
      </c>
      <c r="F1746" s="24" t="str">
        <f t="shared" si="149"/>
        <v>21/May/2021</v>
      </c>
      <c r="G1746" s="9" t="s">
        <v>21</v>
      </c>
      <c r="H1746" s="10" t="str">
        <f t="shared" si="152"/>
        <v>Fri</v>
      </c>
      <c r="I1746" s="10">
        <f t="shared" si="151"/>
        <v>873</v>
      </c>
      <c r="J1746" s="8">
        <f t="shared" si="153"/>
        <v>123</v>
      </c>
      <c r="K1746" s="1">
        <f t="shared" si="150"/>
        <v>29</v>
      </c>
      <c r="L1746" s="1">
        <f t="shared" si="148"/>
        <v>3</v>
      </c>
      <c r="N1746" s="1" t="s">
        <v>50</v>
      </c>
      <c r="P1746" s="87" t="s">
        <v>48</v>
      </c>
      <c r="Q1746" s="69"/>
      <c r="R1746" s="4" t="s">
        <v>49</v>
      </c>
      <c r="T1746" s="4" t="s">
        <v>49</v>
      </c>
      <c r="V1746" s="17" t="s">
        <v>50</v>
      </c>
      <c r="W1746" s="17"/>
      <c r="X1746" s="59">
        <v>8.4</v>
      </c>
      <c r="Y1746" s="69"/>
      <c r="Z1746" s="100">
        <v>11</v>
      </c>
      <c r="AA1746" s="69"/>
      <c r="AB1746" s="59">
        <v>9.1999999999999993</v>
      </c>
      <c r="AC1746" s="69"/>
      <c r="AD1746" s="87" t="s">
        <v>48</v>
      </c>
      <c r="AE1746" s="69"/>
      <c r="AF1746" s="59">
        <v>6.2</v>
      </c>
      <c r="AH1746" s="4" t="s">
        <v>49</v>
      </c>
      <c r="AJ1746" s="100">
        <v>7.2</v>
      </c>
      <c r="AL1746" s="4" t="s">
        <v>46</v>
      </c>
      <c r="AN1746" s="87">
        <v>5.4</v>
      </c>
      <c r="AP1746" s="87" t="s">
        <v>48</v>
      </c>
      <c r="AR1746" s="87">
        <v>10.199999999999999</v>
      </c>
      <c r="AT1746" s="100">
        <v>11.6</v>
      </c>
      <c r="AV1746" s="81">
        <v>5.2</v>
      </c>
      <c r="AX1746" s="81" t="s">
        <v>48</v>
      </c>
      <c r="AZ1746" s="100">
        <v>7</v>
      </c>
      <c r="BB1746" s="100">
        <v>5</v>
      </c>
      <c r="BD1746" s="4" t="s">
        <v>50</v>
      </c>
      <c r="BF1746" s="81" t="s">
        <v>48</v>
      </c>
      <c r="BH1746" s="100">
        <v>10</v>
      </c>
      <c r="BI1746" s="69"/>
      <c r="BJ1746" s="81">
        <v>9.8000000000000007</v>
      </c>
      <c r="BL1746" s="81">
        <v>6.6</v>
      </c>
      <c r="BN1746" s="81">
        <v>8</v>
      </c>
      <c r="BP1746" s="4" t="s">
        <v>52</v>
      </c>
      <c r="BR1746" s="148" t="s">
        <v>48</v>
      </c>
      <c r="BT1746" s="148">
        <v>2.4</v>
      </c>
      <c r="BV1746" s="148">
        <v>3.8</v>
      </c>
      <c r="BX1746" s="1" t="s">
        <v>47</v>
      </c>
      <c r="BZ1746" s="1" t="s">
        <v>47</v>
      </c>
    </row>
    <row r="1747" spans="2:78" x14ac:dyDescent="0.25">
      <c r="B1747" s="8">
        <v>1746</v>
      </c>
      <c r="C1747" s="8">
        <v>21</v>
      </c>
      <c r="D1747" s="8">
        <v>5</v>
      </c>
      <c r="E1747" s="8">
        <v>2021</v>
      </c>
      <c r="F1747" s="24" t="str">
        <f t="shared" si="149"/>
        <v>21/May/2021</v>
      </c>
      <c r="G1747" s="9" t="s">
        <v>22</v>
      </c>
      <c r="H1747" s="10" t="str">
        <f t="shared" si="152"/>
        <v>Fri</v>
      </c>
      <c r="I1747" s="10">
        <f t="shared" si="151"/>
        <v>873</v>
      </c>
      <c r="J1747" s="8">
        <f t="shared" si="153"/>
        <v>123</v>
      </c>
      <c r="K1747" s="1">
        <f t="shared" si="150"/>
        <v>29</v>
      </c>
      <c r="L1747" s="1">
        <f t="shared" si="148"/>
        <v>3</v>
      </c>
      <c r="N1747" s="1" t="s">
        <v>50</v>
      </c>
      <c r="P1747" s="87" t="s">
        <v>48</v>
      </c>
      <c r="Q1747" s="69"/>
      <c r="R1747" s="4" t="s">
        <v>49</v>
      </c>
      <c r="T1747" s="4" t="s">
        <v>49</v>
      </c>
      <c r="V1747" s="17" t="s">
        <v>50</v>
      </c>
      <c r="W1747" s="17"/>
      <c r="X1747" s="59">
        <v>4.4000000000000004</v>
      </c>
      <c r="Y1747" s="69"/>
      <c r="Z1747" s="100">
        <v>5.8</v>
      </c>
      <c r="AA1747" s="69"/>
      <c r="AB1747" s="59">
        <v>6</v>
      </c>
      <c r="AC1747" s="69"/>
      <c r="AD1747" s="87" t="s">
        <v>48</v>
      </c>
      <c r="AE1747" s="69"/>
      <c r="AF1747" s="59">
        <v>3.8</v>
      </c>
      <c r="AH1747" s="4" t="s">
        <v>49</v>
      </c>
      <c r="AJ1747" s="100">
        <v>4.5999999999999996</v>
      </c>
      <c r="AL1747" s="4" t="s">
        <v>46</v>
      </c>
      <c r="AN1747" s="87">
        <v>4</v>
      </c>
      <c r="AP1747" s="87" t="s">
        <v>48</v>
      </c>
      <c r="AR1747" s="87">
        <v>3</v>
      </c>
      <c r="AT1747" s="100">
        <v>5.8</v>
      </c>
      <c r="AV1747" s="81">
        <v>2.6</v>
      </c>
      <c r="AX1747" s="81" t="s">
        <v>48</v>
      </c>
      <c r="AZ1747" s="100">
        <v>4.2</v>
      </c>
      <c r="BB1747" s="100">
        <v>2.4</v>
      </c>
      <c r="BD1747" s="4" t="s">
        <v>50</v>
      </c>
      <c r="BF1747" s="81" t="s">
        <v>48</v>
      </c>
      <c r="BH1747" s="100">
        <v>5</v>
      </c>
      <c r="BI1747" s="69"/>
      <c r="BJ1747" s="81">
        <v>4.2</v>
      </c>
      <c r="BL1747" s="81">
        <v>2.4</v>
      </c>
      <c r="BN1747" s="81">
        <v>3.2</v>
      </c>
      <c r="BP1747" s="4" t="s">
        <v>52</v>
      </c>
      <c r="BR1747" s="148" t="s">
        <v>48</v>
      </c>
      <c r="BT1747" s="148">
        <v>6.6</v>
      </c>
      <c r="BV1747" s="148">
        <v>2.8</v>
      </c>
      <c r="BX1747" s="1" t="s">
        <v>47</v>
      </c>
      <c r="BZ1747" s="1" t="s">
        <v>47</v>
      </c>
    </row>
    <row r="1748" spans="2:78" x14ac:dyDescent="0.25">
      <c r="B1748" s="8">
        <v>1747</v>
      </c>
      <c r="C1748" s="8">
        <v>22</v>
      </c>
      <c r="D1748" s="8">
        <v>5</v>
      </c>
      <c r="E1748" s="8">
        <v>2021</v>
      </c>
      <c r="F1748" s="24" t="str">
        <f t="shared" si="149"/>
        <v>22/May/2021</v>
      </c>
      <c r="G1748" s="9" t="s">
        <v>21</v>
      </c>
      <c r="H1748" s="10" t="str">
        <f t="shared" si="152"/>
        <v>Sat</v>
      </c>
      <c r="I1748" s="10">
        <f t="shared" si="151"/>
        <v>874</v>
      </c>
      <c r="J1748" s="8">
        <f t="shared" si="153"/>
        <v>123</v>
      </c>
      <c r="K1748" s="1">
        <f t="shared" si="150"/>
        <v>29</v>
      </c>
      <c r="L1748" s="1">
        <f t="shared" si="148"/>
        <v>3</v>
      </c>
      <c r="N1748" s="1" t="s">
        <v>50</v>
      </c>
      <c r="P1748" s="87" t="s">
        <v>48</v>
      </c>
      <c r="Q1748" s="69"/>
      <c r="R1748" s="4" t="s">
        <v>49</v>
      </c>
      <c r="T1748" s="4" t="s">
        <v>49</v>
      </c>
      <c r="V1748" s="17" t="s">
        <v>50</v>
      </c>
      <c r="W1748" s="17"/>
      <c r="X1748" s="59">
        <v>8.1999999999999993</v>
      </c>
      <c r="Y1748" s="69"/>
      <c r="Z1748" s="100">
        <v>11.4</v>
      </c>
      <c r="AA1748" s="69"/>
      <c r="AB1748" s="59">
        <v>9.4</v>
      </c>
      <c r="AC1748" s="69"/>
      <c r="AD1748" s="87" t="s">
        <v>48</v>
      </c>
      <c r="AE1748" s="69"/>
      <c r="AF1748" s="59">
        <v>5.6</v>
      </c>
      <c r="AH1748" s="4" t="s">
        <v>49</v>
      </c>
      <c r="AJ1748" s="100">
        <v>8.8000000000000007</v>
      </c>
      <c r="AL1748" s="4" t="s">
        <v>46</v>
      </c>
      <c r="AN1748" s="87">
        <v>6.8</v>
      </c>
      <c r="AP1748" s="87" t="s">
        <v>48</v>
      </c>
      <c r="AR1748" s="87">
        <v>11.4</v>
      </c>
      <c r="AT1748" s="100">
        <v>12.6</v>
      </c>
      <c r="AV1748" s="81">
        <v>7.2</v>
      </c>
      <c r="AX1748" s="81" t="s">
        <v>48</v>
      </c>
      <c r="AZ1748" s="100">
        <v>9.1999999999999993</v>
      </c>
      <c r="BB1748" s="100">
        <v>5.8</v>
      </c>
      <c r="BD1748" s="4" t="s">
        <v>50</v>
      </c>
      <c r="BF1748" s="81" t="s">
        <v>48</v>
      </c>
      <c r="BH1748" s="100">
        <v>11</v>
      </c>
      <c r="BI1748" s="69"/>
      <c r="BJ1748" s="81">
        <v>9.1999999999999993</v>
      </c>
      <c r="BL1748" s="81">
        <v>6.8</v>
      </c>
      <c r="BN1748" s="81">
        <v>6.8</v>
      </c>
      <c r="BP1748" s="4" t="s">
        <v>52</v>
      </c>
      <c r="BR1748" s="148" t="s">
        <v>48</v>
      </c>
      <c r="BT1748" s="148">
        <v>6.8</v>
      </c>
      <c r="BV1748" s="148">
        <v>3.6</v>
      </c>
      <c r="BX1748" s="1" t="s">
        <v>47</v>
      </c>
      <c r="BZ1748" s="1" t="s">
        <v>47</v>
      </c>
    </row>
    <row r="1749" spans="2:78" x14ac:dyDescent="0.25">
      <c r="B1749" s="8">
        <v>1748</v>
      </c>
      <c r="C1749" s="8">
        <v>22</v>
      </c>
      <c r="D1749" s="8">
        <v>5</v>
      </c>
      <c r="E1749" s="8">
        <v>2021</v>
      </c>
      <c r="F1749" s="24" t="str">
        <f t="shared" si="149"/>
        <v>22/May/2021</v>
      </c>
      <c r="G1749" s="9" t="s">
        <v>22</v>
      </c>
      <c r="H1749" s="10" t="str">
        <f t="shared" si="152"/>
        <v>Sat</v>
      </c>
      <c r="I1749" s="10">
        <f t="shared" si="151"/>
        <v>874</v>
      </c>
      <c r="J1749" s="8">
        <f t="shared" si="153"/>
        <v>123</v>
      </c>
      <c r="K1749" s="1">
        <f t="shared" si="150"/>
        <v>29</v>
      </c>
      <c r="L1749" s="1">
        <f t="shared" si="148"/>
        <v>3</v>
      </c>
      <c r="N1749" s="1" t="s">
        <v>50</v>
      </c>
      <c r="P1749" s="87" t="s">
        <v>48</v>
      </c>
      <c r="Q1749" s="69"/>
      <c r="R1749" s="4" t="s">
        <v>49</v>
      </c>
      <c r="T1749" s="4" t="s">
        <v>49</v>
      </c>
      <c r="V1749" s="17" t="s">
        <v>50</v>
      </c>
      <c r="W1749" s="17"/>
      <c r="X1749" s="59">
        <v>4.4000000000000004</v>
      </c>
      <c r="Y1749" s="69"/>
      <c r="Z1749" s="100">
        <v>5.8</v>
      </c>
      <c r="AA1749" s="69"/>
      <c r="AB1749" s="59">
        <v>7.2</v>
      </c>
      <c r="AC1749" s="69"/>
      <c r="AD1749" s="87" t="s">
        <v>48</v>
      </c>
      <c r="AE1749" s="69"/>
      <c r="AF1749" s="59">
        <v>5</v>
      </c>
      <c r="AH1749" s="4" t="s">
        <v>49</v>
      </c>
      <c r="AJ1749" s="100">
        <v>4.2</v>
      </c>
      <c r="AL1749" s="4" t="s">
        <v>46</v>
      </c>
      <c r="AN1749" s="87">
        <v>3.4</v>
      </c>
      <c r="AP1749" s="87" t="s">
        <v>48</v>
      </c>
      <c r="AR1749" s="87">
        <v>6.6</v>
      </c>
      <c r="AT1749" s="100">
        <v>7.2</v>
      </c>
      <c r="AV1749" s="81">
        <v>3.8</v>
      </c>
      <c r="AX1749" s="81" t="s">
        <v>48</v>
      </c>
      <c r="AZ1749" s="100">
        <v>3.8</v>
      </c>
      <c r="BB1749" s="100">
        <v>2.8</v>
      </c>
      <c r="BD1749" s="4" t="s">
        <v>50</v>
      </c>
      <c r="BF1749" s="81" t="s">
        <v>48</v>
      </c>
      <c r="BH1749" s="100">
        <v>5.4</v>
      </c>
      <c r="BI1749" s="69"/>
      <c r="BJ1749" s="81">
        <v>5</v>
      </c>
      <c r="BL1749" s="81">
        <v>3</v>
      </c>
      <c r="BN1749" s="81">
        <v>3.6</v>
      </c>
      <c r="BP1749" s="4" t="s">
        <v>52</v>
      </c>
      <c r="BR1749" s="148" t="s">
        <v>48</v>
      </c>
      <c r="BT1749" s="148">
        <v>4</v>
      </c>
      <c r="BV1749" s="148">
        <v>1</v>
      </c>
      <c r="BX1749" s="1" t="s">
        <v>47</v>
      </c>
      <c r="BZ1749" s="1" t="s">
        <v>47</v>
      </c>
    </row>
    <row r="1750" spans="2:78" x14ac:dyDescent="0.25">
      <c r="B1750" s="8">
        <v>1749</v>
      </c>
      <c r="C1750" s="8">
        <v>23</v>
      </c>
      <c r="D1750" s="8">
        <v>5</v>
      </c>
      <c r="E1750" s="8">
        <v>2021</v>
      </c>
      <c r="F1750" s="24" t="str">
        <f t="shared" si="149"/>
        <v>23/May/2021</v>
      </c>
      <c r="G1750" s="9" t="s">
        <v>21</v>
      </c>
      <c r="H1750" s="10" t="str">
        <f t="shared" si="152"/>
        <v>Sun</v>
      </c>
      <c r="I1750" s="10">
        <f t="shared" si="151"/>
        <v>875</v>
      </c>
      <c r="J1750" s="8">
        <f t="shared" si="153"/>
        <v>123</v>
      </c>
      <c r="K1750" s="1">
        <f t="shared" si="150"/>
        <v>29</v>
      </c>
      <c r="L1750" s="1">
        <f t="shared" si="148"/>
        <v>3</v>
      </c>
      <c r="N1750" s="1" t="s">
        <v>50</v>
      </c>
      <c r="P1750" s="87" t="s">
        <v>48</v>
      </c>
      <c r="Q1750" s="69"/>
      <c r="R1750" s="4" t="s">
        <v>49</v>
      </c>
      <c r="T1750" s="4" t="s">
        <v>49</v>
      </c>
      <c r="V1750" s="17" t="s">
        <v>50</v>
      </c>
      <c r="W1750" s="17"/>
      <c r="X1750" s="59">
        <v>7</v>
      </c>
      <c r="Y1750" s="69"/>
      <c r="Z1750" s="100">
        <v>8.1999999999999993</v>
      </c>
      <c r="AA1750" s="69"/>
      <c r="AB1750" s="59">
        <v>8</v>
      </c>
      <c r="AC1750" s="69"/>
      <c r="AD1750" s="87" t="s">
        <v>48</v>
      </c>
      <c r="AE1750" s="69"/>
      <c r="AF1750" s="59">
        <v>6.2</v>
      </c>
      <c r="AH1750" s="4" t="s">
        <v>49</v>
      </c>
      <c r="AJ1750" s="100">
        <v>9.1999999999999993</v>
      </c>
      <c r="AL1750" s="4" t="s">
        <v>46</v>
      </c>
      <c r="AN1750" s="87">
        <v>7.2</v>
      </c>
      <c r="AP1750" s="87" t="s">
        <v>48</v>
      </c>
      <c r="AR1750" s="87">
        <v>10.4</v>
      </c>
      <c r="AT1750" s="100">
        <v>13</v>
      </c>
      <c r="AV1750" s="81">
        <v>5.8</v>
      </c>
      <c r="AX1750" s="81" t="s">
        <v>48</v>
      </c>
      <c r="AZ1750" s="100">
        <v>9</v>
      </c>
      <c r="BB1750" s="100">
        <v>5</v>
      </c>
      <c r="BD1750" s="4" t="s">
        <v>50</v>
      </c>
      <c r="BF1750" s="81" t="s">
        <v>48</v>
      </c>
      <c r="BH1750" s="100">
        <v>9</v>
      </c>
      <c r="BI1750" s="69"/>
      <c r="BJ1750" s="81">
        <v>9</v>
      </c>
      <c r="BL1750" s="81">
        <v>5</v>
      </c>
      <c r="BN1750" s="81">
        <v>7</v>
      </c>
      <c r="BP1750" s="4" t="s">
        <v>52</v>
      </c>
      <c r="BR1750" s="148" t="s">
        <v>48</v>
      </c>
      <c r="BT1750" s="148">
        <v>6.8</v>
      </c>
      <c r="BV1750" s="148">
        <v>4.8</v>
      </c>
      <c r="BX1750" s="1" t="s">
        <v>47</v>
      </c>
      <c r="BZ1750" s="1" t="s">
        <v>47</v>
      </c>
    </row>
    <row r="1751" spans="2:78" x14ac:dyDescent="0.25">
      <c r="B1751" s="8">
        <v>1750</v>
      </c>
      <c r="C1751" s="8">
        <v>23</v>
      </c>
      <c r="D1751" s="8">
        <v>5</v>
      </c>
      <c r="E1751" s="8">
        <v>2021</v>
      </c>
      <c r="F1751" s="24" t="str">
        <f t="shared" si="149"/>
        <v>23/May/2021</v>
      </c>
      <c r="G1751" s="9" t="s">
        <v>22</v>
      </c>
      <c r="H1751" s="10" t="str">
        <f t="shared" si="152"/>
        <v>Sun</v>
      </c>
      <c r="I1751" s="10">
        <f t="shared" si="151"/>
        <v>875</v>
      </c>
      <c r="J1751" s="8">
        <f t="shared" si="153"/>
        <v>123</v>
      </c>
      <c r="K1751" s="1">
        <f t="shared" si="150"/>
        <v>29</v>
      </c>
      <c r="L1751" s="1">
        <f t="shared" si="148"/>
        <v>3</v>
      </c>
      <c r="N1751" s="1" t="s">
        <v>50</v>
      </c>
      <c r="P1751" s="87" t="s">
        <v>48</v>
      </c>
      <c r="Q1751" s="69"/>
      <c r="R1751" s="4" t="s">
        <v>49</v>
      </c>
      <c r="T1751" s="4" t="s">
        <v>49</v>
      </c>
      <c r="V1751" s="17" t="s">
        <v>50</v>
      </c>
      <c r="W1751" s="17"/>
      <c r="X1751" s="59">
        <v>4</v>
      </c>
      <c r="Y1751" s="69"/>
      <c r="Z1751" s="100">
        <v>5</v>
      </c>
      <c r="AA1751" s="69"/>
      <c r="AB1751" s="59">
        <v>4.8</v>
      </c>
      <c r="AC1751" s="69"/>
      <c r="AD1751" s="87" t="s">
        <v>48</v>
      </c>
      <c r="AE1751" s="69"/>
      <c r="AF1751" s="59">
        <v>5.6</v>
      </c>
      <c r="AH1751" s="4" t="s">
        <v>49</v>
      </c>
      <c r="AJ1751" s="100">
        <v>4.2</v>
      </c>
      <c r="AL1751" s="4" t="s">
        <v>46</v>
      </c>
      <c r="AN1751" s="87">
        <v>3</v>
      </c>
      <c r="AP1751" s="87" t="s">
        <v>48</v>
      </c>
      <c r="AR1751" s="87">
        <v>4.2</v>
      </c>
      <c r="AT1751" s="100">
        <v>6.6</v>
      </c>
      <c r="AV1751" s="81">
        <v>3.4</v>
      </c>
      <c r="AX1751" s="81" t="s">
        <v>48</v>
      </c>
      <c r="AZ1751" s="100">
        <v>4.8</v>
      </c>
      <c r="BB1751" s="100">
        <v>4</v>
      </c>
      <c r="BD1751" s="4" t="s">
        <v>50</v>
      </c>
      <c r="BF1751" s="81" t="s">
        <v>48</v>
      </c>
      <c r="BH1751" s="100">
        <v>4</v>
      </c>
      <c r="BI1751" s="69"/>
      <c r="BJ1751" s="81">
        <v>4.8</v>
      </c>
      <c r="BL1751" s="81">
        <v>3.2</v>
      </c>
      <c r="BN1751" s="81">
        <v>4.2</v>
      </c>
      <c r="BP1751" s="4" t="s">
        <v>52</v>
      </c>
      <c r="BR1751" s="148" t="s">
        <v>48</v>
      </c>
      <c r="BT1751" s="148">
        <v>3.4</v>
      </c>
      <c r="BV1751" s="148">
        <v>1</v>
      </c>
      <c r="BX1751" s="1" t="s">
        <v>47</v>
      </c>
      <c r="BZ1751" s="1" t="s">
        <v>47</v>
      </c>
    </row>
    <row r="1752" spans="2:78" x14ac:dyDescent="0.25">
      <c r="B1752" s="8">
        <v>1751</v>
      </c>
      <c r="C1752" s="8">
        <v>24</v>
      </c>
      <c r="D1752" s="8">
        <v>5</v>
      </c>
      <c r="E1752" s="8">
        <v>2021</v>
      </c>
      <c r="F1752" s="24" t="str">
        <f t="shared" si="149"/>
        <v>24/May/2021</v>
      </c>
      <c r="G1752" s="9" t="s">
        <v>21</v>
      </c>
      <c r="H1752" s="10" t="str">
        <f t="shared" si="152"/>
        <v>Mon</v>
      </c>
      <c r="I1752" s="10">
        <f t="shared" si="151"/>
        <v>876</v>
      </c>
      <c r="J1752" s="8">
        <f t="shared" si="153"/>
        <v>124</v>
      </c>
      <c r="K1752" s="1">
        <f t="shared" si="150"/>
        <v>29</v>
      </c>
      <c r="L1752" s="1">
        <f t="shared" si="148"/>
        <v>3</v>
      </c>
      <c r="N1752" s="1" t="s">
        <v>50</v>
      </c>
      <c r="P1752" s="87" t="s">
        <v>48</v>
      </c>
      <c r="Q1752" s="69"/>
      <c r="R1752" s="4" t="s">
        <v>49</v>
      </c>
      <c r="T1752" s="4" t="s">
        <v>49</v>
      </c>
      <c r="V1752" s="17" t="s">
        <v>50</v>
      </c>
      <c r="W1752" s="17"/>
      <c r="X1752" s="59">
        <v>8.8000000000000007</v>
      </c>
      <c r="Y1752" s="69"/>
      <c r="Z1752" s="100">
        <v>11.2</v>
      </c>
      <c r="AA1752" s="69"/>
      <c r="AB1752" s="59">
        <v>8.6</v>
      </c>
      <c r="AC1752" s="69"/>
      <c r="AD1752" s="87" t="s">
        <v>48</v>
      </c>
      <c r="AE1752" s="69"/>
      <c r="AF1752" s="59">
        <v>6</v>
      </c>
      <c r="AH1752" s="4" t="s">
        <v>49</v>
      </c>
      <c r="AJ1752" s="100">
        <v>9.8000000000000007</v>
      </c>
      <c r="AL1752" s="4" t="s">
        <v>46</v>
      </c>
      <c r="AN1752" s="87">
        <v>7.4</v>
      </c>
      <c r="AP1752" s="87" t="s">
        <v>48</v>
      </c>
      <c r="AR1752" s="87">
        <v>11</v>
      </c>
      <c r="AT1752" s="100">
        <v>13.6</v>
      </c>
      <c r="AV1752" s="81">
        <v>7</v>
      </c>
      <c r="AX1752" s="81" t="s">
        <v>48</v>
      </c>
      <c r="AZ1752" s="100">
        <v>9.6</v>
      </c>
      <c r="BB1752" s="100">
        <v>2.2000000000000002</v>
      </c>
      <c r="BD1752" s="4" t="s">
        <v>50</v>
      </c>
      <c r="BF1752" s="81" t="s">
        <v>48</v>
      </c>
      <c r="BH1752" s="100">
        <v>8.4</v>
      </c>
      <c r="BI1752" s="69"/>
      <c r="BJ1752" s="81">
        <v>10.199999999999999</v>
      </c>
      <c r="BL1752" s="81">
        <v>9.8000000000000007</v>
      </c>
      <c r="BN1752" s="81">
        <v>8.1999999999999993</v>
      </c>
      <c r="BP1752" s="4" t="s">
        <v>52</v>
      </c>
      <c r="BR1752" s="148" t="s">
        <v>48</v>
      </c>
      <c r="BT1752" s="148">
        <v>5.2</v>
      </c>
      <c r="BV1752" s="148">
        <v>4</v>
      </c>
      <c r="BX1752" s="1" t="s">
        <v>47</v>
      </c>
      <c r="BZ1752" s="1" t="s">
        <v>47</v>
      </c>
    </row>
    <row r="1753" spans="2:78" x14ac:dyDescent="0.25">
      <c r="B1753" s="8">
        <v>1752</v>
      </c>
      <c r="C1753" s="8">
        <v>24</v>
      </c>
      <c r="D1753" s="8">
        <v>5</v>
      </c>
      <c r="E1753" s="8">
        <v>2021</v>
      </c>
      <c r="F1753" s="24" t="str">
        <f t="shared" si="149"/>
        <v>24/May/2021</v>
      </c>
      <c r="G1753" s="9" t="s">
        <v>22</v>
      </c>
      <c r="H1753" s="10" t="str">
        <f t="shared" si="152"/>
        <v>Mon</v>
      </c>
      <c r="I1753" s="10">
        <f t="shared" si="151"/>
        <v>876</v>
      </c>
      <c r="J1753" s="8">
        <f t="shared" si="153"/>
        <v>124</v>
      </c>
      <c r="K1753" s="1">
        <f t="shared" si="150"/>
        <v>29</v>
      </c>
      <c r="L1753" s="1">
        <f t="shared" si="148"/>
        <v>3</v>
      </c>
      <c r="N1753" s="1" t="s">
        <v>50</v>
      </c>
      <c r="P1753" s="87" t="s">
        <v>48</v>
      </c>
      <c r="Q1753" s="69"/>
      <c r="R1753" s="4" t="s">
        <v>49</v>
      </c>
      <c r="T1753" s="4" t="s">
        <v>49</v>
      </c>
      <c r="V1753" s="17" t="s">
        <v>50</v>
      </c>
      <c r="W1753" s="17"/>
      <c r="X1753" s="59">
        <v>4.8</v>
      </c>
      <c r="Y1753" s="69"/>
      <c r="Z1753" s="100">
        <v>5.2</v>
      </c>
      <c r="AA1753" s="69"/>
      <c r="AB1753" s="59">
        <v>8.1999999999999993</v>
      </c>
      <c r="AC1753" s="69"/>
      <c r="AD1753" s="87" t="s">
        <v>48</v>
      </c>
      <c r="AE1753" s="69"/>
      <c r="AF1753" s="59">
        <v>3.6</v>
      </c>
      <c r="AH1753" s="4" t="s">
        <v>49</v>
      </c>
      <c r="AJ1753" s="100">
        <v>7.2</v>
      </c>
      <c r="AL1753" s="4" t="s">
        <v>46</v>
      </c>
      <c r="AN1753" s="87">
        <v>4.5999999999999996</v>
      </c>
      <c r="AP1753" s="87" t="s">
        <v>48</v>
      </c>
      <c r="AR1753" s="87">
        <v>6.6</v>
      </c>
      <c r="AT1753" s="100">
        <v>5</v>
      </c>
      <c r="AV1753" s="81">
        <v>4.2</v>
      </c>
      <c r="AX1753" s="81" t="s">
        <v>48</v>
      </c>
      <c r="AZ1753" s="100">
        <v>6</v>
      </c>
      <c r="BB1753" s="100">
        <v>3.8</v>
      </c>
      <c r="BD1753" s="4" t="s">
        <v>50</v>
      </c>
      <c r="BF1753" s="81" t="s">
        <v>48</v>
      </c>
      <c r="BH1753" s="100">
        <v>6</v>
      </c>
      <c r="BI1753" s="69"/>
      <c r="BJ1753" s="81">
        <v>5.6</v>
      </c>
      <c r="BL1753" s="81">
        <v>3.6</v>
      </c>
      <c r="BN1753" s="81">
        <v>4.2</v>
      </c>
      <c r="BP1753" s="4" t="s">
        <v>52</v>
      </c>
      <c r="BR1753" s="148" t="s">
        <v>48</v>
      </c>
      <c r="BT1753" s="148">
        <v>4</v>
      </c>
      <c r="BV1753" s="148">
        <v>1.6</v>
      </c>
      <c r="BX1753" s="1" t="s">
        <v>47</v>
      </c>
      <c r="BZ1753" s="1" t="s">
        <v>47</v>
      </c>
    </row>
    <row r="1754" spans="2:78" x14ac:dyDescent="0.25">
      <c r="B1754" s="8">
        <v>1753</v>
      </c>
      <c r="C1754" s="8">
        <v>25</v>
      </c>
      <c r="D1754" s="8">
        <v>5</v>
      </c>
      <c r="E1754" s="8">
        <v>2021</v>
      </c>
      <c r="F1754" s="24" t="str">
        <f t="shared" si="149"/>
        <v>25/May/2021</v>
      </c>
      <c r="G1754" s="9" t="s">
        <v>21</v>
      </c>
      <c r="H1754" s="10" t="str">
        <f t="shared" si="152"/>
        <v>Tue</v>
      </c>
      <c r="I1754" s="10">
        <f t="shared" si="151"/>
        <v>877</v>
      </c>
      <c r="J1754" s="8">
        <f t="shared" si="153"/>
        <v>124</v>
      </c>
      <c r="K1754" s="1">
        <f t="shared" si="150"/>
        <v>29</v>
      </c>
      <c r="L1754" s="1">
        <f t="shared" si="148"/>
        <v>3</v>
      </c>
      <c r="N1754" s="1" t="s">
        <v>50</v>
      </c>
      <c r="P1754" s="87" t="s">
        <v>48</v>
      </c>
      <c r="Q1754" s="69"/>
      <c r="R1754" s="4" t="s">
        <v>49</v>
      </c>
      <c r="T1754" s="4" t="s">
        <v>49</v>
      </c>
      <c r="V1754" s="17" t="s">
        <v>50</v>
      </c>
      <c r="W1754" s="17"/>
      <c r="X1754" s="59">
        <v>9.4</v>
      </c>
      <c r="Y1754" s="69"/>
      <c r="Z1754" s="100">
        <v>10</v>
      </c>
      <c r="AA1754" s="69"/>
      <c r="AB1754" s="59">
        <v>12.4</v>
      </c>
      <c r="AC1754" s="69"/>
      <c r="AD1754" s="87" t="s">
        <v>48</v>
      </c>
      <c r="AE1754" s="69"/>
      <c r="AF1754" s="59">
        <v>6.4</v>
      </c>
      <c r="AH1754" s="4" t="s">
        <v>49</v>
      </c>
      <c r="AJ1754" s="100">
        <v>11</v>
      </c>
      <c r="AL1754" s="4" t="s">
        <v>46</v>
      </c>
      <c r="AN1754" s="87">
        <v>6.8</v>
      </c>
      <c r="AP1754" s="87" t="s">
        <v>48</v>
      </c>
      <c r="AR1754" s="87">
        <v>11.4</v>
      </c>
      <c r="AT1754" s="100">
        <v>11</v>
      </c>
      <c r="AV1754" s="81">
        <v>6</v>
      </c>
      <c r="AX1754" s="81" t="s">
        <v>48</v>
      </c>
      <c r="AZ1754" s="100">
        <v>11.2</v>
      </c>
      <c r="BB1754" s="100">
        <v>5</v>
      </c>
      <c r="BD1754" s="4" t="s">
        <v>50</v>
      </c>
      <c r="BF1754" s="81" t="s">
        <v>48</v>
      </c>
      <c r="BH1754" s="100">
        <v>10</v>
      </c>
      <c r="BI1754" s="69"/>
      <c r="BJ1754" s="81">
        <v>9.4</v>
      </c>
      <c r="BL1754" s="81">
        <v>7</v>
      </c>
      <c r="BN1754" s="81">
        <v>8.4</v>
      </c>
      <c r="BP1754" s="4" t="s">
        <v>52</v>
      </c>
      <c r="BR1754" s="148" t="s">
        <v>48</v>
      </c>
      <c r="BT1754" s="148">
        <v>5.2</v>
      </c>
      <c r="BV1754" s="148">
        <v>4</v>
      </c>
      <c r="BX1754" s="1" t="s">
        <v>47</v>
      </c>
      <c r="BZ1754" s="1" t="s">
        <v>47</v>
      </c>
    </row>
    <row r="1755" spans="2:78" x14ac:dyDescent="0.25">
      <c r="B1755" s="8">
        <v>1754</v>
      </c>
      <c r="C1755" s="8">
        <v>25</v>
      </c>
      <c r="D1755" s="8">
        <v>5</v>
      </c>
      <c r="E1755" s="8">
        <v>2021</v>
      </c>
      <c r="F1755" s="24" t="str">
        <f t="shared" si="149"/>
        <v>25/May/2021</v>
      </c>
      <c r="G1755" s="9" t="s">
        <v>22</v>
      </c>
      <c r="H1755" s="10" t="str">
        <f t="shared" si="152"/>
        <v>Tue</v>
      </c>
      <c r="I1755" s="10">
        <f t="shared" si="151"/>
        <v>877</v>
      </c>
      <c r="J1755" s="8">
        <f t="shared" si="153"/>
        <v>124</v>
      </c>
      <c r="K1755" s="1">
        <f t="shared" si="150"/>
        <v>29</v>
      </c>
      <c r="L1755" s="1">
        <f t="shared" si="148"/>
        <v>3</v>
      </c>
      <c r="N1755" s="1" t="s">
        <v>50</v>
      </c>
      <c r="P1755" s="87" t="s">
        <v>48</v>
      </c>
      <c r="Q1755" s="69"/>
      <c r="R1755" s="4" t="s">
        <v>49</v>
      </c>
      <c r="T1755" s="4" t="s">
        <v>49</v>
      </c>
      <c r="V1755" s="17" t="s">
        <v>50</v>
      </c>
      <c r="W1755" s="17"/>
      <c r="X1755" s="59">
        <v>2.4</v>
      </c>
      <c r="Y1755" s="69"/>
      <c r="Z1755" s="100">
        <v>6.6</v>
      </c>
      <c r="AA1755" s="69"/>
      <c r="AB1755" s="59">
        <v>3.6</v>
      </c>
      <c r="AC1755" s="69"/>
      <c r="AD1755" s="87" t="s">
        <v>48</v>
      </c>
      <c r="AE1755" s="69"/>
      <c r="AF1755" s="59">
        <v>3.8</v>
      </c>
      <c r="AH1755" s="4" t="s">
        <v>49</v>
      </c>
      <c r="AJ1755" s="100">
        <v>5</v>
      </c>
      <c r="AL1755" s="4" t="s">
        <v>46</v>
      </c>
      <c r="AN1755" s="87">
        <v>3.2</v>
      </c>
      <c r="AP1755" s="87" t="s">
        <v>48</v>
      </c>
      <c r="AR1755" s="87">
        <v>4.5999999999999996</v>
      </c>
      <c r="AT1755" s="100">
        <v>7</v>
      </c>
      <c r="AV1755" s="81">
        <v>4</v>
      </c>
      <c r="AX1755" s="81" t="s">
        <v>48</v>
      </c>
      <c r="AZ1755" s="100">
        <v>5.4</v>
      </c>
      <c r="BB1755" s="100">
        <v>3.2</v>
      </c>
      <c r="BD1755" s="4" t="s">
        <v>50</v>
      </c>
      <c r="BF1755" s="81" t="s">
        <v>48</v>
      </c>
      <c r="BH1755" s="100">
        <v>6</v>
      </c>
      <c r="BI1755" s="69"/>
      <c r="BJ1755" s="81">
        <v>5.4</v>
      </c>
      <c r="BL1755" s="81">
        <v>3.4</v>
      </c>
      <c r="BN1755" s="81">
        <v>9.1999999999999993</v>
      </c>
      <c r="BP1755" s="4" t="s">
        <v>52</v>
      </c>
      <c r="BR1755" s="148" t="s">
        <v>48</v>
      </c>
      <c r="BT1755" s="148">
        <v>5</v>
      </c>
      <c r="BV1755" s="148">
        <v>2.4</v>
      </c>
      <c r="BX1755" s="1" t="s">
        <v>47</v>
      </c>
      <c r="BZ1755" s="1" t="s">
        <v>47</v>
      </c>
    </row>
    <row r="1756" spans="2:78" x14ac:dyDescent="0.25">
      <c r="B1756" s="8">
        <v>1755</v>
      </c>
      <c r="C1756" s="8">
        <v>26</v>
      </c>
      <c r="D1756" s="8">
        <v>5</v>
      </c>
      <c r="E1756" s="8">
        <v>2021</v>
      </c>
      <c r="F1756" s="24" t="str">
        <f t="shared" si="149"/>
        <v>26/May/2021</v>
      </c>
      <c r="G1756" s="9" t="s">
        <v>21</v>
      </c>
      <c r="H1756" s="10" t="str">
        <f t="shared" si="152"/>
        <v>Wed</v>
      </c>
      <c r="I1756" s="10">
        <f t="shared" si="151"/>
        <v>878</v>
      </c>
      <c r="J1756" s="8">
        <f t="shared" si="153"/>
        <v>124</v>
      </c>
      <c r="K1756" s="1">
        <f t="shared" si="150"/>
        <v>29</v>
      </c>
      <c r="L1756" s="1">
        <f t="shared" si="148"/>
        <v>3</v>
      </c>
      <c r="N1756" s="1" t="s">
        <v>50</v>
      </c>
      <c r="P1756" s="87" t="s">
        <v>48</v>
      </c>
      <c r="Q1756" s="69"/>
      <c r="R1756" s="4" t="s">
        <v>49</v>
      </c>
      <c r="T1756" s="4" t="s">
        <v>49</v>
      </c>
      <c r="V1756" s="17" t="s">
        <v>50</v>
      </c>
      <c r="W1756" s="17"/>
      <c r="X1756" s="59">
        <v>7.2</v>
      </c>
      <c r="Y1756" s="69"/>
      <c r="Z1756" s="100">
        <v>9.8000000000000007</v>
      </c>
      <c r="AA1756" s="69"/>
      <c r="AB1756" s="59">
        <v>7.4</v>
      </c>
      <c r="AC1756" s="69"/>
      <c r="AD1756" s="87" t="s">
        <v>48</v>
      </c>
      <c r="AE1756" s="69"/>
      <c r="AF1756" s="59">
        <v>6</v>
      </c>
      <c r="AH1756" s="4" t="s">
        <v>49</v>
      </c>
      <c r="AJ1756" s="100">
        <v>5.4</v>
      </c>
      <c r="AL1756" s="4" t="s">
        <v>46</v>
      </c>
      <c r="AN1756" s="87">
        <v>4.8</v>
      </c>
      <c r="AP1756" s="87" t="s">
        <v>48</v>
      </c>
      <c r="AR1756" s="87">
        <v>10</v>
      </c>
      <c r="AT1756" s="100">
        <v>10.199999999999999</v>
      </c>
      <c r="AV1756" s="81">
        <v>5.4</v>
      </c>
      <c r="AX1756" s="81" t="s">
        <v>48</v>
      </c>
      <c r="AZ1756" s="100">
        <v>5</v>
      </c>
      <c r="BB1756" s="100">
        <v>10.4</v>
      </c>
      <c r="BD1756" s="4" t="s">
        <v>50</v>
      </c>
      <c r="BF1756" s="81" t="s">
        <v>48</v>
      </c>
      <c r="BH1756" s="100">
        <v>7.4</v>
      </c>
      <c r="BI1756" s="69"/>
      <c r="BJ1756" s="81">
        <v>9.8000000000000007</v>
      </c>
      <c r="BL1756" s="81">
        <v>6.6</v>
      </c>
      <c r="BN1756" s="81">
        <v>4.5999999999999996</v>
      </c>
      <c r="BP1756" s="4" t="s">
        <v>52</v>
      </c>
      <c r="BR1756" s="148" t="s">
        <v>48</v>
      </c>
      <c r="BT1756" s="148">
        <v>7.6</v>
      </c>
      <c r="BV1756" s="148">
        <v>7.4</v>
      </c>
      <c r="BX1756" s="1" t="s">
        <v>47</v>
      </c>
      <c r="BZ1756" s="1" t="s">
        <v>47</v>
      </c>
    </row>
    <row r="1757" spans="2:78" x14ac:dyDescent="0.25">
      <c r="B1757" s="8">
        <v>1756</v>
      </c>
      <c r="C1757" s="8">
        <v>26</v>
      </c>
      <c r="D1757" s="8">
        <v>5</v>
      </c>
      <c r="E1757" s="8">
        <v>2021</v>
      </c>
      <c r="F1757" s="24" t="str">
        <f t="shared" si="149"/>
        <v>26/May/2021</v>
      </c>
      <c r="G1757" s="9" t="s">
        <v>22</v>
      </c>
      <c r="H1757" s="10" t="str">
        <f t="shared" si="152"/>
        <v>Wed</v>
      </c>
      <c r="I1757" s="10">
        <f t="shared" si="151"/>
        <v>878</v>
      </c>
      <c r="J1757" s="8">
        <f t="shared" si="153"/>
        <v>124</v>
      </c>
      <c r="K1757" s="1">
        <f t="shared" si="150"/>
        <v>29</v>
      </c>
      <c r="L1757" s="1">
        <f t="shared" si="148"/>
        <v>3</v>
      </c>
      <c r="N1757" s="1" t="s">
        <v>50</v>
      </c>
      <c r="P1757" s="87" t="s">
        <v>48</v>
      </c>
      <c r="Q1757" s="69"/>
      <c r="R1757" s="4" t="s">
        <v>49</v>
      </c>
      <c r="T1757" s="4" t="s">
        <v>49</v>
      </c>
      <c r="V1757" s="17" t="s">
        <v>50</v>
      </c>
      <c r="W1757" s="17"/>
      <c r="X1757" s="59">
        <v>5.6</v>
      </c>
      <c r="Y1757" s="69"/>
      <c r="Z1757" s="100">
        <v>5.6</v>
      </c>
      <c r="AA1757" s="69"/>
      <c r="AB1757" s="59">
        <v>5.2</v>
      </c>
      <c r="AC1757" s="69"/>
      <c r="AD1757" s="87" t="s">
        <v>48</v>
      </c>
      <c r="AE1757" s="69"/>
      <c r="AF1757" s="59">
        <v>4.8</v>
      </c>
      <c r="AH1757" s="4" t="s">
        <v>49</v>
      </c>
      <c r="AJ1757" s="100">
        <v>5.6</v>
      </c>
      <c r="AL1757" s="4" t="s">
        <v>46</v>
      </c>
      <c r="AN1757" s="87">
        <v>4.5999999999999996</v>
      </c>
      <c r="AP1757" s="87" t="s">
        <v>48</v>
      </c>
      <c r="AR1757" s="87">
        <v>4</v>
      </c>
      <c r="AT1757" s="100">
        <v>6</v>
      </c>
      <c r="AV1757" s="81">
        <v>4.4000000000000004</v>
      </c>
      <c r="AX1757" s="81" t="s">
        <v>48</v>
      </c>
      <c r="AZ1757" s="100">
        <v>6</v>
      </c>
      <c r="BB1757" s="100">
        <v>2</v>
      </c>
      <c r="BD1757" s="4" t="s">
        <v>50</v>
      </c>
      <c r="BF1757" s="81" t="s">
        <v>48</v>
      </c>
      <c r="BH1757" s="100">
        <v>5</v>
      </c>
      <c r="BI1757" s="69"/>
      <c r="BJ1757" s="81">
        <v>5</v>
      </c>
      <c r="BL1757" s="81">
        <v>4</v>
      </c>
      <c r="BN1757" s="81">
        <v>3.8</v>
      </c>
      <c r="BP1757" s="4" t="s">
        <v>52</v>
      </c>
      <c r="BR1757" s="148" t="s">
        <v>48</v>
      </c>
      <c r="BT1757" s="148">
        <v>3.2</v>
      </c>
      <c r="BV1757" s="148">
        <v>2</v>
      </c>
      <c r="BX1757" s="1" t="s">
        <v>47</v>
      </c>
      <c r="BZ1757" s="1" t="s">
        <v>47</v>
      </c>
    </row>
    <row r="1758" spans="2:78" x14ac:dyDescent="0.25">
      <c r="B1758" s="8">
        <v>1757</v>
      </c>
      <c r="C1758" s="8">
        <v>27</v>
      </c>
      <c r="D1758" s="8">
        <v>5</v>
      </c>
      <c r="E1758" s="8">
        <v>2021</v>
      </c>
      <c r="F1758" s="24" t="str">
        <f t="shared" si="149"/>
        <v>27/May/2021</v>
      </c>
      <c r="G1758" s="9" t="s">
        <v>21</v>
      </c>
      <c r="H1758" s="10" t="str">
        <f t="shared" si="152"/>
        <v>Thu</v>
      </c>
      <c r="I1758" s="10">
        <f t="shared" si="151"/>
        <v>879</v>
      </c>
      <c r="J1758" s="8">
        <f t="shared" si="153"/>
        <v>124</v>
      </c>
      <c r="K1758" s="1">
        <f t="shared" si="150"/>
        <v>29</v>
      </c>
      <c r="L1758" s="1">
        <f t="shared" si="148"/>
        <v>3</v>
      </c>
      <c r="N1758" s="1" t="s">
        <v>50</v>
      </c>
      <c r="P1758" s="87" t="s">
        <v>48</v>
      </c>
      <c r="Q1758" s="69"/>
      <c r="R1758" s="4" t="s">
        <v>49</v>
      </c>
      <c r="T1758" s="4" t="s">
        <v>49</v>
      </c>
      <c r="V1758" s="17" t="s">
        <v>50</v>
      </c>
      <c r="W1758" s="17"/>
      <c r="X1758" s="59">
        <v>8.1999999999999993</v>
      </c>
      <c r="Y1758" s="69"/>
      <c r="Z1758" s="100">
        <v>6.6</v>
      </c>
      <c r="AA1758" s="69"/>
      <c r="AB1758" s="59">
        <v>4.8</v>
      </c>
      <c r="AC1758" s="69"/>
      <c r="AD1758" s="87" t="s">
        <v>48</v>
      </c>
      <c r="AE1758" s="69"/>
      <c r="AF1758" s="59">
        <v>3.3</v>
      </c>
      <c r="AH1758" s="4" t="s">
        <v>49</v>
      </c>
      <c r="AJ1758" s="100">
        <v>6</v>
      </c>
      <c r="AL1758" s="4" t="s">
        <v>46</v>
      </c>
      <c r="AN1758" s="87">
        <v>5.4</v>
      </c>
      <c r="AP1758" s="87" t="s">
        <v>48</v>
      </c>
      <c r="AR1758" s="87">
        <v>7.2</v>
      </c>
      <c r="AT1758" s="100">
        <v>12</v>
      </c>
      <c r="AV1758" s="81">
        <v>5.4</v>
      </c>
      <c r="AX1758" s="81" t="s">
        <v>48</v>
      </c>
      <c r="AZ1758" s="100">
        <v>8.4</v>
      </c>
      <c r="BB1758" s="100">
        <v>6</v>
      </c>
      <c r="BD1758" s="4" t="s">
        <v>50</v>
      </c>
      <c r="BF1758" s="81" t="s">
        <v>48</v>
      </c>
      <c r="BH1758" s="100">
        <v>8.1999999999999993</v>
      </c>
      <c r="BI1758" s="69"/>
      <c r="BJ1758" s="81">
        <v>7.4</v>
      </c>
      <c r="BL1758" s="81">
        <v>5.8</v>
      </c>
      <c r="BN1758" s="81">
        <v>6.4</v>
      </c>
      <c r="BP1758" s="4" t="s">
        <v>52</v>
      </c>
      <c r="BR1758" s="148" t="s">
        <v>48</v>
      </c>
      <c r="BT1758" s="148">
        <v>10</v>
      </c>
      <c r="BV1758" s="148">
        <v>4</v>
      </c>
      <c r="BX1758" s="1" t="s">
        <v>47</v>
      </c>
      <c r="BZ1758" s="1" t="s">
        <v>47</v>
      </c>
    </row>
    <row r="1759" spans="2:78" x14ac:dyDescent="0.25">
      <c r="B1759" s="8">
        <v>1758</v>
      </c>
      <c r="C1759" s="8">
        <v>27</v>
      </c>
      <c r="D1759" s="8">
        <v>5</v>
      </c>
      <c r="E1759" s="8">
        <v>2021</v>
      </c>
      <c r="F1759" s="24" t="str">
        <f t="shared" si="149"/>
        <v>27/May/2021</v>
      </c>
      <c r="G1759" s="9" t="s">
        <v>22</v>
      </c>
      <c r="H1759" s="10" t="str">
        <f t="shared" si="152"/>
        <v>Thu</v>
      </c>
      <c r="I1759" s="10">
        <f t="shared" si="151"/>
        <v>879</v>
      </c>
      <c r="J1759" s="8">
        <f t="shared" si="153"/>
        <v>124</v>
      </c>
      <c r="K1759" s="1">
        <f t="shared" si="150"/>
        <v>29</v>
      </c>
      <c r="L1759" s="1">
        <f t="shared" ref="L1759:L1822" si="154">IF(COUNTIF(L1027:L1758,L1758)=732,L1758+1,L1758)</f>
        <v>3</v>
      </c>
      <c r="N1759" s="1" t="s">
        <v>50</v>
      </c>
      <c r="P1759" s="87" t="s">
        <v>48</v>
      </c>
      <c r="Q1759" s="69"/>
      <c r="R1759" s="4" t="s">
        <v>49</v>
      </c>
      <c r="T1759" s="4" t="s">
        <v>49</v>
      </c>
      <c r="V1759" s="17" t="s">
        <v>50</v>
      </c>
      <c r="W1759" s="17"/>
      <c r="X1759" s="59">
        <v>4.4000000000000004</v>
      </c>
      <c r="Y1759" s="69"/>
      <c r="Z1759" s="100">
        <v>3.6</v>
      </c>
      <c r="AA1759" s="69"/>
      <c r="AB1759" s="59">
        <v>4.5</v>
      </c>
      <c r="AC1759" s="69"/>
      <c r="AD1759" s="87" t="s">
        <v>48</v>
      </c>
      <c r="AE1759" s="69"/>
      <c r="AF1759" s="59">
        <v>3.6</v>
      </c>
      <c r="AH1759" s="4" t="s">
        <v>49</v>
      </c>
      <c r="AJ1759" s="100">
        <v>3</v>
      </c>
      <c r="AL1759" s="4" t="s">
        <v>46</v>
      </c>
      <c r="AN1759" s="87">
        <v>4</v>
      </c>
      <c r="AP1759" s="87" t="s">
        <v>48</v>
      </c>
      <c r="AR1759" s="87">
        <v>3.2</v>
      </c>
      <c r="AT1759" s="100">
        <v>6.6</v>
      </c>
      <c r="AV1759" s="81">
        <v>3.4</v>
      </c>
      <c r="AX1759" s="81" t="s">
        <v>48</v>
      </c>
      <c r="AZ1759" s="100">
        <v>4</v>
      </c>
      <c r="BB1759" s="100">
        <v>3.2</v>
      </c>
      <c r="BD1759" s="4" t="s">
        <v>50</v>
      </c>
      <c r="BF1759" s="81" t="s">
        <v>48</v>
      </c>
      <c r="BH1759" s="100">
        <v>3.4</v>
      </c>
      <c r="BI1759" s="69"/>
      <c r="BJ1759" s="81">
        <v>5.2</v>
      </c>
      <c r="BL1759" s="81">
        <v>3.8</v>
      </c>
      <c r="BN1759" s="81">
        <v>3.2</v>
      </c>
      <c r="BP1759" s="4" t="s">
        <v>52</v>
      </c>
      <c r="BR1759" s="148" t="s">
        <v>48</v>
      </c>
      <c r="BT1759" s="148">
        <v>3</v>
      </c>
      <c r="BV1759" s="148">
        <v>2.4</v>
      </c>
      <c r="BX1759" s="1" t="s">
        <v>47</v>
      </c>
      <c r="BZ1759" s="1" t="s">
        <v>47</v>
      </c>
    </row>
    <row r="1760" spans="2:78" x14ac:dyDescent="0.25">
      <c r="B1760" s="8">
        <v>1759</v>
      </c>
      <c r="C1760" s="8">
        <v>28</v>
      </c>
      <c r="D1760" s="8">
        <v>5</v>
      </c>
      <c r="E1760" s="8">
        <v>2021</v>
      </c>
      <c r="F1760" s="24" t="str">
        <f t="shared" si="149"/>
        <v>28/May/2021</v>
      </c>
      <c r="G1760" s="9" t="s">
        <v>21</v>
      </c>
      <c r="H1760" s="10" t="str">
        <f t="shared" si="152"/>
        <v>Fri</v>
      </c>
      <c r="I1760" s="10">
        <f t="shared" si="151"/>
        <v>880</v>
      </c>
      <c r="J1760" s="8">
        <f t="shared" si="153"/>
        <v>124</v>
      </c>
      <c r="K1760" s="1">
        <f t="shared" si="150"/>
        <v>29</v>
      </c>
      <c r="L1760" s="1">
        <f t="shared" si="154"/>
        <v>3</v>
      </c>
      <c r="N1760" s="1" t="s">
        <v>50</v>
      </c>
      <c r="P1760" s="87" t="s">
        <v>48</v>
      </c>
      <c r="Q1760" s="69"/>
      <c r="R1760" s="4" t="s">
        <v>49</v>
      </c>
      <c r="T1760" s="4" t="s">
        <v>49</v>
      </c>
      <c r="V1760" s="17" t="s">
        <v>50</v>
      </c>
      <c r="W1760" s="17"/>
      <c r="X1760" s="59">
        <v>8.4</v>
      </c>
      <c r="Y1760" s="69"/>
      <c r="Z1760" s="100">
        <v>6.2</v>
      </c>
      <c r="AA1760" s="69"/>
      <c r="AB1760" s="59">
        <v>10.4</v>
      </c>
      <c r="AC1760" s="69"/>
      <c r="AD1760" s="87" t="s">
        <v>48</v>
      </c>
      <c r="AE1760" s="69"/>
      <c r="AF1760" s="59">
        <v>4.8</v>
      </c>
      <c r="AH1760" s="4" t="s">
        <v>49</v>
      </c>
      <c r="AJ1760" s="100">
        <v>4.8</v>
      </c>
      <c r="AL1760" s="4" t="s">
        <v>46</v>
      </c>
      <c r="AN1760" s="87">
        <v>6.4</v>
      </c>
      <c r="AP1760" s="87" t="s">
        <v>48</v>
      </c>
      <c r="AR1760" s="87">
        <v>10.8</v>
      </c>
      <c r="AT1760" s="100">
        <v>12.6</v>
      </c>
      <c r="AV1760" s="81">
        <v>6</v>
      </c>
      <c r="AX1760" s="81" t="s">
        <v>48</v>
      </c>
      <c r="AZ1760" s="100">
        <v>8.4</v>
      </c>
      <c r="BB1760" s="100">
        <v>5.8</v>
      </c>
      <c r="BD1760" s="4" t="s">
        <v>50</v>
      </c>
      <c r="BF1760" s="81" t="s">
        <v>48</v>
      </c>
      <c r="BH1760" s="100">
        <v>7.6</v>
      </c>
      <c r="BI1760" s="69"/>
      <c r="BJ1760" s="81">
        <v>8.8000000000000007</v>
      </c>
      <c r="BL1760" s="81">
        <v>5.8</v>
      </c>
      <c r="BN1760" s="81">
        <v>7.6</v>
      </c>
      <c r="BP1760" s="4" t="s">
        <v>52</v>
      </c>
      <c r="BR1760" s="148" t="s">
        <v>48</v>
      </c>
      <c r="BT1760" s="148">
        <v>3.2</v>
      </c>
      <c r="BV1760" s="148">
        <v>3.6</v>
      </c>
      <c r="BX1760" s="1" t="s">
        <v>47</v>
      </c>
      <c r="BZ1760" s="1" t="s">
        <v>47</v>
      </c>
    </row>
    <row r="1761" spans="2:78" x14ac:dyDescent="0.25">
      <c r="B1761" s="8">
        <v>1760</v>
      </c>
      <c r="C1761" s="8">
        <v>28</v>
      </c>
      <c r="D1761" s="8">
        <v>5</v>
      </c>
      <c r="E1761" s="8">
        <v>2021</v>
      </c>
      <c r="F1761" s="24" t="str">
        <f t="shared" si="149"/>
        <v>28/May/2021</v>
      </c>
      <c r="G1761" s="9" t="s">
        <v>22</v>
      </c>
      <c r="H1761" s="10" t="str">
        <f t="shared" si="152"/>
        <v>Fri</v>
      </c>
      <c r="I1761" s="10">
        <f t="shared" si="151"/>
        <v>880</v>
      </c>
      <c r="J1761" s="8">
        <f t="shared" si="153"/>
        <v>124</v>
      </c>
      <c r="K1761" s="1">
        <f t="shared" si="150"/>
        <v>29</v>
      </c>
      <c r="L1761" s="1">
        <f t="shared" si="154"/>
        <v>3</v>
      </c>
      <c r="N1761" s="1" t="s">
        <v>50</v>
      </c>
      <c r="P1761" s="87" t="s">
        <v>48</v>
      </c>
      <c r="Q1761" s="69"/>
      <c r="R1761" s="4" t="s">
        <v>49</v>
      </c>
      <c r="T1761" s="4" t="s">
        <v>49</v>
      </c>
      <c r="V1761" s="17" t="s">
        <v>50</v>
      </c>
      <c r="W1761" s="17"/>
      <c r="X1761" s="59">
        <v>3.8</v>
      </c>
      <c r="Y1761" s="69"/>
      <c r="Z1761" s="100">
        <v>1.2</v>
      </c>
      <c r="AA1761" s="69"/>
      <c r="AB1761" s="59">
        <v>3.2</v>
      </c>
      <c r="AC1761" s="69"/>
      <c r="AD1761" s="87" t="s">
        <v>48</v>
      </c>
      <c r="AE1761" s="69"/>
      <c r="AF1761" s="59">
        <v>2.6</v>
      </c>
      <c r="AH1761" s="4" t="s">
        <v>49</v>
      </c>
      <c r="AJ1761" s="100">
        <v>3.4</v>
      </c>
      <c r="AL1761" s="4" t="s">
        <v>46</v>
      </c>
      <c r="AN1761" s="87">
        <v>2.4</v>
      </c>
      <c r="AP1761" s="87" t="s">
        <v>48</v>
      </c>
      <c r="AR1761" s="87">
        <v>4.5999999999999996</v>
      </c>
      <c r="AT1761" s="100">
        <v>6</v>
      </c>
      <c r="AV1761" s="81">
        <v>2.6</v>
      </c>
      <c r="AX1761" s="81" t="s">
        <v>48</v>
      </c>
      <c r="AZ1761" s="100">
        <v>3.2</v>
      </c>
      <c r="BB1761" s="100">
        <v>2.8</v>
      </c>
      <c r="BD1761" s="4" t="s">
        <v>50</v>
      </c>
      <c r="BF1761" s="81" t="s">
        <v>48</v>
      </c>
      <c r="BH1761" s="100">
        <v>4.3</v>
      </c>
      <c r="BI1761" s="69"/>
      <c r="BJ1761" s="81">
        <v>5.2</v>
      </c>
      <c r="BL1761" s="81">
        <v>2.8</v>
      </c>
      <c r="BN1761" s="81">
        <v>3</v>
      </c>
      <c r="BP1761" s="4" t="s">
        <v>52</v>
      </c>
      <c r="BR1761" s="148" t="s">
        <v>48</v>
      </c>
      <c r="BT1761" s="148">
        <v>7</v>
      </c>
      <c r="BV1761" s="148">
        <v>2.4</v>
      </c>
      <c r="BX1761" s="1" t="s">
        <v>47</v>
      </c>
      <c r="BZ1761" s="1" t="s">
        <v>47</v>
      </c>
    </row>
    <row r="1762" spans="2:78" x14ac:dyDescent="0.25">
      <c r="B1762" s="8">
        <v>1761</v>
      </c>
      <c r="C1762" s="8">
        <v>29</v>
      </c>
      <c r="D1762" s="8">
        <v>5</v>
      </c>
      <c r="E1762" s="8">
        <v>2021</v>
      </c>
      <c r="F1762" s="24" t="str">
        <f t="shared" si="149"/>
        <v>29/May/2021</v>
      </c>
      <c r="G1762" s="9" t="s">
        <v>21</v>
      </c>
      <c r="H1762" s="10" t="str">
        <f t="shared" si="152"/>
        <v>Sat</v>
      </c>
      <c r="I1762" s="10">
        <f t="shared" si="151"/>
        <v>881</v>
      </c>
      <c r="J1762" s="8">
        <f t="shared" si="153"/>
        <v>124</v>
      </c>
      <c r="K1762" s="1">
        <f t="shared" si="150"/>
        <v>29</v>
      </c>
      <c r="L1762" s="1">
        <f t="shared" si="154"/>
        <v>3</v>
      </c>
      <c r="N1762" s="1" t="s">
        <v>50</v>
      </c>
      <c r="P1762" s="87" t="s">
        <v>48</v>
      </c>
      <c r="Q1762" s="69"/>
      <c r="R1762" s="4" t="s">
        <v>49</v>
      </c>
      <c r="T1762" s="4" t="s">
        <v>49</v>
      </c>
      <c r="V1762" s="17" t="s">
        <v>50</v>
      </c>
      <c r="W1762" s="17"/>
      <c r="X1762" s="59">
        <v>9.6</v>
      </c>
      <c r="Y1762" s="69"/>
      <c r="Z1762" s="100">
        <v>6.8</v>
      </c>
      <c r="AA1762" s="69"/>
      <c r="AB1762" s="59">
        <v>12</v>
      </c>
      <c r="AC1762" s="69"/>
      <c r="AD1762" s="87" t="s">
        <v>48</v>
      </c>
      <c r="AE1762" s="69"/>
      <c r="AF1762" s="59">
        <v>7</v>
      </c>
      <c r="AH1762" s="4" t="s">
        <v>49</v>
      </c>
      <c r="AJ1762" s="100">
        <v>8.4</v>
      </c>
      <c r="AL1762" s="4" t="s">
        <v>46</v>
      </c>
      <c r="AN1762" s="87">
        <v>6</v>
      </c>
      <c r="AP1762" s="87" t="s">
        <v>48</v>
      </c>
      <c r="AR1762" s="87">
        <v>11.6</v>
      </c>
      <c r="AT1762" s="100">
        <v>13.8</v>
      </c>
      <c r="AV1762" s="81">
        <v>7.8</v>
      </c>
      <c r="AX1762" s="81" t="s">
        <v>48</v>
      </c>
      <c r="AZ1762" s="100">
        <v>9</v>
      </c>
      <c r="BB1762" s="100">
        <v>6.8</v>
      </c>
      <c r="BD1762" s="4" t="s">
        <v>50</v>
      </c>
      <c r="BF1762" s="81" t="s">
        <v>48</v>
      </c>
      <c r="BH1762" s="100">
        <v>8</v>
      </c>
      <c r="BI1762" s="69"/>
      <c r="BJ1762" s="81">
        <v>9.8000000000000007</v>
      </c>
      <c r="BL1762" s="81">
        <v>7.8</v>
      </c>
      <c r="BN1762" s="81">
        <v>7.2</v>
      </c>
      <c r="BP1762" s="4" t="s">
        <v>52</v>
      </c>
      <c r="BR1762" s="148" t="s">
        <v>48</v>
      </c>
      <c r="BT1762" s="148">
        <v>6</v>
      </c>
      <c r="BV1762" s="148">
        <v>3.6</v>
      </c>
      <c r="BX1762" s="1" t="s">
        <v>47</v>
      </c>
      <c r="BZ1762" s="1" t="s">
        <v>47</v>
      </c>
    </row>
    <row r="1763" spans="2:78" x14ac:dyDescent="0.25">
      <c r="B1763" s="8">
        <v>1762</v>
      </c>
      <c r="C1763" s="8">
        <v>29</v>
      </c>
      <c r="D1763" s="8">
        <v>5</v>
      </c>
      <c r="E1763" s="8">
        <v>2021</v>
      </c>
      <c r="F1763" s="24" t="str">
        <f t="shared" si="149"/>
        <v>29/May/2021</v>
      </c>
      <c r="G1763" s="9" t="s">
        <v>22</v>
      </c>
      <c r="H1763" s="10" t="str">
        <f t="shared" si="152"/>
        <v>Sat</v>
      </c>
      <c r="I1763" s="10">
        <f t="shared" si="151"/>
        <v>881</v>
      </c>
      <c r="J1763" s="8">
        <f t="shared" si="153"/>
        <v>124</v>
      </c>
      <c r="K1763" s="1">
        <f t="shared" si="150"/>
        <v>29</v>
      </c>
      <c r="L1763" s="1">
        <f t="shared" si="154"/>
        <v>3</v>
      </c>
      <c r="N1763" s="1" t="s">
        <v>50</v>
      </c>
      <c r="P1763" s="87" t="s">
        <v>48</v>
      </c>
      <c r="Q1763" s="69"/>
      <c r="R1763" s="4" t="s">
        <v>49</v>
      </c>
      <c r="T1763" s="4" t="s">
        <v>49</v>
      </c>
      <c r="V1763" s="17" t="s">
        <v>50</v>
      </c>
      <c r="W1763" s="17"/>
      <c r="X1763" s="59">
        <v>4</v>
      </c>
      <c r="Y1763" s="69"/>
      <c r="Z1763" s="100">
        <v>2</v>
      </c>
      <c r="AA1763" s="69"/>
      <c r="AB1763" s="59">
        <v>3.5</v>
      </c>
      <c r="AC1763" s="69"/>
      <c r="AD1763" s="87" t="s">
        <v>48</v>
      </c>
      <c r="AE1763" s="69"/>
      <c r="AF1763" s="59">
        <v>3.8</v>
      </c>
      <c r="AH1763" s="4" t="s">
        <v>49</v>
      </c>
      <c r="AJ1763" s="100">
        <v>3.6</v>
      </c>
      <c r="AL1763" s="4" t="s">
        <v>46</v>
      </c>
      <c r="AN1763" s="87">
        <v>2.4</v>
      </c>
      <c r="AP1763" s="87" t="s">
        <v>48</v>
      </c>
      <c r="AR1763" s="87">
        <v>4.8</v>
      </c>
      <c r="AT1763" s="100">
        <v>4.2</v>
      </c>
      <c r="AV1763" s="81">
        <v>3.4</v>
      </c>
      <c r="AX1763" s="81" t="s">
        <v>48</v>
      </c>
      <c r="AZ1763" s="100">
        <v>4.2</v>
      </c>
      <c r="BB1763" s="100">
        <v>2</v>
      </c>
      <c r="BD1763" s="4" t="s">
        <v>50</v>
      </c>
      <c r="BF1763" s="81" t="s">
        <v>48</v>
      </c>
      <c r="BH1763" s="100">
        <v>5</v>
      </c>
      <c r="BI1763" s="69"/>
      <c r="BJ1763" s="81">
        <v>4.5999999999999996</v>
      </c>
      <c r="BL1763" s="81">
        <v>3</v>
      </c>
      <c r="BN1763" s="81">
        <v>3.6</v>
      </c>
      <c r="BP1763" s="4" t="s">
        <v>52</v>
      </c>
      <c r="BR1763" s="148" t="s">
        <v>48</v>
      </c>
      <c r="BT1763" s="148">
        <v>3.2</v>
      </c>
      <c r="BV1763" s="148">
        <v>2.4</v>
      </c>
      <c r="BX1763" s="1" t="s">
        <v>47</v>
      </c>
      <c r="BZ1763" s="1" t="s">
        <v>47</v>
      </c>
    </row>
    <row r="1764" spans="2:78" x14ac:dyDescent="0.25">
      <c r="B1764" s="8">
        <v>1763</v>
      </c>
      <c r="C1764" s="8">
        <v>30</v>
      </c>
      <c r="D1764" s="8">
        <v>5</v>
      </c>
      <c r="E1764" s="8">
        <v>2021</v>
      </c>
      <c r="F1764" s="24" t="str">
        <f t="shared" si="149"/>
        <v>30/May/2021</v>
      </c>
      <c r="G1764" s="9" t="s">
        <v>21</v>
      </c>
      <c r="H1764" s="10" t="str">
        <f t="shared" si="152"/>
        <v>Sun</v>
      </c>
      <c r="I1764" s="10">
        <f t="shared" si="151"/>
        <v>882</v>
      </c>
      <c r="J1764" s="8">
        <f t="shared" si="153"/>
        <v>124</v>
      </c>
      <c r="K1764" s="1">
        <f t="shared" si="150"/>
        <v>29</v>
      </c>
      <c r="L1764" s="1">
        <f t="shared" si="154"/>
        <v>3</v>
      </c>
      <c r="N1764" s="1" t="s">
        <v>50</v>
      </c>
      <c r="P1764" s="87" t="s">
        <v>48</v>
      </c>
      <c r="Q1764" s="69"/>
      <c r="R1764" s="4" t="s">
        <v>49</v>
      </c>
      <c r="T1764" s="4" t="s">
        <v>49</v>
      </c>
      <c r="V1764" s="17" t="s">
        <v>50</v>
      </c>
      <c r="W1764" s="17"/>
      <c r="X1764" s="59">
        <v>9.4</v>
      </c>
      <c r="Y1764" s="69"/>
      <c r="Z1764" s="100">
        <v>7</v>
      </c>
      <c r="AA1764" s="69"/>
      <c r="AB1764" s="59">
        <v>11</v>
      </c>
      <c r="AC1764" s="69"/>
      <c r="AD1764" s="87" t="s">
        <v>48</v>
      </c>
      <c r="AE1764" s="69"/>
      <c r="AF1764" s="59">
        <v>8</v>
      </c>
      <c r="AH1764" s="4" t="s">
        <v>49</v>
      </c>
      <c r="AJ1764" s="100">
        <v>9.8000000000000007</v>
      </c>
      <c r="AL1764" s="4" t="s">
        <v>46</v>
      </c>
      <c r="AN1764" s="87">
        <v>4.2</v>
      </c>
      <c r="AP1764" s="87" t="s">
        <v>48</v>
      </c>
      <c r="AR1764" s="87">
        <v>11.2</v>
      </c>
      <c r="AT1764" s="100">
        <v>15.2</v>
      </c>
      <c r="AV1764" s="81">
        <v>7.2</v>
      </c>
      <c r="AX1764" s="81" t="s">
        <v>48</v>
      </c>
      <c r="AZ1764" s="100">
        <v>9.6</v>
      </c>
      <c r="BB1764" s="100">
        <v>6</v>
      </c>
      <c r="BD1764" s="4" t="s">
        <v>50</v>
      </c>
      <c r="BF1764" s="81" t="s">
        <v>48</v>
      </c>
      <c r="BH1764" s="100">
        <v>7.8</v>
      </c>
      <c r="BI1764" s="69"/>
      <c r="BJ1764" s="81">
        <v>9</v>
      </c>
      <c r="BL1764" s="81">
        <v>6.6</v>
      </c>
      <c r="BN1764" s="81">
        <v>8</v>
      </c>
      <c r="BP1764" s="4" t="s">
        <v>52</v>
      </c>
      <c r="BR1764" s="148" t="s">
        <v>48</v>
      </c>
      <c r="BT1764" s="148">
        <v>6</v>
      </c>
      <c r="BV1764" s="148">
        <v>3</v>
      </c>
      <c r="BX1764" s="1" t="s">
        <v>47</v>
      </c>
      <c r="BZ1764" s="1" t="s">
        <v>47</v>
      </c>
    </row>
    <row r="1765" spans="2:78" ht="16.5" thickBot="1" x14ac:dyDescent="0.3">
      <c r="B1765" s="8">
        <v>1764</v>
      </c>
      <c r="C1765" s="8">
        <v>30</v>
      </c>
      <c r="D1765" s="8">
        <v>5</v>
      </c>
      <c r="E1765" s="8">
        <v>2021</v>
      </c>
      <c r="F1765" s="24" t="str">
        <f t="shared" si="149"/>
        <v>30/May/2021</v>
      </c>
      <c r="G1765" s="9" t="s">
        <v>22</v>
      </c>
      <c r="H1765" s="10" t="str">
        <f t="shared" si="152"/>
        <v>Sun</v>
      </c>
      <c r="I1765" s="10">
        <f t="shared" si="151"/>
        <v>882</v>
      </c>
      <c r="J1765" s="8">
        <f t="shared" si="153"/>
        <v>124</v>
      </c>
      <c r="K1765" s="1">
        <f t="shared" si="150"/>
        <v>29</v>
      </c>
      <c r="L1765" s="1">
        <f t="shared" si="154"/>
        <v>3</v>
      </c>
      <c r="N1765" s="1" t="s">
        <v>50</v>
      </c>
      <c r="P1765" s="87" t="s">
        <v>48</v>
      </c>
      <c r="Q1765" s="69"/>
      <c r="R1765" s="4" t="s">
        <v>49</v>
      </c>
      <c r="T1765" s="4" t="s">
        <v>49</v>
      </c>
      <c r="V1765" s="17" t="s">
        <v>50</v>
      </c>
      <c r="W1765" s="17"/>
      <c r="X1765" s="59">
        <v>4</v>
      </c>
      <c r="Y1765" s="69"/>
      <c r="Z1765" s="100">
        <v>3.2</v>
      </c>
      <c r="AA1765" s="69"/>
      <c r="AB1765" s="59">
        <v>5</v>
      </c>
      <c r="AC1765" s="69"/>
      <c r="AD1765" s="87" t="s">
        <v>48</v>
      </c>
      <c r="AE1765" s="69"/>
      <c r="AF1765" s="59">
        <v>3.4</v>
      </c>
      <c r="AH1765" s="4" t="s">
        <v>49</v>
      </c>
      <c r="AJ1765" s="100">
        <v>4.2</v>
      </c>
      <c r="AL1765" s="4" t="s">
        <v>46</v>
      </c>
      <c r="AN1765" s="87">
        <v>5.8</v>
      </c>
      <c r="AP1765" s="87" t="s">
        <v>48</v>
      </c>
      <c r="AR1765" s="87">
        <v>5</v>
      </c>
      <c r="AT1765" s="100">
        <v>6.6</v>
      </c>
      <c r="AV1765" s="81">
        <v>2.8</v>
      </c>
      <c r="AX1765" s="81" t="s">
        <v>48</v>
      </c>
      <c r="AZ1765" s="100">
        <v>3.4</v>
      </c>
      <c r="BB1765" s="100">
        <v>3.4</v>
      </c>
      <c r="BD1765" s="4" t="s">
        <v>50</v>
      </c>
      <c r="BF1765" s="81" t="s">
        <v>48</v>
      </c>
      <c r="BH1765" s="100">
        <v>4.8</v>
      </c>
      <c r="BI1765" s="69"/>
      <c r="BJ1765" s="81">
        <v>4.8</v>
      </c>
      <c r="BL1765" s="81">
        <v>3</v>
      </c>
      <c r="BN1765" s="81">
        <v>4</v>
      </c>
      <c r="BP1765" s="4" t="s">
        <v>52</v>
      </c>
      <c r="BR1765" s="148" t="s">
        <v>48</v>
      </c>
      <c r="BT1765" s="148">
        <v>3.4</v>
      </c>
      <c r="BV1765" s="148">
        <v>2.2000000000000002</v>
      </c>
      <c r="BX1765" s="1" t="s">
        <v>47</v>
      </c>
      <c r="BZ1765" s="1" t="s">
        <v>47</v>
      </c>
    </row>
    <row r="1766" spans="2:78" ht="16.5" thickTop="1" x14ac:dyDescent="0.25">
      <c r="B1766" s="8">
        <v>1765</v>
      </c>
      <c r="C1766" s="8">
        <v>31</v>
      </c>
      <c r="D1766" s="8">
        <v>5</v>
      </c>
      <c r="E1766" s="8">
        <v>2021</v>
      </c>
      <c r="F1766" s="24" t="str">
        <f t="shared" si="149"/>
        <v>31/May/2021</v>
      </c>
      <c r="G1766" s="9" t="s">
        <v>21</v>
      </c>
      <c r="H1766" s="10" t="str">
        <f t="shared" si="152"/>
        <v>Mon</v>
      </c>
      <c r="I1766" s="10">
        <f t="shared" si="151"/>
        <v>883</v>
      </c>
      <c r="J1766" s="8">
        <f t="shared" si="153"/>
        <v>125</v>
      </c>
      <c r="K1766" s="1">
        <f t="shared" si="150"/>
        <v>29</v>
      </c>
      <c r="L1766" s="1">
        <f t="shared" si="154"/>
        <v>3</v>
      </c>
      <c r="N1766" s="1" t="s">
        <v>50</v>
      </c>
      <c r="P1766" s="87" t="s">
        <v>48</v>
      </c>
      <c r="Q1766" s="69"/>
      <c r="R1766" s="4" t="s">
        <v>49</v>
      </c>
      <c r="T1766" s="4" t="s">
        <v>49</v>
      </c>
      <c r="V1766" s="17" t="s">
        <v>50</v>
      </c>
      <c r="W1766" s="17"/>
      <c r="X1766" s="59">
        <v>8.6</v>
      </c>
      <c r="Y1766" s="69"/>
      <c r="Z1766" s="100">
        <v>6.2</v>
      </c>
      <c r="AA1766" s="69"/>
      <c r="AB1766" s="59">
        <v>11</v>
      </c>
      <c r="AC1766" s="69"/>
      <c r="AD1766" s="87" t="s">
        <v>48</v>
      </c>
      <c r="AE1766" s="69"/>
      <c r="AF1766" s="59">
        <v>7.2</v>
      </c>
      <c r="AH1766" s="4" t="s">
        <v>49</v>
      </c>
      <c r="AJ1766" s="100">
        <v>8.8000000000000007</v>
      </c>
      <c r="AL1766" s="4" t="s">
        <v>46</v>
      </c>
      <c r="AN1766" s="87">
        <v>3.4</v>
      </c>
      <c r="AP1766" s="87" t="s">
        <v>48</v>
      </c>
      <c r="AR1766" s="87">
        <v>9.4</v>
      </c>
      <c r="AT1766" s="100">
        <v>8.1999999999999993</v>
      </c>
      <c r="AV1766" s="81">
        <v>5.4</v>
      </c>
      <c r="AX1766" s="81" t="s">
        <v>48</v>
      </c>
      <c r="AZ1766" s="100">
        <v>8.4</v>
      </c>
      <c r="BB1766" s="100">
        <v>13.4</v>
      </c>
      <c r="BD1766" s="4" t="s">
        <v>50</v>
      </c>
      <c r="BF1766" s="86">
        <v>4.2</v>
      </c>
      <c r="BH1766" s="100">
        <v>8</v>
      </c>
      <c r="BI1766" s="69"/>
      <c r="BJ1766" s="81">
        <v>10.4</v>
      </c>
      <c r="BL1766" s="81">
        <v>6</v>
      </c>
      <c r="BN1766" s="81">
        <v>3.6</v>
      </c>
      <c r="BP1766" s="4" t="s">
        <v>52</v>
      </c>
      <c r="BR1766" s="148" t="s">
        <v>48</v>
      </c>
      <c r="BT1766" s="148">
        <v>5.4</v>
      </c>
      <c r="BV1766" s="148">
        <v>1.8</v>
      </c>
      <c r="BX1766" s="1" t="s">
        <v>47</v>
      </c>
      <c r="BZ1766" s="1" t="s">
        <v>47</v>
      </c>
    </row>
    <row r="1767" spans="2:78" x14ac:dyDescent="0.25">
      <c r="B1767" s="8">
        <v>1766</v>
      </c>
      <c r="C1767" s="8">
        <v>31</v>
      </c>
      <c r="D1767" s="8">
        <v>5</v>
      </c>
      <c r="E1767" s="8">
        <v>2021</v>
      </c>
      <c r="F1767" s="24" t="str">
        <f t="shared" si="149"/>
        <v>31/May/2021</v>
      </c>
      <c r="G1767" s="9" t="s">
        <v>22</v>
      </c>
      <c r="H1767" s="10" t="str">
        <f t="shared" si="152"/>
        <v>Mon</v>
      </c>
      <c r="I1767" s="10">
        <f t="shared" si="151"/>
        <v>883</v>
      </c>
      <c r="J1767" s="8">
        <f t="shared" si="153"/>
        <v>125</v>
      </c>
      <c r="K1767" s="1">
        <f t="shared" si="150"/>
        <v>29</v>
      </c>
      <c r="L1767" s="1">
        <f t="shared" si="154"/>
        <v>3</v>
      </c>
      <c r="N1767" s="1" t="s">
        <v>50</v>
      </c>
      <c r="P1767" s="87" t="s">
        <v>48</v>
      </c>
      <c r="Q1767" s="69"/>
      <c r="R1767" s="4" t="s">
        <v>49</v>
      </c>
      <c r="T1767" s="4" t="s">
        <v>49</v>
      </c>
      <c r="V1767" s="17" t="s">
        <v>50</v>
      </c>
      <c r="W1767" s="17"/>
      <c r="X1767" s="59">
        <v>5</v>
      </c>
      <c r="Y1767" s="69"/>
      <c r="Z1767" s="100">
        <v>3.4</v>
      </c>
      <c r="AA1767" s="69"/>
      <c r="AB1767" s="59">
        <v>5.4</v>
      </c>
      <c r="AC1767" s="69"/>
      <c r="AD1767" s="87" t="s">
        <v>48</v>
      </c>
      <c r="AE1767" s="69"/>
      <c r="AF1767" s="59">
        <v>4.5999999999999996</v>
      </c>
      <c r="AH1767" s="4" t="s">
        <v>49</v>
      </c>
      <c r="AJ1767" s="100">
        <v>5</v>
      </c>
      <c r="AL1767" s="4" t="s">
        <v>46</v>
      </c>
      <c r="AN1767" s="87">
        <v>4.5999999999999996</v>
      </c>
      <c r="AP1767" s="87" t="s">
        <v>48</v>
      </c>
      <c r="AR1767" s="87">
        <v>5.4</v>
      </c>
      <c r="AT1767" s="100">
        <v>6</v>
      </c>
      <c r="AV1767" s="81">
        <v>3.2</v>
      </c>
      <c r="AX1767" s="81" t="s">
        <v>48</v>
      </c>
      <c r="AZ1767" s="100">
        <v>5.4</v>
      </c>
      <c r="BB1767" s="100" t="s">
        <v>28</v>
      </c>
      <c r="BD1767" s="4" t="s">
        <v>50</v>
      </c>
      <c r="BF1767" s="87">
        <v>2</v>
      </c>
      <c r="BH1767" s="100">
        <v>5.2</v>
      </c>
      <c r="BI1767" s="69"/>
      <c r="BJ1767" s="81">
        <v>5.4</v>
      </c>
      <c r="BL1767" s="81">
        <v>3.4</v>
      </c>
      <c r="BN1767" s="81">
        <v>4.2</v>
      </c>
      <c r="BP1767" s="4" t="s">
        <v>52</v>
      </c>
      <c r="BR1767" s="148" t="s">
        <v>48</v>
      </c>
      <c r="BT1767" s="148">
        <v>5</v>
      </c>
      <c r="BV1767" s="148">
        <v>2</v>
      </c>
      <c r="BX1767" s="1" t="s">
        <v>47</v>
      </c>
      <c r="BZ1767" s="1" t="s">
        <v>47</v>
      </c>
    </row>
    <row r="1768" spans="2:78" x14ac:dyDescent="0.25">
      <c r="B1768" s="8">
        <v>1767</v>
      </c>
      <c r="C1768" s="8">
        <v>1</v>
      </c>
      <c r="D1768" s="8">
        <v>6</v>
      </c>
      <c r="E1768" s="8">
        <v>2021</v>
      </c>
      <c r="F1768" s="24" t="str">
        <f t="shared" si="149"/>
        <v>01/Jun/2021</v>
      </c>
      <c r="G1768" s="9" t="s">
        <v>21</v>
      </c>
      <c r="H1768" s="10" t="str">
        <f t="shared" si="152"/>
        <v>Tue</v>
      </c>
      <c r="I1768" s="10">
        <f t="shared" si="151"/>
        <v>884</v>
      </c>
      <c r="J1768" s="8">
        <f t="shared" si="153"/>
        <v>125</v>
      </c>
      <c r="K1768" s="1">
        <f t="shared" si="150"/>
        <v>29</v>
      </c>
      <c r="L1768" s="1">
        <f t="shared" si="154"/>
        <v>3</v>
      </c>
      <c r="N1768" s="1" t="s">
        <v>50</v>
      </c>
      <c r="P1768" s="87" t="s">
        <v>48</v>
      </c>
      <c r="Q1768" s="69"/>
      <c r="R1768" s="4" t="s">
        <v>49</v>
      </c>
      <c r="T1768" s="4" t="s">
        <v>49</v>
      </c>
      <c r="V1768" s="17" t="s">
        <v>50</v>
      </c>
      <c r="W1768" s="17"/>
      <c r="X1768" s="59">
        <v>8.8000000000000007</v>
      </c>
      <c r="Y1768" s="69"/>
      <c r="Z1768" s="100">
        <v>8.4</v>
      </c>
      <c r="AA1768" s="69"/>
      <c r="AB1768" s="59">
        <v>8.8000000000000007</v>
      </c>
      <c r="AC1768" s="69"/>
      <c r="AD1768" s="87" t="s">
        <v>48</v>
      </c>
      <c r="AE1768" s="69"/>
      <c r="AF1768" s="59">
        <v>8.4</v>
      </c>
      <c r="AH1768" s="4" t="s">
        <v>49</v>
      </c>
      <c r="AJ1768" s="100">
        <v>9.1999999999999993</v>
      </c>
      <c r="AL1768" s="4" t="s">
        <v>46</v>
      </c>
      <c r="AN1768" s="87">
        <v>6.6</v>
      </c>
      <c r="AP1768" s="87" t="s">
        <v>48</v>
      </c>
      <c r="AR1768" s="87">
        <v>9.1999999999999993</v>
      </c>
      <c r="AT1768" s="100">
        <v>12.2</v>
      </c>
      <c r="AV1768" s="81">
        <v>7.6</v>
      </c>
      <c r="AX1768" s="81" t="s">
        <v>48</v>
      </c>
      <c r="AZ1768" s="100">
        <v>8.8000000000000007</v>
      </c>
      <c r="BB1768" s="100">
        <v>6.8</v>
      </c>
      <c r="BD1768" s="4" t="s">
        <v>50</v>
      </c>
      <c r="BF1768" s="87">
        <v>3.6</v>
      </c>
      <c r="BH1768" s="100">
        <v>7.2</v>
      </c>
      <c r="BI1768" s="69"/>
      <c r="BJ1768" s="81">
        <v>10</v>
      </c>
      <c r="BL1768" s="81">
        <v>4.2</v>
      </c>
      <c r="BN1768" s="81">
        <v>9.1999999999999993</v>
      </c>
      <c r="BP1768" s="4" t="s">
        <v>52</v>
      </c>
      <c r="BR1768" s="148" t="s">
        <v>48</v>
      </c>
      <c r="BT1768" s="148">
        <v>5.8</v>
      </c>
      <c r="BV1768" s="148">
        <v>4</v>
      </c>
      <c r="BX1768" s="1" t="s">
        <v>47</v>
      </c>
      <c r="BZ1768" s="1" t="s">
        <v>47</v>
      </c>
    </row>
    <row r="1769" spans="2:78" x14ac:dyDescent="0.25">
      <c r="B1769" s="8">
        <v>1768</v>
      </c>
      <c r="C1769" s="8">
        <v>1</v>
      </c>
      <c r="D1769" s="8">
        <v>6</v>
      </c>
      <c r="E1769" s="8">
        <v>2021</v>
      </c>
      <c r="F1769" s="24" t="str">
        <f t="shared" si="149"/>
        <v>01/Jun/2021</v>
      </c>
      <c r="G1769" s="9" t="s">
        <v>22</v>
      </c>
      <c r="H1769" s="10" t="str">
        <f t="shared" si="152"/>
        <v>Tue</v>
      </c>
      <c r="I1769" s="10">
        <f t="shared" si="151"/>
        <v>884</v>
      </c>
      <c r="J1769" s="8">
        <f t="shared" si="153"/>
        <v>125</v>
      </c>
      <c r="K1769" s="1">
        <f t="shared" si="150"/>
        <v>29</v>
      </c>
      <c r="L1769" s="1">
        <f t="shared" si="154"/>
        <v>3</v>
      </c>
      <c r="N1769" s="1" t="s">
        <v>50</v>
      </c>
      <c r="P1769" s="87" t="s">
        <v>48</v>
      </c>
      <c r="Q1769" s="69"/>
      <c r="R1769" s="4" t="s">
        <v>49</v>
      </c>
      <c r="T1769" s="4" t="s">
        <v>49</v>
      </c>
      <c r="V1769" s="17" t="s">
        <v>50</v>
      </c>
      <c r="W1769" s="17"/>
      <c r="X1769" s="59">
        <v>4.8</v>
      </c>
      <c r="Y1769" s="69"/>
      <c r="Z1769" s="100">
        <v>4.5999999999999996</v>
      </c>
      <c r="AA1769" s="69"/>
      <c r="AB1769" s="59">
        <v>6</v>
      </c>
      <c r="AC1769" s="69"/>
      <c r="AD1769" s="87" t="s">
        <v>48</v>
      </c>
      <c r="AE1769" s="69"/>
      <c r="AF1769" s="59">
        <v>4</v>
      </c>
      <c r="AH1769" s="4" t="s">
        <v>49</v>
      </c>
      <c r="AJ1769" s="100">
        <v>3.8</v>
      </c>
      <c r="AL1769" s="4" t="s">
        <v>46</v>
      </c>
      <c r="AN1769" s="87">
        <v>3.6</v>
      </c>
      <c r="AP1769" s="87" t="s">
        <v>48</v>
      </c>
      <c r="AR1769" s="87">
        <v>5.8</v>
      </c>
      <c r="AT1769" s="100">
        <v>7</v>
      </c>
      <c r="AV1769" s="81">
        <v>8.8000000000000007</v>
      </c>
      <c r="AX1769" s="81" t="s">
        <v>48</v>
      </c>
      <c r="AZ1769" s="100">
        <v>5.6</v>
      </c>
      <c r="BB1769" s="100">
        <v>3</v>
      </c>
      <c r="BD1769" s="4" t="s">
        <v>50</v>
      </c>
      <c r="BF1769" s="87">
        <v>2.2000000000000002</v>
      </c>
      <c r="BH1769" s="100">
        <v>5.2</v>
      </c>
      <c r="BI1769" s="69"/>
      <c r="BJ1769" s="81">
        <v>5</v>
      </c>
      <c r="BL1769" s="81">
        <v>3.4</v>
      </c>
      <c r="BN1769" s="81">
        <v>4.2</v>
      </c>
      <c r="BP1769" s="4" t="s">
        <v>52</v>
      </c>
      <c r="BR1769" s="148" t="s">
        <v>48</v>
      </c>
      <c r="BT1769" s="148">
        <v>5</v>
      </c>
      <c r="BV1769" s="148">
        <v>2.4</v>
      </c>
      <c r="BX1769" s="1" t="s">
        <v>47</v>
      </c>
      <c r="BZ1769" s="1" t="s">
        <v>47</v>
      </c>
    </row>
    <row r="1770" spans="2:78" x14ac:dyDescent="0.25">
      <c r="B1770" s="8">
        <v>1769</v>
      </c>
      <c r="C1770" s="8">
        <v>2</v>
      </c>
      <c r="D1770" s="8">
        <v>6</v>
      </c>
      <c r="E1770" s="8">
        <v>2021</v>
      </c>
      <c r="F1770" s="24" t="str">
        <f t="shared" si="149"/>
        <v>02/Jun/2021</v>
      </c>
      <c r="G1770" s="9" t="s">
        <v>21</v>
      </c>
      <c r="H1770" s="10" t="str">
        <f t="shared" si="152"/>
        <v>Wed</v>
      </c>
      <c r="I1770" s="10">
        <f t="shared" si="151"/>
        <v>885</v>
      </c>
      <c r="J1770" s="8">
        <f t="shared" si="153"/>
        <v>125</v>
      </c>
      <c r="K1770" s="1">
        <f t="shared" si="150"/>
        <v>29</v>
      </c>
      <c r="L1770" s="1">
        <f t="shared" si="154"/>
        <v>3</v>
      </c>
      <c r="N1770" s="1" t="s">
        <v>50</v>
      </c>
      <c r="P1770" s="87" t="s">
        <v>48</v>
      </c>
      <c r="Q1770" s="69"/>
      <c r="R1770" s="4" t="s">
        <v>49</v>
      </c>
      <c r="T1770" s="4" t="s">
        <v>49</v>
      </c>
      <c r="V1770" s="17" t="s">
        <v>50</v>
      </c>
      <c r="W1770" s="17"/>
      <c r="X1770" s="59">
        <v>7.4</v>
      </c>
      <c r="Y1770" s="69"/>
      <c r="Z1770" s="100">
        <v>8.1999999999999993</v>
      </c>
      <c r="AA1770" s="69"/>
      <c r="AB1770" s="59">
        <v>11</v>
      </c>
      <c r="AC1770" s="69"/>
      <c r="AD1770" s="87" t="s">
        <v>48</v>
      </c>
      <c r="AE1770" s="69"/>
      <c r="AF1770" s="59">
        <v>4.8</v>
      </c>
      <c r="AH1770" s="4" t="s">
        <v>49</v>
      </c>
      <c r="AJ1770" s="100">
        <v>7</v>
      </c>
      <c r="AL1770" s="4" t="s">
        <v>46</v>
      </c>
      <c r="AN1770" s="87">
        <v>6.6</v>
      </c>
      <c r="AP1770" s="87" t="s">
        <v>48</v>
      </c>
      <c r="AR1770" s="87">
        <v>10.6</v>
      </c>
      <c r="AT1770" s="100">
        <v>13.2</v>
      </c>
      <c r="AV1770" s="81">
        <v>6.2</v>
      </c>
      <c r="AX1770" s="81" t="s">
        <v>48</v>
      </c>
      <c r="AZ1770" s="100">
        <v>7.6</v>
      </c>
      <c r="BB1770" s="100">
        <v>5.4</v>
      </c>
      <c r="BD1770" s="4" t="s">
        <v>50</v>
      </c>
      <c r="BF1770" s="87">
        <v>2.6</v>
      </c>
      <c r="BH1770" s="100">
        <v>9.1999999999999993</v>
      </c>
      <c r="BI1770" s="69"/>
      <c r="BJ1770" s="81">
        <v>9.8000000000000007</v>
      </c>
      <c r="BL1770" s="81">
        <v>5.4</v>
      </c>
      <c r="BN1770" s="81">
        <v>7.2</v>
      </c>
      <c r="BP1770" s="4" t="s">
        <v>52</v>
      </c>
      <c r="BR1770" s="148" t="s">
        <v>48</v>
      </c>
      <c r="BT1770" s="148">
        <v>3.4</v>
      </c>
      <c r="BV1770" s="148">
        <v>2.9</v>
      </c>
      <c r="BX1770" s="1" t="s">
        <v>47</v>
      </c>
      <c r="BZ1770" s="1" t="s">
        <v>47</v>
      </c>
    </row>
    <row r="1771" spans="2:78" x14ac:dyDescent="0.25">
      <c r="B1771" s="8">
        <v>1770</v>
      </c>
      <c r="C1771" s="8">
        <v>2</v>
      </c>
      <c r="D1771" s="8">
        <v>6</v>
      </c>
      <c r="E1771" s="8">
        <v>2021</v>
      </c>
      <c r="F1771" s="24" t="str">
        <f t="shared" si="149"/>
        <v>02/Jun/2021</v>
      </c>
      <c r="G1771" s="9" t="s">
        <v>22</v>
      </c>
      <c r="H1771" s="10" t="str">
        <f t="shared" si="152"/>
        <v>Wed</v>
      </c>
      <c r="I1771" s="10">
        <f t="shared" si="151"/>
        <v>885</v>
      </c>
      <c r="J1771" s="8">
        <f t="shared" si="153"/>
        <v>125</v>
      </c>
      <c r="K1771" s="1">
        <f t="shared" si="150"/>
        <v>30</v>
      </c>
      <c r="L1771" s="1">
        <f t="shared" si="154"/>
        <v>3</v>
      </c>
      <c r="N1771" s="1" t="s">
        <v>50</v>
      </c>
      <c r="P1771" s="87" t="s">
        <v>48</v>
      </c>
      <c r="Q1771" s="69"/>
      <c r="R1771" s="4" t="s">
        <v>49</v>
      </c>
      <c r="T1771" s="4" t="s">
        <v>49</v>
      </c>
      <c r="V1771" s="17" t="s">
        <v>50</v>
      </c>
      <c r="W1771" s="17"/>
      <c r="X1771" s="59">
        <v>5</v>
      </c>
      <c r="Y1771" s="69"/>
      <c r="Z1771" s="100">
        <v>4</v>
      </c>
      <c r="AA1771" s="69"/>
      <c r="AB1771" s="59">
        <v>4</v>
      </c>
      <c r="AC1771" s="69"/>
      <c r="AD1771" s="87" t="s">
        <v>48</v>
      </c>
      <c r="AE1771" s="69"/>
      <c r="AF1771" s="59">
        <v>3</v>
      </c>
      <c r="AH1771" s="4" t="s">
        <v>49</v>
      </c>
      <c r="AJ1771" s="100">
        <v>3.4</v>
      </c>
      <c r="AL1771" s="4" t="s">
        <v>46</v>
      </c>
      <c r="AN1771" s="87">
        <v>8.1999999999999993</v>
      </c>
      <c r="AP1771" s="87" t="s">
        <v>48</v>
      </c>
      <c r="AR1771" s="87">
        <v>4.5999999999999996</v>
      </c>
      <c r="AT1771" s="100">
        <v>6.4</v>
      </c>
      <c r="AV1771" s="81">
        <v>5.4</v>
      </c>
      <c r="AX1771" s="81" t="s">
        <v>48</v>
      </c>
      <c r="AZ1771" s="100">
        <v>4.4000000000000004</v>
      </c>
      <c r="BB1771" s="100">
        <v>3</v>
      </c>
      <c r="BD1771" s="4" t="s">
        <v>50</v>
      </c>
      <c r="BF1771" s="87">
        <v>3.8</v>
      </c>
      <c r="BH1771" s="100">
        <v>4</v>
      </c>
      <c r="BI1771" s="69"/>
      <c r="BJ1771" s="81">
        <v>4.5999999999999996</v>
      </c>
      <c r="BL1771" s="81">
        <v>3.2</v>
      </c>
      <c r="BN1771" s="81">
        <v>3.2</v>
      </c>
      <c r="BP1771" s="4" t="s">
        <v>52</v>
      </c>
      <c r="BR1771" s="148" t="s">
        <v>48</v>
      </c>
      <c r="BT1771" s="148">
        <v>1.8</v>
      </c>
      <c r="BV1771" s="148">
        <v>2</v>
      </c>
      <c r="BX1771" s="1" t="s">
        <v>47</v>
      </c>
      <c r="BZ1771" s="1" t="s">
        <v>47</v>
      </c>
    </row>
    <row r="1772" spans="2:78" x14ac:dyDescent="0.25">
      <c r="B1772" s="8">
        <v>1771</v>
      </c>
      <c r="C1772" s="8">
        <v>3</v>
      </c>
      <c r="D1772" s="8">
        <v>6</v>
      </c>
      <c r="E1772" s="8">
        <v>2021</v>
      </c>
      <c r="F1772" s="24" t="str">
        <f t="shared" si="149"/>
        <v>03/Jun/2021</v>
      </c>
      <c r="G1772" s="9" t="s">
        <v>21</v>
      </c>
      <c r="H1772" s="10" t="str">
        <f t="shared" si="152"/>
        <v>Thu</v>
      </c>
      <c r="I1772" s="10">
        <f t="shared" si="151"/>
        <v>886</v>
      </c>
      <c r="J1772" s="8">
        <f t="shared" si="153"/>
        <v>125</v>
      </c>
      <c r="K1772" s="1">
        <f t="shared" si="150"/>
        <v>30</v>
      </c>
      <c r="L1772" s="1">
        <f t="shared" si="154"/>
        <v>3</v>
      </c>
      <c r="N1772" s="1" t="s">
        <v>50</v>
      </c>
      <c r="P1772" s="87" t="s">
        <v>48</v>
      </c>
      <c r="Q1772" s="69"/>
      <c r="R1772" s="4" t="s">
        <v>49</v>
      </c>
      <c r="T1772" s="4" t="s">
        <v>49</v>
      </c>
      <c r="V1772" s="17" t="s">
        <v>50</v>
      </c>
      <c r="W1772" s="17"/>
      <c r="X1772" s="59">
        <v>7</v>
      </c>
      <c r="Y1772" s="69"/>
      <c r="Z1772" s="100">
        <v>6.4</v>
      </c>
      <c r="AA1772" s="69"/>
      <c r="AB1772" s="59">
        <v>8.6</v>
      </c>
      <c r="AC1772" s="69"/>
      <c r="AD1772" s="87" t="s">
        <v>48</v>
      </c>
      <c r="AE1772" s="69"/>
      <c r="AF1772" s="59">
        <v>5.8</v>
      </c>
      <c r="AH1772" s="4" t="s">
        <v>49</v>
      </c>
      <c r="AJ1772" s="100">
        <v>8</v>
      </c>
      <c r="AL1772" s="4" t="s">
        <v>46</v>
      </c>
      <c r="AN1772" s="87">
        <v>5.4</v>
      </c>
      <c r="AP1772" s="87" t="s">
        <v>48</v>
      </c>
      <c r="AR1772" s="87">
        <v>9</v>
      </c>
      <c r="AT1772" s="100">
        <v>12</v>
      </c>
      <c r="AV1772" s="81">
        <v>6</v>
      </c>
      <c r="AX1772" s="81" t="s">
        <v>48</v>
      </c>
      <c r="AZ1772" s="100">
        <v>7.2</v>
      </c>
      <c r="BB1772" s="100">
        <v>4.8</v>
      </c>
      <c r="BD1772" s="4" t="s">
        <v>50</v>
      </c>
      <c r="BF1772" s="87">
        <v>2.6</v>
      </c>
      <c r="BH1772" s="100">
        <v>7.4</v>
      </c>
      <c r="BI1772" s="69"/>
      <c r="BJ1772" s="81">
        <v>10</v>
      </c>
      <c r="BL1772" s="81">
        <v>6.2</v>
      </c>
      <c r="BN1772" s="81">
        <v>6.2</v>
      </c>
      <c r="BP1772" s="4" t="s">
        <v>52</v>
      </c>
      <c r="BR1772" s="148" t="s">
        <v>48</v>
      </c>
      <c r="BT1772" s="148">
        <v>6.4</v>
      </c>
      <c r="BV1772" s="148">
        <v>3.6</v>
      </c>
      <c r="BX1772" s="1" t="s">
        <v>47</v>
      </c>
      <c r="BZ1772" s="1" t="s">
        <v>47</v>
      </c>
    </row>
    <row r="1773" spans="2:78" x14ac:dyDescent="0.25">
      <c r="B1773" s="8">
        <v>1772</v>
      </c>
      <c r="C1773" s="8">
        <v>3</v>
      </c>
      <c r="D1773" s="8">
        <v>6</v>
      </c>
      <c r="E1773" s="8">
        <v>2021</v>
      </c>
      <c r="F1773" s="24" t="str">
        <f t="shared" si="149"/>
        <v>03/Jun/2021</v>
      </c>
      <c r="G1773" s="9" t="s">
        <v>22</v>
      </c>
      <c r="H1773" s="10" t="str">
        <f t="shared" si="152"/>
        <v>Thu</v>
      </c>
      <c r="I1773" s="10">
        <f t="shared" si="151"/>
        <v>886</v>
      </c>
      <c r="J1773" s="8">
        <f t="shared" si="153"/>
        <v>125</v>
      </c>
      <c r="K1773" s="1">
        <f t="shared" si="150"/>
        <v>30</v>
      </c>
      <c r="L1773" s="1">
        <f t="shared" si="154"/>
        <v>3</v>
      </c>
      <c r="N1773" s="1" t="s">
        <v>50</v>
      </c>
      <c r="P1773" s="87" t="s">
        <v>48</v>
      </c>
      <c r="Q1773" s="69"/>
      <c r="R1773" s="4" t="s">
        <v>49</v>
      </c>
      <c r="T1773" s="4" t="s">
        <v>49</v>
      </c>
      <c r="V1773" s="17" t="s">
        <v>50</v>
      </c>
      <c r="W1773" s="17"/>
      <c r="X1773" s="59">
        <v>3.6</v>
      </c>
      <c r="Y1773" s="69"/>
      <c r="Z1773" s="100">
        <v>4</v>
      </c>
      <c r="AA1773" s="69"/>
      <c r="AB1773" s="59">
        <v>4.2</v>
      </c>
      <c r="AC1773" s="69"/>
      <c r="AD1773" s="87" t="s">
        <v>48</v>
      </c>
      <c r="AE1773" s="69"/>
      <c r="AF1773" s="59">
        <v>2.6</v>
      </c>
      <c r="AH1773" s="4" t="s">
        <v>49</v>
      </c>
      <c r="AJ1773" s="100">
        <v>2.8</v>
      </c>
      <c r="AL1773" s="4" t="s">
        <v>46</v>
      </c>
      <c r="AN1773" s="87">
        <v>2.8</v>
      </c>
      <c r="AP1773" s="87" t="s">
        <v>48</v>
      </c>
      <c r="AR1773" s="87">
        <v>3.8</v>
      </c>
      <c r="AT1773" s="100">
        <v>5.6</v>
      </c>
      <c r="AV1773" s="81">
        <v>2.6</v>
      </c>
      <c r="AX1773" s="81" t="s">
        <v>48</v>
      </c>
      <c r="AZ1773" s="100">
        <v>3</v>
      </c>
      <c r="BB1773" s="100" t="s">
        <v>28</v>
      </c>
      <c r="BD1773" s="4" t="s">
        <v>50</v>
      </c>
      <c r="BF1773" s="87">
        <v>1.8</v>
      </c>
      <c r="BH1773" s="100">
        <v>3.8</v>
      </c>
      <c r="BI1773" s="69"/>
      <c r="BJ1773" s="81">
        <v>4</v>
      </c>
      <c r="BL1773" s="81">
        <v>2.8</v>
      </c>
      <c r="BN1773" s="81">
        <v>3.8</v>
      </c>
      <c r="BP1773" s="4" t="s">
        <v>52</v>
      </c>
      <c r="BR1773" s="148" t="s">
        <v>48</v>
      </c>
      <c r="BT1773" s="148">
        <v>3.4</v>
      </c>
      <c r="BV1773" s="148">
        <v>2.2000000000000002</v>
      </c>
      <c r="BX1773" s="1" t="s">
        <v>47</v>
      </c>
      <c r="BZ1773" s="1" t="s">
        <v>47</v>
      </c>
    </row>
    <row r="1774" spans="2:78" x14ac:dyDescent="0.25">
      <c r="B1774" s="8">
        <v>1773</v>
      </c>
      <c r="C1774" s="8">
        <v>4</v>
      </c>
      <c r="D1774" s="8">
        <v>6</v>
      </c>
      <c r="E1774" s="8">
        <v>2021</v>
      </c>
      <c r="F1774" s="24" t="str">
        <f t="shared" si="149"/>
        <v>04/Jun/2021</v>
      </c>
      <c r="G1774" s="9" t="s">
        <v>21</v>
      </c>
      <c r="H1774" s="10" t="str">
        <f t="shared" si="152"/>
        <v>Fri</v>
      </c>
      <c r="I1774" s="10">
        <f t="shared" si="151"/>
        <v>887</v>
      </c>
      <c r="J1774" s="8">
        <f t="shared" si="153"/>
        <v>125</v>
      </c>
      <c r="K1774" s="1">
        <f t="shared" si="150"/>
        <v>30</v>
      </c>
      <c r="L1774" s="1">
        <f t="shared" si="154"/>
        <v>3</v>
      </c>
      <c r="N1774" s="1" t="s">
        <v>50</v>
      </c>
      <c r="P1774" s="87" t="s">
        <v>48</v>
      </c>
      <c r="Q1774" s="69"/>
      <c r="R1774" s="4" t="s">
        <v>49</v>
      </c>
      <c r="T1774" s="4" t="s">
        <v>49</v>
      </c>
      <c r="V1774" s="17" t="s">
        <v>50</v>
      </c>
      <c r="W1774" s="17"/>
      <c r="X1774" s="59">
        <v>7.8</v>
      </c>
      <c r="Y1774" s="69"/>
      <c r="Z1774" s="100">
        <v>7</v>
      </c>
      <c r="AA1774" s="69"/>
      <c r="AB1774" s="59">
        <v>8.1999999999999993</v>
      </c>
      <c r="AC1774" s="69"/>
      <c r="AD1774" s="87" t="s">
        <v>48</v>
      </c>
      <c r="AE1774" s="69"/>
      <c r="AF1774" s="59">
        <v>6</v>
      </c>
      <c r="AH1774" s="4" t="s">
        <v>49</v>
      </c>
      <c r="AJ1774" s="100">
        <v>7</v>
      </c>
      <c r="AL1774" s="4" t="s">
        <v>46</v>
      </c>
      <c r="AN1774" s="87">
        <v>4.4000000000000004</v>
      </c>
      <c r="AP1774" s="87" t="s">
        <v>48</v>
      </c>
      <c r="AR1774" s="87">
        <v>4.8</v>
      </c>
      <c r="AT1774" s="100">
        <v>11</v>
      </c>
      <c r="AV1774" s="81">
        <v>7.6</v>
      </c>
      <c r="AX1774" s="81" t="s">
        <v>48</v>
      </c>
      <c r="AZ1774" s="100">
        <v>7</v>
      </c>
      <c r="BB1774" s="100">
        <v>5.8</v>
      </c>
      <c r="BD1774" s="4" t="s">
        <v>50</v>
      </c>
      <c r="BF1774" s="87">
        <v>9</v>
      </c>
      <c r="BH1774" s="100">
        <v>7</v>
      </c>
      <c r="BI1774" s="69"/>
      <c r="BJ1774" s="81">
        <v>8.8000000000000007</v>
      </c>
      <c r="BL1774" s="81">
        <v>6</v>
      </c>
      <c r="BN1774" s="81">
        <v>6</v>
      </c>
      <c r="BP1774" s="4" t="s">
        <v>52</v>
      </c>
      <c r="BR1774" s="148" t="s">
        <v>48</v>
      </c>
      <c r="BT1774" s="148">
        <v>5</v>
      </c>
      <c r="BV1774" s="148">
        <v>3.4</v>
      </c>
      <c r="BX1774" s="1" t="s">
        <v>47</v>
      </c>
      <c r="BZ1774" s="1" t="s">
        <v>47</v>
      </c>
    </row>
    <row r="1775" spans="2:78" x14ac:dyDescent="0.25">
      <c r="B1775" s="8">
        <v>1774</v>
      </c>
      <c r="C1775" s="8">
        <v>4</v>
      </c>
      <c r="D1775" s="8">
        <v>6</v>
      </c>
      <c r="E1775" s="8">
        <v>2021</v>
      </c>
      <c r="F1775" s="24" t="str">
        <f t="shared" si="149"/>
        <v>04/Jun/2021</v>
      </c>
      <c r="G1775" s="9" t="s">
        <v>22</v>
      </c>
      <c r="H1775" s="10" t="str">
        <f t="shared" si="152"/>
        <v>Fri</v>
      </c>
      <c r="I1775" s="10">
        <f t="shared" si="151"/>
        <v>887</v>
      </c>
      <c r="J1775" s="8">
        <f t="shared" si="153"/>
        <v>125</v>
      </c>
      <c r="K1775" s="1">
        <f t="shared" si="150"/>
        <v>30</v>
      </c>
      <c r="L1775" s="1">
        <f t="shared" si="154"/>
        <v>3</v>
      </c>
      <c r="N1775" s="1" t="s">
        <v>50</v>
      </c>
      <c r="P1775" s="87" t="s">
        <v>48</v>
      </c>
      <c r="Q1775" s="69"/>
      <c r="R1775" s="4" t="s">
        <v>49</v>
      </c>
      <c r="T1775" s="4" t="s">
        <v>49</v>
      </c>
      <c r="V1775" s="17" t="s">
        <v>50</v>
      </c>
      <c r="W1775" s="17"/>
      <c r="X1775" s="59">
        <v>4.2</v>
      </c>
      <c r="Y1775" s="69"/>
      <c r="Z1775" s="100">
        <v>4</v>
      </c>
      <c r="AA1775" s="69"/>
      <c r="AB1775" s="59">
        <v>5.8</v>
      </c>
      <c r="AC1775" s="69"/>
      <c r="AD1775" s="87" t="s">
        <v>48</v>
      </c>
      <c r="AE1775" s="69"/>
      <c r="AF1775" s="59">
        <v>5.4</v>
      </c>
      <c r="AH1775" s="4" t="s">
        <v>49</v>
      </c>
      <c r="AJ1775" s="100">
        <v>6</v>
      </c>
      <c r="AL1775" s="4" t="s">
        <v>46</v>
      </c>
      <c r="AN1775" s="87">
        <v>3</v>
      </c>
      <c r="AP1775" s="87" t="s">
        <v>48</v>
      </c>
      <c r="AR1775" s="87">
        <v>5.4</v>
      </c>
      <c r="AT1775" s="100">
        <v>6.2</v>
      </c>
      <c r="AV1775" s="81">
        <v>3</v>
      </c>
      <c r="AX1775" s="81" t="s">
        <v>48</v>
      </c>
      <c r="AZ1775" s="100">
        <v>3.6</v>
      </c>
      <c r="BB1775" s="100">
        <v>6.2</v>
      </c>
      <c r="BD1775" s="4" t="s">
        <v>50</v>
      </c>
      <c r="BF1775" s="87">
        <v>2.6</v>
      </c>
      <c r="BH1775" s="100">
        <v>3.5</v>
      </c>
      <c r="BI1775" s="69"/>
      <c r="BJ1775" s="81">
        <v>3.4</v>
      </c>
      <c r="BL1775" s="81">
        <v>2.4</v>
      </c>
      <c r="BN1775" s="81">
        <v>3.2</v>
      </c>
      <c r="BP1775" s="4" t="s">
        <v>52</v>
      </c>
      <c r="BR1775" s="148" t="s">
        <v>48</v>
      </c>
      <c r="BT1775" s="148">
        <v>3</v>
      </c>
      <c r="BV1775" s="148">
        <v>2</v>
      </c>
      <c r="BX1775" s="1" t="s">
        <v>47</v>
      </c>
      <c r="BZ1775" s="1" t="s">
        <v>47</v>
      </c>
    </row>
    <row r="1776" spans="2:78" x14ac:dyDescent="0.25">
      <c r="B1776" s="8">
        <v>1775</v>
      </c>
      <c r="C1776" s="8">
        <v>5</v>
      </c>
      <c r="D1776" s="8">
        <v>6</v>
      </c>
      <c r="E1776" s="8">
        <v>2021</v>
      </c>
      <c r="F1776" s="24" t="str">
        <f t="shared" si="149"/>
        <v>05/Jun/2021</v>
      </c>
      <c r="G1776" s="9" t="s">
        <v>21</v>
      </c>
      <c r="H1776" s="10" t="str">
        <f t="shared" si="152"/>
        <v>Sat</v>
      </c>
      <c r="I1776" s="10">
        <f t="shared" si="151"/>
        <v>888</v>
      </c>
      <c r="J1776" s="8">
        <f t="shared" si="153"/>
        <v>125</v>
      </c>
      <c r="K1776" s="1">
        <f t="shared" si="150"/>
        <v>30</v>
      </c>
      <c r="L1776" s="1">
        <f t="shared" si="154"/>
        <v>3</v>
      </c>
      <c r="N1776" s="1" t="s">
        <v>50</v>
      </c>
      <c r="P1776" s="87" t="s">
        <v>48</v>
      </c>
      <c r="Q1776" s="69"/>
      <c r="R1776" s="4" t="s">
        <v>49</v>
      </c>
      <c r="T1776" s="4" t="s">
        <v>49</v>
      </c>
      <c r="V1776" s="17" t="s">
        <v>50</v>
      </c>
      <c r="W1776" s="17"/>
      <c r="X1776" s="59">
        <v>9</v>
      </c>
      <c r="Y1776" s="69"/>
      <c r="Z1776" s="100">
        <v>7.4</v>
      </c>
      <c r="AA1776" s="69"/>
      <c r="AB1776" s="59">
        <v>8.8000000000000007</v>
      </c>
      <c r="AC1776" s="69"/>
      <c r="AD1776" s="87" t="s">
        <v>48</v>
      </c>
      <c r="AE1776" s="69"/>
      <c r="AF1776" s="59">
        <v>3</v>
      </c>
      <c r="AH1776" s="4" t="s">
        <v>49</v>
      </c>
      <c r="AJ1776" s="100">
        <v>9</v>
      </c>
      <c r="AL1776" s="4" t="s">
        <v>46</v>
      </c>
      <c r="AN1776" s="87">
        <v>6</v>
      </c>
      <c r="AP1776" s="87" t="s">
        <v>48</v>
      </c>
      <c r="AR1776" s="87">
        <v>9.4</v>
      </c>
      <c r="AT1776" s="100">
        <v>13</v>
      </c>
      <c r="AV1776" s="81">
        <v>7.8</v>
      </c>
      <c r="AX1776" s="81" t="s">
        <v>48</v>
      </c>
      <c r="AZ1776" s="100">
        <v>10</v>
      </c>
      <c r="BB1776" s="100">
        <v>6.2</v>
      </c>
      <c r="BD1776" s="4" t="s">
        <v>50</v>
      </c>
      <c r="BF1776" s="87">
        <v>5</v>
      </c>
      <c r="BH1776" s="100">
        <v>8.6</v>
      </c>
      <c r="BI1776" s="69"/>
      <c r="BJ1776" s="81">
        <v>11</v>
      </c>
      <c r="BL1776" s="81">
        <v>6.4</v>
      </c>
      <c r="BN1776" s="81">
        <v>7</v>
      </c>
      <c r="BP1776" s="4" t="s">
        <v>52</v>
      </c>
      <c r="BR1776" s="148" t="s">
        <v>48</v>
      </c>
      <c r="BT1776" s="148">
        <v>8.1999999999999993</v>
      </c>
      <c r="BV1776" s="148">
        <v>4.4000000000000004</v>
      </c>
      <c r="BX1776" s="1" t="s">
        <v>47</v>
      </c>
      <c r="BZ1776" s="1" t="s">
        <v>47</v>
      </c>
    </row>
    <row r="1777" spans="2:78" x14ac:dyDescent="0.25">
      <c r="B1777" s="8">
        <v>1776</v>
      </c>
      <c r="C1777" s="8">
        <v>5</v>
      </c>
      <c r="D1777" s="8">
        <v>6</v>
      </c>
      <c r="E1777" s="8">
        <v>2021</v>
      </c>
      <c r="F1777" s="24" t="str">
        <f t="shared" si="149"/>
        <v>05/Jun/2021</v>
      </c>
      <c r="G1777" s="9" t="s">
        <v>22</v>
      </c>
      <c r="H1777" s="10" t="str">
        <f t="shared" si="152"/>
        <v>Sat</v>
      </c>
      <c r="I1777" s="10">
        <f t="shared" si="151"/>
        <v>888</v>
      </c>
      <c r="J1777" s="8">
        <f t="shared" si="153"/>
        <v>125</v>
      </c>
      <c r="K1777" s="1">
        <f t="shared" si="150"/>
        <v>30</v>
      </c>
      <c r="L1777" s="1">
        <f t="shared" si="154"/>
        <v>3</v>
      </c>
      <c r="N1777" s="1" t="s">
        <v>50</v>
      </c>
      <c r="P1777" s="87" t="s">
        <v>48</v>
      </c>
      <c r="Q1777" s="69"/>
      <c r="R1777" s="4" t="s">
        <v>49</v>
      </c>
      <c r="T1777" s="4" t="s">
        <v>49</v>
      </c>
      <c r="V1777" s="17" t="s">
        <v>50</v>
      </c>
      <c r="W1777" s="17"/>
      <c r="X1777" s="59">
        <v>4.5999999999999996</v>
      </c>
      <c r="Y1777" s="69"/>
      <c r="Z1777" s="100">
        <v>7.2</v>
      </c>
      <c r="AA1777" s="69"/>
      <c r="AB1777" s="59">
        <v>4.8</v>
      </c>
      <c r="AC1777" s="69"/>
      <c r="AD1777" s="87" t="s">
        <v>48</v>
      </c>
      <c r="AE1777" s="69"/>
      <c r="AF1777" s="59">
        <v>7.8</v>
      </c>
      <c r="AH1777" s="4" t="s">
        <v>49</v>
      </c>
      <c r="AJ1777" s="100">
        <v>8</v>
      </c>
      <c r="AL1777" s="4" t="s">
        <v>46</v>
      </c>
      <c r="AN1777" s="87">
        <v>3.8</v>
      </c>
      <c r="AP1777" s="87" t="s">
        <v>48</v>
      </c>
      <c r="AR1777" s="87">
        <v>6.6</v>
      </c>
      <c r="AT1777" s="100">
        <v>5.8</v>
      </c>
      <c r="AV1777" s="81">
        <v>3.8</v>
      </c>
      <c r="AX1777" s="81" t="s">
        <v>48</v>
      </c>
      <c r="AZ1777" s="100">
        <v>5.2</v>
      </c>
      <c r="BB1777" s="100">
        <v>3</v>
      </c>
      <c r="BD1777" s="4" t="s">
        <v>50</v>
      </c>
      <c r="BF1777" s="87">
        <v>3.2</v>
      </c>
      <c r="BH1777" s="100">
        <v>4.8</v>
      </c>
      <c r="BI1777" s="69"/>
      <c r="BJ1777" s="81">
        <v>5</v>
      </c>
      <c r="BL1777" s="81">
        <v>1.8</v>
      </c>
      <c r="BN1777" s="81">
        <v>4.4000000000000004</v>
      </c>
      <c r="BP1777" s="4" t="s">
        <v>52</v>
      </c>
      <c r="BR1777" s="148" t="s">
        <v>48</v>
      </c>
      <c r="BT1777" s="148">
        <v>5</v>
      </c>
      <c r="BV1777" s="148">
        <v>2</v>
      </c>
      <c r="BX1777" s="1" t="s">
        <v>47</v>
      </c>
      <c r="BZ1777" s="1" t="s">
        <v>47</v>
      </c>
    </row>
    <row r="1778" spans="2:78" x14ac:dyDescent="0.25">
      <c r="B1778" s="8">
        <v>1777</v>
      </c>
      <c r="C1778" s="8">
        <v>6</v>
      </c>
      <c r="D1778" s="8">
        <v>6</v>
      </c>
      <c r="E1778" s="8">
        <v>2021</v>
      </c>
      <c r="F1778" s="24" t="str">
        <f t="shared" si="149"/>
        <v>06/Jun/2021</v>
      </c>
      <c r="G1778" s="9" t="s">
        <v>21</v>
      </c>
      <c r="H1778" s="10" t="str">
        <f t="shared" si="152"/>
        <v>Sun</v>
      </c>
      <c r="I1778" s="10">
        <f t="shared" si="151"/>
        <v>889</v>
      </c>
      <c r="J1778" s="8">
        <f t="shared" si="153"/>
        <v>125</v>
      </c>
      <c r="K1778" s="1">
        <f t="shared" si="150"/>
        <v>30</v>
      </c>
      <c r="L1778" s="1">
        <f t="shared" si="154"/>
        <v>3</v>
      </c>
      <c r="N1778" s="1" t="s">
        <v>50</v>
      </c>
      <c r="P1778" s="87" t="s">
        <v>48</v>
      </c>
      <c r="Q1778" s="69"/>
      <c r="R1778" s="4" t="s">
        <v>49</v>
      </c>
      <c r="T1778" s="4" t="s">
        <v>49</v>
      </c>
      <c r="V1778" s="17" t="s">
        <v>50</v>
      </c>
      <c r="W1778" s="17"/>
      <c r="X1778" s="59">
        <v>7.8</v>
      </c>
      <c r="Y1778" s="69"/>
      <c r="Z1778" s="100">
        <v>7</v>
      </c>
      <c r="AA1778" s="69"/>
      <c r="AB1778" s="59">
        <v>9</v>
      </c>
      <c r="AC1778" s="69"/>
      <c r="AD1778" s="87" t="s">
        <v>48</v>
      </c>
      <c r="AE1778" s="69"/>
      <c r="AF1778" s="59">
        <v>4.5999999999999996</v>
      </c>
      <c r="AH1778" s="4" t="s">
        <v>49</v>
      </c>
      <c r="AJ1778" s="100">
        <v>8.8000000000000007</v>
      </c>
      <c r="AL1778" s="4" t="s">
        <v>46</v>
      </c>
      <c r="AN1778" s="87">
        <v>7</v>
      </c>
      <c r="AP1778" s="87" t="s">
        <v>48</v>
      </c>
      <c r="AR1778" s="87">
        <v>8.4</v>
      </c>
      <c r="AT1778" s="100">
        <v>12</v>
      </c>
      <c r="AV1778" s="81">
        <v>6.4</v>
      </c>
      <c r="AX1778" s="81" t="s">
        <v>48</v>
      </c>
      <c r="AZ1778" s="100">
        <v>9</v>
      </c>
      <c r="BB1778" s="100">
        <v>5.6</v>
      </c>
      <c r="BD1778" s="4" t="s">
        <v>50</v>
      </c>
      <c r="BF1778" s="87">
        <v>8.1999999999999993</v>
      </c>
      <c r="BH1778" s="100">
        <v>7.7</v>
      </c>
      <c r="BI1778" s="69"/>
      <c r="BJ1778" s="81">
        <v>8.1999999999999993</v>
      </c>
      <c r="BL1778" s="81">
        <v>5.6</v>
      </c>
      <c r="BN1778" s="81">
        <v>7.8</v>
      </c>
      <c r="BP1778" s="4" t="s">
        <v>52</v>
      </c>
      <c r="BR1778" s="148" t="s">
        <v>48</v>
      </c>
      <c r="BT1778" s="148">
        <v>8.8000000000000007</v>
      </c>
      <c r="BV1778" s="148">
        <v>4</v>
      </c>
      <c r="BX1778" s="1" t="s">
        <v>47</v>
      </c>
      <c r="BZ1778" s="1" t="s">
        <v>47</v>
      </c>
    </row>
    <row r="1779" spans="2:78" x14ac:dyDescent="0.25">
      <c r="B1779" s="8">
        <v>1778</v>
      </c>
      <c r="C1779" s="8">
        <v>6</v>
      </c>
      <c r="D1779" s="8">
        <v>6</v>
      </c>
      <c r="E1779" s="8">
        <v>2021</v>
      </c>
      <c r="F1779" s="24" t="str">
        <f t="shared" si="149"/>
        <v>06/Jun/2021</v>
      </c>
      <c r="G1779" s="9" t="s">
        <v>22</v>
      </c>
      <c r="H1779" s="10" t="str">
        <f t="shared" si="152"/>
        <v>Sun</v>
      </c>
      <c r="I1779" s="10">
        <f t="shared" si="151"/>
        <v>889</v>
      </c>
      <c r="J1779" s="8">
        <f t="shared" si="153"/>
        <v>125</v>
      </c>
      <c r="K1779" s="1">
        <f t="shared" si="150"/>
        <v>30</v>
      </c>
      <c r="L1779" s="1">
        <f t="shared" si="154"/>
        <v>3</v>
      </c>
      <c r="N1779" s="1" t="s">
        <v>50</v>
      </c>
      <c r="P1779" s="87" t="s">
        <v>48</v>
      </c>
      <c r="Q1779" s="69"/>
      <c r="R1779" s="4" t="s">
        <v>49</v>
      </c>
      <c r="T1779" s="4" t="s">
        <v>49</v>
      </c>
      <c r="V1779" s="17" t="s">
        <v>50</v>
      </c>
      <c r="W1779" s="17"/>
      <c r="X1779" s="59">
        <v>4.4000000000000004</v>
      </c>
      <c r="Y1779" s="69"/>
      <c r="Z1779" s="100">
        <v>4.5</v>
      </c>
      <c r="AA1779" s="69"/>
      <c r="AB1779" s="59">
        <v>4.4000000000000004</v>
      </c>
      <c r="AC1779" s="69"/>
      <c r="AD1779" s="87" t="s">
        <v>48</v>
      </c>
      <c r="AE1779" s="69"/>
      <c r="AF1779" s="59">
        <v>7.2</v>
      </c>
      <c r="AH1779" s="4" t="s">
        <v>49</v>
      </c>
      <c r="AJ1779" s="100">
        <v>4.8</v>
      </c>
      <c r="AL1779" s="4" t="s">
        <v>46</v>
      </c>
      <c r="AN1779" s="87">
        <v>3.4</v>
      </c>
      <c r="AP1779" s="87" t="s">
        <v>48</v>
      </c>
      <c r="AR1779" s="87">
        <v>5.6</v>
      </c>
      <c r="AT1779" s="100">
        <v>4.2</v>
      </c>
      <c r="AV1779" s="81">
        <v>3.6</v>
      </c>
      <c r="AX1779" s="81" t="s">
        <v>48</v>
      </c>
      <c r="AZ1779" s="100">
        <v>4.8</v>
      </c>
      <c r="BB1779" s="100">
        <v>3.2</v>
      </c>
      <c r="BD1779" s="4" t="s">
        <v>50</v>
      </c>
      <c r="BF1779" s="87">
        <v>5</v>
      </c>
      <c r="BH1779" s="100">
        <v>5</v>
      </c>
      <c r="BI1779" s="69"/>
      <c r="BJ1779" s="81">
        <v>4.4000000000000004</v>
      </c>
      <c r="BL1779" s="81">
        <v>3.2</v>
      </c>
      <c r="BN1779" s="81">
        <v>3</v>
      </c>
      <c r="BP1779" s="4" t="s">
        <v>52</v>
      </c>
      <c r="BR1779" s="148" t="s">
        <v>48</v>
      </c>
      <c r="BT1779" s="148">
        <v>4</v>
      </c>
      <c r="BV1779" s="148">
        <v>1</v>
      </c>
      <c r="BX1779" s="1" t="s">
        <v>47</v>
      </c>
      <c r="BZ1779" s="1" t="s">
        <v>47</v>
      </c>
    </row>
    <row r="1780" spans="2:78" x14ac:dyDescent="0.25">
      <c r="B1780" s="8">
        <v>1779</v>
      </c>
      <c r="C1780" s="8">
        <v>7</v>
      </c>
      <c r="D1780" s="8">
        <v>6</v>
      </c>
      <c r="E1780" s="8">
        <v>2021</v>
      </c>
      <c r="F1780" s="24" t="str">
        <f t="shared" si="149"/>
        <v>07/Jun/2021</v>
      </c>
      <c r="G1780" s="9" t="s">
        <v>21</v>
      </c>
      <c r="H1780" s="10" t="str">
        <f t="shared" si="152"/>
        <v>Mon</v>
      </c>
      <c r="I1780" s="10">
        <f t="shared" si="151"/>
        <v>890</v>
      </c>
      <c r="J1780" s="8">
        <f t="shared" si="153"/>
        <v>126</v>
      </c>
      <c r="K1780" s="1">
        <f t="shared" si="150"/>
        <v>30</v>
      </c>
      <c r="L1780" s="1">
        <f t="shared" si="154"/>
        <v>3</v>
      </c>
      <c r="N1780" s="1" t="s">
        <v>50</v>
      </c>
      <c r="P1780" s="87" t="s">
        <v>48</v>
      </c>
      <c r="Q1780" s="69"/>
      <c r="R1780" s="4" t="s">
        <v>49</v>
      </c>
      <c r="T1780" s="4" t="s">
        <v>49</v>
      </c>
      <c r="V1780" s="17" t="s">
        <v>50</v>
      </c>
      <c r="W1780" s="17"/>
      <c r="X1780" s="59">
        <v>8.4</v>
      </c>
      <c r="Y1780" s="69"/>
      <c r="Z1780" s="100">
        <v>7</v>
      </c>
      <c r="AA1780" s="69"/>
      <c r="AB1780" s="59">
        <v>11.4</v>
      </c>
      <c r="AC1780" s="69"/>
      <c r="AD1780" s="87" t="s">
        <v>48</v>
      </c>
      <c r="AE1780" s="69"/>
      <c r="AF1780" s="59">
        <v>7.2</v>
      </c>
      <c r="AH1780" s="4" t="s">
        <v>49</v>
      </c>
      <c r="AJ1780" s="100">
        <v>10.199999999999999</v>
      </c>
      <c r="AL1780" s="4" t="s">
        <v>46</v>
      </c>
      <c r="AN1780" s="87">
        <v>7.4</v>
      </c>
      <c r="AP1780" s="87" t="s">
        <v>48</v>
      </c>
      <c r="AR1780" s="87">
        <v>9.6</v>
      </c>
      <c r="AT1780" s="100">
        <v>12.6</v>
      </c>
      <c r="AV1780" s="81">
        <v>7</v>
      </c>
      <c r="AX1780" s="81" t="s">
        <v>48</v>
      </c>
      <c r="AZ1780" s="100">
        <v>6.4</v>
      </c>
      <c r="BB1780" s="100">
        <v>6</v>
      </c>
      <c r="BD1780" s="4" t="s">
        <v>50</v>
      </c>
      <c r="BF1780" s="87">
        <v>4.8</v>
      </c>
      <c r="BH1780" s="100">
        <v>7.6</v>
      </c>
      <c r="BI1780" s="69"/>
      <c r="BJ1780" s="81">
        <v>8.8000000000000007</v>
      </c>
      <c r="BL1780" s="81">
        <v>6.2</v>
      </c>
      <c r="BN1780" s="81">
        <v>7.6</v>
      </c>
      <c r="BP1780" s="4" t="s">
        <v>52</v>
      </c>
      <c r="BR1780" s="148" t="s">
        <v>48</v>
      </c>
      <c r="BT1780" s="148">
        <v>4</v>
      </c>
      <c r="BV1780" s="148">
        <v>3.8</v>
      </c>
      <c r="BX1780" s="1" t="s">
        <v>47</v>
      </c>
      <c r="BZ1780" s="1" t="s">
        <v>47</v>
      </c>
    </row>
    <row r="1781" spans="2:78" x14ac:dyDescent="0.25">
      <c r="B1781" s="8">
        <v>1780</v>
      </c>
      <c r="C1781" s="8">
        <v>7</v>
      </c>
      <c r="D1781" s="8">
        <v>6</v>
      </c>
      <c r="E1781" s="8">
        <v>2021</v>
      </c>
      <c r="F1781" s="24" t="str">
        <f t="shared" si="149"/>
        <v>07/Jun/2021</v>
      </c>
      <c r="G1781" s="9" t="s">
        <v>22</v>
      </c>
      <c r="H1781" s="10" t="str">
        <f t="shared" si="152"/>
        <v>Mon</v>
      </c>
      <c r="I1781" s="10">
        <f t="shared" si="151"/>
        <v>890</v>
      </c>
      <c r="J1781" s="8">
        <f t="shared" si="153"/>
        <v>126</v>
      </c>
      <c r="K1781" s="1">
        <f t="shared" si="150"/>
        <v>30</v>
      </c>
      <c r="L1781" s="1">
        <f t="shared" si="154"/>
        <v>3</v>
      </c>
      <c r="N1781" s="1" t="s">
        <v>50</v>
      </c>
      <c r="P1781" s="87" t="s">
        <v>48</v>
      </c>
      <c r="Q1781" s="69"/>
      <c r="R1781" s="4" t="s">
        <v>49</v>
      </c>
      <c r="T1781" s="4" t="s">
        <v>49</v>
      </c>
      <c r="V1781" s="17" t="s">
        <v>50</v>
      </c>
      <c r="W1781" s="17"/>
      <c r="X1781" s="59">
        <v>4.2</v>
      </c>
      <c r="Y1781" s="69"/>
      <c r="Z1781" s="100">
        <v>5.4</v>
      </c>
      <c r="AA1781" s="69"/>
      <c r="AB1781" s="59">
        <v>5</v>
      </c>
      <c r="AC1781" s="69"/>
      <c r="AD1781" s="87" t="s">
        <v>48</v>
      </c>
      <c r="AE1781" s="69"/>
      <c r="AF1781" s="59">
        <v>4.5999999999999996</v>
      </c>
      <c r="AH1781" s="4" t="s">
        <v>49</v>
      </c>
      <c r="AJ1781" s="100">
        <v>4</v>
      </c>
      <c r="AL1781" s="4" t="s">
        <v>46</v>
      </c>
      <c r="AN1781" s="87">
        <v>4</v>
      </c>
      <c r="AP1781" s="87" t="s">
        <v>48</v>
      </c>
      <c r="AR1781" s="87">
        <v>4.8</v>
      </c>
      <c r="AT1781" s="100">
        <v>6.2</v>
      </c>
      <c r="AV1781" s="81">
        <v>3.4</v>
      </c>
      <c r="AX1781" s="81" t="s">
        <v>48</v>
      </c>
      <c r="AZ1781" s="100">
        <v>5</v>
      </c>
      <c r="BB1781" s="100">
        <v>2.4</v>
      </c>
      <c r="BD1781" s="4" t="s">
        <v>50</v>
      </c>
      <c r="BF1781" s="87">
        <v>4.2</v>
      </c>
      <c r="BH1781" s="100">
        <v>5.4</v>
      </c>
      <c r="BI1781" s="69"/>
      <c r="BJ1781" s="81">
        <v>5</v>
      </c>
      <c r="BL1781" s="81">
        <v>3.6</v>
      </c>
      <c r="BN1781" s="81">
        <v>4</v>
      </c>
      <c r="BP1781" s="4" t="s">
        <v>52</v>
      </c>
      <c r="BR1781" s="148" t="s">
        <v>48</v>
      </c>
      <c r="BT1781" s="148">
        <v>4.5999999999999996</v>
      </c>
      <c r="BV1781" s="148">
        <v>2.4</v>
      </c>
      <c r="BX1781" s="1" t="s">
        <v>47</v>
      </c>
      <c r="BZ1781" s="1" t="s">
        <v>47</v>
      </c>
    </row>
    <row r="1782" spans="2:78" x14ac:dyDescent="0.25">
      <c r="B1782" s="8">
        <v>1781</v>
      </c>
      <c r="C1782" s="8">
        <v>8</v>
      </c>
      <c r="D1782" s="8">
        <v>6</v>
      </c>
      <c r="E1782" s="8">
        <v>2021</v>
      </c>
      <c r="F1782" s="24" t="str">
        <f t="shared" si="149"/>
        <v>08/Jun/2021</v>
      </c>
      <c r="G1782" s="9" t="s">
        <v>21</v>
      </c>
      <c r="H1782" s="10" t="str">
        <f t="shared" si="152"/>
        <v>Tue</v>
      </c>
      <c r="I1782" s="10">
        <f t="shared" si="151"/>
        <v>891</v>
      </c>
      <c r="J1782" s="8">
        <f t="shared" si="153"/>
        <v>126</v>
      </c>
      <c r="K1782" s="1">
        <f t="shared" si="150"/>
        <v>30</v>
      </c>
      <c r="L1782" s="1">
        <f t="shared" si="154"/>
        <v>3</v>
      </c>
      <c r="N1782" s="1" t="s">
        <v>50</v>
      </c>
      <c r="P1782" s="87" t="s">
        <v>48</v>
      </c>
      <c r="Q1782" s="69"/>
      <c r="R1782" s="4" t="s">
        <v>49</v>
      </c>
      <c r="T1782" s="4" t="s">
        <v>49</v>
      </c>
      <c r="V1782" s="17" t="s">
        <v>50</v>
      </c>
      <c r="W1782" s="17"/>
      <c r="X1782" s="59">
        <v>7.8</v>
      </c>
      <c r="Y1782" s="69"/>
      <c r="Z1782" s="100">
        <v>8</v>
      </c>
      <c r="AA1782" s="69"/>
      <c r="AB1782" s="59">
        <v>6</v>
      </c>
      <c r="AC1782" s="69"/>
      <c r="AD1782" s="87" t="s">
        <v>48</v>
      </c>
      <c r="AE1782" s="69"/>
      <c r="AF1782" s="59">
        <v>6.4</v>
      </c>
      <c r="AH1782" s="4" t="s">
        <v>49</v>
      </c>
      <c r="AJ1782" s="100">
        <v>7.8</v>
      </c>
      <c r="AL1782" s="4" t="s">
        <v>46</v>
      </c>
      <c r="AN1782" s="87">
        <v>5.2</v>
      </c>
      <c r="AP1782" s="87" t="s">
        <v>48</v>
      </c>
      <c r="AR1782" s="87">
        <v>9</v>
      </c>
      <c r="AT1782" s="100">
        <v>10.4</v>
      </c>
      <c r="AV1782" s="81">
        <v>9</v>
      </c>
      <c r="AX1782" s="81" t="s">
        <v>48</v>
      </c>
      <c r="AZ1782" s="100">
        <v>7</v>
      </c>
      <c r="BB1782" s="100">
        <v>7.8</v>
      </c>
      <c r="BD1782" s="4" t="s">
        <v>50</v>
      </c>
      <c r="BF1782" s="87">
        <v>4</v>
      </c>
      <c r="BH1782" s="100">
        <v>10</v>
      </c>
      <c r="BI1782" s="69"/>
      <c r="BJ1782" s="81">
        <v>9.4</v>
      </c>
      <c r="BL1782" s="81">
        <v>6.4</v>
      </c>
      <c r="BN1782" s="81">
        <v>11</v>
      </c>
      <c r="BP1782" s="4" t="s">
        <v>52</v>
      </c>
      <c r="BR1782" s="148" t="s">
        <v>48</v>
      </c>
      <c r="BT1782" s="148">
        <v>6.8</v>
      </c>
      <c r="BV1782" s="148">
        <v>4.4000000000000004</v>
      </c>
      <c r="BX1782" s="1" t="s">
        <v>47</v>
      </c>
      <c r="BZ1782" s="1" t="s">
        <v>47</v>
      </c>
    </row>
    <row r="1783" spans="2:78" x14ac:dyDescent="0.25">
      <c r="B1783" s="8">
        <v>1782</v>
      </c>
      <c r="C1783" s="8">
        <v>8</v>
      </c>
      <c r="D1783" s="8">
        <v>6</v>
      </c>
      <c r="E1783" s="8">
        <v>2021</v>
      </c>
      <c r="F1783" s="24" t="str">
        <f t="shared" si="149"/>
        <v>08/Jun/2021</v>
      </c>
      <c r="G1783" s="9" t="s">
        <v>22</v>
      </c>
      <c r="H1783" s="10" t="str">
        <f t="shared" si="152"/>
        <v>Tue</v>
      </c>
      <c r="I1783" s="10">
        <f t="shared" si="151"/>
        <v>891</v>
      </c>
      <c r="J1783" s="8">
        <f t="shared" si="153"/>
        <v>126</v>
      </c>
      <c r="K1783" s="1">
        <f t="shared" si="150"/>
        <v>30</v>
      </c>
      <c r="L1783" s="1">
        <f t="shared" si="154"/>
        <v>3</v>
      </c>
      <c r="N1783" s="1" t="s">
        <v>50</v>
      </c>
      <c r="P1783" s="87" t="s">
        <v>48</v>
      </c>
      <c r="Q1783" s="69"/>
      <c r="R1783" s="4" t="s">
        <v>49</v>
      </c>
      <c r="T1783" s="4" t="s">
        <v>49</v>
      </c>
      <c r="V1783" s="17" t="s">
        <v>50</v>
      </c>
      <c r="W1783" s="17"/>
      <c r="X1783" s="59">
        <v>2.4</v>
      </c>
      <c r="Y1783" s="69"/>
      <c r="Z1783" s="100">
        <v>4.5999999999999996</v>
      </c>
      <c r="AA1783" s="69"/>
      <c r="AB1783" s="59">
        <v>3.8</v>
      </c>
      <c r="AC1783" s="69"/>
      <c r="AD1783" s="87" t="s">
        <v>48</v>
      </c>
      <c r="AE1783" s="69"/>
      <c r="AF1783" s="59">
        <v>3.8</v>
      </c>
      <c r="AH1783" s="4" t="s">
        <v>49</v>
      </c>
      <c r="AJ1783" s="100">
        <v>3</v>
      </c>
      <c r="AL1783" s="4" t="s">
        <v>46</v>
      </c>
      <c r="AN1783" s="87">
        <v>5</v>
      </c>
      <c r="AP1783" s="87" t="s">
        <v>48</v>
      </c>
      <c r="AR1783" s="87">
        <v>4.5999999999999996</v>
      </c>
      <c r="AT1783" s="100">
        <v>5.4</v>
      </c>
      <c r="AV1783" s="81">
        <v>3.2</v>
      </c>
      <c r="AX1783" s="81" t="s">
        <v>48</v>
      </c>
      <c r="AZ1783" s="100">
        <v>5.4</v>
      </c>
      <c r="BB1783" s="100">
        <v>4.4000000000000004</v>
      </c>
      <c r="BD1783" s="4" t="s">
        <v>50</v>
      </c>
      <c r="BF1783" s="87">
        <v>2.4</v>
      </c>
      <c r="BH1783" s="100">
        <v>6</v>
      </c>
      <c r="BI1783" s="69"/>
      <c r="BJ1783" s="81">
        <v>5.4</v>
      </c>
      <c r="BL1783" s="81">
        <v>4</v>
      </c>
      <c r="BN1783" s="81">
        <v>7</v>
      </c>
      <c r="BP1783" s="4" t="s">
        <v>52</v>
      </c>
      <c r="BR1783" s="148" t="s">
        <v>48</v>
      </c>
      <c r="BT1783" s="148">
        <v>3.2</v>
      </c>
      <c r="BV1783" s="148">
        <v>3.2</v>
      </c>
      <c r="BX1783" s="1" t="s">
        <v>47</v>
      </c>
      <c r="BZ1783" s="1" t="s">
        <v>47</v>
      </c>
    </row>
    <row r="1784" spans="2:78" x14ac:dyDescent="0.25">
      <c r="B1784" s="8">
        <v>1783</v>
      </c>
      <c r="C1784" s="8">
        <v>9</v>
      </c>
      <c r="D1784" s="8">
        <v>6</v>
      </c>
      <c r="E1784" s="8">
        <v>2021</v>
      </c>
      <c r="F1784" s="24" t="str">
        <f t="shared" si="149"/>
        <v>09/Jun/2021</v>
      </c>
      <c r="G1784" s="9" t="s">
        <v>21</v>
      </c>
      <c r="H1784" s="10" t="str">
        <f t="shared" si="152"/>
        <v>Wed</v>
      </c>
      <c r="I1784" s="10">
        <f t="shared" si="151"/>
        <v>892</v>
      </c>
      <c r="J1784" s="8">
        <f t="shared" si="153"/>
        <v>126</v>
      </c>
      <c r="K1784" s="1">
        <f t="shared" si="150"/>
        <v>30</v>
      </c>
      <c r="L1784" s="1">
        <f t="shared" si="154"/>
        <v>3</v>
      </c>
      <c r="N1784" s="1" t="s">
        <v>50</v>
      </c>
      <c r="P1784" s="87" t="s">
        <v>48</v>
      </c>
      <c r="Q1784" s="69"/>
      <c r="R1784" s="4" t="s">
        <v>49</v>
      </c>
      <c r="T1784" s="4" t="s">
        <v>49</v>
      </c>
      <c r="V1784" s="17" t="s">
        <v>50</v>
      </c>
      <c r="W1784" s="17"/>
      <c r="X1784" s="59">
        <v>7.8</v>
      </c>
      <c r="Y1784" s="69"/>
      <c r="Z1784" s="100">
        <v>9</v>
      </c>
      <c r="AA1784" s="69"/>
      <c r="AB1784" s="59">
        <v>10</v>
      </c>
      <c r="AC1784" s="69"/>
      <c r="AD1784" s="87" t="s">
        <v>48</v>
      </c>
      <c r="AE1784" s="69"/>
      <c r="AF1784" s="59">
        <v>7.8</v>
      </c>
      <c r="AH1784" s="4" t="s">
        <v>49</v>
      </c>
      <c r="AJ1784" s="100">
        <v>7.8</v>
      </c>
      <c r="AL1784" s="4" t="s">
        <v>46</v>
      </c>
      <c r="AN1784" s="87">
        <v>6.4</v>
      </c>
      <c r="AP1784" s="87" t="s">
        <v>48</v>
      </c>
      <c r="AR1784" s="87">
        <v>8.4</v>
      </c>
      <c r="AT1784" s="100">
        <v>12</v>
      </c>
      <c r="AV1784" s="81">
        <v>5.8</v>
      </c>
      <c r="AX1784" s="81" t="s">
        <v>48</v>
      </c>
      <c r="AZ1784" s="100">
        <v>7.8</v>
      </c>
      <c r="BB1784" s="100">
        <v>5</v>
      </c>
      <c r="BD1784" s="4" t="s">
        <v>50</v>
      </c>
      <c r="BF1784" s="87">
        <v>8</v>
      </c>
      <c r="BH1784" s="100">
        <v>8</v>
      </c>
      <c r="BI1784" s="69"/>
      <c r="BJ1784" s="81">
        <v>10</v>
      </c>
      <c r="BL1784" s="81">
        <v>6</v>
      </c>
      <c r="BN1784" s="81">
        <v>8</v>
      </c>
      <c r="BP1784" s="4" t="s">
        <v>52</v>
      </c>
      <c r="BR1784" s="148" t="s">
        <v>48</v>
      </c>
      <c r="BT1784" s="148">
        <v>6.2</v>
      </c>
      <c r="BV1784" s="148">
        <v>4</v>
      </c>
      <c r="BX1784" s="1" t="s">
        <v>47</v>
      </c>
      <c r="BZ1784" s="1" t="s">
        <v>47</v>
      </c>
    </row>
    <row r="1785" spans="2:78" x14ac:dyDescent="0.25">
      <c r="B1785" s="8">
        <v>1784</v>
      </c>
      <c r="C1785" s="8">
        <v>9</v>
      </c>
      <c r="D1785" s="8">
        <v>6</v>
      </c>
      <c r="E1785" s="8">
        <v>2021</v>
      </c>
      <c r="F1785" s="24" t="str">
        <f t="shared" si="149"/>
        <v>09/Jun/2021</v>
      </c>
      <c r="G1785" s="9" t="s">
        <v>22</v>
      </c>
      <c r="H1785" s="10" t="str">
        <f t="shared" si="152"/>
        <v>Wed</v>
      </c>
      <c r="I1785" s="10">
        <f t="shared" si="151"/>
        <v>892</v>
      </c>
      <c r="J1785" s="8">
        <f t="shared" si="153"/>
        <v>126</v>
      </c>
      <c r="K1785" s="1">
        <f t="shared" si="150"/>
        <v>30</v>
      </c>
      <c r="L1785" s="1">
        <f t="shared" si="154"/>
        <v>3</v>
      </c>
      <c r="N1785" s="1" t="s">
        <v>50</v>
      </c>
      <c r="P1785" s="87" t="s">
        <v>48</v>
      </c>
      <c r="Q1785" s="69"/>
      <c r="R1785" s="4" t="s">
        <v>49</v>
      </c>
      <c r="T1785" s="4" t="s">
        <v>49</v>
      </c>
      <c r="V1785" s="17" t="s">
        <v>50</v>
      </c>
      <c r="W1785" s="17"/>
      <c r="X1785" s="59">
        <v>3.8</v>
      </c>
      <c r="Y1785" s="69"/>
      <c r="Z1785" s="100">
        <v>4.5999999999999996</v>
      </c>
      <c r="AA1785" s="69"/>
      <c r="AB1785" s="59">
        <v>4.2</v>
      </c>
      <c r="AC1785" s="69"/>
      <c r="AD1785" s="87" t="s">
        <v>48</v>
      </c>
      <c r="AE1785" s="69"/>
      <c r="AF1785" s="59">
        <v>5</v>
      </c>
      <c r="AH1785" s="4" t="s">
        <v>49</v>
      </c>
      <c r="AJ1785" s="100">
        <v>5</v>
      </c>
      <c r="AL1785" s="4" t="s">
        <v>46</v>
      </c>
      <c r="AN1785" s="87">
        <v>4.2</v>
      </c>
      <c r="AP1785" s="87" t="s">
        <v>48</v>
      </c>
      <c r="AR1785" s="87">
        <v>4.2</v>
      </c>
      <c r="AT1785" s="100">
        <v>5.4</v>
      </c>
      <c r="AV1785" s="81">
        <v>3.8</v>
      </c>
      <c r="AX1785" s="81" t="s">
        <v>48</v>
      </c>
      <c r="AZ1785" s="100">
        <v>6</v>
      </c>
      <c r="BB1785" s="100">
        <v>3.2</v>
      </c>
      <c r="BD1785" s="4" t="s">
        <v>50</v>
      </c>
      <c r="BF1785" s="87">
        <v>4.8</v>
      </c>
      <c r="BH1785" s="100">
        <v>4.2</v>
      </c>
      <c r="BI1785" s="69"/>
      <c r="BJ1785" s="81">
        <v>4.9000000000000004</v>
      </c>
      <c r="BL1785" s="81">
        <v>4</v>
      </c>
      <c r="BN1785" s="81">
        <v>2.6</v>
      </c>
      <c r="BP1785" s="4" t="s">
        <v>52</v>
      </c>
      <c r="BR1785" s="148" t="s">
        <v>48</v>
      </c>
      <c r="BT1785" s="148">
        <v>4</v>
      </c>
      <c r="BV1785" s="148">
        <v>2.8</v>
      </c>
      <c r="BX1785" s="1" t="s">
        <v>47</v>
      </c>
      <c r="BZ1785" s="1" t="s">
        <v>47</v>
      </c>
    </row>
    <row r="1786" spans="2:78" x14ac:dyDescent="0.25">
      <c r="B1786" s="8">
        <v>1785</v>
      </c>
      <c r="C1786" s="8">
        <v>10</v>
      </c>
      <c r="D1786" s="8">
        <v>6</v>
      </c>
      <c r="E1786" s="8">
        <v>2021</v>
      </c>
      <c r="F1786" s="24" t="str">
        <f t="shared" si="149"/>
        <v>10/Jun/2021</v>
      </c>
      <c r="G1786" s="9" t="s">
        <v>21</v>
      </c>
      <c r="H1786" s="10" t="str">
        <f t="shared" si="152"/>
        <v>Thu</v>
      </c>
      <c r="I1786" s="10">
        <f t="shared" si="151"/>
        <v>893</v>
      </c>
      <c r="J1786" s="8">
        <f t="shared" si="153"/>
        <v>126</v>
      </c>
      <c r="K1786" s="1">
        <f t="shared" si="150"/>
        <v>30</v>
      </c>
      <c r="L1786" s="1">
        <f t="shared" si="154"/>
        <v>3</v>
      </c>
      <c r="N1786" s="1" t="s">
        <v>50</v>
      </c>
      <c r="P1786" s="87" t="s">
        <v>48</v>
      </c>
      <c r="Q1786" s="69"/>
      <c r="R1786" s="4" t="s">
        <v>49</v>
      </c>
      <c r="T1786" s="4" t="s">
        <v>49</v>
      </c>
      <c r="V1786" s="17" t="s">
        <v>50</v>
      </c>
      <c r="W1786" s="17"/>
      <c r="X1786" s="59">
        <v>9.8000000000000007</v>
      </c>
      <c r="Y1786" s="69"/>
      <c r="Z1786" s="100">
        <v>8.4</v>
      </c>
      <c r="AA1786" s="69"/>
      <c r="AB1786" s="59">
        <v>10.199999999999999</v>
      </c>
      <c r="AC1786" s="69"/>
      <c r="AD1786" s="87" t="s">
        <v>48</v>
      </c>
      <c r="AE1786" s="69"/>
      <c r="AF1786" s="59">
        <v>8</v>
      </c>
      <c r="AH1786" s="4" t="s">
        <v>49</v>
      </c>
      <c r="AJ1786" s="100">
        <v>8.8000000000000007</v>
      </c>
      <c r="AL1786" s="4" t="s">
        <v>46</v>
      </c>
      <c r="AN1786" s="87">
        <v>8</v>
      </c>
      <c r="AP1786" s="87" t="s">
        <v>48</v>
      </c>
      <c r="AR1786" s="87">
        <v>8.8000000000000007</v>
      </c>
      <c r="AT1786" s="100">
        <v>13</v>
      </c>
      <c r="AV1786" s="81">
        <v>7</v>
      </c>
      <c r="AX1786" s="81" t="s">
        <v>48</v>
      </c>
      <c r="AZ1786" s="100">
        <v>7</v>
      </c>
      <c r="BB1786" s="100">
        <v>5.8</v>
      </c>
      <c r="BD1786" s="4" t="s">
        <v>50</v>
      </c>
      <c r="BF1786" s="87">
        <v>8.8000000000000007</v>
      </c>
      <c r="BH1786" s="100">
        <v>9.1999999999999993</v>
      </c>
      <c r="BI1786" s="69"/>
      <c r="BJ1786" s="81">
        <v>9.6</v>
      </c>
      <c r="BL1786" s="81">
        <v>6.2</v>
      </c>
      <c r="BN1786" s="81">
        <v>8.1999999999999993</v>
      </c>
      <c r="BP1786" s="4" t="s">
        <v>52</v>
      </c>
      <c r="BR1786" s="148" t="s">
        <v>48</v>
      </c>
      <c r="BT1786" s="148">
        <v>6.2</v>
      </c>
      <c r="BV1786" s="148">
        <v>4.2</v>
      </c>
      <c r="BX1786" s="1" t="s">
        <v>47</v>
      </c>
      <c r="BZ1786" s="1" t="s">
        <v>47</v>
      </c>
    </row>
    <row r="1787" spans="2:78" x14ac:dyDescent="0.25">
      <c r="B1787" s="8">
        <v>1786</v>
      </c>
      <c r="C1787" s="8">
        <v>10</v>
      </c>
      <c r="D1787" s="8">
        <v>6</v>
      </c>
      <c r="E1787" s="8">
        <v>2021</v>
      </c>
      <c r="F1787" s="24" t="str">
        <f t="shared" si="149"/>
        <v>10/Jun/2021</v>
      </c>
      <c r="G1787" s="9" t="s">
        <v>22</v>
      </c>
      <c r="H1787" s="10" t="str">
        <f t="shared" si="152"/>
        <v>Thu</v>
      </c>
      <c r="I1787" s="10">
        <f t="shared" si="151"/>
        <v>893</v>
      </c>
      <c r="J1787" s="8">
        <f t="shared" si="153"/>
        <v>126</v>
      </c>
      <c r="K1787" s="1">
        <f t="shared" si="150"/>
        <v>30</v>
      </c>
      <c r="L1787" s="1">
        <f t="shared" si="154"/>
        <v>3</v>
      </c>
      <c r="N1787" s="1" t="s">
        <v>50</v>
      </c>
      <c r="P1787" s="87" t="s">
        <v>48</v>
      </c>
      <c r="Q1787" s="69"/>
      <c r="R1787" s="4" t="s">
        <v>49</v>
      </c>
      <c r="T1787" s="4" t="s">
        <v>49</v>
      </c>
      <c r="V1787" s="17" t="s">
        <v>50</v>
      </c>
      <c r="W1787" s="17"/>
      <c r="X1787" s="59">
        <v>3.8</v>
      </c>
      <c r="Y1787" s="69"/>
      <c r="Z1787" s="100">
        <v>4.8</v>
      </c>
      <c r="AA1787" s="69"/>
      <c r="AB1787" s="59">
        <v>6</v>
      </c>
      <c r="AC1787" s="69"/>
      <c r="AD1787" s="87" t="s">
        <v>48</v>
      </c>
      <c r="AE1787" s="69"/>
      <c r="AF1787" s="59">
        <v>4</v>
      </c>
      <c r="AH1787" s="4" t="s">
        <v>49</v>
      </c>
      <c r="AJ1787" s="100">
        <v>3.4</v>
      </c>
      <c r="AL1787" s="4" t="s">
        <v>46</v>
      </c>
      <c r="AN1787" s="87">
        <v>3.6</v>
      </c>
      <c r="AP1787" s="87" t="s">
        <v>48</v>
      </c>
      <c r="AR1787" s="87">
        <v>4.4000000000000004</v>
      </c>
      <c r="AT1787" s="100">
        <v>4.8</v>
      </c>
      <c r="AV1787" s="81">
        <v>2.6</v>
      </c>
      <c r="AX1787" s="81" t="s">
        <v>48</v>
      </c>
      <c r="AZ1787" s="100">
        <v>4.8</v>
      </c>
      <c r="BB1787" s="100">
        <v>2.8</v>
      </c>
      <c r="BD1787" s="4" t="s">
        <v>50</v>
      </c>
      <c r="BF1787" s="87">
        <v>4</v>
      </c>
      <c r="BH1787" s="100">
        <v>5</v>
      </c>
      <c r="BI1787" s="69"/>
      <c r="BJ1787" s="81">
        <v>5</v>
      </c>
      <c r="BL1787" s="81">
        <v>2.4</v>
      </c>
      <c r="BN1787" s="81">
        <v>3.2</v>
      </c>
      <c r="BP1787" s="4" t="s">
        <v>52</v>
      </c>
      <c r="BR1787" s="148" t="s">
        <v>48</v>
      </c>
      <c r="BT1787" s="148">
        <v>4.8</v>
      </c>
      <c r="BV1787" s="148">
        <v>2</v>
      </c>
      <c r="BX1787" s="1" t="s">
        <v>47</v>
      </c>
      <c r="BZ1787" s="1" t="s">
        <v>47</v>
      </c>
    </row>
    <row r="1788" spans="2:78" x14ac:dyDescent="0.25">
      <c r="B1788" s="8">
        <v>1787</v>
      </c>
      <c r="C1788" s="8">
        <v>11</v>
      </c>
      <c r="D1788" s="8">
        <v>6</v>
      </c>
      <c r="E1788" s="8">
        <v>2021</v>
      </c>
      <c r="F1788" s="24" t="str">
        <f t="shared" si="149"/>
        <v>11/Jun/2021</v>
      </c>
      <c r="G1788" s="9" t="s">
        <v>21</v>
      </c>
      <c r="H1788" s="10" t="str">
        <f t="shared" si="152"/>
        <v>Fri</v>
      </c>
      <c r="I1788" s="10">
        <f t="shared" si="151"/>
        <v>894</v>
      </c>
      <c r="J1788" s="8">
        <f t="shared" si="153"/>
        <v>126</v>
      </c>
      <c r="K1788" s="1">
        <f t="shared" si="150"/>
        <v>30</v>
      </c>
      <c r="L1788" s="1">
        <f t="shared" si="154"/>
        <v>3</v>
      </c>
      <c r="N1788" s="1" t="s">
        <v>50</v>
      </c>
      <c r="P1788" s="87" t="s">
        <v>48</v>
      </c>
      <c r="Q1788" s="69"/>
      <c r="R1788" s="4" t="s">
        <v>49</v>
      </c>
      <c r="T1788" s="4" t="s">
        <v>49</v>
      </c>
      <c r="V1788" s="17" t="s">
        <v>50</v>
      </c>
      <c r="W1788" s="17"/>
      <c r="X1788" s="59">
        <v>8.4</v>
      </c>
      <c r="Y1788" s="69"/>
      <c r="Z1788" s="100">
        <v>8.36</v>
      </c>
      <c r="AA1788" s="69"/>
      <c r="AB1788" s="59">
        <v>9.5</v>
      </c>
      <c r="AC1788" s="69"/>
      <c r="AD1788" s="87" t="s">
        <v>48</v>
      </c>
      <c r="AE1788" s="69"/>
      <c r="AF1788" s="59">
        <v>7.2</v>
      </c>
      <c r="AH1788" s="4" t="s">
        <v>49</v>
      </c>
      <c r="AJ1788" s="100">
        <v>8.8000000000000007</v>
      </c>
      <c r="AL1788" s="4" t="s">
        <v>46</v>
      </c>
      <c r="AN1788" s="87">
        <v>6.96</v>
      </c>
      <c r="AP1788" s="87" t="s">
        <v>48</v>
      </c>
      <c r="AR1788" s="87">
        <v>9.6</v>
      </c>
      <c r="AT1788" s="100">
        <v>11.7</v>
      </c>
      <c r="AV1788" s="81">
        <v>6.9</v>
      </c>
      <c r="AX1788" s="81" t="s">
        <v>48</v>
      </c>
      <c r="AZ1788" s="100">
        <v>8.5</v>
      </c>
      <c r="BB1788" s="100">
        <v>5.4</v>
      </c>
      <c r="BD1788" s="4" t="s">
        <v>50</v>
      </c>
      <c r="BF1788" s="87">
        <v>7.9</v>
      </c>
      <c r="BH1788" s="100">
        <v>8.6</v>
      </c>
      <c r="BI1788" s="69"/>
      <c r="BJ1788" s="81">
        <v>9.3000000000000007</v>
      </c>
      <c r="BL1788" s="81">
        <v>6.3</v>
      </c>
      <c r="BN1788" s="81">
        <v>7</v>
      </c>
      <c r="BP1788" s="4" t="s">
        <v>52</v>
      </c>
      <c r="BR1788" s="148" t="s">
        <v>48</v>
      </c>
      <c r="BT1788" s="148">
        <v>6.1</v>
      </c>
      <c r="BV1788" s="148">
        <v>4.2</v>
      </c>
      <c r="BX1788" s="1" t="s">
        <v>47</v>
      </c>
      <c r="BZ1788" s="1" t="s">
        <v>47</v>
      </c>
    </row>
    <row r="1789" spans="2:78" x14ac:dyDescent="0.25">
      <c r="B1789" s="8">
        <v>1788</v>
      </c>
      <c r="C1789" s="8">
        <v>11</v>
      </c>
      <c r="D1789" s="8">
        <v>6</v>
      </c>
      <c r="E1789" s="8">
        <v>2021</v>
      </c>
      <c r="F1789" s="24" t="str">
        <f t="shared" si="149"/>
        <v>11/Jun/2021</v>
      </c>
      <c r="G1789" s="9" t="s">
        <v>22</v>
      </c>
      <c r="H1789" s="10" t="str">
        <f t="shared" si="152"/>
        <v>Fri</v>
      </c>
      <c r="I1789" s="10">
        <f t="shared" si="151"/>
        <v>894</v>
      </c>
      <c r="J1789" s="8">
        <f t="shared" si="153"/>
        <v>126</v>
      </c>
      <c r="K1789" s="1">
        <f t="shared" si="150"/>
        <v>30</v>
      </c>
      <c r="L1789" s="1">
        <f t="shared" si="154"/>
        <v>3</v>
      </c>
      <c r="N1789" s="1" t="s">
        <v>50</v>
      </c>
      <c r="P1789" s="87" t="s">
        <v>48</v>
      </c>
      <c r="Q1789" s="69"/>
      <c r="R1789" s="4" t="s">
        <v>49</v>
      </c>
      <c r="T1789" s="4" t="s">
        <v>49</v>
      </c>
      <c r="V1789" s="17" t="s">
        <v>50</v>
      </c>
      <c r="W1789" s="17"/>
      <c r="X1789" s="59">
        <v>4</v>
      </c>
      <c r="Y1789" s="69"/>
      <c r="Z1789" s="100">
        <v>4.3</v>
      </c>
      <c r="AA1789" s="69"/>
      <c r="AB1789" s="59">
        <v>5</v>
      </c>
      <c r="AC1789" s="69"/>
      <c r="AD1789" s="87" t="s">
        <v>48</v>
      </c>
      <c r="AE1789" s="69"/>
      <c r="AF1789" s="59">
        <v>4.5999999999999996</v>
      </c>
      <c r="AH1789" s="4" t="s">
        <v>49</v>
      </c>
      <c r="AJ1789" s="100">
        <v>4.9000000000000004</v>
      </c>
      <c r="AL1789" s="4" t="s">
        <v>46</v>
      </c>
      <c r="AN1789" s="87">
        <v>3.7</v>
      </c>
      <c r="AP1789" s="87" t="s">
        <v>48</v>
      </c>
      <c r="AR1789" s="87">
        <v>4.5</v>
      </c>
      <c r="AT1789" s="100">
        <v>5.6</v>
      </c>
      <c r="AV1789" s="81">
        <v>3.2</v>
      </c>
      <c r="AX1789" s="81" t="s">
        <v>48</v>
      </c>
      <c r="AZ1789" s="100">
        <v>4.9000000000000004</v>
      </c>
      <c r="BB1789" s="100">
        <v>2.8</v>
      </c>
      <c r="BD1789" s="4" t="s">
        <v>50</v>
      </c>
      <c r="BF1789" s="87">
        <v>3.8</v>
      </c>
      <c r="BH1789" s="100">
        <v>4.8</v>
      </c>
      <c r="BI1789" s="69"/>
      <c r="BJ1789" s="81">
        <v>4.9000000000000004</v>
      </c>
      <c r="BL1789" s="81">
        <v>8.4</v>
      </c>
      <c r="BN1789" s="81">
        <v>3.4</v>
      </c>
      <c r="BP1789" s="4" t="s">
        <v>52</v>
      </c>
      <c r="BR1789" s="148" t="s">
        <v>48</v>
      </c>
      <c r="BT1789" s="148">
        <v>4.3</v>
      </c>
      <c r="BV1789" s="148">
        <v>2.4</v>
      </c>
      <c r="BX1789" s="1" t="s">
        <v>47</v>
      </c>
      <c r="BZ1789" s="1" t="s">
        <v>47</v>
      </c>
    </row>
    <row r="1790" spans="2:78" x14ac:dyDescent="0.25">
      <c r="B1790" s="8">
        <v>1789</v>
      </c>
      <c r="C1790" s="8">
        <v>12</v>
      </c>
      <c r="D1790" s="8">
        <v>6</v>
      </c>
      <c r="E1790" s="8">
        <v>2021</v>
      </c>
      <c r="F1790" s="24" t="str">
        <f t="shared" si="149"/>
        <v>12/Jun/2021</v>
      </c>
      <c r="G1790" s="9" t="s">
        <v>21</v>
      </c>
      <c r="H1790" s="10" t="str">
        <f t="shared" si="152"/>
        <v>Sat</v>
      </c>
      <c r="I1790" s="10">
        <f t="shared" si="151"/>
        <v>895</v>
      </c>
      <c r="J1790" s="8">
        <f t="shared" si="153"/>
        <v>126</v>
      </c>
      <c r="K1790" s="1">
        <f t="shared" si="150"/>
        <v>30</v>
      </c>
      <c r="L1790" s="1">
        <f t="shared" si="154"/>
        <v>3</v>
      </c>
      <c r="N1790" s="1" t="s">
        <v>50</v>
      </c>
      <c r="P1790" s="87" t="s">
        <v>48</v>
      </c>
      <c r="Q1790" s="69"/>
      <c r="R1790" s="4" t="s">
        <v>49</v>
      </c>
      <c r="T1790" s="4" t="s">
        <v>49</v>
      </c>
      <c r="V1790" s="17" t="s">
        <v>50</v>
      </c>
      <c r="W1790" s="17"/>
      <c r="X1790" s="59">
        <v>7.6</v>
      </c>
      <c r="Y1790" s="69"/>
      <c r="Z1790" s="100">
        <v>7.4</v>
      </c>
      <c r="AA1790" s="69"/>
      <c r="AB1790" s="59">
        <v>11</v>
      </c>
      <c r="AC1790" s="69"/>
      <c r="AD1790" s="87" t="s">
        <v>48</v>
      </c>
      <c r="AE1790" s="69"/>
      <c r="AF1790" s="59">
        <v>6</v>
      </c>
      <c r="AH1790" s="4" t="s">
        <v>49</v>
      </c>
      <c r="AJ1790" s="100">
        <v>9</v>
      </c>
      <c r="AL1790" s="4" t="s">
        <v>46</v>
      </c>
      <c r="AN1790" s="87">
        <v>7.6</v>
      </c>
      <c r="AP1790" s="87" t="s">
        <v>48</v>
      </c>
      <c r="AR1790" s="87">
        <v>8.1999999999999993</v>
      </c>
      <c r="AT1790" s="100">
        <v>10.6</v>
      </c>
      <c r="AV1790" s="81">
        <v>6</v>
      </c>
      <c r="AX1790" s="81" t="s">
        <v>48</v>
      </c>
      <c r="AZ1790" s="100">
        <v>7.8</v>
      </c>
      <c r="BB1790" s="100">
        <v>4.4000000000000004</v>
      </c>
      <c r="BD1790" s="4" t="s">
        <v>50</v>
      </c>
      <c r="BF1790" s="87">
        <v>8</v>
      </c>
      <c r="BH1790" s="100">
        <v>10</v>
      </c>
      <c r="BI1790" s="69"/>
      <c r="BJ1790" s="81">
        <v>9.1999999999999993</v>
      </c>
      <c r="BL1790" s="81">
        <v>6</v>
      </c>
      <c r="BN1790" s="81">
        <v>7</v>
      </c>
      <c r="BP1790" s="4" t="s">
        <v>52</v>
      </c>
      <c r="BR1790" s="148" t="s">
        <v>48</v>
      </c>
      <c r="BT1790" s="148">
        <v>5</v>
      </c>
      <c r="BV1790" s="148">
        <v>4.58</v>
      </c>
      <c r="BX1790" s="1" t="s">
        <v>47</v>
      </c>
      <c r="BZ1790" s="1" t="s">
        <v>47</v>
      </c>
    </row>
    <row r="1791" spans="2:78" x14ac:dyDescent="0.25">
      <c r="B1791" s="8">
        <v>1790</v>
      </c>
      <c r="C1791" s="8">
        <v>12</v>
      </c>
      <c r="D1791" s="8">
        <v>6</v>
      </c>
      <c r="E1791" s="8">
        <v>2021</v>
      </c>
      <c r="F1791" s="24" t="str">
        <f t="shared" si="149"/>
        <v>12/Jun/2021</v>
      </c>
      <c r="G1791" s="9" t="s">
        <v>22</v>
      </c>
      <c r="H1791" s="10" t="str">
        <f t="shared" si="152"/>
        <v>Sat</v>
      </c>
      <c r="I1791" s="10">
        <f t="shared" si="151"/>
        <v>895</v>
      </c>
      <c r="J1791" s="8">
        <f t="shared" si="153"/>
        <v>126</v>
      </c>
      <c r="K1791" s="1">
        <f t="shared" si="150"/>
        <v>30</v>
      </c>
      <c r="L1791" s="1">
        <f t="shared" si="154"/>
        <v>3</v>
      </c>
      <c r="N1791" s="1" t="s">
        <v>50</v>
      </c>
      <c r="P1791" s="87" t="s">
        <v>48</v>
      </c>
      <c r="Q1791" s="69"/>
      <c r="R1791" s="4" t="s">
        <v>49</v>
      </c>
      <c r="T1791" s="4" t="s">
        <v>49</v>
      </c>
      <c r="V1791" s="17" t="s">
        <v>50</v>
      </c>
      <c r="W1791" s="17"/>
      <c r="X1791" s="59">
        <v>3.8</v>
      </c>
      <c r="Y1791" s="69"/>
      <c r="Z1791" s="100">
        <v>4.8</v>
      </c>
      <c r="AA1791" s="69"/>
      <c r="AB1791" s="59">
        <v>5.6</v>
      </c>
      <c r="AC1791" s="69"/>
      <c r="AD1791" s="87" t="s">
        <v>48</v>
      </c>
      <c r="AE1791" s="69"/>
      <c r="AF1791" s="59">
        <v>4.5999999999999996</v>
      </c>
      <c r="AH1791" s="4" t="s">
        <v>49</v>
      </c>
      <c r="AJ1791" s="100">
        <v>4.2</v>
      </c>
      <c r="AL1791" s="4" t="s">
        <v>46</v>
      </c>
      <c r="AN1791" s="87">
        <v>4</v>
      </c>
      <c r="AP1791" s="87" t="s">
        <v>48</v>
      </c>
      <c r="AR1791" s="87">
        <v>4</v>
      </c>
      <c r="AT1791" s="100">
        <v>4.2</v>
      </c>
      <c r="AV1791" s="81">
        <v>3.2</v>
      </c>
      <c r="AX1791" s="81" t="s">
        <v>48</v>
      </c>
      <c r="AZ1791" s="100">
        <v>5</v>
      </c>
      <c r="BB1791" s="100">
        <v>3</v>
      </c>
      <c r="BD1791" s="4" t="s">
        <v>50</v>
      </c>
      <c r="BF1791" s="87">
        <v>3.8</v>
      </c>
      <c r="BH1791" s="100">
        <v>4.2</v>
      </c>
      <c r="BI1791" s="69"/>
      <c r="BJ1791" s="81">
        <v>5.2</v>
      </c>
      <c r="BL1791" s="81">
        <v>3.4</v>
      </c>
      <c r="BN1791" s="81">
        <v>3.2</v>
      </c>
      <c r="BP1791" s="4" t="s">
        <v>52</v>
      </c>
      <c r="BR1791" s="148" t="s">
        <v>48</v>
      </c>
      <c r="BT1791" s="148">
        <v>6</v>
      </c>
      <c r="BV1791" s="148">
        <v>2.4</v>
      </c>
      <c r="BX1791" s="1" t="s">
        <v>47</v>
      </c>
      <c r="BZ1791" s="1" t="s">
        <v>47</v>
      </c>
    </row>
    <row r="1792" spans="2:78" x14ac:dyDescent="0.25">
      <c r="B1792" s="8">
        <v>1791</v>
      </c>
      <c r="C1792" s="8">
        <v>13</v>
      </c>
      <c r="D1792" s="8">
        <v>6</v>
      </c>
      <c r="E1792" s="8">
        <v>2021</v>
      </c>
      <c r="F1792" s="24" t="str">
        <f t="shared" ref="F1792:F1855" si="155">TEXT(DATE(E1792,D1792,C1792),"dd/mmm/yyyy")</f>
        <v>13/Jun/2021</v>
      </c>
      <c r="G1792" s="9" t="s">
        <v>21</v>
      </c>
      <c r="H1792" s="10" t="str">
        <f t="shared" si="152"/>
        <v>Sun</v>
      </c>
      <c r="I1792" s="10">
        <f t="shared" si="151"/>
        <v>896</v>
      </c>
      <c r="J1792" s="8">
        <f t="shared" si="153"/>
        <v>126</v>
      </c>
      <c r="K1792" s="1">
        <f t="shared" ref="K1792:K1855" si="156">IF(COUNTIF(K1731:K1791,K1762)=61,K1762+1,K1791)</f>
        <v>30</v>
      </c>
      <c r="L1792" s="1">
        <f t="shared" si="154"/>
        <v>3</v>
      </c>
      <c r="N1792" s="1" t="s">
        <v>50</v>
      </c>
      <c r="P1792" s="87" t="s">
        <v>48</v>
      </c>
      <c r="Q1792" s="69"/>
      <c r="R1792" s="4" t="s">
        <v>49</v>
      </c>
      <c r="T1792" s="4" t="s">
        <v>49</v>
      </c>
      <c r="V1792" s="17" t="s">
        <v>50</v>
      </c>
      <c r="W1792" s="17"/>
      <c r="X1792" s="59">
        <v>8.1999999999999993</v>
      </c>
      <c r="Y1792" s="69"/>
      <c r="Z1792" s="100">
        <v>9.4</v>
      </c>
      <c r="AA1792" s="69"/>
      <c r="AB1792" s="59">
        <v>9</v>
      </c>
      <c r="AC1792" s="69"/>
      <c r="AD1792" s="87" t="s">
        <v>48</v>
      </c>
      <c r="AE1792" s="69"/>
      <c r="AF1792" s="59">
        <v>5.6</v>
      </c>
      <c r="AH1792" s="4" t="s">
        <v>49</v>
      </c>
      <c r="AJ1792" s="100">
        <v>9.4</v>
      </c>
      <c r="AL1792" s="4" t="s">
        <v>46</v>
      </c>
      <c r="AN1792" s="87">
        <v>8</v>
      </c>
      <c r="AP1792" s="87" t="s">
        <v>48</v>
      </c>
      <c r="AR1792" s="87">
        <v>10</v>
      </c>
      <c r="AT1792" s="100">
        <v>11</v>
      </c>
      <c r="AV1792" s="81">
        <v>7</v>
      </c>
      <c r="AX1792" s="81" t="s">
        <v>48</v>
      </c>
      <c r="AZ1792" s="100">
        <v>6</v>
      </c>
      <c r="BB1792" s="100">
        <v>5.8</v>
      </c>
      <c r="BD1792" s="4" t="s">
        <v>50</v>
      </c>
      <c r="BF1792" s="87">
        <v>10</v>
      </c>
      <c r="BH1792" s="100">
        <v>5.6</v>
      </c>
      <c r="BI1792" s="69"/>
      <c r="BJ1792" s="81">
        <v>8</v>
      </c>
      <c r="BL1792" s="81">
        <v>5.8</v>
      </c>
      <c r="BN1792" s="81">
        <v>9.1999999999999993</v>
      </c>
      <c r="BP1792" s="4" t="s">
        <v>52</v>
      </c>
      <c r="BR1792" s="148" t="s">
        <v>48</v>
      </c>
      <c r="BT1792" s="148">
        <v>5.8</v>
      </c>
      <c r="BV1792" s="148">
        <v>5</v>
      </c>
      <c r="BX1792" s="1" t="s">
        <v>47</v>
      </c>
      <c r="BZ1792" s="1" t="s">
        <v>47</v>
      </c>
    </row>
    <row r="1793" spans="2:78" x14ac:dyDescent="0.25">
      <c r="B1793" s="8">
        <v>1792</v>
      </c>
      <c r="C1793" s="8">
        <v>13</v>
      </c>
      <c r="D1793" s="8">
        <v>6</v>
      </c>
      <c r="E1793" s="8">
        <v>2021</v>
      </c>
      <c r="F1793" s="24" t="str">
        <f t="shared" si="155"/>
        <v>13/Jun/2021</v>
      </c>
      <c r="G1793" s="9" t="s">
        <v>22</v>
      </c>
      <c r="H1793" s="10" t="str">
        <f t="shared" si="152"/>
        <v>Sun</v>
      </c>
      <c r="I1793" s="10">
        <f t="shared" si="151"/>
        <v>896</v>
      </c>
      <c r="J1793" s="8">
        <f t="shared" si="153"/>
        <v>126</v>
      </c>
      <c r="K1793" s="1">
        <f t="shared" si="156"/>
        <v>30</v>
      </c>
      <c r="L1793" s="1">
        <f t="shared" si="154"/>
        <v>3</v>
      </c>
      <c r="N1793" s="1" t="s">
        <v>50</v>
      </c>
      <c r="P1793" s="87" t="s">
        <v>48</v>
      </c>
      <c r="Q1793" s="69"/>
      <c r="R1793" s="4" t="s">
        <v>49</v>
      </c>
      <c r="T1793" s="4" t="s">
        <v>49</v>
      </c>
      <c r="V1793" s="17" t="s">
        <v>50</v>
      </c>
      <c r="W1793" s="17"/>
      <c r="X1793" s="59">
        <v>3.6</v>
      </c>
      <c r="Y1793" s="69"/>
      <c r="Z1793" s="100">
        <v>4.2</v>
      </c>
      <c r="AA1793" s="69"/>
      <c r="AB1793" s="59">
        <v>6</v>
      </c>
      <c r="AC1793" s="69"/>
      <c r="AD1793" s="87" t="s">
        <v>48</v>
      </c>
      <c r="AE1793" s="69"/>
      <c r="AF1793" s="59">
        <v>4</v>
      </c>
      <c r="AH1793" s="4" t="s">
        <v>49</v>
      </c>
      <c r="AJ1793" s="100">
        <v>4.4000000000000004</v>
      </c>
      <c r="AL1793" s="4" t="s">
        <v>46</v>
      </c>
      <c r="AN1793" s="87">
        <v>4.8</v>
      </c>
      <c r="AP1793" s="87" t="s">
        <v>48</v>
      </c>
      <c r="AR1793" s="87">
        <v>4.2</v>
      </c>
      <c r="AT1793" s="100">
        <v>4.2</v>
      </c>
      <c r="AV1793" s="81">
        <v>2.4</v>
      </c>
      <c r="AX1793" s="81" t="s">
        <v>48</v>
      </c>
      <c r="AZ1793" s="100">
        <v>4</v>
      </c>
      <c r="BB1793" s="100">
        <v>2</v>
      </c>
      <c r="BD1793" s="4" t="s">
        <v>50</v>
      </c>
      <c r="BF1793" s="87">
        <v>3.6</v>
      </c>
      <c r="BH1793" s="100">
        <v>7</v>
      </c>
      <c r="BI1793" s="69"/>
      <c r="BJ1793" s="81">
        <v>6.8</v>
      </c>
      <c r="BL1793" s="81">
        <v>3.4</v>
      </c>
      <c r="BN1793" s="81">
        <v>6</v>
      </c>
      <c r="BP1793" s="4" t="s">
        <v>52</v>
      </c>
      <c r="BR1793" s="148" t="s">
        <v>48</v>
      </c>
      <c r="BT1793" s="148">
        <v>4.4000000000000004</v>
      </c>
      <c r="BV1793" s="148">
        <v>2.4</v>
      </c>
      <c r="BX1793" s="1" t="s">
        <v>47</v>
      </c>
      <c r="BZ1793" s="1" t="s">
        <v>47</v>
      </c>
    </row>
    <row r="1794" spans="2:78" x14ac:dyDescent="0.25">
      <c r="B1794" s="8">
        <v>1793</v>
      </c>
      <c r="C1794" s="8">
        <v>14</v>
      </c>
      <c r="D1794" s="8">
        <v>6</v>
      </c>
      <c r="E1794" s="8">
        <v>2021</v>
      </c>
      <c r="F1794" s="24" t="str">
        <f t="shared" si="155"/>
        <v>14/Jun/2021</v>
      </c>
      <c r="G1794" s="9" t="s">
        <v>21</v>
      </c>
      <c r="H1794" s="10" t="str">
        <f t="shared" si="152"/>
        <v>Mon</v>
      </c>
      <c r="I1794" s="10">
        <f t="shared" si="151"/>
        <v>897</v>
      </c>
      <c r="J1794" s="8">
        <f t="shared" si="153"/>
        <v>127</v>
      </c>
      <c r="K1794" s="1">
        <f t="shared" si="156"/>
        <v>30</v>
      </c>
      <c r="L1794" s="1">
        <f t="shared" si="154"/>
        <v>3</v>
      </c>
      <c r="N1794" s="1" t="s">
        <v>50</v>
      </c>
      <c r="P1794" s="87" t="s">
        <v>48</v>
      </c>
      <c r="Q1794" s="69"/>
      <c r="R1794" s="4" t="s">
        <v>49</v>
      </c>
      <c r="T1794" s="4" t="s">
        <v>49</v>
      </c>
      <c r="V1794" s="17" t="s">
        <v>50</v>
      </c>
      <c r="W1794" s="17"/>
      <c r="X1794" s="59">
        <v>5.6</v>
      </c>
      <c r="Y1794" s="69"/>
      <c r="Z1794" s="100">
        <v>5.8</v>
      </c>
      <c r="AA1794" s="69"/>
      <c r="AB1794" s="59">
        <v>9.4</v>
      </c>
      <c r="AC1794" s="69"/>
      <c r="AD1794" s="87" t="s">
        <v>48</v>
      </c>
      <c r="AE1794" s="69"/>
      <c r="AF1794" s="59">
        <v>7.8</v>
      </c>
      <c r="AH1794" s="4" t="s">
        <v>49</v>
      </c>
      <c r="AJ1794" s="100">
        <v>6</v>
      </c>
      <c r="AL1794" s="4" t="s">
        <v>46</v>
      </c>
      <c r="AN1794" s="87">
        <v>7</v>
      </c>
      <c r="AP1794" s="87" t="s">
        <v>48</v>
      </c>
      <c r="AR1794" s="87">
        <v>8.1999999999999993</v>
      </c>
      <c r="AT1794" s="100">
        <v>11</v>
      </c>
      <c r="AV1794" s="81">
        <v>6.8</v>
      </c>
      <c r="AX1794" s="81" t="s">
        <v>48</v>
      </c>
      <c r="AZ1794" s="100">
        <v>6</v>
      </c>
      <c r="BB1794" s="100">
        <v>5.2</v>
      </c>
      <c r="BD1794" s="4" t="s">
        <v>50</v>
      </c>
      <c r="BF1794" s="87">
        <v>8.6</v>
      </c>
      <c r="BH1794" s="100">
        <v>8.1999999999999993</v>
      </c>
      <c r="BI1794" s="69"/>
      <c r="BJ1794" s="81">
        <v>8.6</v>
      </c>
      <c r="BL1794" s="81">
        <v>8.6</v>
      </c>
      <c r="BN1794" s="81">
        <v>9</v>
      </c>
      <c r="BP1794" s="4" t="s">
        <v>52</v>
      </c>
      <c r="BR1794" s="148" t="s">
        <v>48</v>
      </c>
      <c r="BT1794" s="148">
        <v>6.8</v>
      </c>
      <c r="BV1794" s="148">
        <v>4.5999999999999996</v>
      </c>
      <c r="BX1794" s="1" t="s">
        <v>47</v>
      </c>
      <c r="BZ1794" s="1" t="s">
        <v>47</v>
      </c>
    </row>
    <row r="1795" spans="2:78" x14ac:dyDescent="0.25">
      <c r="B1795" s="8">
        <v>1794</v>
      </c>
      <c r="C1795" s="8">
        <v>14</v>
      </c>
      <c r="D1795" s="8">
        <v>6</v>
      </c>
      <c r="E1795" s="8">
        <v>2021</v>
      </c>
      <c r="F1795" s="24" t="str">
        <f t="shared" si="155"/>
        <v>14/Jun/2021</v>
      </c>
      <c r="G1795" s="9" t="s">
        <v>22</v>
      </c>
      <c r="H1795" s="10" t="str">
        <f t="shared" si="152"/>
        <v>Mon</v>
      </c>
      <c r="I1795" s="10">
        <f t="shared" si="151"/>
        <v>897</v>
      </c>
      <c r="J1795" s="8">
        <f t="shared" si="153"/>
        <v>127</v>
      </c>
      <c r="K1795" s="1">
        <f t="shared" si="156"/>
        <v>30</v>
      </c>
      <c r="L1795" s="1">
        <f t="shared" si="154"/>
        <v>3</v>
      </c>
      <c r="N1795" s="1" t="s">
        <v>50</v>
      </c>
      <c r="P1795" s="87" t="s">
        <v>48</v>
      </c>
      <c r="Q1795" s="69"/>
      <c r="R1795" s="4" t="s">
        <v>49</v>
      </c>
      <c r="T1795" s="4" t="s">
        <v>49</v>
      </c>
      <c r="V1795" s="17" t="s">
        <v>50</v>
      </c>
      <c r="W1795" s="17"/>
      <c r="X1795" s="59">
        <v>2.6</v>
      </c>
      <c r="Y1795" s="69"/>
      <c r="Z1795" s="100">
        <v>4.5999999999999996</v>
      </c>
      <c r="AA1795" s="69"/>
      <c r="AB1795" s="59">
        <v>6.6</v>
      </c>
      <c r="AC1795" s="69"/>
      <c r="AD1795" s="87" t="s">
        <v>48</v>
      </c>
      <c r="AE1795" s="69"/>
      <c r="AF1795" s="59">
        <v>3.6</v>
      </c>
      <c r="AH1795" s="4" t="s">
        <v>49</v>
      </c>
      <c r="AJ1795" s="100">
        <v>5.2</v>
      </c>
      <c r="AL1795" s="4" t="s">
        <v>46</v>
      </c>
      <c r="AN1795" s="87">
        <v>4</v>
      </c>
      <c r="AP1795" s="87" t="s">
        <v>48</v>
      </c>
      <c r="AR1795" s="87">
        <v>5.2</v>
      </c>
      <c r="AT1795" s="100">
        <v>5</v>
      </c>
      <c r="AV1795" s="81">
        <v>3</v>
      </c>
      <c r="AX1795" s="81" t="s">
        <v>48</v>
      </c>
      <c r="AZ1795" s="100">
        <v>3.8</v>
      </c>
      <c r="BB1795" s="100">
        <v>2.6</v>
      </c>
      <c r="BD1795" s="4" t="s">
        <v>50</v>
      </c>
      <c r="BF1795" s="87">
        <v>3.8</v>
      </c>
      <c r="BH1795" s="100">
        <v>4</v>
      </c>
      <c r="BI1795" s="69"/>
      <c r="BJ1795" s="81">
        <v>4</v>
      </c>
      <c r="BL1795" s="81">
        <v>3</v>
      </c>
      <c r="BN1795" s="81">
        <v>3</v>
      </c>
      <c r="BP1795" s="4" t="s">
        <v>52</v>
      </c>
      <c r="BR1795" s="148" t="s">
        <v>48</v>
      </c>
      <c r="BT1795" s="148">
        <v>2.6</v>
      </c>
      <c r="BV1795" s="148">
        <v>2.6</v>
      </c>
      <c r="BX1795" s="1" t="s">
        <v>47</v>
      </c>
      <c r="BZ1795" s="1" t="s">
        <v>47</v>
      </c>
    </row>
    <row r="1796" spans="2:78" x14ac:dyDescent="0.25">
      <c r="B1796" s="8">
        <v>1795</v>
      </c>
      <c r="C1796" s="8">
        <v>15</v>
      </c>
      <c r="D1796" s="8">
        <v>6</v>
      </c>
      <c r="E1796" s="8">
        <v>2021</v>
      </c>
      <c r="F1796" s="24" t="str">
        <f t="shared" si="155"/>
        <v>15/Jun/2021</v>
      </c>
      <c r="G1796" s="9" t="s">
        <v>21</v>
      </c>
      <c r="H1796" s="10" t="str">
        <f t="shared" si="152"/>
        <v>Tue</v>
      </c>
      <c r="I1796" s="10">
        <f t="shared" si="151"/>
        <v>898</v>
      </c>
      <c r="J1796" s="8">
        <f t="shared" si="153"/>
        <v>127</v>
      </c>
      <c r="K1796" s="1">
        <f t="shared" si="156"/>
        <v>30</v>
      </c>
      <c r="L1796" s="1">
        <f t="shared" si="154"/>
        <v>3</v>
      </c>
      <c r="N1796" s="1" t="s">
        <v>50</v>
      </c>
      <c r="P1796" s="87" t="s">
        <v>48</v>
      </c>
      <c r="Q1796" s="69"/>
      <c r="R1796" s="4" t="s">
        <v>49</v>
      </c>
      <c r="T1796" s="4" t="s">
        <v>49</v>
      </c>
      <c r="V1796" s="17" t="s">
        <v>50</v>
      </c>
      <c r="W1796" s="17"/>
      <c r="X1796" s="59">
        <v>7.4</v>
      </c>
      <c r="Y1796" s="69"/>
      <c r="Z1796" s="100">
        <v>2.6</v>
      </c>
      <c r="AA1796" s="69"/>
      <c r="AB1796" s="59">
        <v>10</v>
      </c>
      <c r="AC1796" s="69"/>
      <c r="AD1796" s="87" t="s">
        <v>48</v>
      </c>
      <c r="AE1796" s="69"/>
      <c r="AF1796" s="59">
        <v>7.2</v>
      </c>
      <c r="AH1796" s="4" t="s">
        <v>49</v>
      </c>
      <c r="AJ1796" s="100">
        <v>2.6</v>
      </c>
      <c r="AL1796" s="4" t="s">
        <v>46</v>
      </c>
      <c r="AN1796" s="87">
        <v>3.4</v>
      </c>
      <c r="AP1796" s="87" t="s">
        <v>48</v>
      </c>
      <c r="AR1796" s="87">
        <v>7.4</v>
      </c>
      <c r="AT1796" s="100">
        <v>8.9</v>
      </c>
      <c r="AV1796" s="81">
        <v>5.2</v>
      </c>
      <c r="AX1796" s="81" t="s">
        <v>48</v>
      </c>
      <c r="AZ1796" s="100">
        <v>8.4</v>
      </c>
      <c r="BB1796" s="100">
        <v>4</v>
      </c>
      <c r="BD1796" s="4" t="s">
        <v>50</v>
      </c>
      <c r="BF1796" s="87">
        <v>2</v>
      </c>
      <c r="BH1796" s="100">
        <v>8.6</v>
      </c>
      <c r="BI1796" s="69"/>
      <c r="BJ1796" s="81">
        <v>8.4</v>
      </c>
      <c r="BL1796" s="81">
        <v>3.4</v>
      </c>
      <c r="BN1796" s="81">
        <v>4.2</v>
      </c>
      <c r="BP1796" s="4" t="s">
        <v>52</v>
      </c>
      <c r="BR1796" s="148" t="s">
        <v>48</v>
      </c>
      <c r="BT1796" s="148">
        <v>2.2000000000000002</v>
      </c>
      <c r="BV1796" s="148">
        <v>3</v>
      </c>
      <c r="BX1796" s="1" t="s">
        <v>47</v>
      </c>
      <c r="BZ1796" s="1" t="s">
        <v>47</v>
      </c>
    </row>
    <row r="1797" spans="2:78" x14ac:dyDescent="0.25">
      <c r="B1797" s="8">
        <v>1796</v>
      </c>
      <c r="C1797" s="8">
        <v>15</v>
      </c>
      <c r="D1797" s="8">
        <v>6</v>
      </c>
      <c r="E1797" s="8">
        <v>2021</v>
      </c>
      <c r="F1797" s="24" t="str">
        <f t="shared" si="155"/>
        <v>15/Jun/2021</v>
      </c>
      <c r="G1797" s="9" t="s">
        <v>22</v>
      </c>
      <c r="H1797" s="10" t="str">
        <f t="shared" si="152"/>
        <v>Tue</v>
      </c>
      <c r="I1797" s="10">
        <f t="shared" si="151"/>
        <v>898</v>
      </c>
      <c r="J1797" s="8">
        <f t="shared" si="153"/>
        <v>127</v>
      </c>
      <c r="K1797" s="1">
        <f t="shared" si="156"/>
        <v>30</v>
      </c>
      <c r="L1797" s="1">
        <f t="shared" si="154"/>
        <v>3</v>
      </c>
      <c r="N1797" s="1" t="s">
        <v>50</v>
      </c>
      <c r="P1797" s="87" t="s">
        <v>48</v>
      </c>
      <c r="Q1797" s="69"/>
      <c r="R1797" s="4" t="s">
        <v>49</v>
      </c>
      <c r="T1797" s="4" t="s">
        <v>49</v>
      </c>
      <c r="V1797" s="17" t="s">
        <v>50</v>
      </c>
      <c r="W1797" s="17"/>
      <c r="X1797" s="59">
        <v>3.6</v>
      </c>
      <c r="Y1797" s="69"/>
      <c r="Z1797" s="100">
        <v>4</v>
      </c>
      <c r="AA1797" s="69"/>
      <c r="AB1797" s="59">
        <v>5.2</v>
      </c>
      <c r="AC1797" s="69"/>
      <c r="AD1797" s="87" t="s">
        <v>48</v>
      </c>
      <c r="AE1797" s="69"/>
      <c r="AF1797" s="59">
        <v>2.6</v>
      </c>
      <c r="AH1797" s="4" t="s">
        <v>49</v>
      </c>
      <c r="AJ1797" s="100">
        <v>2.6</v>
      </c>
      <c r="AL1797" s="4" t="s">
        <v>46</v>
      </c>
      <c r="AN1797" s="87">
        <v>3</v>
      </c>
      <c r="AP1797" s="87" t="s">
        <v>48</v>
      </c>
      <c r="AR1797" s="87">
        <v>4.2</v>
      </c>
      <c r="AT1797" s="100">
        <v>4.2</v>
      </c>
      <c r="AV1797" s="81">
        <v>2.6</v>
      </c>
      <c r="AX1797" s="81" t="s">
        <v>48</v>
      </c>
      <c r="AZ1797" s="100">
        <v>3.8</v>
      </c>
      <c r="BB1797" s="100">
        <v>2.4</v>
      </c>
      <c r="BD1797" s="4" t="s">
        <v>50</v>
      </c>
      <c r="BF1797" s="87">
        <v>4</v>
      </c>
      <c r="BH1797" s="100">
        <v>5.4</v>
      </c>
      <c r="BI1797" s="69"/>
      <c r="BJ1797" s="81">
        <v>4.4000000000000004</v>
      </c>
      <c r="BL1797" s="81">
        <v>2.8</v>
      </c>
      <c r="BN1797" s="81">
        <v>2.2000000000000002</v>
      </c>
      <c r="BP1797" s="4" t="s">
        <v>52</v>
      </c>
      <c r="BR1797" s="148" t="s">
        <v>48</v>
      </c>
      <c r="BT1797" s="148">
        <v>3.4</v>
      </c>
      <c r="BV1797" s="148">
        <v>2</v>
      </c>
      <c r="BX1797" s="1" t="s">
        <v>47</v>
      </c>
      <c r="BZ1797" s="1" t="s">
        <v>47</v>
      </c>
    </row>
    <row r="1798" spans="2:78" x14ac:dyDescent="0.25">
      <c r="B1798" s="8">
        <v>1797</v>
      </c>
      <c r="C1798" s="8">
        <v>16</v>
      </c>
      <c r="D1798" s="8">
        <v>6</v>
      </c>
      <c r="E1798" s="8">
        <v>2021</v>
      </c>
      <c r="F1798" s="24" t="str">
        <f t="shared" si="155"/>
        <v>16/Jun/2021</v>
      </c>
      <c r="G1798" s="9" t="s">
        <v>21</v>
      </c>
      <c r="H1798" s="10" t="str">
        <f t="shared" si="152"/>
        <v>Wed</v>
      </c>
      <c r="I1798" s="10">
        <f t="shared" si="151"/>
        <v>899</v>
      </c>
      <c r="J1798" s="8">
        <f t="shared" si="153"/>
        <v>127</v>
      </c>
      <c r="K1798" s="1">
        <f t="shared" si="156"/>
        <v>30</v>
      </c>
      <c r="L1798" s="1">
        <f t="shared" si="154"/>
        <v>3</v>
      </c>
      <c r="N1798" s="1" t="s">
        <v>50</v>
      </c>
      <c r="P1798" s="87" t="s">
        <v>48</v>
      </c>
      <c r="Q1798" s="69"/>
      <c r="R1798" s="4" t="s">
        <v>49</v>
      </c>
      <c r="T1798" s="4" t="s">
        <v>49</v>
      </c>
      <c r="V1798" s="17" t="s">
        <v>50</v>
      </c>
      <c r="W1798" s="17"/>
      <c r="X1798" s="59">
        <v>3.7</v>
      </c>
      <c r="Y1798" s="69"/>
      <c r="Z1798" s="100">
        <v>9</v>
      </c>
      <c r="AA1798" s="69"/>
      <c r="AB1798" s="59">
        <v>10.8</v>
      </c>
      <c r="AC1798" s="69"/>
      <c r="AD1798" s="87" t="s">
        <v>48</v>
      </c>
      <c r="AE1798" s="69"/>
      <c r="AF1798" s="59">
        <v>8.4</v>
      </c>
      <c r="AH1798" s="4" t="s">
        <v>49</v>
      </c>
      <c r="AJ1798" s="100">
        <v>8</v>
      </c>
      <c r="AL1798" s="4" t="s">
        <v>46</v>
      </c>
      <c r="AN1798" s="87">
        <v>5.8</v>
      </c>
      <c r="AP1798" s="87" t="s">
        <v>48</v>
      </c>
      <c r="AR1798" s="87">
        <v>6.4</v>
      </c>
      <c r="AT1798" s="100">
        <v>10.4</v>
      </c>
      <c r="AV1798" s="81">
        <v>6.6</v>
      </c>
      <c r="AX1798" s="81" t="s">
        <v>48</v>
      </c>
      <c r="AZ1798" s="100">
        <v>9</v>
      </c>
      <c r="BB1798" s="100">
        <v>5.8</v>
      </c>
      <c r="BD1798" s="4" t="s">
        <v>50</v>
      </c>
      <c r="BF1798" s="87">
        <v>8.1999999999999993</v>
      </c>
      <c r="BH1798" s="100">
        <v>7.8</v>
      </c>
      <c r="BI1798" s="69"/>
      <c r="BJ1798" s="81">
        <v>9.1999999999999993</v>
      </c>
      <c r="BL1798" s="81">
        <v>5</v>
      </c>
      <c r="BN1798" s="81">
        <v>7.2</v>
      </c>
      <c r="BP1798" s="4" t="s">
        <v>52</v>
      </c>
      <c r="BR1798" s="148" t="s">
        <v>48</v>
      </c>
      <c r="BT1798" s="148">
        <v>6.6</v>
      </c>
      <c r="BV1798" s="148">
        <v>4</v>
      </c>
      <c r="BX1798" s="1" t="s">
        <v>47</v>
      </c>
      <c r="BZ1798" s="1" t="s">
        <v>47</v>
      </c>
    </row>
    <row r="1799" spans="2:78" x14ac:dyDescent="0.25">
      <c r="B1799" s="8">
        <v>1798</v>
      </c>
      <c r="C1799" s="8">
        <v>16</v>
      </c>
      <c r="D1799" s="8">
        <v>6</v>
      </c>
      <c r="E1799" s="8">
        <v>2021</v>
      </c>
      <c r="F1799" s="24" t="str">
        <f t="shared" si="155"/>
        <v>16/Jun/2021</v>
      </c>
      <c r="G1799" s="9" t="s">
        <v>22</v>
      </c>
      <c r="H1799" s="10" t="str">
        <f t="shared" si="152"/>
        <v>Wed</v>
      </c>
      <c r="I1799" s="10">
        <f t="shared" ref="I1799:I1862" si="157">IF(F1799=F1798,I1798,I1798+1)</f>
        <v>899</v>
      </c>
      <c r="J1799" s="8">
        <f t="shared" si="153"/>
        <v>127</v>
      </c>
      <c r="K1799" s="1">
        <f t="shared" si="156"/>
        <v>30</v>
      </c>
      <c r="L1799" s="1">
        <f t="shared" si="154"/>
        <v>3</v>
      </c>
      <c r="N1799" s="1" t="s">
        <v>50</v>
      </c>
      <c r="P1799" s="87" t="s">
        <v>48</v>
      </c>
      <c r="Q1799" s="69"/>
      <c r="R1799" s="4" t="s">
        <v>49</v>
      </c>
      <c r="T1799" s="4" t="s">
        <v>49</v>
      </c>
      <c r="V1799" s="17" t="s">
        <v>50</v>
      </c>
      <c r="W1799" s="17"/>
      <c r="X1799" s="59">
        <v>3.6</v>
      </c>
      <c r="Y1799" s="69"/>
      <c r="Z1799" s="100">
        <v>4</v>
      </c>
      <c r="AA1799" s="69"/>
      <c r="AB1799" s="59">
        <v>5</v>
      </c>
      <c r="AC1799" s="69"/>
      <c r="AD1799" s="87" t="s">
        <v>48</v>
      </c>
      <c r="AE1799" s="69"/>
      <c r="AF1799" s="59">
        <v>4.2</v>
      </c>
      <c r="AH1799" s="4" t="s">
        <v>49</v>
      </c>
      <c r="AJ1799" s="100">
        <v>4</v>
      </c>
      <c r="AL1799" s="4" t="s">
        <v>46</v>
      </c>
      <c r="AN1799" s="87">
        <v>3.6</v>
      </c>
      <c r="AP1799" s="87" t="s">
        <v>48</v>
      </c>
      <c r="AR1799" s="87">
        <v>2.4</v>
      </c>
      <c r="AT1799" s="100">
        <v>4.2</v>
      </c>
      <c r="AV1799" s="81">
        <v>2.8</v>
      </c>
      <c r="AX1799" s="81" t="s">
        <v>48</v>
      </c>
      <c r="AZ1799" s="100">
        <v>4.5999999999999996</v>
      </c>
      <c r="BB1799" s="100">
        <v>3.6</v>
      </c>
      <c r="BD1799" s="4" t="s">
        <v>50</v>
      </c>
      <c r="BF1799" s="87">
        <v>4.5999999999999996</v>
      </c>
      <c r="BH1799" s="100">
        <v>4</v>
      </c>
      <c r="BI1799" s="69"/>
      <c r="BJ1799" s="81">
        <v>4.2</v>
      </c>
      <c r="BL1799" s="81">
        <v>2.6</v>
      </c>
      <c r="BN1799" s="81">
        <v>3.6</v>
      </c>
      <c r="BP1799" s="4" t="s">
        <v>52</v>
      </c>
      <c r="BR1799" s="148" t="s">
        <v>48</v>
      </c>
      <c r="BT1799" s="148">
        <v>3.4</v>
      </c>
      <c r="BV1799" s="148">
        <v>2</v>
      </c>
      <c r="BX1799" s="1" t="s">
        <v>47</v>
      </c>
      <c r="BZ1799" s="1" t="s">
        <v>47</v>
      </c>
    </row>
    <row r="1800" spans="2:78" x14ac:dyDescent="0.25">
      <c r="B1800" s="8">
        <v>1799</v>
      </c>
      <c r="C1800" s="8">
        <v>17</v>
      </c>
      <c r="D1800" s="8">
        <v>6</v>
      </c>
      <c r="E1800" s="8">
        <v>2021</v>
      </c>
      <c r="F1800" s="24" t="str">
        <f t="shared" si="155"/>
        <v>17/Jun/2021</v>
      </c>
      <c r="G1800" s="9" t="s">
        <v>21</v>
      </c>
      <c r="H1800" s="10" t="str">
        <f t="shared" si="152"/>
        <v>Thu</v>
      </c>
      <c r="I1800" s="10">
        <f t="shared" si="157"/>
        <v>900</v>
      </c>
      <c r="J1800" s="8">
        <f t="shared" si="153"/>
        <v>127</v>
      </c>
      <c r="K1800" s="1">
        <f t="shared" si="156"/>
        <v>30</v>
      </c>
      <c r="L1800" s="1">
        <f t="shared" si="154"/>
        <v>3</v>
      </c>
      <c r="N1800" s="1" t="s">
        <v>50</v>
      </c>
      <c r="P1800" s="87" t="s">
        <v>48</v>
      </c>
      <c r="Q1800" s="69"/>
      <c r="R1800" s="4" t="s">
        <v>49</v>
      </c>
      <c r="T1800" s="4" t="s">
        <v>49</v>
      </c>
      <c r="V1800" s="17" t="s">
        <v>50</v>
      </c>
      <c r="W1800" s="17"/>
      <c r="X1800" s="59">
        <v>7.8</v>
      </c>
      <c r="Y1800" s="69"/>
      <c r="Z1800" s="100">
        <v>8.1999999999999993</v>
      </c>
      <c r="AA1800" s="69"/>
      <c r="AB1800" s="59">
        <v>10.199999999999999</v>
      </c>
      <c r="AC1800" s="69"/>
      <c r="AD1800" s="87" t="s">
        <v>48</v>
      </c>
      <c r="AE1800" s="69"/>
      <c r="AF1800" s="59">
        <v>7.6</v>
      </c>
      <c r="AH1800" s="4" t="s">
        <v>49</v>
      </c>
      <c r="AJ1800" s="100">
        <v>8.1999999999999993</v>
      </c>
      <c r="AL1800" s="4" t="s">
        <v>46</v>
      </c>
      <c r="AN1800" s="87">
        <v>7.2</v>
      </c>
      <c r="AP1800" s="87" t="s">
        <v>48</v>
      </c>
      <c r="AR1800" s="87">
        <v>5.2</v>
      </c>
      <c r="AT1800" s="100">
        <v>9.8000000000000007</v>
      </c>
      <c r="AV1800" s="81">
        <v>6.2</v>
      </c>
      <c r="AX1800" s="81" t="s">
        <v>48</v>
      </c>
      <c r="AZ1800" s="100">
        <v>7.6</v>
      </c>
      <c r="BB1800" s="100">
        <v>6</v>
      </c>
      <c r="BD1800" s="4" t="s">
        <v>50</v>
      </c>
      <c r="BF1800" s="87">
        <v>8</v>
      </c>
      <c r="BH1800" s="100">
        <v>9.1999999999999993</v>
      </c>
      <c r="BI1800" s="69"/>
      <c r="BJ1800" s="81">
        <v>10.8</v>
      </c>
      <c r="BL1800" s="81">
        <v>5.8</v>
      </c>
      <c r="BN1800" s="81">
        <v>6.4</v>
      </c>
      <c r="BP1800" s="4" t="s">
        <v>52</v>
      </c>
      <c r="BR1800" s="148" t="s">
        <v>48</v>
      </c>
      <c r="BT1800" s="148">
        <v>6.2</v>
      </c>
      <c r="BV1800" s="148">
        <v>3.8</v>
      </c>
      <c r="BX1800" s="1" t="s">
        <v>47</v>
      </c>
      <c r="BZ1800" s="1" t="s">
        <v>47</v>
      </c>
    </row>
    <row r="1801" spans="2:78" x14ac:dyDescent="0.25">
      <c r="B1801" s="8">
        <v>1800</v>
      </c>
      <c r="C1801" s="8">
        <v>17</v>
      </c>
      <c r="D1801" s="8">
        <v>6</v>
      </c>
      <c r="E1801" s="8">
        <v>2021</v>
      </c>
      <c r="F1801" s="24" t="str">
        <f t="shared" si="155"/>
        <v>17/Jun/2021</v>
      </c>
      <c r="G1801" s="9" t="s">
        <v>22</v>
      </c>
      <c r="H1801" s="10" t="str">
        <f t="shared" si="152"/>
        <v>Thu</v>
      </c>
      <c r="I1801" s="10">
        <f t="shared" si="157"/>
        <v>900</v>
      </c>
      <c r="J1801" s="8">
        <f t="shared" si="153"/>
        <v>127</v>
      </c>
      <c r="K1801" s="1">
        <f t="shared" si="156"/>
        <v>30</v>
      </c>
      <c r="L1801" s="1">
        <f t="shared" si="154"/>
        <v>3</v>
      </c>
      <c r="N1801" s="1" t="s">
        <v>50</v>
      </c>
      <c r="P1801" s="87" t="s">
        <v>48</v>
      </c>
      <c r="Q1801" s="69"/>
      <c r="R1801" s="4" t="s">
        <v>49</v>
      </c>
      <c r="T1801" s="4" t="s">
        <v>49</v>
      </c>
      <c r="V1801" s="17" t="s">
        <v>50</v>
      </c>
      <c r="W1801" s="17"/>
      <c r="X1801" s="59">
        <v>4.4000000000000004</v>
      </c>
      <c r="Y1801" s="69"/>
      <c r="Z1801" s="100">
        <v>5</v>
      </c>
      <c r="AA1801" s="69"/>
      <c r="AB1801" s="59">
        <v>4.2</v>
      </c>
      <c r="AC1801" s="69"/>
      <c r="AD1801" s="87" t="s">
        <v>48</v>
      </c>
      <c r="AE1801" s="69"/>
      <c r="AF1801" s="59">
        <v>4</v>
      </c>
      <c r="AH1801" s="4" t="s">
        <v>49</v>
      </c>
      <c r="AJ1801" s="100">
        <v>5</v>
      </c>
      <c r="AL1801" s="4" t="s">
        <v>46</v>
      </c>
      <c r="AN1801" s="87">
        <v>4</v>
      </c>
      <c r="AP1801" s="87" t="s">
        <v>48</v>
      </c>
      <c r="AR1801" s="87">
        <v>5</v>
      </c>
      <c r="AT1801" s="100">
        <v>5.2</v>
      </c>
      <c r="AV1801" s="81">
        <v>2.8</v>
      </c>
      <c r="AX1801" s="81" t="s">
        <v>48</v>
      </c>
      <c r="AZ1801" s="100">
        <v>5</v>
      </c>
      <c r="BB1801" s="100">
        <v>3</v>
      </c>
      <c r="BD1801" s="4" t="s">
        <v>50</v>
      </c>
      <c r="BF1801" s="87">
        <v>4.4000000000000004</v>
      </c>
      <c r="BH1801" s="100">
        <v>5.2</v>
      </c>
      <c r="BI1801" s="69"/>
      <c r="BJ1801" s="81">
        <v>6</v>
      </c>
      <c r="BL1801" s="81">
        <v>3.2</v>
      </c>
      <c r="BN1801" s="81">
        <v>3.8</v>
      </c>
      <c r="BP1801" s="4" t="s">
        <v>52</v>
      </c>
      <c r="BR1801" s="148" t="s">
        <v>48</v>
      </c>
      <c r="BT1801" s="148">
        <v>3.4</v>
      </c>
      <c r="BV1801" s="148">
        <v>2.6</v>
      </c>
      <c r="BX1801" s="1" t="s">
        <v>47</v>
      </c>
      <c r="BZ1801" s="1" t="s">
        <v>47</v>
      </c>
    </row>
    <row r="1802" spans="2:78" x14ac:dyDescent="0.25">
      <c r="B1802" s="8">
        <v>1801</v>
      </c>
      <c r="C1802" s="8">
        <v>18</v>
      </c>
      <c r="D1802" s="8">
        <v>6</v>
      </c>
      <c r="E1802" s="8">
        <v>2021</v>
      </c>
      <c r="F1802" s="24" t="str">
        <f t="shared" si="155"/>
        <v>18/Jun/2021</v>
      </c>
      <c r="G1802" s="9" t="s">
        <v>21</v>
      </c>
      <c r="H1802" s="10" t="str">
        <f t="shared" si="152"/>
        <v>Fri</v>
      </c>
      <c r="I1802" s="10">
        <f t="shared" si="157"/>
        <v>901</v>
      </c>
      <c r="J1802" s="8">
        <f t="shared" si="153"/>
        <v>127</v>
      </c>
      <c r="K1802" s="1">
        <f t="shared" si="156"/>
        <v>30</v>
      </c>
      <c r="L1802" s="1">
        <f t="shared" si="154"/>
        <v>3</v>
      </c>
      <c r="N1802" s="1" t="s">
        <v>50</v>
      </c>
      <c r="P1802" s="87" t="s">
        <v>48</v>
      </c>
      <c r="Q1802" s="69"/>
      <c r="R1802" s="4" t="s">
        <v>49</v>
      </c>
      <c r="T1802" s="4" t="s">
        <v>49</v>
      </c>
      <c r="V1802" s="17" t="s">
        <v>50</v>
      </c>
      <c r="W1802" s="17"/>
      <c r="X1802" s="59">
        <v>6.7</v>
      </c>
      <c r="Y1802" s="69"/>
      <c r="Z1802" s="100">
        <v>7.7</v>
      </c>
      <c r="AA1802" s="69"/>
      <c r="AB1802" s="59">
        <v>7.6</v>
      </c>
      <c r="AC1802" s="69"/>
      <c r="AD1802" s="87" t="s">
        <v>48</v>
      </c>
      <c r="AE1802" s="69"/>
      <c r="AF1802" s="59">
        <v>6.9</v>
      </c>
      <c r="AH1802" s="4" t="s">
        <v>49</v>
      </c>
      <c r="AJ1802" s="100">
        <v>8.3000000000000007</v>
      </c>
      <c r="AL1802" s="4" t="s">
        <v>46</v>
      </c>
      <c r="AN1802" s="87">
        <v>7.2</v>
      </c>
      <c r="AP1802" s="87" t="s">
        <v>48</v>
      </c>
      <c r="AR1802" s="87">
        <v>7.3</v>
      </c>
      <c r="AT1802" s="100">
        <v>9.1</v>
      </c>
      <c r="AV1802" s="81">
        <v>4.9000000000000004</v>
      </c>
      <c r="AX1802" s="81" t="s">
        <v>48</v>
      </c>
      <c r="AZ1802" s="100">
        <v>8.4</v>
      </c>
      <c r="BB1802" s="100">
        <v>5.5</v>
      </c>
      <c r="BD1802" s="4" t="s">
        <v>50</v>
      </c>
      <c r="BF1802" s="87">
        <v>6.5</v>
      </c>
      <c r="BH1802" s="100">
        <v>6.3</v>
      </c>
      <c r="BI1802" s="69"/>
      <c r="BJ1802" s="81">
        <v>8.1999999999999993</v>
      </c>
      <c r="BL1802" s="81">
        <v>4.3</v>
      </c>
      <c r="BN1802" s="81">
        <v>7.3</v>
      </c>
      <c r="BP1802" s="4" t="s">
        <v>52</v>
      </c>
      <c r="BR1802" s="148" t="s">
        <v>48</v>
      </c>
      <c r="BT1802" s="148">
        <v>7</v>
      </c>
      <c r="BV1802" s="148">
        <v>3.4</v>
      </c>
      <c r="BX1802" s="1" t="s">
        <v>47</v>
      </c>
      <c r="BZ1802" s="1" t="s">
        <v>47</v>
      </c>
    </row>
    <row r="1803" spans="2:78" x14ac:dyDescent="0.25">
      <c r="B1803" s="8">
        <v>1802</v>
      </c>
      <c r="C1803" s="8">
        <v>18</v>
      </c>
      <c r="D1803" s="8">
        <v>6</v>
      </c>
      <c r="E1803" s="8">
        <v>2021</v>
      </c>
      <c r="F1803" s="24" t="str">
        <f t="shared" si="155"/>
        <v>18/Jun/2021</v>
      </c>
      <c r="G1803" s="9" t="s">
        <v>22</v>
      </c>
      <c r="H1803" s="10" t="str">
        <f t="shared" si="152"/>
        <v>Fri</v>
      </c>
      <c r="I1803" s="10">
        <f t="shared" si="157"/>
        <v>901</v>
      </c>
      <c r="J1803" s="8">
        <f t="shared" si="153"/>
        <v>127</v>
      </c>
      <c r="K1803" s="1">
        <f t="shared" si="156"/>
        <v>30</v>
      </c>
      <c r="L1803" s="1">
        <f t="shared" si="154"/>
        <v>3</v>
      </c>
      <c r="N1803" s="1" t="s">
        <v>50</v>
      </c>
      <c r="P1803" s="87" t="s">
        <v>48</v>
      </c>
      <c r="Q1803" s="69"/>
      <c r="R1803" s="4" t="s">
        <v>49</v>
      </c>
      <c r="T1803" s="4" t="s">
        <v>49</v>
      </c>
      <c r="V1803" s="17" t="s">
        <v>50</v>
      </c>
      <c r="W1803" s="17"/>
      <c r="X1803" s="59">
        <v>2.9</v>
      </c>
      <c r="Y1803" s="69"/>
      <c r="Z1803" s="100">
        <v>3.9</v>
      </c>
      <c r="AA1803" s="69"/>
      <c r="AB1803" s="59">
        <v>3.6</v>
      </c>
      <c r="AC1803" s="69"/>
      <c r="AD1803" s="87" t="s">
        <v>48</v>
      </c>
      <c r="AE1803" s="69"/>
      <c r="AF1803" s="59">
        <v>4</v>
      </c>
      <c r="AH1803" s="4" t="s">
        <v>49</v>
      </c>
      <c r="AJ1803" s="100">
        <v>2.1</v>
      </c>
      <c r="AL1803" s="4" t="s">
        <v>46</v>
      </c>
      <c r="AN1803" s="87">
        <v>1.8</v>
      </c>
      <c r="AP1803" s="87" t="s">
        <v>48</v>
      </c>
      <c r="AR1803" s="87">
        <v>3.3</v>
      </c>
      <c r="AT1803" s="100">
        <v>4.5999999999999996</v>
      </c>
      <c r="AV1803" s="81">
        <v>1.3</v>
      </c>
      <c r="AX1803" s="81" t="s">
        <v>48</v>
      </c>
      <c r="AZ1803" s="100">
        <v>4.2</v>
      </c>
      <c r="BB1803" s="100">
        <v>2.6</v>
      </c>
      <c r="BD1803" s="4" t="s">
        <v>50</v>
      </c>
      <c r="BF1803" s="87">
        <v>3.7</v>
      </c>
      <c r="BH1803" s="100">
        <v>2.9</v>
      </c>
      <c r="BI1803" s="69"/>
      <c r="BJ1803" s="81">
        <v>4.5</v>
      </c>
      <c r="BL1803" s="81">
        <v>2</v>
      </c>
      <c r="BN1803" s="81">
        <v>3.4</v>
      </c>
      <c r="BP1803" s="4" t="s">
        <v>52</v>
      </c>
      <c r="BR1803" s="148" t="s">
        <v>48</v>
      </c>
      <c r="BT1803" s="148">
        <v>2.8</v>
      </c>
      <c r="BV1803" s="148">
        <v>1.3</v>
      </c>
      <c r="BX1803" s="1" t="s">
        <v>47</v>
      </c>
      <c r="BZ1803" s="1" t="s">
        <v>47</v>
      </c>
    </row>
    <row r="1804" spans="2:78" x14ac:dyDescent="0.25">
      <c r="B1804" s="8">
        <v>1803</v>
      </c>
      <c r="C1804" s="8">
        <v>19</v>
      </c>
      <c r="D1804" s="8">
        <v>6</v>
      </c>
      <c r="E1804" s="8">
        <v>2021</v>
      </c>
      <c r="F1804" s="24" t="str">
        <f t="shared" si="155"/>
        <v>19/Jun/2021</v>
      </c>
      <c r="G1804" s="9" t="s">
        <v>21</v>
      </c>
      <c r="H1804" s="10" t="str">
        <f t="shared" si="152"/>
        <v>Sat</v>
      </c>
      <c r="I1804" s="10">
        <f t="shared" si="157"/>
        <v>902</v>
      </c>
      <c r="J1804" s="8">
        <f t="shared" si="153"/>
        <v>127</v>
      </c>
      <c r="K1804" s="1">
        <f t="shared" si="156"/>
        <v>30</v>
      </c>
      <c r="L1804" s="1">
        <f t="shared" si="154"/>
        <v>3</v>
      </c>
      <c r="N1804" s="1" t="s">
        <v>50</v>
      </c>
      <c r="P1804" s="87" t="s">
        <v>48</v>
      </c>
      <c r="Q1804" s="69"/>
      <c r="R1804" s="4" t="s">
        <v>49</v>
      </c>
      <c r="T1804" s="4" t="s">
        <v>49</v>
      </c>
      <c r="V1804" s="17" t="s">
        <v>50</v>
      </c>
      <c r="W1804" s="17"/>
      <c r="X1804" s="59">
        <v>6</v>
      </c>
      <c r="Y1804" s="69"/>
      <c r="Z1804" s="100">
        <v>9.6</v>
      </c>
      <c r="AA1804" s="69"/>
      <c r="AB1804" s="59">
        <v>7</v>
      </c>
      <c r="AC1804" s="69"/>
      <c r="AD1804" s="87" t="s">
        <v>48</v>
      </c>
      <c r="AE1804" s="69"/>
      <c r="AF1804" s="59">
        <v>7</v>
      </c>
      <c r="AH1804" s="4" t="s">
        <v>49</v>
      </c>
      <c r="AJ1804" s="100">
        <v>6</v>
      </c>
      <c r="AL1804" s="4" t="s">
        <v>46</v>
      </c>
      <c r="AN1804" s="87">
        <v>7</v>
      </c>
      <c r="AP1804" s="87" t="s">
        <v>48</v>
      </c>
      <c r="AR1804" s="87">
        <v>7</v>
      </c>
      <c r="AT1804" s="100">
        <v>9.6</v>
      </c>
      <c r="AV1804" s="81">
        <v>3.8</v>
      </c>
      <c r="AX1804" s="81" t="s">
        <v>48</v>
      </c>
      <c r="AZ1804" s="100">
        <v>8.1999999999999993</v>
      </c>
      <c r="BB1804" s="100">
        <v>5.4</v>
      </c>
      <c r="BD1804" s="4" t="s">
        <v>50</v>
      </c>
      <c r="BF1804" s="87">
        <v>6.8</v>
      </c>
      <c r="BH1804" s="100">
        <v>6</v>
      </c>
      <c r="BI1804" s="69"/>
      <c r="BJ1804" s="81">
        <v>8</v>
      </c>
      <c r="BL1804" s="81">
        <v>5</v>
      </c>
      <c r="BN1804" s="81">
        <v>8.6</v>
      </c>
      <c r="BP1804" s="4" t="s">
        <v>52</v>
      </c>
      <c r="BR1804" s="148" t="s">
        <v>48</v>
      </c>
      <c r="BT1804" s="148">
        <v>6.4</v>
      </c>
      <c r="BV1804" s="148">
        <v>3.6</v>
      </c>
      <c r="BX1804" s="1" t="s">
        <v>47</v>
      </c>
      <c r="BZ1804" s="1" t="s">
        <v>47</v>
      </c>
    </row>
    <row r="1805" spans="2:78" x14ac:dyDescent="0.25">
      <c r="B1805" s="8">
        <v>1804</v>
      </c>
      <c r="C1805" s="8">
        <v>19</v>
      </c>
      <c r="D1805" s="8">
        <v>6</v>
      </c>
      <c r="E1805" s="8">
        <v>2021</v>
      </c>
      <c r="F1805" s="24" t="str">
        <f t="shared" si="155"/>
        <v>19/Jun/2021</v>
      </c>
      <c r="G1805" s="9" t="s">
        <v>22</v>
      </c>
      <c r="H1805" s="10" t="str">
        <f t="shared" si="152"/>
        <v>Sat</v>
      </c>
      <c r="I1805" s="10">
        <f t="shared" si="157"/>
        <v>902</v>
      </c>
      <c r="J1805" s="8">
        <f t="shared" si="153"/>
        <v>127</v>
      </c>
      <c r="K1805" s="1">
        <f t="shared" si="156"/>
        <v>30</v>
      </c>
      <c r="L1805" s="1">
        <f t="shared" si="154"/>
        <v>3</v>
      </c>
      <c r="N1805" s="1" t="s">
        <v>50</v>
      </c>
      <c r="P1805" s="87" t="s">
        <v>48</v>
      </c>
      <c r="Q1805" s="69"/>
      <c r="R1805" s="4" t="s">
        <v>49</v>
      </c>
      <c r="T1805" s="4" t="s">
        <v>49</v>
      </c>
      <c r="V1805" s="17" t="s">
        <v>50</v>
      </c>
      <c r="W1805" s="17"/>
      <c r="X1805" s="59">
        <v>3.6</v>
      </c>
      <c r="Y1805" s="69"/>
      <c r="Z1805" s="100">
        <v>2.6</v>
      </c>
      <c r="AA1805" s="69"/>
      <c r="AB1805" s="59">
        <v>2.2000000000000002</v>
      </c>
      <c r="AC1805" s="69"/>
      <c r="AD1805" s="87" t="s">
        <v>48</v>
      </c>
      <c r="AE1805" s="69"/>
      <c r="AF1805" s="59">
        <v>2.6</v>
      </c>
      <c r="AH1805" s="4" t="s">
        <v>49</v>
      </c>
      <c r="AJ1805" s="100">
        <v>2.8</v>
      </c>
      <c r="AL1805" s="4" t="s">
        <v>46</v>
      </c>
      <c r="AN1805" s="87">
        <v>4</v>
      </c>
      <c r="AP1805" s="87" t="s">
        <v>48</v>
      </c>
      <c r="AR1805" s="87">
        <v>3.2</v>
      </c>
      <c r="AT1805" s="100">
        <v>3</v>
      </c>
      <c r="AV1805" s="81">
        <v>2.4</v>
      </c>
      <c r="AX1805" s="81" t="s">
        <v>48</v>
      </c>
      <c r="AZ1805" s="100">
        <v>3</v>
      </c>
      <c r="BB1805" s="100">
        <v>2.6</v>
      </c>
      <c r="BD1805" s="4" t="s">
        <v>50</v>
      </c>
      <c r="BF1805" s="87">
        <v>3.2</v>
      </c>
      <c r="BH1805" s="100">
        <v>3</v>
      </c>
      <c r="BI1805" s="69"/>
      <c r="BJ1805" s="81">
        <v>5.4</v>
      </c>
      <c r="BL1805" s="81">
        <v>3.8</v>
      </c>
      <c r="BN1805" s="81">
        <v>1.6</v>
      </c>
      <c r="BP1805" s="4" t="s">
        <v>52</v>
      </c>
      <c r="BR1805" s="148" t="s">
        <v>48</v>
      </c>
      <c r="BT1805" s="148">
        <v>3.8</v>
      </c>
      <c r="BV1805" s="148">
        <v>2.2000000000000002</v>
      </c>
      <c r="BX1805" s="1" t="s">
        <v>47</v>
      </c>
      <c r="BZ1805" s="1" t="s">
        <v>47</v>
      </c>
    </row>
    <row r="1806" spans="2:78" x14ac:dyDescent="0.25">
      <c r="B1806" s="8">
        <v>1805</v>
      </c>
      <c r="C1806" s="8">
        <v>20</v>
      </c>
      <c r="D1806" s="8">
        <v>6</v>
      </c>
      <c r="E1806" s="8">
        <v>2021</v>
      </c>
      <c r="F1806" s="24" t="str">
        <f t="shared" si="155"/>
        <v>20/Jun/2021</v>
      </c>
      <c r="G1806" s="9" t="s">
        <v>21</v>
      </c>
      <c r="H1806" s="10" t="str">
        <f t="shared" si="152"/>
        <v>Sun</v>
      </c>
      <c r="I1806" s="10">
        <f t="shared" si="157"/>
        <v>903</v>
      </c>
      <c r="J1806" s="8">
        <f t="shared" si="153"/>
        <v>127</v>
      </c>
      <c r="K1806" s="1">
        <f t="shared" si="156"/>
        <v>30</v>
      </c>
      <c r="L1806" s="1">
        <f t="shared" si="154"/>
        <v>3</v>
      </c>
      <c r="N1806" s="1" t="s">
        <v>50</v>
      </c>
      <c r="P1806" s="87" t="s">
        <v>48</v>
      </c>
      <c r="Q1806" s="69"/>
      <c r="R1806" s="4" t="s">
        <v>49</v>
      </c>
      <c r="T1806" s="4" t="s">
        <v>49</v>
      </c>
      <c r="V1806" s="17" t="s">
        <v>50</v>
      </c>
      <c r="W1806" s="17"/>
      <c r="X1806" s="59" t="s">
        <v>28</v>
      </c>
      <c r="Y1806" s="69"/>
      <c r="Z1806" s="100" t="s">
        <v>28</v>
      </c>
      <c r="AA1806" s="69"/>
      <c r="AB1806" s="59" t="s">
        <v>28</v>
      </c>
      <c r="AC1806" s="69"/>
      <c r="AD1806" s="87" t="s">
        <v>48</v>
      </c>
      <c r="AE1806" s="69"/>
      <c r="AF1806" s="59" t="s">
        <v>28</v>
      </c>
      <c r="AH1806" s="4" t="s">
        <v>49</v>
      </c>
      <c r="AJ1806" s="100" t="s">
        <v>28</v>
      </c>
      <c r="AL1806" s="4" t="s">
        <v>46</v>
      </c>
      <c r="AN1806" s="87" t="s">
        <v>28</v>
      </c>
      <c r="AP1806" s="87" t="s">
        <v>48</v>
      </c>
      <c r="AR1806" s="87" t="s">
        <v>28</v>
      </c>
      <c r="AT1806" s="100" t="s">
        <v>28</v>
      </c>
      <c r="AV1806" s="81" t="s">
        <v>28</v>
      </c>
      <c r="AX1806" s="81" t="s">
        <v>48</v>
      </c>
      <c r="AZ1806" s="100" t="s">
        <v>28</v>
      </c>
      <c r="BB1806" s="100" t="s">
        <v>28</v>
      </c>
      <c r="BD1806" s="4" t="s">
        <v>50</v>
      </c>
      <c r="BF1806" s="87" t="s">
        <v>28</v>
      </c>
      <c r="BH1806" s="100" t="s">
        <v>28</v>
      </c>
      <c r="BI1806" s="69"/>
      <c r="BJ1806" s="81" t="s">
        <v>28</v>
      </c>
      <c r="BL1806" s="81" t="s">
        <v>28</v>
      </c>
      <c r="BN1806" s="81" t="s">
        <v>28</v>
      </c>
      <c r="BP1806" s="4" t="s">
        <v>52</v>
      </c>
      <c r="BR1806" s="148" t="s">
        <v>48</v>
      </c>
      <c r="BT1806" s="74" t="s">
        <v>28</v>
      </c>
      <c r="BU1806" s="4"/>
      <c r="BV1806" s="74" t="s">
        <v>28</v>
      </c>
      <c r="BW1806" s="4"/>
      <c r="BX1806" s="1" t="s">
        <v>47</v>
      </c>
      <c r="BZ1806" s="1" t="s">
        <v>47</v>
      </c>
    </row>
    <row r="1807" spans="2:78" x14ac:dyDescent="0.25">
      <c r="B1807" s="8">
        <v>1806</v>
      </c>
      <c r="C1807" s="8">
        <v>20</v>
      </c>
      <c r="D1807" s="8">
        <v>6</v>
      </c>
      <c r="E1807" s="8">
        <v>2021</v>
      </c>
      <c r="F1807" s="24" t="str">
        <f t="shared" si="155"/>
        <v>20/Jun/2021</v>
      </c>
      <c r="G1807" s="9" t="s">
        <v>22</v>
      </c>
      <c r="H1807" s="10" t="str">
        <f t="shared" si="152"/>
        <v>Sun</v>
      </c>
      <c r="I1807" s="10">
        <f t="shared" si="157"/>
        <v>903</v>
      </c>
      <c r="J1807" s="8">
        <f t="shared" si="153"/>
        <v>127</v>
      </c>
      <c r="K1807" s="1">
        <f t="shared" si="156"/>
        <v>30</v>
      </c>
      <c r="L1807" s="1">
        <f t="shared" si="154"/>
        <v>3</v>
      </c>
      <c r="N1807" s="1" t="s">
        <v>50</v>
      </c>
      <c r="P1807" s="87" t="s">
        <v>48</v>
      </c>
      <c r="Q1807" s="69"/>
      <c r="R1807" s="4" t="s">
        <v>49</v>
      </c>
      <c r="T1807" s="4" t="s">
        <v>49</v>
      </c>
      <c r="V1807" s="17" t="s">
        <v>50</v>
      </c>
      <c r="W1807" s="17"/>
      <c r="X1807" s="59" t="s">
        <v>28</v>
      </c>
      <c r="Y1807" s="69"/>
      <c r="Z1807" s="100" t="s">
        <v>28</v>
      </c>
      <c r="AA1807" s="69"/>
      <c r="AB1807" s="59" t="s">
        <v>28</v>
      </c>
      <c r="AC1807" s="69"/>
      <c r="AD1807" s="87" t="s">
        <v>48</v>
      </c>
      <c r="AE1807" s="69"/>
      <c r="AF1807" s="59" t="s">
        <v>28</v>
      </c>
      <c r="AH1807" s="4" t="s">
        <v>49</v>
      </c>
      <c r="AJ1807" s="100" t="s">
        <v>28</v>
      </c>
      <c r="AL1807" s="4" t="s">
        <v>46</v>
      </c>
      <c r="AN1807" s="87" t="s">
        <v>28</v>
      </c>
      <c r="AP1807" s="87" t="s">
        <v>48</v>
      </c>
      <c r="AR1807" s="87" t="s">
        <v>28</v>
      </c>
      <c r="AT1807" s="100" t="s">
        <v>28</v>
      </c>
      <c r="AV1807" s="81" t="s">
        <v>28</v>
      </c>
      <c r="AX1807" s="81" t="s">
        <v>48</v>
      </c>
      <c r="AZ1807" s="100" t="s">
        <v>28</v>
      </c>
      <c r="BB1807" s="100" t="s">
        <v>28</v>
      </c>
      <c r="BD1807" s="4" t="s">
        <v>50</v>
      </c>
      <c r="BF1807" s="87" t="s">
        <v>28</v>
      </c>
      <c r="BH1807" s="100" t="s">
        <v>28</v>
      </c>
      <c r="BI1807" s="69"/>
      <c r="BJ1807" s="81" t="s">
        <v>28</v>
      </c>
      <c r="BL1807" s="81" t="s">
        <v>28</v>
      </c>
      <c r="BN1807" s="81" t="s">
        <v>28</v>
      </c>
      <c r="BP1807" s="4" t="s">
        <v>52</v>
      </c>
      <c r="BR1807" s="148" t="s">
        <v>48</v>
      </c>
      <c r="BT1807" s="74" t="s">
        <v>28</v>
      </c>
      <c r="BU1807" s="4"/>
      <c r="BV1807" s="74" t="s">
        <v>28</v>
      </c>
      <c r="BW1807" s="4"/>
      <c r="BX1807" s="1" t="s">
        <v>47</v>
      </c>
      <c r="BZ1807" s="1" t="s">
        <v>47</v>
      </c>
    </row>
    <row r="1808" spans="2:78" x14ac:dyDescent="0.25">
      <c r="B1808" s="8">
        <v>1807</v>
      </c>
      <c r="C1808" s="8">
        <v>21</v>
      </c>
      <c r="D1808" s="8">
        <v>6</v>
      </c>
      <c r="E1808" s="8">
        <v>2021</v>
      </c>
      <c r="F1808" s="24" t="str">
        <f t="shared" si="155"/>
        <v>21/Jun/2021</v>
      </c>
      <c r="G1808" s="9" t="s">
        <v>21</v>
      </c>
      <c r="H1808" s="10" t="str">
        <f t="shared" si="152"/>
        <v>Mon</v>
      </c>
      <c r="I1808" s="10">
        <f t="shared" si="157"/>
        <v>904</v>
      </c>
      <c r="J1808" s="8">
        <f t="shared" si="153"/>
        <v>128</v>
      </c>
      <c r="K1808" s="1">
        <f t="shared" si="156"/>
        <v>30</v>
      </c>
      <c r="L1808" s="1">
        <f t="shared" si="154"/>
        <v>3</v>
      </c>
      <c r="N1808" s="1" t="s">
        <v>50</v>
      </c>
      <c r="P1808" s="87" t="s">
        <v>48</v>
      </c>
      <c r="Q1808" s="69"/>
      <c r="R1808" s="4" t="s">
        <v>49</v>
      </c>
      <c r="T1808" s="4" t="s">
        <v>49</v>
      </c>
      <c r="V1808" s="17" t="s">
        <v>50</v>
      </c>
      <c r="W1808" s="17"/>
      <c r="X1808" s="59">
        <v>6.6</v>
      </c>
      <c r="Y1808" s="69"/>
      <c r="Z1808" s="100">
        <v>7.4</v>
      </c>
      <c r="AA1808" s="69"/>
      <c r="AB1808" s="59">
        <v>8.4</v>
      </c>
      <c r="AC1808" s="69"/>
      <c r="AD1808" s="87" t="s">
        <v>48</v>
      </c>
      <c r="AE1808" s="69"/>
      <c r="AF1808" s="59">
        <v>9</v>
      </c>
      <c r="AH1808" s="4" t="s">
        <v>49</v>
      </c>
      <c r="AJ1808" s="100">
        <v>9</v>
      </c>
      <c r="AL1808" s="4" t="s">
        <v>46</v>
      </c>
      <c r="AN1808" s="87">
        <v>7.6</v>
      </c>
      <c r="AP1808" s="87" t="s">
        <v>48</v>
      </c>
      <c r="AR1808" s="87">
        <v>7.4</v>
      </c>
      <c r="AT1808" s="100">
        <v>8.8000000000000007</v>
      </c>
      <c r="AV1808" s="81">
        <v>8.4</v>
      </c>
      <c r="AX1808" s="81" t="s">
        <v>48</v>
      </c>
      <c r="AZ1808" s="100">
        <v>8.4</v>
      </c>
      <c r="BB1808" s="100">
        <v>4.5999999999999996</v>
      </c>
      <c r="BD1808" s="4" t="s">
        <v>50</v>
      </c>
      <c r="BF1808" s="87">
        <v>7.8</v>
      </c>
      <c r="BH1808" s="100">
        <v>8.1999999999999993</v>
      </c>
      <c r="BI1808" s="69"/>
      <c r="BJ1808" s="81">
        <v>7.8</v>
      </c>
      <c r="BL1808" s="81">
        <v>9</v>
      </c>
      <c r="BN1808" s="81">
        <v>7.2</v>
      </c>
      <c r="BP1808" s="4" t="s">
        <v>52</v>
      </c>
      <c r="BR1808" s="148" t="s">
        <v>48</v>
      </c>
      <c r="BT1808" s="148">
        <v>6.2</v>
      </c>
      <c r="BV1808" s="148">
        <v>4</v>
      </c>
      <c r="BX1808" s="1" t="s">
        <v>47</v>
      </c>
      <c r="BZ1808" s="1" t="s">
        <v>47</v>
      </c>
    </row>
    <row r="1809" spans="2:78" x14ac:dyDescent="0.25">
      <c r="B1809" s="8">
        <v>1808</v>
      </c>
      <c r="C1809" s="8">
        <v>21</v>
      </c>
      <c r="D1809" s="8">
        <v>6</v>
      </c>
      <c r="E1809" s="8">
        <v>2021</v>
      </c>
      <c r="F1809" s="24" t="str">
        <f t="shared" si="155"/>
        <v>21/Jun/2021</v>
      </c>
      <c r="G1809" s="9" t="s">
        <v>22</v>
      </c>
      <c r="H1809" s="10" t="str">
        <f t="shared" ref="H1809:H1872" si="158">TEXT(F1809,"ddd")</f>
        <v>Mon</v>
      </c>
      <c r="I1809" s="10">
        <f t="shared" si="157"/>
        <v>904</v>
      </c>
      <c r="J1809" s="8">
        <f t="shared" ref="J1809:J1872" si="159">IF(H1809=H1808,IF(_xlfn.ISOWEEKNUM(F1809)-_xlfn.ISOWEEKNUM(F1808)=1,J1808+1,J1808),IF(H1809=H1806,IF(_xlfn.ISOWEEKNUM(F1809)-_xlfn.ISOWEEKNUM(F1808)=1,J1808+1,J1808),IF(H1809=H1804,IF(_xlfn.ISOWEEKNUM(F1809)-_xlfn.ISOWEEKNUM(F1808)=1,J1808+1,J1808),IF(H1809=H1802,IF(_xlfn.ISOWEEKNUM(F1809)-_xlfn.ISOWEEKNUM(F1808)=1,J1808+1,J1808),IF(H1809=H1800,IF(_xlfn.ISOWEEKNUM(F1809)-_xlfn.ISOWEEKNUM(F1808)=1,J1808+1,J1808),IF(H1809=H1798,IF(_xlfn.ISOWEEKNUM(F1809)-_xlfn.ISOWEEKNUM(F1808)=1,J1808+1,J1808),IF(H1809=H1796,IF(_xlfn.ISOWEEKNUM(F1809)-_xlfn.ISOWEEKNUM(F1808)=1,J1808+1,J1808),-1)))))))</f>
        <v>128</v>
      </c>
      <c r="K1809" s="1">
        <f t="shared" si="156"/>
        <v>30</v>
      </c>
      <c r="L1809" s="1">
        <f t="shared" si="154"/>
        <v>3</v>
      </c>
      <c r="N1809" s="1" t="s">
        <v>50</v>
      </c>
      <c r="P1809" s="87" t="s">
        <v>48</v>
      </c>
      <c r="Q1809" s="69"/>
      <c r="R1809" s="4" t="s">
        <v>49</v>
      </c>
      <c r="T1809" s="4" t="s">
        <v>49</v>
      </c>
      <c r="V1809" s="17" t="s">
        <v>50</v>
      </c>
      <c r="W1809" s="17"/>
      <c r="X1809" s="59">
        <v>3.2</v>
      </c>
      <c r="Y1809" s="69"/>
      <c r="Z1809" s="100">
        <v>4.4000000000000004</v>
      </c>
      <c r="AA1809" s="69"/>
      <c r="AB1809" s="59">
        <v>2.6</v>
      </c>
      <c r="AC1809" s="69"/>
      <c r="AD1809" s="87" t="s">
        <v>48</v>
      </c>
      <c r="AE1809" s="69"/>
      <c r="AF1809" s="59">
        <v>3.8</v>
      </c>
      <c r="AH1809" s="4" t="s">
        <v>49</v>
      </c>
      <c r="AJ1809" s="100">
        <v>4.2</v>
      </c>
      <c r="AL1809" s="4" t="s">
        <v>46</v>
      </c>
      <c r="AN1809" s="87">
        <v>5</v>
      </c>
      <c r="AP1809" s="87" t="s">
        <v>48</v>
      </c>
      <c r="AR1809" s="87">
        <v>3.2</v>
      </c>
      <c r="AT1809" s="100">
        <v>4.2</v>
      </c>
      <c r="AV1809" s="81">
        <v>3</v>
      </c>
      <c r="AX1809" s="81" t="s">
        <v>48</v>
      </c>
      <c r="AZ1809" s="100">
        <v>2.2000000000000002</v>
      </c>
      <c r="BB1809" s="100">
        <v>6</v>
      </c>
      <c r="BD1809" s="4" t="s">
        <v>50</v>
      </c>
      <c r="BF1809" s="87">
        <v>4</v>
      </c>
      <c r="BH1809" s="100">
        <v>2</v>
      </c>
      <c r="BI1809" s="69"/>
      <c r="BJ1809" s="81">
        <v>3.2</v>
      </c>
      <c r="BL1809" s="81">
        <v>2.8</v>
      </c>
      <c r="BN1809" s="81">
        <v>2.6</v>
      </c>
      <c r="BP1809" s="4" t="s">
        <v>52</v>
      </c>
      <c r="BR1809" s="148" t="s">
        <v>48</v>
      </c>
      <c r="BT1809" s="148">
        <v>2.6</v>
      </c>
      <c r="BV1809" s="148">
        <v>4.4000000000000004</v>
      </c>
      <c r="BX1809" s="1" t="s">
        <v>47</v>
      </c>
      <c r="BZ1809" s="1" t="s">
        <v>47</v>
      </c>
    </row>
    <row r="1810" spans="2:78" x14ac:dyDescent="0.25">
      <c r="B1810" s="8">
        <v>1809</v>
      </c>
      <c r="C1810" s="8">
        <v>22</v>
      </c>
      <c r="D1810" s="8">
        <v>6</v>
      </c>
      <c r="E1810" s="8">
        <v>2021</v>
      </c>
      <c r="F1810" s="24" t="str">
        <f t="shared" si="155"/>
        <v>22/Jun/2021</v>
      </c>
      <c r="G1810" s="9" t="s">
        <v>21</v>
      </c>
      <c r="H1810" s="10" t="str">
        <f t="shared" si="158"/>
        <v>Tue</v>
      </c>
      <c r="I1810" s="10">
        <f t="shared" si="157"/>
        <v>905</v>
      </c>
      <c r="J1810" s="8">
        <f t="shared" si="159"/>
        <v>128</v>
      </c>
      <c r="K1810" s="1">
        <f t="shared" si="156"/>
        <v>30</v>
      </c>
      <c r="L1810" s="1">
        <f t="shared" si="154"/>
        <v>3</v>
      </c>
      <c r="N1810" s="1" t="s">
        <v>50</v>
      </c>
      <c r="P1810" s="87" t="s">
        <v>48</v>
      </c>
      <c r="Q1810" s="69"/>
      <c r="R1810" s="4" t="s">
        <v>49</v>
      </c>
      <c r="T1810" s="4" t="s">
        <v>49</v>
      </c>
      <c r="V1810" s="17" t="s">
        <v>50</v>
      </c>
      <c r="W1810" s="17"/>
      <c r="X1810" s="59">
        <v>9</v>
      </c>
      <c r="Y1810" s="69"/>
      <c r="Z1810" s="100">
        <v>8.6</v>
      </c>
      <c r="AA1810" s="69"/>
      <c r="AB1810" s="59">
        <v>8.4</v>
      </c>
      <c r="AC1810" s="69"/>
      <c r="AD1810" s="87" t="s">
        <v>48</v>
      </c>
      <c r="AE1810" s="69"/>
      <c r="AF1810" s="59">
        <v>6.4</v>
      </c>
      <c r="AH1810" s="4" t="s">
        <v>49</v>
      </c>
      <c r="AJ1810" s="100">
        <v>8.1999999999999993</v>
      </c>
      <c r="AL1810" s="4" t="s">
        <v>46</v>
      </c>
      <c r="AN1810" s="87">
        <v>7.8</v>
      </c>
      <c r="AP1810" s="87" t="s">
        <v>48</v>
      </c>
      <c r="AR1810" s="87">
        <v>7.6</v>
      </c>
      <c r="AT1810" s="100">
        <v>9</v>
      </c>
      <c r="AV1810" s="81">
        <v>8.1999999999999993</v>
      </c>
      <c r="AX1810" s="81" t="s">
        <v>48</v>
      </c>
      <c r="AZ1810" s="100">
        <v>7.4</v>
      </c>
      <c r="BB1810" s="100">
        <v>4.8</v>
      </c>
      <c r="BD1810" s="4" t="s">
        <v>50</v>
      </c>
      <c r="BF1810" s="87">
        <v>8.8000000000000007</v>
      </c>
      <c r="BH1810" s="100">
        <v>7.8</v>
      </c>
      <c r="BI1810" s="69"/>
      <c r="BJ1810" s="81">
        <v>8.4</v>
      </c>
      <c r="BL1810" s="81">
        <v>7.2</v>
      </c>
      <c r="BN1810" s="81">
        <v>7.2</v>
      </c>
      <c r="BP1810" s="4" t="s">
        <v>52</v>
      </c>
      <c r="BR1810" s="148" t="s">
        <v>48</v>
      </c>
      <c r="BT1810" s="148">
        <v>5.4</v>
      </c>
      <c r="BV1810" s="148">
        <v>4.8</v>
      </c>
      <c r="BX1810" s="1" t="s">
        <v>47</v>
      </c>
      <c r="BZ1810" s="1" t="s">
        <v>47</v>
      </c>
    </row>
    <row r="1811" spans="2:78" x14ac:dyDescent="0.25">
      <c r="B1811" s="8">
        <v>1810</v>
      </c>
      <c r="C1811" s="8">
        <v>22</v>
      </c>
      <c r="D1811" s="8">
        <v>6</v>
      </c>
      <c r="E1811" s="8">
        <v>2021</v>
      </c>
      <c r="F1811" s="24" t="str">
        <f t="shared" si="155"/>
        <v>22/Jun/2021</v>
      </c>
      <c r="G1811" s="9" t="s">
        <v>22</v>
      </c>
      <c r="H1811" s="10" t="str">
        <f t="shared" si="158"/>
        <v>Tue</v>
      </c>
      <c r="I1811" s="10">
        <f t="shared" si="157"/>
        <v>905</v>
      </c>
      <c r="J1811" s="8">
        <f t="shared" si="159"/>
        <v>128</v>
      </c>
      <c r="K1811" s="1">
        <f t="shared" si="156"/>
        <v>30</v>
      </c>
      <c r="L1811" s="1">
        <f t="shared" si="154"/>
        <v>3</v>
      </c>
      <c r="N1811" s="1" t="s">
        <v>50</v>
      </c>
      <c r="P1811" s="87" t="s">
        <v>48</v>
      </c>
      <c r="Q1811" s="69"/>
      <c r="R1811" s="4" t="s">
        <v>49</v>
      </c>
      <c r="T1811" s="4" t="s">
        <v>49</v>
      </c>
      <c r="V1811" s="17" t="s">
        <v>50</v>
      </c>
      <c r="W1811" s="17"/>
      <c r="X1811" s="59">
        <v>3</v>
      </c>
      <c r="Y1811" s="69"/>
      <c r="Z1811" s="100">
        <v>2.4</v>
      </c>
      <c r="AA1811" s="69"/>
      <c r="AB1811" s="59">
        <v>5.2</v>
      </c>
      <c r="AC1811" s="69"/>
      <c r="AD1811" s="87" t="s">
        <v>48</v>
      </c>
      <c r="AE1811" s="69"/>
      <c r="AF1811" s="59">
        <v>5.2</v>
      </c>
      <c r="AH1811" s="4" t="s">
        <v>49</v>
      </c>
      <c r="AJ1811" s="100">
        <v>2.6</v>
      </c>
      <c r="AL1811" s="4" t="s">
        <v>46</v>
      </c>
      <c r="AN1811" s="87">
        <v>4.2</v>
      </c>
      <c r="AP1811" s="87" t="s">
        <v>48</v>
      </c>
      <c r="AR1811" s="87">
        <v>2.6</v>
      </c>
      <c r="AT1811" s="100">
        <v>2.6</v>
      </c>
      <c r="AV1811" s="81">
        <v>3.8</v>
      </c>
      <c r="AX1811" s="81" t="s">
        <v>48</v>
      </c>
      <c r="AZ1811" s="100">
        <v>3.4</v>
      </c>
      <c r="BB1811" s="100">
        <v>2</v>
      </c>
      <c r="BD1811" s="4" t="s">
        <v>50</v>
      </c>
      <c r="BF1811" s="87">
        <v>4</v>
      </c>
      <c r="BH1811" s="100">
        <v>4.2</v>
      </c>
      <c r="BI1811" s="69"/>
      <c r="BJ1811" s="81">
        <v>4.4000000000000004</v>
      </c>
      <c r="BL1811" s="81">
        <v>2.8</v>
      </c>
      <c r="BN1811" s="81">
        <v>2.2000000000000002</v>
      </c>
      <c r="BP1811" s="4" t="s">
        <v>52</v>
      </c>
      <c r="BR1811" s="148" t="s">
        <v>48</v>
      </c>
      <c r="BT1811" s="148">
        <v>3</v>
      </c>
      <c r="BV1811" s="148">
        <v>3.4</v>
      </c>
      <c r="BX1811" s="1" t="s">
        <v>47</v>
      </c>
      <c r="BZ1811" s="1" t="s">
        <v>47</v>
      </c>
    </row>
    <row r="1812" spans="2:78" x14ac:dyDescent="0.25">
      <c r="B1812" s="8">
        <v>1811</v>
      </c>
      <c r="C1812" s="8">
        <v>23</v>
      </c>
      <c r="D1812" s="8">
        <v>6</v>
      </c>
      <c r="E1812" s="8">
        <v>2021</v>
      </c>
      <c r="F1812" s="24" t="str">
        <f t="shared" si="155"/>
        <v>23/Jun/2021</v>
      </c>
      <c r="G1812" s="9" t="s">
        <v>21</v>
      </c>
      <c r="H1812" s="10" t="str">
        <f t="shared" si="158"/>
        <v>Wed</v>
      </c>
      <c r="I1812" s="10">
        <f t="shared" si="157"/>
        <v>906</v>
      </c>
      <c r="J1812" s="8">
        <f t="shared" si="159"/>
        <v>128</v>
      </c>
      <c r="K1812" s="1">
        <f t="shared" si="156"/>
        <v>30</v>
      </c>
      <c r="L1812" s="1">
        <f t="shared" si="154"/>
        <v>3</v>
      </c>
      <c r="N1812" s="1" t="s">
        <v>50</v>
      </c>
      <c r="P1812" s="87" t="s">
        <v>48</v>
      </c>
      <c r="Q1812" s="69"/>
      <c r="R1812" s="4" t="s">
        <v>49</v>
      </c>
      <c r="T1812" s="4" t="s">
        <v>49</v>
      </c>
      <c r="V1812" s="17" t="s">
        <v>50</v>
      </c>
      <c r="W1812" s="17"/>
      <c r="X1812" s="59">
        <v>7.4</v>
      </c>
      <c r="Y1812" s="69"/>
      <c r="Z1812" s="100">
        <v>6</v>
      </c>
      <c r="AA1812" s="69"/>
      <c r="AB1812" s="59">
        <v>10.199999999999999</v>
      </c>
      <c r="AC1812" s="69"/>
      <c r="AD1812" s="87" t="s">
        <v>48</v>
      </c>
      <c r="AE1812" s="69"/>
      <c r="AF1812" s="59">
        <v>8.8000000000000007</v>
      </c>
      <c r="AH1812" s="4" t="s">
        <v>49</v>
      </c>
      <c r="AJ1812" s="100">
        <v>8.1999999999999993</v>
      </c>
      <c r="AL1812" s="4" t="s">
        <v>46</v>
      </c>
      <c r="AN1812" s="87">
        <v>10</v>
      </c>
      <c r="AP1812" s="87" t="s">
        <v>48</v>
      </c>
      <c r="AR1812" s="87">
        <v>7.6</v>
      </c>
      <c r="AT1812" s="100">
        <v>6.2</v>
      </c>
      <c r="AV1812" s="81">
        <v>8.1999999999999993</v>
      </c>
      <c r="AX1812" s="81" t="s">
        <v>48</v>
      </c>
      <c r="AZ1812" s="100">
        <v>7.6</v>
      </c>
      <c r="BB1812" s="100">
        <v>3.8</v>
      </c>
      <c r="BD1812" s="4" t="s">
        <v>50</v>
      </c>
      <c r="BF1812" s="87">
        <v>7.69</v>
      </c>
      <c r="BH1812" s="100">
        <v>5</v>
      </c>
      <c r="BI1812" s="69"/>
      <c r="BJ1812" s="81">
        <v>10.199999999999999</v>
      </c>
      <c r="BL1812" s="81">
        <v>5.8</v>
      </c>
      <c r="BN1812" s="81">
        <v>6.4</v>
      </c>
      <c r="BP1812" s="4" t="s">
        <v>52</v>
      </c>
      <c r="BR1812" s="148" t="s">
        <v>48</v>
      </c>
      <c r="BT1812" s="148">
        <v>7.2</v>
      </c>
      <c r="BV1812" s="148">
        <v>6.2</v>
      </c>
      <c r="BX1812" s="1" t="s">
        <v>47</v>
      </c>
      <c r="BZ1812" s="1" t="s">
        <v>47</v>
      </c>
    </row>
    <row r="1813" spans="2:78" x14ac:dyDescent="0.25">
      <c r="B1813" s="8">
        <v>1812</v>
      </c>
      <c r="C1813" s="8">
        <v>23</v>
      </c>
      <c r="D1813" s="8">
        <v>6</v>
      </c>
      <c r="E1813" s="8">
        <v>2021</v>
      </c>
      <c r="F1813" s="24" t="str">
        <f t="shared" si="155"/>
        <v>23/Jun/2021</v>
      </c>
      <c r="G1813" s="9" t="s">
        <v>22</v>
      </c>
      <c r="H1813" s="10" t="str">
        <f t="shared" si="158"/>
        <v>Wed</v>
      </c>
      <c r="I1813" s="10">
        <f t="shared" si="157"/>
        <v>906</v>
      </c>
      <c r="J1813" s="8">
        <f t="shared" si="159"/>
        <v>128</v>
      </c>
      <c r="K1813" s="1">
        <f t="shared" si="156"/>
        <v>30</v>
      </c>
      <c r="L1813" s="1">
        <f t="shared" si="154"/>
        <v>3</v>
      </c>
      <c r="N1813" s="1" t="s">
        <v>50</v>
      </c>
      <c r="P1813" s="87" t="s">
        <v>48</v>
      </c>
      <c r="Q1813" s="69"/>
      <c r="R1813" s="4" t="s">
        <v>49</v>
      </c>
      <c r="T1813" s="4" t="s">
        <v>49</v>
      </c>
      <c r="V1813" s="17" t="s">
        <v>50</v>
      </c>
      <c r="W1813" s="17"/>
      <c r="X1813" s="59">
        <v>3</v>
      </c>
      <c r="Y1813" s="69"/>
      <c r="Z1813" s="100">
        <v>2.2000000000000002</v>
      </c>
      <c r="AA1813" s="69"/>
      <c r="AB1813" s="59">
        <v>5</v>
      </c>
      <c r="AC1813" s="69"/>
      <c r="AD1813" s="87" t="s">
        <v>48</v>
      </c>
      <c r="AE1813" s="69"/>
      <c r="AF1813" s="59">
        <v>4.8</v>
      </c>
      <c r="AH1813" s="4" t="s">
        <v>49</v>
      </c>
      <c r="AJ1813" s="100">
        <v>2.6</v>
      </c>
      <c r="AL1813" s="4" t="s">
        <v>46</v>
      </c>
      <c r="AN1813" s="87">
        <v>4.2</v>
      </c>
      <c r="AP1813" s="87" t="s">
        <v>48</v>
      </c>
      <c r="AR1813" s="87">
        <v>2.6</v>
      </c>
      <c r="AT1813" s="100">
        <v>2.6</v>
      </c>
      <c r="AV1813" s="81">
        <v>3.8</v>
      </c>
      <c r="AX1813" s="81" t="s">
        <v>48</v>
      </c>
      <c r="AZ1813" s="100">
        <v>3.4</v>
      </c>
      <c r="BB1813" s="100">
        <v>2.2000000000000002</v>
      </c>
      <c r="BD1813" s="4" t="s">
        <v>50</v>
      </c>
      <c r="BF1813" s="87">
        <v>3.8</v>
      </c>
      <c r="BH1813" s="100">
        <v>4.2</v>
      </c>
      <c r="BI1813" s="69"/>
      <c r="BJ1813" s="81">
        <v>3.8</v>
      </c>
      <c r="BL1813" s="81">
        <v>2.8</v>
      </c>
      <c r="BN1813" s="81">
        <v>2.2000000000000002</v>
      </c>
      <c r="BP1813" s="4" t="s">
        <v>52</v>
      </c>
      <c r="BR1813" s="148" t="s">
        <v>48</v>
      </c>
      <c r="BT1813" s="148">
        <v>3.2</v>
      </c>
      <c r="BV1813" s="148">
        <v>3.6</v>
      </c>
      <c r="BX1813" s="1" t="s">
        <v>47</v>
      </c>
      <c r="BZ1813" s="1" t="s">
        <v>47</v>
      </c>
    </row>
    <row r="1814" spans="2:78" x14ac:dyDescent="0.25">
      <c r="B1814" s="8">
        <v>1813</v>
      </c>
      <c r="C1814" s="8">
        <v>24</v>
      </c>
      <c r="D1814" s="8">
        <v>6</v>
      </c>
      <c r="E1814" s="8">
        <v>2021</v>
      </c>
      <c r="F1814" s="24" t="str">
        <f t="shared" si="155"/>
        <v>24/Jun/2021</v>
      </c>
      <c r="G1814" s="9" t="s">
        <v>21</v>
      </c>
      <c r="H1814" s="10" t="str">
        <f t="shared" si="158"/>
        <v>Thu</v>
      </c>
      <c r="I1814" s="10">
        <f t="shared" si="157"/>
        <v>907</v>
      </c>
      <c r="J1814" s="8">
        <f t="shared" si="159"/>
        <v>128</v>
      </c>
      <c r="K1814" s="1">
        <f t="shared" si="156"/>
        <v>30</v>
      </c>
      <c r="L1814" s="1">
        <f t="shared" si="154"/>
        <v>3</v>
      </c>
      <c r="N1814" s="1" t="s">
        <v>50</v>
      </c>
      <c r="P1814" s="87" t="s">
        <v>48</v>
      </c>
      <c r="Q1814" s="69"/>
      <c r="R1814" s="4" t="s">
        <v>49</v>
      </c>
      <c r="T1814" s="4" t="s">
        <v>49</v>
      </c>
      <c r="V1814" s="17" t="s">
        <v>50</v>
      </c>
      <c r="W1814" s="17"/>
      <c r="X1814" s="59">
        <v>8.1999999999999993</v>
      </c>
      <c r="Y1814" s="69"/>
      <c r="Z1814" s="100">
        <v>6</v>
      </c>
      <c r="AA1814" s="69"/>
      <c r="AB1814" s="59">
        <v>11</v>
      </c>
      <c r="AC1814" s="69"/>
      <c r="AD1814" s="87" t="s">
        <v>48</v>
      </c>
      <c r="AE1814" s="69"/>
      <c r="AF1814" s="59">
        <v>7.8</v>
      </c>
      <c r="AH1814" s="4" t="s">
        <v>49</v>
      </c>
      <c r="AJ1814" s="100">
        <v>10.199999999999999</v>
      </c>
      <c r="AL1814" s="4" t="s">
        <v>46</v>
      </c>
      <c r="AN1814" s="87">
        <v>12.2</v>
      </c>
      <c r="AP1814" s="87" t="s">
        <v>48</v>
      </c>
      <c r="AR1814" s="87">
        <v>6.8</v>
      </c>
      <c r="AT1814" s="100">
        <v>7</v>
      </c>
      <c r="AV1814" s="81">
        <v>7</v>
      </c>
      <c r="AX1814" s="81" t="s">
        <v>48</v>
      </c>
      <c r="AZ1814" s="100">
        <v>6.4</v>
      </c>
      <c r="BB1814" s="100">
        <v>3.8</v>
      </c>
      <c r="BD1814" s="4" t="s">
        <v>50</v>
      </c>
      <c r="BF1814" s="87">
        <v>5.2</v>
      </c>
      <c r="BH1814" s="100">
        <v>9.1999999999999993</v>
      </c>
      <c r="BI1814" s="69"/>
      <c r="BJ1814" s="81">
        <v>8.8000000000000007</v>
      </c>
      <c r="BL1814" s="81">
        <v>6.2</v>
      </c>
      <c r="BN1814" s="81">
        <v>7.6</v>
      </c>
      <c r="BP1814" s="4" t="s">
        <v>52</v>
      </c>
      <c r="BR1814" s="148" t="s">
        <v>48</v>
      </c>
      <c r="BT1814" s="148">
        <v>7.4</v>
      </c>
      <c r="BV1814" s="148">
        <v>4</v>
      </c>
      <c r="BX1814" s="1" t="s">
        <v>47</v>
      </c>
      <c r="BZ1814" s="1" t="s">
        <v>47</v>
      </c>
    </row>
    <row r="1815" spans="2:78" x14ac:dyDescent="0.25">
      <c r="B1815" s="8">
        <v>1814</v>
      </c>
      <c r="C1815" s="8">
        <v>24</v>
      </c>
      <c r="D1815" s="8">
        <v>6</v>
      </c>
      <c r="E1815" s="8">
        <v>2021</v>
      </c>
      <c r="F1815" s="24" t="str">
        <f t="shared" si="155"/>
        <v>24/Jun/2021</v>
      </c>
      <c r="G1815" s="9" t="s">
        <v>22</v>
      </c>
      <c r="H1815" s="10" t="str">
        <f t="shared" si="158"/>
        <v>Thu</v>
      </c>
      <c r="I1815" s="10">
        <f t="shared" si="157"/>
        <v>907</v>
      </c>
      <c r="J1815" s="8">
        <f t="shared" si="159"/>
        <v>128</v>
      </c>
      <c r="K1815" s="1">
        <f t="shared" si="156"/>
        <v>30</v>
      </c>
      <c r="L1815" s="1">
        <f t="shared" si="154"/>
        <v>3</v>
      </c>
      <c r="N1815" s="1" t="s">
        <v>50</v>
      </c>
      <c r="P1815" s="87" t="s">
        <v>48</v>
      </c>
      <c r="Q1815" s="69"/>
      <c r="R1815" s="4" t="s">
        <v>49</v>
      </c>
      <c r="T1815" s="4" t="s">
        <v>49</v>
      </c>
      <c r="V1815" s="17" t="s">
        <v>50</v>
      </c>
      <c r="W1815" s="17"/>
      <c r="X1815" s="59">
        <v>2.8</v>
      </c>
      <c r="Y1815" s="69"/>
      <c r="Z1815" s="100">
        <v>4.2</v>
      </c>
      <c r="AA1815" s="69"/>
      <c r="AB1815" s="59">
        <v>5.2</v>
      </c>
      <c r="AC1815" s="69"/>
      <c r="AD1815" s="87" t="s">
        <v>48</v>
      </c>
      <c r="AE1815" s="69"/>
      <c r="AF1815" s="59">
        <v>4.2</v>
      </c>
      <c r="AH1815" s="4" t="s">
        <v>49</v>
      </c>
      <c r="AJ1815" s="100">
        <v>3.2</v>
      </c>
      <c r="AL1815" s="4" t="s">
        <v>46</v>
      </c>
      <c r="AN1815" s="87">
        <v>3.2</v>
      </c>
      <c r="AP1815" s="87" t="s">
        <v>48</v>
      </c>
      <c r="AR1815" s="87">
        <v>5</v>
      </c>
      <c r="AT1815" s="100">
        <v>4.2</v>
      </c>
      <c r="AV1815" s="81">
        <v>2.8</v>
      </c>
      <c r="AX1815" s="81" t="s">
        <v>48</v>
      </c>
      <c r="AZ1815" s="100">
        <v>4.4000000000000004</v>
      </c>
      <c r="BB1815" s="100">
        <v>2.8</v>
      </c>
      <c r="BD1815" s="4" t="s">
        <v>50</v>
      </c>
      <c r="BF1815" s="87">
        <v>4.2</v>
      </c>
      <c r="BH1815" s="100">
        <v>3.2</v>
      </c>
      <c r="BI1815" s="69"/>
      <c r="BJ1815" s="81">
        <v>4.8</v>
      </c>
      <c r="BL1815" s="81">
        <v>3.6</v>
      </c>
      <c r="BN1815" s="81">
        <v>3.6</v>
      </c>
      <c r="BP1815" s="4" t="s">
        <v>52</v>
      </c>
      <c r="BR1815" s="148" t="s">
        <v>48</v>
      </c>
      <c r="BT1815" s="148">
        <v>2.4</v>
      </c>
      <c r="BV1815" s="148">
        <v>1.6</v>
      </c>
      <c r="BX1815" s="1" t="s">
        <v>47</v>
      </c>
      <c r="BZ1815" s="1" t="s">
        <v>47</v>
      </c>
    </row>
    <row r="1816" spans="2:78" x14ac:dyDescent="0.25">
      <c r="B1816" s="8">
        <v>1815</v>
      </c>
      <c r="C1816" s="8">
        <v>25</v>
      </c>
      <c r="D1816" s="8">
        <v>6</v>
      </c>
      <c r="E1816" s="8">
        <v>2021</v>
      </c>
      <c r="F1816" s="24" t="str">
        <f t="shared" si="155"/>
        <v>25/Jun/2021</v>
      </c>
      <c r="G1816" s="9" t="s">
        <v>21</v>
      </c>
      <c r="H1816" s="10" t="str">
        <f t="shared" si="158"/>
        <v>Fri</v>
      </c>
      <c r="I1816" s="10">
        <f t="shared" si="157"/>
        <v>908</v>
      </c>
      <c r="J1816" s="8">
        <f t="shared" si="159"/>
        <v>128</v>
      </c>
      <c r="K1816" s="1">
        <f t="shared" si="156"/>
        <v>30</v>
      </c>
      <c r="L1816" s="1">
        <f t="shared" si="154"/>
        <v>3</v>
      </c>
      <c r="N1816" s="1" t="s">
        <v>50</v>
      </c>
      <c r="P1816" s="87" t="s">
        <v>48</v>
      </c>
      <c r="Q1816" s="69"/>
      <c r="R1816" s="4" t="s">
        <v>49</v>
      </c>
      <c r="T1816" s="4" t="s">
        <v>49</v>
      </c>
      <c r="V1816" s="17" t="s">
        <v>50</v>
      </c>
      <c r="W1816" s="17"/>
      <c r="X1816" s="59">
        <v>8.8000000000000007</v>
      </c>
      <c r="Y1816" s="69"/>
      <c r="Z1816" s="100">
        <v>5.2</v>
      </c>
      <c r="AA1816" s="69"/>
      <c r="AB1816" s="59">
        <v>8.6999999999999993</v>
      </c>
      <c r="AC1816" s="69"/>
      <c r="AD1816" s="87" t="s">
        <v>48</v>
      </c>
      <c r="AE1816" s="69"/>
      <c r="AF1816" s="59">
        <v>8.6999999999999993</v>
      </c>
      <c r="AH1816" s="4" t="s">
        <v>49</v>
      </c>
      <c r="AJ1816" s="100">
        <v>9.8000000000000007</v>
      </c>
      <c r="AL1816" s="4" t="s">
        <v>46</v>
      </c>
      <c r="AN1816" s="87">
        <v>13.6</v>
      </c>
      <c r="AP1816" s="87" t="s">
        <v>48</v>
      </c>
      <c r="AR1816" s="87">
        <v>6</v>
      </c>
      <c r="AT1816" s="100">
        <v>7</v>
      </c>
      <c r="AV1816" s="81">
        <v>11</v>
      </c>
      <c r="AX1816" s="81" t="s">
        <v>48</v>
      </c>
      <c r="AZ1816" s="100">
        <v>9.6</v>
      </c>
      <c r="BB1816" s="100">
        <v>4</v>
      </c>
      <c r="BD1816" s="4" t="s">
        <v>50</v>
      </c>
      <c r="BF1816" s="87">
        <v>5.8</v>
      </c>
      <c r="BH1816" s="100">
        <v>11</v>
      </c>
      <c r="BI1816" s="69"/>
      <c r="BJ1816" s="81">
        <v>9.8000000000000007</v>
      </c>
      <c r="BL1816" s="81">
        <v>9.5</v>
      </c>
      <c r="BN1816" s="81">
        <v>8.1999999999999993</v>
      </c>
      <c r="BP1816" s="4" t="s">
        <v>52</v>
      </c>
      <c r="BR1816" s="148" t="s">
        <v>48</v>
      </c>
      <c r="BT1816" s="148">
        <v>7.4</v>
      </c>
      <c r="BV1816" s="148">
        <v>5.2</v>
      </c>
      <c r="BX1816" s="1" t="s">
        <v>47</v>
      </c>
      <c r="BZ1816" s="1" t="s">
        <v>47</v>
      </c>
    </row>
    <row r="1817" spans="2:78" x14ac:dyDescent="0.25">
      <c r="B1817" s="8">
        <v>1816</v>
      </c>
      <c r="C1817" s="8">
        <v>25</v>
      </c>
      <c r="D1817" s="8">
        <v>6</v>
      </c>
      <c r="E1817" s="8">
        <v>2021</v>
      </c>
      <c r="F1817" s="24" t="str">
        <f t="shared" si="155"/>
        <v>25/Jun/2021</v>
      </c>
      <c r="G1817" s="9" t="s">
        <v>22</v>
      </c>
      <c r="H1817" s="10" t="str">
        <f t="shared" si="158"/>
        <v>Fri</v>
      </c>
      <c r="I1817" s="10">
        <f t="shared" si="157"/>
        <v>908</v>
      </c>
      <c r="J1817" s="8">
        <f t="shared" si="159"/>
        <v>128</v>
      </c>
      <c r="K1817" s="1">
        <f t="shared" si="156"/>
        <v>30</v>
      </c>
      <c r="L1817" s="1">
        <f t="shared" si="154"/>
        <v>3</v>
      </c>
      <c r="N1817" s="1" t="s">
        <v>50</v>
      </c>
      <c r="P1817" s="87" t="s">
        <v>48</v>
      </c>
      <c r="Q1817" s="69"/>
      <c r="R1817" s="4" t="s">
        <v>49</v>
      </c>
      <c r="T1817" s="4" t="s">
        <v>49</v>
      </c>
      <c r="V1817" s="17" t="s">
        <v>50</v>
      </c>
      <c r="W1817" s="17"/>
      <c r="X1817" s="59">
        <v>4.4000000000000004</v>
      </c>
      <c r="Y1817" s="69"/>
      <c r="Z1817" s="100">
        <v>2.8</v>
      </c>
      <c r="AA1817" s="69"/>
      <c r="AB1817" s="59">
        <v>4.2</v>
      </c>
      <c r="AC1817" s="69"/>
      <c r="AD1817" s="87" t="s">
        <v>48</v>
      </c>
      <c r="AE1817" s="69"/>
      <c r="AF1817" s="59">
        <v>6.3</v>
      </c>
      <c r="AH1817" s="4" t="s">
        <v>49</v>
      </c>
      <c r="AJ1817" s="100">
        <v>3.8</v>
      </c>
      <c r="AL1817" s="4" t="s">
        <v>46</v>
      </c>
      <c r="AN1817" s="87">
        <v>5.6</v>
      </c>
      <c r="AP1817" s="87" t="s">
        <v>48</v>
      </c>
      <c r="AR1817" s="87">
        <v>7.2</v>
      </c>
      <c r="AT1817" s="100">
        <v>3.6</v>
      </c>
      <c r="AV1817" s="81">
        <v>4.8</v>
      </c>
      <c r="AX1817" s="81" t="s">
        <v>48</v>
      </c>
      <c r="AZ1817" s="100">
        <v>7.8</v>
      </c>
      <c r="BB1817" s="100">
        <v>1</v>
      </c>
      <c r="BD1817" s="4" t="s">
        <v>50</v>
      </c>
      <c r="BF1817" s="87">
        <v>5.4</v>
      </c>
      <c r="BH1817" s="100">
        <v>5.6</v>
      </c>
      <c r="BI1817" s="69"/>
      <c r="BJ1817" s="81">
        <v>4.7</v>
      </c>
      <c r="BL1817" s="81">
        <v>3.2</v>
      </c>
      <c r="BN1817" s="81">
        <v>4</v>
      </c>
      <c r="BP1817" s="4" t="s">
        <v>52</v>
      </c>
      <c r="BR1817" s="148" t="s">
        <v>48</v>
      </c>
      <c r="BT1817" s="148">
        <v>3.4</v>
      </c>
      <c r="BV1817" s="148">
        <v>4</v>
      </c>
      <c r="BX1817" s="1" t="s">
        <v>47</v>
      </c>
      <c r="BZ1817" s="1" t="s">
        <v>47</v>
      </c>
    </row>
    <row r="1818" spans="2:78" x14ac:dyDescent="0.25">
      <c r="B1818" s="8">
        <v>1817</v>
      </c>
      <c r="C1818" s="8">
        <v>26</v>
      </c>
      <c r="D1818" s="8">
        <v>6</v>
      </c>
      <c r="E1818" s="8">
        <v>2021</v>
      </c>
      <c r="F1818" s="24" t="str">
        <f t="shared" si="155"/>
        <v>26/Jun/2021</v>
      </c>
      <c r="G1818" s="9" t="s">
        <v>21</v>
      </c>
      <c r="H1818" s="10" t="str">
        <f t="shared" si="158"/>
        <v>Sat</v>
      </c>
      <c r="I1818" s="10">
        <f t="shared" si="157"/>
        <v>909</v>
      </c>
      <c r="J1818" s="8">
        <f t="shared" si="159"/>
        <v>128</v>
      </c>
      <c r="K1818" s="1">
        <f t="shared" si="156"/>
        <v>30</v>
      </c>
      <c r="L1818" s="1">
        <f t="shared" si="154"/>
        <v>3</v>
      </c>
      <c r="N1818" s="1" t="s">
        <v>50</v>
      </c>
      <c r="P1818" s="87" t="s">
        <v>48</v>
      </c>
      <c r="Q1818" s="69"/>
      <c r="R1818" s="4" t="s">
        <v>49</v>
      </c>
      <c r="T1818" s="4" t="s">
        <v>49</v>
      </c>
      <c r="V1818" s="17" t="s">
        <v>50</v>
      </c>
      <c r="W1818" s="17"/>
      <c r="X1818" s="59">
        <v>9</v>
      </c>
      <c r="Y1818" s="69"/>
      <c r="Z1818" s="100">
        <v>9</v>
      </c>
      <c r="AA1818" s="69"/>
      <c r="AB1818" s="59">
        <v>8.4</v>
      </c>
      <c r="AC1818" s="69"/>
      <c r="AD1818" s="87" t="s">
        <v>48</v>
      </c>
      <c r="AE1818" s="69"/>
      <c r="AF1818" s="59">
        <v>6.4</v>
      </c>
      <c r="AH1818" s="4" t="s">
        <v>49</v>
      </c>
      <c r="AJ1818" s="100">
        <v>8.4</v>
      </c>
      <c r="AL1818" s="4" t="s">
        <v>46</v>
      </c>
      <c r="AN1818" s="87">
        <v>8.4</v>
      </c>
      <c r="AP1818" s="87" t="s">
        <v>48</v>
      </c>
      <c r="AR1818" s="87">
        <v>8.1999999999999993</v>
      </c>
      <c r="AT1818" s="100">
        <v>9</v>
      </c>
      <c r="AV1818" s="81">
        <v>8.8000000000000007</v>
      </c>
      <c r="AX1818" s="81" t="s">
        <v>48</v>
      </c>
      <c r="AZ1818" s="100">
        <v>7.4</v>
      </c>
      <c r="BB1818" s="100">
        <v>5</v>
      </c>
      <c r="BD1818" s="4" t="s">
        <v>50</v>
      </c>
      <c r="BF1818" s="87">
        <v>9</v>
      </c>
      <c r="BH1818" s="100">
        <v>8.1999999999999993</v>
      </c>
      <c r="BI1818" s="69"/>
      <c r="BJ1818" s="81">
        <v>8</v>
      </c>
      <c r="BL1818" s="81">
        <v>6.6</v>
      </c>
      <c r="BN1818" s="81">
        <v>7.4</v>
      </c>
      <c r="BP1818" s="4" t="s">
        <v>52</v>
      </c>
      <c r="BR1818" s="148" t="s">
        <v>48</v>
      </c>
      <c r="BT1818" s="148">
        <v>5.2</v>
      </c>
      <c r="BV1818" s="148">
        <v>4.8</v>
      </c>
      <c r="BX1818" s="1" t="s">
        <v>47</v>
      </c>
      <c r="BZ1818" s="1" t="s">
        <v>47</v>
      </c>
    </row>
    <row r="1819" spans="2:78" x14ac:dyDescent="0.25">
      <c r="B1819" s="8">
        <v>1818</v>
      </c>
      <c r="C1819" s="8">
        <v>26</v>
      </c>
      <c r="D1819" s="8">
        <v>6</v>
      </c>
      <c r="E1819" s="8">
        <v>2021</v>
      </c>
      <c r="F1819" s="24" t="str">
        <f t="shared" si="155"/>
        <v>26/Jun/2021</v>
      </c>
      <c r="G1819" s="9" t="s">
        <v>22</v>
      </c>
      <c r="H1819" s="10" t="str">
        <f t="shared" si="158"/>
        <v>Sat</v>
      </c>
      <c r="I1819" s="10">
        <f t="shared" si="157"/>
        <v>909</v>
      </c>
      <c r="J1819" s="8">
        <f t="shared" si="159"/>
        <v>128</v>
      </c>
      <c r="K1819" s="1">
        <f t="shared" si="156"/>
        <v>30</v>
      </c>
      <c r="L1819" s="1">
        <f t="shared" si="154"/>
        <v>3</v>
      </c>
      <c r="N1819" s="1" t="s">
        <v>50</v>
      </c>
      <c r="P1819" s="87" t="s">
        <v>48</v>
      </c>
      <c r="Q1819" s="69"/>
      <c r="R1819" s="4" t="s">
        <v>49</v>
      </c>
      <c r="T1819" s="4" t="s">
        <v>49</v>
      </c>
      <c r="V1819" s="17" t="s">
        <v>50</v>
      </c>
      <c r="W1819" s="17"/>
      <c r="X1819" s="59">
        <v>3.4</v>
      </c>
      <c r="Y1819" s="69"/>
      <c r="Z1819" s="100">
        <v>3.4</v>
      </c>
      <c r="AA1819" s="69"/>
      <c r="AB1819" s="59">
        <v>5.8</v>
      </c>
      <c r="AC1819" s="69"/>
      <c r="AD1819" s="87" t="s">
        <v>48</v>
      </c>
      <c r="AE1819" s="69"/>
      <c r="AF1819" s="59">
        <v>3</v>
      </c>
      <c r="AH1819" s="4" t="s">
        <v>49</v>
      </c>
      <c r="AJ1819" s="100">
        <v>3.8</v>
      </c>
      <c r="AL1819" s="4" t="s">
        <v>46</v>
      </c>
      <c r="AN1819" s="87">
        <v>3</v>
      </c>
      <c r="AP1819" s="87" t="s">
        <v>48</v>
      </c>
      <c r="AR1819" s="87">
        <v>3.2</v>
      </c>
      <c r="AT1819" s="100">
        <v>3.4</v>
      </c>
      <c r="AV1819" s="81">
        <v>2</v>
      </c>
      <c r="AX1819" s="81" t="s">
        <v>48</v>
      </c>
      <c r="AZ1819" s="100">
        <v>9</v>
      </c>
      <c r="BB1819" s="100">
        <v>3.6</v>
      </c>
      <c r="BD1819" s="4" t="s">
        <v>50</v>
      </c>
      <c r="BF1819" s="87">
        <v>4.5999999999999996</v>
      </c>
      <c r="BH1819" s="100">
        <v>3.2</v>
      </c>
      <c r="BI1819" s="69"/>
      <c r="BJ1819" s="81">
        <v>3.6</v>
      </c>
      <c r="BL1819" s="81">
        <v>2</v>
      </c>
      <c r="BN1819" s="81">
        <v>3.4</v>
      </c>
      <c r="BP1819" s="4" t="s">
        <v>52</v>
      </c>
      <c r="BR1819" s="148" t="s">
        <v>48</v>
      </c>
      <c r="BT1819" s="148">
        <v>2.6</v>
      </c>
      <c r="BV1819" s="148">
        <v>2</v>
      </c>
      <c r="BX1819" s="1" t="s">
        <v>47</v>
      </c>
      <c r="BZ1819" s="1" t="s">
        <v>47</v>
      </c>
    </row>
    <row r="1820" spans="2:78" x14ac:dyDescent="0.25">
      <c r="B1820" s="8">
        <v>1819</v>
      </c>
      <c r="C1820" s="8">
        <v>27</v>
      </c>
      <c r="D1820" s="8">
        <v>6</v>
      </c>
      <c r="E1820" s="8">
        <v>2021</v>
      </c>
      <c r="F1820" s="24" t="str">
        <f t="shared" si="155"/>
        <v>27/Jun/2021</v>
      </c>
      <c r="G1820" s="9" t="s">
        <v>21</v>
      </c>
      <c r="H1820" s="10" t="str">
        <f t="shared" si="158"/>
        <v>Sun</v>
      </c>
      <c r="I1820" s="10">
        <f t="shared" si="157"/>
        <v>910</v>
      </c>
      <c r="J1820" s="8">
        <f t="shared" si="159"/>
        <v>128</v>
      </c>
      <c r="K1820" s="1">
        <f t="shared" si="156"/>
        <v>30</v>
      </c>
      <c r="L1820" s="1">
        <f t="shared" si="154"/>
        <v>3</v>
      </c>
      <c r="N1820" s="1" t="s">
        <v>50</v>
      </c>
      <c r="P1820" s="87" t="s">
        <v>48</v>
      </c>
      <c r="Q1820" s="69"/>
      <c r="R1820" s="4" t="s">
        <v>49</v>
      </c>
      <c r="T1820" s="4" t="s">
        <v>49</v>
      </c>
      <c r="V1820" s="17" t="s">
        <v>50</v>
      </c>
      <c r="W1820" s="17"/>
      <c r="X1820" s="59">
        <v>8.6</v>
      </c>
      <c r="Y1820" s="69"/>
      <c r="Z1820" s="100">
        <v>9</v>
      </c>
      <c r="AA1820" s="69"/>
      <c r="AB1820" s="59">
        <v>8.1999999999999993</v>
      </c>
      <c r="AC1820" s="69"/>
      <c r="AD1820" s="87" t="s">
        <v>48</v>
      </c>
      <c r="AE1820" s="69"/>
      <c r="AF1820" s="59">
        <v>6.6</v>
      </c>
      <c r="AH1820" s="4" t="s">
        <v>49</v>
      </c>
      <c r="AJ1820" s="100">
        <v>4.5999999999999996</v>
      </c>
      <c r="AL1820" s="4" t="s">
        <v>46</v>
      </c>
      <c r="AN1820" s="87">
        <v>5</v>
      </c>
      <c r="AP1820" s="87" t="s">
        <v>48</v>
      </c>
      <c r="AR1820" s="87">
        <v>9</v>
      </c>
      <c r="AT1820" s="100">
        <v>9.8000000000000007</v>
      </c>
      <c r="AV1820" s="81">
        <v>5</v>
      </c>
      <c r="AX1820" s="81" t="s">
        <v>48</v>
      </c>
      <c r="AZ1820" s="100">
        <v>9.4</v>
      </c>
      <c r="BB1820" s="100">
        <v>1.8</v>
      </c>
      <c r="BD1820" s="4" t="s">
        <v>50</v>
      </c>
      <c r="BF1820" s="87">
        <v>2.2000000000000002</v>
      </c>
      <c r="BH1820" s="100">
        <v>7.2</v>
      </c>
      <c r="BI1820" s="69"/>
      <c r="BJ1820" s="81">
        <v>9</v>
      </c>
      <c r="BL1820" s="81">
        <v>4.4000000000000004</v>
      </c>
      <c r="BN1820" s="81">
        <v>9</v>
      </c>
      <c r="BP1820" s="4" t="s">
        <v>52</v>
      </c>
      <c r="BR1820" s="148" t="s">
        <v>48</v>
      </c>
      <c r="BT1820" s="148">
        <v>7.4</v>
      </c>
      <c r="BV1820" s="148">
        <v>5.2</v>
      </c>
      <c r="BX1820" s="1" t="s">
        <v>47</v>
      </c>
      <c r="BZ1820" s="1" t="s">
        <v>47</v>
      </c>
    </row>
    <row r="1821" spans="2:78" x14ac:dyDescent="0.25">
      <c r="B1821" s="8">
        <v>1820</v>
      </c>
      <c r="C1821" s="8">
        <v>27</v>
      </c>
      <c r="D1821" s="8">
        <v>6</v>
      </c>
      <c r="E1821" s="8">
        <v>2021</v>
      </c>
      <c r="F1821" s="24" t="str">
        <f t="shared" si="155"/>
        <v>27/Jun/2021</v>
      </c>
      <c r="G1821" s="9" t="s">
        <v>22</v>
      </c>
      <c r="H1821" s="10" t="str">
        <f t="shared" si="158"/>
        <v>Sun</v>
      </c>
      <c r="I1821" s="10">
        <f t="shared" si="157"/>
        <v>910</v>
      </c>
      <c r="J1821" s="8">
        <f t="shared" si="159"/>
        <v>128</v>
      </c>
      <c r="K1821" s="1">
        <f t="shared" si="156"/>
        <v>30</v>
      </c>
      <c r="L1821" s="1">
        <f t="shared" si="154"/>
        <v>3</v>
      </c>
      <c r="N1821" s="1" t="s">
        <v>50</v>
      </c>
      <c r="P1821" s="87" t="s">
        <v>48</v>
      </c>
      <c r="Q1821" s="69"/>
      <c r="R1821" s="4" t="s">
        <v>49</v>
      </c>
      <c r="T1821" s="4" t="s">
        <v>49</v>
      </c>
      <c r="V1821" s="17" t="s">
        <v>50</v>
      </c>
      <c r="W1821" s="17"/>
      <c r="X1821" s="59">
        <v>2.4</v>
      </c>
      <c r="Y1821" s="69"/>
      <c r="Z1821" s="100">
        <v>4.2</v>
      </c>
      <c r="AA1821" s="69"/>
      <c r="AB1821" s="59">
        <v>6</v>
      </c>
      <c r="AC1821" s="69"/>
      <c r="AD1821" s="87" t="s">
        <v>48</v>
      </c>
      <c r="AE1821" s="69"/>
      <c r="AF1821" s="59">
        <v>4</v>
      </c>
      <c r="AH1821" s="4" t="s">
        <v>49</v>
      </c>
      <c r="AJ1821" s="100">
        <v>3.2</v>
      </c>
      <c r="AL1821" s="4" t="s">
        <v>46</v>
      </c>
      <c r="AN1821" s="87">
        <v>3.2</v>
      </c>
      <c r="AP1821" s="87" t="s">
        <v>48</v>
      </c>
      <c r="AR1821" s="87">
        <v>5.2</v>
      </c>
      <c r="AT1821" s="100">
        <v>4</v>
      </c>
      <c r="AV1821" s="81">
        <v>2</v>
      </c>
      <c r="AX1821" s="81" t="s">
        <v>48</v>
      </c>
      <c r="AZ1821" s="100">
        <v>4.4000000000000004</v>
      </c>
      <c r="BB1821" s="100">
        <v>2.6</v>
      </c>
      <c r="BD1821" s="4" t="s">
        <v>50</v>
      </c>
      <c r="BF1821" s="87">
        <v>4.2</v>
      </c>
      <c r="BH1821" s="100">
        <v>3</v>
      </c>
      <c r="BI1821" s="69"/>
      <c r="BJ1821" s="81">
        <v>4.2</v>
      </c>
      <c r="BL1821" s="81">
        <v>2.6</v>
      </c>
      <c r="BN1821" s="81">
        <v>3.6</v>
      </c>
      <c r="BP1821" s="4" t="s">
        <v>52</v>
      </c>
      <c r="BR1821" s="148" t="s">
        <v>48</v>
      </c>
      <c r="BT1821" s="148">
        <v>2.4</v>
      </c>
      <c r="BV1821" s="148">
        <v>1.6</v>
      </c>
      <c r="BX1821" s="1" t="s">
        <v>47</v>
      </c>
      <c r="BZ1821" s="1" t="s">
        <v>47</v>
      </c>
    </row>
    <row r="1822" spans="2:78" x14ac:dyDescent="0.25">
      <c r="B1822" s="8">
        <v>1821</v>
      </c>
      <c r="C1822" s="8">
        <v>28</v>
      </c>
      <c r="D1822" s="8">
        <v>6</v>
      </c>
      <c r="E1822" s="8">
        <v>2021</v>
      </c>
      <c r="F1822" s="24" t="str">
        <f t="shared" si="155"/>
        <v>28/Jun/2021</v>
      </c>
      <c r="G1822" s="9" t="s">
        <v>21</v>
      </c>
      <c r="H1822" s="10" t="str">
        <f t="shared" si="158"/>
        <v>Mon</v>
      </c>
      <c r="I1822" s="10">
        <f t="shared" si="157"/>
        <v>911</v>
      </c>
      <c r="J1822" s="8">
        <f t="shared" si="159"/>
        <v>129</v>
      </c>
      <c r="K1822" s="1">
        <f t="shared" si="156"/>
        <v>30</v>
      </c>
      <c r="L1822" s="1">
        <f t="shared" si="154"/>
        <v>3</v>
      </c>
      <c r="N1822" s="1" t="s">
        <v>50</v>
      </c>
      <c r="P1822" s="87" t="s">
        <v>48</v>
      </c>
      <c r="Q1822" s="69"/>
      <c r="R1822" s="4" t="s">
        <v>49</v>
      </c>
      <c r="T1822" s="4" t="s">
        <v>49</v>
      </c>
      <c r="V1822" s="17" t="s">
        <v>50</v>
      </c>
      <c r="W1822" s="17"/>
      <c r="X1822" s="59">
        <v>9</v>
      </c>
      <c r="Y1822" s="69"/>
      <c r="Z1822" s="100">
        <v>8</v>
      </c>
      <c r="AA1822" s="69"/>
      <c r="AB1822" s="59">
        <v>10</v>
      </c>
      <c r="AC1822" s="69"/>
      <c r="AD1822" s="87" t="s">
        <v>48</v>
      </c>
      <c r="AE1822" s="69"/>
      <c r="AF1822" s="59">
        <v>5</v>
      </c>
      <c r="AH1822" s="4" t="s">
        <v>49</v>
      </c>
      <c r="AJ1822" s="100">
        <v>9.4</v>
      </c>
      <c r="AL1822" s="4" t="s">
        <v>46</v>
      </c>
      <c r="AN1822" s="87">
        <v>8.8000000000000007</v>
      </c>
      <c r="AP1822" s="87" t="s">
        <v>48</v>
      </c>
      <c r="AR1822" s="87">
        <v>8</v>
      </c>
      <c r="AT1822" s="100">
        <v>10.4</v>
      </c>
      <c r="AV1822" s="81">
        <v>4.8</v>
      </c>
      <c r="AX1822" s="81" t="s">
        <v>48</v>
      </c>
      <c r="AZ1822" s="100">
        <v>7.2</v>
      </c>
      <c r="BB1822" s="100">
        <v>3.2</v>
      </c>
      <c r="BD1822" s="4" t="s">
        <v>50</v>
      </c>
      <c r="BF1822" s="87">
        <v>3.6</v>
      </c>
      <c r="BH1822" s="100">
        <v>7</v>
      </c>
      <c r="BI1822" s="69"/>
      <c r="BJ1822" s="81">
        <v>7</v>
      </c>
      <c r="BL1822" s="81">
        <v>6.4</v>
      </c>
      <c r="BN1822" s="81">
        <v>9.8000000000000007</v>
      </c>
      <c r="BP1822" s="4" t="s">
        <v>52</v>
      </c>
      <c r="BR1822" s="148" t="s">
        <v>48</v>
      </c>
      <c r="BT1822" s="148">
        <v>8.6</v>
      </c>
      <c r="BV1822" s="148">
        <v>3.6</v>
      </c>
      <c r="BX1822" s="1" t="s">
        <v>47</v>
      </c>
      <c r="BZ1822" s="1" t="s">
        <v>47</v>
      </c>
    </row>
    <row r="1823" spans="2:78" x14ac:dyDescent="0.25">
      <c r="B1823" s="8">
        <v>1822</v>
      </c>
      <c r="C1823" s="8">
        <v>28</v>
      </c>
      <c r="D1823" s="8">
        <v>6</v>
      </c>
      <c r="E1823" s="8">
        <v>2021</v>
      </c>
      <c r="F1823" s="24" t="str">
        <f t="shared" si="155"/>
        <v>28/Jun/2021</v>
      </c>
      <c r="G1823" s="9" t="s">
        <v>22</v>
      </c>
      <c r="H1823" s="10" t="str">
        <f t="shared" si="158"/>
        <v>Mon</v>
      </c>
      <c r="I1823" s="10">
        <f t="shared" si="157"/>
        <v>911</v>
      </c>
      <c r="J1823" s="8">
        <f t="shared" si="159"/>
        <v>129</v>
      </c>
      <c r="K1823" s="1">
        <f t="shared" si="156"/>
        <v>30</v>
      </c>
      <c r="L1823" s="1">
        <f t="shared" ref="L1823:L1886" si="160">IF(COUNTIF(L1091:L1822,L1822)=732,L1822+1,L1822)</f>
        <v>3</v>
      </c>
      <c r="N1823" s="1" t="s">
        <v>50</v>
      </c>
      <c r="P1823" s="87" t="s">
        <v>48</v>
      </c>
      <c r="Q1823" s="69"/>
      <c r="R1823" s="4" t="s">
        <v>49</v>
      </c>
      <c r="T1823" s="4" t="s">
        <v>49</v>
      </c>
      <c r="V1823" s="17" t="s">
        <v>50</v>
      </c>
      <c r="W1823" s="17"/>
      <c r="X1823" s="59">
        <v>3.8</v>
      </c>
      <c r="Y1823" s="69"/>
      <c r="Z1823" s="100">
        <v>6.2</v>
      </c>
      <c r="AA1823" s="69"/>
      <c r="AB1823" s="59">
        <v>6</v>
      </c>
      <c r="AC1823" s="69"/>
      <c r="AD1823" s="87" t="s">
        <v>48</v>
      </c>
      <c r="AE1823" s="69"/>
      <c r="AF1823" s="59">
        <v>3.2</v>
      </c>
      <c r="AH1823" s="4" t="s">
        <v>49</v>
      </c>
      <c r="AJ1823" s="100">
        <v>4</v>
      </c>
      <c r="AL1823" s="4" t="s">
        <v>46</v>
      </c>
      <c r="AN1823" s="87">
        <v>3.2</v>
      </c>
      <c r="AP1823" s="87" t="s">
        <v>48</v>
      </c>
      <c r="AR1823" s="87">
        <v>6.6</v>
      </c>
      <c r="AT1823" s="100">
        <v>4.2</v>
      </c>
      <c r="AV1823" s="81">
        <v>2.2000000000000002</v>
      </c>
      <c r="AX1823" s="81" t="s">
        <v>48</v>
      </c>
      <c r="AZ1823" s="100">
        <v>7</v>
      </c>
      <c r="BB1823" s="100">
        <v>4</v>
      </c>
      <c r="BD1823" s="4" t="s">
        <v>50</v>
      </c>
      <c r="BF1823" s="87">
        <v>4.5999999999999996</v>
      </c>
      <c r="BH1823" s="100">
        <v>4.4000000000000004</v>
      </c>
      <c r="BI1823" s="69"/>
      <c r="BJ1823" s="81">
        <v>4</v>
      </c>
      <c r="BL1823" s="81">
        <v>3.6</v>
      </c>
      <c r="BN1823" s="81">
        <v>3.6</v>
      </c>
      <c r="BP1823" s="4" t="s">
        <v>52</v>
      </c>
      <c r="BR1823" s="148" t="s">
        <v>48</v>
      </c>
      <c r="BT1823" s="148">
        <v>1.6</v>
      </c>
      <c r="BV1823" s="148">
        <v>2.6</v>
      </c>
      <c r="BX1823" s="1" t="s">
        <v>47</v>
      </c>
      <c r="BZ1823" s="1" t="s">
        <v>47</v>
      </c>
    </row>
    <row r="1824" spans="2:78" x14ac:dyDescent="0.25">
      <c r="B1824" s="8">
        <v>1823</v>
      </c>
      <c r="C1824" s="8">
        <v>29</v>
      </c>
      <c r="D1824" s="8">
        <v>6</v>
      </c>
      <c r="E1824" s="8">
        <v>2021</v>
      </c>
      <c r="F1824" s="24" t="str">
        <f t="shared" si="155"/>
        <v>29/Jun/2021</v>
      </c>
      <c r="G1824" s="9" t="s">
        <v>21</v>
      </c>
      <c r="H1824" s="10" t="str">
        <f t="shared" si="158"/>
        <v>Tue</v>
      </c>
      <c r="I1824" s="10">
        <f t="shared" si="157"/>
        <v>912</v>
      </c>
      <c r="J1824" s="8">
        <f t="shared" si="159"/>
        <v>129</v>
      </c>
      <c r="K1824" s="1">
        <f t="shared" si="156"/>
        <v>30</v>
      </c>
      <c r="L1824" s="1">
        <f t="shared" si="160"/>
        <v>3</v>
      </c>
      <c r="N1824" s="1" t="s">
        <v>50</v>
      </c>
      <c r="P1824" s="87" t="s">
        <v>48</v>
      </c>
      <c r="Q1824" s="69"/>
      <c r="R1824" s="4" t="s">
        <v>49</v>
      </c>
      <c r="T1824" s="4" t="s">
        <v>49</v>
      </c>
      <c r="V1824" s="17" t="s">
        <v>50</v>
      </c>
      <c r="W1824" s="17"/>
      <c r="X1824" s="59">
        <v>8.6</v>
      </c>
      <c r="Y1824" s="69"/>
      <c r="Z1824" s="100">
        <v>9</v>
      </c>
      <c r="AA1824" s="69"/>
      <c r="AB1824" s="59">
        <v>6</v>
      </c>
      <c r="AC1824" s="69"/>
      <c r="AD1824" s="87" t="s">
        <v>48</v>
      </c>
      <c r="AE1824" s="69"/>
      <c r="AF1824" s="59">
        <v>6</v>
      </c>
      <c r="AH1824" s="4" t="s">
        <v>49</v>
      </c>
      <c r="AJ1824" s="100">
        <v>10.199999999999999</v>
      </c>
      <c r="AL1824" s="4" t="s">
        <v>46</v>
      </c>
      <c r="AN1824" s="87">
        <v>5.6</v>
      </c>
      <c r="AP1824" s="87" t="s">
        <v>48</v>
      </c>
      <c r="AR1824" s="87">
        <v>10</v>
      </c>
      <c r="AT1824" s="100">
        <v>10</v>
      </c>
      <c r="AV1824" s="81">
        <v>6.2</v>
      </c>
      <c r="AX1824" s="81" t="s">
        <v>48</v>
      </c>
      <c r="AZ1824" s="100">
        <v>6.2</v>
      </c>
      <c r="BB1824" s="100">
        <v>5.2</v>
      </c>
      <c r="BD1824" s="4" t="s">
        <v>50</v>
      </c>
      <c r="BF1824" s="87">
        <v>8</v>
      </c>
      <c r="BH1824" s="100">
        <v>7.6</v>
      </c>
      <c r="BI1824" s="69"/>
      <c r="BJ1824" s="81">
        <v>7</v>
      </c>
      <c r="BL1824" s="81">
        <v>7</v>
      </c>
      <c r="BN1824" s="81">
        <v>7.6</v>
      </c>
      <c r="BP1824" s="4" t="s">
        <v>52</v>
      </c>
      <c r="BR1824" s="148" t="s">
        <v>48</v>
      </c>
      <c r="BT1824" s="148">
        <v>5</v>
      </c>
      <c r="BV1824" s="148">
        <v>5</v>
      </c>
      <c r="BX1824" s="1" t="s">
        <v>47</v>
      </c>
      <c r="BZ1824" s="1" t="s">
        <v>47</v>
      </c>
    </row>
    <row r="1825" spans="2:78" x14ac:dyDescent="0.25">
      <c r="B1825" s="8">
        <v>1824</v>
      </c>
      <c r="C1825" s="8">
        <v>29</v>
      </c>
      <c r="D1825" s="8">
        <v>6</v>
      </c>
      <c r="E1825" s="8">
        <v>2021</v>
      </c>
      <c r="F1825" s="24" t="str">
        <f t="shared" si="155"/>
        <v>29/Jun/2021</v>
      </c>
      <c r="G1825" s="9" t="s">
        <v>22</v>
      </c>
      <c r="H1825" s="10" t="str">
        <f t="shared" si="158"/>
        <v>Tue</v>
      </c>
      <c r="I1825" s="10">
        <f t="shared" si="157"/>
        <v>912</v>
      </c>
      <c r="J1825" s="8">
        <f t="shared" si="159"/>
        <v>129</v>
      </c>
      <c r="K1825" s="1">
        <f t="shared" si="156"/>
        <v>30</v>
      </c>
      <c r="L1825" s="1">
        <f t="shared" si="160"/>
        <v>3</v>
      </c>
      <c r="N1825" s="1" t="s">
        <v>50</v>
      </c>
      <c r="P1825" s="87" t="s">
        <v>48</v>
      </c>
      <c r="Q1825" s="69"/>
      <c r="R1825" s="4" t="s">
        <v>49</v>
      </c>
      <c r="T1825" s="4" t="s">
        <v>49</v>
      </c>
      <c r="V1825" s="17" t="s">
        <v>50</v>
      </c>
      <c r="W1825" s="17"/>
      <c r="X1825" s="59">
        <v>4</v>
      </c>
      <c r="Y1825" s="69"/>
      <c r="Z1825" s="100">
        <v>4.8</v>
      </c>
      <c r="AA1825" s="69"/>
      <c r="AB1825" s="59">
        <v>5.6</v>
      </c>
      <c r="AC1825" s="69"/>
      <c r="AD1825" s="87" t="s">
        <v>48</v>
      </c>
      <c r="AE1825" s="69"/>
      <c r="AF1825" s="59">
        <v>3.6</v>
      </c>
      <c r="AH1825" s="4" t="s">
        <v>49</v>
      </c>
      <c r="AJ1825" s="100">
        <v>4</v>
      </c>
      <c r="AL1825" s="4" t="s">
        <v>46</v>
      </c>
      <c r="AN1825" s="87">
        <v>1.8</v>
      </c>
      <c r="AP1825" s="87" t="s">
        <v>48</v>
      </c>
      <c r="AR1825" s="87">
        <v>5</v>
      </c>
      <c r="AT1825" s="100">
        <v>4</v>
      </c>
      <c r="AV1825" s="81">
        <v>2.8</v>
      </c>
      <c r="AX1825" s="81" t="s">
        <v>48</v>
      </c>
      <c r="AZ1825" s="100">
        <v>4</v>
      </c>
      <c r="BB1825" s="100">
        <v>3</v>
      </c>
      <c r="BD1825" s="4" t="s">
        <v>50</v>
      </c>
      <c r="BF1825" s="87">
        <v>3.4</v>
      </c>
      <c r="BH1825" s="100">
        <v>4</v>
      </c>
      <c r="BI1825" s="69"/>
      <c r="BJ1825" s="81">
        <v>4</v>
      </c>
      <c r="BL1825" s="81">
        <v>2.6</v>
      </c>
      <c r="BN1825" s="81">
        <v>5.4</v>
      </c>
      <c r="BP1825" s="4" t="s">
        <v>52</v>
      </c>
      <c r="BR1825" s="148" t="s">
        <v>48</v>
      </c>
      <c r="BT1825" s="148">
        <v>2.6</v>
      </c>
      <c r="BV1825" s="148">
        <v>2.2000000000000002</v>
      </c>
      <c r="BX1825" s="1" t="s">
        <v>47</v>
      </c>
      <c r="BZ1825" s="1" t="s">
        <v>47</v>
      </c>
    </row>
    <row r="1826" spans="2:78" x14ac:dyDescent="0.25">
      <c r="B1826" s="8">
        <v>1825</v>
      </c>
      <c r="C1826" s="8">
        <v>30</v>
      </c>
      <c r="D1826" s="8">
        <v>6</v>
      </c>
      <c r="E1826" s="8">
        <v>2021</v>
      </c>
      <c r="F1826" s="24" t="str">
        <f t="shared" si="155"/>
        <v>30/Jun/2021</v>
      </c>
      <c r="G1826" s="9" t="s">
        <v>21</v>
      </c>
      <c r="H1826" s="10" t="str">
        <f t="shared" si="158"/>
        <v>Wed</v>
      </c>
      <c r="I1826" s="10">
        <f t="shared" si="157"/>
        <v>913</v>
      </c>
      <c r="J1826" s="8">
        <f t="shared" si="159"/>
        <v>129</v>
      </c>
      <c r="K1826" s="1">
        <f t="shared" si="156"/>
        <v>30</v>
      </c>
      <c r="L1826" s="1">
        <f t="shared" si="160"/>
        <v>3</v>
      </c>
      <c r="N1826" s="1" t="s">
        <v>50</v>
      </c>
      <c r="P1826" s="87" t="s">
        <v>48</v>
      </c>
      <c r="Q1826" s="69"/>
      <c r="R1826" s="4" t="s">
        <v>49</v>
      </c>
      <c r="T1826" s="4" t="s">
        <v>49</v>
      </c>
      <c r="V1826" s="17" t="s">
        <v>50</v>
      </c>
      <c r="W1826" s="17"/>
      <c r="X1826" s="59">
        <v>8.4</v>
      </c>
      <c r="Y1826" s="69"/>
      <c r="Z1826" s="100">
        <v>5.8</v>
      </c>
      <c r="AA1826" s="69"/>
      <c r="AB1826" s="59">
        <v>10</v>
      </c>
      <c r="AC1826" s="69"/>
      <c r="AD1826" s="87" t="s">
        <v>48</v>
      </c>
      <c r="AE1826" s="69"/>
      <c r="AF1826" s="59">
        <v>6.8</v>
      </c>
      <c r="AH1826" s="4" t="s">
        <v>49</v>
      </c>
      <c r="AJ1826" s="100">
        <v>6.2</v>
      </c>
      <c r="AL1826" s="4" t="s">
        <v>46</v>
      </c>
      <c r="AN1826" s="87">
        <v>7</v>
      </c>
      <c r="AP1826" s="87" t="s">
        <v>48</v>
      </c>
      <c r="AR1826" s="87">
        <v>9</v>
      </c>
      <c r="AT1826" s="100">
        <v>9.4</v>
      </c>
      <c r="AV1826" s="81">
        <v>5.4</v>
      </c>
      <c r="AX1826" s="81" t="s">
        <v>48</v>
      </c>
      <c r="AZ1826" s="100">
        <v>12</v>
      </c>
      <c r="BB1826" s="100">
        <v>4.2</v>
      </c>
      <c r="BD1826" s="4" t="s">
        <v>50</v>
      </c>
      <c r="BF1826" s="87">
        <v>4.2</v>
      </c>
      <c r="BH1826" s="100">
        <v>7.2</v>
      </c>
      <c r="BI1826" s="69"/>
      <c r="BJ1826" s="81">
        <v>9.4</v>
      </c>
      <c r="BL1826" s="81">
        <v>5.4</v>
      </c>
      <c r="BN1826" s="81">
        <v>7.4</v>
      </c>
      <c r="BP1826" s="4" t="s">
        <v>52</v>
      </c>
      <c r="BR1826" s="148" t="s">
        <v>48</v>
      </c>
      <c r="BT1826" s="148">
        <v>5.2</v>
      </c>
      <c r="BV1826" s="148">
        <v>4.8</v>
      </c>
      <c r="BX1826" s="1" t="s">
        <v>47</v>
      </c>
      <c r="BZ1826" s="1" t="s">
        <v>47</v>
      </c>
    </row>
    <row r="1827" spans="2:78" x14ac:dyDescent="0.25">
      <c r="B1827" s="8">
        <v>1826</v>
      </c>
      <c r="C1827" s="8">
        <v>30</v>
      </c>
      <c r="D1827" s="8">
        <v>6</v>
      </c>
      <c r="E1827" s="8">
        <v>2021</v>
      </c>
      <c r="F1827" s="24" t="str">
        <f t="shared" si="155"/>
        <v>30/Jun/2021</v>
      </c>
      <c r="G1827" s="9" t="s">
        <v>22</v>
      </c>
      <c r="H1827" s="10" t="str">
        <f t="shared" si="158"/>
        <v>Wed</v>
      </c>
      <c r="I1827" s="10">
        <f t="shared" si="157"/>
        <v>913</v>
      </c>
      <c r="J1827" s="8">
        <f t="shared" si="159"/>
        <v>129</v>
      </c>
      <c r="K1827" s="1">
        <f t="shared" si="156"/>
        <v>30</v>
      </c>
      <c r="L1827" s="1">
        <f t="shared" si="160"/>
        <v>3</v>
      </c>
      <c r="N1827" s="1" t="s">
        <v>50</v>
      </c>
      <c r="P1827" s="87" t="s">
        <v>48</v>
      </c>
      <c r="Q1827" s="69"/>
      <c r="R1827" s="4" t="s">
        <v>49</v>
      </c>
      <c r="T1827" s="4" t="s">
        <v>49</v>
      </c>
      <c r="V1827" s="17" t="s">
        <v>50</v>
      </c>
      <c r="W1827" s="17"/>
      <c r="X1827" s="59">
        <v>3.6</v>
      </c>
      <c r="Y1827" s="69"/>
      <c r="Z1827" s="100">
        <v>4</v>
      </c>
      <c r="AA1827" s="69"/>
      <c r="AB1827" s="59">
        <v>4.8</v>
      </c>
      <c r="AC1827" s="69"/>
      <c r="AD1827" s="87" t="s">
        <v>48</v>
      </c>
      <c r="AE1827" s="69"/>
      <c r="AF1827" s="59">
        <v>3.6</v>
      </c>
      <c r="AH1827" s="4" t="s">
        <v>49</v>
      </c>
      <c r="AJ1827" s="100">
        <v>3.4</v>
      </c>
      <c r="AL1827" s="4" t="s">
        <v>46</v>
      </c>
      <c r="AN1827" s="87">
        <v>5.2</v>
      </c>
      <c r="AP1827" s="87" t="s">
        <v>48</v>
      </c>
      <c r="AR1827" s="87">
        <v>3.8</v>
      </c>
      <c r="AT1827" s="100">
        <v>3.6</v>
      </c>
      <c r="AV1827" s="81">
        <v>2.8</v>
      </c>
      <c r="AX1827" s="81" t="s">
        <v>48</v>
      </c>
      <c r="AZ1827" s="100">
        <v>3.4</v>
      </c>
      <c r="BB1827" s="100">
        <v>3</v>
      </c>
      <c r="BD1827" s="4" t="s">
        <v>50</v>
      </c>
      <c r="BF1827" s="87">
        <v>3.4</v>
      </c>
      <c r="BH1827" s="100">
        <v>3</v>
      </c>
      <c r="BI1827" s="69"/>
      <c r="BJ1827" s="81">
        <v>3</v>
      </c>
      <c r="BL1827" s="81">
        <v>3</v>
      </c>
      <c r="BN1827" s="81">
        <v>5.6</v>
      </c>
      <c r="BP1827" s="4" t="s">
        <v>52</v>
      </c>
      <c r="BR1827" s="148" t="s">
        <v>48</v>
      </c>
      <c r="BT1827" s="148">
        <v>5.8</v>
      </c>
      <c r="BV1827" s="148">
        <v>1.6</v>
      </c>
      <c r="BX1827" s="1" t="s">
        <v>47</v>
      </c>
      <c r="BZ1827" s="1" t="s">
        <v>47</v>
      </c>
    </row>
    <row r="1828" spans="2:78" x14ac:dyDescent="0.25">
      <c r="B1828" s="8">
        <v>1827</v>
      </c>
      <c r="C1828" s="8">
        <v>1</v>
      </c>
      <c r="D1828" s="8">
        <v>7</v>
      </c>
      <c r="E1828" s="8">
        <v>2021</v>
      </c>
      <c r="F1828" s="24" t="str">
        <f t="shared" si="155"/>
        <v>01/Jul/2021</v>
      </c>
      <c r="G1828" s="9" t="s">
        <v>21</v>
      </c>
      <c r="H1828" s="10" t="str">
        <f t="shared" si="158"/>
        <v>Thu</v>
      </c>
      <c r="I1828" s="10">
        <f t="shared" si="157"/>
        <v>914</v>
      </c>
      <c r="J1828" s="8">
        <f t="shared" si="159"/>
        <v>129</v>
      </c>
      <c r="K1828" s="1">
        <f t="shared" si="156"/>
        <v>30</v>
      </c>
      <c r="L1828" s="1">
        <f t="shared" si="160"/>
        <v>3</v>
      </c>
      <c r="N1828" s="1" t="s">
        <v>50</v>
      </c>
      <c r="P1828" s="87" t="s">
        <v>48</v>
      </c>
      <c r="Q1828" s="69"/>
      <c r="R1828" s="4" t="s">
        <v>49</v>
      </c>
      <c r="T1828" s="4" t="s">
        <v>49</v>
      </c>
      <c r="V1828" s="17" t="s">
        <v>50</v>
      </c>
      <c r="W1828" s="17"/>
      <c r="X1828" s="59">
        <v>8</v>
      </c>
      <c r="Y1828" s="69"/>
      <c r="Z1828" s="100">
        <v>8.4</v>
      </c>
      <c r="AA1828" s="69"/>
      <c r="AB1828" s="59">
        <v>9</v>
      </c>
      <c r="AC1828" s="69"/>
      <c r="AD1828" s="87" t="s">
        <v>48</v>
      </c>
      <c r="AE1828" s="69"/>
      <c r="AF1828" s="59">
        <v>5.2</v>
      </c>
      <c r="AH1828" s="4" t="s">
        <v>49</v>
      </c>
      <c r="AJ1828" s="100">
        <v>9</v>
      </c>
      <c r="AL1828" s="4" t="s">
        <v>46</v>
      </c>
      <c r="AN1828" s="87">
        <v>6</v>
      </c>
      <c r="AP1828" s="87" t="s">
        <v>48</v>
      </c>
      <c r="AR1828" s="87">
        <v>10</v>
      </c>
      <c r="AT1828" s="100">
        <v>10.6</v>
      </c>
      <c r="AV1828" s="81">
        <v>7</v>
      </c>
      <c r="AX1828" s="81" t="s">
        <v>48</v>
      </c>
      <c r="AZ1828" s="100">
        <v>7.8</v>
      </c>
      <c r="BB1828" s="100">
        <v>3.8</v>
      </c>
      <c r="BD1828" s="4" t="s">
        <v>50</v>
      </c>
      <c r="BF1828" s="87">
        <v>9</v>
      </c>
      <c r="BH1828" s="100">
        <v>7.3</v>
      </c>
      <c r="BI1828" s="69"/>
      <c r="BJ1828" s="81">
        <v>11</v>
      </c>
      <c r="BL1828" s="81">
        <v>5</v>
      </c>
      <c r="BN1828" s="81">
        <v>7.4</v>
      </c>
      <c r="BP1828" s="4" t="s">
        <v>52</v>
      </c>
      <c r="BR1828" s="148" t="s">
        <v>48</v>
      </c>
      <c r="BT1828" s="148">
        <v>2.4</v>
      </c>
      <c r="BV1828" s="148">
        <v>3.4</v>
      </c>
      <c r="BX1828" s="1" t="s">
        <v>47</v>
      </c>
      <c r="BZ1828" s="1" t="s">
        <v>47</v>
      </c>
    </row>
    <row r="1829" spans="2:78" x14ac:dyDescent="0.25">
      <c r="B1829" s="8">
        <v>1828</v>
      </c>
      <c r="C1829" s="8">
        <v>1</v>
      </c>
      <c r="D1829" s="8">
        <v>7</v>
      </c>
      <c r="E1829" s="8">
        <v>2021</v>
      </c>
      <c r="F1829" s="24" t="str">
        <f t="shared" si="155"/>
        <v>01/Jul/2021</v>
      </c>
      <c r="G1829" s="9" t="s">
        <v>22</v>
      </c>
      <c r="H1829" s="10" t="str">
        <f t="shared" si="158"/>
        <v>Thu</v>
      </c>
      <c r="I1829" s="10">
        <f t="shared" si="157"/>
        <v>914</v>
      </c>
      <c r="J1829" s="8">
        <f t="shared" si="159"/>
        <v>129</v>
      </c>
      <c r="K1829" s="1">
        <f t="shared" si="156"/>
        <v>30</v>
      </c>
      <c r="L1829" s="1">
        <f t="shared" si="160"/>
        <v>3</v>
      </c>
      <c r="N1829" s="1" t="s">
        <v>50</v>
      </c>
      <c r="P1829" s="87" t="s">
        <v>48</v>
      </c>
      <c r="Q1829" s="69"/>
      <c r="R1829" s="4" t="s">
        <v>49</v>
      </c>
      <c r="T1829" s="4" t="s">
        <v>49</v>
      </c>
      <c r="V1829" s="17" t="s">
        <v>50</v>
      </c>
      <c r="W1829" s="17"/>
      <c r="X1829" s="59">
        <v>4</v>
      </c>
      <c r="Y1829" s="69"/>
      <c r="Z1829" s="100">
        <v>4</v>
      </c>
      <c r="AA1829" s="69"/>
      <c r="AB1829" s="59">
        <v>7</v>
      </c>
      <c r="AC1829" s="69"/>
      <c r="AD1829" s="87" t="s">
        <v>48</v>
      </c>
      <c r="AE1829" s="69"/>
      <c r="AF1829" s="59">
        <v>5.8</v>
      </c>
      <c r="AH1829" s="4" t="s">
        <v>49</v>
      </c>
      <c r="AJ1829" s="100">
        <v>4.4000000000000004</v>
      </c>
      <c r="AL1829" s="4" t="s">
        <v>46</v>
      </c>
      <c r="AN1829" s="87">
        <v>3.2</v>
      </c>
      <c r="AP1829" s="87" t="s">
        <v>48</v>
      </c>
      <c r="AR1829" s="87">
        <v>5.6</v>
      </c>
      <c r="AT1829" s="100">
        <v>4.8</v>
      </c>
      <c r="AV1829" s="81">
        <v>2.8</v>
      </c>
      <c r="AX1829" s="81" t="s">
        <v>48</v>
      </c>
      <c r="AZ1829" s="100">
        <v>3</v>
      </c>
      <c r="BB1829" s="100">
        <v>3.2</v>
      </c>
      <c r="BD1829" s="4" t="s">
        <v>50</v>
      </c>
      <c r="BF1829" s="87">
        <v>2.2000000000000002</v>
      </c>
      <c r="BH1829" s="100">
        <v>4</v>
      </c>
      <c r="BI1829" s="69"/>
      <c r="BJ1829" s="81">
        <v>4.5999999999999996</v>
      </c>
      <c r="BL1829" s="81">
        <v>3.2</v>
      </c>
      <c r="BN1829" s="81">
        <v>3.6</v>
      </c>
      <c r="BP1829" s="4" t="s">
        <v>52</v>
      </c>
      <c r="BR1829" s="148" t="s">
        <v>48</v>
      </c>
      <c r="BT1829" s="148">
        <v>6.6</v>
      </c>
      <c r="BV1829" s="148">
        <v>3.2</v>
      </c>
      <c r="BX1829" s="1" t="s">
        <v>47</v>
      </c>
      <c r="BZ1829" s="1" t="s">
        <v>47</v>
      </c>
    </row>
    <row r="1830" spans="2:78" x14ac:dyDescent="0.25">
      <c r="B1830" s="8">
        <v>1829</v>
      </c>
      <c r="C1830" s="8">
        <v>2</v>
      </c>
      <c r="D1830" s="8">
        <v>7</v>
      </c>
      <c r="E1830" s="8">
        <v>2021</v>
      </c>
      <c r="F1830" s="24" t="str">
        <f t="shared" si="155"/>
        <v>02/Jul/2021</v>
      </c>
      <c r="G1830" s="9" t="s">
        <v>21</v>
      </c>
      <c r="H1830" s="10" t="str">
        <f t="shared" si="158"/>
        <v>Fri</v>
      </c>
      <c r="I1830" s="10">
        <f t="shared" si="157"/>
        <v>915</v>
      </c>
      <c r="J1830" s="8">
        <f t="shared" si="159"/>
        <v>129</v>
      </c>
      <c r="K1830" s="1">
        <f t="shared" si="156"/>
        <v>30</v>
      </c>
      <c r="L1830" s="1">
        <f t="shared" si="160"/>
        <v>3</v>
      </c>
      <c r="N1830" s="1" t="s">
        <v>50</v>
      </c>
      <c r="P1830" s="87" t="s">
        <v>48</v>
      </c>
      <c r="Q1830" s="69"/>
      <c r="R1830" s="4" t="s">
        <v>49</v>
      </c>
      <c r="T1830" s="4" t="s">
        <v>49</v>
      </c>
      <c r="V1830" s="17" t="s">
        <v>50</v>
      </c>
      <c r="W1830" s="17"/>
      <c r="X1830" s="59">
        <v>6.3</v>
      </c>
      <c r="Y1830" s="69"/>
      <c r="Z1830" s="100">
        <v>8.6</v>
      </c>
      <c r="AA1830" s="69"/>
      <c r="AB1830" s="59">
        <v>7.4</v>
      </c>
      <c r="AC1830" s="69"/>
      <c r="AD1830" s="87" t="s">
        <v>48</v>
      </c>
      <c r="AE1830" s="69"/>
      <c r="AF1830" s="59">
        <v>3.3</v>
      </c>
      <c r="AH1830" s="4" t="s">
        <v>49</v>
      </c>
      <c r="AJ1830" s="100">
        <v>8.9</v>
      </c>
      <c r="AL1830" s="4" t="s">
        <v>46</v>
      </c>
      <c r="AN1830" s="87">
        <v>6.4</v>
      </c>
      <c r="AP1830" s="87" t="s">
        <v>48</v>
      </c>
      <c r="AR1830" s="87">
        <v>8</v>
      </c>
      <c r="AT1830" s="100">
        <v>9.9</v>
      </c>
      <c r="AV1830" s="81">
        <v>5.4</v>
      </c>
      <c r="AX1830" s="81" t="s">
        <v>48</v>
      </c>
      <c r="AZ1830" s="100">
        <v>6.6</v>
      </c>
      <c r="BB1830" s="100">
        <v>3.6</v>
      </c>
      <c r="BD1830" s="4" t="s">
        <v>50</v>
      </c>
      <c r="BF1830" s="87">
        <v>6.4</v>
      </c>
      <c r="BH1830" s="100">
        <v>8.1999999999999993</v>
      </c>
      <c r="BI1830" s="69"/>
      <c r="BJ1830" s="81">
        <v>7.4</v>
      </c>
      <c r="BL1830" s="81">
        <v>5.6</v>
      </c>
      <c r="BN1830" s="81">
        <v>3.6</v>
      </c>
      <c r="BP1830" s="4" t="s">
        <v>52</v>
      </c>
      <c r="BR1830" s="148" t="s">
        <v>48</v>
      </c>
      <c r="BT1830" s="148">
        <v>4.9000000000000004</v>
      </c>
      <c r="BV1830" s="148">
        <v>3.6</v>
      </c>
      <c r="BX1830" s="1" t="s">
        <v>47</v>
      </c>
      <c r="BZ1830" s="1" t="s">
        <v>47</v>
      </c>
    </row>
    <row r="1831" spans="2:78" x14ac:dyDescent="0.25">
      <c r="B1831" s="8">
        <v>1830</v>
      </c>
      <c r="C1831" s="8">
        <v>2</v>
      </c>
      <c r="D1831" s="8">
        <v>7</v>
      </c>
      <c r="E1831" s="8">
        <v>2021</v>
      </c>
      <c r="F1831" s="24" t="str">
        <f t="shared" si="155"/>
        <v>02/Jul/2021</v>
      </c>
      <c r="G1831" s="9" t="s">
        <v>22</v>
      </c>
      <c r="H1831" s="10" t="str">
        <f t="shared" si="158"/>
        <v>Fri</v>
      </c>
      <c r="I1831" s="10">
        <f t="shared" si="157"/>
        <v>915</v>
      </c>
      <c r="J1831" s="8">
        <f t="shared" si="159"/>
        <v>129</v>
      </c>
      <c r="K1831" s="1">
        <f t="shared" si="156"/>
        <v>30</v>
      </c>
      <c r="L1831" s="1">
        <f t="shared" si="160"/>
        <v>3</v>
      </c>
      <c r="N1831" s="1" t="s">
        <v>50</v>
      </c>
      <c r="P1831" s="87" t="s">
        <v>48</v>
      </c>
      <c r="Q1831" s="69"/>
      <c r="R1831" s="4" t="s">
        <v>49</v>
      </c>
      <c r="T1831" s="4" t="s">
        <v>49</v>
      </c>
      <c r="V1831" s="17" t="s">
        <v>50</v>
      </c>
      <c r="W1831" s="17"/>
      <c r="X1831" s="59">
        <v>3.3</v>
      </c>
      <c r="Y1831" s="69"/>
      <c r="Z1831" s="100">
        <v>5.2</v>
      </c>
      <c r="AA1831" s="69"/>
      <c r="AB1831" s="59">
        <v>4.0999999999999996</v>
      </c>
      <c r="AC1831" s="69"/>
      <c r="AD1831" s="87" t="s">
        <v>48</v>
      </c>
      <c r="AE1831" s="69"/>
      <c r="AF1831" s="59">
        <v>2.2999999999999998</v>
      </c>
      <c r="AH1831" s="4" t="s">
        <v>49</v>
      </c>
      <c r="AJ1831" s="100">
        <v>3.3</v>
      </c>
      <c r="AL1831" s="4" t="s">
        <v>46</v>
      </c>
      <c r="AN1831" s="87">
        <v>2.9</v>
      </c>
      <c r="AP1831" s="87" t="s">
        <v>48</v>
      </c>
      <c r="AR1831" s="87">
        <v>4.4000000000000004</v>
      </c>
      <c r="AT1831" s="100">
        <v>4.2</v>
      </c>
      <c r="AV1831" s="81">
        <v>5</v>
      </c>
      <c r="AX1831" s="81" t="s">
        <v>48</v>
      </c>
      <c r="AZ1831" s="100">
        <v>3.3</v>
      </c>
      <c r="BB1831" s="100">
        <v>2.7</v>
      </c>
      <c r="BD1831" s="4" t="s">
        <v>50</v>
      </c>
      <c r="BF1831" s="87">
        <v>3.3</v>
      </c>
      <c r="BH1831" s="100">
        <v>3.5</v>
      </c>
      <c r="BI1831" s="69"/>
      <c r="BJ1831" s="81">
        <v>3.4</v>
      </c>
      <c r="BL1831" s="81">
        <v>3.4</v>
      </c>
      <c r="BN1831" s="81">
        <v>3.3</v>
      </c>
      <c r="BP1831" s="4" t="s">
        <v>52</v>
      </c>
      <c r="BR1831" s="148" t="s">
        <v>48</v>
      </c>
      <c r="BT1831" s="148">
        <v>3.4</v>
      </c>
      <c r="BV1831" s="148">
        <v>1.8</v>
      </c>
      <c r="BX1831" s="1" t="s">
        <v>47</v>
      </c>
      <c r="BZ1831" s="1" t="s">
        <v>47</v>
      </c>
    </row>
    <row r="1832" spans="2:78" x14ac:dyDescent="0.25">
      <c r="B1832" s="8">
        <v>1831</v>
      </c>
      <c r="C1832" s="8">
        <v>3</v>
      </c>
      <c r="D1832" s="8">
        <v>7</v>
      </c>
      <c r="E1832" s="8">
        <v>2021</v>
      </c>
      <c r="F1832" s="24" t="str">
        <f t="shared" si="155"/>
        <v>03/Jul/2021</v>
      </c>
      <c r="G1832" s="9" t="s">
        <v>21</v>
      </c>
      <c r="H1832" s="10" t="str">
        <f t="shared" si="158"/>
        <v>Sat</v>
      </c>
      <c r="I1832" s="10">
        <f t="shared" si="157"/>
        <v>916</v>
      </c>
      <c r="J1832" s="8">
        <f t="shared" si="159"/>
        <v>129</v>
      </c>
      <c r="K1832" s="1">
        <f t="shared" si="156"/>
        <v>31</v>
      </c>
      <c r="L1832" s="1">
        <f t="shared" si="160"/>
        <v>3</v>
      </c>
      <c r="N1832" s="1" t="s">
        <v>50</v>
      </c>
      <c r="P1832" s="87" t="s">
        <v>48</v>
      </c>
      <c r="Q1832" s="69"/>
      <c r="R1832" s="4" t="s">
        <v>49</v>
      </c>
      <c r="T1832" s="4" t="s">
        <v>49</v>
      </c>
      <c r="V1832" s="17" t="s">
        <v>50</v>
      </c>
      <c r="W1832" s="17"/>
      <c r="X1832" s="59">
        <v>7.6</v>
      </c>
      <c r="Y1832" s="69"/>
      <c r="Z1832" s="100">
        <v>7.4</v>
      </c>
      <c r="AA1832" s="69"/>
      <c r="AB1832" s="59">
        <v>10.4</v>
      </c>
      <c r="AC1832" s="69"/>
      <c r="AD1832" s="87" t="s">
        <v>48</v>
      </c>
      <c r="AE1832" s="69"/>
      <c r="AF1832" s="59">
        <v>6</v>
      </c>
      <c r="AH1832" s="4" t="s">
        <v>49</v>
      </c>
      <c r="AJ1832" s="100">
        <v>8.8000000000000007</v>
      </c>
      <c r="AL1832" s="4" t="s">
        <v>46</v>
      </c>
      <c r="AN1832" s="87">
        <v>6.4</v>
      </c>
      <c r="AP1832" s="87" t="s">
        <v>48</v>
      </c>
      <c r="AR1832" s="87">
        <v>8.6</v>
      </c>
      <c r="AT1832" s="100">
        <v>10.4</v>
      </c>
      <c r="AV1832" s="81">
        <v>5</v>
      </c>
      <c r="AX1832" s="81" t="s">
        <v>48</v>
      </c>
      <c r="AZ1832" s="100">
        <v>3.6</v>
      </c>
      <c r="BB1832" s="100">
        <v>5.6</v>
      </c>
      <c r="BD1832" s="4" t="s">
        <v>50</v>
      </c>
      <c r="BF1832" s="87">
        <v>8.8000000000000007</v>
      </c>
      <c r="BH1832" s="100">
        <v>7</v>
      </c>
      <c r="BI1832" s="69"/>
      <c r="BJ1832" s="81">
        <v>9.6</v>
      </c>
      <c r="BL1832" s="81">
        <v>5.3</v>
      </c>
      <c r="BN1832" s="81">
        <v>7.4</v>
      </c>
      <c r="BP1832" s="4" t="s">
        <v>52</v>
      </c>
      <c r="BR1832" s="148" t="s">
        <v>48</v>
      </c>
      <c r="BT1832" s="148">
        <v>7</v>
      </c>
      <c r="BV1832" s="148">
        <v>3</v>
      </c>
      <c r="BX1832" s="1" t="s">
        <v>47</v>
      </c>
      <c r="BZ1832" s="1" t="s">
        <v>47</v>
      </c>
    </row>
    <row r="1833" spans="2:78" x14ac:dyDescent="0.25">
      <c r="B1833" s="8">
        <v>1832</v>
      </c>
      <c r="C1833" s="8">
        <v>3</v>
      </c>
      <c r="D1833" s="8">
        <v>7</v>
      </c>
      <c r="E1833" s="8">
        <v>2021</v>
      </c>
      <c r="F1833" s="24" t="str">
        <f t="shared" si="155"/>
        <v>03/Jul/2021</v>
      </c>
      <c r="G1833" s="9" t="s">
        <v>22</v>
      </c>
      <c r="H1833" s="10" t="str">
        <f t="shared" si="158"/>
        <v>Sat</v>
      </c>
      <c r="I1833" s="10">
        <f t="shared" si="157"/>
        <v>916</v>
      </c>
      <c r="J1833" s="8">
        <f t="shared" si="159"/>
        <v>129</v>
      </c>
      <c r="K1833" s="1">
        <f t="shared" si="156"/>
        <v>31</v>
      </c>
      <c r="L1833" s="1">
        <f t="shared" si="160"/>
        <v>3</v>
      </c>
      <c r="N1833" s="1" t="s">
        <v>50</v>
      </c>
      <c r="P1833" s="87" t="s">
        <v>48</v>
      </c>
      <c r="Q1833" s="69"/>
      <c r="R1833" s="4" t="s">
        <v>49</v>
      </c>
      <c r="T1833" s="4" t="s">
        <v>49</v>
      </c>
      <c r="V1833" s="17" t="s">
        <v>50</v>
      </c>
      <c r="W1833" s="17"/>
      <c r="X1833" s="59" t="s">
        <v>28</v>
      </c>
      <c r="Y1833" s="69"/>
      <c r="Z1833" s="100" t="s">
        <v>28</v>
      </c>
      <c r="AA1833" s="69"/>
      <c r="AB1833" s="59" t="s">
        <v>28</v>
      </c>
      <c r="AC1833" s="69"/>
      <c r="AD1833" s="87" t="s">
        <v>48</v>
      </c>
      <c r="AE1833" s="69"/>
      <c r="AF1833" s="59" t="s">
        <v>28</v>
      </c>
      <c r="AH1833" s="4" t="s">
        <v>49</v>
      </c>
      <c r="AJ1833" s="100" t="s">
        <v>28</v>
      </c>
      <c r="AL1833" s="4" t="s">
        <v>46</v>
      </c>
      <c r="AN1833" s="87" t="s">
        <v>28</v>
      </c>
      <c r="AP1833" s="87" t="s">
        <v>48</v>
      </c>
      <c r="AR1833" s="87" t="s">
        <v>28</v>
      </c>
      <c r="AT1833" s="100" t="s">
        <v>28</v>
      </c>
      <c r="AV1833" s="81" t="s">
        <v>28</v>
      </c>
      <c r="AX1833" s="81" t="s">
        <v>48</v>
      </c>
      <c r="AZ1833" s="100" t="s">
        <v>28</v>
      </c>
      <c r="BB1833" s="100" t="s">
        <v>28</v>
      </c>
      <c r="BD1833" s="4" t="s">
        <v>50</v>
      </c>
      <c r="BF1833" s="87" t="s">
        <v>28</v>
      </c>
      <c r="BH1833" s="100" t="s">
        <v>28</v>
      </c>
      <c r="BI1833" s="69"/>
      <c r="BJ1833" s="81" t="s">
        <v>28</v>
      </c>
      <c r="BL1833" s="81" t="s">
        <v>28</v>
      </c>
      <c r="BN1833" s="81" t="s">
        <v>28</v>
      </c>
      <c r="BP1833" s="4" t="s">
        <v>52</v>
      </c>
      <c r="BR1833" s="148" t="s">
        <v>48</v>
      </c>
      <c r="BT1833" s="148" t="s">
        <v>28</v>
      </c>
      <c r="BV1833" s="148" t="s">
        <v>28</v>
      </c>
      <c r="BX1833" s="1" t="s">
        <v>47</v>
      </c>
      <c r="BZ1833" s="1" t="s">
        <v>47</v>
      </c>
    </row>
    <row r="1834" spans="2:78" x14ac:dyDescent="0.25">
      <c r="B1834" s="8">
        <v>1833</v>
      </c>
      <c r="C1834" s="8">
        <v>4</v>
      </c>
      <c r="D1834" s="8">
        <v>7</v>
      </c>
      <c r="E1834" s="8">
        <v>2021</v>
      </c>
      <c r="F1834" s="24" t="str">
        <f t="shared" si="155"/>
        <v>04/Jul/2021</v>
      </c>
      <c r="G1834" s="9" t="s">
        <v>21</v>
      </c>
      <c r="H1834" s="10" t="str">
        <f t="shared" si="158"/>
        <v>Sun</v>
      </c>
      <c r="I1834" s="10">
        <f t="shared" si="157"/>
        <v>917</v>
      </c>
      <c r="J1834" s="8">
        <f t="shared" si="159"/>
        <v>129</v>
      </c>
      <c r="K1834" s="1">
        <f t="shared" si="156"/>
        <v>31</v>
      </c>
      <c r="L1834" s="1">
        <f t="shared" si="160"/>
        <v>3</v>
      </c>
      <c r="N1834" s="1" t="s">
        <v>50</v>
      </c>
      <c r="P1834" s="87" t="s">
        <v>48</v>
      </c>
      <c r="Q1834" s="69"/>
      <c r="R1834" s="4" t="s">
        <v>49</v>
      </c>
      <c r="T1834" s="4" t="s">
        <v>49</v>
      </c>
      <c r="V1834" s="17" t="s">
        <v>50</v>
      </c>
      <c r="W1834" s="17"/>
      <c r="X1834" s="59">
        <v>11.2</v>
      </c>
      <c r="Y1834" s="69"/>
      <c r="Z1834" s="100">
        <v>7.6</v>
      </c>
      <c r="AA1834" s="69"/>
      <c r="AB1834" s="59">
        <v>8.4</v>
      </c>
      <c r="AC1834" s="69"/>
      <c r="AD1834" s="87" t="s">
        <v>48</v>
      </c>
      <c r="AE1834" s="69"/>
      <c r="AF1834" s="59">
        <v>6.8</v>
      </c>
      <c r="AH1834" s="4" t="s">
        <v>49</v>
      </c>
      <c r="AJ1834" s="100">
        <v>10.4</v>
      </c>
      <c r="AL1834" s="4" t="s">
        <v>46</v>
      </c>
      <c r="AN1834" s="87">
        <v>8.1999999999999993</v>
      </c>
      <c r="AP1834" s="87" t="s">
        <v>48</v>
      </c>
      <c r="AR1834" s="87">
        <v>8.8000000000000007</v>
      </c>
      <c r="AT1834" s="100">
        <v>10</v>
      </c>
      <c r="AV1834" s="81">
        <v>8.6</v>
      </c>
      <c r="AX1834" s="81" t="s">
        <v>48</v>
      </c>
      <c r="AZ1834" s="100">
        <v>3.4</v>
      </c>
      <c r="BB1834" s="100">
        <v>6.2</v>
      </c>
      <c r="BD1834" s="4" t="s">
        <v>50</v>
      </c>
      <c r="BF1834" s="87">
        <v>8</v>
      </c>
      <c r="BH1834" s="100">
        <v>10.8</v>
      </c>
      <c r="BI1834" s="69"/>
      <c r="BJ1834" s="81">
        <v>9.6</v>
      </c>
      <c r="BL1834" s="81">
        <v>6.8</v>
      </c>
      <c r="BN1834" s="81">
        <v>7</v>
      </c>
      <c r="BP1834" s="4" t="s">
        <v>52</v>
      </c>
      <c r="BR1834" s="148" t="s">
        <v>48</v>
      </c>
      <c r="BT1834" s="148">
        <v>7</v>
      </c>
      <c r="BV1834" s="148">
        <v>3.4</v>
      </c>
      <c r="BX1834" s="1" t="s">
        <v>47</v>
      </c>
      <c r="BZ1834" s="1" t="s">
        <v>47</v>
      </c>
    </row>
    <row r="1835" spans="2:78" x14ac:dyDescent="0.25">
      <c r="B1835" s="8">
        <v>1834</v>
      </c>
      <c r="C1835" s="8">
        <v>4</v>
      </c>
      <c r="D1835" s="8">
        <v>7</v>
      </c>
      <c r="E1835" s="8">
        <v>2021</v>
      </c>
      <c r="F1835" s="24" t="str">
        <f t="shared" si="155"/>
        <v>04/Jul/2021</v>
      </c>
      <c r="G1835" s="9" t="s">
        <v>22</v>
      </c>
      <c r="H1835" s="10" t="str">
        <f t="shared" si="158"/>
        <v>Sun</v>
      </c>
      <c r="I1835" s="10">
        <f t="shared" si="157"/>
        <v>917</v>
      </c>
      <c r="J1835" s="8">
        <f t="shared" si="159"/>
        <v>129</v>
      </c>
      <c r="K1835" s="1">
        <f t="shared" si="156"/>
        <v>31</v>
      </c>
      <c r="L1835" s="1">
        <f t="shared" si="160"/>
        <v>3</v>
      </c>
      <c r="N1835" s="1" t="s">
        <v>50</v>
      </c>
      <c r="P1835" s="87" t="s">
        <v>48</v>
      </c>
      <c r="Q1835" s="69"/>
      <c r="R1835" s="4" t="s">
        <v>49</v>
      </c>
      <c r="T1835" s="4" t="s">
        <v>49</v>
      </c>
      <c r="V1835" s="17" t="s">
        <v>50</v>
      </c>
      <c r="W1835" s="17"/>
      <c r="X1835" s="59">
        <v>4.4000000000000004</v>
      </c>
      <c r="Y1835" s="69"/>
      <c r="Z1835" s="100">
        <v>5.6</v>
      </c>
      <c r="AA1835" s="69"/>
      <c r="AB1835" s="59">
        <v>5.6</v>
      </c>
      <c r="AC1835" s="69"/>
      <c r="AD1835" s="87" t="s">
        <v>48</v>
      </c>
      <c r="AE1835" s="69"/>
      <c r="AF1835" s="59">
        <v>5.2</v>
      </c>
      <c r="AH1835" s="4" t="s">
        <v>49</v>
      </c>
      <c r="AJ1835" s="100">
        <v>5</v>
      </c>
      <c r="AL1835" s="4" t="s">
        <v>46</v>
      </c>
      <c r="AN1835" s="87">
        <v>3.4</v>
      </c>
      <c r="AP1835" s="87" t="s">
        <v>48</v>
      </c>
      <c r="AR1835" s="87">
        <v>5.6</v>
      </c>
      <c r="AT1835" s="100">
        <v>4.5999999999999996</v>
      </c>
      <c r="AV1835" s="81">
        <v>3.4</v>
      </c>
      <c r="AX1835" s="81" t="s">
        <v>48</v>
      </c>
      <c r="AZ1835" s="100">
        <v>5.2</v>
      </c>
      <c r="BB1835" s="100">
        <v>3.2</v>
      </c>
      <c r="BD1835" s="4" t="s">
        <v>50</v>
      </c>
      <c r="BF1835" s="87">
        <v>4.2</v>
      </c>
      <c r="BH1835" s="100">
        <v>4</v>
      </c>
      <c r="BI1835" s="69"/>
      <c r="BJ1835" s="81">
        <v>6.2</v>
      </c>
      <c r="BL1835" s="81">
        <v>3.4</v>
      </c>
      <c r="BN1835" s="81">
        <v>5</v>
      </c>
      <c r="BP1835" s="4" t="s">
        <v>52</v>
      </c>
      <c r="BR1835" s="148" t="s">
        <v>48</v>
      </c>
      <c r="BT1835" s="148">
        <v>5</v>
      </c>
      <c r="BV1835" s="148">
        <v>2.2000000000000002</v>
      </c>
      <c r="BX1835" s="1" t="s">
        <v>47</v>
      </c>
      <c r="BZ1835" s="1" t="s">
        <v>47</v>
      </c>
    </row>
    <row r="1836" spans="2:78" x14ac:dyDescent="0.25">
      <c r="B1836" s="8">
        <v>1835</v>
      </c>
      <c r="C1836" s="8">
        <v>5</v>
      </c>
      <c r="D1836" s="8">
        <v>7</v>
      </c>
      <c r="E1836" s="8">
        <v>2021</v>
      </c>
      <c r="F1836" s="24" t="str">
        <f t="shared" si="155"/>
        <v>05/Jul/2021</v>
      </c>
      <c r="G1836" s="9" t="s">
        <v>21</v>
      </c>
      <c r="H1836" s="10" t="str">
        <f t="shared" si="158"/>
        <v>Mon</v>
      </c>
      <c r="I1836" s="10">
        <f t="shared" si="157"/>
        <v>918</v>
      </c>
      <c r="J1836" s="8">
        <f t="shared" si="159"/>
        <v>130</v>
      </c>
      <c r="K1836" s="1">
        <f t="shared" si="156"/>
        <v>31</v>
      </c>
      <c r="L1836" s="1">
        <f t="shared" si="160"/>
        <v>3</v>
      </c>
      <c r="N1836" s="1" t="s">
        <v>50</v>
      </c>
      <c r="P1836" s="87" t="s">
        <v>48</v>
      </c>
      <c r="Q1836" s="69"/>
      <c r="R1836" s="4" t="s">
        <v>49</v>
      </c>
      <c r="T1836" s="4" t="s">
        <v>49</v>
      </c>
      <c r="V1836" s="17" t="s">
        <v>50</v>
      </c>
      <c r="W1836" s="17"/>
      <c r="X1836" s="59">
        <v>7.6</v>
      </c>
      <c r="Y1836" s="69"/>
      <c r="Z1836" s="100">
        <v>7.6</v>
      </c>
      <c r="AA1836" s="69"/>
      <c r="AB1836" s="59">
        <v>9.8000000000000007</v>
      </c>
      <c r="AC1836" s="69"/>
      <c r="AD1836" s="87" t="s">
        <v>48</v>
      </c>
      <c r="AE1836" s="69"/>
      <c r="AF1836" s="59">
        <v>6.6</v>
      </c>
      <c r="AH1836" s="4" t="s">
        <v>49</v>
      </c>
      <c r="AJ1836" s="100">
        <v>9.1999999999999993</v>
      </c>
      <c r="AL1836" s="4" t="s">
        <v>46</v>
      </c>
      <c r="AN1836" s="87">
        <v>5.6</v>
      </c>
      <c r="AP1836" s="87" t="s">
        <v>48</v>
      </c>
      <c r="AR1836" s="87">
        <v>7.2</v>
      </c>
      <c r="AT1836" s="100">
        <v>6.8</v>
      </c>
      <c r="AV1836" s="81">
        <v>3</v>
      </c>
      <c r="AX1836" s="81" t="s">
        <v>48</v>
      </c>
      <c r="AZ1836" s="100">
        <v>6.8</v>
      </c>
      <c r="BB1836" s="100">
        <v>5.8</v>
      </c>
      <c r="BD1836" s="4" t="s">
        <v>50</v>
      </c>
      <c r="BF1836" s="87">
        <v>5</v>
      </c>
      <c r="BH1836" s="100">
        <v>6.4</v>
      </c>
      <c r="BI1836" s="69"/>
      <c r="BJ1836" s="81">
        <v>6.4</v>
      </c>
      <c r="BL1836" s="81">
        <v>6.8</v>
      </c>
      <c r="BN1836" s="81">
        <v>9.6</v>
      </c>
      <c r="BP1836" s="4" t="s">
        <v>52</v>
      </c>
      <c r="BR1836" s="148" t="s">
        <v>48</v>
      </c>
      <c r="BT1836" s="148">
        <v>4.8</v>
      </c>
      <c r="BV1836" s="148">
        <v>7</v>
      </c>
      <c r="BX1836" s="1" t="s">
        <v>47</v>
      </c>
      <c r="BZ1836" s="1" t="s">
        <v>47</v>
      </c>
    </row>
    <row r="1837" spans="2:78" x14ac:dyDescent="0.25">
      <c r="B1837" s="8">
        <v>1836</v>
      </c>
      <c r="C1837" s="8">
        <v>5</v>
      </c>
      <c r="D1837" s="8">
        <v>7</v>
      </c>
      <c r="E1837" s="8">
        <v>2021</v>
      </c>
      <c r="F1837" s="24" t="str">
        <f t="shared" si="155"/>
        <v>05/Jul/2021</v>
      </c>
      <c r="G1837" s="9" t="s">
        <v>22</v>
      </c>
      <c r="H1837" s="10" t="str">
        <f t="shared" si="158"/>
        <v>Mon</v>
      </c>
      <c r="I1837" s="10">
        <f t="shared" si="157"/>
        <v>918</v>
      </c>
      <c r="J1837" s="8">
        <f t="shared" si="159"/>
        <v>130</v>
      </c>
      <c r="K1837" s="1">
        <f t="shared" si="156"/>
        <v>31</v>
      </c>
      <c r="L1837" s="1">
        <f t="shared" si="160"/>
        <v>3</v>
      </c>
      <c r="N1837" s="1" t="s">
        <v>50</v>
      </c>
      <c r="P1837" s="87" t="s">
        <v>48</v>
      </c>
      <c r="Q1837" s="69"/>
      <c r="R1837" s="4" t="s">
        <v>49</v>
      </c>
      <c r="T1837" s="4" t="s">
        <v>49</v>
      </c>
      <c r="V1837" s="17" t="s">
        <v>50</v>
      </c>
      <c r="W1837" s="17"/>
      <c r="X1837" s="59">
        <v>6.2</v>
      </c>
      <c r="Y1837" s="69"/>
      <c r="Z1837" s="100">
        <v>6</v>
      </c>
      <c r="AA1837" s="69"/>
      <c r="AB1837" s="59">
        <v>7</v>
      </c>
      <c r="AC1837" s="69"/>
      <c r="AD1837" s="87" t="s">
        <v>48</v>
      </c>
      <c r="AE1837" s="69"/>
      <c r="AF1837" s="59">
        <v>5.6</v>
      </c>
      <c r="AH1837" s="4" t="s">
        <v>49</v>
      </c>
      <c r="AJ1837" s="100">
        <v>4.2</v>
      </c>
      <c r="AL1837" s="4" t="s">
        <v>46</v>
      </c>
      <c r="AN1837" s="87">
        <v>3.2</v>
      </c>
      <c r="AP1837" s="87" t="s">
        <v>48</v>
      </c>
      <c r="AR1837" s="87">
        <v>6.4</v>
      </c>
      <c r="AT1837" s="100">
        <v>3.6</v>
      </c>
      <c r="AV1837" s="81">
        <v>4.2</v>
      </c>
      <c r="AX1837" s="81" t="s">
        <v>48</v>
      </c>
      <c r="AZ1837" s="100">
        <v>6.4</v>
      </c>
      <c r="BB1837" s="100">
        <v>3.4</v>
      </c>
      <c r="BD1837" s="4" t="s">
        <v>50</v>
      </c>
      <c r="BF1837" s="87">
        <v>6.4</v>
      </c>
      <c r="BH1837" s="100">
        <v>7</v>
      </c>
      <c r="BI1837" s="69"/>
      <c r="BJ1837" s="81">
        <v>4.2</v>
      </c>
      <c r="BL1837" s="81">
        <v>4</v>
      </c>
      <c r="BN1837" s="81">
        <v>5</v>
      </c>
      <c r="BP1837" s="4" t="s">
        <v>52</v>
      </c>
      <c r="BR1837" s="148" t="s">
        <v>48</v>
      </c>
      <c r="BT1837" s="148">
        <v>5</v>
      </c>
      <c r="BV1837" s="148">
        <v>3.2</v>
      </c>
      <c r="BX1837" s="1" t="s">
        <v>47</v>
      </c>
      <c r="BZ1837" s="1" t="s">
        <v>47</v>
      </c>
    </row>
    <row r="1838" spans="2:78" ht="16.5" thickBot="1" x14ac:dyDescent="0.3">
      <c r="B1838" s="8">
        <v>1837</v>
      </c>
      <c r="C1838" s="8">
        <v>6</v>
      </c>
      <c r="D1838" s="8">
        <v>7</v>
      </c>
      <c r="E1838" s="8">
        <v>2021</v>
      </c>
      <c r="F1838" s="24" t="str">
        <f t="shared" si="155"/>
        <v>06/Jul/2021</v>
      </c>
      <c r="G1838" s="9" t="s">
        <v>21</v>
      </c>
      <c r="H1838" s="10" t="str">
        <f t="shared" si="158"/>
        <v>Tue</v>
      </c>
      <c r="I1838" s="10">
        <f t="shared" si="157"/>
        <v>919</v>
      </c>
      <c r="J1838" s="8">
        <f t="shared" si="159"/>
        <v>130</v>
      </c>
      <c r="K1838" s="1">
        <f t="shared" si="156"/>
        <v>31</v>
      </c>
      <c r="L1838" s="1">
        <f t="shared" si="160"/>
        <v>3</v>
      </c>
      <c r="N1838" s="1" t="s">
        <v>50</v>
      </c>
      <c r="P1838" s="87" t="s">
        <v>48</v>
      </c>
      <c r="Q1838" s="69"/>
      <c r="R1838" s="4" t="s">
        <v>49</v>
      </c>
      <c r="T1838" s="4" t="s">
        <v>49</v>
      </c>
      <c r="V1838" s="17" t="s">
        <v>50</v>
      </c>
      <c r="W1838" s="17"/>
      <c r="X1838" s="59">
        <v>7</v>
      </c>
      <c r="Y1838" s="69"/>
      <c r="Z1838" s="100">
        <v>6</v>
      </c>
      <c r="AA1838" s="69"/>
      <c r="AB1838" s="59">
        <v>9.8000000000000007</v>
      </c>
      <c r="AC1838" s="69"/>
      <c r="AD1838" s="87" t="s">
        <v>48</v>
      </c>
      <c r="AE1838" s="69"/>
      <c r="AF1838" s="59">
        <v>7</v>
      </c>
      <c r="AH1838" s="4" t="s">
        <v>49</v>
      </c>
      <c r="AJ1838" s="100">
        <v>8</v>
      </c>
      <c r="AL1838" s="4" t="s">
        <v>46</v>
      </c>
      <c r="AN1838" s="87">
        <v>6</v>
      </c>
      <c r="AP1838" s="87" t="s">
        <v>48</v>
      </c>
      <c r="AR1838" s="87">
        <v>7.8</v>
      </c>
      <c r="AT1838" s="100">
        <v>5.8</v>
      </c>
      <c r="AV1838" s="81">
        <v>5.2</v>
      </c>
      <c r="AX1838" s="81" t="s">
        <v>48</v>
      </c>
      <c r="AZ1838" s="100">
        <v>8</v>
      </c>
      <c r="BB1838" s="100">
        <v>4.5999999999999996</v>
      </c>
      <c r="BD1838" s="4" t="s">
        <v>50</v>
      </c>
      <c r="BF1838" s="87">
        <v>8</v>
      </c>
      <c r="BH1838" s="100">
        <v>6</v>
      </c>
      <c r="BI1838" s="69"/>
      <c r="BJ1838" s="81">
        <v>8.8000000000000007</v>
      </c>
      <c r="BL1838" s="81">
        <v>6</v>
      </c>
      <c r="BN1838" s="81">
        <v>6.2</v>
      </c>
      <c r="BP1838" s="4" t="s">
        <v>52</v>
      </c>
      <c r="BR1838" s="148" t="s">
        <v>48</v>
      </c>
      <c r="BT1838" s="148">
        <v>5</v>
      </c>
      <c r="BV1838" s="148">
        <v>4.3</v>
      </c>
      <c r="BX1838" s="1" t="s">
        <v>47</v>
      </c>
      <c r="BZ1838" s="1" t="s">
        <v>47</v>
      </c>
    </row>
    <row r="1839" spans="2:78" ht="16.5" thickTop="1" x14ac:dyDescent="0.25">
      <c r="B1839" s="8">
        <v>1838</v>
      </c>
      <c r="C1839" s="8">
        <v>6</v>
      </c>
      <c r="D1839" s="8">
        <v>7</v>
      </c>
      <c r="E1839" s="8">
        <v>2021</v>
      </c>
      <c r="F1839" s="24" t="str">
        <f t="shared" si="155"/>
        <v>06/Jul/2021</v>
      </c>
      <c r="G1839" s="9" t="s">
        <v>22</v>
      </c>
      <c r="H1839" s="10" t="str">
        <f t="shared" si="158"/>
        <v>Tue</v>
      </c>
      <c r="I1839" s="10">
        <f t="shared" si="157"/>
        <v>919</v>
      </c>
      <c r="J1839" s="8">
        <f t="shared" si="159"/>
        <v>130</v>
      </c>
      <c r="K1839" s="1">
        <f t="shared" si="156"/>
        <v>31</v>
      </c>
      <c r="L1839" s="1">
        <f t="shared" si="160"/>
        <v>3</v>
      </c>
      <c r="N1839" s="1" t="s">
        <v>50</v>
      </c>
      <c r="P1839" s="87" t="s">
        <v>48</v>
      </c>
      <c r="Q1839" s="69"/>
      <c r="R1839" s="4" t="s">
        <v>49</v>
      </c>
      <c r="T1839" s="4" t="s">
        <v>49</v>
      </c>
      <c r="V1839" s="17" t="s">
        <v>50</v>
      </c>
      <c r="W1839" s="17"/>
      <c r="X1839" s="59">
        <v>3.4</v>
      </c>
      <c r="Y1839" s="69"/>
      <c r="Z1839" s="100">
        <v>4</v>
      </c>
      <c r="AA1839" s="69"/>
      <c r="AB1839" s="59">
        <v>4.4000000000000004</v>
      </c>
      <c r="AC1839" s="69"/>
      <c r="AD1839" s="87" t="s">
        <v>48</v>
      </c>
      <c r="AE1839" s="69"/>
      <c r="AF1839" s="59">
        <v>4</v>
      </c>
      <c r="AH1839" s="4" t="s">
        <v>49</v>
      </c>
      <c r="AJ1839" s="100">
        <v>4.8</v>
      </c>
      <c r="AL1839" s="4" t="s">
        <v>46</v>
      </c>
      <c r="AN1839" s="87">
        <v>3.2</v>
      </c>
      <c r="AP1839" s="116">
        <v>1.6</v>
      </c>
      <c r="AR1839" s="87">
        <v>4.2</v>
      </c>
      <c r="AT1839" s="100">
        <v>3.8</v>
      </c>
      <c r="AV1839" s="81">
        <v>3</v>
      </c>
      <c r="AX1839" s="81" t="s">
        <v>48</v>
      </c>
      <c r="AZ1839" s="100">
        <v>4.5999999999999996</v>
      </c>
      <c r="BB1839" s="100">
        <v>2.8</v>
      </c>
      <c r="BD1839" s="4" t="s">
        <v>50</v>
      </c>
      <c r="BF1839" s="87">
        <v>4.2</v>
      </c>
      <c r="BH1839" s="100">
        <v>4.2</v>
      </c>
      <c r="BI1839" s="69"/>
      <c r="BJ1839" s="81">
        <v>5</v>
      </c>
      <c r="BL1839" s="81">
        <v>4</v>
      </c>
      <c r="BN1839" s="81">
        <v>3.8</v>
      </c>
      <c r="BP1839" s="4" t="s">
        <v>52</v>
      </c>
      <c r="BR1839" s="148" t="s">
        <v>48</v>
      </c>
      <c r="BT1839" s="148">
        <v>4</v>
      </c>
      <c r="BV1839" s="148">
        <v>2.4</v>
      </c>
      <c r="BX1839" s="1" t="s">
        <v>47</v>
      </c>
      <c r="BZ1839" s="1" t="s">
        <v>47</v>
      </c>
    </row>
    <row r="1840" spans="2:78" x14ac:dyDescent="0.25">
      <c r="B1840" s="8">
        <v>1839</v>
      </c>
      <c r="C1840" s="8">
        <v>7</v>
      </c>
      <c r="D1840" s="8">
        <v>7</v>
      </c>
      <c r="E1840" s="8">
        <v>2021</v>
      </c>
      <c r="F1840" s="24" t="str">
        <f t="shared" si="155"/>
        <v>07/Jul/2021</v>
      </c>
      <c r="G1840" s="9" t="s">
        <v>21</v>
      </c>
      <c r="H1840" s="10" t="str">
        <f t="shared" si="158"/>
        <v>Wed</v>
      </c>
      <c r="I1840" s="10">
        <f t="shared" si="157"/>
        <v>920</v>
      </c>
      <c r="J1840" s="8">
        <f t="shared" si="159"/>
        <v>130</v>
      </c>
      <c r="K1840" s="1">
        <f t="shared" si="156"/>
        <v>31</v>
      </c>
      <c r="L1840" s="1">
        <f t="shared" si="160"/>
        <v>3</v>
      </c>
      <c r="N1840" s="1" t="s">
        <v>50</v>
      </c>
      <c r="P1840" s="87" t="s">
        <v>48</v>
      </c>
      <c r="Q1840" s="69"/>
      <c r="R1840" s="4" t="s">
        <v>49</v>
      </c>
      <c r="T1840" s="4" t="s">
        <v>49</v>
      </c>
      <c r="V1840" s="17" t="s">
        <v>50</v>
      </c>
      <c r="W1840" s="17"/>
      <c r="X1840" s="59">
        <v>6.8</v>
      </c>
      <c r="Y1840" s="69"/>
      <c r="Z1840" s="100">
        <v>7.2</v>
      </c>
      <c r="AA1840" s="69"/>
      <c r="AB1840" s="59">
        <v>11</v>
      </c>
      <c r="AC1840" s="69"/>
      <c r="AD1840" s="87" t="s">
        <v>48</v>
      </c>
      <c r="AE1840" s="69"/>
      <c r="AF1840" s="59">
        <v>6.6</v>
      </c>
      <c r="AH1840" s="4" t="s">
        <v>49</v>
      </c>
      <c r="AJ1840" s="100">
        <v>11.2</v>
      </c>
      <c r="AL1840" s="4" t="s">
        <v>46</v>
      </c>
      <c r="AN1840" s="87">
        <v>9</v>
      </c>
      <c r="AP1840" s="100">
        <v>4.4000000000000004</v>
      </c>
      <c r="AR1840" s="87">
        <v>9.4</v>
      </c>
      <c r="AT1840" s="100">
        <v>7</v>
      </c>
      <c r="AV1840" s="81">
        <v>6.8</v>
      </c>
      <c r="AX1840" s="81" t="s">
        <v>48</v>
      </c>
      <c r="AZ1840" s="100">
        <v>8.8000000000000007</v>
      </c>
      <c r="BB1840" s="100">
        <v>6.2</v>
      </c>
      <c r="BD1840" s="4" t="s">
        <v>50</v>
      </c>
      <c r="BF1840" s="87">
        <v>6.8</v>
      </c>
      <c r="BH1840" s="100">
        <v>7</v>
      </c>
      <c r="BI1840" s="69"/>
      <c r="BJ1840" s="81">
        <v>9.1999999999999993</v>
      </c>
      <c r="BL1840" s="81">
        <v>6.4</v>
      </c>
      <c r="BN1840" s="81">
        <v>7</v>
      </c>
      <c r="BP1840" s="4" t="s">
        <v>52</v>
      </c>
      <c r="BR1840" s="148" t="s">
        <v>48</v>
      </c>
      <c r="BT1840" s="148">
        <v>9.1999999999999993</v>
      </c>
      <c r="BV1840" s="148">
        <v>9</v>
      </c>
      <c r="BX1840" s="1" t="s">
        <v>47</v>
      </c>
      <c r="BZ1840" s="1" t="s">
        <v>47</v>
      </c>
    </row>
    <row r="1841" spans="2:78" x14ac:dyDescent="0.25">
      <c r="B1841" s="8">
        <v>1840</v>
      </c>
      <c r="C1841" s="8">
        <v>7</v>
      </c>
      <c r="D1841" s="8">
        <v>7</v>
      </c>
      <c r="E1841" s="8">
        <v>2021</v>
      </c>
      <c r="F1841" s="24" t="str">
        <f t="shared" si="155"/>
        <v>07/Jul/2021</v>
      </c>
      <c r="G1841" s="9" t="s">
        <v>22</v>
      </c>
      <c r="H1841" s="10" t="str">
        <f t="shared" si="158"/>
        <v>Wed</v>
      </c>
      <c r="I1841" s="10">
        <f t="shared" si="157"/>
        <v>920</v>
      </c>
      <c r="J1841" s="8">
        <f t="shared" si="159"/>
        <v>130</v>
      </c>
      <c r="K1841" s="1">
        <f t="shared" si="156"/>
        <v>31</v>
      </c>
      <c r="L1841" s="1">
        <f t="shared" si="160"/>
        <v>3</v>
      </c>
      <c r="N1841" s="1" t="s">
        <v>50</v>
      </c>
      <c r="P1841" s="87" t="s">
        <v>48</v>
      </c>
      <c r="Q1841" s="69"/>
      <c r="R1841" s="4" t="s">
        <v>49</v>
      </c>
      <c r="T1841" s="4" t="s">
        <v>49</v>
      </c>
      <c r="V1841" s="17" t="s">
        <v>50</v>
      </c>
      <c r="W1841" s="17"/>
      <c r="X1841" s="59">
        <v>3.4</v>
      </c>
      <c r="Y1841" s="69"/>
      <c r="Z1841" s="100">
        <v>1.2</v>
      </c>
      <c r="AA1841" s="69"/>
      <c r="AB1841" s="59">
        <v>4</v>
      </c>
      <c r="AC1841" s="69"/>
      <c r="AD1841" s="87" t="s">
        <v>48</v>
      </c>
      <c r="AE1841" s="69"/>
      <c r="AF1841" s="59">
        <v>3.8</v>
      </c>
      <c r="AH1841" s="4" t="s">
        <v>49</v>
      </c>
      <c r="AJ1841" s="100">
        <v>3.8</v>
      </c>
      <c r="AL1841" s="4" t="s">
        <v>46</v>
      </c>
      <c r="AN1841" s="87">
        <v>2</v>
      </c>
      <c r="AP1841" s="100">
        <v>2.4</v>
      </c>
      <c r="AR1841" s="87">
        <v>4.2</v>
      </c>
      <c r="AT1841" s="100">
        <v>3.8</v>
      </c>
      <c r="AV1841" s="81">
        <v>3</v>
      </c>
      <c r="AX1841" s="81" t="s">
        <v>48</v>
      </c>
      <c r="AZ1841" s="100">
        <v>3.6</v>
      </c>
      <c r="BB1841" s="100">
        <v>4.5999999999999996</v>
      </c>
      <c r="BD1841" s="4" t="s">
        <v>50</v>
      </c>
      <c r="BF1841" s="87">
        <v>9</v>
      </c>
      <c r="BH1841" s="100">
        <v>3.4</v>
      </c>
      <c r="BI1841" s="69"/>
      <c r="BJ1841" s="81">
        <v>4.4000000000000004</v>
      </c>
      <c r="BL1841" s="81">
        <v>3</v>
      </c>
      <c r="BN1841" s="81">
        <v>3.2</v>
      </c>
      <c r="BP1841" s="4" t="s">
        <v>52</v>
      </c>
      <c r="BR1841" s="148" t="s">
        <v>48</v>
      </c>
      <c r="BT1841" s="148">
        <v>4.2</v>
      </c>
      <c r="BV1841" s="148">
        <v>6.2</v>
      </c>
      <c r="BX1841" s="1" t="s">
        <v>47</v>
      </c>
      <c r="BZ1841" s="1" t="s">
        <v>47</v>
      </c>
    </row>
    <row r="1842" spans="2:78" x14ac:dyDescent="0.25">
      <c r="B1842" s="8">
        <v>1841</v>
      </c>
      <c r="C1842" s="8">
        <v>8</v>
      </c>
      <c r="D1842" s="8">
        <v>7</v>
      </c>
      <c r="E1842" s="8">
        <v>2021</v>
      </c>
      <c r="F1842" s="24" t="str">
        <f t="shared" si="155"/>
        <v>08/Jul/2021</v>
      </c>
      <c r="G1842" s="9" t="s">
        <v>21</v>
      </c>
      <c r="H1842" s="10" t="str">
        <f t="shared" si="158"/>
        <v>Thu</v>
      </c>
      <c r="I1842" s="10">
        <f t="shared" si="157"/>
        <v>921</v>
      </c>
      <c r="J1842" s="8">
        <f t="shared" si="159"/>
        <v>130</v>
      </c>
      <c r="K1842" s="1">
        <f t="shared" si="156"/>
        <v>31</v>
      </c>
      <c r="L1842" s="1">
        <f t="shared" si="160"/>
        <v>3</v>
      </c>
      <c r="N1842" s="1" t="s">
        <v>50</v>
      </c>
      <c r="P1842" s="87" t="s">
        <v>48</v>
      </c>
      <c r="Q1842" s="69"/>
      <c r="R1842" s="4" t="s">
        <v>49</v>
      </c>
      <c r="T1842" s="4" t="s">
        <v>49</v>
      </c>
      <c r="V1842" s="17" t="s">
        <v>50</v>
      </c>
      <c r="W1842" s="17"/>
      <c r="X1842" s="59">
        <v>9.4</v>
      </c>
      <c r="Y1842" s="69"/>
      <c r="Z1842" s="100">
        <v>7.6</v>
      </c>
      <c r="AA1842" s="69"/>
      <c r="AB1842" s="59">
        <v>13</v>
      </c>
      <c r="AC1842" s="69"/>
      <c r="AD1842" s="87" t="s">
        <v>48</v>
      </c>
      <c r="AE1842" s="69"/>
      <c r="AF1842" s="59">
        <v>5.6</v>
      </c>
      <c r="AH1842" s="4" t="s">
        <v>49</v>
      </c>
      <c r="AJ1842" s="100">
        <v>12</v>
      </c>
      <c r="AL1842" s="4" t="s">
        <v>46</v>
      </c>
      <c r="AN1842" s="87">
        <v>6</v>
      </c>
      <c r="AP1842" s="100">
        <v>5.4</v>
      </c>
      <c r="AR1842" s="87">
        <v>7.4</v>
      </c>
      <c r="AT1842" s="100">
        <v>10.199999999999999</v>
      </c>
      <c r="AV1842" s="81">
        <v>4.8</v>
      </c>
      <c r="AX1842" s="81" t="s">
        <v>48</v>
      </c>
      <c r="AZ1842" s="100">
        <v>11</v>
      </c>
      <c r="BB1842" s="100">
        <v>6.2</v>
      </c>
      <c r="BD1842" s="4" t="s">
        <v>50</v>
      </c>
      <c r="BF1842" s="87">
        <v>8.1999999999999993</v>
      </c>
      <c r="BH1842" s="100">
        <v>9.1999999999999993</v>
      </c>
      <c r="BI1842" s="69"/>
      <c r="BJ1842" s="81">
        <v>10.199999999999999</v>
      </c>
      <c r="BL1842" s="81">
        <v>7.6</v>
      </c>
      <c r="BN1842" s="81">
        <v>7.8</v>
      </c>
      <c r="BP1842" s="4" t="s">
        <v>52</v>
      </c>
      <c r="BR1842" s="148" t="s">
        <v>48</v>
      </c>
      <c r="BT1842" s="148">
        <v>9</v>
      </c>
      <c r="BV1842" s="148">
        <v>4</v>
      </c>
      <c r="BX1842" s="1" t="s">
        <v>47</v>
      </c>
      <c r="BZ1842" s="1" t="s">
        <v>47</v>
      </c>
    </row>
    <row r="1843" spans="2:78" x14ac:dyDescent="0.25">
      <c r="B1843" s="8">
        <v>1842</v>
      </c>
      <c r="C1843" s="8">
        <v>8</v>
      </c>
      <c r="D1843" s="8">
        <v>7</v>
      </c>
      <c r="E1843" s="8">
        <v>2021</v>
      </c>
      <c r="F1843" s="24" t="str">
        <f t="shared" si="155"/>
        <v>08/Jul/2021</v>
      </c>
      <c r="G1843" s="9" t="s">
        <v>22</v>
      </c>
      <c r="H1843" s="10" t="str">
        <f t="shared" si="158"/>
        <v>Thu</v>
      </c>
      <c r="I1843" s="10">
        <f t="shared" si="157"/>
        <v>921</v>
      </c>
      <c r="J1843" s="8">
        <f t="shared" si="159"/>
        <v>130</v>
      </c>
      <c r="K1843" s="1">
        <f t="shared" si="156"/>
        <v>31</v>
      </c>
      <c r="L1843" s="1">
        <f t="shared" si="160"/>
        <v>3</v>
      </c>
      <c r="N1843" s="1" t="s">
        <v>50</v>
      </c>
      <c r="P1843" s="87" t="s">
        <v>48</v>
      </c>
      <c r="Q1843" s="69"/>
      <c r="R1843" s="4" t="s">
        <v>49</v>
      </c>
      <c r="T1843" s="4" t="s">
        <v>49</v>
      </c>
      <c r="V1843" s="17" t="s">
        <v>50</v>
      </c>
      <c r="W1843" s="17"/>
      <c r="X1843" s="59" t="s">
        <v>28</v>
      </c>
      <c r="Y1843" s="69"/>
      <c r="Z1843" s="100" t="s">
        <v>28</v>
      </c>
      <c r="AA1843" s="69"/>
      <c r="AB1843" s="59" t="s">
        <v>28</v>
      </c>
      <c r="AC1843" s="69"/>
      <c r="AD1843" s="87" t="s">
        <v>48</v>
      </c>
      <c r="AE1843" s="69"/>
      <c r="AF1843" s="59" t="s">
        <v>28</v>
      </c>
      <c r="AH1843" s="4" t="s">
        <v>49</v>
      </c>
      <c r="AJ1843" s="100" t="s">
        <v>28</v>
      </c>
      <c r="AL1843" s="4" t="s">
        <v>46</v>
      </c>
      <c r="AN1843" s="87" t="s">
        <v>28</v>
      </c>
      <c r="AP1843" s="100" t="s">
        <v>28</v>
      </c>
      <c r="AR1843" s="87" t="s">
        <v>28</v>
      </c>
      <c r="AT1843" s="100" t="s">
        <v>28</v>
      </c>
      <c r="AV1843" s="81" t="s">
        <v>28</v>
      </c>
      <c r="AX1843" s="81" t="s">
        <v>48</v>
      </c>
      <c r="AZ1843" s="100" t="s">
        <v>28</v>
      </c>
      <c r="BB1843" s="100" t="s">
        <v>28</v>
      </c>
      <c r="BD1843" s="4" t="s">
        <v>50</v>
      </c>
      <c r="BF1843" s="87" t="s">
        <v>28</v>
      </c>
      <c r="BH1843" s="100" t="s">
        <v>28</v>
      </c>
      <c r="BI1843" s="69"/>
      <c r="BJ1843" s="81" t="s">
        <v>28</v>
      </c>
      <c r="BL1843" s="81" t="s">
        <v>28</v>
      </c>
      <c r="BN1843" s="81" t="s">
        <v>28</v>
      </c>
      <c r="BP1843" s="4" t="s">
        <v>52</v>
      </c>
      <c r="BR1843" s="148" t="s">
        <v>48</v>
      </c>
      <c r="BT1843" s="148" t="s">
        <v>28</v>
      </c>
      <c r="BV1843" s="148" t="s">
        <v>28</v>
      </c>
      <c r="BX1843" s="1" t="s">
        <v>47</v>
      </c>
      <c r="BZ1843" s="1" t="s">
        <v>47</v>
      </c>
    </row>
    <row r="1844" spans="2:78" x14ac:dyDescent="0.25">
      <c r="B1844" s="8">
        <v>1843</v>
      </c>
      <c r="C1844" s="8">
        <v>9</v>
      </c>
      <c r="D1844" s="8">
        <v>7</v>
      </c>
      <c r="E1844" s="8">
        <v>2021</v>
      </c>
      <c r="F1844" s="24" t="str">
        <f t="shared" si="155"/>
        <v>09/Jul/2021</v>
      </c>
      <c r="G1844" s="9" t="s">
        <v>21</v>
      </c>
      <c r="H1844" s="10" t="str">
        <f t="shared" si="158"/>
        <v>Fri</v>
      </c>
      <c r="I1844" s="10">
        <f t="shared" si="157"/>
        <v>922</v>
      </c>
      <c r="J1844" s="8">
        <f t="shared" si="159"/>
        <v>130</v>
      </c>
      <c r="K1844" s="1">
        <f t="shared" si="156"/>
        <v>31</v>
      </c>
      <c r="L1844" s="1">
        <f t="shared" si="160"/>
        <v>3</v>
      </c>
      <c r="N1844" s="1" t="s">
        <v>50</v>
      </c>
      <c r="P1844" s="87" t="s">
        <v>48</v>
      </c>
      <c r="Q1844" s="69"/>
      <c r="R1844" s="4" t="s">
        <v>49</v>
      </c>
      <c r="T1844" s="4" t="s">
        <v>49</v>
      </c>
      <c r="V1844" s="17" t="s">
        <v>50</v>
      </c>
      <c r="W1844" s="17"/>
      <c r="X1844" s="59">
        <v>7.9</v>
      </c>
      <c r="Y1844" s="69"/>
      <c r="Z1844" s="100">
        <v>7.7</v>
      </c>
      <c r="AA1844" s="69"/>
      <c r="AB1844" s="59">
        <v>8.3000000000000007</v>
      </c>
      <c r="AC1844" s="69"/>
      <c r="AD1844" s="87" t="s">
        <v>48</v>
      </c>
      <c r="AE1844" s="69"/>
      <c r="AF1844" s="59">
        <v>4.8</v>
      </c>
      <c r="AH1844" s="4" t="s">
        <v>49</v>
      </c>
      <c r="AJ1844" s="100">
        <v>10</v>
      </c>
      <c r="AL1844" s="4" t="s">
        <v>46</v>
      </c>
      <c r="AN1844" s="87">
        <v>4.5999999999999996</v>
      </c>
      <c r="AP1844" s="100">
        <v>5.5</v>
      </c>
      <c r="AR1844" s="87">
        <v>8.5</v>
      </c>
      <c r="AT1844" s="100">
        <v>9.5</v>
      </c>
      <c r="AV1844" s="81">
        <v>6.1</v>
      </c>
      <c r="AX1844" s="81" t="s">
        <v>48</v>
      </c>
      <c r="AZ1844" s="100">
        <v>8.9</v>
      </c>
      <c r="BB1844" s="100">
        <v>4.4000000000000004</v>
      </c>
      <c r="BD1844" s="4" t="s">
        <v>50</v>
      </c>
      <c r="BF1844" s="87">
        <v>8.1</v>
      </c>
      <c r="BH1844" s="100">
        <v>7.6</v>
      </c>
      <c r="BI1844" s="69"/>
      <c r="BJ1844" s="81">
        <v>8.5</v>
      </c>
      <c r="BL1844" s="81">
        <v>9.1999999999999993</v>
      </c>
      <c r="BN1844" s="81">
        <v>6.5</v>
      </c>
      <c r="BP1844" s="4" t="s">
        <v>52</v>
      </c>
      <c r="BR1844" s="148" t="s">
        <v>48</v>
      </c>
      <c r="BT1844" s="148">
        <v>7</v>
      </c>
      <c r="BV1844" s="148">
        <v>4</v>
      </c>
      <c r="BX1844" s="1" t="s">
        <v>47</v>
      </c>
      <c r="BZ1844" s="1" t="s">
        <v>47</v>
      </c>
    </row>
    <row r="1845" spans="2:78" x14ac:dyDescent="0.25">
      <c r="B1845" s="8">
        <v>1844</v>
      </c>
      <c r="C1845" s="8">
        <v>9</v>
      </c>
      <c r="D1845" s="8">
        <v>7</v>
      </c>
      <c r="E1845" s="8">
        <v>2021</v>
      </c>
      <c r="F1845" s="24" t="str">
        <f t="shared" si="155"/>
        <v>09/Jul/2021</v>
      </c>
      <c r="G1845" s="9" t="s">
        <v>22</v>
      </c>
      <c r="H1845" s="10" t="str">
        <f t="shared" si="158"/>
        <v>Fri</v>
      </c>
      <c r="I1845" s="10">
        <f t="shared" si="157"/>
        <v>922</v>
      </c>
      <c r="J1845" s="8">
        <f t="shared" si="159"/>
        <v>130</v>
      </c>
      <c r="K1845" s="1">
        <f t="shared" si="156"/>
        <v>31</v>
      </c>
      <c r="L1845" s="1">
        <f t="shared" si="160"/>
        <v>3</v>
      </c>
      <c r="N1845" s="1" t="s">
        <v>50</v>
      </c>
      <c r="P1845" s="87" t="s">
        <v>48</v>
      </c>
      <c r="Q1845" s="69"/>
      <c r="R1845" s="4" t="s">
        <v>49</v>
      </c>
      <c r="T1845" s="4" t="s">
        <v>49</v>
      </c>
      <c r="V1845" s="17" t="s">
        <v>50</v>
      </c>
      <c r="W1845" s="17"/>
      <c r="X1845" s="59">
        <v>4</v>
      </c>
      <c r="Y1845" s="69"/>
      <c r="Z1845" s="100">
        <v>3.4</v>
      </c>
      <c r="AA1845" s="69"/>
      <c r="AB1845" s="59">
        <v>4.5999999999999996</v>
      </c>
      <c r="AC1845" s="69"/>
      <c r="AD1845" s="87" t="s">
        <v>48</v>
      </c>
      <c r="AE1845" s="69"/>
      <c r="AF1845" s="59">
        <v>5.5</v>
      </c>
      <c r="AH1845" s="4" t="s">
        <v>49</v>
      </c>
      <c r="AJ1845" s="100">
        <v>2.6</v>
      </c>
      <c r="AL1845" s="4" t="s">
        <v>46</v>
      </c>
      <c r="AN1845" s="87">
        <v>3</v>
      </c>
      <c r="AP1845" s="100">
        <v>1.6</v>
      </c>
      <c r="AR1845" s="87">
        <v>3.8</v>
      </c>
      <c r="AT1845" s="100">
        <v>4.7</v>
      </c>
      <c r="AV1845" s="81">
        <v>3.3</v>
      </c>
      <c r="AX1845" s="81" t="s">
        <v>48</v>
      </c>
      <c r="AZ1845" s="100">
        <v>6.2</v>
      </c>
      <c r="BB1845" s="100">
        <v>2.2999999999999998</v>
      </c>
      <c r="BD1845" s="4" t="s">
        <v>50</v>
      </c>
      <c r="BF1845" s="87">
        <v>3.4</v>
      </c>
      <c r="BH1845" s="100">
        <v>4.2</v>
      </c>
      <c r="BI1845" s="69"/>
      <c r="BJ1845" s="81">
        <v>4.2</v>
      </c>
      <c r="BL1845" s="81">
        <v>7</v>
      </c>
      <c r="BN1845" s="81">
        <v>3.8</v>
      </c>
      <c r="BP1845" s="4" t="s">
        <v>52</v>
      </c>
      <c r="BR1845" s="148" t="s">
        <v>48</v>
      </c>
      <c r="BT1845" s="148">
        <v>4.5</v>
      </c>
      <c r="BV1845" s="148">
        <v>2.2000000000000002</v>
      </c>
      <c r="BX1845" s="1" t="s">
        <v>47</v>
      </c>
      <c r="BZ1845" s="1" t="s">
        <v>47</v>
      </c>
    </row>
    <row r="1846" spans="2:78" x14ac:dyDescent="0.25">
      <c r="B1846" s="8">
        <v>1845</v>
      </c>
      <c r="C1846" s="8">
        <v>10</v>
      </c>
      <c r="D1846" s="8">
        <v>7</v>
      </c>
      <c r="E1846" s="8">
        <v>2021</v>
      </c>
      <c r="F1846" s="24" t="str">
        <f t="shared" si="155"/>
        <v>10/Jul/2021</v>
      </c>
      <c r="G1846" s="9" t="s">
        <v>21</v>
      </c>
      <c r="H1846" s="10" t="str">
        <f t="shared" si="158"/>
        <v>Sat</v>
      </c>
      <c r="I1846" s="10">
        <f t="shared" si="157"/>
        <v>923</v>
      </c>
      <c r="J1846" s="8">
        <f t="shared" si="159"/>
        <v>130</v>
      </c>
      <c r="K1846" s="1">
        <f t="shared" si="156"/>
        <v>31</v>
      </c>
      <c r="L1846" s="1">
        <f t="shared" si="160"/>
        <v>3</v>
      </c>
      <c r="N1846" s="1" t="s">
        <v>50</v>
      </c>
      <c r="P1846" s="87" t="s">
        <v>48</v>
      </c>
      <c r="Q1846" s="69"/>
      <c r="R1846" s="4" t="s">
        <v>49</v>
      </c>
      <c r="T1846" s="4" t="s">
        <v>49</v>
      </c>
      <c r="V1846" s="17" t="s">
        <v>50</v>
      </c>
      <c r="W1846" s="17"/>
      <c r="X1846" s="59">
        <v>9.6</v>
      </c>
      <c r="Y1846" s="69"/>
      <c r="Z1846" s="100">
        <v>9.1999999999999993</v>
      </c>
      <c r="AA1846" s="69"/>
      <c r="AB1846" s="59">
        <v>9.4</v>
      </c>
      <c r="AC1846" s="69"/>
      <c r="AD1846" s="87" t="s">
        <v>48</v>
      </c>
      <c r="AE1846" s="69"/>
      <c r="AF1846" s="59">
        <v>6.2</v>
      </c>
      <c r="AH1846" s="4" t="s">
        <v>49</v>
      </c>
      <c r="AJ1846" s="100">
        <v>6</v>
      </c>
      <c r="AL1846" s="4" t="s">
        <v>46</v>
      </c>
      <c r="AN1846" s="87">
        <v>9.4</v>
      </c>
      <c r="AP1846" s="100">
        <v>5</v>
      </c>
      <c r="AR1846" s="87">
        <v>8</v>
      </c>
      <c r="AT1846" s="100">
        <v>4.8</v>
      </c>
      <c r="AV1846" s="81">
        <v>6.8</v>
      </c>
      <c r="AX1846" s="81" t="s">
        <v>48</v>
      </c>
      <c r="AZ1846" s="100">
        <v>5.4</v>
      </c>
      <c r="BB1846" s="100">
        <v>8.1999999999999993</v>
      </c>
      <c r="BD1846" s="4" t="s">
        <v>50</v>
      </c>
      <c r="BF1846" s="87">
        <v>3.2</v>
      </c>
      <c r="BH1846" s="100">
        <v>9.1999999999999993</v>
      </c>
      <c r="BI1846" s="69"/>
      <c r="BJ1846" s="81">
        <v>7.8</v>
      </c>
      <c r="BL1846" s="81">
        <v>5.6</v>
      </c>
      <c r="BN1846" s="81">
        <v>6.4</v>
      </c>
      <c r="BP1846" s="4" t="s">
        <v>52</v>
      </c>
      <c r="BR1846" s="148" t="s">
        <v>48</v>
      </c>
      <c r="BT1846" s="148">
        <v>4.2</v>
      </c>
      <c r="BV1846" s="148">
        <v>6.8</v>
      </c>
      <c r="BX1846" s="1" t="s">
        <v>47</v>
      </c>
      <c r="BZ1846" s="1" t="s">
        <v>47</v>
      </c>
    </row>
    <row r="1847" spans="2:78" x14ac:dyDescent="0.25">
      <c r="B1847" s="8">
        <v>1846</v>
      </c>
      <c r="C1847" s="8">
        <v>10</v>
      </c>
      <c r="D1847" s="8">
        <v>7</v>
      </c>
      <c r="E1847" s="8">
        <v>2021</v>
      </c>
      <c r="F1847" s="24" t="str">
        <f t="shared" si="155"/>
        <v>10/Jul/2021</v>
      </c>
      <c r="G1847" s="9" t="s">
        <v>22</v>
      </c>
      <c r="H1847" s="10" t="str">
        <f t="shared" si="158"/>
        <v>Sat</v>
      </c>
      <c r="I1847" s="10">
        <f t="shared" si="157"/>
        <v>923</v>
      </c>
      <c r="J1847" s="8">
        <f t="shared" si="159"/>
        <v>130</v>
      </c>
      <c r="K1847" s="1">
        <f t="shared" si="156"/>
        <v>31</v>
      </c>
      <c r="L1847" s="1">
        <f t="shared" si="160"/>
        <v>3</v>
      </c>
      <c r="N1847" s="1" t="s">
        <v>50</v>
      </c>
      <c r="P1847" s="87" t="s">
        <v>48</v>
      </c>
      <c r="Q1847" s="69"/>
      <c r="R1847" s="4" t="s">
        <v>49</v>
      </c>
      <c r="T1847" s="4" t="s">
        <v>49</v>
      </c>
      <c r="V1847" s="17" t="s">
        <v>50</v>
      </c>
      <c r="W1847" s="17"/>
      <c r="X1847" s="59">
        <v>4.4000000000000004</v>
      </c>
      <c r="Y1847" s="69"/>
      <c r="Z1847" s="100">
        <v>4</v>
      </c>
      <c r="AA1847" s="69"/>
      <c r="AB1847" s="59">
        <v>2.4</v>
      </c>
      <c r="AC1847" s="69"/>
      <c r="AD1847" s="87" t="s">
        <v>48</v>
      </c>
      <c r="AE1847" s="69"/>
      <c r="AF1847" s="59">
        <v>4.4000000000000004</v>
      </c>
      <c r="AH1847" s="4" t="s">
        <v>49</v>
      </c>
      <c r="AJ1847" s="100">
        <v>3.2</v>
      </c>
      <c r="AL1847" s="4" t="s">
        <v>46</v>
      </c>
      <c r="AN1847" s="87">
        <v>3</v>
      </c>
      <c r="AP1847" s="100">
        <v>4</v>
      </c>
      <c r="AR1847" s="87">
        <v>4.5999999999999996</v>
      </c>
      <c r="AT1847" s="100">
        <v>5</v>
      </c>
      <c r="AV1847" s="81">
        <v>2.8</v>
      </c>
      <c r="AX1847" s="81" t="s">
        <v>48</v>
      </c>
      <c r="AZ1847" s="100">
        <v>4</v>
      </c>
      <c r="BB1847" s="100">
        <v>2.8</v>
      </c>
      <c r="BD1847" s="4" t="s">
        <v>50</v>
      </c>
      <c r="BF1847" s="87">
        <v>2.8</v>
      </c>
      <c r="BH1847" s="100">
        <v>4</v>
      </c>
      <c r="BI1847" s="69"/>
      <c r="BJ1847" s="81">
        <v>3.8</v>
      </c>
      <c r="BL1847" s="81">
        <v>2.6</v>
      </c>
      <c r="BN1847" s="81">
        <v>3.6</v>
      </c>
      <c r="BP1847" s="4" t="s">
        <v>52</v>
      </c>
      <c r="BR1847" s="148" t="s">
        <v>48</v>
      </c>
      <c r="BT1847" s="148">
        <v>1.8</v>
      </c>
      <c r="BV1847" s="148">
        <v>1.8</v>
      </c>
      <c r="BX1847" s="1" t="s">
        <v>47</v>
      </c>
      <c r="BZ1847" s="1" t="s">
        <v>47</v>
      </c>
    </row>
    <row r="1848" spans="2:78" x14ac:dyDescent="0.25">
      <c r="B1848" s="8">
        <v>1847</v>
      </c>
      <c r="C1848" s="8">
        <v>11</v>
      </c>
      <c r="D1848" s="8">
        <v>7</v>
      </c>
      <c r="E1848" s="8">
        <v>2021</v>
      </c>
      <c r="F1848" s="24" t="str">
        <f t="shared" si="155"/>
        <v>11/Jul/2021</v>
      </c>
      <c r="G1848" s="9" t="s">
        <v>21</v>
      </c>
      <c r="H1848" s="10" t="str">
        <f t="shared" si="158"/>
        <v>Sun</v>
      </c>
      <c r="I1848" s="10">
        <f t="shared" si="157"/>
        <v>924</v>
      </c>
      <c r="J1848" s="8">
        <f t="shared" si="159"/>
        <v>130</v>
      </c>
      <c r="K1848" s="1">
        <f t="shared" si="156"/>
        <v>31</v>
      </c>
      <c r="L1848" s="1">
        <f t="shared" si="160"/>
        <v>3</v>
      </c>
      <c r="N1848" s="1" t="s">
        <v>50</v>
      </c>
      <c r="P1848" s="87" t="s">
        <v>48</v>
      </c>
      <c r="Q1848" s="69"/>
      <c r="R1848" s="4" t="s">
        <v>49</v>
      </c>
      <c r="T1848" s="4" t="s">
        <v>49</v>
      </c>
      <c r="V1848" s="17" t="s">
        <v>50</v>
      </c>
      <c r="W1848" s="17"/>
      <c r="X1848" s="59">
        <v>7</v>
      </c>
      <c r="Y1848" s="69"/>
      <c r="Z1848" s="100">
        <v>9.8000000000000007</v>
      </c>
      <c r="AA1848" s="69"/>
      <c r="AB1848" s="59">
        <v>9</v>
      </c>
      <c r="AC1848" s="69"/>
      <c r="AD1848" s="87" t="s">
        <v>48</v>
      </c>
      <c r="AE1848" s="69"/>
      <c r="AF1848" s="59">
        <v>7.2</v>
      </c>
      <c r="AH1848" s="4" t="s">
        <v>49</v>
      </c>
      <c r="AJ1848" s="100">
        <v>10</v>
      </c>
      <c r="AL1848" s="4" t="s">
        <v>46</v>
      </c>
      <c r="AN1848" s="87">
        <v>7</v>
      </c>
      <c r="AP1848" s="100">
        <v>7.6</v>
      </c>
      <c r="AR1848" s="87">
        <v>10.4</v>
      </c>
      <c r="AT1848" s="100">
        <v>13.2</v>
      </c>
      <c r="AV1848" s="81">
        <v>6.4</v>
      </c>
      <c r="AX1848" s="81" t="s">
        <v>48</v>
      </c>
      <c r="AZ1848" s="100">
        <v>5.2</v>
      </c>
      <c r="BB1848" s="100">
        <v>4.4000000000000004</v>
      </c>
      <c r="BD1848" s="4" t="s">
        <v>50</v>
      </c>
      <c r="BF1848" s="87">
        <v>9.1999999999999993</v>
      </c>
      <c r="BH1848" s="100">
        <v>8.6</v>
      </c>
      <c r="BI1848" s="69"/>
      <c r="BJ1848" s="81">
        <v>10.4</v>
      </c>
      <c r="BL1848" s="81">
        <v>7</v>
      </c>
      <c r="BN1848" s="81">
        <v>7.2</v>
      </c>
      <c r="BP1848" s="4" t="s">
        <v>52</v>
      </c>
      <c r="BR1848" s="148" t="s">
        <v>48</v>
      </c>
      <c r="BT1848" s="148">
        <v>5</v>
      </c>
      <c r="BV1848" s="148">
        <v>4.5999999999999996</v>
      </c>
      <c r="BX1848" s="1" t="s">
        <v>47</v>
      </c>
      <c r="BZ1848" s="1" t="s">
        <v>47</v>
      </c>
    </row>
    <row r="1849" spans="2:78" x14ac:dyDescent="0.25">
      <c r="B1849" s="8">
        <v>1848</v>
      </c>
      <c r="C1849" s="8">
        <v>11</v>
      </c>
      <c r="D1849" s="8">
        <v>7</v>
      </c>
      <c r="E1849" s="8">
        <v>2021</v>
      </c>
      <c r="F1849" s="24" t="str">
        <f t="shared" si="155"/>
        <v>11/Jul/2021</v>
      </c>
      <c r="G1849" s="9" t="s">
        <v>22</v>
      </c>
      <c r="H1849" s="10" t="str">
        <f t="shared" si="158"/>
        <v>Sun</v>
      </c>
      <c r="I1849" s="10">
        <f t="shared" si="157"/>
        <v>924</v>
      </c>
      <c r="J1849" s="8">
        <f t="shared" si="159"/>
        <v>130</v>
      </c>
      <c r="K1849" s="1">
        <f t="shared" si="156"/>
        <v>31</v>
      </c>
      <c r="L1849" s="1">
        <f t="shared" si="160"/>
        <v>3</v>
      </c>
      <c r="N1849" s="1" t="s">
        <v>50</v>
      </c>
      <c r="P1849" s="87" t="s">
        <v>48</v>
      </c>
      <c r="Q1849" s="69"/>
      <c r="R1849" s="4" t="s">
        <v>49</v>
      </c>
      <c r="T1849" s="4" t="s">
        <v>49</v>
      </c>
      <c r="V1849" s="17" t="s">
        <v>50</v>
      </c>
      <c r="W1849" s="17"/>
      <c r="X1849" s="59">
        <v>3.2</v>
      </c>
      <c r="Y1849" s="69"/>
      <c r="Z1849" s="100">
        <v>2</v>
      </c>
      <c r="AA1849" s="69"/>
      <c r="AB1849" s="59">
        <v>2.4</v>
      </c>
      <c r="AC1849" s="69"/>
      <c r="AD1849" s="87" t="s">
        <v>48</v>
      </c>
      <c r="AE1849" s="69"/>
      <c r="AF1849" s="59">
        <v>3.6</v>
      </c>
      <c r="AH1849" s="4" t="s">
        <v>49</v>
      </c>
      <c r="AJ1849" s="100">
        <v>4</v>
      </c>
      <c r="AL1849" s="4" t="s">
        <v>46</v>
      </c>
      <c r="AN1849" s="87">
        <v>5</v>
      </c>
      <c r="AP1849" s="100">
        <v>3.8</v>
      </c>
      <c r="AR1849" s="87">
        <v>3.6</v>
      </c>
      <c r="AT1849" s="100">
        <v>2</v>
      </c>
      <c r="AV1849" s="81">
        <v>8</v>
      </c>
      <c r="AX1849" s="81" t="s">
        <v>48</v>
      </c>
      <c r="AZ1849" s="100">
        <v>3.2</v>
      </c>
      <c r="BB1849" s="100">
        <v>2.4</v>
      </c>
      <c r="BD1849" s="4" t="s">
        <v>50</v>
      </c>
      <c r="BF1849" s="87">
        <v>2.4</v>
      </c>
      <c r="BH1849" s="100">
        <v>3.8</v>
      </c>
      <c r="BI1849" s="69"/>
      <c r="BJ1849" s="81">
        <v>2.4</v>
      </c>
      <c r="BL1849" s="81">
        <v>3.4</v>
      </c>
      <c r="BN1849" s="81">
        <v>2.2000000000000002</v>
      </c>
      <c r="BP1849" s="4" t="s">
        <v>52</v>
      </c>
      <c r="BR1849" s="148" t="s">
        <v>48</v>
      </c>
      <c r="BT1849" s="148">
        <v>1.8</v>
      </c>
      <c r="BV1849" s="148">
        <v>3</v>
      </c>
      <c r="BX1849" s="1" t="s">
        <v>47</v>
      </c>
      <c r="BZ1849" s="1" t="s">
        <v>47</v>
      </c>
    </row>
    <row r="1850" spans="2:78" x14ac:dyDescent="0.25">
      <c r="B1850" s="8">
        <v>1849</v>
      </c>
      <c r="C1850" s="8">
        <v>12</v>
      </c>
      <c r="D1850" s="8">
        <v>7</v>
      </c>
      <c r="E1850" s="8">
        <v>2021</v>
      </c>
      <c r="F1850" s="24" t="str">
        <f t="shared" si="155"/>
        <v>12/Jul/2021</v>
      </c>
      <c r="G1850" s="9" t="s">
        <v>21</v>
      </c>
      <c r="H1850" s="10" t="str">
        <f t="shared" si="158"/>
        <v>Mon</v>
      </c>
      <c r="I1850" s="10">
        <f t="shared" si="157"/>
        <v>925</v>
      </c>
      <c r="J1850" s="8">
        <f t="shared" si="159"/>
        <v>131</v>
      </c>
      <c r="K1850" s="1">
        <f t="shared" si="156"/>
        <v>31</v>
      </c>
      <c r="L1850" s="1">
        <f t="shared" si="160"/>
        <v>3</v>
      </c>
      <c r="N1850" s="1" t="s">
        <v>50</v>
      </c>
      <c r="P1850" s="87" t="s">
        <v>48</v>
      </c>
      <c r="Q1850" s="69"/>
      <c r="R1850" s="4" t="s">
        <v>49</v>
      </c>
      <c r="T1850" s="4" t="s">
        <v>49</v>
      </c>
      <c r="V1850" s="17" t="s">
        <v>50</v>
      </c>
      <c r="W1850" s="17"/>
      <c r="X1850" s="59">
        <v>8.4</v>
      </c>
      <c r="Y1850" s="69"/>
      <c r="Z1850" s="100">
        <v>10.4</v>
      </c>
      <c r="AA1850" s="69"/>
      <c r="AB1850" s="59">
        <v>9.8000000000000007</v>
      </c>
      <c r="AC1850" s="69"/>
      <c r="AD1850" s="87" t="s">
        <v>48</v>
      </c>
      <c r="AE1850" s="69"/>
      <c r="AF1850" s="59">
        <v>6.6</v>
      </c>
      <c r="AH1850" s="4" t="s">
        <v>49</v>
      </c>
      <c r="AJ1850" s="100">
        <v>7.8</v>
      </c>
      <c r="AL1850" s="4" t="s">
        <v>46</v>
      </c>
      <c r="AN1850" s="87">
        <v>4</v>
      </c>
      <c r="AP1850" s="100">
        <v>5.6</v>
      </c>
      <c r="AR1850" s="87">
        <v>7.2</v>
      </c>
      <c r="AT1850" s="100">
        <v>13</v>
      </c>
      <c r="AV1850" s="81">
        <v>6</v>
      </c>
      <c r="AX1850" s="81" t="s">
        <v>48</v>
      </c>
      <c r="AZ1850" s="100">
        <v>8</v>
      </c>
      <c r="BB1850" s="100">
        <v>5</v>
      </c>
      <c r="BD1850" s="4" t="s">
        <v>50</v>
      </c>
      <c r="BF1850" s="87">
        <v>7</v>
      </c>
      <c r="BH1850" s="100">
        <v>7</v>
      </c>
      <c r="BI1850" s="69"/>
      <c r="BJ1850" s="81">
        <v>8.1999999999999993</v>
      </c>
      <c r="BL1850" s="81">
        <v>5.8</v>
      </c>
      <c r="BN1850" s="81">
        <v>7.8</v>
      </c>
      <c r="BP1850" s="4" t="s">
        <v>52</v>
      </c>
      <c r="BR1850" s="148" t="s">
        <v>48</v>
      </c>
      <c r="BT1850" s="148">
        <v>5</v>
      </c>
      <c r="BV1850" s="148">
        <v>4</v>
      </c>
      <c r="BX1850" s="1" t="s">
        <v>47</v>
      </c>
      <c r="BZ1850" s="1" t="s">
        <v>47</v>
      </c>
    </row>
    <row r="1851" spans="2:78" ht="16.5" thickBot="1" x14ac:dyDescent="0.3">
      <c r="B1851" s="8">
        <v>1850</v>
      </c>
      <c r="C1851" s="8">
        <v>12</v>
      </c>
      <c r="D1851" s="8">
        <v>7</v>
      </c>
      <c r="E1851" s="8">
        <v>2021</v>
      </c>
      <c r="F1851" s="24" t="str">
        <f t="shared" si="155"/>
        <v>12/Jul/2021</v>
      </c>
      <c r="G1851" s="9" t="s">
        <v>22</v>
      </c>
      <c r="H1851" s="10" t="str">
        <f t="shared" si="158"/>
        <v>Mon</v>
      </c>
      <c r="I1851" s="10">
        <f t="shared" si="157"/>
        <v>925</v>
      </c>
      <c r="J1851" s="8">
        <f t="shared" si="159"/>
        <v>131</v>
      </c>
      <c r="K1851" s="1">
        <f t="shared" si="156"/>
        <v>31</v>
      </c>
      <c r="L1851" s="1">
        <f t="shared" si="160"/>
        <v>3</v>
      </c>
      <c r="N1851" s="1" t="s">
        <v>50</v>
      </c>
      <c r="P1851" s="87" t="s">
        <v>48</v>
      </c>
      <c r="Q1851" s="69"/>
      <c r="R1851" s="4" t="s">
        <v>49</v>
      </c>
      <c r="T1851" s="4" t="s">
        <v>49</v>
      </c>
      <c r="V1851" s="17" t="s">
        <v>50</v>
      </c>
      <c r="W1851" s="17"/>
      <c r="X1851" s="59">
        <v>3.8</v>
      </c>
      <c r="Y1851" s="69"/>
      <c r="Z1851" s="100">
        <v>4.5999999999999996</v>
      </c>
      <c r="AA1851" s="69"/>
      <c r="AB1851" s="59">
        <v>4.4000000000000004</v>
      </c>
      <c r="AC1851" s="69"/>
      <c r="AD1851" s="87" t="s">
        <v>48</v>
      </c>
      <c r="AE1851" s="69"/>
      <c r="AF1851" s="59">
        <v>4</v>
      </c>
      <c r="AH1851" s="4" t="s">
        <v>49</v>
      </c>
      <c r="AJ1851" s="100">
        <v>4.2</v>
      </c>
      <c r="AL1851" s="4" t="s">
        <v>46</v>
      </c>
      <c r="AN1851" s="87">
        <v>2.2000000000000002</v>
      </c>
      <c r="AP1851" s="100">
        <v>3</v>
      </c>
      <c r="AR1851" s="87">
        <v>5.2</v>
      </c>
      <c r="AT1851" s="100">
        <v>4</v>
      </c>
      <c r="AV1851" s="81">
        <v>2.6</v>
      </c>
      <c r="AX1851" s="81" t="s">
        <v>48</v>
      </c>
      <c r="AZ1851" s="100">
        <v>2.4</v>
      </c>
      <c r="BB1851" s="100">
        <v>2.4</v>
      </c>
      <c r="BD1851" s="4" t="s">
        <v>50</v>
      </c>
      <c r="BF1851" s="87">
        <v>4.2</v>
      </c>
      <c r="BH1851" s="100">
        <v>3.8</v>
      </c>
      <c r="BI1851" s="69"/>
      <c r="BJ1851" s="81">
        <v>3.8</v>
      </c>
      <c r="BL1851" s="81">
        <v>2.4</v>
      </c>
      <c r="BN1851" s="81">
        <v>2.4</v>
      </c>
      <c r="BP1851" s="4" t="s">
        <v>52</v>
      </c>
      <c r="BR1851" s="150" t="s">
        <v>48</v>
      </c>
      <c r="BT1851" s="148">
        <v>5.4</v>
      </c>
      <c r="BV1851" s="148">
        <v>1.8</v>
      </c>
      <c r="BX1851" s="1" t="s">
        <v>47</v>
      </c>
      <c r="BZ1851" s="1" t="s">
        <v>47</v>
      </c>
    </row>
    <row r="1852" spans="2:78" ht="16.5" thickTop="1" x14ac:dyDescent="0.25">
      <c r="B1852" s="8">
        <v>1851</v>
      </c>
      <c r="C1852" s="8">
        <v>13</v>
      </c>
      <c r="D1852" s="8">
        <v>7</v>
      </c>
      <c r="E1852" s="8">
        <v>2021</v>
      </c>
      <c r="F1852" s="24" t="str">
        <f t="shared" si="155"/>
        <v>13/Jul/2021</v>
      </c>
      <c r="G1852" s="9" t="s">
        <v>21</v>
      </c>
      <c r="H1852" s="10" t="str">
        <f t="shared" si="158"/>
        <v>Tue</v>
      </c>
      <c r="I1852" s="10">
        <f t="shared" si="157"/>
        <v>926</v>
      </c>
      <c r="J1852" s="8">
        <f t="shared" si="159"/>
        <v>131</v>
      </c>
      <c r="K1852" s="1">
        <f t="shared" si="156"/>
        <v>31</v>
      </c>
      <c r="L1852" s="1">
        <f t="shared" si="160"/>
        <v>3</v>
      </c>
      <c r="N1852" s="1" t="s">
        <v>50</v>
      </c>
      <c r="P1852" s="87" t="s">
        <v>48</v>
      </c>
      <c r="Q1852" s="69"/>
      <c r="R1852" s="4" t="s">
        <v>49</v>
      </c>
      <c r="T1852" s="4" t="s">
        <v>49</v>
      </c>
      <c r="V1852" s="17" t="s">
        <v>50</v>
      </c>
      <c r="W1852" s="17"/>
      <c r="X1852" s="59">
        <v>7.8</v>
      </c>
      <c r="Y1852" s="69"/>
      <c r="Z1852" s="100">
        <v>6.4</v>
      </c>
      <c r="AA1852" s="69"/>
      <c r="AB1852" s="59">
        <v>9.1999999999999993</v>
      </c>
      <c r="AC1852" s="69"/>
      <c r="AD1852" s="87" t="s">
        <v>48</v>
      </c>
      <c r="AE1852" s="69"/>
      <c r="AF1852" s="59">
        <v>6.2</v>
      </c>
      <c r="AH1852" s="4" t="s">
        <v>49</v>
      </c>
      <c r="AJ1852" s="100">
        <v>11</v>
      </c>
      <c r="AL1852" s="4" t="s">
        <v>46</v>
      </c>
      <c r="AN1852" s="87">
        <v>7.6</v>
      </c>
      <c r="AP1852" s="100">
        <v>8</v>
      </c>
      <c r="AR1852" s="87">
        <v>8.6</v>
      </c>
      <c r="AT1852" s="100">
        <v>12</v>
      </c>
      <c r="AV1852" s="81">
        <v>5.2</v>
      </c>
      <c r="AX1852" s="81" t="s">
        <v>48</v>
      </c>
      <c r="AZ1852" s="100">
        <v>7.2</v>
      </c>
      <c r="BB1852" s="100">
        <v>5.6</v>
      </c>
      <c r="BD1852" s="4" t="s">
        <v>50</v>
      </c>
      <c r="BF1852" s="87">
        <v>6.8</v>
      </c>
      <c r="BH1852" s="100">
        <v>9</v>
      </c>
      <c r="BI1852" s="69"/>
      <c r="BJ1852" s="81">
        <v>5.8</v>
      </c>
      <c r="BL1852" s="81">
        <v>6</v>
      </c>
      <c r="BN1852" s="81">
        <v>6</v>
      </c>
      <c r="BP1852" s="4" t="s">
        <v>52</v>
      </c>
      <c r="BR1852" s="1" t="s">
        <v>52</v>
      </c>
      <c r="BT1852" s="148">
        <v>6.2</v>
      </c>
      <c r="BV1852" s="148">
        <v>4.4000000000000004</v>
      </c>
      <c r="BX1852" s="1" t="s">
        <v>47</v>
      </c>
      <c r="BZ1852" s="1" t="s">
        <v>47</v>
      </c>
    </row>
    <row r="1853" spans="2:78" x14ac:dyDescent="0.25">
      <c r="B1853" s="8">
        <v>1852</v>
      </c>
      <c r="C1853" s="8">
        <v>13</v>
      </c>
      <c r="D1853" s="8">
        <v>7</v>
      </c>
      <c r="E1853" s="8">
        <v>2021</v>
      </c>
      <c r="F1853" s="24" t="str">
        <f t="shared" si="155"/>
        <v>13/Jul/2021</v>
      </c>
      <c r="G1853" s="9" t="s">
        <v>22</v>
      </c>
      <c r="H1853" s="10" t="str">
        <f t="shared" si="158"/>
        <v>Tue</v>
      </c>
      <c r="I1853" s="10">
        <f t="shared" si="157"/>
        <v>926</v>
      </c>
      <c r="J1853" s="8">
        <f t="shared" si="159"/>
        <v>131</v>
      </c>
      <c r="K1853" s="1">
        <f t="shared" si="156"/>
        <v>31</v>
      </c>
      <c r="L1853" s="1">
        <f t="shared" si="160"/>
        <v>3</v>
      </c>
      <c r="N1853" s="1" t="s">
        <v>50</v>
      </c>
      <c r="P1853" s="87" t="s">
        <v>48</v>
      </c>
      <c r="Q1853" s="69"/>
      <c r="R1853" s="4" t="s">
        <v>49</v>
      </c>
      <c r="T1853" s="4" t="s">
        <v>49</v>
      </c>
      <c r="V1853" s="17" t="s">
        <v>50</v>
      </c>
      <c r="W1853" s="17"/>
      <c r="X1853" s="59">
        <v>3.6</v>
      </c>
      <c r="Y1853" s="69"/>
      <c r="Z1853" s="100">
        <v>5.8</v>
      </c>
      <c r="AA1853" s="69"/>
      <c r="AB1853" s="59">
        <v>4.8</v>
      </c>
      <c r="AC1853" s="69"/>
      <c r="AD1853" s="87" t="s">
        <v>48</v>
      </c>
      <c r="AE1853" s="69"/>
      <c r="AF1853" s="59">
        <v>3.8</v>
      </c>
      <c r="AH1853" s="4" t="s">
        <v>49</v>
      </c>
      <c r="AJ1853" s="100">
        <v>4</v>
      </c>
      <c r="AL1853" s="4" t="s">
        <v>46</v>
      </c>
      <c r="AN1853" s="87">
        <v>2</v>
      </c>
      <c r="AP1853" s="100">
        <v>5</v>
      </c>
      <c r="AR1853" s="87">
        <v>5</v>
      </c>
      <c r="AT1853" s="100">
        <v>4.8</v>
      </c>
      <c r="AV1853" s="81">
        <v>2.4</v>
      </c>
      <c r="AX1853" s="81" t="s">
        <v>48</v>
      </c>
      <c r="AZ1853" s="100">
        <v>5</v>
      </c>
      <c r="BB1853" s="100">
        <v>3</v>
      </c>
      <c r="BD1853" s="4" t="s">
        <v>50</v>
      </c>
      <c r="BF1853" s="87">
        <v>4.8</v>
      </c>
      <c r="BH1853" s="100">
        <v>4.4000000000000004</v>
      </c>
      <c r="BI1853" s="69"/>
      <c r="BJ1853" s="81">
        <v>4.2</v>
      </c>
      <c r="BL1853" s="81">
        <v>2.8</v>
      </c>
      <c r="BN1853" s="81">
        <v>3</v>
      </c>
      <c r="BP1853" s="4" t="s">
        <v>52</v>
      </c>
      <c r="BR1853" s="1" t="s">
        <v>52</v>
      </c>
      <c r="BT1853" s="148">
        <v>4</v>
      </c>
      <c r="BV1853" s="148">
        <v>2.4</v>
      </c>
      <c r="BX1853" s="1" t="s">
        <v>47</v>
      </c>
      <c r="BZ1853" s="1" t="s">
        <v>47</v>
      </c>
    </row>
    <row r="1854" spans="2:78" x14ac:dyDescent="0.25">
      <c r="B1854" s="8">
        <v>1853</v>
      </c>
      <c r="C1854" s="8">
        <v>14</v>
      </c>
      <c r="D1854" s="8">
        <v>7</v>
      </c>
      <c r="E1854" s="8">
        <v>2021</v>
      </c>
      <c r="F1854" s="24" t="str">
        <f t="shared" si="155"/>
        <v>14/Jul/2021</v>
      </c>
      <c r="G1854" s="9" t="s">
        <v>21</v>
      </c>
      <c r="H1854" s="10" t="str">
        <f t="shared" si="158"/>
        <v>Wed</v>
      </c>
      <c r="I1854" s="10">
        <f t="shared" si="157"/>
        <v>927</v>
      </c>
      <c r="J1854" s="8">
        <f t="shared" si="159"/>
        <v>131</v>
      </c>
      <c r="K1854" s="1">
        <f t="shared" si="156"/>
        <v>31</v>
      </c>
      <c r="L1854" s="1">
        <f t="shared" si="160"/>
        <v>3</v>
      </c>
      <c r="N1854" s="1" t="s">
        <v>50</v>
      </c>
      <c r="P1854" s="87" t="s">
        <v>48</v>
      </c>
      <c r="Q1854" s="69"/>
      <c r="R1854" s="4" t="s">
        <v>49</v>
      </c>
      <c r="T1854" s="4" t="s">
        <v>49</v>
      </c>
      <c r="V1854" s="17" t="s">
        <v>50</v>
      </c>
      <c r="W1854" s="17"/>
      <c r="X1854" s="59">
        <v>9.1999999999999993</v>
      </c>
      <c r="Y1854" s="69"/>
      <c r="Z1854" s="100">
        <v>8.6</v>
      </c>
      <c r="AA1854" s="69"/>
      <c r="AB1854" s="59">
        <v>8.8000000000000007</v>
      </c>
      <c r="AC1854" s="69"/>
      <c r="AD1854" s="87" t="s">
        <v>48</v>
      </c>
      <c r="AE1854" s="69"/>
      <c r="AF1854" s="59">
        <v>6</v>
      </c>
      <c r="AH1854" s="4" t="s">
        <v>49</v>
      </c>
      <c r="AJ1854" s="100">
        <v>9.1999999999999993</v>
      </c>
      <c r="AL1854" s="4" t="s">
        <v>46</v>
      </c>
      <c r="AN1854" s="87">
        <v>6.6</v>
      </c>
      <c r="AP1854" s="100">
        <v>7.6</v>
      </c>
      <c r="AR1854" s="87">
        <v>8</v>
      </c>
      <c r="AT1854" s="100">
        <v>10.6</v>
      </c>
      <c r="AV1854" s="81">
        <v>6</v>
      </c>
      <c r="AX1854" s="81" t="s">
        <v>48</v>
      </c>
      <c r="AZ1854" s="100">
        <v>6.8</v>
      </c>
      <c r="BB1854" s="100">
        <v>5.6</v>
      </c>
      <c r="BD1854" s="4" t="s">
        <v>50</v>
      </c>
      <c r="BF1854" s="87">
        <v>9.6</v>
      </c>
      <c r="BH1854" s="100">
        <v>7</v>
      </c>
      <c r="BI1854" s="69"/>
      <c r="BJ1854" s="81">
        <v>10.199999999999999</v>
      </c>
      <c r="BL1854" s="81">
        <v>6</v>
      </c>
      <c r="BN1854" s="81">
        <v>4</v>
      </c>
      <c r="BP1854" s="4" t="s">
        <v>52</v>
      </c>
      <c r="BR1854" s="1" t="s">
        <v>52</v>
      </c>
      <c r="BT1854" s="148">
        <v>5.4</v>
      </c>
      <c r="BV1854" s="148">
        <v>4</v>
      </c>
      <c r="BX1854" s="1" t="s">
        <v>47</v>
      </c>
      <c r="BZ1854" s="1" t="s">
        <v>47</v>
      </c>
    </row>
    <row r="1855" spans="2:78" x14ac:dyDescent="0.25">
      <c r="B1855" s="8">
        <v>1854</v>
      </c>
      <c r="C1855" s="8">
        <v>14</v>
      </c>
      <c r="D1855" s="8">
        <v>7</v>
      </c>
      <c r="E1855" s="8">
        <v>2021</v>
      </c>
      <c r="F1855" s="24" t="str">
        <f t="shared" si="155"/>
        <v>14/Jul/2021</v>
      </c>
      <c r="G1855" s="9" t="s">
        <v>22</v>
      </c>
      <c r="H1855" s="10" t="str">
        <f t="shared" si="158"/>
        <v>Wed</v>
      </c>
      <c r="I1855" s="10">
        <f t="shared" si="157"/>
        <v>927</v>
      </c>
      <c r="J1855" s="8">
        <f t="shared" si="159"/>
        <v>131</v>
      </c>
      <c r="K1855" s="1">
        <f t="shared" si="156"/>
        <v>31</v>
      </c>
      <c r="L1855" s="1">
        <f t="shared" si="160"/>
        <v>3</v>
      </c>
      <c r="N1855" s="1" t="s">
        <v>50</v>
      </c>
      <c r="P1855" s="87" t="s">
        <v>48</v>
      </c>
      <c r="Q1855" s="69"/>
      <c r="R1855" s="4" t="s">
        <v>49</v>
      </c>
      <c r="T1855" s="4" t="s">
        <v>49</v>
      </c>
      <c r="V1855" s="17" t="s">
        <v>50</v>
      </c>
      <c r="W1855" s="17"/>
      <c r="X1855" s="59">
        <v>3.6</v>
      </c>
      <c r="Y1855" s="69"/>
      <c r="Z1855" s="100">
        <v>4.5999999999999996</v>
      </c>
      <c r="AA1855" s="69"/>
      <c r="AB1855" s="59">
        <v>4</v>
      </c>
      <c r="AC1855" s="69"/>
      <c r="AD1855" s="87" t="s">
        <v>48</v>
      </c>
      <c r="AE1855" s="69"/>
      <c r="AF1855" s="59">
        <v>3</v>
      </c>
      <c r="AH1855" s="4" t="s">
        <v>49</v>
      </c>
      <c r="AJ1855" s="100">
        <v>3.2</v>
      </c>
      <c r="AL1855" s="4" t="s">
        <v>46</v>
      </c>
      <c r="AN1855" s="87">
        <v>2</v>
      </c>
      <c r="AP1855" s="100">
        <v>3.2</v>
      </c>
      <c r="AR1855" s="87">
        <v>3.8</v>
      </c>
      <c r="AT1855" s="100">
        <v>4</v>
      </c>
      <c r="AV1855" s="81">
        <v>2</v>
      </c>
      <c r="AX1855" s="81" t="s">
        <v>48</v>
      </c>
      <c r="AZ1855" s="100">
        <v>4.5999999999999996</v>
      </c>
      <c r="BB1855" s="100">
        <v>2</v>
      </c>
      <c r="BD1855" s="4" t="s">
        <v>50</v>
      </c>
      <c r="BF1855" s="87">
        <v>4.4000000000000004</v>
      </c>
      <c r="BH1855" s="100">
        <v>3.4</v>
      </c>
      <c r="BI1855" s="69"/>
      <c r="BJ1855" s="81">
        <v>3.8</v>
      </c>
      <c r="BL1855" s="81">
        <v>2.4</v>
      </c>
      <c r="BN1855" s="81">
        <v>5.2</v>
      </c>
      <c r="BP1855" s="4" t="s">
        <v>52</v>
      </c>
      <c r="BR1855" s="1" t="s">
        <v>52</v>
      </c>
      <c r="BT1855" s="148">
        <v>3</v>
      </c>
      <c r="BV1855" s="148">
        <v>1.8</v>
      </c>
      <c r="BX1855" s="1" t="s">
        <v>47</v>
      </c>
      <c r="BZ1855" s="1" t="s">
        <v>47</v>
      </c>
    </row>
    <row r="1856" spans="2:78" x14ac:dyDescent="0.25">
      <c r="B1856" s="8">
        <v>1855</v>
      </c>
      <c r="C1856" s="8">
        <v>15</v>
      </c>
      <c r="D1856" s="8">
        <v>7</v>
      </c>
      <c r="E1856" s="8">
        <v>2021</v>
      </c>
      <c r="F1856" s="24" t="str">
        <f t="shared" ref="F1856:F1919" si="161">TEXT(DATE(E1856,D1856,C1856),"dd/mmm/yyyy")</f>
        <v>15/Jul/2021</v>
      </c>
      <c r="G1856" s="9" t="s">
        <v>21</v>
      </c>
      <c r="H1856" s="10" t="str">
        <f t="shared" si="158"/>
        <v>Thu</v>
      </c>
      <c r="I1856" s="10">
        <f t="shared" si="157"/>
        <v>928</v>
      </c>
      <c r="J1856" s="8">
        <f t="shared" si="159"/>
        <v>131</v>
      </c>
      <c r="K1856" s="1">
        <f t="shared" ref="K1856:K1919" si="162">IF(COUNTIF(K1795:K1855,K1826)=61,K1826+1,K1855)</f>
        <v>31</v>
      </c>
      <c r="L1856" s="1">
        <f t="shared" si="160"/>
        <v>3</v>
      </c>
      <c r="N1856" s="1" t="s">
        <v>50</v>
      </c>
      <c r="P1856" s="87" t="s">
        <v>48</v>
      </c>
      <c r="Q1856" s="69"/>
      <c r="R1856" s="4" t="s">
        <v>49</v>
      </c>
      <c r="T1856" s="4" t="s">
        <v>49</v>
      </c>
      <c r="V1856" s="17" t="s">
        <v>50</v>
      </c>
      <c r="W1856" s="17"/>
      <c r="X1856" s="59">
        <v>8.8000000000000007</v>
      </c>
      <c r="Y1856" s="69"/>
      <c r="Z1856" s="100">
        <v>9.6</v>
      </c>
      <c r="AA1856" s="69"/>
      <c r="AB1856" s="59">
        <v>9.6</v>
      </c>
      <c r="AC1856" s="69"/>
      <c r="AD1856" s="87" t="s">
        <v>48</v>
      </c>
      <c r="AE1856" s="69"/>
      <c r="AF1856" s="59">
        <v>5.2</v>
      </c>
      <c r="AH1856" s="4" t="s">
        <v>49</v>
      </c>
      <c r="AJ1856" s="100">
        <v>9</v>
      </c>
      <c r="AL1856" s="4" t="s">
        <v>46</v>
      </c>
      <c r="AN1856" s="87">
        <v>6.8</v>
      </c>
      <c r="AP1856" s="100">
        <v>7.2</v>
      </c>
      <c r="AR1856" s="87">
        <v>8.4</v>
      </c>
      <c r="AT1856" s="100">
        <v>12</v>
      </c>
      <c r="AV1856" s="81">
        <v>5.8</v>
      </c>
      <c r="AX1856" s="81" t="s">
        <v>48</v>
      </c>
      <c r="AZ1856" s="100">
        <v>7</v>
      </c>
      <c r="BB1856" s="100">
        <v>4.2</v>
      </c>
      <c r="BD1856" s="4" t="s">
        <v>50</v>
      </c>
      <c r="BF1856" s="87">
        <v>9.4</v>
      </c>
      <c r="BH1856" s="100">
        <v>8</v>
      </c>
      <c r="BI1856" s="69"/>
      <c r="BJ1856" s="81">
        <v>8.1999999999999993</v>
      </c>
      <c r="BL1856" s="81">
        <v>5.4</v>
      </c>
      <c r="BN1856" s="81">
        <v>6</v>
      </c>
      <c r="BP1856" s="4" t="s">
        <v>52</v>
      </c>
      <c r="BR1856" s="1" t="s">
        <v>52</v>
      </c>
      <c r="BT1856" s="148">
        <v>5.2</v>
      </c>
      <c r="BV1856" s="148">
        <v>4.2</v>
      </c>
      <c r="BX1856" s="1" t="s">
        <v>47</v>
      </c>
      <c r="BZ1856" s="1" t="s">
        <v>47</v>
      </c>
    </row>
    <row r="1857" spans="2:78" x14ac:dyDescent="0.25">
      <c r="B1857" s="8">
        <v>1856</v>
      </c>
      <c r="C1857" s="8">
        <v>15</v>
      </c>
      <c r="D1857" s="8">
        <v>7</v>
      </c>
      <c r="E1857" s="8">
        <v>2021</v>
      </c>
      <c r="F1857" s="24" t="str">
        <f t="shared" si="161"/>
        <v>15/Jul/2021</v>
      </c>
      <c r="G1857" s="9" t="s">
        <v>22</v>
      </c>
      <c r="H1857" s="10" t="str">
        <f t="shared" si="158"/>
        <v>Thu</v>
      </c>
      <c r="I1857" s="10">
        <f t="shared" si="157"/>
        <v>928</v>
      </c>
      <c r="J1857" s="8">
        <f t="shared" si="159"/>
        <v>131</v>
      </c>
      <c r="K1857" s="1">
        <f t="shared" si="162"/>
        <v>31</v>
      </c>
      <c r="L1857" s="1">
        <f t="shared" si="160"/>
        <v>3</v>
      </c>
      <c r="N1857" s="1" t="s">
        <v>50</v>
      </c>
      <c r="P1857" s="87" t="s">
        <v>48</v>
      </c>
      <c r="Q1857" s="69"/>
      <c r="R1857" s="4" t="s">
        <v>49</v>
      </c>
      <c r="T1857" s="4" t="s">
        <v>49</v>
      </c>
      <c r="V1857" s="17" t="s">
        <v>50</v>
      </c>
      <c r="W1857" s="17"/>
      <c r="X1857" s="59">
        <v>4</v>
      </c>
      <c r="Y1857" s="69"/>
      <c r="Z1857" s="100">
        <v>4</v>
      </c>
      <c r="AA1857" s="69"/>
      <c r="AB1857" s="59">
        <v>4</v>
      </c>
      <c r="AC1857" s="69"/>
      <c r="AD1857" s="87" t="s">
        <v>48</v>
      </c>
      <c r="AE1857" s="69"/>
      <c r="AF1857" s="59">
        <v>2.8</v>
      </c>
      <c r="AH1857" s="4" t="s">
        <v>49</v>
      </c>
      <c r="AJ1857" s="100">
        <v>4</v>
      </c>
      <c r="AL1857" s="4" t="s">
        <v>46</v>
      </c>
      <c r="AN1857" s="87">
        <v>2.4</v>
      </c>
      <c r="AP1857" s="100">
        <v>3</v>
      </c>
      <c r="AR1857" s="87">
        <v>4.5999999999999996</v>
      </c>
      <c r="AT1857" s="100">
        <v>4.4000000000000004</v>
      </c>
      <c r="AV1857" s="81">
        <v>4</v>
      </c>
      <c r="AX1857" s="81" t="s">
        <v>48</v>
      </c>
      <c r="AZ1857" s="100">
        <v>4.2</v>
      </c>
      <c r="BB1857" s="100">
        <v>3.2</v>
      </c>
      <c r="BD1857" s="4" t="s">
        <v>50</v>
      </c>
      <c r="BF1857" s="87">
        <v>4.3</v>
      </c>
      <c r="BH1857" s="100">
        <v>3</v>
      </c>
      <c r="BI1857" s="69"/>
      <c r="BJ1857" s="81">
        <v>4.8</v>
      </c>
      <c r="BL1857" s="81">
        <v>4</v>
      </c>
      <c r="BN1857" s="81">
        <v>2.6</v>
      </c>
      <c r="BP1857" s="4" t="s">
        <v>52</v>
      </c>
      <c r="BR1857" s="1" t="s">
        <v>52</v>
      </c>
      <c r="BT1857" s="148">
        <v>3.8</v>
      </c>
      <c r="BV1857" s="148">
        <v>3.2</v>
      </c>
      <c r="BX1857" s="1" t="s">
        <v>47</v>
      </c>
      <c r="BZ1857" s="1" t="s">
        <v>47</v>
      </c>
    </row>
    <row r="1858" spans="2:78" x14ac:dyDescent="0.25">
      <c r="B1858" s="8">
        <v>1857</v>
      </c>
      <c r="C1858" s="8">
        <v>16</v>
      </c>
      <c r="D1858" s="8">
        <v>7</v>
      </c>
      <c r="E1858" s="8">
        <v>2021</v>
      </c>
      <c r="F1858" s="24" t="str">
        <f t="shared" si="161"/>
        <v>16/Jul/2021</v>
      </c>
      <c r="G1858" s="9" t="s">
        <v>21</v>
      </c>
      <c r="H1858" s="10" t="str">
        <f t="shared" si="158"/>
        <v>Fri</v>
      </c>
      <c r="I1858" s="10">
        <f t="shared" si="157"/>
        <v>929</v>
      </c>
      <c r="J1858" s="8">
        <f t="shared" si="159"/>
        <v>131</v>
      </c>
      <c r="K1858" s="1">
        <f t="shared" si="162"/>
        <v>31</v>
      </c>
      <c r="L1858" s="1">
        <f t="shared" si="160"/>
        <v>3</v>
      </c>
      <c r="N1858" s="1" t="s">
        <v>50</v>
      </c>
      <c r="P1858" s="87" t="s">
        <v>48</v>
      </c>
      <c r="Q1858" s="69"/>
      <c r="R1858" s="4" t="s">
        <v>49</v>
      </c>
      <c r="T1858" s="4" t="s">
        <v>49</v>
      </c>
      <c r="V1858" s="17" t="s">
        <v>50</v>
      </c>
      <c r="W1858" s="17"/>
      <c r="X1858" s="59">
        <v>7.9</v>
      </c>
      <c r="Y1858" s="69"/>
      <c r="Z1858" s="100">
        <v>7.3</v>
      </c>
      <c r="AA1858" s="69"/>
      <c r="AB1858" s="59">
        <v>9.5</v>
      </c>
      <c r="AC1858" s="69"/>
      <c r="AD1858" s="87" t="s">
        <v>48</v>
      </c>
      <c r="AE1858" s="69"/>
      <c r="AF1858" s="59">
        <v>6</v>
      </c>
      <c r="AH1858" s="4" t="s">
        <v>49</v>
      </c>
      <c r="AJ1858" s="100">
        <v>9.5</v>
      </c>
      <c r="AL1858" s="4" t="s">
        <v>46</v>
      </c>
      <c r="AN1858" s="87">
        <v>6.4</v>
      </c>
      <c r="AP1858" s="100">
        <v>6.8</v>
      </c>
      <c r="AR1858" s="87">
        <v>8.9</v>
      </c>
      <c r="AT1858" s="100">
        <v>10.3</v>
      </c>
      <c r="AV1858" s="81">
        <v>6.1</v>
      </c>
      <c r="AX1858" s="81" t="s">
        <v>48</v>
      </c>
      <c r="AZ1858" s="100">
        <v>7.3</v>
      </c>
      <c r="BB1858" s="100">
        <v>5</v>
      </c>
      <c r="BD1858" s="4" t="s">
        <v>50</v>
      </c>
      <c r="BF1858" s="87">
        <v>7.9</v>
      </c>
      <c r="BH1858" s="100">
        <v>8.3000000000000007</v>
      </c>
      <c r="BI1858" s="69"/>
      <c r="BJ1858" s="81">
        <v>8.8000000000000007</v>
      </c>
      <c r="BL1858" s="81">
        <v>5.8</v>
      </c>
      <c r="BN1858" s="81">
        <v>6.5</v>
      </c>
      <c r="BP1858" s="4" t="s">
        <v>52</v>
      </c>
      <c r="BR1858" s="1" t="s">
        <v>52</v>
      </c>
      <c r="BT1858" s="148">
        <v>6.7</v>
      </c>
      <c r="BV1858" s="148">
        <v>4.0999999999999996</v>
      </c>
      <c r="BX1858" s="1" t="s">
        <v>47</v>
      </c>
      <c r="BZ1858" s="1" t="s">
        <v>47</v>
      </c>
    </row>
    <row r="1859" spans="2:78" ht="16.5" thickBot="1" x14ac:dyDescent="0.3">
      <c r="B1859" s="8">
        <v>1858</v>
      </c>
      <c r="C1859" s="8">
        <v>16</v>
      </c>
      <c r="D1859" s="8">
        <v>7</v>
      </c>
      <c r="E1859" s="8">
        <v>2021</v>
      </c>
      <c r="F1859" s="24" t="str">
        <f t="shared" si="161"/>
        <v>16/Jul/2021</v>
      </c>
      <c r="G1859" s="9" t="s">
        <v>22</v>
      </c>
      <c r="H1859" s="10" t="str">
        <f t="shared" si="158"/>
        <v>Fri</v>
      </c>
      <c r="I1859" s="10">
        <f t="shared" si="157"/>
        <v>929</v>
      </c>
      <c r="J1859" s="8">
        <f t="shared" si="159"/>
        <v>131</v>
      </c>
      <c r="K1859" s="1">
        <f t="shared" si="162"/>
        <v>31</v>
      </c>
      <c r="L1859" s="1">
        <f t="shared" si="160"/>
        <v>3</v>
      </c>
      <c r="N1859" s="1" t="s">
        <v>50</v>
      </c>
      <c r="P1859" s="91" t="s">
        <v>48</v>
      </c>
      <c r="Q1859" s="69"/>
      <c r="R1859" s="4" t="s">
        <v>49</v>
      </c>
      <c r="T1859" s="4" t="s">
        <v>49</v>
      </c>
      <c r="V1859" s="17" t="s">
        <v>50</v>
      </c>
      <c r="W1859" s="17"/>
      <c r="X1859" s="59">
        <v>4.0999999999999996</v>
      </c>
      <c r="Y1859" s="69"/>
      <c r="Z1859" s="100">
        <v>1.8</v>
      </c>
      <c r="AA1859" s="69"/>
      <c r="AB1859" s="59">
        <v>3.6</v>
      </c>
      <c r="AC1859" s="69"/>
      <c r="AD1859" s="91" t="s">
        <v>48</v>
      </c>
      <c r="AE1859" s="69"/>
      <c r="AF1859" s="59">
        <v>3.4</v>
      </c>
      <c r="AH1859" s="4" t="s">
        <v>49</v>
      </c>
      <c r="AJ1859" s="100">
        <v>3.4</v>
      </c>
      <c r="AL1859" s="4" t="s">
        <v>46</v>
      </c>
      <c r="AN1859" s="87">
        <v>2.5</v>
      </c>
      <c r="AP1859" s="100">
        <v>3.5</v>
      </c>
      <c r="AR1859" s="87">
        <v>4.8</v>
      </c>
      <c r="AT1859" s="100">
        <v>3.1</v>
      </c>
      <c r="AV1859" s="81">
        <v>3.7</v>
      </c>
      <c r="AX1859" s="85" t="s">
        <v>48</v>
      </c>
      <c r="AZ1859" s="100">
        <v>4.0999999999999996</v>
      </c>
      <c r="BB1859" s="100">
        <v>3.1</v>
      </c>
      <c r="BD1859" s="4" t="s">
        <v>50</v>
      </c>
      <c r="BF1859" s="87">
        <v>4.3</v>
      </c>
      <c r="BH1859" s="100">
        <v>3.2</v>
      </c>
      <c r="BI1859" s="69"/>
      <c r="BJ1859" s="81">
        <v>3.9</v>
      </c>
      <c r="BL1859" s="81">
        <v>3.3</v>
      </c>
      <c r="BN1859" s="81">
        <v>2.2000000000000002</v>
      </c>
      <c r="BP1859" s="4" t="s">
        <v>52</v>
      </c>
      <c r="BR1859" s="1" t="s">
        <v>52</v>
      </c>
      <c r="BT1859" s="148">
        <v>2.2999999999999998</v>
      </c>
      <c r="BV1859" s="148">
        <v>1.9</v>
      </c>
      <c r="BX1859" s="1" t="s">
        <v>47</v>
      </c>
      <c r="BZ1859" s="1" t="s">
        <v>47</v>
      </c>
    </row>
    <row r="1860" spans="2:78" ht="16.5" thickTop="1" x14ac:dyDescent="0.25">
      <c r="B1860" s="8">
        <v>1859</v>
      </c>
      <c r="C1860" s="8">
        <v>17</v>
      </c>
      <c r="D1860" s="8">
        <v>7</v>
      </c>
      <c r="E1860" s="8">
        <v>2021</v>
      </c>
      <c r="F1860" s="24" t="str">
        <f t="shared" si="161"/>
        <v>17/Jul/2021</v>
      </c>
      <c r="G1860" s="9" t="s">
        <v>21</v>
      </c>
      <c r="H1860" s="10" t="str">
        <f t="shared" si="158"/>
        <v>Sat</v>
      </c>
      <c r="I1860" s="10">
        <f t="shared" si="157"/>
        <v>930</v>
      </c>
      <c r="J1860" s="8">
        <f t="shared" si="159"/>
        <v>131</v>
      </c>
      <c r="K1860" s="1">
        <f t="shared" si="162"/>
        <v>31</v>
      </c>
      <c r="L1860" s="1">
        <f t="shared" si="160"/>
        <v>3</v>
      </c>
      <c r="N1860" s="1" t="s">
        <v>50</v>
      </c>
      <c r="P1860" s="4" t="s">
        <v>50</v>
      </c>
      <c r="R1860" s="4" t="s">
        <v>49</v>
      </c>
      <c r="T1860" s="4" t="s">
        <v>49</v>
      </c>
      <c r="V1860" s="17" t="s">
        <v>50</v>
      </c>
      <c r="W1860" s="17"/>
      <c r="X1860" s="59">
        <v>8.1999999999999993</v>
      </c>
      <c r="Y1860" s="69"/>
      <c r="Z1860" s="100">
        <v>8.6</v>
      </c>
      <c r="AA1860" s="69"/>
      <c r="AB1860" s="59">
        <v>7.6</v>
      </c>
      <c r="AC1860" s="69"/>
      <c r="AD1860" s="4" t="s">
        <v>52</v>
      </c>
      <c r="AF1860" s="59">
        <v>5.4</v>
      </c>
      <c r="AH1860" s="4" t="s">
        <v>49</v>
      </c>
      <c r="AJ1860" s="100">
        <v>9</v>
      </c>
      <c r="AL1860" s="4" t="s">
        <v>46</v>
      </c>
      <c r="AN1860" s="87">
        <v>6.6</v>
      </c>
      <c r="AP1860" s="100">
        <v>8.4</v>
      </c>
      <c r="AR1860" s="87">
        <v>8.6</v>
      </c>
      <c r="AT1860" s="100">
        <v>11</v>
      </c>
      <c r="AV1860" s="81">
        <v>5.8</v>
      </c>
      <c r="AX1860" s="4" t="s">
        <v>52</v>
      </c>
      <c r="AZ1860" s="100">
        <v>5.8</v>
      </c>
      <c r="BB1860" s="100">
        <v>4.2</v>
      </c>
      <c r="BD1860" s="4" t="s">
        <v>50</v>
      </c>
      <c r="BF1860" s="87">
        <v>8.9</v>
      </c>
      <c r="BH1860" s="100">
        <v>7.8</v>
      </c>
      <c r="BI1860" s="69"/>
      <c r="BJ1860" s="81">
        <v>9.1999999999999993</v>
      </c>
      <c r="BL1860" s="81">
        <v>4.8</v>
      </c>
      <c r="BN1860" s="81">
        <v>6.8</v>
      </c>
      <c r="BP1860" s="4" t="s">
        <v>52</v>
      </c>
      <c r="BR1860" s="1" t="s">
        <v>52</v>
      </c>
      <c r="BT1860" s="148">
        <v>7.2</v>
      </c>
      <c r="BV1860" s="148">
        <v>4</v>
      </c>
      <c r="BX1860" s="1" t="s">
        <v>47</v>
      </c>
      <c r="BZ1860" s="1" t="s">
        <v>47</v>
      </c>
    </row>
    <row r="1861" spans="2:78" x14ac:dyDescent="0.25">
      <c r="B1861" s="8">
        <v>1860</v>
      </c>
      <c r="C1861" s="8">
        <v>17</v>
      </c>
      <c r="D1861" s="8">
        <v>7</v>
      </c>
      <c r="E1861" s="8">
        <v>2021</v>
      </c>
      <c r="F1861" s="24" t="str">
        <f t="shared" si="161"/>
        <v>17/Jul/2021</v>
      </c>
      <c r="G1861" s="9" t="s">
        <v>22</v>
      </c>
      <c r="H1861" s="10" t="str">
        <f t="shared" si="158"/>
        <v>Sat</v>
      </c>
      <c r="I1861" s="10">
        <f t="shared" si="157"/>
        <v>930</v>
      </c>
      <c r="J1861" s="8">
        <f t="shared" si="159"/>
        <v>131</v>
      </c>
      <c r="K1861" s="1">
        <f t="shared" si="162"/>
        <v>31</v>
      </c>
      <c r="L1861" s="1">
        <f t="shared" si="160"/>
        <v>3</v>
      </c>
      <c r="N1861" s="1" t="s">
        <v>50</v>
      </c>
      <c r="P1861" s="4" t="s">
        <v>50</v>
      </c>
      <c r="R1861" s="4" t="s">
        <v>49</v>
      </c>
      <c r="T1861" s="4" t="s">
        <v>49</v>
      </c>
      <c r="V1861" s="17" t="s">
        <v>50</v>
      </c>
      <c r="W1861" s="17"/>
      <c r="X1861" s="59">
        <v>3.6</v>
      </c>
      <c r="Y1861" s="69"/>
      <c r="Z1861" s="100">
        <v>4</v>
      </c>
      <c r="AA1861" s="69"/>
      <c r="AB1861" s="59">
        <v>4.5999999999999996</v>
      </c>
      <c r="AC1861" s="69"/>
      <c r="AD1861" s="4" t="s">
        <v>52</v>
      </c>
      <c r="AF1861" s="59">
        <v>2.6</v>
      </c>
      <c r="AH1861" s="4" t="s">
        <v>49</v>
      </c>
      <c r="AJ1861" s="100">
        <v>4</v>
      </c>
      <c r="AL1861" s="4" t="s">
        <v>46</v>
      </c>
      <c r="AN1861" s="87">
        <v>2.2000000000000002</v>
      </c>
      <c r="AP1861" s="100">
        <v>2.4</v>
      </c>
      <c r="AR1861" s="87">
        <v>4.4000000000000004</v>
      </c>
      <c r="AT1861" s="100">
        <v>4</v>
      </c>
      <c r="AV1861" s="81">
        <v>3</v>
      </c>
      <c r="AX1861" s="4" t="s">
        <v>52</v>
      </c>
      <c r="AZ1861" s="100">
        <v>3.8</v>
      </c>
      <c r="BB1861" s="100">
        <v>4.4000000000000004</v>
      </c>
      <c r="BD1861" s="4" t="s">
        <v>50</v>
      </c>
      <c r="BF1861" s="87">
        <v>2.8</v>
      </c>
      <c r="BH1861" s="100">
        <v>3.4</v>
      </c>
      <c r="BI1861" s="69"/>
      <c r="BJ1861" s="81">
        <v>3.4</v>
      </c>
      <c r="BL1861" s="81">
        <v>3.6</v>
      </c>
      <c r="BN1861" s="81">
        <v>2.6</v>
      </c>
      <c r="BP1861" s="4" t="s">
        <v>52</v>
      </c>
      <c r="BR1861" s="1" t="s">
        <v>52</v>
      </c>
      <c r="BT1861" s="148">
        <v>2.4</v>
      </c>
      <c r="BV1861" s="148">
        <v>1.8</v>
      </c>
      <c r="BX1861" s="1" t="s">
        <v>47</v>
      </c>
      <c r="BZ1861" s="1" t="s">
        <v>47</v>
      </c>
    </row>
    <row r="1862" spans="2:78" x14ac:dyDescent="0.25">
      <c r="B1862" s="8">
        <v>1861</v>
      </c>
      <c r="C1862" s="8">
        <v>18</v>
      </c>
      <c r="D1862" s="8">
        <v>7</v>
      </c>
      <c r="E1862" s="8">
        <v>2021</v>
      </c>
      <c r="F1862" s="24" t="str">
        <f t="shared" si="161"/>
        <v>18/Jul/2021</v>
      </c>
      <c r="G1862" s="9" t="s">
        <v>21</v>
      </c>
      <c r="H1862" s="10" t="str">
        <f t="shared" si="158"/>
        <v>Sun</v>
      </c>
      <c r="I1862" s="10">
        <f t="shared" si="157"/>
        <v>931</v>
      </c>
      <c r="J1862" s="8">
        <f t="shared" si="159"/>
        <v>131</v>
      </c>
      <c r="K1862" s="1">
        <f t="shared" si="162"/>
        <v>31</v>
      </c>
      <c r="L1862" s="1">
        <f t="shared" si="160"/>
        <v>3</v>
      </c>
      <c r="N1862" s="1" t="s">
        <v>50</v>
      </c>
      <c r="P1862" s="4" t="s">
        <v>50</v>
      </c>
      <c r="R1862" s="4" t="s">
        <v>49</v>
      </c>
      <c r="T1862" s="4" t="s">
        <v>49</v>
      </c>
      <c r="V1862" s="17" t="s">
        <v>50</v>
      </c>
      <c r="W1862" s="17"/>
      <c r="X1862" s="59">
        <v>8</v>
      </c>
      <c r="Y1862" s="69"/>
      <c r="Z1862" s="100">
        <v>5.6</v>
      </c>
      <c r="AA1862" s="69"/>
      <c r="AB1862" s="59">
        <v>12</v>
      </c>
      <c r="AC1862" s="69"/>
      <c r="AD1862" s="4" t="s">
        <v>52</v>
      </c>
      <c r="AF1862" s="59">
        <v>5.8</v>
      </c>
      <c r="AH1862" s="4" t="s">
        <v>49</v>
      </c>
      <c r="AJ1862" s="100">
        <v>11.6</v>
      </c>
      <c r="AL1862" s="4" t="s">
        <v>46</v>
      </c>
      <c r="AN1862" s="87">
        <v>7.4</v>
      </c>
      <c r="AP1862" s="100">
        <v>7.8</v>
      </c>
      <c r="AR1862" s="87">
        <v>9</v>
      </c>
      <c r="AT1862" s="100">
        <v>11.2</v>
      </c>
      <c r="AV1862" s="81">
        <v>7.6</v>
      </c>
      <c r="AX1862" s="4" t="s">
        <v>52</v>
      </c>
      <c r="AZ1862" s="100">
        <v>6.8</v>
      </c>
      <c r="BB1862" s="100">
        <v>6</v>
      </c>
      <c r="BD1862" s="4" t="s">
        <v>50</v>
      </c>
      <c r="BF1862" s="87">
        <v>8.6</v>
      </c>
      <c r="BH1862" s="100">
        <v>7.8</v>
      </c>
      <c r="BI1862" s="69"/>
      <c r="BJ1862" s="81">
        <v>10</v>
      </c>
      <c r="BL1862" s="81">
        <v>7</v>
      </c>
      <c r="BN1862" s="81">
        <v>7.6</v>
      </c>
      <c r="BP1862" s="4" t="s">
        <v>52</v>
      </c>
      <c r="BR1862" s="1" t="s">
        <v>52</v>
      </c>
      <c r="BT1862" s="148">
        <v>6</v>
      </c>
      <c r="BV1862" s="148">
        <v>4</v>
      </c>
      <c r="BX1862" s="1" t="s">
        <v>47</v>
      </c>
      <c r="BZ1862" s="1" t="s">
        <v>47</v>
      </c>
    </row>
    <row r="1863" spans="2:78" ht="16.5" thickBot="1" x14ac:dyDescent="0.3">
      <c r="B1863" s="8">
        <v>1862</v>
      </c>
      <c r="C1863" s="8">
        <v>18</v>
      </c>
      <c r="D1863" s="8">
        <v>7</v>
      </c>
      <c r="E1863" s="8">
        <v>2021</v>
      </c>
      <c r="F1863" s="24" t="str">
        <f t="shared" si="161"/>
        <v>18/Jul/2021</v>
      </c>
      <c r="G1863" s="9" t="s">
        <v>22</v>
      </c>
      <c r="H1863" s="10" t="str">
        <f t="shared" si="158"/>
        <v>Sun</v>
      </c>
      <c r="I1863" s="10">
        <f t="shared" ref="I1863:I1926" si="163">IF(F1863=F1862,I1862,I1862+1)</f>
        <v>931</v>
      </c>
      <c r="J1863" s="8">
        <f t="shared" si="159"/>
        <v>131</v>
      </c>
      <c r="K1863" s="1">
        <f t="shared" si="162"/>
        <v>31</v>
      </c>
      <c r="L1863" s="1">
        <f t="shared" si="160"/>
        <v>3</v>
      </c>
      <c r="N1863" s="1" t="s">
        <v>50</v>
      </c>
      <c r="P1863" s="4" t="s">
        <v>50</v>
      </c>
      <c r="R1863" s="4" t="s">
        <v>49</v>
      </c>
      <c r="T1863" s="4" t="s">
        <v>49</v>
      </c>
      <c r="V1863" s="17" t="s">
        <v>50</v>
      </c>
      <c r="W1863" s="17"/>
      <c r="X1863" s="59">
        <v>3</v>
      </c>
      <c r="Y1863" s="69"/>
      <c r="Z1863" s="100">
        <v>4.4000000000000004</v>
      </c>
      <c r="AA1863" s="69"/>
      <c r="AB1863" s="59">
        <v>4.4000000000000004</v>
      </c>
      <c r="AC1863" s="69"/>
      <c r="AD1863" s="4" t="s">
        <v>52</v>
      </c>
      <c r="AF1863" s="59">
        <v>3</v>
      </c>
      <c r="AH1863" s="4" t="s">
        <v>49</v>
      </c>
      <c r="AJ1863" s="100">
        <v>3.6</v>
      </c>
      <c r="AL1863" s="4" t="s">
        <v>46</v>
      </c>
      <c r="AN1863" s="87">
        <v>3</v>
      </c>
      <c r="AP1863" s="100">
        <v>3.8</v>
      </c>
      <c r="AR1863" s="87">
        <v>3.4</v>
      </c>
      <c r="AT1863" s="100">
        <v>4.2</v>
      </c>
      <c r="AV1863" s="81">
        <v>2.4</v>
      </c>
      <c r="AX1863" s="4" t="s">
        <v>52</v>
      </c>
      <c r="AZ1863" s="100">
        <v>4.2</v>
      </c>
      <c r="BB1863" s="100">
        <v>3</v>
      </c>
      <c r="BD1863" s="4" t="s">
        <v>50</v>
      </c>
      <c r="BF1863" s="87">
        <v>4</v>
      </c>
      <c r="BH1863" s="100">
        <v>3.2</v>
      </c>
      <c r="BI1863" s="69"/>
      <c r="BJ1863" s="81">
        <v>3.6</v>
      </c>
      <c r="BL1863" s="81">
        <v>2.2000000000000002</v>
      </c>
      <c r="BN1863" s="81">
        <v>2.8</v>
      </c>
      <c r="BP1863" s="4" t="s">
        <v>52</v>
      </c>
      <c r="BR1863" s="1" t="s">
        <v>52</v>
      </c>
      <c r="BT1863" s="148">
        <v>3</v>
      </c>
      <c r="BV1863" s="148">
        <v>2</v>
      </c>
      <c r="BX1863" s="1" t="s">
        <v>47</v>
      </c>
      <c r="BZ1863" s="1" t="s">
        <v>47</v>
      </c>
    </row>
    <row r="1864" spans="2:78" ht="16.5" thickTop="1" x14ac:dyDescent="0.25">
      <c r="B1864" s="8">
        <v>1863</v>
      </c>
      <c r="C1864" s="8">
        <v>19</v>
      </c>
      <c r="D1864" s="8">
        <v>7</v>
      </c>
      <c r="E1864" s="8">
        <v>2021</v>
      </c>
      <c r="F1864" s="24" t="str">
        <f t="shared" si="161"/>
        <v>19/Jul/2021</v>
      </c>
      <c r="G1864" s="9" t="s">
        <v>21</v>
      </c>
      <c r="H1864" s="10" t="str">
        <f t="shared" si="158"/>
        <v>Mon</v>
      </c>
      <c r="I1864" s="10">
        <f t="shared" si="163"/>
        <v>932</v>
      </c>
      <c r="J1864" s="8">
        <f t="shared" si="159"/>
        <v>132</v>
      </c>
      <c r="K1864" s="1">
        <f t="shared" si="162"/>
        <v>31</v>
      </c>
      <c r="L1864" s="1">
        <f t="shared" si="160"/>
        <v>3</v>
      </c>
      <c r="N1864" s="1" t="s">
        <v>50</v>
      </c>
      <c r="P1864" s="4" t="s">
        <v>50</v>
      </c>
      <c r="R1864" s="4" t="s">
        <v>49</v>
      </c>
      <c r="T1864" s="4" t="s">
        <v>49</v>
      </c>
      <c r="V1864" s="17" t="s">
        <v>50</v>
      </c>
      <c r="W1864" s="17"/>
      <c r="X1864" s="119">
        <v>8.4</v>
      </c>
      <c r="Y1864" s="114"/>
      <c r="Z1864" s="101">
        <v>7.6</v>
      </c>
      <c r="AA1864" s="114"/>
      <c r="AB1864" s="119">
        <v>11.4</v>
      </c>
      <c r="AC1864" s="114"/>
      <c r="AD1864" s="4" t="s">
        <v>52</v>
      </c>
      <c r="AF1864" s="119">
        <v>5.6</v>
      </c>
      <c r="AG1864" s="5"/>
      <c r="AH1864" s="4" t="s">
        <v>49</v>
      </c>
      <c r="AJ1864" s="101">
        <v>8</v>
      </c>
      <c r="AK1864" s="5"/>
      <c r="AL1864" s="4" t="s">
        <v>46</v>
      </c>
      <c r="AN1864" s="88">
        <v>7</v>
      </c>
      <c r="AO1864" s="5"/>
      <c r="AP1864" s="101">
        <v>8</v>
      </c>
      <c r="AQ1864" s="5"/>
      <c r="AR1864" s="88">
        <v>8.1999999999999993</v>
      </c>
      <c r="AS1864" s="5"/>
      <c r="AT1864" s="101">
        <v>11.6</v>
      </c>
      <c r="AU1864" s="5"/>
      <c r="AV1864" s="82">
        <v>7.2</v>
      </c>
      <c r="AW1864" s="5"/>
      <c r="AX1864" s="4" t="s">
        <v>52</v>
      </c>
      <c r="AZ1864" s="101">
        <v>9.4</v>
      </c>
      <c r="BA1864" s="5"/>
      <c r="BB1864" s="101">
        <v>6.4</v>
      </c>
      <c r="BC1864" s="5"/>
      <c r="BD1864" s="4" t="s">
        <v>50</v>
      </c>
      <c r="BF1864" s="88">
        <v>8</v>
      </c>
      <c r="BG1864" s="5"/>
      <c r="BH1864" s="101">
        <v>8.4</v>
      </c>
      <c r="BI1864" s="114"/>
      <c r="BJ1864" s="82">
        <v>8</v>
      </c>
      <c r="BK1864" s="5"/>
      <c r="BL1864" s="82">
        <v>6</v>
      </c>
      <c r="BM1864" s="5"/>
      <c r="BN1864" s="82">
        <v>5.4</v>
      </c>
      <c r="BO1864" s="5"/>
      <c r="BP1864" s="4" t="s">
        <v>52</v>
      </c>
      <c r="BR1864" s="1" t="s">
        <v>52</v>
      </c>
      <c r="BT1864" s="75">
        <v>4.8</v>
      </c>
      <c r="BU1864" s="3"/>
      <c r="BV1864" s="75">
        <v>4</v>
      </c>
      <c r="BW1864" s="3"/>
      <c r="BX1864" s="155">
        <v>2.8</v>
      </c>
      <c r="BY1864" s="3"/>
      <c r="BZ1864" s="1" t="s">
        <v>47</v>
      </c>
    </row>
    <row r="1865" spans="2:78" x14ac:dyDescent="0.25">
      <c r="B1865" s="8">
        <v>1864</v>
      </c>
      <c r="C1865" s="8">
        <v>19</v>
      </c>
      <c r="D1865" s="8">
        <v>7</v>
      </c>
      <c r="E1865" s="8">
        <v>2021</v>
      </c>
      <c r="F1865" s="24" t="str">
        <f t="shared" si="161"/>
        <v>19/Jul/2021</v>
      </c>
      <c r="G1865" s="9" t="s">
        <v>22</v>
      </c>
      <c r="H1865" s="10" t="str">
        <f t="shared" si="158"/>
        <v>Mon</v>
      </c>
      <c r="I1865" s="10">
        <f t="shared" si="163"/>
        <v>932</v>
      </c>
      <c r="J1865" s="8">
        <f t="shared" si="159"/>
        <v>132</v>
      </c>
      <c r="K1865" s="1">
        <f t="shared" si="162"/>
        <v>31</v>
      </c>
      <c r="L1865" s="1">
        <f t="shared" si="160"/>
        <v>3</v>
      </c>
      <c r="N1865" s="1" t="s">
        <v>50</v>
      </c>
      <c r="P1865" s="4" t="s">
        <v>50</v>
      </c>
      <c r="R1865" s="4" t="s">
        <v>49</v>
      </c>
      <c r="T1865" s="4" t="s">
        <v>49</v>
      </c>
      <c r="V1865" s="17" t="s">
        <v>50</v>
      </c>
      <c r="W1865" s="17"/>
      <c r="X1865" s="59">
        <v>3.4</v>
      </c>
      <c r="Y1865" s="69"/>
      <c r="Z1865" s="100">
        <v>4.4000000000000004</v>
      </c>
      <c r="AA1865" s="69"/>
      <c r="AB1865" s="59">
        <v>4.5999999999999996</v>
      </c>
      <c r="AC1865" s="69"/>
      <c r="AD1865" s="4" t="s">
        <v>52</v>
      </c>
      <c r="AF1865" s="59">
        <v>2.8</v>
      </c>
      <c r="AH1865" s="4" t="s">
        <v>49</v>
      </c>
      <c r="AJ1865" s="100">
        <v>3</v>
      </c>
      <c r="AL1865" s="4" t="s">
        <v>46</v>
      </c>
      <c r="AN1865" s="87">
        <v>3</v>
      </c>
      <c r="AP1865" s="100">
        <v>4</v>
      </c>
      <c r="AR1865" s="87">
        <v>4.2</v>
      </c>
      <c r="AT1865" s="100">
        <v>4.5999999999999996</v>
      </c>
      <c r="AV1865" s="81">
        <v>3.8</v>
      </c>
      <c r="AX1865" s="4" t="s">
        <v>52</v>
      </c>
      <c r="AZ1865" s="100">
        <v>3.8</v>
      </c>
      <c r="BB1865" s="100">
        <v>2</v>
      </c>
      <c r="BD1865" s="4" t="s">
        <v>50</v>
      </c>
      <c r="BF1865" s="87">
        <v>4.2</v>
      </c>
      <c r="BH1865" s="100">
        <v>3.6</v>
      </c>
      <c r="BI1865" s="69"/>
      <c r="BJ1865" s="81">
        <v>4.5999999999999996</v>
      </c>
      <c r="BL1865" s="81">
        <v>3.4</v>
      </c>
      <c r="BN1865" s="81">
        <v>2.6</v>
      </c>
      <c r="BP1865" s="4" t="s">
        <v>52</v>
      </c>
      <c r="BR1865" s="1" t="s">
        <v>52</v>
      </c>
      <c r="BT1865" s="148">
        <v>1.8</v>
      </c>
      <c r="BV1865" s="148">
        <v>3.4</v>
      </c>
      <c r="BX1865" s="148">
        <v>1</v>
      </c>
      <c r="BZ1865" s="1" t="s">
        <v>47</v>
      </c>
    </row>
    <row r="1866" spans="2:78" x14ac:dyDescent="0.25">
      <c r="B1866" s="8">
        <v>1865</v>
      </c>
      <c r="C1866" s="8">
        <v>20</v>
      </c>
      <c r="D1866" s="8">
        <v>7</v>
      </c>
      <c r="E1866" s="8">
        <v>2021</v>
      </c>
      <c r="F1866" s="24" t="str">
        <f t="shared" si="161"/>
        <v>20/Jul/2021</v>
      </c>
      <c r="G1866" s="9" t="s">
        <v>21</v>
      </c>
      <c r="H1866" s="10" t="str">
        <f t="shared" si="158"/>
        <v>Tue</v>
      </c>
      <c r="I1866" s="10">
        <f t="shared" si="163"/>
        <v>933</v>
      </c>
      <c r="J1866" s="8">
        <f t="shared" si="159"/>
        <v>132</v>
      </c>
      <c r="K1866" s="1">
        <f t="shared" si="162"/>
        <v>31</v>
      </c>
      <c r="L1866" s="1">
        <f t="shared" si="160"/>
        <v>3</v>
      </c>
      <c r="N1866" s="1" t="s">
        <v>50</v>
      </c>
      <c r="P1866" s="4" t="s">
        <v>50</v>
      </c>
      <c r="R1866" s="4" t="s">
        <v>49</v>
      </c>
      <c r="T1866" s="4" t="s">
        <v>49</v>
      </c>
      <c r="V1866" s="17" t="s">
        <v>50</v>
      </c>
      <c r="W1866" s="17"/>
      <c r="X1866" s="59">
        <v>8.1999999999999993</v>
      </c>
      <c r="Y1866" s="69"/>
      <c r="Z1866" s="100">
        <v>8</v>
      </c>
      <c r="AA1866" s="69"/>
      <c r="AB1866" s="59">
        <v>11.2</v>
      </c>
      <c r="AC1866" s="69"/>
      <c r="AD1866" s="4" t="s">
        <v>52</v>
      </c>
      <c r="AF1866" s="59">
        <v>4.8</v>
      </c>
      <c r="AH1866" s="4" t="s">
        <v>49</v>
      </c>
      <c r="AJ1866" s="100">
        <v>8</v>
      </c>
      <c r="AL1866" s="4" t="s">
        <v>46</v>
      </c>
      <c r="AN1866" s="87">
        <v>7</v>
      </c>
      <c r="AP1866" s="100">
        <v>6.4</v>
      </c>
      <c r="AR1866" s="87">
        <v>8.6</v>
      </c>
      <c r="AT1866" s="100">
        <v>12.8</v>
      </c>
      <c r="AV1866" s="81">
        <v>6.4</v>
      </c>
      <c r="AX1866" s="4" t="s">
        <v>52</v>
      </c>
      <c r="AZ1866" s="100">
        <v>9</v>
      </c>
      <c r="BB1866" s="100">
        <v>5.6</v>
      </c>
      <c r="BD1866" s="4" t="s">
        <v>50</v>
      </c>
      <c r="BF1866" s="87">
        <v>8.4</v>
      </c>
      <c r="BH1866" s="100">
        <v>7</v>
      </c>
      <c r="BI1866" s="69"/>
      <c r="BJ1866" s="81">
        <v>8.6</v>
      </c>
      <c r="BL1866" s="81">
        <v>6.2</v>
      </c>
      <c r="BN1866" s="81">
        <v>5.4</v>
      </c>
      <c r="BP1866" s="4" t="s">
        <v>52</v>
      </c>
      <c r="BR1866" s="1" t="s">
        <v>52</v>
      </c>
      <c r="BT1866" s="148">
        <v>7</v>
      </c>
      <c r="BV1866" s="148">
        <v>3.6</v>
      </c>
      <c r="BX1866" s="148">
        <v>6</v>
      </c>
      <c r="BZ1866" s="1" t="s">
        <v>47</v>
      </c>
    </row>
    <row r="1867" spans="2:78" x14ac:dyDescent="0.25">
      <c r="B1867" s="8">
        <v>1866</v>
      </c>
      <c r="C1867" s="8">
        <v>20</v>
      </c>
      <c r="D1867" s="8">
        <v>7</v>
      </c>
      <c r="E1867" s="8">
        <v>2021</v>
      </c>
      <c r="F1867" s="24" t="str">
        <f t="shared" si="161"/>
        <v>20/Jul/2021</v>
      </c>
      <c r="G1867" s="9" t="s">
        <v>22</v>
      </c>
      <c r="H1867" s="10" t="str">
        <f t="shared" si="158"/>
        <v>Tue</v>
      </c>
      <c r="I1867" s="10">
        <f t="shared" si="163"/>
        <v>933</v>
      </c>
      <c r="J1867" s="8">
        <f t="shared" si="159"/>
        <v>132</v>
      </c>
      <c r="K1867" s="1">
        <f t="shared" si="162"/>
        <v>31</v>
      </c>
      <c r="L1867" s="1">
        <f t="shared" si="160"/>
        <v>3</v>
      </c>
      <c r="N1867" s="1" t="s">
        <v>50</v>
      </c>
      <c r="P1867" s="4" t="s">
        <v>50</v>
      </c>
      <c r="R1867" s="4" t="s">
        <v>49</v>
      </c>
      <c r="T1867" s="4" t="s">
        <v>49</v>
      </c>
      <c r="V1867" s="17" t="s">
        <v>50</v>
      </c>
      <c r="W1867" s="17"/>
      <c r="X1867" s="59">
        <v>3</v>
      </c>
      <c r="Y1867" s="69"/>
      <c r="Z1867" s="100">
        <v>3.2</v>
      </c>
      <c r="AA1867" s="69"/>
      <c r="AB1867" s="59">
        <v>4</v>
      </c>
      <c r="AC1867" s="69"/>
      <c r="AD1867" s="4" t="s">
        <v>52</v>
      </c>
      <c r="AF1867" s="59">
        <v>2.6</v>
      </c>
      <c r="AH1867" s="4" t="s">
        <v>49</v>
      </c>
      <c r="AJ1867" s="100">
        <v>3</v>
      </c>
      <c r="AL1867" s="4" t="s">
        <v>46</v>
      </c>
      <c r="AN1867" s="87">
        <v>2.4</v>
      </c>
      <c r="AP1867" s="100">
        <v>3</v>
      </c>
      <c r="AR1867" s="87">
        <v>2.8</v>
      </c>
      <c r="AT1867" s="100">
        <v>3</v>
      </c>
      <c r="AV1867" s="81">
        <v>2.4</v>
      </c>
      <c r="AX1867" s="4" t="s">
        <v>52</v>
      </c>
      <c r="AZ1867" s="100">
        <v>3</v>
      </c>
      <c r="BB1867" s="100">
        <v>3</v>
      </c>
      <c r="BD1867" s="4" t="s">
        <v>50</v>
      </c>
      <c r="BF1867" s="87">
        <v>3.8</v>
      </c>
      <c r="BH1867" s="100">
        <v>2.8</v>
      </c>
      <c r="BI1867" s="69"/>
      <c r="BJ1867" s="81">
        <v>3</v>
      </c>
      <c r="BL1867" s="81">
        <v>2</v>
      </c>
      <c r="BN1867" s="81">
        <v>3.4</v>
      </c>
      <c r="BP1867" s="4" t="s">
        <v>52</v>
      </c>
      <c r="BR1867" s="1" t="s">
        <v>52</v>
      </c>
      <c r="BT1867" s="148">
        <v>1.2</v>
      </c>
      <c r="BV1867" s="148">
        <v>1.4</v>
      </c>
      <c r="BX1867" s="148">
        <v>2</v>
      </c>
      <c r="BZ1867" s="1" t="s">
        <v>47</v>
      </c>
    </row>
    <row r="1868" spans="2:78" ht="16.5" thickBot="1" x14ac:dyDescent="0.3">
      <c r="B1868" s="8">
        <v>1867</v>
      </c>
      <c r="C1868" s="8">
        <v>21</v>
      </c>
      <c r="D1868" s="8">
        <v>7</v>
      </c>
      <c r="E1868" s="8">
        <v>2021</v>
      </c>
      <c r="F1868" s="24" t="str">
        <f t="shared" si="161"/>
        <v>21/Jul/2021</v>
      </c>
      <c r="G1868" s="9" t="s">
        <v>21</v>
      </c>
      <c r="H1868" s="10" t="str">
        <f t="shared" si="158"/>
        <v>Wed</v>
      </c>
      <c r="I1868" s="10">
        <f t="shared" si="163"/>
        <v>934</v>
      </c>
      <c r="J1868" s="8">
        <f t="shared" si="159"/>
        <v>132</v>
      </c>
      <c r="K1868" s="1">
        <f t="shared" si="162"/>
        <v>31</v>
      </c>
      <c r="L1868" s="1">
        <f t="shared" si="160"/>
        <v>3</v>
      </c>
      <c r="N1868" s="1" t="s">
        <v>50</v>
      </c>
      <c r="P1868" s="4" t="s">
        <v>50</v>
      </c>
      <c r="R1868" s="4" t="s">
        <v>49</v>
      </c>
      <c r="T1868" s="4" t="s">
        <v>49</v>
      </c>
      <c r="V1868" s="17" t="s">
        <v>50</v>
      </c>
      <c r="W1868" s="17"/>
      <c r="X1868" s="59">
        <v>8.6</v>
      </c>
      <c r="Y1868" s="69"/>
      <c r="Z1868" s="100">
        <v>6.8</v>
      </c>
      <c r="AA1868" s="69"/>
      <c r="AB1868" s="59">
        <v>11</v>
      </c>
      <c r="AC1868" s="69"/>
      <c r="AD1868" s="4" t="s">
        <v>52</v>
      </c>
      <c r="AF1868" s="59">
        <v>6.2</v>
      </c>
      <c r="AH1868" s="4" t="s">
        <v>49</v>
      </c>
      <c r="AJ1868" s="100">
        <v>9.8000000000000007</v>
      </c>
      <c r="AL1868" s="4" t="s">
        <v>46</v>
      </c>
      <c r="AN1868" s="87">
        <v>7.4</v>
      </c>
      <c r="AP1868" s="100">
        <v>8</v>
      </c>
      <c r="AR1868" s="87">
        <v>9</v>
      </c>
      <c r="AT1868" s="100">
        <v>9.1999999999999993</v>
      </c>
      <c r="AV1868" s="81">
        <v>7.2</v>
      </c>
      <c r="AX1868" s="4" t="s">
        <v>52</v>
      </c>
      <c r="AZ1868" s="100">
        <v>7.2</v>
      </c>
      <c r="BB1868" s="100">
        <v>5.4</v>
      </c>
      <c r="BD1868" s="4" t="s">
        <v>50</v>
      </c>
      <c r="BF1868" s="87">
        <v>9.4</v>
      </c>
      <c r="BH1868" s="100">
        <v>8.1999999999999993</v>
      </c>
      <c r="BI1868" s="69"/>
      <c r="BJ1868" s="81">
        <v>10</v>
      </c>
      <c r="BL1868" s="81">
        <v>6.4</v>
      </c>
      <c r="BN1868" s="81">
        <v>7</v>
      </c>
      <c r="BP1868" s="4" t="s">
        <v>52</v>
      </c>
      <c r="BR1868" s="1" t="s">
        <v>52</v>
      </c>
      <c r="BT1868" s="148">
        <v>5.4</v>
      </c>
      <c r="BV1868" s="148">
        <v>5</v>
      </c>
      <c r="BX1868" s="148">
        <v>6.4</v>
      </c>
      <c r="BZ1868" s="1" t="s">
        <v>47</v>
      </c>
    </row>
    <row r="1869" spans="2:78" ht="16.5" thickTop="1" x14ac:dyDescent="0.25">
      <c r="B1869" s="8">
        <v>1868</v>
      </c>
      <c r="C1869" s="8">
        <v>21</v>
      </c>
      <c r="D1869" s="8">
        <v>7</v>
      </c>
      <c r="E1869" s="8">
        <v>2021</v>
      </c>
      <c r="F1869" s="24" t="str">
        <f t="shared" si="161"/>
        <v>21/Jul/2021</v>
      </c>
      <c r="G1869" s="9" t="s">
        <v>22</v>
      </c>
      <c r="H1869" s="10" t="str">
        <f t="shared" si="158"/>
        <v>Wed</v>
      </c>
      <c r="I1869" s="10">
        <f t="shared" si="163"/>
        <v>934</v>
      </c>
      <c r="J1869" s="8">
        <f t="shared" si="159"/>
        <v>132</v>
      </c>
      <c r="K1869" s="1">
        <f t="shared" si="162"/>
        <v>31</v>
      </c>
      <c r="L1869" s="1">
        <f t="shared" si="160"/>
        <v>3</v>
      </c>
      <c r="N1869" s="1" t="s">
        <v>50</v>
      </c>
      <c r="P1869" s="4" t="s">
        <v>50</v>
      </c>
      <c r="R1869" s="4" t="s">
        <v>49</v>
      </c>
      <c r="T1869" s="4" t="s">
        <v>49</v>
      </c>
      <c r="V1869" s="17" t="s">
        <v>50</v>
      </c>
      <c r="W1869" s="17"/>
      <c r="X1869" s="59">
        <v>3.2</v>
      </c>
      <c r="Y1869" s="69"/>
      <c r="Z1869" s="100">
        <v>3.6</v>
      </c>
      <c r="AA1869" s="69"/>
      <c r="AB1869" s="59">
        <v>4.5999999999999996</v>
      </c>
      <c r="AC1869" s="69"/>
      <c r="AD1869" s="4" t="s">
        <v>52</v>
      </c>
      <c r="AF1869" s="59">
        <v>3</v>
      </c>
      <c r="AH1869" s="4" t="s">
        <v>49</v>
      </c>
      <c r="AJ1869" s="100">
        <v>2.6</v>
      </c>
      <c r="AL1869" s="4" t="s">
        <v>46</v>
      </c>
      <c r="AN1869" s="87">
        <v>2</v>
      </c>
      <c r="AP1869" s="100">
        <v>2.2000000000000002</v>
      </c>
      <c r="AR1869" s="87">
        <v>2.4</v>
      </c>
      <c r="AT1869" s="100">
        <v>1</v>
      </c>
      <c r="AV1869" s="81">
        <v>2</v>
      </c>
      <c r="AX1869" s="4" t="s">
        <v>52</v>
      </c>
      <c r="AZ1869" s="100">
        <v>4</v>
      </c>
      <c r="BB1869" s="100">
        <v>3</v>
      </c>
      <c r="BD1869" s="4" t="s">
        <v>50</v>
      </c>
      <c r="BF1869" s="87">
        <v>4</v>
      </c>
      <c r="BH1869" s="100">
        <v>4.4000000000000004</v>
      </c>
      <c r="BI1869" s="69"/>
      <c r="BJ1869" s="81">
        <v>1.8</v>
      </c>
      <c r="BL1869" s="81">
        <v>1.6</v>
      </c>
      <c r="BN1869" s="81">
        <v>2.8</v>
      </c>
      <c r="BP1869" s="4" t="s">
        <v>52</v>
      </c>
      <c r="BR1869" s="151">
        <v>2.2000000000000002</v>
      </c>
      <c r="BT1869" s="148">
        <v>4</v>
      </c>
      <c r="BV1869" s="148">
        <v>1.4</v>
      </c>
      <c r="BX1869" s="148">
        <v>4.8</v>
      </c>
      <c r="BZ1869" s="1" t="s">
        <v>47</v>
      </c>
    </row>
    <row r="1870" spans="2:78" x14ac:dyDescent="0.25">
      <c r="B1870" s="8">
        <v>1869</v>
      </c>
      <c r="C1870" s="8">
        <v>22</v>
      </c>
      <c r="D1870" s="8">
        <v>7</v>
      </c>
      <c r="E1870" s="8">
        <v>2021</v>
      </c>
      <c r="F1870" s="24" t="str">
        <f t="shared" si="161"/>
        <v>22/Jul/2021</v>
      </c>
      <c r="G1870" s="9" t="s">
        <v>21</v>
      </c>
      <c r="H1870" s="10" t="str">
        <f t="shared" si="158"/>
        <v>Thu</v>
      </c>
      <c r="I1870" s="10">
        <f t="shared" si="163"/>
        <v>935</v>
      </c>
      <c r="J1870" s="8">
        <f t="shared" si="159"/>
        <v>132</v>
      </c>
      <c r="K1870" s="1">
        <f t="shared" si="162"/>
        <v>31</v>
      </c>
      <c r="L1870" s="1">
        <f t="shared" si="160"/>
        <v>3</v>
      </c>
      <c r="N1870" s="1" t="s">
        <v>50</v>
      </c>
      <c r="P1870" s="4" t="s">
        <v>50</v>
      </c>
      <c r="R1870" s="4" t="s">
        <v>49</v>
      </c>
      <c r="T1870" s="4" t="s">
        <v>49</v>
      </c>
      <c r="V1870" s="17" t="s">
        <v>50</v>
      </c>
      <c r="W1870" s="17"/>
      <c r="X1870" s="59">
        <v>7.8</v>
      </c>
      <c r="Y1870" s="69"/>
      <c r="Z1870" s="100">
        <v>7.2</v>
      </c>
      <c r="AA1870" s="69"/>
      <c r="AB1870" s="59">
        <v>9.6</v>
      </c>
      <c r="AC1870" s="69"/>
      <c r="AD1870" s="4" t="s">
        <v>52</v>
      </c>
      <c r="AF1870" s="59">
        <v>6.2</v>
      </c>
      <c r="AH1870" s="4" t="s">
        <v>49</v>
      </c>
      <c r="AJ1870" s="100">
        <v>8.1999999999999993</v>
      </c>
      <c r="AL1870" s="4" t="s">
        <v>46</v>
      </c>
      <c r="AN1870" s="87">
        <v>7.2</v>
      </c>
      <c r="AP1870" s="100">
        <v>6.2</v>
      </c>
      <c r="AR1870" s="87">
        <v>12.6</v>
      </c>
      <c r="AT1870" s="100">
        <v>9</v>
      </c>
      <c r="AV1870" s="81">
        <v>5.6</v>
      </c>
      <c r="AX1870" s="4" t="s">
        <v>52</v>
      </c>
      <c r="AZ1870" s="100">
        <v>8</v>
      </c>
      <c r="BB1870" s="100">
        <v>5.4</v>
      </c>
      <c r="BD1870" s="4" t="s">
        <v>50</v>
      </c>
      <c r="BF1870" s="87">
        <v>8.1999999999999993</v>
      </c>
      <c r="BH1870" s="100">
        <v>6.8</v>
      </c>
      <c r="BI1870" s="69"/>
      <c r="BJ1870" s="81">
        <v>9.4</v>
      </c>
      <c r="BL1870" s="81">
        <v>5.6</v>
      </c>
      <c r="BN1870" s="81">
        <v>5.4</v>
      </c>
      <c r="BP1870" s="4" t="s">
        <v>52</v>
      </c>
      <c r="BR1870" s="152">
        <v>8.1999999999999993</v>
      </c>
      <c r="BT1870" s="148">
        <v>5.6</v>
      </c>
      <c r="BV1870" s="148">
        <v>4.8</v>
      </c>
      <c r="BX1870" s="148">
        <v>4.8</v>
      </c>
      <c r="BZ1870" s="1" t="s">
        <v>47</v>
      </c>
    </row>
    <row r="1871" spans="2:78" x14ac:dyDescent="0.25">
      <c r="B1871" s="8">
        <v>1870</v>
      </c>
      <c r="C1871" s="8">
        <v>22</v>
      </c>
      <c r="D1871" s="8">
        <v>7</v>
      </c>
      <c r="E1871" s="8">
        <v>2021</v>
      </c>
      <c r="F1871" s="24" t="str">
        <f t="shared" si="161"/>
        <v>22/Jul/2021</v>
      </c>
      <c r="G1871" s="9" t="s">
        <v>22</v>
      </c>
      <c r="H1871" s="10" t="str">
        <f t="shared" si="158"/>
        <v>Thu</v>
      </c>
      <c r="I1871" s="10">
        <f t="shared" si="163"/>
        <v>935</v>
      </c>
      <c r="J1871" s="8">
        <f t="shared" si="159"/>
        <v>132</v>
      </c>
      <c r="K1871" s="1">
        <f t="shared" si="162"/>
        <v>31</v>
      </c>
      <c r="L1871" s="1">
        <f t="shared" si="160"/>
        <v>3</v>
      </c>
      <c r="N1871" s="1" t="s">
        <v>50</v>
      </c>
      <c r="P1871" s="4" t="s">
        <v>50</v>
      </c>
      <c r="R1871" s="4" t="s">
        <v>49</v>
      </c>
      <c r="T1871" s="4" t="s">
        <v>49</v>
      </c>
      <c r="V1871" s="17" t="s">
        <v>50</v>
      </c>
      <c r="W1871" s="17"/>
      <c r="X1871" s="59">
        <v>3.8</v>
      </c>
      <c r="Y1871" s="69"/>
      <c r="Z1871" s="100">
        <v>4</v>
      </c>
      <c r="AA1871" s="69"/>
      <c r="AB1871" s="59">
        <v>4.4000000000000004</v>
      </c>
      <c r="AC1871" s="69"/>
      <c r="AD1871" s="4" t="s">
        <v>52</v>
      </c>
      <c r="AF1871" s="59">
        <v>4</v>
      </c>
      <c r="AH1871" s="4" t="s">
        <v>49</v>
      </c>
      <c r="AJ1871" s="100">
        <v>4.2</v>
      </c>
      <c r="AL1871" s="4" t="s">
        <v>46</v>
      </c>
      <c r="AN1871" s="87">
        <v>3.8</v>
      </c>
      <c r="AP1871" s="100">
        <v>3.8</v>
      </c>
      <c r="AR1871" s="87">
        <v>4.2</v>
      </c>
      <c r="AT1871" s="100">
        <v>4.2</v>
      </c>
      <c r="AV1871" s="81">
        <v>3</v>
      </c>
      <c r="AX1871" s="4" t="s">
        <v>52</v>
      </c>
      <c r="AZ1871" s="100">
        <v>1.8</v>
      </c>
      <c r="BB1871" s="100">
        <v>3</v>
      </c>
      <c r="BD1871" s="4" t="s">
        <v>50</v>
      </c>
      <c r="BF1871" s="87">
        <v>5</v>
      </c>
      <c r="BH1871" s="100">
        <v>4.2</v>
      </c>
      <c r="BI1871" s="69"/>
      <c r="BJ1871" s="81">
        <v>5.4</v>
      </c>
      <c r="BL1871" s="81">
        <v>3.6</v>
      </c>
      <c r="BN1871" s="81">
        <v>3.2</v>
      </c>
      <c r="BP1871" s="4" t="s">
        <v>52</v>
      </c>
      <c r="BR1871" s="152">
        <v>4.2</v>
      </c>
      <c r="BT1871" s="148">
        <v>3.2</v>
      </c>
      <c r="BV1871" s="148">
        <v>2.4</v>
      </c>
      <c r="BX1871" s="148">
        <v>2.4</v>
      </c>
      <c r="BZ1871" s="1" t="s">
        <v>47</v>
      </c>
    </row>
    <row r="1872" spans="2:78" x14ac:dyDescent="0.25">
      <c r="B1872" s="8">
        <v>1871</v>
      </c>
      <c r="C1872" s="8">
        <v>23</v>
      </c>
      <c r="D1872" s="8">
        <v>7</v>
      </c>
      <c r="E1872" s="8">
        <v>2021</v>
      </c>
      <c r="F1872" s="24" t="str">
        <f t="shared" si="161"/>
        <v>23/Jul/2021</v>
      </c>
      <c r="G1872" s="9" t="s">
        <v>21</v>
      </c>
      <c r="H1872" s="10" t="str">
        <f t="shared" si="158"/>
        <v>Fri</v>
      </c>
      <c r="I1872" s="10">
        <f t="shared" si="163"/>
        <v>936</v>
      </c>
      <c r="J1872" s="8">
        <f t="shared" si="159"/>
        <v>132</v>
      </c>
      <c r="K1872" s="1">
        <f t="shared" si="162"/>
        <v>31</v>
      </c>
      <c r="L1872" s="1">
        <f t="shared" si="160"/>
        <v>3</v>
      </c>
      <c r="N1872" s="1" t="s">
        <v>50</v>
      </c>
      <c r="P1872" s="4" t="s">
        <v>50</v>
      </c>
      <c r="R1872" s="4" t="s">
        <v>49</v>
      </c>
      <c r="T1872" s="4" t="s">
        <v>49</v>
      </c>
      <c r="V1872" s="17" t="s">
        <v>50</v>
      </c>
      <c r="W1872" s="17"/>
      <c r="X1872" s="59">
        <v>8.4</v>
      </c>
      <c r="Y1872" s="69"/>
      <c r="Z1872" s="100">
        <v>5.6</v>
      </c>
      <c r="AA1872" s="69"/>
      <c r="AB1872" s="59">
        <v>8.6999999999999993</v>
      </c>
      <c r="AC1872" s="69"/>
      <c r="AD1872" s="4" t="s">
        <v>52</v>
      </c>
      <c r="AF1872" s="59">
        <v>6.4</v>
      </c>
      <c r="AH1872" s="4" t="s">
        <v>49</v>
      </c>
      <c r="AJ1872" s="100">
        <v>9.6</v>
      </c>
      <c r="AL1872" s="4" t="s">
        <v>46</v>
      </c>
      <c r="AN1872" s="87">
        <v>6.5</v>
      </c>
      <c r="AP1872" s="100">
        <v>8.1</v>
      </c>
      <c r="AR1872" s="87">
        <v>8.4</v>
      </c>
      <c r="AT1872" s="100">
        <v>9.5</v>
      </c>
      <c r="AV1872" s="81">
        <v>6.4</v>
      </c>
      <c r="AX1872" s="4" t="s">
        <v>52</v>
      </c>
      <c r="AZ1872" s="100">
        <v>8.6999999999999993</v>
      </c>
      <c r="BB1872" s="100">
        <v>4.5</v>
      </c>
      <c r="BD1872" s="4" t="s">
        <v>50</v>
      </c>
      <c r="BF1872" s="87">
        <v>8.9</v>
      </c>
      <c r="BH1872" s="100">
        <v>8</v>
      </c>
      <c r="BI1872" s="69"/>
      <c r="BJ1872" s="81">
        <v>8.6999999999999993</v>
      </c>
      <c r="BL1872" s="81">
        <v>6.3</v>
      </c>
      <c r="BN1872" s="81">
        <v>6.4</v>
      </c>
      <c r="BP1872" s="4" t="s">
        <v>52</v>
      </c>
      <c r="BR1872" s="152">
        <v>2.9</v>
      </c>
      <c r="BT1872" s="148">
        <v>8.3000000000000007</v>
      </c>
      <c r="BV1872" s="148">
        <v>4.4000000000000004</v>
      </c>
      <c r="BX1872" s="148">
        <v>5.3</v>
      </c>
      <c r="BZ1872" s="1" t="s">
        <v>47</v>
      </c>
    </row>
    <row r="1873" spans="2:78" x14ac:dyDescent="0.25">
      <c r="B1873" s="8">
        <v>1872</v>
      </c>
      <c r="C1873" s="8">
        <v>23</v>
      </c>
      <c r="D1873" s="8">
        <v>7</v>
      </c>
      <c r="E1873" s="8">
        <v>2021</v>
      </c>
      <c r="F1873" s="24" t="str">
        <f t="shared" si="161"/>
        <v>23/Jul/2021</v>
      </c>
      <c r="G1873" s="9" t="s">
        <v>22</v>
      </c>
      <c r="H1873" s="10" t="str">
        <f t="shared" ref="H1873:H1936" si="164">TEXT(F1873,"ddd")</f>
        <v>Fri</v>
      </c>
      <c r="I1873" s="10">
        <f t="shared" si="163"/>
        <v>936</v>
      </c>
      <c r="J1873" s="8">
        <f t="shared" ref="J1873:J1936" si="165">IF(H1873=H1872,IF(_xlfn.ISOWEEKNUM(F1873)-_xlfn.ISOWEEKNUM(F1872)=1,J1872+1,J1872),IF(H1873=H1870,IF(_xlfn.ISOWEEKNUM(F1873)-_xlfn.ISOWEEKNUM(F1872)=1,J1872+1,J1872),IF(H1873=H1868,IF(_xlfn.ISOWEEKNUM(F1873)-_xlfn.ISOWEEKNUM(F1872)=1,J1872+1,J1872),IF(H1873=H1866,IF(_xlfn.ISOWEEKNUM(F1873)-_xlfn.ISOWEEKNUM(F1872)=1,J1872+1,J1872),IF(H1873=H1864,IF(_xlfn.ISOWEEKNUM(F1873)-_xlfn.ISOWEEKNUM(F1872)=1,J1872+1,J1872),IF(H1873=H1862,IF(_xlfn.ISOWEEKNUM(F1873)-_xlfn.ISOWEEKNUM(F1872)=1,J1872+1,J1872),IF(H1873=H1860,IF(_xlfn.ISOWEEKNUM(F1873)-_xlfn.ISOWEEKNUM(F1872)=1,J1872+1,J1872),-1)))))))</f>
        <v>132</v>
      </c>
      <c r="K1873" s="1">
        <f t="shared" si="162"/>
        <v>31</v>
      </c>
      <c r="L1873" s="1">
        <f t="shared" si="160"/>
        <v>3</v>
      </c>
      <c r="N1873" s="1" t="s">
        <v>50</v>
      </c>
      <c r="P1873" s="4" t="s">
        <v>50</v>
      </c>
      <c r="R1873" s="4" t="s">
        <v>49</v>
      </c>
      <c r="T1873" s="4" t="s">
        <v>49</v>
      </c>
      <c r="V1873" s="17" t="s">
        <v>50</v>
      </c>
      <c r="W1873" s="17"/>
      <c r="X1873" s="59">
        <v>4</v>
      </c>
      <c r="Y1873" s="69"/>
      <c r="Z1873" s="100">
        <v>4.3</v>
      </c>
      <c r="AA1873" s="69"/>
      <c r="AB1873" s="59">
        <v>6</v>
      </c>
      <c r="AC1873" s="69"/>
      <c r="AD1873" s="4" t="s">
        <v>52</v>
      </c>
      <c r="AF1873" s="59">
        <v>3.7</v>
      </c>
      <c r="AH1873" s="4" t="s">
        <v>49</v>
      </c>
      <c r="AJ1873" s="100">
        <v>4.5</v>
      </c>
      <c r="AL1873" s="4" t="s">
        <v>46</v>
      </c>
      <c r="AN1873" s="87">
        <v>2</v>
      </c>
      <c r="AP1873" s="100">
        <v>4.0999999999999996</v>
      </c>
      <c r="AR1873" s="87">
        <v>4.5999999999999996</v>
      </c>
      <c r="AT1873" s="100">
        <v>4.5</v>
      </c>
      <c r="AV1873" s="81">
        <v>2.8</v>
      </c>
      <c r="AX1873" s="4" t="s">
        <v>52</v>
      </c>
      <c r="AZ1873" s="100">
        <v>5.0999999999999996</v>
      </c>
      <c r="BB1873" s="100">
        <v>2.8</v>
      </c>
      <c r="BD1873" s="4" t="s">
        <v>50</v>
      </c>
      <c r="BF1873" s="87">
        <v>4.8</v>
      </c>
      <c r="BH1873" s="100">
        <v>4.5999999999999996</v>
      </c>
      <c r="BI1873" s="69"/>
      <c r="BJ1873" s="81">
        <v>4.4000000000000004</v>
      </c>
      <c r="BL1873" s="81">
        <v>3.1</v>
      </c>
      <c r="BN1873" s="81">
        <v>3.5</v>
      </c>
      <c r="BP1873" s="4" t="s">
        <v>52</v>
      </c>
      <c r="BR1873" s="152">
        <v>2</v>
      </c>
      <c r="BT1873" s="148">
        <v>3.7</v>
      </c>
      <c r="BV1873" s="148">
        <v>2.2000000000000002</v>
      </c>
      <c r="BX1873" s="148">
        <v>3.3</v>
      </c>
      <c r="BZ1873" s="1" t="s">
        <v>47</v>
      </c>
    </row>
    <row r="1874" spans="2:78" x14ac:dyDescent="0.25">
      <c r="B1874" s="8">
        <v>1873</v>
      </c>
      <c r="C1874" s="8">
        <v>24</v>
      </c>
      <c r="D1874" s="8">
        <v>7</v>
      </c>
      <c r="E1874" s="8">
        <v>2021</v>
      </c>
      <c r="F1874" s="24" t="str">
        <f t="shared" si="161"/>
        <v>24/Jul/2021</v>
      </c>
      <c r="G1874" s="9" t="s">
        <v>21</v>
      </c>
      <c r="H1874" s="10" t="str">
        <f t="shared" si="164"/>
        <v>Sat</v>
      </c>
      <c r="I1874" s="10">
        <f t="shared" si="163"/>
        <v>937</v>
      </c>
      <c r="J1874" s="8">
        <f t="shared" si="165"/>
        <v>132</v>
      </c>
      <c r="K1874" s="1">
        <f t="shared" si="162"/>
        <v>31</v>
      </c>
      <c r="L1874" s="1">
        <f t="shared" si="160"/>
        <v>3</v>
      </c>
      <c r="N1874" s="1" t="s">
        <v>50</v>
      </c>
      <c r="P1874" s="4" t="s">
        <v>50</v>
      </c>
      <c r="R1874" s="4" t="s">
        <v>49</v>
      </c>
      <c r="T1874" s="4" t="s">
        <v>49</v>
      </c>
      <c r="V1874" s="17" t="s">
        <v>50</v>
      </c>
      <c r="W1874" s="17"/>
      <c r="X1874" s="59">
        <v>8</v>
      </c>
      <c r="Y1874" s="69"/>
      <c r="Z1874" s="100">
        <v>8.8000000000000007</v>
      </c>
      <c r="AA1874" s="69"/>
      <c r="AB1874" s="59">
        <v>10.4</v>
      </c>
      <c r="AC1874" s="69"/>
      <c r="AD1874" s="4" t="s">
        <v>52</v>
      </c>
      <c r="AF1874" s="59">
        <v>6.8</v>
      </c>
      <c r="AH1874" s="4" t="s">
        <v>49</v>
      </c>
      <c r="AJ1874" s="100">
        <v>8.4</v>
      </c>
      <c r="AL1874" s="4" t="s">
        <v>46</v>
      </c>
      <c r="AN1874" s="87">
        <v>5.6</v>
      </c>
      <c r="AP1874" s="100">
        <v>7.2</v>
      </c>
      <c r="AR1874" s="87">
        <v>8</v>
      </c>
      <c r="AT1874" s="100">
        <v>8.8000000000000007</v>
      </c>
      <c r="AV1874" s="81">
        <v>6.4</v>
      </c>
      <c r="AX1874" s="4" t="s">
        <v>52</v>
      </c>
      <c r="AZ1874" s="100">
        <v>3.4</v>
      </c>
      <c r="BB1874" s="100">
        <v>3.4</v>
      </c>
      <c r="BD1874" s="4" t="s">
        <v>50</v>
      </c>
      <c r="BF1874" s="87">
        <v>7.5</v>
      </c>
      <c r="BH1874" s="100">
        <v>8.1999999999999993</v>
      </c>
      <c r="BI1874" s="69"/>
      <c r="BJ1874" s="81">
        <v>8.4</v>
      </c>
      <c r="BL1874" s="81">
        <v>7</v>
      </c>
      <c r="BN1874" s="81">
        <v>6.8</v>
      </c>
      <c r="BP1874" s="4" t="s">
        <v>52</v>
      </c>
      <c r="BR1874" s="152">
        <v>8</v>
      </c>
      <c r="BT1874" s="148">
        <v>5.2</v>
      </c>
      <c r="BV1874" s="148">
        <v>4.2</v>
      </c>
      <c r="BX1874" s="148">
        <v>7</v>
      </c>
      <c r="BZ1874" s="1" t="s">
        <v>47</v>
      </c>
    </row>
    <row r="1875" spans="2:78" x14ac:dyDescent="0.25">
      <c r="B1875" s="8">
        <v>1874</v>
      </c>
      <c r="C1875" s="8">
        <v>24</v>
      </c>
      <c r="D1875" s="8">
        <v>7</v>
      </c>
      <c r="E1875" s="8">
        <v>2021</v>
      </c>
      <c r="F1875" s="24" t="str">
        <f t="shared" si="161"/>
        <v>24/Jul/2021</v>
      </c>
      <c r="G1875" s="9" t="s">
        <v>22</v>
      </c>
      <c r="H1875" s="10" t="str">
        <f t="shared" si="164"/>
        <v>Sat</v>
      </c>
      <c r="I1875" s="10">
        <f t="shared" si="163"/>
        <v>937</v>
      </c>
      <c r="J1875" s="8">
        <f t="shared" si="165"/>
        <v>132</v>
      </c>
      <c r="K1875" s="1">
        <f t="shared" si="162"/>
        <v>31</v>
      </c>
      <c r="L1875" s="1">
        <f t="shared" si="160"/>
        <v>3</v>
      </c>
      <c r="N1875" s="1" t="s">
        <v>50</v>
      </c>
      <c r="P1875" s="4" t="s">
        <v>50</v>
      </c>
      <c r="R1875" s="4" t="s">
        <v>49</v>
      </c>
      <c r="T1875" s="4" t="s">
        <v>49</v>
      </c>
      <c r="V1875" s="17" t="s">
        <v>50</v>
      </c>
      <c r="W1875" s="17"/>
      <c r="X1875" s="59">
        <v>3.2</v>
      </c>
      <c r="Y1875" s="69"/>
      <c r="Z1875" s="100">
        <v>4.2</v>
      </c>
      <c r="AA1875" s="69"/>
      <c r="AB1875" s="59">
        <v>5.2</v>
      </c>
      <c r="AC1875" s="69"/>
      <c r="AD1875" s="4" t="s">
        <v>52</v>
      </c>
      <c r="AF1875" s="59">
        <v>3.4</v>
      </c>
      <c r="AH1875" s="4" t="s">
        <v>49</v>
      </c>
      <c r="AJ1875" s="100">
        <v>4</v>
      </c>
      <c r="AL1875" s="4" t="s">
        <v>46</v>
      </c>
      <c r="AN1875" s="87">
        <v>2</v>
      </c>
      <c r="AP1875" s="100">
        <v>3.4</v>
      </c>
      <c r="AR1875" s="87">
        <v>3.8</v>
      </c>
      <c r="AT1875" s="100">
        <v>3.2</v>
      </c>
      <c r="AV1875" s="81">
        <v>4.8</v>
      </c>
      <c r="AX1875" s="4" t="s">
        <v>52</v>
      </c>
      <c r="AZ1875" s="100">
        <v>4.2</v>
      </c>
      <c r="BB1875" s="100">
        <v>3.2</v>
      </c>
      <c r="BD1875" s="4" t="s">
        <v>50</v>
      </c>
      <c r="BF1875" s="87">
        <v>4.5999999999999996</v>
      </c>
      <c r="BH1875" s="100">
        <v>3.8</v>
      </c>
      <c r="BI1875" s="69"/>
      <c r="BJ1875" s="81">
        <v>9</v>
      </c>
      <c r="BL1875" s="81">
        <v>2.8</v>
      </c>
      <c r="BN1875" s="81">
        <v>3.6</v>
      </c>
      <c r="BP1875" s="4" t="s">
        <v>52</v>
      </c>
      <c r="BR1875" s="152" t="s">
        <v>28</v>
      </c>
      <c r="BT1875" s="148">
        <v>4</v>
      </c>
      <c r="BV1875" s="148">
        <v>1.6</v>
      </c>
      <c r="BX1875" s="148">
        <v>3.6</v>
      </c>
      <c r="BZ1875" s="1" t="s">
        <v>47</v>
      </c>
    </row>
    <row r="1876" spans="2:78" x14ac:dyDescent="0.25">
      <c r="B1876" s="8">
        <v>1875</v>
      </c>
      <c r="C1876" s="8">
        <v>25</v>
      </c>
      <c r="D1876" s="8">
        <v>7</v>
      </c>
      <c r="E1876" s="8">
        <v>2021</v>
      </c>
      <c r="F1876" s="24" t="str">
        <f t="shared" si="161"/>
        <v>25/Jul/2021</v>
      </c>
      <c r="G1876" s="9" t="s">
        <v>21</v>
      </c>
      <c r="H1876" s="10" t="str">
        <f t="shared" si="164"/>
        <v>Sun</v>
      </c>
      <c r="I1876" s="10">
        <f t="shared" si="163"/>
        <v>938</v>
      </c>
      <c r="J1876" s="8">
        <f t="shared" si="165"/>
        <v>132</v>
      </c>
      <c r="K1876" s="1">
        <f t="shared" si="162"/>
        <v>31</v>
      </c>
      <c r="L1876" s="1">
        <f t="shared" si="160"/>
        <v>3</v>
      </c>
      <c r="N1876" s="1" t="s">
        <v>50</v>
      </c>
      <c r="P1876" s="4" t="s">
        <v>50</v>
      </c>
      <c r="R1876" s="4" t="s">
        <v>49</v>
      </c>
      <c r="T1876" s="4" t="s">
        <v>49</v>
      </c>
      <c r="V1876" s="17" t="s">
        <v>50</v>
      </c>
      <c r="W1876" s="17"/>
      <c r="X1876" s="59">
        <v>7.8</v>
      </c>
      <c r="Y1876" s="69"/>
      <c r="Z1876" s="100">
        <v>6.8</v>
      </c>
      <c r="AA1876" s="69"/>
      <c r="AB1876" s="59">
        <v>11.4</v>
      </c>
      <c r="AC1876" s="69"/>
      <c r="AD1876" s="4" t="s">
        <v>52</v>
      </c>
      <c r="AF1876" s="59">
        <v>6.2</v>
      </c>
      <c r="AH1876" s="4" t="s">
        <v>49</v>
      </c>
      <c r="AJ1876" s="100">
        <v>9.1999999999999993</v>
      </c>
      <c r="AL1876" s="4" t="s">
        <v>46</v>
      </c>
      <c r="AN1876" s="87">
        <v>4.5999999999999996</v>
      </c>
      <c r="AP1876" s="100">
        <v>7.2</v>
      </c>
      <c r="AR1876" s="87">
        <v>9</v>
      </c>
      <c r="AT1876" s="100">
        <v>9.6</v>
      </c>
      <c r="AV1876" s="81">
        <v>7</v>
      </c>
      <c r="AX1876" s="4" t="s">
        <v>52</v>
      </c>
      <c r="AZ1876" s="100">
        <v>8</v>
      </c>
      <c r="BB1876" s="100">
        <v>5.8</v>
      </c>
      <c r="BD1876" s="4" t="s">
        <v>50</v>
      </c>
      <c r="BF1876" s="87">
        <v>7.4</v>
      </c>
      <c r="BH1876" s="100">
        <v>10</v>
      </c>
      <c r="BI1876" s="69"/>
      <c r="BJ1876" s="81">
        <v>9</v>
      </c>
      <c r="BL1876" s="81">
        <v>6.8</v>
      </c>
      <c r="BN1876" s="81">
        <v>7.2</v>
      </c>
      <c r="BP1876" s="4" t="s">
        <v>52</v>
      </c>
      <c r="BR1876" s="152" t="s">
        <v>28</v>
      </c>
      <c r="BT1876" s="148">
        <v>6.8</v>
      </c>
      <c r="BV1876" s="148">
        <v>3.2</v>
      </c>
      <c r="BX1876" s="148">
        <v>7</v>
      </c>
      <c r="BZ1876" s="1" t="s">
        <v>47</v>
      </c>
    </row>
    <row r="1877" spans="2:78" x14ac:dyDescent="0.25">
      <c r="B1877" s="8">
        <v>1876</v>
      </c>
      <c r="C1877" s="8">
        <v>25</v>
      </c>
      <c r="D1877" s="8">
        <v>7</v>
      </c>
      <c r="E1877" s="8">
        <v>2021</v>
      </c>
      <c r="F1877" s="24" t="str">
        <f t="shared" si="161"/>
        <v>25/Jul/2021</v>
      </c>
      <c r="G1877" s="9" t="s">
        <v>22</v>
      </c>
      <c r="H1877" s="10" t="str">
        <f t="shared" si="164"/>
        <v>Sun</v>
      </c>
      <c r="I1877" s="10">
        <f t="shared" si="163"/>
        <v>938</v>
      </c>
      <c r="J1877" s="8">
        <f t="shared" si="165"/>
        <v>132</v>
      </c>
      <c r="K1877" s="1">
        <f t="shared" si="162"/>
        <v>31</v>
      </c>
      <c r="L1877" s="1">
        <f t="shared" si="160"/>
        <v>3</v>
      </c>
      <c r="N1877" s="1" t="s">
        <v>50</v>
      </c>
      <c r="P1877" s="4" t="s">
        <v>50</v>
      </c>
      <c r="R1877" s="4" t="s">
        <v>49</v>
      </c>
      <c r="T1877" s="4" t="s">
        <v>49</v>
      </c>
      <c r="V1877" s="17" t="s">
        <v>50</v>
      </c>
      <c r="W1877" s="17"/>
      <c r="X1877" s="59">
        <v>4.5</v>
      </c>
      <c r="Y1877" s="69"/>
      <c r="Z1877" s="100">
        <v>4.0999999999999996</v>
      </c>
      <c r="AA1877" s="69"/>
      <c r="AB1877" s="59">
        <v>2</v>
      </c>
      <c r="AC1877" s="69"/>
      <c r="AD1877" s="4" t="s">
        <v>52</v>
      </c>
      <c r="AF1877" s="59">
        <v>3</v>
      </c>
      <c r="AH1877" s="4" t="s">
        <v>49</v>
      </c>
      <c r="AJ1877" s="100">
        <v>4</v>
      </c>
      <c r="AL1877" s="4" t="s">
        <v>46</v>
      </c>
      <c r="AN1877" s="87">
        <v>3</v>
      </c>
      <c r="AP1877" s="100">
        <v>2.6</v>
      </c>
      <c r="AR1877" s="87">
        <v>4.2</v>
      </c>
      <c r="AT1877" s="100">
        <v>3.2</v>
      </c>
      <c r="AV1877" s="81">
        <v>2</v>
      </c>
      <c r="AX1877" s="4" t="s">
        <v>52</v>
      </c>
      <c r="AZ1877" s="100">
        <v>3</v>
      </c>
      <c r="BB1877" s="100">
        <v>6</v>
      </c>
      <c r="BD1877" s="4" t="s">
        <v>50</v>
      </c>
      <c r="BF1877" s="87">
        <v>4.2</v>
      </c>
      <c r="BH1877" s="100">
        <v>2.4</v>
      </c>
      <c r="BI1877" s="69"/>
      <c r="BJ1877" s="81">
        <v>3</v>
      </c>
      <c r="BL1877" s="81">
        <v>3</v>
      </c>
      <c r="BN1877" s="81">
        <v>3.2</v>
      </c>
      <c r="BP1877" s="4" t="s">
        <v>52</v>
      </c>
      <c r="BR1877" s="152" t="s">
        <v>28</v>
      </c>
      <c r="BT1877" s="148">
        <v>3.8</v>
      </c>
      <c r="BV1877" s="148">
        <v>3.8</v>
      </c>
      <c r="BX1877" s="148">
        <v>3</v>
      </c>
      <c r="BZ1877" s="1" t="s">
        <v>47</v>
      </c>
    </row>
    <row r="1878" spans="2:78" x14ac:dyDescent="0.25">
      <c r="B1878" s="8">
        <v>1877</v>
      </c>
      <c r="C1878" s="8">
        <v>26</v>
      </c>
      <c r="D1878" s="8">
        <v>7</v>
      </c>
      <c r="E1878" s="8">
        <v>2021</v>
      </c>
      <c r="F1878" s="24" t="str">
        <f t="shared" si="161"/>
        <v>26/Jul/2021</v>
      </c>
      <c r="G1878" s="9" t="s">
        <v>21</v>
      </c>
      <c r="H1878" s="10" t="str">
        <f t="shared" si="164"/>
        <v>Mon</v>
      </c>
      <c r="I1878" s="10">
        <f t="shared" si="163"/>
        <v>939</v>
      </c>
      <c r="J1878" s="8">
        <f t="shared" si="165"/>
        <v>133</v>
      </c>
      <c r="K1878" s="1">
        <f t="shared" si="162"/>
        <v>31</v>
      </c>
      <c r="L1878" s="1">
        <f t="shared" si="160"/>
        <v>3</v>
      </c>
      <c r="N1878" s="1" t="s">
        <v>50</v>
      </c>
      <c r="P1878" s="4" t="s">
        <v>50</v>
      </c>
      <c r="R1878" s="4" t="s">
        <v>49</v>
      </c>
      <c r="T1878" s="4" t="s">
        <v>49</v>
      </c>
      <c r="V1878" s="17" t="s">
        <v>50</v>
      </c>
      <c r="W1878" s="17"/>
      <c r="X1878" s="59">
        <v>7.2</v>
      </c>
      <c r="Y1878" s="69"/>
      <c r="Z1878" s="100">
        <v>9</v>
      </c>
      <c r="AA1878" s="69"/>
      <c r="AB1878" s="59">
        <v>11.2</v>
      </c>
      <c r="AC1878" s="69"/>
      <c r="AD1878" s="4" t="s">
        <v>52</v>
      </c>
      <c r="AF1878" s="59">
        <v>7.8</v>
      </c>
      <c r="AH1878" s="4" t="s">
        <v>49</v>
      </c>
      <c r="AJ1878" s="100">
        <v>9.8000000000000007</v>
      </c>
      <c r="AL1878" s="4" t="s">
        <v>46</v>
      </c>
      <c r="AN1878" s="87">
        <v>8</v>
      </c>
      <c r="AP1878" s="100">
        <v>9.1999999999999993</v>
      </c>
      <c r="AR1878" s="87">
        <v>10.6</v>
      </c>
      <c r="AT1878" s="100">
        <v>10</v>
      </c>
      <c r="AV1878" s="81">
        <v>6.4</v>
      </c>
      <c r="AX1878" s="4" t="s">
        <v>52</v>
      </c>
      <c r="AZ1878" s="100">
        <v>6</v>
      </c>
      <c r="BB1878" s="100">
        <v>5</v>
      </c>
      <c r="BD1878" s="4" t="s">
        <v>50</v>
      </c>
      <c r="BF1878" s="87">
        <v>8</v>
      </c>
      <c r="BH1878" s="100">
        <v>10.8</v>
      </c>
      <c r="BI1878" s="69"/>
      <c r="BJ1878" s="81">
        <v>9.8000000000000007</v>
      </c>
      <c r="BL1878" s="81">
        <v>6.2</v>
      </c>
      <c r="BN1878" s="81">
        <v>7</v>
      </c>
      <c r="BP1878" s="4" t="s">
        <v>52</v>
      </c>
      <c r="BR1878" s="152">
        <v>4.5999999999999996</v>
      </c>
      <c r="BT1878" s="148">
        <v>5.4</v>
      </c>
      <c r="BV1878" s="148">
        <v>9.1999999999999993</v>
      </c>
      <c r="BX1878" s="148">
        <v>7.2</v>
      </c>
      <c r="BZ1878" s="1" t="s">
        <v>47</v>
      </c>
    </row>
    <row r="1879" spans="2:78" x14ac:dyDescent="0.25">
      <c r="B1879" s="8">
        <v>1878</v>
      </c>
      <c r="C1879" s="8">
        <v>26</v>
      </c>
      <c r="D1879" s="8">
        <v>7</v>
      </c>
      <c r="E1879" s="8">
        <v>2021</v>
      </c>
      <c r="F1879" s="24" t="str">
        <f t="shared" si="161"/>
        <v>26/Jul/2021</v>
      </c>
      <c r="G1879" s="9" t="s">
        <v>22</v>
      </c>
      <c r="H1879" s="10" t="str">
        <f t="shared" si="164"/>
        <v>Mon</v>
      </c>
      <c r="I1879" s="10">
        <f t="shared" si="163"/>
        <v>939</v>
      </c>
      <c r="J1879" s="8">
        <f t="shared" si="165"/>
        <v>133</v>
      </c>
      <c r="K1879" s="1">
        <f t="shared" si="162"/>
        <v>31</v>
      </c>
      <c r="L1879" s="1">
        <f t="shared" si="160"/>
        <v>3</v>
      </c>
      <c r="N1879" s="1" t="s">
        <v>50</v>
      </c>
      <c r="P1879" s="4" t="s">
        <v>50</v>
      </c>
      <c r="R1879" s="4" t="s">
        <v>49</v>
      </c>
      <c r="T1879" s="4" t="s">
        <v>49</v>
      </c>
      <c r="V1879" s="17" t="s">
        <v>50</v>
      </c>
      <c r="W1879" s="17"/>
      <c r="X1879" s="59">
        <v>4</v>
      </c>
      <c r="Y1879" s="69"/>
      <c r="Z1879" s="100">
        <v>5</v>
      </c>
      <c r="AA1879" s="69"/>
      <c r="AB1879" s="59">
        <v>4.2</v>
      </c>
      <c r="AC1879" s="69"/>
      <c r="AD1879" s="4" t="s">
        <v>52</v>
      </c>
      <c r="AF1879" s="59">
        <v>4.2</v>
      </c>
      <c r="AH1879" s="4" t="s">
        <v>49</v>
      </c>
      <c r="AJ1879" s="100">
        <v>4.5999999999999996</v>
      </c>
      <c r="AL1879" s="4" t="s">
        <v>46</v>
      </c>
      <c r="AN1879" s="87">
        <v>3</v>
      </c>
      <c r="AP1879" s="100">
        <v>4.2</v>
      </c>
      <c r="AR1879" s="87">
        <v>3.4</v>
      </c>
      <c r="AT1879" s="100">
        <v>4.5999999999999996</v>
      </c>
      <c r="AV1879" s="81">
        <v>2.4</v>
      </c>
      <c r="AX1879" s="4" t="s">
        <v>52</v>
      </c>
      <c r="AZ1879" s="100">
        <v>3.8</v>
      </c>
      <c r="BB1879" s="100">
        <v>2.2000000000000002</v>
      </c>
      <c r="BD1879" s="4" t="s">
        <v>50</v>
      </c>
      <c r="BF1879" s="87">
        <v>5</v>
      </c>
      <c r="BH1879" s="100">
        <v>4.2</v>
      </c>
      <c r="BI1879" s="69"/>
      <c r="BJ1879" s="81">
        <v>3.2</v>
      </c>
      <c r="BL1879" s="81">
        <v>3.2</v>
      </c>
      <c r="BN1879" s="81">
        <v>3.2</v>
      </c>
      <c r="BP1879" s="4" t="s">
        <v>52</v>
      </c>
      <c r="BR1879" s="152">
        <v>3.4</v>
      </c>
      <c r="BT1879" s="148">
        <v>2.6</v>
      </c>
      <c r="BV1879" s="148">
        <v>2.4</v>
      </c>
      <c r="BX1879" s="148">
        <v>4.4000000000000004</v>
      </c>
      <c r="BZ1879" s="1" t="s">
        <v>47</v>
      </c>
    </row>
    <row r="1880" spans="2:78" x14ac:dyDescent="0.25">
      <c r="B1880" s="8">
        <v>1879</v>
      </c>
      <c r="C1880" s="8">
        <v>27</v>
      </c>
      <c r="D1880" s="8">
        <v>7</v>
      </c>
      <c r="E1880" s="8">
        <v>2021</v>
      </c>
      <c r="F1880" s="24" t="str">
        <f t="shared" si="161"/>
        <v>27/Jul/2021</v>
      </c>
      <c r="G1880" s="9" t="s">
        <v>21</v>
      </c>
      <c r="H1880" s="10" t="str">
        <f t="shared" si="164"/>
        <v>Tue</v>
      </c>
      <c r="I1880" s="10">
        <f t="shared" si="163"/>
        <v>940</v>
      </c>
      <c r="J1880" s="8">
        <f t="shared" si="165"/>
        <v>133</v>
      </c>
      <c r="K1880" s="1">
        <f t="shared" si="162"/>
        <v>31</v>
      </c>
      <c r="L1880" s="1">
        <f t="shared" si="160"/>
        <v>3</v>
      </c>
      <c r="N1880" s="1" t="s">
        <v>50</v>
      </c>
      <c r="P1880" s="4" t="s">
        <v>50</v>
      </c>
      <c r="R1880" s="4" t="s">
        <v>49</v>
      </c>
      <c r="T1880" s="4" t="s">
        <v>49</v>
      </c>
      <c r="V1880" s="17" t="s">
        <v>50</v>
      </c>
      <c r="W1880" s="17"/>
      <c r="X1880" s="59">
        <v>8.4</v>
      </c>
      <c r="Y1880" s="69"/>
      <c r="Z1880" s="100">
        <v>8.1999999999999993</v>
      </c>
      <c r="AA1880" s="69"/>
      <c r="AB1880" s="59">
        <v>9.4</v>
      </c>
      <c r="AC1880" s="69"/>
      <c r="AD1880" s="4" t="s">
        <v>52</v>
      </c>
      <c r="AF1880" s="59">
        <v>6.6</v>
      </c>
      <c r="AH1880" s="4" t="s">
        <v>49</v>
      </c>
      <c r="AJ1880" s="100">
        <v>9</v>
      </c>
      <c r="AL1880" s="4" t="s">
        <v>46</v>
      </c>
      <c r="AN1880" s="87">
        <v>7.4</v>
      </c>
      <c r="AP1880" s="100">
        <v>7.2</v>
      </c>
      <c r="AR1880" s="87">
        <v>13.2</v>
      </c>
      <c r="AT1880" s="100">
        <v>10</v>
      </c>
      <c r="AV1880" s="81">
        <v>6.8</v>
      </c>
      <c r="AX1880" s="4" t="s">
        <v>52</v>
      </c>
      <c r="AZ1880" s="100">
        <v>7</v>
      </c>
      <c r="BB1880" s="100">
        <v>5.2</v>
      </c>
      <c r="BD1880" s="4" t="s">
        <v>50</v>
      </c>
      <c r="BF1880" s="87">
        <v>8.1999999999999993</v>
      </c>
      <c r="BH1880" s="100">
        <v>7.6</v>
      </c>
      <c r="BI1880" s="69"/>
      <c r="BJ1880" s="81">
        <v>10</v>
      </c>
      <c r="BL1880" s="81">
        <v>5.8</v>
      </c>
      <c r="BN1880" s="81">
        <v>7.4</v>
      </c>
      <c r="BP1880" s="4" t="s">
        <v>52</v>
      </c>
      <c r="BR1880" s="152">
        <v>8</v>
      </c>
      <c r="BT1880" s="148">
        <v>7.4</v>
      </c>
      <c r="BV1880" s="148">
        <v>4.4000000000000004</v>
      </c>
      <c r="BX1880" s="148">
        <v>8.4</v>
      </c>
      <c r="BZ1880" s="1" t="s">
        <v>47</v>
      </c>
    </row>
    <row r="1881" spans="2:78" x14ac:dyDescent="0.25">
      <c r="B1881" s="8">
        <v>1880</v>
      </c>
      <c r="C1881" s="8">
        <v>27</v>
      </c>
      <c r="D1881" s="8">
        <v>7</v>
      </c>
      <c r="E1881" s="8">
        <v>2021</v>
      </c>
      <c r="F1881" s="24" t="str">
        <f t="shared" si="161"/>
        <v>27/Jul/2021</v>
      </c>
      <c r="G1881" s="9" t="s">
        <v>22</v>
      </c>
      <c r="H1881" s="10" t="str">
        <f t="shared" si="164"/>
        <v>Tue</v>
      </c>
      <c r="I1881" s="10">
        <f t="shared" si="163"/>
        <v>940</v>
      </c>
      <c r="J1881" s="8">
        <f t="shared" si="165"/>
        <v>133</v>
      </c>
      <c r="K1881" s="1">
        <f t="shared" si="162"/>
        <v>31</v>
      </c>
      <c r="L1881" s="1">
        <f t="shared" si="160"/>
        <v>3</v>
      </c>
      <c r="N1881" s="1" t="s">
        <v>50</v>
      </c>
      <c r="P1881" s="4" t="s">
        <v>50</v>
      </c>
      <c r="R1881" s="4" t="s">
        <v>49</v>
      </c>
      <c r="T1881" s="4" t="s">
        <v>49</v>
      </c>
      <c r="V1881" s="17" t="s">
        <v>50</v>
      </c>
      <c r="W1881" s="17"/>
      <c r="X1881" s="59">
        <v>3.8</v>
      </c>
      <c r="Y1881" s="69"/>
      <c r="Z1881" s="100">
        <v>4</v>
      </c>
      <c r="AA1881" s="69"/>
      <c r="AB1881" s="59">
        <v>2.8</v>
      </c>
      <c r="AC1881" s="69"/>
      <c r="AD1881" s="4" t="s">
        <v>52</v>
      </c>
      <c r="AF1881" s="59">
        <v>4.2</v>
      </c>
      <c r="AH1881" s="4" t="s">
        <v>49</v>
      </c>
      <c r="AJ1881" s="100">
        <v>4</v>
      </c>
      <c r="AL1881" s="4" t="s">
        <v>46</v>
      </c>
      <c r="AN1881" s="87">
        <v>2.6</v>
      </c>
      <c r="AP1881" s="100">
        <v>4</v>
      </c>
      <c r="AR1881" s="87">
        <v>4.2</v>
      </c>
      <c r="AT1881" s="100">
        <v>4</v>
      </c>
      <c r="AV1881" s="81">
        <v>2</v>
      </c>
      <c r="AX1881" s="4" t="s">
        <v>52</v>
      </c>
      <c r="AZ1881" s="100">
        <v>3.5</v>
      </c>
      <c r="BB1881" s="100">
        <v>2.4</v>
      </c>
      <c r="BD1881" s="4" t="s">
        <v>50</v>
      </c>
      <c r="BF1881" s="87">
        <v>4.2</v>
      </c>
      <c r="BH1881" s="100">
        <v>2</v>
      </c>
      <c r="BI1881" s="69"/>
      <c r="BJ1881" s="81">
        <v>3.6</v>
      </c>
      <c r="BL1881" s="81">
        <v>4</v>
      </c>
      <c r="BN1881" s="81">
        <v>3.6</v>
      </c>
      <c r="BP1881" s="4" t="s">
        <v>52</v>
      </c>
      <c r="BR1881" s="152">
        <v>5.8</v>
      </c>
      <c r="BT1881" s="148">
        <v>4</v>
      </c>
      <c r="BV1881" s="148">
        <v>2</v>
      </c>
      <c r="BX1881" s="148">
        <v>5.2</v>
      </c>
      <c r="BZ1881" s="1" t="s">
        <v>47</v>
      </c>
    </row>
    <row r="1882" spans="2:78" x14ac:dyDescent="0.25">
      <c r="B1882" s="8">
        <v>1881</v>
      </c>
      <c r="C1882" s="8">
        <v>28</v>
      </c>
      <c r="D1882" s="8">
        <v>7</v>
      </c>
      <c r="E1882" s="8">
        <v>2021</v>
      </c>
      <c r="F1882" s="24" t="str">
        <f t="shared" si="161"/>
        <v>28/Jul/2021</v>
      </c>
      <c r="G1882" s="9" t="s">
        <v>21</v>
      </c>
      <c r="H1882" s="10" t="str">
        <f t="shared" si="164"/>
        <v>Wed</v>
      </c>
      <c r="I1882" s="10">
        <f t="shared" si="163"/>
        <v>941</v>
      </c>
      <c r="J1882" s="8">
        <f t="shared" si="165"/>
        <v>133</v>
      </c>
      <c r="K1882" s="1">
        <f t="shared" si="162"/>
        <v>31</v>
      </c>
      <c r="L1882" s="1">
        <f t="shared" si="160"/>
        <v>3</v>
      </c>
      <c r="N1882" s="1" t="s">
        <v>50</v>
      </c>
      <c r="P1882" s="4" t="s">
        <v>50</v>
      </c>
      <c r="R1882" s="4" t="s">
        <v>49</v>
      </c>
      <c r="T1882" s="4" t="s">
        <v>49</v>
      </c>
      <c r="V1882" s="17" t="s">
        <v>50</v>
      </c>
      <c r="W1882" s="17"/>
      <c r="X1882" s="59">
        <v>8.6</v>
      </c>
      <c r="Y1882" s="69"/>
      <c r="Z1882" s="100">
        <v>8.6</v>
      </c>
      <c r="AA1882" s="69"/>
      <c r="AB1882" s="59">
        <v>9.1999999999999993</v>
      </c>
      <c r="AC1882" s="69"/>
      <c r="AD1882" s="4" t="s">
        <v>52</v>
      </c>
      <c r="AF1882" s="59">
        <v>7.2</v>
      </c>
      <c r="AH1882" s="4" t="s">
        <v>49</v>
      </c>
      <c r="AJ1882" s="100">
        <v>7</v>
      </c>
      <c r="AL1882" s="4" t="s">
        <v>46</v>
      </c>
      <c r="AN1882" s="87">
        <v>6.8</v>
      </c>
      <c r="AP1882" s="100">
        <v>8.4</v>
      </c>
      <c r="AR1882" s="87">
        <v>9.8000000000000007</v>
      </c>
      <c r="AT1882" s="100">
        <v>8.6</v>
      </c>
      <c r="AV1882" s="81">
        <v>10.8</v>
      </c>
      <c r="AX1882" s="4" t="s">
        <v>52</v>
      </c>
      <c r="AZ1882" s="100">
        <v>9.4</v>
      </c>
      <c r="BB1882" s="100">
        <v>4.8</v>
      </c>
      <c r="BD1882" s="4" t="s">
        <v>50</v>
      </c>
      <c r="BF1882" s="87">
        <v>8.1999999999999993</v>
      </c>
      <c r="BH1882" s="100">
        <v>9.1999999999999993</v>
      </c>
      <c r="BI1882" s="69"/>
      <c r="BJ1882" s="81">
        <v>8.1999999999999993</v>
      </c>
      <c r="BL1882" s="81">
        <v>6</v>
      </c>
      <c r="BN1882" s="81">
        <v>6.8</v>
      </c>
      <c r="BP1882" s="4" t="s">
        <v>52</v>
      </c>
      <c r="BR1882" s="152">
        <v>11.8</v>
      </c>
      <c r="BT1882" s="148">
        <v>4.2</v>
      </c>
      <c r="BV1882" s="148">
        <v>4</v>
      </c>
      <c r="BX1882" s="148">
        <v>8</v>
      </c>
      <c r="BZ1882" s="1" t="s">
        <v>47</v>
      </c>
    </row>
    <row r="1883" spans="2:78" x14ac:dyDescent="0.25">
      <c r="B1883" s="8">
        <v>1882</v>
      </c>
      <c r="C1883" s="8">
        <v>28</v>
      </c>
      <c r="D1883" s="8">
        <v>7</v>
      </c>
      <c r="E1883" s="8">
        <v>2021</v>
      </c>
      <c r="F1883" s="24" t="str">
        <f t="shared" si="161"/>
        <v>28/Jul/2021</v>
      </c>
      <c r="G1883" s="9" t="s">
        <v>22</v>
      </c>
      <c r="H1883" s="10" t="str">
        <f t="shared" si="164"/>
        <v>Wed</v>
      </c>
      <c r="I1883" s="10">
        <f t="shared" si="163"/>
        <v>941</v>
      </c>
      <c r="J1883" s="8">
        <f t="shared" si="165"/>
        <v>133</v>
      </c>
      <c r="K1883" s="1">
        <f t="shared" si="162"/>
        <v>31</v>
      </c>
      <c r="L1883" s="1">
        <f t="shared" si="160"/>
        <v>3</v>
      </c>
      <c r="N1883" s="1" t="s">
        <v>50</v>
      </c>
      <c r="P1883" s="4" t="s">
        <v>50</v>
      </c>
      <c r="R1883" s="4" t="s">
        <v>49</v>
      </c>
      <c r="T1883" s="4" t="s">
        <v>49</v>
      </c>
      <c r="V1883" s="17" t="s">
        <v>50</v>
      </c>
      <c r="W1883" s="17"/>
      <c r="X1883" s="59">
        <v>3</v>
      </c>
      <c r="Y1883" s="69"/>
      <c r="Z1883" s="100">
        <v>3.2</v>
      </c>
      <c r="AA1883" s="69"/>
      <c r="AB1883" s="59">
        <v>5</v>
      </c>
      <c r="AC1883" s="69"/>
      <c r="AD1883" s="4" t="s">
        <v>52</v>
      </c>
      <c r="AF1883" s="59">
        <v>2.8</v>
      </c>
      <c r="AH1883" s="4" t="s">
        <v>49</v>
      </c>
      <c r="AJ1883" s="100">
        <v>2.2000000000000002</v>
      </c>
      <c r="AL1883" s="4" t="s">
        <v>46</v>
      </c>
      <c r="AN1883" s="87">
        <v>3</v>
      </c>
      <c r="AP1883" s="100">
        <v>2.8</v>
      </c>
      <c r="AR1883" s="87">
        <v>3.6</v>
      </c>
      <c r="AT1883" s="100">
        <v>3.6</v>
      </c>
      <c r="AV1883" s="81">
        <v>2.6</v>
      </c>
      <c r="AX1883" s="4" t="s">
        <v>52</v>
      </c>
      <c r="AZ1883" s="100">
        <v>3.6</v>
      </c>
      <c r="BB1883" s="100">
        <v>2</v>
      </c>
      <c r="BD1883" s="4" t="s">
        <v>50</v>
      </c>
      <c r="BF1883" s="87">
        <v>3.2</v>
      </c>
      <c r="BH1883" s="100">
        <v>3.4</v>
      </c>
      <c r="BI1883" s="69"/>
      <c r="BJ1883" s="81">
        <v>3</v>
      </c>
      <c r="BL1883" s="81">
        <v>2.2000000000000002</v>
      </c>
      <c r="BN1883" s="81">
        <v>3.8</v>
      </c>
      <c r="BP1883" s="4" t="s">
        <v>52</v>
      </c>
      <c r="BR1883" s="152">
        <v>5</v>
      </c>
      <c r="BT1883" s="148">
        <v>4</v>
      </c>
      <c r="BV1883" s="148">
        <v>2</v>
      </c>
      <c r="BX1883" s="148">
        <v>2.6</v>
      </c>
      <c r="BZ1883" s="1" t="s">
        <v>47</v>
      </c>
    </row>
    <row r="1884" spans="2:78" x14ac:dyDescent="0.25">
      <c r="B1884" s="8">
        <v>1883</v>
      </c>
      <c r="C1884" s="8">
        <v>29</v>
      </c>
      <c r="D1884" s="8">
        <v>7</v>
      </c>
      <c r="E1884" s="8">
        <v>2021</v>
      </c>
      <c r="F1884" s="24" t="str">
        <f t="shared" si="161"/>
        <v>29/Jul/2021</v>
      </c>
      <c r="G1884" s="9" t="s">
        <v>21</v>
      </c>
      <c r="H1884" s="10" t="str">
        <f t="shared" si="164"/>
        <v>Thu</v>
      </c>
      <c r="I1884" s="10">
        <f t="shared" si="163"/>
        <v>942</v>
      </c>
      <c r="J1884" s="8">
        <f t="shared" si="165"/>
        <v>133</v>
      </c>
      <c r="K1884" s="1">
        <f t="shared" si="162"/>
        <v>31</v>
      </c>
      <c r="L1884" s="1">
        <f t="shared" si="160"/>
        <v>3</v>
      </c>
      <c r="N1884" s="1" t="s">
        <v>50</v>
      </c>
      <c r="P1884" s="4" t="s">
        <v>50</v>
      </c>
      <c r="R1884" s="4" t="s">
        <v>49</v>
      </c>
      <c r="T1884" s="4" t="s">
        <v>49</v>
      </c>
      <c r="V1884" s="17" t="s">
        <v>50</v>
      </c>
      <c r="W1884" s="17"/>
      <c r="X1884" s="59">
        <v>9.4</v>
      </c>
      <c r="Y1884" s="69"/>
      <c r="Z1884" s="100">
        <v>10.6</v>
      </c>
      <c r="AA1884" s="69"/>
      <c r="AB1884" s="59">
        <v>11.4</v>
      </c>
      <c r="AC1884" s="69"/>
      <c r="AD1884" s="4" t="s">
        <v>52</v>
      </c>
      <c r="AF1884" s="59">
        <v>6.8</v>
      </c>
      <c r="AH1884" s="4" t="s">
        <v>49</v>
      </c>
      <c r="AJ1884" s="100">
        <v>10</v>
      </c>
      <c r="AL1884" s="4" t="s">
        <v>46</v>
      </c>
      <c r="AN1884" s="87">
        <v>7.4</v>
      </c>
      <c r="AP1884" s="100">
        <v>10.6</v>
      </c>
      <c r="AR1884" s="87">
        <v>10.4</v>
      </c>
      <c r="AT1884" s="100">
        <v>10.199999999999999</v>
      </c>
      <c r="AV1884" s="81">
        <v>6.4</v>
      </c>
      <c r="AX1884" s="4" t="s">
        <v>52</v>
      </c>
      <c r="AZ1884" s="100">
        <v>11.4</v>
      </c>
      <c r="BB1884" s="100">
        <v>5.2</v>
      </c>
      <c r="BD1884" s="4" t="s">
        <v>50</v>
      </c>
      <c r="BF1884" s="87">
        <v>8.6</v>
      </c>
      <c r="BH1884" s="100">
        <v>10</v>
      </c>
      <c r="BI1884" s="69"/>
      <c r="BJ1884" s="81">
        <v>11</v>
      </c>
      <c r="BL1884" s="81">
        <v>6</v>
      </c>
      <c r="BN1884" s="81">
        <v>7.2</v>
      </c>
      <c r="BP1884" s="4" t="s">
        <v>52</v>
      </c>
      <c r="BR1884" s="152">
        <v>13.4</v>
      </c>
      <c r="BT1884" s="148">
        <v>7.4</v>
      </c>
      <c r="BV1884" s="148">
        <v>4.4000000000000004</v>
      </c>
      <c r="BX1884" s="148">
        <v>7.2</v>
      </c>
      <c r="BZ1884" s="1" t="s">
        <v>47</v>
      </c>
    </row>
    <row r="1885" spans="2:78" x14ac:dyDescent="0.25">
      <c r="B1885" s="8">
        <v>1884</v>
      </c>
      <c r="C1885" s="8">
        <v>29</v>
      </c>
      <c r="D1885" s="8">
        <v>7</v>
      </c>
      <c r="E1885" s="8">
        <v>2021</v>
      </c>
      <c r="F1885" s="24" t="str">
        <f t="shared" si="161"/>
        <v>29/Jul/2021</v>
      </c>
      <c r="G1885" s="9" t="s">
        <v>22</v>
      </c>
      <c r="H1885" s="10" t="str">
        <f t="shared" si="164"/>
        <v>Thu</v>
      </c>
      <c r="I1885" s="10">
        <f t="shared" si="163"/>
        <v>942</v>
      </c>
      <c r="J1885" s="8">
        <f t="shared" si="165"/>
        <v>133</v>
      </c>
      <c r="K1885" s="1">
        <f t="shared" si="162"/>
        <v>31</v>
      </c>
      <c r="L1885" s="1">
        <f t="shared" si="160"/>
        <v>3</v>
      </c>
      <c r="N1885" s="1" t="s">
        <v>50</v>
      </c>
      <c r="P1885" s="4" t="s">
        <v>50</v>
      </c>
      <c r="R1885" s="4" t="s">
        <v>49</v>
      </c>
      <c r="T1885" s="4" t="s">
        <v>49</v>
      </c>
      <c r="V1885" s="17" t="s">
        <v>50</v>
      </c>
      <c r="W1885" s="17"/>
      <c r="X1885" s="59">
        <v>4.4000000000000004</v>
      </c>
      <c r="Y1885" s="69"/>
      <c r="Z1885" s="100">
        <v>4.8</v>
      </c>
      <c r="AA1885" s="69"/>
      <c r="AB1885" s="59">
        <v>5.8</v>
      </c>
      <c r="AC1885" s="69"/>
      <c r="AD1885" s="4" t="s">
        <v>52</v>
      </c>
      <c r="AF1885" s="59">
        <v>3.8</v>
      </c>
      <c r="AH1885" s="4" t="s">
        <v>49</v>
      </c>
      <c r="AJ1885" s="100">
        <v>2.6</v>
      </c>
      <c r="AL1885" s="4" t="s">
        <v>46</v>
      </c>
      <c r="AN1885" s="87">
        <v>3.4</v>
      </c>
      <c r="AP1885" s="100">
        <v>3.8</v>
      </c>
      <c r="AR1885" s="87">
        <v>2.2000000000000002</v>
      </c>
      <c r="AT1885" s="100">
        <v>5</v>
      </c>
      <c r="AV1885" s="81">
        <v>2.6</v>
      </c>
      <c r="AX1885" s="4" t="s">
        <v>52</v>
      </c>
      <c r="AZ1885" s="100">
        <v>4.4000000000000004</v>
      </c>
      <c r="BB1885" s="100">
        <v>2.6</v>
      </c>
      <c r="BD1885" s="4" t="s">
        <v>50</v>
      </c>
      <c r="BF1885" s="87">
        <v>5</v>
      </c>
      <c r="BH1885" s="100">
        <v>5</v>
      </c>
      <c r="BI1885" s="69"/>
      <c r="BJ1885" s="81">
        <v>4.2</v>
      </c>
      <c r="BL1885" s="81">
        <v>3</v>
      </c>
      <c r="BN1885" s="81">
        <v>2.2000000000000002</v>
      </c>
      <c r="BP1885" s="4" t="s">
        <v>52</v>
      </c>
      <c r="BR1885" s="152">
        <v>6</v>
      </c>
      <c r="BT1885" s="148">
        <v>3</v>
      </c>
      <c r="BV1885" s="148">
        <v>2</v>
      </c>
      <c r="BX1885" s="148">
        <v>5</v>
      </c>
      <c r="BZ1885" s="1" t="s">
        <v>47</v>
      </c>
    </row>
    <row r="1886" spans="2:78" x14ac:dyDescent="0.25">
      <c r="B1886" s="8">
        <v>1885</v>
      </c>
      <c r="C1886" s="8">
        <v>30</v>
      </c>
      <c r="D1886" s="8">
        <v>7</v>
      </c>
      <c r="E1886" s="8">
        <v>2021</v>
      </c>
      <c r="F1886" s="24" t="str">
        <f t="shared" si="161"/>
        <v>30/Jul/2021</v>
      </c>
      <c r="G1886" s="9" t="s">
        <v>21</v>
      </c>
      <c r="H1886" s="10" t="str">
        <f t="shared" si="164"/>
        <v>Fri</v>
      </c>
      <c r="I1886" s="10">
        <f t="shared" si="163"/>
        <v>943</v>
      </c>
      <c r="J1886" s="8">
        <f t="shared" si="165"/>
        <v>133</v>
      </c>
      <c r="K1886" s="1">
        <f t="shared" si="162"/>
        <v>31</v>
      </c>
      <c r="L1886" s="1">
        <f t="shared" si="160"/>
        <v>3</v>
      </c>
      <c r="N1886" s="1" t="s">
        <v>50</v>
      </c>
      <c r="P1886" s="4" t="s">
        <v>50</v>
      </c>
      <c r="R1886" s="4" t="s">
        <v>49</v>
      </c>
      <c r="T1886" s="4" t="s">
        <v>49</v>
      </c>
      <c r="V1886" s="17" t="s">
        <v>50</v>
      </c>
      <c r="W1886" s="17"/>
      <c r="X1886" s="59">
        <v>7.3</v>
      </c>
      <c r="Y1886" s="69"/>
      <c r="Z1886" s="100">
        <v>7.2</v>
      </c>
      <c r="AA1886" s="69"/>
      <c r="AB1886" s="59">
        <v>9.6</v>
      </c>
      <c r="AC1886" s="69"/>
      <c r="AD1886" s="4" t="s">
        <v>52</v>
      </c>
      <c r="AF1886" s="59">
        <v>6.4</v>
      </c>
      <c r="AH1886" s="4" t="s">
        <v>49</v>
      </c>
      <c r="AJ1886" s="100">
        <v>8.4</v>
      </c>
      <c r="AL1886" s="4" t="s">
        <v>46</v>
      </c>
      <c r="AN1886" s="87">
        <v>6</v>
      </c>
      <c r="AP1886" s="100">
        <v>8.6</v>
      </c>
      <c r="AR1886" s="87">
        <v>9.5</v>
      </c>
      <c r="AT1886" s="100">
        <v>9.6999999999999993</v>
      </c>
      <c r="AV1886" s="81">
        <v>5.7</v>
      </c>
      <c r="AX1886" s="4" t="s">
        <v>52</v>
      </c>
      <c r="AZ1886" s="100">
        <v>10.1</v>
      </c>
      <c r="BB1886" s="100">
        <v>4.9000000000000004</v>
      </c>
      <c r="BD1886" s="4" t="s">
        <v>50</v>
      </c>
      <c r="BF1886" s="87">
        <v>8</v>
      </c>
      <c r="BH1886" s="100">
        <v>8.1999999999999993</v>
      </c>
      <c r="BI1886" s="69"/>
      <c r="BJ1886" s="81">
        <v>8.6</v>
      </c>
      <c r="BL1886" s="81">
        <v>5.5</v>
      </c>
      <c r="BN1886" s="81">
        <v>6.2</v>
      </c>
      <c r="BP1886" s="4" t="s">
        <v>52</v>
      </c>
      <c r="BR1886" s="152">
        <v>11.7</v>
      </c>
      <c r="BT1886" s="148">
        <v>6</v>
      </c>
      <c r="BV1886" s="148">
        <v>4.2</v>
      </c>
      <c r="BX1886" s="148">
        <v>6.6</v>
      </c>
      <c r="BZ1886" s="1" t="s">
        <v>47</v>
      </c>
    </row>
    <row r="1887" spans="2:78" x14ac:dyDescent="0.25">
      <c r="B1887" s="8">
        <v>1886</v>
      </c>
      <c r="C1887" s="8">
        <v>30</v>
      </c>
      <c r="D1887" s="8">
        <v>7</v>
      </c>
      <c r="E1887" s="8">
        <v>2021</v>
      </c>
      <c r="F1887" s="24" t="str">
        <f t="shared" si="161"/>
        <v>30/Jul/2021</v>
      </c>
      <c r="G1887" s="9" t="s">
        <v>22</v>
      </c>
      <c r="H1887" s="10" t="str">
        <f t="shared" si="164"/>
        <v>Fri</v>
      </c>
      <c r="I1887" s="10">
        <f t="shared" si="163"/>
        <v>943</v>
      </c>
      <c r="J1887" s="8">
        <f t="shared" si="165"/>
        <v>133</v>
      </c>
      <c r="K1887" s="1">
        <f t="shared" si="162"/>
        <v>31</v>
      </c>
      <c r="L1887" s="1">
        <f t="shared" ref="L1887:L1950" si="166">IF(COUNTIF(L1155:L1886,L1886)=732,L1886+1,L1886)</f>
        <v>3</v>
      </c>
      <c r="N1887" s="1" t="s">
        <v>50</v>
      </c>
      <c r="P1887" s="4" t="s">
        <v>50</v>
      </c>
      <c r="R1887" s="4" t="s">
        <v>49</v>
      </c>
      <c r="T1887" s="4" t="s">
        <v>49</v>
      </c>
      <c r="V1887" s="17" t="s">
        <v>50</v>
      </c>
      <c r="W1887" s="17"/>
      <c r="X1887" s="59">
        <v>4.4000000000000004</v>
      </c>
      <c r="Y1887" s="69"/>
      <c r="Z1887" s="100">
        <v>4.7</v>
      </c>
      <c r="AA1887" s="69"/>
      <c r="AB1887" s="59">
        <v>4.5999999999999996</v>
      </c>
      <c r="AC1887" s="69"/>
      <c r="AD1887" s="4" t="s">
        <v>52</v>
      </c>
      <c r="AF1887" s="59">
        <v>4.4000000000000004</v>
      </c>
      <c r="AH1887" s="4" t="s">
        <v>49</v>
      </c>
      <c r="AJ1887" s="100">
        <v>4.0999999999999996</v>
      </c>
      <c r="AL1887" s="4" t="s">
        <v>46</v>
      </c>
      <c r="AN1887" s="87">
        <v>2.5</v>
      </c>
      <c r="AP1887" s="100">
        <v>4.3</v>
      </c>
      <c r="AR1887" s="87">
        <v>4.8</v>
      </c>
      <c r="AT1887" s="100">
        <v>4.8</v>
      </c>
      <c r="AV1887" s="81">
        <v>2.7</v>
      </c>
      <c r="AX1887" s="4" t="s">
        <v>52</v>
      </c>
      <c r="AZ1887" s="100">
        <v>4</v>
      </c>
      <c r="BB1887" s="100">
        <v>2.6</v>
      </c>
      <c r="BD1887" s="4" t="s">
        <v>50</v>
      </c>
      <c r="BF1887" s="87">
        <v>4.3</v>
      </c>
      <c r="BH1887" s="100">
        <v>4.8</v>
      </c>
      <c r="BI1887" s="69"/>
      <c r="BJ1887" s="81">
        <v>4.5999999999999996</v>
      </c>
      <c r="BL1887" s="81">
        <v>3</v>
      </c>
      <c r="BN1887" s="81">
        <v>3.5</v>
      </c>
      <c r="BP1887" s="4" t="s">
        <v>52</v>
      </c>
      <c r="BR1887" s="152">
        <v>7.4</v>
      </c>
      <c r="BT1887" s="148">
        <v>4.0999999999999996</v>
      </c>
      <c r="BV1887" s="148">
        <v>2.2999999999999998</v>
      </c>
      <c r="BX1887" s="148">
        <v>4</v>
      </c>
      <c r="BZ1887" s="1" t="s">
        <v>47</v>
      </c>
    </row>
    <row r="1888" spans="2:78" x14ac:dyDescent="0.25">
      <c r="B1888" s="8">
        <v>1887</v>
      </c>
      <c r="C1888" s="8">
        <v>31</v>
      </c>
      <c r="D1888" s="8">
        <v>7</v>
      </c>
      <c r="E1888" s="8">
        <v>2021</v>
      </c>
      <c r="F1888" s="24" t="str">
        <f t="shared" si="161"/>
        <v>31/Jul/2021</v>
      </c>
      <c r="G1888" s="9" t="s">
        <v>21</v>
      </c>
      <c r="H1888" s="10" t="str">
        <f t="shared" si="164"/>
        <v>Sat</v>
      </c>
      <c r="I1888" s="10">
        <f t="shared" si="163"/>
        <v>944</v>
      </c>
      <c r="J1888" s="8">
        <f t="shared" si="165"/>
        <v>133</v>
      </c>
      <c r="K1888" s="1">
        <f t="shared" si="162"/>
        <v>31</v>
      </c>
      <c r="L1888" s="1">
        <f t="shared" si="166"/>
        <v>3</v>
      </c>
      <c r="N1888" s="1" t="s">
        <v>50</v>
      </c>
      <c r="P1888" s="4" t="s">
        <v>50</v>
      </c>
      <c r="R1888" s="4" t="s">
        <v>49</v>
      </c>
      <c r="T1888" s="4" t="s">
        <v>49</v>
      </c>
      <c r="V1888" s="17" t="s">
        <v>50</v>
      </c>
      <c r="W1888" s="17"/>
      <c r="X1888" s="59">
        <v>8.1999999999999993</v>
      </c>
      <c r="Y1888" s="69"/>
      <c r="Z1888" s="100">
        <v>7.4</v>
      </c>
      <c r="AA1888" s="69"/>
      <c r="AB1888" s="59">
        <v>12</v>
      </c>
      <c r="AC1888" s="69"/>
      <c r="AD1888" s="4" t="s">
        <v>52</v>
      </c>
      <c r="AF1888" s="59">
        <v>7</v>
      </c>
      <c r="AH1888" s="4" t="s">
        <v>49</v>
      </c>
      <c r="AJ1888" s="100">
        <v>9</v>
      </c>
      <c r="AL1888" s="4" t="s">
        <v>46</v>
      </c>
      <c r="AN1888" s="87">
        <v>7</v>
      </c>
      <c r="AP1888" s="100">
        <v>8</v>
      </c>
      <c r="AR1888" s="87">
        <v>9</v>
      </c>
      <c r="AT1888" s="100">
        <v>8.6</v>
      </c>
      <c r="AV1888" s="81">
        <v>6.2</v>
      </c>
      <c r="AX1888" s="4" t="s">
        <v>52</v>
      </c>
      <c r="AZ1888" s="100">
        <v>5</v>
      </c>
      <c r="BB1888" s="100">
        <v>5</v>
      </c>
      <c r="BD1888" s="4" t="s">
        <v>50</v>
      </c>
      <c r="BF1888" s="87">
        <v>7.8</v>
      </c>
      <c r="BH1888" s="100">
        <v>8.6</v>
      </c>
      <c r="BI1888" s="69"/>
      <c r="BJ1888" s="81">
        <v>7.6</v>
      </c>
      <c r="BL1888" s="81">
        <v>5.6</v>
      </c>
      <c r="BN1888" s="81">
        <v>5</v>
      </c>
      <c r="BP1888" s="4" t="s">
        <v>52</v>
      </c>
      <c r="BR1888" s="152">
        <v>11</v>
      </c>
      <c r="BT1888" s="148">
        <v>8</v>
      </c>
      <c r="BV1888" s="148">
        <v>4.2</v>
      </c>
      <c r="BX1888" s="148">
        <v>7</v>
      </c>
      <c r="BZ1888" s="1" t="s">
        <v>47</v>
      </c>
    </row>
    <row r="1889" spans="2:78" x14ac:dyDescent="0.25">
      <c r="B1889" s="8">
        <v>1888</v>
      </c>
      <c r="C1889" s="8">
        <v>31</v>
      </c>
      <c r="D1889" s="8">
        <v>7</v>
      </c>
      <c r="E1889" s="8">
        <v>2021</v>
      </c>
      <c r="F1889" s="24" t="str">
        <f t="shared" si="161"/>
        <v>31/Jul/2021</v>
      </c>
      <c r="G1889" s="9" t="s">
        <v>22</v>
      </c>
      <c r="H1889" s="10" t="str">
        <f t="shared" si="164"/>
        <v>Sat</v>
      </c>
      <c r="I1889" s="10">
        <f t="shared" si="163"/>
        <v>944</v>
      </c>
      <c r="J1889" s="8">
        <f t="shared" si="165"/>
        <v>133</v>
      </c>
      <c r="K1889" s="1">
        <f t="shared" si="162"/>
        <v>31</v>
      </c>
      <c r="L1889" s="1">
        <f t="shared" si="166"/>
        <v>3</v>
      </c>
      <c r="N1889" s="1" t="s">
        <v>50</v>
      </c>
      <c r="P1889" s="4" t="s">
        <v>50</v>
      </c>
      <c r="R1889" s="4" t="s">
        <v>49</v>
      </c>
      <c r="T1889" s="4" t="s">
        <v>49</v>
      </c>
      <c r="V1889" s="17" t="s">
        <v>50</v>
      </c>
      <c r="W1889" s="17"/>
      <c r="X1889" s="59">
        <v>4.4000000000000004</v>
      </c>
      <c r="Y1889" s="69"/>
      <c r="Z1889" s="100">
        <v>5.4</v>
      </c>
      <c r="AA1889" s="69"/>
      <c r="AB1889" s="59">
        <v>6</v>
      </c>
      <c r="AC1889" s="69"/>
      <c r="AD1889" s="4" t="s">
        <v>52</v>
      </c>
      <c r="AF1889" s="59">
        <v>3.7</v>
      </c>
      <c r="AH1889" s="4" t="s">
        <v>49</v>
      </c>
      <c r="AJ1889" s="100">
        <v>4.4000000000000004</v>
      </c>
      <c r="AL1889" s="4" t="s">
        <v>46</v>
      </c>
      <c r="AN1889" s="87">
        <v>4.2</v>
      </c>
      <c r="AP1889" s="100">
        <v>5</v>
      </c>
      <c r="AR1889" s="87">
        <v>4.3</v>
      </c>
      <c r="AT1889" s="100">
        <v>5.6</v>
      </c>
      <c r="AV1889" s="81">
        <v>2.8</v>
      </c>
      <c r="AX1889" s="4" t="s">
        <v>52</v>
      </c>
      <c r="AZ1889" s="100">
        <v>5.2</v>
      </c>
      <c r="BB1889" s="100">
        <v>2.8</v>
      </c>
      <c r="BD1889" s="4" t="s">
        <v>50</v>
      </c>
      <c r="BF1889" s="87">
        <v>5.6</v>
      </c>
      <c r="BH1889" s="100">
        <v>4.8</v>
      </c>
      <c r="BI1889" s="69"/>
      <c r="BJ1889" s="81">
        <v>5</v>
      </c>
      <c r="BL1889" s="81">
        <v>3.6</v>
      </c>
      <c r="BN1889" s="81">
        <v>5</v>
      </c>
      <c r="BP1889" s="4" t="s">
        <v>52</v>
      </c>
      <c r="BR1889" s="152">
        <v>7</v>
      </c>
      <c r="BT1889" s="148">
        <v>4.2</v>
      </c>
      <c r="BV1889" s="148">
        <v>2.2000000000000002</v>
      </c>
      <c r="BX1889" s="148">
        <v>6.2</v>
      </c>
      <c r="BZ1889" s="1" t="s">
        <v>47</v>
      </c>
    </row>
    <row r="1890" spans="2:78" x14ac:dyDescent="0.25">
      <c r="B1890" s="8">
        <v>1889</v>
      </c>
      <c r="C1890" s="8">
        <v>1</v>
      </c>
      <c r="D1890" s="8">
        <v>8</v>
      </c>
      <c r="E1890" s="8">
        <v>2021</v>
      </c>
      <c r="F1890" s="24" t="str">
        <f t="shared" si="161"/>
        <v>01/Aug/2021</v>
      </c>
      <c r="G1890" s="9" t="s">
        <v>21</v>
      </c>
      <c r="H1890" s="10" t="str">
        <f t="shared" si="164"/>
        <v>Sun</v>
      </c>
      <c r="I1890" s="10">
        <f t="shared" si="163"/>
        <v>945</v>
      </c>
      <c r="J1890" s="8">
        <f t="shared" si="165"/>
        <v>133</v>
      </c>
      <c r="K1890" s="1">
        <f t="shared" si="162"/>
        <v>31</v>
      </c>
      <c r="L1890" s="1">
        <f t="shared" si="166"/>
        <v>3</v>
      </c>
      <c r="N1890" s="1" t="s">
        <v>50</v>
      </c>
      <c r="P1890" s="4" t="s">
        <v>50</v>
      </c>
      <c r="R1890" s="4" t="s">
        <v>49</v>
      </c>
      <c r="T1890" s="4" t="s">
        <v>49</v>
      </c>
      <c r="V1890" s="17" t="s">
        <v>50</v>
      </c>
      <c r="W1890" s="17"/>
      <c r="X1890" s="59">
        <v>7.4</v>
      </c>
      <c r="Y1890" s="69"/>
      <c r="Z1890" s="100">
        <v>7</v>
      </c>
      <c r="AA1890" s="69"/>
      <c r="AB1890" s="59">
        <v>9</v>
      </c>
      <c r="AC1890" s="69"/>
      <c r="AD1890" s="4" t="s">
        <v>52</v>
      </c>
      <c r="AF1890" s="59">
        <v>6.8</v>
      </c>
      <c r="AH1890" s="4" t="s">
        <v>49</v>
      </c>
      <c r="AJ1890" s="100">
        <v>8</v>
      </c>
      <c r="AL1890" s="4" t="s">
        <v>46</v>
      </c>
      <c r="AN1890" s="87">
        <v>6</v>
      </c>
      <c r="AP1890" s="100">
        <v>8.1999999999999993</v>
      </c>
      <c r="AR1890" s="87">
        <v>9.8000000000000007</v>
      </c>
      <c r="AT1890" s="100">
        <v>7.8</v>
      </c>
      <c r="AV1890" s="81">
        <v>5</v>
      </c>
      <c r="AX1890" s="4" t="s">
        <v>52</v>
      </c>
      <c r="AZ1890" s="100">
        <v>9.1999999999999993</v>
      </c>
      <c r="BB1890" s="100">
        <v>1.8</v>
      </c>
      <c r="BD1890" s="4" t="s">
        <v>50</v>
      </c>
      <c r="BF1890" s="87">
        <v>8.1999999999999993</v>
      </c>
      <c r="BH1890" s="100">
        <v>8.8000000000000007</v>
      </c>
      <c r="BI1890" s="69"/>
      <c r="BJ1890" s="81">
        <v>8.1999999999999993</v>
      </c>
      <c r="BL1890" s="81">
        <v>6.6</v>
      </c>
      <c r="BN1890" s="81">
        <v>6</v>
      </c>
      <c r="BP1890" s="4" t="s">
        <v>52</v>
      </c>
      <c r="BR1890" s="152">
        <v>10</v>
      </c>
      <c r="BT1890" s="148">
        <v>5.2</v>
      </c>
      <c r="BV1890" s="148">
        <v>3.6</v>
      </c>
      <c r="BX1890" s="148">
        <v>7.4</v>
      </c>
      <c r="BZ1890" s="1" t="s">
        <v>47</v>
      </c>
    </row>
    <row r="1891" spans="2:78" ht="16.5" thickBot="1" x14ac:dyDescent="0.3">
      <c r="B1891" s="8">
        <v>1890</v>
      </c>
      <c r="C1891" s="8">
        <v>1</v>
      </c>
      <c r="D1891" s="8">
        <v>8</v>
      </c>
      <c r="E1891" s="8">
        <v>2021</v>
      </c>
      <c r="F1891" s="24" t="str">
        <f t="shared" si="161"/>
        <v>01/Aug/2021</v>
      </c>
      <c r="G1891" s="9" t="s">
        <v>22</v>
      </c>
      <c r="H1891" s="10" t="str">
        <f t="shared" si="164"/>
        <v>Sun</v>
      </c>
      <c r="I1891" s="10">
        <f t="shared" si="163"/>
        <v>945</v>
      </c>
      <c r="J1891" s="8">
        <f t="shared" si="165"/>
        <v>133</v>
      </c>
      <c r="K1891" s="1">
        <f t="shared" si="162"/>
        <v>31</v>
      </c>
      <c r="L1891" s="1">
        <f t="shared" si="166"/>
        <v>3</v>
      </c>
      <c r="N1891" s="1" t="s">
        <v>50</v>
      </c>
      <c r="P1891" s="4" t="s">
        <v>50</v>
      </c>
      <c r="R1891" s="4" t="s">
        <v>49</v>
      </c>
      <c r="T1891" s="4" t="s">
        <v>49</v>
      </c>
      <c r="V1891" s="17" t="s">
        <v>50</v>
      </c>
      <c r="W1891" s="17"/>
      <c r="X1891" s="59">
        <v>3</v>
      </c>
      <c r="Y1891" s="69"/>
      <c r="Z1891" s="100">
        <v>3.2</v>
      </c>
      <c r="AA1891" s="69"/>
      <c r="AB1891" s="59">
        <v>5.6</v>
      </c>
      <c r="AC1891" s="69"/>
      <c r="AD1891" s="4" t="s">
        <v>52</v>
      </c>
      <c r="AF1891" s="59">
        <v>3.4</v>
      </c>
      <c r="AH1891" s="4" t="s">
        <v>49</v>
      </c>
      <c r="AJ1891" s="100">
        <v>3</v>
      </c>
      <c r="AL1891" s="4" t="s">
        <v>46</v>
      </c>
      <c r="AN1891" s="87">
        <v>2.2000000000000002</v>
      </c>
      <c r="AP1891" s="100">
        <v>3.2</v>
      </c>
      <c r="AR1891" s="87">
        <v>3</v>
      </c>
      <c r="AT1891" s="100">
        <v>3.4</v>
      </c>
      <c r="AV1891" s="81">
        <v>2.2000000000000002</v>
      </c>
      <c r="AX1891" s="4" t="s">
        <v>52</v>
      </c>
      <c r="AZ1891" s="100">
        <v>3.6</v>
      </c>
      <c r="BB1891" s="100">
        <v>2</v>
      </c>
      <c r="BD1891" s="4" t="s">
        <v>50</v>
      </c>
      <c r="BF1891" s="87">
        <v>3.6</v>
      </c>
      <c r="BH1891" s="100">
        <v>3</v>
      </c>
      <c r="BI1891" s="69"/>
      <c r="BJ1891" s="81">
        <v>3.8</v>
      </c>
      <c r="BL1891" s="81">
        <v>2</v>
      </c>
      <c r="BN1891" s="81">
        <v>2</v>
      </c>
      <c r="BP1891" s="4" t="s">
        <v>52</v>
      </c>
      <c r="BR1891" s="152">
        <v>4.4000000000000004</v>
      </c>
      <c r="BT1891" s="148">
        <v>2.8</v>
      </c>
      <c r="BV1891" s="148">
        <v>1.8</v>
      </c>
      <c r="BX1891" s="148">
        <v>4.2</v>
      </c>
      <c r="BZ1891" s="1" t="s">
        <v>47</v>
      </c>
    </row>
    <row r="1892" spans="2:78" ht="16.5" thickTop="1" x14ac:dyDescent="0.25">
      <c r="B1892" s="8">
        <v>1891</v>
      </c>
      <c r="C1892" s="8">
        <v>2</v>
      </c>
      <c r="D1892" s="8">
        <v>8</v>
      </c>
      <c r="E1892" s="8">
        <v>2021</v>
      </c>
      <c r="F1892" s="24" t="str">
        <f t="shared" si="161"/>
        <v>02/Aug/2021</v>
      </c>
      <c r="G1892" s="9" t="s">
        <v>21</v>
      </c>
      <c r="H1892" s="10" t="str">
        <f t="shared" si="164"/>
        <v>Mon</v>
      </c>
      <c r="I1892" s="10">
        <f t="shared" si="163"/>
        <v>946</v>
      </c>
      <c r="J1892" s="8">
        <f t="shared" si="165"/>
        <v>134</v>
      </c>
      <c r="K1892" s="1">
        <f t="shared" si="162"/>
        <v>31</v>
      </c>
      <c r="L1892" s="1">
        <f t="shared" si="166"/>
        <v>3</v>
      </c>
      <c r="N1892" s="1" t="s">
        <v>50</v>
      </c>
      <c r="P1892" s="4" t="s">
        <v>50</v>
      </c>
      <c r="R1892" s="4" t="s">
        <v>49</v>
      </c>
      <c r="T1892" s="4" t="s">
        <v>49</v>
      </c>
      <c r="V1892" s="17" t="s">
        <v>50</v>
      </c>
      <c r="W1892" s="17"/>
      <c r="X1892" s="59">
        <v>8.4</v>
      </c>
      <c r="Y1892" s="69"/>
      <c r="Z1892" s="100">
        <v>8</v>
      </c>
      <c r="AA1892" s="69"/>
      <c r="AB1892" s="59">
        <v>10.4</v>
      </c>
      <c r="AC1892" s="69"/>
      <c r="AD1892" s="4" t="s">
        <v>52</v>
      </c>
      <c r="AF1892" s="59">
        <v>5.2</v>
      </c>
      <c r="AH1892" s="4" t="s">
        <v>49</v>
      </c>
      <c r="AJ1892" s="100">
        <v>9.8000000000000007</v>
      </c>
      <c r="AL1892" s="4" t="s">
        <v>46</v>
      </c>
      <c r="AN1892" s="87">
        <v>6.8</v>
      </c>
      <c r="AP1892" s="100">
        <v>9.6</v>
      </c>
      <c r="AR1892" s="87">
        <v>9.6</v>
      </c>
      <c r="AT1892" s="100">
        <v>9.6</v>
      </c>
      <c r="AV1892" s="81">
        <v>6</v>
      </c>
      <c r="AX1892" s="4" t="s">
        <v>52</v>
      </c>
      <c r="AZ1892" s="100">
        <v>10</v>
      </c>
      <c r="BB1892" s="100">
        <v>5.6</v>
      </c>
      <c r="BD1892" s="4" t="s">
        <v>50</v>
      </c>
      <c r="BF1892" s="87">
        <v>9</v>
      </c>
      <c r="BH1892" s="100">
        <v>10.199999999999999</v>
      </c>
      <c r="BI1892" s="69"/>
      <c r="BJ1892" s="81">
        <v>8.8000000000000007</v>
      </c>
      <c r="BL1892" s="81">
        <v>5</v>
      </c>
      <c r="BN1892" s="81">
        <v>7.4</v>
      </c>
      <c r="BP1892" s="80">
        <v>10.8</v>
      </c>
      <c r="BR1892" s="152">
        <v>11</v>
      </c>
      <c r="BT1892" s="148">
        <v>4.4000000000000004</v>
      </c>
      <c r="BV1892" s="148">
        <v>4.5999999999999996</v>
      </c>
      <c r="BX1892" s="148">
        <v>8</v>
      </c>
      <c r="BZ1892" s="1" t="s">
        <v>47</v>
      </c>
    </row>
    <row r="1893" spans="2:78" x14ac:dyDescent="0.25">
      <c r="B1893" s="8">
        <v>1892</v>
      </c>
      <c r="C1893" s="8">
        <v>2</v>
      </c>
      <c r="D1893" s="8">
        <v>8</v>
      </c>
      <c r="E1893" s="8">
        <v>2021</v>
      </c>
      <c r="F1893" s="24" t="str">
        <f t="shared" si="161"/>
        <v>02/Aug/2021</v>
      </c>
      <c r="G1893" s="9" t="s">
        <v>22</v>
      </c>
      <c r="H1893" s="10" t="str">
        <f t="shared" si="164"/>
        <v>Mon</v>
      </c>
      <c r="I1893" s="10">
        <f t="shared" si="163"/>
        <v>946</v>
      </c>
      <c r="J1893" s="8">
        <f t="shared" si="165"/>
        <v>134</v>
      </c>
      <c r="K1893" s="1">
        <f t="shared" si="162"/>
        <v>32</v>
      </c>
      <c r="L1893" s="1">
        <f t="shared" si="166"/>
        <v>3</v>
      </c>
      <c r="N1893" s="1" t="s">
        <v>50</v>
      </c>
      <c r="P1893" s="4" t="s">
        <v>50</v>
      </c>
      <c r="R1893" s="4" t="s">
        <v>49</v>
      </c>
      <c r="T1893" s="4" t="s">
        <v>49</v>
      </c>
      <c r="V1893" s="17" t="s">
        <v>50</v>
      </c>
      <c r="W1893" s="17"/>
      <c r="X1893" s="59">
        <v>4</v>
      </c>
      <c r="Y1893" s="69"/>
      <c r="Z1893" s="100">
        <v>4.8</v>
      </c>
      <c r="AA1893" s="69"/>
      <c r="AB1893" s="59">
        <v>6.6</v>
      </c>
      <c r="AC1893" s="69"/>
      <c r="AD1893" s="4" t="s">
        <v>52</v>
      </c>
      <c r="AF1893" s="59">
        <v>4.5999999999999996</v>
      </c>
      <c r="AH1893" s="4" t="s">
        <v>49</v>
      </c>
      <c r="AJ1893" s="100">
        <v>5</v>
      </c>
      <c r="AL1893" s="4" t="s">
        <v>46</v>
      </c>
      <c r="AN1893" s="87">
        <v>3.4</v>
      </c>
      <c r="AP1893" s="100">
        <v>5.2</v>
      </c>
      <c r="AR1893" s="87">
        <v>4.5999999999999996</v>
      </c>
      <c r="AT1893" s="100">
        <v>5.2</v>
      </c>
      <c r="AV1893" s="81">
        <v>3</v>
      </c>
      <c r="AX1893" s="4" t="s">
        <v>52</v>
      </c>
      <c r="AZ1893" s="100">
        <v>6.2</v>
      </c>
      <c r="BB1893" s="100">
        <v>4.8</v>
      </c>
      <c r="BD1893" s="4" t="s">
        <v>50</v>
      </c>
      <c r="BF1893" s="87">
        <v>5.4</v>
      </c>
      <c r="BH1893" s="100">
        <v>4.4000000000000004</v>
      </c>
      <c r="BI1893" s="69"/>
      <c r="BJ1893" s="81">
        <v>5.2</v>
      </c>
      <c r="BL1893" s="81">
        <v>3</v>
      </c>
      <c r="BN1893" s="81">
        <v>3.4</v>
      </c>
      <c r="BP1893" s="81">
        <v>3</v>
      </c>
      <c r="BR1893" s="152">
        <v>5.8</v>
      </c>
      <c r="BT1893" s="148">
        <v>5.2</v>
      </c>
      <c r="BV1893" s="148">
        <v>2.4</v>
      </c>
      <c r="BX1893" s="148">
        <v>9.6</v>
      </c>
      <c r="BZ1893" s="1" t="s">
        <v>47</v>
      </c>
    </row>
    <row r="1894" spans="2:78" x14ac:dyDescent="0.25">
      <c r="B1894" s="8">
        <v>1893</v>
      </c>
      <c r="C1894" s="8">
        <v>3</v>
      </c>
      <c r="D1894" s="8">
        <v>8</v>
      </c>
      <c r="E1894" s="8">
        <v>2021</v>
      </c>
      <c r="F1894" s="24" t="str">
        <f t="shared" si="161"/>
        <v>03/Aug/2021</v>
      </c>
      <c r="G1894" s="9" t="s">
        <v>21</v>
      </c>
      <c r="H1894" s="10" t="str">
        <f t="shared" si="164"/>
        <v>Tue</v>
      </c>
      <c r="I1894" s="10">
        <f t="shared" si="163"/>
        <v>947</v>
      </c>
      <c r="J1894" s="8">
        <f t="shared" si="165"/>
        <v>134</v>
      </c>
      <c r="K1894" s="1">
        <f t="shared" si="162"/>
        <v>32</v>
      </c>
      <c r="L1894" s="1">
        <f t="shared" si="166"/>
        <v>3</v>
      </c>
      <c r="N1894" s="1" t="s">
        <v>50</v>
      </c>
      <c r="P1894" s="4" t="s">
        <v>50</v>
      </c>
      <c r="R1894" s="4" t="s">
        <v>49</v>
      </c>
      <c r="T1894" s="4" t="s">
        <v>49</v>
      </c>
      <c r="V1894" s="17" t="s">
        <v>50</v>
      </c>
      <c r="W1894" s="17"/>
      <c r="X1894" s="59">
        <v>7.6</v>
      </c>
      <c r="Y1894" s="69"/>
      <c r="Z1894" s="100">
        <v>7.8</v>
      </c>
      <c r="AA1894" s="69"/>
      <c r="AB1894" s="59">
        <v>9.4</v>
      </c>
      <c r="AC1894" s="69"/>
      <c r="AD1894" s="4" t="s">
        <v>52</v>
      </c>
      <c r="AF1894" s="59">
        <v>7</v>
      </c>
      <c r="AH1894" s="4" t="s">
        <v>49</v>
      </c>
      <c r="AJ1894" s="100">
        <v>8.1999999999999993</v>
      </c>
      <c r="AL1894" s="4" t="s">
        <v>46</v>
      </c>
      <c r="AN1894" s="87">
        <v>6</v>
      </c>
      <c r="AP1894" s="100">
        <v>8.1999999999999993</v>
      </c>
      <c r="AR1894" s="87">
        <v>8.8000000000000007</v>
      </c>
      <c r="AT1894" s="100">
        <v>9.6</v>
      </c>
      <c r="AV1894" s="81">
        <v>5.2</v>
      </c>
      <c r="AX1894" s="4" t="s">
        <v>52</v>
      </c>
      <c r="AZ1894" s="100">
        <v>9.8000000000000007</v>
      </c>
      <c r="BB1894" s="100">
        <v>4.5999999999999996</v>
      </c>
      <c r="BD1894" s="4" t="s">
        <v>50</v>
      </c>
      <c r="BF1894" s="87">
        <v>9.8000000000000007</v>
      </c>
      <c r="BH1894" s="100">
        <v>8.6</v>
      </c>
      <c r="BI1894" s="69"/>
      <c r="BJ1894" s="81">
        <v>7.8</v>
      </c>
      <c r="BL1894" s="81">
        <v>6.2</v>
      </c>
      <c r="BN1894" s="81">
        <v>7.4</v>
      </c>
      <c r="BP1894" s="81">
        <v>11</v>
      </c>
      <c r="BR1894" s="152">
        <v>12</v>
      </c>
      <c r="BT1894" s="148">
        <v>7.6</v>
      </c>
      <c r="BV1894" s="148">
        <v>4.5999999999999996</v>
      </c>
      <c r="BX1894" s="148">
        <v>7.6</v>
      </c>
      <c r="BZ1894" s="1" t="s">
        <v>47</v>
      </c>
    </row>
    <row r="1895" spans="2:78" x14ac:dyDescent="0.25">
      <c r="B1895" s="8">
        <v>1894</v>
      </c>
      <c r="C1895" s="8">
        <v>3</v>
      </c>
      <c r="D1895" s="8">
        <v>8</v>
      </c>
      <c r="E1895" s="8">
        <v>2021</v>
      </c>
      <c r="F1895" s="24" t="str">
        <f t="shared" si="161"/>
        <v>03/Aug/2021</v>
      </c>
      <c r="G1895" s="9" t="s">
        <v>22</v>
      </c>
      <c r="H1895" s="10" t="str">
        <f t="shared" si="164"/>
        <v>Tue</v>
      </c>
      <c r="I1895" s="10">
        <f t="shared" si="163"/>
        <v>947</v>
      </c>
      <c r="J1895" s="8">
        <f t="shared" si="165"/>
        <v>134</v>
      </c>
      <c r="K1895" s="1">
        <f t="shared" si="162"/>
        <v>32</v>
      </c>
      <c r="L1895" s="1">
        <f t="shared" si="166"/>
        <v>3</v>
      </c>
      <c r="N1895" s="1" t="s">
        <v>50</v>
      </c>
      <c r="P1895" s="4" t="s">
        <v>50</v>
      </c>
      <c r="R1895" s="4" t="s">
        <v>49</v>
      </c>
      <c r="T1895" s="4" t="s">
        <v>49</v>
      </c>
      <c r="V1895" s="17" t="s">
        <v>50</v>
      </c>
      <c r="W1895" s="17"/>
      <c r="X1895" s="59">
        <v>3.6</v>
      </c>
      <c r="Y1895" s="69"/>
      <c r="Z1895" s="100">
        <v>4</v>
      </c>
      <c r="AA1895" s="69"/>
      <c r="AB1895" s="59">
        <v>5.2</v>
      </c>
      <c r="AC1895" s="69"/>
      <c r="AD1895" s="4" t="s">
        <v>52</v>
      </c>
      <c r="AF1895" s="59">
        <v>4</v>
      </c>
      <c r="AH1895" s="4" t="s">
        <v>49</v>
      </c>
      <c r="AJ1895" s="100">
        <v>3.8</v>
      </c>
      <c r="AL1895" s="4" t="s">
        <v>46</v>
      </c>
      <c r="AN1895" s="87">
        <v>2.4</v>
      </c>
      <c r="AP1895" s="100">
        <v>3.8</v>
      </c>
      <c r="AR1895" s="87">
        <v>4.2</v>
      </c>
      <c r="AT1895" s="100">
        <v>4</v>
      </c>
      <c r="AV1895" s="81">
        <v>3</v>
      </c>
      <c r="AX1895" s="4" t="s">
        <v>52</v>
      </c>
      <c r="AZ1895" s="100">
        <v>4.8</v>
      </c>
      <c r="BB1895" s="100">
        <v>2.2000000000000002</v>
      </c>
      <c r="BD1895" s="4" t="s">
        <v>50</v>
      </c>
      <c r="BF1895" s="87">
        <v>4.4000000000000004</v>
      </c>
      <c r="BH1895" s="100">
        <v>9.1999999999999993</v>
      </c>
      <c r="BI1895" s="69"/>
      <c r="BJ1895" s="81">
        <v>3.8</v>
      </c>
      <c r="BL1895" s="81">
        <v>2.6</v>
      </c>
      <c r="BN1895" s="81">
        <v>4.2</v>
      </c>
      <c r="BP1895" s="81">
        <v>7</v>
      </c>
      <c r="BR1895" s="152">
        <v>6</v>
      </c>
      <c r="BT1895" s="148">
        <v>2</v>
      </c>
      <c r="BV1895" s="148">
        <v>7.8</v>
      </c>
      <c r="BX1895" s="148">
        <v>4.8</v>
      </c>
      <c r="BZ1895" s="1" t="s">
        <v>47</v>
      </c>
    </row>
    <row r="1896" spans="2:78" x14ac:dyDescent="0.25">
      <c r="B1896" s="8">
        <v>1895</v>
      </c>
      <c r="C1896" s="8">
        <v>4</v>
      </c>
      <c r="D1896" s="8">
        <v>8</v>
      </c>
      <c r="E1896" s="8">
        <v>2021</v>
      </c>
      <c r="F1896" s="24" t="str">
        <f t="shared" si="161"/>
        <v>04/Aug/2021</v>
      </c>
      <c r="G1896" s="9" t="s">
        <v>21</v>
      </c>
      <c r="H1896" s="10" t="str">
        <f t="shared" si="164"/>
        <v>Wed</v>
      </c>
      <c r="I1896" s="10">
        <f t="shared" si="163"/>
        <v>948</v>
      </c>
      <c r="J1896" s="8">
        <f t="shared" si="165"/>
        <v>134</v>
      </c>
      <c r="K1896" s="1">
        <f t="shared" si="162"/>
        <v>32</v>
      </c>
      <c r="L1896" s="1">
        <f t="shared" si="166"/>
        <v>3</v>
      </c>
      <c r="N1896" s="1" t="s">
        <v>50</v>
      </c>
      <c r="P1896" s="4" t="s">
        <v>50</v>
      </c>
      <c r="R1896" s="4" t="s">
        <v>49</v>
      </c>
      <c r="T1896" s="4" t="s">
        <v>49</v>
      </c>
      <c r="V1896" s="17" t="s">
        <v>50</v>
      </c>
      <c r="W1896" s="17"/>
      <c r="X1896" s="59">
        <v>8.4</v>
      </c>
      <c r="Y1896" s="69"/>
      <c r="Z1896" s="100">
        <v>7</v>
      </c>
      <c r="AA1896" s="69"/>
      <c r="AB1896" s="59">
        <v>7.6</v>
      </c>
      <c r="AC1896" s="69"/>
      <c r="AD1896" s="4" t="s">
        <v>52</v>
      </c>
      <c r="AF1896" s="59">
        <v>6.4</v>
      </c>
      <c r="AH1896" s="4" t="s">
        <v>49</v>
      </c>
      <c r="AJ1896" s="100">
        <v>7.2</v>
      </c>
      <c r="AL1896" s="4" t="s">
        <v>46</v>
      </c>
      <c r="AN1896" s="87">
        <v>7</v>
      </c>
      <c r="AP1896" s="100">
        <v>8.1999999999999993</v>
      </c>
      <c r="AR1896" s="87">
        <v>6</v>
      </c>
      <c r="AT1896" s="100">
        <v>8</v>
      </c>
      <c r="AV1896" s="81">
        <v>8.4</v>
      </c>
      <c r="AX1896" s="4" t="s">
        <v>52</v>
      </c>
      <c r="AZ1896" s="100">
        <v>7.2</v>
      </c>
      <c r="BB1896" s="100">
        <v>5</v>
      </c>
      <c r="BD1896" s="4" t="s">
        <v>50</v>
      </c>
      <c r="BF1896" s="87">
        <v>6.6</v>
      </c>
      <c r="BH1896" s="100">
        <v>7</v>
      </c>
      <c r="BI1896" s="69"/>
      <c r="BJ1896" s="81">
        <v>6.4</v>
      </c>
      <c r="BL1896" s="81">
        <v>3.8</v>
      </c>
      <c r="BN1896" s="81">
        <v>6</v>
      </c>
      <c r="BP1896" s="81">
        <v>9</v>
      </c>
      <c r="BR1896" s="152">
        <v>10.8</v>
      </c>
      <c r="BT1896" s="148">
        <v>2</v>
      </c>
      <c r="BV1896" s="148">
        <v>1.8</v>
      </c>
      <c r="BX1896" s="148">
        <v>7.4</v>
      </c>
      <c r="BZ1896" s="1" t="s">
        <v>47</v>
      </c>
    </row>
    <row r="1897" spans="2:78" x14ac:dyDescent="0.25">
      <c r="B1897" s="8">
        <v>1896</v>
      </c>
      <c r="C1897" s="8">
        <v>4</v>
      </c>
      <c r="D1897" s="8">
        <v>8</v>
      </c>
      <c r="E1897" s="8">
        <v>2021</v>
      </c>
      <c r="F1897" s="24" t="str">
        <f t="shared" si="161"/>
        <v>04/Aug/2021</v>
      </c>
      <c r="G1897" s="9" t="s">
        <v>22</v>
      </c>
      <c r="H1897" s="10" t="str">
        <f t="shared" si="164"/>
        <v>Wed</v>
      </c>
      <c r="I1897" s="10">
        <f t="shared" si="163"/>
        <v>948</v>
      </c>
      <c r="J1897" s="8">
        <f t="shared" si="165"/>
        <v>134</v>
      </c>
      <c r="K1897" s="1">
        <f t="shared" si="162"/>
        <v>32</v>
      </c>
      <c r="L1897" s="1">
        <f t="shared" si="166"/>
        <v>3</v>
      </c>
      <c r="N1897" s="1" t="s">
        <v>50</v>
      </c>
      <c r="P1897" s="4" t="s">
        <v>50</v>
      </c>
      <c r="R1897" s="4" t="s">
        <v>49</v>
      </c>
      <c r="T1897" s="4" t="s">
        <v>49</v>
      </c>
      <c r="V1897" s="17" t="s">
        <v>50</v>
      </c>
      <c r="W1897" s="17"/>
      <c r="X1897" s="59">
        <v>4.2</v>
      </c>
      <c r="Y1897" s="69"/>
      <c r="Z1897" s="100">
        <v>5</v>
      </c>
      <c r="AA1897" s="69"/>
      <c r="AB1897" s="59">
        <v>4.5999999999999996</v>
      </c>
      <c r="AC1897" s="69"/>
      <c r="AD1897" s="4" t="s">
        <v>52</v>
      </c>
      <c r="AF1897" s="59">
        <v>4.4000000000000004</v>
      </c>
      <c r="AH1897" s="4" t="s">
        <v>49</v>
      </c>
      <c r="AJ1897" s="100">
        <v>4.2</v>
      </c>
      <c r="AL1897" s="4" t="s">
        <v>46</v>
      </c>
      <c r="AN1897" s="87">
        <v>2.8</v>
      </c>
      <c r="AP1897" s="100">
        <v>4.8</v>
      </c>
      <c r="AR1897" s="87">
        <v>4.5999999999999996</v>
      </c>
      <c r="AT1897" s="100">
        <v>5.2</v>
      </c>
      <c r="AV1897" s="81">
        <v>2.8</v>
      </c>
      <c r="AX1897" s="4" t="s">
        <v>52</v>
      </c>
      <c r="AZ1897" s="100">
        <v>5</v>
      </c>
      <c r="BB1897" s="100">
        <v>2</v>
      </c>
      <c r="BD1897" s="4" t="s">
        <v>50</v>
      </c>
      <c r="BF1897" s="87">
        <v>2</v>
      </c>
      <c r="BH1897" s="100">
        <v>4</v>
      </c>
      <c r="BI1897" s="69"/>
      <c r="BJ1897" s="81">
        <v>6.2</v>
      </c>
      <c r="BL1897" s="81">
        <v>2.6</v>
      </c>
      <c r="BN1897" s="81">
        <v>4.2</v>
      </c>
      <c r="BP1897" s="81">
        <v>5.2</v>
      </c>
      <c r="BR1897" s="152">
        <v>5.6</v>
      </c>
      <c r="BT1897" s="148">
        <v>4.2</v>
      </c>
      <c r="BV1897" s="148">
        <v>1.4</v>
      </c>
      <c r="BX1897" s="148">
        <v>5</v>
      </c>
      <c r="BZ1897" s="1" t="s">
        <v>47</v>
      </c>
    </row>
    <row r="1898" spans="2:78" x14ac:dyDescent="0.25">
      <c r="B1898" s="8">
        <v>1897</v>
      </c>
      <c r="C1898" s="8">
        <v>5</v>
      </c>
      <c r="D1898" s="8">
        <v>8</v>
      </c>
      <c r="E1898" s="8">
        <v>2021</v>
      </c>
      <c r="F1898" s="24" t="str">
        <f t="shared" si="161"/>
        <v>05/Aug/2021</v>
      </c>
      <c r="G1898" s="9" t="s">
        <v>21</v>
      </c>
      <c r="H1898" s="10" t="str">
        <f t="shared" si="164"/>
        <v>Thu</v>
      </c>
      <c r="I1898" s="10">
        <f t="shared" si="163"/>
        <v>949</v>
      </c>
      <c r="J1898" s="8">
        <f t="shared" si="165"/>
        <v>134</v>
      </c>
      <c r="K1898" s="1">
        <f t="shared" si="162"/>
        <v>32</v>
      </c>
      <c r="L1898" s="1">
        <f t="shared" si="166"/>
        <v>3</v>
      </c>
      <c r="N1898" s="1" t="s">
        <v>50</v>
      </c>
      <c r="P1898" s="4" t="s">
        <v>50</v>
      </c>
      <c r="R1898" s="4" t="s">
        <v>49</v>
      </c>
      <c r="T1898" s="4" t="s">
        <v>49</v>
      </c>
      <c r="V1898" s="17" t="s">
        <v>50</v>
      </c>
      <c r="W1898" s="17"/>
      <c r="X1898" s="59">
        <v>7.6</v>
      </c>
      <c r="Y1898" s="69"/>
      <c r="Z1898" s="100">
        <v>10.199999999999999</v>
      </c>
      <c r="AA1898" s="69"/>
      <c r="AB1898" s="59">
        <v>1.2</v>
      </c>
      <c r="AC1898" s="69"/>
      <c r="AD1898" s="4" t="s">
        <v>52</v>
      </c>
      <c r="AF1898" s="59">
        <v>6.4</v>
      </c>
      <c r="AH1898" s="4" t="s">
        <v>49</v>
      </c>
      <c r="AJ1898" s="100">
        <v>9</v>
      </c>
      <c r="AL1898" s="4" t="s">
        <v>46</v>
      </c>
      <c r="AN1898" s="87">
        <v>6</v>
      </c>
      <c r="AP1898" s="100">
        <v>8.1999999999999993</v>
      </c>
      <c r="AR1898" s="87">
        <v>7.8</v>
      </c>
      <c r="AT1898" s="100">
        <v>9.1999999999999993</v>
      </c>
      <c r="AV1898" s="81">
        <v>5.6</v>
      </c>
      <c r="AX1898" s="4" t="s">
        <v>52</v>
      </c>
      <c r="AZ1898" s="100">
        <v>10</v>
      </c>
      <c r="BB1898" s="100">
        <v>5</v>
      </c>
      <c r="BD1898" s="4" t="s">
        <v>50</v>
      </c>
      <c r="BF1898" s="87">
        <v>9.6</v>
      </c>
      <c r="BH1898" s="100">
        <v>8.4</v>
      </c>
      <c r="BI1898" s="69"/>
      <c r="BJ1898" s="81">
        <v>10</v>
      </c>
      <c r="BL1898" s="81">
        <v>5.2</v>
      </c>
      <c r="BN1898" s="81">
        <v>7.8</v>
      </c>
      <c r="BP1898" s="81">
        <v>12.4</v>
      </c>
      <c r="BR1898" s="152">
        <v>1.6</v>
      </c>
      <c r="BT1898" s="148">
        <v>6</v>
      </c>
      <c r="BV1898" s="148">
        <v>3.6</v>
      </c>
      <c r="BX1898" s="148">
        <v>8</v>
      </c>
      <c r="BZ1898" s="1" t="s">
        <v>47</v>
      </c>
    </row>
    <row r="1899" spans="2:78" x14ac:dyDescent="0.25">
      <c r="B1899" s="8">
        <v>1898</v>
      </c>
      <c r="C1899" s="8">
        <v>5</v>
      </c>
      <c r="D1899" s="8">
        <v>8</v>
      </c>
      <c r="E1899" s="8">
        <v>2021</v>
      </c>
      <c r="F1899" s="24" t="str">
        <f t="shared" si="161"/>
        <v>05/Aug/2021</v>
      </c>
      <c r="G1899" s="9" t="s">
        <v>22</v>
      </c>
      <c r="H1899" s="10" t="str">
        <f t="shared" si="164"/>
        <v>Thu</v>
      </c>
      <c r="I1899" s="10">
        <f t="shared" si="163"/>
        <v>949</v>
      </c>
      <c r="J1899" s="8">
        <f t="shared" si="165"/>
        <v>134</v>
      </c>
      <c r="K1899" s="1">
        <f t="shared" si="162"/>
        <v>32</v>
      </c>
      <c r="L1899" s="1">
        <f t="shared" si="166"/>
        <v>3</v>
      </c>
      <c r="N1899" s="1" t="s">
        <v>50</v>
      </c>
      <c r="P1899" s="4" t="s">
        <v>50</v>
      </c>
      <c r="R1899" s="4" t="s">
        <v>49</v>
      </c>
      <c r="T1899" s="4" t="s">
        <v>49</v>
      </c>
      <c r="V1899" s="17" t="s">
        <v>50</v>
      </c>
      <c r="W1899" s="17"/>
      <c r="X1899" s="59">
        <v>4.4000000000000004</v>
      </c>
      <c r="Y1899" s="69"/>
      <c r="Z1899" s="100">
        <v>4.2</v>
      </c>
      <c r="AA1899" s="69"/>
      <c r="AB1899" s="59">
        <v>5.8</v>
      </c>
      <c r="AC1899" s="69"/>
      <c r="AD1899" s="4" t="s">
        <v>52</v>
      </c>
      <c r="AF1899" s="59">
        <v>3.8</v>
      </c>
      <c r="AH1899" s="4" t="s">
        <v>49</v>
      </c>
      <c r="AJ1899" s="100">
        <v>3.8</v>
      </c>
      <c r="AL1899" s="4" t="s">
        <v>46</v>
      </c>
      <c r="AN1899" s="87">
        <v>3</v>
      </c>
      <c r="AP1899" s="100">
        <v>5</v>
      </c>
      <c r="AR1899" s="87">
        <v>4.4000000000000004</v>
      </c>
      <c r="AT1899" s="100">
        <v>4.5999999999999996</v>
      </c>
      <c r="AV1899" s="81">
        <v>3.4</v>
      </c>
      <c r="AX1899" s="4" t="s">
        <v>52</v>
      </c>
      <c r="AZ1899" s="100">
        <v>2.2000000000000002</v>
      </c>
      <c r="BB1899" s="100">
        <v>2.8</v>
      </c>
      <c r="BD1899" s="4" t="s">
        <v>50</v>
      </c>
      <c r="BF1899" s="87">
        <v>4</v>
      </c>
      <c r="BH1899" s="100">
        <v>4.4000000000000004</v>
      </c>
      <c r="BI1899" s="69"/>
      <c r="BJ1899" s="81">
        <v>4.4000000000000004</v>
      </c>
      <c r="BL1899" s="81">
        <v>3.2</v>
      </c>
      <c r="BN1899" s="81">
        <v>3.2</v>
      </c>
      <c r="BP1899" s="81">
        <v>6.2</v>
      </c>
      <c r="BR1899" s="152">
        <v>9.8000000000000007</v>
      </c>
      <c r="BT1899" s="148">
        <v>3.4</v>
      </c>
      <c r="BV1899" s="148">
        <v>1.8</v>
      </c>
      <c r="BX1899" s="148">
        <v>5.2</v>
      </c>
      <c r="BZ1899" s="1" t="s">
        <v>47</v>
      </c>
    </row>
    <row r="1900" spans="2:78" x14ac:dyDescent="0.25">
      <c r="B1900" s="8">
        <v>1899</v>
      </c>
      <c r="C1900" s="8">
        <v>6</v>
      </c>
      <c r="D1900" s="8">
        <v>8</v>
      </c>
      <c r="E1900" s="8">
        <v>2021</v>
      </c>
      <c r="F1900" s="24" t="str">
        <f t="shared" si="161"/>
        <v>06/Aug/2021</v>
      </c>
      <c r="G1900" s="9" t="s">
        <v>21</v>
      </c>
      <c r="H1900" s="10" t="str">
        <f t="shared" si="164"/>
        <v>Fri</v>
      </c>
      <c r="I1900" s="10">
        <f t="shared" si="163"/>
        <v>950</v>
      </c>
      <c r="J1900" s="8">
        <f t="shared" si="165"/>
        <v>134</v>
      </c>
      <c r="K1900" s="1">
        <f t="shared" si="162"/>
        <v>32</v>
      </c>
      <c r="L1900" s="1">
        <f t="shared" si="166"/>
        <v>3</v>
      </c>
      <c r="N1900" s="1" t="s">
        <v>50</v>
      </c>
      <c r="P1900" s="4" t="s">
        <v>50</v>
      </c>
      <c r="R1900" s="4" t="s">
        <v>49</v>
      </c>
      <c r="T1900" s="4" t="s">
        <v>49</v>
      </c>
      <c r="V1900" s="17" t="s">
        <v>50</v>
      </c>
      <c r="W1900" s="17"/>
      <c r="X1900" s="59">
        <v>8.1</v>
      </c>
      <c r="Y1900" s="69"/>
      <c r="Z1900" s="100">
        <v>6.8</v>
      </c>
      <c r="AA1900" s="69"/>
      <c r="AB1900" s="59">
        <v>10.1</v>
      </c>
      <c r="AC1900" s="69"/>
      <c r="AD1900" s="4" t="s">
        <v>52</v>
      </c>
      <c r="AF1900" s="59">
        <v>7</v>
      </c>
      <c r="AH1900" s="4" t="s">
        <v>49</v>
      </c>
      <c r="AJ1900" s="100">
        <v>8.8000000000000007</v>
      </c>
      <c r="AL1900" s="4" t="s">
        <v>46</v>
      </c>
      <c r="AN1900" s="87">
        <v>6.2</v>
      </c>
      <c r="AP1900" s="100">
        <v>10.199999999999999</v>
      </c>
      <c r="AR1900" s="87">
        <v>8.6999999999999993</v>
      </c>
      <c r="AT1900" s="100">
        <v>8.4</v>
      </c>
      <c r="AV1900" s="81">
        <v>4.8</v>
      </c>
      <c r="AX1900" s="4" t="s">
        <v>52</v>
      </c>
      <c r="AZ1900" s="100">
        <v>8.6</v>
      </c>
      <c r="BB1900" s="100">
        <v>4.2</v>
      </c>
      <c r="BD1900" s="4" t="s">
        <v>50</v>
      </c>
      <c r="BF1900" s="87">
        <v>8.8000000000000007</v>
      </c>
      <c r="BH1900" s="100">
        <v>8.1999999999999993</v>
      </c>
      <c r="BI1900" s="69"/>
      <c r="BJ1900" s="81">
        <v>8.9</v>
      </c>
      <c r="BL1900" s="81">
        <v>6.7</v>
      </c>
      <c r="BN1900" s="81">
        <v>7.5</v>
      </c>
      <c r="BP1900" s="81">
        <v>11.8</v>
      </c>
      <c r="BR1900" s="152">
        <v>12.8</v>
      </c>
      <c r="BT1900" s="148">
        <v>6.1</v>
      </c>
      <c r="BV1900" s="148">
        <v>4.4000000000000004</v>
      </c>
      <c r="BX1900" s="148">
        <v>6.8</v>
      </c>
      <c r="BZ1900" s="1" t="s">
        <v>47</v>
      </c>
    </row>
    <row r="1901" spans="2:78" x14ac:dyDescent="0.25">
      <c r="B1901" s="8">
        <v>1900</v>
      </c>
      <c r="C1901" s="8">
        <v>6</v>
      </c>
      <c r="D1901" s="8">
        <v>8</v>
      </c>
      <c r="E1901" s="8">
        <v>2021</v>
      </c>
      <c r="F1901" s="24" t="str">
        <f t="shared" si="161"/>
        <v>06/Aug/2021</v>
      </c>
      <c r="G1901" s="9" t="s">
        <v>22</v>
      </c>
      <c r="H1901" s="10" t="str">
        <f t="shared" si="164"/>
        <v>Fri</v>
      </c>
      <c r="I1901" s="10">
        <f t="shared" si="163"/>
        <v>950</v>
      </c>
      <c r="J1901" s="8">
        <f t="shared" si="165"/>
        <v>134</v>
      </c>
      <c r="K1901" s="1">
        <f t="shared" si="162"/>
        <v>32</v>
      </c>
      <c r="L1901" s="1">
        <f t="shared" si="166"/>
        <v>3</v>
      </c>
      <c r="N1901" s="1" t="s">
        <v>50</v>
      </c>
      <c r="P1901" s="4" t="s">
        <v>50</v>
      </c>
      <c r="R1901" s="4" t="s">
        <v>49</v>
      </c>
      <c r="T1901" s="4" t="s">
        <v>49</v>
      </c>
      <c r="V1901" s="17" t="s">
        <v>50</v>
      </c>
      <c r="W1901" s="17"/>
      <c r="X1901" s="59">
        <v>4.5999999999999996</v>
      </c>
      <c r="Y1901" s="69"/>
      <c r="Z1901" s="100">
        <v>4.9000000000000004</v>
      </c>
      <c r="AA1901" s="69"/>
      <c r="AB1901" s="59">
        <v>9.6999999999999993</v>
      </c>
      <c r="AC1901" s="69"/>
      <c r="AD1901" s="4" t="s">
        <v>52</v>
      </c>
      <c r="AF1901" s="59">
        <v>4.5</v>
      </c>
      <c r="AH1901" s="4" t="s">
        <v>49</v>
      </c>
      <c r="AJ1901" s="100">
        <v>4.3</v>
      </c>
      <c r="AL1901" s="4" t="s">
        <v>46</v>
      </c>
      <c r="AN1901" s="87">
        <v>2.6</v>
      </c>
      <c r="AP1901" s="100">
        <v>3.7</v>
      </c>
      <c r="AR1901" s="87">
        <v>4.3</v>
      </c>
      <c r="AT1901" s="100">
        <v>4.5999999999999996</v>
      </c>
      <c r="AV1901" s="81">
        <v>2.5</v>
      </c>
      <c r="AX1901" s="4" t="s">
        <v>52</v>
      </c>
      <c r="AZ1901" s="100">
        <v>4.8</v>
      </c>
      <c r="BB1901" s="100">
        <v>2.5</v>
      </c>
      <c r="BD1901" s="4" t="s">
        <v>50</v>
      </c>
      <c r="BF1901" s="87">
        <v>4.5999999999999996</v>
      </c>
      <c r="BH1901" s="100">
        <v>4.2</v>
      </c>
      <c r="BI1901" s="69"/>
      <c r="BJ1901" s="81">
        <v>4.5999999999999996</v>
      </c>
      <c r="BL1901" s="81">
        <v>3.1</v>
      </c>
      <c r="BN1901" s="81">
        <v>3.6</v>
      </c>
      <c r="BP1901" s="81">
        <v>6.3</v>
      </c>
      <c r="BR1901" s="152">
        <v>5.9</v>
      </c>
      <c r="BT1901" s="148">
        <v>3</v>
      </c>
      <c r="BV1901" s="148">
        <v>1.9</v>
      </c>
      <c r="BX1901" s="148">
        <v>3.8</v>
      </c>
      <c r="BZ1901" s="1" t="s">
        <v>47</v>
      </c>
    </row>
    <row r="1902" spans="2:78" x14ac:dyDescent="0.25">
      <c r="B1902" s="8">
        <v>1901</v>
      </c>
      <c r="C1902" s="8">
        <v>7</v>
      </c>
      <c r="D1902" s="8">
        <v>8</v>
      </c>
      <c r="E1902" s="8">
        <v>2021</v>
      </c>
      <c r="F1902" s="24" t="str">
        <f t="shared" si="161"/>
        <v>07/Aug/2021</v>
      </c>
      <c r="G1902" s="9" t="s">
        <v>21</v>
      </c>
      <c r="H1902" s="10" t="str">
        <f t="shared" si="164"/>
        <v>Sat</v>
      </c>
      <c r="I1902" s="10">
        <f t="shared" si="163"/>
        <v>951</v>
      </c>
      <c r="J1902" s="8">
        <f t="shared" si="165"/>
        <v>134</v>
      </c>
      <c r="K1902" s="1">
        <f t="shared" si="162"/>
        <v>32</v>
      </c>
      <c r="L1902" s="1">
        <f t="shared" si="166"/>
        <v>3</v>
      </c>
      <c r="N1902" s="1" t="s">
        <v>50</v>
      </c>
      <c r="P1902" s="4" t="s">
        <v>50</v>
      </c>
      <c r="R1902" s="4" t="s">
        <v>49</v>
      </c>
      <c r="T1902" s="4" t="s">
        <v>49</v>
      </c>
      <c r="V1902" s="17" t="s">
        <v>50</v>
      </c>
      <c r="W1902" s="17"/>
      <c r="X1902" s="59">
        <v>7.6</v>
      </c>
      <c r="Y1902" s="69"/>
      <c r="Z1902" s="100">
        <v>7.2</v>
      </c>
      <c r="AA1902" s="69"/>
      <c r="AB1902" s="59">
        <v>10</v>
      </c>
      <c r="AC1902" s="69"/>
      <c r="AD1902" s="4" t="s">
        <v>52</v>
      </c>
      <c r="AF1902" s="59">
        <v>4.5999999999999996</v>
      </c>
      <c r="AH1902" s="4" t="s">
        <v>49</v>
      </c>
      <c r="AJ1902" s="100">
        <v>8.6</v>
      </c>
      <c r="AL1902" s="4" t="s">
        <v>46</v>
      </c>
      <c r="AN1902" s="87">
        <v>5.8</v>
      </c>
      <c r="AP1902" s="100">
        <v>8.5</v>
      </c>
      <c r="AR1902" s="87">
        <v>10</v>
      </c>
      <c r="AT1902" s="100">
        <v>9.4</v>
      </c>
      <c r="AV1902" s="81">
        <v>4.2</v>
      </c>
      <c r="AX1902" s="4" t="s">
        <v>52</v>
      </c>
      <c r="AZ1902" s="100">
        <v>8.1999999999999993</v>
      </c>
      <c r="BB1902" s="100">
        <v>3.4</v>
      </c>
      <c r="BD1902" s="4" t="s">
        <v>50</v>
      </c>
      <c r="BF1902" s="87">
        <v>10</v>
      </c>
      <c r="BH1902" s="100">
        <v>9.1999999999999993</v>
      </c>
      <c r="BI1902" s="69"/>
      <c r="BJ1902" s="81">
        <v>10</v>
      </c>
      <c r="BL1902" s="81">
        <v>5.6</v>
      </c>
      <c r="BN1902" s="81">
        <v>7.2</v>
      </c>
      <c r="BP1902" s="81">
        <v>10.199999999999999</v>
      </c>
      <c r="BR1902" s="152">
        <v>12.2</v>
      </c>
      <c r="BT1902" s="148">
        <v>4.8</v>
      </c>
      <c r="BV1902" s="148">
        <v>3.8</v>
      </c>
      <c r="BX1902" s="148">
        <v>8.1999999999999993</v>
      </c>
      <c r="BZ1902" s="1" t="s">
        <v>47</v>
      </c>
    </row>
    <row r="1903" spans="2:78" x14ac:dyDescent="0.25">
      <c r="B1903" s="8">
        <v>1902</v>
      </c>
      <c r="C1903" s="8">
        <v>7</v>
      </c>
      <c r="D1903" s="8">
        <v>8</v>
      </c>
      <c r="E1903" s="8">
        <v>2021</v>
      </c>
      <c r="F1903" s="24" t="str">
        <f t="shared" si="161"/>
        <v>07/Aug/2021</v>
      </c>
      <c r="G1903" s="9" t="s">
        <v>22</v>
      </c>
      <c r="H1903" s="10" t="str">
        <f t="shared" si="164"/>
        <v>Sat</v>
      </c>
      <c r="I1903" s="10">
        <f t="shared" si="163"/>
        <v>951</v>
      </c>
      <c r="J1903" s="8">
        <f t="shared" si="165"/>
        <v>134</v>
      </c>
      <c r="K1903" s="1">
        <f t="shared" si="162"/>
        <v>32</v>
      </c>
      <c r="L1903" s="1">
        <f t="shared" si="166"/>
        <v>3</v>
      </c>
      <c r="N1903" s="1" t="s">
        <v>50</v>
      </c>
      <c r="P1903" s="4" t="s">
        <v>50</v>
      </c>
      <c r="R1903" s="4" t="s">
        <v>49</v>
      </c>
      <c r="T1903" s="4" t="s">
        <v>49</v>
      </c>
      <c r="V1903" s="17" t="s">
        <v>50</v>
      </c>
      <c r="W1903" s="17"/>
      <c r="X1903" s="59">
        <v>4</v>
      </c>
      <c r="Y1903" s="69"/>
      <c r="Z1903" s="100">
        <v>4.5999999999999996</v>
      </c>
      <c r="AA1903" s="69"/>
      <c r="AB1903" s="59">
        <v>4.4000000000000004</v>
      </c>
      <c r="AC1903" s="69"/>
      <c r="AD1903" s="4" t="s">
        <v>52</v>
      </c>
      <c r="AF1903" s="59">
        <v>3.2</v>
      </c>
      <c r="AH1903" s="4" t="s">
        <v>49</v>
      </c>
      <c r="AJ1903" s="100">
        <v>2.8</v>
      </c>
      <c r="AL1903" s="4" t="s">
        <v>46</v>
      </c>
      <c r="AN1903" s="87">
        <v>2.2000000000000002</v>
      </c>
      <c r="AP1903" s="100">
        <v>3.2</v>
      </c>
      <c r="AR1903" s="87">
        <v>3.4</v>
      </c>
      <c r="AT1903" s="100">
        <v>4</v>
      </c>
      <c r="AV1903" s="81">
        <v>2.4</v>
      </c>
      <c r="AX1903" s="4" t="s">
        <v>52</v>
      </c>
      <c r="AZ1903" s="100">
        <v>4.4000000000000004</v>
      </c>
      <c r="BB1903" s="100">
        <v>2.4</v>
      </c>
      <c r="BD1903" s="4" t="s">
        <v>50</v>
      </c>
      <c r="BF1903" s="87">
        <v>3.2</v>
      </c>
      <c r="BH1903" s="100">
        <v>3.6</v>
      </c>
      <c r="BI1903" s="69"/>
      <c r="BJ1903" s="81">
        <v>4.8</v>
      </c>
      <c r="BL1903" s="81">
        <v>2.2000000000000002</v>
      </c>
      <c r="BN1903" s="81">
        <v>2.4</v>
      </c>
      <c r="BP1903" s="81">
        <v>5.8</v>
      </c>
      <c r="BR1903" s="152">
        <v>5.2</v>
      </c>
      <c r="BT1903" s="148">
        <v>2.6</v>
      </c>
      <c r="BV1903" s="148">
        <v>1.6</v>
      </c>
      <c r="BX1903" s="148">
        <v>3.6</v>
      </c>
      <c r="BZ1903" s="1" t="s">
        <v>47</v>
      </c>
    </row>
    <row r="1904" spans="2:78" x14ac:dyDescent="0.25">
      <c r="B1904" s="8">
        <v>1903</v>
      </c>
      <c r="C1904" s="8">
        <v>8</v>
      </c>
      <c r="D1904" s="8">
        <v>8</v>
      </c>
      <c r="E1904" s="8">
        <v>2021</v>
      </c>
      <c r="F1904" s="24" t="str">
        <f t="shared" si="161"/>
        <v>08/Aug/2021</v>
      </c>
      <c r="G1904" s="9" t="s">
        <v>21</v>
      </c>
      <c r="H1904" s="10" t="str">
        <f t="shared" si="164"/>
        <v>Sun</v>
      </c>
      <c r="I1904" s="10">
        <f t="shared" si="163"/>
        <v>952</v>
      </c>
      <c r="J1904" s="8">
        <f t="shared" si="165"/>
        <v>134</v>
      </c>
      <c r="K1904" s="1">
        <f t="shared" si="162"/>
        <v>32</v>
      </c>
      <c r="L1904" s="1">
        <f t="shared" si="166"/>
        <v>3</v>
      </c>
      <c r="N1904" s="1" t="s">
        <v>50</v>
      </c>
      <c r="P1904" s="4" t="s">
        <v>50</v>
      </c>
      <c r="R1904" s="4" t="s">
        <v>49</v>
      </c>
      <c r="T1904" s="4" t="s">
        <v>49</v>
      </c>
      <c r="V1904" s="17" t="s">
        <v>50</v>
      </c>
      <c r="W1904" s="17"/>
      <c r="X1904" s="59">
        <v>9.6</v>
      </c>
      <c r="Y1904" s="69"/>
      <c r="Z1904" s="100">
        <v>7.8</v>
      </c>
      <c r="AA1904" s="69"/>
      <c r="AB1904" s="59">
        <v>10</v>
      </c>
      <c r="AC1904" s="69"/>
      <c r="AD1904" s="4" t="s">
        <v>52</v>
      </c>
      <c r="AF1904" s="59">
        <v>6.6</v>
      </c>
      <c r="AH1904" s="4" t="s">
        <v>49</v>
      </c>
      <c r="AJ1904" s="100">
        <v>10.4</v>
      </c>
      <c r="AL1904" s="4" t="s">
        <v>46</v>
      </c>
      <c r="AN1904" s="87">
        <v>8</v>
      </c>
      <c r="AP1904" s="100">
        <v>7.2</v>
      </c>
      <c r="AR1904" s="87">
        <v>7.4</v>
      </c>
      <c r="AT1904" s="100">
        <v>8.6</v>
      </c>
      <c r="AV1904" s="81">
        <v>4.2</v>
      </c>
      <c r="AX1904" s="4" t="s">
        <v>52</v>
      </c>
      <c r="AZ1904" s="100">
        <v>7.6</v>
      </c>
      <c r="BB1904" s="100">
        <v>4.2</v>
      </c>
      <c r="BD1904" s="4" t="s">
        <v>50</v>
      </c>
      <c r="BF1904" s="87">
        <v>8.6</v>
      </c>
      <c r="BH1904" s="100">
        <v>7.4</v>
      </c>
      <c r="BI1904" s="69"/>
      <c r="BJ1904" s="81">
        <v>9.6</v>
      </c>
      <c r="BL1904" s="81">
        <v>5.4</v>
      </c>
      <c r="BN1904" s="81">
        <v>8</v>
      </c>
      <c r="BP1904" s="81">
        <v>11.6</v>
      </c>
      <c r="BR1904" s="152">
        <v>10</v>
      </c>
      <c r="BT1904" s="148">
        <v>6.2</v>
      </c>
      <c r="BV1904" s="148">
        <v>4.4000000000000004</v>
      </c>
      <c r="BX1904" s="148">
        <v>6.6</v>
      </c>
      <c r="BZ1904" s="1" t="s">
        <v>47</v>
      </c>
    </row>
    <row r="1905" spans="2:78" x14ac:dyDescent="0.25">
      <c r="B1905" s="8">
        <v>1904</v>
      </c>
      <c r="C1905" s="8">
        <v>8</v>
      </c>
      <c r="D1905" s="8">
        <v>8</v>
      </c>
      <c r="E1905" s="8">
        <v>2021</v>
      </c>
      <c r="F1905" s="24" t="str">
        <f t="shared" si="161"/>
        <v>08/Aug/2021</v>
      </c>
      <c r="G1905" s="9" t="s">
        <v>22</v>
      </c>
      <c r="H1905" s="10" t="str">
        <f t="shared" si="164"/>
        <v>Sun</v>
      </c>
      <c r="I1905" s="10">
        <f t="shared" si="163"/>
        <v>952</v>
      </c>
      <c r="J1905" s="8">
        <f t="shared" si="165"/>
        <v>134</v>
      </c>
      <c r="K1905" s="1">
        <f t="shared" si="162"/>
        <v>32</v>
      </c>
      <c r="L1905" s="1">
        <f t="shared" si="166"/>
        <v>3</v>
      </c>
      <c r="N1905" s="1" t="s">
        <v>50</v>
      </c>
      <c r="P1905" s="4" t="s">
        <v>50</v>
      </c>
      <c r="R1905" s="4" t="s">
        <v>49</v>
      </c>
      <c r="T1905" s="4" t="s">
        <v>49</v>
      </c>
      <c r="V1905" s="17" t="s">
        <v>50</v>
      </c>
      <c r="W1905" s="17"/>
      <c r="X1905" s="59">
        <v>3.4</v>
      </c>
      <c r="Y1905" s="69"/>
      <c r="Z1905" s="100">
        <v>4.8</v>
      </c>
      <c r="AA1905" s="69"/>
      <c r="AB1905" s="59">
        <v>4.4000000000000004</v>
      </c>
      <c r="AC1905" s="69"/>
      <c r="AD1905" s="4" t="s">
        <v>52</v>
      </c>
      <c r="AF1905" s="59">
        <v>4</v>
      </c>
      <c r="AH1905" s="4" t="s">
        <v>49</v>
      </c>
      <c r="AJ1905" s="100">
        <v>4.4000000000000004</v>
      </c>
      <c r="AL1905" s="4" t="s">
        <v>46</v>
      </c>
      <c r="AN1905" s="87">
        <v>5.4</v>
      </c>
      <c r="AP1905" s="100">
        <v>4.8</v>
      </c>
      <c r="AR1905" s="87">
        <v>2.8</v>
      </c>
      <c r="AT1905" s="100">
        <v>3.4</v>
      </c>
      <c r="AV1905" s="81">
        <v>1.2</v>
      </c>
      <c r="AX1905" s="4" t="s">
        <v>52</v>
      </c>
      <c r="AZ1905" s="100">
        <v>4.2</v>
      </c>
      <c r="BB1905" s="100">
        <v>1</v>
      </c>
      <c r="BD1905" s="4" t="s">
        <v>50</v>
      </c>
      <c r="BF1905" s="87">
        <v>4.4000000000000004</v>
      </c>
      <c r="BH1905" s="100">
        <v>3.8</v>
      </c>
      <c r="BI1905" s="69"/>
      <c r="BJ1905" s="81">
        <v>4.2</v>
      </c>
      <c r="BL1905" s="81">
        <v>2.8</v>
      </c>
      <c r="BN1905" s="81">
        <v>3.6</v>
      </c>
      <c r="BP1905" s="81">
        <v>5.4</v>
      </c>
      <c r="BR1905" s="152">
        <v>5.4</v>
      </c>
      <c r="BT1905" s="148">
        <v>2.8</v>
      </c>
      <c r="BV1905" s="148">
        <v>1.6</v>
      </c>
      <c r="BX1905" s="148">
        <v>3.8</v>
      </c>
      <c r="BZ1905" s="1" t="s">
        <v>47</v>
      </c>
    </row>
    <row r="1906" spans="2:78" x14ac:dyDescent="0.25">
      <c r="B1906" s="8">
        <v>1905</v>
      </c>
      <c r="C1906" s="8">
        <v>9</v>
      </c>
      <c r="D1906" s="8">
        <v>8</v>
      </c>
      <c r="E1906" s="8">
        <v>2021</v>
      </c>
      <c r="F1906" s="24" t="str">
        <f t="shared" si="161"/>
        <v>09/Aug/2021</v>
      </c>
      <c r="G1906" s="9" t="s">
        <v>21</v>
      </c>
      <c r="H1906" s="10" t="str">
        <f t="shared" si="164"/>
        <v>Mon</v>
      </c>
      <c r="I1906" s="10">
        <f t="shared" si="163"/>
        <v>953</v>
      </c>
      <c r="J1906" s="8">
        <f t="shared" si="165"/>
        <v>135</v>
      </c>
      <c r="K1906" s="1">
        <f t="shared" si="162"/>
        <v>32</v>
      </c>
      <c r="L1906" s="1">
        <f t="shared" si="166"/>
        <v>3</v>
      </c>
      <c r="N1906" s="1" t="s">
        <v>50</v>
      </c>
      <c r="P1906" s="4" t="s">
        <v>50</v>
      </c>
      <c r="R1906" s="4" t="s">
        <v>49</v>
      </c>
      <c r="T1906" s="4" t="s">
        <v>49</v>
      </c>
      <c r="V1906" s="17" t="s">
        <v>50</v>
      </c>
      <c r="W1906" s="17"/>
      <c r="X1906" s="119">
        <v>8.4</v>
      </c>
      <c r="Y1906" s="114"/>
      <c r="Z1906" s="101">
        <v>9.1999999999999993</v>
      </c>
      <c r="AA1906" s="114"/>
      <c r="AB1906" s="119">
        <v>12</v>
      </c>
      <c r="AC1906" s="114"/>
      <c r="AD1906" s="4" t="s">
        <v>52</v>
      </c>
      <c r="AF1906" s="119">
        <v>8.1999999999999993</v>
      </c>
      <c r="AG1906" s="5"/>
      <c r="AH1906" s="4" t="s">
        <v>49</v>
      </c>
      <c r="AJ1906" s="101">
        <v>7.4</v>
      </c>
      <c r="AK1906" s="5"/>
      <c r="AL1906" s="4" t="s">
        <v>46</v>
      </c>
      <c r="AN1906" s="88">
        <v>6.6</v>
      </c>
      <c r="AO1906" s="5"/>
      <c r="AP1906" s="101">
        <v>8.6</v>
      </c>
      <c r="AQ1906" s="5"/>
      <c r="AR1906" s="88">
        <v>8.1999999999999993</v>
      </c>
      <c r="AS1906" s="5"/>
      <c r="AT1906" s="101">
        <v>9.1999999999999993</v>
      </c>
      <c r="AU1906" s="5"/>
      <c r="AV1906" s="82">
        <v>5.6</v>
      </c>
      <c r="AW1906" s="5"/>
      <c r="AX1906" s="4" t="s">
        <v>52</v>
      </c>
      <c r="AZ1906" s="101">
        <v>9.6</v>
      </c>
      <c r="BA1906" s="5"/>
      <c r="BB1906" s="101">
        <v>5.6</v>
      </c>
      <c r="BC1906" s="5"/>
      <c r="BD1906" s="4" t="s">
        <v>50</v>
      </c>
      <c r="BF1906" s="88">
        <v>9.4</v>
      </c>
      <c r="BG1906" s="5"/>
      <c r="BH1906" s="101">
        <v>7.4</v>
      </c>
      <c r="BI1906" s="114"/>
      <c r="BJ1906" s="82">
        <v>9</v>
      </c>
      <c r="BK1906" s="5"/>
      <c r="BL1906" s="82">
        <v>6</v>
      </c>
      <c r="BM1906" s="5"/>
      <c r="BN1906" s="82">
        <v>7</v>
      </c>
      <c r="BO1906" s="5"/>
      <c r="BP1906" s="82">
        <v>11</v>
      </c>
      <c r="BQ1906" s="5"/>
      <c r="BR1906" s="92">
        <v>12</v>
      </c>
      <c r="BS1906" s="3"/>
      <c r="BT1906" s="75">
        <v>6.8</v>
      </c>
      <c r="BU1906" s="3"/>
      <c r="BV1906" s="75">
        <v>4.2</v>
      </c>
      <c r="BW1906" s="3"/>
      <c r="BX1906" s="75">
        <v>7.6</v>
      </c>
      <c r="BY1906" s="3"/>
      <c r="BZ1906" s="1" t="s">
        <v>47</v>
      </c>
    </row>
    <row r="1907" spans="2:78" x14ac:dyDescent="0.25">
      <c r="B1907" s="8">
        <v>1906</v>
      </c>
      <c r="C1907" s="8">
        <v>9</v>
      </c>
      <c r="D1907" s="8">
        <v>8</v>
      </c>
      <c r="E1907" s="8">
        <v>2021</v>
      </c>
      <c r="F1907" s="24" t="str">
        <f t="shared" si="161"/>
        <v>09/Aug/2021</v>
      </c>
      <c r="G1907" s="9" t="s">
        <v>22</v>
      </c>
      <c r="H1907" s="10" t="str">
        <f t="shared" si="164"/>
        <v>Mon</v>
      </c>
      <c r="I1907" s="10">
        <f t="shared" si="163"/>
        <v>953</v>
      </c>
      <c r="J1907" s="8">
        <f t="shared" si="165"/>
        <v>135</v>
      </c>
      <c r="K1907" s="1">
        <f t="shared" si="162"/>
        <v>32</v>
      </c>
      <c r="L1907" s="1">
        <f t="shared" si="166"/>
        <v>3</v>
      </c>
      <c r="N1907" s="1" t="s">
        <v>50</v>
      </c>
      <c r="P1907" s="4" t="s">
        <v>50</v>
      </c>
      <c r="R1907" s="4" t="s">
        <v>49</v>
      </c>
      <c r="T1907" s="4" t="s">
        <v>49</v>
      </c>
      <c r="V1907" s="17" t="s">
        <v>50</v>
      </c>
      <c r="W1907" s="17"/>
      <c r="X1907" s="59">
        <v>4.2</v>
      </c>
      <c r="Y1907" s="69"/>
      <c r="Z1907" s="100">
        <v>4</v>
      </c>
      <c r="AA1907" s="69"/>
      <c r="AB1907" s="59">
        <v>6</v>
      </c>
      <c r="AC1907" s="69"/>
      <c r="AD1907" s="4" t="s">
        <v>52</v>
      </c>
      <c r="AF1907" s="59">
        <v>4.5999999999999996</v>
      </c>
      <c r="AH1907" s="4" t="s">
        <v>49</v>
      </c>
      <c r="AJ1907" s="100">
        <v>4.2</v>
      </c>
      <c r="AL1907" s="4" t="s">
        <v>46</v>
      </c>
      <c r="AN1907" s="87">
        <v>3</v>
      </c>
      <c r="AP1907" s="100">
        <v>4.5999999999999996</v>
      </c>
      <c r="AR1907" s="87">
        <v>4.4000000000000004</v>
      </c>
      <c r="AT1907" s="100">
        <v>3.4</v>
      </c>
      <c r="AV1907" s="81">
        <v>2.8</v>
      </c>
      <c r="AX1907" s="4" t="s">
        <v>52</v>
      </c>
      <c r="AZ1907" s="100">
        <v>3.6</v>
      </c>
      <c r="BB1907" s="100">
        <v>1.6</v>
      </c>
      <c r="BD1907" s="4" t="s">
        <v>50</v>
      </c>
      <c r="BF1907" s="87">
        <v>4.8</v>
      </c>
      <c r="BH1907" s="100">
        <v>4.8</v>
      </c>
      <c r="BI1907" s="69"/>
      <c r="BJ1907" s="81">
        <v>4.2</v>
      </c>
      <c r="BL1907" s="81">
        <v>3</v>
      </c>
      <c r="BN1907" s="81">
        <v>2.6</v>
      </c>
      <c r="BP1907" s="81">
        <v>4.5999999999999996</v>
      </c>
      <c r="BR1907" s="152">
        <v>5.6</v>
      </c>
      <c r="BT1907" s="148">
        <v>3.2</v>
      </c>
      <c r="BV1907" s="148">
        <v>2</v>
      </c>
      <c r="BX1907" s="148">
        <v>4.5999999999999996</v>
      </c>
      <c r="BZ1907" s="1" t="s">
        <v>47</v>
      </c>
    </row>
    <row r="1908" spans="2:78" x14ac:dyDescent="0.25">
      <c r="B1908" s="8">
        <v>1907</v>
      </c>
      <c r="C1908" s="8">
        <v>10</v>
      </c>
      <c r="D1908" s="8">
        <v>8</v>
      </c>
      <c r="E1908" s="8">
        <v>2021</v>
      </c>
      <c r="F1908" s="24" t="str">
        <f t="shared" si="161"/>
        <v>10/Aug/2021</v>
      </c>
      <c r="G1908" s="9" t="s">
        <v>21</v>
      </c>
      <c r="H1908" s="10" t="str">
        <f t="shared" si="164"/>
        <v>Tue</v>
      </c>
      <c r="I1908" s="10">
        <f t="shared" si="163"/>
        <v>954</v>
      </c>
      <c r="J1908" s="8">
        <f t="shared" si="165"/>
        <v>135</v>
      </c>
      <c r="K1908" s="1">
        <f t="shared" si="162"/>
        <v>32</v>
      </c>
      <c r="L1908" s="1">
        <f t="shared" si="166"/>
        <v>3</v>
      </c>
      <c r="N1908" s="1" t="s">
        <v>50</v>
      </c>
      <c r="P1908" s="4" t="s">
        <v>50</v>
      </c>
      <c r="R1908" s="4" t="s">
        <v>49</v>
      </c>
      <c r="T1908" s="4" t="s">
        <v>49</v>
      </c>
      <c r="V1908" s="17" t="s">
        <v>50</v>
      </c>
      <c r="W1908" s="17"/>
      <c r="X1908" s="59">
        <v>7.8</v>
      </c>
      <c r="Y1908" s="69"/>
      <c r="Z1908" s="100">
        <v>7.8</v>
      </c>
      <c r="AA1908" s="69"/>
      <c r="AB1908" s="59">
        <v>10.199999999999999</v>
      </c>
      <c r="AC1908" s="69"/>
      <c r="AD1908" s="4" t="s">
        <v>52</v>
      </c>
      <c r="AF1908" s="59">
        <v>6.6</v>
      </c>
      <c r="AH1908" s="4" t="s">
        <v>49</v>
      </c>
      <c r="AJ1908" s="100">
        <v>6.8</v>
      </c>
      <c r="AL1908" s="4" t="s">
        <v>46</v>
      </c>
      <c r="AN1908" s="87">
        <v>7.6</v>
      </c>
      <c r="AP1908" s="100">
        <v>9.4</v>
      </c>
      <c r="AR1908" s="87">
        <v>6.8</v>
      </c>
      <c r="AT1908" s="100">
        <v>6.4</v>
      </c>
      <c r="AV1908" s="81">
        <v>5.6</v>
      </c>
      <c r="AX1908" s="4" t="s">
        <v>52</v>
      </c>
      <c r="AZ1908" s="100">
        <v>6.6</v>
      </c>
      <c r="BB1908" s="100">
        <v>3.2</v>
      </c>
      <c r="BD1908" s="4" t="s">
        <v>50</v>
      </c>
      <c r="BF1908" s="87">
        <v>8</v>
      </c>
      <c r="BH1908" s="100">
        <v>7</v>
      </c>
      <c r="BI1908" s="69"/>
      <c r="BJ1908" s="81">
        <v>8</v>
      </c>
      <c r="BL1908" s="81">
        <v>6.2</v>
      </c>
      <c r="BN1908" s="81">
        <v>5.2</v>
      </c>
      <c r="BP1908" s="81">
        <v>8.1999999999999993</v>
      </c>
      <c r="BR1908" s="152">
        <v>11.4</v>
      </c>
      <c r="BT1908" s="148">
        <v>6.4</v>
      </c>
      <c r="BV1908" s="148">
        <v>2.2000000000000002</v>
      </c>
      <c r="BX1908" s="148">
        <v>7</v>
      </c>
      <c r="BZ1908" s="1" t="s">
        <v>47</v>
      </c>
    </row>
    <row r="1909" spans="2:78" x14ac:dyDescent="0.25">
      <c r="B1909" s="8">
        <v>1908</v>
      </c>
      <c r="C1909" s="8">
        <v>10</v>
      </c>
      <c r="D1909" s="8">
        <v>8</v>
      </c>
      <c r="E1909" s="8">
        <v>2021</v>
      </c>
      <c r="F1909" s="24" t="str">
        <f t="shared" si="161"/>
        <v>10/Aug/2021</v>
      </c>
      <c r="G1909" s="9" t="s">
        <v>22</v>
      </c>
      <c r="H1909" s="10" t="str">
        <f t="shared" si="164"/>
        <v>Tue</v>
      </c>
      <c r="I1909" s="10">
        <f t="shared" si="163"/>
        <v>954</v>
      </c>
      <c r="J1909" s="8">
        <f t="shared" si="165"/>
        <v>135</v>
      </c>
      <c r="K1909" s="1">
        <f t="shared" si="162"/>
        <v>32</v>
      </c>
      <c r="L1909" s="1">
        <f t="shared" si="166"/>
        <v>3</v>
      </c>
      <c r="N1909" s="1" t="s">
        <v>50</v>
      </c>
      <c r="P1909" s="4" t="s">
        <v>50</v>
      </c>
      <c r="R1909" s="4" t="s">
        <v>49</v>
      </c>
      <c r="T1909" s="4" t="s">
        <v>49</v>
      </c>
      <c r="V1909" s="17" t="s">
        <v>50</v>
      </c>
      <c r="W1909" s="17"/>
      <c r="X1909" s="59">
        <v>3.2</v>
      </c>
      <c r="Y1909" s="69"/>
      <c r="Z1909" s="100">
        <v>4.4000000000000004</v>
      </c>
      <c r="AA1909" s="69"/>
      <c r="AB1909" s="59">
        <v>4.5999999999999996</v>
      </c>
      <c r="AC1909" s="69"/>
      <c r="AD1909" s="4" t="s">
        <v>52</v>
      </c>
      <c r="AF1909" s="59">
        <v>4</v>
      </c>
      <c r="AH1909" s="4" t="s">
        <v>49</v>
      </c>
      <c r="AJ1909" s="100">
        <v>4</v>
      </c>
      <c r="AL1909" s="4" t="s">
        <v>46</v>
      </c>
      <c r="AN1909" s="87">
        <v>3.6</v>
      </c>
      <c r="AP1909" s="100">
        <v>4.2</v>
      </c>
      <c r="AR1909" s="87">
        <v>4</v>
      </c>
      <c r="AT1909" s="100">
        <v>3.6</v>
      </c>
      <c r="AV1909" s="81">
        <v>2.4</v>
      </c>
      <c r="AX1909" s="4" t="s">
        <v>52</v>
      </c>
      <c r="AZ1909" s="100">
        <v>2</v>
      </c>
      <c r="BB1909" s="100">
        <v>2.8</v>
      </c>
      <c r="BD1909" s="4" t="s">
        <v>50</v>
      </c>
      <c r="BF1909" s="87">
        <v>4.8</v>
      </c>
      <c r="BH1909" s="100">
        <v>3.2</v>
      </c>
      <c r="BI1909" s="69"/>
      <c r="BJ1909" s="81">
        <v>4.2</v>
      </c>
      <c r="BL1909" s="81">
        <v>3.2</v>
      </c>
      <c r="BN1909" s="81">
        <v>3.6</v>
      </c>
      <c r="BP1909" s="81">
        <v>4.8</v>
      </c>
      <c r="BR1909" s="152">
        <v>6.4</v>
      </c>
      <c r="BT1909" s="148">
        <v>2.4</v>
      </c>
      <c r="BV1909" s="148">
        <v>0.5</v>
      </c>
      <c r="BX1909" s="148">
        <v>3.6</v>
      </c>
      <c r="BZ1909" s="1" t="s">
        <v>47</v>
      </c>
    </row>
    <row r="1910" spans="2:78" x14ac:dyDescent="0.25">
      <c r="B1910" s="8">
        <v>1909</v>
      </c>
      <c r="C1910" s="8">
        <v>11</v>
      </c>
      <c r="D1910" s="8">
        <v>8</v>
      </c>
      <c r="E1910" s="8">
        <v>2021</v>
      </c>
      <c r="F1910" s="24" t="str">
        <f t="shared" si="161"/>
        <v>11/Aug/2021</v>
      </c>
      <c r="G1910" s="9" t="s">
        <v>21</v>
      </c>
      <c r="H1910" s="10" t="str">
        <f t="shared" si="164"/>
        <v>Wed</v>
      </c>
      <c r="I1910" s="10">
        <f t="shared" si="163"/>
        <v>955</v>
      </c>
      <c r="J1910" s="8">
        <f t="shared" si="165"/>
        <v>135</v>
      </c>
      <c r="K1910" s="1">
        <f t="shared" si="162"/>
        <v>32</v>
      </c>
      <c r="L1910" s="1">
        <f t="shared" si="166"/>
        <v>3</v>
      </c>
      <c r="N1910" s="1" t="s">
        <v>50</v>
      </c>
      <c r="P1910" s="4" t="s">
        <v>50</v>
      </c>
      <c r="R1910" s="4" t="s">
        <v>49</v>
      </c>
      <c r="T1910" s="4" t="s">
        <v>49</v>
      </c>
      <c r="V1910" s="17" t="s">
        <v>50</v>
      </c>
      <c r="W1910" s="17"/>
      <c r="X1910" s="59">
        <v>7.4</v>
      </c>
      <c r="Y1910" s="69"/>
      <c r="Z1910" s="100">
        <v>6.4</v>
      </c>
      <c r="AA1910" s="69"/>
      <c r="AB1910" s="59">
        <v>11.6</v>
      </c>
      <c r="AC1910" s="69"/>
      <c r="AD1910" s="4" t="s">
        <v>52</v>
      </c>
      <c r="AF1910" s="59">
        <v>6.2</v>
      </c>
      <c r="AH1910" s="4" t="s">
        <v>49</v>
      </c>
      <c r="AJ1910" s="100">
        <v>7.8</v>
      </c>
      <c r="AL1910" s="4" t="s">
        <v>46</v>
      </c>
      <c r="AN1910" s="87">
        <v>6.4</v>
      </c>
      <c r="AP1910" s="100">
        <v>9</v>
      </c>
      <c r="AR1910" s="87">
        <v>7.4</v>
      </c>
      <c r="AT1910" s="100">
        <v>8</v>
      </c>
      <c r="AV1910" s="81">
        <v>5</v>
      </c>
      <c r="AX1910" s="4" t="s">
        <v>52</v>
      </c>
      <c r="AZ1910" s="100">
        <v>6.8</v>
      </c>
      <c r="BB1910" s="100">
        <v>4.2</v>
      </c>
      <c r="BD1910" s="4" t="s">
        <v>50</v>
      </c>
      <c r="BF1910" s="87">
        <v>8.4</v>
      </c>
      <c r="BH1910" s="100">
        <v>7</v>
      </c>
      <c r="BI1910" s="69"/>
      <c r="BJ1910" s="81">
        <v>7.8</v>
      </c>
      <c r="BL1910" s="81">
        <v>5</v>
      </c>
      <c r="BN1910" s="81">
        <v>5.6</v>
      </c>
      <c r="BP1910" s="81">
        <v>10</v>
      </c>
      <c r="BR1910" s="152">
        <v>10.4</v>
      </c>
      <c r="BT1910" s="148">
        <v>7</v>
      </c>
      <c r="BV1910" s="148">
        <v>3.6</v>
      </c>
      <c r="BX1910" s="148">
        <v>6</v>
      </c>
      <c r="BZ1910" s="1" t="s">
        <v>47</v>
      </c>
    </row>
    <row r="1911" spans="2:78" x14ac:dyDescent="0.25">
      <c r="B1911" s="8">
        <v>1910</v>
      </c>
      <c r="C1911" s="8">
        <v>11</v>
      </c>
      <c r="D1911" s="8">
        <v>8</v>
      </c>
      <c r="E1911" s="8">
        <v>2021</v>
      </c>
      <c r="F1911" s="24" t="str">
        <f t="shared" si="161"/>
        <v>11/Aug/2021</v>
      </c>
      <c r="G1911" s="9" t="s">
        <v>22</v>
      </c>
      <c r="H1911" s="10" t="str">
        <f t="shared" si="164"/>
        <v>Wed</v>
      </c>
      <c r="I1911" s="10">
        <f t="shared" si="163"/>
        <v>955</v>
      </c>
      <c r="J1911" s="8">
        <f t="shared" si="165"/>
        <v>135</v>
      </c>
      <c r="K1911" s="1">
        <f t="shared" si="162"/>
        <v>32</v>
      </c>
      <c r="L1911" s="1">
        <f t="shared" si="166"/>
        <v>3</v>
      </c>
      <c r="N1911" s="1" t="s">
        <v>50</v>
      </c>
      <c r="P1911" s="4" t="s">
        <v>50</v>
      </c>
      <c r="R1911" s="4" t="s">
        <v>49</v>
      </c>
      <c r="T1911" s="4" t="s">
        <v>49</v>
      </c>
      <c r="V1911" s="17" t="s">
        <v>50</v>
      </c>
      <c r="W1911" s="17"/>
      <c r="X1911" s="59">
        <v>3</v>
      </c>
      <c r="Y1911" s="69"/>
      <c r="Z1911" s="100">
        <v>4.4000000000000004</v>
      </c>
      <c r="AA1911" s="69"/>
      <c r="AB1911" s="59">
        <v>5</v>
      </c>
      <c r="AC1911" s="69"/>
      <c r="AD1911" s="4" t="s">
        <v>52</v>
      </c>
      <c r="AF1911" s="59">
        <v>3.4</v>
      </c>
      <c r="AH1911" s="4" t="s">
        <v>49</v>
      </c>
      <c r="AJ1911" s="100">
        <v>3.2</v>
      </c>
      <c r="AL1911" s="4" t="s">
        <v>46</v>
      </c>
      <c r="AN1911" s="87">
        <v>3</v>
      </c>
      <c r="AP1911" s="100">
        <v>3.6</v>
      </c>
      <c r="AR1911" s="87">
        <v>3.8</v>
      </c>
      <c r="AT1911" s="100">
        <v>3</v>
      </c>
      <c r="AV1911" s="81">
        <v>2.2000000000000002</v>
      </c>
      <c r="AX1911" s="4" t="s">
        <v>52</v>
      </c>
      <c r="AZ1911" s="100">
        <v>3</v>
      </c>
      <c r="BB1911" s="100">
        <v>2</v>
      </c>
      <c r="BD1911" s="4" t="s">
        <v>50</v>
      </c>
      <c r="BF1911" s="87">
        <v>4</v>
      </c>
      <c r="BH1911" s="100">
        <v>3</v>
      </c>
      <c r="BI1911" s="69"/>
      <c r="BJ1911" s="81">
        <v>4.2</v>
      </c>
      <c r="BL1911" s="81">
        <v>2.4</v>
      </c>
      <c r="BN1911" s="81">
        <v>3.2</v>
      </c>
      <c r="BP1911" s="81">
        <v>5</v>
      </c>
      <c r="BR1911" s="152">
        <v>5.8</v>
      </c>
      <c r="BT1911" s="148">
        <v>3</v>
      </c>
      <c r="BV1911" s="148">
        <v>1.6</v>
      </c>
      <c r="BX1911" s="148">
        <v>4</v>
      </c>
      <c r="BZ1911" s="1" t="s">
        <v>47</v>
      </c>
    </row>
    <row r="1912" spans="2:78" x14ac:dyDescent="0.25">
      <c r="B1912" s="8">
        <v>1911</v>
      </c>
      <c r="C1912" s="8">
        <v>12</v>
      </c>
      <c r="D1912" s="8">
        <v>8</v>
      </c>
      <c r="E1912" s="8">
        <v>2021</v>
      </c>
      <c r="F1912" s="24" t="str">
        <f t="shared" si="161"/>
        <v>12/Aug/2021</v>
      </c>
      <c r="G1912" s="9" t="s">
        <v>21</v>
      </c>
      <c r="H1912" s="10" t="str">
        <f t="shared" si="164"/>
        <v>Thu</v>
      </c>
      <c r="I1912" s="10">
        <f t="shared" si="163"/>
        <v>956</v>
      </c>
      <c r="J1912" s="8">
        <f t="shared" si="165"/>
        <v>135</v>
      </c>
      <c r="K1912" s="1">
        <f t="shared" si="162"/>
        <v>32</v>
      </c>
      <c r="L1912" s="1">
        <f t="shared" si="166"/>
        <v>3</v>
      </c>
      <c r="N1912" s="1" t="s">
        <v>50</v>
      </c>
      <c r="P1912" s="4" t="s">
        <v>50</v>
      </c>
      <c r="R1912" s="4" t="s">
        <v>49</v>
      </c>
      <c r="T1912" s="4" t="s">
        <v>49</v>
      </c>
      <c r="V1912" s="17" t="s">
        <v>50</v>
      </c>
      <c r="W1912" s="17"/>
      <c r="X1912" s="59">
        <v>6.2</v>
      </c>
      <c r="Y1912" s="69"/>
      <c r="Z1912" s="100">
        <v>6.8</v>
      </c>
      <c r="AA1912" s="69"/>
      <c r="AB1912" s="59">
        <v>10</v>
      </c>
      <c r="AC1912" s="69"/>
      <c r="AD1912" s="4" t="s">
        <v>52</v>
      </c>
      <c r="AF1912" s="59">
        <v>6.6</v>
      </c>
      <c r="AH1912" s="4" t="s">
        <v>49</v>
      </c>
      <c r="AJ1912" s="100">
        <v>6.8</v>
      </c>
      <c r="AL1912" s="4" t="s">
        <v>46</v>
      </c>
      <c r="AN1912" s="87">
        <v>6.4</v>
      </c>
      <c r="AP1912" s="100">
        <v>9.4</v>
      </c>
      <c r="AR1912" s="87">
        <v>6.8</v>
      </c>
      <c r="AT1912" s="100">
        <v>6.8</v>
      </c>
      <c r="AV1912" s="81">
        <v>4.5999999999999996</v>
      </c>
      <c r="AX1912" s="4" t="s">
        <v>52</v>
      </c>
      <c r="AZ1912" s="100">
        <v>6.8</v>
      </c>
      <c r="BB1912" s="100">
        <v>4.5999999999999996</v>
      </c>
      <c r="BD1912" s="4" t="s">
        <v>50</v>
      </c>
      <c r="BF1912" s="87">
        <v>8</v>
      </c>
      <c r="BH1912" s="100">
        <v>6.6</v>
      </c>
      <c r="BI1912" s="69"/>
      <c r="BJ1912" s="81">
        <v>6.6</v>
      </c>
      <c r="BL1912" s="81">
        <v>5.4</v>
      </c>
      <c r="BN1912" s="81">
        <v>5.8</v>
      </c>
      <c r="BP1912" s="81">
        <v>9</v>
      </c>
      <c r="BR1912" s="152">
        <v>7.6</v>
      </c>
      <c r="BT1912" s="148">
        <v>5.2</v>
      </c>
      <c r="BV1912" s="148">
        <v>3.8</v>
      </c>
      <c r="BX1912" s="148">
        <v>6</v>
      </c>
      <c r="BZ1912" s="1" t="s">
        <v>47</v>
      </c>
    </row>
    <row r="1913" spans="2:78" x14ac:dyDescent="0.25">
      <c r="B1913" s="8">
        <v>1912</v>
      </c>
      <c r="C1913" s="8">
        <v>12</v>
      </c>
      <c r="D1913" s="8">
        <v>8</v>
      </c>
      <c r="E1913" s="8">
        <v>2021</v>
      </c>
      <c r="F1913" s="24" t="str">
        <f t="shared" si="161"/>
        <v>12/Aug/2021</v>
      </c>
      <c r="G1913" s="9" t="s">
        <v>22</v>
      </c>
      <c r="H1913" s="10" t="str">
        <f t="shared" si="164"/>
        <v>Thu</v>
      </c>
      <c r="I1913" s="10">
        <f t="shared" si="163"/>
        <v>956</v>
      </c>
      <c r="J1913" s="8">
        <f t="shared" si="165"/>
        <v>135</v>
      </c>
      <c r="K1913" s="1">
        <f t="shared" si="162"/>
        <v>32</v>
      </c>
      <c r="L1913" s="1">
        <f t="shared" si="166"/>
        <v>3</v>
      </c>
      <c r="N1913" s="1" t="s">
        <v>50</v>
      </c>
      <c r="P1913" s="4" t="s">
        <v>50</v>
      </c>
      <c r="R1913" s="4" t="s">
        <v>49</v>
      </c>
      <c r="T1913" s="4" t="s">
        <v>49</v>
      </c>
      <c r="V1913" s="17" t="s">
        <v>50</v>
      </c>
      <c r="W1913" s="17"/>
      <c r="X1913" s="59">
        <v>3.2</v>
      </c>
      <c r="Y1913" s="69"/>
      <c r="Z1913" s="100">
        <v>4</v>
      </c>
      <c r="AA1913" s="69"/>
      <c r="AB1913" s="59">
        <v>4.5999999999999996</v>
      </c>
      <c r="AC1913" s="69"/>
      <c r="AD1913" s="4" t="s">
        <v>52</v>
      </c>
      <c r="AF1913" s="59">
        <v>3</v>
      </c>
      <c r="AH1913" s="4" t="s">
        <v>49</v>
      </c>
      <c r="AJ1913" s="100">
        <v>3</v>
      </c>
      <c r="AL1913" s="4" t="s">
        <v>46</v>
      </c>
      <c r="AN1913" s="87">
        <v>2.4</v>
      </c>
      <c r="AP1913" s="100">
        <v>4.5999999999999996</v>
      </c>
      <c r="AR1913" s="87">
        <v>4</v>
      </c>
      <c r="AT1913" s="100">
        <v>3.8</v>
      </c>
      <c r="AV1913" s="81">
        <v>2.6</v>
      </c>
      <c r="AX1913" s="4" t="s">
        <v>52</v>
      </c>
      <c r="AZ1913" s="100">
        <v>3.4</v>
      </c>
      <c r="BB1913" s="100">
        <v>2.4</v>
      </c>
      <c r="BD1913" s="4" t="s">
        <v>50</v>
      </c>
      <c r="BF1913" s="87">
        <v>4.4000000000000004</v>
      </c>
      <c r="BH1913" s="100">
        <v>3.8</v>
      </c>
      <c r="BI1913" s="69"/>
      <c r="BJ1913" s="81">
        <v>4</v>
      </c>
      <c r="BL1913" s="81">
        <v>3.4</v>
      </c>
      <c r="BN1913" s="81">
        <v>3.4</v>
      </c>
      <c r="BP1913" s="81">
        <v>4.8</v>
      </c>
      <c r="BR1913" s="152">
        <v>5.6</v>
      </c>
      <c r="BT1913" s="148">
        <v>3.4</v>
      </c>
      <c r="BV1913" s="148">
        <v>1</v>
      </c>
      <c r="BX1913" s="148">
        <v>3.2</v>
      </c>
      <c r="BZ1913" s="1" t="s">
        <v>47</v>
      </c>
    </row>
    <row r="1914" spans="2:78" x14ac:dyDescent="0.25">
      <c r="B1914" s="8">
        <v>1913</v>
      </c>
      <c r="C1914" s="8">
        <v>13</v>
      </c>
      <c r="D1914" s="8">
        <v>8</v>
      </c>
      <c r="E1914" s="8">
        <v>2021</v>
      </c>
      <c r="F1914" s="24" t="str">
        <f t="shared" si="161"/>
        <v>13/Aug/2021</v>
      </c>
      <c r="G1914" s="9" t="s">
        <v>21</v>
      </c>
      <c r="H1914" s="10" t="str">
        <f t="shared" si="164"/>
        <v>Fri</v>
      </c>
      <c r="I1914" s="10">
        <f t="shared" si="163"/>
        <v>957</v>
      </c>
      <c r="J1914" s="8">
        <f t="shared" si="165"/>
        <v>135</v>
      </c>
      <c r="K1914" s="1">
        <f t="shared" si="162"/>
        <v>32</v>
      </c>
      <c r="L1914" s="1">
        <f t="shared" si="166"/>
        <v>3</v>
      </c>
      <c r="N1914" s="1" t="s">
        <v>50</v>
      </c>
      <c r="P1914" s="4" t="s">
        <v>50</v>
      </c>
      <c r="R1914" s="4" t="s">
        <v>49</v>
      </c>
      <c r="T1914" s="4" t="s">
        <v>49</v>
      </c>
      <c r="V1914" s="17" t="s">
        <v>50</v>
      </c>
      <c r="W1914" s="17"/>
      <c r="X1914" s="59">
        <v>7.4</v>
      </c>
      <c r="Y1914" s="69"/>
      <c r="Z1914" s="100">
        <v>5.9</v>
      </c>
      <c r="AA1914" s="69"/>
      <c r="AB1914" s="59">
        <v>9.3000000000000007</v>
      </c>
      <c r="AC1914" s="69"/>
      <c r="AD1914" s="4" t="s">
        <v>52</v>
      </c>
      <c r="AF1914" s="59">
        <v>5.6</v>
      </c>
      <c r="AH1914" s="4" t="s">
        <v>49</v>
      </c>
      <c r="AJ1914" s="100">
        <v>7.7</v>
      </c>
      <c r="AL1914" s="4" t="s">
        <v>46</v>
      </c>
      <c r="AN1914" s="87">
        <v>6.2</v>
      </c>
      <c r="AP1914" s="100">
        <v>8.5</v>
      </c>
      <c r="AR1914" s="87">
        <v>7.7</v>
      </c>
      <c r="AT1914" s="100">
        <v>6.7</v>
      </c>
      <c r="AV1914" s="81">
        <v>4.5999999999999996</v>
      </c>
      <c r="AX1914" s="4" t="s">
        <v>52</v>
      </c>
      <c r="AZ1914" s="100">
        <v>6.7</v>
      </c>
      <c r="BB1914" s="100">
        <v>4.2</v>
      </c>
      <c r="BD1914" s="4" t="s">
        <v>50</v>
      </c>
      <c r="BF1914" s="87">
        <v>7.8</v>
      </c>
      <c r="BH1914" s="100">
        <v>6.9</v>
      </c>
      <c r="BI1914" s="69"/>
      <c r="BJ1914" s="81">
        <v>7.2</v>
      </c>
      <c r="BL1914" s="81">
        <v>5.5</v>
      </c>
      <c r="BN1914" s="81">
        <v>6.1</v>
      </c>
      <c r="BP1914" s="81">
        <v>9.1999999999999993</v>
      </c>
      <c r="BR1914" s="152">
        <v>10.4</v>
      </c>
      <c r="BT1914" s="148">
        <v>4.8</v>
      </c>
      <c r="BV1914" s="148">
        <v>3.3</v>
      </c>
      <c r="BX1914" s="148">
        <v>6.2</v>
      </c>
      <c r="BZ1914" s="1" t="s">
        <v>47</v>
      </c>
    </row>
    <row r="1915" spans="2:78" x14ac:dyDescent="0.25">
      <c r="B1915" s="8">
        <v>1914</v>
      </c>
      <c r="C1915" s="8">
        <v>13</v>
      </c>
      <c r="D1915" s="8">
        <v>8</v>
      </c>
      <c r="E1915" s="8">
        <v>2021</v>
      </c>
      <c r="F1915" s="24" t="str">
        <f t="shared" si="161"/>
        <v>13/Aug/2021</v>
      </c>
      <c r="G1915" s="9" t="s">
        <v>22</v>
      </c>
      <c r="H1915" s="10" t="str">
        <f t="shared" si="164"/>
        <v>Fri</v>
      </c>
      <c r="I1915" s="10">
        <f t="shared" si="163"/>
        <v>957</v>
      </c>
      <c r="J1915" s="8">
        <f t="shared" si="165"/>
        <v>135</v>
      </c>
      <c r="K1915" s="1">
        <f t="shared" si="162"/>
        <v>32</v>
      </c>
      <c r="L1915" s="1">
        <f t="shared" si="166"/>
        <v>3</v>
      </c>
      <c r="N1915" s="1" t="s">
        <v>50</v>
      </c>
      <c r="P1915" s="4" t="s">
        <v>50</v>
      </c>
      <c r="R1915" s="4" t="s">
        <v>49</v>
      </c>
      <c r="T1915" s="4" t="s">
        <v>49</v>
      </c>
      <c r="V1915" s="17" t="s">
        <v>50</v>
      </c>
      <c r="W1915" s="17"/>
      <c r="X1915" s="59">
        <v>4.0999999999999996</v>
      </c>
      <c r="Y1915" s="69"/>
      <c r="Z1915" s="100">
        <v>4.5</v>
      </c>
      <c r="AA1915" s="69"/>
      <c r="AB1915" s="59">
        <v>4.4000000000000004</v>
      </c>
      <c r="AC1915" s="69"/>
      <c r="AD1915" s="4" t="s">
        <v>52</v>
      </c>
      <c r="AF1915" s="59">
        <v>9.9</v>
      </c>
      <c r="AH1915" s="4" t="s">
        <v>49</v>
      </c>
      <c r="AJ1915" s="100">
        <v>3.5</v>
      </c>
      <c r="AL1915" s="4" t="s">
        <v>46</v>
      </c>
      <c r="AN1915" s="87">
        <v>2.2000000000000002</v>
      </c>
      <c r="AP1915" s="100">
        <v>3.5</v>
      </c>
      <c r="AR1915" s="87">
        <v>3.8</v>
      </c>
      <c r="AT1915" s="100">
        <v>3.2</v>
      </c>
      <c r="AV1915" s="81">
        <v>2.2000000000000002</v>
      </c>
      <c r="AX1915" s="4" t="s">
        <v>52</v>
      </c>
      <c r="AZ1915" s="100">
        <v>4.0999999999999996</v>
      </c>
      <c r="BB1915" s="100">
        <v>1.9</v>
      </c>
      <c r="BD1915" s="4" t="s">
        <v>50</v>
      </c>
      <c r="BF1915" s="87">
        <v>4.8</v>
      </c>
      <c r="BH1915" s="100">
        <v>4</v>
      </c>
      <c r="BI1915" s="69"/>
      <c r="BJ1915" s="81">
        <v>4</v>
      </c>
      <c r="BL1915" s="81">
        <v>2.8</v>
      </c>
      <c r="BN1915" s="81">
        <v>3.4</v>
      </c>
      <c r="BP1915" s="81">
        <v>4.0999999999999996</v>
      </c>
      <c r="BR1915" s="152">
        <v>5.0999999999999996</v>
      </c>
      <c r="BT1915" s="148">
        <v>4.2</v>
      </c>
      <c r="BV1915" s="148">
        <v>2.5</v>
      </c>
      <c r="BX1915" s="148">
        <v>4.4000000000000004</v>
      </c>
      <c r="BZ1915" s="1" t="s">
        <v>47</v>
      </c>
    </row>
    <row r="1916" spans="2:78" x14ac:dyDescent="0.25">
      <c r="B1916" s="8">
        <v>1915</v>
      </c>
      <c r="C1916" s="8">
        <v>14</v>
      </c>
      <c r="D1916" s="8">
        <v>8</v>
      </c>
      <c r="E1916" s="8">
        <v>2021</v>
      </c>
      <c r="F1916" s="24" t="str">
        <f t="shared" si="161"/>
        <v>14/Aug/2021</v>
      </c>
      <c r="G1916" s="9" t="s">
        <v>21</v>
      </c>
      <c r="H1916" s="10" t="str">
        <f t="shared" si="164"/>
        <v>Sat</v>
      </c>
      <c r="I1916" s="10">
        <f t="shared" si="163"/>
        <v>958</v>
      </c>
      <c r="J1916" s="8">
        <f t="shared" si="165"/>
        <v>135</v>
      </c>
      <c r="K1916" s="1">
        <f t="shared" si="162"/>
        <v>32</v>
      </c>
      <c r="L1916" s="1">
        <f t="shared" si="166"/>
        <v>3</v>
      </c>
      <c r="N1916" s="1" t="s">
        <v>50</v>
      </c>
      <c r="P1916" s="4" t="s">
        <v>50</v>
      </c>
      <c r="R1916" s="4" t="s">
        <v>49</v>
      </c>
      <c r="T1916" s="4" t="s">
        <v>49</v>
      </c>
      <c r="V1916" s="17" t="s">
        <v>50</v>
      </c>
      <c r="W1916" s="17"/>
      <c r="X1916" s="59">
        <v>7</v>
      </c>
      <c r="Y1916" s="69"/>
      <c r="Z1916" s="100">
        <v>4.5999999999999996</v>
      </c>
      <c r="AA1916" s="69"/>
      <c r="AB1916" s="59">
        <v>9</v>
      </c>
      <c r="AC1916" s="69"/>
      <c r="AD1916" s="4" t="s">
        <v>52</v>
      </c>
      <c r="AF1916" s="59">
        <v>5.5</v>
      </c>
      <c r="AH1916" s="4" t="s">
        <v>49</v>
      </c>
      <c r="AJ1916" s="100">
        <v>7</v>
      </c>
      <c r="AL1916" s="4" t="s">
        <v>46</v>
      </c>
      <c r="AN1916" s="87">
        <v>5.4</v>
      </c>
      <c r="AP1916" s="100">
        <v>8.4</v>
      </c>
      <c r="AR1916" s="87">
        <v>7.2</v>
      </c>
      <c r="AT1916" s="100">
        <v>6.8</v>
      </c>
      <c r="AV1916" s="81">
        <v>4.2</v>
      </c>
      <c r="AX1916" s="4" t="s">
        <v>52</v>
      </c>
      <c r="AZ1916" s="100">
        <v>7.2</v>
      </c>
      <c r="BB1916" s="100">
        <v>5.2</v>
      </c>
      <c r="BD1916" s="4" t="s">
        <v>50</v>
      </c>
      <c r="BF1916" s="87">
        <v>8.1999999999999993</v>
      </c>
      <c r="BH1916" s="100">
        <v>5</v>
      </c>
      <c r="BI1916" s="69"/>
      <c r="BJ1916" s="81">
        <v>9</v>
      </c>
      <c r="BL1916" s="81">
        <v>6</v>
      </c>
      <c r="BN1916" s="81">
        <v>6.2</v>
      </c>
      <c r="BP1916" s="81">
        <v>12.2</v>
      </c>
      <c r="BR1916" s="152">
        <v>12.2</v>
      </c>
      <c r="BT1916" s="148">
        <v>4.8</v>
      </c>
      <c r="BV1916" s="148">
        <v>3.4</v>
      </c>
      <c r="BX1916" s="148">
        <v>6.4</v>
      </c>
      <c r="BZ1916" s="1" t="s">
        <v>47</v>
      </c>
    </row>
    <row r="1917" spans="2:78" x14ac:dyDescent="0.25">
      <c r="B1917" s="8">
        <v>1916</v>
      </c>
      <c r="C1917" s="8">
        <v>14</v>
      </c>
      <c r="D1917" s="8">
        <v>8</v>
      </c>
      <c r="E1917" s="8">
        <v>2021</v>
      </c>
      <c r="F1917" s="24" t="str">
        <f t="shared" si="161"/>
        <v>14/Aug/2021</v>
      </c>
      <c r="G1917" s="9" t="s">
        <v>22</v>
      </c>
      <c r="H1917" s="10" t="str">
        <f t="shared" si="164"/>
        <v>Sat</v>
      </c>
      <c r="I1917" s="10">
        <f t="shared" si="163"/>
        <v>958</v>
      </c>
      <c r="J1917" s="8">
        <f t="shared" si="165"/>
        <v>135</v>
      </c>
      <c r="K1917" s="1">
        <f t="shared" si="162"/>
        <v>32</v>
      </c>
      <c r="L1917" s="1">
        <f t="shared" si="166"/>
        <v>3</v>
      </c>
      <c r="N1917" s="1" t="s">
        <v>50</v>
      </c>
      <c r="P1917" s="4" t="s">
        <v>50</v>
      </c>
      <c r="R1917" s="4" t="s">
        <v>49</v>
      </c>
      <c r="T1917" s="4" t="s">
        <v>49</v>
      </c>
      <c r="V1917" s="17" t="s">
        <v>50</v>
      </c>
      <c r="W1917" s="17"/>
      <c r="X1917" s="59">
        <v>3.8</v>
      </c>
      <c r="Y1917" s="69"/>
      <c r="Z1917" s="100">
        <v>3.6</v>
      </c>
      <c r="AA1917" s="69"/>
      <c r="AB1917" s="59">
        <v>5.4</v>
      </c>
      <c r="AC1917" s="69"/>
      <c r="AD1917" s="4" t="s">
        <v>52</v>
      </c>
      <c r="AF1917" s="59">
        <v>3.2</v>
      </c>
      <c r="AH1917" s="4" t="s">
        <v>49</v>
      </c>
      <c r="AJ1917" s="100">
        <v>4.2</v>
      </c>
      <c r="AL1917" s="4" t="s">
        <v>46</v>
      </c>
      <c r="AN1917" s="87">
        <v>3.2</v>
      </c>
      <c r="AP1917" s="100">
        <v>3.4</v>
      </c>
      <c r="AR1917" s="87">
        <v>4</v>
      </c>
      <c r="AT1917" s="100">
        <v>3.2</v>
      </c>
      <c r="AV1917" s="81">
        <v>2.4</v>
      </c>
      <c r="AX1917" s="4" t="s">
        <v>52</v>
      </c>
      <c r="AZ1917" s="100">
        <v>1.6</v>
      </c>
      <c r="BB1917" s="100">
        <v>2.8</v>
      </c>
      <c r="BD1917" s="4" t="s">
        <v>50</v>
      </c>
      <c r="BF1917" s="87">
        <v>4.4000000000000004</v>
      </c>
      <c r="BH1917" s="100">
        <v>4</v>
      </c>
      <c r="BI1917" s="69"/>
      <c r="BJ1917" s="81">
        <v>3.4</v>
      </c>
      <c r="BL1917" s="81">
        <v>2.8</v>
      </c>
      <c r="BN1917" s="81">
        <v>3.8</v>
      </c>
      <c r="BP1917" s="81">
        <v>4</v>
      </c>
      <c r="BR1917" s="152">
        <v>5.4</v>
      </c>
      <c r="BT1917" s="148">
        <v>2.2000000000000002</v>
      </c>
      <c r="BV1917" s="148">
        <v>1.2</v>
      </c>
      <c r="BX1917" s="148">
        <v>3.6</v>
      </c>
      <c r="BZ1917" s="1" t="s">
        <v>47</v>
      </c>
    </row>
    <row r="1918" spans="2:78" x14ac:dyDescent="0.25">
      <c r="B1918" s="8">
        <v>1917</v>
      </c>
      <c r="C1918" s="8">
        <v>15</v>
      </c>
      <c r="D1918" s="8">
        <v>8</v>
      </c>
      <c r="E1918" s="8">
        <v>2021</v>
      </c>
      <c r="F1918" s="24" t="str">
        <f t="shared" si="161"/>
        <v>15/Aug/2021</v>
      </c>
      <c r="G1918" s="9" t="s">
        <v>21</v>
      </c>
      <c r="H1918" s="10" t="str">
        <f t="shared" si="164"/>
        <v>Sun</v>
      </c>
      <c r="I1918" s="10">
        <f t="shared" si="163"/>
        <v>959</v>
      </c>
      <c r="J1918" s="8">
        <f t="shared" si="165"/>
        <v>135</v>
      </c>
      <c r="K1918" s="1">
        <f t="shared" si="162"/>
        <v>32</v>
      </c>
      <c r="L1918" s="1">
        <f t="shared" si="166"/>
        <v>3</v>
      </c>
      <c r="N1918" s="1" t="s">
        <v>50</v>
      </c>
      <c r="P1918" s="4" t="s">
        <v>50</v>
      </c>
      <c r="R1918" s="4" t="s">
        <v>49</v>
      </c>
      <c r="T1918" s="4" t="s">
        <v>49</v>
      </c>
      <c r="V1918" s="17" t="s">
        <v>50</v>
      </c>
      <c r="W1918" s="17"/>
      <c r="X1918" s="59">
        <v>8</v>
      </c>
      <c r="Y1918" s="69"/>
      <c r="Z1918" s="100">
        <v>8</v>
      </c>
      <c r="AA1918" s="69"/>
      <c r="AB1918" s="59">
        <v>11.8</v>
      </c>
      <c r="AC1918" s="69"/>
      <c r="AD1918" s="4" t="s">
        <v>52</v>
      </c>
      <c r="AF1918" s="59">
        <v>6.6</v>
      </c>
      <c r="AH1918" s="4" t="s">
        <v>49</v>
      </c>
      <c r="AJ1918" s="100">
        <v>9.6</v>
      </c>
      <c r="AL1918" s="4" t="s">
        <v>46</v>
      </c>
      <c r="AN1918" s="87">
        <v>6.2</v>
      </c>
      <c r="AP1918" s="100">
        <v>9.1999999999999993</v>
      </c>
      <c r="AR1918" s="87">
        <v>8.8000000000000007</v>
      </c>
      <c r="AT1918" s="100">
        <v>6.6</v>
      </c>
      <c r="AV1918" s="81">
        <v>4.4000000000000004</v>
      </c>
      <c r="AX1918" s="4" t="s">
        <v>52</v>
      </c>
      <c r="AZ1918" s="100">
        <v>9.4</v>
      </c>
      <c r="BB1918" s="100">
        <v>4.5999999999999996</v>
      </c>
      <c r="BD1918" s="4" t="s">
        <v>50</v>
      </c>
      <c r="BF1918" s="87">
        <v>8.4</v>
      </c>
      <c r="BH1918" s="100">
        <v>5.6</v>
      </c>
      <c r="BI1918" s="69"/>
      <c r="BJ1918" s="81">
        <v>9.6</v>
      </c>
      <c r="BL1918" s="81">
        <v>5.2</v>
      </c>
      <c r="BN1918" s="81">
        <v>6.8</v>
      </c>
      <c r="BP1918" s="81">
        <v>10</v>
      </c>
      <c r="BR1918" s="152">
        <v>11.6</v>
      </c>
      <c r="BT1918" s="148">
        <v>7.6</v>
      </c>
      <c r="BV1918" s="148">
        <v>3.2</v>
      </c>
      <c r="BX1918" s="148">
        <v>6.2</v>
      </c>
      <c r="BZ1918" s="1" t="s">
        <v>47</v>
      </c>
    </row>
    <row r="1919" spans="2:78" x14ac:dyDescent="0.25">
      <c r="B1919" s="8">
        <v>1918</v>
      </c>
      <c r="C1919" s="8">
        <v>15</v>
      </c>
      <c r="D1919" s="8">
        <v>8</v>
      </c>
      <c r="E1919" s="8">
        <v>2021</v>
      </c>
      <c r="F1919" s="24" t="str">
        <f t="shared" si="161"/>
        <v>15/Aug/2021</v>
      </c>
      <c r="G1919" s="9" t="s">
        <v>22</v>
      </c>
      <c r="H1919" s="10" t="str">
        <f t="shared" si="164"/>
        <v>Sun</v>
      </c>
      <c r="I1919" s="10">
        <f t="shared" si="163"/>
        <v>959</v>
      </c>
      <c r="J1919" s="8">
        <f t="shared" si="165"/>
        <v>135</v>
      </c>
      <c r="K1919" s="1">
        <f t="shared" si="162"/>
        <v>32</v>
      </c>
      <c r="L1919" s="1">
        <f t="shared" si="166"/>
        <v>3</v>
      </c>
      <c r="N1919" s="1" t="s">
        <v>50</v>
      </c>
      <c r="P1919" s="4" t="s">
        <v>50</v>
      </c>
      <c r="R1919" s="4" t="s">
        <v>49</v>
      </c>
      <c r="T1919" s="4" t="s">
        <v>49</v>
      </c>
      <c r="V1919" s="17" t="s">
        <v>50</v>
      </c>
      <c r="W1919" s="17"/>
      <c r="X1919" s="59">
        <v>3.4</v>
      </c>
      <c r="Y1919" s="69"/>
      <c r="Z1919" s="100">
        <v>3.4</v>
      </c>
      <c r="AA1919" s="69"/>
      <c r="AB1919" s="59">
        <v>5</v>
      </c>
      <c r="AC1919" s="69"/>
      <c r="AD1919" s="4" t="s">
        <v>52</v>
      </c>
      <c r="AF1919" s="59">
        <v>4.2</v>
      </c>
      <c r="AH1919" s="4" t="s">
        <v>49</v>
      </c>
      <c r="AJ1919" s="100">
        <v>3.4</v>
      </c>
      <c r="AL1919" s="4" t="s">
        <v>46</v>
      </c>
      <c r="AN1919" s="87">
        <v>3.4</v>
      </c>
      <c r="AP1919" s="100">
        <v>3.6</v>
      </c>
      <c r="AR1919" s="87">
        <v>2.6</v>
      </c>
      <c r="AT1919" s="100">
        <v>3.2</v>
      </c>
      <c r="AV1919" s="81">
        <v>1.6</v>
      </c>
      <c r="AX1919" s="4" t="s">
        <v>52</v>
      </c>
      <c r="AZ1919" s="100">
        <v>4.2</v>
      </c>
      <c r="BB1919" s="100">
        <v>1.6</v>
      </c>
      <c r="BD1919" s="4" t="s">
        <v>50</v>
      </c>
      <c r="BF1919" s="87">
        <v>3.4</v>
      </c>
      <c r="BH1919" s="100">
        <v>3.8</v>
      </c>
      <c r="BI1919" s="69"/>
      <c r="BJ1919" s="81">
        <v>3.6</v>
      </c>
      <c r="BL1919" s="81">
        <v>2.6</v>
      </c>
      <c r="BN1919" s="81">
        <v>3</v>
      </c>
      <c r="BP1919" s="81">
        <v>5.8</v>
      </c>
      <c r="BR1919" s="152">
        <v>5</v>
      </c>
      <c r="BT1919" s="148">
        <v>1.8</v>
      </c>
      <c r="BV1919" s="148">
        <v>1.4</v>
      </c>
      <c r="BX1919" s="148">
        <v>4</v>
      </c>
      <c r="BZ1919" s="1" t="s">
        <v>47</v>
      </c>
    </row>
    <row r="1920" spans="2:78" x14ac:dyDescent="0.25">
      <c r="B1920" s="8">
        <v>1919</v>
      </c>
      <c r="C1920" s="8">
        <v>16</v>
      </c>
      <c r="D1920" s="8">
        <v>8</v>
      </c>
      <c r="E1920" s="8">
        <v>2021</v>
      </c>
      <c r="F1920" s="24" t="str">
        <f t="shared" ref="F1920:F1983" si="167">TEXT(DATE(E1920,D1920,C1920),"dd/mmm/yyyy")</f>
        <v>16/Aug/2021</v>
      </c>
      <c r="G1920" s="9" t="s">
        <v>21</v>
      </c>
      <c r="H1920" s="10" t="str">
        <f t="shared" si="164"/>
        <v>Mon</v>
      </c>
      <c r="I1920" s="10">
        <f t="shared" si="163"/>
        <v>960</v>
      </c>
      <c r="J1920" s="8">
        <f t="shared" si="165"/>
        <v>136</v>
      </c>
      <c r="K1920" s="1">
        <f t="shared" ref="K1920:K1983" si="168">IF(COUNTIF(K1859:K1919,K1890)=61,K1890+1,K1919)</f>
        <v>32</v>
      </c>
      <c r="L1920" s="1">
        <f t="shared" si="166"/>
        <v>3</v>
      </c>
      <c r="N1920" s="1" t="s">
        <v>50</v>
      </c>
      <c r="P1920" s="4" t="s">
        <v>50</v>
      </c>
      <c r="R1920" s="4" t="s">
        <v>49</v>
      </c>
      <c r="T1920" s="4" t="s">
        <v>49</v>
      </c>
      <c r="V1920" s="17" t="s">
        <v>50</v>
      </c>
      <c r="W1920" s="17"/>
      <c r="X1920" s="59">
        <v>7.2</v>
      </c>
      <c r="Y1920" s="69"/>
      <c r="Z1920" s="100">
        <v>8</v>
      </c>
      <c r="AA1920" s="69"/>
      <c r="AB1920" s="59">
        <v>8</v>
      </c>
      <c r="AC1920" s="69"/>
      <c r="AD1920" s="4" t="s">
        <v>52</v>
      </c>
      <c r="AF1920" s="59">
        <v>6.6</v>
      </c>
      <c r="AH1920" s="4" t="s">
        <v>49</v>
      </c>
      <c r="AJ1920" s="100">
        <v>7.2</v>
      </c>
      <c r="AL1920" s="4" t="s">
        <v>46</v>
      </c>
      <c r="AN1920" s="87">
        <v>6</v>
      </c>
      <c r="AP1920" s="100">
        <v>8.8000000000000007</v>
      </c>
      <c r="AR1920" s="87">
        <v>8</v>
      </c>
      <c r="AT1920" s="100">
        <v>7</v>
      </c>
      <c r="AV1920" s="81">
        <v>3.6</v>
      </c>
      <c r="AX1920" s="4" t="s">
        <v>52</v>
      </c>
      <c r="AZ1920" s="100">
        <v>7.4</v>
      </c>
      <c r="BB1920" s="100">
        <v>3.8</v>
      </c>
      <c r="BD1920" s="4" t="s">
        <v>50</v>
      </c>
      <c r="BF1920" s="87">
        <v>9.1999999999999993</v>
      </c>
      <c r="BH1920" s="100">
        <v>7.2</v>
      </c>
      <c r="BI1920" s="69"/>
      <c r="BJ1920" s="81">
        <v>7.2</v>
      </c>
      <c r="BL1920" s="81">
        <v>6.2</v>
      </c>
      <c r="BN1920" s="81">
        <v>6.2</v>
      </c>
      <c r="BP1920" s="81">
        <v>10.199999999999999</v>
      </c>
      <c r="BR1920" s="152">
        <v>11.6</v>
      </c>
      <c r="BT1920" s="148">
        <v>6</v>
      </c>
      <c r="BV1920" s="148">
        <v>2.8</v>
      </c>
      <c r="BX1920" s="148">
        <v>6.4</v>
      </c>
      <c r="BZ1920" s="1" t="s">
        <v>47</v>
      </c>
    </row>
    <row r="1921" spans="2:78" x14ac:dyDescent="0.25">
      <c r="B1921" s="8">
        <v>1920</v>
      </c>
      <c r="C1921" s="8">
        <v>16</v>
      </c>
      <c r="D1921" s="8">
        <v>8</v>
      </c>
      <c r="E1921" s="8">
        <v>2021</v>
      </c>
      <c r="F1921" s="24" t="str">
        <f t="shared" si="167"/>
        <v>16/Aug/2021</v>
      </c>
      <c r="G1921" s="9" t="s">
        <v>22</v>
      </c>
      <c r="H1921" s="10" t="str">
        <f t="shared" si="164"/>
        <v>Mon</v>
      </c>
      <c r="I1921" s="10">
        <f t="shared" si="163"/>
        <v>960</v>
      </c>
      <c r="J1921" s="8">
        <f t="shared" si="165"/>
        <v>136</v>
      </c>
      <c r="K1921" s="1">
        <f t="shared" si="168"/>
        <v>32</v>
      </c>
      <c r="L1921" s="1">
        <f t="shared" si="166"/>
        <v>3</v>
      </c>
      <c r="N1921" s="1" t="s">
        <v>50</v>
      </c>
      <c r="P1921" s="4" t="s">
        <v>50</v>
      </c>
      <c r="R1921" s="4" t="s">
        <v>49</v>
      </c>
      <c r="T1921" s="4" t="s">
        <v>49</v>
      </c>
      <c r="V1921" s="17" t="s">
        <v>50</v>
      </c>
      <c r="W1921" s="17"/>
      <c r="X1921" s="59">
        <v>3.6</v>
      </c>
      <c r="Y1921" s="69"/>
      <c r="Z1921" s="100">
        <v>5</v>
      </c>
      <c r="AA1921" s="69"/>
      <c r="AB1921" s="59">
        <v>5.2</v>
      </c>
      <c r="AC1921" s="69"/>
      <c r="AD1921" s="4" t="s">
        <v>52</v>
      </c>
      <c r="AF1921" s="59">
        <v>4</v>
      </c>
      <c r="AH1921" s="4" t="s">
        <v>49</v>
      </c>
      <c r="AJ1921" s="100">
        <v>3</v>
      </c>
      <c r="AL1921" s="4" t="s">
        <v>46</v>
      </c>
      <c r="AN1921" s="87">
        <v>2.4</v>
      </c>
      <c r="AP1921" s="100">
        <v>4.8</v>
      </c>
      <c r="AR1921" s="87">
        <v>3.6</v>
      </c>
      <c r="AT1921" s="100">
        <v>2.6</v>
      </c>
      <c r="AV1921" s="81">
        <v>1.8</v>
      </c>
      <c r="AX1921" s="4" t="s">
        <v>52</v>
      </c>
      <c r="AZ1921" s="100">
        <v>3.8</v>
      </c>
      <c r="BB1921" s="100">
        <v>2.4</v>
      </c>
      <c r="BD1921" s="4" t="s">
        <v>50</v>
      </c>
      <c r="BF1921" s="87">
        <v>3.2</v>
      </c>
      <c r="BH1921" s="100">
        <v>3</v>
      </c>
      <c r="BI1921" s="69"/>
      <c r="BJ1921" s="81">
        <v>3.5</v>
      </c>
      <c r="BL1921" s="81">
        <v>2.6</v>
      </c>
      <c r="BN1921" s="81">
        <v>3</v>
      </c>
      <c r="BP1921" s="81">
        <v>5</v>
      </c>
      <c r="BR1921" s="152">
        <v>5</v>
      </c>
      <c r="BT1921" s="148">
        <v>2.6</v>
      </c>
      <c r="BV1921" s="148">
        <v>1.6</v>
      </c>
      <c r="BX1921" s="148">
        <v>4.5999999999999996</v>
      </c>
      <c r="BZ1921" s="1" t="s">
        <v>47</v>
      </c>
    </row>
    <row r="1922" spans="2:78" x14ac:dyDescent="0.25">
      <c r="B1922" s="8">
        <v>1921</v>
      </c>
      <c r="C1922" s="8">
        <v>17</v>
      </c>
      <c r="D1922" s="8">
        <v>8</v>
      </c>
      <c r="E1922" s="8">
        <v>2021</v>
      </c>
      <c r="F1922" s="24" t="str">
        <f t="shared" si="167"/>
        <v>17/Aug/2021</v>
      </c>
      <c r="G1922" s="9" t="s">
        <v>21</v>
      </c>
      <c r="H1922" s="10" t="str">
        <f t="shared" si="164"/>
        <v>Tue</v>
      </c>
      <c r="I1922" s="10">
        <f t="shared" si="163"/>
        <v>961</v>
      </c>
      <c r="J1922" s="8">
        <f t="shared" si="165"/>
        <v>136</v>
      </c>
      <c r="K1922" s="1">
        <f t="shared" si="168"/>
        <v>32</v>
      </c>
      <c r="L1922" s="1">
        <f t="shared" si="166"/>
        <v>3</v>
      </c>
      <c r="N1922" s="1" t="s">
        <v>50</v>
      </c>
      <c r="P1922" s="4" t="s">
        <v>50</v>
      </c>
      <c r="R1922" s="4" t="s">
        <v>49</v>
      </c>
      <c r="T1922" s="4" t="s">
        <v>49</v>
      </c>
      <c r="V1922" s="17" t="s">
        <v>50</v>
      </c>
      <c r="W1922" s="17"/>
      <c r="X1922" s="59">
        <v>7.6</v>
      </c>
      <c r="Y1922" s="69"/>
      <c r="Z1922" s="100">
        <v>7</v>
      </c>
      <c r="AA1922" s="69"/>
      <c r="AB1922" s="59">
        <v>11.4</v>
      </c>
      <c r="AC1922" s="69"/>
      <c r="AD1922" s="4" t="s">
        <v>52</v>
      </c>
      <c r="AF1922" s="59">
        <v>6.6</v>
      </c>
      <c r="AH1922" s="4" t="s">
        <v>49</v>
      </c>
      <c r="AJ1922" s="100">
        <v>10</v>
      </c>
      <c r="AL1922" s="4" t="s">
        <v>46</v>
      </c>
      <c r="AN1922" s="87">
        <v>6.4</v>
      </c>
      <c r="AP1922" s="100">
        <v>9</v>
      </c>
      <c r="AR1922" s="87">
        <v>7.6</v>
      </c>
      <c r="AT1922" s="100">
        <v>7.8</v>
      </c>
      <c r="AV1922" s="81">
        <v>4.2</v>
      </c>
      <c r="AX1922" s="4" t="s">
        <v>52</v>
      </c>
      <c r="AZ1922" s="100">
        <v>9</v>
      </c>
      <c r="BB1922" s="100">
        <v>3.4</v>
      </c>
      <c r="BD1922" s="4" t="s">
        <v>50</v>
      </c>
      <c r="BF1922" s="87">
        <v>7.4</v>
      </c>
      <c r="BH1922" s="100">
        <v>6.2</v>
      </c>
      <c r="BI1922" s="69"/>
      <c r="BJ1922" s="81">
        <v>8</v>
      </c>
      <c r="BL1922" s="81">
        <v>5.4</v>
      </c>
      <c r="BN1922" s="81">
        <v>6</v>
      </c>
      <c r="BP1922" s="81">
        <v>9.6</v>
      </c>
      <c r="BR1922" s="152">
        <v>12.4</v>
      </c>
      <c r="BT1922" s="148">
        <v>5.8</v>
      </c>
      <c r="BV1922" s="148">
        <v>3.6</v>
      </c>
      <c r="BX1922" s="148">
        <v>6</v>
      </c>
      <c r="BZ1922" s="1" t="s">
        <v>47</v>
      </c>
    </row>
    <row r="1923" spans="2:78" x14ac:dyDescent="0.25">
      <c r="B1923" s="8">
        <v>1922</v>
      </c>
      <c r="C1923" s="8">
        <v>17</v>
      </c>
      <c r="D1923" s="8">
        <v>8</v>
      </c>
      <c r="E1923" s="8">
        <v>2021</v>
      </c>
      <c r="F1923" s="24" t="str">
        <f t="shared" si="167"/>
        <v>17/Aug/2021</v>
      </c>
      <c r="G1923" s="9" t="s">
        <v>22</v>
      </c>
      <c r="H1923" s="10" t="str">
        <f t="shared" si="164"/>
        <v>Tue</v>
      </c>
      <c r="I1923" s="10">
        <f t="shared" si="163"/>
        <v>961</v>
      </c>
      <c r="J1923" s="8">
        <f t="shared" si="165"/>
        <v>136</v>
      </c>
      <c r="K1923" s="1">
        <f t="shared" si="168"/>
        <v>32</v>
      </c>
      <c r="L1923" s="1">
        <f t="shared" si="166"/>
        <v>3</v>
      </c>
      <c r="N1923" s="1" t="s">
        <v>50</v>
      </c>
      <c r="P1923" s="4" t="s">
        <v>50</v>
      </c>
      <c r="R1923" s="4" t="s">
        <v>49</v>
      </c>
      <c r="T1923" s="4" t="s">
        <v>49</v>
      </c>
      <c r="V1923" s="17" t="s">
        <v>50</v>
      </c>
      <c r="W1923" s="17"/>
      <c r="X1923" s="59">
        <v>3.2</v>
      </c>
      <c r="Y1923" s="69"/>
      <c r="Z1923" s="100">
        <v>3.6</v>
      </c>
      <c r="AA1923" s="69"/>
      <c r="AB1923" s="59">
        <v>4</v>
      </c>
      <c r="AC1923" s="69"/>
      <c r="AD1923" s="4" t="s">
        <v>52</v>
      </c>
      <c r="AF1923" s="59">
        <v>4.2</v>
      </c>
      <c r="AH1923" s="4" t="s">
        <v>49</v>
      </c>
      <c r="AJ1923" s="100">
        <v>3</v>
      </c>
      <c r="AL1923" s="4" t="s">
        <v>46</v>
      </c>
      <c r="AN1923" s="87">
        <v>3.2</v>
      </c>
      <c r="AP1923" s="100">
        <v>4</v>
      </c>
      <c r="AR1923" s="87">
        <v>5.2</v>
      </c>
      <c r="AT1923" s="100">
        <v>4</v>
      </c>
      <c r="AV1923" s="81">
        <v>3</v>
      </c>
      <c r="AX1923" s="4" t="s">
        <v>52</v>
      </c>
      <c r="AZ1923" s="100">
        <v>3.2</v>
      </c>
      <c r="BB1923" s="100">
        <v>2.2000000000000002</v>
      </c>
      <c r="BD1923" s="4" t="s">
        <v>50</v>
      </c>
      <c r="BF1923" s="87">
        <v>4</v>
      </c>
      <c r="BH1923" s="100">
        <v>3.2</v>
      </c>
      <c r="BI1923" s="69"/>
      <c r="BJ1923" s="81">
        <v>4</v>
      </c>
      <c r="BL1923" s="81">
        <v>2.6</v>
      </c>
      <c r="BN1923" s="81">
        <v>3.4</v>
      </c>
      <c r="BP1923" s="81">
        <v>6</v>
      </c>
      <c r="BR1923" s="152">
        <v>6</v>
      </c>
      <c r="BT1923" s="148">
        <v>3</v>
      </c>
      <c r="BV1923" s="148">
        <v>1.8</v>
      </c>
      <c r="BX1923" s="148">
        <v>4.2</v>
      </c>
      <c r="BZ1923" s="1" t="s">
        <v>47</v>
      </c>
    </row>
    <row r="1924" spans="2:78" x14ac:dyDescent="0.25">
      <c r="B1924" s="8">
        <v>1923</v>
      </c>
      <c r="C1924" s="8">
        <v>18</v>
      </c>
      <c r="D1924" s="8">
        <v>8</v>
      </c>
      <c r="E1924" s="8">
        <v>2021</v>
      </c>
      <c r="F1924" s="24" t="str">
        <f t="shared" si="167"/>
        <v>18/Aug/2021</v>
      </c>
      <c r="G1924" s="9" t="s">
        <v>21</v>
      </c>
      <c r="H1924" s="10" t="str">
        <f t="shared" si="164"/>
        <v>Wed</v>
      </c>
      <c r="I1924" s="10">
        <f t="shared" si="163"/>
        <v>962</v>
      </c>
      <c r="J1924" s="8">
        <f t="shared" si="165"/>
        <v>136</v>
      </c>
      <c r="K1924" s="1">
        <f t="shared" si="168"/>
        <v>32</v>
      </c>
      <c r="L1924" s="1">
        <f t="shared" si="166"/>
        <v>3</v>
      </c>
      <c r="N1924" s="1" t="s">
        <v>50</v>
      </c>
      <c r="P1924" s="4" t="s">
        <v>50</v>
      </c>
      <c r="R1924" s="4" t="s">
        <v>49</v>
      </c>
      <c r="T1924" s="4" t="s">
        <v>49</v>
      </c>
      <c r="V1924" s="17" t="s">
        <v>50</v>
      </c>
      <c r="W1924" s="17"/>
      <c r="X1924" s="59">
        <v>7.2</v>
      </c>
      <c r="Y1924" s="69"/>
      <c r="Z1924" s="100">
        <v>6.8</v>
      </c>
      <c r="AA1924" s="69"/>
      <c r="AB1924" s="59">
        <v>8.4</v>
      </c>
      <c r="AC1924" s="69"/>
      <c r="AD1924" s="4" t="s">
        <v>52</v>
      </c>
      <c r="AF1924" s="59">
        <v>6.4</v>
      </c>
      <c r="AH1924" s="4" t="s">
        <v>49</v>
      </c>
      <c r="AJ1924" s="100">
        <v>7.2</v>
      </c>
      <c r="AL1924" s="4" t="s">
        <v>46</v>
      </c>
      <c r="AN1924" s="87">
        <v>5</v>
      </c>
      <c r="AP1924" s="100">
        <v>9.4</v>
      </c>
      <c r="AR1924" s="87">
        <v>8.4</v>
      </c>
      <c r="AT1924" s="100">
        <v>7.4</v>
      </c>
      <c r="AV1924" s="81">
        <v>4</v>
      </c>
      <c r="AX1924" s="4" t="s">
        <v>52</v>
      </c>
      <c r="AZ1924" s="100">
        <v>7.4</v>
      </c>
      <c r="BB1924" s="100">
        <v>3.4</v>
      </c>
      <c r="BD1924" s="4" t="s">
        <v>50</v>
      </c>
      <c r="BF1924" s="87">
        <v>8.1999999999999993</v>
      </c>
      <c r="BH1924" s="100">
        <v>6</v>
      </c>
      <c r="BI1924" s="69"/>
      <c r="BJ1924" s="81">
        <v>6.8</v>
      </c>
      <c r="BL1924" s="81">
        <v>6.2</v>
      </c>
      <c r="BN1924" s="81">
        <v>7</v>
      </c>
      <c r="BP1924" s="81">
        <v>8.1999999999999993</v>
      </c>
      <c r="BR1924" s="152">
        <v>11.4</v>
      </c>
      <c r="BT1924" s="148">
        <v>5.8</v>
      </c>
      <c r="BV1924" s="148">
        <v>2.8</v>
      </c>
      <c r="BX1924" s="148">
        <v>6.2</v>
      </c>
      <c r="BZ1924" s="1" t="s">
        <v>47</v>
      </c>
    </row>
    <row r="1925" spans="2:78" x14ac:dyDescent="0.25">
      <c r="B1925" s="8">
        <v>1924</v>
      </c>
      <c r="C1925" s="8">
        <v>18</v>
      </c>
      <c r="D1925" s="8">
        <v>8</v>
      </c>
      <c r="E1925" s="8">
        <v>2021</v>
      </c>
      <c r="F1925" s="24" t="str">
        <f t="shared" si="167"/>
        <v>18/Aug/2021</v>
      </c>
      <c r="G1925" s="9" t="s">
        <v>22</v>
      </c>
      <c r="H1925" s="10" t="str">
        <f t="shared" si="164"/>
        <v>Wed</v>
      </c>
      <c r="I1925" s="10">
        <f t="shared" si="163"/>
        <v>962</v>
      </c>
      <c r="J1925" s="8">
        <f t="shared" si="165"/>
        <v>136</v>
      </c>
      <c r="K1925" s="1">
        <f t="shared" si="168"/>
        <v>32</v>
      </c>
      <c r="L1925" s="1">
        <f t="shared" si="166"/>
        <v>3</v>
      </c>
      <c r="N1925" s="1" t="s">
        <v>50</v>
      </c>
      <c r="P1925" s="4" t="s">
        <v>50</v>
      </c>
      <c r="R1925" s="4" t="s">
        <v>49</v>
      </c>
      <c r="T1925" s="4" t="s">
        <v>49</v>
      </c>
      <c r="V1925" s="17" t="s">
        <v>50</v>
      </c>
      <c r="W1925" s="17"/>
      <c r="X1925" s="59">
        <v>3.2</v>
      </c>
      <c r="Y1925" s="69"/>
      <c r="Z1925" s="100">
        <v>3.6</v>
      </c>
      <c r="AA1925" s="69"/>
      <c r="AB1925" s="59">
        <v>8.1999999999999993</v>
      </c>
      <c r="AC1925" s="69"/>
      <c r="AD1925" s="4" t="s">
        <v>52</v>
      </c>
      <c r="AF1925" s="59">
        <v>4.2</v>
      </c>
      <c r="AH1925" s="4" t="s">
        <v>49</v>
      </c>
      <c r="AJ1925" s="100">
        <v>3.2</v>
      </c>
      <c r="AL1925" s="4" t="s">
        <v>46</v>
      </c>
      <c r="AN1925" s="87">
        <v>3.2</v>
      </c>
      <c r="AP1925" s="100">
        <v>4</v>
      </c>
      <c r="AR1925" s="87">
        <v>4.8</v>
      </c>
      <c r="AT1925" s="100">
        <v>4</v>
      </c>
      <c r="AV1925" s="81">
        <v>1.2</v>
      </c>
      <c r="AX1925" s="4" t="s">
        <v>52</v>
      </c>
      <c r="AZ1925" s="100">
        <v>3.2</v>
      </c>
      <c r="BB1925" s="100">
        <v>3.6</v>
      </c>
      <c r="BD1925" s="4" t="s">
        <v>50</v>
      </c>
      <c r="BF1925" s="87">
        <v>3.6</v>
      </c>
      <c r="BH1925" s="100">
        <v>2.4</v>
      </c>
      <c r="BI1925" s="69"/>
      <c r="BJ1925" s="81">
        <v>3.2</v>
      </c>
      <c r="BL1925" s="81">
        <v>3</v>
      </c>
      <c r="BN1925" s="81">
        <v>3</v>
      </c>
      <c r="BP1925" s="81">
        <v>5.4</v>
      </c>
      <c r="BR1925" s="152">
        <v>5.2</v>
      </c>
      <c r="BT1925" s="148">
        <v>2.8</v>
      </c>
      <c r="BV1925" s="148">
        <v>2</v>
      </c>
      <c r="BX1925" s="148">
        <v>3.8</v>
      </c>
      <c r="BZ1925" s="1" t="s">
        <v>47</v>
      </c>
    </row>
    <row r="1926" spans="2:78" x14ac:dyDescent="0.25">
      <c r="B1926" s="8">
        <v>1925</v>
      </c>
      <c r="C1926" s="8">
        <v>19</v>
      </c>
      <c r="D1926" s="8">
        <v>8</v>
      </c>
      <c r="E1926" s="8">
        <v>2021</v>
      </c>
      <c r="F1926" s="24" t="str">
        <f t="shared" si="167"/>
        <v>19/Aug/2021</v>
      </c>
      <c r="G1926" s="9" t="s">
        <v>21</v>
      </c>
      <c r="H1926" s="10" t="str">
        <f t="shared" si="164"/>
        <v>Thu</v>
      </c>
      <c r="I1926" s="10">
        <f t="shared" si="163"/>
        <v>963</v>
      </c>
      <c r="J1926" s="8">
        <f t="shared" si="165"/>
        <v>136</v>
      </c>
      <c r="K1926" s="1">
        <f t="shared" si="168"/>
        <v>32</v>
      </c>
      <c r="L1926" s="1">
        <f t="shared" si="166"/>
        <v>3</v>
      </c>
      <c r="N1926" s="1" t="s">
        <v>50</v>
      </c>
      <c r="P1926" s="4" t="s">
        <v>50</v>
      </c>
      <c r="R1926" s="4" t="s">
        <v>49</v>
      </c>
      <c r="T1926" s="4" t="s">
        <v>49</v>
      </c>
      <c r="V1926" s="17" t="s">
        <v>50</v>
      </c>
      <c r="W1926" s="17"/>
      <c r="X1926" s="59">
        <v>7.4</v>
      </c>
      <c r="Y1926" s="69"/>
      <c r="Z1926" s="100">
        <v>7.41</v>
      </c>
      <c r="AA1926" s="69"/>
      <c r="AB1926" s="59">
        <v>11.2</v>
      </c>
      <c r="AC1926" s="69"/>
      <c r="AD1926" s="4" t="s">
        <v>52</v>
      </c>
      <c r="AF1926" s="59">
        <v>5.6</v>
      </c>
      <c r="AH1926" s="4" t="s">
        <v>49</v>
      </c>
      <c r="AJ1926" s="100">
        <v>7.2</v>
      </c>
      <c r="AL1926" s="4" t="s">
        <v>46</v>
      </c>
      <c r="AN1926" s="87">
        <v>6.8</v>
      </c>
      <c r="AP1926" s="100">
        <v>9</v>
      </c>
      <c r="AR1926" s="87">
        <v>7.6</v>
      </c>
      <c r="AT1926" s="100">
        <v>8.4</v>
      </c>
      <c r="AV1926" s="81">
        <v>4.5999999999999996</v>
      </c>
      <c r="AX1926" s="4" t="s">
        <v>52</v>
      </c>
      <c r="AZ1926" s="100">
        <v>8</v>
      </c>
      <c r="BB1926" s="100">
        <v>3.8</v>
      </c>
      <c r="BD1926" s="4" t="s">
        <v>50</v>
      </c>
      <c r="BF1926" s="87">
        <v>8.1999999999999993</v>
      </c>
      <c r="BH1926" s="100">
        <v>5.2</v>
      </c>
      <c r="BI1926" s="69"/>
      <c r="BJ1926" s="81">
        <v>9.1999999999999993</v>
      </c>
      <c r="BL1926" s="81">
        <v>5.4</v>
      </c>
      <c r="BN1926" s="81">
        <v>6</v>
      </c>
      <c r="BP1926" s="81">
        <v>7.6</v>
      </c>
      <c r="BR1926" s="152">
        <v>12.2</v>
      </c>
      <c r="BT1926" s="148">
        <v>5.8</v>
      </c>
      <c r="BV1926" s="148">
        <v>4</v>
      </c>
      <c r="BX1926" s="148">
        <v>6.2</v>
      </c>
      <c r="BZ1926" s="1" t="s">
        <v>47</v>
      </c>
    </row>
    <row r="1927" spans="2:78" x14ac:dyDescent="0.25">
      <c r="B1927" s="8">
        <v>1926</v>
      </c>
      <c r="C1927" s="8">
        <v>19</v>
      </c>
      <c r="D1927" s="8">
        <v>8</v>
      </c>
      <c r="E1927" s="8">
        <v>2021</v>
      </c>
      <c r="F1927" s="24" t="str">
        <f t="shared" si="167"/>
        <v>19/Aug/2021</v>
      </c>
      <c r="G1927" s="9" t="s">
        <v>22</v>
      </c>
      <c r="H1927" s="10" t="str">
        <f t="shared" si="164"/>
        <v>Thu</v>
      </c>
      <c r="I1927" s="10">
        <f t="shared" ref="I1927:I1990" si="169">IF(F1927=F1926,I1926,I1926+1)</f>
        <v>963</v>
      </c>
      <c r="J1927" s="8">
        <f t="shared" si="165"/>
        <v>136</v>
      </c>
      <c r="K1927" s="1">
        <f t="shared" si="168"/>
        <v>32</v>
      </c>
      <c r="L1927" s="1">
        <f t="shared" si="166"/>
        <v>3</v>
      </c>
      <c r="N1927" s="1" t="s">
        <v>50</v>
      </c>
      <c r="P1927" s="4" t="s">
        <v>50</v>
      </c>
      <c r="R1927" s="4" t="s">
        <v>49</v>
      </c>
      <c r="T1927" s="4" t="s">
        <v>49</v>
      </c>
      <c r="V1927" s="17" t="s">
        <v>50</v>
      </c>
      <c r="W1927" s="17"/>
      <c r="X1927" s="59">
        <v>3.8</v>
      </c>
      <c r="Y1927" s="69"/>
      <c r="Z1927" s="100">
        <v>3.4</v>
      </c>
      <c r="AA1927" s="69"/>
      <c r="AB1927" s="59">
        <v>4</v>
      </c>
      <c r="AC1927" s="69"/>
      <c r="AD1927" s="4" t="s">
        <v>52</v>
      </c>
      <c r="AF1927" s="59">
        <v>4.4000000000000004</v>
      </c>
      <c r="AH1927" s="4" t="s">
        <v>49</v>
      </c>
      <c r="AJ1927" s="100">
        <v>4.2</v>
      </c>
      <c r="AL1927" s="4" t="s">
        <v>46</v>
      </c>
      <c r="AN1927" s="87">
        <v>2.6</v>
      </c>
      <c r="AP1927" s="100">
        <v>2.8</v>
      </c>
      <c r="AR1927" s="87">
        <v>4.4000000000000004</v>
      </c>
      <c r="AT1927" s="100">
        <v>4</v>
      </c>
      <c r="AV1927" s="81">
        <v>2.8</v>
      </c>
      <c r="AX1927" s="4" t="s">
        <v>52</v>
      </c>
      <c r="AZ1927" s="100">
        <v>3.6</v>
      </c>
      <c r="BB1927" s="100">
        <v>2.4</v>
      </c>
      <c r="BD1927" s="4" t="s">
        <v>50</v>
      </c>
      <c r="BF1927" s="87">
        <v>3.6</v>
      </c>
      <c r="BH1927" s="100">
        <v>3.4</v>
      </c>
      <c r="BI1927" s="69"/>
      <c r="BJ1927" s="81">
        <v>3.6</v>
      </c>
      <c r="BL1927" s="81">
        <v>3</v>
      </c>
      <c r="BN1927" s="81">
        <v>3</v>
      </c>
      <c r="BP1927" s="81">
        <v>5.8</v>
      </c>
      <c r="BR1927" s="152">
        <v>6.2</v>
      </c>
      <c r="BT1927" s="148">
        <v>3.4</v>
      </c>
      <c r="BV1927" s="148">
        <v>2</v>
      </c>
      <c r="BX1927" s="148">
        <v>5</v>
      </c>
      <c r="BZ1927" s="1" t="s">
        <v>47</v>
      </c>
    </row>
    <row r="1928" spans="2:78" ht="16.5" thickBot="1" x14ac:dyDescent="0.3">
      <c r="B1928" s="8">
        <v>1927</v>
      </c>
      <c r="C1928" s="8">
        <v>20</v>
      </c>
      <c r="D1928" s="8">
        <v>8</v>
      </c>
      <c r="E1928" s="8">
        <v>2021</v>
      </c>
      <c r="F1928" s="24" t="str">
        <f t="shared" si="167"/>
        <v>20/Aug/2021</v>
      </c>
      <c r="G1928" s="9" t="s">
        <v>21</v>
      </c>
      <c r="H1928" s="10" t="str">
        <f t="shared" si="164"/>
        <v>Fri</v>
      </c>
      <c r="I1928" s="10">
        <f t="shared" si="169"/>
        <v>964</v>
      </c>
      <c r="J1928" s="8">
        <f t="shared" si="165"/>
        <v>136</v>
      </c>
      <c r="K1928" s="1">
        <f t="shared" si="168"/>
        <v>32</v>
      </c>
      <c r="L1928" s="1">
        <f t="shared" si="166"/>
        <v>3</v>
      </c>
      <c r="N1928" s="1" t="s">
        <v>50</v>
      </c>
      <c r="P1928" s="4" t="s">
        <v>50</v>
      </c>
      <c r="R1928" s="4" t="s">
        <v>49</v>
      </c>
      <c r="T1928" s="4" t="s">
        <v>49</v>
      </c>
      <c r="V1928" s="17" t="s">
        <v>50</v>
      </c>
      <c r="W1928" s="17"/>
      <c r="X1928" s="59">
        <v>6.7</v>
      </c>
      <c r="Y1928" s="69"/>
      <c r="Z1928" s="100">
        <v>7.5</v>
      </c>
      <c r="AA1928" s="69"/>
      <c r="AB1928" s="59">
        <v>8.9</v>
      </c>
      <c r="AC1928" s="69"/>
      <c r="AD1928" s="4" t="s">
        <v>52</v>
      </c>
      <c r="AF1928" s="59">
        <v>6.1</v>
      </c>
      <c r="AH1928" s="4" t="s">
        <v>49</v>
      </c>
      <c r="AJ1928" s="100">
        <v>6.8</v>
      </c>
      <c r="AL1928" s="4" t="s">
        <v>46</v>
      </c>
      <c r="AN1928" s="87">
        <v>5.2</v>
      </c>
      <c r="AP1928" s="100">
        <v>7.9</v>
      </c>
      <c r="AR1928" s="91">
        <v>7.3</v>
      </c>
      <c r="AT1928" s="100">
        <v>7.5</v>
      </c>
      <c r="AV1928" s="85">
        <v>3.6</v>
      </c>
      <c r="AX1928" s="4" t="s">
        <v>52</v>
      </c>
      <c r="AZ1928" s="100">
        <v>7.4</v>
      </c>
      <c r="BB1928" s="100">
        <v>3.5</v>
      </c>
      <c r="BD1928" s="4" t="s">
        <v>50</v>
      </c>
      <c r="BF1928" s="87">
        <v>7.4</v>
      </c>
      <c r="BH1928" s="100">
        <v>5.7</v>
      </c>
      <c r="BI1928" s="69"/>
      <c r="BJ1928" s="81">
        <v>6.8</v>
      </c>
      <c r="BL1928" s="81">
        <v>4.8</v>
      </c>
      <c r="BN1928" s="85">
        <v>5.4</v>
      </c>
      <c r="BP1928" s="85">
        <v>7.4</v>
      </c>
      <c r="BR1928" s="153">
        <v>9.9</v>
      </c>
      <c r="BT1928" s="148">
        <v>4</v>
      </c>
      <c r="BV1928" s="148">
        <v>3.9</v>
      </c>
      <c r="BX1928" s="148">
        <v>5.2</v>
      </c>
      <c r="BZ1928" s="1" t="s">
        <v>47</v>
      </c>
    </row>
    <row r="1929" spans="2:78" ht="16.5" thickTop="1" x14ac:dyDescent="0.25">
      <c r="B1929" s="8">
        <v>1928</v>
      </c>
      <c r="C1929" s="8">
        <v>20</v>
      </c>
      <c r="D1929" s="8">
        <v>8</v>
      </c>
      <c r="E1929" s="8">
        <v>2021</v>
      </c>
      <c r="F1929" s="24" t="str">
        <f t="shared" si="167"/>
        <v>20/Aug/2021</v>
      </c>
      <c r="G1929" s="9" t="s">
        <v>22</v>
      </c>
      <c r="H1929" s="10" t="str">
        <f t="shared" si="164"/>
        <v>Fri</v>
      </c>
      <c r="I1929" s="10">
        <f t="shared" si="169"/>
        <v>964</v>
      </c>
      <c r="J1929" s="8">
        <f t="shared" si="165"/>
        <v>136</v>
      </c>
      <c r="K1929" s="1">
        <f t="shared" si="168"/>
        <v>32</v>
      </c>
      <c r="L1929" s="1">
        <f t="shared" si="166"/>
        <v>3</v>
      </c>
      <c r="N1929" s="1" t="s">
        <v>50</v>
      </c>
      <c r="P1929" s="4" t="s">
        <v>50</v>
      </c>
      <c r="R1929" s="4" t="s">
        <v>49</v>
      </c>
      <c r="T1929" s="4" t="s">
        <v>49</v>
      </c>
      <c r="V1929" s="17" t="s">
        <v>50</v>
      </c>
      <c r="W1929" s="17"/>
      <c r="X1929" s="59">
        <v>3.2</v>
      </c>
      <c r="Y1929" s="69"/>
      <c r="Z1929" s="100">
        <v>3.8</v>
      </c>
      <c r="AA1929" s="69"/>
      <c r="AB1929" s="59">
        <v>4.4000000000000004</v>
      </c>
      <c r="AC1929" s="69"/>
      <c r="AD1929" s="4" t="s">
        <v>52</v>
      </c>
      <c r="AF1929" s="59">
        <v>3.6</v>
      </c>
      <c r="AH1929" s="4" t="s">
        <v>49</v>
      </c>
      <c r="AJ1929" s="100">
        <v>3.1</v>
      </c>
      <c r="AL1929" s="4" t="s">
        <v>46</v>
      </c>
      <c r="AN1929" s="87">
        <v>2.6</v>
      </c>
      <c r="AP1929" s="100">
        <v>3.7</v>
      </c>
      <c r="AR1929" s="4" t="s">
        <v>49</v>
      </c>
      <c r="AT1929" s="100">
        <v>3.8</v>
      </c>
      <c r="AV1929" s="4" t="s">
        <v>49</v>
      </c>
      <c r="AX1929" s="4" t="s">
        <v>52</v>
      </c>
      <c r="AZ1929" s="100">
        <v>3.5</v>
      </c>
      <c r="BB1929" s="100">
        <v>2.4</v>
      </c>
      <c r="BD1929" s="4" t="s">
        <v>50</v>
      </c>
      <c r="BF1929" s="87">
        <v>3.5</v>
      </c>
      <c r="BH1929" s="100">
        <v>3</v>
      </c>
      <c r="BI1929" s="69"/>
      <c r="BJ1929" s="81">
        <v>3.5</v>
      </c>
      <c r="BL1929" s="81">
        <v>2.5</v>
      </c>
      <c r="BN1929" s="4" t="s">
        <v>49</v>
      </c>
      <c r="BP1929" s="4" t="s">
        <v>49</v>
      </c>
      <c r="BR1929" s="1" t="s">
        <v>49</v>
      </c>
      <c r="BT1929" s="148">
        <v>2.9</v>
      </c>
      <c r="BV1929" s="148">
        <v>2.1</v>
      </c>
      <c r="BX1929" s="148">
        <v>3.3</v>
      </c>
      <c r="BZ1929" s="1" t="s">
        <v>47</v>
      </c>
    </row>
    <row r="1930" spans="2:78" x14ac:dyDescent="0.25">
      <c r="B1930" s="8">
        <v>1929</v>
      </c>
      <c r="C1930" s="8">
        <v>21</v>
      </c>
      <c r="D1930" s="8">
        <v>8</v>
      </c>
      <c r="E1930" s="8">
        <v>2021</v>
      </c>
      <c r="F1930" s="24" t="str">
        <f t="shared" si="167"/>
        <v>21/Aug/2021</v>
      </c>
      <c r="G1930" s="9" t="s">
        <v>21</v>
      </c>
      <c r="H1930" s="10" t="str">
        <f t="shared" si="164"/>
        <v>Sat</v>
      </c>
      <c r="I1930" s="10">
        <f t="shared" si="169"/>
        <v>965</v>
      </c>
      <c r="J1930" s="8">
        <f t="shared" si="165"/>
        <v>136</v>
      </c>
      <c r="K1930" s="1">
        <f t="shared" si="168"/>
        <v>32</v>
      </c>
      <c r="L1930" s="1">
        <f t="shared" si="166"/>
        <v>3</v>
      </c>
      <c r="N1930" s="1" t="s">
        <v>50</v>
      </c>
      <c r="P1930" s="4" t="s">
        <v>50</v>
      </c>
      <c r="R1930" s="4" t="s">
        <v>49</v>
      </c>
      <c r="T1930" s="4" t="s">
        <v>49</v>
      </c>
      <c r="V1930" s="17" t="s">
        <v>50</v>
      </c>
      <c r="W1930" s="17"/>
      <c r="X1930" s="59">
        <v>7.6</v>
      </c>
      <c r="Y1930" s="69"/>
      <c r="Z1930" s="100">
        <v>6.8</v>
      </c>
      <c r="AA1930" s="69"/>
      <c r="AB1930" s="59">
        <v>11</v>
      </c>
      <c r="AC1930" s="69"/>
      <c r="AD1930" s="4" t="s">
        <v>52</v>
      </c>
      <c r="AF1930" s="59">
        <v>6.8</v>
      </c>
      <c r="AH1930" s="4" t="s">
        <v>49</v>
      </c>
      <c r="AJ1930" s="100">
        <v>6.8</v>
      </c>
      <c r="AL1930" s="4" t="s">
        <v>46</v>
      </c>
      <c r="AN1930" s="87">
        <v>6</v>
      </c>
      <c r="AP1930" s="100">
        <v>9.8000000000000007</v>
      </c>
      <c r="AR1930" s="4" t="s">
        <v>49</v>
      </c>
      <c r="AT1930" s="100">
        <v>8</v>
      </c>
      <c r="AV1930" s="4" t="s">
        <v>49</v>
      </c>
      <c r="AX1930" s="4" t="s">
        <v>52</v>
      </c>
      <c r="AZ1930" s="100">
        <v>8.6</v>
      </c>
      <c r="BB1930" s="100">
        <v>3.4</v>
      </c>
      <c r="BD1930" s="4" t="s">
        <v>50</v>
      </c>
      <c r="BF1930" s="87">
        <v>8</v>
      </c>
      <c r="BH1930" s="100">
        <v>6.6</v>
      </c>
      <c r="BI1930" s="69"/>
      <c r="BJ1930" s="81">
        <v>7</v>
      </c>
      <c r="BL1930" s="81">
        <v>5</v>
      </c>
      <c r="BN1930" s="4" t="s">
        <v>49</v>
      </c>
      <c r="BP1930" s="4" t="s">
        <v>49</v>
      </c>
      <c r="BR1930" s="1" t="s">
        <v>49</v>
      </c>
      <c r="BT1930" s="148">
        <v>6.2</v>
      </c>
      <c r="BV1930" s="148">
        <v>5</v>
      </c>
      <c r="BX1930" s="148">
        <v>5.4</v>
      </c>
      <c r="BZ1930" s="1" t="s">
        <v>47</v>
      </c>
    </row>
    <row r="1931" spans="2:78" x14ac:dyDescent="0.25">
      <c r="B1931" s="8">
        <v>1930</v>
      </c>
      <c r="C1931" s="8">
        <v>21</v>
      </c>
      <c r="D1931" s="8">
        <v>8</v>
      </c>
      <c r="E1931" s="8">
        <v>2021</v>
      </c>
      <c r="F1931" s="24" t="str">
        <f t="shared" si="167"/>
        <v>21/Aug/2021</v>
      </c>
      <c r="G1931" s="9" t="s">
        <v>22</v>
      </c>
      <c r="H1931" s="10" t="str">
        <f t="shared" si="164"/>
        <v>Sat</v>
      </c>
      <c r="I1931" s="10">
        <f t="shared" si="169"/>
        <v>965</v>
      </c>
      <c r="J1931" s="8">
        <f t="shared" si="165"/>
        <v>136</v>
      </c>
      <c r="K1931" s="1">
        <f t="shared" si="168"/>
        <v>32</v>
      </c>
      <c r="L1931" s="1">
        <f t="shared" si="166"/>
        <v>3</v>
      </c>
      <c r="N1931" s="1" t="s">
        <v>50</v>
      </c>
      <c r="P1931" s="4" t="s">
        <v>50</v>
      </c>
      <c r="R1931" s="4" t="s">
        <v>49</v>
      </c>
      <c r="T1931" s="4" t="s">
        <v>49</v>
      </c>
      <c r="V1931" s="17" t="s">
        <v>50</v>
      </c>
      <c r="W1931" s="17"/>
      <c r="X1931" s="59">
        <v>3.4</v>
      </c>
      <c r="Y1931" s="69"/>
      <c r="Z1931" s="100">
        <v>4.5999999999999996</v>
      </c>
      <c r="AA1931" s="69"/>
      <c r="AB1931" s="59">
        <v>4.5999999999999996</v>
      </c>
      <c r="AC1931" s="69"/>
      <c r="AD1931" s="4" t="s">
        <v>52</v>
      </c>
      <c r="AF1931" s="59">
        <v>3</v>
      </c>
      <c r="AH1931" s="4" t="s">
        <v>49</v>
      </c>
      <c r="AJ1931" s="100">
        <v>2.8</v>
      </c>
      <c r="AL1931" s="4" t="s">
        <v>46</v>
      </c>
      <c r="AN1931" s="87">
        <v>2</v>
      </c>
      <c r="AP1931" s="100">
        <v>3.8</v>
      </c>
      <c r="AR1931" s="4" t="s">
        <v>49</v>
      </c>
      <c r="AT1931" s="100">
        <v>3</v>
      </c>
      <c r="AV1931" s="4" t="s">
        <v>49</v>
      </c>
      <c r="AX1931" s="4" t="s">
        <v>52</v>
      </c>
      <c r="AZ1931" s="100">
        <v>4</v>
      </c>
      <c r="BB1931" s="100">
        <v>2</v>
      </c>
      <c r="BD1931" s="4" t="s">
        <v>50</v>
      </c>
      <c r="BF1931" s="87">
        <v>2</v>
      </c>
      <c r="BH1931" s="100">
        <v>2.2000000000000002</v>
      </c>
      <c r="BI1931" s="69"/>
      <c r="BJ1931" s="81">
        <v>3.6</v>
      </c>
      <c r="BL1931" s="81">
        <v>2.4</v>
      </c>
      <c r="BN1931" s="4" t="s">
        <v>49</v>
      </c>
      <c r="BP1931" s="4" t="s">
        <v>49</v>
      </c>
      <c r="BR1931" s="1" t="s">
        <v>49</v>
      </c>
      <c r="BT1931" s="148">
        <v>2.2000000000000002</v>
      </c>
      <c r="BV1931" s="148">
        <v>1.6</v>
      </c>
      <c r="BX1931" s="148">
        <v>4</v>
      </c>
      <c r="BZ1931" s="1" t="s">
        <v>47</v>
      </c>
    </row>
    <row r="1932" spans="2:78" x14ac:dyDescent="0.25">
      <c r="B1932" s="8">
        <v>1931</v>
      </c>
      <c r="C1932" s="8">
        <v>22</v>
      </c>
      <c r="D1932" s="8">
        <v>8</v>
      </c>
      <c r="E1932" s="8">
        <v>2021</v>
      </c>
      <c r="F1932" s="24" t="str">
        <f t="shared" si="167"/>
        <v>22/Aug/2021</v>
      </c>
      <c r="G1932" s="9" t="s">
        <v>21</v>
      </c>
      <c r="H1932" s="10" t="str">
        <f t="shared" si="164"/>
        <v>Sun</v>
      </c>
      <c r="I1932" s="10">
        <f t="shared" si="169"/>
        <v>966</v>
      </c>
      <c r="J1932" s="8">
        <f t="shared" si="165"/>
        <v>136</v>
      </c>
      <c r="K1932" s="1">
        <f t="shared" si="168"/>
        <v>32</v>
      </c>
      <c r="L1932" s="1">
        <f t="shared" si="166"/>
        <v>3</v>
      </c>
      <c r="N1932" s="1" t="s">
        <v>50</v>
      </c>
      <c r="P1932" s="4" t="s">
        <v>50</v>
      </c>
      <c r="R1932" s="4" t="s">
        <v>49</v>
      </c>
      <c r="T1932" s="4" t="s">
        <v>49</v>
      </c>
      <c r="V1932" s="17" t="s">
        <v>50</v>
      </c>
      <c r="W1932" s="17"/>
      <c r="X1932" s="59">
        <v>8.1999999999999993</v>
      </c>
      <c r="Y1932" s="69"/>
      <c r="Z1932" s="100">
        <v>6.8</v>
      </c>
      <c r="AA1932" s="69"/>
      <c r="AB1932" s="59">
        <v>10.6</v>
      </c>
      <c r="AC1932" s="69"/>
      <c r="AD1932" s="4" t="s">
        <v>52</v>
      </c>
      <c r="AF1932" s="59">
        <v>6.4</v>
      </c>
      <c r="AH1932" s="4" t="s">
        <v>49</v>
      </c>
      <c r="AJ1932" s="100">
        <v>8</v>
      </c>
      <c r="AL1932" s="4" t="s">
        <v>46</v>
      </c>
      <c r="AN1932" s="87">
        <v>6.2</v>
      </c>
      <c r="AP1932" s="100">
        <v>10</v>
      </c>
      <c r="AR1932" s="4" t="s">
        <v>49</v>
      </c>
      <c r="AT1932" s="100">
        <v>9.8000000000000007</v>
      </c>
      <c r="AV1932" s="4" t="s">
        <v>49</v>
      </c>
      <c r="AX1932" s="4" t="s">
        <v>52</v>
      </c>
      <c r="AZ1932" s="100">
        <v>9</v>
      </c>
      <c r="BB1932" s="100">
        <v>5</v>
      </c>
      <c r="BD1932" s="4" t="s">
        <v>50</v>
      </c>
      <c r="BF1932" s="87">
        <v>7</v>
      </c>
      <c r="BH1932" s="100">
        <v>7.4</v>
      </c>
      <c r="BI1932" s="69"/>
      <c r="BJ1932" s="81">
        <v>7.4</v>
      </c>
      <c r="BL1932" s="81">
        <v>6</v>
      </c>
      <c r="BN1932" s="4" t="s">
        <v>49</v>
      </c>
      <c r="BP1932" s="4" t="s">
        <v>49</v>
      </c>
      <c r="BR1932" s="1" t="s">
        <v>49</v>
      </c>
      <c r="BT1932" s="148">
        <v>5.4</v>
      </c>
      <c r="BV1932" s="148" t="s">
        <v>48</v>
      </c>
      <c r="BX1932" s="148">
        <v>5.2</v>
      </c>
      <c r="BZ1932" s="1" t="s">
        <v>47</v>
      </c>
    </row>
    <row r="1933" spans="2:78" x14ac:dyDescent="0.25">
      <c r="B1933" s="8">
        <v>1932</v>
      </c>
      <c r="C1933" s="8">
        <v>22</v>
      </c>
      <c r="D1933" s="8">
        <v>8</v>
      </c>
      <c r="E1933" s="8">
        <v>2021</v>
      </c>
      <c r="F1933" s="24" t="str">
        <f t="shared" si="167"/>
        <v>22/Aug/2021</v>
      </c>
      <c r="G1933" s="9" t="s">
        <v>22</v>
      </c>
      <c r="H1933" s="10" t="str">
        <f t="shared" si="164"/>
        <v>Sun</v>
      </c>
      <c r="I1933" s="10">
        <f t="shared" si="169"/>
        <v>966</v>
      </c>
      <c r="J1933" s="8">
        <f t="shared" si="165"/>
        <v>136</v>
      </c>
      <c r="K1933" s="1">
        <f t="shared" si="168"/>
        <v>32</v>
      </c>
      <c r="L1933" s="1">
        <f t="shared" si="166"/>
        <v>3</v>
      </c>
      <c r="N1933" s="1" t="s">
        <v>50</v>
      </c>
      <c r="P1933" s="4" t="s">
        <v>50</v>
      </c>
      <c r="R1933" s="4" t="s">
        <v>49</v>
      </c>
      <c r="T1933" s="4" t="s">
        <v>49</v>
      </c>
      <c r="V1933" s="17" t="s">
        <v>50</v>
      </c>
      <c r="W1933" s="17"/>
      <c r="X1933" s="59">
        <v>3.6</v>
      </c>
      <c r="Y1933" s="69"/>
      <c r="Z1933" s="100">
        <v>4.2</v>
      </c>
      <c r="AA1933" s="69"/>
      <c r="AB1933" s="59">
        <v>5.2</v>
      </c>
      <c r="AC1933" s="69"/>
      <c r="AD1933" s="4" t="s">
        <v>52</v>
      </c>
      <c r="AF1933" s="59">
        <v>3.8</v>
      </c>
      <c r="AH1933" s="4" t="s">
        <v>49</v>
      </c>
      <c r="AJ1933" s="100">
        <v>3</v>
      </c>
      <c r="AL1933" s="4" t="s">
        <v>46</v>
      </c>
      <c r="AN1933" s="87">
        <v>3.2</v>
      </c>
      <c r="AP1933" s="100">
        <v>5.4</v>
      </c>
      <c r="AR1933" s="4" t="s">
        <v>49</v>
      </c>
      <c r="AT1933" s="100">
        <v>4.8</v>
      </c>
      <c r="AV1933" s="4" t="s">
        <v>49</v>
      </c>
      <c r="AX1933" s="4" t="s">
        <v>52</v>
      </c>
      <c r="AZ1933" s="100">
        <v>3.6</v>
      </c>
      <c r="BB1933" s="100">
        <v>2.4</v>
      </c>
      <c r="BD1933" s="4" t="s">
        <v>50</v>
      </c>
      <c r="BF1933" s="87">
        <v>2</v>
      </c>
      <c r="BH1933" s="100">
        <v>3</v>
      </c>
      <c r="BI1933" s="69"/>
      <c r="BJ1933" s="81">
        <v>3.4</v>
      </c>
      <c r="BL1933" s="81">
        <v>2.4</v>
      </c>
      <c r="BN1933" s="4" t="s">
        <v>49</v>
      </c>
      <c r="BP1933" s="4" t="s">
        <v>49</v>
      </c>
      <c r="BR1933" s="1" t="s">
        <v>49</v>
      </c>
      <c r="BT1933" s="148">
        <v>3</v>
      </c>
      <c r="BV1933" s="148" t="s">
        <v>48</v>
      </c>
      <c r="BX1933" s="148">
        <v>4.4000000000000004</v>
      </c>
      <c r="BZ1933" s="1" t="s">
        <v>47</v>
      </c>
    </row>
    <row r="1934" spans="2:78" x14ac:dyDescent="0.25">
      <c r="B1934" s="8">
        <v>1933</v>
      </c>
      <c r="C1934" s="8">
        <v>23</v>
      </c>
      <c r="D1934" s="8">
        <v>8</v>
      </c>
      <c r="E1934" s="8">
        <v>2021</v>
      </c>
      <c r="F1934" s="24" t="str">
        <f t="shared" si="167"/>
        <v>23/Aug/2021</v>
      </c>
      <c r="G1934" s="9" t="s">
        <v>21</v>
      </c>
      <c r="H1934" s="10" t="str">
        <f t="shared" si="164"/>
        <v>Mon</v>
      </c>
      <c r="I1934" s="10">
        <f t="shared" si="169"/>
        <v>967</v>
      </c>
      <c r="J1934" s="8">
        <f t="shared" si="165"/>
        <v>137</v>
      </c>
      <c r="K1934" s="1">
        <f t="shared" si="168"/>
        <v>32</v>
      </c>
      <c r="L1934" s="1">
        <f t="shared" si="166"/>
        <v>3</v>
      </c>
      <c r="N1934" s="1" t="s">
        <v>50</v>
      </c>
      <c r="P1934" s="4" t="s">
        <v>50</v>
      </c>
      <c r="R1934" s="4" t="s">
        <v>49</v>
      </c>
      <c r="T1934" s="4" t="s">
        <v>49</v>
      </c>
      <c r="V1934" s="17" t="s">
        <v>50</v>
      </c>
      <c r="W1934" s="17"/>
      <c r="X1934" s="59">
        <v>7.4</v>
      </c>
      <c r="Y1934" s="69"/>
      <c r="Z1934" s="100">
        <v>8.6</v>
      </c>
      <c r="AA1934" s="69"/>
      <c r="AB1934" s="59">
        <v>9</v>
      </c>
      <c r="AC1934" s="69"/>
      <c r="AD1934" s="4" t="s">
        <v>52</v>
      </c>
      <c r="AF1934" s="59">
        <v>5.8</v>
      </c>
      <c r="AH1934" s="4" t="s">
        <v>49</v>
      </c>
      <c r="AJ1934" s="100">
        <v>7.8</v>
      </c>
      <c r="AL1934" s="4" t="s">
        <v>46</v>
      </c>
      <c r="AN1934" s="87">
        <v>5.4</v>
      </c>
      <c r="AP1934" s="100">
        <v>8.1999999999999993</v>
      </c>
      <c r="AR1934" s="4" t="s">
        <v>49</v>
      </c>
      <c r="AT1934" s="100">
        <v>8</v>
      </c>
      <c r="AV1934" s="4" t="s">
        <v>49</v>
      </c>
      <c r="AX1934" s="4" t="s">
        <v>52</v>
      </c>
      <c r="AZ1934" s="100">
        <v>7</v>
      </c>
      <c r="BB1934" s="100">
        <v>3.6</v>
      </c>
      <c r="BD1934" s="4" t="s">
        <v>50</v>
      </c>
      <c r="BF1934" s="87">
        <v>8.1999999999999993</v>
      </c>
      <c r="BH1934" s="100">
        <v>6.8</v>
      </c>
      <c r="BI1934" s="69"/>
      <c r="BJ1934" s="81">
        <v>7.2</v>
      </c>
      <c r="BL1934" s="81">
        <v>6</v>
      </c>
      <c r="BN1934" s="4" t="s">
        <v>49</v>
      </c>
      <c r="BP1934" s="4" t="s">
        <v>49</v>
      </c>
      <c r="BR1934" s="1" t="s">
        <v>49</v>
      </c>
      <c r="BT1934" s="148">
        <v>6</v>
      </c>
      <c r="BV1934" s="148" t="s">
        <v>48</v>
      </c>
      <c r="BX1934" s="148">
        <v>4.4000000000000004</v>
      </c>
      <c r="BZ1934" s="1" t="s">
        <v>47</v>
      </c>
    </row>
    <row r="1935" spans="2:78" x14ac:dyDescent="0.25">
      <c r="B1935" s="8">
        <v>1934</v>
      </c>
      <c r="C1935" s="8">
        <v>23</v>
      </c>
      <c r="D1935" s="8">
        <v>8</v>
      </c>
      <c r="E1935" s="8">
        <v>2021</v>
      </c>
      <c r="F1935" s="24" t="str">
        <f t="shared" si="167"/>
        <v>23/Aug/2021</v>
      </c>
      <c r="G1935" s="9" t="s">
        <v>22</v>
      </c>
      <c r="H1935" s="10" t="str">
        <f t="shared" si="164"/>
        <v>Mon</v>
      </c>
      <c r="I1935" s="10">
        <f t="shared" si="169"/>
        <v>967</v>
      </c>
      <c r="J1935" s="8">
        <f t="shared" si="165"/>
        <v>137</v>
      </c>
      <c r="K1935" s="1">
        <f t="shared" si="168"/>
        <v>32</v>
      </c>
      <c r="L1935" s="1">
        <f t="shared" si="166"/>
        <v>3</v>
      </c>
      <c r="N1935" s="1" t="s">
        <v>50</v>
      </c>
      <c r="P1935" s="4" t="s">
        <v>50</v>
      </c>
      <c r="R1935" s="4" t="s">
        <v>49</v>
      </c>
      <c r="T1935" s="4" t="s">
        <v>49</v>
      </c>
      <c r="V1935" s="17" t="s">
        <v>50</v>
      </c>
      <c r="W1935" s="17"/>
      <c r="X1935" s="59">
        <v>3.2</v>
      </c>
      <c r="Y1935" s="69"/>
      <c r="Z1935" s="100">
        <v>5</v>
      </c>
      <c r="AA1935" s="69"/>
      <c r="AB1935" s="59">
        <v>4.5999999999999996</v>
      </c>
      <c r="AC1935" s="69"/>
      <c r="AD1935" s="4" t="s">
        <v>52</v>
      </c>
      <c r="AF1935" s="59">
        <v>3.6</v>
      </c>
      <c r="AH1935" s="4" t="s">
        <v>49</v>
      </c>
      <c r="AJ1935" s="100">
        <v>3.4</v>
      </c>
      <c r="AL1935" s="4" t="s">
        <v>46</v>
      </c>
      <c r="AN1935" s="87">
        <v>3</v>
      </c>
      <c r="AP1935" s="100">
        <v>4.4000000000000004</v>
      </c>
      <c r="AR1935" s="4" t="s">
        <v>49</v>
      </c>
      <c r="AT1935" s="100">
        <v>3.4</v>
      </c>
      <c r="AV1935" s="4" t="s">
        <v>49</v>
      </c>
      <c r="AX1935" s="4" t="s">
        <v>52</v>
      </c>
      <c r="AZ1935" s="100">
        <v>4.4000000000000004</v>
      </c>
      <c r="BB1935" s="100">
        <v>1.6</v>
      </c>
      <c r="BD1935" s="4" t="s">
        <v>50</v>
      </c>
      <c r="BF1935" s="87">
        <v>3.8</v>
      </c>
      <c r="BH1935" s="100">
        <v>2.8</v>
      </c>
      <c r="BI1935" s="69"/>
      <c r="BJ1935" s="81">
        <v>3.2</v>
      </c>
      <c r="BL1935" s="81">
        <v>2.6</v>
      </c>
      <c r="BN1935" s="4" t="s">
        <v>49</v>
      </c>
      <c r="BP1935" s="4" t="s">
        <v>49</v>
      </c>
      <c r="BR1935" s="1" t="s">
        <v>49</v>
      </c>
      <c r="BT1935" s="148">
        <v>3</v>
      </c>
      <c r="BV1935" s="148" t="s">
        <v>48</v>
      </c>
      <c r="BX1935" s="148">
        <v>4.2</v>
      </c>
      <c r="BZ1935" s="1" t="s">
        <v>47</v>
      </c>
    </row>
    <row r="1936" spans="2:78" x14ac:dyDescent="0.25">
      <c r="B1936" s="8">
        <v>1935</v>
      </c>
      <c r="C1936" s="8">
        <v>24</v>
      </c>
      <c r="D1936" s="8">
        <v>8</v>
      </c>
      <c r="E1936" s="8">
        <v>2021</v>
      </c>
      <c r="F1936" s="24" t="str">
        <f t="shared" si="167"/>
        <v>24/Aug/2021</v>
      </c>
      <c r="G1936" s="9" t="s">
        <v>21</v>
      </c>
      <c r="H1936" s="10" t="str">
        <f t="shared" si="164"/>
        <v>Tue</v>
      </c>
      <c r="I1936" s="10">
        <f t="shared" si="169"/>
        <v>968</v>
      </c>
      <c r="J1936" s="8">
        <f t="shared" si="165"/>
        <v>137</v>
      </c>
      <c r="K1936" s="1">
        <f t="shared" si="168"/>
        <v>32</v>
      </c>
      <c r="L1936" s="1">
        <f t="shared" si="166"/>
        <v>3</v>
      </c>
      <c r="N1936" s="1" t="s">
        <v>50</v>
      </c>
      <c r="P1936" s="4" t="s">
        <v>50</v>
      </c>
      <c r="R1936" s="4" t="s">
        <v>49</v>
      </c>
      <c r="T1936" s="4" t="s">
        <v>49</v>
      </c>
      <c r="V1936" s="17" t="s">
        <v>50</v>
      </c>
      <c r="W1936" s="17"/>
      <c r="X1936" s="59">
        <v>4.4000000000000004</v>
      </c>
      <c r="Y1936" s="69"/>
      <c r="Z1936" s="100">
        <v>5</v>
      </c>
      <c r="AA1936" s="69"/>
      <c r="AB1936" s="59">
        <v>8.8000000000000007</v>
      </c>
      <c r="AC1936" s="69"/>
      <c r="AD1936" s="4" t="s">
        <v>52</v>
      </c>
      <c r="AF1936" s="59">
        <v>5.8</v>
      </c>
      <c r="AH1936" s="4" t="s">
        <v>49</v>
      </c>
      <c r="AJ1936" s="100">
        <v>9</v>
      </c>
      <c r="AL1936" s="4" t="s">
        <v>46</v>
      </c>
      <c r="AN1936" s="87">
        <v>6</v>
      </c>
      <c r="AP1936" s="100">
        <v>7.6</v>
      </c>
      <c r="AR1936" s="4" t="s">
        <v>49</v>
      </c>
      <c r="AT1936" s="100">
        <v>7.8</v>
      </c>
      <c r="AV1936" s="4" t="s">
        <v>49</v>
      </c>
      <c r="AX1936" s="4" t="s">
        <v>52</v>
      </c>
      <c r="AZ1936" s="100">
        <v>6</v>
      </c>
      <c r="BB1936" s="100">
        <v>5</v>
      </c>
      <c r="BD1936" s="4" t="s">
        <v>50</v>
      </c>
      <c r="BF1936" s="87">
        <v>5.2</v>
      </c>
      <c r="BH1936" s="100">
        <v>5.4</v>
      </c>
      <c r="BI1936" s="69"/>
      <c r="BJ1936" s="81">
        <v>5.4</v>
      </c>
      <c r="BL1936" s="81">
        <v>5.4</v>
      </c>
      <c r="BN1936" s="4" t="s">
        <v>49</v>
      </c>
      <c r="BP1936" s="4" t="s">
        <v>49</v>
      </c>
      <c r="BR1936" s="1" t="s">
        <v>49</v>
      </c>
      <c r="BT1936" s="148">
        <v>5</v>
      </c>
      <c r="BV1936" s="148" t="s">
        <v>48</v>
      </c>
      <c r="BX1936" s="148">
        <v>3.2</v>
      </c>
      <c r="BZ1936" s="1" t="s">
        <v>47</v>
      </c>
    </row>
    <row r="1937" spans="2:78" x14ac:dyDescent="0.25">
      <c r="B1937" s="8">
        <v>1936</v>
      </c>
      <c r="C1937" s="8">
        <v>24</v>
      </c>
      <c r="D1937" s="8">
        <v>8</v>
      </c>
      <c r="E1937" s="8">
        <v>2021</v>
      </c>
      <c r="F1937" s="24" t="str">
        <f t="shared" si="167"/>
        <v>24/Aug/2021</v>
      </c>
      <c r="G1937" s="9" t="s">
        <v>22</v>
      </c>
      <c r="H1937" s="10" t="str">
        <f t="shared" ref="H1937:H2000" si="170">TEXT(F1937,"ddd")</f>
        <v>Tue</v>
      </c>
      <c r="I1937" s="10">
        <f t="shared" si="169"/>
        <v>968</v>
      </c>
      <c r="J1937" s="8">
        <f t="shared" ref="J1937:J2000" si="171">IF(H1937=H1936,IF(_xlfn.ISOWEEKNUM(F1937)-_xlfn.ISOWEEKNUM(F1936)=1,J1936+1,J1936),IF(H1937=H1934,IF(_xlfn.ISOWEEKNUM(F1937)-_xlfn.ISOWEEKNUM(F1936)=1,J1936+1,J1936),IF(H1937=H1932,IF(_xlfn.ISOWEEKNUM(F1937)-_xlfn.ISOWEEKNUM(F1936)=1,J1936+1,J1936),IF(H1937=H1930,IF(_xlfn.ISOWEEKNUM(F1937)-_xlfn.ISOWEEKNUM(F1936)=1,J1936+1,J1936),IF(H1937=H1928,IF(_xlfn.ISOWEEKNUM(F1937)-_xlfn.ISOWEEKNUM(F1936)=1,J1936+1,J1936),IF(H1937=H1926,IF(_xlfn.ISOWEEKNUM(F1937)-_xlfn.ISOWEEKNUM(F1936)=1,J1936+1,J1936),IF(H1937=H1924,IF(_xlfn.ISOWEEKNUM(F1937)-_xlfn.ISOWEEKNUM(F1936)=1,J1936+1,J1936),-1)))))))</f>
        <v>137</v>
      </c>
      <c r="K1937" s="1">
        <f t="shared" si="168"/>
        <v>32</v>
      </c>
      <c r="L1937" s="1">
        <f t="shared" si="166"/>
        <v>3</v>
      </c>
      <c r="N1937" s="1" t="s">
        <v>50</v>
      </c>
      <c r="P1937" s="4" t="s">
        <v>50</v>
      </c>
      <c r="R1937" s="4" t="s">
        <v>49</v>
      </c>
      <c r="T1937" s="4" t="s">
        <v>49</v>
      </c>
      <c r="V1937" s="17" t="s">
        <v>50</v>
      </c>
      <c r="W1937" s="17"/>
      <c r="X1937" s="59">
        <v>2.6</v>
      </c>
      <c r="Y1937" s="69"/>
      <c r="Z1937" s="100">
        <v>4.5999999999999996</v>
      </c>
      <c r="AA1937" s="69"/>
      <c r="AB1937" s="59">
        <v>5</v>
      </c>
      <c r="AC1937" s="69"/>
      <c r="AD1937" s="4" t="s">
        <v>52</v>
      </c>
      <c r="AF1937" s="59">
        <v>4</v>
      </c>
      <c r="AH1937" s="4" t="s">
        <v>49</v>
      </c>
      <c r="AJ1937" s="100">
        <v>4.4000000000000004</v>
      </c>
      <c r="AL1937" s="4" t="s">
        <v>46</v>
      </c>
      <c r="AN1937" s="87">
        <v>2</v>
      </c>
      <c r="AP1937" s="100">
        <v>4.8</v>
      </c>
      <c r="AR1937" s="4" t="s">
        <v>49</v>
      </c>
      <c r="AT1937" s="100">
        <v>3.6</v>
      </c>
      <c r="AV1937" s="4" t="s">
        <v>49</v>
      </c>
      <c r="AX1937" s="4" t="s">
        <v>52</v>
      </c>
      <c r="AZ1937" s="100">
        <v>3.8</v>
      </c>
      <c r="BB1937" s="100">
        <v>1.6</v>
      </c>
      <c r="BD1937" s="4" t="s">
        <v>50</v>
      </c>
      <c r="BF1937" s="87">
        <v>2.8</v>
      </c>
      <c r="BH1937" s="100">
        <v>1.8</v>
      </c>
      <c r="BI1937" s="69"/>
      <c r="BJ1937" s="81">
        <v>2.6</v>
      </c>
      <c r="BL1937" s="81">
        <v>2.2000000000000002</v>
      </c>
      <c r="BN1937" s="4" t="s">
        <v>49</v>
      </c>
      <c r="BP1937" s="4" t="s">
        <v>49</v>
      </c>
      <c r="BR1937" s="1" t="s">
        <v>49</v>
      </c>
      <c r="BT1937" s="148">
        <v>2.8</v>
      </c>
      <c r="BV1937" s="148" t="s">
        <v>48</v>
      </c>
      <c r="BX1937" s="148">
        <v>4.4000000000000004</v>
      </c>
      <c r="BZ1937" s="1" t="s">
        <v>47</v>
      </c>
    </row>
    <row r="1938" spans="2:78" x14ac:dyDescent="0.25">
      <c r="B1938" s="8">
        <v>1937</v>
      </c>
      <c r="C1938" s="8">
        <v>25</v>
      </c>
      <c r="D1938" s="8">
        <v>8</v>
      </c>
      <c r="E1938" s="8">
        <v>2021</v>
      </c>
      <c r="F1938" s="24" t="str">
        <f t="shared" si="167"/>
        <v>25/Aug/2021</v>
      </c>
      <c r="G1938" s="9" t="s">
        <v>21</v>
      </c>
      <c r="H1938" s="10" t="str">
        <f t="shared" si="170"/>
        <v>Wed</v>
      </c>
      <c r="I1938" s="10">
        <f t="shared" si="169"/>
        <v>969</v>
      </c>
      <c r="J1938" s="8">
        <f t="shared" si="171"/>
        <v>137</v>
      </c>
      <c r="K1938" s="1">
        <f t="shared" si="168"/>
        <v>32</v>
      </c>
      <c r="L1938" s="1">
        <f t="shared" si="166"/>
        <v>3</v>
      </c>
      <c r="N1938" s="1" t="s">
        <v>50</v>
      </c>
      <c r="P1938" s="4" t="s">
        <v>50</v>
      </c>
      <c r="R1938" s="4" t="s">
        <v>49</v>
      </c>
      <c r="T1938" s="4" t="s">
        <v>49</v>
      </c>
      <c r="V1938" s="17" t="s">
        <v>50</v>
      </c>
      <c r="W1938" s="17"/>
      <c r="X1938" s="59">
        <v>6.8</v>
      </c>
      <c r="Y1938" s="69"/>
      <c r="Z1938" s="100">
        <v>8</v>
      </c>
      <c r="AA1938" s="69"/>
      <c r="AB1938" s="59">
        <v>10</v>
      </c>
      <c r="AC1938" s="69"/>
      <c r="AD1938" s="4" t="s">
        <v>52</v>
      </c>
      <c r="AF1938" s="59">
        <v>7</v>
      </c>
      <c r="AH1938" s="4" t="s">
        <v>49</v>
      </c>
      <c r="AJ1938" s="100">
        <v>6.4</v>
      </c>
      <c r="AL1938" s="4" t="s">
        <v>46</v>
      </c>
      <c r="AN1938" s="87">
        <v>5.2</v>
      </c>
      <c r="AP1938" s="100">
        <v>10</v>
      </c>
      <c r="AR1938" s="4" t="s">
        <v>49</v>
      </c>
      <c r="AT1938" s="100">
        <v>7</v>
      </c>
      <c r="AV1938" s="4" t="s">
        <v>49</v>
      </c>
      <c r="AX1938" s="4" t="s">
        <v>52</v>
      </c>
      <c r="AZ1938" s="100">
        <v>5</v>
      </c>
      <c r="BB1938" s="100">
        <v>2.4</v>
      </c>
      <c r="BD1938" s="4" t="s">
        <v>50</v>
      </c>
      <c r="BF1938" s="87">
        <v>7.8</v>
      </c>
      <c r="BH1938" s="100">
        <v>5.6</v>
      </c>
      <c r="BI1938" s="69"/>
      <c r="BJ1938" s="81">
        <v>7.8</v>
      </c>
      <c r="BL1938" s="81">
        <v>5.8</v>
      </c>
      <c r="BN1938" s="4" t="s">
        <v>49</v>
      </c>
      <c r="BP1938" s="4" t="s">
        <v>49</v>
      </c>
      <c r="BR1938" s="1" t="s">
        <v>49</v>
      </c>
      <c r="BT1938" s="148">
        <v>5.4</v>
      </c>
      <c r="BV1938" s="148" t="s">
        <v>48</v>
      </c>
      <c r="BX1938" s="148">
        <v>5</v>
      </c>
      <c r="BZ1938" s="1" t="s">
        <v>47</v>
      </c>
    </row>
    <row r="1939" spans="2:78" x14ac:dyDescent="0.25">
      <c r="B1939" s="8">
        <v>1938</v>
      </c>
      <c r="C1939" s="8">
        <v>25</v>
      </c>
      <c r="D1939" s="8">
        <v>8</v>
      </c>
      <c r="E1939" s="8">
        <v>2021</v>
      </c>
      <c r="F1939" s="24" t="str">
        <f t="shared" si="167"/>
        <v>25/Aug/2021</v>
      </c>
      <c r="G1939" s="9" t="s">
        <v>22</v>
      </c>
      <c r="H1939" s="10" t="str">
        <f t="shared" si="170"/>
        <v>Wed</v>
      </c>
      <c r="I1939" s="10">
        <f t="shared" si="169"/>
        <v>969</v>
      </c>
      <c r="J1939" s="8">
        <f t="shared" si="171"/>
        <v>137</v>
      </c>
      <c r="K1939" s="1">
        <f t="shared" si="168"/>
        <v>32</v>
      </c>
      <c r="L1939" s="1">
        <f t="shared" si="166"/>
        <v>3</v>
      </c>
      <c r="N1939" s="1" t="s">
        <v>50</v>
      </c>
      <c r="P1939" s="4" t="s">
        <v>50</v>
      </c>
      <c r="R1939" s="4" t="s">
        <v>49</v>
      </c>
      <c r="T1939" s="4" t="s">
        <v>49</v>
      </c>
      <c r="V1939" s="17" t="s">
        <v>50</v>
      </c>
      <c r="W1939" s="17"/>
      <c r="X1939" s="59">
        <v>2.8</v>
      </c>
      <c r="Y1939" s="69"/>
      <c r="Z1939" s="100">
        <v>4.4000000000000004</v>
      </c>
      <c r="AA1939" s="69"/>
      <c r="AB1939" s="59">
        <v>3.6</v>
      </c>
      <c r="AC1939" s="69"/>
      <c r="AD1939" s="4" t="s">
        <v>52</v>
      </c>
      <c r="AF1939" s="59">
        <v>2.6</v>
      </c>
      <c r="AH1939" s="4" t="s">
        <v>49</v>
      </c>
      <c r="AJ1939" s="100">
        <v>3.8</v>
      </c>
      <c r="AL1939" s="4" t="s">
        <v>46</v>
      </c>
      <c r="AN1939" s="87">
        <v>2</v>
      </c>
      <c r="AP1939" s="100">
        <v>3.8</v>
      </c>
      <c r="AR1939" s="4" t="s">
        <v>49</v>
      </c>
      <c r="AT1939" s="100">
        <v>2.6</v>
      </c>
      <c r="AV1939" s="4" t="s">
        <v>49</v>
      </c>
      <c r="AX1939" s="4" t="s">
        <v>52</v>
      </c>
      <c r="AZ1939" s="100">
        <v>3</v>
      </c>
      <c r="BB1939" s="100">
        <v>1.4</v>
      </c>
      <c r="BD1939" s="4" t="s">
        <v>50</v>
      </c>
      <c r="BF1939" s="87">
        <v>3.6</v>
      </c>
      <c r="BH1939" s="100">
        <v>2.6</v>
      </c>
      <c r="BI1939" s="69"/>
      <c r="BJ1939" s="81">
        <v>3.6</v>
      </c>
      <c r="BL1939" s="81">
        <v>2.6</v>
      </c>
      <c r="BN1939" s="4" t="s">
        <v>49</v>
      </c>
      <c r="BP1939" s="4" t="s">
        <v>49</v>
      </c>
      <c r="BR1939" s="1" t="s">
        <v>49</v>
      </c>
      <c r="BT1939" s="148">
        <v>2</v>
      </c>
      <c r="BV1939" s="148" t="s">
        <v>48</v>
      </c>
      <c r="BX1939" s="148">
        <v>3.8</v>
      </c>
      <c r="BZ1939" s="1" t="s">
        <v>47</v>
      </c>
    </row>
    <row r="1940" spans="2:78" x14ac:dyDescent="0.25">
      <c r="B1940" s="8">
        <v>1939</v>
      </c>
      <c r="C1940" s="8">
        <v>26</v>
      </c>
      <c r="D1940" s="8">
        <v>8</v>
      </c>
      <c r="E1940" s="8">
        <v>2021</v>
      </c>
      <c r="F1940" s="24" t="str">
        <f t="shared" si="167"/>
        <v>26/Aug/2021</v>
      </c>
      <c r="G1940" s="9" t="s">
        <v>21</v>
      </c>
      <c r="H1940" s="10" t="str">
        <f t="shared" si="170"/>
        <v>Thu</v>
      </c>
      <c r="I1940" s="10">
        <f t="shared" si="169"/>
        <v>970</v>
      </c>
      <c r="J1940" s="8">
        <f t="shared" si="171"/>
        <v>137</v>
      </c>
      <c r="K1940" s="1">
        <f t="shared" si="168"/>
        <v>32</v>
      </c>
      <c r="L1940" s="1">
        <f t="shared" si="166"/>
        <v>3</v>
      </c>
      <c r="N1940" s="1" t="s">
        <v>50</v>
      </c>
      <c r="P1940" s="4" t="s">
        <v>50</v>
      </c>
      <c r="R1940" s="4" t="s">
        <v>49</v>
      </c>
      <c r="T1940" s="4" t="s">
        <v>49</v>
      </c>
      <c r="V1940" s="17" t="s">
        <v>50</v>
      </c>
      <c r="W1940" s="17"/>
      <c r="X1940" s="59">
        <v>7</v>
      </c>
      <c r="Y1940" s="69"/>
      <c r="Z1940" s="100">
        <v>7.4</v>
      </c>
      <c r="AA1940" s="69"/>
      <c r="AB1940" s="59">
        <v>9.1999999999999993</v>
      </c>
      <c r="AC1940" s="69"/>
      <c r="AD1940" s="4" t="s">
        <v>52</v>
      </c>
      <c r="AF1940" s="59">
        <v>5.4</v>
      </c>
      <c r="AH1940" s="4" t="s">
        <v>49</v>
      </c>
      <c r="AJ1940" s="100">
        <v>6</v>
      </c>
      <c r="AL1940" s="4" t="s">
        <v>46</v>
      </c>
      <c r="AN1940" s="87">
        <v>3.6</v>
      </c>
      <c r="AP1940" s="100">
        <v>9</v>
      </c>
      <c r="AR1940" s="4" t="s">
        <v>49</v>
      </c>
      <c r="AT1940" s="100">
        <v>7</v>
      </c>
      <c r="AV1940" s="4" t="s">
        <v>49</v>
      </c>
      <c r="AX1940" s="4" t="s">
        <v>52</v>
      </c>
      <c r="AZ1940" s="100">
        <v>7</v>
      </c>
      <c r="BB1940" s="100">
        <v>4</v>
      </c>
      <c r="BD1940" s="4" t="s">
        <v>50</v>
      </c>
      <c r="BF1940" s="87">
        <v>8.6</v>
      </c>
      <c r="BH1940" s="100">
        <v>5.6</v>
      </c>
      <c r="BI1940" s="69"/>
      <c r="BJ1940" s="81">
        <v>8.4</v>
      </c>
      <c r="BL1940" s="81">
        <v>4.2</v>
      </c>
      <c r="BN1940" s="4" t="s">
        <v>49</v>
      </c>
      <c r="BP1940" s="4" t="s">
        <v>49</v>
      </c>
      <c r="BR1940" s="1" t="s">
        <v>49</v>
      </c>
      <c r="BT1940" s="148">
        <v>5</v>
      </c>
      <c r="BV1940" s="148" t="s">
        <v>48</v>
      </c>
      <c r="BX1940" s="148">
        <v>4.4000000000000004</v>
      </c>
      <c r="BZ1940" s="1" t="s">
        <v>47</v>
      </c>
    </row>
    <row r="1941" spans="2:78" x14ac:dyDescent="0.25">
      <c r="B1941" s="8">
        <v>1940</v>
      </c>
      <c r="C1941" s="8">
        <v>26</v>
      </c>
      <c r="D1941" s="8">
        <v>8</v>
      </c>
      <c r="E1941" s="8">
        <v>2021</v>
      </c>
      <c r="F1941" s="24" t="str">
        <f t="shared" si="167"/>
        <v>26/Aug/2021</v>
      </c>
      <c r="G1941" s="9" t="s">
        <v>22</v>
      </c>
      <c r="H1941" s="10" t="str">
        <f t="shared" si="170"/>
        <v>Thu</v>
      </c>
      <c r="I1941" s="10">
        <f t="shared" si="169"/>
        <v>970</v>
      </c>
      <c r="J1941" s="8">
        <f t="shared" si="171"/>
        <v>137</v>
      </c>
      <c r="K1941" s="1">
        <f t="shared" si="168"/>
        <v>32</v>
      </c>
      <c r="L1941" s="1">
        <f t="shared" si="166"/>
        <v>3</v>
      </c>
      <c r="N1941" s="1" t="s">
        <v>50</v>
      </c>
      <c r="P1941" s="4" t="s">
        <v>50</v>
      </c>
      <c r="R1941" s="4" t="s">
        <v>49</v>
      </c>
      <c r="T1941" s="4" t="s">
        <v>49</v>
      </c>
      <c r="V1941" s="17" t="s">
        <v>50</v>
      </c>
      <c r="W1941" s="17"/>
      <c r="X1941" s="59">
        <v>2.8</v>
      </c>
      <c r="Y1941" s="69"/>
      <c r="Z1941" s="100">
        <v>3.2</v>
      </c>
      <c r="AA1941" s="69"/>
      <c r="AB1941" s="59">
        <v>4.4000000000000004</v>
      </c>
      <c r="AC1941" s="69"/>
      <c r="AD1941" s="4" t="s">
        <v>52</v>
      </c>
      <c r="AF1941" s="59">
        <v>1.8</v>
      </c>
      <c r="AH1941" s="4" t="s">
        <v>49</v>
      </c>
      <c r="AJ1941" s="100">
        <v>2</v>
      </c>
      <c r="AL1941" s="4" t="s">
        <v>46</v>
      </c>
      <c r="AN1941" s="87">
        <v>2.6</v>
      </c>
      <c r="AP1941" s="100">
        <v>4.2</v>
      </c>
      <c r="AR1941" s="4" t="s">
        <v>49</v>
      </c>
      <c r="AT1941" s="100">
        <v>3</v>
      </c>
      <c r="AV1941" s="4" t="s">
        <v>49</v>
      </c>
      <c r="AX1941" s="4" t="s">
        <v>52</v>
      </c>
      <c r="AZ1941" s="100">
        <v>3</v>
      </c>
      <c r="BB1941" s="100">
        <v>1.8</v>
      </c>
      <c r="BD1941" s="4" t="s">
        <v>50</v>
      </c>
      <c r="BF1941" s="87">
        <v>3.2</v>
      </c>
      <c r="BH1941" s="100">
        <v>3.4</v>
      </c>
      <c r="BI1941" s="69"/>
      <c r="BJ1941" s="81">
        <v>2.6</v>
      </c>
      <c r="BL1941" s="81">
        <v>2.4</v>
      </c>
      <c r="BN1941" s="4" t="s">
        <v>49</v>
      </c>
      <c r="BP1941" s="4" t="s">
        <v>49</v>
      </c>
      <c r="BR1941" s="1" t="s">
        <v>49</v>
      </c>
      <c r="BT1941" s="148">
        <v>5</v>
      </c>
      <c r="BV1941" s="148" t="s">
        <v>48</v>
      </c>
      <c r="BX1941" s="148">
        <v>2</v>
      </c>
      <c r="BZ1941" s="1" t="s">
        <v>47</v>
      </c>
    </row>
    <row r="1942" spans="2:78" x14ac:dyDescent="0.25">
      <c r="B1942" s="8">
        <v>1941</v>
      </c>
      <c r="C1942" s="8">
        <v>27</v>
      </c>
      <c r="D1942" s="8">
        <v>8</v>
      </c>
      <c r="E1942" s="8">
        <v>2021</v>
      </c>
      <c r="F1942" s="24" t="str">
        <f t="shared" si="167"/>
        <v>27/Aug/2021</v>
      </c>
      <c r="G1942" s="9" t="s">
        <v>21</v>
      </c>
      <c r="H1942" s="10" t="str">
        <f t="shared" si="170"/>
        <v>Fri</v>
      </c>
      <c r="I1942" s="10">
        <f t="shared" si="169"/>
        <v>971</v>
      </c>
      <c r="J1942" s="8">
        <f t="shared" si="171"/>
        <v>137</v>
      </c>
      <c r="K1942" s="1">
        <f t="shared" si="168"/>
        <v>32</v>
      </c>
      <c r="L1942" s="1">
        <f t="shared" si="166"/>
        <v>3</v>
      </c>
      <c r="N1942" s="1" t="s">
        <v>50</v>
      </c>
      <c r="P1942" s="4" t="s">
        <v>50</v>
      </c>
      <c r="R1942" s="4" t="s">
        <v>49</v>
      </c>
      <c r="T1942" s="4" t="s">
        <v>49</v>
      </c>
      <c r="V1942" s="17" t="s">
        <v>50</v>
      </c>
      <c r="W1942" s="17"/>
      <c r="X1942" s="59">
        <v>7.7</v>
      </c>
      <c r="Y1942" s="69"/>
      <c r="Z1942" s="100">
        <v>8.3000000000000007</v>
      </c>
      <c r="AA1942" s="69"/>
      <c r="AB1942" s="59">
        <v>9.1999999999999993</v>
      </c>
      <c r="AC1942" s="69"/>
      <c r="AD1942" s="4" t="s">
        <v>52</v>
      </c>
      <c r="AF1942" s="59">
        <v>5.9</v>
      </c>
      <c r="AH1942" s="4" t="s">
        <v>49</v>
      </c>
      <c r="AJ1942" s="100">
        <v>8.4</v>
      </c>
      <c r="AL1942" s="4" t="s">
        <v>46</v>
      </c>
      <c r="AN1942" s="87">
        <v>5.5</v>
      </c>
      <c r="AP1942" s="100">
        <v>9.5</v>
      </c>
      <c r="AR1942" s="4" t="s">
        <v>49</v>
      </c>
      <c r="AT1942" s="100">
        <v>8.1</v>
      </c>
      <c r="AV1942" s="4" t="s">
        <v>49</v>
      </c>
      <c r="AX1942" s="4" t="s">
        <v>52</v>
      </c>
      <c r="AZ1942" s="100">
        <v>7.6</v>
      </c>
      <c r="BB1942" s="100">
        <v>4.5</v>
      </c>
      <c r="BD1942" s="4" t="s">
        <v>50</v>
      </c>
      <c r="BF1942" s="87">
        <v>8.1</v>
      </c>
      <c r="BH1942" s="100">
        <v>6.9</v>
      </c>
      <c r="BI1942" s="69"/>
      <c r="BJ1942" s="81">
        <v>8.1</v>
      </c>
      <c r="BL1942" s="81">
        <v>4</v>
      </c>
      <c r="BN1942" s="4" t="s">
        <v>49</v>
      </c>
      <c r="BP1942" s="4" t="s">
        <v>49</v>
      </c>
      <c r="BR1942" s="1" t="s">
        <v>49</v>
      </c>
      <c r="BT1942" s="148">
        <v>5.7</v>
      </c>
      <c r="BV1942" s="148" t="s">
        <v>48</v>
      </c>
      <c r="BX1942" s="148">
        <v>5.4</v>
      </c>
      <c r="BZ1942" s="1" t="s">
        <v>47</v>
      </c>
    </row>
    <row r="1943" spans="2:78" x14ac:dyDescent="0.25">
      <c r="B1943" s="8">
        <v>1942</v>
      </c>
      <c r="C1943" s="8">
        <v>27</v>
      </c>
      <c r="D1943" s="8">
        <v>8</v>
      </c>
      <c r="E1943" s="8">
        <v>2021</v>
      </c>
      <c r="F1943" s="24" t="str">
        <f t="shared" si="167"/>
        <v>27/Aug/2021</v>
      </c>
      <c r="G1943" s="9" t="s">
        <v>22</v>
      </c>
      <c r="H1943" s="10" t="str">
        <f t="shared" si="170"/>
        <v>Fri</v>
      </c>
      <c r="I1943" s="10">
        <f t="shared" si="169"/>
        <v>971</v>
      </c>
      <c r="J1943" s="8">
        <f t="shared" si="171"/>
        <v>137</v>
      </c>
      <c r="K1943" s="1">
        <f t="shared" si="168"/>
        <v>32</v>
      </c>
      <c r="L1943" s="1">
        <f t="shared" si="166"/>
        <v>3</v>
      </c>
      <c r="N1943" s="1" t="s">
        <v>50</v>
      </c>
      <c r="P1943" s="4" t="s">
        <v>50</v>
      </c>
      <c r="R1943" s="4" t="s">
        <v>49</v>
      </c>
      <c r="T1943" s="4" t="s">
        <v>49</v>
      </c>
      <c r="V1943" s="17" t="s">
        <v>50</v>
      </c>
      <c r="W1943" s="17"/>
      <c r="X1943" s="59">
        <v>3.6</v>
      </c>
      <c r="Y1943" s="69"/>
      <c r="Z1943" s="100">
        <v>3.7</v>
      </c>
      <c r="AA1943" s="69"/>
      <c r="AB1943" s="59">
        <v>4</v>
      </c>
      <c r="AC1943" s="69"/>
      <c r="AD1943" s="4" t="s">
        <v>52</v>
      </c>
      <c r="AF1943" s="59">
        <v>3.6</v>
      </c>
      <c r="AH1943" s="4" t="s">
        <v>49</v>
      </c>
      <c r="AJ1943" s="100">
        <v>2.9</v>
      </c>
      <c r="AL1943" s="4" t="s">
        <v>46</v>
      </c>
      <c r="AN1943" s="87">
        <v>2.2999999999999998</v>
      </c>
      <c r="AP1943" s="100">
        <v>4.0999999999999996</v>
      </c>
      <c r="AR1943" s="4" t="s">
        <v>49</v>
      </c>
      <c r="AT1943" s="100">
        <v>2.9</v>
      </c>
      <c r="AV1943" s="4" t="s">
        <v>49</v>
      </c>
      <c r="AX1943" s="4" t="s">
        <v>52</v>
      </c>
      <c r="AZ1943" s="100">
        <v>3.8</v>
      </c>
      <c r="BB1943" s="100">
        <v>2.1</v>
      </c>
      <c r="BD1943" s="4" t="s">
        <v>50</v>
      </c>
      <c r="BF1943" s="87">
        <v>4.0999999999999996</v>
      </c>
      <c r="BH1943" s="100">
        <v>2.8</v>
      </c>
      <c r="BI1943" s="69"/>
      <c r="BJ1943" s="81">
        <v>3.7</v>
      </c>
      <c r="BL1943" s="81">
        <v>1</v>
      </c>
      <c r="BN1943" s="4" t="s">
        <v>49</v>
      </c>
      <c r="BP1943" s="4" t="s">
        <v>49</v>
      </c>
      <c r="BR1943" s="1" t="s">
        <v>49</v>
      </c>
      <c r="BT1943" s="148">
        <v>3.3</v>
      </c>
      <c r="BV1943" s="148" t="s">
        <v>48</v>
      </c>
      <c r="BX1943" s="148">
        <v>2.6</v>
      </c>
      <c r="BZ1943" s="1" t="s">
        <v>47</v>
      </c>
    </row>
    <row r="1944" spans="2:78" x14ac:dyDescent="0.25">
      <c r="B1944" s="8">
        <v>1943</v>
      </c>
      <c r="C1944" s="8">
        <v>28</v>
      </c>
      <c r="D1944" s="8">
        <v>8</v>
      </c>
      <c r="E1944" s="8">
        <v>2021</v>
      </c>
      <c r="F1944" s="24" t="str">
        <f t="shared" si="167"/>
        <v>28/Aug/2021</v>
      </c>
      <c r="G1944" s="9" t="s">
        <v>21</v>
      </c>
      <c r="H1944" s="10" t="str">
        <f t="shared" si="170"/>
        <v>Sat</v>
      </c>
      <c r="I1944" s="10">
        <f t="shared" si="169"/>
        <v>972</v>
      </c>
      <c r="J1944" s="8">
        <f t="shared" si="171"/>
        <v>137</v>
      </c>
      <c r="K1944" s="1">
        <f t="shared" si="168"/>
        <v>32</v>
      </c>
      <c r="L1944" s="1">
        <f t="shared" si="166"/>
        <v>3</v>
      </c>
      <c r="N1944" s="1" t="s">
        <v>50</v>
      </c>
      <c r="P1944" s="4" t="s">
        <v>50</v>
      </c>
      <c r="R1944" s="4" t="s">
        <v>49</v>
      </c>
      <c r="T1944" s="4" t="s">
        <v>49</v>
      </c>
      <c r="V1944" s="17" t="s">
        <v>50</v>
      </c>
      <c r="W1944" s="17"/>
      <c r="X1944" s="59">
        <v>8.6</v>
      </c>
      <c r="Y1944" s="69"/>
      <c r="Z1944" s="100">
        <v>5.2</v>
      </c>
      <c r="AA1944" s="69"/>
      <c r="AB1944" s="59">
        <v>10</v>
      </c>
      <c r="AC1944" s="69"/>
      <c r="AD1944" s="4" t="s">
        <v>52</v>
      </c>
      <c r="AF1944" s="59">
        <v>5</v>
      </c>
      <c r="AH1944" s="4" t="s">
        <v>49</v>
      </c>
      <c r="AJ1944" s="100">
        <v>7</v>
      </c>
      <c r="AL1944" s="4" t="s">
        <v>46</v>
      </c>
      <c r="AN1944" s="87">
        <v>5</v>
      </c>
      <c r="AP1944" s="100">
        <v>10.8</v>
      </c>
      <c r="AR1944" s="4" t="s">
        <v>49</v>
      </c>
      <c r="AT1944" s="100">
        <v>8.1999999999999993</v>
      </c>
      <c r="AV1944" s="4" t="s">
        <v>49</v>
      </c>
      <c r="AX1944" s="4" t="s">
        <v>52</v>
      </c>
      <c r="AZ1944" s="100">
        <v>2.6</v>
      </c>
      <c r="BB1944" s="100">
        <v>3.2</v>
      </c>
      <c r="BD1944" s="4" t="s">
        <v>50</v>
      </c>
      <c r="BF1944" s="87">
        <v>7</v>
      </c>
      <c r="BH1944" s="100">
        <v>5.6</v>
      </c>
      <c r="BI1944" s="69"/>
      <c r="BJ1944" s="81">
        <v>8.4</v>
      </c>
      <c r="BL1944" s="81">
        <v>4</v>
      </c>
      <c r="BN1944" s="4" t="s">
        <v>49</v>
      </c>
      <c r="BP1944" s="4" t="s">
        <v>49</v>
      </c>
      <c r="BR1944" s="1" t="s">
        <v>49</v>
      </c>
      <c r="BT1944" s="148">
        <v>6</v>
      </c>
      <c r="BV1944" s="148" t="s">
        <v>48</v>
      </c>
      <c r="BX1944" s="148">
        <v>4.8</v>
      </c>
      <c r="BZ1944" s="1" t="s">
        <v>47</v>
      </c>
    </row>
    <row r="1945" spans="2:78" x14ac:dyDescent="0.25">
      <c r="B1945" s="8">
        <v>1944</v>
      </c>
      <c r="C1945" s="8">
        <v>28</v>
      </c>
      <c r="D1945" s="8">
        <v>8</v>
      </c>
      <c r="E1945" s="8">
        <v>2021</v>
      </c>
      <c r="F1945" s="24" t="str">
        <f t="shared" si="167"/>
        <v>28/Aug/2021</v>
      </c>
      <c r="G1945" s="9" t="s">
        <v>22</v>
      </c>
      <c r="H1945" s="10" t="str">
        <f t="shared" si="170"/>
        <v>Sat</v>
      </c>
      <c r="I1945" s="10">
        <f t="shared" si="169"/>
        <v>972</v>
      </c>
      <c r="J1945" s="8">
        <f t="shared" si="171"/>
        <v>137</v>
      </c>
      <c r="K1945" s="1">
        <f t="shared" si="168"/>
        <v>32</v>
      </c>
      <c r="L1945" s="1">
        <f t="shared" si="166"/>
        <v>3</v>
      </c>
      <c r="N1945" s="1" t="s">
        <v>50</v>
      </c>
      <c r="P1945" s="4" t="s">
        <v>50</v>
      </c>
      <c r="R1945" s="4" t="s">
        <v>49</v>
      </c>
      <c r="T1945" s="4" t="s">
        <v>49</v>
      </c>
      <c r="V1945" s="17" t="s">
        <v>50</v>
      </c>
      <c r="W1945" s="17"/>
      <c r="X1945" s="59">
        <v>3.4</v>
      </c>
      <c r="Y1945" s="69"/>
      <c r="Z1945" s="100">
        <v>2.6</v>
      </c>
      <c r="AA1945" s="69"/>
      <c r="AB1945" s="59">
        <v>3.6</v>
      </c>
      <c r="AC1945" s="69"/>
      <c r="AD1945" s="4" t="s">
        <v>52</v>
      </c>
      <c r="AF1945" s="59">
        <v>2.8</v>
      </c>
      <c r="AH1945" s="4" t="s">
        <v>49</v>
      </c>
      <c r="AJ1945" s="100">
        <v>2.8</v>
      </c>
      <c r="AL1945" s="4" t="s">
        <v>46</v>
      </c>
      <c r="AN1945" s="87">
        <v>1.6</v>
      </c>
      <c r="AP1945" s="100">
        <v>3.8</v>
      </c>
      <c r="AR1945" s="4" t="s">
        <v>49</v>
      </c>
      <c r="AT1945" s="100">
        <v>3.8</v>
      </c>
      <c r="AV1945" s="4" t="s">
        <v>49</v>
      </c>
      <c r="AX1945" s="4" t="s">
        <v>52</v>
      </c>
      <c r="AZ1945" s="100">
        <v>5</v>
      </c>
      <c r="BB1945" s="100">
        <v>2.4</v>
      </c>
      <c r="BD1945" s="4" t="s">
        <v>50</v>
      </c>
      <c r="BF1945" s="87">
        <v>2.8</v>
      </c>
      <c r="BH1945" s="100">
        <v>3.4</v>
      </c>
      <c r="BI1945" s="69"/>
      <c r="BJ1945" s="81">
        <v>3.2</v>
      </c>
      <c r="BL1945" s="81">
        <v>2</v>
      </c>
      <c r="BN1945" s="4" t="s">
        <v>49</v>
      </c>
      <c r="BP1945" s="4" t="s">
        <v>49</v>
      </c>
      <c r="BR1945" s="1" t="s">
        <v>49</v>
      </c>
      <c r="BT1945" s="148">
        <v>2.4</v>
      </c>
      <c r="BV1945" s="148" t="s">
        <v>48</v>
      </c>
      <c r="BX1945" s="148">
        <v>2.2000000000000002</v>
      </c>
      <c r="BZ1945" s="1" t="s">
        <v>47</v>
      </c>
    </row>
    <row r="1946" spans="2:78" x14ac:dyDescent="0.25">
      <c r="B1946" s="8">
        <v>1945</v>
      </c>
      <c r="C1946" s="8">
        <v>29</v>
      </c>
      <c r="D1946" s="8">
        <v>8</v>
      </c>
      <c r="E1946" s="8">
        <v>2021</v>
      </c>
      <c r="F1946" s="24" t="str">
        <f t="shared" si="167"/>
        <v>29/Aug/2021</v>
      </c>
      <c r="G1946" s="9" t="s">
        <v>21</v>
      </c>
      <c r="H1946" s="10" t="str">
        <f t="shared" si="170"/>
        <v>Sun</v>
      </c>
      <c r="I1946" s="10">
        <f t="shared" si="169"/>
        <v>973</v>
      </c>
      <c r="J1946" s="8">
        <f t="shared" si="171"/>
        <v>137</v>
      </c>
      <c r="K1946" s="1">
        <f t="shared" si="168"/>
        <v>32</v>
      </c>
      <c r="L1946" s="1">
        <f t="shared" si="166"/>
        <v>3</v>
      </c>
      <c r="N1946" s="1" t="s">
        <v>50</v>
      </c>
      <c r="P1946" s="4" t="s">
        <v>50</v>
      </c>
      <c r="R1946" s="4" t="s">
        <v>49</v>
      </c>
      <c r="T1946" s="4" t="s">
        <v>49</v>
      </c>
      <c r="V1946" s="17" t="s">
        <v>50</v>
      </c>
      <c r="W1946" s="17"/>
      <c r="X1946" s="59">
        <v>5</v>
      </c>
      <c r="Y1946" s="69"/>
      <c r="Z1946" s="100">
        <v>7</v>
      </c>
      <c r="AA1946" s="69"/>
      <c r="AB1946" s="59">
        <v>6.4</v>
      </c>
      <c r="AC1946" s="69"/>
      <c r="AD1946" s="4" t="s">
        <v>52</v>
      </c>
      <c r="AF1946" s="59">
        <v>6.4</v>
      </c>
      <c r="AH1946" s="4" t="s">
        <v>49</v>
      </c>
      <c r="AJ1946" s="100">
        <v>7</v>
      </c>
      <c r="AL1946" s="4" t="s">
        <v>46</v>
      </c>
      <c r="AN1946" s="87">
        <v>5.4</v>
      </c>
      <c r="AP1946" s="100">
        <v>8</v>
      </c>
      <c r="AR1946" s="4" t="s">
        <v>49</v>
      </c>
      <c r="AT1946" s="100">
        <v>8</v>
      </c>
      <c r="AV1946" s="4" t="s">
        <v>49</v>
      </c>
      <c r="AX1946" s="4" t="s">
        <v>52</v>
      </c>
      <c r="AZ1946" s="100">
        <v>6.4</v>
      </c>
      <c r="BB1946" s="100">
        <v>4.4000000000000004</v>
      </c>
      <c r="BD1946" s="4" t="s">
        <v>50</v>
      </c>
      <c r="BF1946" s="87">
        <v>7.6</v>
      </c>
      <c r="BH1946" s="100">
        <v>5</v>
      </c>
      <c r="BI1946" s="69"/>
      <c r="BJ1946" s="81">
        <v>6.2</v>
      </c>
      <c r="BL1946" s="81">
        <v>5</v>
      </c>
      <c r="BN1946" s="4" t="s">
        <v>49</v>
      </c>
      <c r="BP1946" s="4" t="s">
        <v>49</v>
      </c>
      <c r="BR1946" s="1" t="s">
        <v>49</v>
      </c>
      <c r="BT1946" s="148">
        <v>3.8</v>
      </c>
      <c r="BV1946" s="148" t="s">
        <v>48</v>
      </c>
      <c r="BX1946" s="148">
        <v>6</v>
      </c>
      <c r="BZ1946" s="1" t="s">
        <v>47</v>
      </c>
    </row>
    <row r="1947" spans="2:78" x14ac:dyDescent="0.25">
      <c r="B1947" s="8">
        <v>1946</v>
      </c>
      <c r="C1947" s="8">
        <v>29</v>
      </c>
      <c r="D1947" s="8">
        <v>8</v>
      </c>
      <c r="E1947" s="8">
        <v>2021</v>
      </c>
      <c r="F1947" s="24" t="str">
        <f t="shared" si="167"/>
        <v>29/Aug/2021</v>
      </c>
      <c r="G1947" s="9" t="s">
        <v>22</v>
      </c>
      <c r="H1947" s="10" t="str">
        <f t="shared" si="170"/>
        <v>Sun</v>
      </c>
      <c r="I1947" s="10">
        <f t="shared" si="169"/>
        <v>973</v>
      </c>
      <c r="J1947" s="8">
        <f t="shared" si="171"/>
        <v>137</v>
      </c>
      <c r="K1947" s="1">
        <f t="shared" si="168"/>
        <v>32</v>
      </c>
      <c r="L1947" s="1">
        <f t="shared" si="166"/>
        <v>3</v>
      </c>
      <c r="N1947" s="1" t="s">
        <v>50</v>
      </c>
      <c r="P1947" s="4" t="s">
        <v>50</v>
      </c>
      <c r="R1947" s="4" t="s">
        <v>49</v>
      </c>
      <c r="T1947" s="4" t="s">
        <v>49</v>
      </c>
      <c r="V1947" s="17" t="s">
        <v>50</v>
      </c>
      <c r="W1947" s="17"/>
      <c r="X1947" s="59">
        <v>3.6</v>
      </c>
      <c r="Y1947" s="69"/>
      <c r="Z1947" s="100">
        <v>2.8</v>
      </c>
      <c r="AA1947" s="69"/>
      <c r="AB1947" s="59">
        <v>4.2</v>
      </c>
      <c r="AC1947" s="69"/>
      <c r="AD1947" s="4" t="s">
        <v>52</v>
      </c>
      <c r="AF1947" s="59">
        <v>2.4</v>
      </c>
      <c r="AH1947" s="4" t="s">
        <v>49</v>
      </c>
      <c r="AJ1947" s="100">
        <v>3</v>
      </c>
      <c r="AL1947" s="4" t="s">
        <v>46</v>
      </c>
      <c r="AN1947" s="87">
        <v>2</v>
      </c>
      <c r="AP1947" s="100">
        <v>3.8</v>
      </c>
      <c r="AR1947" s="4" t="s">
        <v>49</v>
      </c>
      <c r="AT1947" s="100">
        <v>3.4</v>
      </c>
      <c r="AV1947" s="4" t="s">
        <v>49</v>
      </c>
      <c r="AX1947" s="4" t="s">
        <v>52</v>
      </c>
      <c r="AZ1947" s="100">
        <v>1.6</v>
      </c>
      <c r="BB1947" s="100">
        <v>2</v>
      </c>
      <c r="BD1947" s="4" t="s">
        <v>50</v>
      </c>
      <c r="BF1947" s="87">
        <v>4</v>
      </c>
      <c r="BH1947" s="100">
        <v>2.4</v>
      </c>
      <c r="BI1947" s="69"/>
      <c r="BJ1947" s="81">
        <v>3</v>
      </c>
      <c r="BL1947" s="81">
        <v>1.8</v>
      </c>
      <c r="BN1947" s="4" t="s">
        <v>49</v>
      </c>
      <c r="BP1947" s="4" t="s">
        <v>49</v>
      </c>
      <c r="BR1947" s="1" t="s">
        <v>49</v>
      </c>
      <c r="BT1947" s="148">
        <v>4.8</v>
      </c>
      <c r="BV1947" s="148" t="s">
        <v>48</v>
      </c>
      <c r="BX1947" s="148">
        <v>3</v>
      </c>
      <c r="BZ1947" s="1" t="s">
        <v>47</v>
      </c>
    </row>
    <row r="1948" spans="2:78" x14ac:dyDescent="0.25">
      <c r="B1948" s="8">
        <v>1947</v>
      </c>
      <c r="C1948" s="8">
        <v>30</v>
      </c>
      <c r="D1948" s="8">
        <v>8</v>
      </c>
      <c r="E1948" s="8">
        <v>2021</v>
      </c>
      <c r="F1948" s="24" t="str">
        <f t="shared" si="167"/>
        <v>30/Aug/2021</v>
      </c>
      <c r="G1948" s="9" t="s">
        <v>21</v>
      </c>
      <c r="H1948" s="10" t="str">
        <f t="shared" si="170"/>
        <v>Mon</v>
      </c>
      <c r="I1948" s="10">
        <f t="shared" si="169"/>
        <v>974</v>
      </c>
      <c r="J1948" s="8">
        <f t="shared" si="171"/>
        <v>138</v>
      </c>
      <c r="K1948" s="1">
        <f t="shared" si="168"/>
        <v>32</v>
      </c>
      <c r="L1948" s="1">
        <f t="shared" si="166"/>
        <v>3</v>
      </c>
      <c r="N1948" s="1" t="s">
        <v>50</v>
      </c>
      <c r="P1948" s="4" t="s">
        <v>50</v>
      </c>
      <c r="R1948" s="4" t="s">
        <v>49</v>
      </c>
      <c r="T1948" s="4" t="s">
        <v>49</v>
      </c>
      <c r="V1948" s="17" t="s">
        <v>50</v>
      </c>
      <c r="W1948" s="17"/>
      <c r="X1948" s="59">
        <v>5.2</v>
      </c>
      <c r="Y1948" s="69"/>
      <c r="Z1948" s="100">
        <v>8</v>
      </c>
      <c r="AA1948" s="69"/>
      <c r="AB1948" s="59">
        <v>9.8000000000000007</v>
      </c>
      <c r="AC1948" s="69"/>
      <c r="AD1948" s="4" t="s">
        <v>52</v>
      </c>
      <c r="AF1948" s="59">
        <v>5.6</v>
      </c>
      <c r="AH1948" s="4" t="s">
        <v>49</v>
      </c>
      <c r="AJ1948" s="100">
        <v>7.4</v>
      </c>
      <c r="AL1948" s="4" t="s">
        <v>46</v>
      </c>
      <c r="AN1948" s="87">
        <v>6.6</v>
      </c>
      <c r="AP1948" s="100">
        <v>9</v>
      </c>
      <c r="AR1948" s="4" t="s">
        <v>49</v>
      </c>
      <c r="AT1948" s="100">
        <v>8.1999999999999993</v>
      </c>
      <c r="AV1948" s="4" t="s">
        <v>49</v>
      </c>
      <c r="AX1948" s="4" t="s">
        <v>52</v>
      </c>
      <c r="AZ1948" s="100">
        <v>7.2</v>
      </c>
      <c r="BB1948" s="100">
        <v>4</v>
      </c>
      <c r="BD1948" s="4" t="s">
        <v>50</v>
      </c>
      <c r="BF1948" s="87">
        <v>7.2</v>
      </c>
      <c r="BH1948" s="100">
        <v>6</v>
      </c>
      <c r="BI1948" s="69"/>
      <c r="BJ1948" s="81">
        <v>8.4</v>
      </c>
      <c r="BL1948" s="81">
        <v>5.2</v>
      </c>
      <c r="BN1948" s="4" t="s">
        <v>49</v>
      </c>
      <c r="BP1948" s="4" t="s">
        <v>49</v>
      </c>
      <c r="BR1948" s="1" t="s">
        <v>49</v>
      </c>
      <c r="BT1948" s="148">
        <v>5.2</v>
      </c>
      <c r="BV1948" s="148" t="s">
        <v>48</v>
      </c>
      <c r="BX1948" s="148">
        <v>5</v>
      </c>
      <c r="BZ1948" s="1" t="s">
        <v>47</v>
      </c>
    </row>
    <row r="1949" spans="2:78" x14ac:dyDescent="0.25">
      <c r="B1949" s="8">
        <v>1948</v>
      </c>
      <c r="C1949" s="8">
        <v>30</v>
      </c>
      <c r="D1949" s="8">
        <v>8</v>
      </c>
      <c r="E1949" s="8">
        <v>2021</v>
      </c>
      <c r="F1949" s="24" t="str">
        <f t="shared" si="167"/>
        <v>30/Aug/2021</v>
      </c>
      <c r="G1949" s="9" t="s">
        <v>22</v>
      </c>
      <c r="H1949" s="10" t="str">
        <f t="shared" si="170"/>
        <v>Mon</v>
      </c>
      <c r="I1949" s="10">
        <f t="shared" si="169"/>
        <v>974</v>
      </c>
      <c r="J1949" s="8">
        <f t="shared" si="171"/>
        <v>138</v>
      </c>
      <c r="K1949" s="1">
        <f t="shared" si="168"/>
        <v>32</v>
      </c>
      <c r="L1949" s="1">
        <f t="shared" si="166"/>
        <v>3</v>
      </c>
      <c r="N1949" s="1" t="s">
        <v>50</v>
      </c>
      <c r="P1949" s="4" t="s">
        <v>50</v>
      </c>
      <c r="R1949" s="4" t="s">
        <v>49</v>
      </c>
      <c r="T1949" s="4" t="s">
        <v>49</v>
      </c>
      <c r="V1949" s="17" t="s">
        <v>50</v>
      </c>
      <c r="W1949" s="17"/>
      <c r="X1949" s="59">
        <v>3</v>
      </c>
      <c r="Y1949" s="69"/>
      <c r="Z1949" s="100">
        <v>5.4</v>
      </c>
      <c r="AA1949" s="69"/>
      <c r="AB1949" s="59">
        <v>4</v>
      </c>
      <c r="AC1949" s="69"/>
      <c r="AD1949" s="4" t="s">
        <v>52</v>
      </c>
      <c r="AF1949" s="59">
        <v>4</v>
      </c>
      <c r="AH1949" s="4" t="s">
        <v>49</v>
      </c>
      <c r="AJ1949" s="100">
        <v>4.2</v>
      </c>
      <c r="AL1949" s="4" t="s">
        <v>46</v>
      </c>
      <c r="AN1949" s="87">
        <v>3</v>
      </c>
      <c r="AP1949" s="100">
        <v>3.4</v>
      </c>
      <c r="AR1949" s="4" t="s">
        <v>49</v>
      </c>
      <c r="AT1949" s="100">
        <v>4.2</v>
      </c>
      <c r="AV1949" s="4" t="s">
        <v>49</v>
      </c>
      <c r="AX1949" s="4" t="s">
        <v>52</v>
      </c>
      <c r="AZ1949" s="100">
        <v>4.5999999999999996</v>
      </c>
      <c r="BB1949" s="100">
        <v>2</v>
      </c>
      <c r="BD1949" s="4" t="s">
        <v>50</v>
      </c>
      <c r="BF1949" s="87">
        <v>4.4000000000000004</v>
      </c>
      <c r="BH1949" s="100">
        <v>2.8</v>
      </c>
      <c r="BI1949" s="69"/>
      <c r="BJ1949" s="81">
        <v>3.2</v>
      </c>
      <c r="BL1949" s="81">
        <v>2.8</v>
      </c>
      <c r="BN1949" s="4" t="s">
        <v>49</v>
      </c>
      <c r="BP1949" s="4" t="s">
        <v>49</v>
      </c>
      <c r="BR1949" s="1" t="s">
        <v>49</v>
      </c>
      <c r="BT1949" s="148">
        <v>4</v>
      </c>
      <c r="BV1949" s="148" t="s">
        <v>48</v>
      </c>
      <c r="BX1949" s="148">
        <v>4.8</v>
      </c>
      <c r="BZ1949" s="1" t="s">
        <v>47</v>
      </c>
    </row>
    <row r="1950" spans="2:78" x14ac:dyDescent="0.25">
      <c r="B1950" s="8">
        <v>1949</v>
      </c>
      <c r="C1950" s="8">
        <v>31</v>
      </c>
      <c r="D1950" s="8">
        <v>8</v>
      </c>
      <c r="E1950" s="8">
        <v>2021</v>
      </c>
      <c r="F1950" s="24" t="str">
        <f t="shared" si="167"/>
        <v>31/Aug/2021</v>
      </c>
      <c r="G1950" s="9" t="s">
        <v>21</v>
      </c>
      <c r="H1950" s="10" t="str">
        <f t="shared" si="170"/>
        <v>Tue</v>
      </c>
      <c r="I1950" s="10">
        <f t="shared" si="169"/>
        <v>975</v>
      </c>
      <c r="J1950" s="8">
        <f t="shared" si="171"/>
        <v>138</v>
      </c>
      <c r="K1950" s="1">
        <f t="shared" si="168"/>
        <v>32</v>
      </c>
      <c r="L1950" s="1">
        <f t="shared" si="166"/>
        <v>3</v>
      </c>
      <c r="N1950" s="1" t="s">
        <v>50</v>
      </c>
      <c r="P1950" s="4" t="s">
        <v>50</v>
      </c>
      <c r="R1950" s="4" t="s">
        <v>49</v>
      </c>
      <c r="T1950" s="4" t="s">
        <v>49</v>
      </c>
      <c r="V1950" s="17" t="s">
        <v>50</v>
      </c>
      <c r="W1950" s="17"/>
      <c r="X1950" s="59">
        <v>5.2</v>
      </c>
      <c r="Y1950" s="69"/>
      <c r="Z1950" s="100">
        <v>8</v>
      </c>
      <c r="AA1950" s="69"/>
      <c r="AB1950" s="59">
        <v>9.8000000000000007</v>
      </c>
      <c r="AC1950" s="69"/>
      <c r="AD1950" s="4" t="s">
        <v>52</v>
      </c>
      <c r="AF1950" s="59">
        <v>5.6</v>
      </c>
      <c r="AH1950" s="4" t="s">
        <v>49</v>
      </c>
      <c r="AJ1950" s="100">
        <v>7.4</v>
      </c>
      <c r="AL1950" s="4" t="s">
        <v>46</v>
      </c>
      <c r="AN1950" s="87">
        <v>6.6</v>
      </c>
      <c r="AP1950" s="100">
        <v>9</v>
      </c>
      <c r="AR1950" s="4" t="s">
        <v>49</v>
      </c>
      <c r="AT1950" s="100">
        <v>8.1999999999999993</v>
      </c>
      <c r="AV1950" s="4" t="s">
        <v>49</v>
      </c>
      <c r="AX1950" s="4" t="s">
        <v>52</v>
      </c>
      <c r="AZ1950" s="100">
        <v>7.2</v>
      </c>
      <c r="BB1950" s="100">
        <v>4</v>
      </c>
      <c r="BD1950" s="4" t="s">
        <v>50</v>
      </c>
      <c r="BF1950" s="87">
        <v>7.2</v>
      </c>
      <c r="BH1950" s="100">
        <v>6</v>
      </c>
      <c r="BI1950" s="69"/>
      <c r="BJ1950" s="81">
        <v>8.4</v>
      </c>
      <c r="BL1950" s="81">
        <v>5.2</v>
      </c>
      <c r="BN1950" s="4" t="s">
        <v>49</v>
      </c>
      <c r="BP1950" s="4" t="s">
        <v>49</v>
      </c>
      <c r="BR1950" s="1" t="s">
        <v>49</v>
      </c>
      <c r="BT1950" s="148">
        <v>5.2</v>
      </c>
      <c r="BV1950" s="148" t="s">
        <v>48</v>
      </c>
      <c r="BX1950" s="148">
        <v>4.8</v>
      </c>
      <c r="BZ1950" s="1" t="s">
        <v>47</v>
      </c>
    </row>
    <row r="1951" spans="2:78" x14ac:dyDescent="0.25">
      <c r="B1951" s="8">
        <v>1950</v>
      </c>
      <c r="C1951" s="8">
        <v>31</v>
      </c>
      <c r="D1951" s="8">
        <v>8</v>
      </c>
      <c r="E1951" s="8">
        <v>2021</v>
      </c>
      <c r="F1951" s="24" t="str">
        <f t="shared" si="167"/>
        <v>31/Aug/2021</v>
      </c>
      <c r="G1951" s="9" t="s">
        <v>22</v>
      </c>
      <c r="H1951" s="10" t="str">
        <f t="shared" si="170"/>
        <v>Tue</v>
      </c>
      <c r="I1951" s="10">
        <f t="shared" si="169"/>
        <v>975</v>
      </c>
      <c r="J1951" s="8">
        <f t="shared" si="171"/>
        <v>138</v>
      </c>
      <c r="K1951" s="1">
        <f t="shared" si="168"/>
        <v>32</v>
      </c>
      <c r="L1951" s="1">
        <f t="shared" ref="L1951:L2014" si="172">IF(COUNTIF(L1219:L1950,L1950)=732,L1950+1,L1950)</f>
        <v>3</v>
      </c>
      <c r="N1951" s="1" t="s">
        <v>50</v>
      </c>
      <c r="P1951" s="4" t="s">
        <v>50</v>
      </c>
      <c r="R1951" s="4" t="s">
        <v>49</v>
      </c>
      <c r="T1951" s="4" t="s">
        <v>49</v>
      </c>
      <c r="V1951" s="17" t="s">
        <v>50</v>
      </c>
      <c r="W1951" s="17"/>
      <c r="X1951" s="59">
        <v>4</v>
      </c>
      <c r="Y1951" s="69"/>
      <c r="Z1951" s="100">
        <v>3.8</v>
      </c>
      <c r="AA1951" s="69"/>
      <c r="AB1951" s="59">
        <v>3.8</v>
      </c>
      <c r="AC1951" s="69"/>
      <c r="AD1951" s="4" t="s">
        <v>52</v>
      </c>
      <c r="AF1951" s="59">
        <v>4</v>
      </c>
      <c r="AH1951" s="4" t="s">
        <v>49</v>
      </c>
      <c r="AJ1951" s="100">
        <v>3.4</v>
      </c>
      <c r="AL1951" s="4" t="s">
        <v>46</v>
      </c>
      <c r="AN1951" s="87">
        <v>2.4</v>
      </c>
      <c r="AP1951" s="100">
        <v>4.5999999999999996</v>
      </c>
      <c r="AR1951" s="4" t="s">
        <v>49</v>
      </c>
      <c r="AT1951" s="100">
        <v>4</v>
      </c>
      <c r="AV1951" s="4" t="s">
        <v>49</v>
      </c>
      <c r="AX1951" s="4" t="s">
        <v>52</v>
      </c>
      <c r="AZ1951" s="100">
        <v>4</v>
      </c>
      <c r="BB1951" s="100">
        <v>2.2000000000000002</v>
      </c>
      <c r="BD1951" s="4" t="s">
        <v>50</v>
      </c>
      <c r="BF1951" s="87">
        <v>4</v>
      </c>
      <c r="BH1951" s="100">
        <v>2.6</v>
      </c>
      <c r="BI1951" s="69"/>
      <c r="BJ1951" s="81">
        <v>4</v>
      </c>
      <c r="BL1951" s="81">
        <v>2.4</v>
      </c>
      <c r="BN1951" s="4" t="s">
        <v>49</v>
      </c>
      <c r="BP1951" s="4" t="s">
        <v>49</v>
      </c>
      <c r="BR1951" s="1" t="s">
        <v>49</v>
      </c>
      <c r="BT1951" s="148">
        <v>2.4</v>
      </c>
      <c r="BV1951" s="148" t="s">
        <v>48</v>
      </c>
      <c r="BX1951" s="148">
        <v>3.6</v>
      </c>
      <c r="BZ1951" s="1" t="s">
        <v>47</v>
      </c>
    </row>
    <row r="1952" spans="2:78" x14ac:dyDescent="0.25">
      <c r="B1952" s="8">
        <v>1951</v>
      </c>
      <c r="C1952" s="8">
        <v>1</v>
      </c>
      <c r="D1952" s="8">
        <v>9</v>
      </c>
      <c r="E1952" s="8">
        <v>2021</v>
      </c>
      <c r="F1952" s="24" t="str">
        <f t="shared" si="167"/>
        <v>01/Sep/2021</v>
      </c>
      <c r="G1952" s="9" t="s">
        <v>21</v>
      </c>
      <c r="H1952" s="10" t="str">
        <f t="shared" si="170"/>
        <v>Wed</v>
      </c>
      <c r="I1952" s="10">
        <f t="shared" si="169"/>
        <v>976</v>
      </c>
      <c r="J1952" s="8">
        <f t="shared" si="171"/>
        <v>138</v>
      </c>
      <c r="K1952" s="1">
        <f t="shared" si="168"/>
        <v>32</v>
      </c>
      <c r="L1952" s="1">
        <f t="shared" si="172"/>
        <v>3</v>
      </c>
      <c r="N1952" s="1" t="s">
        <v>50</v>
      </c>
      <c r="P1952" s="4" t="s">
        <v>50</v>
      </c>
      <c r="R1952" s="4" t="s">
        <v>49</v>
      </c>
      <c r="T1952" s="4" t="s">
        <v>49</v>
      </c>
      <c r="V1952" s="17" t="s">
        <v>50</v>
      </c>
      <c r="W1952" s="17"/>
      <c r="X1952" s="59">
        <v>6</v>
      </c>
      <c r="Y1952" s="69"/>
      <c r="Z1952" s="100">
        <v>5.8</v>
      </c>
      <c r="AA1952" s="69"/>
      <c r="AB1952" s="59">
        <v>10.4</v>
      </c>
      <c r="AC1952" s="69"/>
      <c r="AD1952" s="4" t="s">
        <v>52</v>
      </c>
      <c r="AF1952" s="59">
        <v>6.6</v>
      </c>
      <c r="AH1952" s="4" t="s">
        <v>49</v>
      </c>
      <c r="AJ1952" s="100">
        <v>8.4</v>
      </c>
      <c r="AL1952" s="4" t="s">
        <v>46</v>
      </c>
      <c r="AN1952" s="87">
        <v>5.4</v>
      </c>
      <c r="AP1952" s="100">
        <v>8.8000000000000007</v>
      </c>
      <c r="AR1952" s="4" t="s">
        <v>49</v>
      </c>
      <c r="AT1952" s="100">
        <v>8.8000000000000007</v>
      </c>
      <c r="AV1952" s="4" t="s">
        <v>49</v>
      </c>
      <c r="AX1952" s="4" t="s">
        <v>52</v>
      </c>
      <c r="AZ1952" s="100">
        <v>8.4</v>
      </c>
      <c r="BB1952" s="100">
        <v>5</v>
      </c>
      <c r="BD1952" s="4" t="s">
        <v>50</v>
      </c>
      <c r="BF1952" s="87">
        <v>8</v>
      </c>
      <c r="BH1952" s="100">
        <v>5.8</v>
      </c>
      <c r="BI1952" s="69"/>
      <c r="BJ1952" s="81">
        <v>6.6</v>
      </c>
      <c r="BL1952" s="81">
        <v>3.6</v>
      </c>
      <c r="BN1952" s="4" t="s">
        <v>49</v>
      </c>
      <c r="BP1952" s="4" t="s">
        <v>49</v>
      </c>
      <c r="BR1952" s="1" t="s">
        <v>49</v>
      </c>
      <c r="BT1952" s="148">
        <v>6.2</v>
      </c>
      <c r="BV1952" s="148" t="s">
        <v>48</v>
      </c>
      <c r="BX1952" s="148">
        <v>6.6</v>
      </c>
      <c r="BZ1952" s="1" t="s">
        <v>47</v>
      </c>
    </row>
    <row r="1953" spans="2:78" x14ac:dyDescent="0.25">
      <c r="B1953" s="8">
        <v>1952</v>
      </c>
      <c r="C1953" s="8">
        <v>1</v>
      </c>
      <c r="D1953" s="8">
        <v>9</v>
      </c>
      <c r="E1953" s="8">
        <v>2021</v>
      </c>
      <c r="F1953" s="24" t="str">
        <f t="shared" si="167"/>
        <v>01/Sep/2021</v>
      </c>
      <c r="G1953" s="9" t="s">
        <v>22</v>
      </c>
      <c r="H1953" s="10" t="str">
        <f t="shared" si="170"/>
        <v>Wed</v>
      </c>
      <c r="I1953" s="10">
        <f t="shared" si="169"/>
        <v>976</v>
      </c>
      <c r="J1953" s="8">
        <f t="shared" si="171"/>
        <v>138</v>
      </c>
      <c r="K1953" s="1">
        <f t="shared" si="168"/>
        <v>32</v>
      </c>
      <c r="L1953" s="1">
        <f t="shared" si="172"/>
        <v>3</v>
      </c>
      <c r="N1953" s="1" t="s">
        <v>50</v>
      </c>
      <c r="P1953" s="4" t="s">
        <v>50</v>
      </c>
      <c r="R1953" s="4" t="s">
        <v>49</v>
      </c>
      <c r="T1953" s="4" t="s">
        <v>49</v>
      </c>
      <c r="V1953" s="17" t="s">
        <v>50</v>
      </c>
      <c r="W1953" s="17"/>
      <c r="X1953" s="59">
        <v>3.2</v>
      </c>
      <c r="Y1953" s="69"/>
      <c r="Z1953" s="100">
        <v>5.6</v>
      </c>
      <c r="AA1953" s="69"/>
      <c r="AB1953" s="59">
        <v>4</v>
      </c>
      <c r="AC1953" s="69"/>
      <c r="AD1953" s="4" t="s">
        <v>52</v>
      </c>
      <c r="AF1953" s="59">
        <v>3.2</v>
      </c>
      <c r="AH1953" s="4" t="s">
        <v>49</v>
      </c>
      <c r="AJ1953" s="100">
        <v>3.8</v>
      </c>
      <c r="AL1953" s="4" t="s">
        <v>46</v>
      </c>
      <c r="AN1953" s="87">
        <v>2.4</v>
      </c>
      <c r="AP1953" s="100">
        <v>4.4000000000000004</v>
      </c>
      <c r="AR1953" s="4" t="s">
        <v>49</v>
      </c>
      <c r="AT1953" s="100">
        <v>5</v>
      </c>
      <c r="AV1953" s="4" t="s">
        <v>49</v>
      </c>
      <c r="AX1953" s="4" t="s">
        <v>52</v>
      </c>
      <c r="AZ1953" s="100">
        <v>3</v>
      </c>
      <c r="BB1953" s="100">
        <v>2.6</v>
      </c>
      <c r="BD1953" s="4" t="s">
        <v>50</v>
      </c>
      <c r="BF1953" s="87">
        <v>4.2</v>
      </c>
      <c r="BH1953" s="100">
        <v>2.6</v>
      </c>
      <c r="BI1953" s="69"/>
      <c r="BJ1953" s="81">
        <v>2.2000000000000002</v>
      </c>
      <c r="BL1953" s="81">
        <v>2.2000000000000002</v>
      </c>
      <c r="BN1953" s="4" t="s">
        <v>49</v>
      </c>
      <c r="BP1953" s="4" t="s">
        <v>49</v>
      </c>
      <c r="BR1953" s="1" t="s">
        <v>49</v>
      </c>
      <c r="BT1953" s="148">
        <v>3.2</v>
      </c>
      <c r="BV1953" s="148" t="s">
        <v>48</v>
      </c>
      <c r="BX1953" s="148">
        <v>4.2</v>
      </c>
      <c r="BZ1953" s="1" t="s">
        <v>47</v>
      </c>
    </row>
    <row r="1954" spans="2:78" x14ac:dyDescent="0.25">
      <c r="B1954" s="8">
        <v>1953</v>
      </c>
      <c r="C1954" s="8">
        <v>2</v>
      </c>
      <c r="D1954" s="8">
        <v>9</v>
      </c>
      <c r="E1954" s="8">
        <v>2021</v>
      </c>
      <c r="F1954" s="24" t="str">
        <f t="shared" si="167"/>
        <v>02/Sep/2021</v>
      </c>
      <c r="G1954" s="9" t="s">
        <v>21</v>
      </c>
      <c r="H1954" s="10" t="str">
        <f t="shared" si="170"/>
        <v>Thu</v>
      </c>
      <c r="I1954" s="10">
        <f t="shared" si="169"/>
        <v>977</v>
      </c>
      <c r="J1954" s="8">
        <f t="shared" si="171"/>
        <v>138</v>
      </c>
      <c r="K1954" s="1">
        <f t="shared" si="168"/>
        <v>33</v>
      </c>
      <c r="L1954" s="1">
        <f t="shared" si="172"/>
        <v>3</v>
      </c>
      <c r="N1954" s="1" t="s">
        <v>50</v>
      </c>
      <c r="P1954" s="4" t="s">
        <v>50</v>
      </c>
      <c r="R1954" s="4" t="s">
        <v>49</v>
      </c>
      <c r="T1954" s="4" t="s">
        <v>49</v>
      </c>
      <c r="V1954" s="17" t="s">
        <v>50</v>
      </c>
      <c r="W1954" s="17"/>
      <c r="X1954" s="59">
        <v>6.2</v>
      </c>
      <c r="Y1954" s="69"/>
      <c r="Z1954" s="100">
        <v>9</v>
      </c>
      <c r="AA1954" s="69"/>
      <c r="AB1954" s="59">
        <v>6.8</v>
      </c>
      <c r="AC1954" s="69"/>
      <c r="AD1954" s="4" t="s">
        <v>52</v>
      </c>
      <c r="AF1954" s="59">
        <v>7</v>
      </c>
      <c r="AH1954" s="4" t="s">
        <v>49</v>
      </c>
      <c r="AJ1954" s="100">
        <v>7.8</v>
      </c>
      <c r="AL1954" s="4" t="s">
        <v>46</v>
      </c>
      <c r="AN1954" s="87">
        <v>5.6</v>
      </c>
      <c r="AP1954" s="100">
        <v>8.1999999999999993</v>
      </c>
      <c r="AR1954" s="4" t="s">
        <v>49</v>
      </c>
      <c r="AT1954" s="100">
        <v>7</v>
      </c>
      <c r="AV1954" s="4" t="s">
        <v>49</v>
      </c>
      <c r="AX1954" s="4" t="s">
        <v>52</v>
      </c>
      <c r="AZ1954" s="100">
        <v>7.8</v>
      </c>
      <c r="BB1954" s="100">
        <v>4.8</v>
      </c>
      <c r="BD1954" s="4" t="s">
        <v>50</v>
      </c>
      <c r="BF1954" s="87">
        <v>7.8</v>
      </c>
      <c r="BH1954" s="100">
        <v>4.5999999999999996</v>
      </c>
      <c r="BI1954" s="69"/>
      <c r="BJ1954" s="81">
        <v>8.4</v>
      </c>
      <c r="BL1954" s="81">
        <v>4.5999999999999996</v>
      </c>
      <c r="BN1954" s="4" t="s">
        <v>49</v>
      </c>
      <c r="BP1954" s="4" t="s">
        <v>49</v>
      </c>
      <c r="BR1954" s="1" t="s">
        <v>49</v>
      </c>
      <c r="BT1954" s="148">
        <v>5.6</v>
      </c>
      <c r="BV1954" s="148" t="s">
        <v>48</v>
      </c>
      <c r="BX1954" s="148">
        <v>4.4000000000000004</v>
      </c>
      <c r="BZ1954" s="1" t="s">
        <v>47</v>
      </c>
    </row>
    <row r="1955" spans="2:78" x14ac:dyDescent="0.25">
      <c r="B1955" s="8">
        <v>1954</v>
      </c>
      <c r="C1955" s="8">
        <v>2</v>
      </c>
      <c r="D1955" s="8">
        <v>9</v>
      </c>
      <c r="E1955" s="8">
        <v>2021</v>
      </c>
      <c r="F1955" s="24" t="str">
        <f t="shared" si="167"/>
        <v>02/Sep/2021</v>
      </c>
      <c r="G1955" s="9" t="s">
        <v>22</v>
      </c>
      <c r="H1955" s="10" t="str">
        <f t="shared" si="170"/>
        <v>Thu</v>
      </c>
      <c r="I1955" s="10">
        <f t="shared" si="169"/>
        <v>977</v>
      </c>
      <c r="J1955" s="8">
        <f t="shared" si="171"/>
        <v>138</v>
      </c>
      <c r="K1955" s="1">
        <f t="shared" si="168"/>
        <v>33</v>
      </c>
      <c r="L1955" s="1">
        <f t="shared" si="172"/>
        <v>3</v>
      </c>
      <c r="N1955" s="1" t="s">
        <v>50</v>
      </c>
      <c r="P1955" s="4" t="s">
        <v>50</v>
      </c>
      <c r="R1955" s="4" t="s">
        <v>49</v>
      </c>
      <c r="T1955" s="4" t="s">
        <v>49</v>
      </c>
      <c r="V1955" s="17" t="s">
        <v>50</v>
      </c>
      <c r="W1955" s="17"/>
      <c r="X1955" s="59">
        <v>3.2</v>
      </c>
      <c r="Y1955" s="69"/>
      <c r="Z1955" s="100">
        <v>4</v>
      </c>
      <c r="AA1955" s="69"/>
      <c r="AB1955" s="59">
        <v>4.5999999999999996</v>
      </c>
      <c r="AC1955" s="69"/>
      <c r="AD1955" s="4" t="s">
        <v>52</v>
      </c>
      <c r="AF1955" s="59">
        <v>3.8</v>
      </c>
      <c r="AH1955" s="4" t="s">
        <v>49</v>
      </c>
      <c r="AJ1955" s="100">
        <v>4.4000000000000004</v>
      </c>
      <c r="AL1955" s="4" t="s">
        <v>46</v>
      </c>
      <c r="AN1955" s="87">
        <v>2.4</v>
      </c>
      <c r="AP1955" s="100">
        <v>5</v>
      </c>
      <c r="AR1955" s="4" t="s">
        <v>49</v>
      </c>
      <c r="AT1955" s="100">
        <v>5</v>
      </c>
      <c r="AV1955" s="4" t="s">
        <v>49</v>
      </c>
      <c r="AX1955" s="4" t="s">
        <v>52</v>
      </c>
      <c r="AZ1955" s="100">
        <v>3.4</v>
      </c>
      <c r="BB1955" s="100">
        <v>2</v>
      </c>
      <c r="BD1955" s="4" t="s">
        <v>50</v>
      </c>
      <c r="BF1955" s="87">
        <v>4.8</v>
      </c>
      <c r="BH1955" s="100">
        <v>2.6</v>
      </c>
      <c r="BI1955" s="69"/>
      <c r="BJ1955" s="81">
        <v>3.6</v>
      </c>
      <c r="BL1955" s="81">
        <v>2.8</v>
      </c>
      <c r="BN1955" s="4" t="s">
        <v>49</v>
      </c>
      <c r="BP1955" s="4" t="s">
        <v>49</v>
      </c>
      <c r="BR1955" s="1" t="s">
        <v>49</v>
      </c>
      <c r="BT1955" s="148">
        <v>2.2000000000000002</v>
      </c>
      <c r="BV1955" s="148" t="s">
        <v>48</v>
      </c>
      <c r="BX1955" s="148">
        <v>4.4000000000000004</v>
      </c>
      <c r="BZ1955" s="1" t="s">
        <v>47</v>
      </c>
    </row>
    <row r="1956" spans="2:78" x14ac:dyDescent="0.25">
      <c r="B1956" s="8">
        <v>1955</v>
      </c>
      <c r="C1956" s="8">
        <v>3</v>
      </c>
      <c r="D1956" s="8">
        <v>9</v>
      </c>
      <c r="E1956" s="8">
        <v>2021</v>
      </c>
      <c r="F1956" s="24" t="str">
        <f t="shared" si="167"/>
        <v>03/Sep/2021</v>
      </c>
      <c r="G1956" s="9" t="s">
        <v>21</v>
      </c>
      <c r="H1956" s="10" t="str">
        <f t="shared" si="170"/>
        <v>Fri</v>
      </c>
      <c r="I1956" s="10">
        <f t="shared" si="169"/>
        <v>978</v>
      </c>
      <c r="J1956" s="8">
        <f t="shared" si="171"/>
        <v>138</v>
      </c>
      <c r="K1956" s="1">
        <f t="shared" si="168"/>
        <v>33</v>
      </c>
      <c r="L1956" s="1">
        <f t="shared" si="172"/>
        <v>3</v>
      </c>
      <c r="N1956" s="1" t="s">
        <v>50</v>
      </c>
      <c r="P1956" s="4" t="s">
        <v>50</v>
      </c>
      <c r="R1956" s="4" t="s">
        <v>49</v>
      </c>
      <c r="T1956" s="4" t="s">
        <v>49</v>
      </c>
      <c r="V1956" s="17" t="s">
        <v>50</v>
      </c>
      <c r="W1956" s="17"/>
      <c r="X1956" s="59">
        <v>6.5</v>
      </c>
      <c r="Y1956" s="69"/>
      <c r="Z1956" s="100">
        <v>7.4</v>
      </c>
      <c r="AA1956" s="69"/>
      <c r="AB1956" s="59">
        <v>8</v>
      </c>
      <c r="AC1956" s="69"/>
      <c r="AD1956" s="4" t="s">
        <v>52</v>
      </c>
      <c r="AF1956" s="59">
        <v>6.2</v>
      </c>
      <c r="AH1956" s="4" t="s">
        <v>49</v>
      </c>
      <c r="AJ1956" s="100">
        <v>7.5</v>
      </c>
      <c r="AL1956" s="4" t="s">
        <v>46</v>
      </c>
      <c r="AN1956" s="87">
        <v>5</v>
      </c>
      <c r="AP1956" s="100">
        <v>8</v>
      </c>
      <c r="AR1956" s="4" t="s">
        <v>49</v>
      </c>
      <c r="AT1956" s="100">
        <v>8.5</v>
      </c>
      <c r="AV1956" s="4" t="s">
        <v>49</v>
      </c>
      <c r="AX1956" s="4" t="s">
        <v>52</v>
      </c>
      <c r="AZ1956" s="100">
        <v>7.2</v>
      </c>
      <c r="BB1956" s="100">
        <v>3.4</v>
      </c>
      <c r="BD1956" s="4" t="s">
        <v>50</v>
      </c>
      <c r="BF1956" s="87">
        <v>7.7</v>
      </c>
      <c r="BH1956" s="100">
        <v>6.6</v>
      </c>
      <c r="BI1956" s="69"/>
      <c r="BJ1956" s="81">
        <v>7.1</v>
      </c>
      <c r="BL1956" s="81">
        <v>4.5999999999999996</v>
      </c>
      <c r="BN1956" s="4" t="s">
        <v>49</v>
      </c>
      <c r="BP1956" s="4" t="s">
        <v>49</v>
      </c>
      <c r="BR1956" s="1" t="s">
        <v>49</v>
      </c>
      <c r="BT1956" s="148">
        <v>5.8</v>
      </c>
      <c r="BV1956" s="148" t="s">
        <v>48</v>
      </c>
      <c r="BX1956" s="148">
        <v>4.9000000000000004</v>
      </c>
      <c r="BZ1956" s="1" t="s">
        <v>47</v>
      </c>
    </row>
    <row r="1957" spans="2:78" x14ac:dyDescent="0.25">
      <c r="B1957" s="8">
        <v>1956</v>
      </c>
      <c r="C1957" s="8">
        <v>3</v>
      </c>
      <c r="D1957" s="8">
        <v>9</v>
      </c>
      <c r="E1957" s="8">
        <v>2021</v>
      </c>
      <c r="F1957" s="24" t="str">
        <f t="shared" si="167"/>
        <v>03/Sep/2021</v>
      </c>
      <c r="G1957" s="9" t="s">
        <v>22</v>
      </c>
      <c r="H1957" s="10" t="str">
        <f t="shared" si="170"/>
        <v>Fri</v>
      </c>
      <c r="I1957" s="10">
        <f t="shared" si="169"/>
        <v>978</v>
      </c>
      <c r="J1957" s="8">
        <f t="shared" si="171"/>
        <v>138</v>
      </c>
      <c r="K1957" s="1">
        <f t="shared" si="168"/>
        <v>33</v>
      </c>
      <c r="L1957" s="1">
        <f t="shared" si="172"/>
        <v>3</v>
      </c>
      <c r="N1957" s="1" t="s">
        <v>50</v>
      </c>
      <c r="P1957" s="4" t="s">
        <v>50</v>
      </c>
      <c r="R1957" s="4" t="s">
        <v>49</v>
      </c>
      <c r="T1957" s="4" t="s">
        <v>49</v>
      </c>
      <c r="V1957" s="17" t="s">
        <v>50</v>
      </c>
      <c r="W1957" s="17"/>
      <c r="X1957" s="59">
        <v>3</v>
      </c>
      <c r="Y1957" s="69"/>
      <c r="Z1957" s="100">
        <v>4.5</v>
      </c>
      <c r="AA1957" s="69"/>
      <c r="AB1957" s="59">
        <v>4.4000000000000004</v>
      </c>
      <c r="AC1957" s="69"/>
      <c r="AD1957" s="4" t="s">
        <v>52</v>
      </c>
      <c r="AF1957" s="59">
        <v>3.7</v>
      </c>
      <c r="AH1957" s="4" t="s">
        <v>49</v>
      </c>
      <c r="AJ1957" s="100">
        <v>2.9</v>
      </c>
      <c r="AL1957" s="4" t="s">
        <v>46</v>
      </c>
      <c r="AN1957" s="87">
        <v>2.2000000000000002</v>
      </c>
      <c r="AP1957" s="100">
        <v>3.7</v>
      </c>
      <c r="AR1957" s="4" t="s">
        <v>49</v>
      </c>
      <c r="AT1957" s="100">
        <v>3.6</v>
      </c>
      <c r="AV1957" s="4" t="s">
        <v>49</v>
      </c>
      <c r="AX1957" s="4" t="s">
        <v>52</v>
      </c>
      <c r="AZ1957" s="100">
        <v>4</v>
      </c>
      <c r="BB1957" s="100">
        <v>2.2000000000000002</v>
      </c>
      <c r="BD1957" s="4" t="s">
        <v>50</v>
      </c>
      <c r="BF1957" s="87">
        <v>3.5</v>
      </c>
      <c r="BH1957" s="100">
        <v>3.2</v>
      </c>
      <c r="BI1957" s="69"/>
      <c r="BJ1957" s="81">
        <v>3.8</v>
      </c>
      <c r="BL1957" s="81">
        <v>2.4</v>
      </c>
      <c r="BN1957" s="4" t="s">
        <v>49</v>
      </c>
      <c r="BP1957" s="4" t="s">
        <v>49</v>
      </c>
      <c r="BR1957" s="1" t="s">
        <v>49</v>
      </c>
      <c r="BT1957" s="148">
        <v>2.2999999999999998</v>
      </c>
      <c r="BV1957" s="148" t="s">
        <v>48</v>
      </c>
      <c r="BX1957" s="148">
        <v>4.5999999999999996</v>
      </c>
      <c r="BZ1957" s="1" t="s">
        <v>47</v>
      </c>
    </row>
    <row r="1958" spans="2:78" x14ac:dyDescent="0.25">
      <c r="B1958" s="8">
        <v>1957</v>
      </c>
      <c r="C1958" s="8">
        <v>4</v>
      </c>
      <c r="D1958" s="8">
        <v>9</v>
      </c>
      <c r="E1958" s="8">
        <v>2021</v>
      </c>
      <c r="F1958" s="24" t="str">
        <f t="shared" si="167"/>
        <v>04/Sep/2021</v>
      </c>
      <c r="G1958" s="9" t="s">
        <v>21</v>
      </c>
      <c r="H1958" s="10" t="str">
        <f t="shared" si="170"/>
        <v>Sat</v>
      </c>
      <c r="I1958" s="10">
        <f t="shared" si="169"/>
        <v>979</v>
      </c>
      <c r="J1958" s="8">
        <f t="shared" si="171"/>
        <v>138</v>
      </c>
      <c r="K1958" s="1">
        <f t="shared" si="168"/>
        <v>33</v>
      </c>
      <c r="L1958" s="1">
        <f t="shared" si="172"/>
        <v>3</v>
      </c>
      <c r="N1958" s="1" t="s">
        <v>50</v>
      </c>
      <c r="P1958" s="4" t="s">
        <v>50</v>
      </c>
      <c r="R1958" s="4" t="s">
        <v>49</v>
      </c>
      <c r="T1958" s="4" t="s">
        <v>49</v>
      </c>
      <c r="V1958" s="17" t="s">
        <v>50</v>
      </c>
      <c r="W1958" s="17"/>
      <c r="X1958" s="59">
        <v>4.5999999999999996</v>
      </c>
      <c r="Y1958" s="69"/>
      <c r="Z1958" s="100">
        <v>6.8</v>
      </c>
      <c r="AA1958" s="69"/>
      <c r="AB1958" s="59">
        <v>8</v>
      </c>
      <c r="AC1958" s="69"/>
      <c r="AD1958" s="4" t="s">
        <v>52</v>
      </c>
      <c r="AF1958" s="59">
        <v>6.6</v>
      </c>
      <c r="AH1958" s="4" t="s">
        <v>49</v>
      </c>
      <c r="AJ1958" s="100">
        <v>6.6</v>
      </c>
      <c r="AL1958" s="4" t="s">
        <v>46</v>
      </c>
      <c r="AN1958" s="87">
        <v>5.4</v>
      </c>
      <c r="AP1958" s="100">
        <v>6</v>
      </c>
      <c r="AR1958" s="4" t="s">
        <v>49</v>
      </c>
      <c r="AT1958" s="100">
        <v>8.8000000000000007</v>
      </c>
      <c r="AV1958" s="4" t="s">
        <v>49</v>
      </c>
      <c r="AX1958" s="4" t="s">
        <v>52</v>
      </c>
      <c r="AZ1958" s="100">
        <v>5.8</v>
      </c>
      <c r="BB1958" s="100">
        <v>4.8</v>
      </c>
      <c r="BD1958" s="4" t="s">
        <v>50</v>
      </c>
      <c r="BF1958" s="87">
        <v>8.1999999999999993</v>
      </c>
      <c r="BH1958" s="100">
        <v>5.6</v>
      </c>
      <c r="BI1958" s="69"/>
      <c r="BJ1958" s="81">
        <v>7</v>
      </c>
      <c r="BL1958" s="81">
        <v>5</v>
      </c>
      <c r="BN1958" s="4" t="s">
        <v>49</v>
      </c>
      <c r="BP1958" s="4" t="s">
        <v>49</v>
      </c>
      <c r="BR1958" s="1" t="s">
        <v>49</v>
      </c>
      <c r="BT1958" s="148">
        <v>6.2</v>
      </c>
      <c r="BV1958" s="148" t="s">
        <v>48</v>
      </c>
      <c r="BX1958" s="148">
        <v>5</v>
      </c>
      <c r="BZ1958" s="1" t="s">
        <v>47</v>
      </c>
    </row>
    <row r="1959" spans="2:78" x14ac:dyDescent="0.25">
      <c r="B1959" s="8">
        <v>1958</v>
      </c>
      <c r="C1959" s="8">
        <v>4</v>
      </c>
      <c r="D1959" s="8">
        <v>9</v>
      </c>
      <c r="E1959" s="8">
        <v>2021</v>
      </c>
      <c r="F1959" s="24" t="str">
        <f t="shared" si="167"/>
        <v>04/Sep/2021</v>
      </c>
      <c r="G1959" s="9" t="s">
        <v>22</v>
      </c>
      <c r="H1959" s="10" t="str">
        <f t="shared" si="170"/>
        <v>Sat</v>
      </c>
      <c r="I1959" s="10">
        <f t="shared" si="169"/>
        <v>979</v>
      </c>
      <c r="J1959" s="8">
        <f t="shared" si="171"/>
        <v>138</v>
      </c>
      <c r="K1959" s="1">
        <f t="shared" si="168"/>
        <v>33</v>
      </c>
      <c r="L1959" s="1">
        <f t="shared" si="172"/>
        <v>3</v>
      </c>
      <c r="N1959" s="1" t="s">
        <v>50</v>
      </c>
      <c r="P1959" s="4" t="s">
        <v>50</v>
      </c>
      <c r="R1959" s="4" t="s">
        <v>49</v>
      </c>
      <c r="T1959" s="4" t="s">
        <v>49</v>
      </c>
      <c r="V1959" s="17" t="s">
        <v>50</v>
      </c>
      <c r="W1959" s="17"/>
      <c r="X1959" s="59">
        <v>2.8</v>
      </c>
      <c r="Y1959" s="69"/>
      <c r="Z1959" s="100">
        <v>2.8</v>
      </c>
      <c r="AA1959" s="69"/>
      <c r="AB1959" s="59">
        <v>5.8</v>
      </c>
      <c r="AC1959" s="69"/>
      <c r="AD1959" s="4" t="s">
        <v>52</v>
      </c>
      <c r="AF1959" s="59">
        <v>2.8</v>
      </c>
      <c r="AH1959" s="4" t="s">
        <v>49</v>
      </c>
      <c r="AJ1959" s="100">
        <v>2.6</v>
      </c>
      <c r="AL1959" s="4" t="s">
        <v>46</v>
      </c>
      <c r="AN1959" s="87">
        <v>2</v>
      </c>
      <c r="AP1959" s="100">
        <v>3</v>
      </c>
      <c r="AR1959" s="4" t="s">
        <v>49</v>
      </c>
      <c r="AT1959" s="100">
        <v>4.2</v>
      </c>
      <c r="AV1959" s="4" t="s">
        <v>49</v>
      </c>
      <c r="AX1959" s="4" t="s">
        <v>52</v>
      </c>
      <c r="AZ1959" s="100">
        <v>3.8</v>
      </c>
      <c r="BB1959" s="100">
        <v>2</v>
      </c>
      <c r="BD1959" s="4" t="s">
        <v>50</v>
      </c>
      <c r="BF1959" s="87">
        <v>4</v>
      </c>
      <c r="BH1959" s="100">
        <v>1.6</v>
      </c>
      <c r="BI1959" s="69"/>
      <c r="BJ1959" s="81">
        <v>2</v>
      </c>
      <c r="BL1959" s="81">
        <v>2.4</v>
      </c>
      <c r="BN1959" s="4" t="s">
        <v>49</v>
      </c>
      <c r="BP1959" s="4" t="s">
        <v>49</v>
      </c>
      <c r="BR1959" s="1" t="s">
        <v>49</v>
      </c>
      <c r="BT1959" s="148">
        <v>2</v>
      </c>
      <c r="BV1959" s="148" t="s">
        <v>48</v>
      </c>
      <c r="BX1959" s="148">
        <v>2.6</v>
      </c>
      <c r="BZ1959" s="1" t="s">
        <v>47</v>
      </c>
    </row>
    <row r="1960" spans="2:78" x14ac:dyDescent="0.25">
      <c r="B1960" s="8">
        <v>1959</v>
      </c>
      <c r="C1960" s="8">
        <v>5</v>
      </c>
      <c r="D1960" s="8">
        <v>9</v>
      </c>
      <c r="E1960" s="8">
        <v>2021</v>
      </c>
      <c r="F1960" s="24" t="str">
        <f t="shared" si="167"/>
        <v>05/Sep/2021</v>
      </c>
      <c r="G1960" s="9" t="s">
        <v>21</v>
      </c>
      <c r="H1960" s="10" t="str">
        <f t="shared" si="170"/>
        <v>Sun</v>
      </c>
      <c r="I1960" s="10">
        <f t="shared" si="169"/>
        <v>980</v>
      </c>
      <c r="J1960" s="8">
        <f t="shared" si="171"/>
        <v>138</v>
      </c>
      <c r="K1960" s="1">
        <f t="shared" si="168"/>
        <v>33</v>
      </c>
      <c r="L1960" s="1">
        <f t="shared" si="172"/>
        <v>3</v>
      </c>
      <c r="N1960" s="1" t="s">
        <v>50</v>
      </c>
      <c r="P1960" s="4" t="s">
        <v>50</v>
      </c>
      <c r="R1960" s="4" t="s">
        <v>49</v>
      </c>
      <c r="T1960" s="4" t="s">
        <v>49</v>
      </c>
      <c r="V1960" s="17" t="s">
        <v>50</v>
      </c>
      <c r="W1960" s="17"/>
      <c r="X1960" s="59">
        <v>7.2</v>
      </c>
      <c r="Y1960" s="69"/>
      <c r="Z1960" s="100">
        <v>8</v>
      </c>
      <c r="AA1960" s="69"/>
      <c r="AB1960" s="59">
        <v>7.4</v>
      </c>
      <c r="AC1960" s="69"/>
      <c r="AD1960" s="4" t="s">
        <v>52</v>
      </c>
      <c r="AF1960" s="59">
        <v>9</v>
      </c>
      <c r="AH1960" s="4" t="s">
        <v>49</v>
      </c>
      <c r="AJ1960" s="100">
        <v>7.4</v>
      </c>
      <c r="AL1960" s="4" t="s">
        <v>46</v>
      </c>
      <c r="AN1960" s="87">
        <v>7</v>
      </c>
      <c r="AP1960" s="100">
        <v>9</v>
      </c>
      <c r="AR1960" s="4" t="s">
        <v>49</v>
      </c>
      <c r="AT1960" s="100">
        <v>8.8000000000000007</v>
      </c>
      <c r="AV1960" s="4" t="s">
        <v>49</v>
      </c>
      <c r="AX1960" s="4" t="s">
        <v>52</v>
      </c>
      <c r="AZ1960" s="100">
        <v>9.6</v>
      </c>
      <c r="BB1960" s="100">
        <v>3.8</v>
      </c>
      <c r="BD1960" s="4" t="s">
        <v>50</v>
      </c>
      <c r="BF1960" s="87">
        <v>7.4</v>
      </c>
      <c r="BH1960" s="100">
        <v>7.4</v>
      </c>
      <c r="BI1960" s="69"/>
      <c r="BJ1960" s="81">
        <v>6.6</v>
      </c>
      <c r="BL1960" s="81">
        <v>5.6</v>
      </c>
      <c r="BN1960" s="4" t="s">
        <v>49</v>
      </c>
      <c r="BP1960" s="4" t="s">
        <v>49</v>
      </c>
      <c r="BR1960" s="1" t="s">
        <v>49</v>
      </c>
      <c r="BT1960" s="148">
        <v>5.8</v>
      </c>
      <c r="BV1960" s="148" t="s">
        <v>48</v>
      </c>
      <c r="BX1960" s="148">
        <v>7.6</v>
      </c>
      <c r="BZ1960" s="1" t="s">
        <v>47</v>
      </c>
    </row>
    <row r="1961" spans="2:78" x14ac:dyDescent="0.25">
      <c r="B1961" s="8">
        <v>1960</v>
      </c>
      <c r="C1961" s="8">
        <v>5</v>
      </c>
      <c r="D1961" s="8">
        <v>9</v>
      </c>
      <c r="E1961" s="8">
        <v>2021</v>
      </c>
      <c r="F1961" s="24" t="str">
        <f t="shared" si="167"/>
        <v>05/Sep/2021</v>
      </c>
      <c r="G1961" s="9" t="s">
        <v>22</v>
      </c>
      <c r="H1961" s="10" t="str">
        <f t="shared" si="170"/>
        <v>Sun</v>
      </c>
      <c r="I1961" s="10">
        <f t="shared" si="169"/>
        <v>980</v>
      </c>
      <c r="J1961" s="8">
        <f t="shared" si="171"/>
        <v>138</v>
      </c>
      <c r="K1961" s="1">
        <f t="shared" si="168"/>
        <v>33</v>
      </c>
      <c r="L1961" s="1">
        <f t="shared" si="172"/>
        <v>3</v>
      </c>
      <c r="N1961" s="1" t="s">
        <v>50</v>
      </c>
      <c r="P1961" s="4" t="s">
        <v>50</v>
      </c>
      <c r="R1961" s="4" t="s">
        <v>49</v>
      </c>
      <c r="T1961" s="4" t="s">
        <v>49</v>
      </c>
      <c r="V1961" s="17" t="s">
        <v>50</v>
      </c>
      <c r="W1961" s="17"/>
      <c r="X1961" s="59">
        <v>2.2000000000000002</v>
      </c>
      <c r="Y1961" s="69"/>
      <c r="Z1961" s="100">
        <v>4.4000000000000004</v>
      </c>
      <c r="AA1961" s="69"/>
      <c r="AB1961" s="59">
        <v>2.2000000000000002</v>
      </c>
      <c r="AC1961" s="69"/>
      <c r="AD1961" s="4" t="s">
        <v>52</v>
      </c>
      <c r="AF1961" s="59">
        <v>3.8</v>
      </c>
      <c r="AH1961" s="4" t="s">
        <v>49</v>
      </c>
      <c r="AJ1961" s="100">
        <v>3</v>
      </c>
      <c r="AL1961" s="4" t="s">
        <v>46</v>
      </c>
      <c r="AN1961" s="87">
        <v>2.8</v>
      </c>
      <c r="AP1961" s="100">
        <v>3.8</v>
      </c>
      <c r="AR1961" s="4" t="s">
        <v>49</v>
      </c>
      <c r="AT1961" s="100">
        <v>4</v>
      </c>
      <c r="AV1961" s="4" t="s">
        <v>49</v>
      </c>
      <c r="AX1961" s="4" t="s">
        <v>52</v>
      </c>
      <c r="AZ1961" s="100">
        <v>1.4</v>
      </c>
      <c r="BB1961" s="100">
        <v>1.2</v>
      </c>
      <c r="BD1961" s="4" t="s">
        <v>50</v>
      </c>
      <c r="BF1961" s="87">
        <v>3.2</v>
      </c>
      <c r="BH1961" s="100">
        <v>2.6</v>
      </c>
      <c r="BI1961" s="69"/>
      <c r="BJ1961" s="81">
        <v>2.8</v>
      </c>
      <c r="BL1961" s="81">
        <v>2.2000000000000002</v>
      </c>
      <c r="BN1961" s="4" t="s">
        <v>49</v>
      </c>
      <c r="BP1961" s="4" t="s">
        <v>49</v>
      </c>
      <c r="BR1961" s="1" t="s">
        <v>49</v>
      </c>
      <c r="BT1961" s="148">
        <v>2.2000000000000002</v>
      </c>
      <c r="BV1961" s="148" t="s">
        <v>48</v>
      </c>
      <c r="BX1961" s="148">
        <v>2.6</v>
      </c>
      <c r="BZ1961" s="1" t="s">
        <v>47</v>
      </c>
    </row>
    <row r="1962" spans="2:78" x14ac:dyDescent="0.25">
      <c r="B1962" s="8">
        <v>1961</v>
      </c>
      <c r="C1962" s="8">
        <v>6</v>
      </c>
      <c r="D1962" s="8">
        <v>9</v>
      </c>
      <c r="E1962" s="8">
        <v>2021</v>
      </c>
      <c r="F1962" s="24" t="str">
        <f t="shared" si="167"/>
        <v>06/Sep/2021</v>
      </c>
      <c r="G1962" s="9" t="s">
        <v>21</v>
      </c>
      <c r="H1962" s="10" t="str">
        <f t="shared" si="170"/>
        <v>Mon</v>
      </c>
      <c r="I1962" s="10">
        <f t="shared" si="169"/>
        <v>981</v>
      </c>
      <c r="J1962" s="8">
        <f t="shared" si="171"/>
        <v>139</v>
      </c>
      <c r="K1962" s="1">
        <f t="shared" si="168"/>
        <v>33</v>
      </c>
      <c r="L1962" s="1">
        <f t="shared" si="172"/>
        <v>3</v>
      </c>
      <c r="N1962" s="1" t="s">
        <v>50</v>
      </c>
      <c r="P1962" s="4" t="s">
        <v>50</v>
      </c>
      <c r="R1962" s="4" t="s">
        <v>49</v>
      </c>
      <c r="T1962" s="4" t="s">
        <v>49</v>
      </c>
      <c r="V1962" s="17" t="s">
        <v>50</v>
      </c>
      <c r="W1962" s="17"/>
      <c r="X1962" s="59">
        <v>6</v>
      </c>
      <c r="Y1962" s="69"/>
      <c r="Z1962" s="100">
        <v>8.6</v>
      </c>
      <c r="AA1962" s="69"/>
      <c r="AB1962" s="59">
        <v>8.6</v>
      </c>
      <c r="AC1962" s="69"/>
      <c r="AD1962" s="4" t="s">
        <v>52</v>
      </c>
      <c r="AF1962" s="59">
        <v>5</v>
      </c>
      <c r="AH1962" s="4" t="s">
        <v>49</v>
      </c>
      <c r="AJ1962" s="100">
        <v>6.8</v>
      </c>
      <c r="AL1962" s="4" t="s">
        <v>46</v>
      </c>
      <c r="AN1962" s="87">
        <v>5.8</v>
      </c>
      <c r="AP1962" s="100">
        <v>7.6</v>
      </c>
      <c r="AR1962" s="4" t="s">
        <v>49</v>
      </c>
      <c r="AT1962" s="100">
        <v>7.6</v>
      </c>
      <c r="AV1962" s="4" t="s">
        <v>49</v>
      </c>
      <c r="AX1962" s="4" t="s">
        <v>52</v>
      </c>
      <c r="AZ1962" s="100">
        <v>9.8000000000000007</v>
      </c>
      <c r="BB1962" s="100">
        <v>3.2</v>
      </c>
      <c r="BD1962" s="4" t="s">
        <v>50</v>
      </c>
      <c r="BF1962" s="87">
        <v>9</v>
      </c>
      <c r="BH1962" s="100">
        <v>5.8</v>
      </c>
      <c r="BI1962" s="69"/>
      <c r="BJ1962" s="81">
        <v>5.6</v>
      </c>
      <c r="BL1962" s="81">
        <v>4.4000000000000004</v>
      </c>
      <c r="BN1962" s="4" t="s">
        <v>49</v>
      </c>
      <c r="BP1962" s="4" t="s">
        <v>49</v>
      </c>
      <c r="BR1962" s="1" t="s">
        <v>49</v>
      </c>
      <c r="BT1962" s="148">
        <v>5.4</v>
      </c>
      <c r="BV1962" s="148" t="s">
        <v>48</v>
      </c>
      <c r="BX1962" s="148">
        <v>3.6</v>
      </c>
      <c r="BZ1962" s="1" t="s">
        <v>47</v>
      </c>
    </row>
    <row r="1963" spans="2:78" x14ac:dyDescent="0.25">
      <c r="B1963" s="8">
        <v>1962</v>
      </c>
      <c r="C1963" s="8">
        <v>6</v>
      </c>
      <c r="D1963" s="8">
        <v>9</v>
      </c>
      <c r="E1963" s="8">
        <v>2021</v>
      </c>
      <c r="F1963" s="24" t="str">
        <f t="shared" si="167"/>
        <v>06/Sep/2021</v>
      </c>
      <c r="G1963" s="9" t="s">
        <v>22</v>
      </c>
      <c r="H1963" s="10" t="str">
        <f t="shared" si="170"/>
        <v>Mon</v>
      </c>
      <c r="I1963" s="10">
        <f t="shared" si="169"/>
        <v>981</v>
      </c>
      <c r="J1963" s="8">
        <f t="shared" si="171"/>
        <v>139</v>
      </c>
      <c r="K1963" s="1">
        <f t="shared" si="168"/>
        <v>33</v>
      </c>
      <c r="L1963" s="1">
        <f t="shared" si="172"/>
        <v>3</v>
      </c>
      <c r="N1963" s="1" t="s">
        <v>50</v>
      </c>
      <c r="P1963" s="4" t="s">
        <v>50</v>
      </c>
      <c r="R1963" s="4" t="s">
        <v>49</v>
      </c>
      <c r="T1963" s="4" t="s">
        <v>49</v>
      </c>
      <c r="V1963" s="17" t="s">
        <v>50</v>
      </c>
      <c r="W1963" s="17"/>
      <c r="X1963" s="59">
        <v>2.6</v>
      </c>
      <c r="Y1963" s="69"/>
      <c r="Z1963" s="100">
        <v>3.6</v>
      </c>
      <c r="AA1963" s="69"/>
      <c r="AB1963" s="59">
        <v>3.4</v>
      </c>
      <c r="AC1963" s="69"/>
      <c r="AD1963" s="4" t="s">
        <v>52</v>
      </c>
      <c r="AF1963" s="59">
        <v>2.4</v>
      </c>
      <c r="AH1963" s="4" t="s">
        <v>49</v>
      </c>
      <c r="AJ1963" s="100">
        <v>2.2000000000000002</v>
      </c>
      <c r="AL1963" s="4" t="s">
        <v>46</v>
      </c>
      <c r="AN1963" s="87">
        <v>2.2000000000000002</v>
      </c>
      <c r="AP1963" s="100">
        <v>4</v>
      </c>
      <c r="AR1963" s="4" t="s">
        <v>49</v>
      </c>
      <c r="AT1963" s="100">
        <v>3.8</v>
      </c>
      <c r="AV1963" s="4" t="s">
        <v>49</v>
      </c>
      <c r="AX1963" s="4" t="s">
        <v>52</v>
      </c>
      <c r="AZ1963" s="100">
        <v>3.8</v>
      </c>
      <c r="BB1963" s="100">
        <v>2.2000000000000002</v>
      </c>
      <c r="BD1963" s="4" t="s">
        <v>50</v>
      </c>
      <c r="BF1963" s="87">
        <v>3.8</v>
      </c>
      <c r="BH1963" s="100">
        <v>5</v>
      </c>
      <c r="BI1963" s="69"/>
      <c r="BJ1963" s="81">
        <v>3.6</v>
      </c>
      <c r="BL1963" s="81">
        <v>2.2000000000000002</v>
      </c>
      <c r="BN1963" s="4" t="s">
        <v>49</v>
      </c>
      <c r="BP1963" s="4" t="s">
        <v>49</v>
      </c>
      <c r="BR1963" s="1" t="s">
        <v>49</v>
      </c>
      <c r="BT1963" s="148">
        <v>3.6</v>
      </c>
      <c r="BV1963" s="148" t="s">
        <v>48</v>
      </c>
      <c r="BX1963" s="148">
        <v>2.4</v>
      </c>
      <c r="BZ1963" s="1" t="s">
        <v>47</v>
      </c>
    </row>
    <row r="1964" spans="2:78" x14ac:dyDescent="0.25">
      <c r="B1964" s="8">
        <v>1963</v>
      </c>
      <c r="C1964" s="8">
        <v>7</v>
      </c>
      <c r="D1964" s="8">
        <v>9</v>
      </c>
      <c r="E1964" s="8">
        <v>2021</v>
      </c>
      <c r="F1964" s="24" t="str">
        <f t="shared" si="167"/>
        <v>07/Sep/2021</v>
      </c>
      <c r="G1964" s="9" t="s">
        <v>21</v>
      </c>
      <c r="H1964" s="10" t="str">
        <f t="shared" si="170"/>
        <v>Tue</v>
      </c>
      <c r="I1964" s="10">
        <f t="shared" si="169"/>
        <v>982</v>
      </c>
      <c r="J1964" s="8">
        <f t="shared" si="171"/>
        <v>139</v>
      </c>
      <c r="K1964" s="1">
        <f t="shared" si="168"/>
        <v>33</v>
      </c>
      <c r="L1964" s="1">
        <f t="shared" si="172"/>
        <v>3</v>
      </c>
      <c r="N1964" s="1" t="s">
        <v>50</v>
      </c>
      <c r="P1964" s="4" t="s">
        <v>50</v>
      </c>
      <c r="R1964" s="4" t="s">
        <v>49</v>
      </c>
      <c r="T1964" s="4" t="s">
        <v>49</v>
      </c>
      <c r="V1964" s="17" t="s">
        <v>50</v>
      </c>
      <c r="W1964" s="17"/>
      <c r="X1964" s="59">
        <v>4.2</v>
      </c>
      <c r="Y1964" s="69"/>
      <c r="Z1964" s="100">
        <v>9.1999999999999993</v>
      </c>
      <c r="AA1964" s="69"/>
      <c r="AB1964" s="59">
        <v>9</v>
      </c>
      <c r="AC1964" s="69"/>
      <c r="AD1964" s="4" t="s">
        <v>52</v>
      </c>
      <c r="AF1964" s="59">
        <v>6</v>
      </c>
      <c r="AH1964" s="4" t="s">
        <v>49</v>
      </c>
      <c r="AJ1964" s="100">
        <v>5.8</v>
      </c>
      <c r="AL1964" s="4" t="s">
        <v>46</v>
      </c>
      <c r="AN1964" s="87">
        <v>5.6</v>
      </c>
      <c r="AP1964" s="100">
        <v>7.6</v>
      </c>
      <c r="AR1964" s="4" t="s">
        <v>49</v>
      </c>
      <c r="AT1964" s="100">
        <v>8.8000000000000007</v>
      </c>
      <c r="AV1964" s="4" t="s">
        <v>49</v>
      </c>
      <c r="AX1964" s="4" t="s">
        <v>52</v>
      </c>
      <c r="AZ1964" s="100">
        <v>9.4</v>
      </c>
      <c r="BB1964" s="100">
        <v>3.8</v>
      </c>
      <c r="BD1964" s="4" t="s">
        <v>50</v>
      </c>
      <c r="BF1964" s="87">
        <v>8.4</v>
      </c>
      <c r="BH1964" s="100">
        <v>5</v>
      </c>
      <c r="BI1964" s="69"/>
      <c r="BJ1964" s="81">
        <v>5.8</v>
      </c>
      <c r="BL1964" s="81">
        <v>4.4000000000000004</v>
      </c>
      <c r="BN1964" s="4" t="s">
        <v>49</v>
      </c>
      <c r="BP1964" s="4" t="s">
        <v>49</v>
      </c>
      <c r="BR1964" s="1" t="s">
        <v>49</v>
      </c>
      <c r="BT1964" s="148">
        <v>4.5999999999999996</v>
      </c>
      <c r="BV1964" s="148" t="s">
        <v>48</v>
      </c>
      <c r="BX1964" s="148">
        <v>4.5999999999999996</v>
      </c>
      <c r="BZ1964" s="1" t="s">
        <v>47</v>
      </c>
    </row>
    <row r="1965" spans="2:78" x14ac:dyDescent="0.25">
      <c r="B1965" s="8">
        <v>1964</v>
      </c>
      <c r="C1965" s="8">
        <v>7</v>
      </c>
      <c r="D1965" s="8">
        <v>9</v>
      </c>
      <c r="E1965" s="8">
        <v>2021</v>
      </c>
      <c r="F1965" s="24" t="str">
        <f t="shared" si="167"/>
        <v>07/Sep/2021</v>
      </c>
      <c r="G1965" s="9" t="s">
        <v>22</v>
      </c>
      <c r="H1965" s="10" t="str">
        <f t="shared" si="170"/>
        <v>Tue</v>
      </c>
      <c r="I1965" s="10">
        <f t="shared" si="169"/>
        <v>982</v>
      </c>
      <c r="J1965" s="8">
        <f t="shared" si="171"/>
        <v>139</v>
      </c>
      <c r="K1965" s="1">
        <f t="shared" si="168"/>
        <v>33</v>
      </c>
      <c r="L1965" s="1">
        <f t="shared" si="172"/>
        <v>3</v>
      </c>
      <c r="N1965" s="1" t="s">
        <v>50</v>
      </c>
      <c r="P1965" s="4" t="s">
        <v>50</v>
      </c>
      <c r="R1965" s="4" t="s">
        <v>49</v>
      </c>
      <c r="T1965" s="4" t="s">
        <v>49</v>
      </c>
      <c r="V1965" s="17" t="s">
        <v>50</v>
      </c>
      <c r="W1965" s="17"/>
      <c r="X1965" s="59">
        <v>3</v>
      </c>
      <c r="Y1965" s="69"/>
      <c r="Z1965" s="100">
        <v>4.2</v>
      </c>
      <c r="AA1965" s="69"/>
      <c r="AB1965" s="59">
        <v>4.8</v>
      </c>
      <c r="AC1965" s="69"/>
      <c r="AD1965" s="4" t="s">
        <v>52</v>
      </c>
      <c r="AF1965" s="59">
        <v>3.6</v>
      </c>
      <c r="AH1965" s="4" t="s">
        <v>49</v>
      </c>
      <c r="AJ1965" s="100">
        <v>3.2</v>
      </c>
      <c r="AL1965" s="4" t="s">
        <v>46</v>
      </c>
      <c r="AN1965" s="87">
        <v>2.4</v>
      </c>
      <c r="AP1965" s="100">
        <v>4</v>
      </c>
      <c r="AR1965" s="4" t="s">
        <v>49</v>
      </c>
      <c r="AT1965" s="100">
        <v>4.8</v>
      </c>
      <c r="AV1965" s="4" t="s">
        <v>49</v>
      </c>
      <c r="AX1965" s="4" t="s">
        <v>52</v>
      </c>
      <c r="AZ1965" s="100">
        <v>4</v>
      </c>
      <c r="BB1965" s="100">
        <v>2</v>
      </c>
      <c r="BD1965" s="4" t="s">
        <v>50</v>
      </c>
      <c r="BF1965" s="87">
        <v>3.4</v>
      </c>
      <c r="BH1965" s="100">
        <v>2.4</v>
      </c>
      <c r="BI1965" s="69"/>
      <c r="BJ1965" s="81">
        <v>3.8</v>
      </c>
      <c r="BL1965" s="81">
        <v>2.6</v>
      </c>
      <c r="BN1965" s="4" t="s">
        <v>49</v>
      </c>
      <c r="BP1965" s="4" t="s">
        <v>49</v>
      </c>
      <c r="BR1965" s="1" t="s">
        <v>49</v>
      </c>
      <c r="BT1965" s="148">
        <v>2.6</v>
      </c>
      <c r="BV1965" s="148" t="s">
        <v>48</v>
      </c>
      <c r="BX1965" s="148">
        <v>3.3</v>
      </c>
      <c r="BZ1965" s="1" t="s">
        <v>47</v>
      </c>
    </row>
    <row r="1966" spans="2:78" x14ac:dyDescent="0.25">
      <c r="B1966" s="8">
        <v>1965</v>
      </c>
      <c r="C1966" s="8">
        <v>8</v>
      </c>
      <c r="D1966" s="8">
        <v>9</v>
      </c>
      <c r="E1966" s="8">
        <v>2021</v>
      </c>
      <c r="F1966" s="24" t="str">
        <f t="shared" si="167"/>
        <v>08/Sep/2021</v>
      </c>
      <c r="G1966" s="9" t="s">
        <v>21</v>
      </c>
      <c r="H1966" s="10" t="str">
        <f t="shared" si="170"/>
        <v>Wed</v>
      </c>
      <c r="I1966" s="10">
        <f t="shared" si="169"/>
        <v>983</v>
      </c>
      <c r="J1966" s="8">
        <f t="shared" si="171"/>
        <v>139</v>
      </c>
      <c r="K1966" s="1">
        <f t="shared" si="168"/>
        <v>33</v>
      </c>
      <c r="L1966" s="1">
        <f t="shared" si="172"/>
        <v>3</v>
      </c>
      <c r="N1966" s="1" t="s">
        <v>50</v>
      </c>
      <c r="P1966" s="4" t="s">
        <v>50</v>
      </c>
      <c r="R1966" s="4" t="s">
        <v>49</v>
      </c>
      <c r="T1966" s="4" t="s">
        <v>49</v>
      </c>
      <c r="V1966" s="17" t="s">
        <v>50</v>
      </c>
      <c r="W1966" s="17"/>
      <c r="X1966" s="59">
        <v>5</v>
      </c>
      <c r="Y1966" s="69"/>
      <c r="Z1966" s="100">
        <v>5.8</v>
      </c>
      <c r="AA1966" s="69"/>
      <c r="AB1966" s="59">
        <v>8.1999999999999993</v>
      </c>
      <c r="AC1966" s="69"/>
      <c r="AD1966" s="4" t="s">
        <v>52</v>
      </c>
      <c r="AF1966" s="59">
        <v>6.4</v>
      </c>
      <c r="AH1966" s="4" t="s">
        <v>49</v>
      </c>
      <c r="AJ1966" s="100">
        <v>5.4</v>
      </c>
      <c r="AL1966" s="4" t="s">
        <v>46</v>
      </c>
      <c r="AN1966" s="87">
        <v>4</v>
      </c>
      <c r="AP1966" s="100">
        <v>7.4</v>
      </c>
      <c r="AR1966" s="4" t="s">
        <v>49</v>
      </c>
      <c r="AT1966" s="100">
        <v>8.4</v>
      </c>
      <c r="AV1966" s="4" t="s">
        <v>49</v>
      </c>
      <c r="AX1966" s="4" t="s">
        <v>52</v>
      </c>
      <c r="AZ1966" s="100">
        <v>6</v>
      </c>
      <c r="BB1966" s="100">
        <v>3.6</v>
      </c>
      <c r="BD1966" s="4" t="s">
        <v>50</v>
      </c>
      <c r="BF1966" s="87">
        <v>7.69</v>
      </c>
      <c r="BH1966" s="100">
        <v>5.8</v>
      </c>
      <c r="BI1966" s="69"/>
      <c r="BJ1966" s="81">
        <v>6.4</v>
      </c>
      <c r="BL1966" s="81">
        <v>4</v>
      </c>
      <c r="BN1966" s="4" t="s">
        <v>49</v>
      </c>
      <c r="BP1966" s="4" t="s">
        <v>49</v>
      </c>
      <c r="BR1966" s="1" t="s">
        <v>49</v>
      </c>
      <c r="BT1966" s="148">
        <v>5</v>
      </c>
      <c r="BV1966" s="148" t="s">
        <v>48</v>
      </c>
      <c r="BX1966" s="148">
        <v>5.6</v>
      </c>
      <c r="BZ1966" s="1" t="s">
        <v>47</v>
      </c>
    </row>
    <row r="1967" spans="2:78" x14ac:dyDescent="0.25">
      <c r="B1967" s="8">
        <v>1966</v>
      </c>
      <c r="C1967" s="8">
        <v>8</v>
      </c>
      <c r="D1967" s="8">
        <v>9</v>
      </c>
      <c r="E1967" s="8">
        <v>2021</v>
      </c>
      <c r="F1967" s="24" t="str">
        <f t="shared" si="167"/>
        <v>08/Sep/2021</v>
      </c>
      <c r="G1967" s="9" t="s">
        <v>22</v>
      </c>
      <c r="H1967" s="10" t="str">
        <f t="shared" si="170"/>
        <v>Wed</v>
      </c>
      <c r="I1967" s="10">
        <f t="shared" si="169"/>
        <v>983</v>
      </c>
      <c r="J1967" s="8">
        <f t="shared" si="171"/>
        <v>139</v>
      </c>
      <c r="K1967" s="1">
        <f t="shared" si="168"/>
        <v>33</v>
      </c>
      <c r="L1967" s="1">
        <f t="shared" si="172"/>
        <v>3</v>
      </c>
      <c r="N1967" s="1" t="s">
        <v>50</v>
      </c>
      <c r="P1967" s="4" t="s">
        <v>50</v>
      </c>
      <c r="R1967" s="4" t="s">
        <v>49</v>
      </c>
      <c r="T1967" s="4" t="s">
        <v>49</v>
      </c>
      <c r="V1967" s="17" t="s">
        <v>50</v>
      </c>
      <c r="W1967" s="17"/>
      <c r="X1967" s="59">
        <v>3</v>
      </c>
      <c r="Y1967" s="69"/>
      <c r="Z1967" s="100">
        <v>3.6</v>
      </c>
      <c r="AA1967" s="69"/>
      <c r="AB1967" s="59">
        <v>4.2</v>
      </c>
      <c r="AC1967" s="69"/>
      <c r="AD1967" s="4" t="s">
        <v>52</v>
      </c>
      <c r="AF1967" s="59">
        <v>1.6</v>
      </c>
      <c r="AH1967" s="4" t="s">
        <v>49</v>
      </c>
      <c r="AJ1967" s="100">
        <v>3.2</v>
      </c>
      <c r="AL1967" s="4" t="s">
        <v>46</v>
      </c>
      <c r="AN1967" s="87">
        <v>2</v>
      </c>
      <c r="AP1967" s="100">
        <v>4</v>
      </c>
      <c r="AR1967" s="4" t="s">
        <v>49</v>
      </c>
      <c r="AT1967" s="100">
        <v>5</v>
      </c>
      <c r="AV1967" s="4" t="s">
        <v>49</v>
      </c>
      <c r="AX1967" s="4" t="s">
        <v>52</v>
      </c>
      <c r="AZ1967" s="100">
        <v>3.4</v>
      </c>
      <c r="BB1967" s="100">
        <v>1.8</v>
      </c>
      <c r="BD1967" s="4" t="s">
        <v>50</v>
      </c>
      <c r="BF1967" s="87">
        <v>3.8</v>
      </c>
      <c r="BH1967" s="100">
        <v>4.2</v>
      </c>
      <c r="BI1967" s="69"/>
      <c r="BJ1967" s="81">
        <v>4</v>
      </c>
      <c r="BL1967" s="81">
        <v>2.2000000000000002</v>
      </c>
      <c r="BN1967" s="4" t="s">
        <v>49</v>
      </c>
      <c r="BP1967" s="4" t="s">
        <v>49</v>
      </c>
      <c r="BR1967" s="1" t="s">
        <v>49</v>
      </c>
      <c r="BT1967" s="148">
        <v>2</v>
      </c>
      <c r="BV1967" s="148" t="s">
        <v>48</v>
      </c>
      <c r="BX1967" s="148">
        <v>2.2000000000000002</v>
      </c>
      <c r="BZ1967" s="1" t="s">
        <v>47</v>
      </c>
    </row>
    <row r="1968" spans="2:78" x14ac:dyDescent="0.25">
      <c r="B1968" s="8">
        <v>1967</v>
      </c>
      <c r="C1968" s="8">
        <v>9</v>
      </c>
      <c r="D1968" s="8">
        <v>9</v>
      </c>
      <c r="E1968" s="8">
        <v>2021</v>
      </c>
      <c r="F1968" s="24" t="str">
        <f t="shared" si="167"/>
        <v>09/Sep/2021</v>
      </c>
      <c r="G1968" s="9" t="s">
        <v>21</v>
      </c>
      <c r="H1968" s="10" t="str">
        <f t="shared" si="170"/>
        <v>Thu</v>
      </c>
      <c r="I1968" s="10">
        <f t="shared" si="169"/>
        <v>984</v>
      </c>
      <c r="J1968" s="8">
        <f t="shared" si="171"/>
        <v>139</v>
      </c>
      <c r="K1968" s="1">
        <f t="shared" si="168"/>
        <v>33</v>
      </c>
      <c r="L1968" s="1">
        <f t="shared" si="172"/>
        <v>3</v>
      </c>
      <c r="N1968" s="1" t="s">
        <v>50</v>
      </c>
      <c r="P1968" s="4" t="s">
        <v>50</v>
      </c>
      <c r="R1968" s="4" t="s">
        <v>49</v>
      </c>
      <c r="T1968" s="4" t="s">
        <v>49</v>
      </c>
      <c r="V1968" s="17" t="s">
        <v>50</v>
      </c>
      <c r="W1968" s="17"/>
      <c r="X1968" s="59">
        <v>5.4</v>
      </c>
      <c r="Y1968" s="69"/>
      <c r="Z1968" s="100">
        <v>7.8</v>
      </c>
      <c r="AA1968" s="69"/>
      <c r="AB1968" s="59">
        <v>9.6</v>
      </c>
      <c r="AC1968" s="69"/>
      <c r="AD1968" s="4" t="s">
        <v>52</v>
      </c>
      <c r="AF1968" s="59">
        <v>8</v>
      </c>
      <c r="AH1968" s="4" t="s">
        <v>49</v>
      </c>
      <c r="AJ1968" s="100">
        <v>4</v>
      </c>
      <c r="AL1968" s="4" t="s">
        <v>46</v>
      </c>
      <c r="AN1968" s="87">
        <v>5.2</v>
      </c>
      <c r="AP1968" s="100">
        <v>8</v>
      </c>
      <c r="AR1968" s="4" t="s">
        <v>49</v>
      </c>
      <c r="AT1968" s="100">
        <v>10.4</v>
      </c>
      <c r="AV1968" s="4" t="s">
        <v>49</v>
      </c>
      <c r="AX1968" s="4" t="s">
        <v>52</v>
      </c>
      <c r="AZ1968" s="100">
        <v>7</v>
      </c>
      <c r="BB1968" s="100">
        <v>3.6</v>
      </c>
      <c r="BD1968" s="4" t="s">
        <v>50</v>
      </c>
      <c r="BF1968" s="87">
        <v>7.2</v>
      </c>
      <c r="BH1968" s="100">
        <v>7.6</v>
      </c>
      <c r="BI1968" s="69"/>
      <c r="BJ1968" s="81">
        <v>6.6</v>
      </c>
      <c r="BL1968" s="81">
        <v>3.8</v>
      </c>
      <c r="BN1968" s="4" t="s">
        <v>49</v>
      </c>
      <c r="BP1968" s="4" t="s">
        <v>49</v>
      </c>
      <c r="BR1968" s="1" t="s">
        <v>49</v>
      </c>
      <c r="BT1968" s="148">
        <v>5.4</v>
      </c>
      <c r="BV1968" s="148" t="s">
        <v>48</v>
      </c>
      <c r="BX1968" s="148">
        <v>5.8</v>
      </c>
      <c r="BZ1968" s="1" t="s">
        <v>47</v>
      </c>
    </row>
    <row r="1969" spans="2:78" x14ac:dyDescent="0.25">
      <c r="B1969" s="8">
        <v>1968</v>
      </c>
      <c r="C1969" s="8">
        <v>9</v>
      </c>
      <c r="D1969" s="8">
        <v>9</v>
      </c>
      <c r="E1969" s="8">
        <v>2021</v>
      </c>
      <c r="F1969" s="24" t="str">
        <f t="shared" si="167"/>
        <v>09/Sep/2021</v>
      </c>
      <c r="G1969" s="9" t="s">
        <v>22</v>
      </c>
      <c r="H1969" s="10" t="str">
        <f t="shared" si="170"/>
        <v>Thu</v>
      </c>
      <c r="I1969" s="10">
        <f t="shared" si="169"/>
        <v>984</v>
      </c>
      <c r="J1969" s="8">
        <f t="shared" si="171"/>
        <v>139</v>
      </c>
      <c r="K1969" s="1">
        <f t="shared" si="168"/>
        <v>33</v>
      </c>
      <c r="L1969" s="1">
        <f t="shared" si="172"/>
        <v>3</v>
      </c>
      <c r="N1969" s="1" t="s">
        <v>50</v>
      </c>
      <c r="P1969" s="4" t="s">
        <v>50</v>
      </c>
      <c r="R1969" s="4" t="s">
        <v>49</v>
      </c>
      <c r="T1969" s="4" t="s">
        <v>49</v>
      </c>
      <c r="V1969" s="17" t="s">
        <v>50</v>
      </c>
      <c r="W1969" s="17"/>
      <c r="X1969" s="59">
        <v>2.8</v>
      </c>
      <c r="Y1969" s="69"/>
      <c r="Z1969" s="100">
        <v>3.4</v>
      </c>
      <c r="AA1969" s="69"/>
      <c r="AB1969" s="59">
        <v>3.6</v>
      </c>
      <c r="AC1969" s="69"/>
      <c r="AD1969" s="4" t="s">
        <v>52</v>
      </c>
      <c r="AF1969" s="59">
        <v>3.4</v>
      </c>
      <c r="AH1969" s="4" t="s">
        <v>49</v>
      </c>
      <c r="AJ1969" s="100">
        <v>2.2000000000000002</v>
      </c>
      <c r="AL1969" s="4" t="s">
        <v>46</v>
      </c>
      <c r="AN1969" s="87">
        <v>1.8</v>
      </c>
      <c r="AP1969" s="100">
        <v>3.8</v>
      </c>
      <c r="AR1969" s="4" t="s">
        <v>49</v>
      </c>
      <c r="AT1969" s="100">
        <v>5.6</v>
      </c>
      <c r="AV1969" s="4" t="s">
        <v>49</v>
      </c>
      <c r="AX1969" s="4" t="s">
        <v>52</v>
      </c>
      <c r="AZ1969" s="100">
        <v>2.8</v>
      </c>
      <c r="BB1969" s="100">
        <v>2.2000000000000002</v>
      </c>
      <c r="BD1969" s="4" t="s">
        <v>50</v>
      </c>
      <c r="BF1969" s="87">
        <v>4.2</v>
      </c>
      <c r="BH1969" s="100">
        <v>1.8</v>
      </c>
      <c r="BI1969" s="69"/>
      <c r="BJ1969" s="81">
        <v>4</v>
      </c>
      <c r="BL1969" s="81">
        <v>2.2000000000000002</v>
      </c>
      <c r="BN1969" s="4" t="s">
        <v>49</v>
      </c>
      <c r="BP1969" s="4" t="s">
        <v>49</v>
      </c>
      <c r="BR1969" s="1" t="s">
        <v>49</v>
      </c>
      <c r="BT1969" s="148">
        <v>2.2000000000000002</v>
      </c>
      <c r="BV1969" s="148" t="s">
        <v>48</v>
      </c>
      <c r="BX1969" s="148">
        <v>3.6</v>
      </c>
      <c r="BZ1969" s="1" t="s">
        <v>47</v>
      </c>
    </row>
    <row r="1970" spans="2:78" x14ac:dyDescent="0.25">
      <c r="B1970" s="8">
        <v>1969</v>
      </c>
      <c r="C1970" s="8">
        <v>10</v>
      </c>
      <c r="D1970" s="8">
        <v>9</v>
      </c>
      <c r="E1970" s="8">
        <v>2021</v>
      </c>
      <c r="F1970" s="24" t="str">
        <f t="shared" si="167"/>
        <v>10/Sep/2021</v>
      </c>
      <c r="G1970" s="9" t="s">
        <v>21</v>
      </c>
      <c r="H1970" s="10" t="str">
        <f t="shared" si="170"/>
        <v>Fri</v>
      </c>
      <c r="I1970" s="10">
        <f t="shared" si="169"/>
        <v>985</v>
      </c>
      <c r="J1970" s="8">
        <f t="shared" si="171"/>
        <v>139</v>
      </c>
      <c r="K1970" s="1">
        <f t="shared" si="168"/>
        <v>33</v>
      </c>
      <c r="L1970" s="1">
        <f t="shared" si="172"/>
        <v>3</v>
      </c>
      <c r="N1970" s="1" t="s">
        <v>50</v>
      </c>
      <c r="P1970" s="4" t="s">
        <v>50</v>
      </c>
      <c r="R1970" s="4" t="s">
        <v>49</v>
      </c>
      <c r="T1970" s="4" t="s">
        <v>49</v>
      </c>
      <c r="V1970" s="17" t="s">
        <v>50</v>
      </c>
      <c r="W1970" s="17"/>
      <c r="X1970" s="59">
        <v>5.9</v>
      </c>
      <c r="Y1970" s="69"/>
      <c r="Z1970" s="100">
        <v>6.6</v>
      </c>
      <c r="AA1970" s="69"/>
      <c r="AB1970" s="59">
        <v>8.9</v>
      </c>
      <c r="AC1970" s="69"/>
      <c r="AD1970" s="4" t="s">
        <v>52</v>
      </c>
      <c r="AF1970" s="59">
        <v>5.2</v>
      </c>
      <c r="AH1970" s="4" t="s">
        <v>49</v>
      </c>
      <c r="AJ1970" s="100">
        <v>6.5</v>
      </c>
      <c r="AL1970" s="4" t="s">
        <v>46</v>
      </c>
      <c r="AN1970" s="87">
        <v>4.3</v>
      </c>
      <c r="AP1970" s="100">
        <v>8.4</v>
      </c>
      <c r="AR1970" s="4" t="s">
        <v>49</v>
      </c>
      <c r="AT1970" s="100">
        <v>8.6999999999999993</v>
      </c>
      <c r="AV1970" s="4" t="s">
        <v>49</v>
      </c>
      <c r="AX1970" s="4" t="s">
        <v>52</v>
      </c>
      <c r="AZ1970" s="100">
        <v>6.5</v>
      </c>
      <c r="BB1970" s="100">
        <v>3.3</v>
      </c>
      <c r="BD1970" s="4" t="s">
        <v>50</v>
      </c>
      <c r="BF1970" s="87">
        <v>7.2</v>
      </c>
      <c r="BH1970" s="100">
        <v>6</v>
      </c>
      <c r="BI1970" s="69"/>
      <c r="BJ1970" s="81">
        <v>7</v>
      </c>
      <c r="BL1970" s="81">
        <v>4</v>
      </c>
      <c r="BN1970" s="4" t="s">
        <v>49</v>
      </c>
      <c r="BP1970" s="4" t="s">
        <v>49</v>
      </c>
      <c r="BR1970" s="1" t="s">
        <v>49</v>
      </c>
      <c r="BT1970" s="148">
        <v>5.4</v>
      </c>
      <c r="BV1970" s="148" t="s">
        <v>48</v>
      </c>
      <c r="BX1970" s="148">
        <v>3.6</v>
      </c>
      <c r="BZ1970" s="1" t="s">
        <v>47</v>
      </c>
    </row>
    <row r="1971" spans="2:78" x14ac:dyDescent="0.25">
      <c r="B1971" s="8">
        <v>1970</v>
      </c>
      <c r="C1971" s="8">
        <v>10</v>
      </c>
      <c r="D1971" s="8">
        <v>9</v>
      </c>
      <c r="E1971" s="8">
        <v>2021</v>
      </c>
      <c r="F1971" s="24" t="str">
        <f t="shared" si="167"/>
        <v>10/Sep/2021</v>
      </c>
      <c r="G1971" s="9" t="s">
        <v>22</v>
      </c>
      <c r="H1971" s="10" t="str">
        <f t="shared" si="170"/>
        <v>Fri</v>
      </c>
      <c r="I1971" s="10">
        <f t="shared" si="169"/>
        <v>985</v>
      </c>
      <c r="J1971" s="8">
        <f t="shared" si="171"/>
        <v>139</v>
      </c>
      <c r="K1971" s="1">
        <f t="shared" si="168"/>
        <v>33</v>
      </c>
      <c r="L1971" s="1">
        <f t="shared" si="172"/>
        <v>3</v>
      </c>
      <c r="N1971" s="1" t="s">
        <v>50</v>
      </c>
      <c r="P1971" s="4" t="s">
        <v>50</v>
      </c>
      <c r="R1971" s="4" t="s">
        <v>49</v>
      </c>
      <c r="T1971" s="4" t="s">
        <v>49</v>
      </c>
      <c r="V1971" s="17" t="s">
        <v>50</v>
      </c>
      <c r="W1971" s="17"/>
      <c r="X1971" s="59">
        <v>2.9</v>
      </c>
      <c r="Y1971" s="69"/>
      <c r="Z1971" s="100">
        <v>3.8</v>
      </c>
      <c r="AA1971" s="69"/>
      <c r="AB1971" s="59">
        <v>4.5</v>
      </c>
      <c r="AC1971" s="69"/>
      <c r="AD1971" s="4" t="s">
        <v>52</v>
      </c>
      <c r="AF1971" s="59">
        <v>3.9</v>
      </c>
      <c r="AH1971" s="4" t="s">
        <v>49</v>
      </c>
      <c r="AJ1971" s="100">
        <v>3.2</v>
      </c>
      <c r="AL1971" s="4" t="s">
        <v>46</v>
      </c>
      <c r="AN1971" s="87">
        <v>2.6</v>
      </c>
      <c r="AP1971" s="100">
        <v>3.7</v>
      </c>
      <c r="AR1971" s="4" t="s">
        <v>49</v>
      </c>
      <c r="AT1971" s="100">
        <v>4.4000000000000004</v>
      </c>
      <c r="AV1971" s="4" t="s">
        <v>49</v>
      </c>
      <c r="AX1971" s="4" t="s">
        <v>52</v>
      </c>
      <c r="AZ1971" s="100">
        <v>3.4</v>
      </c>
      <c r="BB1971" s="100">
        <v>2.2999999999999998</v>
      </c>
      <c r="BD1971" s="4" t="s">
        <v>50</v>
      </c>
      <c r="BF1971" s="87">
        <v>4.5</v>
      </c>
      <c r="BH1971" s="100">
        <v>2.6</v>
      </c>
      <c r="BI1971" s="69"/>
      <c r="BJ1971" s="81">
        <v>3.5</v>
      </c>
      <c r="BL1971" s="81">
        <v>2.2000000000000002</v>
      </c>
      <c r="BN1971" s="4" t="s">
        <v>49</v>
      </c>
      <c r="BP1971" s="4" t="s">
        <v>49</v>
      </c>
      <c r="BR1971" s="1" t="s">
        <v>49</v>
      </c>
      <c r="BT1971" s="148">
        <v>2.4</v>
      </c>
      <c r="BV1971" s="148" t="s">
        <v>48</v>
      </c>
      <c r="BX1971" s="148">
        <v>2.9</v>
      </c>
      <c r="BZ1971" s="1" t="s">
        <v>47</v>
      </c>
    </row>
    <row r="1972" spans="2:78" x14ac:dyDescent="0.25">
      <c r="B1972" s="8">
        <v>1971</v>
      </c>
      <c r="C1972" s="8">
        <v>11</v>
      </c>
      <c r="D1972" s="8">
        <v>9</v>
      </c>
      <c r="E1972" s="8">
        <v>2021</v>
      </c>
      <c r="F1972" s="24" t="str">
        <f t="shared" si="167"/>
        <v>11/Sep/2021</v>
      </c>
      <c r="G1972" s="9" t="s">
        <v>21</v>
      </c>
      <c r="H1972" s="10" t="str">
        <f t="shared" si="170"/>
        <v>Sat</v>
      </c>
      <c r="I1972" s="10">
        <f t="shared" si="169"/>
        <v>986</v>
      </c>
      <c r="J1972" s="8">
        <f t="shared" si="171"/>
        <v>139</v>
      </c>
      <c r="K1972" s="1">
        <f t="shared" si="168"/>
        <v>33</v>
      </c>
      <c r="L1972" s="1">
        <f t="shared" si="172"/>
        <v>3</v>
      </c>
      <c r="N1972" s="1" t="s">
        <v>50</v>
      </c>
      <c r="P1972" s="4" t="s">
        <v>50</v>
      </c>
      <c r="R1972" s="4" t="s">
        <v>49</v>
      </c>
      <c r="T1972" s="4" t="s">
        <v>49</v>
      </c>
      <c r="V1972" s="17" t="s">
        <v>50</v>
      </c>
      <c r="W1972" s="17"/>
      <c r="X1972" s="59">
        <v>5.8</v>
      </c>
      <c r="Y1972" s="69"/>
      <c r="Z1972" s="100">
        <v>7</v>
      </c>
      <c r="AA1972" s="69"/>
      <c r="AB1972" s="59">
        <v>9</v>
      </c>
      <c r="AC1972" s="69"/>
      <c r="AD1972" s="4" t="s">
        <v>52</v>
      </c>
      <c r="AF1972" s="59">
        <v>6.8</v>
      </c>
      <c r="AH1972" s="4" t="s">
        <v>49</v>
      </c>
      <c r="AJ1972" s="100">
        <v>7</v>
      </c>
      <c r="AL1972" s="4" t="s">
        <v>46</v>
      </c>
      <c r="AN1972" s="87">
        <v>5.8</v>
      </c>
      <c r="AP1972" s="100">
        <v>8.8000000000000007</v>
      </c>
      <c r="AR1972" s="4" t="s">
        <v>49</v>
      </c>
      <c r="AT1972" s="100">
        <v>10.6</v>
      </c>
      <c r="AV1972" s="4" t="s">
        <v>49</v>
      </c>
      <c r="AX1972" s="4" t="s">
        <v>52</v>
      </c>
      <c r="AZ1972" s="100">
        <v>7.4</v>
      </c>
      <c r="BB1972" s="100">
        <v>3.8</v>
      </c>
      <c r="BD1972" s="4" t="s">
        <v>50</v>
      </c>
      <c r="BF1972" s="87">
        <v>8</v>
      </c>
      <c r="BH1972" s="100">
        <v>4.8</v>
      </c>
      <c r="BI1972" s="69"/>
      <c r="BJ1972" s="81">
        <v>7</v>
      </c>
      <c r="BL1972" s="81">
        <v>4.5999999999999996</v>
      </c>
      <c r="BN1972" s="4" t="s">
        <v>49</v>
      </c>
      <c r="BP1972" s="4" t="s">
        <v>49</v>
      </c>
      <c r="BR1972" s="1" t="s">
        <v>49</v>
      </c>
      <c r="BT1972" s="148">
        <v>5.8</v>
      </c>
      <c r="BV1972" s="148" t="s">
        <v>48</v>
      </c>
      <c r="BX1972" s="148">
        <v>4</v>
      </c>
      <c r="BZ1972" s="1" t="s">
        <v>47</v>
      </c>
    </row>
    <row r="1973" spans="2:78" x14ac:dyDescent="0.25">
      <c r="B1973" s="8">
        <v>1972</v>
      </c>
      <c r="C1973" s="8">
        <v>11</v>
      </c>
      <c r="D1973" s="8">
        <v>9</v>
      </c>
      <c r="E1973" s="8">
        <v>2021</v>
      </c>
      <c r="F1973" s="24" t="str">
        <f t="shared" si="167"/>
        <v>11/Sep/2021</v>
      </c>
      <c r="G1973" s="9" t="s">
        <v>22</v>
      </c>
      <c r="H1973" s="10" t="str">
        <f t="shared" si="170"/>
        <v>Sat</v>
      </c>
      <c r="I1973" s="10">
        <f t="shared" si="169"/>
        <v>986</v>
      </c>
      <c r="J1973" s="8">
        <f t="shared" si="171"/>
        <v>139</v>
      </c>
      <c r="K1973" s="1">
        <f t="shared" si="168"/>
        <v>33</v>
      </c>
      <c r="L1973" s="1">
        <f t="shared" si="172"/>
        <v>3</v>
      </c>
      <c r="N1973" s="1" t="s">
        <v>50</v>
      </c>
      <c r="P1973" s="4" t="s">
        <v>50</v>
      </c>
      <c r="R1973" s="4" t="s">
        <v>49</v>
      </c>
      <c r="T1973" s="4" t="s">
        <v>49</v>
      </c>
      <c r="V1973" s="17" t="s">
        <v>50</v>
      </c>
      <c r="W1973" s="17"/>
      <c r="X1973" s="59">
        <v>2.6</v>
      </c>
      <c r="Y1973" s="69"/>
      <c r="Z1973" s="100">
        <v>2.8</v>
      </c>
      <c r="AA1973" s="69"/>
      <c r="AB1973" s="59">
        <v>4</v>
      </c>
      <c r="AC1973" s="69"/>
      <c r="AD1973" s="4" t="s">
        <v>52</v>
      </c>
      <c r="AF1973" s="59">
        <v>3.2</v>
      </c>
      <c r="AH1973" s="4" t="s">
        <v>49</v>
      </c>
      <c r="AJ1973" s="100">
        <v>3</v>
      </c>
      <c r="AL1973" s="4" t="s">
        <v>46</v>
      </c>
      <c r="AN1973" s="87">
        <v>3</v>
      </c>
      <c r="AP1973" s="100">
        <v>4.5999999999999996</v>
      </c>
      <c r="AR1973" s="4" t="s">
        <v>49</v>
      </c>
      <c r="AT1973" s="100">
        <v>4.2</v>
      </c>
      <c r="AV1973" s="4" t="s">
        <v>49</v>
      </c>
      <c r="AX1973" s="4" t="s">
        <v>52</v>
      </c>
      <c r="AZ1973" s="100">
        <v>3.8</v>
      </c>
      <c r="BB1973" s="100">
        <v>1.8</v>
      </c>
      <c r="BD1973" s="4" t="s">
        <v>50</v>
      </c>
      <c r="BF1973" s="87">
        <v>3.8</v>
      </c>
      <c r="BH1973" s="100">
        <v>2.2000000000000002</v>
      </c>
      <c r="BI1973" s="69"/>
      <c r="BJ1973" s="81">
        <v>3</v>
      </c>
      <c r="BL1973" s="81">
        <v>2.2000000000000002</v>
      </c>
      <c r="BN1973" s="4" t="s">
        <v>49</v>
      </c>
      <c r="BP1973" s="4" t="s">
        <v>49</v>
      </c>
      <c r="BR1973" s="1" t="s">
        <v>49</v>
      </c>
      <c r="BT1973" s="148">
        <v>2.4</v>
      </c>
      <c r="BV1973" s="148" t="s">
        <v>48</v>
      </c>
      <c r="BX1973" s="148">
        <v>2.6</v>
      </c>
      <c r="BZ1973" s="1" t="s">
        <v>47</v>
      </c>
    </row>
    <row r="1974" spans="2:78" x14ac:dyDescent="0.25">
      <c r="B1974" s="8">
        <v>1973</v>
      </c>
      <c r="C1974" s="8">
        <v>12</v>
      </c>
      <c r="D1974" s="8">
        <v>9</v>
      </c>
      <c r="E1974" s="8">
        <v>2021</v>
      </c>
      <c r="F1974" s="24" t="str">
        <f t="shared" si="167"/>
        <v>12/Sep/2021</v>
      </c>
      <c r="G1974" s="9" t="s">
        <v>21</v>
      </c>
      <c r="H1974" s="10" t="str">
        <f t="shared" si="170"/>
        <v>Sun</v>
      </c>
      <c r="I1974" s="10">
        <f t="shared" si="169"/>
        <v>987</v>
      </c>
      <c r="J1974" s="8">
        <f t="shared" si="171"/>
        <v>139</v>
      </c>
      <c r="K1974" s="1">
        <f t="shared" si="168"/>
        <v>33</v>
      </c>
      <c r="L1974" s="1">
        <f t="shared" si="172"/>
        <v>3</v>
      </c>
      <c r="N1974" s="1" t="s">
        <v>50</v>
      </c>
      <c r="P1974" s="4" t="s">
        <v>50</v>
      </c>
      <c r="R1974" s="4" t="s">
        <v>49</v>
      </c>
      <c r="T1974" s="4" t="s">
        <v>49</v>
      </c>
      <c r="V1974" s="17" t="s">
        <v>50</v>
      </c>
      <c r="W1974" s="17"/>
      <c r="X1974" s="59">
        <v>5.4</v>
      </c>
      <c r="Y1974" s="69"/>
      <c r="Z1974" s="100">
        <v>6.4</v>
      </c>
      <c r="AA1974" s="69"/>
      <c r="AB1974" s="59">
        <v>9.6</v>
      </c>
      <c r="AC1974" s="69"/>
      <c r="AD1974" s="4" t="s">
        <v>52</v>
      </c>
      <c r="AF1974" s="59">
        <v>5.6</v>
      </c>
      <c r="AH1974" s="4" t="s">
        <v>49</v>
      </c>
      <c r="AJ1974" s="100">
        <v>5.8</v>
      </c>
      <c r="AL1974" s="4" t="s">
        <v>46</v>
      </c>
      <c r="AN1974" s="87">
        <v>4.8</v>
      </c>
      <c r="AP1974" s="100">
        <v>7</v>
      </c>
      <c r="AR1974" s="4" t="s">
        <v>49</v>
      </c>
      <c r="AT1974" s="100">
        <v>9</v>
      </c>
      <c r="AV1974" s="4" t="s">
        <v>49</v>
      </c>
      <c r="AX1974" s="4" t="s">
        <v>52</v>
      </c>
      <c r="AZ1974" s="100">
        <v>8</v>
      </c>
      <c r="BB1974" s="100">
        <v>4.4000000000000004</v>
      </c>
      <c r="BD1974" s="4" t="s">
        <v>50</v>
      </c>
      <c r="BF1974" s="87">
        <v>9</v>
      </c>
      <c r="BH1974" s="100">
        <v>3.8</v>
      </c>
      <c r="BI1974" s="69"/>
      <c r="BJ1974" s="81">
        <v>6</v>
      </c>
      <c r="BL1974" s="81">
        <v>4.2</v>
      </c>
      <c r="BN1974" s="4" t="s">
        <v>49</v>
      </c>
      <c r="BP1974" s="4" t="s">
        <v>49</v>
      </c>
      <c r="BR1974" s="1" t="s">
        <v>49</v>
      </c>
      <c r="BT1974" s="148">
        <v>5.8</v>
      </c>
      <c r="BV1974" s="148" t="s">
        <v>48</v>
      </c>
      <c r="BX1974" s="148">
        <v>4.5999999999999996</v>
      </c>
      <c r="BZ1974" s="1" t="s">
        <v>47</v>
      </c>
    </row>
    <row r="1975" spans="2:78" x14ac:dyDescent="0.25">
      <c r="B1975" s="8">
        <v>1974</v>
      </c>
      <c r="C1975" s="8">
        <v>12</v>
      </c>
      <c r="D1975" s="8">
        <v>9</v>
      </c>
      <c r="E1975" s="8">
        <v>2021</v>
      </c>
      <c r="F1975" s="24" t="str">
        <f t="shared" si="167"/>
        <v>12/Sep/2021</v>
      </c>
      <c r="G1975" s="9" t="s">
        <v>22</v>
      </c>
      <c r="H1975" s="10" t="str">
        <f t="shared" si="170"/>
        <v>Sun</v>
      </c>
      <c r="I1975" s="10">
        <f t="shared" si="169"/>
        <v>987</v>
      </c>
      <c r="J1975" s="8">
        <f t="shared" si="171"/>
        <v>139</v>
      </c>
      <c r="K1975" s="1">
        <f t="shared" si="168"/>
        <v>33</v>
      </c>
      <c r="L1975" s="1">
        <f t="shared" si="172"/>
        <v>3</v>
      </c>
      <c r="N1975" s="1" t="s">
        <v>50</v>
      </c>
      <c r="P1975" s="4" t="s">
        <v>50</v>
      </c>
      <c r="R1975" s="4" t="s">
        <v>49</v>
      </c>
      <c r="T1975" s="4" t="s">
        <v>49</v>
      </c>
      <c r="V1975" s="17" t="s">
        <v>50</v>
      </c>
      <c r="W1975" s="17"/>
      <c r="X1975" s="59">
        <v>1.8</v>
      </c>
      <c r="Y1975" s="69"/>
      <c r="Z1975" s="100">
        <v>3.2</v>
      </c>
      <c r="AA1975" s="69"/>
      <c r="AB1975" s="59">
        <v>2.6</v>
      </c>
      <c r="AC1975" s="69"/>
      <c r="AD1975" s="4" t="s">
        <v>52</v>
      </c>
      <c r="AF1975" s="59">
        <v>1.8</v>
      </c>
      <c r="AH1975" s="4" t="s">
        <v>49</v>
      </c>
      <c r="AJ1975" s="100">
        <v>1.8</v>
      </c>
      <c r="AL1975" s="4" t="s">
        <v>46</v>
      </c>
      <c r="AN1975" s="87">
        <v>1.4</v>
      </c>
      <c r="AP1975" s="100">
        <v>1.6</v>
      </c>
      <c r="AR1975" s="4" t="s">
        <v>49</v>
      </c>
      <c r="AT1975" s="100">
        <v>2.6</v>
      </c>
      <c r="AV1975" s="4" t="s">
        <v>49</v>
      </c>
      <c r="AX1975" s="4" t="s">
        <v>52</v>
      </c>
      <c r="AZ1975" s="100">
        <v>2.6</v>
      </c>
      <c r="BB1975" s="100">
        <v>1</v>
      </c>
      <c r="BD1975" s="4" t="s">
        <v>50</v>
      </c>
      <c r="BF1975" s="87">
        <v>2.6</v>
      </c>
      <c r="BH1975" s="100">
        <v>1.2</v>
      </c>
      <c r="BI1975" s="69"/>
      <c r="BJ1975" s="81">
        <v>2.2000000000000002</v>
      </c>
      <c r="BL1975" s="81">
        <v>2</v>
      </c>
      <c r="BN1975" s="4" t="s">
        <v>49</v>
      </c>
      <c r="BP1975" s="4" t="s">
        <v>49</v>
      </c>
      <c r="BR1975" s="1" t="s">
        <v>49</v>
      </c>
      <c r="BT1975" s="148">
        <v>1.8</v>
      </c>
      <c r="BV1975" s="148" t="s">
        <v>48</v>
      </c>
      <c r="BX1975" s="148">
        <v>2.2000000000000002</v>
      </c>
      <c r="BZ1975" s="1" t="s">
        <v>47</v>
      </c>
    </row>
    <row r="1976" spans="2:78" x14ac:dyDescent="0.25">
      <c r="B1976" s="8">
        <v>1975</v>
      </c>
      <c r="C1976" s="8">
        <v>13</v>
      </c>
      <c r="D1976" s="8">
        <v>9</v>
      </c>
      <c r="E1976" s="8">
        <v>2021</v>
      </c>
      <c r="F1976" s="24" t="str">
        <f t="shared" si="167"/>
        <v>13/Sep/2021</v>
      </c>
      <c r="G1976" s="9" t="s">
        <v>21</v>
      </c>
      <c r="H1976" s="10" t="str">
        <f t="shared" si="170"/>
        <v>Mon</v>
      </c>
      <c r="I1976" s="10">
        <f t="shared" si="169"/>
        <v>988</v>
      </c>
      <c r="J1976" s="8">
        <f t="shared" si="171"/>
        <v>140</v>
      </c>
      <c r="K1976" s="1">
        <f t="shared" si="168"/>
        <v>33</v>
      </c>
      <c r="L1976" s="1">
        <f t="shared" si="172"/>
        <v>3</v>
      </c>
      <c r="N1976" s="1" t="s">
        <v>50</v>
      </c>
      <c r="P1976" s="4" t="s">
        <v>50</v>
      </c>
      <c r="R1976" s="4" t="s">
        <v>49</v>
      </c>
      <c r="T1976" s="4" t="s">
        <v>49</v>
      </c>
      <c r="V1976" s="17" t="s">
        <v>50</v>
      </c>
      <c r="W1976" s="17"/>
      <c r="X1976" s="59">
        <v>5.4</v>
      </c>
      <c r="Y1976" s="69"/>
      <c r="Z1976" s="100">
        <v>8</v>
      </c>
      <c r="AA1976" s="69"/>
      <c r="AB1976" s="59">
        <v>8.8000000000000007</v>
      </c>
      <c r="AC1976" s="69"/>
      <c r="AD1976" s="4" t="s">
        <v>52</v>
      </c>
      <c r="AF1976" s="59">
        <v>5.6</v>
      </c>
      <c r="AH1976" s="4" t="s">
        <v>49</v>
      </c>
      <c r="AJ1976" s="100">
        <v>7</v>
      </c>
      <c r="AL1976" s="4" t="s">
        <v>46</v>
      </c>
      <c r="AN1976" s="87">
        <v>5</v>
      </c>
      <c r="AP1976" s="100">
        <v>9</v>
      </c>
      <c r="AR1976" s="4" t="s">
        <v>49</v>
      </c>
      <c r="AT1976" s="100">
        <v>8.8000000000000007</v>
      </c>
      <c r="AV1976" s="4" t="s">
        <v>49</v>
      </c>
      <c r="AX1976" s="4" t="s">
        <v>52</v>
      </c>
      <c r="AZ1976" s="100">
        <v>5.6</v>
      </c>
      <c r="BB1976" s="100">
        <v>3</v>
      </c>
      <c r="BD1976" s="4" t="s">
        <v>50</v>
      </c>
      <c r="BF1976" s="87">
        <v>7</v>
      </c>
      <c r="BH1976" s="100">
        <v>4.2</v>
      </c>
      <c r="BI1976" s="69"/>
      <c r="BJ1976" s="81">
        <v>7</v>
      </c>
      <c r="BL1976" s="81">
        <v>3.8</v>
      </c>
      <c r="BN1976" s="4" t="s">
        <v>49</v>
      </c>
      <c r="BP1976" s="4" t="s">
        <v>49</v>
      </c>
      <c r="BR1976" s="1" t="s">
        <v>49</v>
      </c>
      <c r="BT1976" s="148">
        <v>6.6</v>
      </c>
      <c r="BV1976" s="148" t="s">
        <v>48</v>
      </c>
      <c r="BX1976" s="148">
        <v>3.2</v>
      </c>
      <c r="BZ1976" s="1" t="s">
        <v>47</v>
      </c>
    </row>
    <row r="1977" spans="2:78" x14ac:dyDescent="0.25">
      <c r="B1977" s="8">
        <v>1976</v>
      </c>
      <c r="C1977" s="8">
        <v>13</v>
      </c>
      <c r="D1977" s="8">
        <v>9</v>
      </c>
      <c r="E1977" s="8">
        <v>2021</v>
      </c>
      <c r="F1977" s="24" t="str">
        <f t="shared" si="167"/>
        <v>13/Sep/2021</v>
      </c>
      <c r="G1977" s="9" t="s">
        <v>22</v>
      </c>
      <c r="H1977" s="10" t="str">
        <f t="shared" si="170"/>
        <v>Mon</v>
      </c>
      <c r="I1977" s="10">
        <f t="shared" si="169"/>
        <v>988</v>
      </c>
      <c r="J1977" s="8">
        <f t="shared" si="171"/>
        <v>140</v>
      </c>
      <c r="K1977" s="1">
        <f t="shared" si="168"/>
        <v>33</v>
      </c>
      <c r="L1977" s="1">
        <f t="shared" si="172"/>
        <v>3</v>
      </c>
      <c r="N1977" s="1" t="s">
        <v>50</v>
      </c>
      <c r="P1977" s="4" t="s">
        <v>50</v>
      </c>
      <c r="R1977" s="4" t="s">
        <v>49</v>
      </c>
      <c r="T1977" s="4" t="s">
        <v>49</v>
      </c>
      <c r="V1977" s="17" t="s">
        <v>50</v>
      </c>
      <c r="W1977" s="17"/>
      <c r="X1977" s="59">
        <v>2.6</v>
      </c>
      <c r="Y1977" s="69"/>
      <c r="Z1977" s="100">
        <v>3.2</v>
      </c>
      <c r="AA1977" s="69"/>
      <c r="AB1977" s="59">
        <v>4.5999999999999996</v>
      </c>
      <c r="AC1977" s="69"/>
      <c r="AD1977" s="4" t="s">
        <v>52</v>
      </c>
      <c r="AF1977" s="59">
        <v>3</v>
      </c>
      <c r="AH1977" s="4" t="s">
        <v>49</v>
      </c>
      <c r="AJ1977" s="100">
        <v>3.6</v>
      </c>
      <c r="AL1977" s="4" t="s">
        <v>46</v>
      </c>
      <c r="AN1977" s="87">
        <v>2.8</v>
      </c>
      <c r="AP1977" s="100">
        <v>3.6</v>
      </c>
      <c r="AR1977" s="4" t="s">
        <v>49</v>
      </c>
      <c r="AT1977" s="100">
        <v>5</v>
      </c>
      <c r="AV1977" s="4" t="s">
        <v>49</v>
      </c>
      <c r="AX1977" s="4" t="s">
        <v>52</v>
      </c>
      <c r="AZ1977" s="100">
        <v>4</v>
      </c>
      <c r="BB1977" s="100">
        <v>2.8</v>
      </c>
      <c r="BD1977" s="4" t="s">
        <v>50</v>
      </c>
      <c r="BF1977" s="87">
        <v>5</v>
      </c>
      <c r="BH1977" s="100">
        <v>2.2000000000000002</v>
      </c>
      <c r="BI1977" s="69"/>
      <c r="BJ1977" s="81">
        <v>2.8</v>
      </c>
      <c r="BL1977" s="81">
        <v>3.6</v>
      </c>
      <c r="BN1977" s="4" t="s">
        <v>49</v>
      </c>
      <c r="BP1977" s="4" t="s">
        <v>49</v>
      </c>
      <c r="BR1977" s="1" t="s">
        <v>49</v>
      </c>
      <c r="BT1977" s="148">
        <v>2.8</v>
      </c>
      <c r="BV1977" s="148" t="s">
        <v>48</v>
      </c>
      <c r="BX1977" s="148">
        <v>5.6</v>
      </c>
      <c r="BZ1977" s="1" t="s">
        <v>47</v>
      </c>
    </row>
    <row r="1978" spans="2:78" x14ac:dyDescent="0.25">
      <c r="B1978" s="8">
        <v>1977</v>
      </c>
      <c r="C1978" s="8">
        <v>14</v>
      </c>
      <c r="D1978" s="8">
        <v>9</v>
      </c>
      <c r="E1978" s="8">
        <v>2021</v>
      </c>
      <c r="F1978" s="24" t="str">
        <f t="shared" si="167"/>
        <v>14/Sep/2021</v>
      </c>
      <c r="G1978" s="9" t="s">
        <v>21</v>
      </c>
      <c r="H1978" s="10" t="str">
        <f t="shared" si="170"/>
        <v>Tue</v>
      </c>
      <c r="I1978" s="10">
        <f t="shared" si="169"/>
        <v>989</v>
      </c>
      <c r="J1978" s="8">
        <f t="shared" si="171"/>
        <v>140</v>
      </c>
      <c r="K1978" s="1">
        <f t="shared" si="168"/>
        <v>33</v>
      </c>
      <c r="L1978" s="1">
        <f t="shared" si="172"/>
        <v>3</v>
      </c>
      <c r="N1978" s="1" t="s">
        <v>50</v>
      </c>
      <c r="P1978" s="4" t="s">
        <v>50</v>
      </c>
      <c r="R1978" s="4" t="s">
        <v>49</v>
      </c>
      <c r="T1978" s="4" t="s">
        <v>49</v>
      </c>
      <c r="V1978" s="17" t="s">
        <v>50</v>
      </c>
      <c r="W1978" s="17"/>
      <c r="X1978" s="59">
        <v>4.8</v>
      </c>
      <c r="Y1978" s="69"/>
      <c r="Z1978" s="100">
        <v>6.4</v>
      </c>
      <c r="AA1978" s="69"/>
      <c r="AB1978" s="59">
        <v>8.6</v>
      </c>
      <c r="AC1978" s="69"/>
      <c r="AD1978" s="4" t="s">
        <v>52</v>
      </c>
      <c r="AF1978" s="59">
        <v>6.4</v>
      </c>
      <c r="AH1978" s="4" t="s">
        <v>49</v>
      </c>
      <c r="AJ1978" s="100">
        <v>6.9</v>
      </c>
      <c r="AL1978" s="4" t="s">
        <v>46</v>
      </c>
      <c r="AN1978" s="87">
        <v>5.2</v>
      </c>
      <c r="AP1978" s="100">
        <v>8.6</v>
      </c>
      <c r="AR1978" s="4" t="s">
        <v>49</v>
      </c>
      <c r="AT1978" s="100">
        <v>9.1999999999999993</v>
      </c>
      <c r="AV1978" s="4" t="s">
        <v>49</v>
      </c>
      <c r="AX1978" s="4" t="s">
        <v>52</v>
      </c>
      <c r="AZ1978" s="100">
        <v>6.4</v>
      </c>
      <c r="BB1978" s="100">
        <v>4</v>
      </c>
      <c r="BD1978" s="4" t="s">
        <v>50</v>
      </c>
      <c r="BF1978" s="87">
        <v>8</v>
      </c>
      <c r="BH1978" s="100">
        <v>3.6</v>
      </c>
      <c r="BI1978" s="69"/>
      <c r="BJ1978" s="81">
        <v>7.2</v>
      </c>
      <c r="BL1978" s="81">
        <v>4.4000000000000004</v>
      </c>
      <c r="BN1978" s="4" t="s">
        <v>49</v>
      </c>
      <c r="BP1978" s="4" t="s">
        <v>49</v>
      </c>
      <c r="BR1978" s="1" t="s">
        <v>49</v>
      </c>
      <c r="BT1978" s="148">
        <v>5.6</v>
      </c>
      <c r="BV1978" s="148" t="s">
        <v>48</v>
      </c>
      <c r="BX1978" s="148">
        <v>5</v>
      </c>
      <c r="BZ1978" s="1" t="s">
        <v>47</v>
      </c>
    </row>
    <row r="1979" spans="2:78" x14ac:dyDescent="0.25">
      <c r="B1979" s="8">
        <v>1978</v>
      </c>
      <c r="C1979" s="8">
        <v>14</v>
      </c>
      <c r="D1979" s="8">
        <v>9</v>
      </c>
      <c r="E1979" s="8">
        <v>2021</v>
      </c>
      <c r="F1979" s="24" t="str">
        <f t="shared" si="167"/>
        <v>14/Sep/2021</v>
      </c>
      <c r="G1979" s="9" t="s">
        <v>22</v>
      </c>
      <c r="H1979" s="10" t="str">
        <f t="shared" si="170"/>
        <v>Tue</v>
      </c>
      <c r="I1979" s="10">
        <f t="shared" si="169"/>
        <v>989</v>
      </c>
      <c r="J1979" s="8">
        <f t="shared" si="171"/>
        <v>140</v>
      </c>
      <c r="K1979" s="1">
        <f t="shared" si="168"/>
        <v>33</v>
      </c>
      <c r="L1979" s="1">
        <f t="shared" si="172"/>
        <v>3</v>
      </c>
      <c r="N1979" s="1" t="s">
        <v>50</v>
      </c>
      <c r="P1979" s="4" t="s">
        <v>50</v>
      </c>
      <c r="R1979" s="4" t="s">
        <v>49</v>
      </c>
      <c r="T1979" s="4" t="s">
        <v>49</v>
      </c>
      <c r="V1979" s="17" t="s">
        <v>50</v>
      </c>
      <c r="W1979" s="17"/>
      <c r="X1979" s="59">
        <v>2.8</v>
      </c>
      <c r="Y1979" s="69"/>
      <c r="Z1979" s="100">
        <v>3.4</v>
      </c>
      <c r="AA1979" s="69"/>
      <c r="AB1979" s="59">
        <v>3</v>
      </c>
      <c r="AC1979" s="69"/>
      <c r="AD1979" s="4" t="s">
        <v>52</v>
      </c>
      <c r="AF1979" s="59">
        <v>2</v>
      </c>
      <c r="AH1979" s="4" t="s">
        <v>49</v>
      </c>
      <c r="AJ1979" s="100">
        <v>3.2</v>
      </c>
      <c r="AL1979" s="4" t="s">
        <v>46</v>
      </c>
      <c r="AN1979" s="87">
        <v>2.2000000000000002</v>
      </c>
      <c r="AP1979" s="100">
        <v>6.4</v>
      </c>
      <c r="AR1979" s="4" t="s">
        <v>49</v>
      </c>
      <c r="AT1979" s="100">
        <v>5.2</v>
      </c>
      <c r="AV1979" s="4" t="s">
        <v>49</v>
      </c>
      <c r="AX1979" s="4" t="s">
        <v>52</v>
      </c>
      <c r="AZ1979" s="100">
        <v>3.4</v>
      </c>
      <c r="BB1979" s="100">
        <v>2.2000000000000002</v>
      </c>
      <c r="BD1979" s="4" t="s">
        <v>50</v>
      </c>
      <c r="BF1979" s="87">
        <v>4</v>
      </c>
      <c r="BH1979" s="100">
        <v>3</v>
      </c>
      <c r="BI1979" s="69"/>
      <c r="BJ1979" s="81">
        <v>3.4</v>
      </c>
      <c r="BL1979" s="81">
        <v>2.2000000000000002</v>
      </c>
      <c r="BN1979" s="4" t="s">
        <v>49</v>
      </c>
      <c r="BP1979" s="4" t="s">
        <v>49</v>
      </c>
      <c r="BR1979" s="1" t="s">
        <v>49</v>
      </c>
      <c r="BT1979" s="148">
        <v>5.4</v>
      </c>
      <c r="BV1979" s="148" t="s">
        <v>48</v>
      </c>
      <c r="BX1979" s="148">
        <v>5</v>
      </c>
      <c r="BZ1979" s="1" t="s">
        <v>47</v>
      </c>
    </row>
    <row r="1980" spans="2:78" x14ac:dyDescent="0.25">
      <c r="B1980" s="8">
        <v>1979</v>
      </c>
      <c r="C1980" s="8">
        <v>15</v>
      </c>
      <c r="D1980" s="8">
        <v>9</v>
      </c>
      <c r="E1980" s="8">
        <v>2021</v>
      </c>
      <c r="F1980" s="24" t="str">
        <f t="shared" si="167"/>
        <v>15/Sep/2021</v>
      </c>
      <c r="G1980" s="9" t="s">
        <v>21</v>
      </c>
      <c r="H1980" s="10" t="str">
        <f t="shared" si="170"/>
        <v>Wed</v>
      </c>
      <c r="I1980" s="10">
        <f t="shared" si="169"/>
        <v>990</v>
      </c>
      <c r="J1980" s="8">
        <f t="shared" si="171"/>
        <v>140</v>
      </c>
      <c r="K1980" s="1">
        <f t="shared" si="168"/>
        <v>33</v>
      </c>
      <c r="L1980" s="1">
        <f t="shared" si="172"/>
        <v>3</v>
      </c>
      <c r="N1980" s="1" t="s">
        <v>50</v>
      </c>
      <c r="P1980" s="4" t="s">
        <v>50</v>
      </c>
      <c r="R1980" s="4" t="s">
        <v>49</v>
      </c>
      <c r="T1980" s="4" t="s">
        <v>49</v>
      </c>
      <c r="V1980" s="17" t="s">
        <v>50</v>
      </c>
      <c r="W1980" s="17"/>
      <c r="X1980" s="59">
        <v>4.5999999999999996</v>
      </c>
      <c r="Y1980" s="69"/>
      <c r="Z1980" s="100">
        <v>8.8000000000000007</v>
      </c>
      <c r="AA1980" s="69"/>
      <c r="AB1980" s="59">
        <v>10.4</v>
      </c>
      <c r="AC1980" s="69"/>
      <c r="AD1980" s="4" t="s">
        <v>52</v>
      </c>
      <c r="AF1980" s="59">
        <v>6</v>
      </c>
      <c r="AH1980" s="4" t="s">
        <v>49</v>
      </c>
      <c r="AJ1980" s="100">
        <v>6.6</v>
      </c>
      <c r="AL1980" s="4" t="s">
        <v>46</v>
      </c>
      <c r="AN1980" s="87">
        <v>6.6</v>
      </c>
      <c r="AP1980" s="100">
        <v>9.8000000000000007</v>
      </c>
      <c r="AR1980" s="4" t="s">
        <v>49</v>
      </c>
      <c r="AT1980" s="100">
        <v>9.4</v>
      </c>
      <c r="AV1980" s="4" t="s">
        <v>49</v>
      </c>
      <c r="AX1980" s="4" t="s">
        <v>52</v>
      </c>
      <c r="AZ1980" s="100">
        <v>8</v>
      </c>
      <c r="BB1980" s="100">
        <v>3.8</v>
      </c>
      <c r="BD1980" s="4" t="s">
        <v>50</v>
      </c>
      <c r="BF1980" s="87">
        <v>7.4</v>
      </c>
      <c r="BH1980" s="100">
        <v>5.4</v>
      </c>
      <c r="BI1980" s="69"/>
      <c r="BJ1980" s="81">
        <v>8.6</v>
      </c>
      <c r="BL1980" s="81">
        <v>5.4</v>
      </c>
      <c r="BN1980" s="4" t="s">
        <v>49</v>
      </c>
      <c r="BP1980" s="4" t="s">
        <v>49</v>
      </c>
      <c r="BR1980" s="1" t="s">
        <v>49</v>
      </c>
      <c r="BT1980" s="148">
        <v>6.6</v>
      </c>
      <c r="BV1980" s="148" t="s">
        <v>48</v>
      </c>
      <c r="BX1980" s="148">
        <v>4.8</v>
      </c>
      <c r="BZ1980" s="1" t="s">
        <v>47</v>
      </c>
    </row>
    <row r="1981" spans="2:78" x14ac:dyDescent="0.25">
      <c r="B1981" s="8">
        <v>1980</v>
      </c>
      <c r="C1981" s="8">
        <v>15</v>
      </c>
      <c r="D1981" s="8">
        <v>9</v>
      </c>
      <c r="E1981" s="8">
        <v>2021</v>
      </c>
      <c r="F1981" s="24" t="str">
        <f t="shared" si="167"/>
        <v>15/Sep/2021</v>
      </c>
      <c r="G1981" s="9" t="s">
        <v>22</v>
      </c>
      <c r="H1981" s="10" t="str">
        <f t="shared" si="170"/>
        <v>Wed</v>
      </c>
      <c r="I1981" s="10">
        <f t="shared" si="169"/>
        <v>990</v>
      </c>
      <c r="J1981" s="8">
        <f t="shared" si="171"/>
        <v>140</v>
      </c>
      <c r="K1981" s="1">
        <f t="shared" si="168"/>
        <v>33</v>
      </c>
      <c r="L1981" s="1">
        <f t="shared" si="172"/>
        <v>3</v>
      </c>
      <c r="N1981" s="1" t="s">
        <v>50</v>
      </c>
      <c r="P1981" s="4" t="s">
        <v>50</v>
      </c>
      <c r="R1981" s="4" t="s">
        <v>49</v>
      </c>
      <c r="T1981" s="4" t="s">
        <v>49</v>
      </c>
      <c r="V1981" s="17" t="s">
        <v>50</v>
      </c>
      <c r="W1981" s="17"/>
      <c r="X1981" s="59">
        <v>2.2000000000000002</v>
      </c>
      <c r="Y1981" s="69"/>
      <c r="Z1981" s="100">
        <v>3.8</v>
      </c>
      <c r="AA1981" s="69"/>
      <c r="AB1981" s="59">
        <v>3.4</v>
      </c>
      <c r="AC1981" s="69"/>
      <c r="AD1981" s="4" t="s">
        <v>52</v>
      </c>
      <c r="AF1981" s="59">
        <v>3.6</v>
      </c>
      <c r="AH1981" s="4" t="s">
        <v>49</v>
      </c>
      <c r="AJ1981" s="100">
        <v>3.4</v>
      </c>
      <c r="AL1981" s="4" t="s">
        <v>46</v>
      </c>
      <c r="AN1981" s="87">
        <v>3</v>
      </c>
      <c r="AP1981" s="100">
        <v>3</v>
      </c>
      <c r="AR1981" s="4" t="s">
        <v>49</v>
      </c>
      <c r="AT1981" s="100">
        <v>4</v>
      </c>
      <c r="AV1981" s="4" t="s">
        <v>49</v>
      </c>
      <c r="AX1981" s="4" t="s">
        <v>52</v>
      </c>
      <c r="AZ1981" s="100">
        <v>3.2</v>
      </c>
      <c r="BB1981" s="100">
        <v>2.2000000000000002</v>
      </c>
      <c r="BD1981" s="4" t="s">
        <v>50</v>
      </c>
      <c r="BF1981" s="87">
        <v>4</v>
      </c>
      <c r="BH1981" s="100">
        <v>2</v>
      </c>
      <c r="BI1981" s="69"/>
      <c r="BJ1981" s="81">
        <v>3.4</v>
      </c>
      <c r="BL1981" s="81">
        <v>2.4</v>
      </c>
      <c r="BN1981" s="4" t="s">
        <v>49</v>
      </c>
      <c r="BP1981" s="4" t="s">
        <v>49</v>
      </c>
      <c r="BR1981" s="1" t="s">
        <v>49</v>
      </c>
      <c r="BT1981" s="148">
        <v>2</v>
      </c>
      <c r="BV1981" s="148" t="s">
        <v>48</v>
      </c>
      <c r="BX1981" s="148">
        <v>3</v>
      </c>
      <c r="BZ1981" s="1" t="s">
        <v>47</v>
      </c>
    </row>
    <row r="1982" spans="2:78" x14ac:dyDescent="0.25">
      <c r="B1982" s="8">
        <v>1981</v>
      </c>
      <c r="C1982" s="8">
        <v>16</v>
      </c>
      <c r="D1982" s="8">
        <v>9</v>
      </c>
      <c r="E1982" s="8">
        <v>2021</v>
      </c>
      <c r="F1982" s="24" t="str">
        <f t="shared" si="167"/>
        <v>16/Sep/2021</v>
      </c>
      <c r="G1982" s="9" t="s">
        <v>21</v>
      </c>
      <c r="H1982" s="10" t="str">
        <f t="shared" si="170"/>
        <v>Thu</v>
      </c>
      <c r="I1982" s="10">
        <f t="shared" si="169"/>
        <v>991</v>
      </c>
      <c r="J1982" s="8">
        <f t="shared" si="171"/>
        <v>140</v>
      </c>
      <c r="K1982" s="1">
        <f t="shared" si="168"/>
        <v>33</v>
      </c>
      <c r="L1982" s="1">
        <f t="shared" si="172"/>
        <v>3</v>
      </c>
      <c r="N1982" s="1" t="s">
        <v>50</v>
      </c>
      <c r="P1982" s="4" t="s">
        <v>50</v>
      </c>
      <c r="R1982" s="4" t="s">
        <v>49</v>
      </c>
      <c r="T1982" s="4" t="s">
        <v>49</v>
      </c>
      <c r="V1982" s="17" t="s">
        <v>50</v>
      </c>
      <c r="W1982" s="17"/>
      <c r="X1982" s="59">
        <v>1.2</v>
      </c>
      <c r="Y1982" s="69"/>
      <c r="Z1982" s="100">
        <v>7.6</v>
      </c>
      <c r="AA1982" s="69"/>
      <c r="AB1982" s="59">
        <v>10.8</v>
      </c>
      <c r="AC1982" s="69"/>
      <c r="AD1982" s="4" t="s">
        <v>52</v>
      </c>
      <c r="AF1982" s="59">
        <v>5.6</v>
      </c>
      <c r="AH1982" s="4" t="s">
        <v>49</v>
      </c>
      <c r="AJ1982" s="100">
        <v>7.6</v>
      </c>
      <c r="AL1982" s="4" t="s">
        <v>46</v>
      </c>
      <c r="AN1982" s="87">
        <v>7</v>
      </c>
      <c r="AP1982" s="100">
        <v>10.6</v>
      </c>
      <c r="AR1982" s="4" t="s">
        <v>49</v>
      </c>
      <c r="AT1982" s="100">
        <v>10</v>
      </c>
      <c r="AV1982" s="4" t="s">
        <v>49</v>
      </c>
      <c r="AX1982" s="4" t="s">
        <v>52</v>
      </c>
      <c r="AZ1982" s="100">
        <v>7.4</v>
      </c>
      <c r="BB1982" s="100">
        <v>4</v>
      </c>
      <c r="BD1982" s="4" t="s">
        <v>50</v>
      </c>
      <c r="BF1982" s="87">
        <v>8.1999999999999993</v>
      </c>
      <c r="BH1982" s="100">
        <v>4</v>
      </c>
      <c r="BI1982" s="69"/>
      <c r="BJ1982" s="81">
        <v>8.8000000000000007</v>
      </c>
      <c r="BL1982" s="81">
        <v>5</v>
      </c>
      <c r="BN1982" s="4" t="s">
        <v>49</v>
      </c>
      <c r="BP1982" s="4" t="s">
        <v>49</v>
      </c>
      <c r="BR1982" s="1" t="s">
        <v>49</v>
      </c>
      <c r="BT1982" s="148">
        <v>7</v>
      </c>
      <c r="BV1982" s="148" t="s">
        <v>48</v>
      </c>
      <c r="BX1982" s="148">
        <v>5</v>
      </c>
      <c r="BZ1982" s="1" t="s">
        <v>47</v>
      </c>
    </row>
    <row r="1983" spans="2:78" x14ac:dyDescent="0.25">
      <c r="B1983" s="8">
        <v>1982</v>
      </c>
      <c r="C1983" s="8">
        <v>16</v>
      </c>
      <c r="D1983" s="8">
        <v>9</v>
      </c>
      <c r="E1983" s="8">
        <v>2021</v>
      </c>
      <c r="F1983" s="24" t="str">
        <f t="shared" si="167"/>
        <v>16/Sep/2021</v>
      </c>
      <c r="G1983" s="9" t="s">
        <v>22</v>
      </c>
      <c r="H1983" s="10" t="str">
        <f t="shared" si="170"/>
        <v>Thu</v>
      </c>
      <c r="I1983" s="10">
        <f t="shared" si="169"/>
        <v>991</v>
      </c>
      <c r="J1983" s="8">
        <f t="shared" si="171"/>
        <v>140</v>
      </c>
      <c r="K1983" s="1">
        <f t="shared" si="168"/>
        <v>33</v>
      </c>
      <c r="L1983" s="1">
        <f t="shared" si="172"/>
        <v>3</v>
      </c>
      <c r="N1983" s="1" t="s">
        <v>50</v>
      </c>
      <c r="P1983" s="4" t="s">
        <v>50</v>
      </c>
      <c r="R1983" s="4" t="s">
        <v>49</v>
      </c>
      <c r="T1983" s="4" t="s">
        <v>49</v>
      </c>
      <c r="V1983" s="17" t="s">
        <v>50</v>
      </c>
      <c r="W1983" s="17"/>
      <c r="X1983" s="59">
        <v>2.2000000000000002</v>
      </c>
      <c r="Y1983" s="69"/>
      <c r="Z1983" s="100">
        <v>4.4000000000000004</v>
      </c>
      <c r="AA1983" s="69"/>
      <c r="AB1983" s="59">
        <v>3</v>
      </c>
      <c r="AC1983" s="69"/>
      <c r="AD1983" s="4" t="s">
        <v>52</v>
      </c>
      <c r="AF1983" s="59">
        <v>3.6</v>
      </c>
      <c r="AH1983" s="4" t="s">
        <v>49</v>
      </c>
      <c r="AJ1983" s="100">
        <v>3.4</v>
      </c>
      <c r="AL1983" s="4" t="s">
        <v>46</v>
      </c>
      <c r="AN1983" s="87">
        <v>2.8</v>
      </c>
      <c r="AP1983" s="100">
        <v>3.6</v>
      </c>
      <c r="AR1983" s="4" t="s">
        <v>49</v>
      </c>
      <c r="AT1983" s="100">
        <v>5</v>
      </c>
      <c r="AV1983" s="4" t="s">
        <v>49</v>
      </c>
      <c r="AX1983" s="4" t="s">
        <v>52</v>
      </c>
      <c r="AZ1983" s="100">
        <v>4.8</v>
      </c>
      <c r="BB1983" s="100">
        <v>2.4</v>
      </c>
      <c r="BD1983" s="4" t="s">
        <v>50</v>
      </c>
      <c r="BF1983" s="87">
        <v>4.2</v>
      </c>
      <c r="BH1983" s="100">
        <v>2.6</v>
      </c>
      <c r="BI1983" s="69"/>
      <c r="BJ1983" s="81">
        <v>3.8</v>
      </c>
      <c r="BL1983" s="81">
        <v>2.6</v>
      </c>
      <c r="BN1983" s="4" t="s">
        <v>49</v>
      </c>
      <c r="BP1983" s="4" t="s">
        <v>49</v>
      </c>
      <c r="BR1983" s="1" t="s">
        <v>49</v>
      </c>
      <c r="BT1983" s="148">
        <v>2.8</v>
      </c>
      <c r="BV1983" s="148" t="s">
        <v>48</v>
      </c>
      <c r="BX1983" s="148">
        <v>2.4</v>
      </c>
      <c r="BZ1983" s="1" t="s">
        <v>47</v>
      </c>
    </row>
    <row r="1984" spans="2:78" x14ac:dyDescent="0.25">
      <c r="B1984" s="8">
        <v>1983</v>
      </c>
      <c r="C1984" s="8">
        <v>17</v>
      </c>
      <c r="D1984" s="8">
        <v>9</v>
      </c>
      <c r="E1984" s="8">
        <v>2021</v>
      </c>
      <c r="F1984" s="24" t="str">
        <f t="shared" ref="F1984:F2047" si="173">TEXT(DATE(E1984,D1984,C1984),"dd/mmm/yyyy")</f>
        <v>17/Sep/2021</v>
      </c>
      <c r="G1984" s="9" t="s">
        <v>21</v>
      </c>
      <c r="H1984" s="10" t="str">
        <f t="shared" si="170"/>
        <v>Fri</v>
      </c>
      <c r="I1984" s="10">
        <f t="shared" si="169"/>
        <v>992</v>
      </c>
      <c r="J1984" s="8">
        <f t="shared" si="171"/>
        <v>140</v>
      </c>
      <c r="K1984" s="1">
        <f t="shared" ref="K1984:K2047" si="174">IF(COUNTIF(K1923:K1983,K1954)=61,K1954+1,K1983)</f>
        <v>33</v>
      </c>
      <c r="L1984" s="1">
        <f t="shared" si="172"/>
        <v>3</v>
      </c>
      <c r="N1984" s="1" t="s">
        <v>50</v>
      </c>
      <c r="P1984" s="4" t="s">
        <v>50</v>
      </c>
      <c r="R1984" s="4" t="s">
        <v>49</v>
      </c>
      <c r="T1984" s="4" t="s">
        <v>49</v>
      </c>
      <c r="V1984" s="17" t="s">
        <v>50</v>
      </c>
      <c r="W1984" s="17"/>
      <c r="X1984" s="59">
        <v>5.2</v>
      </c>
      <c r="Y1984" s="69"/>
      <c r="Z1984" s="100">
        <v>8</v>
      </c>
      <c r="AA1984" s="69"/>
      <c r="AB1984" s="59">
        <v>8.5</v>
      </c>
      <c r="AC1984" s="69"/>
      <c r="AD1984" s="4" t="s">
        <v>52</v>
      </c>
      <c r="AF1984" s="59">
        <v>5.7</v>
      </c>
      <c r="AH1984" s="4" t="s">
        <v>49</v>
      </c>
      <c r="AJ1984" s="100">
        <v>7.4</v>
      </c>
      <c r="AL1984" s="4" t="s">
        <v>46</v>
      </c>
      <c r="AN1984" s="87">
        <v>6.2</v>
      </c>
      <c r="AP1984" s="100">
        <v>8.5</v>
      </c>
      <c r="AR1984" s="4" t="s">
        <v>49</v>
      </c>
      <c r="AT1984" s="100">
        <v>8.5</v>
      </c>
      <c r="AV1984" s="4" t="s">
        <v>49</v>
      </c>
      <c r="AX1984" s="4" t="s">
        <v>52</v>
      </c>
      <c r="AZ1984" s="100">
        <v>7.4</v>
      </c>
      <c r="BB1984" s="100">
        <v>3.2</v>
      </c>
      <c r="BD1984" s="4" t="s">
        <v>50</v>
      </c>
      <c r="BF1984" s="87">
        <v>7.9</v>
      </c>
      <c r="BH1984" s="100">
        <v>5.3</v>
      </c>
      <c r="BI1984" s="69"/>
      <c r="BJ1984" s="81">
        <v>7.6</v>
      </c>
      <c r="BL1984" s="81">
        <v>4.5999999999999996</v>
      </c>
      <c r="BN1984" s="4" t="s">
        <v>49</v>
      </c>
      <c r="BP1984" s="4" t="s">
        <v>49</v>
      </c>
      <c r="BR1984" s="1" t="s">
        <v>49</v>
      </c>
      <c r="BT1984" s="148">
        <v>6.3</v>
      </c>
      <c r="BV1984" s="148" t="s">
        <v>48</v>
      </c>
      <c r="BX1984" s="148">
        <v>5.4</v>
      </c>
      <c r="BZ1984" s="1" t="s">
        <v>47</v>
      </c>
    </row>
    <row r="1985" spans="2:78" x14ac:dyDescent="0.25">
      <c r="B1985" s="8">
        <v>1984</v>
      </c>
      <c r="C1985" s="8">
        <v>17</v>
      </c>
      <c r="D1985" s="8">
        <v>9</v>
      </c>
      <c r="E1985" s="8">
        <v>2021</v>
      </c>
      <c r="F1985" s="24" t="str">
        <f t="shared" si="173"/>
        <v>17/Sep/2021</v>
      </c>
      <c r="G1985" s="9" t="s">
        <v>22</v>
      </c>
      <c r="H1985" s="10" t="str">
        <f t="shared" si="170"/>
        <v>Fri</v>
      </c>
      <c r="I1985" s="10">
        <f t="shared" si="169"/>
        <v>992</v>
      </c>
      <c r="J1985" s="8">
        <f t="shared" si="171"/>
        <v>140</v>
      </c>
      <c r="K1985" s="1">
        <f t="shared" si="174"/>
        <v>33</v>
      </c>
      <c r="L1985" s="1">
        <f t="shared" si="172"/>
        <v>3</v>
      </c>
      <c r="N1985" s="1" t="s">
        <v>50</v>
      </c>
      <c r="P1985" s="4" t="s">
        <v>50</v>
      </c>
      <c r="R1985" s="4" t="s">
        <v>49</v>
      </c>
      <c r="T1985" s="4" t="s">
        <v>49</v>
      </c>
      <c r="V1985" s="17" t="s">
        <v>50</v>
      </c>
      <c r="W1985" s="17"/>
      <c r="X1985" s="59">
        <v>2.6</v>
      </c>
      <c r="Y1985" s="69"/>
      <c r="Z1985" s="100">
        <v>3.4</v>
      </c>
      <c r="AA1985" s="69"/>
      <c r="AB1985" s="59">
        <v>4.0999999999999996</v>
      </c>
      <c r="AC1985" s="69"/>
      <c r="AD1985" s="4" t="s">
        <v>52</v>
      </c>
      <c r="AF1985" s="59">
        <v>3.5</v>
      </c>
      <c r="AH1985" s="4" t="s">
        <v>49</v>
      </c>
      <c r="AJ1985" s="100">
        <v>2.9</v>
      </c>
      <c r="AL1985" s="4" t="s">
        <v>46</v>
      </c>
      <c r="AN1985" s="87">
        <v>2.6</v>
      </c>
      <c r="AP1985" s="100">
        <v>4.5</v>
      </c>
      <c r="AR1985" s="4" t="s">
        <v>49</v>
      </c>
      <c r="AT1985" s="100">
        <v>4.7</v>
      </c>
      <c r="AV1985" s="4" t="s">
        <v>49</v>
      </c>
      <c r="AX1985" s="4" t="s">
        <v>52</v>
      </c>
      <c r="AZ1985" s="100">
        <v>3.6</v>
      </c>
      <c r="BB1985" s="100">
        <v>2.2000000000000002</v>
      </c>
      <c r="BD1985" s="4" t="s">
        <v>50</v>
      </c>
      <c r="BF1985" s="87">
        <v>4.0999999999999996</v>
      </c>
      <c r="BH1985" s="100">
        <v>2.6</v>
      </c>
      <c r="BI1985" s="69"/>
      <c r="BJ1985" s="81">
        <v>3.6</v>
      </c>
      <c r="BL1985" s="81">
        <v>1.8</v>
      </c>
      <c r="BN1985" s="4" t="s">
        <v>49</v>
      </c>
      <c r="BP1985" s="4" t="s">
        <v>49</v>
      </c>
      <c r="BR1985" s="1" t="s">
        <v>49</v>
      </c>
      <c r="BT1985" s="148">
        <v>1.9</v>
      </c>
      <c r="BV1985" s="148" t="s">
        <v>48</v>
      </c>
      <c r="BX1985" s="148">
        <v>2.7</v>
      </c>
      <c r="BZ1985" s="1" t="s">
        <v>47</v>
      </c>
    </row>
    <row r="1986" spans="2:78" x14ac:dyDescent="0.25">
      <c r="B1986" s="8">
        <v>1985</v>
      </c>
      <c r="C1986" s="8">
        <v>18</v>
      </c>
      <c r="D1986" s="8">
        <v>9</v>
      </c>
      <c r="E1986" s="8">
        <v>2021</v>
      </c>
      <c r="F1986" s="24" t="str">
        <f t="shared" si="173"/>
        <v>18/Sep/2021</v>
      </c>
      <c r="G1986" s="9" t="s">
        <v>21</v>
      </c>
      <c r="H1986" s="10" t="str">
        <f t="shared" si="170"/>
        <v>Sat</v>
      </c>
      <c r="I1986" s="10">
        <f t="shared" si="169"/>
        <v>993</v>
      </c>
      <c r="J1986" s="8">
        <f t="shared" si="171"/>
        <v>140</v>
      </c>
      <c r="K1986" s="1">
        <f t="shared" si="174"/>
        <v>33</v>
      </c>
      <c r="L1986" s="1">
        <f t="shared" si="172"/>
        <v>3</v>
      </c>
      <c r="N1986" s="1" t="s">
        <v>50</v>
      </c>
      <c r="P1986" s="4" t="s">
        <v>50</v>
      </c>
      <c r="R1986" s="4" t="s">
        <v>49</v>
      </c>
      <c r="T1986" s="4" t="s">
        <v>49</v>
      </c>
      <c r="V1986" s="17" t="s">
        <v>50</v>
      </c>
      <c r="W1986" s="17"/>
      <c r="X1986" s="59">
        <v>4.5999999999999996</v>
      </c>
      <c r="Y1986" s="69"/>
      <c r="Z1986" s="100">
        <v>9</v>
      </c>
      <c r="AA1986" s="69"/>
      <c r="AB1986" s="59">
        <v>9.8000000000000007</v>
      </c>
      <c r="AC1986" s="69"/>
      <c r="AD1986" s="4" t="s">
        <v>52</v>
      </c>
      <c r="AF1986" s="59">
        <v>6.4</v>
      </c>
      <c r="AH1986" s="4" t="s">
        <v>49</v>
      </c>
      <c r="AJ1986" s="100">
        <v>7.2</v>
      </c>
      <c r="AL1986" s="4" t="s">
        <v>46</v>
      </c>
      <c r="AN1986" s="87">
        <v>6.2</v>
      </c>
      <c r="AP1986" s="100">
        <v>8.6</v>
      </c>
      <c r="AR1986" s="4" t="s">
        <v>49</v>
      </c>
      <c r="AT1986" s="100">
        <v>9.8000000000000007</v>
      </c>
      <c r="AV1986" s="4" t="s">
        <v>49</v>
      </c>
      <c r="AX1986" s="4" t="s">
        <v>52</v>
      </c>
      <c r="AZ1986" s="100">
        <v>7.69</v>
      </c>
      <c r="BB1986" s="100">
        <v>3.8</v>
      </c>
      <c r="BD1986" s="4" t="s">
        <v>50</v>
      </c>
      <c r="BF1986" s="87">
        <v>8.6</v>
      </c>
      <c r="BH1986" s="100">
        <v>5</v>
      </c>
      <c r="BI1986" s="69"/>
      <c r="BJ1986" s="81">
        <v>7</v>
      </c>
      <c r="BL1986" s="81">
        <v>5</v>
      </c>
      <c r="BN1986" s="4" t="s">
        <v>49</v>
      </c>
      <c r="BP1986" s="4" t="s">
        <v>49</v>
      </c>
      <c r="BR1986" s="1" t="s">
        <v>49</v>
      </c>
      <c r="BT1986" s="148">
        <v>6.2</v>
      </c>
      <c r="BV1986" s="148" t="s">
        <v>48</v>
      </c>
      <c r="BX1986" s="148">
        <v>5.4</v>
      </c>
      <c r="BZ1986" s="1" t="s">
        <v>47</v>
      </c>
    </row>
    <row r="1987" spans="2:78" x14ac:dyDescent="0.25">
      <c r="B1987" s="8">
        <v>1986</v>
      </c>
      <c r="C1987" s="8">
        <v>18</v>
      </c>
      <c r="D1987" s="8">
        <v>9</v>
      </c>
      <c r="E1987" s="8">
        <v>2021</v>
      </c>
      <c r="F1987" s="24" t="str">
        <f t="shared" si="173"/>
        <v>18/Sep/2021</v>
      </c>
      <c r="G1987" s="9" t="s">
        <v>22</v>
      </c>
      <c r="H1987" s="10" t="str">
        <f t="shared" si="170"/>
        <v>Sat</v>
      </c>
      <c r="I1987" s="10">
        <f t="shared" si="169"/>
        <v>993</v>
      </c>
      <c r="J1987" s="8">
        <f t="shared" si="171"/>
        <v>140</v>
      </c>
      <c r="K1987" s="1">
        <f t="shared" si="174"/>
        <v>33</v>
      </c>
      <c r="L1987" s="1">
        <f t="shared" si="172"/>
        <v>3</v>
      </c>
      <c r="N1987" s="1" t="s">
        <v>50</v>
      </c>
      <c r="P1987" s="4" t="s">
        <v>50</v>
      </c>
      <c r="R1987" s="4" t="s">
        <v>49</v>
      </c>
      <c r="T1987" s="4" t="s">
        <v>49</v>
      </c>
      <c r="V1987" s="17" t="s">
        <v>50</v>
      </c>
      <c r="W1987" s="17"/>
      <c r="X1987" s="59">
        <v>3</v>
      </c>
      <c r="Y1987" s="69"/>
      <c r="Z1987" s="100">
        <v>3.6</v>
      </c>
      <c r="AA1987" s="69"/>
      <c r="AB1987" s="59">
        <v>4</v>
      </c>
      <c r="AC1987" s="69"/>
      <c r="AD1987" s="4" t="s">
        <v>52</v>
      </c>
      <c r="AF1987" s="59">
        <v>3.6</v>
      </c>
      <c r="AH1987" s="4" t="s">
        <v>49</v>
      </c>
      <c r="AJ1987" s="100">
        <v>3</v>
      </c>
      <c r="AL1987" s="4" t="s">
        <v>46</v>
      </c>
      <c r="AN1987" s="87">
        <v>2.2000000000000002</v>
      </c>
      <c r="AP1987" s="100">
        <v>3.4</v>
      </c>
      <c r="AR1987" s="4" t="s">
        <v>49</v>
      </c>
      <c r="AT1987" s="100">
        <v>4.8</v>
      </c>
      <c r="AV1987" s="4" t="s">
        <v>49</v>
      </c>
      <c r="AX1987" s="4" t="s">
        <v>52</v>
      </c>
      <c r="AZ1987" s="100">
        <v>2.8</v>
      </c>
      <c r="BB1987" s="100">
        <v>2.2000000000000002</v>
      </c>
      <c r="BD1987" s="4" t="s">
        <v>50</v>
      </c>
      <c r="BF1987" s="87">
        <v>4.2</v>
      </c>
      <c r="BH1987" s="100">
        <v>2.6</v>
      </c>
      <c r="BI1987" s="69"/>
      <c r="BJ1987" s="81">
        <v>3.2</v>
      </c>
      <c r="BL1987" s="81">
        <v>1.8</v>
      </c>
      <c r="BN1987" s="4" t="s">
        <v>49</v>
      </c>
      <c r="BP1987" s="4" t="s">
        <v>49</v>
      </c>
      <c r="BR1987" s="1" t="s">
        <v>49</v>
      </c>
      <c r="BT1987" s="148">
        <v>2</v>
      </c>
      <c r="BV1987" s="148" t="s">
        <v>48</v>
      </c>
      <c r="BX1987" s="148">
        <v>2.8</v>
      </c>
      <c r="BZ1987" s="1" t="s">
        <v>47</v>
      </c>
    </row>
    <row r="1988" spans="2:78" x14ac:dyDescent="0.25">
      <c r="B1988" s="8">
        <v>1987</v>
      </c>
      <c r="C1988" s="8">
        <v>19</v>
      </c>
      <c r="D1988" s="8">
        <v>9</v>
      </c>
      <c r="E1988" s="8">
        <v>2021</v>
      </c>
      <c r="F1988" s="24" t="str">
        <f t="shared" si="173"/>
        <v>19/Sep/2021</v>
      </c>
      <c r="G1988" s="9" t="s">
        <v>21</v>
      </c>
      <c r="H1988" s="10" t="str">
        <f t="shared" si="170"/>
        <v>Sun</v>
      </c>
      <c r="I1988" s="10">
        <f t="shared" si="169"/>
        <v>994</v>
      </c>
      <c r="J1988" s="8">
        <f t="shared" si="171"/>
        <v>140</v>
      </c>
      <c r="K1988" s="1">
        <f t="shared" si="174"/>
        <v>33</v>
      </c>
      <c r="L1988" s="1">
        <f t="shared" si="172"/>
        <v>3</v>
      </c>
      <c r="N1988" s="1" t="s">
        <v>50</v>
      </c>
      <c r="P1988" s="4" t="s">
        <v>50</v>
      </c>
      <c r="R1988" s="4" t="s">
        <v>49</v>
      </c>
      <c r="T1988" s="4" t="s">
        <v>49</v>
      </c>
      <c r="V1988" s="17" t="s">
        <v>50</v>
      </c>
      <c r="W1988" s="17"/>
      <c r="X1988" s="59">
        <v>4.5999999999999996</v>
      </c>
      <c r="Y1988" s="69"/>
      <c r="Z1988" s="100">
        <v>7.8</v>
      </c>
      <c r="AA1988" s="69"/>
      <c r="AB1988" s="59">
        <v>10.199999999999999</v>
      </c>
      <c r="AC1988" s="69"/>
      <c r="AD1988" s="4" t="s">
        <v>52</v>
      </c>
      <c r="AF1988" s="59">
        <v>5.6</v>
      </c>
      <c r="AH1988" s="4" t="s">
        <v>49</v>
      </c>
      <c r="AJ1988" s="100">
        <v>7.2</v>
      </c>
      <c r="AL1988" s="4" t="s">
        <v>46</v>
      </c>
      <c r="AN1988" s="87">
        <v>7</v>
      </c>
      <c r="AP1988" s="100">
        <v>9</v>
      </c>
      <c r="AR1988" s="4" t="s">
        <v>49</v>
      </c>
      <c r="AT1988" s="100">
        <v>8.6</v>
      </c>
      <c r="AV1988" s="4" t="s">
        <v>49</v>
      </c>
      <c r="AX1988" s="4" t="s">
        <v>52</v>
      </c>
      <c r="AZ1988" s="100">
        <v>8.8000000000000007</v>
      </c>
      <c r="BB1988" s="100">
        <v>4.2</v>
      </c>
      <c r="BD1988" s="4" t="s">
        <v>50</v>
      </c>
      <c r="BF1988" s="87">
        <v>7.8</v>
      </c>
      <c r="BH1988" s="100">
        <v>5.6</v>
      </c>
      <c r="BI1988" s="69"/>
      <c r="BJ1988" s="81">
        <v>8.6</v>
      </c>
      <c r="BL1988" s="81">
        <v>4.8</v>
      </c>
      <c r="BN1988" s="4" t="s">
        <v>49</v>
      </c>
      <c r="BP1988" s="4" t="s">
        <v>49</v>
      </c>
      <c r="BR1988" s="1" t="s">
        <v>49</v>
      </c>
      <c r="BT1988" s="148">
        <v>6.2</v>
      </c>
      <c r="BV1988" s="148" t="s">
        <v>48</v>
      </c>
      <c r="BX1988" s="148">
        <v>5.6</v>
      </c>
      <c r="BZ1988" s="1" t="s">
        <v>47</v>
      </c>
    </row>
    <row r="1989" spans="2:78" ht="16.5" thickBot="1" x14ac:dyDescent="0.3">
      <c r="B1989" s="8">
        <v>1988</v>
      </c>
      <c r="C1989" s="8">
        <v>19</v>
      </c>
      <c r="D1989" s="8">
        <v>9</v>
      </c>
      <c r="E1989" s="8">
        <v>2021</v>
      </c>
      <c r="F1989" s="24" t="str">
        <f t="shared" si="173"/>
        <v>19/Sep/2021</v>
      </c>
      <c r="G1989" s="9" t="s">
        <v>22</v>
      </c>
      <c r="H1989" s="10" t="str">
        <f t="shared" si="170"/>
        <v>Sun</v>
      </c>
      <c r="I1989" s="10">
        <f t="shared" si="169"/>
        <v>994</v>
      </c>
      <c r="J1989" s="8">
        <f t="shared" si="171"/>
        <v>140</v>
      </c>
      <c r="K1989" s="1">
        <f t="shared" si="174"/>
        <v>33</v>
      </c>
      <c r="L1989" s="1">
        <f t="shared" si="172"/>
        <v>3</v>
      </c>
      <c r="N1989" s="1" t="s">
        <v>50</v>
      </c>
      <c r="P1989" s="4" t="s">
        <v>50</v>
      </c>
      <c r="R1989" s="4" t="s">
        <v>49</v>
      </c>
      <c r="T1989" s="4" t="s">
        <v>49</v>
      </c>
      <c r="V1989" s="17" t="s">
        <v>50</v>
      </c>
      <c r="W1989" s="17"/>
      <c r="X1989" s="59">
        <v>1.8</v>
      </c>
      <c r="Y1989" s="69"/>
      <c r="Z1989" s="100">
        <v>3.6</v>
      </c>
      <c r="AA1989" s="69"/>
      <c r="AB1989" s="59">
        <v>3.8</v>
      </c>
      <c r="AC1989" s="69"/>
      <c r="AD1989" s="4" t="s">
        <v>52</v>
      </c>
      <c r="AF1989" s="59">
        <v>3</v>
      </c>
      <c r="AH1989" s="4" t="s">
        <v>49</v>
      </c>
      <c r="AJ1989" s="100">
        <v>2.6</v>
      </c>
      <c r="AL1989" s="4" t="s">
        <v>46</v>
      </c>
      <c r="AN1989" s="87">
        <v>2.2000000000000002</v>
      </c>
      <c r="AP1989" s="100">
        <v>2.8</v>
      </c>
      <c r="AR1989" s="4" t="s">
        <v>49</v>
      </c>
      <c r="AT1989" s="100">
        <v>3.6</v>
      </c>
      <c r="AV1989" s="4" t="s">
        <v>49</v>
      </c>
      <c r="AX1989" s="4" t="s">
        <v>52</v>
      </c>
      <c r="AZ1989" s="100">
        <v>3.2</v>
      </c>
      <c r="BB1989" s="100">
        <v>1.2</v>
      </c>
      <c r="BD1989" s="4" t="s">
        <v>50</v>
      </c>
      <c r="BF1989" s="87">
        <v>3.2</v>
      </c>
      <c r="BH1989" s="100">
        <v>2</v>
      </c>
      <c r="BI1989" s="69"/>
      <c r="BJ1989" s="81">
        <v>2.8</v>
      </c>
      <c r="BL1989" s="81">
        <v>2</v>
      </c>
      <c r="BN1989" s="4" t="s">
        <v>49</v>
      </c>
      <c r="BP1989" s="4" t="s">
        <v>49</v>
      </c>
      <c r="BR1989" s="1" t="s">
        <v>49</v>
      </c>
      <c r="BT1989" s="148">
        <v>2.8</v>
      </c>
      <c r="BV1989" s="148" t="s">
        <v>48</v>
      </c>
      <c r="BX1989" s="148">
        <v>3</v>
      </c>
      <c r="BZ1989" s="1" t="s">
        <v>47</v>
      </c>
    </row>
    <row r="1990" spans="2:78" ht="16.5" thickTop="1" x14ac:dyDescent="0.25">
      <c r="B1990" s="8">
        <v>1989</v>
      </c>
      <c r="C1990" s="8">
        <v>20</v>
      </c>
      <c r="D1990" s="8">
        <v>9</v>
      </c>
      <c r="E1990" s="8">
        <v>2021</v>
      </c>
      <c r="F1990" s="24" t="str">
        <f t="shared" si="173"/>
        <v>20/Sep/2021</v>
      </c>
      <c r="G1990" s="9" t="s">
        <v>21</v>
      </c>
      <c r="H1990" s="10" t="str">
        <f t="shared" si="170"/>
        <v>Mon</v>
      </c>
      <c r="I1990" s="10">
        <f t="shared" si="169"/>
        <v>995</v>
      </c>
      <c r="J1990" s="8">
        <f t="shared" si="171"/>
        <v>141</v>
      </c>
      <c r="K1990" s="1">
        <f t="shared" si="174"/>
        <v>33</v>
      </c>
      <c r="L1990" s="1">
        <f t="shared" si="172"/>
        <v>3</v>
      </c>
      <c r="N1990" s="1" t="s">
        <v>50</v>
      </c>
      <c r="P1990" s="4" t="s">
        <v>50</v>
      </c>
      <c r="R1990" s="4" t="s">
        <v>49</v>
      </c>
      <c r="T1990" s="4" t="s">
        <v>49</v>
      </c>
      <c r="V1990" s="17" t="s">
        <v>50</v>
      </c>
      <c r="W1990" s="17"/>
      <c r="X1990" s="59">
        <v>5</v>
      </c>
      <c r="Y1990" s="69"/>
      <c r="Z1990" s="100">
        <v>8.8000000000000007</v>
      </c>
      <c r="AA1990" s="69"/>
      <c r="AB1990" s="59">
        <v>9.8000000000000007</v>
      </c>
      <c r="AC1990" s="69"/>
      <c r="AD1990" s="116">
        <v>8.8000000000000007</v>
      </c>
      <c r="AE1990" s="69"/>
      <c r="AF1990" s="59">
        <v>5.6</v>
      </c>
      <c r="AH1990" s="4" t="s">
        <v>49</v>
      </c>
      <c r="AJ1990" s="100">
        <v>7.4</v>
      </c>
      <c r="AL1990" s="4" t="s">
        <v>46</v>
      </c>
      <c r="AN1990" s="87">
        <v>6.2</v>
      </c>
      <c r="AP1990" s="100">
        <v>9</v>
      </c>
      <c r="AR1990" s="4" t="s">
        <v>49</v>
      </c>
      <c r="AT1990" s="100">
        <v>8.8000000000000007</v>
      </c>
      <c r="AV1990" s="4" t="s">
        <v>49</v>
      </c>
      <c r="AX1990" s="86">
        <v>5.6</v>
      </c>
      <c r="AZ1990" s="100">
        <v>8</v>
      </c>
      <c r="BB1990" s="100">
        <v>2.8</v>
      </c>
      <c r="BD1990" s="4" t="s">
        <v>50</v>
      </c>
      <c r="BF1990" s="87">
        <v>2.6</v>
      </c>
      <c r="BH1990" s="100">
        <v>5.4</v>
      </c>
      <c r="BI1990" s="69"/>
      <c r="BJ1990" s="81">
        <v>7.4</v>
      </c>
      <c r="BL1990" s="81">
        <v>4.4000000000000004</v>
      </c>
      <c r="BN1990" s="4" t="s">
        <v>49</v>
      </c>
      <c r="BP1990" s="4" t="s">
        <v>49</v>
      </c>
      <c r="BR1990" s="1" t="s">
        <v>49</v>
      </c>
      <c r="BT1990" s="148">
        <v>6.2</v>
      </c>
      <c r="BV1990" s="148" t="s">
        <v>48</v>
      </c>
      <c r="BX1990" s="148">
        <v>9.1999999999999993</v>
      </c>
      <c r="BZ1990" s="1" t="s">
        <v>47</v>
      </c>
    </row>
    <row r="1991" spans="2:78" x14ac:dyDescent="0.25">
      <c r="B1991" s="8">
        <v>1990</v>
      </c>
      <c r="C1991" s="8">
        <v>20</v>
      </c>
      <c r="D1991" s="8">
        <v>9</v>
      </c>
      <c r="E1991" s="8">
        <v>2021</v>
      </c>
      <c r="F1991" s="24" t="str">
        <f t="shared" si="173"/>
        <v>20/Sep/2021</v>
      </c>
      <c r="G1991" s="9" t="s">
        <v>22</v>
      </c>
      <c r="H1991" s="10" t="str">
        <f t="shared" si="170"/>
        <v>Mon</v>
      </c>
      <c r="I1991" s="10">
        <f t="shared" ref="I1991:I2054" si="175">IF(F1991=F1990,I1990,I1990+1)</f>
        <v>995</v>
      </c>
      <c r="J1991" s="8">
        <f t="shared" si="171"/>
        <v>141</v>
      </c>
      <c r="K1991" s="1">
        <f t="shared" si="174"/>
        <v>33</v>
      </c>
      <c r="L1991" s="1">
        <f t="shared" si="172"/>
        <v>3</v>
      </c>
      <c r="N1991" s="1" t="s">
        <v>50</v>
      </c>
      <c r="P1991" s="4" t="s">
        <v>50</v>
      </c>
      <c r="R1991" s="4" t="s">
        <v>49</v>
      </c>
      <c r="T1991" s="4" t="s">
        <v>49</v>
      </c>
      <c r="V1991" s="17" t="s">
        <v>50</v>
      </c>
      <c r="W1991" s="17"/>
      <c r="X1991" s="59">
        <v>2.6</v>
      </c>
      <c r="Y1991" s="69"/>
      <c r="Z1991" s="100">
        <v>4.2</v>
      </c>
      <c r="AA1991" s="69"/>
      <c r="AB1991" s="59">
        <v>3.8</v>
      </c>
      <c r="AC1991" s="69"/>
      <c r="AD1991" s="100">
        <v>5.8</v>
      </c>
      <c r="AE1991" s="69"/>
      <c r="AF1991" s="59">
        <v>5</v>
      </c>
      <c r="AH1991" s="4" t="s">
        <v>49</v>
      </c>
      <c r="AJ1991" s="100">
        <v>3.2</v>
      </c>
      <c r="AL1991" s="4" t="s">
        <v>46</v>
      </c>
      <c r="AN1991" s="87">
        <v>2</v>
      </c>
      <c r="AP1991" s="100">
        <v>5</v>
      </c>
      <c r="AR1991" s="4" t="s">
        <v>49</v>
      </c>
      <c r="AT1991" s="100">
        <v>4.2</v>
      </c>
      <c r="AV1991" s="4" t="s">
        <v>49</v>
      </c>
      <c r="AX1991" s="87">
        <v>5.2</v>
      </c>
      <c r="AZ1991" s="100">
        <v>4.4000000000000004</v>
      </c>
      <c r="BB1991" s="100">
        <v>1.8</v>
      </c>
      <c r="BD1991" s="4" t="s">
        <v>50</v>
      </c>
      <c r="BF1991" s="87">
        <v>2.2000000000000002</v>
      </c>
      <c r="BH1991" s="100">
        <v>2.8</v>
      </c>
      <c r="BI1991" s="69"/>
      <c r="BJ1991" s="81">
        <v>3</v>
      </c>
      <c r="BL1991" s="81">
        <v>2</v>
      </c>
      <c r="BN1991" s="4" t="s">
        <v>49</v>
      </c>
      <c r="BP1991" s="4" t="s">
        <v>49</v>
      </c>
      <c r="BR1991" s="1" t="s">
        <v>49</v>
      </c>
      <c r="BT1991" s="148">
        <v>4.8</v>
      </c>
      <c r="BV1991" s="148" t="s">
        <v>48</v>
      </c>
      <c r="BX1991" s="148">
        <v>3.6</v>
      </c>
      <c r="BZ1991" s="1" t="s">
        <v>47</v>
      </c>
    </row>
    <row r="1992" spans="2:78" x14ac:dyDescent="0.25">
      <c r="B1992" s="8">
        <v>1991</v>
      </c>
      <c r="C1992" s="8">
        <v>21</v>
      </c>
      <c r="D1992" s="8">
        <v>9</v>
      </c>
      <c r="E1992" s="8">
        <v>2021</v>
      </c>
      <c r="F1992" s="24" t="str">
        <f t="shared" si="173"/>
        <v>21/Sep/2021</v>
      </c>
      <c r="G1992" s="9" t="s">
        <v>21</v>
      </c>
      <c r="H1992" s="10" t="str">
        <f t="shared" si="170"/>
        <v>Tue</v>
      </c>
      <c r="I1992" s="10">
        <f t="shared" si="175"/>
        <v>996</v>
      </c>
      <c r="J1992" s="8">
        <f t="shared" si="171"/>
        <v>141</v>
      </c>
      <c r="K1992" s="1">
        <f t="shared" si="174"/>
        <v>33</v>
      </c>
      <c r="L1992" s="1">
        <f t="shared" si="172"/>
        <v>3</v>
      </c>
      <c r="N1992" s="1" t="s">
        <v>50</v>
      </c>
      <c r="P1992" s="4" t="s">
        <v>50</v>
      </c>
      <c r="R1992" s="4" t="s">
        <v>49</v>
      </c>
      <c r="T1992" s="4" t="s">
        <v>49</v>
      </c>
      <c r="V1992" s="17" t="s">
        <v>50</v>
      </c>
      <c r="W1992" s="17"/>
      <c r="X1992" s="59">
        <v>4.8</v>
      </c>
      <c r="Y1992" s="69"/>
      <c r="Z1992" s="100">
        <v>7</v>
      </c>
      <c r="AA1992" s="69"/>
      <c r="AB1992" s="59">
        <v>9.4</v>
      </c>
      <c r="AC1992" s="69"/>
      <c r="AD1992" s="100">
        <v>7.8</v>
      </c>
      <c r="AE1992" s="69"/>
      <c r="AF1992" s="59">
        <v>7</v>
      </c>
      <c r="AH1992" s="4" t="s">
        <v>49</v>
      </c>
      <c r="AJ1992" s="100">
        <v>7.8</v>
      </c>
      <c r="AL1992" s="4" t="s">
        <v>46</v>
      </c>
      <c r="AN1992" s="87">
        <v>5.6</v>
      </c>
      <c r="AP1992" s="100">
        <v>9.4</v>
      </c>
      <c r="AR1992" s="4" t="s">
        <v>49</v>
      </c>
      <c r="AT1992" s="100">
        <v>9.4</v>
      </c>
      <c r="AV1992" s="4" t="s">
        <v>49</v>
      </c>
      <c r="AX1992" s="87">
        <v>5</v>
      </c>
      <c r="AZ1992" s="100">
        <v>9</v>
      </c>
      <c r="BB1992" s="100">
        <v>3.6</v>
      </c>
      <c r="BD1992" s="4" t="s">
        <v>50</v>
      </c>
      <c r="BF1992" s="87">
        <v>3</v>
      </c>
      <c r="BH1992" s="100">
        <v>5.6</v>
      </c>
      <c r="BI1992" s="69"/>
      <c r="BJ1992" s="81">
        <v>7.8</v>
      </c>
      <c r="BL1992" s="81">
        <v>4.8</v>
      </c>
      <c r="BN1992" s="4" t="s">
        <v>49</v>
      </c>
      <c r="BP1992" s="4" t="s">
        <v>49</v>
      </c>
      <c r="BR1992" s="1" t="s">
        <v>49</v>
      </c>
      <c r="BT1992" s="148">
        <v>5</v>
      </c>
      <c r="BV1992" s="148" t="s">
        <v>48</v>
      </c>
      <c r="BX1992" s="148">
        <v>5.4</v>
      </c>
      <c r="BZ1992" s="1" t="s">
        <v>47</v>
      </c>
    </row>
    <row r="1993" spans="2:78" x14ac:dyDescent="0.25">
      <c r="B1993" s="8">
        <v>1992</v>
      </c>
      <c r="C1993" s="8">
        <v>21</v>
      </c>
      <c r="D1993" s="8">
        <v>9</v>
      </c>
      <c r="E1993" s="8">
        <v>2021</v>
      </c>
      <c r="F1993" s="24" t="str">
        <f t="shared" si="173"/>
        <v>21/Sep/2021</v>
      </c>
      <c r="G1993" s="9" t="s">
        <v>22</v>
      </c>
      <c r="H1993" s="10" t="str">
        <f t="shared" si="170"/>
        <v>Tue</v>
      </c>
      <c r="I1993" s="10">
        <f t="shared" si="175"/>
        <v>996</v>
      </c>
      <c r="J1993" s="8">
        <f t="shared" si="171"/>
        <v>141</v>
      </c>
      <c r="K1993" s="1">
        <f t="shared" si="174"/>
        <v>33</v>
      </c>
      <c r="L1993" s="1">
        <f t="shared" si="172"/>
        <v>3</v>
      </c>
      <c r="N1993" s="1" t="s">
        <v>50</v>
      </c>
      <c r="P1993" s="4" t="s">
        <v>50</v>
      </c>
      <c r="R1993" s="4" t="s">
        <v>49</v>
      </c>
      <c r="T1993" s="4" t="s">
        <v>49</v>
      </c>
      <c r="V1993" s="17" t="s">
        <v>50</v>
      </c>
      <c r="W1993" s="17"/>
      <c r="X1993" s="59">
        <v>2.4</v>
      </c>
      <c r="Y1993" s="69"/>
      <c r="Z1993" s="100">
        <v>4.8</v>
      </c>
      <c r="AA1993" s="69"/>
      <c r="AB1993" s="59">
        <v>4.4000000000000004</v>
      </c>
      <c r="AC1993" s="69"/>
      <c r="AD1993" s="100">
        <v>3</v>
      </c>
      <c r="AE1993" s="69"/>
      <c r="AF1993" s="59">
        <v>4</v>
      </c>
      <c r="AH1993" s="4" t="s">
        <v>49</v>
      </c>
      <c r="AJ1993" s="100">
        <v>3.2</v>
      </c>
      <c r="AL1993" s="4" t="s">
        <v>46</v>
      </c>
      <c r="AN1993" s="87">
        <v>2.8</v>
      </c>
      <c r="AP1993" s="100">
        <v>3.2</v>
      </c>
      <c r="AR1993" s="4" t="s">
        <v>49</v>
      </c>
      <c r="AT1993" s="100">
        <v>3.8</v>
      </c>
      <c r="AV1993" s="4" t="s">
        <v>49</v>
      </c>
      <c r="AX1993" s="87">
        <v>5</v>
      </c>
      <c r="AZ1993" s="100">
        <v>4.2</v>
      </c>
      <c r="BB1993" s="100">
        <v>1.8</v>
      </c>
      <c r="BD1993" s="4" t="s">
        <v>50</v>
      </c>
      <c r="BF1993" s="87">
        <v>1.2</v>
      </c>
      <c r="BH1993" s="100">
        <v>2.8</v>
      </c>
      <c r="BI1993" s="69"/>
      <c r="BJ1993" s="81">
        <v>4.8</v>
      </c>
      <c r="BL1993" s="81">
        <v>2.6</v>
      </c>
      <c r="BN1993" s="4" t="s">
        <v>49</v>
      </c>
      <c r="BP1993" s="4" t="s">
        <v>49</v>
      </c>
      <c r="BR1993" s="1" t="s">
        <v>49</v>
      </c>
      <c r="BT1993" s="148">
        <v>3</v>
      </c>
      <c r="BV1993" s="148" t="s">
        <v>48</v>
      </c>
      <c r="BX1993" s="148">
        <v>3</v>
      </c>
      <c r="BZ1993" s="1" t="s">
        <v>47</v>
      </c>
    </row>
    <row r="1994" spans="2:78" x14ac:dyDescent="0.25">
      <c r="B1994" s="8">
        <v>1993</v>
      </c>
      <c r="C1994" s="8">
        <v>22</v>
      </c>
      <c r="D1994" s="8">
        <v>9</v>
      </c>
      <c r="E1994" s="8">
        <v>2021</v>
      </c>
      <c r="F1994" s="24" t="str">
        <f t="shared" si="173"/>
        <v>22/Sep/2021</v>
      </c>
      <c r="G1994" s="9" t="s">
        <v>21</v>
      </c>
      <c r="H1994" s="10" t="str">
        <f t="shared" si="170"/>
        <v>Wed</v>
      </c>
      <c r="I1994" s="10">
        <f t="shared" si="175"/>
        <v>997</v>
      </c>
      <c r="J1994" s="8">
        <f t="shared" si="171"/>
        <v>141</v>
      </c>
      <c r="K1994" s="1">
        <f t="shared" si="174"/>
        <v>33</v>
      </c>
      <c r="L1994" s="1">
        <f t="shared" si="172"/>
        <v>3</v>
      </c>
      <c r="N1994" s="1" t="s">
        <v>50</v>
      </c>
      <c r="P1994" s="4" t="s">
        <v>50</v>
      </c>
      <c r="R1994" s="4" t="s">
        <v>49</v>
      </c>
      <c r="T1994" s="4" t="s">
        <v>49</v>
      </c>
      <c r="V1994" s="17" t="s">
        <v>50</v>
      </c>
      <c r="W1994" s="17"/>
      <c r="X1994" s="59">
        <v>5.2</v>
      </c>
      <c r="Y1994" s="69"/>
      <c r="Z1994" s="100">
        <v>6.6</v>
      </c>
      <c r="AA1994" s="69"/>
      <c r="AB1994" s="59">
        <v>9</v>
      </c>
      <c r="AC1994" s="69"/>
      <c r="AD1994" s="100">
        <v>1.4</v>
      </c>
      <c r="AE1994" s="69"/>
      <c r="AF1994" s="59">
        <v>6.8</v>
      </c>
      <c r="AH1994" s="4" t="s">
        <v>49</v>
      </c>
      <c r="AJ1994" s="100">
        <v>9</v>
      </c>
      <c r="AL1994" s="4" t="s">
        <v>46</v>
      </c>
      <c r="AN1994" s="87">
        <v>6</v>
      </c>
      <c r="AP1994" s="100">
        <v>9.4</v>
      </c>
      <c r="AR1994" s="4" t="s">
        <v>49</v>
      </c>
      <c r="AT1994" s="100">
        <v>8.4</v>
      </c>
      <c r="AV1994" s="4" t="s">
        <v>49</v>
      </c>
      <c r="AX1994" s="87">
        <v>8</v>
      </c>
      <c r="AZ1994" s="100">
        <v>8</v>
      </c>
      <c r="BB1994" s="100">
        <v>4</v>
      </c>
      <c r="BD1994" s="4" t="s">
        <v>50</v>
      </c>
      <c r="BF1994" s="87">
        <v>3.8</v>
      </c>
      <c r="BH1994" s="100">
        <v>6.2</v>
      </c>
      <c r="BI1994" s="69"/>
      <c r="BJ1994" s="81">
        <v>8</v>
      </c>
      <c r="BL1994" s="81">
        <v>4</v>
      </c>
      <c r="BN1994" s="4" t="s">
        <v>49</v>
      </c>
      <c r="BP1994" s="4" t="s">
        <v>49</v>
      </c>
      <c r="BR1994" s="1" t="s">
        <v>49</v>
      </c>
      <c r="BT1994" s="148">
        <v>5.4</v>
      </c>
      <c r="BV1994" s="148" t="s">
        <v>48</v>
      </c>
      <c r="BX1994" s="148">
        <v>6</v>
      </c>
      <c r="BZ1994" s="1" t="s">
        <v>47</v>
      </c>
    </row>
    <row r="1995" spans="2:78" x14ac:dyDescent="0.25">
      <c r="B1995" s="8">
        <v>1994</v>
      </c>
      <c r="C1995" s="8">
        <v>22</v>
      </c>
      <c r="D1995" s="8">
        <v>9</v>
      </c>
      <c r="E1995" s="8">
        <v>2021</v>
      </c>
      <c r="F1995" s="24" t="str">
        <f t="shared" si="173"/>
        <v>22/Sep/2021</v>
      </c>
      <c r="G1995" s="9" t="s">
        <v>22</v>
      </c>
      <c r="H1995" s="10" t="str">
        <f t="shared" si="170"/>
        <v>Wed</v>
      </c>
      <c r="I1995" s="10">
        <f t="shared" si="175"/>
        <v>997</v>
      </c>
      <c r="J1995" s="8">
        <f t="shared" si="171"/>
        <v>141</v>
      </c>
      <c r="K1995" s="1">
        <f t="shared" si="174"/>
        <v>33</v>
      </c>
      <c r="L1995" s="1">
        <f t="shared" si="172"/>
        <v>3</v>
      </c>
      <c r="N1995" s="1" t="s">
        <v>50</v>
      </c>
      <c r="P1995" s="4" t="s">
        <v>50</v>
      </c>
      <c r="R1995" s="4" t="s">
        <v>49</v>
      </c>
      <c r="T1995" s="4" t="s">
        <v>49</v>
      </c>
      <c r="V1995" s="17" t="s">
        <v>50</v>
      </c>
      <c r="W1995" s="17"/>
      <c r="X1995" s="59">
        <v>1.8</v>
      </c>
      <c r="Y1995" s="69"/>
      <c r="Z1995" s="100">
        <v>7.6</v>
      </c>
      <c r="AA1995" s="69"/>
      <c r="AB1995" s="59">
        <v>4</v>
      </c>
      <c r="AC1995" s="69"/>
      <c r="AD1995" s="100">
        <v>5</v>
      </c>
      <c r="AE1995" s="69"/>
      <c r="AF1995" s="59">
        <v>4.0999999999999996</v>
      </c>
      <c r="AH1995" s="4" t="s">
        <v>49</v>
      </c>
      <c r="AJ1995" s="100">
        <v>3.6</v>
      </c>
      <c r="AL1995" s="4" t="s">
        <v>46</v>
      </c>
      <c r="AN1995" s="87">
        <v>2.8</v>
      </c>
      <c r="AP1995" s="100">
        <v>3.4</v>
      </c>
      <c r="AR1995" s="4" t="s">
        <v>49</v>
      </c>
      <c r="AT1995" s="100">
        <v>4.4000000000000004</v>
      </c>
      <c r="AV1995" s="4" t="s">
        <v>49</v>
      </c>
      <c r="AX1995" s="87">
        <v>9.1999999999999993</v>
      </c>
      <c r="AZ1995" s="100">
        <v>4</v>
      </c>
      <c r="BB1995" s="100">
        <v>1</v>
      </c>
      <c r="BD1995" s="4" t="s">
        <v>50</v>
      </c>
      <c r="BF1995" s="87">
        <v>2.2000000000000002</v>
      </c>
      <c r="BH1995" s="100">
        <v>3</v>
      </c>
      <c r="BI1995" s="69"/>
      <c r="BJ1995" s="81">
        <v>4</v>
      </c>
      <c r="BL1995" s="81">
        <v>1.8</v>
      </c>
      <c r="BN1995" s="4" t="s">
        <v>49</v>
      </c>
      <c r="BP1995" s="4" t="s">
        <v>49</v>
      </c>
      <c r="BR1995" s="1" t="s">
        <v>49</v>
      </c>
      <c r="BT1995" s="148">
        <v>3.4</v>
      </c>
      <c r="BV1995" s="148" t="s">
        <v>48</v>
      </c>
      <c r="BX1995" s="148">
        <v>3.6</v>
      </c>
      <c r="BZ1995" s="1" t="s">
        <v>47</v>
      </c>
    </row>
    <row r="1996" spans="2:78" x14ac:dyDescent="0.25">
      <c r="B1996" s="8">
        <v>1995</v>
      </c>
      <c r="C1996" s="8">
        <v>23</v>
      </c>
      <c r="D1996" s="8">
        <v>9</v>
      </c>
      <c r="E1996" s="8">
        <v>2021</v>
      </c>
      <c r="F1996" s="24" t="str">
        <f t="shared" si="173"/>
        <v>23/Sep/2021</v>
      </c>
      <c r="G1996" s="9" t="s">
        <v>21</v>
      </c>
      <c r="H1996" s="10" t="str">
        <f t="shared" si="170"/>
        <v>Thu</v>
      </c>
      <c r="I1996" s="10">
        <f t="shared" si="175"/>
        <v>998</v>
      </c>
      <c r="J1996" s="8">
        <f t="shared" si="171"/>
        <v>141</v>
      </c>
      <c r="K1996" s="1">
        <f t="shared" si="174"/>
        <v>33</v>
      </c>
      <c r="L1996" s="1">
        <f t="shared" si="172"/>
        <v>3</v>
      </c>
      <c r="N1996" s="1" t="s">
        <v>50</v>
      </c>
      <c r="P1996" s="4" t="s">
        <v>50</v>
      </c>
      <c r="R1996" s="4" t="s">
        <v>49</v>
      </c>
      <c r="T1996" s="4" t="s">
        <v>49</v>
      </c>
      <c r="V1996" s="17" t="s">
        <v>50</v>
      </c>
      <c r="W1996" s="17"/>
      <c r="X1996" s="59">
        <v>4.2</v>
      </c>
      <c r="Y1996" s="69"/>
      <c r="Z1996" s="100">
        <v>7.2</v>
      </c>
      <c r="AA1996" s="69"/>
      <c r="AB1996" s="59">
        <v>8.6</v>
      </c>
      <c r="AC1996" s="69"/>
      <c r="AD1996" s="100">
        <v>6.8</v>
      </c>
      <c r="AE1996" s="69"/>
      <c r="AF1996" s="59">
        <v>5.6</v>
      </c>
      <c r="AH1996" s="4" t="s">
        <v>49</v>
      </c>
      <c r="AJ1996" s="100">
        <v>8.1999999999999993</v>
      </c>
      <c r="AL1996" s="4" t="s">
        <v>46</v>
      </c>
      <c r="AN1996" s="87">
        <v>6</v>
      </c>
      <c r="AP1996" s="100">
        <v>9.1999999999999993</v>
      </c>
      <c r="AR1996" s="4" t="s">
        <v>49</v>
      </c>
      <c r="AT1996" s="100">
        <v>10</v>
      </c>
      <c r="AV1996" s="4" t="s">
        <v>49</v>
      </c>
      <c r="AX1996" s="87">
        <v>15</v>
      </c>
      <c r="AZ1996" s="100">
        <v>9</v>
      </c>
      <c r="BB1996" s="100">
        <v>4.2</v>
      </c>
      <c r="BD1996" s="4" t="s">
        <v>50</v>
      </c>
      <c r="BF1996" s="87">
        <v>5</v>
      </c>
      <c r="BH1996" s="100">
        <v>4.8</v>
      </c>
      <c r="BI1996" s="69"/>
      <c r="BJ1996" s="81">
        <v>8.6</v>
      </c>
      <c r="BL1996" s="81">
        <v>4.8</v>
      </c>
      <c r="BN1996" s="4" t="s">
        <v>49</v>
      </c>
      <c r="BP1996" s="4" t="s">
        <v>49</v>
      </c>
      <c r="BR1996" s="1" t="s">
        <v>49</v>
      </c>
      <c r="BT1996" s="148">
        <v>5</v>
      </c>
      <c r="BV1996" s="148" t="s">
        <v>48</v>
      </c>
      <c r="BX1996" s="148">
        <v>5</v>
      </c>
      <c r="BZ1996" s="1" t="s">
        <v>47</v>
      </c>
    </row>
    <row r="1997" spans="2:78" x14ac:dyDescent="0.25">
      <c r="B1997" s="8">
        <v>1996</v>
      </c>
      <c r="C1997" s="8">
        <v>23</v>
      </c>
      <c r="D1997" s="8">
        <v>9</v>
      </c>
      <c r="E1997" s="8">
        <v>2021</v>
      </c>
      <c r="F1997" s="24" t="str">
        <f t="shared" si="173"/>
        <v>23/Sep/2021</v>
      </c>
      <c r="G1997" s="9" t="s">
        <v>22</v>
      </c>
      <c r="H1997" s="10" t="str">
        <f t="shared" si="170"/>
        <v>Thu</v>
      </c>
      <c r="I1997" s="10">
        <f t="shared" si="175"/>
        <v>998</v>
      </c>
      <c r="J1997" s="8">
        <f t="shared" si="171"/>
        <v>141</v>
      </c>
      <c r="K1997" s="1">
        <f t="shared" si="174"/>
        <v>33</v>
      </c>
      <c r="L1997" s="1">
        <f t="shared" si="172"/>
        <v>3</v>
      </c>
      <c r="N1997" s="1" t="s">
        <v>50</v>
      </c>
      <c r="P1997" s="4" t="s">
        <v>50</v>
      </c>
      <c r="R1997" s="4" t="s">
        <v>49</v>
      </c>
      <c r="T1997" s="4" t="s">
        <v>49</v>
      </c>
      <c r="V1997" s="17" t="s">
        <v>50</v>
      </c>
      <c r="W1997" s="17"/>
      <c r="X1997" s="59">
        <v>1.8</v>
      </c>
      <c r="Y1997" s="69"/>
      <c r="Z1997" s="100">
        <v>4</v>
      </c>
      <c r="AA1997" s="69"/>
      <c r="AB1997" s="59">
        <v>3.4</v>
      </c>
      <c r="AC1997" s="69"/>
      <c r="AD1997" s="100">
        <v>5</v>
      </c>
      <c r="AE1997" s="69"/>
      <c r="AF1997" s="59">
        <v>3.6</v>
      </c>
      <c r="AH1997" s="4" t="s">
        <v>49</v>
      </c>
      <c r="AJ1997" s="100">
        <v>3</v>
      </c>
      <c r="AL1997" s="4" t="s">
        <v>46</v>
      </c>
      <c r="AN1997" s="87">
        <v>2.6</v>
      </c>
      <c r="AP1997" s="100">
        <v>4.8</v>
      </c>
      <c r="AR1997" s="4" t="s">
        <v>49</v>
      </c>
      <c r="AT1997" s="100">
        <v>4</v>
      </c>
      <c r="AV1997" s="4" t="s">
        <v>49</v>
      </c>
      <c r="AX1997" s="87">
        <v>8</v>
      </c>
      <c r="AZ1997" s="100">
        <v>4.2</v>
      </c>
      <c r="BB1997" s="100">
        <v>2.2000000000000002</v>
      </c>
      <c r="BD1997" s="4" t="s">
        <v>50</v>
      </c>
      <c r="BF1997" s="87">
        <v>2.6</v>
      </c>
      <c r="BH1997" s="100">
        <v>3.8</v>
      </c>
      <c r="BI1997" s="69"/>
      <c r="BJ1997" s="81">
        <v>4</v>
      </c>
      <c r="BL1997" s="81">
        <v>2.6</v>
      </c>
      <c r="BN1997" s="4" t="s">
        <v>49</v>
      </c>
      <c r="BP1997" s="4" t="s">
        <v>49</v>
      </c>
      <c r="BR1997" s="1" t="s">
        <v>49</v>
      </c>
      <c r="BT1997" s="148">
        <v>3.4</v>
      </c>
      <c r="BV1997" s="148" t="s">
        <v>48</v>
      </c>
      <c r="BX1997" s="148">
        <v>3.4</v>
      </c>
      <c r="BZ1997" s="1" t="s">
        <v>47</v>
      </c>
    </row>
    <row r="1998" spans="2:78" x14ac:dyDescent="0.25">
      <c r="B1998" s="8">
        <v>1997</v>
      </c>
      <c r="C1998" s="8">
        <v>24</v>
      </c>
      <c r="D1998" s="8">
        <v>9</v>
      </c>
      <c r="E1998" s="8">
        <v>2021</v>
      </c>
      <c r="F1998" s="24" t="str">
        <f t="shared" si="173"/>
        <v>24/Sep/2021</v>
      </c>
      <c r="G1998" s="9" t="s">
        <v>21</v>
      </c>
      <c r="H1998" s="10" t="str">
        <f t="shared" si="170"/>
        <v>Fri</v>
      </c>
      <c r="I1998" s="10">
        <f t="shared" si="175"/>
        <v>999</v>
      </c>
      <c r="J1998" s="8">
        <f t="shared" si="171"/>
        <v>141</v>
      </c>
      <c r="K1998" s="1">
        <f t="shared" si="174"/>
        <v>33</v>
      </c>
      <c r="L1998" s="1">
        <f t="shared" si="172"/>
        <v>3</v>
      </c>
      <c r="N1998" s="1" t="s">
        <v>50</v>
      </c>
      <c r="P1998" s="4" t="s">
        <v>50</v>
      </c>
      <c r="R1998" s="4" t="s">
        <v>49</v>
      </c>
      <c r="T1998" s="4" t="s">
        <v>49</v>
      </c>
      <c r="V1998" s="17" t="s">
        <v>50</v>
      </c>
      <c r="W1998" s="17"/>
      <c r="X1998" s="59">
        <v>4.4000000000000004</v>
      </c>
      <c r="Y1998" s="69"/>
      <c r="Z1998" s="100">
        <v>6.96</v>
      </c>
      <c r="AA1998" s="69"/>
      <c r="AB1998" s="59">
        <v>8.1</v>
      </c>
      <c r="AC1998" s="69"/>
      <c r="AD1998" s="100">
        <v>8.6</v>
      </c>
      <c r="AE1998" s="69"/>
      <c r="AF1998" s="59">
        <v>6.1</v>
      </c>
      <c r="AH1998" s="4" t="s">
        <v>49</v>
      </c>
      <c r="AJ1998" s="100">
        <v>6.7</v>
      </c>
      <c r="AL1998" s="4" t="s">
        <v>46</v>
      </c>
      <c r="AN1998" s="87">
        <v>5.8</v>
      </c>
      <c r="AP1998" s="100">
        <v>8.5</v>
      </c>
      <c r="AR1998" s="4" t="s">
        <v>49</v>
      </c>
      <c r="AT1998" s="100">
        <v>9.6</v>
      </c>
      <c r="AV1998" s="4" t="s">
        <v>49</v>
      </c>
      <c r="AX1998" s="87">
        <v>13.5</v>
      </c>
      <c r="AZ1998" s="100">
        <v>7.4</v>
      </c>
      <c r="BB1998" s="100">
        <v>3.4</v>
      </c>
      <c r="BD1998" s="4" t="s">
        <v>50</v>
      </c>
      <c r="BF1998" s="87">
        <v>5.7</v>
      </c>
      <c r="BH1998" s="100">
        <v>5.0999999999999996</v>
      </c>
      <c r="BI1998" s="69"/>
      <c r="BJ1998" s="81">
        <v>7.3</v>
      </c>
      <c r="BL1998" s="81">
        <v>4.4000000000000004</v>
      </c>
      <c r="BN1998" s="4" t="s">
        <v>49</v>
      </c>
      <c r="BP1998" s="4" t="s">
        <v>49</v>
      </c>
      <c r="BR1998" s="1" t="s">
        <v>49</v>
      </c>
      <c r="BT1998" s="148">
        <v>5.6</v>
      </c>
      <c r="BV1998" s="148" t="s">
        <v>48</v>
      </c>
      <c r="BX1998" s="148">
        <v>4.4000000000000004</v>
      </c>
      <c r="BZ1998" s="1" t="s">
        <v>47</v>
      </c>
    </row>
    <row r="1999" spans="2:78" x14ac:dyDescent="0.25">
      <c r="B1999" s="8">
        <v>1998</v>
      </c>
      <c r="C1999" s="8">
        <v>24</v>
      </c>
      <c r="D1999" s="8">
        <v>9</v>
      </c>
      <c r="E1999" s="8">
        <v>2021</v>
      </c>
      <c r="F1999" s="24" t="str">
        <f t="shared" si="173"/>
        <v>24/Sep/2021</v>
      </c>
      <c r="G1999" s="9" t="s">
        <v>22</v>
      </c>
      <c r="H1999" s="10" t="str">
        <f t="shared" si="170"/>
        <v>Fri</v>
      </c>
      <c r="I1999" s="10">
        <f t="shared" si="175"/>
        <v>999</v>
      </c>
      <c r="J1999" s="8">
        <f t="shared" si="171"/>
        <v>141</v>
      </c>
      <c r="K1999" s="1">
        <f t="shared" si="174"/>
        <v>33</v>
      </c>
      <c r="L1999" s="1">
        <f t="shared" si="172"/>
        <v>3</v>
      </c>
      <c r="N1999" s="1" t="s">
        <v>50</v>
      </c>
      <c r="P1999" s="4" t="s">
        <v>50</v>
      </c>
      <c r="R1999" s="4" t="s">
        <v>49</v>
      </c>
      <c r="T1999" s="4" t="s">
        <v>49</v>
      </c>
      <c r="V1999" s="17" t="s">
        <v>50</v>
      </c>
      <c r="W1999" s="17"/>
      <c r="X1999" s="59">
        <v>2.2000000000000002</v>
      </c>
      <c r="Y1999" s="69"/>
      <c r="Z1999" s="100">
        <v>4.2</v>
      </c>
      <c r="AA1999" s="69"/>
      <c r="AB1999" s="59">
        <v>5</v>
      </c>
      <c r="AC1999" s="69"/>
      <c r="AD1999" s="100">
        <v>7.2</v>
      </c>
      <c r="AE1999" s="69"/>
      <c r="AF1999" s="59">
        <v>4</v>
      </c>
      <c r="AH1999" s="4" t="s">
        <v>49</v>
      </c>
      <c r="AJ1999" s="100">
        <v>4</v>
      </c>
      <c r="AL1999" s="4" t="s">
        <v>46</v>
      </c>
      <c r="AN1999" s="87">
        <v>2.2999999999999998</v>
      </c>
      <c r="AP1999" s="100">
        <v>5</v>
      </c>
      <c r="AR1999" s="4" t="s">
        <v>49</v>
      </c>
      <c r="AT1999" s="100">
        <v>5</v>
      </c>
      <c r="AV1999" s="4" t="s">
        <v>49</v>
      </c>
      <c r="AX1999" s="87">
        <v>9</v>
      </c>
      <c r="AZ1999" s="100">
        <v>3.8</v>
      </c>
      <c r="BB1999" s="100">
        <v>2</v>
      </c>
      <c r="BD1999" s="4" t="s">
        <v>50</v>
      </c>
      <c r="BF1999" s="87">
        <v>2.8</v>
      </c>
      <c r="BH1999" s="100">
        <v>3.4</v>
      </c>
      <c r="BI1999" s="69"/>
      <c r="BJ1999" s="81">
        <v>4</v>
      </c>
      <c r="BL1999" s="81">
        <v>2.4</v>
      </c>
      <c r="BN1999" s="4" t="s">
        <v>49</v>
      </c>
      <c r="BP1999" s="4" t="s">
        <v>49</v>
      </c>
      <c r="BR1999" s="1" t="s">
        <v>49</v>
      </c>
      <c r="BT1999" s="148">
        <v>2.2000000000000002</v>
      </c>
      <c r="BV1999" s="148" t="s">
        <v>48</v>
      </c>
      <c r="BX1999" s="148">
        <v>3.4</v>
      </c>
      <c r="BZ1999" s="1" t="s">
        <v>47</v>
      </c>
    </row>
    <row r="2000" spans="2:78" x14ac:dyDescent="0.25">
      <c r="B2000" s="8">
        <v>1999</v>
      </c>
      <c r="C2000" s="8">
        <v>25</v>
      </c>
      <c r="D2000" s="8">
        <v>9</v>
      </c>
      <c r="E2000" s="8">
        <v>2021</v>
      </c>
      <c r="F2000" s="24" t="str">
        <f t="shared" si="173"/>
        <v>25/Sep/2021</v>
      </c>
      <c r="G2000" s="9" t="s">
        <v>21</v>
      </c>
      <c r="H2000" s="10" t="str">
        <f t="shared" si="170"/>
        <v>Sat</v>
      </c>
      <c r="I2000" s="10">
        <f t="shared" si="175"/>
        <v>1000</v>
      </c>
      <c r="J2000" s="8">
        <f t="shared" si="171"/>
        <v>141</v>
      </c>
      <c r="K2000" s="1">
        <f t="shared" si="174"/>
        <v>33</v>
      </c>
      <c r="L2000" s="1">
        <f t="shared" si="172"/>
        <v>3</v>
      </c>
      <c r="N2000" s="1" t="s">
        <v>50</v>
      </c>
      <c r="P2000" s="4" t="s">
        <v>50</v>
      </c>
      <c r="R2000" s="4" t="s">
        <v>49</v>
      </c>
      <c r="T2000" s="4" t="s">
        <v>49</v>
      </c>
      <c r="V2000" s="17" t="s">
        <v>50</v>
      </c>
      <c r="W2000" s="17"/>
      <c r="X2000" s="59">
        <v>4.5999999999999996</v>
      </c>
      <c r="Y2000" s="69"/>
      <c r="Z2000" s="100">
        <v>7</v>
      </c>
      <c r="AA2000" s="69"/>
      <c r="AB2000" s="59">
        <v>8.1999999999999993</v>
      </c>
      <c r="AC2000" s="69"/>
      <c r="AD2000" s="100">
        <v>5.4</v>
      </c>
      <c r="AE2000" s="69"/>
      <c r="AF2000" s="59">
        <v>3.6</v>
      </c>
      <c r="AH2000" s="4" t="s">
        <v>49</v>
      </c>
      <c r="AJ2000" s="100">
        <v>6.8</v>
      </c>
      <c r="AL2000" s="4" t="s">
        <v>46</v>
      </c>
      <c r="AN2000" s="87">
        <v>3</v>
      </c>
      <c r="AP2000" s="100">
        <v>8.6</v>
      </c>
      <c r="AR2000" s="4" t="s">
        <v>49</v>
      </c>
      <c r="AT2000" s="100">
        <v>9.8000000000000007</v>
      </c>
      <c r="AV2000" s="4" t="s">
        <v>49</v>
      </c>
      <c r="AX2000" s="87">
        <v>15</v>
      </c>
      <c r="AZ2000" s="100">
        <v>12</v>
      </c>
      <c r="BB2000" s="100">
        <v>3.6</v>
      </c>
      <c r="BD2000" s="4" t="s">
        <v>50</v>
      </c>
      <c r="BF2000" s="87">
        <v>5</v>
      </c>
      <c r="BH2000" s="100">
        <v>5.2</v>
      </c>
      <c r="BI2000" s="69"/>
      <c r="BJ2000" s="81">
        <v>7.2</v>
      </c>
      <c r="BL2000" s="81">
        <v>4</v>
      </c>
      <c r="BN2000" s="4" t="s">
        <v>49</v>
      </c>
      <c r="BP2000" s="4" t="s">
        <v>49</v>
      </c>
      <c r="BR2000" s="1" t="s">
        <v>49</v>
      </c>
      <c r="BT2000" s="148">
        <v>6.8</v>
      </c>
      <c r="BV2000" s="148" t="s">
        <v>48</v>
      </c>
      <c r="BX2000" s="148">
        <v>5.8</v>
      </c>
      <c r="BZ2000" s="1" t="s">
        <v>47</v>
      </c>
    </row>
    <row r="2001" spans="2:78" x14ac:dyDescent="0.25">
      <c r="B2001" s="8">
        <v>2000</v>
      </c>
      <c r="C2001" s="8">
        <v>25</v>
      </c>
      <c r="D2001" s="8">
        <v>9</v>
      </c>
      <c r="E2001" s="8">
        <v>2021</v>
      </c>
      <c r="F2001" s="24" t="str">
        <f t="shared" si="173"/>
        <v>25/Sep/2021</v>
      </c>
      <c r="G2001" s="9" t="s">
        <v>22</v>
      </c>
      <c r="H2001" s="10" t="str">
        <f t="shared" ref="H2001:H2064" si="176">TEXT(F2001,"ddd")</f>
        <v>Sat</v>
      </c>
      <c r="I2001" s="10">
        <f t="shared" si="175"/>
        <v>1000</v>
      </c>
      <c r="J2001" s="8">
        <f t="shared" ref="J2001:J2064" si="177">IF(H2001=H2000,IF(_xlfn.ISOWEEKNUM(F2001)-_xlfn.ISOWEEKNUM(F2000)=1,J2000+1,J2000),IF(H2001=H1998,IF(_xlfn.ISOWEEKNUM(F2001)-_xlfn.ISOWEEKNUM(F2000)=1,J2000+1,J2000),IF(H2001=H1996,IF(_xlfn.ISOWEEKNUM(F2001)-_xlfn.ISOWEEKNUM(F2000)=1,J2000+1,J2000),IF(H2001=H1994,IF(_xlfn.ISOWEEKNUM(F2001)-_xlfn.ISOWEEKNUM(F2000)=1,J2000+1,J2000),IF(H2001=H1992,IF(_xlfn.ISOWEEKNUM(F2001)-_xlfn.ISOWEEKNUM(F2000)=1,J2000+1,J2000),IF(H2001=H1990,IF(_xlfn.ISOWEEKNUM(F2001)-_xlfn.ISOWEEKNUM(F2000)=1,J2000+1,J2000),IF(H2001=H1988,IF(_xlfn.ISOWEEKNUM(F2001)-_xlfn.ISOWEEKNUM(F2000)=1,J2000+1,J2000),-1)))))))</f>
        <v>141</v>
      </c>
      <c r="K2001" s="1">
        <f t="shared" si="174"/>
        <v>33</v>
      </c>
      <c r="L2001" s="1">
        <f t="shared" si="172"/>
        <v>3</v>
      </c>
      <c r="N2001" s="1" t="s">
        <v>50</v>
      </c>
      <c r="P2001" s="4" t="s">
        <v>50</v>
      </c>
      <c r="R2001" s="4" t="s">
        <v>49</v>
      </c>
      <c r="T2001" s="4" t="s">
        <v>49</v>
      </c>
      <c r="V2001" s="17" t="s">
        <v>50</v>
      </c>
      <c r="W2001" s="17"/>
      <c r="X2001" s="59">
        <v>2</v>
      </c>
      <c r="Y2001" s="69"/>
      <c r="Z2001" s="100">
        <v>3.6</v>
      </c>
      <c r="AA2001" s="69"/>
      <c r="AB2001" s="59">
        <v>3.8</v>
      </c>
      <c r="AC2001" s="69"/>
      <c r="AD2001" s="100">
        <v>3</v>
      </c>
      <c r="AE2001" s="69"/>
      <c r="AF2001" s="59">
        <v>3</v>
      </c>
      <c r="AH2001" s="4" t="s">
        <v>49</v>
      </c>
      <c r="AJ2001" s="100">
        <v>3.2</v>
      </c>
      <c r="AL2001" s="4" t="s">
        <v>46</v>
      </c>
      <c r="AN2001" s="87">
        <v>2.4</v>
      </c>
      <c r="AP2001" s="100">
        <v>3.2</v>
      </c>
      <c r="AR2001" s="4" t="s">
        <v>49</v>
      </c>
      <c r="AT2001" s="100">
        <v>4</v>
      </c>
      <c r="AV2001" s="4" t="s">
        <v>49</v>
      </c>
      <c r="AX2001" s="87">
        <v>8</v>
      </c>
      <c r="AZ2001" s="100">
        <v>3.2</v>
      </c>
      <c r="BB2001" s="100">
        <v>1.8</v>
      </c>
      <c r="BD2001" s="4" t="s">
        <v>50</v>
      </c>
      <c r="BF2001" s="87">
        <v>2.4</v>
      </c>
      <c r="BH2001" s="100">
        <v>2.8</v>
      </c>
      <c r="BI2001" s="69"/>
      <c r="BJ2001" s="81">
        <v>5</v>
      </c>
      <c r="BL2001" s="81">
        <v>2</v>
      </c>
      <c r="BN2001" s="4" t="s">
        <v>49</v>
      </c>
      <c r="BP2001" s="4" t="s">
        <v>49</v>
      </c>
      <c r="BR2001" s="1" t="s">
        <v>49</v>
      </c>
      <c r="BT2001" s="148">
        <v>2.4</v>
      </c>
      <c r="BV2001" s="148" t="s">
        <v>48</v>
      </c>
      <c r="BX2001" s="148">
        <v>3.6</v>
      </c>
      <c r="BZ2001" s="1" t="s">
        <v>47</v>
      </c>
    </row>
    <row r="2002" spans="2:78" x14ac:dyDescent="0.25">
      <c r="B2002" s="8">
        <v>2001</v>
      </c>
      <c r="C2002" s="8">
        <v>26</v>
      </c>
      <c r="D2002" s="8">
        <v>9</v>
      </c>
      <c r="E2002" s="8">
        <v>2021</v>
      </c>
      <c r="F2002" s="24" t="str">
        <f t="shared" si="173"/>
        <v>26/Sep/2021</v>
      </c>
      <c r="G2002" s="9" t="s">
        <v>21</v>
      </c>
      <c r="H2002" s="10" t="str">
        <f t="shared" si="176"/>
        <v>Sun</v>
      </c>
      <c r="I2002" s="10">
        <f t="shared" si="175"/>
        <v>1001</v>
      </c>
      <c r="J2002" s="8">
        <f t="shared" si="177"/>
        <v>141</v>
      </c>
      <c r="K2002" s="1">
        <f t="shared" si="174"/>
        <v>33</v>
      </c>
      <c r="L2002" s="1">
        <f t="shared" si="172"/>
        <v>3</v>
      </c>
      <c r="N2002" s="1" t="s">
        <v>50</v>
      </c>
      <c r="P2002" s="4" t="s">
        <v>50</v>
      </c>
      <c r="R2002" s="4" t="s">
        <v>49</v>
      </c>
      <c r="T2002" s="4" t="s">
        <v>49</v>
      </c>
      <c r="V2002" s="17" t="s">
        <v>50</v>
      </c>
      <c r="W2002" s="17"/>
      <c r="X2002" s="59">
        <v>4.4000000000000004</v>
      </c>
      <c r="Y2002" s="69"/>
      <c r="Z2002" s="100">
        <v>6.6</v>
      </c>
      <c r="AA2002" s="69"/>
      <c r="AB2002" s="59">
        <v>9.1999999999999993</v>
      </c>
      <c r="AC2002" s="69"/>
      <c r="AD2002" s="100">
        <v>3.4</v>
      </c>
      <c r="AE2002" s="69"/>
      <c r="AF2002" s="59">
        <v>6.4</v>
      </c>
      <c r="AH2002" s="4" t="s">
        <v>49</v>
      </c>
      <c r="AJ2002" s="100">
        <v>8</v>
      </c>
      <c r="AL2002" s="4" t="s">
        <v>46</v>
      </c>
      <c r="AN2002" s="87">
        <v>4.4000000000000004</v>
      </c>
      <c r="AP2002" s="100">
        <v>9</v>
      </c>
      <c r="AR2002" s="4" t="s">
        <v>49</v>
      </c>
      <c r="AT2002" s="100">
        <v>9.8000000000000007</v>
      </c>
      <c r="AV2002" s="4" t="s">
        <v>49</v>
      </c>
      <c r="AX2002" s="87">
        <v>15.4</v>
      </c>
      <c r="AZ2002" s="100">
        <v>9.1</v>
      </c>
      <c r="BB2002" s="100">
        <v>3.8</v>
      </c>
      <c r="BD2002" s="4" t="s">
        <v>50</v>
      </c>
      <c r="BF2002" s="87">
        <v>7</v>
      </c>
      <c r="BH2002" s="100">
        <v>6.6</v>
      </c>
      <c r="BI2002" s="69"/>
      <c r="BJ2002" s="81">
        <v>8</v>
      </c>
      <c r="BL2002" s="81">
        <v>5</v>
      </c>
      <c r="BN2002" s="4" t="s">
        <v>49</v>
      </c>
      <c r="BP2002" s="4" t="s">
        <v>49</v>
      </c>
      <c r="BR2002" s="1" t="s">
        <v>49</v>
      </c>
      <c r="BT2002" s="148">
        <v>8.4</v>
      </c>
      <c r="BV2002" s="148" t="s">
        <v>48</v>
      </c>
      <c r="BX2002" s="148">
        <v>6</v>
      </c>
      <c r="BZ2002" s="1" t="s">
        <v>47</v>
      </c>
    </row>
    <row r="2003" spans="2:78" x14ac:dyDescent="0.25">
      <c r="B2003" s="8">
        <v>2002</v>
      </c>
      <c r="C2003" s="8">
        <v>26</v>
      </c>
      <c r="D2003" s="8">
        <v>9</v>
      </c>
      <c r="E2003" s="8">
        <v>2021</v>
      </c>
      <c r="F2003" s="24" t="str">
        <f t="shared" si="173"/>
        <v>26/Sep/2021</v>
      </c>
      <c r="G2003" s="9" t="s">
        <v>22</v>
      </c>
      <c r="H2003" s="10" t="str">
        <f t="shared" si="176"/>
        <v>Sun</v>
      </c>
      <c r="I2003" s="10">
        <f t="shared" si="175"/>
        <v>1001</v>
      </c>
      <c r="J2003" s="8">
        <f t="shared" si="177"/>
        <v>141</v>
      </c>
      <c r="K2003" s="1">
        <f t="shared" si="174"/>
        <v>33</v>
      </c>
      <c r="L2003" s="1">
        <f t="shared" si="172"/>
        <v>3</v>
      </c>
      <c r="N2003" s="1" t="s">
        <v>50</v>
      </c>
      <c r="P2003" s="4" t="s">
        <v>50</v>
      </c>
      <c r="R2003" s="4" t="s">
        <v>49</v>
      </c>
      <c r="T2003" s="4" t="s">
        <v>49</v>
      </c>
      <c r="V2003" s="17" t="s">
        <v>50</v>
      </c>
      <c r="W2003" s="17"/>
      <c r="X2003" s="59">
        <v>1.4</v>
      </c>
      <c r="Y2003" s="69"/>
      <c r="Z2003" s="100">
        <v>4.4000000000000004</v>
      </c>
      <c r="AA2003" s="69"/>
      <c r="AB2003" s="59">
        <v>2.8</v>
      </c>
      <c r="AC2003" s="69"/>
      <c r="AD2003" s="100">
        <v>1.2</v>
      </c>
      <c r="AE2003" s="69"/>
      <c r="AF2003" s="59">
        <v>3.2</v>
      </c>
      <c r="AH2003" s="4" t="s">
        <v>49</v>
      </c>
      <c r="AJ2003" s="100">
        <v>3.2</v>
      </c>
      <c r="AL2003" s="4" t="s">
        <v>46</v>
      </c>
      <c r="AN2003" s="87">
        <v>4.2</v>
      </c>
      <c r="AP2003" s="100">
        <v>2.4</v>
      </c>
      <c r="AR2003" s="4" t="s">
        <v>49</v>
      </c>
      <c r="AT2003" s="100">
        <v>3.6</v>
      </c>
      <c r="AV2003" s="4" t="s">
        <v>49</v>
      </c>
      <c r="AX2003" s="87">
        <v>5.3</v>
      </c>
      <c r="AZ2003" s="100">
        <v>3.2</v>
      </c>
      <c r="BB2003" s="100">
        <v>1.8</v>
      </c>
      <c r="BD2003" s="4" t="s">
        <v>50</v>
      </c>
      <c r="BF2003" s="87">
        <v>2.6</v>
      </c>
      <c r="BH2003" s="100">
        <v>2.2000000000000002</v>
      </c>
      <c r="BI2003" s="69"/>
      <c r="BJ2003" s="81">
        <v>2.4</v>
      </c>
      <c r="BL2003" s="81">
        <v>1.6</v>
      </c>
      <c r="BN2003" s="4" t="s">
        <v>49</v>
      </c>
      <c r="BP2003" s="4" t="s">
        <v>49</v>
      </c>
      <c r="BR2003" s="1" t="s">
        <v>49</v>
      </c>
      <c r="BT2003" s="148">
        <v>2.2000000000000002</v>
      </c>
      <c r="BV2003" s="148" t="s">
        <v>48</v>
      </c>
      <c r="BX2003" s="148">
        <v>2.8</v>
      </c>
      <c r="BZ2003" s="1" t="s">
        <v>47</v>
      </c>
    </row>
    <row r="2004" spans="2:78" x14ac:dyDescent="0.25">
      <c r="B2004" s="8">
        <v>2003</v>
      </c>
      <c r="C2004" s="8">
        <v>27</v>
      </c>
      <c r="D2004" s="8">
        <v>9</v>
      </c>
      <c r="E2004" s="8">
        <v>2021</v>
      </c>
      <c r="F2004" s="24" t="str">
        <f t="shared" si="173"/>
        <v>27/Sep/2021</v>
      </c>
      <c r="G2004" s="9" t="s">
        <v>21</v>
      </c>
      <c r="H2004" s="10" t="str">
        <f t="shared" si="176"/>
        <v>Mon</v>
      </c>
      <c r="I2004" s="10">
        <f t="shared" si="175"/>
        <v>1002</v>
      </c>
      <c r="J2004" s="8">
        <f t="shared" si="177"/>
        <v>142</v>
      </c>
      <c r="K2004" s="1">
        <f t="shared" si="174"/>
        <v>33</v>
      </c>
      <c r="L2004" s="1">
        <f t="shared" si="172"/>
        <v>3</v>
      </c>
      <c r="N2004" s="1" t="s">
        <v>50</v>
      </c>
      <c r="P2004" s="4" t="s">
        <v>50</v>
      </c>
      <c r="R2004" s="4" t="s">
        <v>49</v>
      </c>
      <c r="T2004" s="4" t="s">
        <v>49</v>
      </c>
      <c r="V2004" s="17" t="s">
        <v>50</v>
      </c>
      <c r="W2004" s="17"/>
      <c r="X2004" s="59">
        <v>4.5999999999999996</v>
      </c>
      <c r="Y2004" s="69"/>
      <c r="Z2004" s="100">
        <v>8.6</v>
      </c>
      <c r="AA2004" s="69"/>
      <c r="AB2004" s="59">
        <v>12.4</v>
      </c>
      <c r="AC2004" s="69"/>
      <c r="AD2004" s="100">
        <v>6.8</v>
      </c>
      <c r="AE2004" s="69"/>
      <c r="AF2004" s="59">
        <v>6.4</v>
      </c>
      <c r="AH2004" s="4" t="s">
        <v>49</v>
      </c>
      <c r="AJ2004" s="100">
        <v>11</v>
      </c>
      <c r="AL2004" s="4" t="s">
        <v>46</v>
      </c>
      <c r="AN2004" s="87">
        <v>6.8</v>
      </c>
      <c r="AP2004" s="100">
        <v>10.4</v>
      </c>
      <c r="AR2004" s="4" t="s">
        <v>49</v>
      </c>
      <c r="AT2004" s="100">
        <v>9.1999999999999993</v>
      </c>
      <c r="AV2004" s="4" t="s">
        <v>49</v>
      </c>
      <c r="AX2004" s="87">
        <v>14</v>
      </c>
      <c r="AZ2004" s="100">
        <v>9</v>
      </c>
      <c r="BB2004" s="100">
        <v>4.4000000000000004</v>
      </c>
      <c r="BD2004" s="4" t="s">
        <v>50</v>
      </c>
      <c r="BF2004" s="87">
        <v>7.8</v>
      </c>
      <c r="BH2004" s="100">
        <v>6.8</v>
      </c>
      <c r="BI2004" s="69"/>
      <c r="BJ2004" s="81">
        <v>7.8</v>
      </c>
      <c r="BL2004" s="81">
        <v>6</v>
      </c>
      <c r="BN2004" s="4" t="s">
        <v>49</v>
      </c>
      <c r="BP2004" s="4" t="s">
        <v>49</v>
      </c>
      <c r="BR2004" s="1" t="s">
        <v>49</v>
      </c>
      <c r="BT2004" s="148">
        <v>7.4</v>
      </c>
      <c r="BV2004" s="148" t="s">
        <v>48</v>
      </c>
      <c r="BX2004" s="148">
        <v>5</v>
      </c>
      <c r="BZ2004" s="1" t="s">
        <v>47</v>
      </c>
    </row>
    <row r="2005" spans="2:78" x14ac:dyDescent="0.25">
      <c r="B2005" s="8">
        <v>2004</v>
      </c>
      <c r="C2005" s="8">
        <v>27</v>
      </c>
      <c r="D2005" s="8">
        <v>9</v>
      </c>
      <c r="E2005" s="8">
        <v>2021</v>
      </c>
      <c r="F2005" s="24" t="str">
        <f t="shared" si="173"/>
        <v>27/Sep/2021</v>
      </c>
      <c r="G2005" s="9" t="s">
        <v>22</v>
      </c>
      <c r="H2005" s="10" t="str">
        <f t="shared" si="176"/>
        <v>Mon</v>
      </c>
      <c r="I2005" s="10">
        <f t="shared" si="175"/>
        <v>1002</v>
      </c>
      <c r="J2005" s="8">
        <f t="shared" si="177"/>
        <v>142</v>
      </c>
      <c r="K2005" s="1">
        <f t="shared" si="174"/>
        <v>33</v>
      </c>
      <c r="L2005" s="1">
        <f t="shared" si="172"/>
        <v>3</v>
      </c>
      <c r="N2005" s="1" t="s">
        <v>50</v>
      </c>
      <c r="P2005" s="4" t="s">
        <v>50</v>
      </c>
      <c r="R2005" s="4" t="s">
        <v>49</v>
      </c>
      <c r="T2005" s="4" t="s">
        <v>49</v>
      </c>
      <c r="V2005" s="17" t="s">
        <v>50</v>
      </c>
      <c r="W2005" s="17"/>
      <c r="X2005" s="59">
        <v>2.6</v>
      </c>
      <c r="Y2005" s="69"/>
      <c r="Z2005" s="100">
        <v>4.2</v>
      </c>
      <c r="AA2005" s="69"/>
      <c r="AB2005" s="59">
        <v>3.8</v>
      </c>
      <c r="AC2005" s="69"/>
      <c r="AD2005" s="100">
        <v>5.8</v>
      </c>
      <c r="AE2005" s="69"/>
      <c r="AF2005" s="59">
        <v>5</v>
      </c>
      <c r="AH2005" s="4" t="s">
        <v>49</v>
      </c>
      <c r="AJ2005" s="100">
        <v>3.2</v>
      </c>
      <c r="AL2005" s="4" t="s">
        <v>46</v>
      </c>
      <c r="AN2005" s="87">
        <v>2</v>
      </c>
      <c r="AP2005" s="100">
        <v>5</v>
      </c>
      <c r="AR2005" s="4" t="s">
        <v>49</v>
      </c>
      <c r="AT2005" s="100">
        <v>4.2</v>
      </c>
      <c r="AV2005" s="4" t="s">
        <v>49</v>
      </c>
      <c r="AX2005" s="87">
        <v>5.2</v>
      </c>
      <c r="AZ2005" s="100">
        <v>4.4000000000000004</v>
      </c>
      <c r="BB2005" s="100">
        <v>1.8</v>
      </c>
      <c r="BD2005" s="4" t="s">
        <v>50</v>
      </c>
      <c r="BF2005" s="87">
        <v>2.2000000000000002</v>
      </c>
      <c r="BH2005" s="100">
        <v>2.8</v>
      </c>
      <c r="BI2005" s="69"/>
      <c r="BJ2005" s="81">
        <v>3</v>
      </c>
      <c r="BL2005" s="81">
        <v>2</v>
      </c>
      <c r="BN2005" s="4" t="s">
        <v>49</v>
      </c>
      <c r="BP2005" s="4" t="s">
        <v>49</v>
      </c>
      <c r="BR2005" s="1" t="s">
        <v>49</v>
      </c>
      <c r="BT2005" s="148">
        <v>4.8</v>
      </c>
      <c r="BV2005" s="148" t="s">
        <v>48</v>
      </c>
      <c r="BX2005" s="148">
        <v>3.6</v>
      </c>
      <c r="BZ2005" s="1" t="s">
        <v>47</v>
      </c>
    </row>
    <row r="2006" spans="2:78" x14ac:dyDescent="0.25">
      <c r="B2006" s="8">
        <v>2005</v>
      </c>
      <c r="C2006" s="8">
        <v>28</v>
      </c>
      <c r="D2006" s="8">
        <v>9</v>
      </c>
      <c r="E2006" s="8">
        <v>2021</v>
      </c>
      <c r="F2006" s="24" t="str">
        <f t="shared" si="173"/>
        <v>28/Sep/2021</v>
      </c>
      <c r="G2006" s="9" t="s">
        <v>21</v>
      </c>
      <c r="H2006" s="10" t="str">
        <f t="shared" si="176"/>
        <v>Tue</v>
      </c>
      <c r="I2006" s="10">
        <f t="shared" si="175"/>
        <v>1003</v>
      </c>
      <c r="J2006" s="8">
        <f t="shared" si="177"/>
        <v>142</v>
      </c>
      <c r="K2006" s="1">
        <f t="shared" si="174"/>
        <v>33</v>
      </c>
      <c r="L2006" s="1">
        <f t="shared" si="172"/>
        <v>3</v>
      </c>
      <c r="N2006" s="1" t="s">
        <v>50</v>
      </c>
      <c r="P2006" s="4" t="s">
        <v>50</v>
      </c>
      <c r="R2006" s="4" t="s">
        <v>49</v>
      </c>
      <c r="T2006" s="4" t="s">
        <v>49</v>
      </c>
      <c r="V2006" s="17" t="s">
        <v>50</v>
      </c>
      <c r="W2006" s="17"/>
      <c r="X2006" s="59">
        <v>4.5999999999999996</v>
      </c>
      <c r="Y2006" s="69"/>
      <c r="Z2006" s="100">
        <v>6.4</v>
      </c>
      <c r="AA2006" s="69"/>
      <c r="AB2006" s="59">
        <v>10.199999999999999</v>
      </c>
      <c r="AC2006" s="69"/>
      <c r="AD2006" s="100">
        <v>17</v>
      </c>
      <c r="AE2006" s="69"/>
      <c r="AF2006" s="59">
        <v>7</v>
      </c>
      <c r="AH2006" s="4" t="s">
        <v>49</v>
      </c>
      <c r="AJ2006" s="100">
        <v>10</v>
      </c>
      <c r="AL2006" s="4" t="s">
        <v>46</v>
      </c>
      <c r="AN2006" s="87">
        <v>6.6</v>
      </c>
      <c r="AP2006" s="100">
        <v>9</v>
      </c>
      <c r="AR2006" s="4" t="s">
        <v>49</v>
      </c>
      <c r="AT2006" s="100">
        <v>9.8000000000000007</v>
      </c>
      <c r="AV2006" s="4" t="s">
        <v>49</v>
      </c>
      <c r="AX2006" s="87">
        <v>16.8</v>
      </c>
      <c r="AZ2006" s="100">
        <v>11</v>
      </c>
      <c r="BB2006" s="100">
        <v>4.2</v>
      </c>
      <c r="BD2006" s="4" t="s">
        <v>50</v>
      </c>
      <c r="BF2006" s="87">
        <v>6.8</v>
      </c>
      <c r="BH2006" s="100">
        <v>6.4</v>
      </c>
      <c r="BI2006" s="69"/>
      <c r="BJ2006" s="81">
        <v>9</v>
      </c>
      <c r="BL2006" s="81">
        <v>5.2</v>
      </c>
      <c r="BN2006" s="4" t="s">
        <v>49</v>
      </c>
      <c r="BP2006" s="4" t="s">
        <v>49</v>
      </c>
      <c r="BR2006" s="1" t="s">
        <v>49</v>
      </c>
      <c r="BT2006" s="148">
        <v>6.8</v>
      </c>
      <c r="BV2006" s="148" t="s">
        <v>48</v>
      </c>
      <c r="BX2006" s="148">
        <v>6.4</v>
      </c>
      <c r="BZ2006" s="1" t="s">
        <v>47</v>
      </c>
    </row>
    <row r="2007" spans="2:78" x14ac:dyDescent="0.25">
      <c r="B2007" s="8">
        <v>2006</v>
      </c>
      <c r="C2007" s="8">
        <v>28</v>
      </c>
      <c r="D2007" s="8">
        <v>9</v>
      </c>
      <c r="E2007" s="8">
        <v>2021</v>
      </c>
      <c r="F2007" s="24" t="str">
        <f t="shared" si="173"/>
        <v>28/Sep/2021</v>
      </c>
      <c r="G2007" s="9" t="s">
        <v>22</v>
      </c>
      <c r="H2007" s="10" t="str">
        <f t="shared" si="176"/>
        <v>Tue</v>
      </c>
      <c r="I2007" s="10">
        <f t="shared" si="175"/>
        <v>1003</v>
      </c>
      <c r="J2007" s="8">
        <f t="shared" si="177"/>
        <v>142</v>
      </c>
      <c r="K2007" s="1">
        <f t="shared" si="174"/>
        <v>33</v>
      </c>
      <c r="L2007" s="1">
        <f t="shared" si="172"/>
        <v>3</v>
      </c>
      <c r="N2007" s="1" t="s">
        <v>50</v>
      </c>
      <c r="P2007" s="4" t="s">
        <v>50</v>
      </c>
      <c r="R2007" s="4" t="s">
        <v>49</v>
      </c>
      <c r="T2007" s="4" t="s">
        <v>49</v>
      </c>
      <c r="V2007" s="17" t="s">
        <v>50</v>
      </c>
      <c r="W2007" s="17"/>
      <c r="X2007" s="59">
        <v>2</v>
      </c>
      <c r="Y2007" s="69"/>
      <c r="Z2007" s="100">
        <v>3.8</v>
      </c>
      <c r="AA2007" s="69"/>
      <c r="AB2007" s="59">
        <v>4</v>
      </c>
      <c r="AC2007" s="69"/>
      <c r="AD2007" s="100">
        <v>5.6</v>
      </c>
      <c r="AE2007" s="69"/>
      <c r="AF2007" s="59">
        <v>3.2</v>
      </c>
      <c r="AH2007" s="4" t="s">
        <v>49</v>
      </c>
      <c r="AJ2007" s="100">
        <v>2.8</v>
      </c>
      <c r="AL2007" s="4" t="s">
        <v>46</v>
      </c>
      <c r="AN2007" s="87">
        <v>2.2000000000000002</v>
      </c>
      <c r="AP2007" s="100">
        <v>3</v>
      </c>
      <c r="AR2007" s="4" t="s">
        <v>49</v>
      </c>
      <c r="AT2007" s="100">
        <v>4</v>
      </c>
      <c r="AV2007" s="4" t="s">
        <v>49</v>
      </c>
      <c r="AX2007" s="87">
        <v>5</v>
      </c>
      <c r="AZ2007" s="100">
        <v>3.2</v>
      </c>
      <c r="BB2007" s="100">
        <v>1.8</v>
      </c>
      <c r="BD2007" s="4" t="s">
        <v>50</v>
      </c>
      <c r="BF2007" s="87">
        <v>2.6</v>
      </c>
      <c r="BH2007" s="100">
        <v>2.2000000000000002</v>
      </c>
      <c r="BI2007" s="69"/>
      <c r="BJ2007" s="81">
        <v>3.4</v>
      </c>
      <c r="BL2007" s="81">
        <v>1.8</v>
      </c>
      <c r="BN2007" s="4" t="s">
        <v>49</v>
      </c>
      <c r="BP2007" s="4" t="s">
        <v>49</v>
      </c>
      <c r="BR2007" s="1" t="s">
        <v>49</v>
      </c>
      <c r="BT2007" s="148">
        <v>3.2</v>
      </c>
      <c r="BV2007" s="148" t="s">
        <v>48</v>
      </c>
      <c r="BX2007" s="148">
        <v>2.6</v>
      </c>
      <c r="BZ2007" s="1" t="s">
        <v>47</v>
      </c>
    </row>
    <row r="2008" spans="2:78" x14ac:dyDescent="0.25">
      <c r="B2008" s="8">
        <v>2007</v>
      </c>
      <c r="C2008" s="8">
        <v>29</v>
      </c>
      <c r="D2008" s="8">
        <v>9</v>
      </c>
      <c r="E2008" s="8">
        <v>2021</v>
      </c>
      <c r="F2008" s="24" t="str">
        <f t="shared" si="173"/>
        <v>29/Sep/2021</v>
      </c>
      <c r="G2008" s="9" t="s">
        <v>21</v>
      </c>
      <c r="H2008" s="10" t="str">
        <f t="shared" si="176"/>
        <v>Wed</v>
      </c>
      <c r="I2008" s="10">
        <f t="shared" si="175"/>
        <v>1004</v>
      </c>
      <c r="J2008" s="8">
        <f t="shared" si="177"/>
        <v>142</v>
      </c>
      <c r="K2008" s="1">
        <f t="shared" si="174"/>
        <v>33</v>
      </c>
      <c r="L2008" s="1">
        <f t="shared" si="172"/>
        <v>3</v>
      </c>
      <c r="N2008" s="1" t="s">
        <v>50</v>
      </c>
      <c r="P2008" s="4" t="s">
        <v>50</v>
      </c>
      <c r="R2008" s="4" t="s">
        <v>49</v>
      </c>
      <c r="T2008" s="4" t="s">
        <v>49</v>
      </c>
      <c r="V2008" s="17" t="s">
        <v>50</v>
      </c>
      <c r="W2008" s="17"/>
      <c r="X2008" s="59">
        <v>4.8</v>
      </c>
      <c r="Y2008" s="69"/>
      <c r="Z2008" s="100">
        <v>9.8000000000000007</v>
      </c>
      <c r="AA2008" s="69"/>
      <c r="AB2008" s="59">
        <v>10.199999999999999</v>
      </c>
      <c r="AC2008" s="69"/>
      <c r="AD2008" s="100">
        <v>17</v>
      </c>
      <c r="AE2008" s="69"/>
      <c r="AF2008" s="59">
        <v>7</v>
      </c>
      <c r="AH2008" s="4" t="s">
        <v>49</v>
      </c>
      <c r="AJ2008" s="100">
        <v>8.6</v>
      </c>
      <c r="AL2008" s="4" t="s">
        <v>46</v>
      </c>
      <c r="AN2008" s="87">
        <v>6.6</v>
      </c>
      <c r="AP2008" s="100">
        <v>8.6</v>
      </c>
      <c r="AR2008" s="4" t="s">
        <v>49</v>
      </c>
      <c r="AT2008" s="100">
        <v>9.8000000000000007</v>
      </c>
      <c r="AV2008" s="4" t="s">
        <v>49</v>
      </c>
      <c r="AX2008" s="87">
        <v>19</v>
      </c>
      <c r="AZ2008" s="100">
        <v>9.4</v>
      </c>
      <c r="BB2008" s="100">
        <v>4.2</v>
      </c>
      <c r="BD2008" s="4" t="s">
        <v>50</v>
      </c>
      <c r="BF2008" s="87">
        <v>7.4</v>
      </c>
      <c r="BH2008" s="100">
        <v>7.6</v>
      </c>
      <c r="BI2008" s="69"/>
      <c r="BJ2008" s="81">
        <v>9</v>
      </c>
      <c r="BL2008" s="81">
        <v>7.2</v>
      </c>
      <c r="BN2008" s="4" t="s">
        <v>49</v>
      </c>
      <c r="BP2008" s="4" t="s">
        <v>49</v>
      </c>
      <c r="BR2008" s="1" t="s">
        <v>49</v>
      </c>
      <c r="BT2008" s="148">
        <v>7.6</v>
      </c>
      <c r="BV2008" s="148" t="s">
        <v>48</v>
      </c>
      <c r="BX2008" s="148">
        <v>4.5999999999999996</v>
      </c>
      <c r="BZ2008" s="1" t="s">
        <v>47</v>
      </c>
    </row>
    <row r="2009" spans="2:78" x14ac:dyDescent="0.25">
      <c r="B2009" s="8">
        <v>2008</v>
      </c>
      <c r="C2009" s="8">
        <v>29</v>
      </c>
      <c r="D2009" s="8">
        <v>9</v>
      </c>
      <c r="E2009" s="8">
        <v>2021</v>
      </c>
      <c r="F2009" s="24" t="str">
        <f t="shared" si="173"/>
        <v>29/Sep/2021</v>
      </c>
      <c r="G2009" s="9" t="s">
        <v>22</v>
      </c>
      <c r="H2009" s="10" t="str">
        <f t="shared" si="176"/>
        <v>Wed</v>
      </c>
      <c r="I2009" s="10">
        <f t="shared" si="175"/>
        <v>1004</v>
      </c>
      <c r="J2009" s="8">
        <f t="shared" si="177"/>
        <v>142</v>
      </c>
      <c r="K2009" s="1">
        <f t="shared" si="174"/>
        <v>33</v>
      </c>
      <c r="L2009" s="1">
        <f t="shared" si="172"/>
        <v>3</v>
      </c>
      <c r="N2009" s="1" t="s">
        <v>50</v>
      </c>
      <c r="P2009" s="4" t="s">
        <v>50</v>
      </c>
      <c r="R2009" s="4" t="s">
        <v>49</v>
      </c>
      <c r="T2009" s="4" t="s">
        <v>49</v>
      </c>
      <c r="V2009" s="17" t="s">
        <v>50</v>
      </c>
      <c r="W2009" s="17"/>
      <c r="X2009" s="59">
        <v>2</v>
      </c>
      <c r="Y2009" s="69"/>
      <c r="Z2009" s="100">
        <v>4</v>
      </c>
      <c r="AA2009" s="69"/>
      <c r="AB2009" s="59">
        <v>4.2</v>
      </c>
      <c r="AC2009" s="69"/>
      <c r="AD2009" s="100">
        <v>7</v>
      </c>
      <c r="AE2009" s="69"/>
      <c r="AF2009" s="59">
        <v>3.4</v>
      </c>
      <c r="AH2009" s="4" t="s">
        <v>49</v>
      </c>
      <c r="AJ2009" s="100">
        <v>3.2</v>
      </c>
      <c r="AL2009" s="4" t="s">
        <v>46</v>
      </c>
      <c r="AN2009" s="87">
        <v>2.2000000000000002</v>
      </c>
      <c r="AP2009" s="100">
        <v>4.2</v>
      </c>
      <c r="AR2009" s="4" t="s">
        <v>49</v>
      </c>
      <c r="AT2009" s="100">
        <v>4</v>
      </c>
      <c r="AV2009" s="4" t="s">
        <v>49</v>
      </c>
      <c r="AX2009" s="87">
        <v>8.6</v>
      </c>
      <c r="AZ2009" s="100">
        <v>4</v>
      </c>
      <c r="BB2009" s="100">
        <v>2</v>
      </c>
      <c r="BD2009" s="4" t="s">
        <v>50</v>
      </c>
      <c r="BF2009" s="87">
        <v>3.6</v>
      </c>
      <c r="BH2009" s="100">
        <v>3</v>
      </c>
      <c r="BI2009" s="69"/>
      <c r="BJ2009" s="81">
        <v>4.8</v>
      </c>
      <c r="BL2009" s="81">
        <v>2.2000000000000002</v>
      </c>
      <c r="BN2009" s="4" t="s">
        <v>49</v>
      </c>
      <c r="BP2009" s="4" t="s">
        <v>49</v>
      </c>
      <c r="BR2009" s="1" t="s">
        <v>49</v>
      </c>
      <c r="BT2009" s="148">
        <v>3</v>
      </c>
      <c r="BV2009" s="148" t="s">
        <v>48</v>
      </c>
      <c r="BX2009" s="148">
        <v>2.2000000000000002</v>
      </c>
      <c r="BZ2009" s="1" t="s">
        <v>47</v>
      </c>
    </row>
    <row r="2010" spans="2:78" ht="16.5" thickBot="1" x14ac:dyDescent="0.3">
      <c r="B2010" s="8">
        <v>2009</v>
      </c>
      <c r="C2010" s="8">
        <v>30</v>
      </c>
      <c r="D2010" s="8">
        <v>9</v>
      </c>
      <c r="E2010" s="8">
        <v>2021</v>
      </c>
      <c r="F2010" s="24" t="str">
        <f t="shared" si="173"/>
        <v>30/Sep/2021</v>
      </c>
      <c r="G2010" s="9" t="s">
        <v>21</v>
      </c>
      <c r="H2010" s="10" t="str">
        <f t="shared" si="176"/>
        <v>Thu</v>
      </c>
      <c r="I2010" s="10">
        <f t="shared" si="175"/>
        <v>1005</v>
      </c>
      <c r="J2010" s="8">
        <f t="shared" si="177"/>
        <v>142</v>
      </c>
      <c r="K2010" s="1">
        <f t="shared" si="174"/>
        <v>33</v>
      </c>
      <c r="L2010" s="1">
        <f t="shared" si="172"/>
        <v>3</v>
      </c>
      <c r="N2010" s="1" t="s">
        <v>50</v>
      </c>
      <c r="P2010" s="4" t="s">
        <v>50</v>
      </c>
      <c r="R2010" s="4" t="s">
        <v>49</v>
      </c>
      <c r="T2010" s="4" t="s">
        <v>49</v>
      </c>
      <c r="V2010" s="17" t="s">
        <v>50</v>
      </c>
      <c r="W2010" s="17"/>
      <c r="X2010" s="59">
        <v>3.2</v>
      </c>
      <c r="Y2010" s="69"/>
      <c r="Z2010" s="100">
        <v>6.2</v>
      </c>
      <c r="AA2010" s="69"/>
      <c r="AB2010" s="59">
        <v>9.8000000000000007</v>
      </c>
      <c r="AC2010" s="69"/>
      <c r="AD2010" s="100">
        <v>13.6</v>
      </c>
      <c r="AE2010" s="69"/>
      <c r="AF2010" s="59">
        <v>7</v>
      </c>
      <c r="AH2010" s="4" t="s">
        <v>49</v>
      </c>
      <c r="AJ2010" s="100">
        <v>7.4</v>
      </c>
      <c r="AL2010" s="4" t="s">
        <v>46</v>
      </c>
      <c r="AN2010" s="87">
        <v>5</v>
      </c>
      <c r="AP2010" s="100">
        <v>8.8000000000000007</v>
      </c>
      <c r="AR2010" s="4" t="s">
        <v>49</v>
      </c>
      <c r="AT2010" s="100">
        <v>11</v>
      </c>
      <c r="AV2010" s="4" t="s">
        <v>49</v>
      </c>
      <c r="AX2010" s="87">
        <v>14</v>
      </c>
      <c r="AZ2010" s="100">
        <v>8.1999999999999993</v>
      </c>
      <c r="BB2010" s="100">
        <v>3</v>
      </c>
      <c r="BD2010" s="4" t="s">
        <v>50</v>
      </c>
      <c r="BF2010" s="87">
        <v>6.2</v>
      </c>
      <c r="BH2010" s="100">
        <v>5.2</v>
      </c>
      <c r="BI2010" s="69"/>
      <c r="BJ2010" s="81">
        <v>8.6</v>
      </c>
      <c r="BL2010" s="85">
        <v>6.2</v>
      </c>
      <c r="BN2010" s="4" t="s">
        <v>49</v>
      </c>
      <c r="BP2010" s="4" t="s">
        <v>49</v>
      </c>
      <c r="BR2010" s="1" t="s">
        <v>49</v>
      </c>
      <c r="BT2010" s="148">
        <v>6.4</v>
      </c>
      <c r="BV2010" s="148" t="s">
        <v>48</v>
      </c>
      <c r="BX2010" s="148">
        <v>4.5999999999999996</v>
      </c>
      <c r="BZ2010" s="1" t="s">
        <v>47</v>
      </c>
    </row>
    <row r="2011" spans="2:78" ht="16.5" thickTop="1" x14ac:dyDescent="0.25">
      <c r="B2011" s="8">
        <v>2010</v>
      </c>
      <c r="C2011" s="8">
        <v>30</v>
      </c>
      <c r="D2011" s="8">
        <v>9</v>
      </c>
      <c r="E2011" s="8">
        <v>2021</v>
      </c>
      <c r="F2011" s="24" t="str">
        <f t="shared" si="173"/>
        <v>30/Sep/2021</v>
      </c>
      <c r="G2011" s="9" t="s">
        <v>22</v>
      </c>
      <c r="H2011" s="10" t="str">
        <f t="shared" si="176"/>
        <v>Thu</v>
      </c>
      <c r="I2011" s="10">
        <f t="shared" si="175"/>
        <v>1005</v>
      </c>
      <c r="J2011" s="8">
        <f t="shared" si="177"/>
        <v>142</v>
      </c>
      <c r="K2011" s="1">
        <f t="shared" si="174"/>
        <v>33</v>
      </c>
      <c r="L2011" s="1">
        <f t="shared" si="172"/>
        <v>3</v>
      </c>
      <c r="N2011" s="1" t="s">
        <v>50</v>
      </c>
      <c r="P2011" s="4" t="s">
        <v>50</v>
      </c>
      <c r="R2011" s="4" t="s">
        <v>49</v>
      </c>
      <c r="T2011" s="4" t="s">
        <v>49</v>
      </c>
      <c r="V2011" s="17" t="s">
        <v>50</v>
      </c>
      <c r="W2011" s="17"/>
      <c r="X2011" s="59">
        <v>2</v>
      </c>
      <c r="Y2011" s="69"/>
      <c r="Z2011" s="100">
        <v>4.4000000000000004</v>
      </c>
      <c r="AA2011" s="69"/>
      <c r="AB2011" s="59">
        <v>3.4</v>
      </c>
      <c r="AC2011" s="69"/>
      <c r="AD2011" s="100">
        <v>5.6</v>
      </c>
      <c r="AE2011" s="69"/>
      <c r="AF2011" s="59">
        <v>3.8</v>
      </c>
      <c r="AH2011" s="4" t="s">
        <v>49</v>
      </c>
      <c r="AJ2011" s="100">
        <v>3.4</v>
      </c>
      <c r="AL2011" s="4" t="s">
        <v>46</v>
      </c>
      <c r="AN2011" s="87">
        <v>3</v>
      </c>
      <c r="AP2011" s="100">
        <v>3.4</v>
      </c>
      <c r="AR2011" s="4" t="s">
        <v>49</v>
      </c>
      <c r="AT2011" s="100">
        <v>4</v>
      </c>
      <c r="AV2011" s="4" t="s">
        <v>49</v>
      </c>
      <c r="AX2011" s="87">
        <v>9</v>
      </c>
      <c r="AZ2011" s="100">
        <v>3.8</v>
      </c>
      <c r="BB2011" s="100">
        <v>2.2000000000000002</v>
      </c>
      <c r="BD2011" s="4" t="s">
        <v>50</v>
      </c>
      <c r="BF2011" s="87">
        <v>3.2</v>
      </c>
      <c r="BH2011" s="100">
        <v>3.4</v>
      </c>
      <c r="BI2011" s="69"/>
      <c r="BJ2011" s="81">
        <v>3.4</v>
      </c>
      <c r="BL2011" s="4" t="s">
        <v>49</v>
      </c>
      <c r="BN2011" s="4" t="s">
        <v>49</v>
      </c>
      <c r="BP2011" s="4" t="s">
        <v>49</v>
      </c>
      <c r="BR2011" s="1" t="s">
        <v>49</v>
      </c>
      <c r="BT2011" s="148">
        <v>2.8</v>
      </c>
      <c r="BV2011" s="148" t="s">
        <v>48</v>
      </c>
      <c r="BX2011" s="148">
        <v>2.6</v>
      </c>
      <c r="BZ2011" s="1" t="s">
        <v>47</v>
      </c>
    </row>
    <row r="2012" spans="2:78" x14ac:dyDescent="0.25">
      <c r="B2012" s="8">
        <v>2011</v>
      </c>
      <c r="C2012" s="8">
        <v>1</v>
      </c>
      <c r="D2012" s="8">
        <v>10</v>
      </c>
      <c r="E2012" s="8">
        <v>2021</v>
      </c>
      <c r="F2012" s="24" t="str">
        <f t="shared" si="173"/>
        <v>01/Oct/2021</v>
      </c>
      <c r="G2012" s="9" t="s">
        <v>21</v>
      </c>
      <c r="H2012" s="10" t="str">
        <f t="shared" si="176"/>
        <v>Fri</v>
      </c>
      <c r="I2012" s="10">
        <f t="shared" si="175"/>
        <v>1006</v>
      </c>
      <c r="J2012" s="8">
        <f t="shared" si="177"/>
        <v>142</v>
      </c>
      <c r="K2012" s="1">
        <f t="shared" si="174"/>
        <v>33</v>
      </c>
      <c r="L2012" s="1">
        <f t="shared" si="172"/>
        <v>3</v>
      </c>
      <c r="N2012" s="1" t="s">
        <v>50</v>
      </c>
      <c r="P2012" s="4" t="s">
        <v>50</v>
      </c>
      <c r="R2012" s="4" t="s">
        <v>49</v>
      </c>
      <c r="T2012" s="4" t="s">
        <v>49</v>
      </c>
      <c r="V2012" s="17" t="s">
        <v>50</v>
      </c>
      <c r="W2012" s="17"/>
      <c r="X2012" s="59">
        <v>3.9</v>
      </c>
      <c r="Y2012" s="69"/>
      <c r="Z2012" s="100">
        <v>8.1999999999999993</v>
      </c>
      <c r="AA2012" s="69"/>
      <c r="AB2012" s="59">
        <v>9.4</v>
      </c>
      <c r="AC2012" s="69"/>
      <c r="AD2012" s="100">
        <v>13.5</v>
      </c>
      <c r="AE2012" s="69"/>
      <c r="AF2012" s="59">
        <v>6.1</v>
      </c>
      <c r="AH2012" s="4" t="s">
        <v>49</v>
      </c>
      <c r="AJ2012" s="100">
        <v>7.4</v>
      </c>
      <c r="AL2012" s="4" t="s">
        <v>46</v>
      </c>
      <c r="AN2012" s="87">
        <v>6</v>
      </c>
      <c r="AP2012" s="100">
        <v>9.4</v>
      </c>
      <c r="AR2012" s="4" t="s">
        <v>49</v>
      </c>
      <c r="AT2012" s="100">
        <v>9.1999999999999993</v>
      </c>
      <c r="AV2012" s="4" t="s">
        <v>49</v>
      </c>
      <c r="AX2012" s="87">
        <v>16.600000000000001</v>
      </c>
      <c r="AZ2012" s="100">
        <v>7.8</v>
      </c>
      <c r="BB2012" s="100">
        <v>3.6</v>
      </c>
      <c r="BD2012" s="4" t="s">
        <v>50</v>
      </c>
      <c r="BF2012" s="87">
        <v>6.2</v>
      </c>
      <c r="BH2012" s="100">
        <v>6</v>
      </c>
      <c r="BI2012" s="69"/>
      <c r="BJ2012" s="81">
        <v>8.1</v>
      </c>
      <c r="BL2012" s="4" t="s">
        <v>49</v>
      </c>
      <c r="BN2012" s="4" t="s">
        <v>49</v>
      </c>
      <c r="BP2012" s="4" t="s">
        <v>49</v>
      </c>
      <c r="BR2012" s="1" t="s">
        <v>49</v>
      </c>
      <c r="BT2012" s="148">
        <v>5.7</v>
      </c>
      <c r="BV2012" s="148" t="s">
        <v>48</v>
      </c>
      <c r="BX2012" s="148">
        <v>4.7</v>
      </c>
      <c r="BZ2012" s="1" t="s">
        <v>47</v>
      </c>
    </row>
    <row r="2013" spans="2:78" x14ac:dyDescent="0.25">
      <c r="B2013" s="8">
        <v>2012</v>
      </c>
      <c r="C2013" s="8">
        <v>1</v>
      </c>
      <c r="D2013" s="8">
        <v>10</v>
      </c>
      <c r="E2013" s="8">
        <v>2021</v>
      </c>
      <c r="F2013" s="24" t="str">
        <f t="shared" si="173"/>
        <v>01/Oct/2021</v>
      </c>
      <c r="G2013" s="9" t="s">
        <v>22</v>
      </c>
      <c r="H2013" s="10" t="str">
        <f t="shared" si="176"/>
        <v>Fri</v>
      </c>
      <c r="I2013" s="10">
        <f t="shared" si="175"/>
        <v>1006</v>
      </c>
      <c r="J2013" s="8">
        <f t="shared" si="177"/>
        <v>142</v>
      </c>
      <c r="K2013" s="1">
        <f t="shared" si="174"/>
        <v>33</v>
      </c>
      <c r="L2013" s="1">
        <f t="shared" si="172"/>
        <v>3</v>
      </c>
      <c r="N2013" s="1" t="s">
        <v>50</v>
      </c>
      <c r="P2013" s="4" t="s">
        <v>50</v>
      </c>
      <c r="R2013" s="4" t="s">
        <v>49</v>
      </c>
      <c r="T2013" s="4" t="s">
        <v>49</v>
      </c>
      <c r="V2013" s="17" t="s">
        <v>50</v>
      </c>
      <c r="W2013" s="17"/>
      <c r="X2013" s="59">
        <v>1.6</v>
      </c>
      <c r="Y2013" s="69"/>
      <c r="Z2013" s="100">
        <v>3.9</v>
      </c>
      <c r="AA2013" s="69"/>
      <c r="AB2013" s="59">
        <v>4</v>
      </c>
      <c r="AC2013" s="69"/>
      <c r="AD2013" s="100">
        <v>7.98</v>
      </c>
      <c r="AE2013" s="69"/>
      <c r="AF2013" s="59">
        <v>3.5</v>
      </c>
      <c r="AH2013" s="4" t="s">
        <v>49</v>
      </c>
      <c r="AJ2013" s="100">
        <v>3.5</v>
      </c>
      <c r="AL2013" s="4" t="s">
        <v>46</v>
      </c>
      <c r="AN2013" s="87">
        <v>2.2999999999999998</v>
      </c>
      <c r="AP2013" s="100">
        <v>4.3</v>
      </c>
      <c r="AR2013" s="4" t="s">
        <v>49</v>
      </c>
      <c r="AT2013" s="100">
        <v>4.5999999999999996</v>
      </c>
      <c r="AV2013" s="4" t="s">
        <v>49</v>
      </c>
      <c r="AX2013" s="87">
        <v>9</v>
      </c>
      <c r="AZ2013" s="100">
        <v>3.5</v>
      </c>
      <c r="BB2013" s="100">
        <v>1.7</v>
      </c>
      <c r="BD2013" s="4" t="s">
        <v>50</v>
      </c>
      <c r="BF2013" s="87">
        <v>3.2</v>
      </c>
      <c r="BH2013" s="100">
        <v>2.9</v>
      </c>
      <c r="BI2013" s="69"/>
      <c r="BJ2013" s="81">
        <v>4.3</v>
      </c>
      <c r="BL2013" s="4" t="s">
        <v>49</v>
      </c>
      <c r="BN2013" s="4" t="s">
        <v>49</v>
      </c>
      <c r="BP2013" s="4" t="s">
        <v>49</v>
      </c>
      <c r="BR2013" s="1" t="s">
        <v>49</v>
      </c>
      <c r="BT2013" s="148">
        <v>2.7</v>
      </c>
      <c r="BV2013" s="148" t="s">
        <v>48</v>
      </c>
      <c r="BX2013" s="148">
        <v>2.2000000000000002</v>
      </c>
      <c r="BZ2013" s="1" t="s">
        <v>47</v>
      </c>
    </row>
    <row r="2014" spans="2:78" x14ac:dyDescent="0.25">
      <c r="B2014" s="8">
        <v>2013</v>
      </c>
      <c r="C2014" s="8">
        <v>2</v>
      </c>
      <c r="D2014" s="8">
        <v>10</v>
      </c>
      <c r="E2014" s="8">
        <v>2021</v>
      </c>
      <c r="F2014" s="24" t="str">
        <f t="shared" si="173"/>
        <v>02/Oct/2021</v>
      </c>
      <c r="G2014" s="9" t="s">
        <v>21</v>
      </c>
      <c r="H2014" s="10" t="str">
        <f t="shared" si="176"/>
        <v>Sat</v>
      </c>
      <c r="I2014" s="10">
        <f t="shared" si="175"/>
        <v>1007</v>
      </c>
      <c r="J2014" s="8">
        <f t="shared" si="177"/>
        <v>142</v>
      </c>
      <c r="K2014" s="1">
        <f t="shared" si="174"/>
        <v>33</v>
      </c>
      <c r="L2014" s="1">
        <f t="shared" si="172"/>
        <v>3</v>
      </c>
      <c r="N2014" s="1" t="s">
        <v>50</v>
      </c>
      <c r="P2014" s="4" t="s">
        <v>50</v>
      </c>
      <c r="R2014" s="4" t="s">
        <v>49</v>
      </c>
      <c r="T2014" s="4" t="s">
        <v>49</v>
      </c>
      <c r="V2014" s="17" t="s">
        <v>50</v>
      </c>
      <c r="W2014" s="17"/>
      <c r="X2014" s="59">
        <v>3.4</v>
      </c>
      <c r="Y2014" s="69"/>
      <c r="Z2014" s="100">
        <v>7</v>
      </c>
      <c r="AA2014" s="69"/>
      <c r="AB2014" s="59">
        <v>9.6</v>
      </c>
      <c r="AC2014" s="69"/>
      <c r="AD2014" s="100">
        <v>15</v>
      </c>
      <c r="AE2014" s="69"/>
      <c r="AF2014" s="59">
        <v>6.4</v>
      </c>
      <c r="AH2014" s="4" t="s">
        <v>49</v>
      </c>
      <c r="AJ2014" s="100">
        <v>8</v>
      </c>
      <c r="AL2014" s="4" t="s">
        <v>46</v>
      </c>
      <c r="AN2014" s="87">
        <v>5.6</v>
      </c>
      <c r="AP2014" s="100">
        <v>9.6</v>
      </c>
      <c r="AR2014" s="4" t="s">
        <v>49</v>
      </c>
      <c r="AT2014" s="100">
        <v>10.6</v>
      </c>
      <c r="AV2014" s="4" t="s">
        <v>49</v>
      </c>
      <c r="AX2014" s="87">
        <v>16</v>
      </c>
      <c r="AZ2014" s="100">
        <v>8.8000000000000007</v>
      </c>
      <c r="BB2014" s="100">
        <v>4</v>
      </c>
      <c r="BD2014" s="4" t="s">
        <v>50</v>
      </c>
      <c r="BF2014" s="87">
        <v>7</v>
      </c>
      <c r="BH2014" s="100">
        <v>6.6</v>
      </c>
      <c r="BI2014" s="69"/>
      <c r="BJ2014" s="81">
        <v>6.2</v>
      </c>
      <c r="BL2014" s="4" t="s">
        <v>49</v>
      </c>
      <c r="BN2014" s="4" t="s">
        <v>49</v>
      </c>
      <c r="BP2014" s="4" t="s">
        <v>49</v>
      </c>
      <c r="BR2014" s="1" t="s">
        <v>49</v>
      </c>
      <c r="BT2014" s="148">
        <v>5</v>
      </c>
      <c r="BV2014" s="148" t="s">
        <v>48</v>
      </c>
      <c r="BX2014" s="148">
        <v>4.8</v>
      </c>
      <c r="BZ2014" s="1" t="s">
        <v>47</v>
      </c>
    </row>
    <row r="2015" spans="2:78" x14ac:dyDescent="0.25">
      <c r="B2015" s="8">
        <v>2014</v>
      </c>
      <c r="C2015" s="8">
        <v>2</v>
      </c>
      <c r="D2015" s="8">
        <v>10</v>
      </c>
      <c r="E2015" s="8">
        <v>2021</v>
      </c>
      <c r="F2015" s="24" t="str">
        <f t="shared" si="173"/>
        <v>02/Oct/2021</v>
      </c>
      <c r="G2015" s="9" t="s">
        <v>22</v>
      </c>
      <c r="H2015" s="10" t="str">
        <f t="shared" si="176"/>
        <v>Sat</v>
      </c>
      <c r="I2015" s="10">
        <f t="shared" si="175"/>
        <v>1007</v>
      </c>
      <c r="J2015" s="8">
        <f t="shared" si="177"/>
        <v>142</v>
      </c>
      <c r="K2015" s="1">
        <f t="shared" si="174"/>
        <v>34</v>
      </c>
      <c r="L2015" s="1">
        <f t="shared" ref="L2015:L2078" si="178">IF(COUNTIF(L1283:L2014,L2014)=732,L2014+1,L2014)</f>
        <v>3</v>
      </c>
      <c r="N2015" s="1" t="s">
        <v>50</v>
      </c>
      <c r="P2015" s="4" t="s">
        <v>50</v>
      </c>
      <c r="R2015" s="4" t="s">
        <v>49</v>
      </c>
      <c r="T2015" s="4" t="s">
        <v>49</v>
      </c>
      <c r="V2015" s="17" t="s">
        <v>50</v>
      </c>
      <c r="W2015" s="17"/>
      <c r="X2015" s="59">
        <v>1.8</v>
      </c>
      <c r="Y2015" s="69"/>
      <c r="Z2015" s="100">
        <v>2.8</v>
      </c>
      <c r="AA2015" s="69"/>
      <c r="AB2015" s="59">
        <v>3.4</v>
      </c>
      <c r="AC2015" s="69"/>
      <c r="AD2015" s="100">
        <v>5</v>
      </c>
      <c r="AE2015" s="69"/>
      <c r="AF2015" s="59">
        <v>3.2</v>
      </c>
      <c r="AH2015" s="4" t="s">
        <v>49</v>
      </c>
      <c r="AJ2015" s="100">
        <v>3</v>
      </c>
      <c r="AL2015" s="4" t="s">
        <v>46</v>
      </c>
      <c r="AN2015" s="87">
        <v>2</v>
      </c>
      <c r="AP2015" s="100">
        <v>2.6</v>
      </c>
      <c r="AR2015" s="4" t="s">
        <v>49</v>
      </c>
      <c r="AT2015" s="100">
        <v>3.8</v>
      </c>
      <c r="AV2015" s="4" t="s">
        <v>49</v>
      </c>
      <c r="AX2015" s="87">
        <v>7</v>
      </c>
      <c r="AZ2015" s="100">
        <v>3</v>
      </c>
      <c r="BB2015" s="100">
        <v>1.6</v>
      </c>
      <c r="BD2015" s="4" t="s">
        <v>50</v>
      </c>
      <c r="BF2015" s="87">
        <v>2.6</v>
      </c>
      <c r="BH2015" s="100">
        <v>2.2000000000000002</v>
      </c>
      <c r="BI2015" s="69"/>
      <c r="BJ2015" s="81">
        <v>4.4000000000000004</v>
      </c>
      <c r="BL2015" s="4" t="s">
        <v>49</v>
      </c>
      <c r="BN2015" s="4" t="s">
        <v>49</v>
      </c>
      <c r="BP2015" s="4" t="s">
        <v>49</v>
      </c>
      <c r="BR2015" s="1" t="s">
        <v>49</v>
      </c>
      <c r="BT2015" s="148">
        <v>1.8</v>
      </c>
      <c r="BV2015" s="148" t="s">
        <v>48</v>
      </c>
      <c r="BX2015" s="148">
        <v>1.6</v>
      </c>
      <c r="BZ2015" s="1" t="s">
        <v>47</v>
      </c>
    </row>
    <row r="2016" spans="2:78" x14ac:dyDescent="0.25">
      <c r="B2016" s="8">
        <v>2015</v>
      </c>
      <c r="C2016" s="8">
        <v>3</v>
      </c>
      <c r="D2016" s="8">
        <v>10</v>
      </c>
      <c r="E2016" s="8">
        <v>2021</v>
      </c>
      <c r="F2016" s="24" t="str">
        <f t="shared" si="173"/>
        <v>03/Oct/2021</v>
      </c>
      <c r="G2016" s="9" t="s">
        <v>21</v>
      </c>
      <c r="H2016" s="10" t="str">
        <f t="shared" si="176"/>
        <v>Sun</v>
      </c>
      <c r="I2016" s="10">
        <f t="shared" si="175"/>
        <v>1008</v>
      </c>
      <c r="J2016" s="8">
        <f t="shared" si="177"/>
        <v>142</v>
      </c>
      <c r="K2016" s="1">
        <f t="shared" si="174"/>
        <v>34</v>
      </c>
      <c r="L2016" s="1">
        <f t="shared" si="178"/>
        <v>3</v>
      </c>
      <c r="N2016" s="1" t="s">
        <v>50</v>
      </c>
      <c r="P2016" s="4" t="s">
        <v>50</v>
      </c>
      <c r="R2016" s="4" t="s">
        <v>49</v>
      </c>
      <c r="T2016" s="4" t="s">
        <v>49</v>
      </c>
      <c r="V2016" s="17" t="s">
        <v>50</v>
      </c>
      <c r="W2016" s="17"/>
      <c r="X2016" s="59">
        <v>4.4000000000000004</v>
      </c>
      <c r="Y2016" s="69"/>
      <c r="Z2016" s="100">
        <v>8.8000000000000007</v>
      </c>
      <c r="AA2016" s="69"/>
      <c r="AB2016" s="59">
        <v>10</v>
      </c>
      <c r="AC2016" s="69"/>
      <c r="AD2016" s="100">
        <v>17</v>
      </c>
      <c r="AE2016" s="69"/>
      <c r="AF2016" s="59">
        <v>7.2</v>
      </c>
      <c r="AH2016" s="4" t="s">
        <v>49</v>
      </c>
      <c r="AJ2016" s="100">
        <v>8.8000000000000007</v>
      </c>
      <c r="AL2016" s="4" t="s">
        <v>46</v>
      </c>
      <c r="AN2016" s="87">
        <v>6.2</v>
      </c>
      <c r="AP2016" s="100">
        <v>9.1999999999999993</v>
      </c>
      <c r="AR2016" s="4" t="s">
        <v>49</v>
      </c>
      <c r="AT2016" s="100">
        <v>10</v>
      </c>
      <c r="AV2016" s="4" t="s">
        <v>49</v>
      </c>
      <c r="AX2016" s="87">
        <v>18</v>
      </c>
      <c r="AZ2016" s="100">
        <v>9.6</v>
      </c>
      <c r="BB2016" s="100">
        <v>4</v>
      </c>
      <c r="BD2016" s="4" t="s">
        <v>50</v>
      </c>
      <c r="BF2016" s="87">
        <v>6.6</v>
      </c>
      <c r="BH2016" s="100">
        <v>6.8</v>
      </c>
      <c r="BI2016" s="69"/>
      <c r="BJ2016" s="81">
        <v>8</v>
      </c>
      <c r="BL2016" s="4" t="s">
        <v>49</v>
      </c>
      <c r="BN2016" s="4" t="s">
        <v>49</v>
      </c>
      <c r="BP2016" s="4" t="s">
        <v>49</v>
      </c>
      <c r="BR2016" s="1" t="s">
        <v>49</v>
      </c>
      <c r="BT2016" s="148">
        <v>7</v>
      </c>
      <c r="BV2016" s="148" t="s">
        <v>48</v>
      </c>
      <c r="BX2016" s="148">
        <v>6.2</v>
      </c>
      <c r="BZ2016" s="1" t="s">
        <v>47</v>
      </c>
    </row>
    <row r="2017" spans="2:78" x14ac:dyDescent="0.25">
      <c r="B2017" s="8">
        <v>2016</v>
      </c>
      <c r="C2017" s="8">
        <v>3</v>
      </c>
      <c r="D2017" s="8">
        <v>10</v>
      </c>
      <c r="E2017" s="8">
        <v>2021</v>
      </c>
      <c r="F2017" s="24" t="str">
        <f t="shared" si="173"/>
        <v>03/Oct/2021</v>
      </c>
      <c r="G2017" s="9" t="s">
        <v>22</v>
      </c>
      <c r="H2017" s="10" t="str">
        <f t="shared" si="176"/>
        <v>Sun</v>
      </c>
      <c r="I2017" s="10">
        <f t="shared" si="175"/>
        <v>1008</v>
      </c>
      <c r="J2017" s="8">
        <f t="shared" si="177"/>
        <v>142</v>
      </c>
      <c r="K2017" s="1">
        <f t="shared" si="174"/>
        <v>34</v>
      </c>
      <c r="L2017" s="1">
        <f t="shared" si="178"/>
        <v>3</v>
      </c>
      <c r="N2017" s="1" t="s">
        <v>50</v>
      </c>
      <c r="P2017" s="4" t="s">
        <v>50</v>
      </c>
      <c r="R2017" s="4" t="s">
        <v>49</v>
      </c>
      <c r="T2017" s="4" t="s">
        <v>49</v>
      </c>
      <c r="V2017" s="17" t="s">
        <v>50</v>
      </c>
      <c r="W2017" s="17"/>
      <c r="X2017" s="59">
        <v>2.2000000000000002</v>
      </c>
      <c r="Y2017" s="69"/>
      <c r="Z2017" s="100">
        <v>4</v>
      </c>
      <c r="AA2017" s="69"/>
      <c r="AB2017" s="59">
        <v>2.8</v>
      </c>
      <c r="AC2017" s="69"/>
      <c r="AD2017" s="100">
        <v>5</v>
      </c>
      <c r="AE2017" s="69"/>
      <c r="AF2017" s="59">
        <v>2.8</v>
      </c>
      <c r="AH2017" s="4" t="s">
        <v>49</v>
      </c>
      <c r="AJ2017" s="100">
        <v>2.8</v>
      </c>
      <c r="AL2017" s="4" t="s">
        <v>46</v>
      </c>
      <c r="AN2017" s="87">
        <v>2</v>
      </c>
      <c r="AP2017" s="100">
        <v>3.4</v>
      </c>
      <c r="AR2017" s="4" t="s">
        <v>49</v>
      </c>
      <c r="AT2017" s="100">
        <v>4</v>
      </c>
      <c r="AV2017" s="4" t="s">
        <v>49</v>
      </c>
      <c r="AX2017" s="87">
        <v>6.2</v>
      </c>
      <c r="AZ2017" s="100">
        <v>3</v>
      </c>
      <c r="BB2017" s="100">
        <v>1.8</v>
      </c>
      <c r="BD2017" s="4" t="s">
        <v>50</v>
      </c>
      <c r="BF2017" s="87">
        <v>2.8</v>
      </c>
      <c r="BH2017" s="100">
        <v>2.6</v>
      </c>
      <c r="BI2017" s="69"/>
      <c r="BJ2017" s="81">
        <v>2.2000000000000002</v>
      </c>
      <c r="BL2017" s="4" t="s">
        <v>49</v>
      </c>
      <c r="BN2017" s="4" t="s">
        <v>49</v>
      </c>
      <c r="BP2017" s="4" t="s">
        <v>49</v>
      </c>
      <c r="BR2017" s="1" t="s">
        <v>49</v>
      </c>
      <c r="BT2017" s="148">
        <v>2</v>
      </c>
      <c r="BV2017" s="148" t="s">
        <v>48</v>
      </c>
      <c r="BX2017" s="148">
        <v>2.6</v>
      </c>
      <c r="BZ2017" s="1" t="s">
        <v>47</v>
      </c>
    </row>
    <row r="2018" spans="2:78" x14ac:dyDescent="0.25">
      <c r="B2018" s="8">
        <v>2017</v>
      </c>
      <c r="C2018" s="8">
        <v>4</v>
      </c>
      <c r="D2018" s="8">
        <v>10</v>
      </c>
      <c r="E2018" s="8">
        <v>2021</v>
      </c>
      <c r="F2018" s="24" t="str">
        <f t="shared" si="173"/>
        <v>04/Oct/2021</v>
      </c>
      <c r="G2018" s="9" t="s">
        <v>21</v>
      </c>
      <c r="H2018" s="10" t="str">
        <f t="shared" si="176"/>
        <v>Mon</v>
      </c>
      <c r="I2018" s="10">
        <f t="shared" si="175"/>
        <v>1009</v>
      </c>
      <c r="J2018" s="8">
        <f t="shared" si="177"/>
        <v>143</v>
      </c>
      <c r="K2018" s="1">
        <f t="shared" si="174"/>
        <v>34</v>
      </c>
      <c r="L2018" s="1">
        <f t="shared" si="178"/>
        <v>3</v>
      </c>
      <c r="N2018" s="1" t="s">
        <v>50</v>
      </c>
      <c r="P2018" s="4" t="s">
        <v>50</v>
      </c>
      <c r="R2018" s="4" t="s">
        <v>49</v>
      </c>
      <c r="T2018" s="4" t="s">
        <v>49</v>
      </c>
      <c r="V2018" s="17" t="s">
        <v>50</v>
      </c>
      <c r="W2018" s="17"/>
      <c r="X2018" s="59">
        <v>7</v>
      </c>
      <c r="Y2018" s="69"/>
      <c r="Z2018" s="100">
        <v>9.1999999999999993</v>
      </c>
      <c r="AA2018" s="69"/>
      <c r="AB2018" s="59">
        <v>8.1999999999999993</v>
      </c>
      <c r="AC2018" s="69"/>
      <c r="AD2018" s="100">
        <v>12</v>
      </c>
      <c r="AE2018" s="69"/>
      <c r="AF2018" s="59">
        <v>6.8</v>
      </c>
      <c r="AH2018" s="4" t="s">
        <v>49</v>
      </c>
      <c r="AJ2018" s="100">
        <v>8</v>
      </c>
      <c r="AL2018" s="4" t="s">
        <v>46</v>
      </c>
      <c r="AN2018" s="87">
        <v>6</v>
      </c>
      <c r="AP2018" s="100">
        <v>9.8000000000000007</v>
      </c>
      <c r="AR2018" s="4" t="s">
        <v>49</v>
      </c>
      <c r="AT2018" s="100">
        <v>10</v>
      </c>
      <c r="AV2018" s="4" t="s">
        <v>49</v>
      </c>
      <c r="AX2018" s="87">
        <v>13</v>
      </c>
      <c r="AZ2018" s="100">
        <v>7</v>
      </c>
      <c r="BB2018" s="100">
        <v>2.8</v>
      </c>
      <c r="BD2018" s="4" t="s">
        <v>50</v>
      </c>
      <c r="BF2018" s="87">
        <v>6.2</v>
      </c>
      <c r="BH2018" s="100">
        <v>8.8000000000000007</v>
      </c>
      <c r="BI2018" s="69"/>
      <c r="BJ2018" s="81">
        <v>10</v>
      </c>
      <c r="BL2018" s="4" t="s">
        <v>49</v>
      </c>
      <c r="BN2018" s="4" t="s">
        <v>49</v>
      </c>
      <c r="BP2018" s="4" t="s">
        <v>49</v>
      </c>
      <c r="BR2018" s="1" t="s">
        <v>49</v>
      </c>
      <c r="BT2018" s="148">
        <v>8.8000000000000007</v>
      </c>
      <c r="BV2018" s="148" t="s">
        <v>48</v>
      </c>
      <c r="BX2018" s="148">
        <v>3.4</v>
      </c>
      <c r="BZ2018" s="1" t="s">
        <v>47</v>
      </c>
    </row>
    <row r="2019" spans="2:78" x14ac:dyDescent="0.25">
      <c r="B2019" s="8">
        <v>2018</v>
      </c>
      <c r="C2019" s="8">
        <v>4</v>
      </c>
      <c r="D2019" s="8">
        <v>10</v>
      </c>
      <c r="E2019" s="8">
        <v>2021</v>
      </c>
      <c r="F2019" s="24" t="str">
        <f t="shared" si="173"/>
        <v>04/Oct/2021</v>
      </c>
      <c r="G2019" s="9" t="s">
        <v>22</v>
      </c>
      <c r="H2019" s="10" t="str">
        <f t="shared" si="176"/>
        <v>Mon</v>
      </c>
      <c r="I2019" s="10">
        <f t="shared" si="175"/>
        <v>1009</v>
      </c>
      <c r="J2019" s="8">
        <f t="shared" si="177"/>
        <v>143</v>
      </c>
      <c r="K2019" s="1">
        <f t="shared" si="174"/>
        <v>34</v>
      </c>
      <c r="L2019" s="1">
        <f t="shared" si="178"/>
        <v>3</v>
      </c>
      <c r="N2019" s="1" t="s">
        <v>50</v>
      </c>
      <c r="P2019" s="4" t="s">
        <v>50</v>
      </c>
      <c r="R2019" s="4" t="s">
        <v>49</v>
      </c>
      <c r="T2019" s="4" t="s">
        <v>49</v>
      </c>
      <c r="V2019" s="17" t="s">
        <v>50</v>
      </c>
      <c r="W2019" s="17"/>
      <c r="X2019" s="59">
        <v>2</v>
      </c>
      <c r="Y2019" s="69"/>
      <c r="Z2019" s="100">
        <v>3.8</v>
      </c>
      <c r="AA2019" s="69"/>
      <c r="AB2019" s="59">
        <v>5.4</v>
      </c>
      <c r="AC2019" s="69"/>
      <c r="AD2019" s="100">
        <v>8.4</v>
      </c>
      <c r="AE2019" s="69"/>
      <c r="AF2019" s="59">
        <v>4</v>
      </c>
      <c r="AH2019" s="4" t="s">
        <v>49</v>
      </c>
      <c r="AJ2019" s="100">
        <v>3.6</v>
      </c>
      <c r="AL2019" s="4" t="s">
        <v>46</v>
      </c>
      <c r="AN2019" s="87">
        <v>3.4</v>
      </c>
      <c r="AP2019" s="100">
        <v>3.4</v>
      </c>
      <c r="AR2019" s="4" t="s">
        <v>49</v>
      </c>
      <c r="AT2019" s="100">
        <v>4.5999999999999996</v>
      </c>
      <c r="AV2019" s="4" t="s">
        <v>49</v>
      </c>
      <c r="AX2019" s="87">
        <v>10</v>
      </c>
      <c r="AZ2019" s="100">
        <v>4.5999999999999996</v>
      </c>
      <c r="BB2019" s="100">
        <v>2.2000000000000002</v>
      </c>
      <c r="BD2019" s="4" t="s">
        <v>50</v>
      </c>
      <c r="BF2019" s="87">
        <v>3.8</v>
      </c>
      <c r="BH2019" s="100">
        <v>3.4</v>
      </c>
      <c r="BI2019" s="69"/>
      <c r="BJ2019" s="81">
        <v>4.5999999999999996</v>
      </c>
      <c r="BL2019" s="4" t="s">
        <v>49</v>
      </c>
      <c r="BN2019" s="4" t="s">
        <v>49</v>
      </c>
      <c r="BP2019" s="4" t="s">
        <v>49</v>
      </c>
      <c r="BR2019" s="1" t="s">
        <v>49</v>
      </c>
      <c r="BT2019" s="148">
        <v>3.6</v>
      </c>
      <c r="BV2019" s="148" t="s">
        <v>48</v>
      </c>
      <c r="BX2019" s="148">
        <v>3.2</v>
      </c>
      <c r="BZ2019" s="1" t="s">
        <v>47</v>
      </c>
    </row>
    <row r="2020" spans="2:78" x14ac:dyDescent="0.25">
      <c r="B2020" s="8">
        <v>2019</v>
      </c>
      <c r="C2020" s="8">
        <v>5</v>
      </c>
      <c r="D2020" s="8">
        <v>10</v>
      </c>
      <c r="E2020" s="8">
        <v>2021</v>
      </c>
      <c r="F2020" s="24" t="str">
        <f t="shared" si="173"/>
        <v>05/Oct/2021</v>
      </c>
      <c r="G2020" s="9" t="s">
        <v>21</v>
      </c>
      <c r="H2020" s="10" t="str">
        <f t="shared" si="176"/>
        <v>Tue</v>
      </c>
      <c r="I2020" s="10">
        <f t="shared" si="175"/>
        <v>1010</v>
      </c>
      <c r="J2020" s="8">
        <f t="shared" si="177"/>
        <v>143</v>
      </c>
      <c r="K2020" s="1">
        <f t="shared" si="174"/>
        <v>34</v>
      </c>
      <c r="L2020" s="1">
        <f t="shared" si="178"/>
        <v>3</v>
      </c>
      <c r="N2020" s="1" t="s">
        <v>50</v>
      </c>
      <c r="P2020" s="4" t="s">
        <v>50</v>
      </c>
      <c r="R2020" s="4" t="s">
        <v>49</v>
      </c>
      <c r="T2020" s="4" t="s">
        <v>49</v>
      </c>
      <c r="V2020" s="17" t="s">
        <v>50</v>
      </c>
      <c r="W2020" s="17"/>
      <c r="X2020" s="59">
        <v>3.6</v>
      </c>
      <c r="Y2020" s="69"/>
      <c r="Z2020" s="100">
        <v>7.6</v>
      </c>
      <c r="AA2020" s="69"/>
      <c r="AB2020" s="59">
        <v>8.4</v>
      </c>
      <c r="AC2020" s="69"/>
      <c r="AD2020" s="100">
        <v>18.2</v>
      </c>
      <c r="AE2020" s="69"/>
      <c r="AF2020" s="59">
        <v>5.6</v>
      </c>
      <c r="AH2020" s="4" t="s">
        <v>49</v>
      </c>
      <c r="AJ2020" s="100">
        <v>8.1999999999999993</v>
      </c>
      <c r="AL2020" s="4" t="s">
        <v>46</v>
      </c>
      <c r="AN2020" s="87">
        <v>5.2</v>
      </c>
      <c r="AP2020" s="100">
        <v>8.1999999999999993</v>
      </c>
      <c r="AR2020" s="4" t="s">
        <v>49</v>
      </c>
      <c r="AT2020" s="100">
        <v>10</v>
      </c>
      <c r="AV2020" s="4" t="s">
        <v>49</v>
      </c>
      <c r="AX2020" s="87">
        <v>18.2</v>
      </c>
      <c r="AZ2020" s="100">
        <v>8</v>
      </c>
      <c r="BB2020" s="100">
        <v>4.5999999999999996</v>
      </c>
      <c r="BD2020" s="4" t="s">
        <v>50</v>
      </c>
      <c r="BF2020" s="87">
        <v>6.4</v>
      </c>
      <c r="BH2020" s="100">
        <v>8</v>
      </c>
      <c r="BI2020" s="69"/>
      <c r="BJ2020" s="81">
        <v>7.8</v>
      </c>
      <c r="BL2020" s="4" t="s">
        <v>49</v>
      </c>
      <c r="BN2020" s="4" t="s">
        <v>49</v>
      </c>
      <c r="BP2020" s="4" t="s">
        <v>49</v>
      </c>
      <c r="BR2020" s="1" t="s">
        <v>49</v>
      </c>
      <c r="BT2020" s="148">
        <v>4.8</v>
      </c>
      <c r="BV2020" s="148" t="s">
        <v>48</v>
      </c>
      <c r="BX2020" s="148">
        <v>5</v>
      </c>
      <c r="BZ2020" s="1" t="s">
        <v>47</v>
      </c>
    </row>
    <row r="2021" spans="2:78" x14ac:dyDescent="0.25">
      <c r="B2021" s="8">
        <v>2020</v>
      </c>
      <c r="C2021" s="8">
        <v>5</v>
      </c>
      <c r="D2021" s="8">
        <v>10</v>
      </c>
      <c r="E2021" s="8">
        <v>2021</v>
      </c>
      <c r="F2021" s="24" t="str">
        <f t="shared" si="173"/>
        <v>05/Oct/2021</v>
      </c>
      <c r="G2021" s="9" t="s">
        <v>22</v>
      </c>
      <c r="H2021" s="10" t="str">
        <f t="shared" si="176"/>
        <v>Tue</v>
      </c>
      <c r="I2021" s="10">
        <f t="shared" si="175"/>
        <v>1010</v>
      </c>
      <c r="J2021" s="8">
        <f t="shared" si="177"/>
        <v>143</v>
      </c>
      <c r="K2021" s="1">
        <f t="shared" si="174"/>
        <v>34</v>
      </c>
      <c r="L2021" s="1">
        <f t="shared" si="178"/>
        <v>3</v>
      </c>
      <c r="N2021" s="1" t="s">
        <v>50</v>
      </c>
      <c r="P2021" s="4" t="s">
        <v>50</v>
      </c>
      <c r="R2021" s="4" t="s">
        <v>49</v>
      </c>
      <c r="T2021" s="4" t="s">
        <v>49</v>
      </c>
      <c r="V2021" s="17" t="s">
        <v>50</v>
      </c>
      <c r="W2021" s="17"/>
      <c r="X2021" s="59">
        <v>1.6</v>
      </c>
      <c r="Y2021" s="69"/>
      <c r="Z2021" s="100">
        <v>5</v>
      </c>
      <c r="AA2021" s="69"/>
      <c r="AB2021" s="59">
        <v>4.5999999999999996</v>
      </c>
      <c r="AC2021" s="69"/>
      <c r="AD2021" s="100">
        <v>7.6</v>
      </c>
      <c r="AE2021" s="69"/>
      <c r="AF2021" s="59">
        <v>4.8</v>
      </c>
      <c r="AH2021" s="4" t="s">
        <v>49</v>
      </c>
      <c r="AJ2021" s="100">
        <v>3.8</v>
      </c>
      <c r="AL2021" s="4" t="s">
        <v>46</v>
      </c>
      <c r="AN2021" s="87">
        <v>2.4</v>
      </c>
      <c r="AP2021" s="100">
        <v>5.2</v>
      </c>
      <c r="AR2021" s="4" t="s">
        <v>49</v>
      </c>
      <c r="AT2021" s="100">
        <v>5.2</v>
      </c>
      <c r="AV2021" s="4" t="s">
        <v>49</v>
      </c>
      <c r="AX2021" s="87">
        <v>9.8000000000000007</v>
      </c>
      <c r="AZ2021" s="100">
        <v>4.8</v>
      </c>
      <c r="BB2021" s="100">
        <v>2.2000000000000002</v>
      </c>
      <c r="BD2021" s="4" t="s">
        <v>50</v>
      </c>
      <c r="BF2021" s="87">
        <v>3</v>
      </c>
      <c r="BH2021" s="100">
        <v>3.6</v>
      </c>
      <c r="BI2021" s="69"/>
      <c r="BJ2021" s="81">
        <v>5.2</v>
      </c>
      <c r="BL2021" s="4" t="s">
        <v>49</v>
      </c>
      <c r="BN2021" s="4" t="s">
        <v>49</v>
      </c>
      <c r="BP2021" s="4" t="s">
        <v>49</v>
      </c>
      <c r="BR2021" s="1" t="s">
        <v>49</v>
      </c>
      <c r="BT2021" s="148">
        <v>2.2000000000000002</v>
      </c>
      <c r="BV2021" s="148" t="s">
        <v>48</v>
      </c>
      <c r="BX2021" s="148">
        <v>3.4</v>
      </c>
      <c r="BZ2021" s="1" t="s">
        <v>47</v>
      </c>
    </row>
    <row r="2022" spans="2:78" x14ac:dyDescent="0.25">
      <c r="B2022" s="8">
        <v>2021</v>
      </c>
      <c r="C2022" s="8">
        <v>6</v>
      </c>
      <c r="D2022" s="8">
        <v>10</v>
      </c>
      <c r="E2022" s="8">
        <v>2021</v>
      </c>
      <c r="F2022" s="24" t="str">
        <f t="shared" si="173"/>
        <v>06/Oct/2021</v>
      </c>
      <c r="G2022" s="9" t="s">
        <v>21</v>
      </c>
      <c r="H2022" s="10" t="str">
        <f t="shared" si="176"/>
        <v>Wed</v>
      </c>
      <c r="I2022" s="10">
        <f t="shared" si="175"/>
        <v>1011</v>
      </c>
      <c r="J2022" s="8">
        <f t="shared" si="177"/>
        <v>143</v>
      </c>
      <c r="K2022" s="1">
        <f t="shared" si="174"/>
        <v>34</v>
      </c>
      <c r="L2022" s="1">
        <f t="shared" si="178"/>
        <v>3</v>
      </c>
      <c r="N2022" s="1" t="s">
        <v>50</v>
      </c>
      <c r="P2022" s="4" t="s">
        <v>50</v>
      </c>
      <c r="R2022" s="4" t="s">
        <v>49</v>
      </c>
      <c r="T2022" s="4" t="s">
        <v>49</v>
      </c>
      <c r="V2022" s="17" t="s">
        <v>50</v>
      </c>
      <c r="W2022" s="17"/>
      <c r="X2022" s="59">
        <v>3.4</v>
      </c>
      <c r="Y2022" s="69"/>
      <c r="Z2022" s="100">
        <v>6</v>
      </c>
      <c r="AA2022" s="69"/>
      <c r="AB2022" s="59">
        <v>8.8000000000000007</v>
      </c>
      <c r="AC2022" s="69"/>
      <c r="AD2022" s="100">
        <v>18.600000000000001</v>
      </c>
      <c r="AE2022" s="69"/>
      <c r="AF2022" s="59">
        <v>6.6</v>
      </c>
      <c r="AH2022" s="4" t="s">
        <v>49</v>
      </c>
      <c r="AJ2022" s="100">
        <v>6.8</v>
      </c>
      <c r="AL2022" s="4" t="s">
        <v>46</v>
      </c>
      <c r="AN2022" s="87">
        <v>5.8</v>
      </c>
      <c r="AP2022" s="100">
        <v>9.1999999999999993</v>
      </c>
      <c r="AR2022" s="4" t="s">
        <v>49</v>
      </c>
      <c r="AT2022" s="100">
        <v>9.6</v>
      </c>
      <c r="AV2022" s="4" t="s">
        <v>49</v>
      </c>
      <c r="AX2022" s="87">
        <v>19</v>
      </c>
      <c r="AZ2022" s="100">
        <v>7.4</v>
      </c>
      <c r="BB2022" s="100">
        <v>3.8</v>
      </c>
      <c r="BD2022" s="4" t="s">
        <v>50</v>
      </c>
      <c r="BF2022" s="87">
        <v>7</v>
      </c>
      <c r="BH2022" s="100">
        <v>6</v>
      </c>
      <c r="BI2022" s="69"/>
      <c r="BJ2022" s="81">
        <v>8</v>
      </c>
      <c r="BL2022" s="4" t="s">
        <v>49</v>
      </c>
      <c r="BN2022" s="4" t="s">
        <v>49</v>
      </c>
      <c r="BP2022" s="4" t="s">
        <v>49</v>
      </c>
      <c r="BR2022" s="1" t="s">
        <v>49</v>
      </c>
      <c r="BT2022" s="148">
        <v>5</v>
      </c>
      <c r="BV2022" s="148" t="s">
        <v>48</v>
      </c>
      <c r="BX2022" s="148">
        <v>4.8</v>
      </c>
      <c r="BZ2022" s="1" t="s">
        <v>47</v>
      </c>
    </row>
    <row r="2023" spans="2:78" ht="16.5" thickBot="1" x14ac:dyDescent="0.3">
      <c r="B2023" s="8">
        <v>2022</v>
      </c>
      <c r="C2023" s="8">
        <v>6</v>
      </c>
      <c r="D2023" s="8">
        <v>10</v>
      </c>
      <c r="E2023" s="8">
        <v>2021</v>
      </c>
      <c r="F2023" s="24" t="str">
        <f t="shared" si="173"/>
        <v>06/Oct/2021</v>
      </c>
      <c r="G2023" s="9" t="s">
        <v>22</v>
      </c>
      <c r="H2023" s="10" t="str">
        <f t="shared" si="176"/>
        <v>Wed</v>
      </c>
      <c r="I2023" s="10">
        <f t="shared" si="175"/>
        <v>1011</v>
      </c>
      <c r="J2023" s="8">
        <f t="shared" si="177"/>
        <v>143</v>
      </c>
      <c r="K2023" s="1">
        <f t="shared" si="174"/>
        <v>34</v>
      </c>
      <c r="L2023" s="1">
        <f t="shared" si="178"/>
        <v>3</v>
      </c>
      <c r="N2023" s="1" t="s">
        <v>50</v>
      </c>
      <c r="P2023" s="4" t="s">
        <v>50</v>
      </c>
      <c r="R2023" s="4" t="s">
        <v>49</v>
      </c>
      <c r="T2023" s="4" t="s">
        <v>49</v>
      </c>
      <c r="V2023" s="17" t="s">
        <v>50</v>
      </c>
      <c r="W2023" s="17"/>
      <c r="X2023" s="59">
        <v>2</v>
      </c>
      <c r="Y2023" s="69"/>
      <c r="Z2023" s="100">
        <v>5</v>
      </c>
      <c r="AA2023" s="69"/>
      <c r="AB2023" s="59">
        <v>5.2</v>
      </c>
      <c r="AC2023" s="69"/>
      <c r="AD2023" s="100">
        <v>7.2</v>
      </c>
      <c r="AE2023" s="69"/>
      <c r="AF2023" s="59">
        <v>3.8</v>
      </c>
      <c r="AH2023" s="4" t="s">
        <v>49</v>
      </c>
      <c r="AJ2023" s="100">
        <v>3.8</v>
      </c>
      <c r="AL2023" s="4" t="s">
        <v>46</v>
      </c>
      <c r="AN2023" s="87">
        <v>3.2</v>
      </c>
      <c r="AP2023" s="100">
        <v>5.6</v>
      </c>
      <c r="AR2023" s="4" t="s">
        <v>49</v>
      </c>
      <c r="AT2023" s="100">
        <v>4.8</v>
      </c>
      <c r="AV2023" s="4" t="s">
        <v>49</v>
      </c>
      <c r="AX2023" s="87">
        <v>1.4</v>
      </c>
      <c r="AZ2023" s="100">
        <v>3</v>
      </c>
      <c r="BB2023" s="100">
        <v>2.2000000000000002</v>
      </c>
      <c r="BD2023" s="4" t="s">
        <v>50</v>
      </c>
      <c r="BF2023" s="87">
        <v>3.8</v>
      </c>
      <c r="BH2023" s="100">
        <v>3.4</v>
      </c>
      <c r="BI2023" s="69"/>
      <c r="BJ2023" s="81">
        <v>4</v>
      </c>
      <c r="BL2023" s="4" t="s">
        <v>49</v>
      </c>
      <c r="BN2023" s="4" t="s">
        <v>49</v>
      </c>
      <c r="BP2023" s="4" t="s">
        <v>49</v>
      </c>
      <c r="BR2023" s="1" t="s">
        <v>49</v>
      </c>
      <c r="BT2023" s="148">
        <v>2</v>
      </c>
      <c r="BV2023" s="148" t="s">
        <v>48</v>
      </c>
      <c r="BX2023" s="148">
        <v>2</v>
      </c>
      <c r="BZ2023" s="1" t="s">
        <v>47</v>
      </c>
    </row>
    <row r="2024" spans="2:78" ht="16.5" thickTop="1" x14ac:dyDescent="0.25">
      <c r="B2024" s="8">
        <v>2023</v>
      </c>
      <c r="C2024" s="8">
        <v>7</v>
      </c>
      <c r="D2024" s="8">
        <v>10</v>
      </c>
      <c r="E2024" s="8">
        <v>2021</v>
      </c>
      <c r="F2024" s="24" t="str">
        <f t="shared" si="173"/>
        <v>07/Oct/2021</v>
      </c>
      <c r="G2024" s="9" t="s">
        <v>21</v>
      </c>
      <c r="H2024" s="10" t="str">
        <f t="shared" si="176"/>
        <v>Thu</v>
      </c>
      <c r="I2024" s="10">
        <f t="shared" si="175"/>
        <v>1012</v>
      </c>
      <c r="J2024" s="8">
        <f t="shared" si="177"/>
        <v>143</v>
      </c>
      <c r="K2024" s="1">
        <f t="shared" si="174"/>
        <v>34</v>
      </c>
      <c r="L2024" s="1">
        <f t="shared" si="178"/>
        <v>3</v>
      </c>
      <c r="N2024" s="1" t="s">
        <v>50</v>
      </c>
      <c r="P2024" s="4" t="s">
        <v>50</v>
      </c>
      <c r="R2024" s="4" t="s">
        <v>49</v>
      </c>
      <c r="T2024" s="4" t="s">
        <v>49</v>
      </c>
      <c r="V2024" s="17" t="s">
        <v>50</v>
      </c>
      <c r="W2024" s="17"/>
      <c r="X2024" s="59">
        <v>3.2</v>
      </c>
      <c r="Y2024" s="69"/>
      <c r="Z2024" s="100">
        <v>8.4</v>
      </c>
      <c r="AA2024" s="69"/>
      <c r="AB2024" s="59">
        <v>8.6</v>
      </c>
      <c r="AC2024" s="69"/>
      <c r="AD2024" s="100">
        <v>15</v>
      </c>
      <c r="AE2024" s="69"/>
      <c r="AF2024" s="59">
        <v>6.8</v>
      </c>
      <c r="AH2024" s="4" t="s">
        <v>49</v>
      </c>
      <c r="AJ2024" s="100">
        <v>7</v>
      </c>
      <c r="AL2024" s="4" t="s">
        <v>46</v>
      </c>
      <c r="AN2024" s="87">
        <v>5.6</v>
      </c>
      <c r="AP2024" s="100">
        <v>9.4</v>
      </c>
      <c r="AR2024" s="4" t="s">
        <v>49</v>
      </c>
      <c r="AT2024" s="100">
        <v>9.4</v>
      </c>
      <c r="AV2024" s="4" t="s">
        <v>49</v>
      </c>
      <c r="AX2024" s="87">
        <v>16</v>
      </c>
      <c r="AZ2024" s="100">
        <v>9</v>
      </c>
      <c r="BB2024" s="100">
        <v>3.4</v>
      </c>
      <c r="BD2024" s="4" t="s">
        <v>50</v>
      </c>
      <c r="BF2024" s="87">
        <v>7.2</v>
      </c>
      <c r="BH2024" s="100">
        <v>6.8</v>
      </c>
      <c r="BI2024" s="69"/>
      <c r="BJ2024" s="81">
        <v>8</v>
      </c>
      <c r="BL2024" s="4" t="s">
        <v>49</v>
      </c>
      <c r="BN2024" s="4" t="s">
        <v>49</v>
      </c>
      <c r="BP2024" s="4" t="s">
        <v>49</v>
      </c>
      <c r="BR2024" s="1" t="s">
        <v>49</v>
      </c>
      <c r="BT2024" s="148">
        <v>6.2</v>
      </c>
      <c r="BV2024" s="148" t="s">
        <v>48</v>
      </c>
      <c r="BX2024" s="148">
        <v>4.8</v>
      </c>
      <c r="BZ2024" s="147">
        <v>2.6</v>
      </c>
    </row>
    <row r="2025" spans="2:78" x14ac:dyDescent="0.25">
      <c r="B2025" s="8">
        <v>2024</v>
      </c>
      <c r="C2025" s="8">
        <v>7</v>
      </c>
      <c r="D2025" s="8">
        <v>10</v>
      </c>
      <c r="E2025" s="8">
        <v>2021</v>
      </c>
      <c r="F2025" s="24" t="str">
        <f t="shared" si="173"/>
        <v>07/Oct/2021</v>
      </c>
      <c r="G2025" s="9" t="s">
        <v>22</v>
      </c>
      <c r="H2025" s="10" t="str">
        <f t="shared" si="176"/>
        <v>Thu</v>
      </c>
      <c r="I2025" s="10">
        <f t="shared" si="175"/>
        <v>1012</v>
      </c>
      <c r="J2025" s="8">
        <f t="shared" si="177"/>
        <v>143</v>
      </c>
      <c r="K2025" s="1">
        <f t="shared" si="174"/>
        <v>34</v>
      </c>
      <c r="L2025" s="1">
        <f t="shared" si="178"/>
        <v>3</v>
      </c>
      <c r="N2025" s="1" t="s">
        <v>50</v>
      </c>
      <c r="P2025" s="4" t="s">
        <v>50</v>
      </c>
      <c r="R2025" s="4" t="s">
        <v>49</v>
      </c>
      <c r="T2025" s="4" t="s">
        <v>49</v>
      </c>
      <c r="V2025" s="17" t="s">
        <v>50</v>
      </c>
      <c r="W2025" s="17"/>
      <c r="X2025" s="59">
        <v>2.4</v>
      </c>
      <c r="Y2025" s="69"/>
      <c r="Z2025" s="100">
        <v>4</v>
      </c>
      <c r="AA2025" s="69"/>
      <c r="AB2025" s="59">
        <v>4.5999999999999996</v>
      </c>
      <c r="AC2025" s="69"/>
      <c r="AD2025" s="100">
        <v>8.4</v>
      </c>
      <c r="AE2025" s="69"/>
      <c r="AF2025" s="59">
        <v>3.4</v>
      </c>
      <c r="AH2025" s="4" t="s">
        <v>49</v>
      </c>
      <c r="AJ2025" s="100">
        <v>3</v>
      </c>
      <c r="AL2025" s="4" t="s">
        <v>46</v>
      </c>
      <c r="AN2025" s="87">
        <v>2</v>
      </c>
      <c r="AP2025" s="100">
        <v>4.5999999999999996</v>
      </c>
      <c r="AR2025" s="4" t="s">
        <v>49</v>
      </c>
      <c r="AT2025" s="100">
        <v>4.4000000000000004</v>
      </c>
      <c r="AV2025" s="4" t="s">
        <v>49</v>
      </c>
      <c r="AX2025" s="87">
        <v>8</v>
      </c>
      <c r="AZ2025" s="100">
        <v>4.4000000000000004</v>
      </c>
      <c r="BB2025" s="100">
        <v>1.8</v>
      </c>
      <c r="BD2025" s="4" t="s">
        <v>50</v>
      </c>
      <c r="BF2025" s="87">
        <v>3.8</v>
      </c>
      <c r="BH2025" s="100">
        <v>3</v>
      </c>
      <c r="BI2025" s="69"/>
      <c r="BJ2025" s="81">
        <v>4.2</v>
      </c>
      <c r="BL2025" s="4" t="s">
        <v>49</v>
      </c>
      <c r="BN2025" s="4" t="s">
        <v>49</v>
      </c>
      <c r="BP2025" s="4" t="s">
        <v>49</v>
      </c>
      <c r="BR2025" s="1" t="s">
        <v>49</v>
      </c>
      <c r="BT2025" s="148">
        <v>4.2</v>
      </c>
      <c r="BV2025" s="148" t="s">
        <v>48</v>
      </c>
      <c r="BX2025" s="148">
        <v>2.6</v>
      </c>
      <c r="BZ2025" s="148">
        <v>2</v>
      </c>
    </row>
    <row r="2026" spans="2:78" x14ac:dyDescent="0.25">
      <c r="B2026" s="8">
        <v>2025</v>
      </c>
      <c r="C2026" s="8">
        <v>8</v>
      </c>
      <c r="D2026" s="8">
        <v>10</v>
      </c>
      <c r="E2026" s="8">
        <v>2021</v>
      </c>
      <c r="F2026" s="24" t="str">
        <f t="shared" si="173"/>
        <v>08/Oct/2021</v>
      </c>
      <c r="G2026" s="9" t="s">
        <v>21</v>
      </c>
      <c r="H2026" s="10" t="str">
        <f t="shared" si="176"/>
        <v>Fri</v>
      </c>
      <c r="I2026" s="10">
        <f t="shared" si="175"/>
        <v>1013</v>
      </c>
      <c r="J2026" s="8">
        <f t="shared" si="177"/>
        <v>143</v>
      </c>
      <c r="K2026" s="1">
        <f t="shared" si="174"/>
        <v>34</v>
      </c>
      <c r="L2026" s="1">
        <f t="shared" si="178"/>
        <v>3</v>
      </c>
      <c r="N2026" s="1" t="s">
        <v>50</v>
      </c>
      <c r="P2026" s="4" t="s">
        <v>50</v>
      </c>
      <c r="R2026" s="4" t="s">
        <v>49</v>
      </c>
      <c r="T2026" s="4" t="s">
        <v>49</v>
      </c>
      <c r="V2026" s="17" t="s">
        <v>50</v>
      </c>
      <c r="W2026" s="17"/>
      <c r="X2026" s="59">
        <v>2.9</v>
      </c>
      <c r="Y2026" s="69"/>
      <c r="Z2026" s="100">
        <v>7.6</v>
      </c>
      <c r="AA2026" s="69"/>
      <c r="AB2026" s="59">
        <v>8</v>
      </c>
      <c r="AC2026" s="69"/>
      <c r="AD2026" s="100">
        <v>15.7</v>
      </c>
      <c r="AE2026" s="69"/>
      <c r="AF2026" s="59">
        <v>6.2</v>
      </c>
      <c r="AH2026" s="4" t="s">
        <v>49</v>
      </c>
      <c r="AJ2026" s="100">
        <v>6.8</v>
      </c>
      <c r="AL2026" s="4" t="s">
        <v>46</v>
      </c>
      <c r="AN2026" s="87">
        <v>4.9000000000000004</v>
      </c>
      <c r="AP2026" s="100">
        <v>9.1999999999999993</v>
      </c>
      <c r="AR2026" s="4" t="s">
        <v>49</v>
      </c>
      <c r="AT2026" s="100">
        <v>9.5</v>
      </c>
      <c r="AV2026" s="4" t="s">
        <v>49</v>
      </c>
      <c r="AX2026" s="87">
        <v>16.8</v>
      </c>
      <c r="AZ2026" s="100">
        <v>7.3</v>
      </c>
      <c r="BB2026" s="100">
        <v>3.1</v>
      </c>
      <c r="BD2026" s="4" t="s">
        <v>50</v>
      </c>
      <c r="BF2026" s="87">
        <v>6.9</v>
      </c>
      <c r="BH2026" s="100" t="s">
        <v>48</v>
      </c>
      <c r="BI2026" s="69"/>
      <c r="BJ2026" s="81">
        <v>7.96</v>
      </c>
      <c r="BL2026" s="4" t="s">
        <v>49</v>
      </c>
      <c r="BN2026" s="4" t="s">
        <v>49</v>
      </c>
      <c r="BP2026" s="4" t="s">
        <v>49</v>
      </c>
      <c r="BR2026" s="1" t="s">
        <v>49</v>
      </c>
      <c r="BT2026" s="148">
        <v>5.3</v>
      </c>
      <c r="BV2026" s="148" t="s">
        <v>48</v>
      </c>
      <c r="BX2026" s="148">
        <v>4.5999999999999996</v>
      </c>
      <c r="BZ2026" s="148">
        <v>1.9</v>
      </c>
    </row>
    <row r="2027" spans="2:78" x14ac:dyDescent="0.25">
      <c r="B2027" s="8">
        <v>2026</v>
      </c>
      <c r="C2027" s="8">
        <v>8</v>
      </c>
      <c r="D2027" s="8">
        <v>10</v>
      </c>
      <c r="E2027" s="8">
        <v>2021</v>
      </c>
      <c r="F2027" s="24" t="str">
        <f t="shared" si="173"/>
        <v>08/Oct/2021</v>
      </c>
      <c r="G2027" s="9" t="s">
        <v>22</v>
      </c>
      <c r="H2027" s="10" t="str">
        <f t="shared" si="176"/>
        <v>Fri</v>
      </c>
      <c r="I2027" s="10">
        <f t="shared" si="175"/>
        <v>1013</v>
      </c>
      <c r="J2027" s="8">
        <f t="shared" si="177"/>
        <v>143</v>
      </c>
      <c r="K2027" s="1">
        <f t="shared" si="174"/>
        <v>34</v>
      </c>
      <c r="L2027" s="1">
        <f t="shared" si="178"/>
        <v>3</v>
      </c>
      <c r="N2027" s="1" t="s">
        <v>50</v>
      </c>
      <c r="P2027" s="4" t="s">
        <v>50</v>
      </c>
      <c r="R2027" s="4" t="s">
        <v>49</v>
      </c>
      <c r="T2027" s="4" t="s">
        <v>49</v>
      </c>
      <c r="V2027" s="17" t="s">
        <v>50</v>
      </c>
      <c r="W2027" s="17"/>
      <c r="X2027" s="59">
        <v>2</v>
      </c>
      <c r="Y2027" s="69"/>
      <c r="Z2027" s="100">
        <v>4.7</v>
      </c>
      <c r="AA2027" s="69"/>
      <c r="AB2027" s="59">
        <v>4</v>
      </c>
      <c r="AC2027" s="69"/>
      <c r="AD2027" s="100">
        <v>7.7</v>
      </c>
      <c r="AE2027" s="69"/>
      <c r="AF2027" s="59">
        <v>3.7</v>
      </c>
      <c r="AH2027" s="4" t="s">
        <v>49</v>
      </c>
      <c r="AJ2027" s="100">
        <v>3.1</v>
      </c>
      <c r="AL2027" s="4" t="s">
        <v>46</v>
      </c>
      <c r="AN2027" s="87">
        <v>2.7</v>
      </c>
      <c r="AP2027" s="100">
        <v>4.8</v>
      </c>
      <c r="AR2027" s="4" t="s">
        <v>49</v>
      </c>
      <c r="AT2027" s="100">
        <v>5.4</v>
      </c>
      <c r="AV2027" s="4" t="s">
        <v>49</v>
      </c>
      <c r="AX2027" s="87">
        <v>10</v>
      </c>
      <c r="AZ2027" s="100">
        <v>3.9</v>
      </c>
      <c r="BB2027" s="100">
        <v>1.6</v>
      </c>
      <c r="BD2027" s="4" t="s">
        <v>50</v>
      </c>
      <c r="BF2027" s="87">
        <v>3</v>
      </c>
      <c r="BH2027" s="100" t="s">
        <v>48</v>
      </c>
      <c r="BI2027" s="69"/>
      <c r="BJ2027" s="81">
        <v>4.7</v>
      </c>
      <c r="BL2027" s="4" t="s">
        <v>49</v>
      </c>
      <c r="BN2027" s="4" t="s">
        <v>49</v>
      </c>
      <c r="BP2027" s="4" t="s">
        <v>49</v>
      </c>
      <c r="BR2027" s="1" t="s">
        <v>49</v>
      </c>
      <c r="BT2027" s="148">
        <v>3.7</v>
      </c>
      <c r="BV2027" s="148" t="s">
        <v>48</v>
      </c>
      <c r="BX2027" s="148">
        <v>1.9</v>
      </c>
      <c r="BZ2027" s="148">
        <v>1.3</v>
      </c>
    </row>
    <row r="2028" spans="2:78" x14ac:dyDescent="0.25">
      <c r="B2028" s="8">
        <v>2027</v>
      </c>
      <c r="C2028" s="8">
        <v>9</v>
      </c>
      <c r="D2028" s="8">
        <v>10</v>
      </c>
      <c r="E2028" s="8">
        <v>2021</v>
      </c>
      <c r="F2028" s="24" t="str">
        <f t="shared" si="173"/>
        <v>09/Oct/2021</v>
      </c>
      <c r="G2028" s="9" t="s">
        <v>21</v>
      </c>
      <c r="H2028" s="10" t="str">
        <f t="shared" si="176"/>
        <v>Sat</v>
      </c>
      <c r="I2028" s="10">
        <f t="shared" si="175"/>
        <v>1014</v>
      </c>
      <c r="J2028" s="8">
        <f t="shared" si="177"/>
        <v>143</v>
      </c>
      <c r="K2028" s="1">
        <f t="shared" si="174"/>
        <v>34</v>
      </c>
      <c r="L2028" s="1">
        <f t="shared" si="178"/>
        <v>3</v>
      </c>
      <c r="N2028" s="1" t="s">
        <v>50</v>
      </c>
      <c r="P2028" s="4" t="s">
        <v>50</v>
      </c>
      <c r="R2028" s="4" t="s">
        <v>49</v>
      </c>
      <c r="T2028" s="4" t="s">
        <v>49</v>
      </c>
      <c r="V2028" s="17" t="s">
        <v>50</v>
      </c>
      <c r="W2028" s="17"/>
      <c r="X2028" s="59">
        <v>3.4</v>
      </c>
      <c r="Y2028" s="69"/>
      <c r="Z2028" s="100">
        <v>9</v>
      </c>
      <c r="AA2028" s="69"/>
      <c r="AB2028" s="59">
        <v>8.6</v>
      </c>
      <c r="AC2028" s="69"/>
      <c r="AD2028" s="100">
        <v>15</v>
      </c>
      <c r="AE2028" s="69"/>
      <c r="AF2028" s="59">
        <v>7</v>
      </c>
      <c r="AH2028" s="4" t="s">
        <v>49</v>
      </c>
      <c r="AJ2028" s="100">
        <v>8</v>
      </c>
      <c r="AL2028" s="4" t="s">
        <v>46</v>
      </c>
      <c r="AN2028" s="87">
        <v>6</v>
      </c>
      <c r="AP2028" s="100">
        <v>9.1999999999999993</v>
      </c>
      <c r="AR2028" s="4" t="s">
        <v>49</v>
      </c>
      <c r="AT2028" s="100">
        <v>7.8</v>
      </c>
      <c r="AV2028" s="4" t="s">
        <v>49</v>
      </c>
      <c r="AX2028" s="87">
        <v>19</v>
      </c>
      <c r="AZ2028" s="100">
        <v>8.1999999999999993</v>
      </c>
      <c r="BB2028" s="100">
        <v>3.8</v>
      </c>
      <c r="BD2028" s="4" t="s">
        <v>50</v>
      </c>
      <c r="BF2028" s="87">
        <v>7.8</v>
      </c>
      <c r="BH2028" s="100" t="s">
        <v>48</v>
      </c>
      <c r="BI2028" s="69"/>
      <c r="BJ2028" s="81">
        <v>9.6</v>
      </c>
      <c r="BL2028" s="4" t="s">
        <v>49</v>
      </c>
      <c r="BN2028" s="4" t="s">
        <v>49</v>
      </c>
      <c r="BP2028" s="4" t="s">
        <v>49</v>
      </c>
      <c r="BR2028" s="1" t="s">
        <v>49</v>
      </c>
      <c r="BT2028" s="148">
        <v>6.2</v>
      </c>
      <c r="BV2028" s="148" t="s">
        <v>48</v>
      </c>
      <c r="BX2028" s="148">
        <v>6</v>
      </c>
      <c r="BZ2028" s="148">
        <v>2.4</v>
      </c>
    </row>
    <row r="2029" spans="2:78" x14ac:dyDescent="0.25">
      <c r="B2029" s="8">
        <v>2028</v>
      </c>
      <c r="C2029" s="8">
        <v>9</v>
      </c>
      <c r="D2029" s="8">
        <v>10</v>
      </c>
      <c r="E2029" s="8">
        <v>2021</v>
      </c>
      <c r="F2029" s="24" t="str">
        <f t="shared" si="173"/>
        <v>09/Oct/2021</v>
      </c>
      <c r="G2029" s="9" t="s">
        <v>22</v>
      </c>
      <c r="H2029" s="10" t="str">
        <f t="shared" si="176"/>
        <v>Sat</v>
      </c>
      <c r="I2029" s="10">
        <f t="shared" si="175"/>
        <v>1014</v>
      </c>
      <c r="J2029" s="8">
        <f t="shared" si="177"/>
        <v>143</v>
      </c>
      <c r="K2029" s="1">
        <f t="shared" si="174"/>
        <v>34</v>
      </c>
      <c r="L2029" s="1">
        <f t="shared" si="178"/>
        <v>3</v>
      </c>
      <c r="N2029" s="1" t="s">
        <v>50</v>
      </c>
      <c r="P2029" s="4" t="s">
        <v>50</v>
      </c>
      <c r="R2029" s="4" t="s">
        <v>49</v>
      </c>
      <c r="T2029" s="4" t="s">
        <v>49</v>
      </c>
      <c r="V2029" s="17" t="s">
        <v>50</v>
      </c>
      <c r="W2029" s="17"/>
      <c r="X2029" s="59">
        <v>1</v>
      </c>
      <c r="Y2029" s="69"/>
      <c r="Z2029" s="100">
        <v>4</v>
      </c>
      <c r="AA2029" s="69"/>
      <c r="AB2029" s="59">
        <v>3.2</v>
      </c>
      <c r="AC2029" s="69"/>
      <c r="AD2029" s="100">
        <v>5.6</v>
      </c>
      <c r="AE2029" s="69"/>
      <c r="AF2029" s="59">
        <v>3</v>
      </c>
      <c r="AH2029" s="4" t="s">
        <v>49</v>
      </c>
      <c r="AJ2029" s="100">
        <v>3</v>
      </c>
      <c r="AL2029" s="4" t="s">
        <v>46</v>
      </c>
      <c r="AN2029" s="87">
        <v>1.4</v>
      </c>
      <c r="AP2029" s="100">
        <v>3.4</v>
      </c>
      <c r="AR2029" s="4" t="s">
        <v>49</v>
      </c>
      <c r="AT2029" s="100">
        <v>4.4000000000000004</v>
      </c>
      <c r="AV2029" s="4" t="s">
        <v>49</v>
      </c>
      <c r="AX2029" s="87">
        <v>7.8</v>
      </c>
      <c r="AZ2029" s="100">
        <v>3.2</v>
      </c>
      <c r="BB2029" s="100">
        <v>1.4</v>
      </c>
      <c r="BD2029" s="4" t="s">
        <v>50</v>
      </c>
      <c r="BF2029" s="87">
        <v>3.4</v>
      </c>
      <c r="BH2029" s="100" t="s">
        <v>48</v>
      </c>
      <c r="BI2029" s="69"/>
      <c r="BJ2029" s="81">
        <v>3.2</v>
      </c>
      <c r="BL2029" s="4" t="s">
        <v>49</v>
      </c>
      <c r="BN2029" s="4" t="s">
        <v>49</v>
      </c>
      <c r="BP2029" s="4" t="s">
        <v>49</v>
      </c>
      <c r="BR2029" s="1" t="s">
        <v>49</v>
      </c>
      <c r="BT2029" s="148">
        <v>2.4</v>
      </c>
      <c r="BV2029" s="148" t="s">
        <v>48</v>
      </c>
      <c r="BX2029" s="148">
        <v>1.8</v>
      </c>
      <c r="BZ2029" s="148">
        <v>1.8</v>
      </c>
    </row>
    <row r="2030" spans="2:78" x14ac:dyDescent="0.25">
      <c r="B2030" s="8">
        <v>2029</v>
      </c>
      <c r="C2030" s="8">
        <v>10</v>
      </c>
      <c r="D2030" s="8">
        <v>10</v>
      </c>
      <c r="E2030" s="8">
        <v>2021</v>
      </c>
      <c r="F2030" s="24" t="str">
        <f t="shared" si="173"/>
        <v>10/Oct/2021</v>
      </c>
      <c r="G2030" s="9" t="s">
        <v>21</v>
      </c>
      <c r="H2030" s="10" t="str">
        <f t="shared" si="176"/>
        <v>Sun</v>
      </c>
      <c r="I2030" s="10">
        <f t="shared" si="175"/>
        <v>1015</v>
      </c>
      <c r="J2030" s="8">
        <f t="shared" si="177"/>
        <v>143</v>
      </c>
      <c r="K2030" s="1">
        <f t="shared" si="174"/>
        <v>34</v>
      </c>
      <c r="L2030" s="1">
        <f t="shared" si="178"/>
        <v>3</v>
      </c>
      <c r="N2030" s="1" t="s">
        <v>50</v>
      </c>
      <c r="P2030" s="4" t="s">
        <v>50</v>
      </c>
      <c r="R2030" s="4" t="s">
        <v>49</v>
      </c>
      <c r="T2030" s="4" t="s">
        <v>49</v>
      </c>
      <c r="V2030" s="17" t="s">
        <v>50</v>
      </c>
      <c r="W2030" s="17"/>
      <c r="X2030" s="59">
        <v>3.6</v>
      </c>
      <c r="Y2030" s="69"/>
      <c r="Z2030" s="100">
        <v>9.4</v>
      </c>
      <c r="AA2030" s="69"/>
      <c r="AB2030" s="59">
        <v>9.6</v>
      </c>
      <c r="AC2030" s="69"/>
      <c r="AD2030" s="100">
        <v>17</v>
      </c>
      <c r="AE2030" s="69"/>
      <c r="AF2030" s="59">
        <v>6.4</v>
      </c>
      <c r="AH2030" s="4" t="s">
        <v>49</v>
      </c>
      <c r="AJ2030" s="100">
        <v>6.4</v>
      </c>
      <c r="AL2030" s="4" t="s">
        <v>46</v>
      </c>
      <c r="AN2030" s="87">
        <v>5.8</v>
      </c>
      <c r="AP2030" s="100">
        <v>9.6</v>
      </c>
      <c r="AR2030" s="4" t="s">
        <v>49</v>
      </c>
      <c r="AT2030" s="100">
        <v>11</v>
      </c>
      <c r="AV2030" s="4" t="s">
        <v>49</v>
      </c>
      <c r="AX2030" s="87">
        <v>7.9</v>
      </c>
      <c r="AZ2030" s="100">
        <v>5</v>
      </c>
      <c r="BB2030" s="100">
        <v>4</v>
      </c>
      <c r="BD2030" s="4" t="s">
        <v>50</v>
      </c>
      <c r="BF2030" s="87">
        <v>8.4</v>
      </c>
      <c r="BH2030" s="100" t="s">
        <v>48</v>
      </c>
      <c r="BI2030" s="69"/>
      <c r="BJ2030" s="81">
        <v>8.8000000000000007</v>
      </c>
      <c r="BL2030" s="4" t="s">
        <v>49</v>
      </c>
      <c r="BN2030" s="4" t="s">
        <v>49</v>
      </c>
      <c r="BP2030" s="4" t="s">
        <v>49</v>
      </c>
      <c r="BR2030" s="1" t="s">
        <v>49</v>
      </c>
      <c r="BT2030" s="148">
        <v>6.8</v>
      </c>
      <c r="BV2030" s="148" t="s">
        <v>48</v>
      </c>
      <c r="BX2030" s="148">
        <v>6</v>
      </c>
      <c r="BZ2030" s="148">
        <v>2</v>
      </c>
    </row>
    <row r="2031" spans="2:78" x14ac:dyDescent="0.25">
      <c r="B2031" s="8">
        <v>2030</v>
      </c>
      <c r="C2031" s="8">
        <v>10</v>
      </c>
      <c r="D2031" s="8">
        <v>10</v>
      </c>
      <c r="E2031" s="8">
        <v>2021</v>
      </c>
      <c r="F2031" s="24" t="str">
        <f t="shared" si="173"/>
        <v>10/Oct/2021</v>
      </c>
      <c r="G2031" s="9" t="s">
        <v>22</v>
      </c>
      <c r="H2031" s="10" t="str">
        <f t="shared" si="176"/>
        <v>Sun</v>
      </c>
      <c r="I2031" s="10">
        <f t="shared" si="175"/>
        <v>1015</v>
      </c>
      <c r="J2031" s="8">
        <f t="shared" si="177"/>
        <v>143</v>
      </c>
      <c r="K2031" s="1">
        <f t="shared" si="174"/>
        <v>34</v>
      </c>
      <c r="L2031" s="1">
        <f t="shared" si="178"/>
        <v>3</v>
      </c>
      <c r="N2031" s="1" t="s">
        <v>50</v>
      </c>
      <c r="P2031" s="4" t="s">
        <v>50</v>
      </c>
      <c r="R2031" s="4" t="s">
        <v>49</v>
      </c>
      <c r="T2031" s="4" t="s">
        <v>49</v>
      </c>
      <c r="V2031" s="17" t="s">
        <v>50</v>
      </c>
      <c r="W2031" s="17"/>
      <c r="X2031" s="59">
        <v>1.2</v>
      </c>
      <c r="Y2031" s="69"/>
      <c r="Z2031" s="100">
        <v>3.2</v>
      </c>
      <c r="AA2031" s="69"/>
      <c r="AB2031" s="59">
        <v>2.8</v>
      </c>
      <c r="AC2031" s="69"/>
      <c r="AD2031" s="100">
        <v>6</v>
      </c>
      <c r="AE2031" s="69"/>
      <c r="AF2031" s="59">
        <v>2.8</v>
      </c>
      <c r="AH2031" s="4" t="s">
        <v>49</v>
      </c>
      <c r="AJ2031" s="100">
        <v>2.4</v>
      </c>
      <c r="AL2031" s="4" t="s">
        <v>46</v>
      </c>
      <c r="AN2031" s="87">
        <v>2.2000000000000002</v>
      </c>
      <c r="AP2031" s="100">
        <v>3.8</v>
      </c>
      <c r="AR2031" s="4" t="s">
        <v>49</v>
      </c>
      <c r="AT2031" s="100">
        <v>3.2</v>
      </c>
      <c r="AV2031" s="4" t="s">
        <v>49</v>
      </c>
      <c r="AX2031" s="87">
        <v>6</v>
      </c>
      <c r="AZ2031" s="100">
        <v>3</v>
      </c>
      <c r="BB2031" s="100">
        <v>1.2</v>
      </c>
      <c r="BD2031" s="4" t="s">
        <v>50</v>
      </c>
      <c r="BF2031" s="87">
        <v>2.2000000000000002</v>
      </c>
      <c r="BH2031" s="100" t="s">
        <v>48</v>
      </c>
      <c r="BI2031" s="69"/>
      <c r="BJ2031" s="81">
        <v>3</v>
      </c>
      <c r="BL2031" s="4" t="s">
        <v>49</v>
      </c>
      <c r="BN2031" s="4" t="s">
        <v>49</v>
      </c>
      <c r="BP2031" s="4" t="s">
        <v>49</v>
      </c>
      <c r="BR2031" s="1" t="s">
        <v>49</v>
      </c>
      <c r="BT2031" s="148">
        <v>1.6</v>
      </c>
      <c r="BV2031" s="148" t="s">
        <v>48</v>
      </c>
      <c r="BX2031" s="148">
        <v>2</v>
      </c>
      <c r="BZ2031" s="148">
        <v>1.4</v>
      </c>
    </row>
    <row r="2032" spans="2:78" x14ac:dyDescent="0.25">
      <c r="B2032" s="8">
        <v>2031</v>
      </c>
      <c r="C2032" s="8">
        <v>11</v>
      </c>
      <c r="D2032" s="8">
        <v>10</v>
      </c>
      <c r="E2032" s="8">
        <v>2021</v>
      </c>
      <c r="F2032" s="24" t="str">
        <f t="shared" si="173"/>
        <v>11/Oct/2021</v>
      </c>
      <c r="G2032" s="9" t="s">
        <v>21</v>
      </c>
      <c r="H2032" s="10" t="str">
        <f t="shared" si="176"/>
        <v>Mon</v>
      </c>
      <c r="I2032" s="10">
        <f t="shared" si="175"/>
        <v>1016</v>
      </c>
      <c r="J2032" s="8">
        <f t="shared" si="177"/>
        <v>144</v>
      </c>
      <c r="K2032" s="1">
        <f t="shared" si="174"/>
        <v>34</v>
      </c>
      <c r="L2032" s="1">
        <f t="shared" si="178"/>
        <v>3</v>
      </c>
      <c r="N2032" s="1" t="s">
        <v>50</v>
      </c>
      <c r="P2032" s="4" t="s">
        <v>50</v>
      </c>
      <c r="R2032" s="4" t="s">
        <v>49</v>
      </c>
      <c r="T2032" s="4" t="s">
        <v>49</v>
      </c>
      <c r="V2032" s="17" t="s">
        <v>50</v>
      </c>
      <c r="W2032" s="17"/>
      <c r="X2032" s="59">
        <v>3.2</v>
      </c>
      <c r="Y2032" s="69"/>
      <c r="Z2032" s="100">
        <v>8</v>
      </c>
      <c r="AA2032" s="69"/>
      <c r="AB2032" s="59">
        <v>8.6</v>
      </c>
      <c r="AC2032" s="69"/>
      <c r="AD2032" s="100">
        <v>15.2</v>
      </c>
      <c r="AE2032" s="69"/>
      <c r="AF2032" s="59">
        <v>7.6</v>
      </c>
      <c r="AH2032" s="4" t="s">
        <v>49</v>
      </c>
      <c r="AJ2032" s="100">
        <v>7.6</v>
      </c>
      <c r="AL2032" s="4" t="s">
        <v>46</v>
      </c>
      <c r="AN2032" s="87">
        <v>6.2</v>
      </c>
      <c r="AP2032" s="100">
        <v>9.6</v>
      </c>
      <c r="AR2032" s="4" t="s">
        <v>49</v>
      </c>
      <c r="AT2032" s="100">
        <v>9</v>
      </c>
      <c r="AV2032" s="4" t="s">
        <v>49</v>
      </c>
      <c r="AX2032" s="87">
        <v>17.600000000000001</v>
      </c>
      <c r="AZ2032" s="100">
        <v>9.1999999999999993</v>
      </c>
      <c r="BB2032" s="100">
        <v>4</v>
      </c>
      <c r="BD2032" s="4" t="s">
        <v>50</v>
      </c>
      <c r="BF2032" s="87">
        <v>7</v>
      </c>
      <c r="BH2032" s="100" t="s">
        <v>48</v>
      </c>
      <c r="BI2032" s="69"/>
      <c r="BJ2032" s="81">
        <v>8.6</v>
      </c>
      <c r="BL2032" s="4" t="s">
        <v>49</v>
      </c>
      <c r="BN2032" s="4" t="s">
        <v>49</v>
      </c>
      <c r="BP2032" s="4" t="s">
        <v>49</v>
      </c>
      <c r="BR2032" s="1" t="s">
        <v>49</v>
      </c>
      <c r="BT2032" s="148">
        <v>8</v>
      </c>
      <c r="BV2032" s="148" t="s">
        <v>48</v>
      </c>
      <c r="BX2032" s="148">
        <v>4.8</v>
      </c>
      <c r="BZ2032" s="148">
        <v>2.8</v>
      </c>
    </row>
    <row r="2033" spans="2:78" x14ac:dyDescent="0.25">
      <c r="B2033" s="8">
        <v>2032</v>
      </c>
      <c r="C2033" s="8">
        <v>11</v>
      </c>
      <c r="D2033" s="8">
        <v>10</v>
      </c>
      <c r="E2033" s="8">
        <v>2021</v>
      </c>
      <c r="F2033" s="24" t="str">
        <f t="shared" si="173"/>
        <v>11/Oct/2021</v>
      </c>
      <c r="G2033" s="9" t="s">
        <v>22</v>
      </c>
      <c r="H2033" s="10" t="str">
        <f t="shared" si="176"/>
        <v>Mon</v>
      </c>
      <c r="I2033" s="10">
        <f t="shared" si="175"/>
        <v>1016</v>
      </c>
      <c r="J2033" s="8">
        <f t="shared" si="177"/>
        <v>144</v>
      </c>
      <c r="K2033" s="1">
        <f t="shared" si="174"/>
        <v>34</v>
      </c>
      <c r="L2033" s="1">
        <f t="shared" si="178"/>
        <v>3</v>
      </c>
      <c r="N2033" s="1" t="s">
        <v>50</v>
      </c>
      <c r="P2033" s="4" t="s">
        <v>50</v>
      </c>
      <c r="R2033" s="4" t="s">
        <v>49</v>
      </c>
      <c r="T2033" s="4" t="s">
        <v>49</v>
      </c>
      <c r="V2033" s="17" t="s">
        <v>50</v>
      </c>
      <c r="W2033" s="17"/>
      <c r="X2033" s="59">
        <v>1.2</v>
      </c>
      <c r="Y2033" s="69"/>
      <c r="Z2033" s="100">
        <v>3</v>
      </c>
      <c r="AA2033" s="69"/>
      <c r="AB2033" s="59">
        <v>4.2</v>
      </c>
      <c r="AC2033" s="69"/>
      <c r="AD2033" s="100">
        <v>9.6</v>
      </c>
      <c r="AE2033" s="69"/>
      <c r="AF2033" s="59">
        <v>4.2</v>
      </c>
      <c r="AH2033" s="4" t="s">
        <v>49</v>
      </c>
      <c r="AJ2033" s="100">
        <v>3.8</v>
      </c>
      <c r="AL2033" s="4" t="s">
        <v>46</v>
      </c>
      <c r="AN2033" s="87">
        <v>3.2</v>
      </c>
      <c r="AP2033" s="100">
        <v>4.5999999999999996</v>
      </c>
      <c r="AR2033" s="4" t="s">
        <v>49</v>
      </c>
      <c r="AT2033" s="100">
        <v>4.8</v>
      </c>
      <c r="AV2033" s="4" t="s">
        <v>49</v>
      </c>
      <c r="AX2033" s="87">
        <v>8.4</v>
      </c>
      <c r="AZ2033" s="100">
        <v>4</v>
      </c>
      <c r="BB2033" s="100">
        <v>2</v>
      </c>
      <c r="BD2033" s="4" t="s">
        <v>50</v>
      </c>
      <c r="BF2033" s="87">
        <v>3.8</v>
      </c>
      <c r="BH2033" s="100" t="s">
        <v>48</v>
      </c>
      <c r="BI2033" s="69"/>
      <c r="BJ2033" s="81">
        <v>4.2</v>
      </c>
      <c r="BL2033" s="4" t="s">
        <v>49</v>
      </c>
      <c r="BN2033" s="4" t="s">
        <v>49</v>
      </c>
      <c r="BP2033" s="4" t="s">
        <v>49</v>
      </c>
      <c r="BR2033" s="1" t="s">
        <v>49</v>
      </c>
      <c r="BT2033" s="148">
        <v>3.2</v>
      </c>
      <c r="BV2033" s="148" t="s">
        <v>48</v>
      </c>
      <c r="BX2033" s="148">
        <v>2.4</v>
      </c>
      <c r="BZ2033" s="148">
        <v>1</v>
      </c>
    </row>
    <row r="2034" spans="2:78" x14ac:dyDescent="0.25">
      <c r="B2034" s="8">
        <v>2033</v>
      </c>
      <c r="C2034" s="8">
        <v>12</v>
      </c>
      <c r="D2034" s="8">
        <v>10</v>
      </c>
      <c r="E2034" s="8">
        <v>2021</v>
      </c>
      <c r="F2034" s="24" t="str">
        <f t="shared" si="173"/>
        <v>12/Oct/2021</v>
      </c>
      <c r="G2034" s="9" t="s">
        <v>21</v>
      </c>
      <c r="H2034" s="10" t="str">
        <f t="shared" si="176"/>
        <v>Tue</v>
      </c>
      <c r="I2034" s="10">
        <f t="shared" si="175"/>
        <v>1017</v>
      </c>
      <c r="J2034" s="8">
        <f t="shared" si="177"/>
        <v>144</v>
      </c>
      <c r="K2034" s="1">
        <f t="shared" si="174"/>
        <v>34</v>
      </c>
      <c r="L2034" s="1">
        <f t="shared" si="178"/>
        <v>3</v>
      </c>
      <c r="N2034" s="1" t="s">
        <v>50</v>
      </c>
      <c r="P2034" s="4" t="s">
        <v>50</v>
      </c>
      <c r="R2034" s="4" t="s">
        <v>49</v>
      </c>
      <c r="T2034" s="4" t="s">
        <v>49</v>
      </c>
      <c r="V2034" s="17" t="s">
        <v>50</v>
      </c>
      <c r="W2034" s="17"/>
      <c r="X2034" s="59">
        <v>2.6</v>
      </c>
      <c r="Y2034" s="69"/>
      <c r="Z2034" s="100">
        <v>8.8000000000000007</v>
      </c>
      <c r="AA2034" s="69"/>
      <c r="AB2034" s="59">
        <v>7.6</v>
      </c>
      <c r="AC2034" s="69"/>
      <c r="AD2034" s="100">
        <v>3.4</v>
      </c>
      <c r="AE2034" s="69"/>
      <c r="AF2034" s="59">
        <v>6.8</v>
      </c>
      <c r="AH2034" s="4" t="s">
        <v>49</v>
      </c>
      <c r="AJ2034" s="100">
        <v>7.4</v>
      </c>
      <c r="AL2034" s="4" t="s">
        <v>46</v>
      </c>
      <c r="AN2034" s="87">
        <v>6</v>
      </c>
      <c r="AP2034" s="100">
        <v>10.199999999999999</v>
      </c>
      <c r="AR2034" s="4" t="s">
        <v>49</v>
      </c>
      <c r="AT2034" s="100">
        <v>8.8000000000000007</v>
      </c>
      <c r="AV2034" s="4" t="s">
        <v>49</v>
      </c>
      <c r="AX2034" s="87">
        <v>15</v>
      </c>
      <c r="AZ2034" s="100">
        <v>8.8000000000000007</v>
      </c>
      <c r="BB2034" s="100">
        <v>3.4</v>
      </c>
      <c r="BD2034" s="4" t="s">
        <v>50</v>
      </c>
      <c r="BF2034" s="87">
        <v>7.2</v>
      </c>
      <c r="BH2034" s="100" t="s">
        <v>48</v>
      </c>
      <c r="BI2034" s="69"/>
      <c r="BJ2034" s="81">
        <v>9.1999999999999993</v>
      </c>
      <c r="BL2034" s="4" t="s">
        <v>49</v>
      </c>
      <c r="BN2034" s="4" t="s">
        <v>49</v>
      </c>
      <c r="BP2034" s="4" t="s">
        <v>49</v>
      </c>
      <c r="BR2034" s="1" t="s">
        <v>49</v>
      </c>
      <c r="BT2034" s="148">
        <v>6.4</v>
      </c>
      <c r="BV2034" s="148" t="s">
        <v>48</v>
      </c>
      <c r="BX2034" s="148">
        <v>5</v>
      </c>
      <c r="BZ2034" s="148">
        <v>3</v>
      </c>
    </row>
    <row r="2035" spans="2:78" x14ac:dyDescent="0.25">
      <c r="B2035" s="8">
        <v>2034</v>
      </c>
      <c r="C2035" s="8">
        <v>12</v>
      </c>
      <c r="D2035" s="8">
        <v>10</v>
      </c>
      <c r="E2035" s="8">
        <v>2021</v>
      </c>
      <c r="F2035" s="24" t="str">
        <f t="shared" si="173"/>
        <v>12/Oct/2021</v>
      </c>
      <c r="G2035" s="9" t="s">
        <v>22</v>
      </c>
      <c r="H2035" s="10" t="str">
        <f t="shared" si="176"/>
        <v>Tue</v>
      </c>
      <c r="I2035" s="10">
        <f t="shared" si="175"/>
        <v>1017</v>
      </c>
      <c r="J2035" s="8">
        <f t="shared" si="177"/>
        <v>144</v>
      </c>
      <c r="K2035" s="1">
        <f t="shared" si="174"/>
        <v>34</v>
      </c>
      <c r="L2035" s="1">
        <f t="shared" si="178"/>
        <v>3</v>
      </c>
      <c r="N2035" s="1" t="s">
        <v>50</v>
      </c>
      <c r="P2035" s="4" t="s">
        <v>50</v>
      </c>
      <c r="R2035" s="4" t="s">
        <v>49</v>
      </c>
      <c r="T2035" s="4" t="s">
        <v>49</v>
      </c>
      <c r="V2035" s="17" t="s">
        <v>50</v>
      </c>
      <c r="W2035" s="17"/>
      <c r="X2035" s="59">
        <v>1.4</v>
      </c>
      <c r="Y2035" s="69"/>
      <c r="Z2035" s="100">
        <v>4.8</v>
      </c>
      <c r="AA2035" s="69"/>
      <c r="AB2035" s="59">
        <v>3</v>
      </c>
      <c r="AC2035" s="69"/>
      <c r="AD2035" s="100">
        <v>6.4</v>
      </c>
      <c r="AE2035" s="69"/>
      <c r="AF2035" s="59">
        <v>3.8</v>
      </c>
      <c r="AH2035" s="4" t="s">
        <v>49</v>
      </c>
      <c r="AJ2035" s="100">
        <v>2.8</v>
      </c>
      <c r="AL2035" s="4" t="s">
        <v>46</v>
      </c>
      <c r="AN2035" s="87">
        <v>2.8</v>
      </c>
      <c r="AP2035" s="100">
        <v>4.5999999999999996</v>
      </c>
      <c r="AR2035" s="4" t="s">
        <v>49</v>
      </c>
      <c r="AT2035" s="100">
        <v>3.4</v>
      </c>
      <c r="AV2035" s="4" t="s">
        <v>49</v>
      </c>
      <c r="AX2035" s="87">
        <v>9.4</v>
      </c>
      <c r="AZ2035" s="100">
        <v>4</v>
      </c>
      <c r="BB2035" s="100">
        <v>2</v>
      </c>
      <c r="BD2035" s="4" t="s">
        <v>50</v>
      </c>
      <c r="BF2035" s="87">
        <v>4</v>
      </c>
      <c r="BH2035" s="100" t="s">
        <v>48</v>
      </c>
      <c r="BI2035" s="69"/>
      <c r="BJ2035" s="81">
        <v>4.2</v>
      </c>
      <c r="BL2035" s="4" t="s">
        <v>49</v>
      </c>
      <c r="BN2035" s="4" t="s">
        <v>49</v>
      </c>
      <c r="BP2035" s="4" t="s">
        <v>49</v>
      </c>
      <c r="BR2035" s="1" t="s">
        <v>49</v>
      </c>
      <c r="BT2035" s="148">
        <v>3.2</v>
      </c>
      <c r="BV2035" s="148" t="s">
        <v>48</v>
      </c>
      <c r="BX2035" s="148">
        <v>3.2</v>
      </c>
      <c r="BZ2035" s="148">
        <v>1.4</v>
      </c>
    </row>
    <row r="2036" spans="2:78" x14ac:dyDescent="0.25">
      <c r="B2036" s="8">
        <v>2035</v>
      </c>
      <c r="C2036" s="8">
        <v>13</v>
      </c>
      <c r="D2036" s="8">
        <v>10</v>
      </c>
      <c r="E2036" s="8">
        <v>2021</v>
      </c>
      <c r="F2036" s="24" t="str">
        <f t="shared" si="173"/>
        <v>13/Oct/2021</v>
      </c>
      <c r="G2036" s="9" t="s">
        <v>21</v>
      </c>
      <c r="H2036" s="10" t="str">
        <f t="shared" si="176"/>
        <v>Wed</v>
      </c>
      <c r="I2036" s="10">
        <f t="shared" si="175"/>
        <v>1018</v>
      </c>
      <c r="J2036" s="8">
        <f t="shared" si="177"/>
        <v>144</v>
      </c>
      <c r="K2036" s="1">
        <f t="shared" si="174"/>
        <v>34</v>
      </c>
      <c r="L2036" s="1">
        <f t="shared" si="178"/>
        <v>3</v>
      </c>
      <c r="N2036" s="1" t="s">
        <v>50</v>
      </c>
      <c r="P2036" s="4" t="s">
        <v>50</v>
      </c>
      <c r="R2036" s="4" t="s">
        <v>49</v>
      </c>
      <c r="T2036" s="4" t="s">
        <v>49</v>
      </c>
      <c r="V2036" s="17" t="s">
        <v>50</v>
      </c>
      <c r="W2036" s="17"/>
      <c r="X2036" s="59">
        <v>2.8</v>
      </c>
      <c r="Y2036" s="69"/>
      <c r="Z2036" s="100">
        <v>7.4</v>
      </c>
      <c r="AA2036" s="69"/>
      <c r="AB2036" s="59">
        <v>10</v>
      </c>
      <c r="AC2036" s="69"/>
      <c r="AD2036" s="100">
        <v>15</v>
      </c>
      <c r="AE2036" s="69"/>
      <c r="AF2036" s="59">
        <v>6.4</v>
      </c>
      <c r="AH2036" s="4" t="s">
        <v>49</v>
      </c>
      <c r="AJ2036" s="100">
        <v>8.6</v>
      </c>
      <c r="AL2036" s="4" t="s">
        <v>46</v>
      </c>
      <c r="AN2036" s="87">
        <v>6</v>
      </c>
      <c r="AP2036" s="100">
        <v>10</v>
      </c>
      <c r="AR2036" s="4" t="s">
        <v>49</v>
      </c>
      <c r="AT2036" s="100">
        <v>9.8000000000000007</v>
      </c>
      <c r="AV2036" s="4" t="s">
        <v>49</v>
      </c>
      <c r="AX2036" s="87">
        <v>18</v>
      </c>
      <c r="AZ2036" s="100">
        <v>8.6</v>
      </c>
      <c r="BB2036" s="100">
        <v>3.8</v>
      </c>
      <c r="BD2036" s="4" t="s">
        <v>50</v>
      </c>
      <c r="BF2036" s="87">
        <v>5.8</v>
      </c>
      <c r="BH2036" s="100" t="s">
        <v>48</v>
      </c>
      <c r="BI2036" s="69"/>
      <c r="BJ2036" s="81">
        <v>9.6</v>
      </c>
      <c r="BL2036" s="4" t="s">
        <v>49</v>
      </c>
      <c r="BN2036" s="4" t="s">
        <v>49</v>
      </c>
      <c r="BP2036" s="4" t="s">
        <v>49</v>
      </c>
      <c r="BR2036" s="1" t="s">
        <v>49</v>
      </c>
      <c r="BT2036" s="148">
        <v>6.8</v>
      </c>
      <c r="BV2036" s="148" t="s">
        <v>48</v>
      </c>
      <c r="BX2036" s="148">
        <v>5</v>
      </c>
      <c r="BZ2036" s="148">
        <v>1</v>
      </c>
    </row>
    <row r="2037" spans="2:78" x14ac:dyDescent="0.25">
      <c r="B2037" s="8">
        <v>2036</v>
      </c>
      <c r="C2037" s="8">
        <v>13</v>
      </c>
      <c r="D2037" s="8">
        <v>10</v>
      </c>
      <c r="E2037" s="8">
        <v>2021</v>
      </c>
      <c r="F2037" s="24" t="str">
        <f t="shared" si="173"/>
        <v>13/Oct/2021</v>
      </c>
      <c r="G2037" s="9" t="s">
        <v>22</v>
      </c>
      <c r="H2037" s="10" t="str">
        <f t="shared" si="176"/>
        <v>Wed</v>
      </c>
      <c r="I2037" s="10">
        <f t="shared" si="175"/>
        <v>1018</v>
      </c>
      <c r="J2037" s="8">
        <f t="shared" si="177"/>
        <v>144</v>
      </c>
      <c r="K2037" s="1">
        <f t="shared" si="174"/>
        <v>34</v>
      </c>
      <c r="L2037" s="1">
        <f t="shared" si="178"/>
        <v>3</v>
      </c>
      <c r="N2037" s="1" t="s">
        <v>50</v>
      </c>
      <c r="P2037" s="4" t="s">
        <v>50</v>
      </c>
      <c r="R2037" s="4" t="s">
        <v>49</v>
      </c>
      <c r="T2037" s="4" t="s">
        <v>49</v>
      </c>
      <c r="V2037" s="17" t="s">
        <v>50</v>
      </c>
      <c r="W2037" s="17"/>
      <c r="X2037" s="59">
        <v>1.6</v>
      </c>
      <c r="Y2037" s="69"/>
      <c r="Z2037" s="100">
        <v>5.6</v>
      </c>
      <c r="AA2037" s="69"/>
      <c r="AB2037" s="59">
        <v>4.4000000000000004</v>
      </c>
      <c r="AC2037" s="69"/>
      <c r="AD2037" s="100">
        <v>7.6</v>
      </c>
      <c r="AE2037" s="69"/>
      <c r="AF2037" s="59">
        <v>3.6</v>
      </c>
      <c r="AH2037" s="4" t="s">
        <v>49</v>
      </c>
      <c r="AJ2037" s="100">
        <v>3.8</v>
      </c>
      <c r="AL2037" s="4" t="s">
        <v>46</v>
      </c>
      <c r="AN2037" s="87">
        <v>2.8</v>
      </c>
      <c r="AP2037" s="100">
        <v>3.8</v>
      </c>
      <c r="AR2037" s="4" t="s">
        <v>49</v>
      </c>
      <c r="AT2037" s="100">
        <v>5</v>
      </c>
      <c r="AV2037" s="4" t="s">
        <v>49</v>
      </c>
      <c r="AX2037" s="87">
        <v>9</v>
      </c>
      <c r="AZ2037" s="100">
        <v>3.4</v>
      </c>
      <c r="BB2037" s="100">
        <v>1.8</v>
      </c>
      <c r="BD2037" s="4" t="s">
        <v>50</v>
      </c>
      <c r="BF2037" s="87">
        <v>4.2</v>
      </c>
      <c r="BH2037" s="100" t="s">
        <v>48</v>
      </c>
      <c r="BI2037" s="69"/>
      <c r="BJ2037" s="81">
        <v>4.8</v>
      </c>
      <c r="BL2037" s="4" t="s">
        <v>49</v>
      </c>
      <c r="BN2037" s="4" t="s">
        <v>49</v>
      </c>
      <c r="BP2037" s="4" t="s">
        <v>49</v>
      </c>
      <c r="BR2037" s="1" t="s">
        <v>49</v>
      </c>
      <c r="BT2037" s="148">
        <v>3.4</v>
      </c>
      <c r="BV2037" s="148" t="s">
        <v>48</v>
      </c>
      <c r="BX2037" s="148">
        <v>3</v>
      </c>
      <c r="BZ2037" s="148">
        <v>2</v>
      </c>
    </row>
    <row r="2038" spans="2:78" x14ac:dyDescent="0.25">
      <c r="B2038" s="8">
        <v>2037</v>
      </c>
      <c r="C2038" s="8">
        <v>14</v>
      </c>
      <c r="D2038" s="8">
        <v>10</v>
      </c>
      <c r="E2038" s="8">
        <v>2021</v>
      </c>
      <c r="F2038" s="24" t="str">
        <f t="shared" si="173"/>
        <v>14/Oct/2021</v>
      </c>
      <c r="G2038" s="9" t="s">
        <v>21</v>
      </c>
      <c r="H2038" s="10" t="str">
        <f t="shared" si="176"/>
        <v>Thu</v>
      </c>
      <c r="I2038" s="10">
        <f t="shared" si="175"/>
        <v>1019</v>
      </c>
      <c r="J2038" s="8">
        <f t="shared" si="177"/>
        <v>144</v>
      </c>
      <c r="K2038" s="1">
        <f t="shared" si="174"/>
        <v>34</v>
      </c>
      <c r="L2038" s="1">
        <f t="shared" si="178"/>
        <v>3</v>
      </c>
      <c r="N2038" s="1" t="s">
        <v>50</v>
      </c>
      <c r="P2038" s="4" t="s">
        <v>50</v>
      </c>
      <c r="R2038" s="4" t="s">
        <v>49</v>
      </c>
      <c r="T2038" s="4" t="s">
        <v>49</v>
      </c>
      <c r="V2038" s="17" t="s">
        <v>50</v>
      </c>
      <c r="W2038" s="17"/>
      <c r="X2038" s="59">
        <v>2.2000000000000002</v>
      </c>
      <c r="Y2038" s="69"/>
      <c r="Z2038" s="100">
        <v>7.2</v>
      </c>
      <c r="AA2038" s="69"/>
      <c r="AB2038" s="59">
        <v>8.4</v>
      </c>
      <c r="AC2038" s="69"/>
      <c r="AD2038" s="100">
        <v>15.6</v>
      </c>
      <c r="AE2038" s="69"/>
      <c r="AF2038" s="59">
        <v>6.2</v>
      </c>
      <c r="AH2038" s="4" t="s">
        <v>49</v>
      </c>
      <c r="AJ2038" s="100">
        <v>8.4</v>
      </c>
      <c r="AL2038" s="4" t="s">
        <v>46</v>
      </c>
      <c r="AN2038" s="87">
        <v>6</v>
      </c>
      <c r="AP2038" s="100">
        <v>10</v>
      </c>
      <c r="AR2038" s="4" t="s">
        <v>49</v>
      </c>
      <c r="AT2038" s="100">
        <v>11</v>
      </c>
      <c r="AV2038" s="4" t="s">
        <v>49</v>
      </c>
      <c r="AX2038" s="87">
        <v>19.399999999999999</v>
      </c>
      <c r="AZ2038" s="100">
        <v>8</v>
      </c>
      <c r="BB2038" s="100">
        <v>3.8</v>
      </c>
      <c r="BD2038" s="4" t="s">
        <v>50</v>
      </c>
      <c r="BF2038" s="87">
        <v>7.4</v>
      </c>
      <c r="BH2038" s="100" t="s">
        <v>48</v>
      </c>
      <c r="BI2038" s="69"/>
      <c r="BJ2038" s="81">
        <v>7.8</v>
      </c>
      <c r="BL2038" s="4" t="s">
        <v>49</v>
      </c>
      <c r="BN2038" s="4" t="s">
        <v>49</v>
      </c>
      <c r="BP2038" s="4" t="s">
        <v>49</v>
      </c>
      <c r="BR2038" s="1" t="s">
        <v>49</v>
      </c>
      <c r="BT2038" s="148">
        <v>6</v>
      </c>
      <c r="BV2038" s="148" t="s">
        <v>48</v>
      </c>
      <c r="BX2038" s="148">
        <v>3.8</v>
      </c>
      <c r="BZ2038" s="148">
        <v>2</v>
      </c>
    </row>
    <row r="2039" spans="2:78" x14ac:dyDescent="0.25">
      <c r="B2039" s="8">
        <v>2038</v>
      </c>
      <c r="C2039" s="8">
        <v>14</v>
      </c>
      <c r="D2039" s="8">
        <v>10</v>
      </c>
      <c r="E2039" s="8">
        <v>2021</v>
      </c>
      <c r="F2039" s="24" t="str">
        <f t="shared" si="173"/>
        <v>14/Oct/2021</v>
      </c>
      <c r="G2039" s="9" t="s">
        <v>22</v>
      </c>
      <c r="H2039" s="10" t="str">
        <f t="shared" si="176"/>
        <v>Thu</v>
      </c>
      <c r="I2039" s="10">
        <f t="shared" si="175"/>
        <v>1019</v>
      </c>
      <c r="J2039" s="8">
        <f t="shared" si="177"/>
        <v>144</v>
      </c>
      <c r="K2039" s="1">
        <f t="shared" si="174"/>
        <v>34</v>
      </c>
      <c r="L2039" s="1">
        <f t="shared" si="178"/>
        <v>3</v>
      </c>
      <c r="N2039" s="1" t="s">
        <v>50</v>
      </c>
      <c r="P2039" s="4" t="s">
        <v>50</v>
      </c>
      <c r="R2039" s="4" t="s">
        <v>49</v>
      </c>
      <c r="T2039" s="4" t="s">
        <v>49</v>
      </c>
      <c r="V2039" s="17" t="s">
        <v>50</v>
      </c>
      <c r="W2039" s="17"/>
      <c r="X2039" s="59">
        <v>1.6</v>
      </c>
      <c r="Y2039" s="69"/>
      <c r="Z2039" s="100">
        <v>4.8</v>
      </c>
      <c r="AA2039" s="69"/>
      <c r="AB2039" s="59">
        <v>4.2</v>
      </c>
      <c r="AC2039" s="69"/>
      <c r="AD2039" s="100">
        <v>7.4</v>
      </c>
      <c r="AE2039" s="69"/>
      <c r="AF2039" s="59">
        <v>4.2</v>
      </c>
      <c r="AH2039" s="4" t="s">
        <v>49</v>
      </c>
      <c r="AJ2039" s="100">
        <v>3</v>
      </c>
      <c r="AL2039" s="4" t="s">
        <v>46</v>
      </c>
      <c r="AN2039" s="87">
        <v>3.4</v>
      </c>
      <c r="AP2039" s="100">
        <v>3.8</v>
      </c>
      <c r="AR2039" s="4" t="s">
        <v>49</v>
      </c>
      <c r="AT2039" s="100">
        <v>5</v>
      </c>
      <c r="AV2039" s="4" t="s">
        <v>49</v>
      </c>
      <c r="AX2039" s="87">
        <v>9.4</v>
      </c>
      <c r="AZ2039" s="100">
        <v>4.8</v>
      </c>
      <c r="BB2039" s="100">
        <v>2</v>
      </c>
      <c r="BD2039" s="4" t="s">
        <v>50</v>
      </c>
      <c r="BF2039" s="87">
        <v>5</v>
      </c>
      <c r="BH2039" s="100" t="s">
        <v>48</v>
      </c>
      <c r="BI2039" s="69"/>
      <c r="BJ2039" s="81">
        <v>5.2</v>
      </c>
      <c r="BL2039" s="4" t="s">
        <v>49</v>
      </c>
      <c r="BN2039" s="4" t="s">
        <v>49</v>
      </c>
      <c r="BP2039" s="4" t="s">
        <v>49</v>
      </c>
      <c r="BR2039" s="1" t="s">
        <v>49</v>
      </c>
      <c r="BT2039" s="148">
        <v>3.8</v>
      </c>
      <c r="BV2039" s="148" t="s">
        <v>48</v>
      </c>
      <c r="BX2039" s="148">
        <v>4</v>
      </c>
      <c r="BZ2039" s="148">
        <v>2</v>
      </c>
    </row>
    <row r="2040" spans="2:78" x14ac:dyDescent="0.25">
      <c r="B2040" s="8">
        <v>2039</v>
      </c>
      <c r="C2040" s="8">
        <v>15</v>
      </c>
      <c r="D2040" s="8">
        <v>10</v>
      </c>
      <c r="E2040" s="8">
        <v>2021</v>
      </c>
      <c r="F2040" s="24" t="str">
        <f t="shared" si="173"/>
        <v>15/Oct/2021</v>
      </c>
      <c r="G2040" s="9" t="s">
        <v>21</v>
      </c>
      <c r="H2040" s="10" t="str">
        <f t="shared" si="176"/>
        <v>Fri</v>
      </c>
      <c r="I2040" s="10">
        <f t="shared" si="175"/>
        <v>1020</v>
      </c>
      <c r="J2040" s="8">
        <f t="shared" si="177"/>
        <v>144</v>
      </c>
      <c r="K2040" s="1">
        <f t="shared" si="174"/>
        <v>34</v>
      </c>
      <c r="L2040" s="1">
        <f t="shared" si="178"/>
        <v>3</v>
      </c>
      <c r="N2040" s="1" t="s">
        <v>50</v>
      </c>
      <c r="P2040" s="4" t="s">
        <v>50</v>
      </c>
      <c r="R2040" s="4" t="s">
        <v>49</v>
      </c>
      <c r="T2040" s="4" t="s">
        <v>49</v>
      </c>
      <c r="V2040" s="17" t="s">
        <v>50</v>
      </c>
      <c r="W2040" s="17"/>
      <c r="X2040" s="59">
        <v>2.8</v>
      </c>
      <c r="Y2040" s="69"/>
      <c r="Z2040" s="100">
        <v>8.6999999999999993</v>
      </c>
      <c r="AA2040" s="69"/>
      <c r="AB2040" s="59">
        <v>8</v>
      </c>
      <c r="AC2040" s="69"/>
      <c r="AD2040" s="100">
        <v>15</v>
      </c>
      <c r="AE2040" s="69"/>
      <c r="AF2040" s="59">
        <v>6</v>
      </c>
      <c r="AH2040" s="4" t="s">
        <v>49</v>
      </c>
      <c r="AJ2040" s="100">
        <v>7.6</v>
      </c>
      <c r="AL2040" s="4" t="s">
        <v>46</v>
      </c>
      <c r="AN2040" s="87">
        <v>5.0999999999999996</v>
      </c>
      <c r="AP2040" s="100">
        <v>10.1</v>
      </c>
      <c r="AR2040" s="4" t="s">
        <v>49</v>
      </c>
      <c r="AT2040" s="100">
        <v>10.63</v>
      </c>
      <c r="AV2040" s="4" t="s">
        <v>49</v>
      </c>
      <c r="AX2040" s="87">
        <v>16.600000000000001</v>
      </c>
      <c r="AZ2040" s="100">
        <v>8.4</v>
      </c>
      <c r="BB2040" s="100">
        <v>3.7</v>
      </c>
      <c r="BD2040" s="4" t="s">
        <v>50</v>
      </c>
      <c r="BF2040" s="87">
        <v>7.7</v>
      </c>
      <c r="BH2040" s="100" t="s">
        <v>48</v>
      </c>
      <c r="BI2040" s="69"/>
      <c r="BJ2040" s="81">
        <v>8.5</v>
      </c>
      <c r="BL2040" s="4" t="s">
        <v>49</v>
      </c>
      <c r="BN2040" s="4" t="s">
        <v>49</v>
      </c>
      <c r="BP2040" s="4" t="s">
        <v>49</v>
      </c>
      <c r="BR2040" s="1" t="s">
        <v>49</v>
      </c>
      <c r="BT2040" s="148">
        <v>5.2</v>
      </c>
      <c r="BV2040" s="148" t="s">
        <v>48</v>
      </c>
      <c r="BX2040" s="148">
        <v>4.0999999999999996</v>
      </c>
      <c r="BZ2040" s="148">
        <v>2.1</v>
      </c>
    </row>
    <row r="2041" spans="2:78" x14ac:dyDescent="0.25">
      <c r="B2041" s="8">
        <v>2040</v>
      </c>
      <c r="C2041" s="8">
        <v>15</v>
      </c>
      <c r="D2041" s="8">
        <v>10</v>
      </c>
      <c r="E2041" s="8">
        <v>2021</v>
      </c>
      <c r="F2041" s="24" t="str">
        <f t="shared" si="173"/>
        <v>15/Oct/2021</v>
      </c>
      <c r="G2041" s="9" t="s">
        <v>22</v>
      </c>
      <c r="H2041" s="10" t="str">
        <f t="shared" si="176"/>
        <v>Fri</v>
      </c>
      <c r="I2041" s="10">
        <f t="shared" si="175"/>
        <v>1020</v>
      </c>
      <c r="J2041" s="8">
        <f t="shared" si="177"/>
        <v>144</v>
      </c>
      <c r="K2041" s="1">
        <f t="shared" si="174"/>
        <v>34</v>
      </c>
      <c r="L2041" s="1">
        <f t="shared" si="178"/>
        <v>3</v>
      </c>
      <c r="N2041" s="1" t="s">
        <v>50</v>
      </c>
      <c r="P2041" s="4" t="s">
        <v>50</v>
      </c>
      <c r="R2041" s="4" t="s">
        <v>49</v>
      </c>
      <c r="T2041" s="4" t="s">
        <v>49</v>
      </c>
      <c r="V2041" s="17" t="s">
        <v>50</v>
      </c>
      <c r="W2041" s="17"/>
      <c r="X2041" s="59">
        <v>1</v>
      </c>
      <c r="Y2041" s="69"/>
      <c r="Z2041" s="100">
        <v>4.5999999999999996</v>
      </c>
      <c r="AA2041" s="69"/>
      <c r="AB2041" s="59">
        <v>3.4</v>
      </c>
      <c r="AC2041" s="69"/>
      <c r="AD2041" s="100">
        <v>7.5</v>
      </c>
      <c r="AE2041" s="69"/>
      <c r="AF2041" s="59">
        <v>3.9</v>
      </c>
      <c r="AH2041" s="4" t="s">
        <v>49</v>
      </c>
      <c r="AJ2041" s="100">
        <v>3.2</v>
      </c>
      <c r="AL2041" s="4" t="s">
        <v>46</v>
      </c>
      <c r="AN2041" s="87">
        <v>2.8</v>
      </c>
      <c r="AP2041" s="100">
        <v>3.4</v>
      </c>
      <c r="AR2041" s="4" t="s">
        <v>49</v>
      </c>
      <c r="AT2041" s="100">
        <v>3.6</v>
      </c>
      <c r="AV2041" s="4" t="s">
        <v>49</v>
      </c>
      <c r="AX2041" s="87">
        <v>7.2</v>
      </c>
      <c r="AZ2041" s="100">
        <v>3.7</v>
      </c>
      <c r="BB2041" s="100">
        <v>1.5</v>
      </c>
      <c r="BD2041" s="4" t="s">
        <v>50</v>
      </c>
      <c r="BF2041" s="87">
        <v>3.9</v>
      </c>
      <c r="BH2041" s="100" t="s">
        <v>48</v>
      </c>
      <c r="BI2041" s="69"/>
      <c r="BJ2041" s="81">
        <v>3.2</v>
      </c>
      <c r="BL2041" s="4" t="s">
        <v>49</v>
      </c>
      <c r="BN2041" s="4" t="s">
        <v>49</v>
      </c>
      <c r="BP2041" s="4" t="s">
        <v>49</v>
      </c>
      <c r="BR2041" s="1" t="s">
        <v>49</v>
      </c>
      <c r="BT2041" s="148">
        <v>3.5</v>
      </c>
      <c r="BV2041" s="148" t="s">
        <v>48</v>
      </c>
      <c r="BX2041" s="148">
        <v>2.2000000000000002</v>
      </c>
      <c r="BZ2041" s="148">
        <v>1.4</v>
      </c>
    </row>
    <row r="2042" spans="2:78" x14ac:dyDescent="0.25">
      <c r="B2042" s="8">
        <v>2041</v>
      </c>
      <c r="C2042" s="8">
        <v>16</v>
      </c>
      <c r="D2042" s="8">
        <v>10</v>
      </c>
      <c r="E2042" s="8">
        <v>2021</v>
      </c>
      <c r="F2042" s="24" t="str">
        <f t="shared" si="173"/>
        <v>16/Oct/2021</v>
      </c>
      <c r="G2042" s="9" t="s">
        <v>21</v>
      </c>
      <c r="H2042" s="10" t="str">
        <f t="shared" si="176"/>
        <v>Sat</v>
      </c>
      <c r="I2042" s="10">
        <f t="shared" si="175"/>
        <v>1021</v>
      </c>
      <c r="J2042" s="8">
        <f t="shared" si="177"/>
        <v>144</v>
      </c>
      <c r="K2042" s="1">
        <f t="shared" si="174"/>
        <v>34</v>
      </c>
      <c r="L2042" s="1">
        <f t="shared" si="178"/>
        <v>3</v>
      </c>
      <c r="N2042" s="1" t="s">
        <v>50</v>
      </c>
      <c r="P2042" s="4" t="s">
        <v>50</v>
      </c>
      <c r="R2042" s="4" t="s">
        <v>49</v>
      </c>
      <c r="T2042" s="4" t="s">
        <v>49</v>
      </c>
      <c r="V2042" s="17" t="s">
        <v>50</v>
      </c>
      <c r="W2042" s="17"/>
      <c r="X2042" s="59">
        <v>3</v>
      </c>
      <c r="Y2042" s="69"/>
      <c r="Z2042" s="100">
        <v>8.1999999999999993</v>
      </c>
      <c r="AA2042" s="69"/>
      <c r="AB2042" s="59">
        <v>8</v>
      </c>
      <c r="AC2042" s="69"/>
      <c r="AD2042" s="100">
        <v>16.2</v>
      </c>
      <c r="AE2042" s="69"/>
      <c r="AF2042" s="59">
        <v>7</v>
      </c>
      <c r="AH2042" s="4" t="s">
        <v>49</v>
      </c>
      <c r="AJ2042" s="100">
        <v>7.6</v>
      </c>
      <c r="AL2042" s="4" t="s">
        <v>46</v>
      </c>
      <c r="AN2042" s="87">
        <v>6.2</v>
      </c>
      <c r="AP2042" s="100">
        <v>10</v>
      </c>
      <c r="AR2042" s="4" t="s">
        <v>49</v>
      </c>
      <c r="AT2042" s="100">
        <v>9.1999999999999993</v>
      </c>
      <c r="AV2042" s="4" t="s">
        <v>49</v>
      </c>
      <c r="AX2042" s="87">
        <v>17</v>
      </c>
      <c r="AZ2042" s="100">
        <v>7.6</v>
      </c>
      <c r="BB2042" s="100">
        <v>3.4</v>
      </c>
      <c r="BD2042" s="4" t="s">
        <v>50</v>
      </c>
      <c r="BF2042" s="87">
        <v>7.8</v>
      </c>
      <c r="BH2042" s="100" t="s">
        <v>48</v>
      </c>
      <c r="BI2042" s="69"/>
      <c r="BJ2042" s="81">
        <v>9</v>
      </c>
      <c r="BL2042" s="4" t="s">
        <v>49</v>
      </c>
      <c r="BN2042" s="4" t="s">
        <v>49</v>
      </c>
      <c r="BP2042" s="4" t="s">
        <v>49</v>
      </c>
      <c r="BR2042" s="1" t="s">
        <v>49</v>
      </c>
      <c r="BT2042" s="148">
        <v>6.8</v>
      </c>
      <c r="BV2042" s="148" t="s">
        <v>48</v>
      </c>
      <c r="BX2042" s="148">
        <v>4.8</v>
      </c>
      <c r="BZ2042" s="148">
        <v>2</v>
      </c>
    </row>
    <row r="2043" spans="2:78" x14ac:dyDescent="0.25">
      <c r="B2043" s="8">
        <v>2042</v>
      </c>
      <c r="C2043" s="8">
        <v>16</v>
      </c>
      <c r="D2043" s="8">
        <v>10</v>
      </c>
      <c r="E2043" s="8">
        <v>2021</v>
      </c>
      <c r="F2043" s="24" t="str">
        <f t="shared" si="173"/>
        <v>16/Oct/2021</v>
      </c>
      <c r="G2043" s="9" t="s">
        <v>22</v>
      </c>
      <c r="H2043" s="10" t="str">
        <f t="shared" si="176"/>
        <v>Sat</v>
      </c>
      <c r="I2043" s="10">
        <f t="shared" si="175"/>
        <v>1021</v>
      </c>
      <c r="J2043" s="8">
        <f t="shared" si="177"/>
        <v>144</v>
      </c>
      <c r="K2043" s="1">
        <f t="shared" si="174"/>
        <v>34</v>
      </c>
      <c r="L2043" s="1">
        <f t="shared" si="178"/>
        <v>3</v>
      </c>
      <c r="N2043" s="1" t="s">
        <v>50</v>
      </c>
      <c r="P2043" s="4" t="s">
        <v>50</v>
      </c>
      <c r="R2043" s="4" t="s">
        <v>49</v>
      </c>
      <c r="T2043" s="4" t="s">
        <v>49</v>
      </c>
      <c r="V2043" s="17" t="s">
        <v>50</v>
      </c>
      <c r="W2043" s="17"/>
      <c r="X2043" s="59">
        <v>1.2</v>
      </c>
      <c r="Y2043" s="69"/>
      <c r="Z2043" s="100">
        <v>2.8</v>
      </c>
      <c r="AA2043" s="69"/>
      <c r="AB2043" s="59">
        <v>3.2</v>
      </c>
      <c r="AC2043" s="69"/>
      <c r="AD2043" s="100">
        <v>5.6</v>
      </c>
      <c r="AE2043" s="69"/>
      <c r="AF2043" s="59">
        <v>3</v>
      </c>
      <c r="AH2043" s="4" t="s">
        <v>49</v>
      </c>
      <c r="AJ2043" s="100">
        <v>3</v>
      </c>
      <c r="AL2043" s="4" t="s">
        <v>46</v>
      </c>
      <c r="AN2043" s="87">
        <v>2.6</v>
      </c>
      <c r="AP2043" s="100">
        <v>3.4</v>
      </c>
      <c r="AR2043" s="4" t="s">
        <v>49</v>
      </c>
      <c r="AT2043" s="100">
        <v>3.4</v>
      </c>
      <c r="AV2043" s="4" t="s">
        <v>49</v>
      </c>
      <c r="AX2043" s="87">
        <v>6</v>
      </c>
      <c r="AZ2043" s="100">
        <v>3.2</v>
      </c>
      <c r="BB2043" s="100">
        <v>1.8</v>
      </c>
      <c r="BD2043" s="4" t="s">
        <v>50</v>
      </c>
      <c r="BF2043" s="87">
        <v>3.8</v>
      </c>
      <c r="BH2043" s="100" t="s">
        <v>48</v>
      </c>
      <c r="BI2043" s="69"/>
      <c r="BJ2043" s="81">
        <v>2.8</v>
      </c>
      <c r="BL2043" s="4" t="s">
        <v>49</v>
      </c>
      <c r="BN2043" s="4" t="s">
        <v>49</v>
      </c>
      <c r="BP2043" s="4" t="s">
        <v>49</v>
      </c>
      <c r="BR2043" s="1" t="s">
        <v>49</v>
      </c>
      <c r="BT2043" s="148">
        <v>3</v>
      </c>
      <c r="BV2043" s="148" t="s">
        <v>48</v>
      </c>
      <c r="BX2043" s="148">
        <v>2.2000000000000002</v>
      </c>
      <c r="BZ2043" s="148">
        <v>1.8</v>
      </c>
    </row>
    <row r="2044" spans="2:78" x14ac:dyDescent="0.25">
      <c r="B2044" s="8">
        <v>2043</v>
      </c>
      <c r="C2044" s="8">
        <v>17</v>
      </c>
      <c r="D2044" s="8">
        <v>10</v>
      </c>
      <c r="E2044" s="8">
        <v>2021</v>
      </c>
      <c r="F2044" s="24" t="str">
        <f t="shared" si="173"/>
        <v>17/Oct/2021</v>
      </c>
      <c r="G2044" s="9" t="s">
        <v>21</v>
      </c>
      <c r="H2044" s="10" t="str">
        <f t="shared" si="176"/>
        <v>Sun</v>
      </c>
      <c r="I2044" s="10">
        <f t="shared" si="175"/>
        <v>1022</v>
      </c>
      <c r="J2044" s="8">
        <f t="shared" si="177"/>
        <v>144</v>
      </c>
      <c r="K2044" s="1">
        <f t="shared" si="174"/>
        <v>34</v>
      </c>
      <c r="L2044" s="1">
        <f t="shared" si="178"/>
        <v>3</v>
      </c>
      <c r="N2044" s="1" t="s">
        <v>50</v>
      </c>
      <c r="P2044" s="4" t="s">
        <v>50</v>
      </c>
      <c r="R2044" s="4" t="s">
        <v>49</v>
      </c>
      <c r="T2044" s="4" t="s">
        <v>49</v>
      </c>
      <c r="V2044" s="17" t="s">
        <v>50</v>
      </c>
      <c r="W2044" s="17"/>
      <c r="X2044" s="59">
        <v>2.8</v>
      </c>
      <c r="Y2044" s="69"/>
      <c r="Z2044" s="100">
        <v>8.8000000000000007</v>
      </c>
      <c r="AA2044" s="69"/>
      <c r="AB2044" s="59">
        <v>8.6</v>
      </c>
      <c r="AC2044" s="69"/>
      <c r="AD2044" s="100">
        <v>15.4</v>
      </c>
      <c r="AE2044" s="69"/>
      <c r="AF2044" s="59">
        <v>7.2</v>
      </c>
      <c r="AH2044" s="4" t="s">
        <v>49</v>
      </c>
      <c r="AJ2044" s="100">
        <v>8.1999999999999993</v>
      </c>
      <c r="AL2044" s="4" t="s">
        <v>46</v>
      </c>
      <c r="AN2044" s="87">
        <v>6</v>
      </c>
      <c r="AP2044" s="100">
        <v>9.4</v>
      </c>
      <c r="AR2044" s="4" t="s">
        <v>49</v>
      </c>
      <c r="AT2044" s="100">
        <v>9.8000000000000007</v>
      </c>
      <c r="AV2044" s="4" t="s">
        <v>49</v>
      </c>
      <c r="AX2044" s="87">
        <v>19.2</v>
      </c>
      <c r="AZ2044" s="100">
        <v>8.6</v>
      </c>
      <c r="BB2044" s="100">
        <v>3.4</v>
      </c>
      <c r="BD2044" s="4" t="s">
        <v>50</v>
      </c>
      <c r="BF2044" s="87">
        <v>8</v>
      </c>
      <c r="BH2044" s="100" t="s">
        <v>48</v>
      </c>
      <c r="BI2044" s="69"/>
      <c r="BJ2044" s="81">
        <v>8.6</v>
      </c>
      <c r="BL2044" s="4" t="s">
        <v>49</v>
      </c>
      <c r="BN2044" s="4" t="s">
        <v>49</v>
      </c>
      <c r="BP2044" s="4" t="s">
        <v>49</v>
      </c>
      <c r="BR2044" s="1" t="s">
        <v>49</v>
      </c>
      <c r="BT2044" s="148">
        <v>6</v>
      </c>
      <c r="BV2044" s="148" t="s">
        <v>48</v>
      </c>
      <c r="BX2044" s="148">
        <v>3.6</v>
      </c>
      <c r="BZ2044" s="148">
        <v>1.8</v>
      </c>
    </row>
    <row r="2045" spans="2:78" x14ac:dyDescent="0.25">
      <c r="B2045" s="8">
        <v>2044</v>
      </c>
      <c r="C2045" s="8">
        <v>17</v>
      </c>
      <c r="D2045" s="8">
        <v>10</v>
      </c>
      <c r="E2045" s="8">
        <v>2021</v>
      </c>
      <c r="F2045" s="24" t="str">
        <f t="shared" si="173"/>
        <v>17/Oct/2021</v>
      </c>
      <c r="G2045" s="9" t="s">
        <v>22</v>
      </c>
      <c r="H2045" s="10" t="str">
        <f t="shared" si="176"/>
        <v>Sun</v>
      </c>
      <c r="I2045" s="10">
        <f t="shared" si="175"/>
        <v>1022</v>
      </c>
      <c r="J2045" s="8">
        <f t="shared" si="177"/>
        <v>144</v>
      </c>
      <c r="K2045" s="1">
        <f t="shared" si="174"/>
        <v>34</v>
      </c>
      <c r="L2045" s="1">
        <f t="shared" si="178"/>
        <v>3</v>
      </c>
      <c r="N2045" s="1" t="s">
        <v>50</v>
      </c>
      <c r="P2045" s="4" t="s">
        <v>50</v>
      </c>
      <c r="R2045" s="4" t="s">
        <v>49</v>
      </c>
      <c r="T2045" s="4" t="s">
        <v>49</v>
      </c>
      <c r="V2045" s="17" t="s">
        <v>50</v>
      </c>
      <c r="W2045" s="17"/>
      <c r="X2045" s="59">
        <v>3.6</v>
      </c>
      <c r="Y2045" s="69"/>
      <c r="Z2045" s="100">
        <v>2.6</v>
      </c>
      <c r="AA2045" s="69"/>
      <c r="AB2045" s="59">
        <v>3</v>
      </c>
      <c r="AC2045" s="69"/>
      <c r="AD2045" s="100">
        <v>5.4</v>
      </c>
      <c r="AE2045" s="69"/>
      <c r="AF2045" s="59">
        <v>2.8</v>
      </c>
      <c r="AH2045" s="4" t="s">
        <v>49</v>
      </c>
      <c r="AJ2045" s="100">
        <v>3.2</v>
      </c>
      <c r="AL2045" s="4" t="s">
        <v>46</v>
      </c>
      <c r="AN2045" s="87">
        <v>2</v>
      </c>
      <c r="AP2045" s="100">
        <v>3.8</v>
      </c>
      <c r="AR2045" s="4" t="s">
        <v>49</v>
      </c>
      <c r="AT2045" s="100">
        <v>4</v>
      </c>
      <c r="AV2045" s="4" t="s">
        <v>49</v>
      </c>
      <c r="AX2045" s="87">
        <v>7.2</v>
      </c>
      <c r="AZ2045" s="100">
        <v>3.2</v>
      </c>
      <c r="BB2045" s="100">
        <v>1.8</v>
      </c>
      <c r="BD2045" s="4" t="s">
        <v>50</v>
      </c>
      <c r="BF2045" s="87">
        <v>3.8</v>
      </c>
      <c r="BH2045" s="100" t="s">
        <v>48</v>
      </c>
      <c r="BI2045" s="69"/>
      <c r="BJ2045" s="81">
        <v>2.8</v>
      </c>
      <c r="BL2045" s="4" t="s">
        <v>49</v>
      </c>
      <c r="BN2045" s="4" t="s">
        <v>49</v>
      </c>
      <c r="BP2045" s="4" t="s">
        <v>49</v>
      </c>
      <c r="BR2045" s="1" t="s">
        <v>49</v>
      </c>
      <c r="BT2045" s="148">
        <v>2</v>
      </c>
      <c r="BV2045" s="148" t="s">
        <v>48</v>
      </c>
      <c r="BX2045" s="148">
        <v>3</v>
      </c>
      <c r="BZ2045" s="148">
        <v>1.6</v>
      </c>
    </row>
    <row r="2046" spans="2:78" x14ac:dyDescent="0.25">
      <c r="B2046" s="8">
        <v>2045</v>
      </c>
      <c r="C2046" s="8">
        <v>18</v>
      </c>
      <c r="D2046" s="8">
        <v>10</v>
      </c>
      <c r="E2046" s="8">
        <v>2021</v>
      </c>
      <c r="F2046" s="24" t="str">
        <f t="shared" si="173"/>
        <v>18/Oct/2021</v>
      </c>
      <c r="G2046" s="9" t="s">
        <v>21</v>
      </c>
      <c r="H2046" s="10" t="str">
        <f t="shared" si="176"/>
        <v>Mon</v>
      </c>
      <c r="I2046" s="10">
        <f t="shared" si="175"/>
        <v>1023</v>
      </c>
      <c r="J2046" s="8">
        <f t="shared" si="177"/>
        <v>145</v>
      </c>
      <c r="K2046" s="1">
        <f t="shared" si="174"/>
        <v>34</v>
      </c>
      <c r="L2046" s="1">
        <f t="shared" si="178"/>
        <v>3</v>
      </c>
      <c r="N2046" s="1" t="s">
        <v>50</v>
      </c>
      <c r="P2046" s="4" t="s">
        <v>50</v>
      </c>
      <c r="R2046" s="4" t="s">
        <v>49</v>
      </c>
      <c r="T2046" s="4" t="s">
        <v>49</v>
      </c>
      <c r="V2046" s="17" t="s">
        <v>50</v>
      </c>
      <c r="W2046" s="17"/>
      <c r="X2046" s="59">
        <v>2.8</v>
      </c>
      <c r="Y2046" s="69"/>
      <c r="Z2046" s="100">
        <v>7.6</v>
      </c>
      <c r="AA2046" s="69"/>
      <c r="AB2046" s="59">
        <v>8.1999999999999993</v>
      </c>
      <c r="AC2046" s="69"/>
      <c r="AD2046" s="100">
        <v>16</v>
      </c>
      <c r="AE2046" s="69"/>
      <c r="AF2046" s="59">
        <v>5.4</v>
      </c>
      <c r="AH2046" s="4" t="s">
        <v>49</v>
      </c>
      <c r="AJ2046" s="100">
        <v>7.4</v>
      </c>
      <c r="AL2046" s="4" t="s">
        <v>46</v>
      </c>
      <c r="AN2046" s="87">
        <v>5.2</v>
      </c>
      <c r="AP2046" s="100">
        <v>9</v>
      </c>
      <c r="AR2046" s="4" t="s">
        <v>49</v>
      </c>
      <c r="AT2046" s="100">
        <v>11.2</v>
      </c>
      <c r="AV2046" s="4" t="s">
        <v>49</v>
      </c>
      <c r="AX2046" s="87">
        <v>18.2</v>
      </c>
      <c r="AZ2046" s="100">
        <v>7.8</v>
      </c>
      <c r="BB2046" s="100">
        <v>2.8</v>
      </c>
      <c r="BD2046" s="4" t="s">
        <v>50</v>
      </c>
      <c r="BF2046" s="87">
        <v>5.8</v>
      </c>
      <c r="BH2046" s="100" t="s">
        <v>48</v>
      </c>
      <c r="BI2046" s="69"/>
      <c r="BJ2046" s="81">
        <v>7</v>
      </c>
      <c r="BL2046" s="4" t="s">
        <v>49</v>
      </c>
      <c r="BN2046" s="4" t="s">
        <v>49</v>
      </c>
      <c r="BP2046" s="4" t="s">
        <v>49</v>
      </c>
      <c r="BR2046" s="1" t="s">
        <v>49</v>
      </c>
      <c r="BT2046" s="148">
        <v>6</v>
      </c>
      <c r="BV2046" s="148" t="s">
        <v>48</v>
      </c>
      <c r="BX2046" s="148">
        <v>5</v>
      </c>
      <c r="BZ2046" s="148">
        <v>1.8</v>
      </c>
    </row>
    <row r="2047" spans="2:78" x14ac:dyDescent="0.25">
      <c r="B2047" s="8">
        <v>2046</v>
      </c>
      <c r="C2047" s="8">
        <v>18</v>
      </c>
      <c r="D2047" s="8">
        <v>10</v>
      </c>
      <c r="E2047" s="8">
        <v>2021</v>
      </c>
      <c r="F2047" s="24" t="str">
        <f t="shared" si="173"/>
        <v>18/Oct/2021</v>
      </c>
      <c r="G2047" s="9" t="s">
        <v>22</v>
      </c>
      <c r="H2047" s="10" t="str">
        <f t="shared" si="176"/>
        <v>Mon</v>
      </c>
      <c r="I2047" s="10">
        <f t="shared" si="175"/>
        <v>1023</v>
      </c>
      <c r="J2047" s="8">
        <f t="shared" si="177"/>
        <v>145</v>
      </c>
      <c r="K2047" s="1">
        <f t="shared" si="174"/>
        <v>34</v>
      </c>
      <c r="L2047" s="1">
        <f t="shared" si="178"/>
        <v>3</v>
      </c>
      <c r="N2047" s="1" t="s">
        <v>50</v>
      </c>
      <c r="P2047" s="4" t="s">
        <v>50</v>
      </c>
      <c r="R2047" s="4" t="s">
        <v>49</v>
      </c>
      <c r="T2047" s="4" t="s">
        <v>49</v>
      </c>
      <c r="V2047" s="17" t="s">
        <v>50</v>
      </c>
      <c r="W2047" s="17"/>
      <c r="X2047" s="59">
        <v>1</v>
      </c>
      <c r="Y2047" s="69"/>
      <c r="Z2047" s="100">
        <v>4</v>
      </c>
      <c r="AA2047" s="69"/>
      <c r="AB2047" s="59">
        <v>3.2</v>
      </c>
      <c r="AC2047" s="69"/>
      <c r="AD2047" s="100">
        <v>6</v>
      </c>
      <c r="AE2047" s="69"/>
      <c r="AF2047" s="59">
        <v>4.5999999999999996</v>
      </c>
      <c r="AH2047" s="4" t="s">
        <v>49</v>
      </c>
      <c r="AJ2047" s="100">
        <v>3.4</v>
      </c>
      <c r="AL2047" s="4" t="s">
        <v>46</v>
      </c>
      <c r="AN2047" s="87">
        <v>4</v>
      </c>
      <c r="AP2047" s="100">
        <v>2.8</v>
      </c>
      <c r="AR2047" s="4" t="s">
        <v>49</v>
      </c>
      <c r="AT2047" s="100">
        <v>4</v>
      </c>
      <c r="AV2047" s="4" t="s">
        <v>49</v>
      </c>
      <c r="AX2047" s="87">
        <v>7.4</v>
      </c>
      <c r="AZ2047" s="100">
        <v>3</v>
      </c>
      <c r="BB2047" s="100">
        <v>1.6</v>
      </c>
      <c r="BD2047" s="4" t="s">
        <v>50</v>
      </c>
      <c r="BF2047" s="87">
        <v>4.8</v>
      </c>
      <c r="BH2047" s="100" t="s">
        <v>48</v>
      </c>
      <c r="BI2047" s="69"/>
      <c r="BJ2047" s="81">
        <v>3.4</v>
      </c>
      <c r="BL2047" s="4" t="s">
        <v>49</v>
      </c>
      <c r="BN2047" s="4" t="s">
        <v>49</v>
      </c>
      <c r="BP2047" s="4" t="s">
        <v>49</v>
      </c>
      <c r="BR2047" s="1" t="s">
        <v>49</v>
      </c>
      <c r="BT2047" s="148">
        <v>3</v>
      </c>
      <c r="BV2047" s="148" t="s">
        <v>48</v>
      </c>
      <c r="BX2047" s="148">
        <v>2.2000000000000002</v>
      </c>
      <c r="BZ2047" s="148">
        <v>2</v>
      </c>
    </row>
    <row r="2048" spans="2:78" x14ac:dyDescent="0.25">
      <c r="B2048" s="8">
        <v>2047</v>
      </c>
      <c r="C2048" s="8">
        <v>19</v>
      </c>
      <c r="D2048" s="8">
        <v>10</v>
      </c>
      <c r="E2048" s="8">
        <v>2021</v>
      </c>
      <c r="F2048" s="24" t="str">
        <f t="shared" ref="F2048:F2111" si="179">TEXT(DATE(E2048,D2048,C2048),"dd/mmm/yyyy")</f>
        <v>19/Oct/2021</v>
      </c>
      <c r="G2048" s="9" t="s">
        <v>21</v>
      </c>
      <c r="H2048" s="10" t="str">
        <f t="shared" si="176"/>
        <v>Tue</v>
      </c>
      <c r="I2048" s="10">
        <f t="shared" si="175"/>
        <v>1024</v>
      </c>
      <c r="J2048" s="8">
        <f t="shared" si="177"/>
        <v>145</v>
      </c>
      <c r="K2048" s="1">
        <f t="shared" ref="K2048:K2111" si="180">IF(COUNTIF(K1987:K2047,K2018)=61,K2018+1,K2047)</f>
        <v>34</v>
      </c>
      <c r="L2048" s="1">
        <f t="shared" si="178"/>
        <v>3</v>
      </c>
      <c r="N2048" s="1" t="s">
        <v>50</v>
      </c>
      <c r="P2048" s="4" t="s">
        <v>50</v>
      </c>
      <c r="R2048" s="4" t="s">
        <v>49</v>
      </c>
      <c r="T2048" s="4" t="s">
        <v>49</v>
      </c>
      <c r="V2048" s="17" t="s">
        <v>50</v>
      </c>
      <c r="W2048" s="17"/>
      <c r="X2048" s="59">
        <v>2.2000000000000002</v>
      </c>
      <c r="Y2048" s="69"/>
      <c r="Z2048" s="100">
        <v>7.8</v>
      </c>
      <c r="AA2048" s="69"/>
      <c r="AB2048" s="59">
        <v>8</v>
      </c>
      <c r="AC2048" s="69"/>
      <c r="AD2048" s="100">
        <v>14.6</v>
      </c>
      <c r="AE2048" s="69"/>
      <c r="AF2048" s="59">
        <v>7.4</v>
      </c>
      <c r="AH2048" s="4" t="s">
        <v>49</v>
      </c>
      <c r="AJ2048" s="100">
        <v>6.4</v>
      </c>
      <c r="AL2048" s="4" t="s">
        <v>46</v>
      </c>
      <c r="AN2048" s="87">
        <v>5</v>
      </c>
      <c r="AP2048" s="100">
        <v>8.8000000000000007</v>
      </c>
      <c r="AR2048" s="4" t="s">
        <v>49</v>
      </c>
      <c r="AT2048" s="100">
        <v>9.6</v>
      </c>
      <c r="AV2048" s="4" t="s">
        <v>49</v>
      </c>
      <c r="AX2048" s="87">
        <v>17.2</v>
      </c>
      <c r="AZ2048" s="100">
        <v>8.6</v>
      </c>
      <c r="BB2048" s="100">
        <v>3.2</v>
      </c>
      <c r="BD2048" s="4" t="s">
        <v>50</v>
      </c>
      <c r="BF2048" s="87">
        <v>6</v>
      </c>
      <c r="BH2048" s="100" t="s">
        <v>48</v>
      </c>
      <c r="BI2048" s="69"/>
      <c r="BJ2048" s="81">
        <v>7</v>
      </c>
      <c r="BL2048" s="4" t="s">
        <v>49</v>
      </c>
      <c r="BN2048" s="4" t="s">
        <v>49</v>
      </c>
      <c r="BP2048" s="4" t="s">
        <v>49</v>
      </c>
      <c r="BR2048" s="1" t="s">
        <v>49</v>
      </c>
      <c r="BT2048" s="148">
        <v>6.2</v>
      </c>
      <c r="BV2048" s="148" t="s">
        <v>48</v>
      </c>
      <c r="BX2048" s="148">
        <v>3.8</v>
      </c>
      <c r="BZ2048" s="148">
        <v>1.8</v>
      </c>
    </row>
    <row r="2049" spans="2:78" x14ac:dyDescent="0.25">
      <c r="B2049" s="8">
        <v>2048</v>
      </c>
      <c r="C2049" s="8">
        <v>19</v>
      </c>
      <c r="D2049" s="8">
        <v>10</v>
      </c>
      <c r="E2049" s="8">
        <v>2021</v>
      </c>
      <c r="F2049" s="24" t="str">
        <f t="shared" si="179"/>
        <v>19/Oct/2021</v>
      </c>
      <c r="G2049" s="9" t="s">
        <v>22</v>
      </c>
      <c r="H2049" s="10" t="str">
        <f t="shared" si="176"/>
        <v>Tue</v>
      </c>
      <c r="I2049" s="10">
        <f t="shared" si="175"/>
        <v>1024</v>
      </c>
      <c r="J2049" s="8">
        <f t="shared" si="177"/>
        <v>145</v>
      </c>
      <c r="K2049" s="1">
        <f t="shared" si="180"/>
        <v>34</v>
      </c>
      <c r="L2049" s="1">
        <f t="shared" si="178"/>
        <v>3</v>
      </c>
      <c r="N2049" s="1" t="s">
        <v>50</v>
      </c>
      <c r="P2049" s="4" t="s">
        <v>50</v>
      </c>
      <c r="R2049" s="4" t="s">
        <v>49</v>
      </c>
      <c r="T2049" s="4" t="s">
        <v>49</v>
      </c>
      <c r="V2049" s="17" t="s">
        <v>50</v>
      </c>
      <c r="W2049" s="17"/>
      <c r="X2049" s="59">
        <v>1</v>
      </c>
      <c r="Y2049" s="69"/>
      <c r="Z2049" s="100">
        <v>3.4</v>
      </c>
      <c r="AA2049" s="69"/>
      <c r="AB2049" s="59">
        <v>2</v>
      </c>
      <c r="AC2049" s="69"/>
      <c r="AD2049" s="100">
        <v>6</v>
      </c>
      <c r="AE2049" s="69"/>
      <c r="AF2049" s="59">
        <v>4.2</v>
      </c>
      <c r="AH2049" s="4" t="s">
        <v>49</v>
      </c>
      <c r="AJ2049" s="100">
        <v>3</v>
      </c>
      <c r="AL2049" s="4" t="s">
        <v>46</v>
      </c>
      <c r="AN2049" s="87">
        <v>2</v>
      </c>
      <c r="AP2049" s="100">
        <v>3.8</v>
      </c>
      <c r="AR2049" s="4" t="s">
        <v>49</v>
      </c>
      <c r="AT2049" s="100">
        <v>4.5999999999999996</v>
      </c>
      <c r="AV2049" s="4" t="s">
        <v>49</v>
      </c>
      <c r="AX2049" s="87">
        <v>7</v>
      </c>
      <c r="AZ2049" s="100">
        <v>4</v>
      </c>
      <c r="BB2049" s="100">
        <v>1.6</v>
      </c>
      <c r="BD2049" s="4" t="s">
        <v>50</v>
      </c>
      <c r="BF2049" s="87">
        <v>3.6</v>
      </c>
      <c r="BH2049" s="100" t="s">
        <v>48</v>
      </c>
      <c r="BI2049" s="69"/>
      <c r="BJ2049" s="81">
        <v>2.6</v>
      </c>
      <c r="BL2049" s="4" t="s">
        <v>49</v>
      </c>
      <c r="BN2049" s="4" t="s">
        <v>49</v>
      </c>
      <c r="BP2049" s="4" t="s">
        <v>49</v>
      </c>
      <c r="BR2049" s="1" t="s">
        <v>49</v>
      </c>
      <c r="BT2049" s="148">
        <v>2.2000000000000002</v>
      </c>
      <c r="BV2049" s="148" t="s">
        <v>48</v>
      </c>
      <c r="BX2049" s="148">
        <v>3.2</v>
      </c>
      <c r="BZ2049" s="148">
        <v>1.8</v>
      </c>
    </row>
    <row r="2050" spans="2:78" x14ac:dyDescent="0.25">
      <c r="B2050" s="8">
        <v>2049</v>
      </c>
      <c r="C2050" s="8">
        <v>20</v>
      </c>
      <c r="D2050" s="8">
        <v>10</v>
      </c>
      <c r="E2050" s="8">
        <v>2021</v>
      </c>
      <c r="F2050" s="24" t="str">
        <f t="shared" si="179"/>
        <v>20/Oct/2021</v>
      </c>
      <c r="G2050" s="9" t="s">
        <v>21</v>
      </c>
      <c r="H2050" s="10" t="str">
        <f t="shared" si="176"/>
        <v>Wed</v>
      </c>
      <c r="I2050" s="10">
        <f t="shared" si="175"/>
        <v>1025</v>
      </c>
      <c r="J2050" s="8">
        <f t="shared" si="177"/>
        <v>145</v>
      </c>
      <c r="K2050" s="1">
        <f t="shared" si="180"/>
        <v>34</v>
      </c>
      <c r="L2050" s="1">
        <f t="shared" si="178"/>
        <v>3</v>
      </c>
      <c r="N2050" s="1" t="s">
        <v>50</v>
      </c>
      <c r="P2050" s="4" t="s">
        <v>50</v>
      </c>
      <c r="R2050" s="4" t="s">
        <v>49</v>
      </c>
      <c r="T2050" s="4" t="s">
        <v>49</v>
      </c>
      <c r="V2050" s="17" t="s">
        <v>50</v>
      </c>
      <c r="W2050" s="17"/>
      <c r="X2050" s="59">
        <v>3</v>
      </c>
      <c r="Y2050" s="69"/>
      <c r="Z2050" s="100">
        <v>7.2</v>
      </c>
      <c r="AA2050" s="69"/>
      <c r="AB2050" s="59">
        <v>7</v>
      </c>
      <c r="AC2050" s="69"/>
      <c r="AD2050" s="100">
        <v>13.4</v>
      </c>
      <c r="AE2050" s="69"/>
      <c r="AF2050" s="59">
        <v>4.8</v>
      </c>
      <c r="AH2050" s="4" t="s">
        <v>49</v>
      </c>
      <c r="AJ2050" s="100">
        <v>7</v>
      </c>
      <c r="AL2050" s="4" t="s">
        <v>46</v>
      </c>
      <c r="AN2050" s="87">
        <v>5.6</v>
      </c>
      <c r="AP2050" s="100">
        <v>7.8</v>
      </c>
      <c r="AR2050" s="4" t="s">
        <v>49</v>
      </c>
      <c r="AT2050" s="100">
        <v>10</v>
      </c>
      <c r="AV2050" s="4" t="s">
        <v>49</v>
      </c>
      <c r="AX2050" s="87">
        <v>17.2</v>
      </c>
      <c r="AZ2050" s="100">
        <v>5.8</v>
      </c>
      <c r="BB2050" s="100">
        <v>2.8</v>
      </c>
      <c r="BD2050" s="4" t="s">
        <v>50</v>
      </c>
      <c r="BF2050" s="87">
        <v>5.8</v>
      </c>
      <c r="BH2050" s="100" t="s">
        <v>48</v>
      </c>
      <c r="BI2050" s="69"/>
      <c r="BJ2050" s="81">
        <v>8</v>
      </c>
      <c r="BL2050" s="4" t="s">
        <v>49</v>
      </c>
      <c r="BN2050" s="4" t="s">
        <v>49</v>
      </c>
      <c r="BP2050" s="4" t="s">
        <v>49</v>
      </c>
      <c r="BR2050" s="1" t="s">
        <v>49</v>
      </c>
      <c r="BT2050" s="148">
        <v>6</v>
      </c>
      <c r="BV2050" s="148" t="s">
        <v>48</v>
      </c>
      <c r="BX2050" s="148">
        <v>5.4</v>
      </c>
      <c r="BZ2050" s="148">
        <v>1.2</v>
      </c>
    </row>
    <row r="2051" spans="2:78" ht="16.5" thickBot="1" x14ac:dyDescent="0.3">
      <c r="B2051" s="8">
        <v>2050</v>
      </c>
      <c r="C2051" s="8">
        <v>20</v>
      </c>
      <c r="D2051" s="8">
        <v>10</v>
      </c>
      <c r="E2051" s="8">
        <v>2021</v>
      </c>
      <c r="F2051" s="24" t="str">
        <f t="shared" si="179"/>
        <v>20/Oct/2021</v>
      </c>
      <c r="G2051" s="9" t="s">
        <v>22</v>
      </c>
      <c r="H2051" s="10" t="str">
        <f t="shared" si="176"/>
        <v>Wed</v>
      </c>
      <c r="I2051" s="10">
        <f t="shared" si="175"/>
        <v>1025</v>
      </c>
      <c r="J2051" s="8">
        <f t="shared" si="177"/>
        <v>145</v>
      </c>
      <c r="K2051" s="1">
        <f t="shared" si="180"/>
        <v>34</v>
      </c>
      <c r="L2051" s="1">
        <f t="shared" si="178"/>
        <v>3</v>
      </c>
      <c r="N2051" s="1" t="s">
        <v>50</v>
      </c>
      <c r="P2051" s="4" t="s">
        <v>50</v>
      </c>
      <c r="R2051" s="4" t="s">
        <v>49</v>
      </c>
      <c r="T2051" s="4" t="s">
        <v>49</v>
      </c>
      <c r="V2051" s="17" t="s">
        <v>50</v>
      </c>
      <c r="W2051" s="17"/>
      <c r="X2051" s="59">
        <v>1</v>
      </c>
      <c r="Y2051" s="69"/>
      <c r="Z2051" s="100">
        <v>4.8</v>
      </c>
      <c r="AA2051" s="69"/>
      <c r="AB2051" s="59">
        <v>3.6</v>
      </c>
      <c r="AC2051" s="69"/>
      <c r="AD2051" s="100">
        <v>6.2</v>
      </c>
      <c r="AE2051" s="69"/>
      <c r="AF2051" s="59">
        <v>5.2</v>
      </c>
      <c r="AH2051" s="4" t="s">
        <v>49</v>
      </c>
      <c r="AJ2051" s="100">
        <v>3.4</v>
      </c>
      <c r="AL2051" s="4" t="s">
        <v>46</v>
      </c>
      <c r="AN2051" s="87">
        <v>2.6</v>
      </c>
      <c r="AP2051" s="100">
        <v>4.2</v>
      </c>
      <c r="AR2051" s="4" t="s">
        <v>49</v>
      </c>
      <c r="AT2051" s="100">
        <v>4.8</v>
      </c>
      <c r="AV2051" s="4" t="s">
        <v>49</v>
      </c>
      <c r="AX2051" s="87">
        <v>8</v>
      </c>
      <c r="AZ2051" s="100">
        <v>5.8</v>
      </c>
      <c r="BB2051" s="100">
        <v>2</v>
      </c>
      <c r="BD2051" s="4" t="s">
        <v>50</v>
      </c>
      <c r="BF2051" s="87">
        <v>6.4</v>
      </c>
      <c r="BH2051" s="100" t="s">
        <v>48</v>
      </c>
      <c r="BI2051" s="69"/>
      <c r="BJ2051" s="81">
        <v>4</v>
      </c>
      <c r="BL2051" s="4" t="s">
        <v>49</v>
      </c>
      <c r="BN2051" s="4" t="s">
        <v>49</v>
      </c>
      <c r="BP2051" s="4" t="s">
        <v>49</v>
      </c>
      <c r="BR2051" s="1" t="s">
        <v>49</v>
      </c>
      <c r="BT2051" s="148">
        <v>2.4</v>
      </c>
      <c r="BV2051" s="150" t="s">
        <v>48</v>
      </c>
      <c r="BX2051" s="148">
        <v>2</v>
      </c>
      <c r="BZ2051" s="148">
        <v>1.6</v>
      </c>
    </row>
    <row r="2052" spans="2:78" ht="16.5" thickTop="1" x14ac:dyDescent="0.25">
      <c r="B2052" s="8">
        <v>2051</v>
      </c>
      <c r="C2052" s="8">
        <v>21</v>
      </c>
      <c r="D2052" s="8">
        <v>10</v>
      </c>
      <c r="E2052" s="8">
        <v>2021</v>
      </c>
      <c r="F2052" s="24" t="str">
        <f t="shared" si="179"/>
        <v>21/Oct/2021</v>
      </c>
      <c r="G2052" s="9" t="s">
        <v>21</v>
      </c>
      <c r="H2052" s="10" t="str">
        <f t="shared" si="176"/>
        <v>Thu</v>
      </c>
      <c r="I2052" s="10">
        <f t="shared" si="175"/>
        <v>1026</v>
      </c>
      <c r="J2052" s="8">
        <f t="shared" si="177"/>
        <v>145</v>
      </c>
      <c r="K2052" s="1">
        <f t="shared" si="180"/>
        <v>34</v>
      </c>
      <c r="L2052" s="1">
        <f t="shared" si="178"/>
        <v>3</v>
      </c>
      <c r="N2052" s="1" t="s">
        <v>50</v>
      </c>
      <c r="P2052" s="4" t="s">
        <v>50</v>
      </c>
      <c r="R2052" s="4" t="s">
        <v>49</v>
      </c>
      <c r="T2052" s="4" t="s">
        <v>49</v>
      </c>
      <c r="V2052" s="17" t="s">
        <v>50</v>
      </c>
      <c r="W2052" s="17"/>
      <c r="X2052" s="59">
        <v>2.2000000000000002</v>
      </c>
      <c r="Y2052" s="69"/>
      <c r="Z2052" s="100">
        <v>8.6</v>
      </c>
      <c r="AA2052" s="69"/>
      <c r="AB2052" s="59">
        <v>7.4</v>
      </c>
      <c r="AC2052" s="69"/>
      <c r="AD2052" s="100">
        <v>15</v>
      </c>
      <c r="AE2052" s="69"/>
      <c r="AF2052" s="59">
        <v>6.2</v>
      </c>
      <c r="AH2052" s="4" t="s">
        <v>49</v>
      </c>
      <c r="AJ2052" s="100">
        <v>6.6</v>
      </c>
      <c r="AL2052" s="4" t="s">
        <v>46</v>
      </c>
      <c r="AN2052" s="87">
        <v>5.6</v>
      </c>
      <c r="AP2052" s="100">
        <v>8.1999999999999993</v>
      </c>
      <c r="AR2052" s="4" t="s">
        <v>49</v>
      </c>
      <c r="AT2052" s="100">
        <v>9.1999999999999993</v>
      </c>
      <c r="AV2052" s="4" t="s">
        <v>49</v>
      </c>
      <c r="AX2052" s="87">
        <v>16</v>
      </c>
      <c r="AZ2052" s="100">
        <v>7.6</v>
      </c>
      <c r="BB2052" s="100">
        <v>2.8</v>
      </c>
      <c r="BD2052" s="4" t="s">
        <v>50</v>
      </c>
      <c r="BF2052" s="87">
        <v>8.1999999999999993</v>
      </c>
      <c r="BH2052" s="100" t="s">
        <v>48</v>
      </c>
      <c r="BI2052" s="69"/>
      <c r="BJ2052" s="81">
        <v>8.1999999999999993</v>
      </c>
      <c r="BL2052" s="4" t="s">
        <v>49</v>
      </c>
      <c r="BN2052" s="4" t="s">
        <v>49</v>
      </c>
      <c r="BP2052" s="4" t="s">
        <v>49</v>
      </c>
      <c r="BR2052" s="1" t="s">
        <v>49</v>
      </c>
      <c r="BT2052" s="148">
        <v>8.1999999999999993</v>
      </c>
      <c r="BV2052" s="1" t="s">
        <v>50</v>
      </c>
      <c r="BX2052" s="148">
        <v>3.6</v>
      </c>
      <c r="BZ2052" s="148">
        <v>2</v>
      </c>
    </row>
    <row r="2053" spans="2:78" x14ac:dyDescent="0.25">
      <c r="B2053" s="8">
        <v>2052</v>
      </c>
      <c r="C2053" s="8">
        <v>21</v>
      </c>
      <c r="D2053" s="8">
        <v>10</v>
      </c>
      <c r="E2053" s="8">
        <v>2021</v>
      </c>
      <c r="F2053" s="24" t="str">
        <f t="shared" si="179"/>
        <v>21/Oct/2021</v>
      </c>
      <c r="G2053" s="9" t="s">
        <v>22</v>
      </c>
      <c r="H2053" s="10" t="str">
        <f t="shared" si="176"/>
        <v>Thu</v>
      </c>
      <c r="I2053" s="10">
        <f t="shared" si="175"/>
        <v>1026</v>
      </c>
      <c r="J2053" s="8">
        <f t="shared" si="177"/>
        <v>145</v>
      </c>
      <c r="K2053" s="1">
        <f t="shared" si="180"/>
        <v>34</v>
      </c>
      <c r="L2053" s="1">
        <f t="shared" si="178"/>
        <v>3</v>
      </c>
      <c r="N2053" s="1" t="s">
        <v>50</v>
      </c>
      <c r="P2053" s="4" t="s">
        <v>50</v>
      </c>
      <c r="R2053" s="4" t="s">
        <v>49</v>
      </c>
      <c r="T2053" s="4" t="s">
        <v>49</v>
      </c>
      <c r="V2053" s="17" t="s">
        <v>50</v>
      </c>
      <c r="W2053" s="17"/>
      <c r="X2053" s="59">
        <v>1.4</v>
      </c>
      <c r="Y2053" s="69"/>
      <c r="Z2053" s="100">
        <v>5</v>
      </c>
      <c r="AA2053" s="69"/>
      <c r="AB2053" s="59">
        <v>3.2</v>
      </c>
      <c r="AC2053" s="69"/>
      <c r="AD2053" s="100">
        <v>6.6</v>
      </c>
      <c r="AE2053" s="69"/>
      <c r="AF2053" s="59">
        <v>3.6</v>
      </c>
      <c r="AH2053" s="4" t="s">
        <v>49</v>
      </c>
      <c r="AJ2053" s="100">
        <v>3.6</v>
      </c>
      <c r="AL2053" s="4" t="s">
        <v>46</v>
      </c>
      <c r="AN2053" s="87">
        <v>2.4</v>
      </c>
      <c r="AP2053" s="100">
        <v>2.6</v>
      </c>
      <c r="AR2053" s="4" t="s">
        <v>49</v>
      </c>
      <c r="AT2053" s="100">
        <v>4</v>
      </c>
      <c r="AV2053" s="4" t="s">
        <v>49</v>
      </c>
      <c r="AX2053" s="87">
        <v>8.6</v>
      </c>
      <c r="AZ2053" s="100">
        <v>2.8</v>
      </c>
      <c r="BB2053" s="100">
        <v>1.6</v>
      </c>
      <c r="BD2053" s="4" t="s">
        <v>50</v>
      </c>
      <c r="BF2053" s="87">
        <v>2.6</v>
      </c>
      <c r="BH2053" s="100" t="s">
        <v>48</v>
      </c>
      <c r="BI2053" s="69"/>
      <c r="BJ2053" s="81">
        <v>4.2</v>
      </c>
      <c r="BL2053" s="4" t="s">
        <v>49</v>
      </c>
      <c r="BN2053" s="4" t="s">
        <v>49</v>
      </c>
      <c r="BP2053" s="4" t="s">
        <v>49</v>
      </c>
      <c r="BR2053" s="1" t="s">
        <v>49</v>
      </c>
      <c r="BT2053" s="148">
        <v>4.5999999999999996</v>
      </c>
      <c r="BV2053" s="1" t="s">
        <v>50</v>
      </c>
      <c r="BX2053" s="148">
        <v>2.8</v>
      </c>
      <c r="BZ2053" s="148">
        <v>1.2</v>
      </c>
    </row>
    <row r="2054" spans="2:78" x14ac:dyDescent="0.25">
      <c r="B2054" s="8">
        <v>2053</v>
      </c>
      <c r="C2054" s="8">
        <v>22</v>
      </c>
      <c r="D2054" s="8">
        <v>10</v>
      </c>
      <c r="E2054" s="8">
        <v>2021</v>
      </c>
      <c r="F2054" s="24" t="str">
        <f t="shared" si="179"/>
        <v>22/Oct/2021</v>
      </c>
      <c r="G2054" s="9" t="s">
        <v>21</v>
      </c>
      <c r="H2054" s="10" t="str">
        <f t="shared" si="176"/>
        <v>Fri</v>
      </c>
      <c r="I2054" s="10">
        <f t="shared" si="175"/>
        <v>1027</v>
      </c>
      <c r="J2054" s="8">
        <f t="shared" si="177"/>
        <v>145</v>
      </c>
      <c r="K2054" s="1">
        <f t="shared" si="180"/>
        <v>34</v>
      </c>
      <c r="L2054" s="1">
        <f t="shared" si="178"/>
        <v>3</v>
      </c>
      <c r="N2054" s="1" t="s">
        <v>50</v>
      </c>
      <c r="P2054" s="4" t="s">
        <v>50</v>
      </c>
      <c r="R2054" s="4" t="s">
        <v>49</v>
      </c>
      <c r="T2054" s="4" t="s">
        <v>49</v>
      </c>
      <c r="V2054" s="17" t="s">
        <v>50</v>
      </c>
      <c r="W2054" s="17"/>
      <c r="X2054" s="59">
        <v>1.8</v>
      </c>
      <c r="Y2054" s="69"/>
      <c r="Z2054" s="100">
        <v>7.7</v>
      </c>
      <c r="AA2054" s="69"/>
      <c r="AB2054" s="59">
        <v>7.1</v>
      </c>
      <c r="AC2054" s="69"/>
      <c r="AD2054" s="100">
        <v>15.5</v>
      </c>
      <c r="AE2054" s="69"/>
      <c r="AF2054" s="59">
        <v>6.8</v>
      </c>
      <c r="AH2054" s="4" t="s">
        <v>49</v>
      </c>
      <c r="AJ2054" s="100">
        <v>6.4</v>
      </c>
      <c r="AL2054" s="4" t="s">
        <v>46</v>
      </c>
      <c r="AN2054" s="87">
        <v>5.3</v>
      </c>
      <c r="AP2054" s="100">
        <v>9.3000000000000007</v>
      </c>
      <c r="AR2054" s="4" t="s">
        <v>49</v>
      </c>
      <c r="AT2054" s="100">
        <v>9.8000000000000007</v>
      </c>
      <c r="AV2054" s="4" t="s">
        <v>49</v>
      </c>
      <c r="AX2054" s="87">
        <v>13.4</v>
      </c>
      <c r="AZ2054" s="100">
        <v>6.9</v>
      </c>
      <c r="BB2054" s="100">
        <v>3</v>
      </c>
      <c r="BD2054" s="4" t="s">
        <v>50</v>
      </c>
      <c r="BF2054" s="87">
        <v>5.7</v>
      </c>
      <c r="BH2054" s="100" t="s">
        <v>48</v>
      </c>
      <c r="BI2054" s="69"/>
      <c r="BJ2054" s="81">
        <v>8.1</v>
      </c>
      <c r="BL2054" s="4" t="s">
        <v>49</v>
      </c>
      <c r="BN2054" s="4" t="s">
        <v>49</v>
      </c>
      <c r="BP2054" s="4" t="s">
        <v>49</v>
      </c>
      <c r="BR2054" s="1" t="s">
        <v>49</v>
      </c>
      <c r="BT2054" s="148">
        <v>4.8</v>
      </c>
      <c r="BV2054" s="1" t="s">
        <v>50</v>
      </c>
      <c r="BX2054" s="148">
        <v>4.0999999999999996</v>
      </c>
      <c r="BZ2054" s="148">
        <v>2</v>
      </c>
    </row>
    <row r="2055" spans="2:78" x14ac:dyDescent="0.25">
      <c r="B2055" s="8">
        <v>2054</v>
      </c>
      <c r="C2055" s="8">
        <v>22</v>
      </c>
      <c r="D2055" s="8">
        <v>10</v>
      </c>
      <c r="E2055" s="8">
        <v>2021</v>
      </c>
      <c r="F2055" s="24" t="str">
        <f t="shared" si="179"/>
        <v>22/Oct/2021</v>
      </c>
      <c r="G2055" s="9" t="s">
        <v>22</v>
      </c>
      <c r="H2055" s="10" t="str">
        <f t="shared" si="176"/>
        <v>Fri</v>
      </c>
      <c r="I2055" s="10">
        <f t="shared" ref="I2055:I2118" si="181">IF(F2055=F2054,I2054,I2054+1)</f>
        <v>1027</v>
      </c>
      <c r="J2055" s="8">
        <f t="shared" si="177"/>
        <v>145</v>
      </c>
      <c r="K2055" s="1">
        <f t="shared" si="180"/>
        <v>34</v>
      </c>
      <c r="L2055" s="1">
        <f t="shared" si="178"/>
        <v>3</v>
      </c>
      <c r="N2055" s="1" t="s">
        <v>50</v>
      </c>
      <c r="P2055" s="4" t="s">
        <v>50</v>
      </c>
      <c r="R2055" s="4" t="s">
        <v>49</v>
      </c>
      <c r="T2055" s="4" t="s">
        <v>49</v>
      </c>
      <c r="V2055" s="17" t="s">
        <v>50</v>
      </c>
      <c r="W2055" s="17"/>
      <c r="X2055" s="59">
        <v>1</v>
      </c>
      <c r="Y2055" s="69"/>
      <c r="Z2055" s="100">
        <v>4.8</v>
      </c>
      <c r="AA2055" s="69"/>
      <c r="AB2055" s="59">
        <v>3.6</v>
      </c>
      <c r="AC2055" s="69"/>
      <c r="AD2055" s="100">
        <v>6.9</v>
      </c>
      <c r="AE2055" s="69"/>
      <c r="AF2055" s="59">
        <v>3.5</v>
      </c>
      <c r="AH2055" s="4" t="s">
        <v>49</v>
      </c>
      <c r="AJ2055" s="100">
        <v>2.9</v>
      </c>
      <c r="AL2055" s="4" t="s">
        <v>46</v>
      </c>
      <c r="AN2055" s="87">
        <v>2.5</v>
      </c>
      <c r="AP2055" s="100">
        <v>3.3</v>
      </c>
      <c r="AR2055" s="4" t="s">
        <v>49</v>
      </c>
      <c r="AT2055" s="100">
        <v>4.8</v>
      </c>
      <c r="AV2055" s="4" t="s">
        <v>49</v>
      </c>
      <c r="AX2055" s="87">
        <v>9.3000000000000007</v>
      </c>
      <c r="AZ2055" s="100">
        <v>2.5</v>
      </c>
      <c r="BB2055" s="100">
        <v>1.4</v>
      </c>
      <c r="BD2055" s="4" t="s">
        <v>50</v>
      </c>
      <c r="BF2055" s="87">
        <v>3.5</v>
      </c>
      <c r="BH2055" s="100" t="s">
        <v>48</v>
      </c>
      <c r="BI2055" s="69"/>
      <c r="BJ2055" s="81">
        <v>4</v>
      </c>
      <c r="BL2055" s="4" t="s">
        <v>49</v>
      </c>
      <c r="BN2055" s="4" t="s">
        <v>49</v>
      </c>
      <c r="BP2055" s="4" t="s">
        <v>49</v>
      </c>
      <c r="BR2055" s="1" t="s">
        <v>49</v>
      </c>
      <c r="BT2055" s="148">
        <v>2.2000000000000002</v>
      </c>
      <c r="BV2055" s="1" t="s">
        <v>50</v>
      </c>
      <c r="BX2055" s="148">
        <v>2.2999999999999998</v>
      </c>
      <c r="BZ2055" s="148">
        <v>3.7</v>
      </c>
    </row>
    <row r="2056" spans="2:78" x14ac:dyDescent="0.25">
      <c r="B2056" s="8">
        <v>2055</v>
      </c>
      <c r="C2056" s="8">
        <v>23</v>
      </c>
      <c r="D2056" s="8">
        <v>10</v>
      </c>
      <c r="E2056" s="8">
        <v>2021</v>
      </c>
      <c r="F2056" s="24" t="str">
        <f t="shared" si="179"/>
        <v>23/Oct/2021</v>
      </c>
      <c r="G2056" s="9" t="s">
        <v>21</v>
      </c>
      <c r="H2056" s="10" t="str">
        <f t="shared" si="176"/>
        <v>Sat</v>
      </c>
      <c r="I2056" s="10">
        <f t="shared" si="181"/>
        <v>1028</v>
      </c>
      <c r="J2056" s="8">
        <f t="shared" si="177"/>
        <v>145</v>
      </c>
      <c r="K2056" s="1">
        <f t="shared" si="180"/>
        <v>34</v>
      </c>
      <c r="L2056" s="1">
        <f t="shared" si="178"/>
        <v>3</v>
      </c>
      <c r="N2056" s="1" t="s">
        <v>50</v>
      </c>
      <c r="P2056" s="4" t="s">
        <v>50</v>
      </c>
      <c r="R2056" s="4" t="s">
        <v>49</v>
      </c>
      <c r="T2056" s="4" t="s">
        <v>49</v>
      </c>
      <c r="V2056" s="17" t="s">
        <v>50</v>
      </c>
      <c r="W2056" s="17"/>
      <c r="X2056" s="59">
        <v>2.2000000000000002</v>
      </c>
      <c r="Y2056" s="69"/>
      <c r="Z2056" s="100">
        <v>10.6</v>
      </c>
      <c r="AA2056" s="69"/>
      <c r="AB2056" s="59">
        <v>9</v>
      </c>
      <c r="AC2056" s="69"/>
      <c r="AD2056" s="100">
        <v>14.6</v>
      </c>
      <c r="AE2056" s="69"/>
      <c r="AF2056" s="59">
        <v>7.4</v>
      </c>
      <c r="AH2056" s="4" t="s">
        <v>49</v>
      </c>
      <c r="AJ2056" s="100">
        <v>7.8</v>
      </c>
      <c r="AL2056" s="4" t="s">
        <v>46</v>
      </c>
      <c r="AN2056" s="87">
        <v>6</v>
      </c>
      <c r="AP2056" s="100">
        <v>9.1999999999999993</v>
      </c>
      <c r="AR2056" s="4" t="s">
        <v>49</v>
      </c>
      <c r="AT2056" s="100">
        <v>9.6</v>
      </c>
      <c r="AV2056" s="4" t="s">
        <v>49</v>
      </c>
      <c r="AX2056" s="87">
        <v>17.2</v>
      </c>
      <c r="AZ2056" s="100">
        <v>7.6</v>
      </c>
      <c r="BB2056" s="100">
        <v>3.2</v>
      </c>
      <c r="BD2056" s="4" t="s">
        <v>50</v>
      </c>
      <c r="BF2056" s="87">
        <v>7.8</v>
      </c>
      <c r="BH2056" s="100" t="s">
        <v>48</v>
      </c>
      <c r="BI2056" s="69"/>
      <c r="BJ2056" s="81">
        <v>7.8</v>
      </c>
      <c r="BL2056" s="4" t="s">
        <v>49</v>
      </c>
      <c r="BN2056" s="4" t="s">
        <v>49</v>
      </c>
      <c r="BP2056" s="4" t="s">
        <v>49</v>
      </c>
      <c r="BR2056" s="1" t="s">
        <v>49</v>
      </c>
      <c r="BT2056" s="148">
        <v>5.6</v>
      </c>
      <c r="BV2056" s="1" t="s">
        <v>50</v>
      </c>
      <c r="BX2056" s="148">
        <v>4.5999999999999996</v>
      </c>
      <c r="BZ2056" s="148">
        <v>4.5999999999999996</v>
      </c>
    </row>
    <row r="2057" spans="2:78" x14ac:dyDescent="0.25">
      <c r="B2057" s="8">
        <v>2056</v>
      </c>
      <c r="C2057" s="8">
        <v>23</v>
      </c>
      <c r="D2057" s="8">
        <v>10</v>
      </c>
      <c r="E2057" s="8">
        <v>2021</v>
      </c>
      <c r="F2057" s="24" t="str">
        <f t="shared" si="179"/>
        <v>23/Oct/2021</v>
      </c>
      <c r="G2057" s="9" t="s">
        <v>22</v>
      </c>
      <c r="H2057" s="10" t="str">
        <f t="shared" si="176"/>
        <v>Sat</v>
      </c>
      <c r="I2057" s="10">
        <f t="shared" si="181"/>
        <v>1028</v>
      </c>
      <c r="J2057" s="8">
        <f t="shared" si="177"/>
        <v>145</v>
      </c>
      <c r="K2057" s="1">
        <f t="shared" si="180"/>
        <v>34</v>
      </c>
      <c r="L2057" s="1">
        <f t="shared" si="178"/>
        <v>3</v>
      </c>
      <c r="N2057" s="1" t="s">
        <v>50</v>
      </c>
      <c r="P2057" s="4" t="s">
        <v>50</v>
      </c>
      <c r="R2057" s="4" t="s">
        <v>49</v>
      </c>
      <c r="T2057" s="4" t="s">
        <v>49</v>
      </c>
      <c r="V2057" s="17" t="s">
        <v>50</v>
      </c>
      <c r="W2057" s="17"/>
      <c r="X2057" s="59">
        <v>1</v>
      </c>
      <c r="Y2057" s="69"/>
      <c r="Z2057" s="100">
        <v>4.2</v>
      </c>
      <c r="AA2057" s="69"/>
      <c r="AB2057" s="59">
        <v>3.2</v>
      </c>
      <c r="AC2057" s="69"/>
      <c r="AD2057" s="100">
        <v>7.8</v>
      </c>
      <c r="AE2057" s="69"/>
      <c r="AF2057" s="59">
        <v>3.6</v>
      </c>
      <c r="AH2057" s="4" t="s">
        <v>49</v>
      </c>
      <c r="AJ2057" s="100">
        <v>4</v>
      </c>
      <c r="AL2057" s="4" t="s">
        <v>46</v>
      </c>
      <c r="AN2057" s="87">
        <v>2.4</v>
      </c>
      <c r="AP2057" s="100">
        <v>3.4</v>
      </c>
      <c r="AR2057" s="4" t="s">
        <v>49</v>
      </c>
      <c r="AT2057" s="100">
        <v>4.8</v>
      </c>
      <c r="AV2057" s="4" t="s">
        <v>49</v>
      </c>
      <c r="AX2057" s="87">
        <v>8</v>
      </c>
      <c r="AZ2057" s="100">
        <v>4.2</v>
      </c>
      <c r="BB2057" s="100">
        <v>2.2000000000000002</v>
      </c>
      <c r="BD2057" s="4" t="s">
        <v>50</v>
      </c>
      <c r="BF2057" s="87">
        <v>3.6</v>
      </c>
      <c r="BH2057" s="100" t="s">
        <v>48</v>
      </c>
      <c r="BI2057" s="69"/>
      <c r="BJ2057" s="81">
        <v>3</v>
      </c>
      <c r="BL2057" s="4" t="s">
        <v>49</v>
      </c>
      <c r="BN2057" s="4" t="s">
        <v>49</v>
      </c>
      <c r="BP2057" s="4" t="s">
        <v>49</v>
      </c>
      <c r="BR2057" s="1" t="s">
        <v>49</v>
      </c>
      <c r="BT2057" s="148">
        <v>3.4</v>
      </c>
      <c r="BV2057" s="1" t="s">
        <v>50</v>
      </c>
      <c r="BX2057" s="148">
        <v>2.6</v>
      </c>
      <c r="BZ2057" s="148">
        <v>3.5</v>
      </c>
    </row>
    <row r="2058" spans="2:78" x14ac:dyDescent="0.25">
      <c r="B2058" s="8">
        <v>2057</v>
      </c>
      <c r="C2058" s="8">
        <v>24</v>
      </c>
      <c r="D2058" s="8">
        <v>10</v>
      </c>
      <c r="E2058" s="8">
        <v>2021</v>
      </c>
      <c r="F2058" s="24" t="str">
        <f t="shared" si="179"/>
        <v>24/Oct/2021</v>
      </c>
      <c r="G2058" s="9" t="s">
        <v>21</v>
      </c>
      <c r="H2058" s="10" t="str">
        <f t="shared" si="176"/>
        <v>Sun</v>
      </c>
      <c r="I2058" s="10">
        <f t="shared" si="181"/>
        <v>1029</v>
      </c>
      <c r="J2058" s="8">
        <f t="shared" si="177"/>
        <v>145</v>
      </c>
      <c r="K2058" s="1">
        <f t="shared" si="180"/>
        <v>34</v>
      </c>
      <c r="L2058" s="1">
        <f t="shared" si="178"/>
        <v>3</v>
      </c>
      <c r="N2058" s="1" t="s">
        <v>50</v>
      </c>
      <c r="P2058" s="4" t="s">
        <v>50</v>
      </c>
      <c r="R2058" s="4" t="s">
        <v>49</v>
      </c>
      <c r="T2058" s="4" t="s">
        <v>49</v>
      </c>
      <c r="V2058" s="17" t="s">
        <v>50</v>
      </c>
      <c r="W2058" s="17"/>
      <c r="X2058" s="59">
        <v>1.4</v>
      </c>
      <c r="Y2058" s="69"/>
      <c r="Z2058" s="100">
        <v>8.6</v>
      </c>
      <c r="AA2058" s="69"/>
      <c r="AB2058" s="59">
        <v>7.2</v>
      </c>
      <c r="AC2058" s="69"/>
      <c r="AD2058" s="100">
        <v>15.2</v>
      </c>
      <c r="AE2058" s="69"/>
      <c r="AF2058" s="59">
        <v>7</v>
      </c>
      <c r="AH2058" s="4" t="s">
        <v>49</v>
      </c>
      <c r="AJ2058" s="100">
        <v>7.4</v>
      </c>
      <c r="AL2058" s="4" t="s">
        <v>46</v>
      </c>
      <c r="AN2058" s="87">
        <v>5.6</v>
      </c>
      <c r="AP2058" s="100">
        <v>9.1999999999999993</v>
      </c>
      <c r="AR2058" s="4" t="s">
        <v>49</v>
      </c>
      <c r="AT2058" s="100">
        <v>9.1999999999999993</v>
      </c>
      <c r="AV2058" s="4" t="s">
        <v>49</v>
      </c>
      <c r="AX2058" s="87">
        <v>16.2</v>
      </c>
      <c r="AZ2058" s="100">
        <v>8</v>
      </c>
      <c r="BB2058" s="100">
        <v>3</v>
      </c>
      <c r="BD2058" s="4" t="s">
        <v>50</v>
      </c>
      <c r="BF2058" s="87">
        <v>6.4</v>
      </c>
      <c r="BH2058" s="100" t="s">
        <v>48</v>
      </c>
      <c r="BI2058" s="69"/>
      <c r="BJ2058" s="81">
        <v>8.1999999999999993</v>
      </c>
      <c r="BL2058" s="4" t="s">
        <v>49</v>
      </c>
      <c r="BN2058" s="4" t="s">
        <v>49</v>
      </c>
      <c r="BP2058" s="4" t="s">
        <v>49</v>
      </c>
      <c r="BR2058" s="1" t="s">
        <v>49</v>
      </c>
      <c r="BT2058" s="148">
        <v>4.4000000000000004</v>
      </c>
      <c r="BV2058" s="1" t="s">
        <v>50</v>
      </c>
      <c r="BX2058" s="148">
        <v>5.6</v>
      </c>
      <c r="BZ2058" s="148">
        <v>6.6</v>
      </c>
    </row>
    <row r="2059" spans="2:78" x14ac:dyDescent="0.25">
      <c r="B2059" s="8">
        <v>2058</v>
      </c>
      <c r="C2059" s="8">
        <v>24</v>
      </c>
      <c r="D2059" s="8">
        <v>10</v>
      </c>
      <c r="E2059" s="8">
        <v>2021</v>
      </c>
      <c r="F2059" s="24" t="str">
        <f t="shared" si="179"/>
        <v>24/Oct/2021</v>
      </c>
      <c r="G2059" s="9" t="s">
        <v>22</v>
      </c>
      <c r="H2059" s="10" t="str">
        <f t="shared" si="176"/>
        <v>Sun</v>
      </c>
      <c r="I2059" s="10">
        <f t="shared" si="181"/>
        <v>1029</v>
      </c>
      <c r="J2059" s="8">
        <f t="shared" si="177"/>
        <v>145</v>
      </c>
      <c r="K2059" s="1">
        <f t="shared" si="180"/>
        <v>34</v>
      </c>
      <c r="L2059" s="1">
        <f t="shared" si="178"/>
        <v>3</v>
      </c>
      <c r="N2059" s="1" t="s">
        <v>50</v>
      </c>
      <c r="P2059" s="4" t="s">
        <v>50</v>
      </c>
      <c r="R2059" s="4" t="s">
        <v>49</v>
      </c>
      <c r="T2059" s="4" t="s">
        <v>49</v>
      </c>
      <c r="V2059" s="17" t="s">
        <v>50</v>
      </c>
      <c r="W2059" s="17"/>
      <c r="X2059" s="59">
        <v>1</v>
      </c>
      <c r="Y2059" s="69"/>
      <c r="Z2059" s="100">
        <v>2.2000000000000002</v>
      </c>
      <c r="AA2059" s="69"/>
      <c r="AB2059" s="59">
        <v>3.8</v>
      </c>
      <c r="AC2059" s="69"/>
      <c r="AD2059" s="100">
        <v>6.4</v>
      </c>
      <c r="AE2059" s="69"/>
      <c r="AF2059" s="59">
        <v>2.8</v>
      </c>
      <c r="AH2059" s="4" t="s">
        <v>49</v>
      </c>
      <c r="AJ2059" s="100">
        <v>3.8</v>
      </c>
      <c r="AL2059" s="4" t="s">
        <v>46</v>
      </c>
      <c r="AN2059" s="87">
        <v>2.8</v>
      </c>
      <c r="AP2059" s="100">
        <v>3.6</v>
      </c>
      <c r="AR2059" s="4" t="s">
        <v>49</v>
      </c>
      <c r="AT2059" s="100">
        <v>3</v>
      </c>
      <c r="AV2059" s="4" t="s">
        <v>49</v>
      </c>
      <c r="AX2059" s="87">
        <v>6.2</v>
      </c>
      <c r="AZ2059" s="100">
        <v>3.4</v>
      </c>
      <c r="BB2059" s="100">
        <v>1.4</v>
      </c>
      <c r="BD2059" s="4" t="s">
        <v>50</v>
      </c>
      <c r="BF2059" s="87">
        <v>4.8</v>
      </c>
      <c r="BH2059" s="100" t="s">
        <v>48</v>
      </c>
      <c r="BI2059" s="69"/>
      <c r="BJ2059" s="81">
        <v>2.8</v>
      </c>
      <c r="BL2059" s="4" t="s">
        <v>49</v>
      </c>
      <c r="BN2059" s="4" t="s">
        <v>49</v>
      </c>
      <c r="BP2059" s="4" t="s">
        <v>49</v>
      </c>
      <c r="BR2059" s="1" t="s">
        <v>49</v>
      </c>
      <c r="BT2059" s="148">
        <v>3.6</v>
      </c>
      <c r="BV2059" s="1" t="s">
        <v>50</v>
      </c>
      <c r="BX2059" s="148">
        <v>1.6</v>
      </c>
      <c r="BZ2059" s="148">
        <v>2.6</v>
      </c>
    </row>
    <row r="2060" spans="2:78" x14ac:dyDescent="0.25">
      <c r="B2060" s="8">
        <v>2059</v>
      </c>
      <c r="C2060" s="8">
        <v>25</v>
      </c>
      <c r="D2060" s="8">
        <v>10</v>
      </c>
      <c r="E2060" s="8">
        <v>2021</v>
      </c>
      <c r="F2060" s="24" t="str">
        <f t="shared" si="179"/>
        <v>25/Oct/2021</v>
      </c>
      <c r="G2060" s="9" t="s">
        <v>21</v>
      </c>
      <c r="H2060" s="10" t="str">
        <f t="shared" si="176"/>
        <v>Mon</v>
      </c>
      <c r="I2060" s="10">
        <f t="shared" si="181"/>
        <v>1030</v>
      </c>
      <c r="J2060" s="8">
        <f t="shared" si="177"/>
        <v>146</v>
      </c>
      <c r="K2060" s="1">
        <f t="shared" si="180"/>
        <v>34</v>
      </c>
      <c r="L2060" s="1">
        <f t="shared" si="178"/>
        <v>3</v>
      </c>
      <c r="N2060" s="1" t="s">
        <v>50</v>
      </c>
      <c r="P2060" s="4" t="s">
        <v>50</v>
      </c>
      <c r="R2060" s="4" t="s">
        <v>49</v>
      </c>
      <c r="T2060" s="4" t="s">
        <v>49</v>
      </c>
      <c r="V2060" s="17" t="s">
        <v>50</v>
      </c>
      <c r="W2060" s="17"/>
      <c r="X2060" s="59">
        <v>2.4</v>
      </c>
      <c r="Y2060" s="69"/>
      <c r="Z2060" s="100">
        <v>9</v>
      </c>
      <c r="AA2060" s="69"/>
      <c r="AB2060" s="59">
        <v>8.6</v>
      </c>
      <c r="AC2060" s="69"/>
      <c r="AD2060" s="100">
        <v>15.2</v>
      </c>
      <c r="AE2060" s="69"/>
      <c r="AF2060" s="59">
        <v>7</v>
      </c>
      <c r="AH2060" s="4" t="s">
        <v>49</v>
      </c>
      <c r="AJ2060" s="100">
        <v>8</v>
      </c>
      <c r="AL2060" s="4" t="s">
        <v>46</v>
      </c>
      <c r="AN2060" s="87">
        <v>5</v>
      </c>
      <c r="AP2060" s="100">
        <v>9.4</v>
      </c>
      <c r="AR2060" s="4" t="s">
        <v>49</v>
      </c>
      <c r="AT2060" s="100">
        <v>10.4</v>
      </c>
      <c r="AV2060" s="4" t="s">
        <v>49</v>
      </c>
      <c r="AX2060" s="87">
        <v>15.6</v>
      </c>
      <c r="AZ2060" s="100">
        <v>7.8</v>
      </c>
      <c r="BB2060" s="100">
        <v>2.8</v>
      </c>
      <c r="BD2060" s="4" t="s">
        <v>50</v>
      </c>
      <c r="BF2060" s="87">
        <v>6</v>
      </c>
      <c r="BH2060" s="100" t="s">
        <v>48</v>
      </c>
      <c r="BI2060" s="69"/>
      <c r="BJ2060" s="81">
        <v>8.8000000000000007</v>
      </c>
      <c r="BL2060" s="4" t="s">
        <v>49</v>
      </c>
      <c r="BN2060" s="4" t="s">
        <v>49</v>
      </c>
      <c r="BP2060" s="4" t="s">
        <v>49</v>
      </c>
      <c r="BR2060" s="1" t="s">
        <v>49</v>
      </c>
      <c r="BT2060" s="148">
        <v>6</v>
      </c>
      <c r="BV2060" s="1" t="s">
        <v>50</v>
      </c>
      <c r="BX2060" s="148">
        <v>5.2</v>
      </c>
      <c r="BZ2060" s="148">
        <v>4.8</v>
      </c>
    </row>
    <row r="2061" spans="2:78" x14ac:dyDescent="0.25">
      <c r="B2061" s="8">
        <v>2060</v>
      </c>
      <c r="C2061" s="8">
        <v>25</v>
      </c>
      <c r="D2061" s="8">
        <v>10</v>
      </c>
      <c r="E2061" s="8">
        <v>2021</v>
      </c>
      <c r="F2061" s="24" t="str">
        <f t="shared" si="179"/>
        <v>25/Oct/2021</v>
      </c>
      <c r="G2061" s="9" t="s">
        <v>22</v>
      </c>
      <c r="H2061" s="10" t="str">
        <f t="shared" si="176"/>
        <v>Mon</v>
      </c>
      <c r="I2061" s="10">
        <f t="shared" si="181"/>
        <v>1030</v>
      </c>
      <c r="J2061" s="8">
        <f t="shared" si="177"/>
        <v>146</v>
      </c>
      <c r="K2061" s="1">
        <f t="shared" si="180"/>
        <v>34</v>
      </c>
      <c r="L2061" s="1">
        <f t="shared" si="178"/>
        <v>3</v>
      </c>
      <c r="N2061" s="1" t="s">
        <v>50</v>
      </c>
      <c r="P2061" s="4" t="s">
        <v>50</v>
      </c>
      <c r="R2061" s="4" t="s">
        <v>49</v>
      </c>
      <c r="T2061" s="4" t="s">
        <v>49</v>
      </c>
      <c r="V2061" s="17" t="s">
        <v>50</v>
      </c>
      <c r="W2061" s="17"/>
      <c r="X2061" s="59">
        <v>1</v>
      </c>
      <c r="Y2061" s="69"/>
      <c r="Z2061" s="100">
        <v>3.2</v>
      </c>
      <c r="AA2061" s="69"/>
      <c r="AB2061" s="59">
        <v>3.2</v>
      </c>
      <c r="AC2061" s="69"/>
      <c r="AD2061" s="100">
        <v>7.4</v>
      </c>
      <c r="AE2061" s="69"/>
      <c r="AF2061" s="59">
        <v>3.8</v>
      </c>
      <c r="AH2061" s="4" t="s">
        <v>49</v>
      </c>
      <c r="AJ2061" s="100">
        <v>3.4</v>
      </c>
      <c r="AL2061" s="4" t="s">
        <v>46</v>
      </c>
      <c r="AN2061" s="87">
        <v>3.4</v>
      </c>
      <c r="AP2061" s="100">
        <v>3.6</v>
      </c>
      <c r="AR2061" s="4" t="s">
        <v>49</v>
      </c>
      <c r="AT2061" s="100">
        <v>4.2</v>
      </c>
      <c r="AV2061" s="4" t="s">
        <v>49</v>
      </c>
      <c r="AX2061" s="87">
        <v>7.8</v>
      </c>
      <c r="AZ2061" s="100">
        <v>2.6</v>
      </c>
      <c r="BB2061" s="100">
        <v>2.8</v>
      </c>
      <c r="BD2061" s="4" t="s">
        <v>50</v>
      </c>
      <c r="BF2061" s="87">
        <v>4.5999999999999996</v>
      </c>
      <c r="BH2061" s="100" t="s">
        <v>48</v>
      </c>
      <c r="BI2061" s="69"/>
      <c r="BJ2061" s="81">
        <v>5.2</v>
      </c>
      <c r="BL2061" s="4" t="s">
        <v>49</v>
      </c>
      <c r="BN2061" s="4" t="s">
        <v>49</v>
      </c>
      <c r="BP2061" s="4" t="s">
        <v>49</v>
      </c>
      <c r="BR2061" s="1" t="s">
        <v>49</v>
      </c>
      <c r="BT2061" s="148">
        <v>2.2000000000000002</v>
      </c>
      <c r="BV2061" s="1" t="s">
        <v>50</v>
      </c>
      <c r="BX2061" s="148">
        <v>3.2</v>
      </c>
      <c r="BZ2061" s="148">
        <v>2.8</v>
      </c>
    </row>
    <row r="2062" spans="2:78" x14ac:dyDescent="0.25">
      <c r="B2062" s="8">
        <v>2061</v>
      </c>
      <c r="C2062" s="8">
        <v>26</v>
      </c>
      <c r="D2062" s="8">
        <v>10</v>
      </c>
      <c r="E2062" s="8">
        <v>2021</v>
      </c>
      <c r="F2062" s="24" t="str">
        <f t="shared" si="179"/>
        <v>26/Oct/2021</v>
      </c>
      <c r="G2062" s="9" t="s">
        <v>21</v>
      </c>
      <c r="H2062" s="10" t="str">
        <f t="shared" si="176"/>
        <v>Tue</v>
      </c>
      <c r="I2062" s="10">
        <f t="shared" si="181"/>
        <v>1031</v>
      </c>
      <c r="J2062" s="8">
        <f t="shared" si="177"/>
        <v>146</v>
      </c>
      <c r="K2062" s="1">
        <f t="shared" si="180"/>
        <v>34</v>
      </c>
      <c r="L2062" s="1">
        <f t="shared" si="178"/>
        <v>3</v>
      </c>
      <c r="N2062" s="1" t="s">
        <v>50</v>
      </c>
      <c r="P2062" s="4" t="s">
        <v>50</v>
      </c>
      <c r="R2062" s="4" t="s">
        <v>49</v>
      </c>
      <c r="T2062" s="4" t="s">
        <v>49</v>
      </c>
      <c r="V2062" s="17" t="s">
        <v>50</v>
      </c>
      <c r="W2062" s="17"/>
      <c r="X2062" s="59">
        <v>1.8</v>
      </c>
      <c r="Y2062" s="69"/>
      <c r="Z2062" s="100">
        <v>5.8</v>
      </c>
      <c r="AA2062" s="69"/>
      <c r="AB2062" s="59">
        <v>7.2</v>
      </c>
      <c r="AC2062" s="69"/>
      <c r="AD2062" s="100">
        <v>13.2</v>
      </c>
      <c r="AE2062" s="69"/>
      <c r="AF2062" s="59">
        <v>7.4</v>
      </c>
      <c r="AH2062" s="4" t="s">
        <v>49</v>
      </c>
      <c r="AJ2062" s="100">
        <v>7</v>
      </c>
      <c r="AL2062" s="4" t="s">
        <v>46</v>
      </c>
      <c r="AN2062" s="87">
        <v>5.2</v>
      </c>
      <c r="AP2062" s="100">
        <v>6.6</v>
      </c>
      <c r="AR2062" s="4" t="s">
        <v>49</v>
      </c>
      <c r="AT2062" s="100">
        <v>9.8000000000000007</v>
      </c>
      <c r="AV2062" s="4" t="s">
        <v>49</v>
      </c>
      <c r="AX2062" s="87">
        <v>14.4</v>
      </c>
      <c r="AZ2062" s="100">
        <v>7.8</v>
      </c>
      <c r="BB2062" s="100">
        <v>2.8</v>
      </c>
      <c r="BD2062" s="4" t="s">
        <v>50</v>
      </c>
      <c r="BF2062" s="87">
        <v>7</v>
      </c>
      <c r="BH2062" s="100" t="s">
        <v>48</v>
      </c>
      <c r="BI2062" s="69"/>
      <c r="BJ2062" s="81">
        <v>5.6</v>
      </c>
      <c r="BL2062" s="4" t="s">
        <v>49</v>
      </c>
      <c r="BN2062" s="4" t="s">
        <v>49</v>
      </c>
      <c r="BP2062" s="4" t="s">
        <v>49</v>
      </c>
      <c r="BR2062" s="1" t="s">
        <v>49</v>
      </c>
      <c r="BT2062" s="148">
        <v>5.4</v>
      </c>
      <c r="BV2062" s="1" t="s">
        <v>50</v>
      </c>
      <c r="BX2062" s="148">
        <v>3.6</v>
      </c>
      <c r="BZ2062" s="148">
        <v>6.4</v>
      </c>
    </row>
    <row r="2063" spans="2:78" x14ac:dyDescent="0.25">
      <c r="B2063" s="8">
        <v>2062</v>
      </c>
      <c r="C2063" s="8">
        <v>26</v>
      </c>
      <c r="D2063" s="8">
        <v>10</v>
      </c>
      <c r="E2063" s="8">
        <v>2021</v>
      </c>
      <c r="F2063" s="24" t="str">
        <f t="shared" si="179"/>
        <v>26/Oct/2021</v>
      </c>
      <c r="G2063" s="9" t="s">
        <v>22</v>
      </c>
      <c r="H2063" s="10" t="str">
        <f t="shared" si="176"/>
        <v>Tue</v>
      </c>
      <c r="I2063" s="10">
        <f t="shared" si="181"/>
        <v>1031</v>
      </c>
      <c r="J2063" s="8">
        <f t="shared" si="177"/>
        <v>146</v>
      </c>
      <c r="K2063" s="1">
        <f t="shared" si="180"/>
        <v>34</v>
      </c>
      <c r="L2063" s="1">
        <f t="shared" si="178"/>
        <v>3</v>
      </c>
      <c r="N2063" s="1" t="s">
        <v>50</v>
      </c>
      <c r="P2063" s="4" t="s">
        <v>50</v>
      </c>
      <c r="R2063" s="4" t="s">
        <v>49</v>
      </c>
      <c r="T2063" s="4" t="s">
        <v>49</v>
      </c>
      <c r="V2063" s="17" t="s">
        <v>50</v>
      </c>
      <c r="W2063" s="17"/>
      <c r="X2063" s="59">
        <v>1</v>
      </c>
      <c r="Y2063" s="69"/>
      <c r="Z2063" s="100">
        <v>4.4000000000000004</v>
      </c>
      <c r="AA2063" s="69"/>
      <c r="AB2063" s="59">
        <v>3.2</v>
      </c>
      <c r="AC2063" s="69"/>
      <c r="AD2063" s="100">
        <v>7</v>
      </c>
      <c r="AE2063" s="69"/>
      <c r="AF2063" s="59">
        <v>5.6</v>
      </c>
      <c r="AH2063" s="4" t="s">
        <v>49</v>
      </c>
      <c r="AJ2063" s="100">
        <v>3.2</v>
      </c>
      <c r="AL2063" s="4" t="s">
        <v>46</v>
      </c>
      <c r="AN2063" s="87">
        <v>1.8</v>
      </c>
      <c r="AP2063" s="100">
        <v>5.2</v>
      </c>
      <c r="AR2063" s="4" t="s">
        <v>49</v>
      </c>
      <c r="AT2063" s="100">
        <v>4.4000000000000004</v>
      </c>
      <c r="AV2063" s="4" t="s">
        <v>49</v>
      </c>
      <c r="AX2063" s="87">
        <v>7.6</v>
      </c>
      <c r="AZ2063" s="100">
        <v>2</v>
      </c>
      <c r="BB2063" s="100">
        <v>1.6</v>
      </c>
      <c r="BD2063" s="4" t="s">
        <v>50</v>
      </c>
      <c r="BF2063" s="87">
        <v>5.2</v>
      </c>
      <c r="BH2063" s="100" t="s">
        <v>48</v>
      </c>
      <c r="BI2063" s="69"/>
      <c r="BJ2063" s="81">
        <v>5.2</v>
      </c>
      <c r="BL2063" s="4" t="s">
        <v>49</v>
      </c>
      <c r="BN2063" s="4" t="s">
        <v>49</v>
      </c>
      <c r="BP2063" s="4" t="s">
        <v>49</v>
      </c>
      <c r="BR2063" s="1" t="s">
        <v>49</v>
      </c>
      <c r="BT2063" s="148">
        <v>2.8</v>
      </c>
      <c r="BV2063" s="1" t="s">
        <v>50</v>
      </c>
      <c r="BX2063" s="148">
        <v>2.2000000000000002</v>
      </c>
      <c r="BZ2063" s="148">
        <v>3.2</v>
      </c>
    </row>
    <row r="2064" spans="2:78" x14ac:dyDescent="0.25">
      <c r="B2064" s="8">
        <v>2063</v>
      </c>
      <c r="C2064" s="8">
        <v>27</v>
      </c>
      <c r="D2064" s="8">
        <v>10</v>
      </c>
      <c r="E2064" s="8">
        <v>2021</v>
      </c>
      <c r="F2064" s="24" t="str">
        <f t="shared" si="179"/>
        <v>27/Oct/2021</v>
      </c>
      <c r="G2064" s="9" t="s">
        <v>21</v>
      </c>
      <c r="H2064" s="10" t="str">
        <f t="shared" si="176"/>
        <v>Wed</v>
      </c>
      <c r="I2064" s="10">
        <f t="shared" si="181"/>
        <v>1032</v>
      </c>
      <c r="J2064" s="8">
        <f t="shared" si="177"/>
        <v>146</v>
      </c>
      <c r="K2064" s="1">
        <f t="shared" si="180"/>
        <v>34</v>
      </c>
      <c r="L2064" s="1">
        <f t="shared" si="178"/>
        <v>3</v>
      </c>
      <c r="N2064" s="1" t="s">
        <v>50</v>
      </c>
      <c r="P2064" s="4" t="s">
        <v>50</v>
      </c>
      <c r="R2064" s="4" t="s">
        <v>49</v>
      </c>
      <c r="T2064" s="4" t="s">
        <v>49</v>
      </c>
      <c r="V2064" s="17" t="s">
        <v>50</v>
      </c>
      <c r="W2064" s="17"/>
      <c r="X2064" s="59">
        <v>2.2000000000000002</v>
      </c>
      <c r="Y2064" s="69"/>
      <c r="Z2064" s="100">
        <v>8.8000000000000007</v>
      </c>
      <c r="AA2064" s="69"/>
      <c r="AB2064" s="59">
        <v>6.8</v>
      </c>
      <c r="AC2064" s="69"/>
      <c r="AD2064" s="100">
        <v>9.4</v>
      </c>
      <c r="AE2064" s="69"/>
      <c r="AF2064" s="59">
        <v>6.6</v>
      </c>
      <c r="AH2064" s="4" t="s">
        <v>49</v>
      </c>
      <c r="AJ2064" s="100">
        <v>6.4</v>
      </c>
      <c r="AL2064" s="4" t="s">
        <v>46</v>
      </c>
      <c r="AN2064" s="87">
        <v>5.6</v>
      </c>
      <c r="AP2064" s="100">
        <v>8.6</v>
      </c>
      <c r="AR2064" s="4" t="s">
        <v>49</v>
      </c>
      <c r="AT2064" s="100">
        <v>9</v>
      </c>
      <c r="AV2064" s="4" t="s">
        <v>49</v>
      </c>
      <c r="AX2064" s="87">
        <v>14.4</v>
      </c>
      <c r="AZ2064" s="100">
        <v>6.6</v>
      </c>
      <c r="BB2064" s="100">
        <v>3.4</v>
      </c>
      <c r="BD2064" s="4" t="s">
        <v>50</v>
      </c>
      <c r="BF2064" s="87">
        <v>7.4</v>
      </c>
      <c r="BH2064" s="100" t="s">
        <v>48</v>
      </c>
      <c r="BI2064" s="69"/>
      <c r="BJ2064" s="81">
        <v>6.6</v>
      </c>
      <c r="BL2064" s="4" t="s">
        <v>49</v>
      </c>
      <c r="BN2064" s="4" t="s">
        <v>49</v>
      </c>
      <c r="BP2064" s="4" t="s">
        <v>49</v>
      </c>
      <c r="BR2064" s="1" t="s">
        <v>49</v>
      </c>
      <c r="BT2064" s="148">
        <v>5.4</v>
      </c>
      <c r="BV2064" s="1" t="s">
        <v>50</v>
      </c>
      <c r="BX2064" s="148">
        <v>5.4</v>
      </c>
      <c r="BZ2064" s="148">
        <v>6.4</v>
      </c>
    </row>
    <row r="2065" spans="2:78" x14ac:dyDescent="0.25">
      <c r="B2065" s="8">
        <v>2064</v>
      </c>
      <c r="C2065" s="8">
        <v>27</v>
      </c>
      <c r="D2065" s="8">
        <v>10</v>
      </c>
      <c r="E2065" s="8">
        <v>2021</v>
      </c>
      <c r="F2065" s="24" t="str">
        <f t="shared" si="179"/>
        <v>27/Oct/2021</v>
      </c>
      <c r="G2065" s="9" t="s">
        <v>22</v>
      </c>
      <c r="H2065" s="10" t="str">
        <f t="shared" ref="H2065:H2128" si="182">TEXT(F2065,"ddd")</f>
        <v>Wed</v>
      </c>
      <c r="I2065" s="10">
        <f t="shared" si="181"/>
        <v>1032</v>
      </c>
      <c r="J2065" s="8">
        <f t="shared" ref="J2065:J2128" si="183">IF(H2065=H2064,IF(_xlfn.ISOWEEKNUM(F2065)-_xlfn.ISOWEEKNUM(F2064)=1,J2064+1,J2064),IF(H2065=H2062,IF(_xlfn.ISOWEEKNUM(F2065)-_xlfn.ISOWEEKNUM(F2064)=1,J2064+1,J2064),IF(H2065=H2060,IF(_xlfn.ISOWEEKNUM(F2065)-_xlfn.ISOWEEKNUM(F2064)=1,J2064+1,J2064),IF(H2065=H2058,IF(_xlfn.ISOWEEKNUM(F2065)-_xlfn.ISOWEEKNUM(F2064)=1,J2064+1,J2064),IF(H2065=H2056,IF(_xlfn.ISOWEEKNUM(F2065)-_xlfn.ISOWEEKNUM(F2064)=1,J2064+1,J2064),IF(H2065=H2054,IF(_xlfn.ISOWEEKNUM(F2065)-_xlfn.ISOWEEKNUM(F2064)=1,J2064+1,J2064),IF(H2065=H2052,IF(_xlfn.ISOWEEKNUM(F2065)-_xlfn.ISOWEEKNUM(F2064)=1,J2064+1,J2064),-1)))))))</f>
        <v>146</v>
      </c>
      <c r="K2065" s="1">
        <f t="shared" si="180"/>
        <v>34</v>
      </c>
      <c r="L2065" s="1">
        <f t="shared" si="178"/>
        <v>3</v>
      </c>
      <c r="N2065" s="1" t="s">
        <v>50</v>
      </c>
      <c r="P2065" s="4" t="s">
        <v>50</v>
      </c>
      <c r="R2065" s="4" t="s">
        <v>49</v>
      </c>
      <c r="T2065" s="4" t="s">
        <v>49</v>
      </c>
      <c r="V2065" s="17" t="s">
        <v>50</v>
      </c>
      <c r="W2065" s="17"/>
      <c r="X2065" s="59">
        <v>1</v>
      </c>
      <c r="Y2065" s="69"/>
      <c r="Z2065" s="100">
        <v>3.6</v>
      </c>
      <c r="AA2065" s="69"/>
      <c r="AB2065" s="59">
        <v>3.6</v>
      </c>
      <c r="AC2065" s="69"/>
      <c r="AD2065" s="100">
        <v>6</v>
      </c>
      <c r="AE2065" s="69"/>
      <c r="AF2065" s="59">
        <v>3.6</v>
      </c>
      <c r="AH2065" s="4" t="s">
        <v>49</v>
      </c>
      <c r="AJ2065" s="100">
        <v>3.4</v>
      </c>
      <c r="AL2065" s="4" t="s">
        <v>46</v>
      </c>
      <c r="AN2065" s="87">
        <v>2.2000000000000002</v>
      </c>
      <c r="AP2065" s="100">
        <v>3.8</v>
      </c>
      <c r="AR2065" s="4" t="s">
        <v>49</v>
      </c>
      <c r="AT2065" s="100">
        <v>4.2</v>
      </c>
      <c r="AV2065" s="4" t="s">
        <v>49</v>
      </c>
      <c r="AX2065" s="87">
        <v>10</v>
      </c>
      <c r="AZ2065" s="100">
        <v>3.4</v>
      </c>
      <c r="BB2065" s="100">
        <v>1.6</v>
      </c>
      <c r="BD2065" s="4" t="s">
        <v>50</v>
      </c>
      <c r="BF2065" s="87">
        <v>3.6</v>
      </c>
      <c r="BH2065" s="100" t="s">
        <v>48</v>
      </c>
      <c r="BI2065" s="69"/>
      <c r="BJ2065" s="81">
        <v>5.8</v>
      </c>
      <c r="BL2065" s="4" t="s">
        <v>49</v>
      </c>
      <c r="BN2065" s="4" t="s">
        <v>49</v>
      </c>
      <c r="BP2065" s="4" t="s">
        <v>49</v>
      </c>
      <c r="BR2065" s="1" t="s">
        <v>49</v>
      </c>
      <c r="BT2065" s="148">
        <v>2.2000000000000002</v>
      </c>
      <c r="BV2065" s="1" t="s">
        <v>50</v>
      </c>
      <c r="BX2065" s="148">
        <v>2.2000000000000002</v>
      </c>
      <c r="BZ2065" s="148">
        <v>3</v>
      </c>
    </row>
    <row r="2066" spans="2:78" x14ac:dyDescent="0.25">
      <c r="B2066" s="8">
        <v>2065</v>
      </c>
      <c r="C2066" s="8">
        <v>28</v>
      </c>
      <c r="D2066" s="8">
        <v>10</v>
      </c>
      <c r="E2066" s="8">
        <v>2021</v>
      </c>
      <c r="F2066" s="24" t="str">
        <f t="shared" si="179"/>
        <v>28/Oct/2021</v>
      </c>
      <c r="G2066" s="9" t="s">
        <v>21</v>
      </c>
      <c r="H2066" s="10" t="str">
        <f t="shared" si="182"/>
        <v>Thu</v>
      </c>
      <c r="I2066" s="10">
        <f t="shared" si="181"/>
        <v>1033</v>
      </c>
      <c r="J2066" s="8">
        <f t="shared" si="183"/>
        <v>146</v>
      </c>
      <c r="K2066" s="1">
        <f t="shared" si="180"/>
        <v>34</v>
      </c>
      <c r="L2066" s="1">
        <f t="shared" si="178"/>
        <v>3</v>
      </c>
      <c r="N2066" s="1" t="s">
        <v>50</v>
      </c>
      <c r="P2066" s="4" t="s">
        <v>50</v>
      </c>
      <c r="R2066" s="4" t="s">
        <v>49</v>
      </c>
      <c r="T2066" s="4" t="s">
        <v>49</v>
      </c>
      <c r="V2066" s="17" t="s">
        <v>50</v>
      </c>
      <c r="W2066" s="17"/>
      <c r="X2066" s="59">
        <v>2.2000000000000002</v>
      </c>
      <c r="Y2066" s="69"/>
      <c r="Z2066" s="100">
        <v>8.6</v>
      </c>
      <c r="AA2066" s="69"/>
      <c r="AB2066" s="59">
        <v>7.2</v>
      </c>
      <c r="AC2066" s="69"/>
      <c r="AD2066" s="100">
        <v>13.8</v>
      </c>
      <c r="AE2066" s="69"/>
      <c r="AF2066" s="59">
        <v>7.2</v>
      </c>
      <c r="AH2066" s="4" t="s">
        <v>49</v>
      </c>
      <c r="AJ2066" s="100">
        <v>7.2</v>
      </c>
      <c r="AL2066" s="4" t="s">
        <v>46</v>
      </c>
      <c r="AN2066" s="87">
        <v>6.2</v>
      </c>
      <c r="AP2066" s="100">
        <v>9.1999999999999993</v>
      </c>
      <c r="AR2066" s="4" t="s">
        <v>49</v>
      </c>
      <c r="AT2066" s="100">
        <v>9.4</v>
      </c>
      <c r="AV2066" s="4" t="s">
        <v>49</v>
      </c>
      <c r="AX2066" s="87">
        <v>16</v>
      </c>
      <c r="AZ2066" s="100">
        <v>7.2</v>
      </c>
      <c r="BB2066" s="100">
        <v>3.2</v>
      </c>
      <c r="BD2066" s="4" t="s">
        <v>50</v>
      </c>
      <c r="BF2066" s="87">
        <v>6.2</v>
      </c>
      <c r="BH2066" s="100" t="s">
        <v>48</v>
      </c>
      <c r="BI2066" s="69"/>
      <c r="BJ2066" s="81">
        <v>9</v>
      </c>
      <c r="BL2066" s="4" t="s">
        <v>49</v>
      </c>
      <c r="BN2066" s="4" t="s">
        <v>49</v>
      </c>
      <c r="BP2066" s="4" t="s">
        <v>49</v>
      </c>
      <c r="BR2066" s="1" t="s">
        <v>49</v>
      </c>
      <c r="BT2066" s="148">
        <v>6.4</v>
      </c>
      <c r="BV2066" s="1" t="s">
        <v>50</v>
      </c>
      <c r="BX2066" s="148">
        <v>3.8</v>
      </c>
      <c r="BZ2066" s="148">
        <v>6.2</v>
      </c>
    </row>
    <row r="2067" spans="2:78" x14ac:dyDescent="0.25">
      <c r="B2067" s="8">
        <v>2066</v>
      </c>
      <c r="C2067" s="8">
        <v>28</v>
      </c>
      <c r="D2067" s="8">
        <v>10</v>
      </c>
      <c r="E2067" s="8">
        <v>2021</v>
      </c>
      <c r="F2067" s="24" t="str">
        <f t="shared" si="179"/>
        <v>28/Oct/2021</v>
      </c>
      <c r="G2067" s="9" t="s">
        <v>22</v>
      </c>
      <c r="H2067" s="10" t="str">
        <f t="shared" si="182"/>
        <v>Thu</v>
      </c>
      <c r="I2067" s="10">
        <f t="shared" si="181"/>
        <v>1033</v>
      </c>
      <c r="J2067" s="8">
        <f t="shared" si="183"/>
        <v>146</v>
      </c>
      <c r="K2067" s="1">
        <f t="shared" si="180"/>
        <v>34</v>
      </c>
      <c r="L2067" s="1">
        <f t="shared" si="178"/>
        <v>3</v>
      </c>
      <c r="N2067" s="1" t="s">
        <v>50</v>
      </c>
      <c r="P2067" s="4" t="s">
        <v>50</v>
      </c>
      <c r="R2067" s="4" t="s">
        <v>49</v>
      </c>
      <c r="T2067" s="4" t="s">
        <v>49</v>
      </c>
      <c r="V2067" s="17" t="s">
        <v>50</v>
      </c>
      <c r="W2067" s="17"/>
      <c r="X2067" s="59">
        <v>3.2</v>
      </c>
      <c r="Y2067" s="69"/>
      <c r="Z2067" s="100">
        <v>4.2</v>
      </c>
      <c r="AA2067" s="69"/>
      <c r="AB2067" s="59">
        <v>3.6</v>
      </c>
      <c r="AC2067" s="69"/>
      <c r="AD2067" s="100">
        <v>6.8</v>
      </c>
      <c r="AE2067" s="69"/>
      <c r="AF2067" s="59">
        <v>3.2</v>
      </c>
      <c r="AH2067" s="4" t="s">
        <v>49</v>
      </c>
      <c r="AJ2067" s="100">
        <v>2.6</v>
      </c>
      <c r="AL2067" s="4" t="s">
        <v>46</v>
      </c>
      <c r="AN2067" s="87">
        <v>2.4</v>
      </c>
      <c r="AP2067" s="100">
        <v>4.2</v>
      </c>
      <c r="AR2067" s="4" t="s">
        <v>49</v>
      </c>
      <c r="AT2067" s="100">
        <v>5.6</v>
      </c>
      <c r="AV2067" s="4" t="s">
        <v>49</v>
      </c>
      <c r="AX2067" s="87">
        <v>9</v>
      </c>
      <c r="AZ2067" s="100">
        <v>4</v>
      </c>
      <c r="BB2067" s="100">
        <v>1.8</v>
      </c>
      <c r="BD2067" s="4" t="s">
        <v>50</v>
      </c>
      <c r="BF2067" s="87">
        <v>4</v>
      </c>
      <c r="BH2067" s="100" t="s">
        <v>48</v>
      </c>
      <c r="BI2067" s="69"/>
      <c r="BJ2067" s="81">
        <v>4</v>
      </c>
      <c r="BL2067" s="4" t="s">
        <v>49</v>
      </c>
      <c r="BN2067" s="4" t="s">
        <v>49</v>
      </c>
      <c r="BP2067" s="4" t="s">
        <v>49</v>
      </c>
      <c r="BR2067" s="1" t="s">
        <v>49</v>
      </c>
      <c r="BT2067" s="148">
        <v>2.4</v>
      </c>
      <c r="BV2067" s="1" t="s">
        <v>50</v>
      </c>
      <c r="BX2067" s="148">
        <v>2.6</v>
      </c>
      <c r="BZ2067" s="148">
        <v>3.4</v>
      </c>
    </row>
    <row r="2068" spans="2:78" x14ac:dyDescent="0.25">
      <c r="B2068" s="8">
        <v>2067</v>
      </c>
      <c r="C2068" s="8">
        <v>29</v>
      </c>
      <c r="D2068" s="8">
        <v>10</v>
      </c>
      <c r="E2068" s="8">
        <v>2021</v>
      </c>
      <c r="F2068" s="24" t="str">
        <f t="shared" si="179"/>
        <v>29/Oct/2021</v>
      </c>
      <c r="G2068" s="9" t="s">
        <v>21</v>
      </c>
      <c r="H2068" s="10" t="str">
        <f t="shared" si="182"/>
        <v>Fri</v>
      </c>
      <c r="I2068" s="10">
        <f t="shared" si="181"/>
        <v>1034</v>
      </c>
      <c r="J2068" s="8">
        <f t="shared" si="183"/>
        <v>146</v>
      </c>
      <c r="K2068" s="1">
        <f t="shared" si="180"/>
        <v>34</v>
      </c>
      <c r="L2068" s="1">
        <f t="shared" si="178"/>
        <v>3</v>
      </c>
      <c r="N2068" s="1" t="s">
        <v>50</v>
      </c>
      <c r="P2068" s="4" t="s">
        <v>50</v>
      </c>
      <c r="R2068" s="4" t="s">
        <v>49</v>
      </c>
      <c r="T2068" s="4" t="s">
        <v>49</v>
      </c>
      <c r="V2068" s="17" t="s">
        <v>50</v>
      </c>
      <c r="W2068" s="17"/>
      <c r="X2068" s="59">
        <v>1.9</v>
      </c>
      <c r="Y2068" s="69"/>
      <c r="Z2068" s="100">
        <v>7.8</v>
      </c>
      <c r="AA2068" s="69"/>
      <c r="AB2068" s="59">
        <v>6.2</v>
      </c>
      <c r="AC2068" s="69"/>
      <c r="AD2068" s="100">
        <v>11.8</v>
      </c>
      <c r="AE2068" s="69"/>
      <c r="AF2068" s="59">
        <v>6.2</v>
      </c>
      <c r="AH2068" s="4" t="s">
        <v>49</v>
      </c>
      <c r="AJ2068" s="100">
        <v>6.2</v>
      </c>
      <c r="AL2068" s="4" t="s">
        <v>46</v>
      </c>
      <c r="AN2068" s="87">
        <v>5</v>
      </c>
      <c r="AP2068" s="100">
        <v>8.1</v>
      </c>
      <c r="AR2068" s="4" t="s">
        <v>49</v>
      </c>
      <c r="AT2068" s="100">
        <v>9.1999999999999993</v>
      </c>
      <c r="AV2068" s="4" t="s">
        <v>49</v>
      </c>
      <c r="AX2068" s="87">
        <v>14.2</v>
      </c>
      <c r="AZ2068" s="100">
        <v>7</v>
      </c>
      <c r="BB2068" s="100">
        <v>2.5</v>
      </c>
      <c r="BD2068" s="4" t="s">
        <v>50</v>
      </c>
      <c r="BF2068" s="87">
        <v>7.3</v>
      </c>
      <c r="BH2068" s="100" t="s">
        <v>48</v>
      </c>
      <c r="BI2068" s="69"/>
      <c r="BJ2068" s="81">
        <v>7.3</v>
      </c>
      <c r="BL2068" s="4" t="s">
        <v>49</v>
      </c>
      <c r="BN2068" s="4" t="s">
        <v>49</v>
      </c>
      <c r="BP2068" s="4" t="s">
        <v>49</v>
      </c>
      <c r="BR2068" s="1" t="s">
        <v>49</v>
      </c>
      <c r="BT2068" s="148">
        <v>4.7</v>
      </c>
      <c r="BV2068" s="1" t="s">
        <v>50</v>
      </c>
      <c r="BX2068" s="148">
        <v>3.4</v>
      </c>
      <c r="BZ2068" s="148">
        <v>5.2</v>
      </c>
    </row>
    <row r="2069" spans="2:78" x14ac:dyDescent="0.25">
      <c r="B2069" s="8">
        <v>2068</v>
      </c>
      <c r="C2069" s="8">
        <v>29</v>
      </c>
      <c r="D2069" s="8">
        <v>10</v>
      </c>
      <c r="E2069" s="8">
        <v>2021</v>
      </c>
      <c r="F2069" s="24" t="str">
        <f t="shared" si="179"/>
        <v>29/Oct/2021</v>
      </c>
      <c r="G2069" s="9" t="s">
        <v>22</v>
      </c>
      <c r="H2069" s="10" t="str">
        <f t="shared" si="182"/>
        <v>Fri</v>
      </c>
      <c r="I2069" s="10">
        <f t="shared" si="181"/>
        <v>1034</v>
      </c>
      <c r="J2069" s="8">
        <f t="shared" si="183"/>
        <v>146</v>
      </c>
      <c r="K2069" s="1">
        <f t="shared" si="180"/>
        <v>34</v>
      </c>
      <c r="L2069" s="1">
        <f t="shared" si="178"/>
        <v>3</v>
      </c>
      <c r="N2069" s="1" t="s">
        <v>50</v>
      </c>
      <c r="P2069" s="4" t="s">
        <v>50</v>
      </c>
      <c r="R2069" s="4" t="s">
        <v>49</v>
      </c>
      <c r="T2069" s="4" t="s">
        <v>49</v>
      </c>
      <c r="V2069" s="17" t="s">
        <v>50</v>
      </c>
      <c r="W2069" s="17"/>
      <c r="X2069" s="59">
        <v>1</v>
      </c>
      <c r="Y2069" s="69"/>
      <c r="Z2069" s="100">
        <v>4.4000000000000004</v>
      </c>
      <c r="AA2069" s="69"/>
      <c r="AB2069" s="59">
        <v>3.1</v>
      </c>
      <c r="AC2069" s="69"/>
      <c r="AD2069" s="100">
        <v>5.8</v>
      </c>
      <c r="AE2069" s="69"/>
      <c r="AF2069" s="59">
        <v>3.2</v>
      </c>
      <c r="AH2069" s="4" t="s">
        <v>49</v>
      </c>
      <c r="AJ2069" s="100">
        <v>2.5</v>
      </c>
      <c r="AL2069" s="4" t="s">
        <v>46</v>
      </c>
      <c r="AN2069" s="87">
        <v>2</v>
      </c>
      <c r="AP2069" s="100">
        <v>3.9</v>
      </c>
      <c r="AR2069" s="4" t="s">
        <v>49</v>
      </c>
      <c r="AT2069" s="100">
        <v>4.3</v>
      </c>
      <c r="AV2069" s="4" t="s">
        <v>49</v>
      </c>
      <c r="AX2069" s="87">
        <v>6.7</v>
      </c>
      <c r="AZ2069" s="100">
        <v>3.3</v>
      </c>
      <c r="BB2069" s="100">
        <v>1</v>
      </c>
      <c r="BD2069" s="4" t="s">
        <v>50</v>
      </c>
      <c r="BF2069" s="87">
        <v>3.5</v>
      </c>
      <c r="BH2069" s="100" t="s">
        <v>48</v>
      </c>
      <c r="BI2069" s="69"/>
      <c r="BJ2069" s="81">
        <v>3.5</v>
      </c>
      <c r="BL2069" s="4" t="s">
        <v>49</v>
      </c>
      <c r="BN2069" s="4" t="s">
        <v>49</v>
      </c>
      <c r="BP2069" s="4" t="s">
        <v>49</v>
      </c>
      <c r="BR2069" s="1" t="s">
        <v>49</v>
      </c>
      <c r="BT2069" s="148">
        <v>3.1</v>
      </c>
      <c r="BV2069" s="1" t="s">
        <v>50</v>
      </c>
      <c r="BX2069" s="148">
        <v>1.9</v>
      </c>
      <c r="BZ2069" s="148">
        <v>2.8</v>
      </c>
    </row>
    <row r="2070" spans="2:78" x14ac:dyDescent="0.25">
      <c r="B2070" s="8">
        <v>2069</v>
      </c>
      <c r="C2070" s="8">
        <v>30</v>
      </c>
      <c r="D2070" s="8">
        <v>10</v>
      </c>
      <c r="E2070" s="8">
        <v>2021</v>
      </c>
      <c r="F2070" s="24" t="str">
        <f t="shared" si="179"/>
        <v>30/Oct/2021</v>
      </c>
      <c r="G2070" s="9" t="s">
        <v>21</v>
      </c>
      <c r="H2070" s="10" t="str">
        <f t="shared" si="182"/>
        <v>Sat</v>
      </c>
      <c r="I2070" s="10">
        <f t="shared" si="181"/>
        <v>1035</v>
      </c>
      <c r="J2070" s="8">
        <f t="shared" si="183"/>
        <v>146</v>
      </c>
      <c r="K2070" s="1">
        <f t="shared" si="180"/>
        <v>34</v>
      </c>
      <c r="L2070" s="1">
        <f t="shared" si="178"/>
        <v>3</v>
      </c>
      <c r="N2070" s="1" t="s">
        <v>50</v>
      </c>
      <c r="P2070" s="4" t="s">
        <v>50</v>
      </c>
      <c r="R2070" s="4" t="s">
        <v>49</v>
      </c>
      <c r="T2070" s="4" t="s">
        <v>49</v>
      </c>
      <c r="V2070" s="17" t="s">
        <v>50</v>
      </c>
      <c r="W2070" s="17"/>
      <c r="X2070" s="59">
        <v>2</v>
      </c>
      <c r="Y2070" s="69"/>
      <c r="Z2070" s="100">
        <v>7.2</v>
      </c>
      <c r="AA2070" s="69"/>
      <c r="AB2070" s="59">
        <v>7</v>
      </c>
      <c r="AC2070" s="69"/>
      <c r="AD2070" s="100">
        <v>11</v>
      </c>
      <c r="AE2070" s="69"/>
      <c r="AF2070" s="59">
        <v>7.8</v>
      </c>
      <c r="AH2070" s="4" t="s">
        <v>49</v>
      </c>
      <c r="AJ2070" s="100">
        <v>7</v>
      </c>
      <c r="AL2070" s="4" t="s">
        <v>46</v>
      </c>
      <c r="AN2070" s="87">
        <v>5</v>
      </c>
      <c r="AP2070" s="100">
        <v>8.4</v>
      </c>
      <c r="AR2070" s="4" t="s">
        <v>49</v>
      </c>
      <c r="AT2070" s="100">
        <v>8.8000000000000007</v>
      </c>
      <c r="AV2070" s="4" t="s">
        <v>49</v>
      </c>
      <c r="AX2070" s="87">
        <v>15</v>
      </c>
      <c r="AZ2070" s="100">
        <v>7</v>
      </c>
      <c r="BB2070" s="100">
        <v>3.4</v>
      </c>
      <c r="BD2070" s="4" t="s">
        <v>50</v>
      </c>
      <c r="BF2070" s="87">
        <v>7.6</v>
      </c>
      <c r="BH2070" s="100" t="s">
        <v>48</v>
      </c>
      <c r="BI2070" s="69"/>
      <c r="BJ2070" s="81">
        <v>8</v>
      </c>
      <c r="BL2070" s="4" t="s">
        <v>49</v>
      </c>
      <c r="BN2070" s="4" t="s">
        <v>49</v>
      </c>
      <c r="BP2070" s="4" t="s">
        <v>49</v>
      </c>
      <c r="BR2070" s="1" t="s">
        <v>49</v>
      </c>
      <c r="BT2070" s="148">
        <v>5.6</v>
      </c>
      <c r="BV2070" s="1" t="s">
        <v>50</v>
      </c>
      <c r="BX2070" s="148">
        <v>4.5999999999999996</v>
      </c>
      <c r="BZ2070" s="148">
        <v>5.4</v>
      </c>
    </row>
    <row r="2071" spans="2:78" x14ac:dyDescent="0.25">
      <c r="B2071" s="8">
        <v>2070</v>
      </c>
      <c r="C2071" s="8">
        <v>30</v>
      </c>
      <c r="D2071" s="8">
        <v>10</v>
      </c>
      <c r="E2071" s="8">
        <v>2021</v>
      </c>
      <c r="F2071" s="24" t="str">
        <f t="shared" si="179"/>
        <v>30/Oct/2021</v>
      </c>
      <c r="G2071" s="9" t="s">
        <v>22</v>
      </c>
      <c r="H2071" s="10" t="str">
        <f t="shared" si="182"/>
        <v>Sat</v>
      </c>
      <c r="I2071" s="10">
        <f t="shared" si="181"/>
        <v>1035</v>
      </c>
      <c r="J2071" s="8">
        <f t="shared" si="183"/>
        <v>146</v>
      </c>
      <c r="K2071" s="1">
        <f t="shared" si="180"/>
        <v>34</v>
      </c>
      <c r="L2071" s="1">
        <f t="shared" si="178"/>
        <v>3</v>
      </c>
      <c r="N2071" s="1" t="s">
        <v>50</v>
      </c>
      <c r="P2071" s="4" t="s">
        <v>50</v>
      </c>
      <c r="R2071" s="4" t="s">
        <v>49</v>
      </c>
      <c r="T2071" s="4" t="s">
        <v>49</v>
      </c>
      <c r="V2071" s="17" t="s">
        <v>50</v>
      </c>
      <c r="W2071" s="17"/>
      <c r="X2071" s="59">
        <v>1</v>
      </c>
      <c r="Y2071" s="69"/>
      <c r="Z2071" s="100">
        <v>4.2</v>
      </c>
      <c r="AA2071" s="69"/>
      <c r="AB2071" s="59">
        <v>2.8</v>
      </c>
      <c r="AC2071" s="69"/>
      <c r="AD2071" s="100">
        <v>5.2</v>
      </c>
      <c r="AE2071" s="69"/>
      <c r="AF2071" s="59">
        <v>3.6</v>
      </c>
      <c r="AH2071" s="4" t="s">
        <v>49</v>
      </c>
      <c r="AJ2071" s="100">
        <v>2.4</v>
      </c>
      <c r="AL2071" s="4" t="s">
        <v>46</v>
      </c>
      <c r="AN2071" s="87">
        <v>2.2000000000000002</v>
      </c>
      <c r="AP2071" s="100">
        <v>5.6</v>
      </c>
      <c r="AR2071" s="4" t="s">
        <v>49</v>
      </c>
      <c r="AT2071" s="100">
        <v>3.8</v>
      </c>
      <c r="AV2071" s="4" t="s">
        <v>49</v>
      </c>
      <c r="AX2071" s="87">
        <v>5.8</v>
      </c>
      <c r="AZ2071" s="100">
        <v>3.2</v>
      </c>
      <c r="BB2071" s="100">
        <v>1.4</v>
      </c>
      <c r="BD2071" s="4" t="s">
        <v>50</v>
      </c>
      <c r="BF2071" s="87">
        <v>4.5999999999999996</v>
      </c>
      <c r="BH2071" s="100" t="s">
        <v>48</v>
      </c>
      <c r="BI2071" s="69"/>
      <c r="BJ2071" s="81">
        <v>3.6</v>
      </c>
      <c r="BL2071" s="4" t="s">
        <v>49</v>
      </c>
      <c r="BN2071" s="4" t="s">
        <v>49</v>
      </c>
      <c r="BP2071" s="4" t="s">
        <v>49</v>
      </c>
      <c r="BR2071" s="1" t="s">
        <v>49</v>
      </c>
      <c r="BT2071" s="148">
        <v>2.4</v>
      </c>
      <c r="BV2071" s="1" t="s">
        <v>50</v>
      </c>
      <c r="BX2071" s="148">
        <v>1.8</v>
      </c>
      <c r="BZ2071" s="148">
        <v>2.8</v>
      </c>
    </row>
    <row r="2072" spans="2:78" x14ac:dyDescent="0.25">
      <c r="B2072" s="8">
        <v>2071</v>
      </c>
      <c r="C2072" s="8">
        <v>31</v>
      </c>
      <c r="D2072" s="8">
        <v>10</v>
      </c>
      <c r="E2072" s="8">
        <v>2021</v>
      </c>
      <c r="F2072" s="24" t="str">
        <f t="shared" si="179"/>
        <v>31/Oct/2021</v>
      </c>
      <c r="G2072" s="9" t="s">
        <v>21</v>
      </c>
      <c r="H2072" s="10" t="str">
        <f t="shared" si="182"/>
        <v>Sun</v>
      </c>
      <c r="I2072" s="10">
        <f t="shared" si="181"/>
        <v>1036</v>
      </c>
      <c r="J2072" s="8">
        <f t="shared" si="183"/>
        <v>146</v>
      </c>
      <c r="K2072" s="1">
        <f t="shared" si="180"/>
        <v>34</v>
      </c>
      <c r="L2072" s="1">
        <f t="shared" si="178"/>
        <v>3</v>
      </c>
      <c r="N2072" s="1" t="s">
        <v>50</v>
      </c>
      <c r="P2072" s="4" t="s">
        <v>50</v>
      </c>
      <c r="R2072" s="4" t="s">
        <v>49</v>
      </c>
      <c r="T2072" s="4" t="s">
        <v>49</v>
      </c>
      <c r="V2072" s="17" t="s">
        <v>50</v>
      </c>
      <c r="W2072" s="17"/>
      <c r="X2072" s="59">
        <v>2.4</v>
      </c>
      <c r="Y2072" s="69"/>
      <c r="Z2072" s="100">
        <v>9</v>
      </c>
      <c r="AA2072" s="69"/>
      <c r="AB2072" s="59">
        <v>7.2</v>
      </c>
      <c r="AC2072" s="69"/>
      <c r="AD2072" s="100">
        <v>13</v>
      </c>
      <c r="AE2072" s="69"/>
      <c r="AF2072" s="59">
        <v>7.8</v>
      </c>
      <c r="AH2072" s="4" t="s">
        <v>49</v>
      </c>
      <c r="AJ2072" s="100">
        <v>7.8</v>
      </c>
      <c r="AL2072" s="4" t="s">
        <v>46</v>
      </c>
      <c r="AN2072" s="87">
        <v>5.8</v>
      </c>
      <c r="AP2072" s="100">
        <v>8.8000000000000007</v>
      </c>
      <c r="AR2072" s="4" t="s">
        <v>49</v>
      </c>
      <c r="AT2072" s="100">
        <v>10.199999999999999</v>
      </c>
      <c r="AV2072" s="4" t="s">
        <v>49</v>
      </c>
      <c r="AX2072" s="87">
        <v>15.6</v>
      </c>
      <c r="AZ2072" s="100">
        <v>7.8</v>
      </c>
      <c r="BB2072" s="100">
        <v>3.4</v>
      </c>
      <c r="BD2072" s="4" t="s">
        <v>50</v>
      </c>
      <c r="BF2072" s="87">
        <v>7.4</v>
      </c>
      <c r="BH2072" s="100" t="s">
        <v>48</v>
      </c>
      <c r="BI2072" s="69"/>
      <c r="BJ2072" s="81">
        <v>7.4</v>
      </c>
      <c r="BL2072" s="4" t="s">
        <v>49</v>
      </c>
      <c r="BN2072" s="4" t="s">
        <v>49</v>
      </c>
      <c r="BP2072" s="4" t="s">
        <v>49</v>
      </c>
      <c r="BR2072" s="1" t="s">
        <v>49</v>
      </c>
      <c r="BT2072" s="148">
        <v>6</v>
      </c>
      <c r="BV2072" s="1" t="s">
        <v>50</v>
      </c>
      <c r="BX2072" s="148">
        <v>5</v>
      </c>
      <c r="BZ2072" s="148">
        <v>6</v>
      </c>
    </row>
    <row r="2073" spans="2:78" x14ac:dyDescent="0.25">
      <c r="B2073" s="8">
        <v>2072</v>
      </c>
      <c r="C2073" s="8">
        <v>31</v>
      </c>
      <c r="D2073" s="8">
        <v>10</v>
      </c>
      <c r="E2073" s="8">
        <v>2021</v>
      </c>
      <c r="F2073" s="24" t="str">
        <f t="shared" si="179"/>
        <v>31/Oct/2021</v>
      </c>
      <c r="G2073" s="9" t="s">
        <v>22</v>
      </c>
      <c r="H2073" s="10" t="str">
        <f t="shared" si="182"/>
        <v>Sun</v>
      </c>
      <c r="I2073" s="10">
        <f t="shared" si="181"/>
        <v>1036</v>
      </c>
      <c r="J2073" s="8">
        <f t="shared" si="183"/>
        <v>146</v>
      </c>
      <c r="K2073" s="1">
        <f t="shared" si="180"/>
        <v>34</v>
      </c>
      <c r="L2073" s="1">
        <f t="shared" si="178"/>
        <v>3</v>
      </c>
      <c r="N2073" s="1" t="s">
        <v>50</v>
      </c>
      <c r="P2073" s="4" t="s">
        <v>50</v>
      </c>
      <c r="R2073" s="4" t="s">
        <v>49</v>
      </c>
      <c r="T2073" s="4" t="s">
        <v>49</v>
      </c>
      <c r="V2073" s="17" t="s">
        <v>50</v>
      </c>
      <c r="W2073" s="17"/>
      <c r="X2073" s="59">
        <v>2.4</v>
      </c>
      <c r="Y2073" s="69"/>
      <c r="Z2073" s="100">
        <v>3.2</v>
      </c>
      <c r="AA2073" s="69"/>
      <c r="AB2073" s="59">
        <v>2</v>
      </c>
      <c r="AC2073" s="69"/>
      <c r="AD2073" s="100">
        <v>4.5999999999999996</v>
      </c>
      <c r="AE2073" s="69"/>
      <c r="AF2073" s="59">
        <v>3.2</v>
      </c>
      <c r="AH2073" s="4" t="s">
        <v>49</v>
      </c>
      <c r="AJ2073" s="100">
        <v>2.1</v>
      </c>
      <c r="AL2073" s="4" t="s">
        <v>46</v>
      </c>
      <c r="AN2073" s="87">
        <v>2.4</v>
      </c>
      <c r="AP2073" s="100">
        <v>3.8</v>
      </c>
      <c r="AR2073" s="4" t="s">
        <v>49</v>
      </c>
      <c r="AT2073" s="100">
        <v>3</v>
      </c>
      <c r="AV2073" s="4" t="s">
        <v>49</v>
      </c>
      <c r="AX2073" s="87">
        <v>6</v>
      </c>
      <c r="AZ2073" s="100">
        <v>2.6</v>
      </c>
      <c r="BB2073" s="100">
        <v>1.8</v>
      </c>
      <c r="BD2073" s="4" t="s">
        <v>50</v>
      </c>
      <c r="BF2073" s="87">
        <v>5.6</v>
      </c>
      <c r="BH2073" s="100" t="s">
        <v>48</v>
      </c>
      <c r="BI2073" s="69"/>
      <c r="BJ2073" s="81">
        <v>2.6</v>
      </c>
      <c r="BL2073" s="4" t="s">
        <v>49</v>
      </c>
      <c r="BN2073" s="4" t="s">
        <v>49</v>
      </c>
      <c r="BP2073" s="4" t="s">
        <v>49</v>
      </c>
      <c r="BR2073" s="1" t="s">
        <v>49</v>
      </c>
      <c r="BT2073" s="148">
        <v>1.6</v>
      </c>
      <c r="BV2073" s="1" t="s">
        <v>50</v>
      </c>
      <c r="BX2073" s="148">
        <v>1.8</v>
      </c>
      <c r="BZ2073" s="148">
        <v>2.8</v>
      </c>
    </row>
    <row r="2074" spans="2:78" x14ac:dyDescent="0.25">
      <c r="B2074" s="8">
        <v>2073</v>
      </c>
      <c r="C2074" s="8">
        <v>1</v>
      </c>
      <c r="D2074" s="8">
        <v>11</v>
      </c>
      <c r="E2074" s="8">
        <v>2021</v>
      </c>
      <c r="F2074" s="24" t="str">
        <f t="shared" si="179"/>
        <v>01/Nov/2021</v>
      </c>
      <c r="G2074" s="9" t="s">
        <v>21</v>
      </c>
      <c r="H2074" s="10" t="str">
        <f t="shared" si="182"/>
        <v>Mon</v>
      </c>
      <c r="I2074" s="10">
        <f t="shared" si="181"/>
        <v>1037</v>
      </c>
      <c r="J2074" s="8">
        <f t="shared" si="183"/>
        <v>147</v>
      </c>
      <c r="K2074" s="1">
        <f t="shared" si="180"/>
        <v>34</v>
      </c>
      <c r="L2074" s="1">
        <f t="shared" si="178"/>
        <v>3</v>
      </c>
      <c r="N2074" s="1" t="s">
        <v>50</v>
      </c>
      <c r="P2074" s="4" t="s">
        <v>50</v>
      </c>
      <c r="R2074" s="4" t="s">
        <v>49</v>
      </c>
      <c r="T2074" s="4" t="s">
        <v>49</v>
      </c>
      <c r="V2074" s="17" t="s">
        <v>50</v>
      </c>
      <c r="W2074" s="17"/>
      <c r="X2074" s="59">
        <v>2.4</v>
      </c>
      <c r="Y2074" s="69"/>
      <c r="Z2074" s="100">
        <v>7.8</v>
      </c>
      <c r="AA2074" s="69"/>
      <c r="AB2074" s="59">
        <v>6.2</v>
      </c>
      <c r="AC2074" s="69"/>
      <c r="AD2074" s="100">
        <v>11.2</v>
      </c>
      <c r="AE2074" s="69"/>
      <c r="AF2074" s="59">
        <v>5.4</v>
      </c>
      <c r="AH2074" s="4" t="s">
        <v>49</v>
      </c>
      <c r="AJ2074" s="100">
        <v>7.2</v>
      </c>
      <c r="AL2074" s="4" t="s">
        <v>46</v>
      </c>
      <c r="AN2074" s="87">
        <v>4</v>
      </c>
      <c r="AP2074" s="100">
        <v>6.8</v>
      </c>
      <c r="AR2074" s="4" t="s">
        <v>49</v>
      </c>
      <c r="AT2074" s="100">
        <v>9</v>
      </c>
      <c r="AV2074" s="4" t="s">
        <v>49</v>
      </c>
      <c r="AX2074" s="87">
        <v>14</v>
      </c>
      <c r="AZ2074" s="100">
        <v>7</v>
      </c>
      <c r="BB2074" s="100">
        <v>3</v>
      </c>
      <c r="BD2074" s="4" t="s">
        <v>50</v>
      </c>
      <c r="BF2074" s="87">
        <v>5.6</v>
      </c>
      <c r="BH2074" s="100" t="s">
        <v>48</v>
      </c>
      <c r="BI2074" s="69"/>
      <c r="BJ2074" s="81">
        <v>8</v>
      </c>
      <c r="BL2074" s="4" t="s">
        <v>49</v>
      </c>
      <c r="BN2074" s="4" t="s">
        <v>49</v>
      </c>
      <c r="BP2074" s="4" t="s">
        <v>49</v>
      </c>
      <c r="BR2074" s="1" t="s">
        <v>49</v>
      </c>
      <c r="BT2074" s="148">
        <v>5</v>
      </c>
      <c r="BV2074" s="1" t="s">
        <v>50</v>
      </c>
      <c r="BX2074" s="148">
        <v>4.2</v>
      </c>
      <c r="BZ2074" s="148">
        <v>6</v>
      </c>
    </row>
    <row r="2075" spans="2:78" x14ac:dyDescent="0.25">
      <c r="B2075" s="8">
        <v>2074</v>
      </c>
      <c r="C2075" s="8">
        <v>1</v>
      </c>
      <c r="D2075" s="8">
        <v>11</v>
      </c>
      <c r="E2075" s="8">
        <v>2021</v>
      </c>
      <c r="F2075" s="24" t="str">
        <f t="shared" si="179"/>
        <v>01/Nov/2021</v>
      </c>
      <c r="G2075" s="9" t="s">
        <v>22</v>
      </c>
      <c r="H2075" s="10" t="str">
        <f t="shared" si="182"/>
        <v>Mon</v>
      </c>
      <c r="I2075" s="10">
        <f t="shared" si="181"/>
        <v>1037</v>
      </c>
      <c r="J2075" s="8">
        <f t="shared" si="183"/>
        <v>147</v>
      </c>
      <c r="K2075" s="1">
        <f t="shared" si="180"/>
        <v>34</v>
      </c>
      <c r="L2075" s="1">
        <f t="shared" si="178"/>
        <v>3</v>
      </c>
      <c r="N2075" s="1" t="s">
        <v>50</v>
      </c>
      <c r="P2075" s="4" t="s">
        <v>50</v>
      </c>
      <c r="R2075" s="4" t="s">
        <v>49</v>
      </c>
      <c r="T2075" s="4" t="s">
        <v>49</v>
      </c>
      <c r="V2075" s="17" t="s">
        <v>50</v>
      </c>
      <c r="W2075" s="17"/>
      <c r="X2075" s="59">
        <v>1</v>
      </c>
      <c r="Y2075" s="69"/>
      <c r="Z2075" s="100">
        <v>3.2</v>
      </c>
      <c r="AA2075" s="69"/>
      <c r="AB2075" s="59">
        <v>3</v>
      </c>
      <c r="AC2075" s="69"/>
      <c r="AD2075" s="100">
        <v>5.2</v>
      </c>
      <c r="AE2075" s="69"/>
      <c r="AF2075" s="59">
        <v>4.4000000000000004</v>
      </c>
      <c r="AH2075" s="4" t="s">
        <v>49</v>
      </c>
      <c r="AJ2075" s="100">
        <v>3.4</v>
      </c>
      <c r="AL2075" s="4" t="s">
        <v>46</v>
      </c>
      <c r="AN2075" s="87">
        <v>2</v>
      </c>
      <c r="AP2075" s="100">
        <v>7.8</v>
      </c>
      <c r="AR2075" s="4" t="s">
        <v>49</v>
      </c>
      <c r="AT2075" s="100">
        <v>3</v>
      </c>
      <c r="AV2075" s="4" t="s">
        <v>49</v>
      </c>
      <c r="AX2075" s="87">
        <v>5.8</v>
      </c>
      <c r="AZ2075" s="100">
        <v>3</v>
      </c>
      <c r="BB2075" s="100">
        <v>1.4</v>
      </c>
      <c r="BD2075" s="4" t="s">
        <v>50</v>
      </c>
      <c r="BF2075" s="87">
        <v>4.5999999999999996</v>
      </c>
      <c r="BH2075" s="100" t="s">
        <v>48</v>
      </c>
      <c r="BI2075" s="69"/>
      <c r="BJ2075" s="81">
        <v>3</v>
      </c>
      <c r="BL2075" s="4" t="s">
        <v>49</v>
      </c>
      <c r="BN2075" s="4" t="s">
        <v>49</v>
      </c>
      <c r="BP2075" s="4" t="s">
        <v>49</v>
      </c>
      <c r="BR2075" s="1" t="s">
        <v>49</v>
      </c>
      <c r="BT2075" s="148">
        <v>1.8</v>
      </c>
      <c r="BV2075" s="1" t="s">
        <v>50</v>
      </c>
      <c r="BX2075" s="148">
        <v>2.4</v>
      </c>
      <c r="BZ2075" s="148">
        <v>2.8</v>
      </c>
    </row>
    <row r="2076" spans="2:78" x14ac:dyDescent="0.25">
      <c r="B2076" s="8">
        <v>2075</v>
      </c>
      <c r="C2076" s="8">
        <v>2</v>
      </c>
      <c r="D2076" s="8">
        <v>11</v>
      </c>
      <c r="E2076" s="8">
        <v>2021</v>
      </c>
      <c r="F2076" s="24" t="str">
        <f t="shared" si="179"/>
        <v>02/Nov/2021</v>
      </c>
      <c r="G2076" s="9" t="s">
        <v>21</v>
      </c>
      <c r="H2076" s="10" t="str">
        <f t="shared" si="182"/>
        <v>Tue</v>
      </c>
      <c r="I2076" s="10">
        <f t="shared" si="181"/>
        <v>1038</v>
      </c>
      <c r="J2076" s="8">
        <f t="shared" si="183"/>
        <v>147</v>
      </c>
      <c r="K2076" s="1">
        <f t="shared" si="180"/>
        <v>35</v>
      </c>
      <c r="L2076" s="1">
        <f t="shared" si="178"/>
        <v>3</v>
      </c>
      <c r="N2076" s="1" t="s">
        <v>50</v>
      </c>
      <c r="P2076" s="4" t="s">
        <v>50</v>
      </c>
      <c r="R2076" s="4" t="s">
        <v>49</v>
      </c>
      <c r="T2076" s="4" t="s">
        <v>49</v>
      </c>
      <c r="V2076" s="17" t="s">
        <v>50</v>
      </c>
      <c r="W2076" s="17"/>
      <c r="X2076" s="59">
        <v>2.4</v>
      </c>
      <c r="Y2076" s="69"/>
      <c r="Z2076" s="100">
        <v>8.4</v>
      </c>
      <c r="AA2076" s="69"/>
      <c r="AB2076" s="59">
        <v>5.8</v>
      </c>
      <c r="AC2076" s="69"/>
      <c r="AD2076" s="100">
        <v>14</v>
      </c>
      <c r="AE2076" s="69"/>
      <c r="AF2076" s="59">
        <v>5.6</v>
      </c>
      <c r="AH2076" s="4" t="s">
        <v>49</v>
      </c>
      <c r="AJ2076" s="100">
        <v>7.2</v>
      </c>
      <c r="AL2076" s="4" t="s">
        <v>46</v>
      </c>
      <c r="AN2076" s="87">
        <v>4</v>
      </c>
      <c r="AP2076" s="100">
        <v>7.2</v>
      </c>
      <c r="AR2076" s="4" t="s">
        <v>49</v>
      </c>
      <c r="AT2076" s="100">
        <v>9.1999999999999993</v>
      </c>
      <c r="AV2076" s="4" t="s">
        <v>49</v>
      </c>
      <c r="AX2076" s="87">
        <v>14</v>
      </c>
      <c r="AZ2076" s="100">
        <v>6.2</v>
      </c>
      <c r="BB2076" s="100">
        <v>3.2</v>
      </c>
      <c r="BD2076" s="4" t="s">
        <v>50</v>
      </c>
      <c r="BF2076" s="87">
        <v>6</v>
      </c>
      <c r="BH2076" s="100" t="s">
        <v>48</v>
      </c>
      <c r="BI2076" s="69"/>
      <c r="BJ2076" s="81">
        <v>8.8000000000000007</v>
      </c>
      <c r="BL2076" s="4" t="s">
        <v>49</v>
      </c>
      <c r="BN2076" s="4" t="s">
        <v>49</v>
      </c>
      <c r="BP2076" s="4" t="s">
        <v>49</v>
      </c>
      <c r="BR2076" s="1" t="s">
        <v>49</v>
      </c>
      <c r="BT2076" s="148">
        <v>5.8</v>
      </c>
      <c r="BV2076" s="1" t="s">
        <v>50</v>
      </c>
      <c r="BX2076" s="148">
        <v>4.8</v>
      </c>
      <c r="BZ2076" s="148">
        <v>5.6</v>
      </c>
    </row>
    <row r="2077" spans="2:78" x14ac:dyDescent="0.25">
      <c r="B2077" s="8">
        <v>2076</v>
      </c>
      <c r="C2077" s="8">
        <v>2</v>
      </c>
      <c r="D2077" s="8">
        <v>11</v>
      </c>
      <c r="E2077" s="8">
        <v>2021</v>
      </c>
      <c r="F2077" s="24" t="str">
        <f t="shared" si="179"/>
        <v>02/Nov/2021</v>
      </c>
      <c r="G2077" s="9" t="s">
        <v>22</v>
      </c>
      <c r="H2077" s="10" t="str">
        <f t="shared" si="182"/>
        <v>Tue</v>
      </c>
      <c r="I2077" s="10">
        <f t="shared" si="181"/>
        <v>1038</v>
      </c>
      <c r="J2077" s="8">
        <f t="shared" si="183"/>
        <v>147</v>
      </c>
      <c r="K2077" s="1">
        <f t="shared" si="180"/>
        <v>35</v>
      </c>
      <c r="L2077" s="1">
        <f t="shared" si="178"/>
        <v>3</v>
      </c>
      <c r="N2077" s="1" t="s">
        <v>50</v>
      </c>
      <c r="P2077" s="4" t="s">
        <v>50</v>
      </c>
      <c r="R2077" s="4" t="s">
        <v>49</v>
      </c>
      <c r="T2077" s="4" t="s">
        <v>49</v>
      </c>
      <c r="V2077" s="17" t="s">
        <v>50</v>
      </c>
      <c r="W2077" s="17"/>
      <c r="X2077" s="59" t="s">
        <v>48</v>
      </c>
      <c r="Y2077" s="69"/>
      <c r="Z2077" s="100">
        <v>3</v>
      </c>
      <c r="AA2077" s="69"/>
      <c r="AB2077" s="59">
        <v>3.8</v>
      </c>
      <c r="AC2077" s="69"/>
      <c r="AD2077" s="100">
        <v>4</v>
      </c>
      <c r="AE2077" s="69"/>
      <c r="AF2077" s="59">
        <v>4.5999999999999996</v>
      </c>
      <c r="AH2077" s="4" t="s">
        <v>49</v>
      </c>
      <c r="AJ2077" s="100">
        <v>2.4</v>
      </c>
      <c r="AL2077" s="4" t="s">
        <v>46</v>
      </c>
      <c r="AN2077" s="87">
        <v>2.6</v>
      </c>
      <c r="AP2077" s="100">
        <v>4.63</v>
      </c>
      <c r="AR2077" s="4" t="s">
        <v>49</v>
      </c>
      <c r="AT2077" s="100">
        <v>2.8</v>
      </c>
      <c r="AV2077" s="4" t="s">
        <v>49</v>
      </c>
      <c r="AX2077" s="87">
        <v>5.4</v>
      </c>
      <c r="AZ2077" s="100">
        <v>4</v>
      </c>
      <c r="BB2077" s="100">
        <v>1</v>
      </c>
      <c r="BD2077" s="4" t="s">
        <v>50</v>
      </c>
      <c r="BF2077" s="87">
        <v>2.8</v>
      </c>
      <c r="BH2077" s="100" t="s">
        <v>48</v>
      </c>
      <c r="BI2077" s="69"/>
      <c r="BJ2077" s="81">
        <v>2.6</v>
      </c>
      <c r="BL2077" s="4" t="s">
        <v>49</v>
      </c>
      <c r="BN2077" s="4" t="s">
        <v>49</v>
      </c>
      <c r="BP2077" s="4" t="s">
        <v>49</v>
      </c>
      <c r="BR2077" s="1" t="s">
        <v>49</v>
      </c>
      <c r="BT2077" s="148">
        <v>1.8</v>
      </c>
      <c r="BV2077" s="1" t="s">
        <v>50</v>
      </c>
      <c r="BX2077" s="148">
        <v>2.4</v>
      </c>
      <c r="BZ2077" s="148">
        <v>2</v>
      </c>
    </row>
    <row r="2078" spans="2:78" x14ac:dyDescent="0.25">
      <c r="B2078" s="8">
        <v>2077</v>
      </c>
      <c r="C2078" s="8">
        <v>3</v>
      </c>
      <c r="D2078" s="8">
        <v>11</v>
      </c>
      <c r="E2078" s="8">
        <v>2021</v>
      </c>
      <c r="F2078" s="24" t="str">
        <f t="shared" si="179"/>
        <v>03/Nov/2021</v>
      </c>
      <c r="G2078" s="9" t="s">
        <v>21</v>
      </c>
      <c r="H2078" s="10" t="str">
        <f t="shared" si="182"/>
        <v>Wed</v>
      </c>
      <c r="I2078" s="10">
        <f t="shared" si="181"/>
        <v>1039</v>
      </c>
      <c r="J2078" s="8">
        <f t="shared" si="183"/>
        <v>147</v>
      </c>
      <c r="K2078" s="1">
        <f t="shared" si="180"/>
        <v>35</v>
      </c>
      <c r="L2078" s="1">
        <f t="shared" si="178"/>
        <v>3</v>
      </c>
      <c r="N2078" s="1" t="s">
        <v>50</v>
      </c>
      <c r="P2078" s="4" t="s">
        <v>50</v>
      </c>
      <c r="R2078" s="4" t="s">
        <v>49</v>
      </c>
      <c r="T2078" s="4" t="s">
        <v>49</v>
      </c>
      <c r="V2078" s="17" t="s">
        <v>50</v>
      </c>
      <c r="W2078" s="17"/>
      <c r="X2078" s="59" t="s">
        <v>48</v>
      </c>
      <c r="Y2078" s="69"/>
      <c r="Z2078" s="100">
        <v>8.8000000000000007</v>
      </c>
      <c r="AA2078" s="69"/>
      <c r="AB2078" s="59">
        <v>6</v>
      </c>
      <c r="AC2078" s="69"/>
      <c r="AD2078" s="100">
        <v>13.6</v>
      </c>
      <c r="AE2078" s="69"/>
      <c r="AF2078" s="59">
        <v>6.4</v>
      </c>
      <c r="AH2078" s="4" t="s">
        <v>49</v>
      </c>
      <c r="AJ2078" s="100">
        <v>6</v>
      </c>
      <c r="AL2078" s="4" t="s">
        <v>46</v>
      </c>
      <c r="AN2078" s="87">
        <v>5</v>
      </c>
      <c r="AP2078" s="100">
        <v>8.8000000000000007</v>
      </c>
      <c r="AR2078" s="4" t="s">
        <v>49</v>
      </c>
      <c r="AT2078" s="100">
        <v>10.6</v>
      </c>
      <c r="AV2078" s="4" t="s">
        <v>49</v>
      </c>
      <c r="AX2078" s="87">
        <v>15.4</v>
      </c>
      <c r="AZ2078" s="100">
        <v>7.8</v>
      </c>
      <c r="BB2078" s="100">
        <v>3.2</v>
      </c>
      <c r="BD2078" s="4" t="s">
        <v>50</v>
      </c>
      <c r="BF2078" s="87">
        <v>7.6</v>
      </c>
      <c r="BH2078" s="100" t="s">
        <v>48</v>
      </c>
      <c r="BI2078" s="69"/>
      <c r="BJ2078" s="81">
        <v>8.6</v>
      </c>
      <c r="BL2078" s="4" t="s">
        <v>49</v>
      </c>
      <c r="BN2078" s="4" t="s">
        <v>49</v>
      </c>
      <c r="BP2078" s="4" t="s">
        <v>49</v>
      </c>
      <c r="BR2078" s="1" t="s">
        <v>49</v>
      </c>
      <c r="BT2078" s="148">
        <v>5</v>
      </c>
      <c r="BV2078" s="1" t="s">
        <v>50</v>
      </c>
      <c r="BX2078" s="148">
        <v>5</v>
      </c>
      <c r="BZ2078" s="148">
        <v>3.6</v>
      </c>
    </row>
    <row r="2079" spans="2:78" x14ac:dyDescent="0.25">
      <c r="B2079" s="8">
        <v>2078</v>
      </c>
      <c r="C2079" s="8">
        <v>3</v>
      </c>
      <c r="D2079" s="8">
        <v>11</v>
      </c>
      <c r="E2079" s="8">
        <v>2021</v>
      </c>
      <c r="F2079" s="24" t="str">
        <f t="shared" si="179"/>
        <v>03/Nov/2021</v>
      </c>
      <c r="G2079" s="9" t="s">
        <v>22</v>
      </c>
      <c r="H2079" s="10" t="str">
        <f t="shared" si="182"/>
        <v>Wed</v>
      </c>
      <c r="I2079" s="10">
        <f t="shared" si="181"/>
        <v>1039</v>
      </c>
      <c r="J2079" s="8">
        <f t="shared" si="183"/>
        <v>147</v>
      </c>
      <c r="K2079" s="1">
        <f t="shared" si="180"/>
        <v>35</v>
      </c>
      <c r="L2079" s="1">
        <f t="shared" ref="L2079:L2142" si="184">IF(COUNTIF(L1347:L2078,L2078)=732,L2078+1,L2078)</f>
        <v>3</v>
      </c>
      <c r="N2079" s="1" t="s">
        <v>50</v>
      </c>
      <c r="P2079" s="4" t="s">
        <v>50</v>
      </c>
      <c r="R2079" s="4" t="s">
        <v>49</v>
      </c>
      <c r="T2079" s="4" t="s">
        <v>49</v>
      </c>
      <c r="V2079" s="17" t="s">
        <v>50</v>
      </c>
      <c r="W2079" s="17"/>
      <c r="X2079" s="59" t="s">
        <v>48</v>
      </c>
      <c r="Y2079" s="69"/>
      <c r="Z2079" s="100">
        <v>4</v>
      </c>
      <c r="AA2079" s="69"/>
      <c r="AB2079" s="59">
        <v>2.8</v>
      </c>
      <c r="AC2079" s="69"/>
      <c r="AD2079" s="100">
        <v>5.6</v>
      </c>
      <c r="AE2079" s="69"/>
      <c r="AF2079" s="59">
        <v>4.4000000000000004</v>
      </c>
      <c r="AH2079" s="4" t="s">
        <v>49</v>
      </c>
      <c r="AJ2079" s="100">
        <v>2.6</v>
      </c>
      <c r="AL2079" s="4" t="s">
        <v>46</v>
      </c>
      <c r="AN2079" s="87">
        <v>2</v>
      </c>
      <c r="AP2079" s="100">
        <v>2</v>
      </c>
      <c r="AR2079" s="4" t="s">
        <v>49</v>
      </c>
      <c r="AT2079" s="100">
        <v>4</v>
      </c>
      <c r="AV2079" s="4" t="s">
        <v>49</v>
      </c>
      <c r="AX2079" s="87">
        <v>6.8</v>
      </c>
      <c r="AZ2079" s="100">
        <v>3.4</v>
      </c>
      <c r="BB2079" s="100">
        <v>1.2</v>
      </c>
      <c r="BD2079" s="4" t="s">
        <v>50</v>
      </c>
      <c r="BF2079" s="87">
        <v>4.2</v>
      </c>
      <c r="BH2079" s="100" t="s">
        <v>48</v>
      </c>
      <c r="BI2079" s="69"/>
      <c r="BJ2079" s="81">
        <v>4</v>
      </c>
      <c r="BL2079" s="4" t="s">
        <v>49</v>
      </c>
      <c r="BN2079" s="4" t="s">
        <v>49</v>
      </c>
      <c r="BP2079" s="4" t="s">
        <v>49</v>
      </c>
      <c r="BR2079" s="1" t="s">
        <v>49</v>
      </c>
      <c r="BT2079" s="148">
        <v>2.8</v>
      </c>
      <c r="BV2079" s="1" t="s">
        <v>50</v>
      </c>
      <c r="BX2079" s="148">
        <v>1.4</v>
      </c>
      <c r="BZ2079" s="148">
        <v>3.6</v>
      </c>
    </row>
    <row r="2080" spans="2:78" x14ac:dyDescent="0.25">
      <c r="B2080" s="8">
        <v>2079</v>
      </c>
      <c r="C2080" s="8">
        <v>4</v>
      </c>
      <c r="D2080" s="8">
        <v>11</v>
      </c>
      <c r="E2080" s="8">
        <v>2021</v>
      </c>
      <c r="F2080" s="24" t="str">
        <f t="shared" si="179"/>
        <v>04/Nov/2021</v>
      </c>
      <c r="G2080" s="9" t="s">
        <v>21</v>
      </c>
      <c r="H2080" s="10" t="str">
        <f t="shared" si="182"/>
        <v>Thu</v>
      </c>
      <c r="I2080" s="10">
        <f t="shared" si="181"/>
        <v>1040</v>
      </c>
      <c r="J2080" s="8">
        <f t="shared" si="183"/>
        <v>147</v>
      </c>
      <c r="K2080" s="1">
        <f t="shared" si="180"/>
        <v>35</v>
      </c>
      <c r="L2080" s="1">
        <f t="shared" si="184"/>
        <v>3</v>
      </c>
      <c r="N2080" s="1" t="s">
        <v>50</v>
      </c>
      <c r="P2080" s="4" t="s">
        <v>50</v>
      </c>
      <c r="R2080" s="4" t="s">
        <v>49</v>
      </c>
      <c r="T2080" s="4" t="s">
        <v>49</v>
      </c>
      <c r="V2080" s="17" t="s">
        <v>50</v>
      </c>
      <c r="W2080" s="17"/>
      <c r="X2080" s="59" t="s">
        <v>48</v>
      </c>
      <c r="Y2080" s="69"/>
      <c r="Z2080" s="100">
        <v>7</v>
      </c>
      <c r="AA2080" s="69"/>
      <c r="AB2080" s="59">
        <v>6</v>
      </c>
      <c r="AC2080" s="69"/>
      <c r="AD2080" s="100">
        <v>13.2</v>
      </c>
      <c r="AE2080" s="69"/>
      <c r="AF2080" s="59">
        <v>7</v>
      </c>
      <c r="AH2080" s="4" t="s">
        <v>49</v>
      </c>
      <c r="AJ2080" s="100">
        <v>6.2</v>
      </c>
      <c r="AL2080" s="4" t="s">
        <v>46</v>
      </c>
      <c r="AN2080" s="87">
        <v>4.5999999999999996</v>
      </c>
      <c r="AP2080" s="100">
        <v>10.4</v>
      </c>
      <c r="AR2080" s="4" t="s">
        <v>49</v>
      </c>
      <c r="AT2080" s="100">
        <v>9</v>
      </c>
      <c r="AV2080" s="4" t="s">
        <v>49</v>
      </c>
      <c r="AX2080" s="87">
        <v>14.2</v>
      </c>
      <c r="AZ2080" s="100">
        <v>6.6</v>
      </c>
      <c r="BB2080" s="100">
        <v>3</v>
      </c>
      <c r="BD2080" s="4" t="s">
        <v>50</v>
      </c>
      <c r="BF2080" s="87">
        <v>7.4</v>
      </c>
      <c r="BH2080" s="100" t="s">
        <v>48</v>
      </c>
      <c r="BI2080" s="69"/>
      <c r="BJ2080" s="81">
        <v>7.8</v>
      </c>
      <c r="BL2080" s="4" t="s">
        <v>49</v>
      </c>
      <c r="BN2080" s="4" t="s">
        <v>49</v>
      </c>
      <c r="BP2080" s="4" t="s">
        <v>49</v>
      </c>
      <c r="BR2080" s="1" t="s">
        <v>49</v>
      </c>
      <c r="BT2080" s="148">
        <v>6.2</v>
      </c>
      <c r="BV2080" s="1" t="s">
        <v>50</v>
      </c>
      <c r="BX2080" s="148">
        <v>3.2</v>
      </c>
      <c r="BZ2080" s="148">
        <v>5.8</v>
      </c>
    </row>
    <row r="2081" spans="2:78" x14ac:dyDescent="0.25">
      <c r="B2081" s="8">
        <v>2080</v>
      </c>
      <c r="C2081" s="8">
        <v>4</v>
      </c>
      <c r="D2081" s="8">
        <v>11</v>
      </c>
      <c r="E2081" s="8">
        <v>2021</v>
      </c>
      <c r="F2081" s="24" t="str">
        <f t="shared" si="179"/>
        <v>04/Nov/2021</v>
      </c>
      <c r="G2081" s="9" t="s">
        <v>22</v>
      </c>
      <c r="H2081" s="10" t="str">
        <f t="shared" si="182"/>
        <v>Thu</v>
      </c>
      <c r="I2081" s="10">
        <f t="shared" si="181"/>
        <v>1040</v>
      </c>
      <c r="J2081" s="8">
        <f t="shared" si="183"/>
        <v>147</v>
      </c>
      <c r="K2081" s="1">
        <f t="shared" si="180"/>
        <v>35</v>
      </c>
      <c r="L2081" s="1">
        <f t="shared" si="184"/>
        <v>3</v>
      </c>
      <c r="N2081" s="1" t="s">
        <v>50</v>
      </c>
      <c r="P2081" s="4" t="s">
        <v>50</v>
      </c>
      <c r="R2081" s="4" t="s">
        <v>49</v>
      </c>
      <c r="T2081" s="4" t="s">
        <v>49</v>
      </c>
      <c r="V2081" s="17" t="s">
        <v>50</v>
      </c>
      <c r="W2081" s="17"/>
      <c r="X2081" s="59" t="s">
        <v>48</v>
      </c>
      <c r="Y2081" s="69"/>
      <c r="Z2081" s="100">
        <v>4.2</v>
      </c>
      <c r="AA2081" s="69"/>
      <c r="AB2081" s="59">
        <v>3</v>
      </c>
      <c r="AC2081" s="69"/>
      <c r="AD2081" s="100">
        <v>7.6</v>
      </c>
      <c r="AE2081" s="69"/>
      <c r="AF2081" s="59">
        <v>3</v>
      </c>
      <c r="AH2081" s="4" t="s">
        <v>49</v>
      </c>
      <c r="AJ2081" s="100">
        <v>3</v>
      </c>
      <c r="AL2081" s="4" t="s">
        <v>46</v>
      </c>
      <c r="AN2081" s="87">
        <v>2.4</v>
      </c>
      <c r="AP2081" s="100">
        <v>3.2</v>
      </c>
      <c r="AR2081" s="4" t="s">
        <v>49</v>
      </c>
      <c r="AT2081" s="100">
        <v>5.2</v>
      </c>
      <c r="AV2081" s="4" t="s">
        <v>49</v>
      </c>
      <c r="AX2081" s="87">
        <v>8</v>
      </c>
      <c r="AZ2081" s="100">
        <v>3.6</v>
      </c>
      <c r="BB2081" s="100">
        <v>1.4</v>
      </c>
      <c r="BD2081" s="4" t="s">
        <v>50</v>
      </c>
      <c r="BF2081" s="87">
        <v>4</v>
      </c>
      <c r="BH2081" s="100" t="s">
        <v>48</v>
      </c>
      <c r="BI2081" s="69"/>
      <c r="BJ2081" s="81">
        <v>3.6</v>
      </c>
      <c r="BL2081" s="4" t="s">
        <v>49</v>
      </c>
      <c r="BN2081" s="4" t="s">
        <v>49</v>
      </c>
      <c r="BP2081" s="4" t="s">
        <v>49</v>
      </c>
      <c r="BR2081" s="1" t="s">
        <v>49</v>
      </c>
      <c r="BT2081" s="148">
        <v>2</v>
      </c>
      <c r="BV2081" s="1" t="s">
        <v>50</v>
      </c>
      <c r="BX2081" s="148">
        <v>2.4</v>
      </c>
      <c r="BZ2081" s="148">
        <v>3.2</v>
      </c>
    </row>
    <row r="2082" spans="2:78" x14ac:dyDescent="0.25">
      <c r="B2082" s="8">
        <v>2081</v>
      </c>
      <c r="C2082" s="8">
        <v>5</v>
      </c>
      <c r="D2082" s="8">
        <v>11</v>
      </c>
      <c r="E2082" s="8">
        <v>2021</v>
      </c>
      <c r="F2082" s="24" t="str">
        <f t="shared" si="179"/>
        <v>05/Nov/2021</v>
      </c>
      <c r="G2082" s="9" t="s">
        <v>21</v>
      </c>
      <c r="H2082" s="10" t="str">
        <f t="shared" si="182"/>
        <v>Fri</v>
      </c>
      <c r="I2082" s="10">
        <f t="shared" si="181"/>
        <v>1041</v>
      </c>
      <c r="J2082" s="8">
        <f t="shared" si="183"/>
        <v>147</v>
      </c>
      <c r="K2082" s="1">
        <f t="shared" si="180"/>
        <v>35</v>
      </c>
      <c r="L2082" s="1">
        <f t="shared" si="184"/>
        <v>3</v>
      </c>
      <c r="N2082" s="1" t="s">
        <v>50</v>
      </c>
      <c r="P2082" s="4" t="s">
        <v>50</v>
      </c>
      <c r="R2082" s="4" t="s">
        <v>49</v>
      </c>
      <c r="T2082" s="4" t="s">
        <v>49</v>
      </c>
      <c r="V2082" s="17" t="s">
        <v>50</v>
      </c>
      <c r="W2082" s="17"/>
      <c r="X2082" s="59" t="s">
        <v>48</v>
      </c>
      <c r="Y2082" s="69"/>
      <c r="Z2082" s="100">
        <v>7</v>
      </c>
      <c r="AA2082" s="69"/>
      <c r="AB2082" s="59">
        <v>7</v>
      </c>
      <c r="AC2082" s="69"/>
      <c r="AD2082" s="100">
        <v>13.4</v>
      </c>
      <c r="AE2082" s="69"/>
      <c r="AF2082" s="59">
        <v>6.3</v>
      </c>
      <c r="AH2082" s="4" t="s">
        <v>49</v>
      </c>
      <c r="AJ2082" s="100">
        <v>5.9</v>
      </c>
      <c r="AL2082" s="4" t="s">
        <v>46</v>
      </c>
      <c r="AN2082" s="87">
        <v>4.5999999999999996</v>
      </c>
      <c r="AP2082" s="100">
        <v>8.4</v>
      </c>
      <c r="AR2082" s="4" t="s">
        <v>49</v>
      </c>
      <c r="AT2082" s="100">
        <v>9.8000000000000007</v>
      </c>
      <c r="AV2082" s="4" t="s">
        <v>49</v>
      </c>
      <c r="AX2082" s="87">
        <v>13.5</v>
      </c>
      <c r="AZ2082" s="100">
        <v>7.6</v>
      </c>
      <c r="BB2082" s="100">
        <v>2.9</v>
      </c>
      <c r="BD2082" s="4" t="s">
        <v>50</v>
      </c>
      <c r="BF2082" s="87">
        <v>7.2</v>
      </c>
      <c r="BH2082" s="100" t="s">
        <v>48</v>
      </c>
      <c r="BI2082" s="69"/>
      <c r="BJ2082" s="81">
        <v>7.7</v>
      </c>
      <c r="BL2082" s="4" t="s">
        <v>49</v>
      </c>
      <c r="BN2082" s="4" t="s">
        <v>49</v>
      </c>
      <c r="BP2082" s="4" t="s">
        <v>49</v>
      </c>
      <c r="BR2082" s="1" t="s">
        <v>49</v>
      </c>
      <c r="BT2082" s="148">
        <v>5.8</v>
      </c>
      <c r="BV2082" s="1" t="s">
        <v>50</v>
      </c>
      <c r="BX2082" s="148">
        <v>4.2</v>
      </c>
      <c r="BZ2082" s="148">
        <v>5.2</v>
      </c>
    </row>
    <row r="2083" spans="2:78" x14ac:dyDescent="0.25">
      <c r="B2083" s="8">
        <v>2082</v>
      </c>
      <c r="C2083" s="8">
        <v>5</v>
      </c>
      <c r="D2083" s="8">
        <v>11</v>
      </c>
      <c r="E2083" s="8">
        <v>2021</v>
      </c>
      <c r="F2083" s="24" t="str">
        <f t="shared" si="179"/>
        <v>05/Nov/2021</v>
      </c>
      <c r="G2083" s="9" t="s">
        <v>22</v>
      </c>
      <c r="H2083" s="10" t="str">
        <f t="shared" si="182"/>
        <v>Fri</v>
      </c>
      <c r="I2083" s="10">
        <f t="shared" si="181"/>
        <v>1041</v>
      </c>
      <c r="J2083" s="8">
        <f t="shared" si="183"/>
        <v>147</v>
      </c>
      <c r="K2083" s="1">
        <f t="shared" si="180"/>
        <v>35</v>
      </c>
      <c r="L2083" s="1">
        <f t="shared" si="184"/>
        <v>3</v>
      </c>
      <c r="N2083" s="1" t="s">
        <v>50</v>
      </c>
      <c r="P2083" s="4" t="s">
        <v>50</v>
      </c>
      <c r="R2083" s="4" t="s">
        <v>49</v>
      </c>
      <c r="T2083" s="4" t="s">
        <v>49</v>
      </c>
      <c r="V2083" s="17" t="s">
        <v>50</v>
      </c>
      <c r="W2083" s="17"/>
      <c r="X2083" s="59" t="s">
        <v>48</v>
      </c>
      <c r="Y2083" s="69"/>
      <c r="Z2083" s="100">
        <v>4.5999999999999996</v>
      </c>
      <c r="AA2083" s="69"/>
      <c r="AB2083" s="59">
        <v>2.6</v>
      </c>
      <c r="AC2083" s="69"/>
      <c r="AD2083" s="100">
        <v>6.4</v>
      </c>
      <c r="AE2083" s="69"/>
      <c r="AF2083" s="59">
        <v>3.7</v>
      </c>
      <c r="AH2083" s="4" t="s">
        <v>49</v>
      </c>
      <c r="AJ2083" s="100">
        <v>3</v>
      </c>
      <c r="AL2083" s="4" t="s">
        <v>46</v>
      </c>
      <c r="AN2083" s="87">
        <v>4.5999999999999996</v>
      </c>
      <c r="AP2083" s="100">
        <v>4.4000000000000004</v>
      </c>
      <c r="AR2083" s="4" t="s">
        <v>49</v>
      </c>
      <c r="AT2083" s="100">
        <v>4.8</v>
      </c>
      <c r="AV2083" s="4" t="s">
        <v>49</v>
      </c>
      <c r="AX2083" s="87">
        <v>7.9</v>
      </c>
      <c r="AZ2083" s="100">
        <v>3.5</v>
      </c>
      <c r="BB2083" s="100">
        <v>1.2</v>
      </c>
      <c r="BD2083" s="4" t="s">
        <v>50</v>
      </c>
      <c r="BF2083" s="87">
        <v>3.7</v>
      </c>
      <c r="BH2083" s="100" t="s">
        <v>48</v>
      </c>
      <c r="BI2083" s="69"/>
      <c r="BJ2083" s="81">
        <v>3.7</v>
      </c>
      <c r="BL2083" s="4" t="s">
        <v>49</v>
      </c>
      <c r="BN2083" s="4" t="s">
        <v>49</v>
      </c>
      <c r="BP2083" s="4" t="s">
        <v>49</v>
      </c>
      <c r="BR2083" s="1" t="s">
        <v>49</v>
      </c>
      <c r="BT2083" s="148">
        <v>3.2</v>
      </c>
      <c r="BV2083" s="1" t="s">
        <v>50</v>
      </c>
      <c r="BX2083" s="148">
        <v>1.8</v>
      </c>
      <c r="BZ2083" s="148">
        <v>3.1</v>
      </c>
    </row>
    <row r="2084" spans="2:78" x14ac:dyDescent="0.25">
      <c r="B2084" s="8">
        <v>2083</v>
      </c>
      <c r="C2084" s="8">
        <v>6</v>
      </c>
      <c r="D2084" s="8">
        <v>11</v>
      </c>
      <c r="E2084" s="8">
        <v>2021</v>
      </c>
      <c r="F2084" s="24" t="str">
        <f t="shared" si="179"/>
        <v>06/Nov/2021</v>
      </c>
      <c r="G2084" s="9" t="s">
        <v>21</v>
      </c>
      <c r="H2084" s="10" t="str">
        <f t="shared" si="182"/>
        <v>Sat</v>
      </c>
      <c r="I2084" s="10">
        <f t="shared" si="181"/>
        <v>1042</v>
      </c>
      <c r="J2084" s="8">
        <f t="shared" si="183"/>
        <v>147</v>
      </c>
      <c r="K2084" s="1">
        <f t="shared" si="180"/>
        <v>35</v>
      </c>
      <c r="L2084" s="1">
        <f t="shared" si="184"/>
        <v>3</v>
      </c>
      <c r="N2084" s="1" t="s">
        <v>50</v>
      </c>
      <c r="P2084" s="4" t="s">
        <v>50</v>
      </c>
      <c r="R2084" s="4" t="s">
        <v>49</v>
      </c>
      <c r="T2084" s="4" t="s">
        <v>49</v>
      </c>
      <c r="V2084" s="17" t="s">
        <v>50</v>
      </c>
      <c r="W2084" s="17"/>
      <c r="X2084" s="59" t="s">
        <v>48</v>
      </c>
      <c r="Y2084" s="69"/>
      <c r="Z2084" s="100">
        <v>7</v>
      </c>
      <c r="AA2084" s="69"/>
      <c r="AB2084" s="59">
        <v>6</v>
      </c>
      <c r="AC2084" s="69"/>
      <c r="AD2084" s="100">
        <v>13.4</v>
      </c>
      <c r="AE2084" s="69"/>
      <c r="AF2084" s="59">
        <v>6.8</v>
      </c>
      <c r="AH2084" s="4" t="s">
        <v>49</v>
      </c>
      <c r="AJ2084" s="100">
        <v>6</v>
      </c>
      <c r="AL2084" s="4" t="s">
        <v>46</v>
      </c>
      <c r="AN2084" s="87">
        <v>4.8</v>
      </c>
      <c r="AP2084" s="100">
        <v>8</v>
      </c>
      <c r="AR2084" s="4" t="s">
        <v>49</v>
      </c>
      <c r="AT2084" s="100">
        <v>7.8</v>
      </c>
      <c r="AV2084" s="4" t="s">
        <v>49</v>
      </c>
      <c r="AX2084" s="87">
        <v>14.8</v>
      </c>
      <c r="AZ2084" s="100">
        <v>7</v>
      </c>
      <c r="BB2084" s="100">
        <v>2</v>
      </c>
      <c r="BD2084" s="4" t="s">
        <v>50</v>
      </c>
      <c r="BF2084" s="87">
        <v>6.8</v>
      </c>
      <c r="BH2084" s="100" t="s">
        <v>48</v>
      </c>
      <c r="BI2084" s="69"/>
      <c r="BJ2084" s="81">
        <v>8</v>
      </c>
      <c r="BL2084" s="4" t="s">
        <v>49</v>
      </c>
      <c r="BN2084" s="4" t="s">
        <v>49</v>
      </c>
      <c r="BP2084" s="4" t="s">
        <v>49</v>
      </c>
      <c r="BR2084" s="1" t="s">
        <v>49</v>
      </c>
      <c r="BT2084" s="148">
        <v>4</v>
      </c>
      <c r="BV2084" s="1" t="s">
        <v>50</v>
      </c>
      <c r="BX2084" s="148">
        <v>4.2</v>
      </c>
      <c r="BZ2084" s="148">
        <v>6</v>
      </c>
    </row>
    <row r="2085" spans="2:78" x14ac:dyDescent="0.25">
      <c r="B2085" s="8">
        <v>2084</v>
      </c>
      <c r="C2085" s="8">
        <v>6</v>
      </c>
      <c r="D2085" s="8">
        <v>11</v>
      </c>
      <c r="E2085" s="8">
        <v>2021</v>
      </c>
      <c r="F2085" s="24" t="str">
        <f t="shared" si="179"/>
        <v>06/Nov/2021</v>
      </c>
      <c r="G2085" s="9" t="s">
        <v>22</v>
      </c>
      <c r="H2085" s="10" t="str">
        <f t="shared" si="182"/>
        <v>Sat</v>
      </c>
      <c r="I2085" s="10">
        <f t="shared" si="181"/>
        <v>1042</v>
      </c>
      <c r="J2085" s="8">
        <f t="shared" si="183"/>
        <v>147</v>
      </c>
      <c r="K2085" s="1">
        <f t="shared" si="180"/>
        <v>35</v>
      </c>
      <c r="L2085" s="1">
        <f t="shared" si="184"/>
        <v>3</v>
      </c>
      <c r="N2085" s="1" t="s">
        <v>50</v>
      </c>
      <c r="P2085" s="4" t="s">
        <v>50</v>
      </c>
      <c r="R2085" s="4" t="s">
        <v>49</v>
      </c>
      <c r="T2085" s="4" t="s">
        <v>49</v>
      </c>
      <c r="V2085" s="17" t="s">
        <v>50</v>
      </c>
      <c r="W2085" s="17"/>
      <c r="X2085" s="59" t="s">
        <v>48</v>
      </c>
      <c r="Y2085" s="69"/>
      <c r="Z2085" s="100">
        <v>2.2000000000000002</v>
      </c>
      <c r="AA2085" s="69"/>
      <c r="AB2085" s="59">
        <v>2</v>
      </c>
      <c r="AC2085" s="69"/>
      <c r="AD2085" s="100">
        <v>5</v>
      </c>
      <c r="AE2085" s="69"/>
      <c r="AF2085" s="59">
        <v>3</v>
      </c>
      <c r="AH2085" s="4" t="s">
        <v>49</v>
      </c>
      <c r="AJ2085" s="100">
        <v>2.6</v>
      </c>
      <c r="AL2085" s="4" t="s">
        <v>46</v>
      </c>
      <c r="AN2085" s="87">
        <v>2.6</v>
      </c>
      <c r="AP2085" s="100">
        <v>3.4</v>
      </c>
      <c r="AR2085" s="4" t="s">
        <v>49</v>
      </c>
      <c r="AT2085" s="100">
        <v>4</v>
      </c>
      <c r="AV2085" s="4" t="s">
        <v>49</v>
      </c>
      <c r="AX2085" s="87">
        <v>5.8</v>
      </c>
      <c r="AZ2085" s="100">
        <v>3</v>
      </c>
      <c r="BB2085" s="100">
        <v>1.2</v>
      </c>
      <c r="BD2085" s="4" t="s">
        <v>50</v>
      </c>
      <c r="BF2085" s="87">
        <v>3.8</v>
      </c>
      <c r="BH2085" s="100" t="s">
        <v>48</v>
      </c>
      <c r="BI2085" s="69"/>
      <c r="BJ2085" s="81">
        <v>3.2</v>
      </c>
      <c r="BL2085" s="4" t="s">
        <v>49</v>
      </c>
      <c r="BN2085" s="4" t="s">
        <v>49</v>
      </c>
      <c r="BP2085" s="4" t="s">
        <v>49</v>
      </c>
      <c r="BR2085" s="1" t="s">
        <v>49</v>
      </c>
      <c r="BT2085" s="148">
        <v>2</v>
      </c>
      <c r="BV2085" s="1" t="s">
        <v>50</v>
      </c>
      <c r="BX2085" s="148">
        <v>2</v>
      </c>
      <c r="BZ2085" s="148">
        <v>2.8</v>
      </c>
    </row>
    <row r="2086" spans="2:78" x14ac:dyDescent="0.25">
      <c r="B2086" s="8">
        <v>2085</v>
      </c>
      <c r="C2086" s="8">
        <v>7</v>
      </c>
      <c r="D2086" s="8">
        <v>11</v>
      </c>
      <c r="E2086" s="8">
        <v>2021</v>
      </c>
      <c r="F2086" s="24" t="str">
        <f t="shared" si="179"/>
        <v>07/Nov/2021</v>
      </c>
      <c r="G2086" s="9" t="s">
        <v>21</v>
      </c>
      <c r="H2086" s="10" t="str">
        <f t="shared" si="182"/>
        <v>Sun</v>
      </c>
      <c r="I2086" s="10">
        <f t="shared" si="181"/>
        <v>1043</v>
      </c>
      <c r="J2086" s="8">
        <f t="shared" si="183"/>
        <v>147</v>
      </c>
      <c r="K2086" s="1">
        <f t="shared" si="180"/>
        <v>35</v>
      </c>
      <c r="L2086" s="1">
        <f t="shared" si="184"/>
        <v>3</v>
      </c>
      <c r="N2086" s="1" t="s">
        <v>50</v>
      </c>
      <c r="P2086" s="4" t="s">
        <v>50</v>
      </c>
      <c r="R2086" s="4" t="s">
        <v>49</v>
      </c>
      <c r="T2086" s="4" t="s">
        <v>49</v>
      </c>
      <c r="V2086" s="17" t="s">
        <v>50</v>
      </c>
      <c r="W2086" s="17"/>
      <c r="X2086" s="59" t="s">
        <v>48</v>
      </c>
      <c r="Y2086" s="69"/>
      <c r="Z2086" s="100">
        <v>9</v>
      </c>
      <c r="AA2086" s="69"/>
      <c r="AB2086" s="59">
        <v>7.2</v>
      </c>
      <c r="AC2086" s="69"/>
      <c r="AD2086" s="100">
        <v>15.4</v>
      </c>
      <c r="AE2086" s="69"/>
      <c r="AF2086" s="59">
        <v>6.4</v>
      </c>
      <c r="AH2086" s="4" t="s">
        <v>49</v>
      </c>
      <c r="AJ2086" s="100">
        <v>7.4</v>
      </c>
      <c r="AL2086" s="4" t="s">
        <v>46</v>
      </c>
      <c r="AN2086" s="87">
        <v>5.4</v>
      </c>
      <c r="AP2086" s="100">
        <v>8.8000000000000007</v>
      </c>
      <c r="AR2086" s="4" t="s">
        <v>49</v>
      </c>
      <c r="AT2086" s="100">
        <v>10.8</v>
      </c>
      <c r="AV2086" s="4" t="s">
        <v>49</v>
      </c>
      <c r="AX2086" s="87">
        <v>16.8</v>
      </c>
      <c r="AZ2086" s="100">
        <v>7.4</v>
      </c>
      <c r="BB2086" s="100">
        <v>4</v>
      </c>
      <c r="BD2086" s="4" t="s">
        <v>50</v>
      </c>
      <c r="BF2086" s="87">
        <v>7.8</v>
      </c>
      <c r="BH2086" s="100" t="s">
        <v>48</v>
      </c>
      <c r="BI2086" s="69"/>
      <c r="BJ2086" s="81">
        <v>7.6</v>
      </c>
      <c r="BL2086" s="4" t="s">
        <v>49</v>
      </c>
      <c r="BN2086" s="4" t="s">
        <v>49</v>
      </c>
      <c r="BP2086" s="4" t="s">
        <v>49</v>
      </c>
      <c r="BR2086" s="1" t="s">
        <v>49</v>
      </c>
      <c r="BT2086" s="148">
        <v>4</v>
      </c>
      <c r="BV2086" s="1" t="s">
        <v>50</v>
      </c>
      <c r="BX2086" s="148">
        <v>5.4</v>
      </c>
      <c r="BZ2086" s="148">
        <v>6.4</v>
      </c>
    </row>
    <row r="2087" spans="2:78" x14ac:dyDescent="0.25">
      <c r="B2087" s="8">
        <v>2086</v>
      </c>
      <c r="C2087" s="8">
        <v>7</v>
      </c>
      <c r="D2087" s="8">
        <v>11</v>
      </c>
      <c r="E2087" s="8">
        <v>2021</v>
      </c>
      <c r="F2087" s="24" t="str">
        <f t="shared" si="179"/>
        <v>07/Nov/2021</v>
      </c>
      <c r="G2087" s="9" t="s">
        <v>22</v>
      </c>
      <c r="H2087" s="10" t="str">
        <f t="shared" si="182"/>
        <v>Sun</v>
      </c>
      <c r="I2087" s="10">
        <f t="shared" si="181"/>
        <v>1043</v>
      </c>
      <c r="J2087" s="8">
        <f t="shared" si="183"/>
        <v>147</v>
      </c>
      <c r="K2087" s="1">
        <f t="shared" si="180"/>
        <v>35</v>
      </c>
      <c r="L2087" s="1">
        <f t="shared" si="184"/>
        <v>3</v>
      </c>
      <c r="N2087" s="1" t="s">
        <v>50</v>
      </c>
      <c r="P2087" s="4" t="s">
        <v>50</v>
      </c>
      <c r="R2087" s="4" t="s">
        <v>49</v>
      </c>
      <c r="T2087" s="4" t="s">
        <v>49</v>
      </c>
      <c r="V2087" s="17" t="s">
        <v>50</v>
      </c>
      <c r="W2087" s="17"/>
      <c r="X2087" s="59" t="s">
        <v>48</v>
      </c>
      <c r="Y2087" s="69"/>
      <c r="Z2087" s="100">
        <v>3.4</v>
      </c>
      <c r="AA2087" s="69"/>
      <c r="AB2087" s="59">
        <v>2.6</v>
      </c>
      <c r="AC2087" s="69"/>
      <c r="AD2087" s="100">
        <v>5</v>
      </c>
      <c r="AE2087" s="69"/>
      <c r="AF2087" s="59">
        <v>3.8</v>
      </c>
      <c r="AH2087" s="4" t="s">
        <v>49</v>
      </c>
      <c r="AJ2087" s="100">
        <v>3</v>
      </c>
      <c r="AL2087" s="4" t="s">
        <v>46</v>
      </c>
      <c r="AN2087" s="87">
        <v>2.4</v>
      </c>
      <c r="AP2087" s="100">
        <v>5</v>
      </c>
      <c r="AR2087" s="4" t="s">
        <v>49</v>
      </c>
      <c r="AT2087" s="100">
        <v>3.2</v>
      </c>
      <c r="AV2087" s="4" t="s">
        <v>49</v>
      </c>
      <c r="AX2087" s="87">
        <v>6.2</v>
      </c>
      <c r="AZ2087" s="100">
        <v>3</v>
      </c>
      <c r="BB2087" s="100">
        <v>1.4</v>
      </c>
      <c r="BD2087" s="4" t="s">
        <v>50</v>
      </c>
      <c r="BF2087" s="87">
        <v>3.8</v>
      </c>
      <c r="BH2087" s="100" t="s">
        <v>48</v>
      </c>
      <c r="BI2087" s="69"/>
      <c r="BJ2087" s="81">
        <v>3.4</v>
      </c>
      <c r="BL2087" s="4" t="s">
        <v>49</v>
      </c>
      <c r="BN2087" s="4" t="s">
        <v>49</v>
      </c>
      <c r="BP2087" s="4" t="s">
        <v>49</v>
      </c>
      <c r="BR2087" s="1" t="s">
        <v>49</v>
      </c>
      <c r="BT2087" s="148">
        <v>2.8</v>
      </c>
      <c r="BV2087" s="1" t="s">
        <v>50</v>
      </c>
      <c r="BX2087" s="148">
        <v>2.4</v>
      </c>
      <c r="BZ2087" s="148">
        <v>3.2</v>
      </c>
    </row>
    <row r="2088" spans="2:78" x14ac:dyDescent="0.25">
      <c r="B2088" s="8">
        <v>2087</v>
      </c>
      <c r="C2088" s="8">
        <v>8</v>
      </c>
      <c r="D2088" s="8">
        <v>11</v>
      </c>
      <c r="E2088" s="8">
        <v>2021</v>
      </c>
      <c r="F2088" s="24" t="str">
        <f t="shared" si="179"/>
        <v>08/Nov/2021</v>
      </c>
      <c r="G2088" s="9" t="s">
        <v>21</v>
      </c>
      <c r="H2088" s="10" t="str">
        <f t="shared" si="182"/>
        <v>Mon</v>
      </c>
      <c r="I2088" s="10">
        <f t="shared" si="181"/>
        <v>1044</v>
      </c>
      <c r="J2088" s="8">
        <f t="shared" si="183"/>
        <v>148</v>
      </c>
      <c r="K2088" s="1">
        <f t="shared" si="180"/>
        <v>35</v>
      </c>
      <c r="L2088" s="1">
        <f t="shared" si="184"/>
        <v>3</v>
      </c>
      <c r="N2088" s="1" t="s">
        <v>50</v>
      </c>
      <c r="P2088" s="4" t="s">
        <v>50</v>
      </c>
      <c r="R2088" s="4" t="s">
        <v>49</v>
      </c>
      <c r="T2088" s="4" t="s">
        <v>49</v>
      </c>
      <c r="V2088" s="17" t="s">
        <v>50</v>
      </c>
      <c r="W2088" s="17"/>
      <c r="X2088" s="59" t="s">
        <v>48</v>
      </c>
      <c r="Y2088" s="69"/>
      <c r="Z2088" s="100">
        <v>8.1999999999999993</v>
      </c>
      <c r="AA2088" s="69"/>
      <c r="AB2088" s="59">
        <v>6.4</v>
      </c>
      <c r="AC2088" s="69"/>
      <c r="AD2088" s="100">
        <v>14.6</v>
      </c>
      <c r="AE2088" s="69"/>
      <c r="AF2088" s="59">
        <v>4.5999999999999996</v>
      </c>
      <c r="AH2088" s="4" t="s">
        <v>49</v>
      </c>
      <c r="AJ2088" s="100">
        <v>7</v>
      </c>
      <c r="AL2088" s="4" t="s">
        <v>46</v>
      </c>
      <c r="AN2088" s="87">
        <v>6.8</v>
      </c>
      <c r="AP2088" s="100">
        <v>9.4</v>
      </c>
      <c r="AR2088" s="4" t="s">
        <v>49</v>
      </c>
      <c r="AT2088" s="100">
        <v>10.199999999999999</v>
      </c>
      <c r="AV2088" s="4" t="s">
        <v>49</v>
      </c>
      <c r="AX2088" s="87">
        <v>15.6</v>
      </c>
      <c r="AZ2088" s="100">
        <v>8</v>
      </c>
      <c r="BB2088" s="100">
        <v>1.8</v>
      </c>
      <c r="BD2088" s="4" t="s">
        <v>50</v>
      </c>
      <c r="BF2088" s="87">
        <v>5.2</v>
      </c>
      <c r="BH2088" s="100" t="s">
        <v>48</v>
      </c>
      <c r="BI2088" s="69"/>
      <c r="BJ2088" s="81">
        <v>8.4</v>
      </c>
      <c r="BL2088" s="4" t="s">
        <v>49</v>
      </c>
      <c r="BN2088" s="4" t="s">
        <v>49</v>
      </c>
      <c r="BP2088" s="4" t="s">
        <v>49</v>
      </c>
      <c r="BR2088" s="1" t="s">
        <v>49</v>
      </c>
      <c r="BT2088" s="148">
        <v>6.8</v>
      </c>
      <c r="BV2088" s="1" t="s">
        <v>50</v>
      </c>
      <c r="BX2088" s="148">
        <v>2.8</v>
      </c>
      <c r="BZ2088" s="148">
        <v>6</v>
      </c>
    </row>
    <row r="2089" spans="2:78" x14ac:dyDescent="0.25">
      <c r="B2089" s="8">
        <v>2088</v>
      </c>
      <c r="C2089" s="8">
        <v>8</v>
      </c>
      <c r="D2089" s="8">
        <v>11</v>
      </c>
      <c r="E2089" s="8">
        <v>2021</v>
      </c>
      <c r="F2089" s="24" t="str">
        <f t="shared" si="179"/>
        <v>08/Nov/2021</v>
      </c>
      <c r="G2089" s="9" t="s">
        <v>22</v>
      </c>
      <c r="H2089" s="10" t="str">
        <f t="shared" si="182"/>
        <v>Mon</v>
      </c>
      <c r="I2089" s="10">
        <f t="shared" si="181"/>
        <v>1044</v>
      </c>
      <c r="J2089" s="8">
        <f t="shared" si="183"/>
        <v>148</v>
      </c>
      <c r="K2089" s="1">
        <f t="shared" si="180"/>
        <v>35</v>
      </c>
      <c r="L2089" s="1">
        <f t="shared" si="184"/>
        <v>3</v>
      </c>
      <c r="N2089" s="1" t="s">
        <v>50</v>
      </c>
      <c r="P2089" s="4" t="s">
        <v>50</v>
      </c>
      <c r="R2089" s="4" t="s">
        <v>49</v>
      </c>
      <c r="T2089" s="4" t="s">
        <v>49</v>
      </c>
      <c r="V2089" s="17" t="s">
        <v>50</v>
      </c>
      <c r="W2089" s="17"/>
      <c r="X2089" s="59" t="s">
        <v>48</v>
      </c>
      <c r="Y2089" s="69"/>
      <c r="Z2089" s="100">
        <v>4.4000000000000004</v>
      </c>
      <c r="AA2089" s="69"/>
      <c r="AB2089" s="59">
        <v>3.2</v>
      </c>
      <c r="AC2089" s="69"/>
      <c r="AD2089" s="100">
        <v>8</v>
      </c>
      <c r="AE2089" s="69"/>
      <c r="AF2089" s="59">
        <v>6</v>
      </c>
      <c r="AH2089" s="4" t="s">
        <v>49</v>
      </c>
      <c r="AJ2089" s="100">
        <v>3.2</v>
      </c>
      <c r="AL2089" s="4" t="s">
        <v>46</v>
      </c>
      <c r="AN2089" s="87">
        <v>3.8</v>
      </c>
      <c r="AP2089" s="100">
        <v>3.8</v>
      </c>
      <c r="AR2089" s="4" t="s">
        <v>49</v>
      </c>
      <c r="AT2089" s="100">
        <v>3</v>
      </c>
      <c r="AV2089" s="4" t="s">
        <v>49</v>
      </c>
      <c r="AX2089" s="87">
        <v>8.1999999999999993</v>
      </c>
      <c r="AZ2089" s="100">
        <v>2.8</v>
      </c>
      <c r="BB2089" s="100">
        <v>2</v>
      </c>
      <c r="BD2089" s="4" t="s">
        <v>50</v>
      </c>
      <c r="BF2089" s="87">
        <v>3</v>
      </c>
      <c r="BH2089" s="100" t="s">
        <v>48</v>
      </c>
      <c r="BI2089" s="69"/>
      <c r="BJ2089" s="81">
        <v>4</v>
      </c>
      <c r="BL2089" s="4" t="s">
        <v>49</v>
      </c>
      <c r="BN2089" s="4" t="s">
        <v>49</v>
      </c>
      <c r="BP2089" s="4" t="s">
        <v>49</v>
      </c>
      <c r="BR2089" s="1" t="s">
        <v>49</v>
      </c>
      <c r="BT2089" s="148">
        <v>2.2000000000000002</v>
      </c>
      <c r="BV2089" s="1" t="s">
        <v>50</v>
      </c>
      <c r="BX2089" s="148">
        <v>2.6</v>
      </c>
      <c r="BZ2089" s="148">
        <v>3.6</v>
      </c>
    </row>
    <row r="2090" spans="2:78" x14ac:dyDescent="0.25">
      <c r="B2090" s="8">
        <v>2089</v>
      </c>
      <c r="C2090" s="8">
        <v>9</v>
      </c>
      <c r="D2090" s="8">
        <v>11</v>
      </c>
      <c r="E2090" s="8">
        <v>2021</v>
      </c>
      <c r="F2090" s="24" t="str">
        <f t="shared" si="179"/>
        <v>09/Nov/2021</v>
      </c>
      <c r="G2090" s="9" t="s">
        <v>21</v>
      </c>
      <c r="H2090" s="10" t="str">
        <f t="shared" si="182"/>
        <v>Tue</v>
      </c>
      <c r="I2090" s="10">
        <f t="shared" si="181"/>
        <v>1045</v>
      </c>
      <c r="J2090" s="8">
        <f t="shared" si="183"/>
        <v>148</v>
      </c>
      <c r="K2090" s="1">
        <f t="shared" si="180"/>
        <v>35</v>
      </c>
      <c r="L2090" s="1">
        <f t="shared" si="184"/>
        <v>3</v>
      </c>
      <c r="N2090" s="1" t="s">
        <v>50</v>
      </c>
      <c r="P2090" s="4" t="s">
        <v>50</v>
      </c>
      <c r="R2090" s="4" t="s">
        <v>49</v>
      </c>
      <c r="T2090" s="4" t="s">
        <v>49</v>
      </c>
      <c r="V2090" s="17" t="s">
        <v>50</v>
      </c>
      <c r="W2090" s="17"/>
      <c r="X2090" s="59" t="s">
        <v>48</v>
      </c>
      <c r="Y2090" s="69"/>
      <c r="Z2090" s="100">
        <v>5.8</v>
      </c>
      <c r="AA2090" s="69"/>
      <c r="AB2090" s="59">
        <v>5.6</v>
      </c>
      <c r="AC2090" s="69"/>
      <c r="AD2090" s="100">
        <v>13</v>
      </c>
      <c r="AE2090" s="69"/>
      <c r="AF2090" s="59">
        <v>6.2</v>
      </c>
      <c r="AH2090" s="4" t="s">
        <v>49</v>
      </c>
      <c r="AJ2090" s="100">
        <v>5.6</v>
      </c>
      <c r="AL2090" s="4" t="s">
        <v>46</v>
      </c>
      <c r="AN2090" s="87">
        <v>4.5999999999999996</v>
      </c>
      <c r="AP2090" s="100">
        <v>9.8000000000000007</v>
      </c>
      <c r="AR2090" s="4" t="s">
        <v>49</v>
      </c>
      <c r="AT2090" s="100">
        <v>10.199999999999999</v>
      </c>
      <c r="AV2090" s="4" t="s">
        <v>49</v>
      </c>
      <c r="AX2090" s="87">
        <v>15.4</v>
      </c>
      <c r="AZ2090" s="100">
        <v>7.2</v>
      </c>
      <c r="BB2090" s="100">
        <v>2.6</v>
      </c>
      <c r="BD2090" s="4" t="s">
        <v>50</v>
      </c>
      <c r="BF2090" s="87">
        <v>8</v>
      </c>
      <c r="BH2090" s="100" t="s">
        <v>48</v>
      </c>
      <c r="BI2090" s="69"/>
      <c r="BJ2090" s="81">
        <v>8.1999999999999993</v>
      </c>
      <c r="BL2090" s="4" t="s">
        <v>49</v>
      </c>
      <c r="BN2090" s="4" t="s">
        <v>49</v>
      </c>
      <c r="BP2090" s="4" t="s">
        <v>49</v>
      </c>
      <c r="BR2090" s="1" t="s">
        <v>49</v>
      </c>
      <c r="BT2090" s="148">
        <v>5.6</v>
      </c>
      <c r="BV2090" s="1" t="s">
        <v>50</v>
      </c>
      <c r="BX2090" s="148">
        <v>4.2</v>
      </c>
      <c r="BZ2090" s="148">
        <v>5.4</v>
      </c>
    </row>
    <row r="2091" spans="2:78" x14ac:dyDescent="0.25">
      <c r="B2091" s="8">
        <v>2090</v>
      </c>
      <c r="C2091" s="8">
        <v>9</v>
      </c>
      <c r="D2091" s="8">
        <v>11</v>
      </c>
      <c r="E2091" s="8">
        <v>2021</v>
      </c>
      <c r="F2091" s="24" t="str">
        <f t="shared" si="179"/>
        <v>09/Nov/2021</v>
      </c>
      <c r="G2091" s="9" t="s">
        <v>22</v>
      </c>
      <c r="H2091" s="10" t="str">
        <f t="shared" si="182"/>
        <v>Tue</v>
      </c>
      <c r="I2091" s="10">
        <f t="shared" si="181"/>
        <v>1045</v>
      </c>
      <c r="J2091" s="8">
        <f t="shared" si="183"/>
        <v>148</v>
      </c>
      <c r="K2091" s="1">
        <f t="shared" si="180"/>
        <v>35</v>
      </c>
      <c r="L2091" s="1">
        <f t="shared" si="184"/>
        <v>3</v>
      </c>
      <c r="N2091" s="1" t="s">
        <v>50</v>
      </c>
      <c r="P2091" s="4" t="s">
        <v>50</v>
      </c>
      <c r="R2091" s="4" t="s">
        <v>49</v>
      </c>
      <c r="T2091" s="4" t="s">
        <v>49</v>
      </c>
      <c r="V2091" s="17" t="s">
        <v>50</v>
      </c>
      <c r="W2091" s="17"/>
      <c r="X2091" s="59" t="s">
        <v>48</v>
      </c>
      <c r="Y2091" s="69"/>
      <c r="Z2091" s="100">
        <v>3</v>
      </c>
      <c r="AA2091" s="69"/>
      <c r="AB2091" s="59">
        <v>2.4</v>
      </c>
      <c r="AC2091" s="69"/>
      <c r="AD2091" s="100">
        <v>7.6</v>
      </c>
      <c r="AE2091" s="69"/>
      <c r="AF2091" s="59">
        <v>3.6</v>
      </c>
      <c r="AH2091" s="4" t="s">
        <v>49</v>
      </c>
      <c r="AJ2091" s="100">
        <v>2.8</v>
      </c>
      <c r="AL2091" s="4" t="s">
        <v>46</v>
      </c>
      <c r="AN2091" s="87">
        <v>2.6</v>
      </c>
      <c r="AP2091" s="100">
        <v>3.2</v>
      </c>
      <c r="AR2091" s="4" t="s">
        <v>49</v>
      </c>
      <c r="AT2091" s="100">
        <v>4.2</v>
      </c>
      <c r="AV2091" s="4" t="s">
        <v>49</v>
      </c>
      <c r="AX2091" s="87">
        <v>7.6</v>
      </c>
      <c r="AZ2091" s="100">
        <v>3.2</v>
      </c>
      <c r="BB2091" s="100">
        <v>1.2</v>
      </c>
      <c r="BD2091" s="4" t="s">
        <v>50</v>
      </c>
      <c r="BF2091" s="87">
        <v>3.8</v>
      </c>
      <c r="BH2091" s="100" t="s">
        <v>48</v>
      </c>
      <c r="BI2091" s="69"/>
      <c r="BJ2091" s="81">
        <v>4.4000000000000004</v>
      </c>
      <c r="BL2091" s="4" t="s">
        <v>49</v>
      </c>
      <c r="BN2091" s="4" t="s">
        <v>49</v>
      </c>
      <c r="BP2091" s="4" t="s">
        <v>49</v>
      </c>
      <c r="BR2091" s="1" t="s">
        <v>49</v>
      </c>
      <c r="BT2091" s="148">
        <v>2.8</v>
      </c>
      <c r="BV2091" s="1" t="s">
        <v>50</v>
      </c>
      <c r="BX2091" s="148">
        <v>1.8</v>
      </c>
      <c r="BZ2091" s="148">
        <v>3.6</v>
      </c>
    </row>
    <row r="2092" spans="2:78" x14ac:dyDescent="0.25">
      <c r="B2092" s="8">
        <v>2091</v>
      </c>
      <c r="C2092" s="8">
        <v>10</v>
      </c>
      <c r="D2092" s="8">
        <v>11</v>
      </c>
      <c r="E2092" s="8">
        <v>2021</v>
      </c>
      <c r="F2092" s="24" t="str">
        <f t="shared" si="179"/>
        <v>10/Nov/2021</v>
      </c>
      <c r="G2092" s="9" t="s">
        <v>21</v>
      </c>
      <c r="H2092" s="10" t="str">
        <f t="shared" si="182"/>
        <v>Wed</v>
      </c>
      <c r="I2092" s="10">
        <f t="shared" si="181"/>
        <v>1046</v>
      </c>
      <c r="J2092" s="8">
        <f t="shared" si="183"/>
        <v>148</v>
      </c>
      <c r="K2092" s="1">
        <f t="shared" si="180"/>
        <v>35</v>
      </c>
      <c r="L2092" s="1">
        <f t="shared" si="184"/>
        <v>3</v>
      </c>
      <c r="N2092" s="1" t="s">
        <v>50</v>
      </c>
      <c r="P2092" s="4" t="s">
        <v>50</v>
      </c>
      <c r="R2092" s="4" t="s">
        <v>49</v>
      </c>
      <c r="T2092" s="4" t="s">
        <v>49</v>
      </c>
      <c r="V2092" s="17" t="s">
        <v>50</v>
      </c>
      <c r="W2092" s="17"/>
      <c r="X2092" s="59" t="s">
        <v>48</v>
      </c>
      <c r="Y2092" s="69"/>
      <c r="Z2092" s="100">
        <v>7.6</v>
      </c>
      <c r="AA2092" s="69"/>
      <c r="AB2092" s="59">
        <v>6.6</v>
      </c>
      <c r="AC2092" s="69"/>
      <c r="AD2092" s="100">
        <v>13.4</v>
      </c>
      <c r="AE2092" s="69"/>
      <c r="AF2092" s="59">
        <v>5.8</v>
      </c>
      <c r="AH2092" s="4" t="s">
        <v>49</v>
      </c>
      <c r="AJ2092" s="100">
        <v>6.8</v>
      </c>
      <c r="AL2092" s="4" t="s">
        <v>46</v>
      </c>
      <c r="AN2092" s="87">
        <v>4.4000000000000004</v>
      </c>
      <c r="AP2092" s="100">
        <v>8.6</v>
      </c>
      <c r="AR2092" s="4" t="s">
        <v>49</v>
      </c>
      <c r="AT2092" s="100">
        <v>9.1999999999999993</v>
      </c>
      <c r="AV2092" s="4" t="s">
        <v>49</v>
      </c>
      <c r="AX2092" s="87">
        <v>14.2</v>
      </c>
      <c r="AZ2092" s="100">
        <v>6.6</v>
      </c>
      <c r="BB2092" s="100">
        <v>2.8</v>
      </c>
      <c r="BD2092" s="4" t="s">
        <v>50</v>
      </c>
      <c r="BF2092" s="87">
        <v>8</v>
      </c>
      <c r="BH2092" s="100" t="s">
        <v>48</v>
      </c>
      <c r="BI2092" s="69"/>
      <c r="BJ2092" s="81">
        <v>6.8</v>
      </c>
      <c r="BL2092" s="4" t="s">
        <v>49</v>
      </c>
      <c r="BN2092" s="4" t="s">
        <v>49</v>
      </c>
      <c r="BP2092" s="4" t="s">
        <v>49</v>
      </c>
      <c r="BR2092" s="1" t="s">
        <v>49</v>
      </c>
      <c r="BT2092" s="148">
        <v>4.8</v>
      </c>
      <c r="BV2092" s="1" t="s">
        <v>50</v>
      </c>
      <c r="BX2092" s="148">
        <v>3.6</v>
      </c>
      <c r="BZ2092" s="148">
        <v>5.2</v>
      </c>
    </row>
    <row r="2093" spans="2:78" x14ac:dyDescent="0.25">
      <c r="B2093" s="8">
        <v>2092</v>
      </c>
      <c r="C2093" s="8">
        <v>10</v>
      </c>
      <c r="D2093" s="8">
        <v>11</v>
      </c>
      <c r="E2093" s="8">
        <v>2021</v>
      </c>
      <c r="F2093" s="24" t="str">
        <f t="shared" si="179"/>
        <v>10/Nov/2021</v>
      </c>
      <c r="G2093" s="9" t="s">
        <v>22</v>
      </c>
      <c r="H2093" s="10" t="str">
        <f t="shared" si="182"/>
        <v>Wed</v>
      </c>
      <c r="I2093" s="10">
        <f t="shared" si="181"/>
        <v>1046</v>
      </c>
      <c r="J2093" s="8">
        <f t="shared" si="183"/>
        <v>148</v>
      </c>
      <c r="K2093" s="1">
        <f t="shared" si="180"/>
        <v>35</v>
      </c>
      <c r="L2093" s="1">
        <f t="shared" si="184"/>
        <v>3</v>
      </c>
      <c r="N2093" s="1" t="s">
        <v>50</v>
      </c>
      <c r="P2093" s="4" t="s">
        <v>50</v>
      </c>
      <c r="R2093" s="4" t="s">
        <v>49</v>
      </c>
      <c r="T2093" s="4" t="s">
        <v>49</v>
      </c>
      <c r="V2093" s="17" t="s">
        <v>50</v>
      </c>
      <c r="W2093" s="17"/>
      <c r="X2093" s="59" t="s">
        <v>48</v>
      </c>
      <c r="Y2093" s="69"/>
      <c r="Z2093" s="100">
        <v>4.2</v>
      </c>
      <c r="AA2093" s="69"/>
      <c r="AB2093" s="59">
        <v>2.4</v>
      </c>
      <c r="AC2093" s="69"/>
      <c r="AD2093" s="100">
        <v>8.1999999999999993</v>
      </c>
      <c r="AE2093" s="69"/>
      <c r="AF2093" s="59">
        <v>4.2</v>
      </c>
      <c r="AH2093" s="4" t="s">
        <v>49</v>
      </c>
      <c r="AJ2093" s="100">
        <v>3.2</v>
      </c>
      <c r="AL2093" s="4" t="s">
        <v>46</v>
      </c>
      <c r="AN2093" s="87">
        <v>5.4</v>
      </c>
      <c r="AP2093" s="100">
        <v>4.4000000000000004</v>
      </c>
      <c r="AR2093" s="4" t="s">
        <v>49</v>
      </c>
      <c r="AT2093" s="100">
        <v>4.5999999999999996</v>
      </c>
      <c r="AV2093" s="4" t="s">
        <v>49</v>
      </c>
      <c r="AX2093" s="87">
        <v>5.2</v>
      </c>
      <c r="AZ2093" s="100">
        <v>3.6</v>
      </c>
      <c r="BB2093" s="100">
        <v>1.6</v>
      </c>
      <c r="BD2093" s="4" t="s">
        <v>50</v>
      </c>
      <c r="BF2093" s="87">
        <v>3.8</v>
      </c>
      <c r="BH2093" s="100" t="s">
        <v>48</v>
      </c>
      <c r="BI2093" s="69"/>
      <c r="BJ2093" s="81">
        <v>3.2</v>
      </c>
      <c r="BL2093" s="4" t="s">
        <v>49</v>
      </c>
      <c r="BN2093" s="4" t="s">
        <v>49</v>
      </c>
      <c r="BP2093" s="4" t="s">
        <v>49</v>
      </c>
      <c r="BR2093" s="1" t="s">
        <v>49</v>
      </c>
      <c r="BT2093" s="148">
        <v>3.8</v>
      </c>
      <c r="BV2093" s="1" t="s">
        <v>50</v>
      </c>
      <c r="BX2093" s="148">
        <v>1.8</v>
      </c>
      <c r="BZ2093" s="148">
        <v>3.2</v>
      </c>
    </row>
    <row r="2094" spans="2:78" x14ac:dyDescent="0.25">
      <c r="B2094" s="8">
        <v>2093</v>
      </c>
      <c r="C2094" s="8">
        <v>11</v>
      </c>
      <c r="D2094" s="8">
        <v>11</v>
      </c>
      <c r="E2094" s="8">
        <v>2021</v>
      </c>
      <c r="F2094" s="24" t="str">
        <f t="shared" si="179"/>
        <v>11/Nov/2021</v>
      </c>
      <c r="G2094" s="9" t="s">
        <v>21</v>
      </c>
      <c r="H2094" s="10" t="str">
        <f t="shared" si="182"/>
        <v>Thu</v>
      </c>
      <c r="I2094" s="10">
        <f t="shared" si="181"/>
        <v>1047</v>
      </c>
      <c r="J2094" s="8">
        <f t="shared" si="183"/>
        <v>148</v>
      </c>
      <c r="K2094" s="1">
        <f t="shared" si="180"/>
        <v>35</v>
      </c>
      <c r="L2094" s="1">
        <f t="shared" si="184"/>
        <v>3</v>
      </c>
      <c r="N2094" s="1" t="s">
        <v>50</v>
      </c>
      <c r="P2094" s="4" t="s">
        <v>50</v>
      </c>
      <c r="R2094" s="4" t="s">
        <v>49</v>
      </c>
      <c r="T2094" s="4" t="s">
        <v>49</v>
      </c>
      <c r="V2094" s="17" t="s">
        <v>50</v>
      </c>
      <c r="W2094" s="17"/>
      <c r="X2094" s="59" t="s">
        <v>48</v>
      </c>
      <c r="Y2094" s="69"/>
      <c r="Z2094" s="100">
        <v>8.1999999999999993</v>
      </c>
      <c r="AA2094" s="69"/>
      <c r="AB2094" s="59">
        <v>7.2</v>
      </c>
      <c r="AC2094" s="69"/>
      <c r="AD2094" s="100">
        <v>15</v>
      </c>
      <c r="AE2094" s="69"/>
      <c r="AF2094" s="59">
        <v>7</v>
      </c>
      <c r="AH2094" s="4" t="s">
        <v>49</v>
      </c>
      <c r="AJ2094" s="100">
        <v>6</v>
      </c>
      <c r="AL2094" s="4" t="s">
        <v>46</v>
      </c>
      <c r="AN2094" s="87">
        <v>4.8</v>
      </c>
      <c r="AP2094" s="100">
        <v>8.6</v>
      </c>
      <c r="AR2094" s="4" t="s">
        <v>49</v>
      </c>
      <c r="AT2094" s="100">
        <v>9.6</v>
      </c>
      <c r="AV2094" s="4" t="s">
        <v>49</v>
      </c>
      <c r="AX2094" s="87">
        <v>15</v>
      </c>
      <c r="AZ2094" s="100">
        <v>7</v>
      </c>
      <c r="BB2094" s="100">
        <v>2.6</v>
      </c>
      <c r="BD2094" s="4" t="s">
        <v>50</v>
      </c>
      <c r="BF2094" s="87">
        <v>8.1999999999999993</v>
      </c>
      <c r="BH2094" s="100" t="s">
        <v>48</v>
      </c>
      <c r="BI2094" s="69"/>
      <c r="BJ2094" s="81">
        <v>7.6</v>
      </c>
      <c r="BL2094" s="4" t="s">
        <v>49</v>
      </c>
      <c r="BN2094" s="4" t="s">
        <v>49</v>
      </c>
      <c r="BP2094" s="4" t="s">
        <v>49</v>
      </c>
      <c r="BR2094" s="1" t="s">
        <v>49</v>
      </c>
      <c r="BT2094" s="148">
        <v>5.2</v>
      </c>
      <c r="BV2094" s="1" t="s">
        <v>50</v>
      </c>
      <c r="BX2094" s="148">
        <v>3.8</v>
      </c>
      <c r="BZ2094" s="148">
        <v>6</v>
      </c>
    </row>
    <row r="2095" spans="2:78" x14ac:dyDescent="0.25">
      <c r="B2095" s="8">
        <v>2094</v>
      </c>
      <c r="C2095" s="8">
        <v>11</v>
      </c>
      <c r="D2095" s="8">
        <v>11</v>
      </c>
      <c r="E2095" s="8">
        <v>2021</v>
      </c>
      <c r="F2095" s="24" t="str">
        <f t="shared" si="179"/>
        <v>11/Nov/2021</v>
      </c>
      <c r="G2095" s="9" t="s">
        <v>22</v>
      </c>
      <c r="H2095" s="10" t="str">
        <f t="shared" si="182"/>
        <v>Thu</v>
      </c>
      <c r="I2095" s="10">
        <f t="shared" si="181"/>
        <v>1047</v>
      </c>
      <c r="J2095" s="8">
        <f t="shared" si="183"/>
        <v>148</v>
      </c>
      <c r="K2095" s="1">
        <f t="shared" si="180"/>
        <v>35</v>
      </c>
      <c r="L2095" s="1">
        <f t="shared" si="184"/>
        <v>3</v>
      </c>
      <c r="N2095" s="1" t="s">
        <v>50</v>
      </c>
      <c r="P2095" s="4" t="s">
        <v>50</v>
      </c>
      <c r="R2095" s="4" t="s">
        <v>49</v>
      </c>
      <c r="T2095" s="4" t="s">
        <v>49</v>
      </c>
      <c r="V2095" s="17" t="s">
        <v>50</v>
      </c>
      <c r="W2095" s="17"/>
      <c r="X2095" s="59" t="s">
        <v>48</v>
      </c>
      <c r="Y2095" s="69"/>
      <c r="Z2095" s="100">
        <v>4.8</v>
      </c>
      <c r="AA2095" s="69"/>
      <c r="AB2095" s="59">
        <v>3.6</v>
      </c>
      <c r="AC2095" s="69"/>
      <c r="AD2095" s="100">
        <v>9</v>
      </c>
      <c r="AE2095" s="69"/>
      <c r="AF2095" s="59">
        <v>4.5999999999999996</v>
      </c>
      <c r="AH2095" s="4" t="s">
        <v>49</v>
      </c>
      <c r="AJ2095" s="100">
        <v>3.6</v>
      </c>
      <c r="AL2095" s="4" t="s">
        <v>46</v>
      </c>
      <c r="AN2095" s="87">
        <v>2.2000000000000002</v>
      </c>
      <c r="AP2095" s="100">
        <v>5</v>
      </c>
      <c r="AR2095" s="4" t="s">
        <v>49</v>
      </c>
      <c r="AT2095" s="100">
        <v>5.4</v>
      </c>
      <c r="AV2095" s="4" t="s">
        <v>49</v>
      </c>
      <c r="AX2095" s="87">
        <v>9.6</v>
      </c>
      <c r="AZ2095" s="100">
        <v>4.4000000000000004</v>
      </c>
      <c r="BB2095" s="100">
        <v>2</v>
      </c>
      <c r="BD2095" s="4" t="s">
        <v>50</v>
      </c>
      <c r="BF2095" s="87">
        <v>3</v>
      </c>
      <c r="BH2095" s="100" t="s">
        <v>48</v>
      </c>
      <c r="BI2095" s="69"/>
      <c r="BJ2095" s="81">
        <v>3.2</v>
      </c>
      <c r="BL2095" s="4" t="s">
        <v>49</v>
      </c>
      <c r="BN2095" s="4" t="s">
        <v>49</v>
      </c>
      <c r="BP2095" s="4" t="s">
        <v>49</v>
      </c>
      <c r="BR2095" s="1" t="s">
        <v>49</v>
      </c>
      <c r="BT2095" s="148">
        <v>3.6</v>
      </c>
      <c r="BV2095" s="1" t="s">
        <v>50</v>
      </c>
      <c r="BX2095" s="148">
        <v>2.6</v>
      </c>
      <c r="BZ2095" s="148">
        <v>3.6</v>
      </c>
    </row>
    <row r="2096" spans="2:78" x14ac:dyDescent="0.25">
      <c r="B2096" s="8">
        <v>2095</v>
      </c>
      <c r="C2096" s="8">
        <v>12</v>
      </c>
      <c r="D2096" s="8">
        <v>11</v>
      </c>
      <c r="E2096" s="8">
        <v>2021</v>
      </c>
      <c r="F2096" s="24" t="str">
        <f t="shared" si="179"/>
        <v>12/Nov/2021</v>
      </c>
      <c r="G2096" s="9" t="s">
        <v>21</v>
      </c>
      <c r="H2096" s="10" t="str">
        <f t="shared" si="182"/>
        <v>Fri</v>
      </c>
      <c r="I2096" s="10">
        <f t="shared" si="181"/>
        <v>1048</v>
      </c>
      <c r="J2096" s="8">
        <f t="shared" si="183"/>
        <v>148</v>
      </c>
      <c r="K2096" s="1">
        <f t="shared" si="180"/>
        <v>35</v>
      </c>
      <c r="L2096" s="1">
        <f t="shared" si="184"/>
        <v>3</v>
      </c>
      <c r="N2096" s="1" t="s">
        <v>50</v>
      </c>
      <c r="P2096" s="4" t="s">
        <v>50</v>
      </c>
      <c r="R2096" s="4" t="s">
        <v>49</v>
      </c>
      <c r="T2096" s="4" t="s">
        <v>49</v>
      </c>
      <c r="V2096" s="17" t="s">
        <v>50</v>
      </c>
      <c r="W2096" s="17"/>
      <c r="X2096" s="59" t="s">
        <v>48</v>
      </c>
      <c r="Y2096" s="69"/>
      <c r="Z2096" s="100">
        <v>8.5</v>
      </c>
      <c r="AA2096" s="69"/>
      <c r="AB2096" s="59">
        <v>5.4</v>
      </c>
      <c r="AC2096" s="69"/>
      <c r="AD2096" s="100">
        <v>12.8</v>
      </c>
      <c r="AE2096" s="69"/>
      <c r="AF2096" s="59">
        <v>4.3</v>
      </c>
      <c r="AH2096" s="4" t="s">
        <v>49</v>
      </c>
      <c r="AJ2096" s="100">
        <v>5.7</v>
      </c>
      <c r="AL2096" s="4" t="s">
        <v>46</v>
      </c>
      <c r="AN2096" s="87">
        <v>4.5</v>
      </c>
      <c r="AP2096" s="100">
        <v>7.8</v>
      </c>
      <c r="AR2096" s="4" t="s">
        <v>49</v>
      </c>
      <c r="AT2096" s="100">
        <v>8.8000000000000007</v>
      </c>
      <c r="AV2096" s="4" t="s">
        <v>49</v>
      </c>
      <c r="AX2096" s="87">
        <v>3.3</v>
      </c>
      <c r="AZ2096" s="100">
        <v>6.7</v>
      </c>
      <c r="BB2096" s="100">
        <v>1.9</v>
      </c>
      <c r="BD2096" s="4" t="s">
        <v>50</v>
      </c>
      <c r="BF2096" s="87" t="s">
        <v>48</v>
      </c>
      <c r="BH2096" s="100" t="s">
        <v>48</v>
      </c>
      <c r="BI2096" s="69"/>
      <c r="BJ2096" s="81">
        <v>6.5</v>
      </c>
      <c r="BL2096" s="4" t="s">
        <v>49</v>
      </c>
      <c r="BN2096" s="4" t="s">
        <v>49</v>
      </c>
      <c r="BP2096" s="4" t="s">
        <v>49</v>
      </c>
      <c r="BR2096" s="1" t="s">
        <v>49</v>
      </c>
      <c r="BT2096" s="148">
        <v>5.5</v>
      </c>
      <c r="BV2096" s="1" t="s">
        <v>50</v>
      </c>
      <c r="BX2096" s="148">
        <v>4</v>
      </c>
      <c r="BZ2096" s="148">
        <v>5.2</v>
      </c>
    </row>
    <row r="2097" spans="2:78" x14ac:dyDescent="0.25">
      <c r="B2097" s="8">
        <v>2096</v>
      </c>
      <c r="C2097" s="8">
        <v>12</v>
      </c>
      <c r="D2097" s="8">
        <v>11</v>
      </c>
      <c r="E2097" s="8">
        <v>2021</v>
      </c>
      <c r="F2097" s="24" t="str">
        <f t="shared" si="179"/>
        <v>12/Nov/2021</v>
      </c>
      <c r="G2097" s="9" t="s">
        <v>22</v>
      </c>
      <c r="H2097" s="10" t="str">
        <f t="shared" si="182"/>
        <v>Fri</v>
      </c>
      <c r="I2097" s="10">
        <f t="shared" si="181"/>
        <v>1048</v>
      </c>
      <c r="J2097" s="8">
        <f t="shared" si="183"/>
        <v>148</v>
      </c>
      <c r="K2097" s="1">
        <f t="shared" si="180"/>
        <v>35</v>
      </c>
      <c r="L2097" s="1">
        <f t="shared" si="184"/>
        <v>3</v>
      </c>
      <c r="N2097" s="1" t="s">
        <v>50</v>
      </c>
      <c r="P2097" s="4" t="s">
        <v>50</v>
      </c>
      <c r="R2097" s="4" t="s">
        <v>49</v>
      </c>
      <c r="T2097" s="4" t="s">
        <v>49</v>
      </c>
      <c r="V2097" s="17" t="s">
        <v>50</v>
      </c>
      <c r="W2097" s="17"/>
      <c r="X2097" s="59" t="s">
        <v>48</v>
      </c>
      <c r="Y2097" s="69"/>
      <c r="Z2097" s="100">
        <v>4.3</v>
      </c>
      <c r="AA2097" s="69"/>
      <c r="AB2097" s="59">
        <v>2.5</v>
      </c>
      <c r="AC2097" s="69"/>
      <c r="AD2097" s="100">
        <v>7.4</v>
      </c>
      <c r="AE2097" s="69"/>
      <c r="AF2097" s="59">
        <v>1.5</v>
      </c>
      <c r="AH2097" s="4" t="s">
        <v>49</v>
      </c>
      <c r="AJ2097" s="100">
        <v>2.5</v>
      </c>
      <c r="AL2097" s="4" t="s">
        <v>46</v>
      </c>
      <c r="AN2097" s="87">
        <v>2</v>
      </c>
      <c r="AP2097" s="100">
        <v>3</v>
      </c>
      <c r="AR2097" s="4" t="s">
        <v>49</v>
      </c>
      <c r="AT2097" s="100">
        <v>4.3</v>
      </c>
      <c r="AV2097" s="4" t="s">
        <v>49</v>
      </c>
      <c r="AX2097" s="87">
        <v>6.3</v>
      </c>
      <c r="AZ2097" s="100">
        <v>2.9</v>
      </c>
      <c r="BB2097" s="100">
        <v>1.5</v>
      </c>
      <c r="BD2097" s="4" t="s">
        <v>50</v>
      </c>
      <c r="BF2097" s="87" t="s">
        <v>48</v>
      </c>
      <c r="BH2097" s="100" t="s">
        <v>48</v>
      </c>
      <c r="BI2097" s="69"/>
      <c r="BJ2097" s="81">
        <v>4</v>
      </c>
      <c r="BL2097" s="4" t="s">
        <v>49</v>
      </c>
      <c r="BN2097" s="4" t="s">
        <v>49</v>
      </c>
      <c r="BP2097" s="4" t="s">
        <v>49</v>
      </c>
      <c r="BR2097" s="1" t="s">
        <v>49</v>
      </c>
      <c r="BT2097" s="148">
        <v>2.8</v>
      </c>
      <c r="BV2097" s="1" t="s">
        <v>50</v>
      </c>
      <c r="BX2097" s="148">
        <v>1.4</v>
      </c>
      <c r="BZ2097" s="148">
        <v>1.9</v>
      </c>
    </row>
    <row r="2098" spans="2:78" x14ac:dyDescent="0.25">
      <c r="B2098" s="8">
        <v>2097</v>
      </c>
      <c r="C2098" s="8">
        <v>13</v>
      </c>
      <c r="D2098" s="8">
        <v>11</v>
      </c>
      <c r="E2098" s="8">
        <v>2021</v>
      </c>
      <c r="F2098" s="24" t="str">
        <f t="shared" si="179"/>
        <v>13/Nov/2021</v>
      </c>
      <c r="G2098" s="9" t="s">
        <v>21</v>
      </c>
      <c r="H2098" s="10" t="str">
        <f t="shared" si="182"/>
        <v>Sat</v>
      </c>
      <c r="I2098" s="10">
        <f t="shared" si="181"/>
        <v>1049</v>
      </c>
      <c r="J2098" s="8">
        <f t="shared" si="183"/>
        <v>148</v>
      </c>
      <c r="K2098" s="1">
        <f t="shared" si="180"/>
        <v>35</v>
      </c>
      <c r="L2098" s="1">
        <f t="shared" si="184"/>
        <v>3</v>
      </c>
      <c r="N2098" s="1" t="s">
        <v>50</v>
      </c>
      <c r="P2098" s="4" t="s">
        <v>50</v>
      </c>
      <c r="R2098" s="4" t="s">
        <v>49</v>
      </c>
      <c r="T2098" s="4" t="s">
        <v>49</v>
      </c>
      <c r="V2098" s="17" t="s">
        <v>50</v>
      </c>
      <c r="W2098" s="17"/>
      <c r="X2098" s="59" t="s">
        <v>48</v>
      </c>
      <c r="Y2098" s="69"/>
      <c r="Z2098" s="100">
        <v>9</v>
      </c>
      <c r="AA2098" s="69"/>
      <c r="AB2098" s="59">
        <v>6.6</v>
      </c>
      <c r="AC2098" s="69"/>
      <c r="AD2098" s="100">
        <v>13.2</v>
      </c>
      <c r="AE2098" s="69"/>
      <c r="AF2098" s="59">
        <v>8.4</v>
      </c>
      <c r="AH2098" s="4" t="s">
        <v>49</v>
      </c>
      <c r="AJ2098" s="100" t="s">
        <v>48</v>
      </c>
      <c r="AL2098" s="4" t="s">
        <v>46</v>
      </c>
      <c r="AN2098" s="87">
        <v>5.2</v>
      </c>
      <c r="AP2098" s="100">
        <v>10.199999999999999</v>
      </c>
      <c r="AR2098" s="4" t="s">
        <v>49</v>
      </c>
      <c r="AT2098" s="100">
        <v>10</v>
      </c>
      <c r="AV2098" s="4" t="s">
        <v>49</v>
      </c>
      <c r="AX2098" s="87">
        <v>15</v>
      </c>
      <c r="AZ2098" s="100">
        <v>7.8</v>
      </c>
      <c r="BB2098" s="100">
        <v>2.6</v>
      </c>
      <c r="BD2098" s="4" t="s">
        <v>50</v>
      </c>
      <c r="BF2098" s="87" t="s">
        <v>48</v>
      </c>
      <c r="BH2098" s="100" t="s">
        <v>48</v>
      </c>
      <c r="BI2098" s="69"/>
      <c r="BJ2098" s="81">
        <v>8.1999999999999993</v>
      </c>
      <c r="BL2098" s="4" t="s">
        <v>49</v>
      </c>
      <c r="BN2098" s="4" t="s">
        <v>49</v>
      </c>
      <c r="BP2098" s="4" t="s">
        <v>49</v>
      </c>
      <c r="BR2098" s="1" t="s">
        <v>49</v>
      </c>
      <c r="BT2098" s="148">
        <v>4.8</v>
      </c>
      <c r="BV2098" s="1" t="s">
        <v>50</v>
      </c>
      <c r="BX2098" s="148">
        <v>4.2</v>
      </c>
      <c r="BZ2098" s="148">
        <v>5.4</v>
      </c>
    </row>
    <row r="2099" spans="2:78" x14ac:dyDescent="0.25">
      <c r="B2099" s="8">
        <v>2098</v>
      </c>
      <c r="C2099" s="8">
        <v>13</v>
      </c>
      <c r="D2099" s="8">
        <v>11</v>
      </c>
      <c r="E2099" s="8">
        <v>2021</v>
      </c>
      <c r="F2099" s="24" t="str">
        <f t="shared" si="179"/>
        <v>13/Nov/2021</v>
      </c>
      <c r="G2099" s="9" t="s">
        <v>22</v>
      </c>
      <c r="H2099" s="10" t="str">
        <f t="shared" si="182"/>
        <v>Sat</v>
      </c>
      <c r="I2099" s="10">
        <f t="shared" si="181"/>
        <v>1049</v>
      </c>
      <c r="J2099" s="8">
        <f t="shared" si="183"/>
        <v>148</v>
      </c>
      <c r="K2099" s="1">
        <f t="shared" si="180"/>
        <v>35</v>
      </c>
      <c r="L2099" s="1">
        <f t="shared" si="184"/>
        <v>3</v>
      </c>
      <c r="N2099" s="1" t="s">
        <v>50</v>
      </c>
      <c r="P2099" s="4" t="s">
        <v>50</v>
      </c>
      <c r="R2099" s="4" t="s">
        <v>49</v>
      </c>
      <c r="T2099" s="4" t="s">
        <v>49</v>
      </c>
      <c r="V2099" s="17" t="s">
        <v>50</v>
      </c>
      <c r="W2099" s="17"/>
      <c r="X2099" s="59" t="s">
        <v>48</v>
      </c>
      <c r="Y2099" s="69"/>
      <c r="Z2099" s="100">
        <v>4</v>
      </c>
      <c r="AA2099" s="69"/>
      <c r="AB2099" s="59">
        <v>2.8</v>
      </c>
      <c r="AC2099" s="69"/>
      <c r="AD2099" s="100">
        <v>5.4</v>
      </c>
      <c r="AE2099" s="69"/>
      <c r="AF2099" s="59">
        <v>3.4</v>
      </c>
      <c r="AH2099" s="4" t="s">
        <v>49</v>
      </c>
      <c r="AJ2099" s="100" t="s">
        <v>48</v>
      </c>
      <c r="AL2099" s="4" t="s">
        <v>46</v>
      </c>
      <c r="AN2099" s="87">
        <v>1.8</v>
      </c>
      <c r="AP2099" s="100">
        <v>3</v>
      </c>
      <c r="AR2099" s="4" t="s">
        <v>49</v>
      </c>
      <c r="AT2099" s="100">
        <v>3.6</v>
      </c>
      <c r="AV2099" s="4" t="s">
        <v>49</v>
      </c>
      <c r="AX2099" s="87">
        <v>6.4</v>
      </c>
      <c r="AZ2099" s="100">
        <v>2.8</v>
      </c>
      <c r="BB2099" s="100">
        <v>1</v>
      </c>
      <c r="BD2099" s="4" t="s">
        <v>50</v>
      </c>
      <c r="BF2099" s="87" t="s">
        <v>48</v>
      </c>
      <c r="BH2099" s="100" t="s">
        <v>48</v>
      </c>
      <c r="BI2099" s="69"/>
      <c r="BJ2099" s="81">
        <v>2.8</v>
      </c>
      <c r="BL2099" s="4" t="s">
        <v>49</v>
      </c>
      <c r="BN2099" s="4" t="s">
        <v>49</v>
      </c>
      <c r="BP2099" s="4" t="s">
        <v>49</v>
      </c>
      <c r="BR2099" s="1" t="s">
        <v>49</v>
      </c>
      <c r="BT2099" s="148">
        <v>1.8</v>
      </c>
      <c r="BV2099" s="1" t="s">
        <v>50</v>
      </c>
      <c r="BX2099" s="148">
        <v>2</v>
      </c>
      <c r="BZ2099" s="148">
        <v>3</v>
      </c>
    </row>
    <row r="2100" spans="2:78" x14ac:dyDescent="0.25">
      <c r="B2100" s="8">
        <v>2099</v>
      </c>
      <c r="C2100" s="8">
        <v>14</v>
      </c>
      <c r="D2100" s="8">
        <v>11</v>
      </c>
      <c r="E2100" s="8">
        <v>2021</v>
      </c>
      <c r="F2100" s="24" t="str">
        <f t="shared" si="179"/>
        <v>14/Nov/2021</v>
      </c>
      <c r="G2100" s="9" t="s">
        <v>21</v>
      </c>
      <c r="H2100" s="10" t="str">
        <f t="shared" si="182"/>
        <v>Sun</v>
      </c>
      <c r="I2100" s="10">
        <f t="shared" si="181"/>
        <v>1050</v>
      </c>
      <c r="J2100" s="8">
        <f t="shared" si="183"/>
        <v>148</v>
      </c>
      <c r="K2100" s="1">
        <f t="shared" si="180"/>
        <v>35</v>
      </c>
      <c r="L2100" s="1">
        <f t="shared" si="184"/>
        <v>3</v>
      </c>
      <c r="N2100" s="1" t="s">
        <v>50</v>
      </c>
      <c r="P2100" s="4" t="s">
        <v>50</v>
      </c>
      <c r="R2100" s="4" t="s">
        <v>49</v>
      </c>
      <c r="T2100" s="4" t="s">
        <v>49</v>
      </c>
      <c r="V2100" s="17" t="s">
        <v>50</v>
      </c>
      <c r="W2100" s="17"/>
      <c r="X2100" s="59" t="s">
        <v>48</v>
      </c>
      <c r="Y2100" s="69"/>
      <c r="Z2100" s="100">
        <v>9</v>
      </c>
      <c r="AA2100" s="69"/>
      <c r="AB2100" s="59">
        <v>7.4</v>
      </c>
      <c r="AC2100" s="69"/>
      <c r="AD2100" s="100">
        <v>16</v>
      </c>
      <c r="AE2100" s="69"/>
      <c r="AF2100" s="59">
        <v>8</v>
      </c>
      <c r="AH2100" s="4" t="s">
        <v>49</v>
      </c>
      <c r="AJ2100" s="100" t="s">
        <v>48</v>
      </c>
      <c r="AL2100" s="4" t="s">
        <v>46</v>
      </c>
      <c r="AN2100" s="87">
        <v>6</v>
      </c>
      <c r="AP2100" s="100">
        <v>9.4</v>
      </c>
      <c r="AR2100" s="4" t="s">
        <v>49</v>
      </c>
      <c r="AT2100" s="100">
        <v>9</v>
      </c>
      <c r="AV2100" s="4" t="s">
        <v>49</v>
      </c>
      <c r="AX2100" s="87">
        <v>16.2</v>
      </c>
      <c r="AZ2100" s="100">
        <v>8.1999999999999993</v>
      </c>
      <c r="BB2100" s="100">
        <v>3.8</v>
      </c>
      <c r="BD2100" s="4" t="s">
        <v>50</v>
      </c>
      <c r="BF2100" s="87" t="s">
        <v>48</v>
      </c>
      <c r="BH2100" s="100" t="s">
        <v>48</v>
      </c>
      <c r="BI2100" s="69"/>
      <c r="BJ2100" s="81">
        <v>9.1999999999999993</v>
      </c>
      <c r="BL2100" s="4" t="s">
        <v>49</v>
      </c>
      <c r="BN2100" s="4" t="s">
        <v>49</v>
      </c>
      <c r="BP2100" s="4" t="s">
        <v>49</v>
      </c>
      <c r="BR2100" s="1" t="s">
        <v>49</v>
      </c>
      <c r="BT2100" s="148">
        <v>6.2</v>
      </c>
      <c r="BV2100" s="1" t="s">
        <v>50</v>
      </c>
      <c r="BX2100" s="148">
        <v>4.8</v>
      </c>
      <c r="BZ2100" s="148">
        <v>6.6</v>
      </c>
    </row>
    <row r="2101" spans="2:78" x14ac:dyDescent="0.25">
      <c r="B2101" s="8">
        <v>2100</v>
      </c>
      <c r="C2101" s="8">
        <v>14</v>
      </c>
      <c r="D2101" s="8">
        <v>11</v>
      </c>
      <c r="E2101" s="8">
        <v>2021</v>
      </c>
      <c r="F2101" s="24" t="str">
        <f t="shared" si="179"/>
        <v>14/Nov/2021</v>
      </c>
      <c r="G2101" s="9" t="s">
        <v>22</v>
      </c>
      <c r="H2101" s="10" t="str">
        <f t="shared" si="182"/>
        <v>Sun</v>
      </c>
      <c r="I2101" s="10">
        <f t="shared" si="181"/>
        <v>1050</v>
      </c>
      <c r="J2101" s="8">
        <f t="shared" si="183"/>
        <v>148</v>
      </c>
      <c r="K2101" s="1">
        <f t="shared" si="180"/>
        <v>35</v>
      </c>
      <c r="L2101" s="1">
        <f t="shared" si="184"/>
        <v>3</v>
      </c>
      <c r="N2101" s="1" t="s">
        <v>50</v>
      </c>
      <c r="P2101" s="4" t="s">
        <v>50</v>
      </c>
      <c r="R2101" s="4" t="s">
        <v>49</v>
      </c>
      <c r="T2101" s="4" t="s">
        <v>49</v>
      </c>
      <c r="V2101" s="17" t="s">
        <v>50</v>
      </c>
      <c r="W2101" s="17"/>
      <c r="X2101" s="59" t="s">
        <v>48</v>
      </c>
      <c r="Y2101" s="69"/>
      <c r="Z2101" s="100">
        <v>3.8</v>
      </c>
      <c r="AA2101" s="69"/>
      <c r="AB2101" s="59">
        <v>2.1</v>
      </c>
      <c r="AC2101" s="69"/>
      <c r="AD2101" s="100">
        <v>5.2</v>
      </c>
      <c r="AE2101" s="69"/>
      <c r="AF2101" s="59">
        <v>3.6</v>
      </c>
      <c r="AH2101" s="4" t="s">
        <v>49</v>
      </c>
      <c r="AJ2101" s="100" t="s">
        <v>48</v>
      </c>
      <c r="AL2101" s="4" t="s">
        <v>46</v>
      </c>
      <c r="AN2101" s="87">
        <v>2</v>
      </c>
      <c r="AP2101" s="100">
        <v>3</v>
      </c>
      <c r="AR2101" s="4" t="s">
        <v>49</v>
      </c>
      <c r="AT2101" s="100">
        <v>3</v>
      </c>
      <c r="AV2101" s="4" t="s">
        <v>49</v>
      </c>
      <c r="AX2101" s="87">
        <v>5.4</v>
      </c>
      <c r="AZ2101" s="100">
        <v>3.2</v>
      </c>
      <c r="BB2101" s="100">
        <v>1</v>
      </c>
      <c r="BD2101" s="4" t="s">
        <v>50</v>
      </c>
      <c r="BF2101" s="87" t="s">
        <v>48</v>
      </c>
      <c r="BH2101" s="100" t="s">
        <v>48</v>
      </c>
      <c r="BI2101" s="69"/>
      <c r="BJ2101" s="81">
        <v>3.4</v>
      </c>
      <c r="BL2101" s="4" t="s">
        <v>49</v>
      </c>
      <c r="BN2101" s="4" t="s">
        <v>49</v>
      </c>
      <c r="BP2101" s="4" t="s">
        <v>49</v>
      </c>
      <c r="BR2101" s="1" t="s">
        <v>49</v>
      </c>
      <c r="BT2101" s="148">
        <v>1.8</v>
      </c>
      <c r="BV2101" s="1" t="s">
        <v>50</v>
      </c>
      <c r="BX2101" s="148">
        <v>1.8</v>
      </c>
      <c r="BZ2101" s="148">
        <v>2.8</v>
      </c>
    </row>
    <row r="2102" spans="2:78" x14ac:dyDescent="0.25">
      <c r="B2102" s="8">
        <v>2101</v>
      </c>
      <c r="C2102" s="8">
        <v>15</v>
      </c>
      <c r="D2102" s="8">
        <v>11</v>
      </c>
      <c r="E2102" s="8">
        <v>2021</v>
      </c>
      <c r="F2102" s="24" t="str">
        <f t="shared" si="179"/>
        <v>15/Nov/2021</v>
      </c>
      <c r="G2102" s="9" t="s">
        <v>21</v>
      </c>
      <c r="H2102" s="10" t="str">
        <f t="shared" si="182"/>
        <v>Mon</v>
      </c>
      <c r="I2102" s="10">
        <f t="shared" si="181"/>
        <v>1051</v>
      </c>
      <c r="J2102" s="8">
        <f t="shared" si="183"/>
        <v>149</v>
      </c>
      <c r="K2102" s="1">
        <f t="shared" si="180"/>
        <v>35</v>
      </c>
      <c r="L2102" s="1">
        <f t="shared" si="184"/>
        <v>3</v>
      </c>
      <c r="N2102" s="1" t="s">
        <v>50</v>
      </c>
      <c r="P2102" s="4" t="s">
        <v>50</v>
      </c>
      <c r="R2102" s="4" t="s">
        <v>49</v>
      </c>
      <c r="T2102" s="4" t="s">
        <v>49</v>
      </c>
      <c r="V2102" s="17" t="s">
        <v>50</v>
      </c>
      <c r="W2102" s="17"/>
      <c r="X2102" s="59" t="s">
        <v>48</v>
      </c>
      <c r="Y2102" s="69"/>
      <c r="Z2102" s="100">
        <v>7.4</v>
      </c>
      <c r="AA2102" s="69"/>
      <c r="AB2102" s="59">
        <v>6.2</v>
      </c>
      <c r="AC2102" s="69"/>
      <c r="AD2102" s="100">
        <v>13.8</v>
      </c>
      <c r="AE2102" s="69"/>
      <c r="AF2102" s="59">
        <v>5.8</v>
      </c>
      <c r="AH2102" s="4" t="s">
        <v>49</v>
      </c>
      <c r="AJ2102" s="100" t="s">
        <v>48</v>
      </c>
      <c r="AL2102" s="4" t="s">
        <v>46</v>
      </c>
      <c r="AN2102" s="87">
        <v>4.4000000000000004</v>
      </c>
      <c r="AP2102" s="100">
        <v>8</v>
      </c>
      <c r="AR2102" s="4" t="s">
        <v>49</v>
      </c>
      <c r="AT2102" s="100">
        <v>10.4</v>
      </c>
      <c r="AV2102" s="4" t="s">
        <v>49</v>
      </c>
      <c r="AX2102" s="87">
        <v>14.34</v>
      </c>
      <c r="AZ2102" s="100">
        <v>7</v>
      </c>
      <c r="BB2102" s="100">
        <v>2</v>
      </c>
      <c r="BD2102" s="4" t="s">
        <v>50</v>
      </c>
      <c r="BF2102" s="87" t="s">
        <v>48</v>
      </c>
      <c r="BH2102" s="100" t="s">
        <v>48</v>
      </c>
      <c r="BI2102" s="69"/>
      <c r="BJ2102" s="81">
        <v>7.8</v>
      </c>
      <c r="BL2102" s="4" t="s">
        <v>49</v>
      </c>
      <c r="BN2102" s="4" t="s">
        <v>49</v>
      </c>
      <c r="BP2102" s="4" t="s">
        <v>49</v>
      </c>
      <c r="BR2102" s="1" t="s">
        <v>49</v>
      </c>
      <c r="BT2102" s="148">
        <v>5.6</v>
      </c>
      <c r="BV2102" s="1" t="s">
        <v>50</v>
      </c>
      <c r="BX2102" s="148">
        <v>3.2</v>
      </c>
      <c r="BZ2102" s="148">
        <v>6</v>
      </c>
    </row>
    <row r="2103" spans="2:78" x14ac:dyDescent="0.25">
      <c r="B2103" s="8">
        <v>2102</v>
      </c>
      <c r="C2103" s="8">
        <v>15</v>
      </c>
      <c r="D2103" s="8">
        <v>11</v>
      </c>
      <c r="E2103" s="8">
        <v>2021</v>
      </c>
      <c r="F2103" s="24" t="str">
        <f t="shared" si="179"/>
        <v>15/Nov/2021</v>
      </c>
      <c r="G2103" s="9" t="s">
        <v>22</v>
      </c>
      <c r="H2103" s="10" t="str">
        <f t="shared" si="182"/>
        <v>Mon</v>
      </c>
      <c r="I2103" s="10">
        <f t="shared" si="181"/>
        <v>1051</v>
      </c>
      <c r="J2103" s="8">
        <f t="shared" si="183"/>
        <v>149</v>
      </c>
      <c r="K2103" s="1">
        <f t="shared" si="180"/>
        <v>35</v>
      </c>
      <c r="L2103" s="1">
        <f t="shared" si="184"/>
        <v>3</v>
      </c>
      <c r="N2103" s="1" t="s">
        <v>50</v>
      </c>
      <c r="P2103" s="4" t="s">
        <v>50</v>
      </c>
      <c r="R2103" s="4" t="s">
        <v>49</v>
      </c>
      <c r="T2103" s="4" t="s">
        <v>49</v>
      </c>
      <c r="V2103" s="17" t="s">
        <v>50</v>
      </c>
      <c r="W2103" s="17"/>
      <c r="X2103" s="59" t="s">
        <v>48</v>
      </c>
      <c r="Y2103" s="69"/>
      <c r="Z2103" s="100">
        <v>3.8</v>
      </c>
      <c r="AA2103" s="69"/>
      <c r="AB2103" s="59">
        <v>2.8</v>
      </c>
      <c r="AC2103" s="69"/>
      <c r="AD2103" s="100">
        <v>5.8</v>
      </c>
      <c r="AE2103" s="69"/>
      <c r="AF2103" s="59">
        <v>7.6</v>
      </c>
      <c r="AH2103" s="4" t="s">
        <v>49</v>
      </c>
      <c r="AJ2103" s="100" t="s">
        <v>48</v>
      </c>
      <c r="AL2103" s="4" t="s">
        <v>46</v>
      </c>
      <c r="AN2103" s="87">
        <v>3</v>
      </c>
      <c r="AP2103" s="100">
        <v>3.2</v>
      </c>
      <c r="AR2103" s="4" t="s">
        <v>49</v>
      </c>
      <c r="AT2103" s="100">
        <v>3.6</v>
      </c>
      <c r="AV2103" s="4" t="s">
        <v>49</v>
      </c>
      <c r="AX2103" s="87">
        <v>6.4</v>
      </c>
      <c r="AZ2103" s="100">
        <v>3.6</v>
      </c>
      <c r="BB2103" s="100">
        <v>1.4</v>
      </c>
      <c r="BD2103" s="4" t="s">
        <v>50</v>
      </c>
      <c r="BF2103" s="87" t="s">
        <v>48</v>
      </c>
      <c r="BH2103" s="100" t="s">
        <v>48</v>
      </c>
      <c r="BI2103" s="69"/>
      <c r="BJ2103" s="81">
        <v>3.6</v>
      </c>
      <c r="BL2103" s="4" t="s">
        <v>49</v>
      </c>
      <c r="BN2103" s="4" t="s">
        <v>49</v>
      </c>
      <c r="BP2103" s="4" t="s">
        <v>49</v>
      </c>
      <c r="BR2103" s="1" t="s">
        <v>49</v>
      </c>
      <c r="BT2103" s="148">
        <v>2.6</v>
      </c>
      <c r="BV2103" s="1" t="s">
        <v>50</v>
      </c>
      <c r="BX2103" s="148">
        <v>2.6</v>
      </c>
      <c r="BZ2103" s="148">
        <v>3.2</v>
      </c>
    </row>
    <row r="2104" spans="2:78" x14ac:dyDescent="0.25">
      <c r="B2104" s="8">
        <v>2103</v>
      </c>
      <c r="C2104" s="8">
        <v>16</v>
      </c>
      <c r="D2104" s="8">
        <v>11</v>
      </c>
      <c r="E2104" s="8">
        <v>2021</v>
      </c>
      <c r="F2104" s="24" t="str">
        <f t="shared" si="179"/>
        <v>16/Nov/2021</v>
      </c>
      <c r="G2104" s="9" t="s">
        <v>21</v>
      </c>
      <c r="H2104" s="10" t="str">
        <f t="shared" si="182"/>
        <v>Tue</v>
      </c>
      <c r="I2104" s="10">
        <f t="shared" si="181"/>
        <v>1052</v>
      </c>
      <c r="J2104" s="8">
        <f t="shared" si="183"/>
        <v>149</v>
      </c>
      <c r="K2104" s="1">
        <f t="shared" si="180"/>
        <v>35</v>
      </c>
      <c r="L2104" s="1">
        <f t="shared" si="184"/>
        <v>3</v>
      </c>
      <c r="N2104" s="1" t="s">
        <v>50</v>
      </c>
      <c r="P2104" s="4" t="s">
        <v>50</v>
      </c>
      <c r="R2104" s="4" t="s">
        <v>49</v>
      </c>
      <c r="T2104" s="4" t="s">
        <v>49</v>
      </c>
      <c r="V2104" s="17" t="s">
        <v>50</v>
      </c>
      <c r="W2104" s="17"/>
      <c r="X2104" s="59" t="s">
        <v>48</v>
      </c>
      <c r="Y2104" s="69"/>
      <c r="Z2104" s="100">
        <v>6.2</v>
      </c>
      <c r="AA2104" s="69"/>
      <c r="AB2104" s="59">
        <v>5.8</v>
      </c>
      <c r="AC2104" s="69"/>
      <c r="AD2104" s="100">
        <v>13.6</v>
      </c>
      <c r="AE2104" s="69"/>
      <c r="AF2104" s="59">
        <v>6.8</v>
      </c>
      <c r="AH2104" s="4" t="s">
        <v>49</v>
      </c>
      <c r="AJ2104" s="100" t="s">
        <v>48</v>
      </c>
      <c r="AL2104" s="4" t="s">
        <v>46</v>
      </c>
      <c r="AN2104" s="87">
        <v>5.2</v>
      </c>
      <c r="AP2104" s="100">
        <v>10</v>
      </c>
      <c r="AR2104" s="4" t="s">
        <v>49</v>
      </c>
      <c r="AT2104" s="100">
        <v>10</v>
      </c>
      <c r="AV2104" s="4" t="s">
        <v>49</v>
      </c>
      <c r="AX2104" s="87">
        <v>13.8</v>
      </c>
      <c r="AZ2104" s="100">
        <v>7.8</v>
      </c>
      <c r="BB2104" s="100">
        <v>3.2</v>
      </c>
      <c r="BD2104" s="4" t="s">
        <v>50</v>
      </c>
      <c r="BF2104" s="87" t="s">
        <v>48</v>
      </c>
      <c r="BH2104" s="100" t="s">
        <v>48</v>
      </c>
      <c r="BI2104" s="69"/>
      <c r="BJ2104" s="81">
        <v>7.8</v>
      </c>
      <c r="BL2104" s="4" t="s">
        <v>49</v>
      </c>
      <c r="BN2104" s="4" t="s">
        <v>49</v>
      </c>
      <c r="BP2104" s="4" t="s">
        <v>49</v>
      </c>
      <c r="BR2104" s="1" t="s">
        <v>49</v>
      </c>
      <c r="BT2104" s="148">
        <v>6.2</v>
      </c>
      <c r="BV2104" s="1" t="s">
        <v>50</v>
      </c>
      <c r="BX2104" s="148">
        <v>4.8</v>
      </c>
      <c r="BZ2104" s="148">
        <v>6.4</v>
      </c>
    </row>
    <row r="2105" spans="2:78" x14ac:dyDescent="0.25">
      <c r="B2105" s="8">
        <v>2104</v>
      </c>
      <c r="C2105" s="8">
        <v>16</v>
      </c>
      <c r="D2105" s="8">
        <v>11</v>
      </c>
      <c r="E2105" s="8">
        <v>2021</v>
      </c>
      <c r="F2105" s="24" t="str">
        <f t="shared" si="179"/>
        <v>16/Nov/2021</v>
      </c>
      <c r="G2105" s="9" t="s">
        <v>22</v>
      </c>
      <c r="H2105" s="10" t="str">
        <f t="shared" si="182"/>
        <v>Tue</v>
      </c>
      <c r="I2105" s="10">
        <f t="shared" si="181"/>
        <v>1052</v>
      </c>
      <c r="J2105" s="8">
        <f t="shared" si="183"/>
        <v>149</v>
      </c>
      <c r="K2105" s="1">
        <f t="shared" si="180"/>
        <v>35</v>
      </c>
      <c r="L2105" s="1">
        <f t="shared" si="184"/>
        <v>3</v>
      </c>
      <c r="N2105" s="1" t="s">
        <v>50</v>
      </c>
      <c r="P2105" s="4" t="s">
        <v>50</v>
      </c>
      <c r="R2105" s="4" t="s">
        <v>49</v>
      </c>
      <c r="T2105" s="4" t="s">
        <v>49</v>
      </c>
      <c r="V2105" s="17" t="s">
        <v>50</v>
      </c>
      <c r="W2105" s="17"/>
      <c r="X2105" s="59" t="s">
        <v>48</v>
      </c>
      <c r="Y2105" s="69"/>
      <c r="Z2105" s="100">
        <v>5.2</v>
      </c>
      <c r="AA2105" s="69"/>
      <c r="AB2105" s="59">
        <v>2.4</v>
      </c>
      <c r="AC2105" s="69"/>
      <c r="AD2105" s="100">
        <v>7</v>
      </c>
      <c r="AE2105" s="69"/>
      <c r="AF2105" s="59">
        <v>3.6</v>
      </c>
      <c r="AH2105" s="4" t="s">
        <v>49</v>
      </c>
      <c r="AJ2105" s="100" t="s">
        <v>48</v>
      </c>
      <c r="AL2105" s="4" t="s">
        <v>46</v>
      </c>
      <c r="AN2105" s="87">
        <v>1.8</v>
      </c>
      <c r="AP2105" s="100">
        <v>4.5999999999999996</v>
      </c>
      <c r="AR2105" s="4" t="s">
        <v>49</v>
      </c>
      <c r="AT2105" s="100">
        <v>3.6</v>
      </c>
      <c r="AV2105" s="4" t="s">
        <v>49</v>
      </c>
      <c r="AX2105" s="87">
        <v>6.4</v>
      </c>
      <c r="AZ2105" s="100">
        <v>3</v>
      </c>
      <c r="BB2105" s="100">
        <v>1</v>
      </c>
      <c r="BD2105" s="4" t="s">
        <v>50</v>
      </c>
      <c r="BF2105" s="87" t="s">
        <v>48</v>
      </c>
      <c r="BH2105" s="100" t="s">
        <v>48</v>
      </c>
      <c r="BI2105" s="69"/>
      <c r="BJ2105" s="81">
        <v>3.8</v>
      </c>
      <c r="BL2105" s="4" t="s">
        <v>49</v>
      </c>
      <c r="BN2105" s="4" t="s">
        <v>49</v>
      </c>
      <c r="BP2105" s="4" t="s">
        <v>49</v>
      </c>
      <c r="BR2105" s="1" t="s">
        <v>49</v>
      </c>
      <c r="BT2105" s="148">
        <v>3.8</v>
      </c>
      <c r="BV2105" s="1" t="s">
        <v>50</v>
      </c>
      <c r="BX2105" s="148">
        <v>2.4</v>
      </c>
      <c r="BZ2105" s="148">
        <v>3.4</v>
      </c>
    </row>
    <row r="2106" spans="2:78" x14ac:dyDescent="0.25">
      <c r="B2106" s="8">
        <v>2105</v>
      </c>
      <c r="C2106" s="8">
        <v>17</v>
      </c>
      <c r="D2106" s="8">
        <v>11</v>
      </c>
      <c r="E2106" s="8">
        <v>2021</v>
      </c>
      <c r="F2106" s="24" t="str">
        <f t="shared" si="179"/>
        <v>17/Nov/2021</v>
      </c>
      <c r="G2106" s="9" t="s">
        <v>21</v>
      </c>
      <c r="H2106" s="10" t="str">
        <f t="shared" si="182"/>
        <v>Wed</v>
      </c>
      <c r="I2106" s="10">
        <f t="shared" si="181"/>
        <v>1053</v>
      </c>
      <c r="J2106" s="8">
        <f t="shared" si="183"/>
        <v>149</v>
      </c>
      <c r="K2106" s="1">
        <f t="shared" si="180"/>
        <v>35</v>
      </c>
      <c r="L2106" s="1">
        <f t="shared" si="184"/>
        <v>3</v>
      </c>
      <c r="N2106" s="1" t="s">
        <v>50</v>
      </c>
      <c r="P2106" s="4" t="s">
        <v>50</v>
      </c>
      <c r="R2106" s="4" t="s">
        <v>49</v>
      </c>
      <c r="T2106" s="4" t="s">
        <v>49</v>
      </c>
      <c r="V2106" s="17" t="s">
        <v>50</v>
      </c>
      <c r="W2106" s="17"/>
      <c r="X2106" s="59" t="s">
        <v>48</v>
      </c>
      <c r="Y2106" s="69"/>
      <c r="Z2106" s="100">
        <v>5.6</v>
      </c>
      <c r="AA2106" s="69"/>
      <c r="AB2106" s="59">
        <v>4.5999999999999996</v>
      </c>
      <c r="AC2106" s="69"/>
      <c r="AD2106" s="100">
        <v>14.2</v>
      </c>
      <c r="AE2106" s="69"/>
      <c r="AF2106" s="59">
        <v>7</v>
      </c>
      <c r="AH2106" s="4" t="s">
        <v>49</v>
      </c>
      <c r="AJ2106" s="100" t="s">
        <v>48</v>
      </c>
      <c r="AL2106" s="4" t="s">
        <v>46</v>
      </c>
      <c r="AN2106" s="87">
        <v>3.6</v>
      </c>
      <c r="AP2106" s="100">
        <v>9.1999999999999993</v>
      </c>
      <c r="AR2106" s="4" t="s">
        <v>49</v>
      </c>
      <c r="AT2106" s="100">
        <v>10</v>
      </c>
      <c r="AV2106" s="4" t="s">
        <v>49</v>
      </c>
      <c r="AX2106" s="87">
        <v>15.2</v>
      </c>
      <c r="AZ2106" s="100">
        <v>7.2</v>
      </c>
      <c r="BB2106" s="100">
        <v>2.2000000000000002</v>
      </c>
      <c r="BD2106" s="4" t="s">
        <v>50</v>
      </c>
      <c r="BF2106" s="87" t="s">
        <v>48</v>
      </c>
      <c r="BH2106" s="100" t="s">
        <v>48</v>
      </c>
      <c r="BI2106" s="69"/>
      <c r="BJ2106" s="81">
        <v>6.2</v>
      </c>
      <c r="BL2106" s="4" t="s">
        <v>49</v>
      </c>
      <c r="BN2106" s="4" t="s">
        <v>49</v>
      </c>
      <c r="BP2106" s="4" t="s">
        <v>49</v>
      </c>
      <c r="BR2106" s="1" t="s">
        <v>49</v>
      </c>
      <c r="BT2106" s="148">
        <v>6.4</v>
      </c>
      <c r="BV2106" s="1" t="s">
        <v>50</v>
      </c>
      <c r="BX2106" s="148">
        <v>3.8</v>
      </c>
      <c r="BZ2106" s="148">
        <v>6.2</v>
      </c>
    </row>
    <row r="2107" spans="2:78" x14ac:dyDescent="0.25">
      <c r="B2107" s="8">
        <v>2106</v>
      </c>
      <c r="C2107" s="8">
        <v>17</v>
      </c>
      <c r="D2107" s="8">
        <v>11</v>
      </c>
      <c r="E2107" s="8">
        <v>2021</v>
      </c>
      <c r="F2107" s="24" t="str">
        <f t="shared" si="179"/>
        <v>17/Nov/2021</v>
      </c>
      <c r="G2107" s="9" t="s">
        <v>22</v>
      </c>
      <c r="H2107" s="10" t="str">
        <f t="shared" si="182"/>
        <v>Wed</v>
      </c>
      <c r="I2107" s="10">
        <f t="shared" si="181"/>
        <v>1053</v>
      </c>
      <c r="J2107" s="8">
        <f t="shared" si="183"/>
        <v>149</v>
      </c>
      <c r="K2107" s="1">
        <f t="shared" si="180"/>
        <v>35</v>
      </c>
      <c r="L2107" s="1">
        <f t="shared" si="184"/>
        <v>3</v>
      </c>
      <c r="N2107" s="1" t="s">
        <v>50</v>
      </c>
      <c r="P2107" s="4" t="s">
        <v>50</v>
      </c>
      <c r="R2107" s="4" t="s">
        <v>49</v>
      </c>
      <c r="T2107" s="4" t="s">
        <v>49</v>
      </c>
      <c r="V2107" s="17" t="s">
        <v>50</v>
      </c>
      <c r="W2107" s="17"/>
      <c r="X2107" s="59" t="s">
        <v>48</v>
      </c>
      <c r="Y2107" s="69"/>
      <c r="Z2107" s="100">
        <v>4.2</v>
      </c>
      <c r="AA2107" s="69"/>
      <c r="AB2107" s="59">
        <v>2.2000000000000002</v>
      </c>
      <c r="AC2107" s="69"/>
      <c r="AD2107" s="100">
        <v>6.2</v>
      </c>
      <c r="AE2107" s="69"/>
      <c r="AF2107" s="59">
        <v>2.8</v>
      </c>
      <c r="AH2107" s="4" t="s">
        <v>49</v>
      </c>
      <c r="AJ2107" s="100" t="s">
        <v>48</v>
      </c>
      <c r="AL2107" s="4" t="s">
        <v>46</v>
      </c>
      <c r="AN2107" s="87">
        <v>2.2000000000000002</v>
      </c>
      <c r="AP2107" s="100">
        <v>3.4</v>
      </c>
      <c r="AR2107" s="4" t="s">
        <v>49</v>
      </c>
      <c r="AT2107" s="100">
        <v>4.5999999999999996</v>
      </c>
      <c r="AV2107" s="4" t="s">
        <v>49</v>
      </c>
      <c r="AX2107" s="87">
        <v>6.2</v>
      </c>
      <c r="AZ2107" s="100">
        <v>3</v>
      </c>
      <c r="BB2107" s="100">
        <v>1</v>
      </c>
      <c r="BD2107" s="4" t="s">
        <v>50</v>
      </c>
      <c r="BF2107" s="87" t="s">
        <v>48</v>
      </c>
      <c r="BH2107" s="100" t="s">
        <v>48</v>
      </c>
      <c r="BI2107" s="69"/>
      <c r="BJ2107" s="81">
        <v>3.6</v>
      </c>
      <c r="BL2107" s="4" t="s">
        <v>49</v>
      </c>
      <c r="BN2107" s="4" t="s">
        <v>49</v>
      </c>
      <c r="BP2107" s="4" t="s">
        <v>49</v>
      </c>
      <c r="BR2107" s="1" t="s">
        <v>49</v>
      </c>
      <c r="BT2107" s="148">
        <v>2.2000000000000002</v>
      </c>
      <c r="BV2107" s="1" t="s">
        <v>50</v>
      </c>
      <c r="BX2107" s="148">
        <v>2</v>
      </c>
      <c r="BZ2107" s="148">
        <v>2.6</v>
      </c>
    </row>
    <row r="2108" spans="2:78" x14ac:dyDescent="0.25">
      <c r="B2108" s="8">
        <v>2107</v>
      </c>
      <c r="C2108" s="8">
        <v>18</v>
      </c>
      <c r="D2108" s="8">
        <v>11</v>
      </c>
      <c r="E2108" s="8">
        <v>2021</v>
      </c>
      <c r="F2108" s="24" t="str">
        <f t="shared" si="179"/>
        <v>18/Nov/2021</v>
      </c>
      <c r="G2108" s="9" t="s">
        <v>21</v>
      </c>
      <c r="H2108" s="10" t="str">
        <f t="shared" si="182"/>
        <v>Thu</v>
      </c>
      <c r="I2108" s="10">
        <f t="shared" si="181"/>
        <v>1054</v>
      </c>
      <c r="J2108" s="8">
        <f t="shared" si="183"/>
        <v>149</v>
      </c>
      <c r="K2108" s="1">
        <f t="shared" si="180"/>
        <v>35</v>
      </c>
      <c r="L2108" s="1">
        <f t="shared" si="184"/>
        <v>3</v>
      </c>
      <c r="N2108" s="1" t="s">
        <v>50</v>
      </c>
      <c r="P2108" s="4" t="s">
        <v>50</v>
      </c>
      <c r="R2108" s="4" t="s">
        <v>49</v>
      </c>
      <c r="T2108" s="4" t="s">
        <v>49</v>
      </c>
      <c r="V2108" s="17" t="s">
        <v>50</v>
      </c>
      <c r="W2108" s="17"/>
      <c r="X2108" s="59" t="s">
        <v>48</v>
      </c>
      <c r="Y2108" s="69"/>
      <c r="Z2108" s="100">
        <v>6.6</v>
      </c>
      <c r="AA2108" s="69"/>
      <c r="AB2108" s="59">
        <v>4.2</v>
      </c>
      <c r="AC2108" s="69"/>
      <c r="AD2108" s="100">
        <v>13.2</v>
      </c>
      <c r="AE2108" s="69"/>
      <c r="AF2108" s="59">
        <v>7</v>
      </c>
      <c r="AH2108" s="4" t="s">
        <v>49</v>
      </c>
      <c r="AJ2108" s="100" t="s">
        <v>48</v>
      </c>
      <c r="AL2108" s="4" t="s">
        <v>46</v>
      </c>
      <c r="AN2108" s="87">
        <v>4.8</v>
      </c>
      <c r="AP2108" s="100">
        <v>10.4</v>
      </c>
      <c r="AR2108" s="4" t="s">
        <v>49</v>
      </c>
      <c r="AT2108" s="100">
        <v>10.4</v>
      </c>
      <c r="AV2108" s="4" t="s">
        <v>49</v>
      </c>
      <c r="AX2108" s="87">
        <v>15</v>
      </c>
      <c r="AZ2108" s="100">
        <v>7.4</v>
      </c>
      <c r="BB2108" s="100">
        <v>2</v>
      </c>
      <c r="BD2108" s="4" t="s">
        <v>50</v>
      </c>
      <c r="BF2108" s="87" t="s">
        <v>48</v>
      </c>
      <c r="BH2108" s="100" t="s">
        <v>48</v>
      </c>
      <c r="BI2108" s="69"/>
      <c r="BJ2108" s="81">
        <v>7.6</v>
      </c>
      <c r="BL2108" s="4" t="s">
        <v>49</v>
      </c>
      <c r="BN2108" s="4" t="s">
        <v>49</v>
      </c>
      <c r="BP2108" s="4" t="s">
        <v>49</v>
      </c>
      <c r="BR2108" s="1" t="s">
        <v>49</v>
      </c>
      <c r="BT2108" s="148">
        <v>5.8</v>
      </c>
      <c r="BV2108" s="1" t="s">
        <v>50</v>
      </c>
      <c r="BX2108" s="148">
        <v>4.2</v>
      </c>
      <c r="BZ2108" s="148">
        <v>7</v>
      </c>
    </row>
    <row r="2109" spans="2:78" x14ac:dyDescent="0.25">
      <c r="B2109" s="8">
        <v>2108</v>
      </c>
      <c r="C2109" s="8">
        <v>18</v>
      </c>
      <c r="D2109" s="8">
        <v>11</v>
      </c>
      <c r="E2109" s="8">
        <v>2021</v>
      </c>
      <c r="F2109" s="24" t="str">
        <f t="shared" si="179"/>
        <v>18/Nov/2021</v>
      </c>
      <c r="G2109" s="9" t="s">
        <v>22</v>
      </c>
      <c r="H2109" s="10" t="str">
        <f t="shared" si="182"/>
        <v>Thu</v>
      </c>
      <c r="I2109" s="10">
        <f t="shared" si="181"/>
        <v>1054</v>
      </c>
      <c r="J2109" s="8">
        <f t="shared" si="183"/>
        <v>149</v>
      </c>
      <c r="K2109" s="1">
        <f t="shared" si="180"/>
        <v>35</v>
      </c>
      <c r="L2109" s="1">
        <f t="shared" si="184"/>
        <v>3</v>
      </c>
      <c r="N2109" s="1" t="s">
        <v>50</v>
      </c>
      <c r="P2109" s="4" t="s">
        <v>50</v>
      </c>
      <c r="R2109" s="4" t="s">
        <v>49</v>
      </c>
      <c r="T2109" s="4" t="s">
        <v>49</v>
      </c>
      <c r="V2109" s="17" t="s">
        <v>50</v>
      </c>
      <c r="W2109" s="17"/>
      <c r="X2109" s="59" t="s">
        <v>48</v>
      </c>
      <c r="Y2109" s="69"/>
      <c r="Z2109" s="100">
        <v>6</v>
      </c>
      <c r="AA2109" s="69"/>
      <c r="AB2109" s="59">
        <v>2</v>
      </c>
      <c r="AC2109" s="69"/>
      <c r="AD2109" s="100">
        <v>6.5</v>
      </c>
      <c r="AE2109" s="69"/>
      <c r="AF2109" s="59">
        <v>4</v>
      </c>
      <c r="AH2109" s="4" t="s">
        <v>49</v>
      </c>
      <c r="AJ2109" s="100" t="s">
        <v>48</v>
      </c>
      <c r="AL2109" s="4" t="s">
        <v>46</v>
      </c>
      <c r="AN2109" s="87">
        <v>1</v>
      </c>
      <c r="AP2109" s="100">
        <v>4</v>
      </c>
      <c r="AR2109" s="4" t="s">
        <v>49</v>
      </c>
      <c r="AT2109" s="100">
        <v>3</v>
      </c>
      <c r="AV2109" s="4" t="s">
        <v>49</v>
      </c>
      <c r="AX2109" s="87">
        <v>4.4000000000000004</v>
      </c>
      <c r="AZ2109" s="100">
        <v>2</v>
      </c>
      <c r="BB2109" s="100">
        <v>1</v>
      </c>
      <c r="BD2109" s="4" t="s">
        <v>50</v>
      </c>
      <c r="BF2109" s="87" t="s">
        <v>48</v>
      </c>
      <c r="BH2109" s="100" t="s">
        <v>48</v>
      </c>
      <c r="BI2109" s="69"/>
      <c r="BJ2109" s="81">
        <v>3.4</v>
      </c>
      <c r="BL2109" s="4" t="s">
        <v>49</v>
      </c>
      <c r="BN2109" s="4" t="s">
        <v>49</v>
      </c>
      <c r="BP2109" s="4" t="s">
        <v>49</v>
      </c>
      <c r="BR2109" s="1" t="s">
        <v>49</v>
      </c>
      <c r="BT2109" s="148">
        <v>3.4</v>
      </c>
      <c r="BV2109" s="1" t="s">
        <v>50</v>
      </c>
      <c r="BX2109" s="148">
        <v>1</v>
      </c>
      <c r="BZ2109" s="148">
        <v>2.5</v>
      </c>
    </row>
    <row r="2110" spans="2:78" x14ac:dyDescent="0.25">
      <c r="B2110" s="8">
        <v>2109</v>
      </c>
      <c r="C2110" s="8">
        <v>19</v>
      </c>
      <c r="D2110" s="8">
        <v>11</v>
      </c>
      <c r="E2110" s="8">
        <v>2021</v>
      </c>
      <c r="F2110" s="24" t="str">
        <f t="shared" si="179"/>
        <v>19/Nov/2021</v>
      </c>
      <c r="G2110" s="9" t="s">
        <v>21</v>
      </c>
      <c r="H2110" s="10" t="str">
        <f t="shared" si="182"/>
        <v>Fri</v>
      </c>
      <c r="I2110" s="10">
        <f t="shared" si="181"/>
        <v>1055</v>
      </c>
      <c r="J2110" s="8">
        <f t="shared" si="183"/>
        <v>149</v>
      </c>
      <c r="K2110" s="1">
        <f t="shared" si="180"/>
        <v>35</v>
      </c>
      <c r="L2110" s="1">
        <f t="shared" si="184"/>
        <v>3</v>
      </c>
      <c r="N2110" s="1" t="s">
        <v>50</v>
      </c>
      <c r="P2110" s="4" t="s">
        <v>50</v>
      </c>
      <c r="R2110" s="4" t="s">
        <v>49</v>
      </c>
      <c r="T2110" s="4" t="s">
        <v>49</v>
      </c>
      <c r="V2110" s="17" t="s">
        <v>50</v>
      </c>
      <c r="W2110" s="17"/>
      <c r="X2110" s="59" t="s">
        <v>48</v>
      </c>
      <c r="Y2110" s="69"/>
      <c r="Z2110" s="100">
        <v>9.8000000000000007</v>
      </c>
      <c r="AA2110" s="69"/>
      <c r="AB2110" s="59">
        <v>6.2</v>
      </c>
      <c r="AC2110" s="69"/>
      <c r="AD2110" s="100">
        <v>14.6</v>
      </c>
      <c r="AE2110" s="69"/>
      <c r="AF2110" s="59">
        <v>8.1999999999999993</v>
      </c>
      <c r="AH2110" s="4" t="s">
        <v>49</v>
      </c>
      <c r="AJ2110" s="100" t="s">
        <v>48</v>
      </c>
      <c r="AL2110" s="4" t="s">
        <v>46</v>
      </c>
      <c r="AN2110" s="87">
        <v>4.4000000000000004</v>
      </c>
      <c r="AP2110" s="100">
        <v>10.199999999999999</v>
      </c>
      <c r="AR2110" s="4" t="s">
        <v>49</v>
      </c>
      <c r="AT2110" s="100">
        <v>8.8000000000000007</v>
      </c>
      <c r="AV2110" s="4" t="s">
        <v>49</v>
      </c>
      <c r="AX2110" s="87">
        <v>15.6</v>
      </c>
      <c r="AZ2110" s="100">
        <v>6.4</v>
      </c>
      <c r="BB2110" s="100">
        <v>2.2000000000000002</v>
      </c>
      <c r="BD2110" s="4" t="s">
        <v>50</v>
      </c>
      <c r="BF2110" s="87" t="s">
        <v>48</v>
      </c>
      <c r="BH2110" s="100" t="s">
        <v>48</v>
      </c>
      <c r="BI2110" s="69"/>
      <c r="BJ2110" s="81">
        <v>6.2</v>
      </c>
      <c r="BL2110" s="4" t="s">
        <v>49</v>
      </c>
      <c r="BN2110" s="4" t="s">
        <v>49</v>
      </c>
      <c r="BP2110" s="4" t="s">
        <v>49</v>
      </c>
      <c r="BR2110" s="1" t="s">
        <v>49</v>
      </c>
      <c r="BT2110" s="148">
        <v>5.8</v>
      </c>
      <c r="BV2110" s="1" t="s">
        <v>50</v>
      </c>
      <c r="BX2110" s="148">
        <v>4</v>
      </c>
      <c r="BZ2110" s="148">
        <v>5.6</v>
      </c>
    </row>
    <row r="2111" spans="2:78" x14ac:dyDescent="0.25">
      <c r="B2111" s="8">
        <v>2110</v>
      </c>
      <c r="C2111" s="8">
        <v>19</v>
      </c>
      <c r="D2111" s="8">
        <v>11</v>
      </c>
      <c r="E2111" s="8">
        <v>2021</v>
      </c>
      <c r="F2111" s="24" t="str">
        <f t="shared" si="179"/>
        <v>19/Nov/2021</v>
      </c>
      <c r="G2111" s="9" t="s">
        <v>22</v>
      </c>
      <c r="H2111" s="10" t="str">
        <f t="shared" si="182"/>
        <v>Fri</v>
      </c>
      <c r="I2111" s="10">
        <f t="shared" si="181"/>
        <v>1055</v>
      </c>
      <c r="J2111" s="8">
        <f t="shared" si="183"/>
        <v>149</v>
      </c>
      <c r="K2111" s="1">
        <f t="shared" si="180"/>
        <v>35</v>
      </c>
      <c r="L2111" s="1">
        <f t="shared" si="184"/>
        <v>3</v>
      </c>
      <c r="N2111" s="1" t="s">
        <v>50</v>
      </c>
      <c r="P2111" s="4" t="s">
        <v>50</v>
      </c>
      <c r="R2111" s="4" t="s">
        <v>49</v>
      </c>
      <c r="T2111" s="4" t="s">
        <v>49</v>
      </c>
      <c r="V2111" s="17" t="s">
        <v>50</v>
      </c>
      <c r="W2111" s="17"/>
      <c r="X2111" s="59" t="s">
        <v>48</v>
      </c>
      <c r="Y2111" s="69"/>
      <c r="Z2111" s="100">
        <v>4</v>
      </c>
      <c r="AA2111" s="69"/>
      <c r="AB2111" s="59">
        <v>3</v>
      </c>
      <c r="AC2111" s="69"/>
      <c r="AD2111" s="100">
        <v>5.4</v>
      </c>
      <c r="AE2111" s="69"/>
      <c r="AF2111" s="59">
        <v>3.2</v>
      </c>
      <c r="AH2111" s="4" t="s">
        <v>49</v>
      </c>
      <c r="AJ2111" s="100" t="s">
        <v>48</v>
      </c>
      <c r="AL2111" s="4" t="s">
        <v>46</v>
      </c>
      <c r="AN2111" s="87">
        <v>2</v>
      </c>
      <c r="AP2111" s="100">
        <v>4</v>
      </c>
      <c r="AR2111" s="4" t="s">
        <v>49</v>
      </c>
      <c r="AT2111" s="100">
        <v>4</v>
      </c>
      <c r="AV2111" s="4" t="s">
        <v>49</v>
      </c>
      <c r="AX2111" s="87">
        <v>6.2</v>
      </c>
      <c r="AZ2111" s="100">
        <v>3.6</v>
      </c>
      <c r="BB2111" s="100">
        <v>1</v>
      </c>
      <c r="BD2111" s="4" t="s">
        <v>50</v>
      </c>
      <c r="BF2111" s="87" t="s">
        <v>48</v>
      </c>
      <c r="BH2111" s="100" t="s">
        <v>48</v>
      </c>
      <c r="BI2111" s="69"/>
      <c r="BJ2111" s="81">
        <v>4</v>
      </c>
      <c r="BL2111" s="4" t="s">
        <v>49</v>
      </c>
      <c r="BN2111" s="4" t="s">
        <v>49</v>
      </c>
      <c r="BP2111" s="4" t="s">
        <v>49</v>
      </c>
      <c r="BR2111" s="1" t="s">
        <v>49</v>
      </c>
      <c r="BT2111" s="148">
        <v>2.2000000000000002</v>
      </c>
      <c r="BV2111" s="1" t="s">
        <v>50</v>
      </c>
      <c r="BX2111" s="148">
        <v>1.8</v>
      </c>
      <c r="BZ2111" s="148">
        <v>3</v>
      </c>
    </row>
    <row r="2112" spans="2:78" x14ac:dyDescent="0.25">
      <c r="B2112" s="8">
        <v>2111</v>
      </c>
      <c r="C2112" s="8">
        <v>20</v>
      </c>
      <c r="D2112" s="8">
        <v>11</v>
      </c>
      <c r="E2112" s="8">
        <v>2021</v>
      </c>
      <c r="F2112" s="24" t="str">
        <f t="shared" ref="F2112:F2175" si="185">TEXT(DATE(E2112,D2112,C2112),"dd/mmm/yyyy")</f>
        <v>20/Nov/2021</v>
      </c>
      <c r="G2112" s="9" t="s">
        <v>21</v>
      </c>
      <c r="H2112" s="10" t="str">
        <f t="shared" si="182"/>
        <v>Sat</v>
      </c>
      <c r="I2112" s="10">
        <f t="shared" si="181"/>
        <v>1056</v>
      </c>
      <c r="J2112" s="8">
        <f t="shared" si="183"/>
        <v>149</v>
      </c>
      <c r="K2112" s="1">
        <f t="shared" ref="K2112:K2175" si="186">IF(COUNTIF(K2051:K2111,K2082)=61,K2082+1,K2111)</f>
        <v>35</v>
      </c>
      <c r="L2112" s="1">
        <f t="shared" si="184"/>
        <v>3</v>
      </c>
      <c r="N2112" s="1" t="s">
        <v>50</v>
      </c>
      <c r="P2112" s="4" t="s">
        <v>50</v>
      </c>
      <c r="R2112" s="4" t="s">
        <v>49</v>
      </c>
      <c r="T2112" s="4" t="s">
        <v>49</v>
      </c>
      <c r="V2112" s="17" t="s">
        <v>50</v>
      </c>
      <c r="W2112" s="17"/>
      <c r="X2112" s="59" t="s">
        <v>48</v>
      </c>
      <c r="Y2112" s="69"/>
      <c r="Z2112" s="100">
        <v>8.8000000000000007</v>
      </c>
      <c r="AA2112" s="69"/>
      <c r="AB2112" s="59">
        <v>5</v>
      </c>
      <c r="AC2112" s="69"/>
      <c r="AD2112" s="100">
        <v>13.6</v>
      </c>
      <c r="AE2112" s="69"/>
      <c r="AF2112" s="59">
        <v>7.8</v>
      </c>
      <c r="AH2112" s="4" t="s">
        <v>49</v>
      </c>
      <c r="AJ2112" s="100" t="s">
        <v>48</v>
      </c>
      <c r="AL2112" s="4" t="s">
        <v>46</v>
      </c>
      <c r="AN2112" s="87">
        <v>4.4000000000000004</v>
      </c>
      <c r="AP2112" s="100">
        <v>8.8000000000000007</v>
      </c>
      <c r="AR2112" s="4" t="s">
        <v>49</v>
      </c>
      <c r="AT2112" s="100">
        <v>10</v>
      </c>
      <c r="AV2112" s="4" t="s">
        <v>49</v>
      </c>
      <c r="AX2112" s="87">
        <v>13.2</v>
      </c>
      <c r="AZ2112" s="100">
        <v>7.2</v>
      </c>
      <c r="BB2112" s="100">
        <v>1</v>
      </c>
      <c r="BD2112" s="4" t="s">
        <v>50</v>
      </c>
      <c r="BF2112" s="87" t="s">
        <v>48</v>
      </c>
      <c r="BH2112" s="100" t="s">
        <v>48</v>
      </c>
      <c r="BI2112" s="69"/>
      <c r="BJ2112" s="81">
        <v>5</v>
      </c>
      <c r="BL2112" s="4" t="s">
        <v>49</v>
      </c>
      <c r="BN2112" s="4" t="s">
        <v>49</v>
      </c>
      <c r="BP2112" s="4" t="s">
        <v>49</v>
      </c>
      <c r="BR2112" s="1" t="s">
        <v>49</v>
      </c>
      <c r="BT2112" s="148">
        <v>5.8</v>
      </c>
      <c r="BV2112" s="1" t="s">
        <v>50</v>
      </c>
      <c r="BX2112" s="148">
        <v>4.2</v>
      </c>
      <c r="BZ2112" s="148">
        <v>6</v>
      </c>
    </row>
    <row r="2113" spans="2:78" x14ac:dyDescent="0.25">
      <c r="B2113" s="8">
        <v>2112</v>
      </c>
      <c r="C2113" s="8">
        <v>20</v>
      </c>
      <c r="D2113" s="8">
        <v>11</v>
      </c>
      <c r="E2113" s="8">
        <v>2021</v>
      </c>
      <c r="F2113" s="24" t="str">
        <f t="shared" si="185"/>
        <v>20/Nov/2021</v>
      </c>
      <c r="G2113" s="9" t="s">
        <v>22</v>
      </c>
      <c r="H2113" s="10" t="str">
        <f t="shared" si="182"/>
        <v>Sat</v>
      </c>
      <c r="I2113" s="10">
        <f t="shared" si="181"/>
        <v>1056</v>
      </c>
      <c r="J2113" s="8">
        <f t="shared" si="183"/>
        <v>149</v>
      </c>
      <c r="K2113" s="1">
        <f t="shared" si="186"/>
        <v>35</v>
      </c>
      <c r="L2113" s="1">
        <f t="shared" si="184"/>
        <v>3</v>
      </c>
      <c r="N2113" s="1" t="s">
        <v>50</v>
      </c>
      <c r="P2113" s="4" t="s">
        <v>50</v>
      </c>
      <c r="R2113" s="4" t="s">
        <v>49</v>
      </c>
      <c r="T2113" s="4" t="s">
        <v>49</v>
      </c>
      <c r="V2113" s="17" t="s">
        <v>50</v>
      </c>
      <c r="W2113" s="17"/>
      <c r="X2113" s="59" t="s">
        <v>48</v>
      </c>
      <c r="Y2113" s="69"/>
      <c r="Z2113" s="100">
        <v>5.2</v>
      </c>
      <c r="AA2113" s="69"/>
      <c r="AB2113" s="59">
        <v>2.2000000000000002</v>
      </c>
      <c r="AC2113" s="69"/>
      <c r="AD2113" s="100">
        <v>7.6</v>
      </c>
      <c r="AE2113" s="69"/>
      <c r="AF2113" s="59">
        <v>3.6</v>
      </c>
      <c r="AH2113" s="4" t="s">
        <v>49</v>
      </c>
      <c r="AJ2113" s="100" t="s">
        <v>48</v>
      </c>
      <c r="AL2113" s="4" t="s">
        <v>46</v>
      </c>
      <c r="AN2113" s="87">
        <v>2</v>
      </c>
      <c r="AP2113" s="100">
        <v>4</v>
      </c>
      <c r="AR2113" s="4" t="s">
        <v>49</v>
      </c>
      <c r="AT2113" s="100">
        <v>4</v>
      </c>
      <c r="AV2113" s="4" t="s">
        <v>49</v>
      </c>
      <c r="AX2113" s="87">
        <v>6.6</v>
      </c>
      <c r="AZ2113" s="100">
        <v>3.2</v>
      </c>
      <c r="BB2113" s="100">
        <v>1</v>
      </c>
      <c r="BD2113" s="4" t="s">
        <v>50</v>
      </c>
      <c r="BF2113" s="87" t="s">
        <v>48</v>
      </c>
      <c r="BH2113" s="100" t="s">
        <v>48</v>
      </c>
      <c r="BI2113" s="69"/>
      <c r="BJ2113" s="81">
        <v>4</v>
      </c>
      <c r="BL2113" s="4" t="s">
        <v>49</v>
      </c>
      <c r="BN2113" s="4" t="s">
        <v>49</v>
      </c>
      <c r="BP2113" s="4" t="s">
        <v>49</v>
      </c>
      <c r="BR2113" s="1" t="s">
        <v>49</v>
      </c>
      <c r="BT2113" s="148">
        <v>3</v>
      </c>
      <c r="BV2113" s="1" t="s">
        <v>50</v>
      </c>
      <c r="BX2113" s="148">
        <v>2</v>
      </c>
      <c r="BZ2113" s="148">
        <v>2.8</v>
      </c>
    </row>
    <row r="2114" spans="2:78" x14ac:dyDescent="0.25">
      <c r="B2114" s="8">
        <v>2113</v>
      </c>
      <c r="C2114" s="8">
        <v>21</v>
      </c>
      <c r="D2114" s="8">
        <v>11</v>
      </c>
      <c r="E2114" s="8">
        <v>2021</v>
      </c>
      <c r="F2114" s="24" t="str">
        <f t="shared" si="185"/>
        <v>21/Nov/2021</v>
      </c>
      <c r="G2114" s="9" t="s">
        <v>21</v>
      </c>
      <c r="H2114" s="10" t="str">
        <f t="shared" si="182"/>
        <v>Sun</v>
      </c>
      <c r="I2114" s="10">
        <f t="shared" si="181"/>
        <v>1057</v>
      </c>
      <c r="J2114" s="8">
        <f t="shared" si="183"/>
        <v>149</v>
      </c>
      <c r="K2114" s="1">
        <f t="shared" si="186"/>
        <v>35</v>
      </c>
      <c r="L2114" s="1">
        <f t="shared" si="184"/>
        <v>3</v>
      </c>
      <c r="N2114" s="1" t="s">
        <v>50</v>
      </c>
      <c r="P2114" s="4" t="s">
        <v>50</v>
      </c>
      <c r="R2114" s="4" t="s">
        <v>49</v>
      </c>
      <c r="T2114" s="4" t="s">
        <v>49</v>
      </c>
      <c r="V2114" s="17" t="s">
        <v>50</v>
      </c>
      <c r="W2114" s="17"/>
      <c r="X2114" s="59" t="s">
        <v>48</v>
      </c>
      <c r="Y2114" s="69"/>
      <c r="Z2114" s="100">
        <v>7.8</v>
      </c>
      <c r="AA2114" s="69"/>
      <c r="AB2114" s="59">
        <v>5</v>
      </c>
      <c r="AC2114" s="69"/>
      <c r="AD2114" s="100">
        <v>15</v>
      </c>
      <c r="AE2114" s="69"/>
      <c r="AF2114" s="59">
        <v>6.6</v>
      </c>
      <c r="AH2114" s="4" t="s">
        <v>49</v>
      </c>
      <c r="AJ2114" s="100" t="s">
        <v>48</v>
      </c>
      <c r="AL2114" s="4" t="s">
        <v>46</v>
      </c>
      <c r="AN2114" s="87">
        <v>3.2</v>
      </c>
      <c r="AP2114" s="100">
        <v>11.8</v>
      </c>
      <c r="AR2114" s="4" t="s">
        <v>49</v>
      </c>
      <c r="AT2114" s="100">
        <v>10</v>
      </c>
      <c r="AV2114" s="4" t="s">
        <v>49</v>
      </c>
      <c r="AX2114" s="87">
        <v>14</v>
      </c>
      <c r="AZ2114" s="100">
        <v>6.8</v>
      </c>
      <c r="BB2114" s="100">
        <v>2.4</v>
      </c>
      <c r="BD2114" s="4" t="s">
        <v>50</v>
      </c>
      <c r="BF2114" s="87" t="s">
        <v>48</v>
      </c>
      <c r="BH2114" s="100" t="s">
        <v>48</v>
      </c>
      <c r="BI2114" s="69"/>
      <c r="BJ2114" s="81">
        <v>7</v>
      </c>
      <c r="BL2114" s="4" t="s">
        <v>49</v>
      </c>
      <c r="BN2114" s="4" t="s">
        <v>49</v>
      </c>
      <c r="BP2114" s="4" t="s">
        <v>49</v>
      </c>
      <c r="BR2114" s="1" t="s">
        <v>49</v>
      </c>
      <c r="BT2114" s="148">
        <v>5.6</v>
      </c>
      <c r="BV2114" s="1" t="s">
        <v>50</v>
      </c>
      <c r="BX2114" s="148">
        <v>4.4000000000000004</v>
      </c>
      <c r="BZ2114" s="148">
        <v>6</v>
      </c>
    </row>
    <row r="2115" spans="2:78" x14ac:dyDescent="0.25">
      <c r="B2115" s="8">
        <v>2114</v>
      </c>
      <c r="C2115" s="8">
        <v>21</v>
      </c>
      <c r="D2115" s="8">
        <v>11</v>
      </c>
      <c r="E2115" s="8">
        <v>2021</v>
      </c>
      <c r="F2115" s="24" t="str">
        <f t="shared" si="185"/>
        <v>21/Nov/2021</v>
      </c>
      <c r="G2115" s="9" t="s">
        <v>22</v>
      </c>
      <c r="H2115" s="10" t="str">
        <f t="shared" si="182"/>
        <v>Sun</v>
      </c>
      <c r="I2115" s="10">
        <f t="shared" si="181"/>
        <v>1057</v>
      </c>
      <c r="J2115" s="8">
        <f t="shared" si="183"/>
        <v>149</v>
      </c>
      <c r="K2115" s="1">
        <f t="shared" si="186"/>
        <v>35</v>
      </c>
      <c r="L2115" s="1">
        <f t="shared" si="184"/>
        <v>3</v>
      </c>
      <c r="N2115" s="1" t="s">
        <v>50</v>
      </c>
      <c r="P2115" s="4" t="s">
        <v>50</v>
      </c>
      <c r="R2115" s="4" t="s">
        <v>49</v>
      </c>
      <c r="T2115" s="4" t="s">
        <v>49</v>
      </c>
      <c r="V2115" s="17" t="s">
        <v>50</v>
      </c>
      <c r="W2115" s="17"/>
      <c r="X2115" s="59" t="s">
        <v>48</v>
      </c>
      <c r="Y2115" s="69"/>
      <c r="Z2115" s="100">
        <v>2.8</v>
      </c>
      <c r="AA2115" s="69"/>
      <c r="AB2115" s="59">
        <v>1.8</v>
      </c>
      <c r="AC2115" s="69"/>
      <c r="AD2115" s="100">
        <v>4.5999999999999996</v>
      </c>
      <c r="AE2115" s="69"/>
      <c r="AF2115" s="59">
        <v>2.8</v>
      </c>
      <c r="AH2115" s="4" t="s">
        <v>49</v>
      </c>
      <c r="AJ2115" s="100" t="s">
        <v>48</v>
      </c>
      <c r="AL2115" s="4" t="s">
        <v>46</v>
      </c>
      <c r="AN2115" s="87">
        <v>1</v>
      </c>
      <c r="AP2115" s="100">
        <v>3.4</v>
      </c>
      <c r="AR2115" s="4" t="s">
        <v>49</v>
      </c>
      <c r="AT2115" s="100">
        <v>3.2</v>
      </c>
      <c r="AV2115" s="4" t="s">
        <v>49</v>
      </c>
      <c r="AX2115" s="87">
        <v>4.4000000000000004</v>
      </c>
      <c r="AZ2115" s="100">
        <v>2</v>
      </c>
      <c r="BB2115" s="100">
        <v>0</v>
      </c>
      <c r="BD2115" s="4" t="s">
        <v>50</v>
      </c>
      <c r="BF2115" s="87" t="s">
        <v>48</v>
      </c>
      <c r="BH2115" s="100" t="s">
        <v>48</v>
      </c>
      <c r="BI2115" s="69"/>
      <c r="BJ2115" s="81">
        <v>7</v>
      </c>
      <c r="BL2115" s="4" t="s">
        <v>49</v>
      </c>
      <c r="BN2115" s="4" t="s">
        <v>49</v>
      </c>
      <c r="BP2115" s="4" t="s">
        <v>49</v>
      </c>
      <c r="BR2115" s="1" t="s">
        <v>49</v>
      </c>
      <c r="BT2115" s="148">
        <v>5.8</v>
      </c>
      <c r="BV2115" s="1" t="s">
        <v>50</v>
      </c>
      <c r="BX2115" s="148">
        <v>1.4</v>
      </c>
      <c r="BZ2115" s="148">
        <v>2.4</v>
      </c>
    </row>
    <row r="2116" spans="2:78" x14ac:dyDescent="0.25">
      <c r="B2116" s="8">
        <v>2115</v>
      </c>
      <c r="C2116" s="8">
        <v>22</v>
      </c>
      <c r="D2116" s="8">
        <v>11</v>
      </c>
      <c r="E2116" s="8">
        <v>2021</v>
      </c>
      <c r="F2116" s="24" t="str">
        <f t="shared" si="185"/>
        <v>22/Nov/2021</v>
      </c>
      <c r="G2116" s="9" t="s">
        <v>21</v>
      </c>
      <c r="H2116" s="10" t="str">
        <f t="shared" si="182"/>
        <v>Mon</v>
      </c>
      <c r="I2116" s="10">
        <f t="shared" si="181"/>
        <v>1058</v>
      </c>
      <c r="J2116" s="8">
        <f t="shared" si="183"/>
        <v>150</v>
      </c>
      <c r="K2116" s="1">
        <f t="shared" si="186"/>
        <v>35</v>
      </c>
      <c r="L2116" s="1">
        <f t="shared" si="184"/>
        <v>3</v>
      </c>
      <c r="N2116" s="1" t="s">
        <v>50</v>
      </c>
      <c r="P2116" s="4" t="s">
        <v>50</v>
      </c>
      <c r="R2116" s="4" t="s">
        <v>49</v>
      </c>
      <c r="T2116" s="4" t="s">
        <v>49</v>
      </c>
      <c r="V2116" s="17" t="s">
        <v>50</v>
      </c>
      <c r="W2116" s="17"/>
      <c r="X2116" s="59" t="s">
        <v>48</v>
      </c>
      <c r="Y2116" s="69"/>
      <c r="Z2116" s="100">
        <v>8</v>
      </c>
      <c r="AA2116" s="69"/>
      <c r="AB2116" s="59">
        <v>5</v>
      </c>
      <c r="AC2116" s="69"/>
      <c r="AD2116" s="100">
        <v>14</v>
      </c>
      <c r="AE2116" s="69"/>
      <c r="AF2116" s="59">
        <v>6</v>
      </c>
      <c r="AH2116" s="4" t="s">
        <v>49</v>
      </c>
      <c r="AJ2116" s="100" t="s">
        <v>48</v>
      </c>
      <c r="AL2116" s="4" t="s">
        <v>46</v>
      </c>
      <c r="AN2116" s="87">
        <v>3</v>
      </c>
      <c r="AP2116" s="100">
        <v>4.4000000000000004</v>
      </c>
      <c r="AR2116" s="4" t="s">
        <v>49</v>
      </c>
      <c r="AT2116" s="100">
        <v>11.6</v>
      </c>
      <c r="AV2116" s="4" t="s">
        <v>49</v>
      </c>
      <c r="AX2116" s="87">
        <v>15.8</v>
      </c>
      <c r="AZ2116" s="100">
        <v>8.6</v>
      </c>
      <c r="BB2116" s="100">
        <v>2</v>
      </c>
      <c r="BD2116" s="4" t="s">
        <v>50</v>
      </c>
      <c r="BF2116" s="87" t="s">
        <v>48</v>
      </c>
      <c r="BH2116" s="100" t="s">
        <v>48</v>
      </c>
      <c r="BI2116" s="69"/>
      <c r="BJ2116" s="81">
        <v>6.6</v>
      </c>
      <c r="BL2116" s="4" t="s">
        <v>49</v>
      </c>
      <c r="BN2116" s="4" t="s">
        <v>49</v>
      </c>
      <c r="BP2116" s="4" t="s">
        <v>49</v>
      </c>
      <c r="BR2116" s="1" t="s">
        <v>49</v>
      </c>
      <c r="BT2116" s="148">
        <v>6</v>
      </c>
      <c r="BV2116" s="1" t="s">
        <v>50</v>
      </c>
      <c r="BX2116" s="148">
        <v>4.4000000000000004</v>
      </c>
      <c r="BZ2116" s="148">
        <v>5.2</v>
      </c>
    </row>
    <row r="2117" spans="2:78" x14ac:dyDescent="0.25">
      <c r="B2117" s="8">
        <v>2116</v>
      </c>
      <c r="C2117" s="8">
        <v>22</v>
      </c>
      <c r="D2117" s="8">
        <v>11</v>
      </c>
      <c r="E2117" s="8">
        <v>2021</v>
      </c>
      <c r="F2117" s="24" t="str">
        <f t="shared" si="185"/>
        <v>22/Nov/2021</v>
      </c>
      <c r="G2117" s="9" t="s">
        <v>22</v>
      </c>
      <c r="H2117" s="10" t="str">
        <f t="shared" si="182"/>
        <v>Mon</v>
      </c>
      <c r="I2117" s="10">
        <f t="shared" si="181"/>
        <v>1058</v>
      </c>
      <c r="J2117" s="8">
        <f t="shared" si="183"/>
        <v>150</v>
      </c>
      <c r="K2117" s="1">
        <f t="shared" si="186"/>
        <v>35</v>
      </c>
      <c r="L2117" s="1">
        <f t="shared" si="184"/>
        <v>3</v>
      </c>
      <c r="N2117" s="1" t="s">
        <v>50</v>
      </c>
      <c r="P2117" s="4" t="s">
        <v>50</v>
      </c>
      <c r="R2117" s="4" t="s">
        <v>49</v>
      </c>
      <c r="T2117" s="4" t="s">
        <v>49</v>
      </c>
      <c r="V2117" s="17" t="s">
        <v>50</v>
      </c>
      <c r="W2117" s="17"/>
      <c r="X2117" s="59" t="s">
        <v>48</v>
      </c>
      <c r="Y2117" s="69"/>
      <c r="Z2117" s="100">
        <v>5.8</v>
      </c>
      <c r="AA2117" s="69"/>
      <c r="AB2117" s="59">
        <v>2.6</v>
      </c>
      <c r="AC2117" s="69"/>
      <c r="AD2117" s="100">
        <v>7</v>
      </c>
      <c r="AE2117" s="69"/>
      <c r="AF2117" s="59">
        <v>3</v>
      </c>
      <c r="AH2117" s="4" t="s">
        <v>49</v>
      </c>
      <c r="AJ2117" s="100" t="s">
        <v>48</v>
      </c>
      <c r="AL2117" s="4" t="s">
        <v>46</v>
      </c>
      <c r="AN2117" s="87">
        <v>2.2000000000000002</v>
      </c>
      <c r="AP2117" s="100">
        <v>5.2</v>
      </c>
      <c r="AR2117" s="4" t="s">
        <v>49</v>
      </c>
      <c r="AT2117" s="100">
        <v>4.5999999999999996</v>
      </c>
      <c r="AV2117" s="4" t="s">
        <v>49</v>
      </c>
      <c r="AX2117" s="87">
        <v>8</v>
      </c>
      <c r="AZ2117" s="100">
        <v>6</v>
      </c>
      <c r="BB2117" s="100">
        <v>0</v>
      </c>
      <c r="BD2117" s="4" t="s">
        <v>50</v>
      </c>
      <c r="BF2117" s="87" t="s">
        <v>48</v>
      </c>
      <c r="BH2117" s="100" t="s">
        <v>48</v>
      </c>
      <c r="BI2117" s="69"/>
      <c r="BJ2117" s="81">
        <v>4.0999999999999996</v>
      </c>
      <c r="BL2117" s="4" t="s">
        <v>49</v>
      </c>
      <c r="BN2117" s="4" t="s">
        <v>49</v>
      </c>
      <c r="BP2117" s="4" t="s">
        <v>49</v>
      </c>
      <c r="BR2117" s="1" t="s">
        <v>49</v>
      </c>
      <c r="BT2117" s="148">
        <v>2.8</v>
      </c>
      <c r="BV2117" s="1" t="s">
        <v>50</v>
      </c>
      <c r="BX2117" s="148">
        <v>2.2000000000000002</v>
      </c>
      <c r="BZ2117" s="148">
        <v>3.2</v>
      </c>
    </row>
    <row r="2118" spans="2:78" x14ac:dyDescent="0.25">
      <c r="B2118" s="8">
        <v>2117</v>
      </c>
      <c r="C2118" s="8">
        <v>23</v>
      </c>
      <c r="D2118" s="8">
        <v>11</v>
      </c>
      <c r="E2118" s="8">
        <v>2021</v>
      </c>
      <c r="F2118" s="24" t="str">
        <f t="shared" si="185"/>
        <v>23/Nov/2021</v>
      </c>
      <c r="G2118" s="9" t="s">
        <v>21</v>
      </c>
      <c r="H2118" s="10" t="str">
        <f t="shared" si="182"/>
        <v>Tue</v>
      </c>
      <c r="I2118" s="10">
        <f t="shared" si="181"/>
        <v>1059</v>
      </c>
      <c r="J2118" s="8">
        <f t="shared" si="183"/>
        <v>150</v>
      </c>
      <c r="K2118" s="1">
        <f t="shared" si="186"/>
        <v>35</v>
      </c>
      <c r="L2118" s="1">
        <f t="shared" si="184"/>
        <v>3</v>
      </c>
      <c r="N2118" s="1" t="s">
        <v>50</v>
      </c>
      <c r="P2118" s="4" t="s">
        <v>50</v>
      </c>
      <c r="R2118" s="4" t="s">
        <v>49</v>
      </c>
      <c r="T2118" s="4" t="s">
        <v>49</v>
      </c>
      <c r="V2118" s="17" t="s">
        <v>50</v>
      </c>
      <c r="W2118" s="17"/>
      <c r="X2118" s="59" t="s">
        <v>48</v>
      </c>
      <c r="Y2118" s="69"/>
      <c r="Z2118" s="100">
        <v>8</v>
      </c>
      <c r="AA2118" s="69"/>
      <c r="AB2118" s="59">
        <v>5</v>
      </c>
      <c r="AC2118" s="69"/>
      <c r="AD2118" s="100">
        <v>13</v>
      </c>
      <c r="AE2118" s="69"/>
      <c r="AF2118" s="59">
        <v>7</v>
      </c>
      <c r="AH2118" s="4" t="s">
        <v>49</v>
      </c>
      <c r="AJ2118" s="100" t="s">
        <v>48</v>
      </c>
      <c r="AL2118" s="4" t="s">
        <v>46</v>
      </c>
      <c r="AN2118" s="87">
        <v>4.5999999999999996</v>
      </c>
      <c r="AP2118" s="100">
        <v>9</v>
      </c>
      <c r="AR2118" s="4" t="s">
        <v>49</v>
      </c>
      <c r="AT2118" s="100">
        <v>9.8000000000000007</v>
      </c>
      <c r="AV2118" s="4" t="s">
        <v>49</v>
      </c>
      <c r="AX2118" s="87">
        <v>14.6</v>
      </c>
      <c r="AZ2118" s="100">
        <v>8</v>
      </c>
      <c r="BB2118" s="100">
        <v>3</v>
      </c>
      <c r="BD2118" s="4" t="s">
        <v>50</v>
      </c>
      <c r="BF2118" s="87" t="s">
        <v>48</v>
      </c>
      <c r="BH2118" s="100" t="s">
        <v>48</v>
      </c>
      <c r="BI2118" s="69"/>
      <c r="BJ2118" s="81">
        <v>8.4</v>
      </c>
      <c r="BL2118" s="4" t="s">
        <v>49</v>
      </c>
      <c r="BN2118" s="4" t="s">
        <v>49</v>
      </c>
      <c r="BP2118" s="4" t="s">
        <v>49</v>
      </c>
      <c r="BR2118" s="1" t="s">
        <v>49</v>
      </c>
      <c r="BT2118" s="148">
        <v>5.8</v>
      </c>
      <c r="BV2118" s="1" t="s">
        <v>50</v>
      </c>
      <c r="BX2118" s="148">
        <v>5</v>
      </c>
      <c r="BZ2118" s="148">
        <v>6</v>
      </c>
    </row>
    <row r="2119" spans="2:78" x14ac:dyDescent="0.25">
      <c r="B2119" s="8">
        <v>2118</v>
      </c>
      <c r="C2119" s="8">
        <v>23</v>
      </c>
      <c r="D2119" s="8">
        <v>11</v>
      </c>
      <c r="E2119" s="8">
        <v>2021</v>
      </c>
      <c r="F2119" s="24" t="str">
        <f t="shared" si="185"/>
        <v>23/Nov/2021</v>
      </c>
      <c r="G2119" s="9" t="s">
        <v>22</v>
      </c>
      <c r="H2119" s="10" t="str">
        <f t="shared" si="182"/>
        <v>Tue</v>
      </c>
      <c r="I2119" s="10">
        <f t="shared" ref="I2119:I2182" si="187">IF(F2119=F2118,I2118,I2118+1)</f>
        <v>1059</v>
      </c>
      <c r="J2119" s="8">
        <f t="shared" si="183"/>
        <v>150</v>
      </c>
      <c r="K2119" s="1">
        <f t="shared" si="186"/>
        <v>35</v>
      </c>
      <c r="L2119" s="1">
        <f t="shared" si="184"/>
        <v>3</v>
      </c>
      <c r="N2119" s="1" t="s">
        <v>50</v>
      </c>
      <c r="P2119" s="4" t="s">
        <v>50</v>
      </c>
      <c r="R2119" s="4" t="s">
        <v>49</v>
      </c>
      <c r="T2119" s="4" t="s">
        <v>49</v>
      </c>
      <c r="V2119" s="17" t="s">
        <v>50</v>
      </c>
      <c r="W2119" s="17"/>
      <c r="X2119" s="59" t="s">
        <v>48</v>
      </c>
      <c r="Y2119" s="69"/>
      <c r="Z2119" s="100">
        <v>4.2</v>
      </c>
      <c r="AA2119" s="69"/>
      <c r="AB2119" s="59">
        <v>2.4</v>
      </c>
      <c r="AC2119" s="69"/>
      <c r="AD2119" s="100">
        <v>7.2</v>
      </c>
      <c r="AE2119" s="69"/>
      <c r="AF2119" s="59">
        <v>6</v>
      </c>
      <c r="AH2119" s="4" t="s">
        <v>49</v>
      </c>
      <c r="AJ2119" s="100" t="s">
        <v>48</v>
      </c>
      <c r="AL2119" s="4" t="s">
        <v>46</v>
      </c>
      <c r="AN2119" s="87">
        <v>6</v>
      </c>
      <c r="AP2119" s="100">
        <v>4.4000000000000004</v>
      </c>
      <c r="AR2119" s="4" t="s">
        <v>49</v>
      </c>
      <c r="AT2119" s="100">
        <v>4.8</v>
      </c>
      <c r="AV2119" s="4" t="s">
        <v>49</v>
      </c>
      <c r="AX2119" s="87">
        <v>7.4</v>
      </c>
      <c r="AZ2119" s="100">
        <v>2.8</v>
      </c>
      <c r="BB2119" s="100">
        <v>1</v>
      </c>
      <c r="BD2119" s="4" t="s">
        <v>50</v>
      </c>
      <c r="BF2119" s="87" t="s">
        <v>48</v>
      </c>
      <c r="BH2119" s="100" t="s">
        <v>48</v>
      </c>
      <c r="BI2119" s="69"/>
      <c r="BJ2119" s="81">
        <v>2.6</v>
      </c>
      <c r="BL2119" s="4" t="s">
        <v>49</v>
      </c>
      <c r="BN2119" s="4" t="s">
        <v>49</v>
      </c>
      <c r="BP2119" s="4" t="s">
        <v>49</v>
      </c>
      <c r="BR2119" s="1" t="s">
        <v>49</v>
      </c>
      <c r="BT2119" s="148">
        <v>2</v>
      </c>
      <c r="BV2119" s="1" t="s">
        <v>50</v>
      </c>
      <c r="BX2119" s="148">
        <v>2.8</v>
      </c>
      <c r="BZ2119" s="148">
        <v>2.6</v>
      </c>
    </row>
    <row r="2120" spans="2:78" x14ac:dyDescent="0.25">
      <c r="B2120" s="8">
        <v>2119</v>
      </c>
      <c r="C2120" s="8">
        <v>24</v>
      </c>
      <c r="D2120" s="8">
        <v>11</v>
      </c>
      <c r="E2120" s="8">
        <v>2021</v>
      </c>
      <c r="F2120" s="24" t="str">
        <f t="shared" si="185"/>
        <v>24/Nov/2021</v>
      </c>
      <c r="G2120" s="9" t="s">
        <v>21</v>
      </c>
      <c r="H2120" s="10" t="str">
        <f t="shared" si="182"/>
        <v>Wed</v>
      </c>
      <c r="I2120" s="10">
        <f t="shared" si="187"/>
        <v>1060</v>
      </c>
      <c r="J2120" s="8">
        <f t="shared" si="183"/>
        <v>150</v>
      </c>
      <c r="K2120" s="1">
        <f t="shared" si="186"/>
        <v>35</v>
      </c>
      <c r="L2120" s="1">
        <f t="shared" si="184"/>
        <v>3</v>
      </c>
      <c r="N2120" s="1" t="s">
        <v>50</v>
      </c>
      <c r="P2120" s="4" t="s">
        <v>50</v>
      </c>
      <c r="R2120" s="4" t="s">
        <v>49</v>
      </c>
      <c r="T2120" s="4" t="s">
        <v>49</v>
      </c>
      <c r="V2120" s="17" t="s">
        <v>50</v>
      </c>
      <c r="W2120" s="17"/>
      <c r="X2120" s="59" t="s">
        <v>48</v>
      </c>
      <c r="Y2120" s="69"/>
      <c r="Z2120" s="100">
        <v>8.4</v>
      </c>
      <c r="AA2120" s="69"/>
      <c r="AB2120" s="59">
        <v>5.4</v>
      </c>
      <c r="AC2120" s="69"/>
      <c r="AD2120" s="100">
        <v>15.8</v>
      </c>
      <c r="AE2120" s="69"/>
      <c r="AF2120" s="59">
        <v>7.8</v>
      </c>
      <c r="AH2120" s="4" t="s">
        <v>49</v>
      </c>
      <c r="AJ2120" s="100" t="s">
        <v>48</v>
      </c>
      <c r="AL2120" s="4" t="s">
        <v>46</v>
      </c>
      <c r="AN2120" s="87">
        <v>4.5999999999999996</v>
      </c>
      <c r="AP2120" s="100">
        <v>11.89</v>
      </c>
      <c r="AR2120" s="4" t="s">
        <v>49</v>
      </c>
      <c r="AT2120" s="100">
        <v>11.4</v>
      </c>
      <c r="AV2120" s="4" t="s">
        <v>49</v>
      </c>
      <c r="AX2120" s="87">
        <v>15.6</v>
      </c>
      <c r="AZ2120" s="100">
        <v>6.8</v>
      </c>
      <c r="BB2120" s="100">
        <v>2.4</v>
      </c>
      <c r="BD2120" s="4" t="s">
        <v>50</v>
      </c>
      <c r="BF2120" s="87" t="s">
        <v>48</v>
      </c>
      <c r="BH2120" s="100" t="s">
        <v>48</v>
      </c>
      <c r="BI2120" s="69"/>
      <c r="BJ2120" s="81">
        <v>7.4</v>
      </c>
      <c r="BL2120" s="4" t="s">
        <v>49</v>
      </c>
      <c r="BN2120" s="4" t="s">
        <v>49</v>
      </c>
      <c r="BP2120" s="4" t="s">
        <v>49</v>
      </c>
      <c r="BR2120" s="1" t="s">
        <v>49</v>
      </c>
      <c r="BT2120" s="148">
        <v>6.2</v>
      </c>
      <c r="BV2120" s="1" t="s">
        <v>50</v>
      </c>
      <c r="BX2120" s="148">
        <v>3</v>
      </c>
      <c r="BZ2120" s="148">
        <v>6.6</v>
      </c>
    </row>
    <row r="2121" spans="2:78" x14ac:dyDescent="0.25">
      <c r="B2121" s="8">
        <v>2120</v>
      </c>
      <c r="C2121" s="8">
        <v>24</v>
      </c>
      <c r="D2121" s="8">
        <v>11</v>
      </c>
      <c r="E2121" s="8">
        <v>2021</v>
      </c>
      <c r="F2121" s="24" t="str">
        <f t="shared" si="185"/>
        <v>24/Nov/2021</v>
      </c>
      <c r="G2121" s="9" t="s">
        <v>22</v>
      </c>
      <c r="H2121" s="10" t="str">
        <f t="shared" si="182"/>
        <v>Wed</v>
      </c>
      <c r="I2121" s="10">
        <f t="shared" si="187"/>
        <v>1060</v>
      </c>
      <c r="J2121" s="8">
        <f t="shared" si="183"/>
        <v>150</v>
      </c>
      <c r="K2121" s="1">
        <f t="shared" si="186"/>
        <v>35</v>
      </c>
      <c r="L2121" s="1">
        <f t="shared" si="184"/>
        <v>3</v>
      </c>
      <c r="N2121" s="1" t="s">
        <v>50</v>
      </c>
      <c r="P2121" s="4" t="s">
        <v>50</v>
      </c>
      <c r="R2121" s="4" t="s">
        <v>49</v>
      </c>
      <c r="T2121" s="4" t="s">
        <v>49</v>
      </c>
      <c r="V2121" s="17" t="s">
        <v>50</v>
      </c>
      <c r="W2121" s="17"/>
      <c r="X2121" s="59" t="s">
        <v>48</v>
      </c>
      <c r="Y2121" s="69"/>
      <c r="Z2121" s="100">
        <v>4.8</v>
      </c>
      <c r="AA2121" s="69"/>
      <c r="AB2121" s="59">
        <v>2.4</v>
      </c>
      <c r="AC2121" s="69"/>
      <c r="AD2121" s="100">
        <v>7</v>
      </c>
      <c r="AE2121" s="69"/>
      <c r="AF2121" s="59">
        <v>4.2</v>
      </c>
      <c r="AH2121" s="4" t="s">
        <v>49</v>
      </c>
      <c r="AJ2121" s="100" t="s">
        <v>48</v>
      </c>
      <c r="AL2121" s="4" t="s">
        <v>46</v>
      </c>
      <c r="AN2121" s="87">
        <v>1.2</v>
      </c>
      <c r="AP2121" s="100">
        <v>4.8</v>
      </c>
      <c r="AR2121" s="4" t="s">
        <v>49</v>
      </c>
      <c r="AT2121" s="100">
        <v>5.2</v>
      </c>
      <c r="AV2121" s="4" t="s">
        <v>49</v>
      </c>
      <c r="AX2121" s="87">
        <v>8</v>
      </c>
      <c r="AZ2121" s="100">
        <v>3.4</v>
      </c>
      <c r="BB2121" s="100">
        <v>1</v>
      </c>
      <c r="BD2121" s="4" t="s">
        <v>50</v>
      </c>
      <c r="BF2121" s="87" t="s">
        <v>48</v>
      </c>
      <c r="BH2121" s="100" t="s">
        <v>48</v>
      </c>
      <c r="BI2121" s="69"/>
      <c r="BJ2121" s="81">
        <v>4.5999999999999996</v>
      </c>
      <c r="BL2121" s="4" t="s">
        <v>49</v>
      </c>
      <c r="BN2121" s="4" t="s">
        <v>49</v>
      </c>
      <c r="BP2121" s="4" t="s">
        <v>49</v>
      </c>
      <c r="BR2121" s="1" t="s">
        <v>49</v>
      </c>
      <c r="BT2121" s="148">
        <v>2</v>
      </c>
      <c r="BV2121" s="1" t="s">
        <v>50</v>
      </c>
      <c r="BX2121" s="148">
        <v>2.4</v>
      </c>
      <c r="BZ2121" s="148">
        <v>2.8</v>
      </c>
    </row>
    <row r="2122" spans="2:78" x14ac:dyDescent="0.25">
      <c r="B2122" s="8">
        <v>2121</v>
      </c>
      <c r="C2122" s="8">
        <v>25</v>
      </c>
      <c r="D2122" s="8">
        <v>11</v>
      </c>
      <c r="E2122" s="8">
        <v>2021</v>
      </c>
      <c r="F2122" s="24" t="str">
        <f t="shared" si="185"/>
        <v>25/Nov/2021</v>
      </c>
      <c r="G2122" s="9" t="s">
        <v>21</v>
      </c>
      <c r="H2122" s="10" t="str">
        <f t="shared" si="182"/>
        <v>Thu</v>
      </c>
      <c r="I2122" s="10">
        <f t="shared" si="187"/>
        <v>1061</v>
      </c>
      <c r="J2122" s="8">
        <f t="shared" si="183"/>
        <v>150</v>
      </c>
      <c r="K2122" s="1">
        <f t="shared" si="186"/>
        <v>35</v>
      </c>
      <c r="L2122" s="1">
        <f t="shared" si="184"/>
        <v>3</v>
      </c>
      <c r="N2122" s="1" t="s">
        <v>50</v>
      </c>
      <c r="P2122" s="4" t="s">
        <v>50</v>
      </c>
      <c r="R2122" s="4" t="s">
        <v>49</v>
      </c>
      <c r="T2122" s="4" t="s">
        <v>49</v>
      </c>
      <c r="V2122" s="17" t="s">
        <v>50</v>
      </c>
      <c r="W2122" s="17"/>
      <c r="X2122" s="59" t="s">
        <v>48</v>
      </c>
      <c r="Y2122" s="69"/>
      <c r="Z2122" s="100">
        <v>9.4</v>
      </c>
      <c r="AA2122" s="69"/>
      <c r="AB2122" s="59">
        <v>5</v>
      </c>
      <c r="AC2122" s="69"/>
      <c r="AD2122" s="100">
        <v>15</v>
      </c>
      <c r="AE2122" s="69"/>
      <c r="AF2122" s="59">
        <v>7.4</v>
      </c>
      <c r="AH2122" s="4" t="s">
        <v>49</v>
      </c>
      <c r="AJ2122" s="100" t="s">
        <v>48</v>
      </c>
      <c r="AL2122" s="4" t="s">
        <v>46</v>
      </c>
      <c r="AN2122" s="87">
        <v>4.4000000000000004</v>
      </c>
      <c r="AP2122" s="100">
        <v>11.6</v>
      </c>
      <c r="AR2122" s="4" t="s">
        <v>49</v>
      </c>
      <c r="AT2122" s="100">
        <v>11</v>
      </c>
      <c r="AV2122" s="4" t="s">
        <v>49</v>
      </c>
      <c r="AX2122" s="87">
        <v>14.8</v>
      </c>
      <c r="AZ2122" s="100">
        <v>8</v>
      </c>
      <c r="BB2122" s="100">
        <v>2.6</v>
      </c>
      <c r="BD2122" s="4" t="s">
        <v>50</v>
      </c>
      <c r="BF2122" s="87" t="s">
        <v>48</v>
      </c>
      <c r="BH2122" s="100" t="s">
        <v>48</v>
      </c>
      <c r="BI2122" s="69"/>
      <c r="BJ2122" s="81">
        <v>7</v>
      </c>
      <c r="BL2122" s="4" t="s">
        <v>49</v>
      </c>
      <c r="BN2122" s="4" t="s">
        <v>49</v>
      </c>
      <c r="BP2122" s="4" t="s">
        <v>49</v>
      </c>
      <c r="BR2122" s="1" t="s">
        <v>49</v>
      </c>
      <c r="BT2122" s="148">
        <v>5.8</v>
      </c>
      <c r="BV2122" s="1" t="s">
        <v>50</v>
      </c>
      <c r="BX2122" s="148">
        <v>3.6</v>
      </c>
      <c r="BZ2122" s="148">
        <v>5.8</v>
      </c>
    </row>
    <row r="2123" spans="2:78" x14ac:dyDescent="0.25">
      <c r="B2123" s="8">
        <v>2122</v>
      </c>
      <c r="C2123" s="8">
        <v>25</v>
      </c>
      <c r="D2123" s="8">
        <v>11</v>
      </c>
      <c r="E2123" s="8">
        <v>2021</v>
      </c>
      <c r="F2123" s="24" t="str">
        <f t="shared" si="185"/>
        <v>25/Nov/2021</v>
      </c>
      <c r="G2123" s="9" t="s">
        <v>22</v>
      </c>
      <c r="H2123" s="10" t="str">
        <f t="shared" si="182"/>
        <v>Thu</v>
      </c>
      <c r="I2123" s="10">
        <f t="shared" si="187"/>
        <v>1061</v>
      </c>
      <c r="J2123" s="8">
        <f t="shared" si="183"/>
        <v>150</v>
      </c>
      <c r="K2123" s="1">
        <f t="shared" si="186"/>
        <v>35</v>
      </c>
      <c r="L2123" s="1">
        <f t="shared" si="184"/>
        <v>3</v>
      </c>
      <c r="N2123" s="1" t="s">
        <v>50</v>
      </c>
      <c r="P2123" s="4" t="s">
        <v>50</v>
      </c>
      <c r="R2123" s="4" t="s">
        <v>49</v>
      </c>
      <c r="T2123" s="4" t="s">
        <v>49</v>
      </c>
      <c r="V2123" s="17" t="s">
        <v>50</v>
      </c>
      <c r="W2123" s="17"/>
      <c r="X2123" s="59" t="s">
        <v>48</v>
      </c>
      <c r="Y2123" s="69"/>
      <c r="Z2123" s="100">
        <v>4</v>
      </c>
      <c r="AA2123" s="69"/>
      <c r="AB2123" s="59">
        <v>2.4</v>
      </c>
      <c r="AC2123" s="69"/>
      <c r="AD2123" s="100">
        <v>5.4</v>
      </c>
      <c r="AE2123" s="69"/>
      <c r="AF2123" s="59">
        <v>2.2000000000000002</v>
      </c>
      <c r="AH2123" s="4" t="s">
        <v>49</v>
      </c>
      <c r="AJ2123" s="100" t="s">
        <v>48</v>
      </c>
      <c r="AL2123" s="4" t="s">
        <v>46</v>
      </c>
      <c r="AN2123" s="87">
        <v>1.6</v>
      </c>
      <c r="AP2123" s="100">
        <v>2.6</v>
      </c>
      <c r="AR2123" s="4" t="s">
        <v>49</v>
      </c>
      <c r="AT2123" s="100">
        <v>4.2</v>
      </c>
      <c r="AV2123" s="4" t="s">
        <v>49</v>
      </c>
      <c r="AX2123" s="87">
        <v>5.4</v>
      </c>
      <c r="AZ2123" s="100">
        <v>1.6</v>
      </c>
      <c r="BB2123" s="100">
        <v>1</v>
      </c>
      <c r="BD2123" s="4" t="s">
        <v>50</v>
      </c>
      <c r="BF2123" s="87" t="s">
        <v>48</v>
      </c>
      <c r="BH2123" s="100" t="s">
        <v>48</v>
      </c>
      <c r="BI2123" s="69"/>
      <c r="BJ2123" s="81">
        <v>3</v>
      </c>
      <c r="BL2123" s="4" t="s">
        <v>49</v>
      </c>
      <c r="BN2123" s="4" t="s">
        <v>49</v>
      </c>
      <c r="BP2123" s="4" t="s">
        <v>49</v>
      </c>
      <c r="BR2123" s="1" t="s">
        <v>49</v>
      </c>
      <c r="BT2123" s="148">
        <v>2.8</v>
      </c>
      <c r="BV2123" s="1" t="s">
        <v>50</v>
      </c>
      <c r="BX2123" s="148">
        <v>1.6</v>
      </c>
      <c r="BZ2123" s="148">
        <v>2.6</v>
      </c>
    </row>
    <row r="2124" spans="2:78" x14ac:dyDescent="0.25">
      <c r="B2124" s="8">
        <v>2123</v>
      </c>
      <c r="C2124" s="8">
        <v>26</v>
      </c>
      <c r="D2124" s="8">
        <v>11</v>
      </c>
      <c r="E2124" s="8">
        <v>2021</v>
      </c>
      <c r="F2124" s="24" t="str">
        <f t="shared" si="185"/>
        <v>26/Nov/2021</v>
      </c>
      <c r="G2124" s="9" t="s">
        <v>21</v>
      </c>
      <c r="H2124" s="10" t="str">
        <f t="shared" si="182"/>
        <v>Fri</v>
      </c>
      <c r="I2124" s="10">
        <f t="shared" si="187"/>
        <v>1062</v>
      </c>
      <c r="J2124" s="8">
        <f t="shared" si="183"/>
        <v>150</v>
      </c>
      <c r="K2124" s="1">
        <f t="shared" si="186"/>
        <v>35</v>
      </c>
      <c r="L2124" s="1">
        <f t="shared" si="184"/>
        <v>3</v>
      </c>
      <c r="N2124" s="1" t="s">
        <v>50</v>
      </c>
      <c r="P2124" s="4" t="s">
        <v>50</v>
      </c>
      <c r="R2124" s="4" t="s">
        <v>49</v>
      </c>
      <c r="T2124" s="4" t="s">
        <v>49</v>
      </c>
      <c r="V2124" s="17" t="s">
        <v>50</v>
      </c>
      <c r="W2124" s="17"/>
      <c r="X2124" s="59" t="s">
        <v>48</v>
      </c>
      <c r="Y2124" s="69"/>
      <c r="Z2124" s="100">
        <v>9.9</v>
      </c>
      <c r="AA2124" s="69"/>
      <c r="AB2124" s="59">
        <v>5</v>
      </c>
      <c r="AC2124" s="69"/>
      <c r="AD2124" s="100">
        <v>15.8</v>
      </c>
      <c r="AE2124" s="69"/>
      <c r="AF2124" s="59">
        <v>7.5</v>
      </c>
      <c r="AH2124" s="4" t="s">
        <v>49</v>
      </c>
      <c r="AJ2124" s="100" t="s">
        <v>48</v>
      </c>
      <c r="AL2124" s="4" t="s">
        <v>46</v>
      </c>
      <c r="AN2124" s="87">
        <v>4.0999999999999996</v>
      </c>
      <c r="AP2124" s="100">
        <v>10.7</v>
      </c>
      <c r="AR2124" s="4" t="s">
        <v>49</v>
      </c>
      <c r="AT2124" s="100">
        <v>10.1</v>
      </c>
      <c r="AV2124" s="4" t="s">
        <v>49</v>
      </c>
      <c r="AX2124" s="87">
        <v>16.7</v>
      </c>
      <c r="AZ2124" s="100">
        <v>7</v>
      </c>
      <c r="BB2124" s="100">
        <v>1.9</v>
      </c>
      <c r="BD2124" s="4" t="s">
        <v>50</v>
      </c>
      <c r="BF2124" s="87" t="s">
        <v>48</v>
      </c>
      <c r="BH2124" s="100" t="s">
        <v>48</v>
      </c>
      <c r="BI2124" s="69"/>
      <c r="BJ2124" s="81">
        <v>7.2</v>
      </c>
      <c r="BL2124" s="4" t="s">
        <v>49</v>
      </c>
      <c r="BN2124" s="4" t="s">
        <v>49</v>
      </c>
      <c r="BP2124" s="4" t="s">
        <v>49</v>
      </c>
      <c r="BR2124" s="1" t="s">
        <v>49</v>
      </c>
      <c r="BT2124" s="148">
        <v>6.4</v>
      </c>
      <c r="BV2124" s="1" t="s">
        <v>50</v>
      </c>
      <c r="BX2124" s="148">
        <v>3.8</v>
      </c>
      <c r="BZ2124" s="148">
        <v>5.6</v>
      </c>
    </row>
    <row r="2125" spans="2:78" x14ac:dyDescent="0.25">
      <c r="B2125" s="8">
        <v>2124</v>
      </c>
      <c r="C2125" s="8">
        <v>26</v>
      </c>
      <c r="D2125" s="8">
        <v>11</v>
      </c>
      <c r="E2125" s="8">
        <v>2021</v>
      </c>
      <c r="F2125" s="24" t="str">
        <f t="shared" si="185"/>
        <v>26/Nov/2021</v>
      </c>
      <c r="G2125" s="9" t="s">
        <v>22</v>
      </c>
      <c r="H2125" s="10" t="str">
        <f t="shared" si="182"/>
        <v>Fri</v>
      </c>
      <c r="I2125" s="10">
        <f t="shared" si="187"/>
        <v>1062</v>
      </c>
      <c r="J2125" s="8">
        <f t="shared" si="183"/>
        <v>150</v>
      </c>
      <c r="K2125" s="1">
        <f t="shared" si="186"/>
        <v>35</v>
      </c>
      <c r="L2125" s="1">
        <f t="shared" si="184"/>
        <v>3</v>
      </c>
      <c r="N2125" s="1" t="s">
        <v>50</v>
      </c>
      <c r="P2125" s="4" t="s">
        <v>50</v>
      </c>
      <c r="R2125" s="4" t="s">
        <v>49</v>
      </c>
      <c r="T2125" s="4" t="s">
        <v>49</v>
      </c>
      <c r="V2125" s="17" t="s">
        <v>50</v>
      </c>
      <c r="W2125" s="17"/>
      <c r="X2125" s="59" t="s">
        <v>48</v>
      </c>
      <c r="Y2125" s="69"/>
      <c r="Z2125" s="100">
        <v>4.7</v>
      </c>
      <c r="AA2125" s="69"/>
      <c r="AB2125" s="59">
        <v>2.5</v>
      </c>
      <c r="AC2125" s="69"/>
      <c r="AD2125" s="100">
        <v>6</v>
      </c>
      <c r="AE2125" s="69"/>
      <c r="AF2125" s="59">
        <v>4</v>
      </c>
      <c r="AH2125" s="4" t="s">
        <v>49</v>
      </c>
      <c r="AJ2125" s="100" t="s">
        <v>48</v>
      </c>
      <c r="AL2125" s="4" t="s">
        <v>46</v>
      </c>
      <c r="AN2125" s="87">
        <v>1.8</v>
      </c>
      <c r="AP2125" s="100">
        <v>4.0999999999999996</v>
      </c>
      <c r="AR2125" s="4" t="s">
        <v>49</v>
      </c>
      <c r="AT2125" s="100">
        <v>4.7</v>
      </c>
      <c r="AV2125" s="4" t="s">
        <v>49</v>
      </c>
      <c r="AX2125" s="87">
        <v>7.7</v>
      </c>
      <c r="AZ2125" s="100">
        <v>3</v>
      </c>
      <c r="BB2125" s="100">
        <v>0</v>
      </c>
      <c r="BD2125" s="4" t="s">
        <v>50</v>
      </c>
      <c r="BF2125" s="87" t="s">
        <v>48</v>
      </c>
      <c r="BH2125" s="100" t="s">
        <v>48</v>
      </c>
      <c r="BI2125" s="69"/>
      <c r="BJ2125" s="81">
        <v>2.9</v>
      </c>
      <c r="BL2125" s="4" t="s">
        <v>49</v>
      </c>
      <c r="BN2125" s="4" t="s">
        <v>49</v>
      </c>
      <c r="BP2125" s="4" t="s">
        <v>49</v>
      </c>
      <c r="BR2125" s="1" t="s">
        <v>49</v>
      </c>
      <c r="BT2125" s="148">
        <v>2.6</v>
      </c>
      <c r="BV2125" s="1" t="s">
        <v>50</v>
      </c>
      <c r="BX2125" s="148">
        <v>1.6</v>
      </c>
      <c r="BZ2125" s="148">
        <v>1.4</v>
      </c>
    </row>
    <row r="2126" spans="2:78" x14ac:dyDescent="0.25">
      <c r="B2126" s="8">
        <v>2125</v>
      </c>
      <c r="C2126" s="8">
        <v>27</v>
      </c>
      <c r="D2126" s="8">
        <v>11</v>
      </c>
      <c r="E2126" s="8">
        <v>2021</v>
      </c>
      <c r="F2126" s="24" t="str">
        <f t="shared" si="185"/>
        <v>27/Nov/2021</v>
      </c>
      <c r="G2126" s="9" t="s">
        <v>21</v>
      </c>
      <c r="H2126" s="10" t="str">
        <f t="shared" si="182"/>
        <v>Sat</v>
      </c>
      <c r="I2126" s="10">
        <f t="shared" si="187"/>
        <v>1063</v>
      </c>
      <c r="J2126" s="8">
        <f t="shared" si="183"/>
        <v>150</v>
      </c>
      <c r="K2126" s="1">
        <f t="shared" si="186"/>
        <v>35</v>
      </c>
      <c r="L2126" s="1">
        <f t="shared" si="184"/>
        <v>3</v>
      </c>
      <c r="N2126" s="1" t="s">
        <v>50</v>
      </c>
      <c r="P2126" s="4" t="s">
        <v>50</v>
      </c>
      <c r="R2126" s="4" t="s">
        <v>49</v>
      </c>
      <c r="T2126" s="4" t="s">
        <v>49</v>
      </c>
      <c r="V2126" s="17" t="s">
        <v>50</v>
      </c>
      <c r="W2126" s="17"/>
      <c r="X2126" s="59" t="s">
        <v>48</v>
      </c>
      <c r="Y2126" s="69"/>
      <c r="Z2126" s="100">
        <v>7.8</v>
      </c>
      <c r="AA2126" s="69"/>
      <c r="AB2126" s="59">
        <v>5</v>
      </c>
      <c r="AC2126" s="69"/>
      <c r="AD2126" s="100">
        <v>16</v>
      </c>
      <c r="AE2126" s="69"/>
      <c r="AF2126" s="59">
        <v>7</v>
      </c>
      <c r="AH2126" s="4" t="s">
        <v>49</v>
      </c>
      <c r="AJ2126" s="100" t="s">
        <v>48</v>
      </c>
      <c r="AL2126" s="4" t="s">
        <v>46</v>
      </c>
      <c r="AN2126" s="87">
        <v>4</v>
      </c>
      <c r="AP2126" s="100">
        <v>10.8</v>
      </c>
      <c r="AR2126" s="4" t="s">
        <v>49</v>
      </c>
      <c r="AT2126" s="100">
        <v>9.4</v>
      </c>
      <c r="AV2126" s="4" t="s">
        <v>49</v>
      </c>
      <c r="AX2126" s="87">
        <v>15.2</v>
      </c>
      <c r="AZ2126" s="100">
        <v>5.2</v>
      </c>
      <c r="BB2126" s="100">
        <v>2</v>
      </c>
      <c r="BD2126" s="4" t="s">
        <v>50</v>
      </c>
      <c r="BF2126" s="87" t="s">
        <v>48</v>
      </c>
      <c r="BH2126" s="100" t="s">
        <v>48</v>
      </c>
      <c r="BI2126" s="69"/>
      <c r="BJ2126" s="81">
        <v>5.6</v>
      </c>
      <c r="BL2126" s="4" t="s">
        <v>49</v>
      </c>
      <c r="BN2126" s="4" t="s">
        <v>49</v>
      </c>
      <c r="BP2126" s="4" t="s">
        <v>49</v>
      </c>
      <c r="BR2126" s="1" t="s">
        <v>49</v>
      </c>
      <c r="BT2126" s="148">
        <v>7</v>
      </c>
      <c r="BV2126" s="1" t="s">
        <v>50</v>
      </c>
      <c r="BX2126" s="148">
        <v>3.6</v>
      </c>
      <c r="BZ2126" s="148">
        <v>6</v>
      </c>
    </row>
    <row r="2127" spans="2:78" x14ac:dyDescent="0.25">
      <c r="B2127" s="8">
        <v>2126</v>
      </c>
      <c r="C2127" s="8">
        <v>27</v>
      </c>
      <c r="D2127" s="8">
        <v>11</v>
      </c>
      <c r="E2127" s="8">
        <v>2021</v>
      </c>
      <c r="F2127" s="24" t="str">
        <f t="shared" si="185"/>
        <v>27/Nov/2021</v>
      </c>
      <c r="G2127" s="9" t="s">
        <v>22</v>
      </c>
      <c r="H2127" s="10" t="str">
        <f t="shared" si="182"/>
        <v>Sat</v>
      </c>
      <c r="I2127" s="10">
        <f t="shared" si="187"/>
        <v>1063</v>
      </c>
      <c r="J2127" s="8">
        <f t="shared" si="183"/>
        <v>150</v>
      </c>
      <c r="K2127" s="1">
        <f t="shared" si="186"/>
        <v>35</v>
      </c>
      <c r="L2127" s="1">
        <f t="shared" si="184"/>
        <v>3</v>
      </c>
      <c r="N2127" s="1" t="s">
        <v>50</v>
      </c>
      <c r="P2127" s="4" t="s">
        <v>50</v>
      </c>
      <c r="R2127" s="4" t="s">
        <v>49</v>
      </c>
      <c r="T2127" s="4" t="s">
        <v>49</v>
      </c>
      <c r="V2127" s="17" t="s">
        <v>50</v>
      </c>
      <c r="W2127" s="17"/>
      <c r="X2127" s="59" t="s">
        <v>48</v>
      </c>
      <c r="Y2127" s="69"/>
      <c r="Z2127" s="100">
        <v>4.4000000000000004</v>
      </c>
      <c r="AA2127" s="69"/>
      <c r="AB2127" s="59">
        <v>2.2000000000000002</v>
      </c>
      <c r="AC2127" s="69"/>
      <c r="AD2127" s="100">
        <v>6.8</v>
      </c>
      <c r="AE2127" s="69"/>
      <c r="AF2127" s="59">
        <v>4</v>
      </c>
      <c r="AH2127" s="4" t="s">
        <v>49</v>
      </c>
      <c r="AJ2127" s="100" t="s">
        <v>48</v>
      </c>
      <c r="AL2127" s="4" t="s">
        <v>46</v>
      </c>
      <c r="AN2127" s="87">
        <v>3.6</v>
      </c>
      <c r="AP2127" s="100">
        <v>3</v>
      </c>
      <c r="AR2127" s="4" t="s">
        <v>49</v>
      </c>
      <c r="AT2127" s="100">
        <v>3.8</v>
      </c>
      <c r="AV2127" s="4" t="s">
        <v>49</v>
      </c>
      <c r="AX2127" s="87">
        <v>5</v>
      </c>
      <c r="AZ2127" s="100">
        <v>2.6</v>
      </c>
      <c r="BB2127" s="100">
        <v>1</v>
      </c>
      <c r="BD2127" s="4" t="s">
        <v>50</v>
      </c>
      <c r="BF2127" s="87" t="s">
        <v>48</v>
      </c>
      <c r="BH2127" s="100" t="s">
        <v>48</v>
      </c>
      <c r="BI2127" s="69"/>
      <c r="BJ2127" s="81">
        <v>4.4000000000000004</v>
      </c>
      <c r="BL2127" s="4" t="s">
        <v>49</v>
      </c>
      <c r="BN2127" s="4" t="s">
        <v>49</v>
      </c>
      <c r="BP2127" s="4" t="s">
        <v>49</v>
      </c>
      <c r="BR2127" s="1" t="s">
        <v>49</v>
      </c>
      <c r="BT2127" s="148">
        <v>2.8</v>
      </c>
      <c r="BV2127" s="1" t="s">
        <v>50</v>
      </c>
      <c r="BX2127" s="148">
        <v>2.4</v>
      </c>
      <c r="BZ2127" s="148">
        <v>2.4</v>
      </c>
    </row>
    <row r="2128" spans="2:78" x14ac:dyDescent="0.25">
      <c r="B2128" s="8">
        <v>2127</v>
      </c>
      <c r="C2128" s="8">
        <v>28</v>
      </c>
      <c r="D2128" s="8">
        <v>11</v>
      </c>
      <c r="E2128" s="8">
        <v>2021</v>
      </c>
      <c r="F2128" s="24" t="str">
        <f t="shared" si="185"/>
        <v>28/Nov/2021</v>
      </c>
      <c r="G2128" s="9" t="s">
        <v>21</v>
      </c>
      <c r="H2128" s="10" t="str">
        <f t="shared" si="182"/>
        <v>Sun</v>
      </c>
      <c r="I2128" s="10">
        <f t="shared" si="187"/>
        <v>1064</v>
      </c>
      <c r="J2128" s="8">
        <f t="shared" si="183"/>
        <v>150</v>
      </c>
      <c r="K2128" s="1">
        <f t="shared" si="186"/>
        <v>35</v>
      </c>
      <c r="L2128" s="1">
        <f t="shared" si="184"/>
        <v>3</v>
      </c>
      <c r="N2128" s="1" t="s">
        <v>50</v>
      </c>
      <c r="P2128" s="4" t="s">
        <v>50</v>
      </c>
      <c r="R2128" s="4" t="s">
        <v>49</v>
      </c>
      <c r="T2128" s="4" t="s">
        <v>49</v>
      </c>
      <c r="V2128" s="17" t="s">
        <v>50</v>
      </c>
      <c r="W2128" s="17"/>
      <c r="X2128" s="59" t="s">
        <v>48</v>
      </c>
      <c r="Y2128" s="69"/>
      <c r="Z2128" s="100">
        <v>11</v>
      </c>
      <c r="AA2128" s="69"/>
      <c r="AB2128" s="59">
        <v>5.4</v>
      </c>
      <c r="AC2128" s="69"/>
      <c r="AD2128" s="100">
        <v>15</v>
      </c>
      <c r="AE2128" s="69"/>
      <c r="AF2128" s="59">
        <v>8.4</v>
      </c>
      <c r="AH2128" s="4" t="s">
        <v>49</v>
      </c>
      <c r="AJ2128" s="100" t="s">
        <v>48</v>
      </c>
      <c r="AL2128" s="4" t="s">
        <v>46</v>
      </c>
      <c r="AN2128" s="87" t="s">
        <v>48</v>
      </c>
      <c r="AP2128" s="100">
        <v>11.4</v>
      </c>
      <c r="AR2128" s="4" t="s">
        <v>49</v>
      </c>
      <c r="AT2128" s="100">
        <v>11.4</v>
      </c>
      <c r="AV2128" s="4" t="s">
        <v>49</v>
      </c>
      <c r="AX2128" s="87">
        <v>16.7</v>
      </c>
      <c r="AZ2128" s="100">
        <v>5.6</v>
      </c>
      <c r="BB2128" s="100">
        <v>1.8</v>
      </c>
      <c r="BD2128" s="4" t="s">
        <v>50</v>
      </c>
      <c r="BF2128" s="87" t="s">
        <v>48</v>
      </c>
      <c r="BH2128" s="100" t="s">
        <v>48</v>
      </c>
      <c r="BI2128" s="69"/>
      <c r="BJ2128" s="81">
        <v>7.4</v>
      </c>
      <c r="BL2128" s="4" t="s">
        <v>49</v>
      </c>
      <c r="BN2128" s="4" t="s">
        <v>49</v>
      </c>
      <c r="BP2128" s="4" t="s">
        <v>49</v>
      </c>
      <c r="BR2128" s="1" t="s">
        <v>49</v>
      </c>
      <c r="BT2128" s="148">
        <v>7.4</v>
      </c>
      <c r="BV2128" s="1" t="s">
        <v>50</v>
      </c>
      <c r="BX2128" s="148">
        <v>3.8</v>
      </c>
      <c r="BZ2128" s="148">
        <v>6.2</v>
      </c>
    </row>
    <row r="2129" spans="2:78" x14ac:dyDescent="0.25">
      <c r="B2129" s="8">
        <v>2128</v>
      </c>
      <c r="C2129" s="8">
        <v>28</v>
      </c>
      <c r="D2129" s="8">
        <v>11</v>
      </c>
      <c r="E2129" s="8">
        <v>2021</v>
      </c>
      <c r="F2129" s="24" t="str">
        <f t="shared" si="185"/>
        <v>28/Nov/2021</v>
      </c>
      <c r="G2129" s="9" t="s">
        <v>22</v>
      </c>
      <c r="H2129" s="10" t="str">
        <f t="shared" ref="H2129:H2192" si="188">TEXT(F2129,"ddd")</f>
        <v>Sun</v>
      </c>
      <c r="I2129" s="10">
        <f t="shared" si="187"/>
        <v>1064</v>
      </c>
      <c r="J2129" s="8">
        <f t="shared" ref="J2129:J2192" si="189">IF(H2129=H2128,IF(_xlfn.ISOWEEKNUM(F2129)-_xlfn.ISOWEEKNUM(F2128)=1,J2128+1,J2128),IF(H2129=H2126,IF(_xlfn.ISOWEEKNUM(F2129)-_xlfn.ISOWEEKNUM(F2128)=1,J2128+1,J2128),IF(H2129=H2124,IF(_xlfn.ISOWEEKNUM(F2129)-_xlfn.ISOWEEKNUM(F2128)=1,J2128+1,J2128),IF(H2129=H2122,IF(_xlfn.ISOWEEKNUM(F2129)-_xlfn.ISOWEEKNUM(F2128)=1,J2128+1,J2128),IF(H2129=H2120,IF(_xlfn.ISOWEEKNUM(F2129)-_xlfn.ISOWEEKNUM(F2128)=1,J2128+1,J2128),IF(H2129=H2118,IF(_xlfn.ISOWEEKNUM(F2129)-_xlfn.ISOWEEKNUM(F2128)=1,J2128+1,J2128),IF(H2129=H2116,IF(_xlfn.ISOWEEKNUM(F2129)-_xlfn.ISOWEEKNUM(F2128)=1,J2128+1,J2128),-1)))))))</f>
        <v>150</v>
      </c>
      <c r="K2129" s="1">
        <f t="shared" si="186"/>
        <v>35</v>
      </c>
      <c r="L2129" s="1">
        <f t="shared" si="184"/>
        <v>3</v>
      </c>
      <c r="N2129" s="1" t="s">
        <v>50</v>
      </c>
      <c r="P2129" s="4" t="s">
        <v>50</v>
      </c>
      <c r="R2129" s="4" t="s">
        <v>49</v>
      </c>
      <c r="T2129" s="4" t="s">
        <v>49</v>
      </c>
      <c r="V2129" s="17" t="s">
        <v>50</v>
      </c>
      <c r="W2129" s="17"/>
      <c r="X2129" s="59" t="s">
        <v>48</v>
      </c>
      <c r="Y2129" s="69"/>
      <c r="Z2129" s="100">
        <v>3.8</v>
      </c>
      <c r="AA2129" s="69"/>
      <c r="AB2129" s="59">
        <v>2</v>
      </c>
      <c r="AC2129" s="69"/>
      <c r="AD2129" s="100">
        <v>4.5</v>
      </c>
      <c r="AE2129" s="69"/>
      <c r="AF2129" s="59">
        <v>2.8</v>
      </c>
      <c r="AH2129" s="4" t="s">
        <v>49</v>
      </c>
      <c r="AJ2129" s="100" t="s">
        <v>48</v>
      </c>
      <c r="AL2129" s="4" t="s">
        <v>46</v>
      </c>
      <c r="AN2129" s="87" t="s">
        <v>48</v>
      </c>
      <c r="AP2129" s="100">
        <v>3.2</v>
      </c>
      <c r="AR2129" s="4" t="s">
        <v>49</v>
      </c>
      <c r="AT2129" s="100">
        <v>3.2</v>
      </c>
      <c r="AV2129" s="4" t="s">
        <v>49</v>
      </c>
      <c r="AX2129" s="87">
        <v>6</v>
      </c>
      <c r="AZ2129" s="100">
        <v>3</v>
      </c>
      <c r="BB2129" s="100">
        <v>1</v>
      </c>
      <c r="BD2129" s="4" t="s">
        <v>50</v>
      </c>
      <c r="BF2129" s="87" t="s">
        <v>48</v>
      </c>
      <c r="BH2129" s="100" t="s">
        <v>48</v>
      </c>
      <c r="BI2129" s="69"/>
      <c r="BJ2129" s="81">
        <v>2.6</v>
      </c>
      <c r="BL2129" s="4" t="s">
        <v>49</v>
      </c>
      <c r="BN2129" s="4" t="s">
        <v>49</v>
      </c>
      <c r="BP2129" s="4" t="s">
        <v>49</v>
      </c>
      <c r="BR2129" s="1" t="s">
        <v>49</v>
      </c>
      <c r="BT2129" s="148">
        <v>2.4</v>
      </c>
      <c r="BV2129" s="1" t="s">
        <v>50</v>
      </c>
      <c r="BX2129" s="148">
        <v>2</v>
      </c>
      <c r="BZ2129" s="148">
        <v>2.2000000000000002</v>
      </c>
    </row>
    <row r="2130" spans="2:78" x14ac:dyDescent="0.25">
      <c r="B2130" s="8">
        <v>2129</v>
      </c>
      <c r="C2130" s="8">
        <v>29</v>
      </c>
      <c r="D2130" s="8">
        <v>11</v>
      </c>
      <c r="E2130" s="8">
        <v>2021</v>
      </c>
      <c r="F2130" s="24" t="str">
        <f t="shared" si="185"/>
        <v>29/Nov/2021</v>
      </c>
      <c r="G2130" s="9" t="s">
        <v>21</v>
      </c>
      <c r="H2130" s="10" t="str">
        <f t="shared" si="188"/>
        <v>Mon</v>
      </c>
      <c r="I2130" s="10">
        <f t="shared" si="187"/>
        <v>1065</v>
      </c>
      <c r="J2130" s="8">
        <f t="shared" si="189"/>
        <v>151</v>
      </c>
      <c r="K2130" s="1">
        <f t="shared" si="186"/>
        <v>35</v>
      </c>
      <c r="L2130" s="1">
        <f t="shared" si="184"/>
        <v>3</v>
      </c>
      <c r="N2130" s="1" t="s">
        <v>50</v>
      </c>
      <c r="P2130" s="4" t="s">
        <v>50</v>
      </c>
      <c r="R2130" s="4" t="s">
        <v>49</v>
      </c>
      <c r="T2130" s="4" t="s">
        <v>49</v>
      </c>
      <c r="V2130" s="17" t="s">
        <v>50</v>
      </c>
      <c r="W2130" s="17"/>
      <c r="X2130" s="59" t="s">
        <v>48</v>
      </c>
      <c r="Y2130" s="69"/>
      <c r="Z2130" s="100">
        <v>7.4</v>
      </c>
      <c r="AA2130" s="69"/>
      <c r="AB2130" s="59">
        <v>4.8</v>
      </c>
      <c r="AC2130" s="69"/>
      <c r="AD2130" s="100">
        <v>14.8</v>
      </c>
      <c r="AE2130" s="69"/>
      <c r="AF2130" s="59">
        <v>7.6</v>
      </c>
      <c r="AH2130" s="4" t="s">
        <v>49</v>
      </c>
      <c r="AJ2130" s="100" t="s">
        <v>48</v>
      </c>
      <c r="AL2130" s="4" t="s">
        <v>46</v>
      </c>
      <c r="AN2130" s="87" t="s">
        <v>48</v>
      </c>
      <c r="AP2130" s="100">
        <v>9.8000000000000007</v>
      </c>
      <c r="AR2130" s="4" t="s">
        <v>49</v>
      </c>
      <c r="AT2130" s="100">
        <v>9</v>
      </c>
      <c r="AV2130" s="4" t="s">
        <v>49</v>
      </c>
      <c r="AX2130" s="87">
        <v>12</v>
      </c>
      <c r="AZ2130" s="100">
        <v>7.8</v>
      </c>
      <c r="BB2130" s="100">
        <v>2.8</v>
      </c>
      <c r="BD2130" s="4" t="s">
        <v>50</v>
      </c>
      <c r="BF2130" s="87" t="s">
        <v>48</v>
      </c>
      <c r="BH2130" s="100" t="s">
        <v>48</v>
      </c>
      <c r="BI2130" s="69"/>
      <c r="BJ2130" s="81">
        <v>8.4</v>
      </c>
      <c r="BL2130" s="4" t="s">
        <v>49</v>
      </c>
      <c r="BN2130" s="4" t="s">
        <v>49</v>
      </c>
      <c r="BP2130" s="4" t="s">
        <v>49</v>
      </c>
      <c r="BR2130" s="1" t="s">
        <v>49</v>
      </c>
      <c r="BT2130" s="148">
        <v>8</v>
      </c>
      <c r="BV2130" s="1" t="s">
        <v>50</v>
      </c>
      <c r="BX2130" s="148">
        <v>3.4</v>
      </c>
      <c r="BZ2130" s="148">
        <v>5</v>
      </c>
    </row>
    <row r="2131" spans="2:78" x14ac:dyDescent="0.25">
      <c r="B2131" s="8">
        <v>2130</v>
      </c>
      <c r="C2131" s="8">
        <v>29</v>
      </c>
      <c r="D2131" s="8">
        <v>11</v>
      </c>
      <c r="E2131" s="8">
        <v>2021</v>
      </c>
      <c r="F2131" s="24" t="str">
        <f t="shared" si="185"/>
        <v>29/Nov/2021</v>
      </c>
      <c r="G2131" s="9" t="s">
        <v>22</v>
      </c>
      <c r="H2131" s="10" t="str">
        <f t="shared" si="188"/>
        <v>Mon</v>
      </c>
      <c r="I2131" s="10">
        <f t="shared" si="187"/>
        <v>1065</v>
      </c>
      <c r="J2131" s="8">
        <f t="shared" si="189"/>
        <v>151</v>
      </c>
      <c r="K2131" s="1">
        <f t="shared" si="186"/>
        <v>35</v>
      </c>
      <c r="L2131" s="1">
        <f t="shared" si="184"/>
        <v>3</v>
      </c>
      <c r="N2131" s="1" t="s">
        <v>50</v>
      </c>
      <c r="P2131" s="4" t="s">
        <v>50</v>
      </c>
      <c r="R2131" s="4" t="s">
        <v>49</v>
      </c>
      <c r="T2131" s="4" t="s">
        <v>49</v>
      </c>
      <c r="V2131" s="17" t="s">
        <v>50</v>
      </c>
      <c r="W2131" s="17"/>
      <c r="X2131" s="59" t="s">
        <v>48</v>
      </c>
      <c r="Y2131" s="69"/>
      <c r="Z2131" s="100">
        <v>5.4</v>
      </c>
      <c r="AA2131" s="69"/>
      <c r="AB2131" s="59">
        <v>2.6</v>
      </c>
      <c r="AC2131" s="69"/>
      <c r="AD2131" s="100">
        <v>7.8</v>
      </c>
      <c r="AE2131" s="69"/>
      <c r="AF2131" s="59">
        <v>3.4</v>
      </c>
      <c r="AH2131" s="4" t="s">
        <v>49</v>
      </c>
      <c r="AJ2131" s="100" t="s">
        <v>48</v>
      </c>
      <c r="AL2131" s="4" t="s">
        <v>46</v>
      </c>
      <c r="AN2131" s="87" t="s">
        <v>48</v>
      </c>
      <c r="AP2131" s="100">
        <v>6.6</v>
      </c>
      <c r="AR2131" s="4" t="s">
        <v>49</v>
      </c>
      <c r="AT2131" s="100">
        <v>4.8</v>
      </c>
      <c r="AV2131" s="4" t="s">
        <v>49</v>
      </c>
      <c r="AX2131" s="87">
        <v>11.6</v>
      </c>
      <c r="AZ2131" s="100">
        <v>3.2</v>
      </c>
      <c r="BB2131" s="100">
        <v>1</v>
      </c>
      <c r="BD2131" s="4" t="s">
        <v>50</v>
      </c>
      <c r="BF2131" s="87" t="s">
        <v>48</v>
      </c>
      <c r="BH2131" s="100" t="s">
        <v>48</v>
      </c>
      <c r="BI2131" s="69"/>
      <c r="BJ2131" s="81">
        <v>4</v>
      </c>
      <c r="BL2131" s="4" t="s">
        <v>49</v>
      </c>
      <c r="BN2131" s="4" t="s">
        <v>49</v>
      </c>
      <c r="BP2131" s="4" t="s">
        <v>49</v>
      </c>
      <c r="BR2131" s="1" t="s">
        <v>49</v>
      </c>
      <c r="BT2131" s="148">
        <v>3.4</v>
      </c>
      <c r="BV2131" s="1" t="s">
        <v>50</v>
      </c>
      <c r="BX2131" s="148">
        <v>2.2000000000000002</v>
      </c>
      <c r="BZ2131" s="148">
        <v>4</v>
      </c>
    </row>
    <row r="2132" spans="2:78" x14ac:dyDescent="0.25">
      <c r="B2132" s="8">
        <v>2131</v>
      </c>
      <c r="C2132" s="8">
        <v>30</v>
      </c>
      <c r="D2132" s="8">
        <v>11</v>
      </c>
      <c r="E2132" s="8">
        <v>2021</v>
      </c>
      <c r="F2132" s="24" t="str">
        <f t="shared" si="185"/>
        <v>30/Nov/2021</v>
      </c>
      <c r="G2132" s="9" t="s">
        <v>21</v>
      </c>
      <c r="H2132" s="10" t="str">
        <f t="shared" si="188"/>
        <v>Tue</v>
      </c>
      <c r="I2132" s="10">
        <f t="shared" si="187"/>
        <v>1066</v>
      </c>
      <c r="J2132" s="8">
        <f t="shared" si="189"/>
        <v>151</v>
      </c>
      <c r="K2132" s="1">
        <f t="shared" si="186"/>
        <v>35</v>
      </c>
      <c r="L2132" s="1">
        <f t="shared" si="184"/>
        <v>3</v>
      </c>
      <c r="N2132" s="1" t="s">
        <v>50</v>
      </c>
      <c r="P2132" s="4" t="s">
        <v>50</v>
      </c>
      <c r="R2132" s="4" t="s">
        <v>49</v>
      </c>
      <c r="T2132" s="4" t="s">
        <v>49</v>
      </c>
      <c r="V2132" s="17" t="s">
        <v>50</v>
      </c>
      <c r="W2132" s="17"/>
      <c r="X2132" s="59" t="s">
        <v>48</v>
      </c>
      <c r="Y2132" s="69"/>
      <c r="Z2132" s="100">
        <v>8.1999999999999993</v>
      </c>
      <c r="AA2132" s="69"/>
      <c r="AB2132" s="59">
        <v>5.6</v>
      </c>
      <c r="AC2132" s="69"/>
      <c r="AD2132" s="100">
        <v>15.2</v>
      </c>
      <c r="AE2132" s="69"/>
      <c r="AF2132" s="59">
        <v>8</v>
      </c>
      <c r="AH2132" s="4" t="s">
        <v>49</v>
      </c>
      <c r="AJ2132" s="100" t="s">
        <v>48</v>
      </c>
      <c r="AL2132" s="4" t="s">
        <v>46</v>
      </c>
      <c r="AN2132" s="87" t="s">
        <v>48</v>
      </c>
      <c r="AP2132" s="100">
        <v>9</v>
      </c>
      <c r="AR2132" s="4" t="s">
        <v>49</v>
      </c>
      <c r="AT2132" s="100">
        <v>11</v>
      </c>
      <c r="AV2132" s="4" t="s">
        <v>49</v>
      </c>
      <c r="AX2132" s="87">
        <v>14.2</v>
      </c>
      <c r="AZ2132" s="100">
        <v>7.6</v>
      </c>
      <c r="BB2132" s="100">
        <v>2</v>
      </c>
      <c r="BD2132" s="4" t="s">
        <v>50</v>
      </c>
      <c r="BF2132" s="87" t="s">
        <v>48</v>
      </c>
      <c r="BH2132" s="100" t="s">
        <v>48</v>
      </c>
      <c r="BI2132" s="69"/>
      <c r="BJ2132" s="81">
        <v>7</v>
      </c>
      <c r="BL2132" s="4" t="s">
        <v>49</v>
      </c>
      <c r="BN2132" s="4" t="s">
        <v>49</v>
      </c>
      <c r="BP2132" s="4" t="s">
        <v>49</v>
      </c>
      <c r="BR2132" s="1" t="s">
        <v>49</v>
      </c>
      <c r="BT2132" s="148">
        <v>7</v>
      </c>
      <c r="BV2132" s="1" t="s">
        <v>50</v>
      </c>
      <c r="BX2132" s="148">
        <v>3.6</v>
      </c>
      <c r="BZ2132" s="148">
        <v>6</v>
      </c>
    </row>
    <row r="2133" spans="2:78" x14ac:dyDescent="0.25">
      <c r="B2133" s="8">
        <v>2132</v>
      </c>
      <c r="C2133" s="8">
        <v>30</v>
      </c>
      <c r="D2133" s="8">
        <v>11</v>
      </c>
      <c r="E2133" s="8">
        <v>2021</v>
      </c>
      <c r="F2133" s="24" t="str">
        <f t="shared" si="185"/>
        <v>30/Nov/2021</v>
      </c>
      <c r="G2133" s="9" t="s">
        <v>22</v>
      </c>
      <c r="H2133" s="10" t="str">
        <f t="shared" si="188"/>
        <v>Tue</v>
      </c>
      <c r="I2133" s="10">
        <f t="shared" si="187"/>
        <v>1066</v>
      </c>
      <c r="J2133" s="8">
        <f t="shared" si="189"/>
        <v>151</v>
      </c>
      <c r="K2133" s="1">
        <f t="shared" si="186"/>
        <v>35</v>
      </c>
      <c r="L2133" s="1">
        <f t="shared" si="184"/>
        <v>3</v>
      </c>
      <c r="N2133" s="1" t="s">
        <v>50</v>
      </c>
      <c r="P2133" s="4" t="s">
        <v>50</v>
      </c>
      <c r="R2133" s="4" t="s">
        <v>49</v>
      </c>
      <c r="T2133" s="4" t="s">
        <v>49</v>
      </c>
      <c r="V2133" s="17" t="s">
        <v>50</v>
      </c>
      <c r="W2133" s="17"/>
      <c r="X2133" s="59" t="s">
        <v>48</v>
      </c>
      <c r="Y2133" s="69"/>
      <c r="Z2133" s="100">
        <v>5</v>
      </c>
      <c r="AA2133" s="69"/>
      <c r="AB2133" s="59">
        <v>5.2</v>
      </c>
      <c r="AC2133" s="69"/>
      <c r="AD2133" s="100">
        <v>7.2</v>
      </c>
      <c r="AE2133" s="69"/>
      <c r="AF2133" s="59">
        <v>5</v>
      </c>
      <c r="AH2133" s="4" t="s">
        <v>49</v>
      </c>
      <c r="AJ2133" s="100" t="s">
        <v>48</v>
      </c>
      <c r="AL2133" s="4" t="s">
        <v>46</v>
      </c>
      <c r="AN2133" s="87" t="s">
        <v>48</v>
      </c>
      <c r="AP2133" s="100">
        <v>2.6</v>
      </c>
      <c r="AR2133" s="4" t="s">
        <v>49</v>
      </c>
      <c r="AT2133" s="100">
        <v>5.6</v>
      </c>
      <c r="AV2133" s="4" t="s">
        <v>49</v>
      </c>
      <c r="AX2133" s="87">
        <v>9.4</v>
      </c>
      <c r="AZ2133" s="100">
        <v>4</v>
      </c>
      <c r="BB2133" s="100">
        <v>1.2</v>
      </c>
      <c r="BD2133" s="4" t="s">
        <v>50</v>
      </c>
      <c r="BF2133" s="87" t="s">
        <v>48</v>
      </c>
      <c r="BH2133" s="100" t="s">
        <v>48</v>
      </c>
      <c r="BI2133" s="69"/>
      <c r="BJ2133" s="81">
        <v>3.6</v>
      </c>
      <c r="BL2133" s="4" t="s">
        <v>49</v>
      </c>
      <c r="BN2133" s="4" t="s">
        <v>49</v>
      </c>
      <c r="BP2133" s="4" t="s">
        <v>49</v>
      </c>
      <c r="BR2133" s="1" t="s">
        <v>49</v>
      </c>
      <c r="BT2133" s="148">
        <v>3.8</v>
      </c>
      <c r="BV2133" s="1" t="s">
        <v>50</v>
      </c>
      <c r="BX2133" s="148">
        <v>2.1</v>
      </c>
      <c r="BZ2133" s="148">
        <v>2.8</v>
      </c>
    </row>
    <row r="2134" spans="2:78" x14ac:dyDescent="0.25">
      <c r="B2134" s="8">
        <v>2133</v>
      </c>
      <c r="C2134" s="8">
        <v>1</v>
      </c>
      <c r="D2134" s="8">
        <v>12</v>
      </c>
      <c r="E2134" s="8">
        <v>2021</v>
      </c>
      <c r="F2134" s="24" t="str">
        <f t="shared" si="185"/>
        <v>01/Dec/2021</v>
      </c>
      <c r="G2134" s="9" t="s">
        <v>21</v>
      </c>
      <c r="H2134" s="10" t="str">
        <f t="shared" si="188"/>
        <v>Wed</v>
      </c>
      <c r="I2134" s="10">
        <f t="shared" si="187"/>
        <v>1067</v>
      </c>
      <c r="J2134" s="8">
        <f t="shared" si="189"/>
        <v>151</v>
      </c>
      <c r="K2134" s="1">
        <f t="shared" si="186"/>
        <v>35</v>
      </c>
      <c r="L2134" s="1">
        <f t="shared" si="184"/>
        <v>3</v>
      </c>
      <c r="N2134" s="1" t="s">
        <v>50</v>
      </c>
      <c r="P2134" s="4" t="s">
        <v>50</v>
      </c>
      <c r="R2134" s="4" t="s">
        <v>49</v>
      </c>
      <c r="T2134" s="4" t="s">
        <v>49</v>
      </c>
      <c r="V2134" s="17" t="s">
        <v>50</v>
      </c>
      <c r="W2134" s="17"/>
      <c r="X2134" s="59" t="s">
        <v>48</v>
      </c>
      <c r="Y2134" s="69"/>
      <c r="Z2134" s="100">
        <v>10</v>
      </c>
      <c r="AA2134" s="69"/>
      <c r="AB2134" s="59">
        <v>2.2000000000000002</v>
      </c>
      <c r="AC2134" s="69"/>
      <c r="AD2134" s="100">
        <v>17</v>
      </c>
      <c r="AE2134" s="69"/>
      <c r="AF2134" s="59">
        <v>8</v>
      </c>
      <c r="AH2134" s="4" t="s">
        <v>49</v>
      </c>
      <c r="AJ2134" s="100" t="s">
        <v>48</v>
      </c>
      <c r="AL2134" s="4" t="s">
        <v>46</v>
      </c>
      <c r="AN2134" s="87" t="s">
        <v>48</v>
      </c>
      <c r="AP2134" s="100">
        <v>11.8</v>
      </c>
      <c r="AR2134" s="4" t="s">
        <v>49</v>
      </c>
      <c r="AT2134" s="100">
        <v>11.4</v>
      </c>
      <c r="AV2134" s="4" t="s">
        <v>49</v>
      </c>
      <c r="AX2134" s="87">
        <v>17</v>
      </c>
      <c r="AZ2134" s="100">
        <v>7.2</v>
      </c>
      <c r="BB2134" s="100">
        <v>2</v>
      </c>
      <c r="BD2134" s="4" t="s">
        <v>50</v>
      </c>
      <c r="BF2134" s="87" t="s">
        <v>48</v>
      </c>
      <c r="BH2134" s="100" t="s">
        <v>48</v>
      </c>
      <c r="BI2134" s="69"/>
      <c r="BJ2134" s="81">
        <v>8</v>
      </c>
      <c r="BL2134" s="4" t="s">
        <v>49</v>
      </c>
      <c r="BN2134" s="4" t="s">
        <v>49</v>
      </c>
      <c r="BP2134" s="4" t="s">
        <v>49</v>
      </c>
      <c r="BR2134" s="1" t="s">
        <v>49</v>
      </c>
      <c r="BT2134" s="148">
        <v>6</v>
      </c>
      <c r="BV2134" s="1" t="s">
        <v>50</v>
      </c>
      <c r="BX2134" s="148">
        <v>3.8</v>
      </c>
      <c r="BZ2134" s="148">
        <v>7.2</v>
      </c>
    </row>
    <row r="2135" spans="2:78" x14ac:dyDescent="0.25">
      <c r="B2135" s="8">
        <v>2134</v>
      </c>
      <c r="C2135" s="8">
        <v>1</v>
      </c>
      <c r="D2135" s="8">
        <v>12</v>
      </c>
      <c r="E2135" s="8">
        <v>2021</v>
      </c>
      <c r="F2135" s="24" t="str">
        <f t="shared" si="185"/>
        <v>01/Dec/2021</v>
      </c>
      <c r="G2135" s="9" t="s">
        <v>22</v>
      </c>
      <c r="H2135" s="10" t="str">
        <f t="shared" si="188"/>
        <v>Wed</v>
      </c>
      <c r="I2135" s="10">
        <f t="shared" si="187"/>
        <v>1067</v>
      </c>
      <c r="J2135" s="8">
        <f t="shared" si="189"/>
        <v>151</v>
      </c>
      <c r="K2135" s="1">
        <f t="shared" si="186"/>
        <v>35</v>
      </c>
      <c r="L2135" s="1">
        <f t="shared" si="184"/>
        <v>3</v>
      </c>
      <c r="N2135" s="1" t="s">
        <v>50</v>
      </c>
      <c r="P2135" s="4" t="s">
        <v>50</v>
      </c>
      <c r="R2135" s="4" t="s">
        <v>49</v>
      </c>
      <c r="T2135" s="4" t="s">
        <v>49</v>
      </c>
      <c r="V2135" s="17" t="s">
        <v>50</v>
      </c>
      <c r="W2135" s="17"/>
      <c r="X2135" s="59" t="s">
        <v>48</v>
      </c>
      <c r="Y2135" s="69"/>
      <c r="Z2135" s="100">
        <v>3</v>
      </c>
      <c r="AA2135" s="69"/>
      <c r="AB2135" s="59">
        <v>5</v>
      </c>
      <c r="AC2135" s="69"/>
      <c r="AD2135" s="100">
        <v>6.8</v>
      </c>
      <c r="AE2135" s="69"/>
      <c r="AF2135" s="59">
        <v>3.2</v>
      </c>
      <c r="AH2135" s="4" t="s">
        <v>49</v>
      </c>
      <c r="AJ2135" s="100" t="s">
        <v>48</v>
      </c>
      <c r="AL2135" s="4" t="s">
        <v>46</v>
      </c>
      <c r="AN2135" s="87" t="s">
        <v>48</v>
      </c>
      <c r="AP2135" s="100">
        <v>4.8</v>
      </c>
      <c r="AR2135" s="4" t="s">
        <v>49</v>
      </c>
      <c r="AT2135" s="100">
        <v>1.6</v>
      </c>
      <c r="AV2135" s="4" t="s">
        <v>49</v>
      </c>
      <c r="AX2135" s="87">
        <v>6.8</v>
      </c>
      <c r="AZ2135" s="100">
        <v>1.8</v>
      </c>
      <c r="BB2135" s="100">
        <v>1</v>
      </c>
      <c r="BD2135" s="4" t="s">
        <v>50</v>
      </c>
      <c r="BF2135" s="87" t="s">
        <v>48</v>
      </c>
      <c r="BH2135" s="100" t="s">
        <v>48</v>
      </c>
      <c r="BI2135" s="69"/>
      <c r="BJ2135" s="81">
        <v>3.6</v>
      </c>
      <c r="BL2135" s="4" t="s">
        <v>49</v>
      </c>
      <c r="BN2135" s="4" t="s">
        <v>49</v>
      </c>
      <c r="BP2135" s="4" t="s">
        <v>49</v>
      </c>
      <c r="BR2135" s="1" t="s">
        <v>49</v>
      </c>
      <c r="BT2135" s="148">
        <v>3.4</v>
      </c>
      <c r="BV2135" s="1" t="s">
        <v>50</v>
      </c>
      <c r="BX2135" s="148">
        <v>2.2000000000000002</v>
      </c>
      <c r="BZ2135" s="148">
        <v>3.4</v>
      </c>
    </row>
    <row r="2136" spans="2:78" x14ac:dyDescent="0.25">
      <c r="B2136" s="8">
        <v>2135</v>
      </c>
      <c r="C2136" s="8">
        <v>2</v>
      </c>
      <c r="D2136" s="8">
        <v>12</v>
      </c>
      <c r="E2136" s="8">
        <v>2021</v>
      </c>
      <c r="F2136" s="24" t="str">
        <f t="shared" si="185"/>
        <v>02/Dec/2021</v>
      </c>
      <c r="G2136" s="9" t="s">
        <v>21</v>
      </c>
      <c r="H2136" s="10" t="str">
        <f t="shared" si="188"/>
        <v>Thu</v>
      </c>
      <c r="I2136" s="10">
        <f t="shared" si="187"/>
        <v>1068</v>
      </c>
      <c r="J2136" s="8">
        <f t="shared" si="189"/>
        <v>151</v>
      </c>
      <c r="K2136" s="1">
        <f t="shared" si="186"/>
        <v>35</v>
      </c>
      <c r="L2136" s="1">
        <f t="shared" si="184"/>
        <v>3</v>
      </c>
      <c r="N2136" s="1" t="s">
        <v>50</v>
      </c>
      <c r="P2136" s="4" t="s">
        <v>50</v>
      </c>
      <c r="R2136" s="4" t="s">
        <v>49</v>
      </c>
      <c r="T2136" s="4" t="s">
        <v>49</v>
      </c>
      <c r="V2136" s="17" t="s">
        <v>50</v>
      </c>
      <c r="W2136" s="17"/>
      <c r="X2136" s="59" t="s">
        <v>48</v>
      </c>
      <c r="Y2136" s="69"/>
      <c r="Z2136" s="100">
        <v>9</v>
      </c>
      <c r="AA2136" s="69"/>
      <c r="AB2136" s="59">
        <v>2.8</v>
      </c>
      <c r="AC2136" s="69"/>
      <c r="AD2136" s="100">
        <v>17.2</v>
      </c>
      <c r="AE2136" s="69"/>
      <c r="AF2136" s="59">
        <v>7.2</v>
      </c>
      <c r="AH2136" s="4" t="s">
        <v>49</v>
      </c>
      <c r="AJ2136" s="100" t="s">
        <v>48</v>
      </c>
      <c r="AL2136" s="4" t="s">
        <v>46</v>
      </c>
      <c r="AN2136" s="87" t="s">
        <v>48</v>
      </c>
      <c r="AP2136" s="100">
        <v>11.2</v>
      </c>
      <c r="AR2136" s="4" t="s">
        <v>49</v>
      </c>
      <c r="AT2136" s="100">
        <v>12</v>
      </c>
      <c r="AV2136" s="4" t="s">
        <v>49</v>
      </c>
      <c r="AX2136" s="87">
        <v>14</v>
      </c>
      <c r="AZ2136" s="100">
        <v>7.2</v>
      </c>
      <c r="BB2136" s="100">
        <v>2</v>
      </c>
      <c r="BD2136" s="4" t="s">
        <v>50</v>
      </c>
      <c r="BF2136" s="87" t="s">
        <v>48</v>
      </c>
      <c r="BH2136" s="100" t="s">
        <v>48</v>
      </c>
      <c r="BI2136" s="69"/>
      <c r="BJ2136" s="81">
        <v>6.2</v>
      </c>
      <c r="BL2136" s="4" t="s">
        <v>49</v>
      </c>
      <c r="BN2136" s="4" t="s">
        <v>49</v>
      </c>
      <c r="BP2136" s="4" t="s">
        <v>49</v>
      </c>
      <c r="BR2136" s="1" t="s">
        <v>49</v>
      </c>
      <c r="BT2136" s="148">
        <v>6.6</v>
      </c>
      <c r="BV2136" s="1" t="s">
        <v>50</v>
      </c>
      <c r="BX2136" s="148">
        <v>3.2</v>
      </c>
      <c r="BZ2136" s="148">
        <v>5.2</v>
      </c>
    </row>
    <row r="2137" spans="2:78" x14ac:dyDescent="0.25">
      <c r="B2137" s="8">
        <v>2136</v>
      </c>
      <c r="C2137" s="8">
        <v>2</v>
      </c>
      <c r="D2137" s="8">
        <v>12</v>
      </c>
      <c r="E2137" s="8">
        <v>2021</v>
      </c>
      <c r="F2137" s="24" t="str">
        <f t="shared" si="185"/>
        <v>02/Dec/2021</v>
      </c>
      <c r="G2137" s="9" t="s">
        <v>22</v>
      </c>
      <c r="H2137" s="10" t="str">
        <f t="shared" si="188"/>
        <v>Thu</v>
      </c>
      <c r="I2137" s="10">
        <f t="shared" si="187"/>
        <v>1068</v>
      </c>
      <c r="J2137" s="8">
        <f t="shared" si="189"/>
        <v>151</v>
      </c>
      <c r="K2137" s="1">
        <f t="shared" si="186"/>
        <v>36</v>
      </c>
      <c r="L2137" s="1">
        <f t="shared" si="184"/>
        <v>3</v>
      </c>
      <c r="N2137" s="1" t="s">
        <v>50</v>
      </c>
      <c r="P2137" s="4" t="s">
        <v>50</v>
      </c>
      <c r="R2137" s="4" t="s">
        <v>49</v>
      </c>
      <c r="T2137" s="4" t="s">
        <v>49</v>
      </c>
      <c r="V2137" s="17" t="s">
        <v>50</v>
      </c>
      <c r="W2137" s="17"/>
      <c r="X2137" s="59" t="s">
        <v>48</v>
      </c>
      <c r="Y2137" s="69"/>
      <c r="Z2137" s="100">
        <v>5.6</v>
      </c>
      <c r="AA2137" s="69"/>
      <c r="AB2137" s="59">
        <v>5</v>
      </c>
      <c r="AC2137" s="69"/>
      <c r="AD2137" s="100">
        <v>7.2</v>
      </c>
      <c r="AE2137" s="69"/>
      <c r="AF2137" s="59">
        <v>4.4000000000000004</v>
      </c>
      <c r="AH2137" s="4" t="s">
        <v>49</v>
      </c>
      <c r="AJ2137" s="100" t="s">
        <v>48</v>
      </c>
      <c r="AL2137" s="4" t="s">
        <v>46</v>
      </c>
      <c r="AN2137" s="87" t="s">
        <v>48</v>
      </c>
      <c r="AP2137" s="100">
        <v>5.2</v>
      </c>
      <c r="AR2137" s="4" t="s">
        <v>49</v>
      </c>
      <c r="AT2137" s="100">
        <v>5.6</v>
      </c>
      <c r="AV2137" s="4" t="s">
        <v>49</v>
      </c>
      <c r="AX2137" s="87">
        <v>5.4</v>
      </c>
      <c r="AZ2137" s="100">
        <v>3.2</v>
      </c>
      <c r="BB2137" s="100">
        <v>1</v>
      </c>
      <c r="BD2137" s="4" t="s">
        <v>50</v>
      </c>
      <c r="BF2137" s="87" t="s">
        <v>48</v>
      </c>
      <c r="BH2137" s="100" t="s">
        <v>48</v>
      </c>
      <c r="BI2137" s="69"/>
      <c r="BJ2137" s="81">
        <v>4.2</v>
      </c>
      <c r="BL2137" s="4" t="s">
        <v>49</v>
      </c>
      <c r="BN2137" s="4" t="s">
        <v>49</v>
      </c>
      <c r="BP2137" s="4" t="s">
        <v>49</v>
      </c>
      <c r="BR2137" s="1" t="s">
        <v>49</v>
      </c>
      <c r="BT2137" s="148">
        <v>2</v>
      </c>
      <c r="BV2137" s="1" t="s">
        <v>50</v>
      </c>
      <c r="BX2137" s="148">
        <v>4.2</v>
      </c>
      <c r="BZ2137" s="148">
        <v>4</v>
      </c>
    </row>
    <row r="2138" spans="2:78" x14ac:dyDescent="0.25">
      <c r="B2138" s="8">
        <v>2137</v>
      </c>
      <c r="C2138" s="8">
        <v>3</v>
      </c>
      <c r="D2138" s="8">
        <v>12</v>
      </c>
      <c r="E2138" s="8">
        <v>2021</v>
      </c>
      <c r="F2138" s="24" t="str">
        <f t="shared" si="185"/>
        <v>03/Dec/2021</v>
      </c>
      <c r="G2138" s="9" t="s">
        <v>21</v>
      </c>
      <c r="H2138" s="10" t="str">
        <f t="shared" si="188"/>
        <v>Fri</v>
      </c>
      <c r="I2138" s="10">
        <f t="shared" si="187"/>
        <v>1069</v>
      </c>
      <c r="J2138" s="8">
        <f t="shared" si="189"/>
        <v>151</v>
      </c>
      <c r="K2138" s="1">
        <f t="shared" si="186"/>
        <v>36</v>
      </c>
      <c r="L2138" s="1">
        <f t="shared" si="184"/>
        <v>3</v>
      </c>
      <c r="N2138" s="1" t="s">
        <v>50</v>
      </c>
      <c r="P2138" s="4" t="s">
        <v>50</v>
      </c>
      <c r="R2138" s="4" t="s">
        <v>49</v>
      </c>
      <c r="T2138" s="4" t="s">
        <v>49</v>
      </c>
      <c r="V2138" s="17" t="s">
        <v>50</v>
      </c>
      <c r="W2138" s="17"/>
      <c r="X2138" s="59" t="s">
        <v>48</v>
      </c>
      <c r="Y2138" s="69"/>
      <c r="Z2138" s="100">
        <v>7.9</v>
      </c>
      <c r="AA2138" s="69"/>
      <c r="AB2138" s="59">
        <v>4.4000000000000004</v>
      </c>
      <c r="AC2138" s="69"/>
      <c r="AD2138" s="100">
        <v>13.8</v>
      </c>
      <c r="AE2138" s="69"/>
      <c r="AF2138" s="59">
        <v>6.9</v>
      </c>
      <c r="AH2138" s="4" t="s">
        <v>49</v>
      </c>
      <c r="AJ2138" s="100" t="s">
        <v>48</v>
      </c>
      <c r="AL2138" s="4" t="s">
        <v>46</v>
      </c>
      <c r="AN2138" s="87" t="s">
        <v>48</v>
      </c>
      <c r="AP2138" s="100">
        <v>10.36</v>
      </c>
      <c r="AR2138" s="4" t="s">
        <v>49</v>
      </c>
      <c r="AT2138" s="100">
        <v>10.9</v>
      </c>
      <c r="AV2138" s="4" t="s">
        <v>49</v>
      </c>
      <c r="AX2138" s="87">
        <v>16.100000000000001</v>
      </c>
      <c r="AZ2138" s="100">
        <v>7.1</v>
      </c>
      <c r="BB2138" s="100">
        <v>1.9</v>
      </c>
      <c r="BD2138" s="4" t="s">
        <v>50</v>
      </c>
      <c r="BF2138" s="87" t="s">
        <v>48</v>
      </c>
      <c r="BH2138" s="100" t="s">
        <v>48</v>
      </c>
      <c r="BI2138" s="69"/>
      <c r="BJ2138" s="81">
        <v>7.2</v>
      </c>
      <c r="BL2138" s="4" t="s">
        <v>49</v>
      </c>
      <c r="BN2138" s="4" t="s">
        <v>49</v>
      </c>
      <c r="BP2138" s="4" t="s">
        <v>49</v>
      </c>
      <c r="BR2138" s="1" t="s">
        <v>49</v>
      </c>
      <c r="BT2138" s="148">
        <v>5.5</v>
      </c>
      <c r="BV2138" s="1" t="s">
        <v>50</v>
      </c>
      <c r="BX2138" s="148">
        <v>3.1</v>
      </c>
      <c r="BZ2138" s="148">
        <v>5.9</v>
      </c>
    </row>
    <row r="2139" spans="2:78" x14ac:dyDescent="0.25">
      <c r="B2139" s="8">
        <v>2138</v>
      </c>
      <c r="C2139" s="8">
        <v>3</v>
      </c>
      <c r="D2139" s="8">
        <v>12</v>
      </c>
      <c r="E2139" s="8">
        <v>2021</v>
      </c>
      <c r="F2139" s="24" t="str">
        <f t="shared" si="185"/>
        <v>03/Dec/2021</v>
      </c>
      <c r="G2139" s="9" t="s">
        <v>22</v>
      </c>
      <c r="H2139" s="10" t="str">
        <f t="shared" si="188"/>
        <v>Fri</v>
      </c>
      <c r="I2139" s="10">
        <f t="shared" si="187"/>
        <v>1069</v>
      </c>
      <c r="J2139" s="8">
        <f t="shared" si="189"/>
        <v>151</v>
      </c>
      <c r="K2139" s="1">
        <f t="shared" si="186"/>
        <v>36</v>
      </c>
      <c r="L2139" s="1">
        <f t="shared" si="184"/>
        <v>3</v>
      </c>
      <c r="N2139" s="1" t="s">
        <v>50</v>
      </c>
      <c r="P2139" s="4" t="s">
        <v>50</v>
      </c>
      <c r="R2139" s="4" t="s">
        <v>49</v>
      </c>
      <c r="T2139" s="4" t="s">
        <v>49</v>
      </c>
      <c r="V2139" s="17" t="s">
        <v>50</v>
      </c>
      <c r="W2139" s="17"/>
      <c r="X2139" s="59" t="s">
        <v>48</v>
      </c>
      <c r="Y2139" s="69"/>
      <c r="Z2139" s="100">
        <v>5.7</v>
      </c>
      <c r="AA2139" s="69"/>
      <c r="AB2139" s="59">
        <v>2.5</v>
      </c>
      <c r="AC2139" s="69"/>
      <c r="AD2139" s="100">
        <v>6.1</v>
      </c>
      <c r="AE2139" s="69"/>
      <c r="AF2139" s="59">
        <v>4.0999999999999996</v>
      </c>
      <c r="AH2139" s="4" t="s">
        <v>49</v>
      </c>
      <c r="AJ2139" s="100" t="s">
        <v>48</v>
      </c>
      <c r="AL2139" s="4" t="s">
        <v>46</v>
      </c>
      <c r="AN2139" s="87" t="s">
        <v>48</v>
      </c>
      <c r="AP2139" s="100">
        <v>4.8</v>
      </c>
      <c r="AR2139" s="4" t="s">
        <v>49</v>
      </c>
      <c r="AT2139" s="100">
        <v>5.4</v>
      </c>
      <c r="AV2139" s="4" t="s">
        <v>49</v>
      </c>
      <c r="AX2139" s="87">
        <v>7.8</v>
      </c>
      <c r="AZ2139" s="100">
        <v>3.2</v>
      </c>
      <c r="BB2139" s="100">
        <v>0</v>
      </c>
      <c r="BD2139" s="4" t="s">
        <v>50</v>
      </c>
      <c r="BF2139" s="87" t="s">
        <v>48</v>
      </c>
      <c r="BH2139" s="100" t="s">
        <v>48</v>
      </c>
      <c r="BI2139" s="69"/>
      <c r="BJ2139" s="81">
        <v>3.9</v>
      </c>
      <c r="BL2139" s="4" t="s">
        <v>49</v>
      </c>
      <c r="BN2139" s="4" t="s">
        <v>49</v>
      </c>
      <c r="BP2139" s="4" t="s">
        <v>49</v>
      </c>
      <c r="BR2139" s="1" t="s">
        <v>49</v>
      </c>
      <c r="BT2139" s="148">
        <v>3.4</v>
      </c>
      <c r="BV2139" s="1" t="s">
        <v>50</v>
      </c>
      <c r="BX2139" s="148">
        <v>1.6</v>
      </c>
      <c r="BZ2139" s="148">
        <v>2.9</v>
      </c>
    </row>
    <row r="2140" spans="2:78" x14ac:dyDescent="0.25">
      <c r="B2140" s="8">
        <v>2139</v>
      </c>
      <c r="C2140" s="8">
        <v>4</v>
      </c>
      <c r="D2140" s="8">
        <v>12</v>
      </c>
      <c r="E2140" s="8">
        <v>2021</v>
      </c>
      <c r="F2140" s="24" t="str">
        <f t="shared" si="185"/>
        <v>04/Dec/2021</v>
      </c>
      <c r="G2140" s="9" t="s">
        <v>21</v>
      </c>
      <c r="H2140" s="10" t="str">
        <f t="shared" si="188"/>
        <v>Sat</v>
      </c>
      <c r="I2140" s="10">
        <f t="shared" si="187"/>
        <v>1070</v>
      </c>
      <c r="J2140" s="8">
        <f t="shared" si="189"/>
        <v>151</v>
      </c>
      <c r="K2140" s="1">
        <f t="shared" si="186"/>
        <v>36</v>
      </c>
      <c r="L2140" s="1">
        <f t="shared" si="184"/>
        <v>3</v>
      </c>
      <c r="N2140" s="1" t="s">
        <v>50</v>
      </c>
      <c r="P2140" s="4" t="s">
        <v>50</v>
      </c>
      <c r="R2140" s="4" t="s">
        <v>49</v>
      </c>
      <c r="T2140" s="4" t="s">
        <v>49</v>
      </c>
      <c r="V2140" s="17" t="s">
        <v>50</v>
      </c>
      <c r="W2140" s="17"/>
      <c r="X2140" s="59" t="s">
        <v>48</v>
      </c>
      <c r="Y2140" s="69"/>
      <c r="Z2140" s="100">
        <v>8.4</v>
      </c>
      <c r="AA2140" s="69"/>
      <c r="AB2140" s="59">
        <v>5</v>
      </c>
      <c r="AC2140" s="69"/>
      <c r="AD2140" s="100">
        <v>14.2</v>
      </c>
      <c r="AE2140" s="69"/>
      <c r="AF2140" s="59">
        <v>7.4</v>
      </c>
      <c r="AH2140" s="4" t="s">
        <v>49</v>
      </c>
      <c r="AJ2140" s="100" t="s">
        <v>48</v>
      </c>
      <c r="AL2140" s="4" t="s">
        <v>46</v>
      </c>
      <c r="AN2140" s="87" t="s">
        <v>48</v>
      </c>
      <c r="AP2140" s="100">
        <v>11.4</v>
      </c>
      <c r="AR2140" s="4" t="s">
        <v>49</v>
      </c>
      <c r="AT2140" s="100">
        <v>11.8</v>
      </c>
      <c r="AV2140" s="4" t="s">
        <v>49</v>
      </c>
      <c r="AX2140" s="87">
        <v>14.4</v>
      </c>
      <c r="AZ2140" s="100">
        <v>7.4</v>
      </c>
      <c r="BB2140" s="100">
        <v>2.4</v>
      </c>
      <c r="BD2140" s="4" t="s">
        <v>50</v>
      </c>
      <c r="BF2140" s="87" t="s">
        <v>48</v>
      </c>
      <c r="BH2140" s="100" t="s">
        <v>48</v>
      </c>
      <c r="BI2140" s="69"/>
      <c r="BJ2140" s="81">
        <v>7</v>
      </c>
      <c r="BL2140" s="4" t="s">
        <v>49</v>
      </c>
      <c r="BN2140" s="4" t="s">
        <v>49</v>
      </c>
      <c r="BP2140" s="4" t="s">
        <v>49</v>
      </c>
      <c r="BR2140" s="1" t="s">
        <v>49</v>
      </c>
      <c r="BT2140" s="148">
        <v>6.4</v>
      </c>
      <c r="BV2140" s="1" t="s">
        <v>50</v>
      </c>
      <c r="BX2140" s="148">
        <v>2.4</v>
      </c>
      <c r="BZ2140" s="148">
        <v>6.6</v>
      </c>
    </row>
    <row r="2141" spans="2:78" x14ac:dyDescent="0.25">
      <c r="B2141" s="8">
        <v>2140</v>
      </c>
      <c r="C2141" s="8">
        <v>4</v>
      </c>
      <c r="D2141" s="8">
        <v>12</v>
      </c>
      <c r="E2141" s="8">
        <v>2021</v>
      </c>
      <c r="F2141" s="24" t="str">
        <f t="shared" si="185"/>
        <v>04/Dec/2021</v>
      </c>
      <c r="G2141" s="9" t="s">
        <v>22</v>
      </c>
      <c r="H2141" s="10" t="str">
        <f t="shared" si="188"/>
        <v>Sat</v>
      </c>
      <c r="I2141" s="10">
        <f t="shared" si="187"/>
        <v>1070</v>
      </c>
      <c r="J2141" s="8">
        <f t="shared" si="189"/>
        <v>151</v>
      </c>
      <c r="K2141" s="1">
        <f t="shared" si="186"/>
        <v>36</v>
      </c>
      <c r="L2141" s="1">
        <f t="shared" si="184"/>
        <v>3</v>
      </c>
      <c r="N2141" s="1" t="s">
        <v>50</v>
      </c>
      <c r="P2141" s="4" t="s">
        <v>50</v>
      </c>
      <c r="R2141" s="4" t="s">
        <v>49</v>
      </c>
      <c r="T2141" s="4" t="s">
        <v>49</v>
      </c>
      <c r="V2141" s="17" t="s">
        <v>50</v>
      </c>
      <c r="W2141" s="17"/>
      <c r="X2141" s="59" t="s">
        <v>48</v>
      </c>
      <c r="Y2141" s="69"/>
      <c r="Z2141" s="100">
        <v>4.5999999999999996</v>
      </c>
      <c r="AA2141" s="69"/>
      <c r="AB2141" s="59">
        <v>1.8</v>
      </c>
      <c r="AC2141" s="69"/>
      <c r="AD2141" s="100">
        <v>6</v>
      </c>
      <c r="AE2141" s="69"/>
      <c r="AF2141" s="59">
        <v>3.8</v>
      </c>
      <c r="AH2141" s="4" t="s">
        <v>49</v>
      </c>
      <c r="AJ2141" s="100" t="s">
        <v>48</v>
      </c>
      <c r="AL2141" s="4" t="s">
        <v>46</v>
      </c>
      <c r="AN2141" s="87" t="s">
        <v>48</v>
      </c>
      <c r="AP2141" s="100">
        <v>4.5999999999999996</v>
      </c>
      <c r="AR2141" s="4" t="s">
        <v>49</v>
      </c>
      <c r="AT2141" s="100">
        <v>5.4</v>
      </c>
      <c r="AV2141" s="4" t="s">
        <v>49</v>
      </c>
      <c r="AX2141" s="87">
        <v>6</v>
      </c>
      <c r="AZ2141" s="100">
        <v>1.8</v>
      </c>
      <c r="BB2141" s="100">
        <v>1</v>
      </c>
      <c r="BD2141" s="4" t="s">
        <v>50</v>
      </c>
      <c r="BF2141" s="87" t="s">
        <v>48</v>
      </c>
      <c r="BH2141" s="100" t="s">
        <v>48</v>
      </c>
      <c r="BI2141" s="69"/>
      <c r="BJ2141" s="81">
        <v>2.8</v>
      </c>
      <c r="BL2141" s="4" t="s">
        <v>49</v>
      </c>
      <c r="BN2141" s="4" t="s">
        <v>49</v>
      </c>
      <c r="BP2141" s="4" t="s">
        <v>49</v>
      </c>
      <c r="BR2141" s="1" t="s">
        <v>49</v>
      </c>
      <c r="BT2141" s="148">
        <v>1.8</v>
      </c>
      <c r="BV2141" s="1" t="s">
        <v>50</v>
      </c>
      <c r="BX2141" s="148">
        <v>1.8</v>
      </c>
      <c r="BZ2141" s="148">
        <v>3.8</v>
      </c>
    </row>
    <row r="2142" spans="2:78" x14ac:dyDescent="0.25">
      <c r="B2142" s="8">
        <v>2141</v>
      </c>
      <c r="C2142" s="8">
        <v>5</v>
      </c>
      <c r="D2142" s="8">
        <v>12</v>
      </c>
      <c r="E2142" s="8">
        <v>2021</v>
      </c>
      <c r="F2142" s="24" t="str">
        <f t="shared" si="185"/>
        <v>05/Dec/2021</v>
      </c>
      <c r="G2142" s="9" t="s">
        <v>21</v>
      </c>
      <c r="H2142" s="10" t="str">
        <f t="shared" si="188"/>
        <v>Sun</v>
      </c>
      <c r="I2142" s="10">
        <f t="shared" si="187"/>
        <v>1071</v>
      </c>
      <c r="J2142" s="8">
        <f t="shared" si="189"/>
        <v>151</v>
      </c>
      <c r="K2142" s="1">
        <f t="shared" si="186"/>
        <v>36</v>
      </c>
      <c r="L2142" s="1">
        <f t="shared" si="184"/>
        <v>3</v>
      </c>
      <c r="N2142" s="1" t="s">
        <v>50</v>
      </c>
      <c r="P2142" s="4" t="s">
        <v>50</v>
      </c>
      <c r="R2142" s="4" t="s">
        <v>49</v>
      </c>
      <c r="T2142" s="4" t="s">
        <v>49</v>
      </c>
      <c r="V2142" s="17" t="s">
        <v>50</v>
      </c>
      <c r="W2142" s="17"/>
      <c r="X2142" s="59" t="s">
        <v>48</v>
      </c>
      <c r="Y2142" s="69"/>
      <c r="Z2142" s="100">
        <v>9.6</v>
      </c>
      <c r="AA2142" s="69"/>
      <c r="AB2142" s="59">
        <v>4.5999999999999996</v>
      </c>
      <c r="AC2142" s="69"/>
      <c r="AD2142" s="100">
        <v>15.2</v>
      </c>
      <c r="AE2142" s="69"/>
      <c r="AF2142" s="59">
        <v>7.6</v>
      </c>
      <c r="AH2142" s="4" t="s">
        <v>49</v>
      </c>
      <c r="AJ2142" s="100" t="s">
        <v>48</v>
      </c>
      <c r="AL2142" s="4" t="s">
        <v>46</v>
      </c>
      <c r="AN2142" s="87" t="s">
        <v>48</v>
      </c>
      <c r="AP2142" s="100">
        <v>10</v>
      </c>
      <c r="AR2142" s="4" t="s">
        <v>49</v>
      </c>
      <c r="AT2142" s="100">
        <v>10.8</v>
      </c>
      <c r="AV2142" s="4" t="s">
        <v>49</v>
      </c>
      <c r="AX2142" s="87">
        <v>17.2</v>
      </c>
      <c r="AZ2142" s="100">
        <v>7.6</v>
      </c>
      <c r="BB2142" s="100">
        <v>2.2000000000000002</v>
      </c>
      <c r="BD2142" s="4" t="s">
        <v>50</v>
      </c>
      <c r="BF2142" s="87" t="s">
        <v>48</v>
      </c>
      <c r="BH2142" s="100" t="s">
        <v>48</v>
      </c>
      <c r="BI2142" s="69"/>
      <c r="BJ2142" s="81">
        <v>8.6</v>
      </c>
      <c r="BL2142" s="4" t="s">
        <v>49</v>
      </c>
      <c r="BN2142" s="4" t="s">
        <v>49</v>
      </c>
      <c r="BP2142" s="4" t="s">
        <v>49</v>
      </c>
      <c r="BR2142" s="1" t="s">
        <v>49</v>
      </c>
      <c r="BT2142" s="148">
        <v>5.6</v>
      </c>
      <c r="BV2142" s="1" t="s">
        <v>50</v>
      </c>
      <c r="BX2142" s="148">
        <v>3.6</v>
      </c>
      <c r="BZ2142" s="148">
        <v>7</v>
      </c>
    </row>
    <row r="2143" spans="2:78" x14ac:dyDescent="0.25">
      <c r="B2143" s="8">
        <v>2142</v>
      </c>
      <c r="C2143" s="8">
        <v>5</v>
      </c>
      <c r="D2143" s="8">
        <v>12</v>
      </c>
      <c r="E2143" s="8">
        <v>2021</v>
      </c>
      <c r="F2143" s="24" t="str">
        <f t="shared" si="185"/>
        <v>05/Dec/2021</v>
      </c>
      <c r="G2143" s="9" t="s">
        <v>22</v>
      </c>
      <c r="H2143" s="10" t="str">
        <f t="shared" si="188"/>
        <v>Sun</v>
      </c>
      <c r="I2143" s="10">
        <f t="shared" si="187"/>
        <v>1071</v>
      </c>
      <c r="J2143" s="8">
        <f t="shared" si="189"/>
        <v>151</v>
      </c>
      <c r="K2143" s="1">
        <f t="shared" si="186"/>
        <v>36</v>
      </c>
      <c r="L2143" s="1">
        <f t="shared" ref="L2143:L2206" si="190">IF(COUNTIF(L1411:L2142,L2142)=732,L2142+1,L2142)</f>
        <v>3</v>
      </c>
      <c r="N2143" s="1" t="s">
        <v>50</v>
      </c>
      <c r="P2143" s="4" t="s">
        <v>50</v>
      </c>
      <c r="R2143" s="4" t="s">
        <v>49</v>
      </c>
      <c r="T2143" s="4" t="s">
        <v>49</v>
      </c>
      <c r="V2143" s="17" t="s">
        <v>50</v>
      </c>
      <c r="W2143" s="17"/>
      <c r="X2143" s="59" t="s">
        <v>48</v>
      </c>
      <c r="Y2143" s="69"/>
      <c r="Z2143" s="100">
        <v>3.6</v>
      </c>
      <c r="AA2143" s="69"/>
      <c r="AB2143" s="59">
        <v>1.4</v>
      </c>
      <c r="AC2143" s="69"/>
      <c r="AD2143" s="100">
        <v>5.2</v>
      </c>
      <c r="AE2143" s="69"/>
      <c r="AF2143" s="59">
        <v>3.4</v>
      </c>
      <c r="AH2143" s="4" t="s">
        <v>49</v>
      </c>
      <c r="AJ2143" s="100" t="s">
        <v>48</v>
      </c>
      <c r="AL2143" s="4" t="s">
        <v>46</v>
      </c>
      <c r="AN2143" s="87" t="s">
        <v>48</v>
      </c>
      <c r="AP2143" s="100">
        <v>3.8</v>
      </c>
      <c r="AR2143" s="4" t="s">
        <v>49</v>
      </c>
      <c r="AT2143" s="100">
        <v>3.2</v>
      </c>
      <c r="AV2143" s="4" t="s">
        <v>49</v>
      </c>
      <c r="AX2143" s="87">
        <v>6.8</v>
      </c>
      <c r="AZ2143" s="100">
        <v>2.2000000000000002</v>
      </c>
      <c r="BB2143" s="100">
        <v>0</v>
      </c>
      <c r="BD2143" s="4" t="s">
        <v>50</v>
      </c>
      <c r="BF2143" s="87" t="s">
        <v>48</v>
      </c>
      <c r="BH2143" s="100" t="s">
        <v>48</v>
      </c>
      <c r="BI2143" s="69"/>
      <c r="BJ2143" s="81">
        <v>2.2000000000000002</v>
      </c>
      <c r="BL2143" s="4" t="s">
        <v>49</v>
      </c>
      <c r="BN2143" s="4" t="s">
        <v>49</v>
      </c>
      <c r="BP2143" s="4" t="s">
        <v>49</v>
      </c>
      <c r="BR2143" s="1" t="s">
        <v>49</v>
      </c>
      <c r="BT2143" s="148">
        <v>2.2000000000000002</v>
      </c>
      <c r="BV2143" s="1" t="s">
        <v>50</v>
      </c>
      <c r="BX2143" s="148">
        <v>0</v>
      </c>
      <c r="BZ2143" s="148">
        <v>2.8</v>
      </c>
    </row>
    <row r="2144" spans="2:78" x14ac:dyDescent="0.25">
      <c r="B2144" s="8">
        <v>2143</v>
      </c>
      <c r="C2144" s="8">
        <v>6</v>
      </c>
      <c r="D2144" s="8">
        <v>12</v>
      </c>
      <c r="E2144" s="8">
        <v>2021</v>
      </c>
      <c r="F2144" s="24" t="str">
        <f t="shared" si="185"/>
        <v>06/Dec/2021</v>
      </c>
      <c r="G2144" s="9" t="s">
        <v>21</v>
      </c>
      <c r="H2144" s="10" t="str">
        <f t="shared" si="188"/>
        <v>Mon</v>
      </c>
      <c r="I2144" s="10">
        <f t="shared" si="187"/>
        <v>1072</v>
      </c>
      <c r="J2144" s="8">
        <f t="shared" si="189"/>
        <v>152</v>
      </c>
      <c r="K2144" s="1">
        <f t="shared" si="186"/>
        <v>36</v>
      </c>
      <c r="L2144" s="1">
        <f t="shared" si="190"/>
        <v>3</v>
      </c>
      <c r="N2144" s="1" t="s">
        <v>50</v>
      </c>
      <c r="P2144" s="4" t="s">
        <v>50</v>
      </c>
      <c r="R2144" s="4" t="s">
        <v>49</v>
      </c>
      <c r="T2144" s="4" t="s">
        <v>49</v>
      </c>
      <c r="V2144" s="17" t="s">
        <v>50</v>
      </c>
      <c r="W2144" s="17"/>
      <c r="X2144" s="59" t="s">
        <v>48</v>
      </c>
      <c r="Y2144" s="69"/>
      <c r="Z2144" s="100">
        <v>9.8000000000000007</v>
      </c>
      <c r="AA2144" s="69"/>
      <c r="AB2144" s="59">
        <v>5</v>
      </c>
      <c r="AC2144" s="69"/>
      <c r="AD2144" s="100">
        <v>14.2</v>
      </c>
      <c r="AE2144" s="69"/>
      <c r="AF2144" s="59">
        <v>6.6</v>
      </c>
      <c r="AH2144" s="4" t="s">
        <v>49</v>
      </c>
      <c r="AJ2144" s="100" t="s">
        <v>48</v>
      </c>
      <c r="AL2144" s="4" t="s">
        <v>46</v>
      </c>
      <c r="AN2144" s="87" t="s">
        <v>48</v>
      </c>
      <c r="AP2144" s="100">
        <v>9</v>
      </c>
      <c r="AR2144" s="4" t="s">
        <v>49</v>
      </c>
      <c r="AT2144" s="100">
        <v>10.6</v>
      </c>
      <c r="AV2144" s="4" t="s">
        <v>49</v>
      </c>
      <c r="AX2144" s="87">
        <v>17</v>
      </c>
      <c r="AZ2144" s="100">
        <v>6.4</v>
      </c>
      <c r="BB2144" s="100">
        <v>1.6</v>
      </c>
      <c r="BD2144" s="4" t="s">
        <v>50</v>
      </c>
      <c r="BF2144" s="87" t="s">
        <v>48</v>
      </c>
      <c r="BH2144" s="100" t="s">
        <v>48</v>
      </c>
      <c r="BI2144" s="69"/>
      <c r="BJ2144" s="81">
        <v>6.2</v>
      </c>
      <c r="BL2144" s="4" t="s">
        <v>49</v>
      </c>
      <c r="BN2144" s="4" t="s">
        <v>49</v>
      </c>
      <c r="BP2144" s="4" t="s">
        <v>49</v>
      </c>
      <c r="BR2144" s="1" t="s">
        <v>49</v>
      </c>
      <c r="BT2144" s="148">
        <v>5.2</v>
      </c>
      <c r="BV2144" s="1" t="s">
        <v>50</v>
      </c>
      <c r="BX2144" s="148">
        <v>3.6</v>
      </c>
      <c r="BZ2144" s="148">
        <v>5.2</v>
      </c>
    </row>
    <row r="2145" spans="2:78" x14ac:dyDescent="0.25">
      <c r="B2145" s="8">
        <v>2144</v>
      </c>
      <c r="C2145" s="8">
        <v>6</v>
      </c>
      <c r="D2145" s="8">
        <v>12</v>
      </c>
      <c r="E2145" s="8">
        <v>2021</v>
      </c>
      <c r="F2145" s="24" t="str">
        <f t="shared" si="185"/>
        <v>06/Dec/2021</v>
      </c>
      <c r="G2145" s="9" t="s">
        <v>22</v>
      </c>
      <c r="H2145" s="10" t="str">
        <f t="shared" si="188"/>
        <v>Mon</v>
      </c>
      <c r="I2145" s="10">
        <f t="shared" si="187"/>
        <v>1072</v>
      </c>
      <c r="J2145" s="8">
        <f t="shared" si="189"/>
        <v>152</v>
      </c>
      <c r="K2145" s="1">
        <f t="shared" si="186"/>
        <v>36</v>
      </c>
      <c r="L2145" s="1">
        <f t="shared" si="190"/>
        <v>3</v>
      </c>
      <c r="N2145" s="1" t="s">
        <v>50</v>
      </c>
      <c r="P2145" s="4" t="s">
        <v>50</v>
      </c>
      <c r="R2145" s="4" t="s">
        <v>49</v>
      </c>
      <c r="T2145" s="4" t="s">
        <v>49</v>
      </c>
      <c r="V2145" s="17" t="s">
        <v>50</v>
      </c>
      <c r="W2145" s="17"/>
      <c r="X2145" s="59" t="s">
        <v>48</v>
      </c>
      <c r="Y2145" s="69"/>
      <c r="Z2145" s="100">
        <v>5.8</v>
      </c>
      <c r="AA2145" s="69"/>
      <c r="AB2145" s="59">
        <v>2.2000000000000002</v>
      </c>
      <c r="AC2145" s="69"/>
      <c r="AD2145" s="100">
        <v>6.8</v>
      </c>
      <c r="AE2145" s="69"/>
      <c r="AF2145" s="59">
        <v>4.4000000000000004</v>
      </c>
      <c r="AH2145" s="4" t="s">
        <v>49</v>
      </c>
      <c r="AJ2145" s="100" t="s">
        <v>48</v>
      </c>
      <c r="AL2145" s="4" t="s">
        <v>46</v>
      </c>
      <c r="AN2145" s="87" t="s">
        <v>48</v>
      </c>
      <c r="AP2145" s="100">
        <v>3.8</v>
      </c>
      <c r="AR2145" s="4" t="s">
        <v>49</v>
      </c>
      <c r="AT2145" s="100">
        <v>4.8</v>
      </c>
      <c r="AV2145" s="4" t="s">
        <v>49</v>
      </c>
      <c r="AX2145" s="87">
        <v>7.8</v>
      </c>
      <c r="AZ2145" s="100">
        <v>4.4000000000000004</v>
      </c>
      <c r="BB2145" s="100">
        <v>1.2</v>
      </c>
      <c r="BD2145" s="4" t="s">
        <v>50</v>
      </c>
      <c r="BF2145" s="87" t="s">
        <v>48</v>
      </c>
      <c r="BH2145" s="100" t="s">
        <v>48</v>
      </c>
      <c r="BI2145" s="69"/>
      <c r="BJ2145" s="81">
        <v>3.2</v>
      </c>
      <c r="BL2145" s="4" t="s">
        <v>49</v>
      </c>
      <c r="BN2145" s="4" t="s">
        <v>49</v>
      </c>
      <c r="BP2145" s="4" t="s">
        <v>49</v>
      </c>
      <c r="BR2145" s="1" t="s">
        <v>49</v>
      </c>
      <c r="BT2145" s="148">
        <v>3.2</v>
      </c>
      <c r="BV2145" s="1" t="s">
        <v>50</v>
      </c>
      <c r="BX2145" s="148">
        <v>2.2000000000000002</v>
      </c>
      <c r="BZ2145" s="148">
        <v>3.2</v>
      </c>
    </row>
    <row r="2146" spans="2:78" x14ac:dyDescent="0.25">
      <c r="B2146" s="8">
        <v>2145</v>
      </c>
      <c r="C2146" s="8">
        <v>7</v>
      </c>
      <c r="D2146" s="8">
        <v>12</v>
      </c>
      <c r="E2146" s="8">
        <v>2021</v>
      </c>
      <c r="F2146" s="24" t="str">
        <f t="shared" si="185"/>
        <v>07/Dec/2021</v>
      </c>
      <c r="G2146" s="9" t="s">
        <v>21</v>
      </c>
      <c r="H2146" s="10" t="str">
        <f t="shared" si="188"/>
        <v>Tue</v>
      </c>
      <c r="I2146" s="10">
        <f t="shared" si="187"/>
        <v>1073</v>
      </c>
      <c r="J2146" s="8">
        <f t="shared" si="189"/>
        <v>152</v>
      </c>
      <c r="K2146" s="1">
        <f t="shared" si="186"/>
        <v>36</v>
      </c>
      <c r="L2146" s="1">
        <f t="shared" si="190"/>
        <v>3</v>
      </c>
      <c r="N2146" s="1" t="s">
        <v>50</v>
      </c>
      <c r="P2146" s="4" t="s">
        <v>50</v>
      </c>
      <c r="R2146" s="4" t="s">
        <v>49</v>
      </c>
      <c r="T2146" s="4" t="s">
        <v>49</v>
      </c>
      <c r="V2146" s="17" t="s">
        <v>50</v>
      </c>
      <c r="W2146" s="17"/>
      <c r="X2146" s="59" t="s">
        <v>48</v>
      </c>
      <c r="Y2146" s="69"/>
      <c r="Z2146" s="100">
        <v>8.8000000000000007</v>
      </c>
      <c r="AA2146" s="69"/>
      <c r="AB2146" s="59">
        <v>5</v>
      </c>
      <c r="AC2146" s="69"/>
      <c r="AD2146" s="100">
        <v>12</v>
      </c>
      <c r="AE2146" s="69"/>
      <c r="AF2146" s="59">
        <v>6.6</v>
      </c>
      <c r="AH2146" s="4" t="s">
        <v>49</v>
      </c>
      <c r="AJ2146" s="100" t="s">
        <v>48</v>
      </c>
      <c r="AL2146" s="4" t="s">
        <v>46</v>
      </c>
      <c r="AN2146" s="87" t="s">
        <v>48</v>
      </c>
      <c r="AP2146" s="100">
        <v>8.1999999999999993</v>
      </c>
      <c r="AR2146" s="4" t="s">
        <v>49</v>
      </c>
      <c r="AT2146" s="100">
        <v>10.6</v>
      </c>
      <c r="AV2146" s="4" t="s">
        <v>49</v>
      </c>
      <c r="AX2146" s="87">
        <v>12.6</v>
      </c>
      <c r="AZ2146" s="100">
        <v>7.2</v>
      </c>
      <c r="BB2146" s="100" t="s">
        <v>48</v>
      </c>
      <c r="BD2146" s="4" t="s">
        <v>50</v>
      </c>
      <c r="BF2146" s="87" t="s">
        <v>48</v>
      </c>
      <c r="BH2146" s="100" t="s">
        <v>48</v>
      </c>
      <c r="BI2146" s="69"/>
      <c r="BJ2146" s="81">
        <v>7.6</v>
      </c>
      <c r="BL2146" s="4" t="s">
        <v>49</v>
      </c>
      <c r="BN2146" s="4" t="s">
        <v>49</v>
      </c>
      <c r="BP2146" s="4" t="s">
        <v>49</v>
      </c>
      <c r="BR2146" s="1" t="s">
        <v>49</v>
      </c>
      <c r="BT2146" s="148">
        <v>7</v>
      </c>
      <c r="BV2146" s="1" t="s">
        <v>50</v>
      </c>
      <c r="BX2146" s="148">
        <v>1.8</v>
      </c>
      <c r="BZ2146" s="148">
        <v>6.4</v>
      </c>
    </row>
    <row r="2147" spans="2:78" ht="16.5" thickBot="1" x14ac:dyDescent="0.3">
      <c r="B2147" s="8">
        <v>2146</v>
      </c>
      <c r="C2147" s="8">
        <v>7</v>
      </c>
      <c r="D2147" s="8">
        <v>12</v>
      </c>
      <c r="E2147" s="8">
        <v>2021</v>
      </c>
      <c r="F2147" s="24" t="str">
        <f t="shared" si="185"/>
        <v>07/Dec/2021</v>
      </c>
      <c r="G2147" s="9" t="s">
        <v>22</v>
      </c>
      <c r="H2147" s="10" t="str">
        <f t="shared" si="188"/>
        <v>Tue</v>
      </c>
      <c r="I2147" s="10">
        <f t="shared" si="187"/>
        <v>1073</v>
      </c>
      <c r="J2147" s="8">
        <f t="shared" si="189"/>
        <v>152</v>
      </c>
      <c r="K2147" s="1">
        <f t="shared" si="186"/>
        <v>36</v>
      </c>
      <c r="L2147" s="1">
        <f t="shared" si="190"/>
        <v>3</v>
      </c>
      <c r="N2147" s="1" t="s">
        <v>50</v>
      </c>
      <c r="P2147" s="4" t="s">
        <v>50</v>
      </c>
      <c r="R2147" s="4" t="s">
        <v>49</v>
      </c>
      <c r="T2147" s="4" t="s">
        <v>49</v>
      </c>
      <c r="V2147" s="17" t="s">
        <v>50</v>
      </c>
      <c r="W2147" s="17"/>
      <c r="X2147" s="59" t="s">
        <v>48</v>
      </c>
      <c r="Y2147" s="69"/>
      <c r="Z2147" s="100">
        <v>5.2</v>
      </c>
      <c r="AA2147" s="69"/>
      <c r="AB2147" s="59">
        <v>2.2000000000000002</v>
      </c>
      <c r="AC2147" s="69"/>
      <c r="AD2147" s="100">
        <v>7.2</v>
      </c>
      <c r="AE2147" s="69"/>
      <c r="AF2147" s="59">
        <v>4</v>
      </c>
      <c r="AH2147" s="4" t="s">
        <v>49</v>
      </c>
      <c r="AJ2147" s="100" t="s">
        <v>48</v>
      </c>
      <c r="AL2147" s="4" t="s">
        <v>46</v>
      </c>
      <c r="AN2147" s="87" t="s">
        <v>48</v>
      </c>
      <c r="AP2147" s="100">
        <v>4.4000000000000004</v>
      </c>
      <c r="AR2147" s="4" t="s">
        <v>49</v>
      </c>
      <c r="AT2147" s="100">
        <v>5</v>
      </c>
      <c r="AV2147" s="4" t="s">
        <v>49</v>
      </c>
      <c r="AX2147" s="87">
        <v>9</v>
      </c>
      <c r="AZ2147" s="100">
        <v>2</v>
      </c>
      <c r="BB2147" s="100" t="s">
        <v>48</v>
      </c>
      <c r="BD2147" s="4" t="s">
        <v>50</v>
      </c>
      <c r="BF2147" s="87" t="s">
        <v>48</v>
      </c>
      <c r="BH2147" s="100" t="s">
        <v>48</v>
      </c>
      <c r="BI2147" s="69"/>
      <c r="BJ2147" s="81">
        <v>3.2</v>
      </c>
      <c r="BL2147" s="4" t="s">
        <v>49</v>
      </c>
      <c r="BN2147" s="4" t="s">
        <v>49</v>
      </c>
      <c r="BP2147" s="4" t="s">
        <v>49</v>
      </c>
      <c r="BR2147" s="1" t="s">
        <v>49</v>
      </c>
      <c r="BT2147" s="148">
        <v>2.2000000000000002</v>
      </c>
      <c r="BV2147" s="1" t="s">
        <v>50</v>
      </c>
      <c r="BX2147" s="148">
        <v>2</v>
      </c>
      <c r="BZ2147" s="148">
        <v>2.4</v>
      </c>
    </row>
    <row r="2148" spans="2:78" ht="16.5" thickTop="1" x14ac:dyDescent="0.25">
      <c r="B2148" s="8">
        <v>2147</v>
      </c>
      <c r="C2148" s="8">
        <v>8</v>
      </c>
      <c r="D2148" s="8">
        <v>12</v>
      </c>
      <c r="E2148" s="8">
        <v>2021</v>
      </c>
      <c r="F2148" s="24" t="str">
        <f t="shared" si="185"/>
        <v>08/Dec/2021</v>
      </c>
      <c r="G2148" s="9" t="s">
        <v>21</v>
      </c>
      <c r="H2148" s="10" t="str">
        <f t="shared" si="188"/>
        <v>Wed</v>
      </c>
      <c r="I2148" s="10">
        <f t="shared" si="187"/>
        <v>1074</v>
      </c>
      <c r="J2148" s="8">
        <f t="shared" si="189"/>
        <v>152</v>
      </c>
      <c r="K2148" s="1">
        <f t="shared" si="186"/>
        <v>36</v>
      </c>
      <c r="L2148" s="1">
        <f t="shared" si="190"/>
        <v>3</v>
      </c>
      <c r="N2148" s="1" t="s">
        <v>50</v>
      </c>
      <c r="P2148" s="4" t="s">
        <v>50</v>
      </c>
      <c r="R2148" s="4" t="s">
        <v>49</v>
      </c>
      <c r="T2148" s="4" t="s">
        <v>49</v>
      </c>
      <c r="V2148" s="17" t="s">
        <v>50</v>
      </c>
      <c r="W2148" s="17"/>
      <c r="X2148" s="59" t="s">
        <v>48</v>
      </c>
      <c r="Y2148" s="69"/>
      <c r="Z2148" s="100">
        <v>7.2</v>
      </c>
      <c r="AA2148" s="69"/>
      <c r="AB2148" s="59">
        <v>5</v>
      </c>
      <c r="AC2148" s="69"/>
      <c r="AD2148" s="100">
        <v>13</v>
      </c>
      <c r="AE2148" s="69"/>
      <c r="AF2148" s="59">
        <v>7.8</v>
      </c>
      <c r="AH2148" s="4" t="s">
        <v>49</v>
      </c>
      <c r="AJ2148" s="100" t="s">
        <v>48</v>
      </c>
      <c r="AL2148" s="4" t="s">
        <v>46</v>
      </c>
      <c r="AN2148" s="87" t="s">
        <v>48</v>
      </c>
      <c r="AP2148" s="100">
        <v>8.8000000000000007</v>
      </c>
      <c r="AR2148" s="4" t="s">
        <v>49</v>
      </c>
      <c r="AT2148" s="100">
        <v>11.4</v>
      </c>
      <c r="AV2148" s="4" t="s">
        <v>49</v>
      </c>
      <c r="AX2148" s="87">
        <v>13</v>
      </c>
      <c r="AZ2148" s="100">
        <v>7</v>
      </c>
      <c r="BB2148" s="100" t="s">
        <v>48</v>
      </c>
      <c r="BD2148" s="4" t="s">
        <v>50</v>
      </c>
      <c r="BF2148" s="87" t="s">
        <v>48</v>
      </c>
      <c r="BH2148" s="141">
        <v>6.6</v>
      </c>
      <c r="BI2148" s="69"/>
      <c r="BJ2148" s="81">
        <v>4.2</v>
      </c>
      <c r="BL2148" s="4" t="s">
        <v>49</v>
      </c>
      <c r="BN2148" s="4" t="s">
        <v>49</v>
      </c>
      <c r="BP2148" s="4" t="s">
        <v>49</v>
      </c>
      <c r="BR2148" s="1" t="s">
        <v>49</v>
      </c>
      <c r="BT2148" s="148">
        <v>7.8</v>
      </c>
      <c r="BV2148" s="1" t="s">
        <v>50</v>
      </c>
      <c r="BX2148" s="148">
        <v>3.8</v>
      </c>
      <c r="BZ2148" s="148">
        <v>6</v>
      </c>
    </row>
    <row r="2149" spans="2:78" x14ac:dyDescent="0.25">
      <c r="B2149" s="8">
        <v>2148</v>
      </c>
      <c r="C2149" s="8">
        <v>8</v>
      </c>
      <c r="D2149" s="8">
        <v>12</v>
      </c>
      <c r="E2149" s="8">
        <v>2021</v>
      </c>
      <c r="F2149" s="24" t="str">
        <f t="shared" si="185"/>
        <v>08/Dec/2021</v>
      </c>
      <c r="G2149" s="9" t="s">
        <v>22</v>
      </c>
      <c r="H2149" s="10" t="str">
        <f t="shared" si="188"/>
        <v>Wed</v>
      </c>
      <c r="I2149" s="10">
        <f t="shared" si="187"/>
        <v>1074</v>
      </c>
      <c r="J2149" s="8">
        <f t="shared" si="189"/>
        <v>152</v>
      </c>
      <c r="K2149" s="1">
        <f t="shared" si="186"/>
        <v>36</v>
      </c>
      <c r="L2149" s="1">
        <f t="shared" si="190"/>
        <v>3</v>
      </c>
      <c r="N2149" s="1" t="s">
        <v>50</v>
      </c>
      <c r="P2149" s="4" t="s">
        <v>50</v>
      </c>
      <c r="R2149" s="4" t="s">
        <v>49</v>
      </c>
      <c r="T2149" s="4" t="s">
        <v>49</v>
      </c>
      <c r="V2149" s="17" t="s">
        <v>50</v>
      </c>
      <c r="W2149" s="17"/>
      <c r="X2149" s="59" t="s">
        <v>48</v>
      </c>
      <c r="Y2149" s="69"/>
      <c r="Z2149" s="100">
        <v>4.5999999999999996</v>
      </c>
      <c r="AA2149" s="69"/>
      <c r="AB2149" s="59">
        <v>2.4</v>
      </c>
      <c r="AC2149" s="69"/>
      <c r="AD2149" s="100">
        <v>6</v>
      </c>
      <c r="AE2149" s="69"/>
      <c r="AF2149" s="59">
        <v>2.8</v>
      </c>
      <c r="AH2149" s="4" t="s">
        <v>49</v>
      </c>
      <c r="AJ2149" s="100" t="s">
        <v>48</v>
      </c>
      <c r="AL2149" s="4" t="s">
        <v>46</v>
      </c>
      <c r="AN2149" s="87" t="s">
        <v>48</v>
      </c>
      <c r="AP2149" s="100">
        <v>4.2</v>
      </c>
      <c r="AR2149" s="4" t="s">
        <v>49</v>
      </c>
      <c r="AT2149" s="100">
        <v>4.8</v>
      </c>
      <c r="AV2149" s="4" t="s">
        <v>49</v>
      </c>
      <c r="AX2149" s="87">
        <v>3.6</v>
      </c>
      <c r="AZ2149" s="100">
        <v>3</v>
      </c>
      <c r="BB2149" s="100" t="s">
        <v>48</v>
      </c>
      <c r="BD2149" s="4" t="s">
        <v>50</v>
      </c>
      <c r="BF2149" s="87" t="s">
        <v>48</v>
      </c>
      <c r="BH2149" s="142">
        <v>7.2</v>
      </c>
      <c r="BI2149" s="69"/>
      <c r="BJ2149" s="81">
        <v>3.6</v>
      </c>
      <c r="BL2149" s="4" t="s">
        <v>49</v>
      </c>
      <c r="BN2149" s="4" t="s">
        <v>49</v>
      </c>
      <c r="BP2149" s="4" t="s">
        <v>49</v>
      </c>
      <c r="BR2149" s="1" t="s">
        <v>49</v>
      </c>
      <c r="BT2149" s="148">
        <v>1.6</v>
      </c>
      <c r="BV2149" s="1" t="s">
        <v>50</v>
      </c>
      <c r="BX2149" s="148">
        <v>1.2</v>
      </c>
      <c r="BZ2149" s="148">
        <v>2.2000000000000002</v>
      </c>
    </row>
    <row r="2150" spans="2:78" x14ac:dyDescent="0.25">
      <c r="B2150" s="8">
        <v>2149</v>
      </c>
      <c r="C2150" s="8">
        <v>9</v>
      </c>
      <c r="D2150" s="8">
        <v>12</v>
      </c>
      <c r="E2150" s="8">
        <v>2021</v>
      </c>
      <c r="F2150" s="24" t="str">
        <f t="shared" si="185"/>
        <v>09/Dec/2021</v>
      </c>
      <c r="G2150" s="9" t="s">
        <v>21</v>
      </c>
      <c r="H2150" s="10" t="str">
        <f t="shared" si="188"/>
        <v>Thu</v>
      </c>
      <c r="I2150" s="10">
        <f t="shared" si="187"/>
        <v>1075</v>
      </c>
      <c r="J2150" s="8">
        <f t="shared" si="189"/>
        <v>152</v>
      </c>
      <c r="K2150" s="1">
        <f t="shared" si="186"/>
        <v>36</v>
      </c>
      <c r="L2150" s="1">
        <f t="shared" si="190"/>
        <v>3</v>
      </c>
      <c r="N2150" s="1" t="s">
        <v>50</v>
      </c>
      <c r="P2150" s="4" t="s">
        <v>50</v>
      </c>
      <c r="R2150" s="4" t="s">
        <v>49</v>
      </c>
      <c r="T2150" s="4" t="s">
        <v>49</v>
      </c>
      <c r="V2150" s="17" t="s">
        <v>50</v>
      </c>
      <c r="W2150" s="17"/>
      <c r="X2150" s="59" t="s">
        <v>48</v>
      </c>
      <c r="Y2150" s="69"/>
      <c r="Z2150" s="100">
        <v>7.2</v>
      </c>
      <c r="AA2150" s="69"/>
      <c r="AB2150" s="59">
        <v>4.4000000000000004</v>
      </c>
      <c r="AC2150" s="69"/>
      <c r="AD2150" s="100">
        <v>13.6</v>
      </c>
      <c r="AE2150" s="69"/>
      <c r="AF2150" s="59">
        <v>6.8</v>
      </c>
      <c r="AH2150" s="4" t="s">
        <v>49</v>
      </c>
      <c r="AJ2150" s="100" t="s">
        <v>48</v>
      </c>
      <c r="AL2150" s="4" t="s">
        <v>46</v>
      </c>
      <c r="AN2150" s="87" t="s">
        <v>48</v>
      </c>
      <c r="AP2150" s="100">
        <v>9.6</v>
      </c>
      <c r="AR2150" s="4" t="s">
        <v>49</v>
      </c>
      <c r="AT2150" s="100">
        <v>9.8000000000000007</v>
      </c>
      <c r="AV2150" s="4" t="s">
        <v>49</v>
      </c>
      <c r="AX2150" s="87">
        <v>14.8</v>
      </c>
      <c r="AZ2150" s="100">
        <v>7.6</v>
      </c>
      <c r="BB2150" s="100" t="s">
        <v>48</v>
      </c>
      <c r="BD2150" s="4" t="s">
        <v>50</v>
      </c>
      <c r="BF2150" s="87" t="s">
        <v>48</v>
      </c>
      <c r="BH2150" s="142">
        <v>16</v>
      </c>
      <c r="BI2150" s="69"/>
      <c r="BJ2150" s="81">
        <v>6.2</v>
      </c>
      <c r="BL2150" s="4" t="s">
        <v>49</v>
      </c>
      <c r="BN2150" s="4" t="s">
        <v>49</v>
      </c>
      <c r="BP2150" s="4" t="s">
        <v>49</v>
      </c>
      <c r="BR2150" s="1" t="s">
        <v>49</v>
      </c>
      <c r="BT2150" s="148">
        <v>7.6</v>
      </c>
      <c r="BV2150" s="1" t="s">
        <v>50</v>
      </c>
      <c r="BX2150" s="148">
        <v>3.2</v>
      </c>
      <c r="BZ2150" s="148">
        <v>6.2</v>
      </c>
    </row>
    <row r="2151" spans="2:78" x14ac:dyDescent="0.25">
      <c r="B2151" s="8">
        <v>2150</v>
      </c>
      <c r="C2151" s="8">
        <v>9</v>
      </c>
      <c r="D2151" s="8">
        <v>12</v>
      </c>
      <c r="E2151" s="8">
        <v>2021</v>
      </c>
      <c r="F2151" s="24" t="str">
        <f t="shared" si="185"/>
        <v>09/Dec/2021</v>
      </c>
      <c r="G2151" s="9" t="s">
        <v>22</v>
      </c>
      <c r="H2151" s="10" t="str">
        <f t="shared" si="188"/>
        <v>Thu</v>
      </c>
      <c r="I2151" s="10">
        <f t="shared" si="187"/>
        <v>1075</v>
      </c>
      <c r="J2151" s="8">
        <f t="shared" si="189"/>
        <v>152</v>
      </c>
      <c r="K2151" s="1">
        <f t="shared" si="186"/>
        <v>36</v>
      </c>
      <c r="L2151" s="1">
        <f t="shared" si="190"/>
        <v>3</v>
      </c>
      <c r="N2151" s="1" t="s">
        <v>50</v>
      </c>
      <c r="P2151" s="4" t="s">
        <v>50</v>
      </c>
      <c r="R2151" s="4" t="s">
        <v>49</v>
      </c>
      <c r="T2151" s="4" t="s">
        <v>49</v>
      </c>
      <c r="V2151" s="17" t="s">
        <v>50</v>
      </c>
      <c r="W2151" s="17"/>
      <c r="X2151" s="59" t="s">
        <v>48</v>
      </c>
      <c r="Y2151" s="69"/>
      <c r="Z2151" s="100">
        <v>4</v>
      </c>
      <c r="AA2151" s="69"/>
      <c r="AB2151" s="59">
        <v>2.4</v>
      </c>
      <c r="AC2151" s="69"/>
      <c r="AD2151" s="100">
        <v>6</v>
      </c>
      <c r="AE2151" s="69"/>
      <c r="AF2151" s="59">
        <v>3.4</v>
      </c>
      <c r="AH2151" s="4" t="s">
        <v>49</v>
      </c>
      <c r="AJ2151" s="100" t="s">
        <v>48</v>
      </c>
      <c r="AL2151" s="4" t="s">
        <v>46</v>
      </c>
      <c r="AN2151" s="87" t="s">
        <v>48</v>
      </c>
      <c r="AP2151" s="100">
        <v>3.6</v>
      </c>
      <c r="AR2151" s="4" t="s">
        <v>49</v>
      </c>
      <c r="AT2151" s="100">
        <v>3.6</v>
      </c>
      <c r="AV2151" s="4" t="s">
        <v>49</v>
      </c>
      <c r="AX2151" s="87">
        <v>5</v>
      </c>
      <c r="AZ2151" s="100">
        <v>3</v>
      </c>
      <c r="BB2151" s="100" t="s">
        <v>48</v>
      </c>
      <c r="BD2151" s="4" t="s">
        <v>50</v>
      </c>
      <c r="BF2151" s="87" t="s">
        <v>48</v>
      </c>
      <c r="BH2151" s="142">
        <v>7.8</v>
      </c>
      <c r="BI2151" s="69"/>
      <c r="BJ2151" s="81">
        <v>2</v>
      </c>
      <c r="BL2151" s="4" t="s">
        <v>49</v>
      </c>
      <c r="BN2151" s="4" t="s">
        <v>49</v>
      </c>
      <c r="BP2151" s="4" t="s">
        <v>49</v>
      </c>
      <c r="BR2151" s="1" t="s">
        <v>49</v>
      </c>
      <c r="BT2151" s="148">
        <v>3</v>
      </c>
      <c r="BV2151" s="1" t="s">
        <v>50</v>
      </c>
      <c r="BX2151" s="148">
        <v>1</v>
      </c>
      <c r="BZ2151" s="148">
        <v>3</v>
      </c>
    </row>
    <row r="2152" spans="2:78" x14ac:dyDescent="0.25">
      <c r="B2152" s="8">
        <v>2151</v>
      </c>
      <c r="C2152" s="8">
        <v>10</v>
      </c>
      <c r="D2152" s="8">
        <v>12</v>
      </c>
      <c r="E2152" s="8">
        <v>2021</v>
      </c>
      <c r="F2152" s="24" t="str">
        <f t="shared" si="185"/>
        <v>10/Dec/2021</v>
      </c>
      <c r="G2152" s="9" t="s">
        <v>21</v>
      </c>
      <c r="H2152" s="10" t="str">
        <f t="shared" si="188"/>
        <v>Fri</v>
      </c>
      <c r="I2152" s="10">
        <f t="shared" si="187"/>
        <v>1076</v>
      </c>
      <c r="J2152" s="8">
        <f t="shared" si="189"/>
        <v>152</v>
      </c>
      <c r="K2152" s="1">
        <f t="shared" si="186"/>
        <v>36</v>
      </c>
      <c r="L2152" s="1">
        <f t="shared" si="190"/>
        <v>3</v>
      </c>
      <c r="N2152" s="1" t="s">
        <v>50</v>
      </c>
      <c r="P2152" s="4" t="s">
        <v>50</v>
      </c>
      <c r="R2152" s="4" t="s">
        <v>49</v>
      </c>
      <c r="T2152" s="4" t="s">
        <v>49</v>
      </c>
      <c r="V2152" s="17" t="s">
        <v>50</v>
      </c>
      <c r="W2152" s="17"/>
      <c r="X2152" s="59" t="s">
        <v>48</v>
      </c>
      <c r="Y2152" s="69"/>
      <c r="Z2152" s="100">
        <v>7</v>
      </c>
      <c r="AA2152" s="69"/>
      <c r="AB2152" s="59">
        <v>3.8</v>
      </c>
      <c r="AC2152" s="69"/>
      <c r="AD2152" s="100">
        <v>12.8</v>
      </c>
      <c r="AE2152" s="69"/>
      <c r="AF2152" s="59">
        <v>6.9</v>
      </c>
      <c r="AH2152" s="4" t="s">
        <v>49</v>
      </c>
      <c r="AJ2152" s="100" t="s">
        <v>48</v>
      </c>
      <c r="AL2152" s="4" t="s">
        <v>46</v>
      </c>
      <c r="AN2152" s="87" t="s">
        <v>48</v>
      </c>
      <c r="AP2152" s="100">
        <v>7.6</v>
      </c>
      <c r="AR2152" s="4" t="s">
        <v>49</v>
      </c>
      <c r="AT2152" s="100">
        <v>7.6</v>
      </c>
      <c r="AV2152" s="4" t="s">
        <v>49</v>
      </c>
      <c r="AX2152" s="87">
        <v>12.8</v>
      </c>
      <c r="AZ2152" s="100">
        <v>6.4</v>
      </c>
      <c r="BB2152" s="100" t="s">
        <v>48</v>
      </c>
      <c r="BD2152" s="4" t="s">
        <v>50</v>
      </c>
      <c r="BF2152" s="87" t="s">
        <v>48</v>
      </c>
      <c r="BH2152" s="142">
        <v>13.8</v>
      </c>
      <c r="BI2152" s="69"/>
      <c r="BJ2152" s="81">
        <v>5.5</v>
      </c>
      <c r="BL2152" s="4" t="s">
        <v>49</v>
      </c>
      <c r="BN2152" s="4" t="s">
        <v>49</v>
      </c>
      <c r="BP2152" s="4" t="s">
        <v>49</v>
      </c>
      <c r="BR2152" s="1" t="s">
        <v>49</v>
      </c>
      <c r="BT2152" s="148">
        <v>5.2</v>
      </c>
      <c r="BV2152" s="1" t="s">
        <v>50</v>
      </c>
      <c r="BX2152" s="148">
        <v>2.8</v>
      </c>
      <c r="BZ2152" s="148">
        <v>5.5</v>
      </c>
    </row>
    <row r="2153" spans="2:78" x14ac:dyDescent="0.25">
      <c r="B2153" s="8">
        <v>2152</v>
      </c>
      <c r="C2153" s="8">
        <v>10</v>
      </c>
      <c r="D2153" s="8">
        <v>12</v>
      </c>
      <c r="E2153" s="8">
        <v>2021</v>
      </c>
      <c r="F2153" s="24" t="str">
        <f t="shared" si="185"/>
        <v>10/Dec/2021</v>
      </c>
      <c r="G2153" s="9" t="s">
        <v>22</v>
      </c>
      <c r="H2153" s="10" t="str">
        <f t="shared" si="188"/>
        <v>Fri</v>
      </c>
      <c r="I2153" s="10">
        <f t="shared" si="187"/>
        <v>1076</v>
      </c>
      <c r="J2153" s="8">
        <f t="shared" si="189"/>
        <v>152</v>
      </c>
      <c r="K2153" s="1">
        <f t="shared" si="186"/>
        <v>36</v>
      </c>
      <c r="L2153" s="1">
        <f t="shared" si="190"/>
        <v>3</v>
      </c>
      <c r="N2153" s="1" t="s">
        <v>50</v>
      </c>
      <c r="P2153" s="4" t="s">
        <v>50</v>
      </c>
      <c r="R2153" s="4" t="s">
        <v>49</v>
      </c>
      <c r="T2153" s="4" t="s">
        <v>49</v>
      </c>
      <c r="V2153" s="17" t="s">
        <v>50</v>
      </c>
      <c r="W2153" s="17"/>
      <c r="X2153" s="59" t="s">
        <v>48</v>
      </c>
      <c r="Y2153" s="69"/>
      <c r="Z2153" s="100">
        <v>4.4000000000000004</v>
      </c>
      <c r="AA2153" s="69"/>
      <c r="AB2153" s="59">
        <v>1.8</v>
      </c>
      <c r="AC2153" s="69"/>
      <c r="AD2153" s="100">
        <v>6.8</v>
      </c>
      <c r="AE2153" s="69"/>
      <c r="AF2153" s="59">
        <v>3.8</v>
      </c>
      <c r="AH2153" s="4" t="s">
        <v>49</v>
      </c>
      <c r="AJ2153" s="100" t="s">
        <v>48</v>
      </c>
      <c r="AL2153" s="4" t="s">
        <v>46</v>
      </c>
      <c r="AN2153" s="87" t="s">
        <v>48</v>
      </c>
      <c r="AP2153" s="100">
        <v>4</v>
      </c>
      <c r="AR2153" s="4" t="s">
        <v>49</v>
      </c>
      <c r="AT2153" s="100">
        <v>4</v>
      </c>
      <c r="AV2153" s="4" t="s">
        <v>49</v>
      </c>
      <c r="AX2153" s="87">
        <v>6.7</v>
      </c>
      <c r="AZ2153" s="100">
        <v>2.7</v>
      </c>
      <c r="BB2153" s="100" t="s">
        <v>48</v>
      </c>
      <c r="BD2153" s="4" t="s">
        <v>50</v>
      </c>
      <c r="BF2153" s="87" t="s">
        <v>48</v>
      </c>
      <c r="BH2153" s="142">
        <v>5.9</v>
      </c>
      <c r="BI2153" s="69"/>
      <c r="BJ2153" s="81">
        <v>2.6</v>
      </c>
      <c r="BL2153" s="4" t="s">
        <v>49</v>
      </c>
      <c r="BN2153" s="4" t="s">
        <v>49</v>
      </c>
      <c r="BP2153" s="4" t="s">
        <v>49</v>
      </c>
      <c r="BR2153" s="1" t="s">
        <v>49</v>
      </c>
      <c r="BT2153" s="148">
        <v>2.2999999999999998</v>
      </c>
      <c r="BV2153" s="1" t="s">
        <v>50</v>
      </c>
      <c r="BX2153" s="148">
        <v>1.2</v>
      </c>
      <c r="BZ2153" s="148">
        <v>2.9</v>
      </c>
    </row>
    <row r="2154" spans="2:78" x14ac:dyDescent="0.25">
      <c r="B2154" s="8">
        <v>2153</v>
      </c>
      <c r="C2154" s="8">
        <v>11</v>
      </c>
      <c r="D2154" s="8">
        <v>12</v>
      </c>
      <c r="E2154" s="8">
        <v>2021</v>
      </c>
      <c r="F2154" s="24" t="str">
        <f t="shared" si="185"/>
        <v>11/Dec/2021</v>
      </c>
      <c r="G2154" s="9" t="s">
        <v>21</v>
      </c>
      <c r="H2154" s="10" t="str">
        <f t="shared" si="188"/>
        <v>Sat</v>
      </c>
      <c r="I2154" s="10">
        <f t="shared" si="187"/>
        <v>1077</v>
      </c>
      <c r="J2154" s="8">
        <f t="shared" si="189"/>
        <v>152</v>
      </c>
      <c r="K2154" s="1">
        <f t="shared" si="186"/>
        <v>36</v>
      </c>
      <c r="L2154" s="1">
        <f t="shared" si="190"/>
        <v>3</v>
      </c>
      <c r="N2154" s="1" t="s">
        <v>50</v>
      </c>
      <c r="P2154" s="4" t="s">
        <v>50</v>
      </c>
      <c r="R2154" s="4" t="s">
        <v>49</v>
      </c>
      <c r="T2154" s="4" t="s">
        <v>49</v>
      </c>
      <c r="V2154" s="17" t="s">
        <v>50</v>
      </c>
      <c r="W2154" s="17"/>
      <c r="X2154" s="59" t="s">
        <v>48</v>
      </c>
      <c r="Y2154" s="69"/>
      <c r="Z2154" s="100">
        <v>7.6</v>
      </c>
      <c r="AA2154" s="69"/>
      <c r="AB2154" s="59">
        <v>3.6</v>
      </c>
      <c r="AC2154" s="69"/>
      <c r="AD2154" s="100">
        <v>13.6</v>
      </c>
      <c r="AE2154" s="69"/>
      <c r="AF2154" s="59">
        <v>7</v>
      </c>
      <c r="AH2154" s="4" t="s">
        <v>49</v>
      </c>
      <c r="AJ2154" s="100" t="s">
        <v>48</v>
      </c>
      <c r="AL2154" s="4" t="s">
        <v>46</v>
      </c>
      <c r="AN2154" s="87" t="s">
        <v>48</v>
      </c>
      <c r="AP2154" s="100">
        <v>9.8000000000000007</v>
      </c>
      <c r="AR2154" s="4" t="s">
        <v>49</v>
      </c>
      <c r="AT2154" s="100">
        <v>9.8000000000000007</v>
      </c>
      <c r="AV2154" s="4" t="s">
        <v>49</v>
      </c>
      <c r="AX2154" s="87">
        <v>14</v>
      </c>
      <c r="AZ2154" s="100">
        <v>6.6</v>
      </c>
      <c r="BB2154" s="100" t="s">
        <v>48</v>
      </c>
      <c r="BD2154" s="4" t="s">
        <v>50</v>
      </c>
      <c r="BF2154" s="87" t="s">
        <v>48</v>
      </c>
      <c r="BH2154" s="142">
        <v>15.6</v>
      </c>
      <c r="BI2154" s="69"/>
      <c r="BJ2154" s="81">
        <v>6</v>
      </c>
      <c r="BL2154" s="4" t="s">
        <v>49</v>
      </c>
      <c r="BN2154" s="4" t="s">
        <v>49</v>
      </c>
      <c r="BP2154" s="4" t="s">
        <v>49</v>
      </c>
      <c r="BR2154" s="1" t="s">
        <v>49</v>
      </c>
      <c r="BT2154" s="148">
        <v>5</v>
      </c>
      <c r="BV2154" s="1" t="s">
        <v>50</v>
      </c>
      <c r="BX2154" s="148">
        <v>3</v>
      </c>
      <c r="BZ2154" s="148">
        <v>6.4</v>
      </c>
    </row>
    <row r="2155" spans="2:78" x14ac:dyDescent="0.25">
      <c r="B2155" s="8">
        <v>2154</v>
      </c>
      <c r="C2155" s="8">
        <v>11</v>
      </c>
      <c r="D2155" s="8">
        <v>12</v>
      </c>
      <c r="E2155" s="8">
        <v>2021</v>
      </c>
      <c r="F2155" s="24" t="str">
        <f t="shared" si="185"/>
        <v>11/Dec/2021</v>
      </c>
      <c r="G2155" s="9" t="s">
        <v>22</v>
      </c>
      <c r="H2155" s="10" t="str">
        <f t="shared" si="188"/>
        <v>Sat</v>
      </c>
      <c r="I2155" s="10">
        <f t="shared" si="187"/>
        <v>1077</v>
      </c>
      <c r="J2155" s="8">
        <f t="shared" si="189"/>
        <v>152</v>
      </c>
      <c r="K2155" s="1">
        <f t="shared" si="186"/>
        <v>36</v>
      </c>
      <c r="L2155" s="1">
        <f t="shared" si="190"/>
        <v>3</v>
      </c>
      <c r="N2155" s="1" t="s">
        <v>50</v>
      </c>
      <c r="P2155" s="4" t="s">
        <v>50</v>
      </c>
      <c r="R2155" s="4" t="s">
        <v>49</v>
      </c>
      <c r="T2155" s="4" t="s">
        <v>49</v>
      </c>
      <c r="V2155" s="17" t="s">
        <v>50</v>
      </c>
      <c r="W2155" s="17"/>
      <c r="X2155" s="59" t="s">
        <v>48</v>
      </c>
      <c r="Y2155" s="69"/>
      <c r="Z2155" s="100">
        <v>2.8</v>
      </c>
      <c r="AA2155" s="69"/>
      <c r="AB2155" s="59">
        <v>1.6</v>
      </c>
      <c r="AC2155" s="69"/>
      <c r="AD2155" s="100">
        <v>5.4</v>
      </c>
      <c r="AE2155" s="69"/>
      <c r="AF2155" s="59">
        <v>3.8</v>
      </c>
      <c r="AH2155" s="4" t="s">
        <v>49</v>
      </c>
      <c r="AJ2155" s="100" t="s">
        <v>48</v>
      </c>
      <c r="AL2155" s="4" t="s">
        <v>46</v>
      </c>
      <c r="AN2155" s="87" t="s">
        <v>48</v>
      </c>
      <c r="AP2155" s="100">
        <v>2.6</v>
      </c>
      <c r="AR2155" s="4" t="s">
        <v>49</v>
      </c>
      <c r="AT2155" s="100">
        <v>2.6</v>
      </c>
      <c r="AV2155" s="4" t="s">
        <v>49</v>
      </c>
      <c r="AX2155" s="87">
        <v>6</v>
      </c>
      <c r="AZ2155" s="100">
        <v>2.8</v>
      </c>
      <c r="BB2155" s="100" t="s">
        <v>48</v>
      </c>
      <c r="BD2155" s="4" t="s">
        <v>50</v>
      </c>
      <c r="BF2155" s="87" t="s">
        <v>48</v>
      </c>
      <c r="BH2155" s="142">
        <v>6.2</v>
      </c>
      <c r="BI2155" s="69"/>
      <c r="BJ2155" s="81">
        <v>2</v>
      </c>
      <c r="BL2155" s="4" t="s">
        <v>49</v>
      </c>
      <c r="BN2155" s="4" t="s">
        <v>49</v>
      </c>
      <c r="BP2155" s="4" t="s">
        <v>49</v>
      </c>
      <c r="BR2155" s="1" t="s">
        <v>49</v>
      </c>
      <c r="BT2155" s="148">
        <v>2.4</v>
      </c>
      <c r="BV2155" s="1" t="s">
        <v>50</v>
      </c>
      <c r="BX2155" s="148">
        <v>0</v>
      </c>
      <c r="BZ2155" s="148">
        <v>2.6</v>
      </c>
    </row>
    <row r="2156" spans="2:78" x14ac:dyDescent="0.25">
      <c r="B2156" s="8">
        <v>2155</v>
      </c>
      <c r="C2156" s="8">
        <v>12</v>
      </c>
      <c r="D2156" s="8">
        <v>12</v>
      </c>
      <c r="E2156" s="8">
        <v>2021</v>
      </c>
      <c r="F2156" s="24" t="str">
        <f t="shared" si="185"/>
        <v>12/Dec/2021</v>
      </c>
      <c r="G2156" s="9" t="s">
        <v>21</v>
      </c>
      <c r="H2156" s="10" t="str">
        <f t="shared" si="188"/>
        <v>Sun</v>
      </c>
      <c r="I2156" s="10">
        <f t="shared" si="187"/>
        <v>1078</v>
      </c>
      <c r="J2156" s="8">
        <f t="shared" si="189"/>
        <v>152</v>
      </c>
      <c r="K2156" s="1">
        <f t="shared" si="186"/>
        <v>36</v>
      </c>
      <c r="L2156" s="1">
        <f t="shared" si="190"/>
        <v>3</v>
      </c>
      <c r="N2156" s="1" t="s">
        <v>50</v>
      </c>
      <c r="P2156" s="4" t="s">
        <v>50</v>
      </c>
      <c r="R2156" s="4" t="s">
        <v>49</v>
      </c>
      <c r="T2156" s="4" t="s">
        <v>49</v>
      </c>
      <c r="V2156" s="17" t="s">
        <v>50</v>
      </c>
      <c r="W2156" s="17"/>
      <c r="X2156" s="59" t="s">
        <v>48</v>
      </c>
      <c r="Y2156" s="69"/>
      <c r="Z2156" s="100">
        <v>8.8000000000000007</v>
      </c>
      <c r="AA2156" s="69"/>
      <c r="AB2156" s="59">
        <v>4.2</v>
      </c>
      <c r="AC2156" s="69"/>
      <c r="AD2156" s="100">
        <v>12.8</v>
      </c>
      <c r="AE2156" s="69"/>
      <c r="AF2156" s="59">
        <v>6.6</v>
      </c>
      <c r="AH2156" s="4" t="s">
        <v>49</v>
      </c>
      <c r="AJ2156" s="100" t="s">
        <v>48</v>
      </c>
      <c r="AL2156" s="4" t="s">
        <v>46</v>
      </c>
      <c r="AN2156" s="87" t="s">
        <v>48</v>
      </c>
      <c r="AP2156" s="100">
        <v>9.8000000000000007</v>
      </c>
      <c r="AR2156" s="4" t="s">
        <v>49</v>
      </c>
      <c r="AT2156" s="100">
        <v>9.8000000000000007</v>
      </c>
      <c r="AV2156" s="4" t="s">
        <v>49</v>
      </c>
      <c r="AX2156" s="87">
        <v>12</v>
      </c>
      <c r="AZ2156" s="100">
        <v>7.6</v>
      </c>
      <c r="BB2156" s="100" t="s">
        <v>48</v>
      </c>
      <c r="BD2156" s="4" t="s">
        <v>50</v>
      </c>
      <c r="BF2156" s="87" t="s">
        <v>48</v>
      </c>
      <c r="BH2156" s="142">
        <v>14</v>
      </c>
      <c r="BI2156" s="69"/>
      <c r="BJ2156" s="81">
        <v>6.2</v>
      </c>
      <c r="BL2156" s="4" t="s">
        <v>49</v>
      </c>
      <c r="BN2156" s="4" t="s">
        <v>49</v>
      </c>
      <c r="BP2156" s="4" t="s">
        <v>49</v>
      </c>
      <c r="BR2156" s="1" t="s">
        <v>49</v>
      </c>
      <c r="BT2156" s="148">
        <v>7.4</v>
      </c>
      <c r="BV2156" s="1" t="s">
        <v>50</v>
      </c>
      <c r="BX2156" s="148">
        <v>4.5999999999999996</v>
      </c>
      <c r="BZ2156" s="148">
        <v>5</v>
      </c>
    </row>
    <row r="2157" spans="2:78" x14ac:dyDescent="0.25">
      <c r="B2157" s="8">
        <v>2156</v>
      </c>
      <c r="C2157" s="8">
        <v>12</v>
      </c>
      <c r="D2157" s="8">
        <v>12</v>
      </c>
      <c r="E2157" s="8">
        <v>2021</v>
      </c>
      <c r="F2157" s="24" t="str">
        <f t="shared" si="185"/>
        <v>12/Dec/2021</v>
      </c>
      <c r="G2157" s="9" t="s">
        <v>22</v>
      </c>
      <c r="H2157" s="10" t="str">
        <f t="shared" si="188"/>
        <v>Sun</v>
      </c>
      <c r="I2157" s="10">
        <f t="shared" si="187"/>
        <v>1078</v>
      </c>
      <c r="J2157" s="8">
        <f t="shared" si="189"/>
        <v>152</v>
      </c>
      <c r="K2157" s="1">
        <f t="shared" si="186"/>
        <v>36</v>
      </c>
      <c r="L2157" s="1">
        <f t="shared" si="190"/>
        <v>3</v>
      </c>
      <c r="N2157" s="1" t="s">
        <v>50</v>
      </c>
      <c r="P2157" s="4" t="s">
        <v>50</v>
      </c>
      <c r="R2157" s="4" t="s">
        <v>49</v>
      </c>
      <c r="T2157" s="4" t="s">
        <v>49</v>
      </c>
      <c r="V2157" s="17" t="s">
        <v>50</v>
      </c>
      <c r="W2157" s="17"/>
      <c r="X2157" s="59" t="s">
        <v>48</v>
      </c>
      <c r="Y2157" s="69"/>
      <c r="Z2157" s="100">
        <v>2</v>
      </c>
      <c r="AA2157" s="69"/>
      <c r="AB2157" s="59">
        <v>2</v>
      </c>
      <c r="AC2157" s="69"/>
      <c r="AD2157" s="100">
        <v>5</v>
      </c>
      <c r="AE2157" s="69"/>
      <c r="AF2157" s="59">
        <v>2.6</v>
      </c>
      <c r="AH2157" s="4" t="s">
        <v>49</v>
      </c>
      <c r="AJ2157" s="100" t="s">
        <v>48</v>
      </c>
      <c r="AL2157" s="4" t="s">
        <v>46</v>
      </c>
      <c r="AN2157" s="87" t="s">
        <v>48</v>
      </c>
      <c r="AP2157" s="100">
        <v>3</v>
      </c>
      <c r="AR2157" s="4" t="s">
        <v>49</v>
      </c>
      <c r="AT2157" s="100">
        <v>3</v>
      </c>
      <c r="AV2157" s="4" t="s">
        <v>49</v>
      </c>
      <c r="AX2157" s="87">
        <v>5.8</v>
      </c>
      <c r="AZ2157" s="100">
        <v>1.8</v>
      </c>
      <c r="BB2157" s="100" t="s">
        <v>48</v>
      </c>
      <c r="BD2157" s="4" t="s">
        <v>50</v>
      </c>
      <c r="BF2157" s="87" t="s">
        <v>48</v>
      </c>
      <c r="BH2157" s="142">
        <v>5.8</v>
      </c>
      <c r="BI2157" s="69"/>
      <c r="BJ2157" s="81">
        <v>2.2000000000000002</v>
      </c>
      <c r="BL2157" s="4" t="s">
        <v>49</v>
      </c>
      <c r="BN2157" s="4" t="s">
        <v>49</v>
      </c>
      <c r="BP2157" s="4" t="s">
        <v>49</v>
      </c>
      <c r="BR2157" s="1" t="s">
        <v>49</v>
      </c>
      <c r="BT2157" s="148">
        <v>2</v>
      </c>
      <c r="BV2157" s="1" t="s">
        <v>50</v>
      </c>
      <c r="BX2157" s="148">
        <v>1.4</v>
      </c>
      <c r="BZ2157" s="148">
        <v>2.2000000000000002</v>
      </c>
    </row>
    <row r="2158" spans="2:78" x14ac:dyDescent="0.25">
      <c r="B2158" s="8">
        <v>2157</v>
      </c>
      <c r="C2158" s="8">
        <v>13</v>
      </c>
      <c r="D2158" s="8">
        <v>12</v>
      </c>
      <c r="E2158" s="8">
        <v>2021</v>
      </c>
      <c r="F2158" s="24" t="str">
        <f t="shared" si="185"/>
        <v>13/Dec/2021</v>
      </c>
      <c r="G2158" s="9" t="s">
        <v>21</v>
      </c>
      <c r="H2158" s="10" t="str">
        <f t="shared" si="188"/>
        <v>Mon</v>
      </c>
      <c r="I2158" s="10">
        <f t="shared" si="187"/>
        <v>1079</v>
      </c>
      <c r="J2158" s="8">
        <f t="shared" si="189"/>
        <v>153</v>
      </c>
      <c r="K2158" s="1">
        <f t="shared" si="186"/>
        <v>36</v>
      </c>
      <c r="L2158" s="1">
        <f t="shared" si="190"/>
        <v>3</v>
      </c>
      <c r="N2158" s="1" t="s">
        <v>50</v>
      </c>
      <c r="P2158" s="4" t="s">
        <v>50</v>
      </c>
      <c r="R2158" s="4" t="s">
        <v>49</v>
      </c>
      <c r="T2158" s="4" t="s">
        <v>49</v>
      </c>
      <c r="V2158" s="17" t="s">
        <v>50</v>
      </c>
      <c r="W2158" s="17"/>
      <c r="X2158" s="59" t="s">
        <v>48</v>
      </c>
      <c r="Y2158" s="69"/>
      <c r="Z2158" s="100">
        <v>8.4</v>
      </c>
      <c r="AA2158" s="69"/>
      <c r="AB2158" s="59">
        <v>4</v>
      </c>
      <c r="AC2158" s="69"/>
      <c r="AD2158" s="100">
        <v>15.4</v>
      </c>
      <c r="AE2158" s="69"/>
      <c r="AF2158" s="59">
        <v>6.6</v>
      </c>
      <c r="AH2158" s="4" t="s">
        <v>49</v>
      </c>
      <c r="AJ2158" s="100" t="s">
        <v>48</v>
      </c>
      <c r="AL2158" s="4" t="s">
        <v>46</v>
      </c>
      <c r="AN2158" s="87" t="s">
        <v>48</v>
      </c>
      <c r="AP2158" s="100">
        <v>11.8</v>
      </c>
      <c r="AR2158" s="4" t="s">
        <v>49</v>
      </c>
      <c r="AT2158" s="100">
        <v>10</v>
      </c>
      <c r="AV2158" s="4" t="s">
        <v>49</v>
      </c>
      <c r="AX2158" s="87">
        <v>15.4</v>
      </c>
      <c r="AZ2158" s="100">
        <v>7.2</v>
      </c>
      <c r="BB2158" s="100" t="s">
        <v>48</v>
      </c>
      <c r="BD2158" s="4" t="s">
        <v>50</v>
      </c>
      <c r="BF2158" s="87" t="s">
        <v>48</v>
      </c>
      <c r="BH2158" s="142">
        <v>1.6</v>
      </c>
      <c r="BI2158" s="69"/>
      <c r="BJ2158" s="81" t="s">
        <v>48</v>
      </c>
      <c r="BL2158" s="4" t="s">
        <v>49</v>
      </c>
      <c r="BN2158" s="4" t="s">
        <v>49</v>
      </c>
      <c r="BP2158" s="4" t="s">
        <v>49</v>
      </c>
      <c r="BR2158" s="1" t="s">
        <v>49</v>
      </c>
      <c r="BT2158" s="148">
        <v>8</v>
      </c>
      <c r="BV2158" s="1" t="s">
        <v>50</v>
      </c>
      <c r="BX2158" s="148">
        <v>3</v>
      </c>
      <c r="BZ2158" s="148">
        <v>6.8</v>
      </c>
    </row>
    <row r="2159" spans="2:78" x14ac:dyDescent="0.25">
      <c r="B2159" s="8">
        <v>2158</v>
      </c>
      <c r="C2159" s="8">
        <v>13</v>
      </c>
      <c r="D2159" s="8">
        <v>12</v>
      </c>
      <c r="E2159" s="8">
        <v>2021</v>
      </c>
      <c r="F2159" s="24" t="str">
        <f t="shared" si="185"/>
        <v>13/Dec/2021</v>
      </c>
      <c r="G2159" s="9" t="s">
        <v>22</v>
      </c>
      <c r="H2159" s="10" t="str">
        <f t="shared" si="188"/>
        <v>Mon</v>
      </c>
      <c r="I2159" s="10">
        <f t="shared" si="187"/>
        <v>1079</v>
      </c>
      <c r="J2159" s="8">
        <f t="shared" si="189"/>
        <v>153</v>
      </c>
      <c r="K2159" s="1">
        <f t="shared" si="186"/>
        <v>36</v>
      </c>
      <c r="L2159" s="1">
        <f t="shared" si="190"/>
        <v>3</v>
      </c>
      <c r="N2159" s="1" t="s">
        <v>50</v>
      </c>
      <c r="P2159" s="4" t="s">
        <v>50</v>
      </c>
      <c r="R2159" s="4" t="s">
        <v>49</v>
      </c>
      <c r="T2159" s="4" t="s">
        <v>49</v>
      </c>
      <c r="V2159" s="17" t="s">
        <v>50</v>
      </c>
      <c r="W2159" s="17"/>
      <c r="X2159" s="59" t="s">
        <v>48</v>
      </c>
      <c r="Y2159" s="69"/>
      <c r="Z2159" s="100">
        <v>4.4000000000000004</v>
      </c>
      <c r="AA2159" s="69"/>
      <c r="AB2159" s="59">
        <v>1.8</v>
      </c>
      <c r="AC2159" s="69"/>
      <c r="AD2159" s="100">
        <v>6.8</v>
      </c>
      <c r="AE2159" s="69"/>
      <c r="AF2159" s="59">
        <v>2.8</v>
      </c>
      <c r="AH2159" s="4" t="s">
        <v>49</v>
      </c>
      <c r="AJ2159" s="100" t="s">
        <v>48</v>
      </c>
      <c r="AL2159" s="4" t="s">
        <v>46</v>
      </c>
      <c r="AN2159" s="87" t="s">
        <v>48</v>
      </c>
      <c r="AP2159" s="100">
        <v>3.6</v>
      </c>
      <c r="AR2159" s="4" t="s">
        <v>49</v>
      </c>
      <c r="AT2159" s="100">
        <v>4.2</v>
      </c>
      <c r="AV2159" s="4" t="s">
        <v>49</v>
      </c>
      <c r="AX2159" s="87">
        <v>6.8</v>
      </c>
      <c r="AZ2159" s="100">
        <v>3</v>
      </c>
      <c r="BB2159" s="100" t="s">
        <v>48</v>
      </c>
      <c r="BD2159" s="4" t="s">
        <v>50</v>
      </c>
      <c r="BF2159" s="87" t="s">
        <v>48</v>
      </c>
      <c r="BH2159" s="142">
        <v>7.4</v>
      </c>
      <c r="BI2159" s="69"/>
      <c r="BJ2159" s="81" t="s">
        <v>48</v>
      </c>
      <c r="BL2159" s="4" t="s">
        <v>49</v>
      </c>
      <c r="BN2159" s="4" t="s">
        <v>49</v>
      </c>
      <c r="BP2159" s="4" t="s">
        <v>49</v>
      </c>
      <c r="BR2159" s="1" t="s">
        <v>49</v>
      </c>
      <c r="BT2159" s="148">
        <v>2.4</v>
      </c>
      <c r="BV2159" s="1" t="s">
        <v>50</v>
      </c>
      <c r="BX2159" s="148">
        <v>14</v>
      </c>
      <c r="BZ2159" s="148">
        <v>3</v>
      </c>
    </row>
    <row r="2160" spans="2:78" x14ac:dyDescent="0.25">
      <c r="B2160" s="8">
        <v>2159</v>
      </c>
      <c r="C2160" s="8">
        <v>14</v>
      </c>
      <c r="D2160" s="8">
        <v>12</v>
      </c>
      <c r="E2160" s="8">
        <v>2021</v>
      </c>
      <c r="F2160" s="24" t="str">
        <f t="shared" si="185"/>
        <v>14/Dec/2021</v>
      </c>
      <c r="G2160" s="9" t="s">
        <v>21</v>
      </c>
      <c r="H2160" s="10" t="str">
        <f t="shared" si="188"/>
        <v>Tue</v>
      </c>
      <c r="I2160" s="10">
        <f t="shared" si="187"/>
        <v>1080</v>
      </c>
      <c r="J2160" s="8">
        <f t="shared" si="189"/>
        <v>153</v>
      </c>
      <c r="K2160" s="1">
        <f t="shared" si="186"/>
        <v>36</v>
      </c>
      <c r="L2160" s="1">
        <f t="shared" si="190"/>
        <v>3</v>
      </c>
      <c r="N2160" s="1" t="s">
        <v>50</v>
      </c>
      <c r="P2160" s="4" t="s">
        <v>50</v>
      </c>
      <c r="R2160" s="4" t="s">
        <v>49</v>
      </c>
      <c r="T2160" s="4" t="s">
        <v>49</v>
      </c>
      <c r="V2160" s="17" t="s">
        <v>50</v>
      </c>
      <c r="W2160" s="17"/>
      <c r="X2160" s="59" t="s">
        <v>48</v>
      </c>
      <c r="Y2160" s="69"/>
      <c r="Z2160" s="100">
        <v>7.2</v>
      </c>
      <c r="AA2160" s="69"/>
      <c r="AB2160" s="59">
        <v>4</v>
      </c>
      <c r="AC2160" s="69"/>
      <c r="AD2160" s="100">
        <v>11.6</v>
      </c>
      <c r="AE2160" s="69"/>
      <c r="AF2160" s="59">
        <v>5</v>
      </c>
      <c r="AH2160" s="4" t="s">
        <v>49</v>
      </c>
      <c r="AJ2160" s="100" t="s">
        <v>48</v>
      </c>
      <c r="AL2160" s="4" t="s">
        <v>46</v>
      </c>
      <c r="AN2160" s="87" t="s">
        <v>48</v>
      </c>
      <c r="AP2160" s="100">
        <v>8</v>
      </c>
      <c r="AR2160" s="4" t="s">
        <v>49</v>
      </c>
      <c r="AT2160" s="100">
        <v>9.6</v>
      </c>
      <c r="AV2160" s="4" t="s">
        <v>49</v>
      </c>
      <c r="AX2160" s="87">
        <v>11.6</v>
      </c>
      <c r="AZ2160" s="100">
        <v>6.4</v>
      </c>
      <c r="BB2160" s="100" t="s">
        <v>48</v>
      </c>
      <c r="BD2160" s="4" t="s">
        <v>50</v>
      </c>
      <c r="BF2160" s="87" t="s">
        <v>48</v>
      </c>
      <c r="BH2160" s="142">
        <v>14.6</v>
      </c>
      <c r="BI2160" s="69"/>
      <c r="BJ2160" s="81" t="s">
        <v>48</v>
      </c>
      <c r="BL2160" s="4" t="s">
        <v>49</v>
      </c>
      <c r="BN2160" s="4" t="s">
        <v>49</v>
      </c>
      <c r="BP2160" s="4" t="s">
        <v>49</v>
      </c>
      <c r="BR2160" s="1" t="s">
        <v>49</v>
      </c>
      <c r="BT2160" s="148">
        <v>6</v>
      </c>
      <c r="BV2160" s="1" t="s">
        <v>50</v>
      </c>
      <c r="BX2160" s="148">
        <v>2.2000000000000002</v>
      </c>
      <c r="BZ2160" s="148">
        <v>6</v>
      </c>
    </row>
    <row r="2161" spans="2:78" x14ac:dyDescent="0.25">
      <c r="B2161" s="8">
        <v>2160</v>
      </c>
      <c r="C2161" s="8">
        <v>14</v>
      </c>
      <c r="D2161" s="8">
        <v>12</v>
      </c>
      <c r="E2161" s="8">
        <v>2021</v>
      </c>
      <c r="F2161" s="24" t="str">
        <f t="shared" si="185"/>
        <v>14/Dec/2021</v>
      </c>
      <c r="G2161" s="9" t="s">
        <v>22</v>
      </c>
      <c r="H2161" s="10" t="str">
        <f t="shared" si="188"/>
        <v>Tue</v>
      </c>
      <c r="I2161" s="10">
        <f t="shared" si="187"/>
        <v>1080</v>
      </c>
      <c r="J2161" s="8">
        <f t="shared" si="189"/>
        <v>153</v>
      </c>
      <c r="K2161" s="1">
        <f t="shared" si="186"/>
        <v>36</v>
      </c>
      <c r="L2161" s="1">
        <f t="shared" si="190"/>
        <v>3</v>
      </c>
      <c r="N2161" s="1" t="s">
        <v>50</v>
      </c>
      <c r="P2161" s="4" t="s">
        <v>50</v>
      </c>
      <c r="R2161" s="4" t="s">
        <v>49</v>
      </c>
      <c r="T2161" s="4" t="s">
        <v>49</v>
      </c>
      <c r="V2161" s="17" t="s">
        <v>50</v>
      </c>
      <c r="W2161" s="17"/>
      <c r="X2161" s="59" t="s">
        <v>48</v>
      </c>
      <c r="Y2161" s="69"/>
      <c r="Z2161" s="100">
        <v>4.5999999999999996</v>
      </c>
      <c r="AA2161" s="69"/>
      <c r="AB2161" s="59">
        <v>2</v>
      </c>
      <c r="AC2161" s="69"/>
      <c r="AD2161" s="100">
        <v>5.2</v>
      </c>
      <c r="AE2161" s="69"/>
      <c r="AF2161" s="59">
        <v>4.5999999999999996</v>
      </c>
      <c r="AH2161" s="4" t="s">
        <v>49</v>
      </c>
      <c r="AJ2161" s="100" t="s">
        <v>48</v>
      </c>
      <c r="AL2161" s="4" t="s">
        <v>46</v>
      </c>
      <c r="AN2161" s="87" t="s">
        <v>48</v>
      </c>
      <c r="AP2161" s="100">
        <v>4.2</v>
      </c>
      <c r="AR2161" s="4" t="s">
        <v>49</v>
      </c>
      <c r="AT2161" s="100">
        <v>4</v>
      </c>
      <c r="AV2161" s="4" t="s">
        <v>49</v>
      </c>
      <c r="AX2161" s="87">
        <v>8.4</v>
      </c>
      <c r="AZ2161" s="100">
        <v>3.6</v>
      </c>
      <c r="BB2161" s="100" t="s">
        <v>48</v>
      </c>
      <c r="BD2161" s="4" t="s">
        <v>50</v>
      </c>
      <c r="BF2161" s="87" t="s">
        <v>48</v>
      </c>
      <c r="BH2161" s="142">
        <v>6.6</v>
      </c>
      <c r="BI2161" s="69"/>
      <c r="BJ2161" s="81" t="s">
        <v>48</v>
      </c>
      <c r="BL2161" s="4" t="s">
        <v>49</v>
      </c>
      <c r="BN2161" s="4" t="s">
        <v>49</v>
      </c>
      <c r="BP2161" s="4" t="s">
        <v>49</v>
      </c>
      <c r="BR2161" s="1" t="s">
        <v>49</v>
      </c>
      <c r="BT2161" s="148">
        <v>2.6</v>
      </c>
      <c r="BV2161" s="1" t="s">
        <v>50</v>
      </c>
      <c r="BX2161" s="148">
        <v>2</v>
      </c>
      <c r="BZ2161" s="148">
        <v>3</v>
      </c>
    </row>
    <row r="2162" spans="2:78" x14ac:dyDescent="0.25">
      <c r="B2162" s="8">
        <v>2161</v>
      </c>
      <c r="C2162" s="8">
        <v>15</v>
      </c>
      <c r="D2162" s="8">
        <v>12</v>
      </c>
      <c r="E2162" s="8">
        <v>2021</v>
      </c>
      <c r="F2162" s="24" t="str">
        <f t="shared" si="185"/>
        <v>15/Dec/2021</v>
      </c>
      <c r="G2162" s="9" t="s">
        <v>21</v>
      </c>
      <c r="H2162" s="10" t="str">
        <f t="shared" si="188"/>
        <v>Wed</v>
      </c>
      <c r="I2162" s="10">
        <f t="shared" si="187"/>
        <v>1081</v>
      </c>
      <c r="J2162" s="8">
        <f t="shared" si="189"/>
        <v>153</v>
      </c>
      <c r="K2162" s="1">
        <f t="shared" si="186"/>
        <v>36</v>
      </c>
      <c r="L2162" s="1">
        <f t="shared" si="190"/>
        <v>3</v>
      </c>
      <c r="N2162" s="1" t="s">
        <v>50</v>
      </c>
      <c r="P2162" s="4" t="s">
        <v>50</v>
      </c>
      <c r="R2162" s="4" t="s">
        <v>49</v>
      </c>
      <c r="T2162" s="4" t="s">
        <v>49</v>
      </c>
      <c r="V2162" s="17" t="s">
        <v>50</v>
      </c>
      <c r="W2162" s="17"/>
      <c r="X2162" s="59" t="s">
        <v>48</v>
      </c>
      <c r="Y2162" s="69"/>
      <c r="Z2162" s="100">
        <v>7</v>
      </c>
      <c r="AA2162" s="69"/>
      <c r="AB2162" s="59">
        <v>4</v>
      </c>
      <c r="AC2162" s="69"/>
      <c r="AD2162" s="100">
        <v>12.6</v>
      </c>
      <c r="AE2162" s="69"/>
      <c r="AF2162" s="59">
        <v>6</v>
      </c>
      <c r="AH2162" s="4" t="s">
        <v>49</v>
      </c>
      <c r="AJ2162" s="100" t="s">
        <v>48</v>
      </c>
      <c r="AL2162" s="4" t="s">
        <v>46</v>
      </c>
      <c r="AN2162" s="87" t="s">
        <v>48</v>
      </c>
      <c r="AP2162" s="100">
        <v>5.4</v>
      </c>
      <c r="AR2162" s="4" t="s">
        <v>49</v>
      </c>
      <c r="AT2162" s="100">
        <v>9.6</v>
      </c>
      <c r="AV2162" s="4" t="s">
        <v>49</v>
      </c>
      <c r="AX2162" s="87">
        <v>14</v>
      </c>
      <c r="AZ2162" s="100">
        <v>3</v>
      </c>
      <c r="BB2162" s="100" t="s">
        <v>48</v>
      </c>
      <c r="BD2162" s="4" t="s">
        <v>50</v>
      </c>
      <c r="BF2162" s="87" t="s">
        <v>48</v>
      </c>
      <c r="BH2162" s="142">
        <v>15</v>
      </c>
      <c r="BI2162" s="69"/>
      <c r="BJ2162" s="81" t="s">
        <v>48</v>
      </c>
      <c r="BL2162" s="4" t="s">
        <v>49</v>
      </c>
      <c r="BN2162" s="4" t="s">
        <v>49</v>
      </c>
      <c r="BP2162" s="4" t="s">
        <v>49</v>
      </c>
      <c r="BR2162" s="1" t="s">
        <v>49</v>
      </c>
      <c r="BT2162" s="148">
        <v>5</v>
      </c>
      <c r="BV2162" s="1" t="s">
        <v>50</v>
      </c>
      <c r="BX2162" s="148">
        <v>1.2</v>
      </c>
      <c r="BZ2162" s="148">
        <v>2.8</v>
      </c>
    </row>
    <row r="2163" spans="2:78" x14ac:dyDescent="0.25">
      <c r="B2163" s="8">
        <v>2162</v>
      </c>
      <c r="C2163" s="8">
        <v>15</v>
      </c>
      <c r="D2163" s="8">
        <v>12</v>
      </c>
      <c r="E2163" s="8">
        <v>2021</v>
      </c>
      <c r="F2163" s="24" t="str">
        <f t="shared" si="185"/>
        <v>15/Dec/2021</v>
      </c>
      <c r="G2163" s="9" t="s">
        <v>22</v>
      </c>
      <c r="H2163" s="10" t="str">
        <f t="shared" si="188"/>
        <v>Wed</v>
      </c>
      <c r="I2163" s="10">
        <f t="shared" si="187"/>
        <v>1081</v>
      </c>
      <c r="J2163" s="8">
        <f t="shared" si="189"/>
        <v>153</v>
      </c>
      <c r="K2163" s="1">
        <f t="shared" si="186"/>
        <v>36</v>
      </c>
      <c r="L2163" s="1">
        <f t="shared" si="190"/>
        <v>3</v>
      </c>
      <c r="N2163" s="1" t="s">
        <v>50</v>
      </c>
      <c r="P2163" s="4" t="s">
        <v>50</v>
      </c>
      <c r="R2163" s="4" t="s">
        <v>49</v>
      </c>
      <c r="T2163" s="4" t="s">
        <v>49</v>
      </c>
      <c r="V2163" s="17" t="s">
        <v>50</v>
      </c>
      <c r="W2163" s="17"/>
      <c r="X2163" s="59" t="s">
        <v>48</v>
      </c>
      <c r="Y2163" s="69"/>
      <c r="Z2163" s="100">
        <v>4</v>
      </c>
      <c r="AA2163" s="69"/>
      <c r="AB2163" s="59">
        <v>1.4</v>
      </c>
      <c r="AC2163" s="69"/>
      <c r="AD2163" s="100">
        <v>7</v>
      </c>
      <c r="AE2163" s="69"/>
      <c r="AF2163" s="59">
        <v>2.4</v>
      </c>
      <c r="AH2163" s="4" t="s">
        <v>49</v>
      </c>
      <c r="AJ2163" s="100" t="s">
        <v>48</v>
      </c>
      <c r="AL2163" s="4" t="s">
        <v>46</v>
      </c>
      <c r="AN2163" s="87" t="s">
        <v>48</v>
      </c>
      <c r="AP2163" s="100">
        <v>3.2</v>
      </c>
      <c r="AR2163" s="4" t="s">
        <v>49</v>
      </c>
      <c r="AT2163" s="100">
        <v>4.2</v>
      </c>
      <c r="AV2163" s="4" t="s">
        <v>49</v>
      </c>
      <c r="AX2163" s="87">
        <v>6</v>
      </c>
      <c r="AZ2163" s="100">
        <v>1.4</v>
      </c>
      <c r="BB2163" s="100" t="s">
        <v>48</v>
      </c>
      <c r="BD2163" s="4" t="s">
        <v>50</v>
      </c>
      <c r="BF2163" s="87" t="s">
        <v>48</v>
      </c>
      <c r="BH2163" s="142">
        <v>4.4000000000000004</v>
      </c>
      <c r="BI2163" s="69"/>
      <c r="BJ2163" s="81" t="s">
        <v>48</v>
      </c>
      <c r="BL2163" s="4" t="s">
        <v>49</v>
      </c>
      <c r="BN2163" s="4" t="s">
        <v>49</v>
      </c>
      <c r="BP2163" s="4" t="s">
        <v>49</v>
      </c>
      <c r="BR2163" s="1" t="s">
        <v>49</v>
      </c>
      <c r="BT2163" s="148">
        <v>3.6</v>
      </c>
      <c r="BV2163" s="1" t="s">
        <v>50</v>
      </c>
      <c r="BX2163" s="148">
        <v>1</v>
      </c>
      <c r="BZ2163" s="148">
        <v>1.6</v>
      </c>
    </row>
    <row r="2164" spans="2:78" x14ac:dyDescent="0.25">
      <c r="B2164" s="8">
        <v>2163</v>
      </c>
      <c r="C2164" s="8">
        <v>16</v>
      </c>
      <c r="D2164" s="8">
        <v>12</v>
      </c>
      <c r="E2164" s="8">
        <v>2021</v>
      </c>
      <c r="F2164" s="24" t="str">
        <f t="shared" si="185"/>
        <v>16/Dec/2021</v>
      </c>
      <c r="G2164" s="9" t="s">
        <v>21</v>
      </c>
      <c r="H2164" s="10" t="str">
        <f t="shared" si="188"/>
        <v>Thu</v>
      </c>
      <c r="I2164" s="10">
        <f t="shared" si="187"/>
        <v>1082</v>
      </c>
      <c r="J2164" s="8">
        <f t="shared" si="189"/>
        <v>153</v>
      </c>
      <c r="K2164" s="1">
        <f t="shared" si="186"/>
        <v>36</v>
      </c>
      <c r="L2164" s="1">
        <f t="shared" si="190"/>
        <v>3</v>
      </c>
      <c r="N2164" s="1" t="s">
        <v>50</v>
      </c>
      <c r="P2164" s="4" t="s">
        <v>50</v>
      </c>
      <c r="R2164" s="4" t="s">
        <v>49</v>
      </c>
      <c r="T2164" s="4" t="s">
        <v>49</v>
      </c>
      <c r="V2164" s="17" t="s">
        <v>50</v>
      </c>
      <c r="W2164" s="17"/>
      <c r="X2164" s="59" t="s">
        <v>48</v>
      </c>
      <c r="Y2164" s="69"/>
      <c r="Z2164" s="100">
        <v>8.8000000000000007</v>
      </c>
      <c r="AA2164" s="69"/>
      <c r="AB2164" s="59">
        <v>4</v>
      </c>
      <c r="AC2164" s="69"/>
      <c r="AD2164" s="100">
        <v>14</v>
      </c>
      <c r="AE2164" s="69"/>
      <c r="AF2164" s="59">
        <v>7</v>
      </c>
      <c r="AH2164" s="4" t="s">
        <v>49</v>
      </c>
      <c r="AJ2164" s="100" t="s">
        <v>48</v>
      </c>
      <c r="AL2164" s="4" t="s">
        <v>46</v>
      </c>
      <c r="AN2164" s="87" t="s">
        <v>48</v>
      </c>
      <c r="AP2164" s="100">
        <v>8.1999999999999993</v>
      </c>
      <c r="AR2164" s="4" t="s">
        <v>49</v>
      </c>
      <c r="AT2164" s="100">
        <v>10.199999999999999</v>
      </c>
      <c r="AV2164" s="4" t="s">
        <v>49</v>
      </c>
      <c r="AX2164" s="87">
        <v>15.6</v>
      </c>
      <c r="AZ2164" s="100">
        <v>7.2</v>
      </c>
      <c r="BB2164" s="100" t="s">
        <v>48</v>
      </c>
      <c r="BD2164" s="4" t="s">
        <v>50</v>
      </c>
      <c r="BF2164" s="87" t="s">
        <v>48</v>
      </c>
      <c r="BH2164" s="142">
        <v>14</v>
      </c>
      <c r="BI2164" s="69"/>
      <c r="BJ2164" s="81" t="s">
        <v>48</v>
      </c>
      <c r="BL2164" s="4" t="s">
        <v>49</v>
      </c>
      <c r="BN2164" s="4" t="s">
        <v>49</v>
      </c>
      <c r="BP2164" s="4" t="s">
        <v>49</v>
      </c>
      <c r="BR2164" s="1" t="s">
        <v>49</v>
      </c>
      <c r="BT2164" s="148">
        <v>6.2</v>
      </c>
      <c r="BV2164" s="1" t="s">
        <v>50</v>
      </c>
      <c r="BX2164" s="148">
        <v>4.8</v>
      </c>
      <c r="BZ2164" s="148">
        <v>8.1999999999999993</v>
      </c>
    </row>
    <row r="2165" spans="2:78" x14ac:dyDescent="0.25">
      <c r="B2165" s="8">
        <v>2164</v>
      </c>
      <c r="C2165" s="8">
        <v>16</v>
      </c>
      <c r="D2165" s="8">
        <v>12</v>
      </c>
      <c r="E2165" s="8">
        <v>2021</v>
      </c>
      <c r="F2165" s="24" t="str">
        <f t="shared" si="185"/>
        <v>16/Dec/2021</v>
      </c>
      <c r="G2165" s="9" t="s">
        <v>22</v>
      </c>
      <c r="H2165" s="10" t="str">
        <f t="shared" si="188"/>
        <v>Thu</v>
      </c>
      <c r="I2165" s="10">
        <f t="shared" si="187"/>
        <v>1082</v>
      </c>
      <c r="J2165" s="8">
        <f t="shared" si="189"/>
        <v>153</v>
      </c>
      <c r="K2165" s="1">
        <f t="shared" si="186"/>
        <v>36</v>
      </c>
      <c r="L2165" s="1">
        <f t="shared" si="190"/>
        <v>3</v>
      </c>
      <c r="N2165" s="1" t="s">
        <v>50</v>
      </c>
      <c r="P2165" s="4" t="s">
        <v>50</v>
      </c>
      <c r="R2165" s="4" t="s">
        <v>49</v>
      </c>
      <c r="T2165" s="4" t="s">
        <v>49</v>
      </c>
      <c r="V2165" s="17" t="s">
        <v>50</v>
      </c>
      <c r="W2165" s="17"/>
      <c r="X2165" s="59" t="s">
        <v>48</v>
      </c>
      <c r="Y2165" s="69"/>
      <c r="Z2165" s="100">
        <v>4</v>
      </c>
      <c r="AA2165" s="69"/>
      <c r="AB2165" s="59">
        <v>2</v>
      </c>
      <c r="AC2165" s="69"/>
      <c r="AD2165" s="100">
        <v>6.4</v>
      </c>
      <c r="AE2165" s="69"/>
      <c r="AF2165" s="59">
        <v>5</v>
      </c>
      <c r="AH2165" s="4" t="s">
        <v>49</v>
      </c>
      <c r="AJ2165" s="100" t="s">
        <v>48</v>
      </c>
      <c r="AL2165" s="4" t="s">
        <v>46</v>
      </c>
      <c r="AN2165" s="87" t="s">
        <v>48</v>
      </c>
      <c r="AP2165" s="100">
        <v>4.5999999999999996</v>
      </c>
      <c r="AR2165" s="4" t="s">
        <v>49</v>
      </c>
      <c r="AT2165" s="100">
        <v>4</v>
      </c>
      <c r="AV2165" s="4" t="s">
        <v>49</v>
      </c>
      <c r="AX2165" s="87">
        <v>7.8</v>
      </c>
      <c r="AZ2165" s="100">
        <v>3.4</v>
      </c>
      <c r="BB2165" s="100" t="s">
        <v>48</v>
      </c>
      <c r="BD2165" s="4" t="s">
        <v>50</v>
      </c>
      <c r="BF2165" s="87" t="s">
        <v>48</v>
      </c>
      <c r="BH2165" s="142">
        <v>7.2</v>
      </c>
      <c r="BI2165" s="69"/>
      <c r="BJ2165" s="81" t="s">
        <v>48</v>
      </c>
      <c r="BL2165" s="4" t="s">
        <v>49</v>
      </c>
      <c r="BN2165" s="4" t="s">
        <v>49</v>
      </c>
      <c r="BP2165" s="4" t="s">
        <v>49</v>
      </c>
      <c r="BR2165" s="1" t="s">
        <v>49</v>
      </c>
      <c r="BT2165" s="148">
        <v>3.2</v>
      </c>
      <c r="BV2165" s="1" t="s">
        <v>50</v>
      </c>
      <c r="BX2165" s="148">
        <v>0.8</v>
      </c>
      <c r="BZ2165" s="148">
        <v>2.6</v>
      </c>
    </row>
    <row r="2166" spans="2:78" x14ac:dyDescent="0.25">
      <c r="B2166" s="8">
        <v>2165</v>
      </c>
      <c r="C2166" s="8">
        <v>17</v>
      </c>
      <c r="D2166" s="8">
        <v>12</v>
      </c>
      <c r="E2166" s="8">
        <v>2021</v>
      </c>
      <c r="F2166" s="24" t="str">
        <f t="shared" si="185"/>
        <v>17/Dec/2021</v>
      </c>
      <c r="G2166" s="9" t="s">
        <v>21</v>
      </c>
      <c r="H2166" s="10" t="str">
        <f t="shared" si="188"/>
        <v>Fri</v>
      </c>
      <c r="I2166" s="10">
        <f t="shared" si="187"/>
        <v>1083</v>
      </c>
      <c r="J2166" s="8">
        <f t="shared" si="189"/>
        <v>153</v>
      </c>
      <c r="K2166" s="1">
        <f t="shared" si="186"/>
        <v>36</v>
      </c>
      <c r="L2166" s="1">
        <f t="shared" si="190"/>
        <v>3</v>
      </c>
      <c r="N2166" s="1" t="s">
        <v>50</v>
      </c>
      <c r="P2166" s="4" t="s">
        <v>50</v>
      </c>
      <c r="R2166" s="4" t="s">
        <v>49</v>
      </c>
      <c r="T2166" s="4" t="s">
        <v>49</v>
      </c>
      <c r="V2166" s="17" t="s">
        <v>50</v>
      </c>
      <c r="W2166" s="17"/>
      <c r="X2166" s="59" t="s">
        <v>48</v>
      </c>
      <c r="Y2166" s="69"/>
      <c r="Z2166" s="100">
        <v>8.6999999999999993</v>
      </c>
      <c r="AA2166" s="69"/>
      <c r="AB2166" s="59">
        <v>3.6</v>
      </c>
      <c r="AC2166" s="69"/>
      <c r="AD2166" s="100">
        <v>14.6</v>
      </c>
      <c r="AE2166" s="69"/>
      <c r="AF2166" s="59">
        <v>6.4</v>
      </c>
      <c r="AH2166" s="4" t="s">
        <v>49</v>
      </c>
      <c r="AJ2166" s="100" t="s">
        <v>48</v>
      </c>
      <c r="AL2166" s="4" t="s">
        <v>46</v>
      </c>
      <c r="AN2166" s="87" t="s">
        <v>48</v>
      </c>
      <c r="AP2166" s="100">
        <v>8</v>
      </c>
      <c r="AR2166" s="4" t="s">
        <v>49</v>
      </c>
      <c r="AT2166" s="100">
        <v>9.6999999999999993</v>
      </c>
      <c r="AV2166" s="4" t="s">
        <v>49</v>
      </c>
      <c r="AX2166" s="87">
        <v>13.9</v>
      </c>
      <c r="AZ2166" s="100">
        <v>6.4</v>
      </c>
      <c r="BB2166" s="100" t="s">
        <v>48</v>
      </c>
      <c r="BD2166" s="4" t="s">
        <v>50</v>
      </c>
      <c r="BF2166" s="87" t="s">
        <v>48</v>
      </c>
      <c r="BH2166" s="142">
        <v>14.2</v>
      </c>
      <c r="BI2166" s="69"/>
      <c r="BJ2166" s="81" t="s">
        <v>48</v>
      </c>
      <c r="BL2166" s="4" t="s">
        <v>49</v>
      </c>
      <c r="BN2166" s="4" t="s">
        <v>49</v>
      </c>
      <c r="BP2166" s="4" t="s">
        <v>49</v>
      </c>
      <c r="BR2166" s="1" t="s">
        <v>49</v>
      </c>
      <c r="BT2166" s="148">
        <v>5.8</v>
      </c>
      <c r="BV2166" s="1" t="s">
        <v>50</v>
      </c>
      <c r="BX2166" s="148">
        <v>1.5</v>
      </c>
      <c r="BZ2166" s="148">
        <v>5.3</v>
      </c>
    </row>
    <row r="2167" spans="2:78" x14ac:dyDescent="0.25">
      <c r="B2167" s="8">
        <v>2166</v>
      </c>
      <c r="C2167" s="8">
        <v>17</v>
      </c>
      <c r="D2167" s="8">
        <v>12</v>
      </c>
      <c r="E2167" s="8">
        <v>2021</v>
      </c>
      <c r="F2167" s="24" t="str">
        <f t="shared" si="185"/>
        <v>17/Dec/2021</v>
      </c>
      <c r="G2167" s="9" t="s">
        <v>22</v>
      </c>
      <c r="H2167" s="10" t="str">
        <f t="shared" si="188"/>
        <v>Fri</v>
      </c>
      <c r="I2167" s="10">
        <f t="shared" si="187"/>
        <v>1083</v>
      </c>
      <c r="J2167" s="8">
        <f t="shared" si="189"/>
        <v>153</v>
      </c>
      <c r="K2167" s="1">
        <f t="shared" si="186"/>
        <v>36</v>
      </c>
      <c r="L2167" s="1">
        <f t="shared" si="190"/>
        <v>3</v>
      </c>
      <c r="N2167" s="1" t="s">
        <v>50</v>
      </c>
      <c r="P2167" s="4" t="s">
        <v>50</v>
      </c>
      <c r="R2167" s="4" t="s">
        <v>49</v>
      </c>
      <c r="T2167" s="4" t="s">
        <v>49</v>
      </c>
      <c r="V2167" s="17" t="s">
        <v>50</v>
      </c>
      <c r="W2167" s="17"/>
      <c r="X2167" s="59" t="s">
        <v>48</v>
      </c>
      <c r="Y2167" s="69"/>
      <c r="Z2167" s="100">
        <v>4.5</v>
      </c>
      <c r="AA2167" s="69"/>
      <c r="AB2167" s="59">
        <v>1.4</v>
      </c>
      <c r="AC2167" s="69"/>
      <c r="AD2167" s="100">
        <v>6.4</v>
      </c>
      <c r="AE2167" s="69"/>
      <c r="AF2167" s="59">
        <v>3.9</v>
      </c>
      <c r="AH2167" s="4" t="s">
        <v>49</v>
      </c>
      <c r="AJ2167" s="100" t="s">
        <v>48</v>
      </c>
      <c r="AL2167" s="4" t="s">
        <v>46</v>
      </c>
      <c r="AN2167" s="87" t="s">
        <v>48</v>
      </c>
      <c r="AP2167" s="100">
        <v>3.4</v>
      </c>
      <c r="AR2167" s="4" t="s">
        <v>49</v>
      </c>
      <c r="AT2167" s="100">
        <v>3.6</v>
      </c>
      <c r="AV2167" s="4" t="s">
        <v>49</v>
      </c>
      <c r="AX2167" s="87">
        <v>6.3</v>
      </c>
      <c r="AZ2167" s="100">
        <v>3.4</v>
      </c>
      <c r="BB2167" s="100" t="s">
        <v>48</v>
      </c>
      <c r="BD2167" s="4" t="s">
        <v>50</v>
      </c>
      <c r="BF2167" s="87" t="s">
        <v>48</v>
      </c>
      <c r="BH2167" s="142">
        <v>7.8</v>
      </c>
      <c r="BI2167" s="69"/>
      <c r="BJ2167" s="81" t="s">
        <v>48</v>
      </c>
      <c r="BL2167" s="4" t="s">
        <v>49</v>
      </c>
      <c r="BN2167" s="4" t="s">
        <v>49</v>
      </c>
      <c r="BP2167" s="4" t="s">
        <v>49</v>
      </c>
      <c r="BR2167" s="1" t="s">
        <v>49</v>
      </c>
      <c r="BT2167" s="148">
        <v>3.6</v>
      </c>
      <c r="BV2167" s="1" t="s">
        <v>50</v>
      </c>
      <c r="BX2167" s="148">
        <v>0.7</v>
      </c>
      <c r="BZ2167" s="148">
        <v>2.6</v>
      </c>
    </row>
    <row r="2168" spans="2:78" x14ac:dyDescent="0.25">
      <c r="B2168" s="8">
        <v>2167</v>
      </c>
      <c r="C2168" s="8">
        <v>18</v>
      </c>
      <c r="D2168" s="8">
        <v>12</v>
      </c>
      <c r="E2168" s="8">
        <v>2021</v>
      </c>
      <c r="F2168" s="24" t="str">
        <f t="shared" si="185"/>
        <v>18/Dec/2021</v>
      </c>
      <c r="G2168" s="9" t="s">
        <v>21</v>
      </c>
      <c r="H2168" s="10" t="str">
        <f t="shared" si="188"/>
        <v>Sat</v>
      </c>
      <c r="I2168" s="10">
        <f t="shared" si="187"/>
        <v>1084</v>
      </c>
      <c r="J2168" s="8">
        <f t="shared" si="189"/>
        <v>153</v>
      </c>
      <c r="K2168" s="1">
        <f t="shared" si="186"/>
        <v>36</v>
      </c>
      <c r="L2168" s="1">
        <f t="shared" si="190"/>
        <v>3</v>
      </c>
      <c r="N2168" s="1" t="s">
        <v>50</v>
      </c>
      <c r="P2168" s="4" t="s">
        <v>50</v>
      </c>
      <c r="R2168" s="4" t="s">
        <v>49</v>
      </c>
      <c r="T2168" s="4" t="s">
        <v>49</v>
      </c>
      <c r="V2168" s="17" t="s">
        <v>50</v>
      </c>
      <c r="W2168" s="17"/>
      <c r="X2168" s="59" t="s">
        <v>48</v>
      </c>
      <c r="Y2168" s="69"/>
      <c r="Z2168" s="100">
        <v>9.4</v>
      </c>
      <c r="AA2168" s="69"/>
      <c r="AB2168" s="59">
        <v>3</v>
      </c>
      <c r="AC2168" s="69"/>
      <c r="AD2168" s="100">
        <v>12</v>
      </c>
      <c r="AE2168" s="69"/>
      <c r="AF2168" s="59">
        <v>6.2</v>
      </c>
      <c r="AH2168" s="4" t="s">
        <v>49</v>
      </c>
      <c r="AJ2168" s="100" t="s">
        <v>48</v>
      </c>
      <c r="AL2168" s="4" t="s">
        <v>46</v>
      </c>
      <c r="AN2168" s="87" t="s">
        <v>48</v>
      </c>
      <c r="AP2168" s="100">
        <v>8.8000000000000007</v>
      </c>
      <c r="AR2168" s="4" t="s">
        <v>49</v>
      </c>
      <c r="AT2168" s="100">
        <v>10</v>
      </c>
      <c r="AV2168" s="4" t="s">
        <v>49</v>
      </c>
      <c r="AX2168" s="87">
        <v>14.4</v>
      </c>
      <c r="AZ2168" s="100">
        <v>6.6</v>
      </c>
      <c r="BB2168" s="100" t="s">
        <v>48</v>
      </c>
      <c r="BD2168" s="4" t="s">
        <v>50</v>
      </c>
      <c r="BF2168" s="87" t="s">
        <v>48</v>
      </c>
      <c r="BH2168" s="142">
        <v>15.6</v>
      </c>
      <c r="BI2168" s="69"/>
      <c r="BJ2168" s="81" t="s">
        <v>48</v>
      </c>
      <c r="BL2168" s="4" t="s">
        <v>49</v>
      </c>
      <c r="BN2168" s="4" t="s">
        <v>49</v>
      </c>
      <c r="BP2168" s="4" t="s">
        <v>49</v>
      </c>
      <c r="BR2168" s="1" t="s">
        <v>49</v>
      </c>
      <c r="BT2168" s="148">
        <v>7.2</v>
      </c>
      <c r="BV2168" s="1" t="s">
        <v>50</v>
      </c>
      <c r="BX2168" s="148">
        <v>3.2</v>
      </c>
      <c r="BZ2168" s="148">
        <v>5.2</v>
      </c>
    </row>
    <row r="2169" spans="2:78" x14ac:dyDescent="0.25">
      <c r="B2169" s="8">
        <v>2168</v>
      </c>
      <c r="C2169" s="8">
        <v>18</v>
      </c>
      <c r="D2169" s="8">
        <v>12</v>
      </c>
      <c r="E2169" s="8">
        <v>2021</v>
      </c>
      <c r="F2169" s="24" t="str">
        <f t="shared" si="185"/>
        <v>18/Dec/2021</v>
      </c>
      <c r="G2169" s="9" t="s">
        <v>22</v>
      </c>
      <c r="H2169" s="10" t="str">
        <f t="shared" si="188"/>
        <v>Sat</v>
      </c>
      <c r="I2169" s="10">
        <f t="shared" si="187"/>
        <v>1084</v>
      </c>
      <c r="J2169" s="8">
        <f t="shared" si="189"/>
        <v>153</v>
      </c>
      <c r="K2169" s="1">
        <f t="shared" si="186"/>
        <v>36</v>
      </c>
      <c r="L2169" s="1">
        <f t="shared" si="190"/>
        <v>3</v>
      </c>
      <c r="N2169" s="1" t="s">
        <v>50</v>
      </c>
      <c r="P2169" s="4" t="s">
        <v>50</v>
      </c>
      <c r="R2169" s="4" t="s">
        <v>49</v>
      </c>
      <c r="T2169" s="4" t="s">
        <v>49</v>
      </c>
      <c r="V2169" s="17" t="s">
        <v>50</v>
      </c>
      <c r="W2169" s="17"/>
      <c r="X2169" s="59" t="s">
        <v>48</v>
      </c>
      <c r="Y2169" s="69"/>
      <c r="Z2169" s="100">
        <v>2.8</v>
      </c>
      <c r="AA2169" s="69"/>
      <c r="AB2169" s="59">
        <v>4.2</v>
      </c>
      <c r="AC2169" s="69"/>
      <c r="AD2169" s="100">
        <v>6.2</v>
      </c>
      <c r="AE2169" s="69"/>
      <c r="AF2169" s="59">
        <v>2.8</v>
      </c>
      <c r="AH2169" s="4" t="s">
        <v>49</v>
      </c>
      <c r="AJ2169" s="100" t="s">
        <v>48</v>
      </c>
      <c r="AL2169" s="4" t="s">
        <v>46</v>
      </c>
      <c r="AN2169" s="87" t="s">
        <v>48</v>
      </c>
      <c r="AP2169" s="100">
        <v>1.2</v>
      </c>
      <c r="AR2169" s="4" t="s">
        <v>49</v>
      </c>
      <c r="AT2169" s="100">
        <v>2.6</v>
      </c>
      <c r="AV2169" s="4" t="s">
        <v>49</v>
      </c>
      <c r="AX2169" s="87">
        <v>6</v>
      </c>
      <c r="AZ2169" s="100">
        <v>2.4</v>
      </c>
      <c r="BB2169" s="100" t="s">
        <v>48</v>
      </c>
      <c r="BD2169" s="4" t="s">
        <v>50</v>
      </c>
      <c r="BF2169" s="87" t="s">
        <v>48</v>
      </c>
      <c r="BH2169" s="142">
        <v>5.7</v>
      </c>
      <c r="BI2169" s="69"/>
      <c r="BJ2169" s="81" t="s">
        <v>48</v>
      </c>
      <c r="BL2169" s="4" t="s">
        <v>49</v>
      </c>
      <c r="BN2169" s="4" t="s">
        <v>49</v>
      </c>
      <c r="BP2169" s="4" t="s">
        <v>49</v>
      </c>
      <c r="BR2169" s="1" t="s">
        <v>49</v>
      </c>
      <c r="BT2169" s="148">
        <v>1.6</v>
      </c>
      <c r="BV2169" s="1" t="s">
        <v>50</v>
      </c>
      <c r="BX2169" s="148">
        <v>0.5</v>
      </c>
      <c r="BZ2169" s="148">
        <v>2.2000000000000002</v>
      </c>
    </row>
    <row r="2170" spans="2:78" x14ac:dyDescent="0.25">
      <c r="B2170" s="8">
        <v>2169</v>
      </c>
      <c r="C2170" s="8">
        <v>19</v>
      </c>
      <c r="D2170" s="8">
        <v>12</v>
      </c>
      <c r="E2170" s="8">
        <v>2021</v>
      </c>
      <c r="F2170" s="24" t="str">
        <f t="shared" si="185"/>
        <v>19/Dec/2021</v>
      </c>
      <c r="G2170" s="9" t="s">
        <v>21</v>
      </c>
      <c r="H2170" s="10" t="str">
        <f t="shared" si="188"/>
        <v>Sun</v>
      </c>
      <c r="I2170" s="10">
        <f t="shared" si="187"/>
        <v>1085</v>
      </c>
      <c r="J2170" s="8">
        <f t="shared" si="189"/>
        <v>153</v>
      </c>
      <c r="K2170" s="1">
        <f t="shared" si="186"/>
        <v>36</v>
      </c>
      <c r="L2170" s="1">
        <f t="shared" si="190"/>
        <v>3</v>
      </c>
      <c r="N2170" s="1" t="s">
        <v>50</v>
      </c>
      <c r="P2170" s="4" t="s">
        <v>50</v>
      </c>
      <c r="R2170" s="4" t="s">
        <v>49</v>
      </c>
      <c r="T2170" s="4" t="s">
        <v>49</v>
      </c>
      <c r="V2170" s="17" t="s">
        <v>50</v>
      </c>
      <c r="W2170" s="17"/>
      <c r="X2170" s="59" t="s">
        <v>48</v>
      </c>
      <c r="Y2170" s="69"/>
      <c r="Z2170" s="100">
        <v>8.8000000000000007</v>
      </c>
      <c r="AA2170" s="69"/>
      <c r="AB2170" s="59">
        <v>3.6</v>
      </c>
      <c r="AC2170" s="69"/>
      <c r="AD2170" s="100">
        <v>15.6</v>
      </c>
      <c r="AE2170" s="69"/>
      <c r="AF2170" s="59">
        <v>5.4</v>
      </c>
      <c r="AH2170" s="4" t="s">
        <v>49</v>
      </c>
      <c r="AJ2170" s="100" t="s">
        <v>48</v>
      </c>
      <c r="AL2170" s="4" t="s">
        <v>46</v>
      </c>
      <c r="AN2170" s="87" t="s">
        <v>48</v>
      </c>
      <c r="AP2170" s="100">
        <v>7.2</v>
      </c>
      <c r="AR2170" s="4" t="s">
        <v>49</v>
      </c>
      <c r="AT2170" s="100" t="s">
        <v>48</v>
      </c>
      <c r="AV2170" s="4" t="s">
        <v>49</v>
      </c>
      <c r="AX2170" s="87">
        <v>14.2</v>
      </c>
      <c r="AZ2170" s="100">
        <v>7.4</v>
      </c>
      <c r="BB2170" s="100" t="s">
        <v>48</v>
      </c>
      <c r="BD2170" s="4" t="s">
        <v>50</v>
      </c>
      <c r="BF2170" s="87" t="s">
        <v>48</v>
      </c>
      <c r="BH2170" s="142">
        <v>18</v>
      </c>
      <c r="BI2170" s="69"/>
      <c r="BJ2170" s="81" t="s">
        <v>48</v>
      </c>
      <c r="BL2170" s="4" t="s">
        <v>49</v>
      </c>
      <c r="BN2170" s="4" t="s">
        <v>49</v>
      </c>
      <c r="BP2170" s="4" t="s">
        <v>49</v>
      </c>
      <c r="BR2170" s="1" t="s">
        <v>49</v>
      </c>
      <c r="BT2170" s="148">
        <v>7.2</v>
      </c>
      <c r="BV2170" s="1" t="s">
        <v>50</v>
      </c>
      <c r="BX2170" s="148">
        <v>1.8</v>
      </c>
      <c r="BZ2170" s="148">
        <v>6.6</v>
      </c>
    </row>
    <row r="2171" spans="2:78" x14ac:dyDescent="0.25">
      <c r="B2171" s="8">
        <v>2170</v>
      </c>
      <c r="C2171" s="8">
        <v>19</v>
      </c>
      <c r="D2171" s="8">
        <v>12</v>
      </c>
      <c r="E2171" s="8">
        <v>2021</v>
      </c>
      <c r="F2171" s="24" t="str">
        <f t="shared" si="185"/>
        <v>19/Dec/2021</v>
      </c>
      <c r="G2171" s="9" t="s">
        <v>22</v>
      </c>
      <c r="H2171" s="10" t="str">
        <f t="shared" si="188"/>
        <v>Sun</v>
      </c>
      <c r="I2171" s="10">
        <f t="shared" si="187"/>
        <v>1085</v>
      </c>
      <c r="J2171" s="8">
        <f t="shared" si="189"/>
        <v>153</v>
      </c>
      <c r="K2171" s="1">
        <f t="shared" si="186"/>
        <v>36</v>
      </c>
      <c r="L2171" s="1">
        <f t="shared" si="190"/>
        <v>3</v>
      </c>
      <c r="N2171" s="1" t="s">
        <v>50</v>
      </c>
      <c r="P2171" s="4" t="s">
        <v>50</v>
      </c>
      <c r="R2171" s="4" t="s">
        <v>49</v>
      </c>
      <c r="T2171" s="4" t="s">
        <v>49</v>
      </c>
      <c r="V2171" s="17" t="s">
        <v>50</v>
      </c>
      <c r="W2171" s="17"/>
      <c r="X2171" s="59" t="s">
        <v>48</v>
      </c>
      <c r="Y2171" s="69"/>
      <c r="Z2171" s="100">
        <v>2.8</v>
      </c>
      <c r="AA2171" s="69"/>
      <c r="AB2171" s="59">
        <v>1.2</v>
      </c>
      <c r="AC2171" s="69"/>
      <c r="AD2171" s="100">
        <v>3.8</v>
      </c>
      <c r="AE2171" s="69"/>
      <c r="AF2171" s="59">
        <v>2.8</v>
      </c>
      <c r="AH2171" s="4" t="s">
        <v>49</v>
      </c>
      <c r="AJ2171" s="100" t="s">
        <v>48</v>
      </c>
      <c r="AL2171" s="4" t="s">
        <v>46</v>
      </c>
      <c r="AN2171" s="87" t="s">
        <v>48</v>
      </c>
      <c r="AP2171" s="100">
        <v>4</v>
      </c>
      <c r="AR2171" s="4" t="s">
        <v>49</v>
      </c>
      <c r="AT2171" s="100" t="s">
        <v>48</v>
      </c>
      <c r="AV2171" s="4" t="s">
        <v>49</v>
      </c>
      <c r="AX2171" s="87">
        <v>5.4</v>
      </c>
      <c r="AZ2171" s="100">
        <v>2.4</v>
      </c>
      <c r="BB2171" s="100" t="s">
        <v>48</v>
      </c>
      <c r="BD2171" s="4" t="s">
        <v>50</v>
      </c>
      <c r="BF2171" s="87" t="s">
        <v>48</v>
      </c>
      <c r="BH2171" s="142">
        <v>5.6</v>
      </c>
      <c r="BI2171" s="69"/>
      <c r="BJ2171" s="81" t="s">
        <v>48</v>
      </c>
      <c r="BL2171" s="4" t="s">
        <v>49</v>
      </c>
      <c r="BN2171" s="4" t="s">
        <v>49</v>
      </c>
      <c r="BP2171" s="4" t="s">
        <v>49</v>
      </c>
      <c r="BR2171" s="1" t="s">
        <v>49</v>
      </c>
      <c r="BT2171" s="148">
        <v>2.6</v>
      </c>
      <c r="BV2171" s="1" t="s">
        <v>50</v>
      </c>
      <c r="BX2171" s="148">
        <v>1.8</v>
      </c>
      <c r="BZ2171" s="148">
        <v>1.8</v>
      </c>
    </row>
    <row r="2172" spans="2:78" x14ac:dyDescent="0.25">
      <c r="B2172" s="8">
        <v>2171</v>
      </c>
      <c r="C2172" s="8">
        <v>20</v>
      </c>
      <c r="D2172" s="8">
        <v>12</v>
      </c>
      <c r="E2172" s="8">
        <v>2021</v>
      </c>
      <c r="F2172" s="24" t="str">
        <f t="shared" si="185"/>
        <v>20/Dec/2021</v>
      </c>
      <c r="G2172" s="9" t="s">
        <v>21</v>
      </c>
      <c r="H2172" s="10" t="str">
        <f t="shared" si="188"/>
        <v>Mon</v>
      </c>
      <c r="I2172" s="10">
        <f t="shared" si="187"/>
        <v>1086</v>
      </c>
      <c r="J2172" s="8">
        <f t="shared" si="189"/>
        <v>154</v>
      </c>
      <c r="K2172" s="1">
        <f t="shared" si="186"/>
        <v>36</v>
      </c>
      <c r="L2172" s="1">
        <f t="shared" si="190"/>
        <v>3</v>
      </c>
      <c r="N2172" s="1" t="s">
        <v>50</v>
      </c>
      <c r="P2172" s="4" t="s">
        <v>50</v>
      </c>
      <c r="R2172" s="4" t="s">
        <v>49</v>
      </c>
      <c r="T2172" s="4" t="s">
        <v>49</v>
      </c>
      <c r="V2172" s="17" t="s">
        <v>50</v>
      </c>
      <c r="W2172" s="17"/>
      <c r="X2172" s="59" t="s">
        <v>48</v>
      </c>
      <c r="Y2172" s="69"/>
      <c r="Z2172" s="100">
        <v>7</v>
      </c>
      <c r="AA2172" s="69"/>
      <c r="AB2172" s="59">
        <v>3.2</v>
      </c>
      <c r="AC2172" s="69"/>
      <c r="AD2172" s="100">
        <v>11</v>
      </c>
      <c r="AE2172" s="69"/>
      <c r="AF2172" s="59">
        <v>3.4</v>
      </c>
      <c r="AH2172" s="4" t="s">
        <v>49</v>
      </c>
      <c r="AJ2172" s="100" t="s">
        <v>48</v>
      </c>
      <c r="AL2172" s="4" t="s">
        <v>46</v>
      </c>
      <c r="AN2172" s="87" t="s">
        <v>48</v>
      </c>
      <c r="AP2172" s="100">
        <v>7.4</v>
      </c>
      <c r="AR2172" s="4" t="s">
        <v>49</v>
      </c>
      <c r="AT2172" s="100" t="s">
        <v>48</v>
      </c>
      <c r="AV2172" s="4" t="s">
        <v>49</v>
      </c>
      <c r="AX2172" s="87">
        <v>9.6</v>
      </c>
      <c r="AZ2172" s="100">
        <v>6.2</v>
      </c>
      <c r="BB2172" s="100" t="s">
        <v>48</v>
      </c>
      <c r="BD2172" s="4" t="s">
        <v>50</v>
      </c>
      <c r="BF2172" s="87" t="s">
        <v>48</v>
      </c>
      <c r="BH2172" s="142">
        <v>16</v>
      </c>
      <c r="BI2172" s="69"/>
      <c r="BJ2172" s="81" t="s">
        <v>48</v>
      </c>
      <c r="BL2172" s="4" t="s">
        <v>49</v>
      </c>
      <c r="BN2172" s="4" t="s">
        <v>49</v>
      </c>
      <c r="BP2172" s="4" t="s">
        <v>49</v>
      </c>
      <c r="BR2172" s="1" t="s">
        <v>49</v>
      </c>
      <c r="BT2172" s="148">
        <v>7.6</v>
      </c>
      <c r="BV2172" s="1" t="s">
        <v>50</v>
      </c>
      <c r="BX2172" s="148">
        <v>2.4</v>
      </c>
      <c r="BZ2172" s="148">
        <v>4.4000000000000004</v>
      </c>
    </row>
    <row r="2173" spans="2:78" x14ac:dyDescent="0.25">
      <c r="B2173" s="8">
        <v>2172</v>
      </c>
      <c r="C2173" s="8">
        <v>20</v>
      </c>
      <c r="D2173" s="8">
        <v>12</v>
      </c>
      <c r="E2173" s="8">
        <v>2021</v>
      </c>
      <c r="F2173" s="24" t="str">
        <f t="shared" si="185"/>
        <v>20/Dec/2021</v>
      </c>
      <c r="G2173" s="9" t="s">
        <v>22</v>
      </c>
      <c r="H2173" s="10" t="str">
        <f t="shared" si="188"/>
        <v>Mon</v>
      </c>
      <c r="I2173" s="10">
        <f t="shared" si="187"/>
        <v>1086</v>
      </c>
      <c r="J2173" s="8">
        <f t="shared" si="189"/>
        <v>154</v>
      </c>
      <c r="K2173" s="1">
        <f t="shared" si="186"/>
        <v>36</v>
      </c>
      <c r="L2173" s="1">
        <f t="shared" si="190"/>
        <v>3</v>
      </c>
      <c r="N2173" s="1" t="s">
        <v>50</v>
      </c>
      <c r="P2173" s="4" t="s">
        <v>50</v>
      </c>
      <c r="R2173" s="4" t="s">
        <v>49</v>
      </c>
      <c r="T2173" s="4" t="s">
        <v>49</v>
      </c>
      <c r="V2173" s="17" t="s">
        <v>50</v>
      </c>
      <c r="W2173" s="17"/>
      <c r="X2173" s="59" t="s">
        <v>48</v>
      </c>
      <c r="Y2173" s="69"/>
      <c r="Z2173" s="100">
        <v>5.4</v>
      </c>
      <c r="AA2173" s="69"/>
      <c r="AB2173" s="59">
        <v>1.4</v>
      </c>
      <c r="AC2173" s="69"/>
      <c r="AD2173" s="100">
        <v>8</v>
      </c>
      <c r="AE2173" s="69"/>
      <c r="AF2173" s="59">
        <v>3.6</v>
      </c>
      <c r="AH2173" s="4" t="s">
        <v>49</v>
      </c>
      <c r="AJ2173" s="100" t="s">
        <v>48</v>
      </c>
      <c r="AL2173" s="4" t="s">
        <v>46</v>
      </c>
      <c r="AN2173" s="87" t="s">
        <v>48</v>
      </c>
      <c r="AP2173" s="100">
        <v>5</v>
      </c>
      <c r="AR2173" s="4" t="s">
        <v>49</v>
      </c>
      <c r="AT2173" s="100" t="s">
        <v>48</v>
      </c>
      <c r="AV2173" s="4" t="s">
        <v>49</v>
      </c>
      <c r="AX2173" s="87">
        <v>12</v>
      </c>
      <c r="AZ2173" s="100">
        <v>3.8</v>
      </c>
      <c r="BB2173" s="100" t="s">
        <v>48</v>
      </c>
      <c r="BD2173" s="4" t="s">
        <v>50</v>
      </c>
      <c r="BF2173" s="87" t="s">
        <v>48</v>
      </c>
      <c r="BH2173" s="142">
        <v>8.1999999999999993</v>
      </c>
      <c r="BI2173" s="69"/>
      <c r="BJ2173" s="81" t="s">
        <v>48</v>
      </c>
      <c r="BL2173" s="4" t="s">
        <v>49</v>
      </c>
      <c r="BN2173" s="4" t="s">
        <v>49</v>
      </c>
      <c r="BP2173" s="4" t="s">
        <v>49</v>
      </c>
      <c r="BR2173" s="1" t="s">
        <v>49</v>
      </c>
      <c r="BT2173" s="148">
        <v>2.2000000000000002</v>
      </c>
      <c r="BV2173" s="1" t="s">
        <v>50</v>
      </c>
      <c r="BX2173" s="148">
        <v>1.6</v>
      </c>
      <c r="BZ2173" s="148">
        <v>2.8</v>
      </c>
    </row>
    <row r="2174" spans="2:78" x14ac:dyDescent="0.25">
      <c r="B2174" s="8">
        <v>2173</v>
      </c>
      <c r="C2174" s="8">
        <v>21</v>
      </c>
      <c r="D2174" s="8">
        <v>12</v>
      </c>
      <c r="E2174" s="8">
        <v>2021</v>
      </c>
      <c r="F2174" s="24" t="str">
        <f t="shared" si="185"/>
        <v>21/Dec/2021</v>
      </c>
      <c r="G2174" s="9" t="s">
        <v>21</v>
      </c>
      <c r="H2174" s="10" t="str">
        <f t="shared" si="188"/>
        <v>Tue</v>
      </c>
      <c r="I2174" s="10">
        <f t="shared" si="187"/>
        <v>1087</v>
      </c>
      <c r="J2174" s="8">
        <f t="shared" si="189"/>
        <v>154</v>
      </c>
      <c r="K2174" s="1">
        <f t="shared" si="186"/>
        <v>36</v>
      </c>
      <c r="L2174" s="1">
        <f t="shared" si="190"/>
        <v>3</v>
      </c>
      <c r="N2174" s="1" t="s">
        <v>50</v>
      </c>
      <c r="P2174" s="4" t="s">
        <v>50</v>
      </c>
      <c r="R2174" s="4" t="s">
        <v>49</v>
      </c>
      <c r="T2174" s="4" t="s">
        <v>49</v>
      </c>
      <c r="V2174" s="17" t="s">
        <v>50</v>
      </c>
      <c r="W2174" s="17"/>
      <c r="X2174" s="59" t="s">
        <v>48</v>
      </c>
      <c r="Y2174" s="69"/>
      <c r="Z2174" s="100">
        <v>8.8000000000000007</v>
      </c>
      <c r="AA2174" s="69"/>
      <c r="AB2174" s="59">
        <v>3</v>
      </c>
      <c r="AC2174" s="69"/>
      <c r="AD2174" s="100">
        <v>13</v>
      </c>
      <c r="AE2174" s="69"/>
      <c r="AF2174" s="59">
        <v>6.2</v>
      </c>
      <c r="AH2174" s="4" t="s">
        <v>49</v>
      </c>
      <c r="AJ2174" s="100" t="s">
        <v>48</v>
      </c>
      <c r="AL2174" s="4" t="s">
        <v>46</v>
      </c>
      <c r="AN2174" s="87" t="s">
        <v>48</v>
      </c>
      <c r="AP2174" s="100">
        <v>7.6</v>
      </c>
      <c r="AR2174" s="4" t="s">
        <v>49</v>
      </c>
      <c r="AT2174" s="100" t="s">
        <v>48</v>
      </c>
      <c r="AV2174" s="4" t="s">
        <v>49</v>
      </c>
      <c r="AX2174" s="87">
        <v>12</v>
      </c>
      <c r="AZ2174" s="100">
        <v>6.2</v>
      </c>
      <c r="BB2174" s="100" t="s">
        <v>48</v>
      </c>
      <c r="BD2174" s="4" t="s">
        <v>50</v>
      </c>
      <c r="BF2174" s="87" t="s">
        <v>48</v>
      </c>
      <c r="BH2174" s="142">
        <v>13</v>
      </c>
      <c r="BI2174" s="69"/>
      <c r="BJ2174" s="81" t="s">
        <v>48</v>
      </c>
      <c r="BL2174" s="4" t="s">
        <v>49</v>
      </c>
      <c r="BN2174" s="4" t="s">
        <v>49</v>
      </c>
      <c r="BP2174" s="4" t="s">
        <v>49</v>
      </c>
      <c r="BR2174" s="1" t="s">
        <v>49</v>
      </c>
      <c r="BT2174" s="148">
        <v>6</v>
      </c>
      <c r="BV2174" s="1" t="s">
        <v>50</v>
      </c>
      <c r="BX2174" s="148">
        <v>2.8</v>
      </c>
      <c r="BZ2174" s="148">
        <v>5.2</v>
      </c>
    </row>
    <row r="2175" spans="2:78" x14ac:dyDescent="0.25">
      <c r="B2175" s="8">
        <v>2174</v>
      </c>
      <c r="C2175" s="8">
        <v>21</v>
      </c>
      <c r="D2175" s="8">
        <v>12</v>
      </c>
      <c r="E2175" s="8">
        <v>2021</v>
      </c>
      <c r="F2175" s="24" t="str">
        <f t="shared" si="185"/>
        <v>21/Dec/2021</v>
      </c>
      <c r="G2175" s="9" t="s">
        <v>22</v>
      </c>
      <c r="H2175" s="10" t="str">
        <f t="shared" si="188"/>
        <v>Tue</v>
      </c>
      <c r="I2175" s="10">
        <f t="shared" si="187"/>
        <v>1087</v>
      </c>
      <c r="J2175" s="8">
        <f t="shared" si="189"/>
        <v>154</v>
      </c>
      <c r="K2175" s="1">
        <f t="shared" si="186"/>
        <v>36</v>
      </c>
      <c r="L2175" s="1">
        <f t="shared" si="190"/>
        <v>3</v>
      </c>
      <c r="N2175" s="1" t="s">
        <v>50</v>
      </c>
      <c r="P2175" s="4" t="s">
        <v>50</v>
      </c>
      <c r="R2175" s="4" t="s">
        <v>49</v>
      </c>
      <c r="T2175" s="4" t="s">
        <v>49</v>
      </c>
      <c r="V2175" s="17" t="s">
        <v>50</v>
      </c>
      <c r="W2175" s="17"/>
      <c r="X2175" s="59" t="s">
        <v>48</v>
      </c>
      <c r="Y2175" s="69"/>
      <c r="Z2175" s="100">
        <v>3.6</v>
      </c>
      <c r="AA2175" s="69"/>
      <c r="AB2175" s="59">
        <v>1.4</v>
      </c>
      <c r="AC2175" s="69"/>
      <c r="AD2175" s="100">
        <v>5.2</v>
      </c>
      <c r="AE2175" s="69"/>
      <c r="AF2175" s="59">
        <v>3.6</v>
      </c>
      <c r="AH2175" s="4" t="s">
        <v>49</v>
      </c>
      <c r="AJ2175" s="100" t="s">
        <v>48</v>
      </c>
      <c r="AL2175" s="4" t="s">
        <v>46</v>
      </c>
      <c r="AN2175" s="87" t="s">
        <v>48</v>
      </c>
      <c r="AP2175" s="100">
        <v>4.4000000000000004</v>
      </c>
      <c r="AR2175" s="4" t="s">
        <v>49</v>
      </c>
      <c r="AT2175" s="100" t="s">
        <v>48</v>
      </c>
      <c r="AV2175" s="4" t="s">
        <v>49</v>
      </c>
      <c r="AX2175" s="87">
        <v>6.8</v>
      </c>
      <c r="AZ2175" s="100">
        <v>3</v>
      </c>
      <c r="BB2175" s="100" t="s">
        <v>48</v>
      </c>
      <c r="BD2175" s="4" t="s">
        <v>50</v>
      </c>
      <c r="BF2175" s="87" t="s">
        <v>48</v>
      </c>
      <c r="BH2175" s="142">
        <v>10</v>
      </c>
      <c r="BI2175" s="69"/>
      <c r="BJ2175" s="81" t="s">
        <v>48</v>
      </c>
      <c r="BL2175" s="4" t="s">
        <v>49</v>
      </c>
      <c r="BN2175" s="4" t="s">
        <v>49</v>
      </c>
      <c r="BP2175" s="4" t="s">
        <v>49</v>
      </c>
      <c r="BR2175" s="1" t="s">
        <v>49</v>
      </c>
      <c r="BT2175" s="148">
        <v>3.2</v>
      </c>
      <c r="BV2175" s="1" t="s">
        <v>50</v>
      </c>
      <c r="BX2175" s="148">
        <v>1.6</v>
      </c>
      <c r="BZ2175" s="148">
        <v>3</v>
      </c>
    </row>
    <row r="2176" spans="2:78" x14ac:dyDescent="0.25">
      <c r="B2176" s="8">
        <v>2175</v>
      </c>
      <c r="C2176" s="8">
        <v>22</v>
      </c>
      <c r="D2176" s="8">
        <v>12</v>
      </c>
      <c r="E2176" s="8">
        <v>2021</v>
      </c>
      <c r="F2176" s="24" t="str">
        <f t="shared" ref="F2176:F2239" si="191">TEXT(DATE(E2176,D2176,C2176),"dd/mmm/yyyy")</f>
        <v>22/Dec/2021</v>
      </c>
      <c r="G2176" s="9" t="s">
        <v>21</v>
      </c>
      <c r="H2176" s="10" t="str">
        <f t="shared" si="188"/>
        <v>Wed</v>
      </c>
      <c r="I2176" s="10">
        <f t="shared" si="187"/>
        <v>1088</v>
      </c>
      <c r="J2176" s="8">
        <f t="shared" si="189"/>
        <v>154</v>
      </c>
      <c r="K2176" s="1">
        <f t="shared" ref="K2176:K2239" si="192">IF(COUNTIF(K2115:K2175,K2146)=61,K2146+1,K2175)</f>
        <v>36</v>
      </c>
      <c r="L2176" s="1">
        <f t="shared" si="190"/>
        <v>3</v>
      </c>
      <c r="N2176" s="1" t="s">
        <v>50</v>
      </c>
      <c r="P2176" s="4" t="s">
        <v>50</v>
      </c>
      <c r="R2176" s="4" t="s">
        <v>49</v>
      </c>
      <c r="T2176" s="4" t="s">
        <v>49</v>
      </c>
      <c r="V2176" s="17" t="s">
        <v>50</v>
      </c>
      <c r="W2176" s="17"/>
      <c r="X2176" s="59" t="s">
        <v>48</v>
      </c>
      <c r="Y2176" s="69"/>
      <c r="Z2176" s="100">
        <v>9.8000000000000007</v>
      </c>
      <c r="AA2176" s="69"/>
      <c r="AB2176" s="59">
        <v>3.4</v>
      </c>
      <c r="AC2176" s="69"/>
      <c r="AD2176" s="100">
        <v>11.8</v>
      </c>
      <c r="AE2176" s="69"/>
      <c r="AF2176" s="59">
        <v>8</v>
      </c>
      <c r="AH2176" s="4" t="s">
        <v>49</v>
      </c>
      <c r="AJ2176" s="100" t="s">
        <v>48</v>
      </c>
      <c r="AL2176" s="4" t="s">
        <v>46</v>
      </c>
      <c r="AN2176" s="87" t="s">
        <v>48</v>
      </c>
      <c r="AP2176" s="100">
        <v>7.6</v>
      </c>
      <c r="AR2176" s="4" t="s">
        <v>49</v>
      </c>
      <c r="AT2176" s="100" t="s">
        <v>48</v>
      </c>
      <c r="AV2176" s="4" t="s">
        <v>49</v>
      </c>
      <c r="AX2176" s="87">
        <v>16.8</v>
      </c>
      <c r="AZ2176" s="100">
        <v>8.4</v>
      </c>
      <c r="BB2176" s="100" t="s">
        <v>48</v>
      </c>
      <c r="BD2176" s="4" t="s">
        <v>50</v>
      </c>
      <c r="BF2176" s="87" t="s">
        <v>48</v>
      </c>
      <c r="BH2176" s="142">
        <v>18</v>
      </c>
      <c r="BI2176" s="69"/>
      <c r="BJ2176" s="81" t="s">
        <v>48</v>
      </c>
      <c r="BL2176" s="4" t="s">
        <v>49</v>
      </c>
      <c r="BN2176" s="4" t="s">
        <v>49</v>
      </c>
      <c r="BP2176" s="4" t="s">
        <v>49</v>
      </c>
      <c r="BR2176" s="1" t="s">
        <v>49</v>
      </c>
      <c r="BT2176" s="148">
        <v>7</v>
      </c>
      <c r="BV2176" s="1" t="s">
        <v>50</v>
      </c>
      <c r="BX2176" s="148">
        <v>2.6</v>
      </c>
      <c r="BZ2176" s="148">
        <v>6.8</v>
      </c>
    </row>
    <row r="2177" spans="2:78" x14ac:dyDescent="0.25">
      <c r="B2177" s="8">
        <v>2176</v>
      </c>
      <c r="C2177" s="8">
        <v>22</v>
      </c>
      <c r="D2177" s="8">
        <v>12</v>
      </c>
      <c r="E2177" s="8">
        <v>2021</v>
      </c>
      <c r="F2177" s="24" t="str">
        <f t="shared" si="191"/>
        <v>22/Dec/2021</v>
      </c>
      <c r="G2177" s="9" t="s">
        <v>22</v>
      </c>
      <c r="H2177" s="10" t="str">
        <f t="shared" si="188"/>
        <v>Wed</v>
      </c>
      <c r="I2177" s="10">
        <f t="shared" si="187"/>
        <v>1088</v>
      </c>
      <c r="J2177" s="8">
        <f t="shared" si="189"/>
        <v>154</v>
      </c>
      <c r="K2177" s="1">
        <f t="shared" si="192"/>
        <v>36</v>
      </c>
      <c r="L2177" s="1">
        <f t="shared" si="190"/>
        <v>3</v>
      </c>
      <c r="N2177" s="1" t="s">
        <v>50</v>
      </c>
      <c r="P2177" s="4" t="s">
        <v>50</v>
      </c>
      <c r="R2177" s="4" t="s">
        <v>49</v>
      </c>
      <c r="T2177" s="4" t="s">
        <v>49</v>
      </c>
      <c r="V2177" s="17" t="s">
        <v>50</v>
      </c>
      <c r="W2177" s="17"/>
      <c r="X2177" s="59" t="s">
        <v>48</v>
      </c>
      <c r="Y2177" s="69"/>
      <c r="Z2177" s="100">
        <v>1.8</v>
      </c>
      <c r="AA2177" s="69"/>
      <c r="AB2177" s="59">
        <v>2</v>
      </c>
      <c r="AC2177" s="69"/>
      <c r="AD2177" s="100">
        <v>5</v>
      </c>
      <c r="AE2177" s="69"/>
      <c r="AF2177" s="59">
        <v>3.2</v>
      </c>
      <c r="AH2177" s="4" t="s">
        <v>49</v>
      </c>
      <c r="AJ2177" s="100" t="s">
        <v>48</v>
      </c>
      <c r="AL2177" s="4" t="s">
        <v>46</v>
      </c>
      <c r="AN2177" s="87" t="s">
        <v>48</v>
      </c>
      <c r="AP2177" s="100">
        <v>3</v>
      </c>
      <c r="AR2177" s="4" t="s">
        <v>49</v>
      </c>
      <c r="AT2177" s="100" t="s">
        <v>48</v>
      </c>
      <c r="AV2177" s="4" t="s">
        <v>49</v>
      </c>
      <c r="AX2177" s="87">
        <v>6.8</v>
      </c>
      <c r="AZ2177" s="100">
        <v>3.4</v>
      </c>
      <c r="BB2177" s="100" t="s">
        <v>48</v>
      </c>
      <c r="BD2177" s="4" t="s">
        <v>50</v>
      </c>
      <c r="BF2177" s="87" t="s">
        <v>48</v>
      </c>
      <c r="BH2177" s="142">
        <v>7</v>
      </c>
      <c r="BI2177" s="69"/>
      <c r="BJ2177" s="81" t="s">
        <v>48</v>
      </c>
      <c r="BL2177" s="4" t="s">
        <v>49</v>
      </c>
      <c r="BN2177" s="4" t="s">
        <v>49</v>
      </c>
      <c r="BP2177" s="4" t="s">
        <v>49</v>
      </c>
      <c r="BR2177" s="1" t="s">
        <v>49</v>
      </c>
      <c r="BT2177" s="148">
        <v>1.6</v>
      </c>
      <c r="BV2177" s="1" t="s">
        <v>50</v>
      </c>
      <c r="BX2177" s="148">
        <v>1.6</v>
      </c>
      <c r="BZ2177" s="148">
        <v>2.8</v>
      </c>
    </row>
    <row r="2178" spans="2:78" x14ac:dyDescent="0.25">
      <c r="B2178" s="8">
        <v>2177</v>
      </c>
      <c r="C2178" s="8">
        <v>23</v>
      </c>
      <c r="D2178" s="8">
        <v>12</v>
      </c>
      <c r="E2178" s="8">
        <v>2021</v>
      </c>
      <c r="F2178" s="24" t="str">
        <f t="shared" si="191"/>
        <v>23/Dec/2021</v>
      </c>
      <c r="G2178" s="9" t="s">
        <v>21</v>
      </c>
      <c r="H2178" s="10" t="str">
        <f t="shared" si="188"/>
        <v>Thu</v>
      </c>
      <c r="I2178" s="10">
        <f t="shared" si="187"/>
        <v>1089</v>
      </c>
      <c r="J2178" s="8">
        <f t="shared" si="189"/>
        <v>154</v>
      </c>
      <c r="K2178" s="1">
        <f t="shared" si="192"/>
        <v>36</v>
      </c>
      <c r="L2178" s="1">
        <f t="shared" si="190"/>
        <v>3</v>
      </c>
      <c r="N2178" s="1" t="s">
        <v>50</v>
      </c>
      <c r="P2178" s="4" t="s">
        <v>50</v>
      </c>
      <c r="R2178" s="4" t="s">
        <v>49</v>
      </c>
      <c r="T2178" s="4" t="s">
        <v>49</v>
      </c>
      <c r="V2178" s="17" t="s">
        <v>50</v>
      </c>
      <c r="W2178" s="17"/>
      <c r="X2178" s="59" t="s">
        <v>48</v>
      </c>
      <c r="Y2178" s="69"/>
      <c r="Z2178" s="100">
        <v>11.4</v>
      </c>
      <c r="AA2178" s="69"/>
      <c r="AB2178" s="59">
        <v>3.8</v>
      </c>
      <c r="AC2178" s="69"/>
      <c r="AD2178" s="100">
        <v>15</v>
      </c>
      <c r="AE2178" s="69"/>
      <c r="AF2178" s="59">
        <v>7.4</v>
      </c>
      <c r="AH2178" s="4" t="s">
        <v>49</v>
      </c>
      <c r="AJ2178" s="100" t="s">
        <v>48</v>
      </c>
      <c r="AL2178" s="4" t="s">
        <v>46</v>
      </c>
      <c r="AN2178" s="87" t="s">
        <v>48</v>
      </c>
      <c r="AP2178" s="100">
        <v>8.8000000000000007</v>
      </c>
      <c r="AR2178" s="4" t="s">
        <v>49</v>
      </c>
      <c r="AT2178" s="100" t="s">
        <v>48</v>
      </c>
      <c r="AV2178" s="4" t="s">
        <v>49</v>
      </c>
      <c r="AX2178" s="87">
        <v>14.6</v>
      </c>
      <c r="AZ2178" s="100">
        <v>8.8000000000000007</v>
      </c>
      <c r="BB2178" s="100" t="s">
        <v>48</v>
      </c>
      <c r="BD2178" s="4" t="s">
        <v>50</v>
      </c>
      <c r="BF2178" s="87" t="s">
        <v>48</v>
      </c>
      <c r="BH2178" s="142">
        <v>14</v>
      </c>
      <c r="BI2178" s="69"/>
      <c r="BJ2178" s="81" t="s">
        <v>48</v>
      </c>
      <c r="BL2178" s="4" t="s">
        <v>49</v>
      </c>
      <c r="BN2178" s="4" t="s">
        <v>49</v>
      </c>
      <c r="BP2178" s="4" t="s">
        <v>49</v>
      </c>
      <c r="BR2178" s="1" t="s">
        <v>49</v>
      </c>
      <c r="BT2178" s="148">
        <v>8</v>
      </c>
      <c r="BV2178" s="1" t="s">
        <v>50</v>
      </c>
      <c r="BX2178" s="148">
        <v>2.8</v>
      </c>
      <c r="BZ2178" s="148">
        <v>5</v>
      </c>
    </row>
    <row r="2179" spans="2:78" x14ac:dyDescent="0.25">
      <c r="B2179" s="8">
        <v>2178</v>
      </c>
      <c r="C2179" s="8">
        <v>23</v>
      </c>
      <c r="D2179" s="8">
        <v>12</v>
      </c>
      <c r="E2179" s="8">
        <v>2021</v>
      </c>
      <c r="F2179" s="24" t="str">
        <f t="shared" si="191"/>
        <v>23/Dec/2021</v>
      </c>
      <c r="G2179" s="9" t="s">
        <v>22</v>
      </c>
      <c r="H2179" s="10" t="str">
        <f t="shared" si="188"/>
        <v>Thu</v>
      </c>
      <c r="I2179" s="10">
        <f t="shared" si="187"/>
        <v>1089</v>
      </c>
      <c r="J2179" s="8">
        <f t="shared" si="189"/>
        <v>154</v>
      </c>
      <c r="K2179" s="1">
        <f t="shared" si="192"/>
        <v>36</v>
      </c>
      <c r="L2179" s="1">
        <f t="shared" si="190"/>
        <v>3</v>
      </c>
      <c r="N2179" s="1" t="s">
        <v>50</v>
      </c>
      <c r="P2179" s="4" t="s">
        <v>50</v>
      </c>
      <c r="R2179" s="4" t="s">
        <v>49</v>
      </c>
      <c r="T2179" s="4" t="s">
        <v>49</v>
      </c>
      <c r="V2179" s="17" t="s">
        <v>50</v>
      </c>
      <c r="W2179" s="17"/>
      <c r="X2179" s="59" t="s">
        <v>48</v>
      </c>
      <c r="Y2179" s="69"/>
      <c r="Z2179" s="100">
        <v>3.8</v>
      </c>
      <c r="AA2179" s="69"/>
      <c r="AB2179" s="59">
        <v>2</v>
      </c>
      <c r="AC2179" s="69"/>
      <c r="AD2179" s="100">
        <v>5.8</v>
      </c>
      <c r="AE2179" s="69"/>
      <c r="AF2179" s="59">
        <v>3</v>
      </c>
      <c r="AH2179" s="4" t="s">
        <v>49</v>
      </c>
      <c r="AJ2179" s="100" t="s">
        <v>48</v>
      </c>
      <c r="AL2179" s="4" t="s">
        <v>46</v>
      </c>
      <c r="AN2179" s="87" t="s">
        <v>48</v>
      </c>
      <c r="AP2179" s="100">
        <v>4</v>
      </c>
      <c r="AR2179" s="4" t="s">
        <v>49</v>
      </c>
      <c r="AT2179" s="100" t="s">
        <v>48</v>
      </c>
      <c r="AV2179" s="4" t="s">
        <v>49</v>
      </c>
      <c r="AX2179" s="87">
        <v>4.2</v>
      </c>
      <c r="AZ2179" s="100">
        <v>2.4</v>
      </c>
      <c r="BB2179" s="100" t="s">
        <v>48</v>
      </c>
      <c r="BD2179" s="4" t="s">
        <v>50</v>
      </c>
      <c r="BF2179" s="87" t="s">
        <v>48</v>
      </c>
      <c r="BH2179" s="142">
        <v>6.2</v>
      </c>
      <c r="BI2179" s="69"/>
      <c r="BJ2179" s="81" t="s">
        <v>48</v>
      </c>
      <c r="BL2179" s="4" t="s">
        <v>49</v>
      </c>
      <c r="BN2179" s="4" t="s">
        <v>49</v>
      </c>
      <c r="BP2179" s="4" t="s">
        <v>49</v>
      </c>
      <c r="BR2179" s="1" t="s">
        <v>49</v>
      </c>
      <c r="BT2179" s="148">
        <v>1.8</v>
      </c>
      <c r="BV2179" s="1" t="s">
        <v>50</v>
      </c>
      <c r="BX2179" s="148">
        <v>1</v>
      </c>
      <c r="BZ2179" s="148">
        <v>2.4</v>
      </c>
    </row>
    <row r="2180" spans="2:78" x14ac:dyDescent="0.25">
      <c r="B2180" s="8">
        <v>2179</v>
      </c>
      <c r="C2180" s="8">
        <v>24</v>
      </c>
      <c r="D2180" s="8">
        <v>12</v>
      </c>
      <c r="E2180" s="8">
        <v>2021</v>
      </c>
      <c r="F2180" s="24" t="str">
        <f t="shared" si="191"/>
        <v>24/Dec/2021</v>
      </c>
      <c r="G2180" s="9" t="s">
        <v>21</v>
      </c>
      <c r="H2180" s="10" t="str">
        <f t="shared" si="188"/>
        <v>Fri</v>
      </c>
      <c r="I2180" s="10">
        <f t="shared" si="187"/>
        <v>1090</v>
      </c>
      <c r="J2180" s="8">
        <f t="shared" si="189"/>
        <v>154</v>
      </c>
      <c r="K2180" s="1">
        <f t="shared" si="192"/>
        <v>36</v>
      </c>
      <c r="L2180" s="1">
        <f t="shared" si="190"/>
        <v>3</v>
      </c>
      <c r="N2180" s="1" t="s">
        <v>50</v>
      </c>
      <c r="P2180" s="4" t="s">
        <v>50</v>
      </c>
      <c r="R2180" s="4" t="s">
        <v>49</v>
      </c>
      <c r="T2180" s="4" t="s">
        <v>49</v>
      </c>
      <c r="V2180" s="17" t="s">
        <v>50</v>
      </c>
      <c r="W2180" s="17"/>
      <c r="X2180" s="59" t="s">
        <v>48</v>
      </c>
      <c r="Y2180" s="69"/>
      <c r="Z2180" s="100">
        <v>8.1999999999999993</v>
      </c>
      <c r="AA2180" s="69"/>
      <c r="AB2180" s="59">
        <v>2.4</v>
      </c>
      <c r="AC2180" s="69"/>
      <c r="AD2180" s="100">
        <v>13.9</v>
      </c>
      <c r="AE2180" s="69"/>
      <c r="AF2180" s="59">
        <v>6.8</v>
      </c>
      <c r="AH2180" s="4" t="s">
        <v>49</v>
      </c>
      <c r="AJ2180" s="100" t="s">
        <v>48</v>
      </c>
      <c r="AL2180" s="4" t="s">
        <v>46</v>
      </c>
      <c r="AN2180" s="87" t="s">
        <v>48</v>
      </c>
      <c r="AP2180" s="100">
        <v>9.1</v>
      </c>
      <c r="AR2180" s="4" t="s">
        <v>49</v>
      </c>
      <c r="AT2180" s="100" t="s">
        <v>48</v>
      </c>
      <c r="AV2180" s="4" t="s">
        <v>49</v>
      </c>
      <c r="AX2180" s="87">
        <v>13.8</v>
      </c>
      <c r="AZ2180" s="100">
        <v>5.7</v>
      </c>
      <c r="BB2180" s="100" t="s">
        <v>48</v>
      </c>
      <c r="BD2180" s="4" t="s">
        <v>50</v>
      </c>
      <c r="BF2180" s="87" t="s">
        <v>48</v>
      </c>
      <c r="BH2180" s="142">
        <v>14.1</v>
      </c>
      <c r="BI2180" s="69"/>
      <c r="BJ2180" s="81" t="s">
        <v>48</v>
      </c>
      <c r="BL2180" s="4" t="s">
        <v>49</v>
      </c>
      <c r="BN2180" s="4" t="s">
        <v>49</v>
      </c>
      <c r="BP2180" s="4" t="s">
        <v>49</v>
      </c>
      <c r="BR2180" s="1" t="s">
        <v>49</v>
      </c>
      <c r="BT2180" s="148">
        <v>7.4</v>
      </c>
      <c r="BV2180" s="1" t="s">
        <v>50</v>
      </c>
      <c r="BX2180" s="148">
        <v>1.9</v>
      </c>
      <c r="BZ2180" s="148">
        <v>5.5</v>
      </c>
    </row>
    <row r="2181" spans="2:78" x14ac:dyDescent="0.25">
      <c r="B2181" s="8">
        <v>2180</v>
      </c>
      <c r="C2181" s="8">
        <v>24</v>
      </c>
      <c r="D2181" s="8">
        <v>12</v>
      </c>
      <c r="E2181" s="8">
        <v>2021</v>
      </c>
      <c r="F2181" s="24" t="str">
        <f t="shared" si="191"/>
        <v>24/Dec/2021</v>
      </c>
      <c r="G2181" s="9" t="s">
        <v>22</v>
      </c>
      <c r="H2181" s="10" t="str">
        <f t="shared" si="188"/>
        <v>Fri</v>
      </c>
      <c r="I2181" s="10">
        <f t="shared" si="187"/>
        <v>1090</v>
      </c>
      <c r="J2181" s="8">
        <f t="shared" si="189"/>
        <v>154</v>
      </c>
      <c r="K2181" s="1">
        <f t="shared" si="192"/>
        <v>36</v>
      </c>
      <c r="L2181" s="1">
        <f t="shared" si="190"/>
        <v>3</v>
      </c>
      <c r="N2181" s="1" t="s">
        <v>50</v>
      </c>
      <c r="P2181" s="4" t="s">
        <v>50</v>
      </c>
      <c r="R2181" s="4" t="s">
        <v>49</v>
      </c>
      <c r="T2181" s="4" t="s">
        <v>49</v>
      </c>
      <c r="V2181" s="17" t="s">
        <v>50</v>
      </c>
      <c r="W2181" s="17"/>
      <c r="X2181" s="59" t="s">
        <v>48</v>
      </c>
      <c r="Y2181" s="69"/>
      <c r="Z2181" s="100">
        <v>2.7</v>
      </c>
      <c r="AA2181" s="69"/>
      <c r="AB2181" s="59">
        <v>1</v>
      </c>
      <c r="AC2181" s="69"/>
      <c r="AD2181" s="100">
        <v>5.3</v>
      </c>
      <c r="AE2181" s="69"/>
      <c r="AF2181" s="59">
        <v>2.1</v>
      </c>
      <c r="AH2181" s="4" t="s">
        <v>49</v>
      </c>
      <c r="AJ2181" s="100" t="s">
        <v>48</v>
      </c>
      <c r="AL2181" s="4" t="s">
        <v>46</v>
      </c>
      <c r="AN2181" s="87" t="s">
        <v>48</v>
      </c>
      <c r="AP2181" s="100">
        <v>3.5</v>
      </c>
      <c r="AR2181" s="4" t="s">
        <v>49</v>
      </c>
      <c r="AT2181" s="100" t="s">
        <v>48</v>
      </c>
      <c r="AV2181" s="4" t="s">
        <v>49</v>
      </c>
      <c r="AX2181" s="87">
        <v>5.7</v>
      </c>
      <c r="AZ2181" s="100">
        <v>2.9</v>
      </c>
      <c r="BB2181" s="100" t="s">
        <v>48</v>
      </c>
      <c r="BD2181" s="4" t="s">
        <v>50</v>
      </c>
      <c r="BF2181" s="87" t="s">
        <v>48</v>
      </c>
      <c r="BH2181" s="142">
        <v>6.3</v>
      </c>
      <c r="BI2181" s="69"/>
      <c r="BJ2181" s="81" t="s">
        <v>48</v>
      </c>
      <c r="BL2181" s="4" t="s">
        <v>49</v>
      </c>
      <c r="BN2181" s="4" t="s">
        <v>49</v>
      </c>
      <c r="BP2181" s="4" t="s">
        <v>49</v>
      </c>
      <c r="BR2181" s="1" t="s">
        <v>49</v>
      </c>
      <c r="BT2181" s="148">
        <v>2.2000000000000002</v>
      </c>
      <c r="BV2181" s="1" t="s">
        <v>50</v>
      </c>
      <c r="BX2181" s="148">
        <v>1</v>
      </c>
      <c r="BZ2181" s="148">
        <v>1.9</v>
      </c>
    </row>
    <row r="2182" spans="2:78" x14ac:dyDescent="0.25">
      <c r="B2182" s="8">
        <v>2181</v>
      </c>
      <c r="C2182" s="8">
        <v>25</v>
      </c>
      <c r="D2182" s="8">
        <v>12</v>
      </c>
      <c r="E2182" s="8">
        <v>2021</v>
      </c>
      <c r="F2182" s="24" t="str">
        <f t="shared" si="191"/>
        <v>25/Dec/2021</v>
      </c>
      <c r="G2182" s="9" t="s">
        <v>21</v>
      </c>
      <c r="H2182" s="10" t="str">
        <f t="shared" si="188"/>
        <v>Sat</v>
      </c>
      <c r="I2182" s="10">
        <f t="shared" si="187"/>
        <v>1091</v>
      </c>
      <c r="J2182" s="8">
        <f t="shared" si="189"/>
        <v>154</v>
      </c>
      <c r="K2182" s="1">
        <f t="shared" si="192"/>
        <v>36</v>
      </c>
      <c r="L2182" s="1">
        <f t="shared" si="190"/>
        <v>3</v>
      </c>
      <c r="N2182" s="1" t="s">
        <v>50</v>
      </c>
      <c r="P2182" s="4" t="s">
        <v>50</v>
      </c>
      <c r="R2182" s="4" t="s">
        <v>49</v>
      </c>
      <c r="T2182" s="4" t="s">
        <v>49</v>
      </c>
      <c r="V2182" s="17" t="s">
        <v>50</v>
      </c>
      <c r="W2182" s="17"/>
      <c r="X2182" s="59" t="s">
        <v>48</v>
      </c>
      <c r="Y2182" s="69"/>
      <c r="Z2182" s="100">
        <v>9.1999999999999993</v>
      </c>
      <c r="AA2182" s="69"/>
      <c r="AB2182" s="59">
        <v>3.2</v>
      </c>
      <c r="AC2182" s="69"/>
      <c r="AD2182" s="100">
        <v>17</v>
      </c>
      <c r="AE2182" s="69"/>
      <c r="AF2182" s="59">
        <v>7.4</v>
      </c>
      <c r="AH2182" s="4" t="s">
        <v>49</v>
      </c>
      <c r="AJ2182" s="100" t="s">
        <v>48</v>
      </c>
      <c r="AL2182" s="4" t="s">
        <v>46</v>
      </c>
      <c r="AN2182" s="87" t="s">
        <v>48</v>
      </c>
      <c r="AP2182" s="100">
        <v>11.6</v>
      </c>
      <c r="AR2182" s="4" t="s">
        <v>49</v>
      </c>
      <c r="AT2182" s="100" t="s">
        <v>48</v>
      </c>
      <c r="AV2182" s="4" t="s">
        <v>49</v>
      </c>
      <c r="AX2182" s="87">
        <v>16</v>
      </c>
      <c r="AZ2182" s="100">
        <v>7</v>
      </c>
      <c r="BB2182" s="100" t="s">
        <v>48</v>
      </c>
      <c r="BD2182" s="4" t="s">
        <v>50</v>
      </c>
      <c r="BF2182" s="87" t="s">
        <v>48</v>
      </c>
      <c r="BH2182" s="142">
        <v>19</v>
      </c>
      <c r="BI2182" s="69"/>
      <c r="BJ2182" s="81" t="s">
        <v>48</v>
      </c>
      <c r="BL2182" s="4" t="s">
        <v>49</v>
      </c>
      <c r="BN2182" s="4" t="s">
        <v>49</v>
      </c>
      <c r="BP2182" s="4" t="s">
        <v>49</v>
      </c>
      <c r="BR2182" s="1" t="s">
        <v>49</v>
      </c>
      <c r="BT2182" s="148">
        <v>6.4</v>
      </c>
      <c r="BV2182" s="1" t="s">
        <v>50</v>
      </c>
      <c r="BX2182" s="148">
        <v>2</v>
      </c>
      <c r="BZ2182" s="148">
        <v>5</v>
      </c>
    </row>
    <row r="2183" spans="2:78" x14ac:dyDescent="0.25">
      <c r="B2183" s="8">
        <v>2182</v>
      </c>
      <c r="C2183" s="8">
        <v>25</v>
      </c>
      <c r="D2183" s="8">
        <v>12</v>
      </c>
      <c r="E2183" s="8">
        <v>2021</v>
      </c>
      <c r="F2183" s="24" t="str">
        <f t="shared" si="191"/>
        <v>25/Dec/2021</v>
      </c>
      <c r="G2183" s="9" t="s">
        <v>22</v>
      </c>
      <c r="H2183" s="10" t="str">
        <f t="shared" si="188"/>
        <v>Sat</v>
      </c>
      <c r="I2183" s="10">
        <f t="shared" ref="I2183:I2246" si="193">IF(F2183=F2182,I2182,I2182+1)</f>
        <v>1091</v>
      </c>
      <c r="J2183" s="8">
        <f t="shared" si="189"/>
        <v>154</v>
      </c>
      <c r="K2183" s="1">
        <f t="shared" si="192"/>
        <v>36</v>
      </c>
      <c r="L2183" s="1">
        <f t="shared" si="190"/>
        <v>3</v>
      </c>
      <c r="N2183" s="1" t="s">
        <v>50</v>
      </c>
      <c r="P2183" s="4" t="s">
        <v>50</v>
      </c>
      <c r="R2183" s="4" t="s">
        <v>49</v>
      </c>
      <c r="T2183" s="4" t="s">
        <v>49</v>
      </c>
      <c r="V2183" s="17" t="s">
        <v>50</v>
      </c>
      <c r="W2183" s="17"/>
      <c r="X2183" s="59" t="s">
        <v>48</v>
      </c>
      <c r="Y2183" s="69"/>
      <c r="Z2183" s="100">
        <v>2.8</v>
      </c>
      <c r="AA2183" s="69"/>
      <c r="AB2183" s="59">
        <v>2.7</v>
      </c>
      <c r="AC2183" s="69"/>
      <c r="AD2183" s="100">
        <v>3.2</v>
      </c>
      <c r="AE2183" s="69"/>
      <c r="AF2183" s="59">
        <v>3.4</v>
      </c>
      <c r="AH2183" s="4" t="s">
        <v>49</v>
      </c>
      <c r="AJ2183" s="100" t="s">
        <v>48</v>
      </c>
      <c r="AL2183" s="4" t="s">
        <v>46</v>
      </c>
      <c r="AN2183" s="87" t="s">
        <v>48</v>
      </c>
      <c r="AP2183" s="100">
        <v>3</v>
      </c>
      <c r="AR2183" s="4" t="s">
        <v>49</v>
      </c>
      <c r="AT2183" s="100" t="s">
        <v>48</v>
      </c>
      <c r="AV2183" s="4" t="s">
        <v>49</v>
      </c>
      <c r="AX2183" s="87">
        <v>4.8</v>
      </c>
      <c r="AZ2183" s="100">
        <v>2.8</v>
      </c>
      <c r="BB2183" s="100" t="s">
        <v>48</v>
      </c>
      <c r="BD2183" s="4" t="s">
        <v>50</v>
      </c>
      <c r="BF2183" s="87" t="s">
        <v>48</v>
      </c>
      <c r="BH2183" s="142">
        <v>6.6</v>
      </c>
      <c r="BI2183" s="69"/>
      <c r="BJ2183" s="81" t="s">
        <v>48</v>
      </c>
      <c r="BL2183" s="4" t="s">
        <v>49</v>
      </c>
      <c r="BN2183" s="4" t="s">
        <v>49</v>
      </c>
      <c r="BP2183" s="4" t="s">
        <v>49</v>
      </c>
      <c r="BR2183" s="1" t="s">
        <v>49</v>
      </c>
      <c r="BT2183" s="148">
        <v>2.2000000000000002</v>
      </c>
      <c r="BV2183" s="1" t="s">
        <v>50</v>
      </c>
      <c r="BX2183" s="148">
        <v>1.2</v>
      </c>
      <c r="BZ2183" s="148">
        <v>2.2000000000000002</v>
      </c>
    </row>
    <row r="2184" spans="2:78" x14ac:dyDescent="0.25">
      <c r="B2184" s="8">
        <v>2183</v>
      </c>
      <c r="C2184" s="8">
        <v>26</v>
      </c>
      <c r="D2184" s="8">
        <v>12</v>
      </c>
      <c r="E2184" s="8">
        <v>2021</v>
      </c>
      <c r="F2184" s="24" t="str">
        <f t="shared" si="191"/>
        <v>26/Dec/2021</v>
      </c>
      <c r="G2184" s="9" t="s">
        <v>21</v>
      </c>
      <c r="H2184" s="10" t="str">
        <f t="shared" si="188"/>
        <v>Sun</v>
      </c>
      <c r="I2184" s="10">
        <f t="shared" si="193"/>
        <v>1092</v>
      </c>
      <c r="J2184" s="8">
        <f t="shared" si="189"/>
        <v>154</v>
      </c>
      <c r="K2184" s="1">
        <f t="shared" si="192"/>
        <v>36</v>
      </c>
      <c r="L2184" s="1">
        <f t="shared" si="190"/>
        <v>3</v>
      </c>
      <c r="N2184" s="1" t="s">
        <v>50</v>
      </c>
      <c r="P2184" s="4" t="s">
        <v>50</v>
      </c>
      <c r="R2184" s="4" t="s">
        <v>49</v>
      </c>
      <c r="T2184" s="4" t="s">
        <v>49</v>
      </c>
      <c r="V2184" s="17" t="s">
        <v>50</v>
      </c>
      <c r="W2184" s="17"/>
      <c r="X2184" s="59" t="s">
        <v>48</v>
      </c>
      <c r="Y2184" s="69"/>
      <c r="Z2184" s="100">
        <v>8</v>
      </c>
      <c r="AA2184" s="69"/>
      <c r="AB2184" s="59">
        <v>2.4</v>
      </c>
      <c r="AC2184" s="69"/>
      <c r="AD2184" s="100">
        <v>15</v>
      </c>
      <c r="AE2184" s="69"/>
      <c r="AF2184" s="59">
        <v>6.2</v>
      </c>
      <c r="AH2184" s="4" t="s">
        <v>49</v>
      </c>
      <c r="AJ2184" s="100" t="s">
        <v>48</v>
      </c>
      <c r="AL2184" s="4" t="s">
        <v>46</v>
      </c>
      <c r="AN2184" s="87" t="s">
        <v>48</v>
      </c>
      <c r="AP2184" s="100">
        <v>9.1999999999999993</v>
      </c>
      <c r="AR2184" s="4" t="s">
        <v>49</v>
      </c>
      <c r="AT2184" s="100" t="s">
        <v>48</v>
      </c>
      <c r="AV2184" s="4" t="s">
        <v>49</v>
      </c>
      <c r="AX2184" s="87">
        <v>13.8</v>
      </c>
      <c r="AZ2184" s="100">
        <v>6.4</v>
      </c>
      <c r="BB2184" s="100" t="s">
        <v>48</v>
      </c>
      <c r="BD2184" s="4" t="s">
        <v>50</v>
      </c>
      <c r="BF2184" s="87" t="s">
        <v>48</v>
      </c>
      <c r="BH2184" s="142">
        <v>16</v>
      </c>
      <c r="BI2184" s="69"/>
      <c r="BJ2184" s="81" t="s">
        <v>48</v>
      </c>
      <c r="BL2184" s="4" t="s">
        <v>49</v>
      </c>
      <c r="BN2184" s="4" t="s">
        <v>49</v>
      </c>
      <c r="BP2184" s="4" t="s">
        <v>49</v>
      </c>
      <c r="BR2184" s="1" t="s">
        <v>49</v>
      </c>
      <c r="BT2184" s="148">
        <v>6.6</v>
      </c>
      <c r="BV2184" s="1" t="s">
        <v>50</v>
      </c>
      <c r="BX2184" s="148">
        <v>2</v>
      </c>
      <c r="BZ2184" s="148">
        <v>5.8</v>
      </c>
    </row>
    <row r="2185" spans="2:78" x14ac:dyDescent="0.25">
      <c r="B2185" s="8">
        <v>2184</v>
      </c>
      <c r="C2185" s="8">
        <v>26</v>
      </c>
      <c r="D2185" s="8">
        <v>12</v>
      </c>
      <c r="E2185" s="8">
        <v>2021</v>
      </c>
      <c r="F2185" s="24" t="str">
        <f t="shared" si="191"/>
        <v>26/Dec/2021</v>
      </c>
      <c r="G2185" s="9" t="s">
        <v>22</v>
      </c>
      <c r="H2185" s="10" t="str">
        <f t="shared" si="188"/>
        <v>Sun</v>
      </c>
      <c r="I2185" s="10">
        <f t="shared" si="193"/>
        <v>1092</v>
      </c>
      <c r="J2185" s="8">
        <f t="shared" si="189"/>
        <v>154</v>
      </c>
      <c r="K2185" s="1">
        <f t="shared" si="192"/>
        <v>36</v>
      </c>
      <c r="L2185" s="1">
        <f t="shared" si="190"/>
        <v>3</v>
      </c>
      <c r="N2185" s="1" t="s">
        <v>50</v>
      </c>
      <c r="P2185" s="4" t="s">
        <v>50</v>
      </c>
      <c r="R2185" s="4" t="s">
        <v>49</v>
      </c>
      <c r="T2185" s="4" t="s">
        <v>49</v>
      </c>
      <c r="V2185" s="17" t="s">
        <v>50</v>
      </c>
      <c r="W2185" s="17"/>
      <c r="X2185" s="59" t="s">
        <v>48</v>
      </c>
      <c r="Y2185" s="69"/>
      <c r="Z2185" s="100">
        <v>3.6</v>
      </c>
      <c r="AA2185" s="69"/>
      <c r="AB2185" s="59">
        <v>1</v>
      </c>
      <c r="AC2185" s="69"/>
      <c r="AD2185" s="100">
        <v>5.8</v>
      </c>
      <c r="AE2185" s="69"/>
      <c r="AF2185" s="59">
        <v>2.8</v>
      </c>
      <c r="AH2185" s="4" t="s">
        <v>49</v>
      </c>
      <c r="AJ2185" s="100" t="s">
        <v>48</v>
      </c>
      <c r="AL2185" s="4" t="s">
        <v>46</v>
      </c>
      <c r="AN2185" s="87" t="s">
        <v>48</v>
      </c>
      <c r="AP2185" s="100">
        <v>3</v>
      </c>
      <c r="AR2185" s="4" t="s">
        <v>49</v>
      </c>
      <c r="AT2185" s="100" t="s">
        <v>48</v>
      </c>
      <c r="AV2185" s="4" t="s">
        <v>49</v>
      </c>
      <c r="AX2185" s="87">
        <v>6</v>
      </c>
      <c r="AZ2185" s="100">
        <v>2</v>
      </c>
      <c r="BB2185" s="100" t="s">
        <v>48</v>
      </c>
      <c r="BD2185" s="4" t="s">
        <v>50</v>
      </c>
      <c r="BF2185" s="87" t="s">
        <v>48</v>
      </c>
      <c r="BH2185" s="142">
        <v>7</v>
      </c>
      <c r="BI2185" s="69"/>
      <c r="BJ2185" s="81" t="s">
        <v>48</v>
      </c>
      <c r="BL2185" s="4" t="s">
        <v>49</v>
      </c>
      <c r="BN2185" s="4" t="s">
        <v>49</v>
      </c>
      <c r="BP2185" s="4" t="s">
        <v>49</v>
      </c>
      <c r="BR2185" s="1" t="s">
        <v>49</v>
      </c>
      <c r="BT2185" s="148">
        <v>1</v>
      </c>
      <c r="BV2185" s="1" t="s">
        <v>50</v>
      </c>
      <c r="BX2185" s="148">
        <v>1</v>
      </c>
      <c r="BZ2185" s="148">
        <v>2</v>
      </c>
    </row>
    <row r="2186" spans="2:78" x14ac:dyDescent="0.25">
      <c r="B2186" s="8">
        <v>2185</v>
      </c>
      <c r="C2186" s="8">
        <v>27</v>
      </c>
      <c r="D2186" s="8">
        <v>12</v>
      </c>
      <c r="E2186" s="8">
        <v>2021</v>
      </c>
      <c r="F2186" s="24" t="str">
        <f t="shared" si="191"/>
        <v>27/Dec/2021</v>
      </c>
      <c r="G2186" s="9" t="s">
        <v>21</v>
      </c>
      <c r="H2186" s="10" t="str">
        <f t="shared" si="188"/>
        <v>Mon</v>
      </c>
      <c r="I2186" s="10">
        <f t="shared" si="193"/>
        <v>1093</v>
      </c>
      <c r="J2186" s="8">
        <f t="shared" si="189"/>
        <v>155</v>
      </c>
      <c r="K2186" s="1">
        <f t="shared" si="192"/>
        <v>36</v>
      </c>
      <c r="L2186" s="1">
        <f t="shared" si="190"/>
        <v>3</v>
      </c>
      <c r="N2186" s="1" t="s">
        <v>50</v>
      </c>
      <c r="P2186" s="4" t="s">
        <v>50</v>
      </c>
      <c r="R2186" s="4" t="s">
        <v>49</v>
      </c>
      <c r="T2186" s="4" t="s">
        <v>49</v>
      </c>
      <c r="V2186" s="17" t="s">
        <v>50</v>
      </c>
      <c r="W2186" s="17"/>
      <c r="X2186" s="59" t="s">
        <v>48</v>
      </c>
      <c r="Y2186" s="69"/>
      <c r="Z2186" s="100">
        <v>7.4</v>
      </c>
      <c r="AA2186" s="69"/>
      <c r="AB2186" s="59">
        <v>2.6</v>
      </c>
      <c r="AC2186" s="69"/>
      <c r="AD2186" s="100">
        <v>14.8</v>
      </c>
      <c r="AE2186" s="69"/>
      <c r="AF2186" s="59">
        <v>5</v>
      </c>
      <c r="AH2186" s="4" t="s">
        <v>49</v>
      </c>
      <c r="AJ2186" s="100" t="s">
        <v>48</v>
      </c>
      <c r="AL2186" s="4" t="s">
        <v>46</v>
      </c>
      <c r="AN2186" s="87" t="s">
        <v>48</v>
      </c>
      <c r="AP2186" s="100">
        <v>11</v>
      </c>
      <c r="AR2186" s="4" t="s">
        <v>49</v>
      </c>
      <c r="AT2186" s="100" t="s">
        <v>48</v>
      </c>
      <c r="AV2186" s="4" t="s">
        <v>49</v>
      </c>
      <c r="AX2186" s="87">
        <v>9.4</v>
      </c>
      <c r="AZ2186" s="100">
        <v>6.2</v>
      </c>
      <c r="BB2186" s="100" t="s">
        <v>48</v>
      </c>
      <c r="BD2186" s="4" t="s">
        <v>50</v>
      </c>
      <c r="BF2186" s="87" t="s">
        <v>48</v>
      </c>
      <c r="BH2186" s="142">
        <v>16</v>
      </c>
      <c r="BI2186" s="69"/>
      <c r="BJ2186" s="81" t="s">
        <v>48</v>
      </c>
      <c r="BL2186" s="4" t="s">
        <v>49</v>
      </c>
      <c r="BN2186" s="4" t="s">
        <v>49</v>
      </c>
      <c r="BP2186" s="4" t="s">
        <v>49</v>
      </c>
      <c r="BR2186" s="1" t="s">
        <v>49</v>
      </c>
      <c r="BT2186" s="148">
        <v>6.6</v>
      </c>
      <c r="BV2186" s="1" t="s">
        <v>50</v>
      </c>
      <c r="BX2186" s="148">
        <v>2</v>
      </c>
      <c r="BZ2186" s="148">
        <v>4</v>
      </c>
    </row>
    <row r="2187" spans="2:78" x14ac:dyDescent="0.25">
      <c r="B2187" s="8">
        <v>2186</v>
      </c>
      <c r="C2187" s="8">
        <v>27</v>
      </c>
      <c r="D2187" s="8">
        <v>12</v>
      </c>
      <c r="E2187" s="8">
        <v>2021</v>
      </c>
      <c r="F2187" s="24" t="str">
        <f t="shared" si="191"/>
        <v>27/Dec/2021</v>
      </c>
      <c r="G2187" s="9" t="s">
        <v>22</v>
      </c>
      <c r="H2187" s="10" t="str">
        <f t="shared" si="188"/>
        <v>Mon</v>
      </c>
      <c r="I2187" s="10">
        <f t="shared" si="193"/>
        <v>1093</v>
      </c>
      <c r="J2187" s="8">
        <f t="shared" si="189"/>
        <v>155</v>
      </c>
      <c r="K2187" s="1">
        <f t="shared" si="192"/>
        <v>36</v>
      </c>
      <c r="L2187" s="1">
        <f t="shared" si="190"/>
        <v>3</v>
      </c>
      <c r="N2187" s="1" t="s">
        <v>50</v>
      </c>
      <c r="P2187" s="4" t="s">
        <v>50</v>
      </c>
      <c r="R2187" s="4" t="s">
        <v>49</v>
      </c>
      <c r="T2187" s="4" t="s">
        <v>49</v>
      </c>
      <c r="V2187" s="17" t="s">
        <v>50</v>
      </c>
      <c r="W2187" s="17"/>
      <c r="X2187" s="59" t="s">
        <v>48</v>
      </c>
      <c r="Y2187" s="69"/>
      <c r="Z2187" s="100">
        <v>4.4000000000000004</v>
      </c>
      <c r="AA2187" s="69"/>
      <c r="AB2187" s="59">
        <v>1</v>
      </c>
      <c r="AC2187" s="69"/>
      <c r="AD2187" s="100">
        <v>7.4</v>
      </c>
      <c r="AE2187" s="69"/>
      <c r="AF2187" s="59">
        <v>6</v>
      </c>
      <c r="AH2187" s="4" t="s">
        <v>49</v>
      </c>
      <c r="AJ2187" s="100" t="s">
        <v>48</v>
      </c>
      <c r="AL2187" s="4" t="s">
        <v>46</v>
      </c>
      <c r="AN2187" s="87" t="s">
        <v>48</v>
      </c>
      <c r="AP2187" s="100">
        <v>3.6</v>
      </c>
      <c r="AR2187" s="4" t="s">
        <v>49</v>
      </c>
      <c r="AT2187" s="100" t="s">
        <v>48</v>
      </c>
      <c r="AV2187" s="4" t="s">
        <v>49</v>
      </c>
      <c r="AX2187" s="87">
        <v>11.4</v>
      </c>
      <c r="AZ2187" s="100">
        <v>3.2</v>
      </c>
      <c r="BB2187" s="100" t="s">
        <v>48</v>
      </c>
      <c r="BD2187" s="4" t="s">
        <v>50</v>
      </c>
      <c r="BF2187" s="87" t="s">
        <v>48</v>
      </c>
      <c r="BH2187" s="142">
        <v>9</v>
      </c>
      <c r="BI2187" s="69"/>
      <c r="BJ2187" s="81" t="s">
        <v>48</v>
      </c>
      <c r="BL2187" s="4" t="s">
        <v>49</v>
      </c>
      <c r="BN2187" s="4" t="s">
        <v>49</v>
      </c>
      <c r="BP2187" s="4" t="s">
        <v>49</v>
      </c>
      <c r="BR2187" s="1" t="s">
        <v>49</v>
      </c>
      <c r="BT2187" s="148">
        <v>3.8</v>
      </c>
      <c r="BV2187" s="1" t="s">
        <v>50</v>
      </c>
      <c r="BX2187" s="148">
        <v>1.6</v>
      </c>
      <c r="BZ2187" s="148">
        <v>3.6</v>
      </c>
    </row>
    <row r="2188" spans="2:78" x14ac:dyDescent="0.25">
      <c r="B2188" s="8">
        <v>2187</v>
      </c>
      <c r="C2188" s="8">
        <v>28</v>
      </c>
      <c r="D2188" s="8">
        <v>12</v>
      </c>
      <c r="E2188" s="8">
        <v>2021</v>
      </c>
      <c r="F2188" s="24" t="str">
        <f t="shared" si="191"/>
        <v>28/Dec/2021</v>
      </c>
      <c r="G2188" s="9" t="s">
        <v>21</v>
      </c>
      <c r="H2188" s="10" t="str">
        <f t="shared" si="188"/>
        <v>Tue</v>
      </c>
      <c r="I2188" s="10">
        <f t="shared" si="193"/>
        <v>1094</v>
      </c>
      <c r="J2188" s="8">
        <f t="shared" si="189"/>
        <v>155</v>
      </c>
      <c r="K2188" s="1">
        <f t="shared" si="192"/>
        <v>36</v>
      </c>
      <c r="L2188" s="1">
        <f t="shared" si="190"/>
        <v>3</v>
      </c>
      <c r="N2188" s="1" t="s">
        <v>50</v>
      </c>
      <c r="P2188" s="4" t="s">
        <v>50</v>
      </c>
      <c r="R2188" s="4" t="s">
        <v>49</v>
      </c>
      <c r="T2188" s="4" t="s">
        <v>49</v>
      </c>
      <c r="V2188" s="17" t="s">
        <v>50</v>
      </c>
      <c r="W2188" s="17"/>
      <c r="X2188" s="59" t="s">
        <v>48</v>
      </c>
      <c r="Y2188" s="69"/>
      <c r="Z2188" s="100">
        <v>8.4</v>
      </c>
      <c r="AA2188" s="69"/>
      <c r="AB2188" s="59" t="s">
        <v>48</v>
      </c>
      <c r="AC2188" s="69"/>
      <c r="AD2188" s="100">
        <v>13.6</v>
      </c>
      <c r="AE2188" s="69"/>
      <c r="AF2188" s="59">
        <v>5.8</v>
      </c>
      <c r="AH2188" s="4" t="s">
        <v>49</v>
      </c>
      <c r="AJ2188" s="100" t="s">
        <v>48</v>
      </c>
      <c r="AL2188" s="4" t="s">
        <v>46</v>
      </c>
      <c r="AN2188" s="87" t="s">
        <v>48</v>
      </c>
      <c r="AP2188" s="100">
        <v>10</v>
      </c>
      <c r="AR2188" s="4" t="s">
        <v>49</v>
      </c>
      <c r="AT2188" s="100" t="s">
        <v>48</v>
      </c>
      <c r="AV2188" s="4" t="s">
        <v>49</v>
      </c>
      <c r="AX2188" s="87">
        <v>12</v>
      </c>
      <c r="AZ2188" s="100" t="s">
        <v>48</v>
      </c>
      <c r="BB2188" s="100" t="s">
        <v>48</v>
      </c>
      <c r="BD2188" s="4" t="s">
        <v>50</v>
      </c>
      <c r="BF2188" s="87" t="s">
        <v>48</v>
      </c>
      <c r="BH2188" s="142">
        <v>15</v>
      </c>
      <c r="BI2188" s="69"/>
      <c r="BJ2188" s="81" t="s">
        <v>48</v>
      </c>
      <c r="BL2188" s="4" t="s">
        <v>49</v>
      </c>
      <c r="BN2188" s="4" t="s">
        <v>49</v>
      </c>
      <c r="BP2188" s="4" t="s">
        <v>49</v>
      </c>
      <c r="BR2188" s="1" t="s">
        <v>49</v>
      </c>
      <c r="BT2188" s="148">
        <v>6.2</v>
      </c>
      <c r="BV2188" s="1" t="s">
        <v>50</v>
      </c>
      <c r="BX2188" s="148">
        <v>2</v>
      </c>
      <c r="BZ2188" s="148">
        <v>5.6</v>
      </c>
    </row>
    <row r="2189" spans="2:78" x14ac:dyDescent="0.25">
      <c r="B2189" s="8">
        <v>2188</v>
      </c>
      <c r="C2189" s="8">
        <v>28</v>
      </c>
      <c r="D2189" s="8">
        <v>12</v>
      </c>
      <c r="E2189" s="8">
        <v>2021</v>
      </c>
      <c r="F2189" s="24" t="str">
        <f t="shared" si="191"/>
        <v>28/Dec/2021</v>
      </c>
      <c r="G2189" s="9" t="s">
        <v>22</v>
      </c>
      <c r="H2189" s="10" t="str">
        <f t="shared" si="188"/>
        <v>Tue</v>
      </c>
      <c r="I2189" s="10">
        <f t="shared" si="193"/>
        <v>1094</v>
      </c>
      <c r="J2189" s="8">
        <f t="shared" si="189"/>
        <v>155</v>
      </c>
      <c r="K2189" s="1">
        <f t="shared" si="192"/>
        <v>36</v>
      </c>
      <c r="L2189" s="1">
        <f t="shared" si="190"/>
        <v>3</v>
      </c>
      <c r="N2189" s="1" t="s">
        <v>50</v>
      </c>
      <c r="P2189" s="4" t="s">
        <v>50</v>
      </c>
      <c r="R2189" s="4" t="s">
        <v>49</v>
      </c>
      <c r="T2189" s="4" t="s">
        <v>49</v>
      </c>
      <c r="V2189" s="17" t="s">
        <v>50</v>
      </c>
      <c r="W2189" s="17"/>
      <c r="X2189" s="59" t="s">
        <v>48</v>
      </c>
      <c r="Y2189" s="69"/>
      <c r="Z2189" s="100">
        <v>7.4</v>
      </c>
      <c r="AA2189" s="69"/>
      <c r="AB2189" s="59" t="s">
        <v>48</v>
      </c>
      <c r="AC2189" s="69"/>
      <c r="AD2189" s="100">
        <v>11</v>
      </c>
      <c r="AE2189" s="69"/>
      <c r="AF2189" s="59">
        <v>3.4</v>
      </c>
      <c r="AH2189" s="4" t="s">
        <v>49</v>
      </c>
      <c r="AJ2189" s="100" t="s">
        <v>48</v>
      </c>
      <c r="AL2189" s="4" t="s">
        <v>46</v>
      </c>
      <c r="AN2189" s="87" t="s">
        <v>48</v>
      </c>
      <c r="AP2189" s="100">
        <v>6.2</v>
      </c>
      <c r="AR2189" s="4" t="s">
        <v>49</v>
      </c>
      <c r="AT2189" s="100" t="s">
        <v>48</v>
      </c>
      <c r="AV2189" s="4" t="s">
        <v>49</v>
      </c>
      <c r="AX2189" s="87">
        <v>10</v>
      </c>
      <c r="AZ2189" s="100" t="s">
        <v>48</v>
      </c>
      <c r="BB2189" s="100" t="s">
        <v>48</v>
      </c>
      <c r="BD2189" s="4" t="s">
        <v>50</v>
      </c>
      <c r="BF2189" s="87" t="s">
        <v>48</v>
      </c>
      <c r="BH2189" s="142">
        <v>7</v>
      </c>
      <c r="BI2189" s="69"/>
      <c r="BJ2189" s="81" t="s">
        <v>48</v>
      </c>
      <c r="BL2189" s="4" t="s">
        <v>49</v>
      </c>
      <c r="BN2189" s="4" t="s">
        <v>49</v>
      </c>
      <c r="BP2189" s="4" t="s">
        <v>49</v>
      </c>
      <c r="BR2189" s="1" t="s">
        <v>49</v>
      </c>
      <c r="BT2189" s="148">
        <v>3.6</v>
      </c>
      <c r="BV2189" s="1" t="s">
        <v>50</v>
      </c>
      <c r="BX2189" s="148">
        <v>1</v>
      </c>
      <c r="BZ2189" s="148">
        <v>3</v>
      </c>
    </row>
    <row r="2190" spans="2:78" x14ac:dyDescent="0.25">
      <c r="B2190" s="8">
        <v>2189</v>
      </c>
      <c r="C2190" s="8">
        <v>29</v>
      </c>
      <c r="D2190" s="8">
        <v>12</v>
      </c>
      <c r="E2190" s="8">
        <v>2021</v>
      </c>
      <c r="F2190" s="24" t="str">
        <f t="shared" si="191"/>
        <v>29/Dec/2021</v>
      </c>
      <c r="G2190" s="9" t="s">
        <v>21</v>
      </c>
      <c r="H2190" s="10" t="str">
        <f t="shared" si="188"/>
        <v>Wed</v>
      </c>
      <c r="I2190" s="10">
        <f t="shared" si="193"/>
        <v>1095</v>
      </c>
      <c r="J2190" s="8">
        <f t="shared" si="189"/>
        <v>155</v>
      </c>
      <c r="K2190" s="1">
        <f t="shared" si="192"/>
        <v>36</v>
      </c>
      <c r="L2190" s="1">
        <f t="shared" si="190"/>
        <v>3</v>
      </c>
      <c r="N2190" s="1" t="s">
        <v>50</v>
      </c>
      <c r="P2190" s="4" t="s">
        <v>50</v>
      </c>
      <c r="R2190" s="4" t="s">
        <v>49</v>
      </c>
      <c r="T2190" s="4" t="s">
        <v>49</v>
      </c>
      <c r="V2190" s="17" t="s">
        <v>50</v>
      </c>
      <c r="W2190" s="17"/>
      <c r="X2190" s="59" t="s">
        <v>48</v>
      </c>
      <c r="Y2190" s="69"/>
      <c r="Z2190" s="100">
        <v>8.6</v>
      </c>
      <c r="AA2190" s="69"/>
      <c r="AB2190" s="59" t="s">
        <v>48</v>
      </c>
      <c r="AC2190" s="69"/>
      <c r="AD2190" s="100">
        <v>14.6</v>
      </c>
      <c r="AE2190" s="69"/>
      <c r="AF2190" s="59">
        <v>6.4</v>
      </c>
      <c r="AH2190" s="4" t="s">
        <v>49</v>
      </c>
      <c r="AJ2190" s="100" t="s">
        <v>48</v>
      </c>
      <c r="AL2190" s="4" t="s">
        <v>46</v>
      </c>
      <c r="AN2190" s="87" t="s">
        <v>48</v>
      </c>
      <c r="AP2190" s="100">
        <v>10</v>
      </c>
      <c r="AR2190" s="4" t="s">
        <v>49</v>
      </c>
      <c r="AT2190" s="100" t="s">
        <v>48</v>
      </c>
      <c r="AV2190" s="4" t="s">
        <v>49</v>
      </c>
      <c r="AX2190" s="87">
        <v>14.6</v>
      </c>
      <c r="AZ2190" s="100" t="s">
        <v>48</v>
      </c>
      <c r="BB2190" s="100" t="s">
        <v>48</v>
      </c>
      <c r="BD2190" s="4" t="s">
        <v>50</v>
      </c>
      <c r="BF2190" s="87" t="s">
        <v>48</v>
      </c>
      <c r="BH2190" s="142">
        <v>18</v>
      </c>
      <c r="BI2190" s="69"/>
      <c r="BJ2190" s="81" t="s">
        <v>48</v>
      </c>
      <c r="BL2190" s="4" t="s">
        <v>49</v>
      </c>
      <c r="BN2190" s="4" t="s">
        <v>49</v>
      </c>
      <c r="BP2190" s="4" t="s">
        <v>49</v>
      </c>
      <c r="BR2190" s="1" t="s">
        <v>49</v>
      </c>
      <c r="BT2190" s="148">
        <v>5.8</v>
      </c>
      <c r="BV2190" s="1" t="s">
        <v>50</v>
      </c>
      <c r="BX2190" s="148">
        <v>2.1</v>
      </c>
      <c r="BZ2190" s="148">
        <v>5</v>
      </c>
    </row>
    <row r="2191" spans="2:78" x14ac:dyDescent="0.25">
      <c r="B2191" s="8">
        <v>2190</v>
      </c>
      <c r="C2191" s="8">
        <v>29</v>
      </c>
      <c r="D2191" s="8">
        <v>12</v>
      </c>
      <c r="E2191" s="8">
        <v>2021</v>
      </c>
      <c r="F2191" s="24" t="str">
        <f t="shared" si="191"/>
        <v>29/Dec/2021</v>
      </c>
      <c r="G2191" s="9" t="s">
        <v>22</v>
      </c>
      <c r="H2191" s="10" t="str">
        <f t="shared" si="188"/>
        <v>Wed</v>
      </c>
      <c r="I2191" s="10">
        <f t="shared" si="193"/>
        <v>1095</v>
      </c>
      <c r="J2191" s="8">
        <f t="shared" si="189"/>
        <v>155</v>
      </c>
      <c r="K2191" s="1">
        <f t="shared" si="192"/>
        <v>36</v>
      </c>
      <c r="L2191" s="1">
        <f t="shared" si="190"/>
        <v>3</v>
      </c>
      <c r="N2191" s="1" t="s">
        <v>50</v>
      </c>
      <c r="P2191" s="4" t="s">
        <v>50</v>
      </c>
      <c r="R2191" s="4" t="s">
        <v>49</v>
      </c>
      <c r="T2191" s="4" t="s">
        <v>49</v>
      </c>
      <c r="V2191" s="17" t="s">
        <v>50</v>
      </c>
      <c r="W2191" s="17"/>
      <c r="X2191" s="59" t="s">
        <v>48</v>
      </c>
      <c r="Y2191" s="69"/>
      <c r="Z2191" s="100">
        <v>4</v>
      </c>
      <c r="AA2191" s="69"/>
      <c r="AB2191" s="59" t="s">
        <v>48</v>
      </c>
      <c r="AC2191" s="69"/>
      <c r="AD2191" s="100">
        <v>5.8</v>
      </c>
      <c r="AE2191" s="69"/>
      <c r="AF2191" s="59">
        <v>3</v>
      </c>
      <c r="AH2191" s="4" t="s">
        <v>49</v>
      </c>
      <c r="AJ2191" s="100" t="s">
        <v>48</v>
      </c>
      <c r="AL2191" s="4" t="s">
        <v>46</v>
      </c>
      <c r="AN2191" s="87" t="s">
        <v>48</v>
      </c>
      <c r="AP2191" s="100">
        <v>4</v>
      </c>
      <c r="AR2191" s="4" t="s">
        <v>49</v>
      </c>
      <c r="AT2191" s="100" t="s">
        <v>48</v>
      </c>
      <c r="AV2191" s="4" t="s">
        <v>49</v>
      </c>
      <c r="AX2191" s="87">
        <v>3</v>
      </c>
      <c r="AZ2191" s="100" t="s">
        <v>48</v>
      </c>
      <c r="BB2191" s="100" t="s">
        <v>48</v>
      </c>
      <c r="BD2191" s="4" t="s">
        <v>50</v>
      </c>
      <c r="BF2191" s="87" t="s">
        <v>48</v>
      </c>
      <c r="BH2191" s="142">
        <v>8.1999999999999993</v>
      </c>
      <c r="BI2191" s="69"/>
      <c r="BJ2191" s="81" t="s">
        <v>48</v>
      </c>
      <c r="BL2191" s="4" t="s">
        <v>49</v>
      </c>
      <c r="BN2191" s="4" t="s">
        <v>49</v>
      </c>
      <c r="BP2191" s="4" t="s">
        <v>49</v>
      </c>
      <c r="BR2191" s="1" t="s">
        <v>49</v>
      </c>
      <c r="BT2191" s="148">
        <v>3</v>
      </c>
      <c r="BV2191" s="1" t="s">
        <v>50</v>
      </c>
      <c r="BX2191" s="148">
        <v>1.2</v>
      </c>
      <c r="BZ2191" s="148">
        <v>4</v>
      </c>
    </row>
    <row r="2192" spans="2:78" x14ac:dyDescent="0.25">
      <c r="B2192" s="8">
        <v>2191</v>
      </c>
      <c r="C2192" s="8">
        <v>30</v>
      </c>
      <c r="D2192" s="8">
        <v>12</v>
      </c>
      <c r="E2192" s="8">
        <v>2021</v>
      </c>
      <c r="F2192" s="24" t="str">
        <f t="shared" si="191"/>
        <v>30/Dec/2021</v>
      </c>
      <c r="G2192" s="9" t="s">
        <v>21</v>
      </c>
      <c r="H2192" s="10" t="str">
        <f t="shared" si="188"/>
        <v>Thu</v>
      </c>
      <c r="I2192" s="10">
        <f t="shared" si="193"/>
        <v>1096</v>
      </c>
      <c r="J2192" s="8">
        <f t="shared" si="189"/>
        <v>155</v>
      </c>
      <c r="K2192" s="1">
        <f t="shared" si="192"/>
        <v>36</v>
      </c>
      <c r="L2192" s="1">
        <f t="shared" si="190"/>
        <v>3</v>
      </c>
      <c r="N2192" s="1" t="s">
        <v>50</v>
      </c>
      <c r="P2192" s="4" t="s">
        <v>50</v>
      </c>
      <c r="R2192" s="4" t="s">
        <v>49</v>
      </c>
      <c r="T2192" s="4" t="s">
        <v>49</v>
      </c>
      <c r="V2192" s="17" t="s">
        <v>50</v>
      </c>
      <c r="W2192" s="17"/>
      <c r="X2192" s="59" t="s">
        <v>48</v>
      </c>
      <c r="Y2192" s="69"/>
      <c r="Z2192" s="100">
        <v>7.4</v>
      </c>
      <c r="AA2192" s="69"/>
      <c r="AB2192" s="59" t="s">
        <v>48</v>
      </c>
      <c r="AC2192" s="69"/>
      <c r="AD2192" s="100">
        <v>14.4</v>
      </c>
      <c r="AE2192" s="69"/>
      <c r="AF2192" s="59">
        <v>6.8</v>
      </c>
      <c r="AH2192" s="4" t="s">
        <v>49</v>
      </c>
      <c r="AJ2192" s="100" t="s">
        <v>48</v>
      </c>
      <c r="AL2192" s="4" t="s">
        <v>46</v>
      </c>
      <c r="AN2192" s="87" t="s">
        <v>48</v>
      </c>
      <c r="AP2192" s="100">
        <v>11</v>
      </c>
      <c r="AR2192" s="4" t="s">
        <v>49</v>
      </c>
      <c r="AT2192" s="100" t="s">
        <v>48</v>
      </c>
      <c r="AV2192" s="4" t="s">
        <v>49</v>
      </c>
      <c r="AX2192" s="87">
        <v>17.399999999999999</v>
      </c>
      <c r="AZ2192" s="100" t="s">
        <v>48</v>
      </c>
      <c r="BB2192" s="100" t="s">
        <v>48</v>
      </c>
      <c r="BD2192" s="4" t="s">
        <v>50</v>
      </c>
      <c r="BF2192" s="87" t="s">
        <v>48</v>
      </c>
      <c r="BH2192" s="142">
        <v>16.399999999999999</v>
      </c>
      <c r="BI2192" s="69"/>
      <c r="BJ2192" s="81" t="s">
        <v>48</v>
      </c>
      <c r="BL2192" s="4" t="s">
        <v>49</v>
      </c>
      <c r="BN2192" s="4" t="s">
        <v>49</v>
      </c>
      <c r="BP2192" s="4" t="s">
        <v>49</v>
      </c>
      <c r="BR2192" s="1" t="s">
        <v>49</v>
      </c>
      <c r="BT2192" s="148">
        <v>6.8</v>
      </c>
      <c r="BV2192" s="1" t="s">
        <v>50</v>
      </c>
      <c r="BX2192" s="148">
        <v>2.4</v>
      </c>
      <c r="BZ2192" s="148">
        <v>6</v>
      </c>
    </row>
    <row r="2193" spans="2:78" x14ac:dyDescent="0.25">
      <c r="B2193" s="8">
        <v>2192</v>
      </c>
      <c r="C2193" s="8">
        <v>30</v>
      </c>
      <c r="D2193" s="8">
        <v>12</v>
      </c>
      <c r="E2193" s="8">
        <v>2021</v>
      </c>
      <c r="F2193" s="24" t="str">
        <f t="shared" si="191"/>
        <v>30/Dec/2021</v>
      </c>
      <c r="G2193" s="9" t="s">
        <v>22</v>
      </c>
      <c r="H2193" s="10" t="str">
        <f t="shared" ref="H2193:H2256" si="194">TEXT(F2193,"ddd")</f>
        <v>Thu</v>
      </c>
      <c r="I2193" s="10">
        <f t="shared" si="193"/>
        <v>1096</v>
      </c>
      <c r="J2193" s="8">
        <f t="shared" ref="J2193:J2256" si="195">IF(H2193=H2192,IF(_xlfn.ISOWEEKNUM(F2193)-_xlfn.ISOWEEKNUM(F2192)=1,J2192+1,J2192),IF(H2193=H2190,IF(_xlfn.ISOWEEKNUM(F2193)-_xlfn.ISOWEEKNUM(F2192)=1,J2192+1,J2192),IF(H2193=H2188,IF(_xlfn.ISOWEEKNUM(F2193)-_xlfn.ISOWEEKNUM(F2192)=1,J2192+1,J2192),IF(H2193=H2186,IF(_xlfn.ISOWEEKNUM(F2193)-_xlfn.ISOWEEKNUM(F2192)=1,J2192+1,J2192),IF(H2193=H2184,IF(_xlfn.ISOWEEKNUM(F2193)-_xlfn.ISOWEEKNUM(F2192)=1,J2192+1,J2192),IF(H2193=H2182,IF(_xlfn.ISOWEEKNUM(F2193)-_xlfn.ISOWEEKNUM(F2192)=1,J2192+1,J2192),IF(H2193=H2180,IF(_xlfn.ISOWEEKNUM(F2193)-_xlfn.ISOWEEKNUM(F2192)=1,J2192+1,J2192),-1)))))))</f>
        <v>155</v>
      </c>
      <c r="K2193" s="1">
        <f t="shared" si="192"/>
        <v>36</v>
      </c>
      <c r="L2193" s="1">
        <f t="shared" si="190"/>
        <v>3</v>
      </c>
      <c r="N2193" s="1" t="s">
        <v>50</v>
      </c>
      <c r="P2193" s="4" t="s">
        <v>50</v>
      </c>
      <c r="R2193" s="4" t="s">
        <v>49</v>
      </c>
      <c r="T2193" s="4" t="s">
        <v>49</v>
      </c>
      <c r="V2193" s="17" t="s">
        <v>50</v>
      </c>
      <c r="W2193" s="17"/>
      <c r="X2193" s="59" t="s">
        <v>48</v>
      </c>
      <c r="Y2193" s="69"/>
      <c r="Z2193" s="100">
        <v>5.2</v>
      </c>
      <c r="AA2193" s="69"/>
      <c r="AB2193" s="59" t="s">
        <v>48</v>
      </c>
      <c r="AC2193" s="69"/>
      <c r="AD2193" s="100">
        <v>6.6</v>
      </c>
      <c r="AE2193" s="69"/>
      <c r="AF2193" s="59">
        <v>3.8</v>
      </c>
      <c r="AH2193" s="4" t="s">
        <v>49</v>
      </c>
      <c r="AJ2193" s="100" t="s">
        <v>48</v>
      </c>
      <c r="AL2193" s="4" t="s">
        <v>46</v>
      </c>
      <c r="AN2193" s="87" t="s">
        <v>48</v>
      </c>
      <c r="AP2193" s="100">
        <v>4</v>
      </c>
      <c r="AR2193" s="4" t="s">
        <v>49</v>
      </c>
      <c r="AT2193" s="100" t="s">
        <v>48</v>
      </c>
      <c r="AV2193" s="4" t="s">
        <v>49</v>
      </c>
      <c r="AX2193" s="87">
        <v>6.6</v>
      </c>
      <c r="AZ2193" s="100" t="s">
        <v>48</v>
      </c>
      <c r="BB2193" s="100" t="s">
        <v>48</v>
      </c>
      <c r="BD2193" s="4" t="s">
        <v>50</v>
      </c>
      <c r="BF2193" s="87" t="s">
        <v>48</v>
      </c>
      <c r="BH2193" s="142">
        <v>7.4</v>
      </c>
      <c r="BI2193" s="69"/>
      <c r="BJ2193" s="81" t="s">
        <v>48</v>
      </c>
      <c r="BL2193" s="4" t="s">
        <v>49</v>
      </c>
      <c r="BN2193" s="4" t="s">
        <v>49</v>
      </c>
      <c r="BP2193" s="4" t="s">
        <v>49</v>
      </c>
      <c r="BR2193" s="1" t="s">
        <v>49</v>
      </c>
      <c r="BT2193" s="148">
        <v>2.8</v>
      </c>
      <c r="BV2193" s="1" t="s">
        <v>50</v>
      </c>
      <c r="BX2193" s="148">
        <v>1.4</v>
      </c>
      <c r="BZ2193" s="148">
        <v>2</v>
      </c>
    </row>
    <row r="2194" spans="2:78" x14ac:dyDescent="0.25">
      <c r="B2194" s="8">
        <v>2193</v>
      </c>
      <c r="C2194" s="8">
        <v>31</v>
      </c>
      <c r="D2194" s="8">
        <v>12</v>
      </c>
      <c r="E2194" s="8">
        <v>2021</v>
      </c>
      <c r="F2194" s="24" t="str">
        <f t="shared" si="191"/>
        <v>31/Dec/2021</v>
      </c>
      <c r="G2194" s="9" t="s">
        <v>21</v>
      </c>
      <c r="H2194" s="10" t="str">
        <f t="shared" si="194"/>
        <v>Fri</v>
      </c>
      <c r="I2194" s="10">
        <f t="shared" si="193"/>
        <v>1097</v>
      </c>
      <c r="J2194" s="8">
        <f t="shared" si="195"/>
        <v>155</v>
      </c>
      <c r="K2194" s="1">
        <f t="shared" si="192"/>
        <v>36</v>
      </c>
      <c r="L2194" s="1">
        <f t="shared" si="190"/>
        <v>3</v>
      </c>
      <c r="N2194" s="1" t="s">
        <v>50</v>
      </c>
      <c r="P2194" s="4" t="s">
        <v>50</v>
      </c>
      <c r="R2194" s="4" t="s">
        <v>49</v>
      </c>
      <c r="T2194" s="4" t="s">
        <v>49</v>
      </c>
      <c r="V2194" s="17" t="s">
        <v>50</v>
      </c>
      <c r="W2194" s="17"/>
      <c r="X2194" s="59" t="s">
        <v>48</v>
      </c>
      <c r="Y2194" s="69"/>
      <c r="Z2194" s="100">
        <v>7.4</v>
      </c>
      <c r="AA2194" s="69"/>
      <c r="AB2194" s="59" t="s">
        <v>48</v>
      </c>
      <c r="AC2194" s="69"/>
      <c r="AD2194" s="100">
        <v>13.5</v>
      </c>
      <c r="AE2194" s="69"/>
      <c r="AF2194" s="59">
        <v>6.5</v>
      </c>
      <c r="AH2194" s="4" t="s">
        <v>49</v>
      </c>
      <c r="AJ2194" s="100" t="s">
        <v>48</v>
      </c>
      <c r="AL2194" s="4" t="s">
        <v>46</v>
      </c>
      <c r="AN2194" s="87" t="s">
        <v>48</v>
      </c>
      <c r="AP2194" s="100">
        <v>11</v>
      </c>
      <c r="AR2194" s="4" t="s">
        <v>49</v>
      </c>
      <c r="AT2194" s="100" t="s">
        <v>48</v>
      </c>
      <c r="AV2194" s="4" t="s">
        <v>49</v>
      </c>
      <c r="AX2194" s="87">
        <v>13.5</v>
      </c>
      <c r="AZ2194" s="100" t="s">
        <v>48</v>
      </c>
      <c r="BB2194" s="100" t="s">
        <v>48</v>
      </c>
      <c r="BD2194" s="4" t="s">
        <v>50</v>
      </c>
      <c r="BF2194" s="87" t="s">
        <v>48</v>
      </c>
      <c r="BH2194" s="142">
        <v>17.3</v>
      </c>
      <c r="BI2194" s="69"/>
      <c r="BJ2194" s="81" t="s">
        <v>48</v>
      </c>
      <c r="BL2194" s="4" t="s">
        <v>49</v>
      </c>
      <c r="BN2194" s="4" t="s">
        <v>49</v>
      </c>
      <c r="BP2194" s="4" t="s">
        <v>49</v>
      </c>
      <c r="BR2194" s="1" t="s">
        <v>49</v>
      </c>
      <c r="BT2194" s="148">
        <v>6.7</v>
      </c>
      <c r="BV2194" s="1" t="s">
        <v>50</v>
      </c>
      <c r="BX2194" s="148">
        <v>1.8</v>
      </c>
      <c r="BZ2194" s="148">
        <v>3.6</v>
      </c>
    </row>
    <row r="2195" spans="2:78" x14ac:dyDescent="0.25">
      <c r="B2195" s="8">
        <v>2194</v>
      </c>
      <c r="C2195" s="8">
        <v>31</v>
      </c>
      <c r="D2195" s="8">
        <v>12</v>
      </c>
      <c r="E2195" s="8">
        <v>2021</v>
      </c>
      <c r="F2195" s="24" t="str">
        <f t="shared" si="191"/>
        <v>31/Dec/2021</v>
      </c>
      <c r="G2195" s="9" t="s">
        <v>22</v>
      </c>
      <c r="H2195" s="10" t="str">
        <f t="shared" si="194"/>
        <v>Fri</v>
      </c>
      <c r="I2195" s="10">
        <f t="shared" si="193"/>
        <v>1097</v>
      </c>
      <c r="J2195" s="8">
        <f t="shared" si="195"/>
        <v>155</v>
      </c>
      <c r="K2195" s="1">
        <f t="shared" si="192"/>
        <v>36</v>
      </c>
      <c r="L2195" s="1">
        <f t="shared" si="190"/>
        <v>3</v>
      </c>
      <c r="N2195" s="1" t="s">
        <v>50</v>
      </c>
      <c r="P2195" s="4" t="s">
        <v>50</v>
      </c>
      <c r="R2195" s="4" t="s">
        <v>49</v>
      </c>
      <c r="T2195" s="4" t="s">
        <v>49</v>
      </c>
      <c r="V2195" s="17" t="s">
        <v>50</v>
      </c>
      <c r="W2195" s="17"/>
      <c r="X2195" s="59" t="s">
        <v>48</v>
      </c>
      <c r="Y2195" s="69"/>
      <c r="Z2195" s="100">
        <v>1.8</v>
      </c>
      <c r="AA2195" s="69"/>
      <c r="AB2195" s="59" t="s">
        <v>48</v>
      </c>
      <c r="AC2195" s="69"/>
      <c r="AD2195" s="100">
        <v>4</v>
      </c>
      <c r="AE2195" s="69"/>
      <c r="AF2195" s="59">
        <v>3</v>
      </c>
      <c r="AH2195" s="4" t="s">
        <v>49</v>
      </c>
      <c r="AJ2195" s="100" t="s">
        <v>48</v>
      </c>
      <c r="AL2195" s="4" t="s">
        <v>46</v>
      </c>
      <c r="AN2195" s="87" t="s">
        <v>48</v>
      </c>
      <c r="AP2195" s="100">
        <v>2</v>
      </c>
      <c r="AR2195" s="4" t="s">
        <v>49</v>
      </c>
      <c r="AT2195" s="100" t="s">
        <v>48</v>
      </c>
      <c r="AV2195" s="4" t="s">
        <v>49</v>
      </c>
      <c r="AX2195" s="87">
        <v>5</v>
      </c>
      <c r="AZ2195" s="100" t="s">
        <v>48</v>
      </c>
      <c r="BB2195" s="100" t="s">
        <v>48</v>
      </c>
      <c r="BD2195" s="4" t="s">
        <v>50</v>
      </c>
      <c r="BF2195" s="87" t="s">
        <v>48</v>
      </c>
      <c r="BH2195" s="142">
        <v>6.1</v>
      </c>
      <c r="BI2195" s="69"/>
      <c r="BJ2195" s="81" t="s">
        <v>48</v>
      </c>
      <c r="BL2195" s="4" t="s">
        <v>49</v>
      </c>
      <c r="BN2195" s="4" t="s">
        <v>49</v>
      </c>
      <c r="BP2195" s="4" t="s">
        <v>49</v>
      </c>
      <c r="BR2195" s="1" t="s">
        <v>49</v>
      </c>
      <c r="BT2195" s="148">
        <v>1.5</v>
      </c>
      <c r="BV2195" s="1" t="s">
        <v>50</v>
      </c>
      <c r="BX2195" s="148">
        <v>1</v>
      </c>
      <c r="BZ2195" s="148">
        <v>1</v>
      </c>
    </row>
    <row r="2196" spans="2:78" ht="16.5" thickBot="1" x14ac:dyDescent="0.3">
      <c r="B2196" s="8">
        <v>2195</v>
      </c>
      <c r="C2196" s="8">
        <v>1</v>
      </c>
      <c r="D2196" s="8">
        <v>1</v>
      </c>
      <c r="E2196" s="8">
        <v>2022</v>
      </c>
      <c r="F2196" s="24" t="str">
        <f t="shared" si="191"/>
        <v>01/Jan/2022</v>
      </c>
      <c r="G2196" s="9" t="s">
        <v>21</v>
      </c>
      <c r="H2196" s="10" t="str">
        <f t="shared" si="194"/>
        <v>Sat</v>
      </c>
      <c r="I2196" s="10">
        <f t="shared" si="193"/>
        <v>1098</v>
      </c>
      <c r="J2196" s="8">
        <f t="shared" si="195"/>
        <v>155</v>
      </c>
      <c r="K2196" s="1">
        <f t="shared" si="192"/>
        <v>36</v>
      </c>
      <c r="L2196" s="1">
        <f t="shared" si="190"/>
        <v>3</v>
      </c>
      <c r="N2196" s="1" t="s">
        <v>50</v>
      </c>
      <c r="P2196" s="4" t="s">
        <v>50</v>
      </c>
      <c r="R2196" s="4" t="s">
        <v>49</v>
      </c>
      <c r="T2196" s="4" t="s">
        <v>49</v>
      </c>
      <c r="V2196" s="17" t="s">
        <v>50</v>
      </c>
      <c r="W2196" s="17"/>
      <c r="X2196" s="63" t="s">
        <v>48</v>
      </c>
      <c r="Y2196" s="69"/>
      <c r="Z2196" s="100">
        <v>9.8000000000000007</v>
      </c>
      <c r="AA2196" s="69"/>
      <c r="AB2196" s="59" t="s">
        <v>48</v>
      </c>
      <c r="AC2196" s="69"/>
      <c r="AD2196" s="100">
        <v>17.600000000000001</v>
      </c>
      <c r="AE2196" s="69"/>
      <c r="AF2196" s="59">
        <v>6.8</v>
      </c>
      <c r="AH2196" s="4" t="s">
        <v>49</v>
      </c>
      <c r="AJ2196" s="100" t="s">
        <v>48</v>
      </c>
      <c r="AL2196" s="4" t="s">
        <v>46</v>
      </c>
      <c r="AN2196" s="87" t="s">
        <v>48</v>
      </c>
      <c r="AP2196" s="100">
        <v>11</v>
      </c>
      <c r="AR2196" s="4" t="s">
        <v>49</v>
      </c>
      <c r="AT2196" s="100" t="s">
        <v>48</v>
      </c>
      <c r="AV2196" s="4" t="s">
        <v>49</v>
      </c>
      <c r="AX2196" s="87">
        <v>18</v>
      </c>
      <c r="AZ2196" s="100" t="s">
        <v>48</v>
      </c>
      <c r="BB2196" s="100" t="s">
        <v>48</v>
      </c>
      <c r="BD2196" s="4" t="s">
        <v>50</v>
      </c>
      <c r="BF2196" s="87" t="s">
        <v>48</v>
      </c>
      <c r="BH2196" s="142">
        <v>21.2</v>
      </c>
      <c r="BI2196" s="69"/>
      <c r="BJ2196" s="81" t="s">
        <v>48</v>
      </c>
      <c r="BL2196" s="4" t="s">
        <v>49</v>
      </c>
      <c r="BN2196" s="4" t="s">
        <v>49</v>
      </c>
      <c r="BP2196" s="4" t="s">
        <v>49</v>
      </c>
      <c r="BR2196" s="1" t="s">
        <v>49</v>
      </c>
      <c r="BT2196" s="148">
        <v>6.2</v>
      </c>
      <c r="BV2196" s="1" t="s">
        <v>50</v>
      </c>
      <c r="BX2196" s="148">
        <v>1.8</v>
      </c>
      <c r="BZ2196" s="148">
        <v>7.2</v>
      </c>
    </row>
    <row r="2197" spans="2:78" ht="16.5" thickTop="1" x14ac:dyDescent="0.25">
      <c r="B2197" s="8">
        <v>2196</v>
      </c>
      <c r="C2197" s="8">
        <v>1</v>
      </c>
      <c r="D2197" s="8">
        <v>1</v>
      </c>
      <c r="E2197" s="8">
        <v>2022</v>
      </c>
      <c r="F2197" s="24" t="str">
        <f t="shared" si="191"/>
        <v>01/Jan/2022</v>
      </c>
      <c r="G2197" s="9" t="s">
        <v>22</v>
      </c>
      <c r="H2197" s="10" t="str">
        <f t="shared" si="194"/>
        <v>Sat</v>
      </c>
      <c r="I2197" s="10">
        <f t="shared" si="193"/>
        <v>1098</v>
      </c>
      <c r="J2197" s="8">
        <f t="shared" si="195"/>
        <v>155</v>
      </c>
      <c r="K2197" s="1">
        <f t="shared" si="192"/>
        <v>36</v>
      </c>
      <c r="L2197" s="1">
        <f t="shared" si="190"/>
        <v>3</v>
      </c>
      <c r="N2197" s="1" t="s">
        <v>50</v>
      </c>
      <c r="P2197" s="4" t="s">
        <v>50</v>
      </c>
      <c r="R2197" s="4" t="s">
        <v>49</v>
      </c>
      <c r="T2197" s="4" t="s">
        <v>49</v>
      </c>
      <c r="V2197" s="17" t="s">
        <v>50</v>
      </c>
      <c r="W2197" s="17"/>
      <c r="X2197" s="4" t="s">
        <v>52</v>
      </c>
      <c r="Z2197" s="100">
        <v>2.4</v>
      </c>
      <c r="AA2197" s="69"/>
      <c r="AB2197" s="59" t="s">
        <v>48</v>
      </c>
      <c r="AC2197" s="69"/>
      <c r="AD2197" s="100">
        <v>3</v>
      </c>
      <c r="AE2197" s="69"/>
      <c r="AF2197" s="59">
        <v>1.2</v>
      </c>
      <c r="AH2197" s="4" t="s">
        <v>49</v>
      </c>
      <c r="AJ2197" s="100" t="s">
        <v>48</v>
      </c>
      <c r="AL2197" s="4" t="s">
        <v>46</v>
      </c>
      <c r="AN2197" s="87" t="s">
        <v>48</v>
      </c>
      <c r="AP2197" s="100">
        <v>1.2</v>
      </c>
      <c r="AR2197" s="4" t="s">
        <v>49</v>
      </c>
      <c r="AT2197" s="100" t="s">
        <v>48</v>
      </c>
      <c r="AV2197" s="4" t="s">
        <v>49</v>
      </c>
      <c r="AX2197" s="87">
        <v>3</v>
      </c>
      <c r="AZ2197" s="100" t="s">
        <v>48</v>
      </c>
      <c r="BB2197" s="100" t="s">
        <v>48</v>
      </c>
      <c r="BD2197" s="4" t="s">
        <v>50</v>
      </c>
      <c r="BF2197" s="87" t="s">
        <v>48</v>
      </c>
      <c r="BH2197" s="142">
        <v>4.2</v>
      </c>
      <c r="BI2197" s="69"/>
      <c r="BJ2197" s="81" t="s">
        <v>48</v>
      </c>
      <c r="BL2197" s="4" t="s">
        <v>49</v>
      </c>
      <c r="BN2197" s="4" t="s">
        <v>49</v>
      </c>
      <c r="BP2197" s="4" t="s">
        <v>49</v>
      </c>
      <c r="BR2197" s="1" t="s">
        <v>49</v>
      </c>
      <c r="BT2197" s="148">
        <v>4.2</v>
      </c>
      <c r="BV2197" s="1" t="s">
        <v>50</v>
      </c>
      <c r="BX2197" s="148">
        <v>1.4</v>
      </c>
      <c r="BZ2197" s="148">
        <v>1</v>
      </c>
    </row>
    <row r="2198" spans="2:78" x14ac:dyDescent="0.25">
      <c r="B2198" s="8">
        <v>2197</v>
      </c>
      <c r="C2198" s="8">
        <v>2</v>
      </c>
      <c r="D2198" s="8">
        <v>1</v>
      </c>
      <c r="E2198" s="8">
        <v>2022</v>
      </c>
      <c r="F2198" s="24" t="str">
        <f t="shared" si="191"/>
        <v>02/Jan/2022</v>
      </c>
      <c r="G2198" s="9" t="s">
        <v>21</v>
      </c>
      <c r="H2198" s="10" t="str">
        <f t="shared" si="194"/>
        <v>Sun</v>
      </c>
      <c r="I2198" s="10">
        <f t="shared" si="193"/>
        <v>1099</v>
      </c>
      <c r="J2198" s="8">
        <f t="shared" si="195"/>
        <v>155</v>
      </c>
      <c r="K2198" s="1">
        <f t="shared" si="192"/>
        <v>37</v>
      </c>
      <c r="L2198" s="1">
        <f t="shared" si="190"/>
        <v>4</v>
      </c>
      <c r="N2198" s="1" t="s">
        <v>50</v>
      </c>
      <c r="P2198" s="4" t="s">
        <v>50</v>
      </c>
      <c r="R2198" s="4" t="s">
        <v>49</v>
      </c>
      <c r="T2198" s="4" t="s">
        <v>49</v>
      </c>
      <c r="V2198" s="17" t="s">
        <v>50</v>
      </c>
      <c r="W2198" s="17"/>
      <c r="X2198" s="4" t="s">
        <v>52</v>
      </c>
      <c r="Z2198" s="100">
        <v>10.199999999999999</v>
      </c>
      <c r="AA2198" s="69"/>
      <c r="AB2198" s="59" t="s">
        <v>48</v>
      </c>
      <c r="AC2198" s="69"/>
      <c r="AD2198" s="100">
        <v>15</v>
      </c>
      <c r="AE2198" s="69"/>
      <c r="AF2198" s="59">
        <v>6.6</v>
      </c>
      <c r="AH2198" s="4" t="s">
        <v>49</v>
      </c>
      <c r="AJ2198" s="100" t="s">
        <v>48</v>
      </c>
      <c r="AL2198" s="4" t="s">
        <v>46</v>
      </c>
      <c r="AN2198" s="87" t="s">
        <v>48</v>
      </c>
      <c r="AP2198" s="100">
        <v>12</v>
      </c>
      <c r="AR2198" s="4" t="s">
        <v>49</v>
      </c>
      <c r="AT2198" s="100" t="s">
        <v>48</v>
      </c>
      <c r="AV2198" s="4" t="s">
        <v>49</v>
      </c>
      <c r="AX2198" s="87">
        <v>18</v>
      </c>
      <c r="AZ2198" s="100" t="s">
        <v>48</v>
      </c>
      <c r="BB2198" s="100" t="s">
        <v>48</v>
      </c>
      <c r="BD2198" s="4" t="s">
        <v>50</v>
      </c>
      <c r="BF2198" s="87" t="s">
        <v>48</v>
      </c>
      <c r="BH2198" s="142">
        <v>14.4</v>
      </c>
      <c r="BI2198" s="69"/>
      <c r="BJ2198" s="81" t="s">
        <v>48</v>
      </c>
      <c r="BL2198" s="4" t="s">
        <v>49</v>
      </c>
      <c r="BN2198" s="4" t="s">
        <v>49</v>
      </c>
      <c r="BP2198" s="4" t="s">
        <v>49</v>
      </c>
      <c r="BR2198" s="1" t="s">
        <v>49</v>
      </c>
      <c r="BT2198" s="148">
        <v>6.8</v>
      </c>
      <c r="BV2198" s="1" t="s">
        <v>50</v>
      </c>
      <c r="BX2198" s="148">
        <v>1.6</v>
      </c>
      <c r="BZ2198" s="148">
        <v>5.4</v>
      </c>
    </row>
    <row r="2199" spans="2:78" x14ac:dyDescent="0.25">
      <c r="B2199" s="8">
        <v>2198</v>
      </c>
      <c r="C2199" s="8">
        <v>2</v>
      </c>
      <c r="D2199" s="8">
        <v>1</v>
      </c>
      <c r="E2199" s="8">
        <v>2022</v>
      </c>
      <c r="F2199" s="24" t="str">
        <f t="shared" si="191"/>
        <v>02/Jan/2022</v>
      </c>
      <c r="G2199" s="9" t="s">
        <v>22</v>
      </c>
      <c r="H2199" s="10" t="str">
        <f t="shared" si="194"/>
        <v>Sun</v>
      </c>
      <c r="I2199" s="10">
        <f t="shared" si="193"/>
        <v>1099</v>
      </c>
      <c r="J2199" s="8">
        <f t="shared" si="195"/>
        <v>155</v>
      </c>
      <c r="K2199" s="1">
        <f t="shared" si="192"/>
        <v>37</v>
      </c>
      <c r="L2199" s="1">
        <f t="shared" si="190"/>
        <v>4</v>
      </c>
      <c r="N2199" s="1" t="s">
        <v>50</v>
      </c>
      <c r="P2199" s="4" t="s">
        <v>50</v>
      </c>
      <c r="R2199" s="4" t="s">
        <v>49</v>
      </c>
      <c r="T2199" s="4" t="s">
        <v>49</v>
      </c>
      <c r="V2199" s="17" t="s">
        <v>50</v>
      </c>
      <c r="W2199" s="17"/>
      <c r="X2199" s="4" t="s">
        <v>52</v>
      </c>
      <c r="Z2199" s="100">
        <v>2.4</v>
      </c>
      <c r="AA2199" s="69"/>
      <c r="AB2199" s="59" t="s">
        <v>48</v>
      </c>
      <c r="AC2199" s="69"/>
      <c r="AD2199" s="100">
        <v>3</v>
      </c>
      <c r="AE2199" s="69"/>
      <c r="AF2199" s="59">
        <v>2</v>
      </c>
      <c r="AH2199" s="4" t="s">
        <v>49</v>
      </c>
      <c r="AJ2199" s="100" t="s">
        <v>48</v>
      </c>
      <c r="AL2199" s="4" t="s">
        <v>46</v>
      </c>
      <c r="AN2199" s="87" t="s">
        <v>48</v>
      </c>
      <c r="AP2199" s="100">
        <v>2</v>
      </c>
      <c r="AR2199" s="4" t="s">
        <v>49</v>
      </c>
      <c r="AT2199" s="100" t="s">
        <v>48</v>
      </c>
      <c r="AV2199" s="4" t="s">
        <v>49</v>
      </c>
      <c r="AX2199" s="87">
        <v>3</v>
      </c>
      <c r="AZ2199" s="100" t="s">
        <v>48</v>
      </c>
      <c r="BB2199" s="100" t="s">
        <v>48</v>
      </c>
      <c r="BD2199" s="4" t="s">
        <v>50</v>
      </c>
      <c r="BF2199" s="87" t="s">
        <v>48</v>
      </c>
      <c r="BH2199" s="142">
        <v>3.2</v>
      </c>
      <c r="BI2199" s="69"/>
      <c r="BJ2199" s="81" t="s">
        <v>48</v>
      </c>
      <c r="BL2199" s="4" t="s">
        <v>49</v>
      </c>
      <c r="BN2199" s="4" t="s">
        <v>49</v>
      </c>
      <c r="BP2199" s="4" t="s">
        <v>49</v>
      </c>
      <c r="BR2199" s="1" t="s">
        <v>49</v>
      </c>
      <c r="BT2199" s="148">
        <v>1</v>
      </c>
      <c r="BV2199" s="1" t="s">
        <v>50</v>
      </c>
      <c r="BX2199" s="148">
        <v>1</v>
      </c>
      <c r="BZ2199" s="148">
        <v>1</v>
      </c>
    </row>
    <row r="2200" spans="2:78" x14ac:dyDescent="0.25">
      <c r="B2200" s="8">
        <v>2199</v>
      </c>
      <c r="C2200" s="8">
        <v>3</v>
      </c>
      <c r="D2200" s="8">
        <v>1</v>
      </c>
      <c r="E2200" s="8">
        <v>2022</v>
      </c>
      <c r="F2200" s="24" t="str">
        <f t="shared" si="191"/>
        <v>03/Jan/2022</v>
      </c>
      <c r="G2200" s="9" t="s">
        <v>21</v>
      </c>
      <c r="H2200" s="10" t="str">
        <f t="shared" si="194"/>
        <v>Mon</v>
      </c>
      <c r="I2200" s="10">
        <f t="shared" si="193"/>
        <v>1100</v>
      </c>
      <c r="J2200" s="8">
        <f t="shared" si="195"/>
        <v>155</v>
      </c>
      <c r="K2200" s="1">
        <f t="shared" si="192"/>
        <v>37</v>
      </c>
      <c r="L2200" s="1">
        <f t="shared" si="190"/>
        <v>4</v>
      </c>
      <c r="N2200" s="1" t="s">
        <v>50</v>
      </c>
      <c r="P2200" s="4" t="s">
        <v>50</v>
      </c>
      <c r="R2200" s="4" t="s">
        <v>49</v>
      </c>
      <c r="T2200" s="4" t="s">
        <v>49</v>
      </c>
      <c r="V2200" s="17" t="s">
        <v>50</v>
      </c>
      <c r="W2200" s="17"/>
      <c r="X2200" s="4" t="s">
        <v>52</v>
      </c>
      <c r="Z2200" s="100">
        <v>8.8000000000000007</v>
      </c>
      <c r="AA2200" s="69"/>
      <c r="AB2200" s="59" t="s">
        <v>48</v>
      </c>
      <c r="AC2200" s="69"/>
      <c r="AD2200" s="100">
        <v>13.4</v>
      </c>
      <c r="AE2200" s="69"/>
      <c r="AF2200" s="59">
        <v>5.8</v>
      </c>
      <c r="AH2200" s="4" t="s">
        <v>49</v>
      </c>
      <c r="AJ2200" s="100" t="s">
        <v>48</v>
      </c>
      <c r="AL2200" s="4" t="s">
        <v>46</v>
      </c>
      <c r="AN2200" s="87" t="s">
        <v>48</v>
      </c>
      <c r="AP2200" s="100">
        <v>10.199999999999999</v>
      </c>
      <c r="AR2200" s="4" t="s">
        <v>49</v>
      </c>
      <c r="AT2200" s="100" t="s">
        <v>48</v>
      </c>
      <c r="AV2200" s="4" t="s">
        <v>49</v>
      </c>
      <c r="AX2200" s="87">
        <v>16.8</v>
      </c>
      <c r="AZ2200" s="100" t="s">
        <v>48</v>
      </c>
      <c r="BB2200" s="100" t="s">
        <v>48</v>
      </c>
      <c r="BD2200" s="4" t="s">
        <v>50</v>
      </c>
      <c r="BF2200" s="87" t="s">
        <v>48</v>
      </c>
      <c r="BH2200" s="142">
        <v>20</v>
      </c>
      <c r="BI2200" s="69"/>
      <c r="BJ2200" s="81" t="s">
        <v>48</v>
      </c>
      <c r="BL2200" s="4" t="s">
        <v>49</v>
      </c>
      <c r="BN2200" s="4" t="s">
        <v>49</v>
      </c>
      <c r="BP2200" s="4" t="s">
        <v>49</v>
      </c>
      <c r="BR2200" s="1" t="s">
        <v>49</v>
      </c>
      <c r="BT2200" s="148">
        <v>6</v>
      </c>
      <c r="BV2200" s="1" t="s">
        <v>50</v>
      </c>
      <c r="BX2200" s="148">
        <v>1.4</v>
      </c>
      <c r="BZ2200" s="148">
        <v>5.4</v>
      </c>
    </row>
    <row r="2201" spans="2:78" x14ac:dyDescent="0.25">
      <c r="B2201" s="8">
        <v>2200</v>
      </c>
      <c r="C2201" s="8">
        <v>3</v>
      </c>
      <c r="D2201" s="8">
        <v>1</v>
      </c>
      <c r="E2201" s="8">
        <v>2022</v>
      </c>
      <c r="F2201" s="24" t="str">
        <f t="shared" si="191"/>
        <v>03/Jan/2022</v>
      </c>
      <c r="G2201" s="9" t="s">
        <v>22</v>
      </c>
      <c r="H2201" s="10" t="str">
        <f t="shared" si="194"/>
        <v>Mon</v>
      </c>
      <c r="I2201" s="10">
        <f t="shared" si="193"/>
        <v>1100</v>
      </c>
      <c r="J2201" s="8">
        <f t="shared" si="195"/>
        <v>155</v>
      </c>
      <c r="K2201" s="1">
        <f t="shared" si="192"/>
        <v>37</v>
      </c>
      <c r="L2201" s="1">
        <f t="shared" si="190"/>
        <v>4</v>
      </c>
      <c r="N2201" s="1" t="s">
        <v>50</v>
      </c>
      <c r="P2201" s="4" t="s">
        <v>50</v>
      </c>
      <c r="R2201" s="4" t="s">
        <v>49</v>
      </c>
      <c r="T2201" s="4" t="s">
        <v>49</v>
      </c>
      <c r="V2201" s="17" t="s">
        <v>50</v>
      </c>
      <c r="W2201" s="17"/>
      <c r="X2201" s="4" t="s">
        <v>52</v>
      </c>
      <c r="Z2201" s="100">
        <v>3.6</v>
      </c>
      <c r="AA2201" s="69"/>
      <c r="AB2201" s="59" t="s">
        <v>48</v>
      </c>
      <c r="AC2201" s="69"/>
      <c r="AD2201" s="100">
        <v>5.8</v>
      </c>
      <c r="AE2201" s="69"/>
      <c r="AF2201" s="59">
        <v>3.2</v>
      </c>
      <c r="AH2201" s="4" t="s">
        <v>49</v>
      </c>
      <c r="AJ2201" s="100" t="s">
        <v>48</v>
      </c>
      <c r="AL2201" s="4" t="s">
        <v>46</v>
      </c>
      <c r="AN2201" s="87" t="s">
        <v>48</v>
      </c>
      <c r="AP2201" s="100">
        <v>4.8</v>
      </c>
      <c r="AR2201" s="4" t="s">
        <v>49</v>
      </c>
      <c r="AT2201" s="100" t="s">
        <v>48</v>
      </c>
      <c r="AV2201" s="4" t="s">
        <v>49</v>
      </c>
      <c r="AX2201" s="87">
        <v>5.2</v>
      </c>
      <c r="AZ2201" s="100" t="s">
        <v>48</v>
      </c>
      <c r="BB2201" s="100" t="s">
        <v>48</v>
      </c>
      <c r="BD2201" s="4" t="s">
        <v>50</v>
      </c>
      <c r="BF2201" s="87" t="s">
        <v>48</v>
      </c>
      <c r="BH2201" s="142">
        <v>7</v>
      </c>
      <c r="BI2201" s="69"/>
      <c r="BJ2201" s="81" t="s">
        <v>48</v>
      </c>
      <c r="BL2201" s="4" t="s">
        <v>49</v>
      </c>
      <c r="BN2201" s="4" t="s">
        <v>49</v>
      </c>
      <c r="BP2201" s="4" t="s">
        <v>49</v>
      </c>
      <c r="BR2201" s="1" t="s">
        <v>49</v>
      </c>
      <c r="BT2201" s="148">
        <v>3</v>
      </c>
      <c r="BV2201" s="1" t="s">
        <v>50</v>
      </c>
      <c r="BX2201" s="148">
        <v>1.2</v>
      </c>
      <c r="BZ2201" s="148">
        <v>1.6</v>
      </c>
    </row>
    <row r="2202" spans="2:78" x14ac:dyDescent="0.25">
      <c r="B2202" s="8">
        <v>2201</v>
      </c>
      <c r="C2202" s="8">
        <v>4</v>
      </c>
      <c r="D2202" s="8">
        <v>1</v>
      </c>
      <c r="E2202" s="8">
        <v>2022</v>
      </c>
      <c r="F2202" s="24" t="str">
        <f t="shared" si="191"/>
        <v>04/Jan/2022</v>
      </c>
      <c r="G2202" s="9" t="s">
        <v>21</v>
      </c>
      <c r="H2202" s="10" t="str">
        <f t="shared" si="194"/>
        <v>Tue</v>
      </c>
      <c r="I2202" s="10">
        <f t="shared" si="193"/>
        <v>1101</v>
      </c>
      <c r="J2202" s="8">
        <f t="shared" si="195"/>
        <v>155</v>
      </c>
      <c r="K2202" s="1">
        <f t="shared" si="192"/>
        <v>37</v>
      </c>
      <c r="L2202" s="1">
        <f t="shared" si="190"/>
        <v>4</v>
      </c>
      <c r="N2202" s="1" t="s">
        <v>50</v>
      </c>
      <c r="P2202" s="4" t="s">
        <v>50</v>
      </c>
      <c r="R2202" s="4" t="s">
        <v>49</v>
      </c>
      <c r="T2202" s="4" t="s">
        <v>49</v>
      </c>
      <c r="V2202" s="17" t="s">
        <v>50</v>
      </c>
      <c r="W2202" s="17"/>
      <c r="X2202" s="4" t="s">
        <v>52</v>
      </c>
      <c r="Z2202" s="100">
        <v>7.6</v>
      </c>
      <c r="AA2202" s="69"/>
      <c r="AB2202" s="59" t="s">
        <v>48</v>
      </c>
      <c r="AC2202" s="69"/>
      <c r="AD2202" s="100">
        <v>13.6</v>
      </c>
      <c r="AE2202" s="69"/>
      <c r="AF2202" s="59">
        <v>7.2</v>
      </c>
      <c r="AH2202" s="4" t="s">
        <v>49</v>
      </c>
      <c r="AJ2202" s="100" t="s">
        <v>48</v>
      </c>
      <c r="AL2202" s="4" t="s">
        <v>46</v>
      </c>
      <c r="AN2202" s="87" t="s">
        <v>48</v>
      </c>
      <c r="AP2202" s="100">
        <v>10.199999999999999</v>
      </c>
      <c r="AR2202" s="4" t="s">
        <v>49</v>
      </c>
      <c r="AT2202" s="100" t="s">
        <v>48</v>
      </c>
      <c r="AV2202" s="4" t="s">
        <v>49</v>
      </c>
      <c r="AX2202" s="87">
        <v>18</v>
      </c>
      <c r="AZ2202" s="100" t="s">
        <v>48</v>
      </c>
      <c r="BB2202" s="100" t="s">
        <v>48</v>
      </c>
      <c r="BD2202" s="4" t="s">
        <v>50</v>
      </c>
      <c r="BF2202" s="87" t="s">
        <v>48</v>
      </c>
      <c r="BH2202" s="142">
        <v>17.2</v>
      </c>
      <c r="BI2202" s="69"/>
      <c r="BJ2202" s="81" t="s">
        <v>48</v>
      </c>
      <c r="BL2202" s="4" t="s">
        <v>49</v>
      </c>
      <c r="BN2202" s="4" t="s">
        <v>49</v>
      </c>
      <c r="BP2202" s="4" t="s">
        <v>49</v>
      </c>
      <c r="BR2202" s="1" t="s">
        <v>49</v>
      </c>
      <c r="BT2202" s="148">
        <v>6.6</v>
      </c>
      <c r="BV2202" s="1" t="s">
        <v>50</v>
      </c>
      <c r="BX2202" s="148">
        <v>2.2000000000000002</v>
      </c>
      <c r="BZ2202" s="148">
        <v>6.6</v>
      </c>
    </row>
    <row r="2203" spans="2:78" ht="16.5" thickBot="1" x14ac:dyDescent="0.3">
      <c r="B2203" s="8">
        <v>2202</v>
      </c>
      <c r="C2203" s="8">
        <v>4</v>
      </c>
      <c r="D2203" s="8">
        <v>1</v>
      </c>
      <c r="E2203" s="8">
        <v>2022</v>
      </c>
      <c r="F2203" s="24" t="str">
        <f t="shared" si="191"/>
        <v>04/Jan/2022</v>
      </c>
      <c r="G2203" s="9" t="s">
        <v>22</v>
      </c>
      <c r="H2203" s="10" t="str">
        <f t="shared" si="194"/>
        <v>Tue</v>
      </c>
      <c r="I2203" s="10">
        <f t="shared" si="193"/>
        <v>1101</v>
      </c>
      <c r="J2203" s="8">
        <f t="shared" si="195"/>
        <v>155</v>
      </c>
      <c r="K2203" s="1">
        <f t="shared" si="192"/>
        <v>37</v>
      </c>
      <c r="L2203" s="1">
        <f t="shared" si="190"/>
        <v>4</v>
      </c>
      <c r="N2203" s="1" t="s">
        <v>50</v>
      </c>
      <c r="P2203" s="4" t="s">
        <v>50</v>
      </c>
      <c r="R2203" s="4" t="s">
        <v>49</v>
      </c>
      <c r="T2203" s="4" t="s">
        <v>49</v>
      </c>
      <c r="V2203" s="17" t="s">
        <v>50</v>
      </c>
      <c r="W2203" s="17"/>
      <c r="X2203" s="4" t="s">
        <v>52</v>
      </c>
      <c r="Z2203" s="100">
        <v>4.2</v>
      </c>
      <c r="AA2203" s="69"/>
      <c r="AB2203" s="59" t="s">
        <v>48</v>
      </c>
      <c r="AC2203" s="69"/>
      <c r="AD2203" s="100">
        <v>4.2</v>
      </c>
      <c r="AE2203" s="69"/>
      <c r="AF2203" s="59">
        <v>3.2</v>
      </c>
      <c r="AH2203" s="4" t="s">
        <v>49</v>
      </c>
      <c r="AJ2203" s="100" t="s">
        <v>48</v>
      </c>
      <c r="AL2203" s="4" t="s">
        <v>46</v>
      </c>
      <c r="AN2203" s="87" t="s">
        <v>48</v>
      </c>
      <c r="AP2203" s="100">
        <v>3.4</v>
      </c>
      <c r="AR2203" s="4" t="s">
        <v>49</v>
      </c>
      <c r="AT2203" s="100" t="s">
        <v>48</v>
      </c>
      <c r="AV2203" s="4" t="s">
        <v>49</v>
      </c>
      <c r="AX2203" s="87">
        <v>6.6</v>
      </c>
      <c r="AZ2203" s="100" t="s">
        <v>48</v>
      </c>
      <c r="BB2203" s="100" t="s">
        <v>48</v>
      </c>
      <c r="BD2203" s="4" t="s">
        <v>50</v>
      </c>
      <c r="BF2203" s="87" t="s">
        <v>48</v>
      </c>
      <c r="BH2203" s="142">
        <v>8</v>
      </c>
      <c r="BI2203" s="69"/>
      <c r="BJ2203" s="81" t="s">
        <v>48</v>
      </c>
      <c r="BL2203" s="4" t="s">
        <v>49</v>
      </c>
      <c r="BN2203" s="4" t="s">
        <v>49</v>
      </c>
      <c r="BP2203" s="4" t="s">
        <v>49</v>
      </c>
      <c r="BR2203" s="1" t="s">
        <v>49</v>
      </c>
      <c r="BT2203" s="148">
        <v>4.5999999999999996</v>
      </c>
      <c r="BV2203" s="1" t="s">
        <v>50</v>
      </c>
      <c r="BX2203" s="148">
        <v>1</v>
      </c>
      <c r="BZ2203" s="148">
        <v>2.6</v>
      </c>
    </row>
    <row r="2204" spans="2:78" ht="16.5" thickTop="1" x14ac:dyDescent="0.25">
      <c r="B2204" s="8">
        <v>2203</v>
      </c>
      <c r="C2204" s="8">
        <v>5</v>
      </c>
      <c r="D2204" s="8">
        <v>1</v>
      </c>
      <c r="E2204" s="8">
        <v>2022</v>
      </c>
      <c r="F2204" s="24" t="str">
        <f t="shared" si="191"/>
        <v>05/Jan/2022</v>
      </c>
      <c r="G2204" s="9" t="s">
        <v>21</v>
      </c>
      <c r="H2204" s="10" t="str">
        <f t="shared" si="194"/>
        <v>Wed</v>
      </c>
      <c r="I2204" s="10">
        <f t="shared" si="193"/>
        <v>1102</v>
      </c>
      <c r="J2204" s="8">
        <f t="shared" si="195"/>
        <v>155</v>
      </c>
      <c r="K2204" s="1">
        <f t="shared" si="192"/>
        <v>37</v>
      </c>
      <c r="L2204" s="1">
        <f t="shared" si="190"/>
        <v>4</v>
      </c>
      <c r="N2204" s="1" t="s">
        <v>50</v>
      </c>
      <c r="P2204" s="4" t="s">
        <v>50</v>
      </c>
      <c r="R2204" s="4" t="s">
        <v>49</v>
      </c>
      <c r="T2204" s="4" t="s">
        <v>49</v>
      </c>
      <c r="V2204" s="17" t="s">
        <v>50</v>
      </c>
      <c r="W2204" s="17"/>
      <c r="X2204" s="4" t="s">
        <v>52</v>
      </c>
      <c r="Z2204" s="100">
        <v>8.4</v>
      </c>
      <c r="AA2204" s="69"/>
      <c r="AB2204" s="59" t="s">
        <v>48</v>
      </c>
      <c r="AC2204" s="69"/>
      <c r="AD2204" s="100">
        <v>13</v>
      </c>
      <c r="AE2204" s="69"/>
      <c r="AF2204" s="59">
        <v>7</v>
      </c>
      <c r="AH2204" s="4" t="s">
        <v>49</v>
      </c>
      <c r="AJ2204" s="100" t="s">
        <v>48</v>
      </c>
      <c r="AL2204" s="4" t="s">
        <v>46</v>
      </c>
      <c r="AN2204" s="116">
        <v>1.1000000000000001</v>
      </c>
      <c r="AP2204" s="100">
        <v>9.6</v>
      </c>
      <c r="AR2204" s="4" t="s">
        <v>49</v>
      </c>
      <c r="AT2204" s="100" t="s">
        <v>48</v>
      </c>
      <c r="AV2204" s="4" t="s">
        <v>49</v>
      </c>
      <c r="AX2204" s="87">
        <v>15</v>
      </c>
      <c r="AZ2204" s="100" t="s">
        <v>48</v>
      </c>
      <c r="BB2204" s="100" t="s">
        <v>48</v>
      </c>
      <c r="BD2204" s="4" t="s">
        <v>50</v>
      </c>
      <c r="BF2204" s="87" t="s">
        <v>48</v>
      </c>
      <c r="BH2204" s="142">
        <v>17.399999999999999</v>
      </c>
      <c r="BI2204" s="69"/>
      <c r="BJ2204" s="81" t="s">
        <v>48</v>
      </c>
      <c r="BL2204" s="4" t="s">
        <v>49</v>
      </c>
      <c r="BN2204" s="4" t="s">
        <v>49</v>
      </c>
      <c r="BP2204" s="4" t="s">
        <v>49</v>
      </c>
      <c r="BR2204" s="1" t="s">
        <v>49</v>
      </c>
      <c r="BT2204" s="148">
        <v>6.8</v>
      </c>
      <c r="BV2204" s="1" t="s">
        <v>50</v>
      </c>
      <c r="BX2204" s="148">
        <v>2.2000000000000002</v>
      </c>
      <c r="BZ2204" s="148">
        <v>5.2</v>
      </c>
    </row>
    <row r="2205" spans="2:78" x14ac:dyDescent="0.25">
      <c r="B2205" s="8">
        <v>2204</v>
      </c>
      <c r="C2205" s="8">
        <v>5</v>
      </c>
      <c r="D2205" s="8">
        <v>1</v>
      </c>
      <c r="E2205" s="8">
        <v>2022</v>
      </c>
      <c r="F2205" s="24" t="str">
        <f t="shared" si="191"/>
        <v>05/Jan/2022</v>
      </c>
      <c r="G2205" s="9" t="s">
        <v>22</v>
      </c>
      <c r="H2205" s="10" t="str">
        <f t="shared" si="194"/>
        <v>Wed</v>
      </c>
      <c r="I2205" s="10">
        <f t="shared" si="193"/>
        <v>1102</v>
      </c>
      <c r="J2205" s="8">
        <f t="shared" si="195"/>
        <v>155</v>
      </c>
      <c r="K2205" s="1">
        <f t="shared" si="192"/>
        <v>37</v>
      </c>
      <c r="L2205" s="1">
        <f t="shared" si="190"/>
        <v>4</v>
      </c>
      <c r="N2205" s="1" t="s">
        <v>50</v>
      </c>
      <c r="P2205" s="4" t="s">
        <v>50</v>
      </c>
      <c r="R2205" s="4" t="s">
        <v>49</v>
      </c>
      <c r="T2205" s="4" t="s">
        <v>49</v>
      </c>
      <c r="V2205" s="17" t="s">
        <v>50</v>
      </c>
      <c r="W2205" s="17"/>
      <c r="X2205" s="4" t="s">
        <v>52</v>
      </c>
      <c r="Z2205" s="100">
        <v>2.2000000000000002</v>
      </c>
      <c r="AA2205" s="69"/>
      <c r="AB2205" s="59" t="s">
        <v>48</v>
      </c>
      <c r="AC2205" s="69"/>
      <c r="AD2205" s="100">
        <v>3</v>
      </c>
      <c r="AE2205" s="69"/>
      <c r="AF2205" s="59">
        <v>2.2000000000000002</v>
      </c>
      <c r="AH2205" s="4" t="s">
        <v>49</v>
      </c>
      <c r="AJ2205" s="100" t="s">
        <v>48</v>
      </c>
      <c r="AL2205" s="4" t="s">
        <v>46</v>
      </c>
      <c r="AN2205" s="100">
        <v>2.8</v>
      </c>
      <c r="AP2205" s="100">
        <v>2</v>
      </c>
      <c r="AR2205" s="4" t="s">
        <v>49</v>
      </c>
      <c r="AT2205" s="100" t="s">
        <v>48</v>
      </c>
      <c r="AV2205" s="4" t="s">
        <v>49</v>
      </c>
      <c r="AX2205" s="87">
        <v>4.4000000000000004</v>
      </c>
      <c r="AZ2205" s="100" t="s">
        <v>48</v>
      </c>
      <c r="BB2205" s="100" t="s">
        <v>48</v>
      </c>
      <c r="BD2205" s="4" t="s">
        <v>50</v>
      </c>
      <c r="BF2205" s="87" t="s">
        <v>48</v>
      </c>
      <c r="BH2205" s="142">
        <v>5.6</v>
      </c>
      <c r="BI2205" s="69"/>
      <c r="BJ2205" s="81" t="s">
        <v>48</v>
      </c>
      <c r="BL2205" s="4" t="s">
        <v>49</v>
      </c>
      <c r="BN2205" s="4" t="s">
        <v>49</v>
      </c>
      <c r="BP2205" s="4" t="s">
        <v>49</v>
      </c>
      <c r="BR2205" s="1" t="s">
        <v>49</v>
      </c>
      <c r="BT2205" s="148">
        <v>1.4</v>
      </c>
      <c r="BV2205" s="1" t="s">
        <v>50</v>
      </c>
      <c r="BX2205" s="148">
        <v>0.5</v>
      </c>
      <c r="BZ2205" s="148">
        <v>1.6</v>
      </c>
    </row>
    <row r="2206" spans="2:78" x14ac:dyDescent="0.25">
      <c r="B2206" s="8">
        <v>2205</v>
      </c>
      <c r="C2206" s="8">
        <v>6</v>
      </c>
      <c r="D2206" s="8">
        <v>1</v>
      </c>
      <c r="E2206" s="8">
        <v>2022</v>
      </c>
      <c r="F2206" s="24" t="str">
        <f t="shared" si="191"/>
        <v>06/Jan/2022</v>
      </c>
      <c r="G2206" s="9" t="s">
        <v>21</v>
      </c>
      <c r="H2206" s="10" t="str">
        <f t="shared" si="194"/>
        <v>Thu</v>
      </c>
      <c r="I2206" s="10">
        <f t="shared" si="193"/>
        <v>1103</v>
      </c>
      <c r="J2206" s="8">
        <f t="shared" si="195"/>
        <v>155</v>
      </c>
      <c r="K2206" s="1">
        <f t="shared" si="192"/>
        <v>37</v>
      </c>
      <c r="L2206" s="1">
        <f t="shared" si="190"/>
        <v>4</v>
      </c>
      <c r="N2206" s="1" t="s">
        <v>50</v>
      </c>
      <c r="P2206" s="4" t="s">
        <v>50</v>
      </c>
      <c r="R2206" s="4" t="s">
        <v>49</v>
      </c>
      <c r="T2206" s="4" t="s">
        <v>49</v>
      </c>
      <c r="V2206" s="17" t="s">
        <v>50</v>
      </c>
      <c r="W2206" s="17"/>
      <c r="X2206" s="4" t="s">
        <v>52</v>
      </c>
      <c r="Z2206" s="100">
        <v>10.6</v>
      </c>
      <c r="AA2206" s="69"/>
      <c r="AB2206" s="59" t="s">
        <v>48</v>
      </c>
      <c r="AC2206" s="69"/>
      <c r="AD2206" s="100">
        <v>16.8</v>
      </c>
      <c r="AE2206" s="69"/>
      <c r="AF2206" s="59">
        <v>7.8</v>
      </c>
      <c r="AH2206" s="4" t="s">
        <v>49</v>
      </c>
      <c r="AJ2206" s="100" t="s">
        <v>48</v>
      </c>
      <c r="AL2206" s="4" t="s">
        <v>46</v>
      </c>
      <c r="AN2206" s="100">
        <v>14</v>
      </c>
      <c r="AP2206" s="100">
        <v>12</v>
      </c>
      <c r="AR2206" s="4" t="s">
        <v>49</v>
      </c>
      <c r="AT2206" s="100" t="s">
        <v>48</v>
      </c>
      <c r="AV2206" s="4" t="s">
        <v>49</v>
      </c>
      <c r="AX2206" s="87">
        <v>18.2</v>
      </c>
      <c r="AZ2206" s="100" t="s">
        <v>48</v>
      </c>
      <c r="BB2206" s="100" t="s">
        <v>48</v>
      </c>
      <c r="BD2206" s="4" t="s">
        <v>50</v>
      </c>
      <c r="BF2206" s="87" t="s">
        <v>48</v>
      </c>
      <c r="BH2206" s="142">
        <v>20.2</v>
      </c>
      <c r="BI2206" s="69"/>
      <c r="BJ2206" s="81" t="s">
        <v>48</v>
      </c>
      <c r="BL2206" s="4" t="s">
        <v>49</v>
      </c>
      <c r="BN2206" s="4" t="s">
        <v>49</v>
      </c>
      <c r="BP2206" s="4" t="s">
        <v>49</v>
      </c>
      <c r="BR2206" s="1" t="s">
        <v>49</v>
      </c>
      <c r="BT2206" s="148">
        <v>8.8000000000000007</v>
      </c>
      <c r="BV2206" s="1" t="s">
        <v>50</v>
      </c>
      <c r="BX2206" s="148">
        <v>2.6</v>
      </c>
      <c r="BZ2206" s="148">
        <v>6.2</v>
      </c>
    </row>
    <row r="2207" spans="2:78" x14ac:dyDescent="0.25">
      <c r="B2207" s="8">
        <v>2206</v>
      </c>
      <c r="C2207" s="8">
        <v>6</v>
      </c>
      <c r="D2207" s="8">
        <v>1</v>
      </c>
      <c r="E2207" s="8">
        <v>2022</v>
      </c>
      <c r="F2207" s="24" t="str">
        <f t="shared" si="191"/>
        <v>06/Jan/2022</v>
      </c>
      <c r="G2207" s="9" t="s">
        <v>22</v>
      </c>
      <c r="H2207" s="10" t="str">
        <f t="shared" si="194"/>
        <v>Thu</v>
      </c>
      <c r="I2207" s="10">
        <f t="shared" si="193"/>
        <v>1103</v>
      </c>
      <c r="J2207" s="8">
        <f t="shared" si="195"/>
        <v>155</v>
      </c>
      <c r="K2207" s="1">
        <f t="shared" si="192"/>
        <v>37</v>
      </c>
      <c r="L2207" s="1">
        <f t="shared" ref="L2207:L2270" si="196">IF(COUNTIF(L1475:L2206,L2206)=732,L2206+1,L2206)</f>
        <v>4</v>
      </c>
      <c r="N2207" s="1" t="s">
        <v>50</v>
      </c>
      <c r="P2207" s="4" t="s">
        <v>50</v>
      </c>
      <c r="R2207" s="4" t="s">
        <v>49</v>
      </c>
      <c r="T2207" s="4" t="s">
        <v>49</v>
      </c>
      <c r="V2207" s="17" t="s">
        <v>50</v>
      </c>
      <c r="W2207" s="17"/>
      <c r="X2207" s="4" t="s">
        <v>52</v>
      </c>
      <c r="Z2207" s="100">
        <v>2</v>
      </c>
      <c r="AA2207" s="69"/>
      <c r="AB2207" s="59" t="s">
        <v>48</v>
      </c>
      <c r="AC2207" s="69"/>
      <c r="AD2207" s="100">
        <v>4</v>
      </c>
      <c r="AE2207" s="69"/>
      <c r="AF2207" s="59">
        <v>2</v>
      </c>
      <c r="AH2207" s="4" t="s">
        <v>49</v>
      </c>
      <c r="AJ2207" s="100" t="s">
        <v>48</v>
      </c>
      <c r="AL2207" s="4" t="s">
        <v>46</v>
      </c>
      <c r="AN2207" s="100">
        <v>2</v>
      </c>
      <c r="AP2207" s="100">
        <v>3</v>
      </c>
      <c r="AR2207" s="4" t="s">
        <v>49</v>
      </c>
      <c r="AT2207" s="100" t="s">
        <v>48</v>
      </c>
      <c r="AV2207" s="4" t="s">
        <v>49</v>
      </c>
      <c r="AX2207" s="87">
        <v>5</v>
      </c>
      <c r="AZ2207" s="100" t="s">
        <v>48</v>
      </c>
      <c r="BB2207" s="100" t="s">
        <v>48</v>
      </c>
      <c r="BD2207" s="4" t="s">
        <v>50</v>
      </c>
      <c r="BF2207" s="87" t="s">
        <v>48</v>
      </c>
      <c r="BH2207" s="142">
        <v>6.2</v>
      </c>
      <c r="BI2207" s="69"/>
      <c r="BJ2207" s="81" t="s">
        <v>48</v>
      </c>
      <c r="BL2207" s="4" t="s">
        <v>49</v>
      </c>
      <c r="BN2207" s="4" t="s">
        <v>49</v>
      </c>
      <c r="BP2207" s="4" t="s">
        <v>49</v>
      </c>
      <c r="BR2207" s="1" t="s">
        <v>49</v>
      </c>
      <c r="BT2207" s="148">
        <v>1.8</v>
      </c>
      <c r="BV2207" s="1" t="s">
        <v>50</v>
      </c>
      <c r="BX2207" s="148">
        <v>1</v>
      </c>
      <c r="BZ2207" s="148">
        <v>1.8</v>
      </c>
    </row>
    <row r="2208" spans="2:78" x14ac:dyDescent="0.25">
      <c r="B2208" s="8">
        <v>2207</v>
      </c>
      <c r="C2208" s="8">
        <v>7</v>
      </c>
      <c r="D2208" s="8">
        <v>1</v>
      </c>
      <c r="E2208" s="8">
        <v>2022</v>
      </c>
      <c r="F2208" s="24" t="str">
        <f t="shared" si="191"/>
        <v>07/Jan/2022</v>
      </c>
      <c r="G2208" s="9" t="s">
        <v>21</v>
      </c>
      <c r="H2208" s="10" t="str">
        <f t="shared" si="194"/>
        <v>Fri</v>
      </c>
      <c r="I2208" s="10">
        <f t="shared" si="193"/>
        <v>1104</v>
      </c>
      <c r="J2208" s="8">
        <f t="shared" si="195"/>
        <v>155</v>
      </c>
      <c r="K2208" s="1">
        <f t="shared" si="192"/>
        <v>37</v>
      </c>
      <c r="L2208" s="1">
        <f t="shared" si="196"/>
        <v>4</v>
      </c>
      <c r="N2208" s="1" t="s">
        <v>50</v>
      </c>
      <c r="P2208" s="4" t="s">
        <v>50</v>
      </c>
      <c r="R2208" s="4" t="s">
        <v>49</v>
      </c>
      <c r="T2208" s="4" t="s">
        <v>49</v>
      </c>
      <c r="V2208" s="17" t="s">
        <v>50</v>
      </c>
      <c r="W2208" s="17"/>
      <c r="X2208" s="4" t="s">
        <v>52</v>
      </c>
      <c r="Z2208" s="100">
        <v>8.8000000000000007</v>
      </c>
      <c r="AA2208" s="69"/>
      <c r="AB2208" s="59" t="s">
        <v>48</v>
      </c>
      <c r="AC2208" s="69"/>
      <c r="AD2208" s="100">
        <v>14.7</v>
      </c>
      <c r="AE2208" s="69"/>
      <c r="AF2208" s="59">
        <v>6.9</v>
      </c>
      <c r="AH2208" s="4" t="s">
        <v>49</v>
      </c>
      <c r="AJ2208" s="100" t="s">
        <v>48</v>
      </c>
      <c r="AL2208" s="4" t="s">
        <v>46</v>
      </c>
      <c r="AN2208" s="100">
        <v>13</v>
      </c>
      <c r="AP2208" s="100">
        <v>9.9</v>
      </c>
      <c r="AR2208" s="4" t="s">
        <v>49</v>
      </c>
      <c r="AT2208" s="100" t="s">
        <v>48</v>
      </c>
      <c r="AV2208" s="4" t="s">
        <v>49</v>
      </c>
      <c r="AX2208" s="87">
        <v>17.8</v>
      </c>
      <c r="AZ2208" s="100" t="s">
        <v>48</v>
      </c>
      <c r="BB2208" s="100" t="s">
        <v>48</v>
      </c>
      <c r="BD2208" s="4" t="s">
        <v>50</v>
      </c>
      <c r="BF2208" s="87" t="s">
        <v>48</v>
      </c>
      <c r="BH2208" s="142">
        <v>18.600000000000001</v>
      </c>
      <c r="BI2208" s="69"/>
      <c r="BJ2208" s="81" t="s">
        <v>48</v>
      </c>
      <c r="BL2208" s="4" t="s">
        <v>49</v>
      </c>
      <c r="BN2208" s="4" t="s">
        <v>49</v>
      </c>
      <c r="BP2208" s="4" t="s">
        <v>49</v>
      </c>
      <c r="BR2208" s="1" t="s">
        <v>49</v>
      </c>
      <c r="BT2208" s="148">
        <v>6.7</v>
      </c>
      <c r="BV2208" s="1" t="s">
        <v>50</v>
      </c>
      <c r="BX2208" s="148">
        <v>1.7</v>
      </c>
      <c r="BZ2208" s="148">
        <v>5.4</v>
      </c>
    </row>
    <row r="2209" spans="2:78" x14ac:dyDescent="0.25">
      <c r="B2209" s="8">
        <v>2208</v>
      </c>
      <c r="C2209" s="8">
        <v>7</v>
      </c>
      <c r="D2209" s="8">
        <v>1</v>
      </c>
      <c r="E2209" s="8">
        <v>2022</v>
      </c>
      <c r="F2209" s="24" t="str">
        <f t="shared" si="191"/>
        <v>07/Jan/2022</v>
      </c>
      <c r="G2209" s="9" t="s">
        <v>22</v>
      </c>
      <c r="H2209" s="10" t="str">
        <f t="shared" si="194"/>
        <v>Fri</v>
      </c>
      <c r="I2209" s="10">
        <f t="shared" si="193"/>
        <v>1104</v>
      </c>
      <c r="J2209" s="8">
        <f t="shared" si="195"/>
        <v>155</v>
      </c>
      <c r="K2209" s="1">
        <f t="shared" si="192"/>
        <v>37</v>
      </c>
      <c r="L2209" s="1">
        <f t="shared" si="196"/>
        <v>4</v>
      </c>
      <c r="N2209" s="1" t="s">
        <v>50</v>
      </c>
      <c r="P2209" s="4" t="s">
        <v>50</v>
      </c>
      <c r="R2209" s="4" t="s">
        <v>49</v>
      </c>
      <c r="T2209" s="4" t="s">
        <v>49</v>
      </c>
      <c r="V2209" s="17" t="s">
        <v>50</v>
      </c>
      <c r="W2209" s="17"/>
      <c r="X2209" s="4" t="s">
        <v>52</v>
      </c>
      <c r="Z2209" s="100">
        <v>4.2</v>
      </c>
      <c r="AA2209" s="69"/>
      <c r="AB2209" s="59" t="s">
        <v>48</v>
      </c>
      <c r="AC2209" s="69"/>
      <c r="AD2209" s="100">
        <v>5.6</v>
      </c>
      <c r="AE2209" s="69"/>
      <c r="AF2209" s="59">
        <v>2.9</v>
      </c>
      <c r="AH2209" s="4" t="s">
        <v>49</v>
      </c>
      <c r="AJ2209" s="100" t="s">
        <v>48</v>
      </c>
      <c r="AL2209" s="4" t="s">
        <v>46</v>
      </c>
      <c r="AN2209" s="100">
        <v>5.3</v>
      </c>
      <c r="AP2209" s="100">
        <v>3.6</v>
      </c>
      <c r="AR2209" s="4" t="s">
        <v>49</v>
      </c>
      <c r="AT2209" s="100" t="s">
        <v>48</v>
      </c>
      <c r="AV2209" s="4" t="s">
        <v>49</v>
      </c>
      <c r="AX2209" s="87">
        <v>6.6</v>
      </c>
      <c r="AZ2209" s="100" t="s">
        <v>48</v>
      </c>
      <c r="BB2209" s="100" t="s">
        <v>48</v>
      </c>
      <c r="BD2209" s="4" t="s">
        <v>50</v>
      </c>
      <c r="BF2209" s="87" t="s">
        <v>48</v>
      </c>
      <c r="BH2209" s="142">
        <v>8</v>
      </c>
      <c r="BI2209" s="69"/>
      <c r="BJ2209" s="81" t="s">
        <v>48</v>
      </c>
      <c r="BL2209" s="4" t="s">
        <v>49</v>
      </c>
      <c r="BN2209" s="4" t="s">
        <v>49</v>
      </c>
      <c r="BP2209" s="4" t="s">
        <v>49</v>
      </c>
      <c r="BR2209" s="1" t="s">
        <v>49</v>
      </c>
      <c r="BT2209" s="148">
        <v>1.3</v>
      </c>
      <c r="BV2209" s="1" t="s">
        <v>50</v>
      </c>
      <c r="BX2209" s="148" t="s">
        <v>48</v>
      </c>
      <c r="BZ2209" s="148">
        <v>2.4</v>
      </c>
    </row>
    <row r="2210" spans="2:78" x14ac:dyDescent="0.25">
      <c r="B2210" s="8">
        <v>2209</v>
      </c>
      <c r="C2210" s="8">
        <v>8</v>
      </c>
      <c r="D2210" s="8">
        <v>1</v>
      </c>
      <c r="E2210" s="8">
        <v>2022</v>
      </c>
      <c r="F2210" s="24" t="str">
        <f t="shared" si="191"/>
        <v>08/Jan/2022</v>
      </c>
      <c r="G2210" s="9" t="s">
        <v>21</v>
      </c>
      <c r="H2210" s="10" t="str">
        <f t="shared" si="194"/>
        <v>Sat</v>
      </c>
      <c r="I2210" s="10">
        <f t="shared" si="193"/>
        <v>1105</v>
      </c>
      <c r="J2210" s="8">
        <f t="shared" si="195"/>
        <v>155</v>
      </c>
      <c r="K2210" s="1">
        <f t="shared" si="192"/>
        <v>37</v>
      </c>
      <c r="L2210" s="1">
        <f t="shared" si="196"/>
        <v>4</v>
      </c>
      <c r="N2210" s="1" t="s">
        <v>50</v>
      </c>
      <c r="P2210" s="4" t="s">
        <v>50</v>
      </c>
      <c r="R2210" s="4" t="s">
        <v>49</v>
      </c>
      <c r="T2210" s="4" t="s">
        <v>49</v>
      </c>
      <c r="V2210" s="17" t="s">
        <v>50</v>
      </c>
      <c r="W2210" s="17"/>
      <c r="X2210" s="4" t="s">
        <v>52</v>
      </c>
      <c r="Z2210" s="100">
        <v>7.6</v>
      </c>
      <c r="AA2210" s="69"/>
      <c r="AB2210" s="59" t="s">
        <v>48</v>
      </c>
      <c r="AC2210" s="69"/>
      <c r="AD2210" s="100">
        <v>13</v>
      </c>
      <c r="AE2210" s="69"/>
      <c r="AF2210" s="59">
        <v>5.6</v>
      </c>
      <c r="AH2210" s="4" t="s">
        <v>49</v>
      </c>
      <c r="AJ2210" s="100" t="s">
        <v>48</v>
      </c>
      <c r="AL2210" s="4" t="s">
        <v>46</v>
      </c>
      <c r="AN2210" s="100">
        <v>10.4</v>
      </c>
      <c r="AP2210" s="100">
        <v>7</v>
      </c>
      <c r="AR2210" s="4" t="s">
        <v>49</v>
      </c>
      <c r="AT2210" s="100" t="s">
        <v>48</v>
      </c>
      <c r="AV2210" s="4" t="s">
        <v>49</v>
      </c>
      <c r="AX2210" s="87">
        <v>21.1</v>
      </c>
      <c r="AZ2210" s="100" t="s">
        <v>48</v>
      </c>
      <c r="BB2210" s="100" t="s">
        <v>48</v>
      </c>
      <c r="BD2210" s="4" t="s">
        <v>50</v>
      </c>
      <c r="BF2210" s="87" t="s">
        <v>48</v>
      </c>
      <c r="BH2210" s="142">
        <v>16.600000000000001</v>
      </c>
      <c r="BI2210" s="69"/>
      <c r="BJ2210" s="81" t="s">
        <v>48</v>
      </c>
      <c r="BL2210" s="4" t="s">
        <v>49</v>
      </c>
      <c r="BN2210" s="4" t="s">
        <v>49</v>
      </c>
      <c r="BP2210" s="4" t="s">
        <v>49</v>
      </c>
      <c r="BR2210" s="1" t="s">
        <v>49</v>
      </c>
      <c r="BT2210" s="148">
        <v>5.4</v>
      </c>
      <c r="BV2210" s="1" t="s">
        <v>50</v>
      </c>
      <c r="BX2210" s="148" t="s">
        <v>48</v>
      </c>
      <c r="BZ2210" s="148">
        <v>5.6</v>
      </c>
    </row>
    <row r="2211" spans="2:78" x14ac:dyDescent="0.25">
      <c r="B2211" s="8">
        <v>2210</v>
      </c>
      <c r="C2211" s="8">
        <v>8</v>
      </c>
      <c r="D2211" s="8">
        <v>1</v>
      </c>
      <c r="E2211" s="8">
        <v>2022</v>
      </c>
      <c r="F2211" s="24" t="str">
        <f t="shared" si="191"/>
        <v>08/Jan/2022</v>
      </c>
      <c r="G2211" s="9" t="s">
        <v>22</v>
      </c>
      <c r="H2211" s="10" t="str">
        <f t="shared" si="194"/>
        <v>Sat</v>
      </c>
      <c r="I2211" s="10">
        <f t="shared" si="193"/>
        <v>1105</v>
      </c>
      <c r="J2211" s="8">
        <f t="shared" si="195"/>
        <v>155</v>
      </c>
      <c r="K2211" s="1">
        <f t="shared" si="192"/>
        <v>37</v>
      </c>
      <c r="L2211" s="1">
        <f t="shared" si="196"/>
        <v>4</v>
      </c>
      <c r="N2211" s="1" t="s">
        <v>50</v>
      </c>
      <c r="P2211" s="4" t="s">
        <v>50</v>
      </c>
      <c r="R2211" s="4" t="s">
        <v>49</v>
      </c>
      <c r="T2211" s="4" t="s">
        <v>49</v>
      </c>
      <c r="V2211" s="17" t="s">
        <v>50</v>
      </c>
      <c r="W2211" s="17"/>
      <c r="X2211" s="4" t="s">
        <v>52</v>
      </c>
      <c r="Z2211" s="100">
        <v>3</v>
      </c>
      <c r="AA2211" s="69"/>
      <c r="AB2211" s="59" t="s">
        <v>48</v>
      </c>
      <c r="AC2211" s="69"/>
      <c r="AD2211" s="100">
        <v>3.6</v>
      </c>
      <c r="AE2211" s="69"/>
      <c r="AF2211" s="59">
        <v>2</v>
      </c>
      <c r="AH2211" s="4" t="s">
        <v>49</v>
      </c>
      <c r="AJ2211" s="100" t="s">
        <v>48</v>
      </c>
      <c r="AL2211" s="4" t="s">
        <v>46</v>
      </c>
      <c r="AN2211" s="100">
        <v>5.8</v>
      </c>
      <c r="AP2211" s="100">
        <v>3</v>
      </c>
      <c r="AR2211" s="4" t="s">
        <v>49</v>
      </c>
      <c r="AT2211" s="100" t="s">
        <v>48</v>
      </c>
      <c r="AV2211" s="4" t="s">
        <v>49</v>
      </c>
      <c r="AX2211" s="87">
        <v>4.8</v>
      </c>
      <c r="AZ2211" s="100" t="s">
        <v>48</v>
      </c>
      <c r="BB2211" s="100" t="s">
        <v>48</v>
      </c>
      <c r="BD2211" s="4" t="s">
        <v>50</v>
      </c>
      <c r="BF2211" s="87" t="s">
        <v>48</v>
      </c>
      <c r="BH2211" s="142">
        <v>5</v>
      </c>
      <c r="BI2211" s="69"/>
      <c r="BJ2211" s="81" t="s">
        <v>48</v>
      </c>
      <c r="BL2211" s="4" t="s">
        <v>49</v>
      </c>
      <c r="BN2211" s="4" t="s">
        <v>49</v>
      </c>
      <c r="BP2211" s="4" t="s">
        <v>49</v>
      </c>
      <c r="BR2211" s="1" t="s">
        <v>49</v>
      </c>
      <c r="BT2211" s="148">
        <v>3.4</v>
      </c>
      <c r="BV2211" s="1" t="s">
        <v>50</v>
      </c>
      <c r="BX2211" s="148" t="s">
        <v>48</v>
      </c>
      <c r="BZ2211" s="148">
        <v>1.2</v>
      </c>
    </row>
    <row r="2212" spans="2:78" x14ac:dyDescent="0.25">
      <c r="B2212" s="8">
        <v>2211</v>
      </c>
      <c r="C2212" s="8">
        <v>9</v>
      </c>
      <c r="D2212" s="8">
        <v>1</v>
      </c>
      <c r="E2212" s="8">
        <v>2022</v>
      </c>
      <c r="F2212" s="24" t="str">
        <f t="shared" si="191"/>
        <v>09/Jan/2022</v>
      </c>
      <c r="G2212" s="9" t="s">
        <v>21</v>
      </c>
      <c r="H2212" s="10" t="str">
        <f t="shared" si="194"/>
        <v>Sun</v>
      </c>
      <c r="I2212" s="10">
        <f t="shared" si="193"/>
        <v>1106</v>
      </c>
      <c r="J2212" s="8">
        <f t="shared" si="195"/>
        <v>155</v>
      </c>
      <c r="K2212" s="1">
        <f t="shared" si="192"/>
        <v>37</v>
      </c>
      <c r="L2212" s="1">
        <f t="shared" si="196"/>
        <v>4</v>
      </c>
      <c r="N2212" s="1" t="s">
        <v>50</v>
      </c>
      <c r="P2212" s="4" t="s">
        <v>50</v>
      </c>
      <c r="R2212" s="4" t="s">
        <v>49</v>
      </c>
      <c r="T2212" s="4" t="s">
        <v>49</v>
      </c>
      <c r="V2212" s="17" t="s">
        <v>50</v>
      </c>
      <c r="W2212" s="17"/>
      <c r="X2212" s="4" t="s">
        <v>52</v>
      </c>
      <c r="Z2212" s="100">
        <v>6.8</v>
      </c>
      <c r="AA2212" s="69"/>
      <c r="AB2212" s="59" t="s">
        <v>48</v>
      </c>
      <c r="AC2212" s="69"/>
      <c r="AD2212" s="100">
        <v>16.8</v>
      </c>
      <c r="AE2212" s="69"/>
      <c r="AF2212" s="59">
        <v>6.8</v>
      </c>
      <c r="AH2212" s="4" t="s">
        <v>49</v>
      </c>
      <c r="AJ2212" s="100" t="s">
        <v>48</v>
      </c>
      <c r="AL2212" s="4" t="s">
        <v>46</v>
      </c>
      <c r="AN2212" s="100">
        <v>15.2</v>
      </c>
      <c r="AP2212" s="100">
        <v>9.8000000000000007</v>
      </c>
      <c r="AR2212" s="4" t="s">
        <v>49</v>
      </c>
      <c r="AT2212" s="100" t="s">
        <v>48</v>
      </c>
      <c r="AV2212" s="4" t="s">
        <v>49</v>
      </c>
      <c r="AX2212" s="87">
        <v>17.2</v>
      </c>
      <c r="AZ2212" s="100" t="s">
        <v>48</v>
      </c>
      <c r="BB2212" s="100" t="s">
        <v>48</v>
      </c>
      <c r="BD2212" s="4" t="s">
        <v>50</v>
      </c>
      <c r="BF2212" s="87" t="s">
        <v>48</v>
      </c>
      <c r="BH2212" s="142">
        <v>18.2</v>
      </c>
      <c r="BI2212" s="69"/>
      <c r="BJ2212" s="81" t="s">
        <v>48</v>
      </c>
      <c r="BL2212" s="4" t="s">
        <v>49</v>
      </c>
      <c r="BN2212" s="4" t="s">
        <v>49</v>
      </c>
      <c r="BP2212" s="4" t="s">
        <v>49</v>
      </c>
      <c r="BR2212" s="1" t="s">
        <v>49</v>
      </c>
      <c r="BT2212" s="148">
        <v>6.6</v>
      </c>
      <c r="BV2212" s="1" t="s">
        <v>50</v>
      </c>
      <c r="BX2212" s="148" t="s">
        <v>48</v>
      </c>
      <c r="BZ2212" s="148">
        <v>6.4</v>
      </c>
    </row>
    <row r="2213" spans="2:78" x14ac:dyDescent="0.25">
      <c r="B2213" s="8">
        <v>2212</v>
      </c>
      <c r="C2213" s="8">
        <v>9</v>
      </c>
      <c r="D2213" s="8">
        <v>1</v>
      </c>
      <c r="E2213" s="8">
        <v>2022</v>
      </c>
      <c r="F2213" s="24" t="str">
        <f t="shared" si="191"/>
        <v>09/Jan/2022</v>
      </c>
      <c r="G2213" s="9" t="s">
        <v>22</v>
      </c>
      <c r="H2213" s="10" t="str">
        <f t="shared" si="194"/>
        <v>Sun</v>
      </c>
      <c r="I2213" s="10">
        <f t="shared" si="193"/>
        <v>1106</v>
      </c>
      <c r="J2213" s="8">
        <f t="shared" si="195"/>
        <v>155</v>
      </c>
      <c r="K2213" s="1">
        <f t="shared" si="192"/>
        <v>37</v>
      </c>
      <c r="L2213" s="1">
        <f t="shared" si="196"/>
        <v>4</v>
      </c>
      <c r="N2213" s="1" t="s">
        <v>50</v>
      </c>
      <c r="P2213" s="4" t="s">
        <v>50</v>
      </c>
      <c r="R2213" s="4" t="s">
        <v>49</v>
      </c>
      <c r="T2213" s="4" t="s">
        <v>49</v>
      </c>
      <c r="V2213" s="17" t="s">
        <v>50</v>
      </c>
      <c r="W2213" s="17"/>
      <c r="X2213" s="4" t="s">
        <v>52</v>
      </c>
      <c r="Z2213" s="100">
        <v>1.8</v>
      </c>
      <c r="AA2213" s="69"/>
      <c r="AB2213" s="59" t="s">
        <v>48</v>
      </c>
      <c r="AC2213" s="69"/>
      <c r="AD2213" s="100">
        <v>1.8</v>
      </c>
      <c r="AE2213" s="69"/>
      <c r="AF2213" s="59">
        <v>2</v>
      </c>
      <c r="AH2213" s="4" t="s">
        <v>49</v>
      </c>
      <c r="AJ2213" s="100" t="s">
        <v>48</v>
      </c>
      <c r="AL2213" s="4" t="s">
        <v>46</v>
      </c>
      <c r="AN2213" s="100">
        <v>3.4</v>
      </c>
      <c r="AP2213" s="100">
        <v>2.2000000000000002</v>
      </c>
      <c r="AR2213" s="4" t="s">
        <v>49</v>
      </c>
      <c r="AT2213" s="100" t="s">
        <v>48</v>
      </c>
      <c r="AV2213" s="4" t="s">
        <v>49</v>
      </c>
      <c r="AX2213" s="87">
        <v>4.4000000000000004</v>
      </c>
      <c r="AZ2213" s="100" t="s">
        <v>48</v>
      </c>
      <c r="BB2213" s="100" t="s">
        <v>48</v>
      </c>
      <c r="BD2213" s="4" t="s">
        <v>50</v>
      </c>
      <c r="BF2213" s="87" t="s">
        <v>48</v>
      </c>
      <c r="BH2213" s="142">
        <v>6.2</v>
      </c>
      <c r="BI2213" s="69"/>
      <c r="BJ2213" s="81" t="s">
        <v>48</v>
      </c>
      <c r="BL2213" s="4" t="s">
        <v>49</v>
      </c>
      <c r="BN2213" s="4" t="s">
        <v>49</v>
      </c>
      <c r="BP2213" s="4" t="s">
        <v>49</v>
      </c>
      <c r="BR2213" s="1" t="s">
        <v>49</v>
      </c>
      <c r="BT2213" s="148">
        <v>1.4</v>
      </c>
      <c r="BV2213" s="1" t="s">
        <v>50</v>
      </c>
      <c r="BX2213" s="148" t="s">
        <v>48</v>
      </c>
      <c r="BZ2213" s="148">
        <v>1.8</v>
      </c>
    </row>
    <row r="2214" spans="2:78" x14ac:dyDescent="0.25">
      <c r="B2214" s="8">
        <v>2213</v>
      </c>
      <c r="C2214" s="8">
        <v>10</v>
      </c>
      <c r="D2214" s="8">
        <v>1</v>
      </c>
      <c r="E2214" s="8">
        <v>2022</v>
      </c>
      <c r="F2214" s="24" t="str">
        <f t="shared" si="191"/>
        <v>10/Jan/2022</v>
      </c>
      <c r="G2214" s="9" t="s">
        <v>21</v>
      </c>
      <c r="H2214" s="10" t="str">
        <f t="shared" si="194"/>
        <v>Mon</v>
      </c>
      <c r="I2214" s="10">
        <f t="shared" si="193"/>
        <v>1107</v>
      </c>
      <c r="J2214" s="8">
        <f t="shared" si="195"/>
        <v>156</v>
      </c>
      <c r="K2214" s="1">
        <f t="shared" si="192"/>
        <v>37</v>
      </c>
      <c r="L2214" s="1">
        <f t="shared" si="196"/>
        <v>4</v>
      </c>
      <c r="N2214" s="1" t="s">
        <v>50</v>
      </c>
      <c r="P2214" s="4" t="s">
        <v>50</v>
      </c>
      <c r="R2214" s="4" t="s">
        <v>49</v>
      </c>
      <c r="T2214" s="4" t="s">
        <v>49</v>
      </c>
      <c r="V2214" s="17" t="s">
        <v>50</v>
      </c>
      <c r="W2214" s="17"/>
      <c r="X2214" s="4" t="s">
        <v>52</v>
      </c>
      <c r="Z2214" s="100">
        <v>8.8000000000000007</v>
      </c>
      <c r="AA2214" s="69"/>
      <c r="AB2214" s="59" t="s">
        <v>48</v>
      </c>
      <c r="AC2214" s="69"/>
      <c r="AD2214" s="100">
        <v>16.399999999999999</v>
      </c>
      <c r="AE2214" s="69"/>
      <c r="AF2214" s="59">
        <v>6.4</v>
      </c>
      <c r="AH2214" s="4" t="s">
        <v>49</v>
      </c>
      <c r="AJ2214" s="100" t="s">
        <v>48</v>
      </c>
      <c r="AL2214" s="4" t="s">
        <v>46</v>
      </c>
      <c r="AN2214" s="100">
        <v>12.2</v>
      </c>
      <c r="AP2214" s="100">
        <v>8.4</v>
      </c>
      <c r="AR2214" s="4" t="s">
        <v>49</v>
      </c>
      <c r="AT2214" s="100" t="s">
        <v>48</v>
      </c>
      <c r="AV2214" s="4" t="s">
        <v>49</v>
      </c>
      <c r="AX2214" s="87">
        <v>14.2</v>
      </c>
      <c r="AZ2214" s="100" t="s">
        <v>48</v>
      </c>
      <c r="BB2214" s="100" t="s">
        <v>48</v>
      </c>
      <c r="BD2214" s="4" t="s">
        <v>50</v>
      </c>
      <c r="BF2214" s="87" t="s">
        <v>48</v>
      </c>
      <c r="BH2214" s="142">
        <v>18</v>
      </c>
      <c r="BI2214" s="69"/>
      <c r="BJ2214" s="81" t="s">
        <v>48</v>
      </c>
      <c r="BL2214" s="4" t="s">
        <v>49</v>
      </c>
      <c r="BN2214" s="4" t="s">
        <v>49</v>
      </c>
      <c r="BP2214" s="4" t="s">
        <v>49</v>
      </c>
      <c r="BR2214" s="1" t="s">
        <v>49</v>
      </c>
      <c r="BT2214" s="148">
        <v>8.4</v>
      </c>
      <c r="BV2214" s="1" t="s">
        <v>50</v>
      </c>
      <c r="BX2214" s="148" t="s">
        <v>48</v>
      </c>
      <c r="BZ2214" s="148">
        <v>5.4</v>
      </c>
    </row>
    <row r="2215" spans="2:78" ht="16.5" thickBot="1" x14ac:dyDescent="0.3">
      <c r="B2215" s="8">
        <v>2214</v>
      </c>
      <c r="C2215" s="8">
        <v>10</v>
      </c>
      <c r="D2215" s="8">
        <v>1</v>
      </c>
      <c r="E2215" s="8">
        <v>2022</v>
      </c>
      <c r="F2215" s="24" t="str">
        <f t="shared" si="191"/>
        <v>10/Jan/2022</v>
      </c>
      <c r="G2215" s="9" t="s">
        <v>22</v>
      </c>
      <c r="H2215" s="10" t="str">
        <f t="shared" si="194"/>
        <v>Mon</v>
      </c>
      <c r="I2215" s="10">
        <f t="shared" si="193"/>
        <v>1107</v>
      </c>
      <c r="J2215" s="8">
        <f t="shared" si="195"/>
        <v>156</v>
      </c>
      <c r="K2215" s="1">
        <f t="shared" si="192"/>
        <v>37</v>
      </c>
      <c r="L2215" s="1">
        <f t="shared" si="196"/>
        <v>4</v>
      </c>
      <c r="N2215" s="1" t="s">
        <v>50</v>
      </c>
      <c r="P2215" s="4" t="s">
        <v>50</v>
      </c>
      <c r="R2215" s="4" t="s">
        <v>49</v>
      </c>
      <c r="T2215" s="4" t="s">
        <v>49</v>
      </c>
      <c r="V2215" s="17" t="s">
        <v>50</v>
      </c>
      <c r="W2215" s="17"/>
      <c r="X2215" s="4" t="s">
        <v>52</v>
      </c>
      <c r="Z2215" s="100">
        <v>2.6</v>
      </c>
      <c r="AA2215" s="69"/>
      <c r="AB2215" s="59" t="s">
        <v>48</v>
      </c>
      <c r="AC2215" s="69"/>
      <c r="AD2215" s="100">
        <v>4</v>
      </c>
      <c r="AE2215" s="69"/>
      <c r="AF2215" s="59">
        <v>2</v>
      </c>
      <c r="AH2215" s="4" t="s">
        <v>49</v>
      </c>
      <c r="AJ2215" s="100" t="s">
        <v>48</v>
      </c>
      <c r="AL2215" s="4" t="s">
        <v>46</v>
      </c>
      <c r="AN2215" s="100">
        <v>3.8</v>
      </c>
      <c r="AP2215" s="100">
        <v>4.4000000000000004</v>
      </c>
      <c r="AR2215" s="4" t="s">
        <v>49</v>
      </c>
      <c r="AT2215" s="100" t="s">
        <v>48</v>
      </c>
      <c r="AV2215" s="4" t="s">
        <v>49</v>
      </c>
      <c r="AX2215" s="87">
        <v>3.8</v>
      </c>
      <c r="AZ2215" s="100" t="s">
        <v>48</v>
      </c>
      <c r="BB2215" s="100" t="s">
        <v>48</v>
      </c>
      <c r="BD2215" s="4" t="s">
        <v>50</v>
      </c>
      <c r="BF2215" s="91" t="s">
        <v>48</v>
      </c>
      <c r="BH2215" s="142">
        <v>9.8000000000000007</v>
      </c>
      <c r="BI2215" s="69"/>
      <c r="BJ2215" s="81" t="s">
        <v>48</v>
      </c>
      <c r="BL2215" s="4" t="s">
        <v>49</v>
      </c>
      <c r="BN2215" s="4" t="s">
        <v>49</v>
      </c>
      <c r="BP2215" s="4" t="s">
        <v>49</v>
      </c>
      <c r="BR2215" s="1" t="s">
        <v>49</v>
      </c>
      <c r="BT2215" s="148">
        <v>1</v>
      </c>
      <c r="BV2215" s="1" t="s">
        <v>50</v>
      </c>
      <c r="BX2215" s="148" t="s">
        <v>48</v>
      </c>
      <c r="BZ2215" s="148">
        <v>1.6</v>
      </c>
    </row>
    <row r="2216" spans="2:78" ht="16.5" thickTop="1" x14ac:dyDescent="0.25">
      <c r="B2216" s="8">
        <v>2215</v>
      </c>
      <c r="C2216" s="8">
        <v>11</v>
      </c>
      <c r="D2216" s="8">
        <v>1</v>
      </c>
      <c r="E2216" s="8">
        <v>2022</v>
      </c>
      <c r="F2216" s="24" t="str">
        <f t="shared" si="191"/>
        <v>11/Jan/2022</v>
      </c>
      <c r="G2216" s="9" t="s">
        <v>21</v>
      </c>
      <c r="H2216" s="10" t="str">
        <f t="shared" si="194"/>
        <v>Tue</v>
      </c>
      <c r="I2216" s="10">
        <f t="shared" si="193"/>
        <v>1108</v>
      </c>
      <c r="J2216" s="8">
        <f t="shared" si="195"/>
        <v>156</v>
      </c>
      <c r="K2216" s="1">
        <f t="shared" si="192"/>
        <v>37</v>
      </c>
      <c r="L2216" s="1">
        <f t="shared" si="196"/>
        <v>4</v>
      </c>
      <c r="N2216" s="1" t="s">
        <v>50</v>
      </c>
      <c r="P2216" s="4" t="s">
        <v>50</v>
      </c>
      <c r="R2216" s="4" t="s">
        <v>49</v>
      </c>
      <c r="T2216" s="4" t="s">
        <v>49</v>
      </c>
      <c r="V2216" s="17" t="s">
        <v>50</v>
      </c>
      <c r="W2216" s="17"/>
      <c r="X2216" s="4" t="s">
        <v>52</v>
      </c>
      <c r="Z2216" s="100">
        <v>8.1999999999999993</v>
      </c>
      <c r="AA2216" s="69"/>
      <c r="AB2216" s="59" t="s">
        <v>48</v>
      </c>
      <c r="AC2216" s="69"/>
      <c r="AD2216" s="100">
        <v>15</v>
      </c>
      <c r="AE2216" s="69"/>
      <c r="AF2216" s="59">
        <v>5.8</v>
      </c>
      <c r="AH2216" s="4" t="s">
        <v>49</v>
      </c>
      <c r="AJ2216" s="100" t="s">
        <v>48</v>
      </c>
      <c r="AL2216" s="4" t="s">
        <v>46</v>
      </c>
      <c r="AN2216" s="100">
        <v>13.8</v>
      </c>
      <c r="AP2216" s="100">
        <v>11</v>
      </c>
      <c r="AR2216" s="4" t="s">
        <v>49</v>
      </c>
      <c r="AT2216" s="100" t="s">
        <v>48</v>
      </c>
      <c r="AV2216" s="4" t="s">
        <v>49</v>
      </c>
      <c r="AX2216" s="87">
        <v>17.8</v>
      </c>
      <c r="AZ2216" s="100" t="s">
        <v>48</v>
      </c>
      <c r="BB2216" s="100" t="s">
        <v>48</v>
      </c>
      <c r="BD2216" s="4" t="s">
        <v>50</v>
      </c>
      <c r="BF2216" s="4" t="s">
        <v>50</v>
      </c>
      <c r="BH2216" s="142">
        <v>18.399999999999999</v>
      </c>
      <c r="BI2216" s="69"/>
      <c r="BJ2216" s="81" t="s">
        <v>48</v>
      </c>
      <c r="BL2216" s="4" t="s">
        <v>49</v>
      </c>
      <c r="BN2216" s="4" t="s">
        <v>49</v>
      </c>
      <c r="BP2216" s="4" t="s">
        <v>49</v>
      </c>
      <c r="BR2216" s="1" t="s">
        <v>49</v>
      </c>
      <c r="BT2216" s="148">
        <v>8</v>
      </c>
      <c r="BV2216" s="1" t="s">
        <v>50</v>
      </c>
      <c r="BX2216" s="148" t="s">
        <v>48</v>
      </c>
      <c r="BZ2216" s="148">
        <v>5.8</v>
      </c>
    </row>
    <row r="2217" spans="2:78" x14ac:dyDescent="0.25">
      <c r="B2217" s="8">
        <v>2216</v>
      </c>
      <c r="C2217" s="8">
        <v>11</v>
      </c>
      <c r="D2217" s="8">
        <v>1</v>
      </c>
      <c r="E2217" s="8">
        <v>2022</v>
      </c>
      <c r="F2217" s="24" t="str">
        <f t="shared" si="191"/>
        <v>11/Jan/2022</v>
      </c>
      <c r="G2217" s="9" t="s">
        <v>22</v>
      </c>
      <c r="H2217" s="10" t="str">
        <f t="shared" si="194"/>
        <v>Tue</v>
      </c>
      <c r="I2217" s="10">
        <f t="shared" si="193"/>
        <v>1108</v>
      </c>
      <c r="J2217" s="8">
        <f t="shared" si="195"/>
        <v>156</v>
      </c>
      <c r="K2217" s="1">
        <f t="shared" si="192"/>
        <v>37</v>
      </c>
      <c r="L2217" s="1">
        <f t="shared" si="196"/>
        <v>4</v>
      </c>
      <c r="N2217" s="1" t="s">
        <v>50</v>
      </c>
      <c r="P2217" s="4" t="s">
        <v>50</v>
      </c>
      <c r="R2217" s="4" t="s">
        <v>49</v>
      </c>
      <c r="T2217" s="4" t="s">
        <v>49</v>
      </c>
      <c r="V2217" s="17" t="s">
        <v>50</v>
      </c>
      <c r="W2217" s="17"/>
      <c r="X2217" s="4" t="s">
        <v>52</v>
      </c>
      <c r="Z2217" s="100">
        <v>4.4000000000000004</v>
      </c>
      <c r="AA2217" s="69"/>
      <c r="AB2217" s="59" t="s">
        <v>48</v>
      </c>
      <c r="AC2217" s="69"/>
      <c r="AD2217" s="100">
        <v>5.6</v>
      </c>
      <c r="AE2217" s="69"/>
      <c r="AF2217" s="59">
        <v>3</v>
      </c>
      <c r="AH2217" s="4" t="s">
        <v>49</v>
      </c>
      <c r="AJ2217" s="100" t="s">
        <v>48</v>
      </c>
      <c r="AL2217" s="4" t="s">
        <v>46</v>
      </c>
      <c r="AN2217" s="100">
        <v>6.4</v>
      </c>
      <c r="AP2217" s="100">
        <v>4.4000000000000004</v>
      </c>
      <c r="AR2217" s="4" t="s">
        <v>49</v>
      </c>
      <c r="AT2217" s="100" t="s">
        <v>48</v>
      </c>
      <c r="AV2217" s="4" t="s">
        <v>49</v>
      </c>
      <c r="AX2217" s="87">
        <v>6.6</v>
      </c>
      <c r="AZ2217" s="100" t="s">
        <v>48</v>
      </c>
      <c r="BB2217" s="100" t="s">
        <v>48</v>
      </c>
      <c r="BD2217" s="4" t="s">
        <v>50</v>
      </c>
      <c r="BF2217" s="4" t="s">
        <v>50</v>
      </c>
      <c r="BH2217" s="142">
        <v>9</v>
      </c>
      <c r="BI2217" s="69"/>
      <c r="BJ2217" s="81" t="s">
        <v>48</v>
      </c>
      <c r="BL2217" s="4" t="s">
        <v>49</v>
      </c>
      <c r="BN2217" s="4" t="s">
        <v>49</v>
      </c>
      <c r="BP2217" s="4" t="s">
        <v>49</v>
      </c>
      <c r="BR2217" s="1" t="s">
        <v>49</v>
      </c>
      <c r="BT2217" s="148">
        <v>3</v>
      </c>
      <c r="BV2217" s="1" t="s">
        <v>50</v>
      </c>
      <c r="BX2217" s="148" t="s">
        <v>48</v>
      </c>
      <c r="BZ2217" s="148">
        <v>2.6</v>
      </c>
    </row>
    <row r="2218" spans="2:78" x14ac:dyDescent="0.25">
      <c r="B2218" s="8">
        <v>2217</v>
      </c>
      <c r="C2218" s="8">
        <v>12</v>
      </c>
      <c r="D2218" s="8">
        <v>1</v>
      </c>
      <c r="E2218" s="8">
        <v>2022</v>
      </c>
      <c r="F2218" s="24" t="str">
        <f t="shared" si="191"/>
        <v>12/Jan/2022</v>
      </c>
      <c r="G2218" s="9" t="s">
        <v>21</v>
      </c>
      <c r="H2218" s="10" t="str">
        <f t="shared" si="194"/>
        <v>Wed</v>
      </c>
      <c r="I2218" s="10">
        <f t="shared" si="193"/>
        <v>1109</v>
      </c>
      <c r="J2218" s="8">
        <f t="shared" si="195"/>
        <v>156</v>
      </c>
      <c r="K2218" s="1">
        <f t="shared" si="192"/>
        <v>37</v>
      </c>
      <c r="L2218" s="1">
        <f t="shared" si="196"/>
        <v>4</v>
      </c>
      <c r="N2218" s="1" t="s">
        <v>50</v>
      </c>
      <c r="P2218" s="4" t="s">
        <v>50</v>
      </c>
      <c r="R2218" s="4" t="s">
        <v>49</v>
      </c>
      <c r="T2218" s="4" t="s">
        <v>49</v>
      </c>
      <c r="V2218" s="17" t="s">
        <v>50</v>
      </c>
      <c r="W2218" s="17"/>
      <c r="X2218" s="4" t="s">
        <v>52</v>
      </c>
      <c r="Z2218" s="100">
        <v>9.1999999999999993</v>
      </c>
      <c r="AA2218" s="69"/>
      <c r="AB2218" s="59" t="s">
        <v>48</v>
      </c>
      <c r="AC2218" s="69"/>
      <c r="AD2218" s="100">
        <v>14</v>
      </c>
      <c r="AE2218" s="69"/>
      <c r="AF2218" s="59">
        <v>7</v>
      </c>
      <c r="AH2218" s="4" t="s">
        <v>49</v>
      </c>
      <c r="AJ2218" s="100" t="s">
        <v>48</v>
      </c>
      <c r="AL2218" s="4" t="s">
        <v>46</v>
      </c>
      <c r="AN2218" s="100">
        <v>12</v>
      </c>
      <c r="AP2218" s="100">
        <v>10.199999999999999</v>
      </c>
      <c r="AR2218" s="4" t="s">
        <v>49</v>
      </c>
      <c r="AT2218" s="100" t="s">
        <v>48</v>
      </c>
      <c r="AV2218" s="4" t="s">
        <v>49</v>
      </c>
      <c r="AX2218" s="87">
        <v>14</v>
      </c>
      <c r="AZ2218" s="100" t="s">
        <v>48</v>
      </c>
      <c r="BB2218" s="100" t="s">
        <v>48</v>
      </c>
      <c r="BD2218" s="4" t="s">
        <v>50</v>
      </c>
      <c r="BF2218" s="4" t="s">
        <v>50</v>
      </c>
      <c r="BH2218" s="142">
        <v>15.6</v>
      </c>
      <c r="BI2218" s="69"/>
      <c r="BJ2218" s="81" t="s">
        <v>48</v>
      </c>
      <c r="BL2218" s="4" t="s">
        <v>49</v>
      </c>
      <c r="BN2218" s="4" t="s">
        <v>49</v>
      </c>
      <c r="BP2218" s="4" t="s">
        <v>49</v>
      </c>
      <c r="BR2218" s="1" t="s">
        <v>49</v>
      </c>
      <c r="BT2218" s="148">
        <v>6.4</v>
      </c>
      <c r="BV2218" s="1" t="s">
        <v>50</v>
      </c>
      <c r="BX2218" s="148" t="s">
        <v>48</v>
      </c>
      <c r="BZ2218" s="148">
        <v>5.4</v>
      </c>
    </row>
    <row r="2219" spans="2:78" x14ac:dyDescent="0.25">
      <c r="B2219" s="8">
        <v>2218</v>
      </c>
      <c r="C2219" s="8">
        <v>12</v>
      </c>
      <c r="D2219" s="8">
        <v>1</v>
      </c>
      <c r="E2219" s="8">
        <v>2022</v>
      </c>
      <c r="F2219" s="24" t="str">
        <f t="shared" si="191"/>
        <v>12/Jan/2022</v>
      </c>
      <c r="G2219" s="9" t="s">
        <v>22</v>
      </c>
      <c r="H2219" s="10" t="str">
        <f t="shared" si="194"/>
        <v>Wed</v>
      </c>
      <c r="I2219" s="10">
        <f t="shared" si="193"/>
        <v>1109</v>
      </c>
      <c r="J2219" s="8">
        <f t="shared" si="195"/>
        <v>156</v>
      </c>
      <c r="K2219" s="1">
        <f t="shared" si="192"/>
        <v>37</v>
      </c>
      <c r="L2219" s="1">
        <f t="shared" si="196"/>
        <v>4</v>
      </c>
      <c r="N2219" s="1" t="s">
        <v>50</v>
      </c>
      <c r="P2219" s="4" t="s">
        <v>50</v>
      </c>
      <c r="R2219" s="4" t="s">
        <v>49</v>
      </c>
      <c r="T2219" s="4" t="s">
        <v>49</v>
      </c>
      <c r="V2219" s="17" t="s">
        <v>50</v>
      </c>
      <c r="W2219" s="17"/>
      <c r="X2219" s="4" t="s">
        <v>52</v>
      </c>
      <c r="Z2219" s="100">
        <v>3.8</v>
      </c>
      <c r="AA2219" s="69"/>
      <c r="AB2219" s="59" t="s">
        <v>48</v>
      </c>
      <c r="AC2219" s="69"/>
      <c r="AD2219" s="100">
        <v>5.8</v>
      </c>
      <c r="AE2219" s="69"/>
      <c r="AF2219" s="59">
        <v>3.4</v>
      </c>
      <c r="AH2219" s="4" t="s">
        <v>49</v>
      </c>
      <c r="AJ2219" s="100" t="s">
        <v>48</v>
      </c>
      <c r="AL2219" s="4" t="s">
        <v>46</v>
      </c>
      <c r="AN2219" s="100">
        <v>5.4</v>
      </c>
      <c r="AP2219" s="100">
        <v>3.6</v>
      </c>
      <c r="AR2219" s="4" t="s">
        <v>49</v>
      </c>
      <c r="AT2219" s="100" t="s">
        <v>48</v>
      </c>
      <c r="AV2219" s="4" t="s">
        <v>49</v>
      </c>
      <c r="AX2219" s="87">
        <v>7.6</v>
      </c>
      <c r="AZ2219" s="100" t="s">
        <v>48</v>
      </c>
      <c r="BB2219" s="100" t="s">
        <v>48</v>
      </c>
      <c r="BD2219" s="4" t="s">
        <v>50</v>
      </c>
      <c r="BF2219" s="4" t="s">
        <v>50</v>
      </c>
      <c r="BH2219" s="142">
        <v>9.1999999999999993</v>
      </c>
      <c r="BI2219" s="69"/>
      <c r="BJ2219" s="81" t="s">
        <v>48</v>
      </c>
      <c r="BL2219" s="4" t="s">
        <v>49</v>
      </c>
      <c r="BN2219" s="4" t="s">
        <v>49</v>
      </c>
      <c r="BP2219" s="4" t="s">
        <v>49</v>
      </c>
      <c r="BR2219" s="1" t="s">
        <v>49</v>
      </c>
      <c r="BT2219" s="148">
        <v>2.8</v>
      </c>
      <c r="BV2219" s="1" t="s">
        <v>50</v>
      </c>
      <c r="BX2219" s="148" t="s">
        <v>48</v>
      </c>
      <c r="BZ2219" s="148">
        <v>2.8</v>
      </c>
    </row>
    <row r="2220" spans="2:78" x14ac:dyDescent="0.25">
      <c r="B2220" s="8">
        <v>2219</v>
      </c>
      <c r="C2220" s="8">
        <v>13</v>
      </c>
      <c r="D2220" s="8">
        <v>1</v>
      </c>
      <c r="E2220" s="8">
        <v>2022</v>
      </c>
      <c r="F2220" s="24" t="str">
        <f t="shared" si="191"/>
        <v>13/Jan/2022</v>
      </c>
      <c r="G2220" s="9" t="s">
        <v>21</v>
      </c>
      <c r="H2220" s="10" t="str">
        <f t="shared" si="194"/>
        <v>Thu</v>
      </c>
      <c r="I2220" s="10">
        <f t="shared" si="193"/>
        <v>1110</v>
      </c>
      <c r="J2220" s="8">
        <f t="shared" si="195"/>
        <v>156</v>
      </c>
      <c r="K2220" s="1">
        <f t="shared" si="192"/>
        <v>37</v>
      </c>
      <c r="L2220" s="1">
        <f t="shared" si="196"/>
        <v>4</v>
      </c>
      <c r="N2220" s="1" t="s">
        <v>50</v>
      </c>
      <c r="P2220" s="4" t="s">
        <v>50</v>
      </c>
      <c r="R2220" s="4" t="s">
        <v>49</v>
      </c>
      <c r="T2220" s="4" t="s">
        <v>49</v>
      </c>
      <c r="V2220" s="17" t="s">
        <v>50</v>
      </c>
      <c r="W2220" s="17"/>
      <c r="X2220" s="4" t="s">
        <v>52</v>
      </c>
      <c r="Z2220" s="100">
        <v>8.6</v>
      </c>
      <c r="AA2220" s="69"/>
      <c r="AB2220" s="59" t="s">
        <v>48</v>
      </c>
      <c r="AC2220" s="69"/>
      <c r="AD2220" s="100">
        <v>13.6</v>
      </c>
      <c r="AE2220" s="69"/>
      <c r="AF2220" s="59">
        <v>6.6</v>
      </c>
      <c r="AH2220" s="4" t="s">
        <v>49</v>
      </c>
      <c r="AJ2220" s="100" t="s">
        <v>48</v>
      </c>
      <c r="AL2220" s="4" t="s">
        <v>46</v>
      </c>
      <c r="AN2220" s="100">
        <v>12.8</v>
      </c>
      <c r="AP2220" s="100">
        <v>10</v>
      </c>
      <c r="AR2220" s="4" t="s">
        <v>49</v>
      </c>
      <c r="AT2220" s="100" t="s">
        <v>48</v>
      </c>
      <c r="AV2220" s="4" t="s">
        <v>49</v>
      </c>
      <c r="AX2220" s="87">
        <v>16</v>
      </c>
      <c r="AZ2220" s="100" t="s">
        <v>48</v>
      </c>
      <c r="BB2220" s="100" t="s">
        <v>48</v>
      </c>
      <c r="BD2220" s="4" t="s">
        <v>50</v>
      </c>
      <c r="BF2220" s="4" t="s">
        <v>50</v>
      </c>
      <c r="BH2220" s="142">
        <v>18.2</v>
      </c>
      <c r="BI2220" s="69"/>
      <c r="BJ2220" s="81" t="s">
        <v>48</v>
      </c>
      <c r="BL2220" s="4" t="s">
        <v>49</v>
      </c>
      <c r="BN2220" s="4" t="s">
        <v>49</v>
      </c>
      <c r="BP2220" s="4" t="s">
        <v>49</v>
      </c>
      <c r="BR2220" s="1" t="s">
        <v>49</v>
      </c>
      <c r="BT2220" s="148">
        <v>6.8</v>
      </c>
      <c r="BV2220" s="1" t="s">
        <v>50</v>
      </c>
      <c r="BX2220" s="148" t="s">
        <v>48</v>
      </c>
      <c r="BZ2220" s="148">
        <v>5.4</v>
      </c>
    </row>
    <row r="2221" spans="2:78" x14ac:dyDescent="0.25">
      <c r="B2221" s="8">
        <v>2220</v>
      </c>
      <c r="C2221" s="8">
        <v>13</v>
      </c>
      <c r="D2221" s="8">
        <v>1</v>
      </c>
      <c r="E2221" s="8">
        <v>2022</v>
      </c>
      <c r="F2221" s="24" t="str">
        <f t="shared" si="191"/>
        <v>13/Jan/2022</v>
      </c>
      <c r="G2221" s="9" t="s">
        <v>22</v>
      </c>
      <c r="H2221" s="10" t="str">
        <f t="shared" si="194"/>
        <v>Thu</v>
      </c>
      <c r="I2221" s="10">
        <f t="shared" si="193"/>
        <v>1110</v>
      </c>
      <c r="J2221" s="8">
        <f t="shared" si="195"/>
        <v>156</v>
      </c>
      <c r="K2221" s="1">
        <f t="shared" si="192"/>
        <v>37</v>
      </c>
      <c r="L2221" s="1">
        <f t="shared" si="196"/>
        <v>4</v>
      </c>
      <c r="N2221" s="1" t="s">
        <v>50</v>
      </c>
      <c r="P2221" s="4" t="s">
        <v>50</v>
      </c>
      <c r="R2221" s="4" t="s">
        <v>49</v>
      </c>
      <c r="T2221" s="4" t="s">
        <v>49</v>
      </c>
      <c r="V2221" s="17" t="s">
        <v>50</v>
      </c>
      <c r="W2221" s="17"/>
      <c r="X2221" s="4" t="s">
        <v>52</v>
      </c>
      <c r="Z2221" s="100">
        <v>4.4000000000000004</v>
      </c>
      <c r="AA2221" s="69"/>
      <c r="AB2221" s="59" t="s">
        <v>48</v>
      </c>
      <c r="AC2221" s="69"/>
      <c r="AD2221" s="100">
        <v>7</v>
      </c>
      <c r="AE2221" s="69"/>
      <c r="AF2221" s="59">
        <v>4</v>
      </c>
      <c r="AH2221" s="4" t="s">
        <v>49</v>
      </c>
      <c r="AJ2221" s="100" t="s">
        <v>48</v>
      </c>
      <c r="AL2221" s="4" t="s">
        <v>46</v>
      </c>
      <c r="AN2221" s="100">
        <v>6</v>
      </c>
      <c r="AP2221" s="100">
        <v>5</v>
      </c>
      <c r="AR2221" s="4" t="s">
        <v>49</v>
      </c>
      <c r="AT2221" s="100" t="s">
        <v>48</v>
      </c>
      <c r="AV2221" s="4" t="s">
        <v>49</v>
      </c>
      <c r="AX2221" s="87">
        <v>7.6</v>
      </c>
      <c r="AZ2221" s="100" t="s">
        <v>48</v>
      </c>
      <c r="BB2221" s="100" t="s">
        <v>48</v>
      </c>
      <c r="BD2221" s="4" t="s">
        <v>50</v>
      </c>
      <c r="BF2221" s="4" t="s">
        <v>50</v>
      </c>
      <c r="BH2221" s="142">
        <v>8</v>
      </c>
      <c r="BI2221" s="69"/>
      <c r="BJ2221" s="81" t="s">
        <v>48</v>
      </c>
      <c r="BL2221" s="4" t="s">
        <v>49</v>
      </c>
      <c r="BN2221" s="4" t="s">
        <v>49</v>
      </c>
      <c r="BP2221" s="4" t="s">
        <v>49</v>
      </c>
      <c r="BR2221" s="1" t="s">
        <v>49</v>
      </c>
      <c r="BT2221" s="148">
        <v>1</v>
      </c>
      <c r="BV2221" s="1" t="s">
        <v>50</v>
      </c>
      <c r="BX2221" s="148" t="s">
        <v>48</v>
      </c>
      <c r="BZ2221" s="148">
        <v>2.6</v>
      </c>
    </row>
    <row r="2222" spans="2:78" x14ac:dyDescent="0.25">
      <c r="B2222" s="8">
        <v>2221</v>
      </c>
      <c r="C2222" s="8">
        <v>14</v>
      </c>
      <c r="D2222" s="8">
        <v>1</v>
      </c>
      <c r="E2222" s="8">
        <v>2022</v>
      </c>
      <c r="F2222" s="24" t="str">
        <f t="shared" si="191"/>
        <v>14/Jan/2022</v>
      </c>
      <c r="G2222" s="9" t="s">
        <v>21</v>
      </c>
      <c r="H2222" s="10" t="str">
        <f t="shared" si="194"/>
        <v>Fri</v>
      </c>
      <c r="I2222" s="10">
        <f t="shared" si="193"/>
        <v>1111</v>
      </c>
      <c r="J2222" s="8">
        <f t="shared" si="195"/>
        <v>156</v>
      </c>
      <c r="K2222" s="1">
        <f t="shared" si="192"/>
        <v>37</v>
      </c>
      <c r="L2222" s="1">
        <f t="shared" si="196"/>
        <v>4</v>
      </c>
      <c r="N2222" s="1" t="s">
        <v>50</v>
      </c>
      <c r="P2222" s="4" t="s">
        <v>50</v>
      </c>
      <c r="R2222" s="4" t="s">
        <v>49</v>
      </c>
      <c r="T2222" s="4" t="s">
        <v>49</v>
      </c>
      <c r="V2222" s="17" t="s">
        <v>50</v>
      </c>
      <c r="W2222" s="17"/>
      <c r="X2222" s="4" t="s">
        <v>52</v>
      </c>
      <c r="Z2222" s="100" t="s">
        <v>48</v>
      </c>
      <c r="AA2222" s="69"/>
      <c r="AB2222" s="59" t="s">
        <v>48</v>
      </c>
      <c r="AC2222" s="69"/>
      <c r="AD2222" s="100">
        <v>12.3</v>
      </c>
      <c r="AE2222" s="69"/>
      <c r="AF2222" s="59">
        <v>6.7</v>
      </c>
      <c r="AH2222" s="4" t="s">
        <v>49</v>
      </c>
      <c r="AJ2222" s="100" t="s">
        <v>48</v>
      </c>
      <c r="AL2222" s="4" t="s">
        <v>46</v>
      </c>
      <c r="AN2222" s="100">
        <v>10.199999999999999</v>
      </c>
      <c r="AP2222" s="100">
        <v>8.1</v>
      </c>
      <c r="AR2222" s="4" t="s">
        <v>49</v>
      </c>
      <c r="AT2222" s="100" t="s">
        <v>48</v>
      </c>
      <c r="AV2222" s="4" t="s">
        <v>49</v>
      </c>
      <c r="AX2222" s="87">
        <v>13.6</v>
      </c>
      <c r="AZ2222" s="100" t="s">
        <v>48</v>
      </c>
      <c r="BB2222" s="100" t="s">
        <v>48</v>
      </c>
      <c r="BD2222" s="4" t="s">
        <v>50</v>
      </c>
      <c r="BF2222" s="4" t="s">
        <v>50</v>
      </c>
      <c r="BH2222" s="142">
        <v>15.6</v>
      </c>
      <c r="BI2222" s="69"/>
      <c r="BJ2222" s="81" t="s">
        <v>48</v>
      </c>
      <c r="BL2222" s="4" t="s">
        <v>49</v>
      </c>
      <c r="BN2222" s="4" t="s">
        <v>49</v>
      </c>
      <c r="BP2222" s="4" t="s">
        <v>49</v>
      </c>
      <c r="BR2222" s="1" t="s">
        <v>49</v>
      </c>
      <c r="BT2222" s="148" t="s">
        <v>28</v>
      </c>
      <c r="BV2222" s="1" t="s">
        <v>50</v>
      </c>
      <c r="BX2222" s="148" t="s">
        <v>48</v>
      </c>
      <c r="BZ2222" s="148">
        <v>4.4000000000000004</v>
      </c>
    </row>
    <row r="2223" spans="2:78" x14ac:dyDescent="0.25">
      <c r="B2223" s="8">
        <v>2222</v>
      </c>
      <c r="C2223" s="8">
        <v>14</v>
      </c>
      <c r="D2223" s="8">
        <v>1</v>
      </c>
      <c r="E2223" s="8">
        <v>2022</v>
      </c>
      <c r="F2223" s="24" t="str">
        <f t="shared" si="191"/>
        <v>14/Jan/2022</v>
      </c>
      <c r="G2223" s="9" t="s">
        <v>22</v>
      </c>
      <c r="H2223" s="10" t="str">
        <f t="shared" si="194"/>
        <v>Fri</v>
      </c>
      <c r="I2223" s="10">
        <f t="shared" si="193"/>
        <v>1111</v>
      </c>
      <c r="J2223" s="8">
        <f t="shared" si="195"/>
        <v>156</v>
      </c>
      <c r="K2223" s="1">
        <f t="shared" si="192"/>
        <v>37</v>
      </c>
      <c r="L2223" s="1">
        <f t="shared" si="196"/>
        <v>4</v>
      </c>
      <c r="N2223" s="1" t="s">
        <v>50</v>
      </c>
      <c r="P2223" s="4" t="s">
        <v>50</v>
      </c>
      <c r="R2223" s="4" t="s">
        <v>49</v>
      </c>
      <c r="T2223" s="4" t="s">
        <v>49</v>
      </c>
      <c r="V2223" s="17" t="s">
        <v>50</v>
      </c>
      <c r="W2223" s="17"/>
      <c r="X2223" s="4" t="s">
        <v>52</v>
      </c>
      <c r="Z2223" s="100" t="s">
        <v>48</v>
      </c>
      <c r="AA2223" s="69"/>
      <c r="AB2223" s="59" t="s">
        <v>48</v>
      </c>
      <c r="AC2223" s="69"/>
      <c r="AD2223" s="100">
        <v>7.2</v>
      </c>
      <c r="AE2223" s="69"/>
      <c r="AF2223" s="59">
        <v>3.9</v>
      </c>
      <c r="AH2223" s="4" t="s">
        <v>49</v>
      </c>
      <c r="AJ2223" s="100" t="s">
        <v>48</v>
      </c>
      <c r="AL2223" s="4" t="s">
        <v>46</v>
      </c>
      <c r="AN2223" s="100">
        <v>7.6</v>
      </c>
      <c r="AP2223" s="100">
        <v>7.1</v>
      </c>
      <c r="AR2223" s="4" t="s">
        <v>49</v>
      </c>
      <c r="AT2223" s="100" t="s">
        <v>48</v>
      </c>
      <c r="AV2223" s="4" t="s">
        <v>49</v>
      </c>
      <c r="AX2223" s="87">
        <v>7.5</v>
      </c>
      <c r="AZ2223" s="100" t="s">
        <v>48</v>
      </c>
      <c r="BB2223" s="100" t="s">
        <v>48</v>
      </c>
      <c r="BD2223" s="4" t="s">
        <v>50</v>
      </c>
      <c r="BF2223" s="4" t="s">
        <v>50</v>
      </c>
      <c r="BH2223" s="142">
        <v>9.1999999999999993</v>
      </c>
      <c r="BI2223" s="69"/>
      <c r="BJ2223" s="81" t="s">
        <v>48</v>
      </c>
      <c r="BL2223" s="4" t="s">
        <v>49</v>
      </c>
      <c r="BN2223" s="4" t="s">
        <v>49</v>
      </c>
      <c r="BP2223" s="4" t="s">
        <v>49</v>
      </c>
      <c r="BR2223" s="1" t="s">
        <v>49</v>
      </c>
      <c r="BT2223" s="148" t="s">
        <v>28</v>
      </c>
      <c r="BV2223" s="1" t="s">
        <v>50</v>
      </c>
      <c r="BX2223" s="148" t="s">
        <v>48</v>
      </c>
      <c r="BZ2223" s="148">
        <v>1.7</v>
      </c>
    </row>
    <row r="2224" spans="2:78" x14ac:dyDescent="0.25">
      <c r="B2224" s="8">
        <v>2223</v>
      </c>
      <c r="C2224" s="8">
        <v>15</v>
      </c>
      <c r="D2224" s="8">
        <v>1</v>
      </c>
      <c r="E2224" s="8">
        <v>2022</v>
      </c>
      <c r="F2224" s="24" t="str">
        <f t="shared" si="191"/>
        <v>15/Jan/2022</v>
      </c>
      <c r="G2224" s="9" t="s">
        <v>21</v>
      </c>
      <c r="H2224" s="10" t="str">
        <f t="shared" si="194"/>
        <v>Sat</v>
      </c>
      <c r="I2224" s="10">
        <f t="shared" si="193"/>
        <v>1112</v>
      </c>
      <c r="J2224" s="8">
        <f t="shared" si="195"/>
        <v>156</v>
      </c>
      <c r="K2224" s="1">
        <f t="shared" si="192"/>
        <v>37</v>
      </c>
      <c r="L2224" s="1">
        <f t="shared" si="196"/>
        <v>4</v>
      </c>
      <c r="N2224" s="1" t="s">
        <v>50</v>
      </c>
      <c r="P2224" s="4" t="s">
        <v>50</v>
      </c>
      <c r="R2224" s="4" t="s">
        <v>49</v>
      </c>
      <c r="T2224" s="4" t="s">
        <v>49</v>
      </c>
      <c r="V2224" s="17" t="s">
        <v>50</v>
      </c>
      <c r="W2224" s="17"/>
      <c r="X2224" s="4" t="s">
        <v>52</v>
      </c>
      <c r="Z2224" s="100" t="s">
        <v>48</v>
      </c>
      <c r="AA2224" s="69"/>
      <c r="AB2224" s="59" t="s">
        <v>48</v>
      </c>
      <c r="AC2224" s="69"/>
      <c r="AD2224" s="100">
        <v>14</v>
      </c>
      <c r="AE2224" s="69"/>
      <c r="AF2224" s="59">
        <v>7</v>
      </c>
      <c r="AH2224" s="4" t="s">
        <v>49</v>
      </c>
      <c r="AJ2224" s="100" t="s">
        <v>48</v>
      </c>
      <c r="AL2224" s="4" t="s">
        <v>46</v>
      </c>
      <c r="AN2224" s="100">
        <v>11.2</v>
      </c>
      <c r="AP2224" s="100">
        <v>9.8000000000000007</v>
      </c>
      <c r="AR2224" s="4" t="s">
        <v>49</v>
      </c>
      <c r="AT2224" s="100" t="s">
        <v>48</v>
      </c>
      <c r="AV2224" s="4" t="s">
        <v>49</v>
      </c>
      <c r="AX2224" s="87">
        <v>13.8</v>
      </c>
      <c r="AZ2224" s="100" t="s">
        <v>48</v>
      </c>
      <c r="BB2224" s="100" t="s">
        <v>48</v>
      </c>
      <c r="BD2224" s="4" t="s">
        <v>50</v>
      </c>
      <c r="BF2224" s="4" t="s">
        <v>50</v>
      </c>
      <c r="BH2224" s="142">
        <v>16.600000000000001</v>
      </c>
      <c r="BI2224" s="69"/>
      <c r="BJ2224" s="81" t="s">
        <v>48</v>
      </c>
      <c r="BL2224" s="4" t="s">
        <v>49</v>
      </c>
      <c r="BN2224" s="4" t="s">
        <v>49</v>
      </c>
      <c r="BP2224" s="4" t="s">
        <v>49</v>
      </c>
      <c r="BR2224" s="1" t="s">
        <v>49</v>
      </c>
      <c r="BT2224" s="148" t="s">
        <v>28</v>
      </c>
      <c r="BV2224" s="1" t="s">
        <v>50</v>
      </c>
      <c r="BX2224" s="148" t="s">
        <v>48</v>
      </c>
      <c r="BZ2224" s="148">
        <v>5.8</v>
      </c>
    </row>
    <row r="2225" spans="2:78" ht="16.5" thickBot="1" x14ac:dyDescent="0.3">
      <c r="B2225" s="8">
        <v>2224</v>
      </c>
      <c r="C2225" s="8">
        <v>15</v>
      </c>
      <c r="D2225" s="8">
        <v>1</v>
      </c>
      <c r="E2225" s="8">
        <v>2022</v>
      </c>
      <c r="F2225" s="24" t="str">
        <f t="shared" si="191"/>
        <v>15/Jan/2022</v>
      </c>
      <c r="G2225" s="9" t="s">
        <v>22</v>
      </c>
      <c r="H2225" s="10" t="str">
        <f t="shared" si="194"/>
        <v>Sat</v>
      </c>
      <c r="I2225" s="10">
        <f t="shared" si="193"/>
        <v>1112</v>
      </c>
      <c r="J2225" s="8">
        <f t="shared" si="195"/>
        <v>156</v>
      </c>
      <c r="K2225" s="1">
        <f t="shared" si="192"/>
        <v>37</v>
      </c>
      <c r="L2225" s="1">
        <f t="shared" si="196"/>
        <v>4</v>
      </c>
      <c r="N2225" s="1" t="s">
        <v>50</v>
      </c>
      <c r="P2225" s="4" t="s">
        <v>50</v>
      </c>
      <c r="R2225" s="4" t="s">
        <v>49</v>
      </c>
      <c r="T2225" s="4" t="s">
        <v>49</v>
      </c>
      <c r="V2225" s="17" t="s">
        <v>50</v>
      </c>
      <c r="W2225" s="17"/>
      <c r="X2225" s="4" t="s">
        <v>52</v>
      </c>
      <c r="Z2225" s="100" t="s">
        <v>48</v>
      </c>
      <c r="AA2225" s="69"/>
      <c r="AB2225" s="59" t="s">
        <v>48</v>
      </c>
      <c r="AC2225" s="69"/>
      <c r="AD2225" s="100">
        <v>4.5999999999999996</v>
      </c>
      <c r="AE2225" s="69"/>
      <c r="AF2225" s="59">
        <v>2</v>
      </c>
      <c r="AH2225" s="4" t="s">
        <v>49</v>
      </c>
      <c r="AJ2225" s="100" t="s">
        <v>48</v>
      </c>
      <c r="AL2225" s="4" t="s">
        <v>46</v>
      </c>
      <c r="AN2225" s="100">
        <v>4.8</v>
      </c>
      <c r="AP2225" s="100">
        <v>2.6</v>
      </c>
      <c r="AR2225" s="4" t="s">
        <v>49</v>
      </c>
      <c r="AT2225" s="100" t="s">
        <v>48</v>
      </c>
      <c r="AV2225" s="4" t="s">
        <v>49</v>
      </c>
      <c r="AX2225" s="87">
        <v>5.6</v>
      </c>
      <c r="AZ2225" s="100" t="s">
        <v>48</v>
      </c>
      <c r="BB2225" s="100" t="s">
        <v>48</v>
      </c>
      <c r="BD2225" s="4" t="s">
        <v>50</v>
      </c>
      <c r="BF2225" s="4" t="s">
        <v>50</v>
      </c>
      <c r="BH2225" s="142">
        <v>7.8</v>
      </c>
      <c r="BI2225" s="69"/>
      <c r="BJ2225" s="81" t="s">
        <v>48</v>
      </c>
      <c r="BL2225" s="4" t="s">
        <v>49</v>
      </c>
      <c r="BN2225" s="4" t="s">
        <v>49</v>
      </c>
      <c r="BP2225" s="4" t="s">
        <v>49</v>
      </c>
      <c r="BR2225" s="1" t="s">
        <v>49</v>
      </c>
      <c r="BT2225" s="148" t="s">
        <v>28</v>
      </c>
      <c r="BV2225" s="1" t="s">
        <v>50</v>
      </c>
      <c r="BX2225" s="148" t="s">
        <v>48</v>
      </c>
      <c r="BZ2225" s="148">
        <v>2.6</v>
      </c>
    </row>
    <row r="2226" spans="2:78" ht="16.5" thickTop="1" x14ac:dyDescent="0.25">
      <c r="B2226" s="8">
        <v>2225</v>
      </c>
      <c r="C2226" s="8">
        <v>16</v>
      </c>
      <c r="D2226" s="8">
        <v>1</v>
      </c>
      <c r="E2226" s="8">
        <v>2022</v>
      </c>
      <c r="F2226" s="24" t="str">
        <f t="shared" si="191"/>
        <v>16/Jan/2022</v>
      </c>
      <c r="G2226" s="9" t="s">
        <v>21</v>
      </c>
      <c r="H2226" s="10" t="str">
        <f t="shared" si="194"/>
        <v>Sun</v>
      </c>
      <c r="I2226" s="10">
        <f t="shared" si="193"/>
        <v>1113</v>
      </c>
      <c r="J2226" s="8">
        <f t="shared" si="195"/>
        <v>156</v>
      </c>
      <c r="K2226" s="1">
        <f t="shared" si="192"/>
        <v>37</v>
      </c>
      <c r="L2226" s="1">
        <f t="shared" si="196"/>
        <v>4</v>
      </c>
      <c r="N2226" s="1" t="s">
        <v>50</v>
      </c>
      <c r="P2226" s="4" t="s">
        <v>50</v>
      </c>
      <c r="R2226" s="4" t="s">
        <v>49</v>
      </c>
      <c r="T2226" s="4" t="s">
        <v>49</v>
      </c>
      <c r="V2226" s="17" t="s">
        <v>50</v>
      </c>
      <c r="W2226" s="17"/>
      <c r="X2226" s="4" t="s">
        <v>52</v>
      </c>
      <c r="Z2226" s="100" t="s">
        <v>48</v>
      </c>
      <c r="AA2226" s="69"/>
      <c r="AB2226" s="59" t="s">
        <v>48</v>
      </c>
      <c r="AC2226" s="69"/>
      <c r="AD2226" s="100">
        <v>14.2</v>
      </c>
      <c r="AE2226" s="69"/>
      <c r="AF2226" s="59">
        <v>7</v>
      </c>
      <c r="AH2226" s="4" t="s">
        <v>49</v>
      </c>
      <c r="AJ2226" s="58">
        <v>8</v>
      </c>
      <c r="AL2226" s="4" t="s">
        <v>46</v>
      </c>
      <c r="AN2226" s="100">
        <v>13.6</v>
      </c>
      <c r="AP2226" s="100">
        <v>11.4</v>
      </c>
      <c r="AR2226" s="4" t="s">
        <v>49</v>
      </c>
      <c r="AT2226" s="100" t="s">
        <v>48</v>
      </c>
      <c r="AV2226" s="4" t="s">
        <v>49</v>
      </c>
      <c r="AX2226" s="87">
        <v>17</v>
      </c>
      <c r="AZ2226" s="100" t="s">
        <v>48</v>
      </c>
      <c r="BB2226" s="100" t="s">
        <v>48</v>
      </c>
      <c r="BD2226" s="4" t="s">
        <v>50</v>
      </c>
      <c r="BF2226" s="4" t="s">
        <v>50</v>
      </c>
      <c r="BH2226" s="142">
        <v>16.2</v>
      </c>
      <c r="BI2226" s="69"/>
      <c r="BJ2226" s="81" t="s">
        <v>48</v>
      </c>
      <c r="BL2226" s="4" t="s">
        <v>49</v>
      </c>
      <c r="BN2226" s="4" t="s">
        <v>49</v>
      </c>
      <c r="BP2226" s="4" t="s">
        <v>49</v>
      </c>
      <c r="BR2226" s="1" t="s">
        <v>49</v>
      </c>
      <c r="BT2226" s="148" t="s">
        <v>28</v>
      </c>
      <c r="BV2226" s="1" t="s">
        <v>50</v>
      </c>
      <c r="BX2226" s="148" t="s">
        <v>48</v>
      </c>
      <c r="BZ2226" s="148">
        <v>5.8</v>
      </c>
    </row>
    <row r="2227" spans="2:78" x14ac:dyDescent="0.25">
      <c r="B2227" s="8">
        <v>2226</v>
      </c>
      <c r="C2227" s="8">
        <v>16</v>
      </c>
      <c r="D2227" s="8">
        <v>1</v>
      </c>
      <c r="E2227" s="8">
        <v>2022</v>
      </c>
      <c r="F2227" s="24" t="str">
        <f t="shared" si="191"/>
        <v>16/Jan/2022</v>
      </c>
      <c r="G2227" s="9" t="s">
        <v>22</v>
      </c>
      <c r="H2227" s="10" t="str">
        <f t="shared" si="194"/>
        <v>Sun</v>
      </c>
      <c r="I2227" s="10">
        <f t="shared" si="193"/>
        <v>1113</v>
      </c>
      <c r="J2227" s="8">
        <f t="shared" si="195"/>
        <v>156</v>
      </c>
      <c r="K2227" s="1">
        <f t="shared" si="192"/>
        <v>37</v>
      </c>
      <c r="L2227" s="1">
        <f t="shared" si="196"/>
        <v>4</v>
      </c>
      <c r="N2227" s="1" t="s">
        <v>50</v>
      </c>
      <c r="P2227" s="4" t="s">
        <v>50</v>
      </c>
      <c r="R2227" s="4" t="s">
        <v>49</v>
      </c>
      <c r="T2227" s="4" t="s">
        <v>49</v>
      </c>
      <c r="V2227" s="17" t="s">
        <v>50</v>
      </c>
      <c r="W2227" s="17"/>
      <c r="X2227" s="4" t="s">
        <v>52</v>
      </c>
      <c r="Z2227" s="100" t="s">
        <v>48</v>
      </c>
      <c r="AA2227" s="69"/>
      <c r="AB2227" s="59" t="s">
        <v>48</v>
      </c>
      <c r="AC2227" s="69"/>
      <c r="AD2227" s="100">
        <v>3.8</v>
      </c>
      <c r="AE2227" s="69"/>
      <c r="AF2227" s="59">
        <v>1.8</v>
      </c>
      <c r="AH2227" s="4" t="s">
        <v>49</v>
      </c>
      <c r="AJ2227" s="59">
        <v>6.4</v>
      </c>
      <c r="AL2227" s="4" t="s">
        <v>46</v>
      </c>
      <c r="AN2227" s="100">
        <v>4.2</v>
      </c>
      <c r="AP2227" s="100">
        <v>2</v>
      </c>
      <c r="AR2227" s="4" t="s">
        <v>49</v>
      </c>
      <c r="AT2227" s="100" t="s">
        <v>48</v>
      </c>
      <c r="AV2227" s="4" t="s">
        <v>49</v>
      </c>
      <c r="AX2227" s="87">
        <v>4.4000000000000004</v>
      </c>
      <c r="AZ2227" s="100" t="s">
        <v>48</v>
      </c>
      <c r="BB2227" s="100" t="s">
        <v>48</v>
      </c>
      <c r="BD2227" s="4" t="s">
        <v>50</v>
      </c>
      <c r="BF2227" s="4" t="s">
        <v>50</v>
      </c>
      <c r="BH2227" s="142">
        <v>7.6</v>
      </c>
      <c r="BI2227" s="69"/>
      <c r="BJ2227" s="81" t="s">
        <v>48</v>
      </c>
      <c r="BL2227" s="4" t="s">
        <v>49</v>
      </c>
      <c r="BN2227" s="4" t="s">
        <v>49</v>
      </c>
      <c r="BP2227" s="4" t="s">
        <v>49</v>
      </c>
      <c r="BR2227" s="1" t="s">
        <v>49</v>
      </c>
      <c r="BT2227" s="148" t="s">
        <v>28</v>
      </c>
      <c r="BV2227" s="1" t="s">
        <v>50</v>
      </c>
      <c r="BX2227" s="148" t="s">
        <v>48</v>
      </c>
      <c r="BZ2227" s="148">
        <v>2</v>
      </c>
    </row>
    <row r="2228" spans="2:78" x14ac:dyDescent="0.25">
      <c r="B2228" s="8">
        <v>2227</v>
      </c>
      <c r="C2228" s="8">
        <v>17</v>
      </c>
      <c r="D2228" s="8">
        <v>1</v>
      </c>
      <c r="E2228" s="8">
        <v>2022</v>
      </c>
      <c r="F2228" s="24" t="str">
        <f t="shared" si="191"/>
        <v>17/Jan/2022</v>
      </c>
      <c r="G2228" s="9" t="s">
        <v>21</v>
      </c>
      <c r="H2228" s="10" t="str">
        <f t="shared" si="194"/>
        <v>Mon</v>
      </c>
      <c r="I2228" s="10">
        <f t="shared" si="193"/>
        <v>1114</v>
      </c>
      <c r="J2228" s="8">
        <f t="shared" si="195"/>
        <v>157</v>
      </c>
      <c r="K2228" s="1">
        <f t="shared" si="192"/>
        <v>37</v>
      </c>
      <c r="L2228" s="1">
        <f t="shared" si="196"/>
        <v>4</v>
      </c>
      <c r="N2228" s="1" t="s">
        <v>50</v>
      </c>
      <c r="P2228" s="4" t="s">
        <v>50</v>
      </c>
      <c r="R2228" s="4" t="s">
        <v>49</v>
      </c>
      <c r="T2228" s="4" t="s">
        <v>49</v>
      </c>
      <c r="V2228" s="17" t="s">
        <v>50</v>
      </c>
      <c r="W2228" s="17"/>
      <c r="X2228" s="4" t="s">
        <v>52</v>
      </c>
      <c r="Z2228" s="100" t="s">
        <v>48</v>
      </c>
      <c r="AA2228" s="69"/>
      <c r="AB2228" s="59" t="s">
        <v>48</v>
      </c>
      <c r="AC2228" s="69"/>
      <c r="AD2228" s="100">
        <v>15.2</v>
      </c>
      <c r="AE2228" s="69"/>
      <c r="AF2228" s="59">
        <v>6.4</v>
      </c>
      <c r="AH2228" s="4" t="s">
        <v>49</v>
      </c>
      <c r="AJ2228" s="59">
        <v>11</v>
      </c>
      <c r="AL2228" s="4" t="s">
        <v>46</v>
      </c>
      <c r="AN2228" s="100">
        <v>14</v>
      </c>
      <c r="AP2228" s="100">
        <v>10.4</v>
      </c>
      <c r="AR2228" s="4" t="s">
        <v>49</v>
      </c>
      <c r="AT2228" s="100" t="s">
        <v>48</v>
      </c>
      <c r="AV2228" s="4" t="s">
        <v>49</v>
      </c>
      <c r="AX2228" s="87">
        <v>17</v>
      </c>
      <c r="AZ2228" s="100" t="s">
        <v>48</v>
      </c>
      <c r="BB2228" s="100" t="s">
        <v>48</v>
      </c>
      <c r="BD2228" s="4" t="s">
        <v>50</v>
      </c>
      <c r="BF2228" s="4" t="s">
        <v>50</v>
      </c>
      <c r="BH2228" s="142">
        <v>18</v>
      </c>
      <c r="BI2228" s="69"/>
      <c r="BJ2228" s="81" t="s">
        <v>48</v>
      </c>
      <c r="BL2228" s="4" t="s">
        <v>49</v>
      </c>
      <c r="BN2228" s="4" t="s">
        <v>49</v>
      </c>
      <c r="BP2228" s="4" t="s">
        <v>49</v>
      </c>
      <c r="BR2228" s="1" t="s">
        <v>49</v>
      </c>
      <c r="BT2228" s="148" t="s">
        <v>28</v>
      </c>
      <c r="BV2228" s="1" t="s">
        <v>50</v>
      </c>
      <c r="BX2228" s="148" t="s">
        <v>48</v>
      </c>
      <c r="BZ2228" s="148">
        <v>4.5999999999999996</v>
      </c>
    </row>
    <row r="2229" spans="2:78" x14ac:dyDescent="0.25">
      <c r="B2229" s="8">
        <v>2228</v>
      </c>
      <c r="C2229" s="8">
        <v>17</v>
      </c>
      <c r="D2229" s="8">
        <v>1</v>
      </c>
      <c r="E2229" s="8">
        <v>2022</v>
      </c>
      <c r="F2229" s="24" t="str">
        <f t="shared" si="191"/>
        <v>17/Jan/2022</v>
      </c>
      <c r="G2229" s="9" t="s">
        <v>22</v>
      </c>
      <c r="H2229" s="10" t="str">
        <f t="shared" si="194"/>
        <v>Mon</v>
      </c>
      <c r="I2229" s="10">
        <f t="shared" si="193"/>
        <v>1114</v>
      </c>
      <c r="J2229" s="8">
        <f t="shared" si="195"/>
        <v>157</v>
      </c>
      <c r="K2229" s="1">
        <f t="shared" si="192"/>
        <v>37</v>
      </c>
      <c r="L2229" s="1">
        <f t="shared" si="196"/>
        <v>4</v>
      </c>
      <c r="N2229" s="1" t="s">
        <v>50</v>
      </c>
      <c r="P2229" s="4" t="s">
        <v>50</v>
      </c>
      <c r="R2229" s="4" t="s">
        <v>49</v>
      </c>
      <c r="T2229" s="4" t="s">
        <v>49</v>
      </c>
      <c r="V2229" s="17" t="s">
        <v>50</v>
      </c>
      <c r="W2229" s="17"/>
      <c r="X2229" s="4" t="s">
        <v>52</v>
      </c>
      <c r="Z2229" s="100" t="s">
        <v>48</v>
      </c>
      <c r="AA2229" s="69"/>
      <c r="AB2229" s="59" t="s">
        <v>48</v>
      </c>
      <c r="AC2229" s="69"/>
      <c r="AD2229" s="100">
        <v>6.2</v>
      </c>
      <c r="AE2229" s="69"/>
      <c r="AF2229" s="59">
        <v>3</v>
      </c>
      <c r="AH2229" s="4" t="s">
        <v>49</v>
      </c>
      <c r="AJ2229" s="59">
        <v>4</v>
      </c>
      <c r="AL2229" s="4" t="s">
        <v>46</v>
      </c>
      <c r="AN2229" s="100">
        <v>6.8</v>
      </c>
      <c r="AP2229" s="100">
        <v>4.2</v>
      </c>
      <c r="AR2229" s="4" t="s">
        <v>49</v>
      </c>
      <c r="AT2229" s="100" t="s">
        <v>48</v>
      </c>
      <c r="AV2229" s="4" t="s">
        <v>49</v>
      </c>
      <c r="AX2229" s="87">
        <v>7</v>
      </c>
      <c r="AZ2229" s="100" t="s">
        <v>48</v>
      </c>
      <c r="BB2229" s="100" t="s">
        <v>48</v>
      </c>
      <c r="BD2229" s="4" t="s">
        <v>50</v>
      </c>
      <c r="BF2229" s="4" t="s">
        <v>50</v>
      </c>
      <c r="BH2229" s="142">
        <v>8.1999999999999993</v>
      </c>
      <c r="BI2229" s="69"/>
      <c r="BJ2229" s="81" t="s">
        <v>48</v>
      </c>
      <c r="BL2229" s="4" t="s">
        <v>49</v>
      </c>
      <c r="BN2229" s="4" t="s">
        <v>49</v>
      </c>
      <c r="BP2229" s="4" t="s">
        <v>49</v>
      </c>
      <c r="BR2229" s="1" t="s">
        <v>49</v>
      </c>
      <c r="BT2229" s="148" t="s">
        <v>28</v>
      </c>
      <c r="BV2229" s="1" t="s">
        <v>50</v>
      </c>
      <c r="BX2229" s="148" t="s">
        <v>48</v>
      </c>
      <c r="BZ2229" s="148">
        <v>3.2</v>
      </c>
    </row>
    <row r="2230" spans="2:78" x14ac:dyDescent="0.25">
      <c r="B2230" s="8">
        <v>2229</v>
      </c>
      <c r="C2230" s="8">
        <v>18</v>
      </c>
      <c r="D2230" s="8">
        <v>1</v>
      </c>
      <c r="E2230" s="8">
        <v>2022</v>
      </c>
      <c r="F2230" s="24" t="str">
        <f t="shared" si="191"/>
        <v>18/Jan/2022</v>
      </c>
      <c r="G2230" s="9" t="s">
        <v>21</v>
      </c>
      <c r="H2230" s="10" t="str">
        <f t="shared" si="194"/>
        <v>Tue</v>
      </c>
      <c r="I2230" s="10">
        <f t="shared" si="193"/>
        <v>1115</v>
      </c>
      <c r="J2230" s="8">
        <f t="shared" si="195"/>
        <v>157</v>
      </c>
      <c r="K2230" s="1">
        <f t="shared" si="192"/>
        <v>37</v>
      </c>
      <c r="L2230" s="1">
        <f t="shared" si="196"/>
        <v>4</v>
      </c>
      <c r="N2230" s="1" t="s">
        <v>50</v>
      </c>
      <c r="P2230" s="4" t="s">
        <v>50</v>
      </c>
      <c r="R2230" s="4" t="s">
        <v>49</v>
      </c>
      <c r="T2230" s="4" t="s">
        <v>49</v>
      </c>
      <c r="V2230" s="17" t="s">
        <v>50</v>
      </c>
      <c r="W2230" s="17"/>
      <c r="X2230" s="4" t="s">
        <v>52</v>
      </c>
      <c r="Z2230" s="100" t="s">
        <v>48</v>
      </c>
      <c r="AA2230" s="69"/>
      <c r="AB2230" s="59" t="s">
        <v>48</v>
      </c>
      <c r="AC2230" s="69"/>
      <c r="AD2230" s="100">
        <v>13.2</v>
      </c>
      <c r="AE2230" s="69"/>
      <c r="AF2230" s="59">
        <v>6.2</v>
      </c>
      <c r="AH2230" s="4" t="s">
        <v>49</v>
      </c>
      <c r="AJ2230" s="59">
        <v>9.1999999999999993</v>
      </c>
      <c r="AL2230" s="4" t="s">
        <v>46</v>
      </c>
      <c r="AN2230" s="100">
        <v>10.6</v>
      </c>
      <c r="AP2230" s="100">
        <v>9</v>
      </c>
      <c r="AR2230" s="4" t="s">
        <v>49</v>
      </c>
      <c r="AT2230" s="100" t="s">
        <v>48</v>
      </c>
      <c r="AV2230" s="4" t="s">
        <v>49</v>
      </c>
      <c r="AX2230" s="87">
        <v>15.6</v>
      </c>
      <c r="AZ2230" s="100" t="s">
        <v>48</v>
      </c>
      <c r="BB2230" s="100" t="s">
        <v>48</v>
      </c>
      <c r="BD2230" s="4" t="s">
        <v>50</v>
      </c>
      <c r="BF2230" s="4" t="s">
        <v>50</v>
      </c>
      <c r="BH2230" s="142">
        <v>17</v>
      </c>
      <c r="BI2230" s="69"/>
      <c r="BJ2230" s="81" t="s">
        <v>48</v>
      </c>
      <c r="BL2230" s="4" t="s">
        <v>49</v>
      </c>
      <c r="BN2230" s="4" t="s">
        <v>49</v>
      </c>
      <c r="BP2230" s="4" t="s">
        <v>49</v>
      </c>
      <c r="BR2230" s="1" t="s">
        <v>49</v>
      </c>
      <c r="BT2230" s="148" t="s">
        <v>28</v>
      </c>
      <c r="BV2230" s="1" t="s">
        <v>50</v>
      </c>
      <c r="BX2230" s="148" t="s">
        <v>48</v>
      </c>
      <c r="BZ2230" s="148">
        <v>7</v>
      </c>
    </row>
    <row r="2231" spans="2:78" x14ac:dyDescent="0.25">
      <c r="B2231" s="8">
        <v>2230</v>
      </c>
      <c r="C2231" s="8">
        <v>18</v>
      </c>
      <c r="D2231" s="8">
        <v>1</v>
      </c>
      <c r="E2231" s="8">
        <v>2022</v>
      </c>
      <c r="F2231" s="24" t="str">
        <f t="shared" si="191"/>
        <v>18/Jan/2022</v>
      </c>
      <c r="G2231" s="9" t="s">
        <v>22</v>
      </c>
      <c r="H2231" s="10" t="str">
        <f t="shared" si="194"/>
        <v>Tue</v>
      </c>
      <c r="I2231" s="10">
        <f t="shared" si="193"/>
        <v>1115</v>
      </c>
      <c r="J2231" s="8">
        <f t="shared" si="195"/>
        <v>157</v>
      </c>
      <c r="K2231" s="1">
        <f t="shared" si="192"/>
        <v>37</v>
      </c>
      <c r="L2231" s="1">
        <f t="shared" si="196"/>
        <v>4</v>
      </c>
      <c r="N2231" s="1" t="s">
        <v>50</v>
      </c>
      <c r="P2231" s="4" t="s">
        <v>50</v>
      </c>
      <c r="R2231" s="4" t="s">
        <v>49</v>
      </c>
      <c r="T2231" s="4" t="s">
        <v>49</v>
      </c>
      <c r="V2231" s="17" t="s">
        <v>50</v>
      </c>
      <c r="W2231" s="17"/>
      <c r="X2231" s="4" t="s">
        <v>52</v>
      </c>
      <c r="Z2231" s="100" t="s">
        <v>48</v>
      </c>
      <c r="AA2231" s="69"/>
      <c r="AB2231" s="59" t="s">
        <v>48</v>
      </c>
      <c r="AC2231" s="69"/>
      <c r="AD2231" s="100">
        <v>7</v>
      </c>
      <c r="AE2231" s="69"/>
      <c r="AF2231" s="59">
        <v>3.4</v>
      </c>
      <c r="AH2231" s="4" t="s">
        <v>49</v>
      </c>
      <c r="AJ2231" s="59">
        <v>6.2</v>
      </c>
      <c r="AL2231" s="4" t="s">
        <v>46</v>
      </c>
      <c r="AN2231" s="100">
        <v>7.2</v>
      </c>
      <c r="AP2231" s="100">
        <v>4.5999999999999996</v>
      </c>
      <c r="AR2231" s="4" t="s">
        <v>49</v>
      </c>
      <c r="AT2231" s="100" t="s">
        <v>48</v>
      </c>
      <c r="AV2231" s="4" t="s">
        <v>49</v>
      </c>
      <c r="AX2231" s="87">
        <v>5.6</v>
      </c>
      <c r="AZ2231" s="100" t="s">
        <v>48</v>
      </c>
      <c r="BB2231" s="100" t="s">
        <v>48</v>
      </c>
      <c r="BD2231" s="4" t="s">
        <v>50</v>
      </c>
      <c r="BF2231" s="4" t="s">
        <v>50</v>
      </c>
      <c r="BH2231" s="142">
        <v>7.6</v>
      </c>
      <c r="BI2231" s="69"/>
      <c r="BJ2231" s="81" t="s">
        <v>48</v>
      </c>
      <c r="BL2231" s="4" t="s">
        <v>49</v>
      </c>
      <c r="BN2231" s="4" t="s">
        <v>49</v>
      </c>
      <c r="BP2231" s="4" t="s">
        <v>49</v>
      </c>
      <c r="BR2231" s="1" t="s">
        <v>49</v>
      </c>
      <c r="BT2231" s="148" t="s">
        <v>28</v>
      </c>
      <c r="BV2231" s="1" t="s">
        <v>50</v>
      </c>
      <c r="BX2231" s="148" t="s">
        <v>48</v>
      </c>
      <c r="BZ2231" s="148">
        <v>2.2000000000000002</v>
      </c>
    </row>
    <row r="2232" spans="2:78" x14ac:dyDescent="0.25">
      <c r="B2232" s="8">
        <v>2231</v>
      </c>
      <c r="C2232" s="8">
        <v>19</v>
      </c>
      <c r="D2232" s="8">
        <v>1</v>
      </c>
      <c r="E2232" s="8">
        <v>2022</v>
      </c>
      <c r="F2232" s="24" t="str">
        <f t="shared" si="191"/>
        <v>19/Jan/2022</v>
      </c>
      <c r="G2232" s="9" t="s">
        <v>21</v>
      </c>
      <c r="H2232" s="10" t="str">
        <f t="shared" si="194"/>
        <v>Wed</v>
      </c>
      <c r="I2232" s="10">
        <f t="shared" si="193"/>
        <v>1116</v>
      </c>
      <c r="J2232" s="8">
        <f t="shared" si="195"/>
        <v>157</v>
      </c>
      <c r="K2232" s="1">
        <f t="shared" si="192"/>
        <v>37</v>
      </c>
      <c r="L2232" s="1">
        <f t="shared" si="196"/>
        <v>4</v>
      </c>
      <c r="N2232" s="1" t="s">
        <v>50</v>
      </c>
      <c r="P2232" s="4" t="s">
        <v>50</v>
      </c>
      <c r="R2232" s="4" t="s">
        <v>49</v>
      </c>
      <c r="T2232" s="4" t="s">
        <v>49</v>
      </c>
      <c r="V2232" s="17" t="s">
        <v>50</v>
      </c>
      <c r="W2232" s="17"/>
      <c r="X2232" s="4" t="s">
        <v>52</v>
      </c>
      <c r="Z2232" s="100" t="s">
        <v>48</v>
      </c>
      <c r="AA2232" s="69"/>
      <c r="AB2232" s="59" t="s">
        <v>48</v>
      </c>
      <c r="AC2232" s="69"/>
      <c r="AD2232" s="100">
        <v>14</v>
      </c>
      <c r="AE2232" s="69"/>
      <c r="AF2232" s="59">
        <v>6.2</v>
      </c>
      <c r="AH2232" s="4" t="s">
        <v>49</v>
      </c>
      <c r="AJ2232" s="59">
        <v>18</v>
      </c>
      <c r="AL2232" s="4" t="s">
        <v>46</v>
      </c>
      <c r="AN2232" s="100">
        <v>12.4</v>
      </c>
      <c r="AP2232" s="100">
        <v>8.8000000000000007</v>
      </c>
      <c r="AR2232" s="4" t="s">
        <v>49</v>
      </c>
      <c r="AT2232" s="100" t="s">
        <v>48</v>
      </c>
      <c r="AV2232" s="4" t="s">
        <v>49</v>
      </c>
      <c r="AX2232" s="87">
        <v>15</v>
      </c>
      <c r="AZ2232" s="100" t="s">
        <v>48</v>
      </c>
      <c r="BB2232" s="100" t="s">
        <v>48</v>
      </c>
      <c r="BD2232" s="4" t="s">
        <v>50</v>
      </c>
      <c r="BF2232" s="4" t="s">
        <v>50</v>
      </c>
      <c r="BH2232" s="142">
        <v>17.600000000000001</v>
      </c>
      <c r="BI2232" s="69"/>
      <c r="BJ2232" s="81" t="s">
        <v>48</v>
      </c>
      <c r="BL2232" s="4" t="s">
        <v>49</v>
      </c>
      <c r="BN2232" s="4" t="s">
        <v>49</v>
      </c>
      <c r="BP2232" s="4" t="s">
        <v>49</v>
      </c>
      <c r="BR2232" s="1" t="s">
        <v>49</v>
      </c>
      <c r="BT2232" s="148" t="s">
        <v>28</v>
      </c>
      <c r="BV2232" s="1" t="s">
        <v>50</v>
      </c>
      <c r="BX2232" s="148" t="s">
        <v>48</v>
      </c>
      <c r="BZ2232" s="148">
        <v>5.2</v>
      </c>
    </row>
    <row r="2233" spans="2:78" x14ac:dyDescent="0.25">
      <c r="B2233" s="8">
        <v>2232</v>
      </c>
      <c r="C2233" s="8">
        <v>19</v>
      </c>
      <c r="D2233" s="8">
        <v>1</v>
      </c>
      <c r="E2233" s="8">
        <v>2022</v>
      </c>
      <c r="F2233" s="24" t="str">
        <f t="shared" si="191"/>
        <v>19/Jan/2022</v>
      </c>
      <c r="G2233" s="9" t="s">
        <v>22</v>
      </c>
      <c r="H2233" s="10" t="str">
        <f t="shared" si="194"/>
        <v>Wed</v>
      </c>
      <c r="I2233" s="10">
        <f t="shared" si="193"/>
        <v>1116</v>
      </c>
      <c r="J2233" s="8">
        <f t="shared" si="195"/>
        <v>157</v>
      </c>
      <c r="K2233" s="1">
        <f t="shared" si="192"/>
        <v>37</v>
      </c>
      <c r="L2233" s="1">
        <f t="shared" si="196"/>
        <v>4</v>
      </c>
      <c r="N2233" s="1" t="s">
        <v>50</v>
      </c>
      <c r="P2233" s="4" t="s">
        <v>50</v>
      </c>
      <c r="R2233" s="4" t="s">
        <v>49</v>
      </c>
      <c r="T2233" s="4" t="s">
        <v>49</v>
      </c>
      <c r="V2233" s="17" t="s">
        <v>50</v>
      </c>
      <c r="W2233" s="17"/>
      <c r="X2233" s="4" t="s">
        <v>52</v>
      </c>
      <c r="Z2233" s="100" t="s">
        <v>48</v>
      </c>
      <c r="AA2233" s="69"/>
      <c r="AB2233" s="59" t="s">
        <v>48</v>
      </c>
      <c r="AC2233" s="69"/>
      <c r="AD2233" s="100">
        <v>5.4</v>
      </c>
      <c r="AE2233" s="69"/>
      <c r="AF2233" s="59">
        <v>2.8</v>
      </c>
      <c r="AH2233" s="4" t="s">
        <v>49</v>
      </c>
      <c r="AJ2233" s="59">
        <v>8.6</v>
      </c>
      <c r="AL2233" s="4" t="s">
        <v>46</v>
      </c>
      <c r="AN2233" s="100">
        <v>6.4</v>
      </c>
      <c r="AP2233" s="100">
        <v>4.2</v>
      </c>
      <c r="AR2233" s="4" t="s">
        <v>49</v>
      </c>
      <c r="AT2233" s="100" t="s">
        <v>48</v>
      </c>
      <c r="AV2233" s="4" t="s">
        <v>49</v>
      </c>
      <c r="AX2233" s="87">
        <v>2</v>
      </c>
      <c r="AZ2233" s="100" t="s">
        <v>48</v>
      </c>
      <c r="BB2233" s="100" t="s">
        <v>48</v>
      </c>
      <c r="BD2233" s="4" t="s">
        <v>50</v>
      </c>
      <c r="BF2233" s="4" t="s">
        <v>50</v>
      </c>
      <c r="BH2233" s="142">
        <v>7.6</v>
      </c>
      <c r="BI2233" s="69"/>
      <c r="BJ2233" s="81" t="s">
        <v>48</v>
      </c>
      <c r="BL2233" s="4" t="s">
        <v>49</v>
      </c>
      <c r="BN2233" s="4" t="s">
        <v>49</v>
      </c>
      <c r="BP2233" s="4" t="s">
        <v>49</v>
      </c>
      <c r="BR2233" s="1" t="s">
        <v>49</v>
      </c>
      <c r="BT2233" s="148" t="s">
        <v>28</v>
      </c>
      <c r="BV2233" s="1" t="s">
        <v>50</v>
      </c>
      <c r="BX2233" s="148" t="s">
        <v>48</v>
      </c>
      <c r="BZ2233" s="148">
        <v>2</v>
      </c>
    </row>
    <row r="2234" spans="2:78" x14ac:dyDescent="0.25">
      <c r="B2234" s="8">
        <v>2233</v>
      </c>
      <c r="C2234" s="8">
        <v>20</v>
      </c>
      <c r="D2234" s="8">
        <v>1</v>
      </c>
      <c r="E2234" s="8">
        <v>2022</v>
      </c>
      <c r="F2234" s="24" t="str">
        <f t="shared" si="191"/>
        <v>20/Jan/2022</v>
      </c>
      <c r="G2234" s="9" t="s">
        <v>21</v>
      </c>
      <c r="H2234" s="10" t="str">
        <f t="shared" si="194"/>
        <v>Thu</v>
      </c>
      <c r="I2234" s="10">
        <f t="shared" si="193"/>
        <v>1117</v>
      </c>
      <c r="J2234" s="8">
        <f t="shared" si="195"/>
        <v>157</v>
      </c>
      <c r="K2234" s="1">
        <f t="shared" si="192"/>
        <v>37</v>
      </c>
      <c r="L2234" s="1">
        <f t="shared" si="196"/>
        <v>4</v>
      </c>
      <c r="N2234" s="1" t="s">
        <v>50</v>
      </c>
      <c r="P2234" s="4" t="s">
        <v>50</v>
      </c>
      <c r="R2234" s="4" t="s">
        <v>49</v>
      </c>
      <c r="T2234" s="4" t="s">
        <v>49</v>
      </c>
      <c r="V2234" s="17" t="s">
        <v>50</v>
      </c>
      <c r="W2234" s="17"/>
      <c r="X2234" s="4" t="s">
        <v>52</v>
      </c>
      <c r="Z2234" s="100" t="s">
        <v>48</v>
      </c>
      <c r="AA2234" s="69"/>
      <c r="AB2234" s="59" t="s">
        <v>48</v>
      </c>
      <c r="AC2234" s="69"/>
      <c r="AD2234" s="100">
        <v>13.6</v>
      </c>
      <c r="AE2234" s="69"/>
      <c r="AF2234" s="59">
        <v>6.6</v>
      </c>
      <c r="AH2234" s="4" t="s">
        <v>49</v>
      </c>
      <c r="AJ2234" s="59">
        <v>17.8</v>
      </c>
      <c r="AL2234" s="4" t="s">
        <v>46</v>
      </c>
      <c r="AN2234" s="100">
        <v>12.6</v>
      </c>
      <c r="AP2234" s="100">
        <v>9.4</v>
      </c>
      <c r="AR2234" s="4" t="s">
        <v>49</v>
      </c>
      <c r="AT2234" s="100" t="s">
        <v>48</v>
      </c>
      <c r="AV2234" s="4" t="s">
        <v>49</v>
      </c>
      <c r="AX2234" s="87">
        <v>17.600000000000001</v>
      </c>
      <c r="AZ2234" s="100" t="s">
        <v>48</v>
      </c>
      <c r="BB2234" s="100" t="s">
        <v>48</v>
      </c>
      <c r="BD2234" s="4" t="s">
        <v>50</v>
      </c>
      <c r="BF2234" s="4" t="s">
        <v>50</v>
      </c>
      <c r="BH2234" s="142">
        <v>15</v>
      </c>
      <c r="BI2234" s="69"/>
      <c r="BJ2234" s="81" t="s">
        <v>48</v>
      </c>
      <c r="BL2234" s="4" t="s">
        <v>49</v>
      </c>
      <c r="BN2234" s="4" t="s">
        <v>49</v>
      </c>
      <c r="BP2234" s="4" t="s">
        <v>49</v>
      </c>
      <c r="BR2234" s="1" t="s">
        <v>49</v>
      </c>
      <c r="BT2234" s="148" t="s">
        <v>28</v>
      </c>
      <c r="BV2234" s="1" t="s">
        <v>50</v>
      </c>
      <c r="BX2234" s="148" t="s">
        <v>48</v>
      </c>
      <c r="BZ2234" s="148">
        <v>5</v>
      </c>
    </row>
    <row r="2235" spans="2:78" x14ac:dyDescent="0.25">
      <c r="B2235" s="8">
        <v>2234</v>
      </c>
      <c r="C2235" s="8">
        <v>20</v>
      </c>
      <c r="D2235" s="8">
        <v>1</v>
      </c>
      <c r="E2235" s="8">
        <v>2022</v>
      </c>
      <c r="F2235" s="24" t="str">
        <f t="shared" si="191"/>
        <v>20/Jan/2022</v>
      </c>
      <c r="G2235" s="9" t="s">
        <v>22</v>
      </c>
      <c r="H2235" s="10" t="str">
        <f t="shared" si="194"/>
        <v>Thu</v>
      </c>
      <c r="I2235" s="10">
        <f t="shared" si="193"/>
        <v>1117</v>
      </c>
      <c r="J2235" s="8">
        <f t="shared" si="195"/>
        <v>157</v>
      </c>
      <c r="K2235" s="1">
        <f t="shared" si="192"/>
        <v>37</v>
      </c>
      <c r="L2235" s="1">
        <f t="shared" si="196"/>
        <v>4</v>
      </c>
      <c r="N2235" s="1" t="s">
        <v>50</v>
      </c>
      <c r="P2235" s="4" t="s">
        <v>50</v>
      </c>
      <c r="R2235" s="4" t="s">
        <v>49</v>
      </c>
      <c r="T2235" s="4" t="s">
        <v>49</v>
      </c>
      <c r="V2235" s="17" t="s">
        <v>50</v>
      </c>
      <c r="W2235" s="17"/>
      <c r="X2235" s="4" t="s">
        <v>52</v>
      </c>
      <c r="Z2235" s="100" t="s">
        <v>48</v>
      </c>
      <c r="AA2235" s="69"/>
      <c r="AB2235" s="59" t="s">
        <v>48</v>
      </c>
      <c r="AC2235" s="69"/>
      <c r="AD2235" s="100">
        <v>5.2</v>
      </c>
      <c r="AE2235" s="69"/>
      <c r="AF2235" s="59">
        <v>3</v>
      </c>
      <c r="AH2235" s="4" t="s">
        <v>49</v>
      </c>
      <c r="AJ2235" s="59">
        <v>9.4</v>
      </c>
      <c r="AL2235" s="4" t="s">
        <v>46</v>
      </c>
      <c r="AN2235" s="100">
        <v>5.4</v>
      </c>
      <c r="AP2235" s="100">
        <v>3.6</v>
      </c>
      <c r="AR2235" s="4" t="s">
        <v>49</v>
      </c>
      <c r="AT2235" s="100" t="s">
        <v>48</v>
      </c>
      <c r="AV2235" s="4" t="s">
        <v>49</v>
      </c>
      <c r="AX2235" s="87">
        <v>7</v>
      </c>
      <c r="AZ2235" s="100" t="s">
        <v>48</v>
      </c>
      <c r="BB2235" s="100" t="s">
        <v>48</v>
      </c>
      <c r="BD2235" s="4" t="s">
        <v>50</v>
      </c>
      <c r="BF2235" s="4" t="s">
        <v>50</v>
      </c>
      <c r="BH2235" s="142">
        <v>9.8000000000000007</v>
      </c>
      <c r="BI2235" s="69"/>
      <c r="BJ2235" s="81" t="s">
        <v>48</v>
      </c>
      <c r="BL2235" s="4" t="s">
        <v>49</v>
      </c>
      <c r="BN2235" s="4" t="s">
        <v>49</v>
      </c>
      <c r="BP2235" s="4" t="s">
        <v>49</v>
      </c>
      <c r="BR2235" s="1" t="s">
        <v>49</v>
      </c>
      <c r="BT2235" s="148" t="s">
        <v>28</v>
      </c>
      <c r="BV2235" s="1" t="s">
        <v>50</v>
      </c>
      <c r="BX2235" s="148" t="s">
        <v>48</v>
      </c>
      <c r="BZ2235" s="148">
        <v>2.6</v>
      </c>
    </row>
    <row r="2236" spans="2:78" x14ac:dyDescent="0.25">
      <c r="B2236" s="8">
        <v>2235</v>
      </c>
      <c r="C2236" s="8">
        <v>21</v>
      </c>
      <c r="D2236" s="8">
        <v>1</v>
      </c>
      <c r="E2236" s="8">
        <v>2022</v>
      </c>
      <c r="F2236" s="24" t="str">
        <f t="shared" si="191"/>
        <v>21/Jan/2022</v>
      </c>
      <c r="G2236" s="9" t="s">
        <v>21</v>
      </c>
      <c r="H2236" s="10" t="str">
        <f t="shared" si="194"/>
        <v>Fri</v>
      </c>
      <c r="I2236" s="10">
        <f t="shared" si="193"/>
        <v>1118</v>
      </c>
      <c r="J2236" s="8">
        <f t="shared" si="195"/>
        <v>157</v>
      </c>
      <c r="K2236" s="1">
        <f t="shared" si="192"/>
        <v>37</v>
      </c>
      <c r="L2236" s="1">
        <f t="shared" si="196"/>
        <v>4</v>
      </c>
      <c r="N2236" s="1" t="s">
        <v>50</v>
      </c>
      <c r="P2236" s="4" t="s">
        <v>50</v>
      </c>
      <c r="R2236" s="4" t="s">
        <v>49</v>
      </c>
      <c r="T2236" s="4" t="s">
        <v>49</v>
      </c>
      <c r="V2236" s="17" t="s">
        <v>50</v>
      </c>
      <c r="W2236" s="17"/>
      <c r="X2236" s="4" t="s">
        <v>52</v>
      </c>
      <c r="Z2236" s="100" t="s">
        <v>48</v>
      </c>
      <c r="AA2236" s="69"/>
      <c r="AB2236" s="59" t="s">
        <v>48</v>
      </c>
      <c r="AC2236" s="69"/>
      <c r="AD2236" s="100">
        <v>12.6</v>
      </c>
      <c r="AE2236" s="69"/>
      <c r="AF2236" s="59">
        <v>6</v>
      </c>
      <c r="AH2236" s="4" t="s">
        <v>49</v>
      </c>
      <c r="AJ2236" s="59">
        <v>10.6</v>
      </c>
      <c r="AL2236" s="4" t="s">
        <v>46</v>
      </c>
      <c r="AN2236" s="100">
        <v>16</v>
      </c>
      <c r="AP2236" s="100">
        <v>9.8000000000000007</v>
      </c>
      <c r="AR2236" s="4" t="s">
        <v>49</v>
      </c>
      <c r="AT2236" s="100" t="s">
        <v>48</v>
      </c>
      <c r="AV2236" s="4" t="s">
        <v>49</v>
      </c>
      <c r="AX2236" s="87">
        <v>13</v>
      </c>
      <c r="AZ2236" s="100" t="s">
        <v>48</v>
      </c>
      <c r="BB2236" s="100" t="s">
        <v>48</v>
      </c>
      <c r="BD2236" s="4" t="s">
        <v>50</v>
      </c>
      <c r="BF2236" s="4" t="s">
        <v>50</v>
      </c>
      <c r="BH2236" s="142">
        <v>17.600000000000001</v>
      </c>
      <c r="BI2236" s="69"/>
      <c r="BJ2236" s="81" t="s">
        <v>48</v>
      </c>
      <c r="BL2236" s="4" t="s">
        <v>49</v>
      </c>
      <c r="BN2236" s="4" t="s">
        <v>49</v>
      </c>
      <c r="BP2236" s="4" t="s">
        <v>49</v>
      </c>
      <c r="BR2236" s="1" t="s">
        <v>49</v>
      </c>
      <c r="BT2236" s="148">
        <v>5.6</v>
      </c>
      <c r="BV2236" s="1" t="s">
        <v>50</v>
      </c>
      <c r="BX2236" s="148" t="s">
        <v>48</v>
      </c>
      <c r="BZ2236" s="148">
        <v>5.4</v>
      </c>
    </row>
    <row r="2237" spans="2:78" x14ac:dyDescent="0.25">
      <c r="B2237" s="8">
        <v>2236</v>
      </c>
      <c r="C2237" s="8">
        <v>21</v>
      </c>
      <c r="D2237" s="8">
        <v>1</v>
      </c>
      <c r="E2237" s="8">
        <v>2022</v>
      </c>
      <c r="F2237" s="24" t="str">
        <f t="shared" si="191"/>
        <v>21/Jan/2022</v>
      </c>
      <c r="G2237" s="9" t="s">
        <v>22</v>
      </c>
      <c r="H2237" s="10" t="str">
        <f t="shared" si="194"/>
        <v>Fri</v>
      </c>
      <c r="I2237" s="10">
        <f t="shared" si="193"/>
        <v>1118</v>
      </c>
      <c r="J2237" s="8">
        <f t="shared" si="195"/>
        <v>157</v>
      </c>
      <c r="K2237" s="1">
        <f t="shared" si="192"/>
        <v>37</v>
      </c>
      <c r="L2237" s="1">
        <f t="shared" si="196"/>
        <v>4</v>
      </c>
      <c r="N2237" s="1" t="s">
        <v>50</v>
      </c>
      <c r="P2237" s="4" t="s">
        <v>50</v>
      </c>
      <c r="R2237" s="4" t="s">
        <v>49</v>
      </c>
      <c r="T2237" s="4" t="s">
        <v>49</v>
      </c>
      <c r="V2237" s="17" t="s">
        <v>50</v>
      </c>
      <c r="W2237" s="17"/>
      <c r="X2237" s="4" t="s">
        <v>52</v>
      </c>
      <c r="Z2237" s="100" t="s">
        <v>48</v>
      </c>
      <c r="AA2237" s="69"/>
      <c r="AB2237" s="59" t="s">
        <v>48</v>
      </c>
      <c r="AC2237" s="69"/>
      <c r="AD2237" s="100">
        <v>6.7</v>
      </c>
      <c r="AE2237" s="69"/>
      <c r="AF2237" s="59">
        <v>2.8</v>
      </c>
      <c r="AH2237" s="4" t="s">
        <v>49</v>
      </c>
      <c r="AJ2237" s="59">
        <v>8.1</v>
      </c>
      <c r="AL2237" s="4" t="s">
        <v>46</v>
      </c>
      <c r="AN2237" s="100">
        <v>5.3</v>
      </c>
      <c r="AP2237" s="100">
        <v>4.5999999999999996</v>
      </c>
      <c r="AR2237" s="4" t="s">
        <v>49</v>
      </c>
      <c r="AT2237" s="100" t="s">
        <v>48</v>
      </c>
      <c r="AV2237" s="4" t="s">
        <v>49</v>
      </c>
      <c r="AX2237" s="87">
        <v>6</v>
      </c>
      <c r="AZ2237" s="100" t="s">
        <v>48</v>
      </c>
      <c r="BB2237" s="100" t="s">
        <v>48</v>
      </c>
      <c r="BD2237" s="4" t="s">
        <v>50</v>
      </c>
      <c r="BF2237" s="4" t="s">
        <v>50</v>
      </c>
      <c r="BH2237" s="142">
        <v>8.1999999999999993</v>
      </c>
      <c r="BI2237" s="69"/>
      <c r="BJ2237" s="81" t="s">
        <v>48</v>
      </c>
      <c r="BL2237" s="4" t="s">
        <v>49</v>
      </c>
      <c r="BN2237" s="4" t="s">
        <v>49</v>
      </c>
      <c r="BP2237" s="4" t="s">
        <v>49</v>
      </c>
      <c r="BR2237" s="1" t="s">
        <v>49</v>
      </c>
      <c r="BT2237" s="148">
        <v>2.7</v>
      </c>
      <c r="BV2237" s="1" t="s">
        <v>50</v>
      </c>
      <c r="BX2237" s="148" t="s">
        <v>48</v>
      </c>
      <c r="BZ2237" s="148">
        <v>2.2999999999999998</v>
      </c>
    </row>
    <row r="2238" spans="2:78" x14ac:dyDescent="0.25">
      <c r="B2238" s="8">
        <v>2237</v>
      </c>
      <c r="C2238" s="8">
        <v>22</v>
      </c>
      <c r="D2238" s="8">
        <v>1</v>
      </c>
      <c r="E2238" s="8">
        <v>2022</v>
      </c>
      <c r="F2238" s="24" t="str">
        <f t="shared" si="191"/>
        <v>22/Jan/2022</v>
      </c>
      <c r="G2238" s="9" t="s">
        <v>21</v>
      </c>
      <c r="H2238" s="10" t="str">
        <f t="shared" si="194"/>
        <v>Sat</v>
      </c>
      <c r="I2238" s="10">
        <f t="shared" si="193"/>
        <v>1119</v>
      </c>
      <c r="J2238" s="8">
        <f t="shared" si="195"/>
        <v>157</v>
      </c>
      <c r="K2238" s="1">
        <f t="shared" si="192"/>
        <v>37</v>
      </c>
      <c r="L2238" s="1">
        <f t="shared" si="196"/>
        <v>4</v>
      </c>
      <c r="N2238" s="1" t="s">
        <v>50</v>
      </c>
      <c r="P2238" s="4" t="s">
        <v>50</v>
      </c>
      <c r="R2238" s="4" t="s">
        <v>49</v>
      </c>
      <c r="T2238" s="4" t="s">
        <v>49</v>
      </c>
      <c r="V2238" s="17" t="s">
        <v>50</v>
      </c>
      <c r="W2238" s="17"/>
      <c r="X2238" s="4" t="s">
        <v>52</v>
      </c>
      <c r="Z2238" s="100" t="s">
        <v>48</v>
      </c>
      <c r="AA2238" s="69"/>
      <c r="AB2238" s="59" t="s">
        <v>48</v>
      </c>
      <c r="AC2238" s="69"/>
      <c r="AD2238" s="100">
        <v>12.2</v>
      </c>
      <c r="AE2238" s="69"/>
      <c r="AF2238" s="59">
        <v>6.2</v>
      </c>
      <c r="AH2238" s="4" t="s">
        <v>49</v>
      </c>
      <c r="AJ2238" s="59">
        <v>17.399999999999999</v>
      </c>
      <c r="AL2238" s="4" t="s">
        <v>46</v>
      </c>
      <c r="AN2238" s="100">
        <v>12.8</v>
      </c>
      <c r="AP2238" s="100">
        <v>9</v>
      </c>
      <c r="AR2238" s="4" t="s">
        <v>49</v>
      </c>
      <c r="AT2238" s="100" t="s">
        <v>48</v>
      </c>
      <c r="AV2238" s="4" t="s">
        <v>49</v>
      </c>
      <c r="AX2238" s="87">
        <v>15.8</v>
      </c>
      <c r="AZ2238" s="100" t="s">
        <v>48</v>
      </c>
      <c r="BB2238" s="100" t="s">
        <v>48</v>
      </c>
      <c r="BD2238" s="4" t="s">
        <v>50</v>
      </c>
      <c r="BF2238" s="4" t="s">
        <v>50</v>
      </c>
      <c r="BH2238" s="142">
        <v>15</v>
      </c>
      <c r="BI2238" s="69"/>
      <c r="BJ2238" s="81" t="s">
        <v>48</v>
      </c>
      <c r="BL2238" s="4" t="s">
        <v>49</v>
      </c>
      <c r="BN2238" s="4" t="s">
        <v>49</v>
      </c>
      <c r="BP2238" s="4" t="s">
        <v>49</v>
      </c>
      <c r="BR2238" s="1" t="s">
        <v>49</v>
      </c>
      <c r="BT2238" s="148">
        <v>8.1999999999999993</v>
      </c>
      <c r="BV2238" s="1" t="s">
        <v>50</v>
      </c>
      <c r="BX2238" s="148" t="s">
        <v>48</v>
      </c>
      <c r="BZ2238" s="148">
        <v>5.2</v>
      </c>
    </row>
    <row r="2239" spans="2:78" x14ac:dyDescent="0.25">
      <c r="B2239" s="8">
        <v>2238</v>
      </c>
      <c r="C2239" s="8">
        <v>22</v>
      </c>
      <c r="D2239" s="8">
        <v>1</v>
      </c>
      <c r="E2239" s="8">
        <v>2022</v>
      </c>
      <c r="F2239" s="24" t="str">
        <f t="shared" si="191"/>
        <v>22/Jan/2022</v>
      </c>
      <c r="G2239" s="9" t="s">
        <v>22</v>
      </c>
      <c r="H2239" s="10" t="str">
        <f t="shared" si="194"/>
        <v>Sat</v>
      </c>
      <c r="I2239" s="10">
        <f t="shared" si="193"/>
        <v>1119</v>
      </c>
      <c r="J2239" s="8">
        <f t="shared" si="195"/>
        <v>157</v>
      </c>
      <c r="K2239" s="1">
        <f t="shared" si="192"/>
        <v>37</v>
      </c>
      <c r="L2239" s="1">
        <f t="shared" si="196"/>
        <v>4</v>
      </c>
      <c r="N2239" s="1" t="s">
        <v>50</v>
      </c>
      <c r="P2239" s="4" t="s">
        <v>50</v>
      </c>
      <c r="R2239" s="4" t="s">
        <v>49</v>
      </c>
      <c r="T2239" s="4" t="s">
        <v>49</v>
      </c>
      <c r="V2239" s="17" t="s">
        <v>50</v>
      </c>
      <c r="W2239" s="17"/>
      <c r="X2239" s="4" t="s">
        <v>52</v>
      </c>
      <c r="Z2239" s="100" t="s">
        <v>48</v>
      </c>
      <c r="AA2239" s="69"/>
      <c r="AB2239" s="59" t="s">
        <v>48</v>
      </c>
      <c r="AC2239" s="69"/>
      <c r="AD2239" s="100">
        <v>4</v>
      </c>
      <c r="AE2239" s="69"/>
      <c r="AF2239" s="59">
        <v>3</v>
      </c>
      <c r="AH2239" s="4" t="s">
        <v>49</v>
      </c>
      <c r="AJ2239" s="59">
        <v>4.8</v>
      </c>
      <c r="AL2239" s="4" t="s">
        <v>46</v>
      </c>
      <c r="AN2239" s="100">
        <v>5.2</v>
      </c>
      <c r="AP2239" s="100">
        <v>3.4</v>
      </c>
      <c r="AR2239" s="4" t="s">
        <v>49</v>
      </c>
      <c r="AT2239" s="100" t="s">
        <v>48</v>
      </c>
      <c r="AV2239" s="4" t="s">
        <v>49</v>
      </c>
      <c r="AX2239" s="87">
        <v>5.4</v>
      </c>
      <c r="AZ2239" s="100" t="s">
        <v>48</v>
      </c>
      <c r="BB2239" s="100" t="s">
        <v>48</v>
      </c>
      <c r="BD2239" s="4" t="s">
        <v>50</v>
      </c>
      <c r="BF2239" s="4" t="s">
        <v>50</v>
      </c>
      <c r="BH2239" s="142">
        <v>6</v>
      </c>
      <c r="BI2239" s="69"/>
      <c r="BJ2239" s="81" t="s">
        <v>48</v>
      </c>
      <c r="BL2239" s="4" t="s">
        <v>49</v>
      </c>
      <c r="BN2239" s="4" t="s">
        <v>49</v>
      </c>
      <c r="BP2239" s="4" t="s">
        <v>49</v>
      </c>
      <c r="BR2239" s="1" t="s">
        <v>49</v>
      </c>
      <c r="BT2239" s="148">
        <v>3</v>
      </c>
      <c r="BV2239" s="1" t="s">
        <v>50</v>
      </c>
      <c r="BX2239" s="148" t="s">
        <v>48</v>
      </c>
      <c r="BZ2239" s="148">
        <v>3</v>
      </c>
    </row>
    <row r="2240" spans="2:78" x14ac:dyDescent="0.25">
      <c r="B2240" s="8">
        <v>2239</v>
      </c>
      <c r="C2240" s="8">
        <v>23</v>
      </c>
      <c r="D2240" s="8">
        <v>1</v>
      </c>
      <c r="E2240" s="8">
        <v>2022</v>
      </c>
      <c r="F2240" s="24" t="str">
        <f t="shared" ref="F2240:F2303" si="197">TEXT(DATE(E2240,D2240,C2240),"dd/mmm/yyyy")</f>
        <v>23/Jan/2022</v>
      </c>
      <c r="G2240" s="9" t="s">
        <v>21</v>
      </c>
      <c r="H2240" s="10" t="str">
        <f t="shared" si="194"/>
        <v>Sun</v>
      </c>
      <c r="I2240" s="10">
        <f t="shared" si="193"/>
        <v>1120</v>
      </c>
      <c r="J2240" s="8">
        <f t="shared" si="195"/>
        <v>157</v>
      </c>
      <c r="K2240" s="1">
        <f t="shared" ref="K2240:K2303" si="198">IF(COUNTIF(K2179:K2239,K2210)=61,K2210+1,K2239)</f>
        <v>37</v>
      </c>
      <c r="L2240" s="1">
        <f t="shared" si="196"/>
        <v>4</v>
      </c>
      <c r="N2240" s="1" t="s">
        <v>50</v>
      </c>
      <c r="P2240" s="4" t="s">
        <v>50</v>
      </c>
      <c r="R2240" s="4" t="s">
        <v>49</v>
      </c>
      <c r="T2240" s="4" t="s">
        <v>49</v>
      </c>
      <c r="V2240" s="17" t="s">
        <v>50</v>
      </c>
      <c r="W2240" s="17"/>
      <c r="X2240" s="4" t="s">
        <v>52</v>
      </c>
      <c r="Z2240" s="100" t="s">
        <v>48</v>
      </c>
      <c r="AA2240" s="69"/>
      <c r="AB2240" s="59" t="s">
        <v>48</v>
      </c>
      <c r="AC2240" s="69"/>
      <c r="AD2240" s="100">
        <v>13.2</v>
      </c>
      <c r="AE2240" s="69"/>
      <c r="AF2240" s="59">
        <v>6</v>
      </c>
      <c r="AH2240" s="4" t="s">
        <v>49</v>
      </c>
      <c r="AJ2240" s="59">
        <v>18</v>
      </c>
      <c r="AL2240" s="4" t="s">
        <v>46</v>
      </c>
      <c r="AN2240" s="100">
        <v>13.4</v>
      </c>
      <c r="AP2240" s="100">
        <v>11</v>
      </c>
      <c r="AR2240" s="4" t="s">
        <v>49</v>
      </c>
      <c r="AT2240" s="100" t="s">
        <v>48</v>
      </c>
      <c r="AV2240" s="4" t="s">
        <v>49</v>
      </c>
      <c r="AX2240" s="87">
        <v>16</v>
      </c>
      <c r="AZ2240" s="100" t="s">
        <v>48</v>
      </c>
      <c r="BB2240" s="100" t="s">
        <v>48</v>
      </c>
      <c r="BD2240" s="4" t="s">
        <v>50</v>
      </c>
      <c r="BF2240" s="4" t="s">
        <v>50</v>
      </c>
      <c r="BH2240" s="142">
        <v>15.8</v>
      </c>
      <c r="BI2240" s="69"/>
      <c r="BJ2240" s="81" t="s">
        <v>48</v>
      </c>
      <c r="BL2240" s="4" t="s">
        <v>49</v>
      </c>
      <c r="BN2240" s="4" t="s">
        <v>49</v>
      </c>
      <c r="BP2240" s="4" t="s">
        <v>49</v>
      </c>
      <c r="BR2240" s="1" t="s">
        <v>49</v>
      </c>
      <c r="BT2240" s="148">
        <v>10</v>
      </c>
      <c r="BV2240" s="1" t="s">
        <v>50</v>
      </c>
      <c r="BX2240" s="148" t="s">
        <v>48</v>
      </c>
      <c r="BZ2240" s="148">
        <v>6.2</v>
      </c>
    </row>
    <row r="2241" spans="2:78" x14ac:dyDescent="0.25">
      <c r="B2241" s="8">
        <v>2240</v>
      </c>
      <c r="C2241" s="8">
        <v>23</v>
      </c>
      <c r="D2241" s="8">
        <v>1</v>
      </c>
      <c r="E2241" s="8">
        <v>2022</v>
      </c>
      <c r="F2241" s="24" t="str">
        <f t="shared" si="197"/>
        <v>23/Jan/2022</v>
      </c>
      <c r="G2241" s="9" t="s">
        <v>22</v>
      </c>
      <c r="H2241" s="10" t="str">
        <f t="shared" si="194"/>
        <v>Sun</v>
      </c>
      <c r="I2241" s="10">
        <f t="shared" si="193"/>
        <v>1120</v>
      </c>
      <c r="J2241" s="8">
        <f t="shared" si="195"/>
        <v>157</v>
      </c>
      <c r="K2241" s="1">
        <f t="shared" si="198"/>
        <v>37</v>
      </c>
      <c r="L2241" s="1">
        <f t="shared" si="196"/>
        <v>4</v>
      </c>
      <c r="N2241" s="1" t="s">
        <v>50</v>
      </c>
      <c r="P2241" s="4" t="s">
        <v>50</v>
      </c>
      <c r="R2241" s="4" t="s">
        <v>49</v>
      </c>
      <c r="T2241" s="4" t="s">
        <v>49</v>
      </c>
      <c r="V2241" s="17" t="s">
        <v>50</v>
      </c>
      <c r="W2241" s="17"/>
      <c r="X2241" s="4" t="s">
        <v>52</v>
      </c>
      <c r="Z2241" s="100" t="s">
        <v>48</v>
      </c>
      <c r="AA2241" s="69"/>
      <c r="AB2241" s="59" t="s">
        <v>48</v>
      </c>
      <c r="AC2241" s="69"/>
      <c r="AD2241" s="100">
        <v>4</v>
      </c>
      <c r="AE2241" s="69"/>
      <c r="AF2241" s="59">
        <v>1.6</v>
      </c>
      <c r="AH2241" s="4" t="s">
        <v>49</v>
      </c>
      <c r="AJ2241" s="59">
        <v>4.8</v>
      </c>
      <c r="AL2241" s="4" t="s">
        <v>46</v>
      </c>
      <c r="AN2241" s="100">
        <v>4.4000000000000004</v>
      </c>
      <c r="AP2241" s="100">
        <v>3.2</v>
      </c>
      <c r="AR2241" s="4" t="s">
        <v>49</v>
      </c>
      <c r="AT2241" s="100" t="s">
        <v>48</v>
      </c>
      <c r="AV2241" s="4" t="s">
        <v>49</v>
      </c>
      <c r="AX2241" s="87">
        <v>4.8</v>
      </c>
      <c r="AZ2241" s="100" t="s">
        <v>48</v>
      </c>
      <c r="BB2241" s="100" t="s">
        <v>48</v>
      </c>
      <c r="BD2241" s="4" t="s">
        <v>50</v>
      </c>
      <c r="BF2241" s="4" t="s">
        <v>50</v>
      </c>
      <c r="BH2241" s="142">
        <v>6.2</v>
      </c>
      <c r="BI2241" s="69"/>
      <c r="BJ2241" s="81" t="s">
        <v>48</v>
      </c>
      <c r="BL2241" s="4" t="s">
        <v>49</v>
      </c>
      <c r="BN2241" s="4" t="s">
        <v>49</v>
      </c>
      <c r="BP2241" s="4" t="s">
        <v>49</v>
      </c>
      <c r="BR2241" s="1" t="s">
        <v>49</v>
      </c>
      <c r="BT2241" s="148">
        <v>2.6</v>
      </c>
      <c r="BV2241" s="1" t="s">
        <v>50</v>
      </c>
      <c r="BX2241" s="148" t="s">
        <v>48</v>
      </c>
      <c r="BZ2241" s="148">
        <v>2</v>
      </c>
    </row>
    <row r="2242" spans="2:78" x14ac:dyDescent="0.25">
      <c r="B2242" s="8">
        <v>2241</v>
      </c>
      <c r="C2242" s="8">
        <v>24</v>
      </c>
      <c r="D2242" s="8">
        <v>1</v>
      </c>
      <c r="E2242" s="8">
        <v>2022</v>
      </c>
      <c r="F2242" s="24" t="str">
        <f t="shared" si="197"/>
        <v>24/Jan/2022</v>
      </c>
      <c r="G2242" s="9" t="s">
        <v>21</v>
      </c>
      <c r="H2242" s="10" t="str">
        <f t="shared" si="194"/>
        <v>Mon</v>
      </c>
      <c r="I2242" s="10">
        <f t="shared" si="193"/>
        <v>1121</v>
      </c>
      <c r="J2242" s="8">
        <f t="shared" si="195"/>
        <v>158</v>
      </c>
      <c r="K2242" s="1">
        <f t="shared" si="198"/>
        <v>37</v>
      </c>
      <c r="L2242" s="1">
        <f t="shared" si="196"/>
        <v>4</v>
      </c>
      <c r="N2242" s="1" t="s">
        <v>50</v>
      </c>
      <c r="P2242" s="4" t="s">
        <v>50</v>
      </c>
      <c r="R2242" s="4" t="s">
        <v>49</v>
      </c>
      <c r="T2242" s="4" t="s">
        <v>49</v>
      </c>
      <c r="V2242" s="17" t="s">
        <v>50</v>
      </c>
      <c r="W2242" s="17"/>
      <c r="X2242" s="4" t="s">
        <v>52</v>
      </c>
      <c r="Z2242" s="100" t="s">
        <v>48</v>
      </c>
      <c r="AA2242" s="69"/>
      <c r="AB2242" s="59" t="s">
        <v>48</v>
      </c>
      <c r="AC2242" s="69"/>
      <c r="AD2242" s="100">
        <v>13</v>
      </c>
      <c r="AE2242" s="69"/>
      <c r="AF2242" s="59">
        <v>6.2</v>
      </c>
      <c r="AH2242" s="4" t="s">
        <v>49</v>
      </c>
      <c r="AJ2242" s="59">
        <v>15</v>
      </c>
      <c r="AL2242" s="4" t="s">
        <v>46</v>
      </c>
      <c r="AN2242" s="100">
        <v>12.6</v>
      </c>
      <c r="AP2242" s="100">
        <v>8.6</v>
      </c>
      <c r="AR2242" s="4" t="s">
        <v>49</v>
      </c>
      <c r="AT2242" s="100" t="s">
        <v>48</v>
      </c>
      <c r="AV2242" s="4" t="s">
        <v>49</v>
      </c>
      <c r="AX2242" s="87">
        <v>14.4</v>
      </c>
      <c r="AZ2242" s="100" t="s">
        <v>48</v>
      </c>
      <c r="BB2242" s="100" t="s">
        <v>48</v>
      </c>
      <c r="BD2242" s="4" t="s">
        <v>50</v>
      </c>
      <c r="BF2242" s="4" t="s">
        <v>50</v>
      </c>
      <c r="BH2242" s="142">
        <v>14</v>
      </c>
      <c r="BI2242" s="69"/>
      <c r="BJ2242" s="81" t="s">
        <v>48</v>
      </c>
      <c r="BL2242" s="4" t="s">
        <v>49</v>
      </c>
      <c r="BN2242" s="4" t="s">
        <v>49</v>
      </c>
      <c r="BP2242" s="4" t="s">
        <v>49</v>
      </c>
      <c r="BR2242" s="1" t="s">
        <v>49</v>
      </c>
      <c r="BT2242" s="148">
        <v>7.2</v>
      </c>
      <c r="BV2242" s="1" t="s">
        <v>50</v>
      </c>
      <c r="BX2242" s="148" t="s">
        <v>48</v>
      </c>
      <c r="BZ2242" s="148">
        <v>5.4</v>
      </c>
    </row>
    <row r="2243" spans="2:78" x14ac:dyDescent="0.25">
      <c r="B2243" s="8">
        <v>2242</v>
      </c>
      <c r="C2243" s="8">
        <v>24</v>
      </c>
      <c r="D2243" s="8">
        <v>1</v>
      </c>
      <c r="E2243" s="8">
        <v>2022</v>
      </c>
      <c r="F2243" s="24" t="str">
        <f t="shared" si="197"/>
        <v>24/Jan/2022</v>
      </c>
      <c r="G2243" s="9" t="s">
        <v>22</v>
      </c>
      <c r="H2243" s="10" t="str">
        <f t="shared" si="194"/>
        <v>Mon</v>
      </c>
      <c r="I2243" s="10">
        <f t="shared" si="193"/>
        <v>1121</v>
      </c>
      <c r="J2243" s="8">
        <f t="shared" si="195"/>
        <v>158</v>
      </c>
      <c r="K2243" s="1">
        <f t="shared" si="198"/>
        <v>37</v>
      </c>
      <c r="L2243" s="1">
        <f t="shared" si="196"/>
        <v>4</v>
      </c>
      <c r="N2243" s="1" t="s">
        <v>50</v>
      </c>
      <c r="P2243" s="4" t="s">
        <v>50</v>
      </c>
      <c r="R2243" s="4" t="s">
        <v>49</v>
      </c>
      <c r="T2243" s="4" t="s">
        <v>49</v>
      </c>
      <c r="V2243" s="17" t="s">
        <v>50</v>
      </c>
      <c r="W2243" s="17"/>
      <c r="X2243" s="4" t="s">
        <v>52</v>
      </c>
      <c r="Z2243" s="100" t="s">
        <v>48</v>
      </c>
      <c r="AA2243" s="69"/>
      <c r="AB2243" s="59" t="s">
        <v>48</v>
      </c>
      <c r="AC2243" s="69"/>
      <c r="AD2243" s="100">
        <v>6.8</v>
      </c>
      <c r="AE2243" s="69"/>
      <c r="AF2243" s="59">
        <v>3</v>
      </c>
      <c r="AH2243" s="4" t="s">
        <v>49</v>
      </c>
      <c r="AJ2243" s="59">
        <v>8.4</v>
      </c>
      <c r="AL2243" s="4" t="s">
        <v>46</v>
      </c>
      <c r="AN2243" s="100">
        <v>4</v>
      </c>
      <c r="AP2243" s="100">
        <v>4.4000000000000004</v>
      </c>
      <c r="AR2243" s="4" t="s">
        <v>49</v>
      </c>
      <c r="AT2243" s="100" t="s">
        <v>48</v>
      </c>
      <c r="AV2243" s="4" t="s">
        <v>49</v>
      </c>
      <c r="AX2243" s="87">
        <v>4.4000000000000004</v>
      </c>
      <c r="AZ2243" s="100" t="s">
        <v>48</v>
      </c>
      <c r="BB2243" s="100" t="s">
        <v>48</v>
      </c>
      <c r="BD2243" s="4" t="s">
        <v>50</v>
      </c>
      <c r="BF2243" s="4" t="s">
        <v>50</v>
      </c>
      <c r="BH2243" s="142">
        <v>9.6</v>
      </c>
      <c r="BI2243" s="69"/>
      <c r="BJ2243" s="81" t="s">
        <v>48</v>
      </c>
      <c r="BL2243" s="4" t="s">
        <v>49</v>
      </c>
      <c r="BN2243" s="4" t="s">
        <v>49</v>
      </c>
      <c r="BP2243" s="4" t="s">
        <v>49</v>
      </c>
      <c r="BR2243" s="1" t="s">
        <v>49</v>
      </c>
      <c r="BT2243" s="148">
        <v>5.2</v>
      </c>
      <c r="BV2243" s="1" t="s">
        <v>50</v>
      </c>
      <c r="BX2243" s="148" t="s">
        <v>48</v>
      </c>
      <c r="BZ2243" s="148">
        <v>2</v>
      </c>
    </row>
    <row r="2244" spans="2:78" x14ac:dyDescent="0.25">
      <c r="B2244" s="8">
        <v>2243</v>
      </c>
      <c r="C2244" s="8">
        <v>25</v>
      </c>
      <c r="D2244" s="8">
        <v>1</v>
      </c>
      <c r="E2244" s="8">
        <v>2022</v>
      </c>
      <c r="F2244" s="24" t="str">
        <f t="shared" si="197"/>
        <v>25/Jan/2022</v>
      </c>
      <c r="G2244" s="9" t="s">
        <v>21</v>
      </c>
      <c r="H2244" s="10" t="str">
        <f t="shared" si="194"/>
        <v>Tue</v>
      </c>
      <c r="I2244" s="10">
        <f t="shared" si="193"/>
        <v>1122</v>
      </c>
      <c r="J2244" s="8">
        <f t="shared" si="195"/>
        <v>158</v>
      </c>
      <c r="K2244" s="1">
        <f t="shared" si="198"/>
        <v>37</v>
      </c>
      <c r="L2244" s="1">
        <f t="shared" si="196"/>
        <v>4</v>
      </c>
      <c r="N2244" s="1" t="s">
        <v>50</v>
      </c>
      <c r="P2244" s="4" t="s">
        <v>50</v>
      </c>
      <c r="R2244" s="4" t="s">
        <v>49</v>
      </c>
      <c r="T2244" s="4" t="s">
        <v>49</v>
      </c>
      <c r="V2244" s="17" t="s">
        <v>50</v>
      </c>
      <c r="W2244" s="17"/>
      <c r="X2244" s="4" t="s">
        <v>52</v>
      </c>
      <c r="Z2244" s="100" t="s">
        <v>48</v>
      </c>
      <c r="AA2244" s="69"/>
      <c r="AB2244" s="59" t="s">
        <v>48</v>
      </c>
      <c r="AC2244" s="69"/>
      <c r="AD2244" s="100">
        <v>12.8</v>
      </c>
      <c r="AE2244" s="69"/>
      <c r="AF2244" s="59">
        <v>6.6</v>
      </c>
      <c r="AH2244" s="4" t="s">
        <v>49</v>
      </c>
      <c r="AJ2244" s="59">
        <v>16.399999999999999</v>
      </c>
      <c r="AL2244" s="4" t="s">
        <v>46</v>
      </c>
      <c r="AN2244" s="100">
        <v>11.4</v>
      </c>
      <c r="AP2244" s="100">
        <v>9.4</v>
      </c>
      <c r="AR2244" s="4" t="s">
        <v>49</v>
      </c>
      <c r="AT2244" s="100" t="s">
        <v>48</v>
      </c>
      <c r="AV2244" s="4" t="s">
        <v>49</v>
      </c>
      <c r="AX2244" s="87">
        <v>14.4</v>
      </c>
      <c r="AZ2244" s="100" t="s">
        <v>48</v>
      </c>
      <c r="BB2244" s="100" t="s">
        <v>48</v>
      </c>
      <c r="BD2244" s="4" t="s">
        <v>50</v>
      </c>
      <c r="BF2244" s="4" t="s">
        <v>50</v>
      </c>
      <c r="BH2244" s="142">
        <v>15.4</v>
      </c>
      <c r="BI2244" s="69"/>
      <c r="BJ2244" s="81" t="s">
        <v>48</v>
      </c>
      <c r="BL2244" s="4" t="s">
        <v>49</v>
      </c>
      <c r="BN2244" s="4" t="s">
        <v>49</v>
      </c>
      <c r="BP2244" s="4" t="s">
        <v>49</v>
      </c>
      <c r="BR2244" s="1" t="s">
        <v>49</v>
      </c>
      <c r="BT2244" s="148">
        <v>7.8</v>
      </c>
      <c r="BV2244" s="1" t="s">
        <v>50</v>
      </c>
      <c r="BX2244" s="148" t="s">
        <v>48</v>
      </c>
      <c r="BZ2244" s="148">
        <v>7</v>
      </c>
    </row>
    <row r="2245" spans="2:78" x14ac:dyDescent="0.25">
      <c r="B2245" s="8">
        <v>2244</v>
      </c>
      <c r="C2245" s="8">
        <v>25</v>
      </c>
      <c r="D2245" s="8">
        <v>1</v>
      </c>
      <c r="E2245" s="8">
        <v>2022</v>
      </c>
      <c r="F2245" s="24" t="str">
        <f t="shared" si="197"/>
        <v>25/Jan/2022</v>
      </c>
      <c r="G2245" s="9" t="s">
        <v>22</v>
      </c>
      <c r="H2245" s="10" t="str">
        <f t="shared" si="194"/>
        <v>Tue</v>
      </c>
      <c r="I2245" s="10">
        <f t="shared" si="193"/>
        <v>1122</v>
      </c>
      <c r="J2245" s="8">
        <f t="shared" si="195"/>
        <v>158</v>
      </c>
      <c r="K2245" s="1">
        <f t="shared" si="198"/>
        <v>37</v>
      </c>
      <c r="L2245" s="1">
        <f t="shared" si="196"/>
        <v>4</v>
      </c>
      <c r="N2245" s="1" t="s">
        <v>50</v>
      </c>
      <c r="P2245" s="4" t="s">
        <v>50</v>
      </c>
      <c r="R2245" s="4" t="s">
        <v>49</v>
      </c>
      <c r="T2245" s="4" t="s">
        <v>49</v>
      </c>
      <c r="V2245" s="17" t="s">
        <v>50</v>
      </c>
      <c r="W2245" s="17"/>
      <c r="X2245" s="4" t="s">
        <v>52</v>
      </c>
      <c r="Z2245" s="100" t="s">
        <v>48</v>
      </c>
      <c r="AA2245" s="69"/>
      <c r="AB2245" s="59" t="s">
        <v>48</v>
      </c>
      <c r="AC2245" s="69"/>
      <c r="AD2245" s="100">
        <v>6.2</v>
      </c>
      <c r="AE2245" s="69"/>
      <c r="AF2245" s="59">
        <v>3</v>
      </c>
      <c r="AH2245" s="4" t="s">
        <v>49</v>
      </c>
      <c r="AJ2245" s="59">
        <v>7.8</v>
      </c>
      <c r="AL2245" s="4" t="s">
        <v>46</v>
      </c>
      <c r="AN2245" s="100">
        <v>6</v>
      </c>
      <c r="AP2245" s="100">
        <v>4.2</v>
      </c>
      <c r="AR2245" s="4" t="s">
        <v>49</v>
      </c>
      <c r="AT2245" s="100" t="s">
        <v>48</v>
      </c>
      <c r="AV2245" s="4" t="s">
        <v>49</v>
      </c>
      <c r="AX2245" s="87">
        <v>7.4</v>
      </c>
      <c r="AZ2245" s="100" t="s">
        <v>48</v>
      </c>
      <c r="BB2245" s="100" t="s">
        <v>48</v>
      </c>
      <c r="BD2245" s="4" t="s">
        <v>50</v>
      </c>
      <c r="BF2245" s="4" t="s">
        <v>50</v>
      </c>
      <c r="BH2245" s="142">
        <v>8.8000000000000007</v>
      </c>
      <c r="BI2245" s="69"/>
      <c r="BJ2245" s="81" t="s">
        <v>48</v>
      </c>
      <c r="BL2245" s="4" t="s">
        <v>49</v>
      </c>
      <c r="BN2245" s="4" t="s">
        <v>49</v>
      </c>
      <c r="BP2245" s="4" t="s">
        <v>49</v>
      </c>
      <c r="BR2245" s="1" t="s">
        <v>49</v>
      </c>
      <c r="BT2245" s="148">
        <v>4</v>
      </c>
      <c r="BV2245" s="1" t="s">
        <v>50</v>
      </c>
      <c r="BX2245" s="148" t="s">
        <v>48</v>
      </c>
      <c r="BZ2245" s="148">
        <v>2.8</v>
      </c>
    </row>
    <row r="2246" spans="2:78" x14ac:dyDescent="0.25">
      <c r="B2246" s="8">
        <v>2245</v>
      </c>
      <c r="C2246" s="8">
        <v>26</v>
      </c>
      <c r="D2246" s="8">
        <v>1</v>
      </c>
      <c r="E2246" s="8">
        <v>2022</v>
      </c>
      <c r="F2246" s="24" t="str">
        <f t="shared" si="197"/>
        <v>26/Jan/2022</v>
      </c>
      <c r="G2246" s="9" t="s">
        <v>21</v>
      </c>
      <c r="H2246" s="10" t="str">
        <f t="shared" si="194"/>
        <v>Wed</v>
      </c>
      <c r="I2246" s="10">
        <f t="shared" si="193"/>
        <v>1123</v>
      </c>
      <c r="J2246" s="8">
        <f t="shared" si="195"/>
        <v>158</v>
      </c>
      <c r="K2246" s="1">
        <f t="shared" si="198"/>
        <v>37</v>
      </c>
      <c r="L2246" s="1">
        <f t="shared" si="196"/>
        <v>4</v>
      </c>
      <c r="N2246" s="1" t="s">
        <v>50</v>
      </c>
      <c r="P2246" s="4" t="s">
        <v>50</v>
      </c>
      <c r="R2246" s="4" t="s">
        <v>49</v>
      </c>
      <c r="T2246" s="4" t="s">
        <v>49</v>
      </c>
      <c r="V2246" s="17" t="s">
        <v>50</v>
      </c>
      <c r="W2246" s="17"/>
      <c r="X2246" s="4" t="s">
        <v>52</v>
      </c>
      <c r="Z2246" s="100" t="s">
        <v>48</v>
      </c>
      <c r="AA2246" s="69"/>
      <c r="AB2246" s="59" t="s">
        <v>48</v>
      </c>
      <c r="AC2246" s="69"/>
      <c r="AD2246" s="100">
        <v>12</v>
      </c>
      <c r="AE2246" s="69"/>
      <c r="AF2246" s="59">
        <v>4.4000000000000004</v>
      </c>
      <c r="AH2246" s="4" t="s">
        <v>49</v>
      </c>
      <c r="AJ2246" s="59">
        <v>17.2</v>
      </c>
      <c r="AL2246" s="4" t="s">
        <v>46</v>
      </c>
      <c r="AN2246" s="100">
        <v>11</v>
      </c>
      <c r="AP2246" s="100">
        <v>7.4</v>
      </c>
      <c r="AR2246" s="4" t="s">
        <v>49</v>
      </c>
      <c r="AT2246" s="100" t="s">
        <v>48</v>
      </c>
      <c r="AV2246" s="4" t="s">
        <v>49</v>
      </c>
      <c r="AX2246" s="87">
        <v>12.8</v>
      </c>
      <c r="AZ2246" s="100" t="s">
        <v>48</v>
      </c>
      <c r="BB2246" s="100" t="s">
        <v>48</v>
      </c>
      <c r="BD2246" s="4" t="s">
        <v>50</v>
      </c>
      <c r="BF2246" s="4" t="s">
        <v>50</v>
      </c>
      <c r="BH2246" s="142">
        <v>14.6</v>
      </c>
      <c r="BI2246" s="69"/>
      <c r="BJ2246" s="81" t="s">
        <v>48</v>
      </c>
      <c r="BL2246" s="4" t="s">
        <v>49</v>
      </c>
      <c r="BN2246" s="4" t="s">
        <v>49</v>
      </c>
      <c r="BP2246" s="4" t="s">
        <v>49</v>
      </c>
      <c r="BR2246" s="1" t="s">
        <v>49</v>
      </c>
      <c r="BT2246" s="148">
        <v>9</v>
      </c>
      <c r="BV2246" s="1" t="s">
        <v>50</v>
      </c>
      <c r="BX2246" s="148" t="s">
        <v>48</v>
      </c>
      <c r="BZ2246" s="148">
        <v>4.2</v>
      </c>
    </row>
    <row r="2247" spans="2:78" x14ac:dyDescent="0.25">
      <c r="B2247" s="8">
        <v>2246</v>
      </c>
      <c r="C2247" s="8">
        <v>26</v>
      </c>
      <c r="D2247" s="8">
        <v>1</v>
      </c>
      <c r="E2247" s="8">
        <v>2022</v>
      </c>
      <c r="F2247" s="24" t="str">
        <f t="shared" si="197"/>
        <v>26/Jan/2022</v>
      </c>
      <c r="G2247" s="9" t="s">
        <v>22</v>
      </c>
      <c r="H2247" s="10" t="str">
        <f t="shared" si="194"/>
        <v>Wed</v>
      </c>
      <c r="I2247" s="10">
        <f t="shared" ref="I2247:I2310" si="199">IF(F2247=F2246,I2246,I2246+1)</f>
        <v>1123</v>
      </c>
      <c r="J2247" s="8">
        <f t="shared" si="195"/>
        <v>158</v>
      </c>
      <c r="K2247" s="1">
        <f t="shared" si="198"/>
        <v>37</v>
      </c>
      <c r="L2247" s="1">
        <f t="shared" si="196"/>
        <v>4</v>
      </c>
      <c r="N2247" s="1" t="s">
        <v>50</v>
      </c>
      <c r="P2247" s="4" t="s">
        <v>50</v>
      </c>
      <c r="R2247" s="4" t="s">
        <v>49</v>
      </c>
      <c r="T2247" s="4" t="s">
        <v>49</v>
      </c>
      <c r="V2247" s="17" t="s">
        <v>50</v>
      </c>
      <c r="W2247" s="17"/>
      <c r="X2247" s="4" t="s">
        <v>52</v>
      </c>
      <c r="Z2247" s="100" t="s">
        <v>48</v>
      </c>
      <c r="AA2247" s="69"/>
      <c r="AB2247" s="59" t="s">
        <v>48</v>
      </c>
      <c r="AC2247" s="69"/>
      <c r="AD2247" s="100">
        <v>6</v>
      </c>
      <c r="AE2247" s="69"/>
      <c r="AF2247" s="59">
        <v>4.2</v>
      </c>
      <c r="AH2247" s="4" t="s">
        <v>49</v>
      </c>
      <c r="AJ2247" s="59">
        <v>7</v>
      </c>
      <c r="AL2247" s="4" t="s">
        <v>46</v>
      </c>
      <c r="AN2247" s="100">
        <v>5</v>
      </c>
      <c r="AP2247" s="100">
        <v>5.2</v>
      </c>
      <c r="AR2247" s="4" t="s">
        <v>49</v>
      </c>
      <c r="AT2247" s="100" t="s">
        <v>48</v>
      </c>
      <c r="AV2247" s="4" t="s">
        <v>49</v>
      </c>
      <c r="AX2247" s="87">
        <v>7.4</v>
      </c>
      <c r="AZ2247" s="100" t="s">
        <v>48</v>
      </c>
      <c r="BB2247" s="100" t="s">
        <v>48</v>
      </c>
      <c r="BD2247" s="4" t="s">
        <v>50</v>
      </c>
      <c r="BF2247" s="4" t="s">
        <v>50</v>
      </c>
      <c r="BH2247" s="142">
        <v>7.4</v>
      </c>
      <c r="BI2247" s="69"/>
      <c r="BJ2247" s="81" t="s">
        <v>48</v>
      </c>
      <c r="BL2247" s="4" t="s">
        <v>49</v>
      </c>
      <c r="BN2247" s="4" t="s">
        <v>49</v>
      </c>
      <c r="BP2247" s="4" t="s">
        <v>49</v>
      </c>
      <c r="BR2247" s="1" t="s">
        <v>49</v>
      </c>
      <c r="BT2247" s="148">
        <v>1.8</v>
      </c>
      <c r="BV2247" s="1" t="s">
        <v>50</v>
      </c>
      <c r="BX2247" s="148" t="s">
        <v>48</v>
      </c>
      <c r="BZ2247" s="148">
        <v>3</v>
      </c>
    </row>
    <row r="2248" spans="2:78" x14ac:dyDescent="0.25">
      <c r="B2248" s="8">
        <v>2247</v>
      </c>
      <c r="C2248" s="8">
        <v>27</v>
      </c>
      <c r="D2248" s="8">
        <v>1</v>
      </c>
      <c r="E2248" s="8">
        <v>2022</v>
      </c>
      <c r="F2248" s="24" t="str">
        <f t="shared" si="197"/>
        <v>27/Jan/2022</v>
      </c>
      <c r="G2248" s="9" t="s">
        <v>21</v>
      </c>
      <c r="H2248" s="10" t="str">
        <f t="shared" si="194"/>
        <v>Thu</v>
      </c>
      <c r="I2248" s="10">
        <f t="shared" si="199"/>
        <v>1124</v>
      </c>
      <c r="J2248" s="8">
        <f t="shared" si="195"/>
        <v>158</v>
      </c>
      <c r="K2248" s="1">
        <f t="shared" si="198"/>
        <v>37</v>
      </c>
      <c r="L2248" s="1">
        <f t="shared" si="196"/>
        <v>4</v>
      </c>
      <c r="N2248" s="1" t="s">
        <v>50</v>
      </c>
      <c r="P2248" s="4" t="s">
        <v>50</v>
      </c>
      <c r="R2248" s="4" t="s">
        <v>49</v>
      </c>
      <c r="T2248" s="4" t="s">
        <v>49</v>
      </c>
      <c r="V2248" s="17" t="s">
        <v>50</v>
      </c>
      <c r="W2248" s="17"/>
      <c r="X2248" s="4" t="s">
        <v>52</v>
      </c>
      <c r="Z2248" s="100" t="s">
        <v>48</v>
      </c>
      <c r="AA2248" s="69"/>
      <c r="AB2248" s="59" t="s">
        <v>48</v>
      </c>
      <c r="AC2248" s="69"/>
      <c r="AD2248" s="100">
        <v>12.4</v>
      </c>
      <c r="AE2248" s="69"/>
      <c r="AF2248" s="59">
        <v>6.2</v>
      </c>
      <c r="AH2248" s="4" t="s">
        <v>49</v>
      </c>
      <c r="AJ2248" s="59">
        <v>17</v>
      </c>
      <c r="AL2248" s="4" t="s">
        <v>46</v>
      </c>
      <c r="AN2248" s="100">
        <v>10</v>
      </c>
      <c r="AP2248" s="100">
        <v>9.8000000000000007</v>
      </c>
      <c r="AR2248" s="4" t="s">
        <v>49</v>
      </c>
      <c r="AT2248" s="100" t="s">
        <v>48</v>
      </c>
      <c r="AV2248" s="4" t="s">
        <v>49</v>
      </c>
      <c r="AX2248" s="87">
        <v>14.2</v>
      </c>
      <c r="AZ2248" s="100" t="s">
        <v>48</v>
      </c>
      <c r="BB2248" s="100" t="s">
        <v>48</v>
      </c>
      <c r="BD2248" s="4" t="s">
        <v>50</v>
      </c>
      <c r="BF2248" s="4" t="s">
        <v>50</v>
      </c>
      <c r="BH2248" s="142">
        <v>14.8</v>
      </c>
      <c r="BI2248" s="69"/>
      <c r="BJ2248" s="81" t="s">
        <v>48</v>
      </c>
      <c r="BL2248" s="4" t="s">
        <v>49</v>
      </c>
      <c r="BN2248" s="4" t="s">
        <v>49</v>
      </c>
      <c r="BP2248" s="4" t="s">
        <v>49</v>
      </c>
      <c r="BR2248" s="1" t="s">
        <v>49</v>
      </c>
      <c r="BT2248" s="148">
        <v>5</v>
      </c>
      <c r="BV2248" s="1" t="s">
        <v>50</v>
      </c>
      <c r="BX2248" s="148" t="s">
        <v>48</v>
      </c>
      <c r="BZ2248" s="148">
        <v>5.8</v>
      </c>
    </row>
    <row r="2249" spans="2:78" x14ac:dyDescent="0.25">
      <c r="B2249" s="8">
        <v>2248</v>
      </c>
      <c r="C2249" s="8">
        <v>27</v>
      </c>
      <c r="D2249" s="8">
        <v>1</v>
      </c>
      <c r="E2249" s="8">
        <v>2022</v>
      </c>
      <c r="F2249" s="24" t="str">
        <f t="shared" si="197"/>
        <v>27/Jan/2022</v>
      </c>
      <c r="G2249" s="9" t="s">
        <v>22</v>
      </c>
      <c r="H2249" s="10" t="str">
        <f t="shared" si="194"/>
        <v>Thu</v>
      </c>
      <c r="I2249" s="10">
        <f t="shared" si="199"/>
        <v>1124</v>
      </c>
      <c r="J2249" s="8">
        <f t="shared" si="195"/>
        <v>158</v>
      </c>
      <c r="K2249" s="1">
        <f t="shared" si="198"/>
        <v>37</v>
      </c>
      <c r="L2249" s="1">
        <f t="shared" si="196"/>
        <v>4</v>
      </c>
      <c r="N2249" s="1" t="s">
        <v>50</v>
      </c>
      <c r="P2249" s="4" t="s">
        <v>50</v>
      </c>
      <c r="R2249" s="4" t="s">
        <v>49</v>
      </c>
      <c r="T2249" s="4" t="s">
        <v>49</v>
      </c>
      <c r="V2249" s="17" t="s">
        <v>50</v>
      </c>
      <c r="W2249" s="17"/>
      <c r="X2249" s="4" t="s">
        <v>52</v>
      </c>
      <c r="Z2249" s="100" t="s">
        <v>48</v>
      </c>
      <c r="AA2249" s="69"/>
      <c r="AB2249" s="59" t="s">
        <v>48</v>
      </c>
      <c r="AC2249" s="69"/>
      <c r="AD2249" s="100">
        <v>5.6</v>
      </c>
      <c r="AE2249" s="69"/>
      <c r="AF2249" s="59">
        <v>3.2</v>
      </c>
      <c r="AH2249" s="4" t="s">
        <v>49</v>
      </c>
      <c r="AJ2249" s="59">
        <v>8.6</v>
      </c>
      <c r="AL2249" s="4" t="s">
        <v>46</v>
      </c>
      <c r="AN2249" s="100">
        <v>6.2</v>
      </c>
      <c r="AP2249" s="100">
        <v>4.5999999999999996</v>
      </c>
      <c r="AR2249" s="4" t="s">
        <v>49</v>
      </c>
      <c r="AT2249" s="100" t="s">
        <v>48</v>
      </c>
      <c r="AV2249" s="4" t="s">
        <v>49</v>
      </c>
      <c r="AX2249" s="87">
        <v>6.4</v>
      </c>
      <c r="AZ2249" s="100" t="s">
        <v>48</v>
      </c>
      <c r="BB2249" s="100" t="s">
        <v>48</v>
      </c>
      <c r="BD2249" s="4" t="s">
        <v>50</v>
      </c>
      <c r="BF2249" s="4" t="s">
        <v>50</v>
      </c>
      <c r="BH2249" s="142">
        <v>7.8</v>
      </c>
      <c r="BI2249" s="69"/>
      <c r="BJ2249" s="81" t="s">
        <v>48</v>
      </c>
      <c r="BL2249" s="4" t="s">
        <v>49</v>
      </c>
      <c r="BN2249" s="4" t="s">
        <v>49</v>
      </c>
      <c r="BP2249" s="4" t="s">
        <v>49</v>
      </c>
      <c r="BR2249" s="1" t="s">
        <v>49</v>
      </c>
      <c r="BT2249" s="148">
        <v>2.2000000000000002</v>
      </c>
      <c r="BV2249" s="1" t="s">
        <v>50</v>
      </c>
      <c r="BX2249" s="148" t="s">
        <v>48</v>
      </c>
      <c r="BZ2249" s="148">
        <v>2.8</v>
      </c>
    </row>
    <row r="2250" spans="2:78" x14ac:dyDescent="0.25">
      <c r="B2250" s="8">
        <v>2249</v>
      </c>
      <c r="C2250" s="8">
        <v>28</v>
      </c>
      <c r="D2250" s="8">
        <v>1</v>
      </c>
      <c r="E2250" s="8">
        <v>2022</v>
      </c>
      <c r="F2250" s="24" t="str">
        <f t="shared" si="197"/>
        <v>28/Jan/2022</v>
      </c>
      <c r="G2250" s="9" t="s">
        <v>21</v>
      </c>
      <c r="H2250" s="10" t="str">
        <f t="shared" si="194"/>
        <v>Fri</v>
      </c>
      <c r="I2250" s="10">
        <f t="shared" si="199"/>
        <v>1125</v>
      </c>
      <c r="J2250" s="8">
        <f t="shared" si="195"/>
        <v>158</v>
      </c>
      <c r="K2250" s="1">
        <f t="shared" si="198"/>
        <v>37</v>
      </c>
      <c r="L2250" s="1">
        <f t="shared" si="196"/>
        <v>4</v>
      </c>
      <c r="N2250" s="1" t="s">
        <v>50</v>
      </c>
      <c r="P2250" s="4" t="s">
        <v>50</v>
      </c>
      <c r="R2250" s="4" t="s">
        <v>49</v>
      </c>
      <c r="T2250" s="4" t="s">
        <v>49</v>
      </c>
      <c r="V2250" s="17" t="s">
        <v>50</v>
      </c>
      <c r="W2250" s="17"/>
      <c r="X2250" s="4" t="s">
        <v>52</v>
      </c>
      <c r="Z2250" s="100" t="s">
        <v>48</v>
      </c>
      <c r="AA2250" s="69"/>
      <c r="AB2250" s="59" t="s">
        <v>48</v>
      </c>
      <c r="AC2250" s="69"/>
      <c r="AD2250" s="100">
        <v>12</v>
      </c>
      <c r="AE2250" s="69"/>
      <c r="AF2250" s="59">
        <v>6.1</v>
      </c>
      <c r="AH2250" s="4" t="s">
        <v>49</v>
      </c>
      <c r="AJ2250" s="59">
        <v>16</v>
      </c>
      <c r="AL2250" s="4" t="s">
        <v>46</v>
      </c>
      <c r="AN2250" s="100">
        <v>12.3</v>
      </c>
      <c r="AP2250" s="100">
        <v>8.9</v>
      </c>
      <c r="AR2250" s="4" t="s">
        <v>49</v>
      </c>
      <c r="AT2250" s="100" t="s">
        <v>48</v>
      </c>
      <c r="AV2250" s="4" t="s">
        <v>49</v>
      </c>
      <c r="AX2250" s="87">
        <v>13.6</v>
      </c>
      <c r="AZ2250" s="100" t="s">
        <v>48</v>
      </c>
      <c r="BB2250" s="100" t="s">
        <v>48</v>
      </c>
      <c r="BD2250" s="4" t="s">
        <v>50</v>
      </c>
      <c r="BF2250" s="4" t="s">
        <v>50</v>
      </c>
      <c r="BH2250" s="142">
        <v>14.5</v>
      </c>
      <c r="BI2250" s="69"/>
      <c r="BJ2250" s="81" t="s">
        <v>48</v>
      </c>
      <c r="BL2250" s="4" t="s">
        <v>49</v>
      </c>
      <c r="BN2250" s="4" t="s">
        <v>49</v>
      </c>
      <c r="BP2250" s="4" t="s">
        <v>49</v>
      </c>
      <c r="BR2250" s="1" t="s">
        <v>49</v>
      </c>
      <c r="BT2250" s="148">
        <v>5.3</v>
      </c>
      <c r="BV2250" s="1" t="s">
        <v>50</v>
      </c>
      <c r="BX2250" s="148" t="s">
        <v>48</v>
      </c>
      <c r="BZ2250" s="148">
        <v>4.5999999999999996</v>
      </c>
    </row>
    <row r="2251" spans="2:78" x14ac:dyDescent="0.25">
      <c r="B2251" s="8">
        <v>2250</v>
      </c>
      <c r="C2251" s="8">
        <v>28</v>
      </c>
      <c r="D2251" s="8">
        <v>1</v>
      </c>
      <c r="E2251" s="8">
        <v>2022</v>
      </c>
      <c r="F2251" s="24" t="str">
        <f t="shared" si="197"/>
        <v>28/Jan/2022</v>
      </c>
      <c r="G2251" s="9" t="s">
        <v>22</v>
      </c>
      <c r="H2251" s="10" t="str">
        <f t="shared" si="194"/>
        <v>Fri</v>
      </c>
      <c r="I2251" s="10">
        <f t="shared" si="199"/>
        <v>1125</v>
      </c>
      <c r="J2251" s="8">
        <f t="shared" si="195"/>
        <v>158</v>
      </c>
      <c r="K2251" s="1">
        <f t="shared" si="198"/>
        <v>37</v>
      </c>
      <c r="L2251" s="1">
        <f t="shared" si="196"/>
        <v>4</v>
      </c>
      <c r="N2251" s="1" t="s">
        <v>50</v>
      </c>
      <c r="P2251" s="4" t="s">
        <v>50</v>
      </c>
      <c r="R2251" s="4" t="s">
        <v>49</v>
      </c>
      <c r="T2251" s="4" t="s">
        <v>49</v>
      </c>
      <c r="V2251" s="17" t="s">
        <v>50</v>
      </c>
      <c r="W2251" s="17"/>
      <c r="X2251" s="4" t="s">
        <v>52</v>
      </c>
      <c r="Z2251" s="100" t="s">
        <v>48</v>
      </c>
      <c r="AA2251" s="69"/>
      <c r="AB2251" s="59" t="s">
        <v>48</v>
      </c>
      <c r="AC2251" s="69"/>
      <c r="AD2251" s="100">
        <v>6.5</v>
      </c>
      <c r="AE2251" s="69"/>
      <c r="AF2251" s="59">
        <v>3.4</v>
      </c>
      <c r="AH2251" s="4" t="s">
        <v>49</v>
      </c>
      <c r="AJ2251" s="59">
        <v>8.5</v>
      </c>
      <c r="AL2251" s="4" t="s">
        <v>46</v>
      </c>
      <c r="AN2251" s="100">
        <v>6.6</v>
      </c>
      <c r="AP2251" s="100">
        <v>5.4</v>
      </c>
      <c r="AR2251" s="4" t="s">
        <v>49</v>
      </c>
      <c r="AT2251" s="100" t="s">
        <v>48</v>
      </c>
      <c r="AV2251" s="4" t="s">
        <v>49</v>
      </c>
      <c r="AX2251" s="87">
        <v>6.6</v>
      </c>
      <c r="AZ2251" s="100" t="s">
        <v>48</v>
      </c>
      <c r="BB2251" s="100" t="s">
        <v>48</v>
      </c>
      <c r="BD2251" s="4" t="s">
        <v>50</v>
      </c>
      <c r="BF2251" s="4" t="s">
        <v>50</v>
      </c>
      <c r="BH2251" s="142">
        <v>7.7</v>
      </c>
      <c r="BI2251" s="69"/>
      <c r="BJ2251" s="81" t="s">
        <v>48</v>
      </c>
      <c r="BL2251" s="4" t="s">
        <v>49</v>
      </c>
      <c r="BN2251" s="4" t="s">
        <v>49</v>
      </c>
      <c r="BP2251" s="4" t="s">
        <v>49</v>
      </c>
      <c r="BR2251" s="1" t="s">
        <v>49</v>
      </c>
      <c r="BT2251" s="148">
        <v>2.6</v>
      </c>
      <c r="BV2251" s="1" t="s">
        <v>50</v>
      </c>
      <c r="BX2251" s="148" t="s">
        <v>48</v>
      </c>
      <c r="BZ2251" s="148">
        <v>2.7</v>
      </c>
    </row>
    <row r="2252" spans="2:78" x14ac:dyDescent="0.25">
      <c r="B2252" s="8">
        <v>2251</v>
      </c>
      <c r="C2252" s="8">
        <v>29</v>
      </c>
      <c r="D2252" s="8">
        <v>1</v>
      </c>
      <c r="E2252" s="8">
        <v>2022</v>
      </c>
      <c r="F2252" s="24" t="str">
        <f t="shared" si="197"/>
        <v>29/Jan/2022</v>
      </c>
      <c r="G2252" s="9" t="s">
        <v>21</v>
      </c>
      <c r="H2252" s="10" t="str">
        <f t="shared" si="194"/>
        <v>Sat</v>
      </c>
      <c r="I2252" s="10">
        <f t="shared" si="199"/>
        <v>1126</v>
      </c>
      <c r="J2252" s="8">
        <f t="shared" si="195"/>
        <v>158</v>
      </c>
      <c r="K2252" s="1">
        <f t="shared" si="198"/>
        <v>37</v>
      </c>
      <c r="L2252" s="1">
        <f t="shared" si="196"/>
        <v>4</v>
      </c>
      <c r="N2252" s="1" t="s">
        <v>50</v>
      </c>
      <c r="P2252" s="4" t="s">
        <v>50</v>
      </c>
      <c r="R2252" s="4" t="s">
        <v>49</v>
      </c>
      <c r="T2252" s="4" t="s">
        <v>49</v>
      </c>
      <c r="V2252" s="17" t="s">
        <v>50</v>
      </c>
      <c r="W2252" s="17"/>
      <c r="X2252" s="4" t="s">
        <v>52</v>
      </c>
      <c r="Z2252" s="100" t="s">
        <v>48</v>
      </c>
      <c r="AA2252" s="69"/>
      <c r="AB2252" s="59" t="s">
        <v>48</v>
      </c>
      <c r="AC2252" s="69"/>
      <c r="AD2252" s="100">
        <v>11.6</v>
      </c>
      <c r="AE2252" s="69"/>
      <c r="AF2252" s="59">
        <v>6</v>
      </c>
      <c r="AH2252" s="4" t="s">
        <v>49</v>
      </c>
      <c r="AJ2252" s="59">
        <v>16.600000000000001</v>
      </c>
      <c r="AL2252" s="4" t="s">
        <v>46</v>
      </c>
      <c r="AN2252" s="100">
        <v>12.4</v>
      </c>
      <c r="AP2252" s="100">
        <v>8.4</v>
      </c>
      <c r="AR2252" s="4" t="s">
        <v>49</v>
      </c>
      <c r="AT2252" s="100" t="s">
        <v>48</v>
      </c>
      <c r="AV2252" s="4" t="s">
        <v>49</v>
      </c>
      <c r="AX2252" s="87">
        <v>13</v>
      </c>
      <c r="AZ2252" s="100" t="s">
        <v>48</v>
      </c>
      <c r="BB2252" s="100" t="s">
        <v>48</v>
      </c>
      <c r="BD2252" s="4" t="s">
        <v>50</v>
      </c>
      <c r="BF2252" s="4" t="s">
        <v>50</v>
      </c>
      <c r="BH2252" s="142">
        <v>14.2</v>
      </c>
      <c r="BI2252" s="69"/>
      <c r="BJ2252" s="81" t="s">
        <v>48</v>
      </c>
      <c r="BL2252" s="4" t="s">
        <v>49</v>
      </c>
      <c r="BN2252" s="4" t="s">
        <v>49</v>
      </c>
      <c r="BP2252" s="4" t="s">
        <v>49</v>
      </c>
      <c r="BR2252" s="1" t="s">
        <v>49</v>
      </c>
      <c r="BT2252" s="148">
        <v>5</v>
      </c>
      <c r="BV2252" s="1" t="s">
        <v>50</v>
      </c>
      <c r="BX2252" s="148" t="s">
        <v>48</v>
      </c>
      <c r="BZ2252" s="148">
        <v>5.8</v>
      </c>
    </row>
    <row r="2253" spans="2:78" x14ac:dyDescent="0.25">
      <c r="B2253" s="8">
        <v>2252</v>
      </c>
      <c r="C2253" s="8">
        <v>29</v>
      </c>
      <c r="D2253" s="8">
        <v>1</v>
      </c>
      <c r="E2253" s="8">
        <v>2022</v>
      </c>
      <c r="F2253" s="24" t="str">
        <f t="shared" si="197"/>
        <v>29/Jan/2022</v>
      </c>
      <c r="G2253" s="9" t="s">
        <v>22</v>
      </c>
      <c r="H2253" s="10" t="str">
        <f t="shared" si="194"/>
        <v>Sat</v>
      </c>
      <c r="I2253" s="10">
        <f t="shared" si="199"/>
        <v>1126</v>
      </c>
      <c r="J2253" s="8">
        <f t="shared" si="195"/>
        <v>158</v>
      </c>
      <c r="K2253" s="1">
        <f t="shared" si="198"/>
        <v>37</v>
      </c>
      <c r="L2253" s="1">
        <f t="shared" si="196"/>
        <v>4</v>
      </c>
      <c r="N2253" s="1" t="s">
        <v>50</v>
      </c>
      <c r="P2253" s="4" t="s">
        <v>50</v>
      </c>
      <c r="R2253" s="4" t="s">
        <v>49</v>
      </c>
      <c r="T2253" s="4" t="s">
        <v>49</v>
      </c>
      <c r="V2253" s="17" t="s">
        <v>50</v>
      </c>
      <c r="W2253" s="17"/>
      <c r="X2253" s="4" t="s">
        <v>52</v>
      </c>
      <c r="Z2253" s="100" t="s">
        <v>48</v>
      </c>
      <c r="AA2253" s="69"/>
      <c r="AB2253" s="59" t="s">
        <v>48</v>
      </c>
      <c r="AC2253" s="69"/>
      <c r="AD2253" s="100">
        <v>4</v>
      </c>
      <c r="AE2253" s="69"/>
      <c r="AF2253" s="59">
        <v>2.2000000000000002</v>
      </c>
      <c r="AH2253" s="4" t="s">
        <v>49</v>
      </c>
      <c r="AJ2253" s="59">
        <v>6.2</v>
      </c>
      <c r="AL2253" s="4" t="s">
        <v>46</v>
      </c>
      <c r="AN2253" s="100">
        <v>3.8</v>
      </c>
      <c r="AP2253" s="100">
        <v>3</v>
      </c>
      <c r="AR2253" s="4" t="s">
        <v>49</v>
      </c>
      <c r="AT2253" s="100" t="s">
        <v>48</v>
      </c>
      <c r="AV2253" s="4" t="s">
        <v>49</v>
      </c>
      <c r="AX2253" s="87">
        <v>5</v>
      </c>
      <c r="AZ2253" s="100" t="s">
        <v>48</v>
      </c>
      <c r="BB2253" s="100" t="s">
        <v>48</v>
      </c>
      <c r="BD2253" s="4" t="s">
        <v>50</v>
      </c>
      <c r="BF2253" s="4" t="s">
        <v>50</v>
      </c>
      <c r="BH2253" s="142">
        <v>5.4</v>
      </c>
      <c r="BI2253" s="69"/>
      <c r="BJ2253" s="81" t="s">
        <v>48</v>
      </c>
      <c r="BL2253" s="4" t="s">
        <v>49</v>
      </c>
      <c r="BN2253" s="4" t="s">
        <v>49</v>
      </c>
      <c r="BP2253" s="4" t="s">
        <v>49</v>
      </c>
      <c r="BR2253" s="1" t="s">
        <v>49</v>
      </c>
      <c r="BT2253" s="148">
        <v>3</v>
      </c>
      <c r="BV2253" s="1" t="s">
        <v>50</v>
      </c>
      <c r="BX2253" s="148" t="s">
        <v>48</v>
      </c>
      <c r="BZ2253" s="148">
        <v>2</v>
      </c>
    </row>
    <row r="2254" spans="2:78" x14ac:dyDescent="0.25">
      <c r="B2254" s="8">
        <v>2253</v>
      </c>
      <c r="C2254" s="8">
        <v>30</v>
      </c>
      <c r="D2254" s="8">
        <v>1</v>
      </c>
      <c r="E2254" s="8">
        <v>2022</v>
      </c>
      <c r="F2254" s="24" t="str">
        <f t="shared" si="197"/>
        <v>30/Jan/2022</v>
      </c>
      <c r="G2254" s="9" t="s">
        <v>21</v>
      </c>
      <c r="H2254" s="10" t="str">
        <f t="shared" si="194"/>
        <v>Sun</v>
      </c>
      <c r="I2254" s="10">
        <f t="shared" si="199"/>
        <v>1127</v>
      </c>
      <c r="J2254" s="8">
        <f t="shared" si="195"/>
        <v>158</v>
      </c>
      <c r="K2254" s="1">
        <f t="shared" si="198"/>
        <v>37</v>
      </c>
      <c r="L2254" s="1">
        <f t="shared" si="196"/>
        <v>4</v>
      </c>
      <c r="N2254" s="1" t="s">
        <v>50</v>
      </c>
      <c r="P2254" s="4" t="s">
        <v>50</v>
      </c>
      <c r="R2254" s="4" t="s">
        <v>49</v>
      </c>
      <c r="T2254" s="4" t="s">
        <v>49</v>
      </c>
      <c r="V2254" s="17" t="s">
        <v>50</v>
      </c>
      <c r="W2254" s="17"/>
      <c r="X2254" s="4" t="s">
        <v>52</v>
      </c>
      <c r="Z2254" s="100" t="s">
        <v>48</v>
      </c>
      <c r="AA2254" s="69"/>
      <c r="AB2254" s="59" t="s">
        <v>48</v>
      </c>
      <c r="AC2254" s="69"/>
      <c r="AD2254" s="100">
        <v>13.2</v>
      </c>
      <c r="AE2254" s="69"/>
      <c r="AF2254" s="59">
        <v>6.8</v>
      </c>
      <c r="AH2254" s="4" t="s">
        <v>49</v>
      </c>
      <c r="AJ2254" s="59">
        <v>18</v>
      </c>
      <c r="AL2254" s="4" t="s">
        <v>46</v>
      </c>
      <c r="AN2254" s="100">
        <v>12</v>
      </c>
      <c r="AP2254" s="100">
        <v>9</v>
      </c>
      <c r="AR2254" s="4" t="s">
        <v>49</v>
      </c>
      <c r="AT2254" s="100" t="s">
        <v>48</v>
      </c>
      <c r="AV2254" s="4" t="s">
        <v>49</v>
      </c>
      <c r="AX2254" s="87">
        <v>13.4</v>
      </c>
      <c r="AZ2254" s="100" t="s">
        <v>48</v>
      </c>
      <c r="BB2254" s="100" t="s">
        <v>48</v>
      </c>
      <c r="BD2254" s="4" t="s">
        <v>50</v>
      </c>
      <c r="BF2254" s="4" t="s">
        <v>50</v>
      </c>
      <c r="BH2254" s="142">
        <v>15.2</v>
      </c>
      <c r="BI2254" s="69"/>
      <c r="BJ2254" s="81" t="s">
        <v>48</v>
      </c>
      <c r="BL2254" s="4" t="s">
        <v>49</v>
      </c>
      <c r="BN2254" s="4" t="s">
        <v>49</v>
      </c>
      <c r="BP2254" s="4" t="s">
        <v>49</v>
      </c>
      <c r="BR2254" s="1" t="s">
        <v>49</v>
      </c>
      <c r="BT2254" s="148">
        <v>5</v>
      </c>
      <c r="BV2254" s="1" t="s">
        <v>50</v>
      </c>
      <c r="BX2254" s="148" t="s">
        <v>48</v>
      </c>
      <c r="BZ2254" s="148">
        <v>6</v>
      </c>
    </row>
    <row r="2255" spans="2:78" ht="16.5" thickBot="1" x14ac:dyDescent="0.3">
      <c r="B2255" s="8">
        <v>2254</v>
      </c>
      <c r="C2255" s="8">
        <v>30</v>
      </c>
      <c r="D2255" s="8">
        <v>1</v>
      </c>
      <c r="E2255" s="8">
        <v>2022</v>
      </c>
      <c r="F2255" s="24" t="str">
        <f t="shared" si="197"/>
        <v>30/Jan/2022</v>
      </c>
      <c r="G2255" s="9" t="s">
        <v>22</v>
      </c>
      <c r="H2255" s="10" t="str">
        <f t="shared" si="194"/>
        <v>Sun</v>
      </c>
      <c r="I2255" s="10">
        <f t="shared" si="199"/>
        <v>1127</v>
      </c>
      <c r="J2255" s="8">
        <f t="shared" si="195"/>
        <v>158</v>
      </c>
      <c r="K2255" s="1">
        <f t="shared" si="198"/>
        <v>37</v>
      </c>
      <c r="L2255" s="1">
        <f t="shared" si="196"/>
        <v>4</v>
      </c>
      <c r="N2255" s="1" t="s">
        <v>50</v>
      </c>
      <c r="P2255" s="4" t="s">
        <v>50</v>
      </c>
      <c r="R2255" s="4" t="s">
        <v>49</v>
      </c>
      <c r="T2255" s="4" t="s">
        <v>49</v>
      </c>
      <c r="V2255" s="17" t="s">
        <v>50</v>
      </c>
      <c r="W2255" s="17"/>
      <c r="X2255" s="4" t="s">
        <v>52</v>
      </c>
      <c r="Z2255" s="100" t="s">
        <v>48</v>
      </c>
      <c r="AA2255" s="69"/>
      <c r="AB2255" s="59" t="s">
        <v>48</v>
      </c>
      <c r="AC2255" s="69"/>
      <c r="AD2255" s="100">
        <v>3.4</v>
      </c>
      <c r="AE2255" s="69"/>
      <c r="AF2255" s="59">
        <v>2.6</v>
      </c>
      <c r="AH2255" s="4" t="s">
        <v>49</v>
      </c>
      <c r="AJ2255" s="59">
        <v>5.4</v>
      </c>
      <c r="AL2255" s="4" t="s">
        <v>46</v>
      </c>
      <c r="AN2255" s="100">
        <v>3.6</v>
      </c>
      <c r="AP2255" s="100">
        <v>2.8</v>
      </c>
      <c r="AR2255" s="4" t="s">
        <v>49</v>
      </c>
      <c r="AT2255" s="100" t="s">
        <v>48</v>
      </c>
      <c r="AV2255" s="4" t="s">
        <v>49</v>
      </c>
      <c r="AX2255" s="87">
        <v>4.8</v>
      </c>
      <c r="AZ2255" s="100" t="s">
        <v>48</v>
      </c>
      <c r="BB2255" s="100" t="s">
        <v>48</v>
      </c>
      <c r="BD2255" s="4" t="s">
        <v>50</v>
      </c>
      <c r="BF2255" s="4" t="s">
        <v>50</v>
      </c>
      <c r="BH2255" s="142">
        <v>5.8</v>
      </c>
      <c r="BI2255" s="69"/>
      <c r="BJ2255" s="81" t="s">
        <v>48</v>
      </c>
      <c r="BL2255" s="4" t="s">
        <v>49</v>
      </c>
      <c r="BN2255" s="4" t="s">
        <v>49</v>
      </c>
      <c r="BP2255" s="4" t="s">
        <v>49</v>
      </c>
      <c r="BR2255" s="1" t="s">
        <v>49</v>
      </c>
      <c r="BT2255" s="148">
        <v>2</v>
      </c>
      <c r="BV2255" s="1" t="s">
        <v>50</v>
      </c>
      <c r="BX2255" s="148" t="s">
        <v>48</v>
      </c>
      <c r="BZ2255" s="148">
        <v>2</v>
      </c>
    </row>
    <row r="2256" spans="2:78" ht="16.5" thickTop="1" x14ac:dyDescent="0.25">
      <c r="B2256" s="8">
        <v>2255</v>
      </c>
      <c r="C2256" s="8">
        <v>31</v>
      </c>
      <c r="D2256" s="8">
        <v>1</v>
      </c>
      <c r="E2256" s="8">
        <v>2022</v>
      </c>
      <c r="F2256" s="24" t="str">
        <f t="shared" si="197"/>
        <v>31/Jan/2022</v>
      </c>
      <c r="G2256" s="9" t="s">
        <v>21</v>
      </c>
      <c r="H2256" s="10" t="str">
        <f t="shared" si="194"/>
        <v>Mon</v>
      </c>
      <c r="I2256" s="10">
        <f t="shared" si="199"/>
        <v>1128</v>
      </c>
      <c r="J2256" s="8">
        <f t="shared" si="195"/>
        <v>159</v>
      </c>
      <c r="K2256" s="1">
        <f t="shared" si="198"/>
        <v>37</v>
      </c>
      <c r="L2256" s="1">
        <f t="shared" si="196"/>
        <v>4</v>
      </c>
      <c r="N2256" s="1" t="s">
        <v>50</v>
      </c>
      <c r="P2256" s="4" t="s">
        <v>50</v>
      </c>
      <c r="R2256" s="4" t="s">
        <v>49</v>
      </c>
      <c r="T2256" s="4" t="s">
        <v>49</v>
      </c>
      <c r="V2256" s="17" t="s">
        <v>50</v>
      </c>
      <c r="W2256" s="17"/>
      <c r="X2256" s="4" t="s">
        <v>52</v>
      </c>
      <c r="Z2256" s="100" t="s">
        <v>48</v>
      </c>
      <c r="AA2256" s="69"/>
      <c r="AB2256" s="59" t="s">
        <v>48</v>
      </c>
      <c r="AC2256" s="69"/>
      <c r="AD2256" s="100">
        <v>13.8</v>
      </c>
      <c r="AE2256" s="69"/>
      <c r="AF2256" s="59">
        <v>6</v>
      </c>
      <c r="AH2256" s="4" t="s">
        <v>49</v>
      </c>
      <c r="AJ2256" s="59">
        <v>18.8</v>
      </c>
      <c r="AL2256" s="4" t="s">
        <v>46</v>
      </c>
      <c r="AN2256" s="100">
        <v>12.4</v>
      </c>
      <c r="AP2256" s="100">
        <v>9.8000000000000007</v>
      </c>
      <c r="AR2256" s="4" t="s">
        <v>49</v>
      </c>
      <c r="AT2256" s="100" t="s">
        <v>48</v>
      </c>
      <c r="AV2256" s="4" t="s">
        <v>49</v>
      </c>
      <c r="AX2256" s="87">
        <v>14</v>
      </c>
      <c r="AZ2256" s="100" t="s">
        <v>48</v>
      </c>
      <c r="BB2256" s="100" t="s">
        <v>48</v>
      </c>
      <c r="BD2256" s="4" t="s">
        <v>50</v>
      </c>
      <c r="BF2256" s="4" t="s">
        <v>50</v>
      </c>
      <c r="BH2256" s="142">
        <v>16.399999999999999</v>
      </c>
      <c r="BI2256" s="69"/>
      <c r="BJ2256" s="86">
        <v>11</v>
      </c>
      <c r="BL2256" s="4" t="s">
        <v>49</v>
      </c>
      <c r="BN2256" s="4" t="s">
        <v>49</v>
      </c>
      <c r="BP2256" s="4" t="s">
        <v>49</v>
      </c>
      <c r="BR2256" s="1" t="s">
        <v>49</v>
      </c>
      <c r="BT2256" s="148">
        <v>5</v>
      </c>
      <c r="BV2256" s="1" t="s">
        <v>50</v>
      </c>
      <c r="BX2256" s="148" t="s">
        <v>48</v>
      </c>
      <c r="BZ2256" s="148">
        <v>6</v>
      </c>
    </row>
    <row r="2257" spans="2:78" x14ac:dyDescent="0.25">
      <c r="B2257" s="8">
        <v>2256</v>
      </c>
      <c r="C2257" s="8">
        <v>31</v>
      </c>
      <c r="D2257" s="8">
        <v>1</v>
      </c>
      <c r="E2257" s="8">
        <v>2022</v>
      </c>
      <c r="F2257" s="24" t="str">
        <f t="shared" si="197"/>
        <v>31/Jan/2022</v>
      </c>
      <c r="G2257" s="9" t="s">
        <v>22</v>
      </c>
      <c r="H2257" s="10" t="str">
        <f t="shared" ref="H2257:H2320" si="200">TEXT(F2257,"ddd")</f>
        <v>Mon</v>
      </c>
      <c r="I2257" s="10">
        <f t="shared" si="199"/>
        <v>1128</v>
      </c>
      <c r="J2257" s="8">
        <f t="shared" ref="J2257:J2320" si="201">IF(H2257=H2256,IF(_xlfn.ISOWEEKNUM(F2257)-_xlfn.ISOWEEKNUM(F2256)=1,J2256+1,J2256),IF(H2257=H2254,IF(_xlfn.ISOWEEKNUM(F2257)-_xlfn.ISOWEEKNUM(F2256)=1,J2256+1,J2256),IF(H2257=H2252,IF(_xlfn.ISOWEEKNUM(F2257)-_xlfn.ISOWEEKNUM(F2256)=1,J2256+1,J2256),IF(H2257=H2250,IF(_xlfn.ISOWEEKNUM(F2257)-_xlfn.ISOWEEKNUM(F2256)=1,J2256+1,J2256),IF(H2257=H2248,IF(_xlfn.ISOWEEKNUM(F2257)-_xlfn.ISOWEEKNUM(F2256)=1,J2256+1,J2256),IF(H2257=H2246,IF(_xlfn.ISOWEEKNUM(F2257)-_xlfn.ISOWEEKNUM(F2256)=1,J2256+1,J2256),IF(H2257=H2244,IF(_xlfn.ISOWEEKNUM(F2257)-_xlfn.ISOWEEKNUM(F2256)=1,J2256+1,J2256),-1)))))))</f>
        <v>159</v>
      </c>
      <c r="K2257" s="1">
        <f t="shared" si="198"/>
        <v>37</v>
      </c>
      <c r="L2257" s="1">
        <f t="shared" si="196"/>
        <v>4</v>
      </c>
      <c r="N2257" s="1" t="s">
        <v>50</v>
      </c>
      <c r="P2257" s="4" t="s">
        <v>50</v>
      </c>
      <c r="R2257" s="4" t="s">
        <v>49</v>
      </c>
      <c r="T2257" s="4" t="s">
        <v>49</v>
      </c>
      <c r="V2257" s="17" t="s">
        <v>50</v>
      </c>
      <c r="W2257" s="17"/>
      <c r="X2257" s="4" t="s">
        <v>52</v>
      </c>
      <c r="Z2257" s="100" t="s">
        <v>48</v>
      </c>
      <c r="AA2257" s="69"/>
      <c r="AB2257" s="59" t="s">
        <v>48</v>
      </c>
      <c r="AC2257" s="69"/>
      <c r="AD2257" s="100">
        <v>6</v>
      </c>
      <c r="AE2257" s="69"/>
      <c r="AF2257" s="59">
        <v>3.4</v>
      </c>
      <c r="AH2257" s="4" t="s">
        <v>49</v>
      </c>
      <c r="AJ2257" s="59">
        <v>7.6</v>
      </c>
      <c r="AL2257" s="4" t="s">
        <v>46</v>
      </c>
      <c r="AN2257" s="100">
        <v>6.4</v>
      </c>
      <c r="AP2257" s="100">
        <v>5.4</v>
      </c>
      <c r="AR2257" s="4" t="s">
        <v>49</v>
      </c>
      <c r="AT2257" s="100" t="s">
        <v>48</v>
      </c>
      <c r="AV2257" s="4" t="s">
        <v>49</v>
      </c>
      <c r="AX2257" s="87">
        <v>9.4</v>
      </c>
      <c r="AZ2257" s="100" t="s">
        <v>48</v>
      </c>
      <c r="BB2257" s="100" t="s">
        <v>48</v>
      </c>
      <c r="BD2257" s="4" t="s">
        <v>50</v>
      </c>
      <c r="BF2257" s="4" t="s">
        <v>50</v>
      </c>
      <c r="BH2257" s="142">
        <v>7.4</v>
      </c>
      <c r="BI2257" s="69"/>
      <c r="BJ2257" s="87">
        <v>8.8000000000000007</v>
      </c>
      <c r="BL2257" s="4" t="s">
        <v>49</v>
      </c>
      <c r="BN2257" s="4" t="s">
        <v>49</v>
      </c>
      <c r="BP2257" s="4" t="s">
        <v>49</v>
      </c>
      <c r="BR2257" s="1" t="s">
        <v>49</v>
      </c>
      <c r="BT2257" s="148">
        <v>2</v>
      </c>
      <c r="BV2257" s="1" t="s">
        <v>50</v>
      </c>
      <c r="BX2257" s="148" t="s">
        <v>48</v>
      </c>
      <c r="BZ2257" s="148">
        <v>2.8</v>
      </c>
    </row>
    <row r="2258" spans="2:78" x14ac:dyDescent="0.25">
      <c r="B2258" s="8">
        <v>2257</v>
      </c>
      <c r="C2258" s="8">
        <v>1</v>
      </c>
      <c r="D2258" s="8">
        <v>2</v>
      </c>
      <c r="E2258" s="8">
        <v>2022</v>
      </c>
      <c r="F2258" s="24" t="str">
        <f t="shared" si="197"/>
        <v>01/Feb/2022</v>
      </c>
      <c r="G2258" s="9" t="s">
        <v>21</v>
      </c>
      <c r="H2258" s="10" t="str">
        <f t="shared" si="200"/>
        <v>Tue</v>
      </c>
      <c r="I2258" s="10">
        <f t="shared" si="199"/>
        <v>1129</v>
      </c>
      <c r="J2258" s="8">
        <f t="shared" si="201"/>
        <v>159</v>
      </c>
      <c r="K2258" s="1">
        <f t="shared" si="198"/>
        <v>37</v>
      </c>
      <c r="L2258" s="1">
        <f t="shared" si="196"/>
        <v>4</v>
      </c>
      <c r="N2258" s="1" t="s">
        <v>50</v>
      </c>
      <c r="P2258" s="4" t="s">
        <v>50</v>
      </c>
      <c r="R2258" s="4" t="s">
        <v>49</v>
      </c>
      <c r="T2258" s="4" t="s">
        <v>49</v>
      </c>
      <c r="V2258" s="17" t="s">
        <v>50</v>
      </c>
      <c r="W2258" s="17"/>
      <c r="X2258" s="4" t="s">
        <v>52</v>
      </c>
      <c r="Z2258" s="100" t="s">
        <v>48</v>
      </c>
      <c r="AA2258" s="69"/>
      <c r="AB2258" s="59" t="s">
        <v>48</v>
      </c>
      <c r="AC2258" s="69"/>
      <c r="AD2258" s="100">
        <v>11.2</v>
      </c>
      <c r="AE2258" s="69"/>
      <c r="AF2258" s="59">
        <v>6.4</v>
      </c>
      <c r="AH2258" s="4" t="s">
        <v>49</v>
      </c>
      <c r="AJ2258" s="59">
        <v>15.2</v>
      </c>
      <c r="AL2258" s="4" t="s">
        <v>46</v>
      </c>
      <c r="AN2258" s="100">
        <v>8.8000000000000007</v>
      </c>
      <c r="AP2258" s="100">
        <v>8.8000000000000007</v>
      </c>
      <c r="AR2258" s="4" t="s">
        <v>49</v>
      </c>
      <c r="AT2258" s="100" t="s">
        <v>48</v>
      </c>
      <c r="AV2258" s="4" t="s">
        <v>49</v>
      </c>
      <c r="AX2258" s="87">
        <v>12</v>
      </c>
      <c r="AZ2258" s="100" t="s">
        <v>48</v>
      </c>
      <c r="BB2258" s="100" t="s">
        <v>48</v>
      </c>
      <c r="BD2258" s="4" t="s">
        <v>50</v>
      </c>
      <c r="BF2258" s="4" t="s">
        <v>50</v>
      </c>
      <c r="BH2258" s="142">
        <v>15.6</v>
      </c>
      <c r="BI2258" s="69"/>
      <c r="BJ2258" s="87">
        <v>13</v>
      </c>
      <c r="BL2258" s="4" t="s">
        <v>49</v>
      </c>
      <c r="BN2258" s="4" t="s">
        <v>49</v>
      </c>
      <c r="BP2258" s="4" t="s">
        <v>49</v>
      </c>
      <c r="BR2258" s="1" t="s">
        <v>49</v>
      </c>
      <c r="BT2258" s="148">
        <v>10.199999999999999</v>
      </c>
      <c r="BV2258" s="1" t="s">
        <v>50</v>
      </c>
      <c r="BX2258" s="148" t="s">
        <v>48</v>
      </c>
      <c r="BZ2258" s="148">
        <v>3.6</v>
      </c>
    </row>
    <row r="2259" spans="2:78" x14ac:dyDescent="0.25">
      <c r="B2259" s="8">
        <v>2258</v>
      </c>
      <c r="C2259" s="8">
        <v>1</v>
      </c>
      <c r="D2259" s="8">
        <v>2</v>
      </c>
      <c r="E2259" s="8">
        <v>2022</v>
      </c>
      <c r="F2259" s="24" t="str">
        <f t="shared" si="197"/>
        <v>01/Feb/2022</v>
      </c>
      <c r="G2259" s="9" t="s">
        <v>22</v>
      </c>
      <c r="H2259" s="10" t="str">
        <f t="shared" si="200"/>
        <v>Tue</v>
      </c>
      <c r="I2259" s="10">
        <f t="shared" si="199"/>
        <v>1129</v>
      </c>
      <c r="J2259" s="8">
        <f t="shared" si="201"/>
        <v>159</v>
      </c>
      <c r="K2259" s="1">
        <f t="shared" si="198"/>
        <v>38</v>
      </c>
      <c r="L2259" s="1">
        <f t="shared" si="196"/>
        <v>4</v>
      </c>
      <c r="N2259" s="1" t="s">
        <v>50</v>
      </c>
      <c r="P2259" s="4" t="s">
        <v>50</v>
      </c>
      <c r="R2259" s="4" t="s">
        <v>49</v>
      </c>
      <c r="T2259" s="4" t="s">
        <v>49</v>
      </c>
      <c r="V2259" s="17" t="s">
        <v>50</v>
      </c>
      <c r="W2259" s="17"/>
      <c r="X2259" s="4" t="s">
        <v>52</v>
      </c>
      <c r="Z2259" s="100" t="s">
        <v>48</v>
      </c>
      <c r="AA2259" s="69"/>
      <c r="AB2259" s="59" t="s">
        <v>48</v>
      </c>
      <c r="AC2259" s="69"/>
      <c r="AD2259" s="100">
        <v>5</v>
      </c>
      <c r="AE2259" s="69"/>
      <c r="AF2259" s="59">
        <v>2.8</v>
      </c>
      <c r="AH2259" s="4" t="s">
        <v>49</v>
      </c>
      <c r="AJ2259" s="59">
        <v>7.6</v>
      </c>
      <c r="AL2259" s="4" t="s">
        <v>46</v>
      </c>
      <c r="AN2259" s="100">
        <v>5.4</v>
      </c>
      <c r="AP2259" s="100">
        <v>3.2</v>
      </c>
      <c r="AR2259" s="4" t="s">
        <v>49</v>
      </c>
      <c r="AT2259" s="100" t="s">
        <v>48</v>
      </c>
      <c r="AV2259" s="4" t="s">
        <v>49</v>
      </c>
      <c r="AX2259" s="87">
        <v>5.4</v>
      </c>
      <c r="AZ2259" s="100" t="s">
        <v>48</v>
      </c>
      <c r="BB2259" s="100" t="s">
        <v>48</v>
      </c>
      <c r="BD2259" s="4" t="s">
        <v>50</v>
      </c>
      <c r="BF2259" s="4" t="s">
        <v>50</v>
      </c>
      <c r="BH2259" s="142">
        <v>6.6</v>
      </c>
      <c r="BI2259" s="69"/>
      <c r="BJ2259" s="87">
        <v>7.4</v>
      </c>
      <c r="BL2259" s="4" t="s">
        <v>49</v>
      </c>
      <c r="BN2259" s="4" t="s">
        <v>49</v>
      </c>
      <c r="BP2259" s="4" t="s">
        <v>49</v>
      </c>
      <c r="BR2259" s="1" t="s">
        <v>49</v>
      </c>
      <c r="BT2259" s="148">
        <v>4</v>
      </c>
      <c r="BV2259" s="1" t="s">
        <v>50</v>
      </c>
      <c r="BX2259" s="148" t="s">
        <v>48</v>
      </c>
      <c r="BZ2259" s="148">
        <v>3.2</v>
      </c>
    </row>
    <row r="2260" spans="2:78" x14ac:dyDescent="0.25">
      <c r="B2260" s="8">
        <v>2259</v>
      </c>
      <c r="C2260" s="8">
        <v>2</v>
      </c>
      <c r="D2260" s="8">
        <v>2</v>
      </c>
      <c r="E2260" s="8">
        <v>2022</v>
      </c>
      <c r="F2260" s="24" t="str">
        <f t="shared" si="197"/>
        <v>02/Feb/2022</v>
      </c>
      <c r="G2260" s="9" t="s">
        <v>21</v>
      </c>
      <c r="H2260" s="10" t="str">
        <f t="shared" si="200"/>
        <v>Wed</v>
      </c>
      <c r="I2260" s="10">
        <f t="shared" si="199"/>
        <v>1130</v>
      </c>
      <c r="J2260" s="8">
        <f t="shared" si="201"/>
        <v>159</v>
      </c>
      <c r="K2260" s="1">
        <f t="shared" si="198"/>
        <v>38</v>
      </c>
      <c r="L2260" s="1">
        <f t="shared" si="196"/>
        <v>4</v>
      </c>
      <c r="N2260" s="1" t="s">
        <v>50</v>
      </c>
      <c r="P2260" s="4" t="s">
        <v>50</v>
      </c>
      <c r="R2260" s="4" t="s">
        <v>49</v>
      </c>
      <c r="T2260" s="4" t="s">
        <v>49</v>
      </c>
      <c r="V2260" s="17" t="s">
        <v>50</v>
      </c>
      <c r="W2260" s="17"/>
      <c r="X2260" s="4" t="s">
        <v>52</v>
      </c>
      <c r="Z2260" s="100" t="s">
        <v>48</v>
      </c>
      <c r="AA2260" s="69"/>
      <c r="AB2260" s="59" t="s">
        <v>48</v>
      </c>
      <c r="AC2260" s="69"/>
      <c r="AD2260" s="100">
        <v>12.2</v>
      </c>
      <c r="AE2260" s="69"/>
      <c r="AF2260" s="59">
        <v>5.2</v>
      </c>
      <c r="AH2260" s="4" t="s">
        <v>49</v>
      </c>
      <c r="AJ2260" s="59">
        <v>16</v>
      </c>
      <c r="AL2260" s="4" t="s">
        <v>46</v>
      </c>
      <c r="AN2260" s="100">
        <v>9.6</v>
      </c>
      <c r="AP2260" s="100">
        <v>8.6</v>
      </c>
      <c r="AR2260" s="4" t="s">
        <v>49</v>
      </c>
      <c r="AT2260" s="100" t="s">
        <v>48</v>
      </c>
      <c r="AV2260" s="4" t="s">
        <v>49</v>
      </c>
      <c r="AX2260" s="87">
        <v>13</v>
      </c>
      <c r="AZ2260" s="100" t="s">
        <v>48</v>
      </c>
      <c r="BB2260" s="100" t="s">
        <v>48</v>
      </c>
      <c r="BD2260" s="4" t="s">
        <v>50</v>
      </c>
      <c r="BF2260" s="4" t="s">
        <v>50</v>
      </c>
      <c r="BH2260" s="142">
        <v>13.8</v>
      </c>
      <c r="BI2260" s="69"/>
      <c r="BJ2260" s="87">
        <v>11.2</v>
      </c>
      <c r="BL2260" s="4" t="s">
        <v>49</v>
      </c>
      <c r="BN2260" s="4" t="s">
        <v>49</v>
      </c>
      <c r="BP2260" s="4" t="s">
        <v>49</v>
      </c>
      <c r="BR2260" s="1" t="s">
        <v>49</v>
      </c>
      <c r="BT2260" s="148">
        <v>7</v>
      </c>
      <c r="BV2260" s="1" t="s">
        <v>50</v>
      </c>
      <c r="BX2260" s="148" t="s">
        <v>48</v>
      </c>
      <c r="BZ2260" s="148">
        <v>4</v>
      </c>
    </row>
    <row r="2261" spans="2:78" x14ac:dyDescent="0.25">
      <c r="B2261" s="8">
        <v>2260</v>
      </c>
      <c r="C2261" s="8">
        <v>2</v>
      </c>
      <c r="D2261" s="8">
        <v>2</v>
      </c>
      <c r="E2261" s="8">
        <v>2022</v>
      </c>
      <c r="F2261" s="24" t="str">
        <f t="shared" si="197"/>
        <v>02/Feb/2022</v>
      </c>
      <c r="G2261" s="9" t="s">
        <v>22</v>
      </c>
      <c r="H2261" s="10" t="str">
        <f t="shared" si="200"/>
        <v>Wed</v>
      </c>
      <c r="I2261" s="10">
        <f t="shared" si="199"/>
        <v>1130</v>
      </c>
      <c r="J2261" s="8">
        <f t="shared" si="201"/>
        <v>159</v>
      </c>
      <c r="K2261" s="1">
        <f t="shared" si="198"/>
        <v>38</v>
      </c>
      <c r="L2261" s="1">
        <f t="shared" si="196"/>
        <v>4</v>
      </c>
      <c r="N2261" s="1" t="s">
        <v>50</v>
      </c>
      <c r="P2261" s="4" t="s">
        <v>50</v>
      </c>
      <c r="R2261" s="4" t="s">
        <v>49</v>
      </c>
      <c r="T2261" s="4" t="s">
        <v>49</v>
      </c>
      <c r="V2261" s="17" t="s">
        <v>50</v>
      </c>
      <c r="W2261" s="17"/>
      <c r="X2261" s="4" t="s">
        <v>52</v>
      </c>
      <c r="Z2261" s="100" t="s">
        <v>48</v>
      </c>
      <c r="AA2261" s="69"/>
      <c r="AB2261" s="59" t="s">
        <v>48</v>
      </c>
      <c r="AC2261" s="69"/>
      <c r="AD2261" s="100">
        <v>5.2</v>
      </c>
      <c r="AE2261" s="69"/>
      <c r="AF2261" s="59">
        <v>3.2</v>
      </c>
      <c r="AH2261" s="4" t="s">
        <v>49</v>
      </c>
      <c r="AJ2261" s="59">
        <v>6.2</v>
      </c>
      <c r="AL2261" s="4" t="s">
        <v>46</v>
      </c>
      <c r="AN2261" s="100">
        <v>7.2</v>
      </c>
      <c r="AP2261" s="100">
        <v>4.4000000000000004</v>
      </c>
      <c r="AR2261" s="4" t="s">
        <v>49</v>
      </c>
      <c r="AT2261" s="100" t="s">
        <v>48</v>
      </c>
      <c r="AV2261" s="4" t="s">
        <v>49</v>
      </c>
      <c r="AX2261" s="87">
        <v>6.8</v>
      </c>
      <c r="AZ2261" s="100" t="s">
        <v>48</v>
      </c>
      <c r="BB2261" s="100" t="s">
        <v>48</v>
      </c>
      <c r="BD2261" s="4" t="s">
        <v>50</v>
      </c>
      <c r="BF2261" s="4" t="s">
        <v>50</v>
      </c>
      <c r="BH2261" s="142">
        <v>7.6</v>
      </c>
      <c r="BI2261" s="69"/>
      <c r="BJ2261" s="87">
        <v>8.4</v>
      </c>
      <c r="BL2261" s="4" t="s">
        <v>49</v>
      </c>
      <c r="BN2261" s="4" t="s">
        <v>49</v>
      </c>
      <c r="BP2261" s="4" t="s">
        <v>49</v>
      </c>
      <c r="BR2261" s="1" t="s">
        <v>49</v>
      </c>
      <c r="BT2261" s="148">
        <v>2.4</v>
      </c>
      <c r="BV2261" s="1" t="s">
        <v>50</v>
      </c>
      <c r="BX2261" s="148" t="s">
        <v>48</v>
      </c>
      <c r="BZ2261" s="148">
        <v>2.8</v>
      </c>
    </row>
    <row r="2262" spans="2:78" x14ac:dyDescent="0.25">
      <c r="B2262" s="8">
        <v>2261</v>
      </c>
      <c r="C2262" s="8">
        <v>3</v>
      </c>
      <c r="D2262" s="8">
        <v>2</v>
      </c>
      <c r="E2262" s="8">
        <v>2022</v>
      </c>
      <c r="F2262" s="24" t="str">
        <f t="shared" si="197"/>
        <v>03/Feb/2022</v>
      </c>
      <c r="G2262" s="9" t="s">
        <v>21</v>
      </c>
      <c r="H2262" s="10" t="str">
        <f t="shared" si="200"/>
        <v>Thu</v>
      </c>
      <c r="I2262" s="10">
        <f t="shared" si="199"/>
        <v>1131</v>
      </c>
      <c r="J2262" s="8">
        <f t="shared" si="201"/>
        <v>159</v>
      </c>
      <c r="K2262" s="1">
        <f t="shared" si="198"/>
        <v>38</v>
      </c>
      <c r="L2262" s="1">
        <f t="shared" si="196"/>
        <v>4</v>
      </c>
      <c r="N2262" s="1" t="s">
        <v>50</v>
      </c>
      <c r="P2262" s="4" t="s">
        <v>50</v>
      </c>
      <c r="R2262" s="4" t="s">
        <v>49</v>
      </c>
      <c r="T2262" s="4" t="s">
        <v>49</v>
      </c>
      <c r="V2262" s="17" t="s">
        <v>50</v>
      </c>
      <c r="W2262" s="17"/>
      <c r="X2262" s="4" t="s">
        <v>52</v>
      </c>
      <c r="Z2262" s="100" t="s">
        <v>48</v>
      </c>
      <c r="AA2262" s="69"/>
      <c r="AB2262" s="59" t="s">
        <v>48</v>
      </c>
      <c r="AC2262" s="69"/>
      <c r="AD2262" s="100">
        <v>10.6</v>
      </c>
      <c r="AE2262" s="69"/>
      <c r="AF2262" s="59">
        <v>5.6</v>
      </c>
      <c r="AH2262" s="4" t="s">
        <v>49</v>
      </c>
      <c r="AJ2262" s="59">
        <v>16.2</v>
      </c>
      <c r="AL2262" s="4" t="s">
        <v>46</v>
      </c>
      <c r="AN2262" s="100">
        <v>9.4</v>
      </c>
      <c r="AP2262" s="100">
        <v>8.1999999999999993</v>
      </c>
      <c r="AR2262" s="4" t="s">
        <v>49</v>
      </c>
      <c r="AT2262" s="100" t="s">
        <v>48</v>
      </c>
      <c r="AV2262" s="4" t="s">
        <v>49</v>
      </c>
      <c r="AX2262" s="87">
        <v>12.6</v>
      </c>
      <c r="AZ2262" s="100" t="s">
        <v>48</v>
      </c>
      <c r="BB2262" s="100" t="s">
        <v>48</v>
      </c>
      <c r="BD2262" s="4" t="s">
        <v>50</v>
      </c>
      <c r="BF2262" s="4" t="s">
        <v>50</v>
      </c>
      <c r="BH2262" s="142">
        <v>12.8</v>
      </c>
      <c r="BI2262" s="69"/>
      <c r="BJ2262" s="87">
        <v>10.199999999999999</v>
      </c>
      <c r="BL2262" s="4" t="s">
        <v>49</v>
      </c>
      <c r="BN2262" s="4" t="s">
        <v>49</v>
      </c>
      <c r="BP2262" s="4" t="s">
        <v>49</v>
      </c>
      <c r="BR2262" s="1" t="s">
        <v>49</v>
      </c>
      <c r="BT2262" s="148">
        <v>7.6</v>
      </c>
      <c r="BV2262" s="1" t="s">
        <v>50</v>
      </c>
      <c r="BX2262" s="148" t="s">
        <v>48</v>
      </c>
      <c r="BZ2262" s="148">
        <v>4.2</v>
      </c>
    </row>
    <row r="2263" spans="2:78" ht="16.5" thickBot="1" x14ac:dyDescent="0.3">
      <c r="B2263" s="8">
        <v>2262</v>
      </c>
      <c r="C2263" s="8">
        <v>3</v>
      </c>
      <c r="D2263" s="8">
        <v>2</v>
      </c>
      <c r="E2263" s="8">
        <v>2022</v>
      </c>
      <c r="F2263" s="24" t="str">
        <f t="shared" si="197"/>
        <v>03/Feb/2022</v>
      </c>
      <c r="G2263" s="9" t="s">
        <v>22</v>
      </c>
      <c r="H2263" s="10" t="str">
        <f t="shared" si="200"/>
        <v>Thu</v>
      </c>
      <c r="I2263" s="10">
        <f t="shared" si="199"/>
        <v>1131</v>
      </c>
      <c r="J2263" s="8">
        <f t="shared" si="201"/>
        <v>159</v>
      </c>
      <c r="K2263" s="1">
        <f t="shared" si="198"/>
        <v>38</v>
      </c>
      <c r="L2263" s="1">
        <f t="shared" si="196"/>
        <v>4</v>
      </c>
      <c r="N2263" s="1" t="s">
        <v>50</v>
      </c>
      <c r="P2263" s="4" t="s">
        <v>50</v>
      </c>
      <c r="R2263" s="4" t="s">
        <v>49</v>
      </c>
      <c r="T2263" s="4" t="s">
        <v>49</v>
      </c>
      <c r="V2263" s="17" t="s">
        <v>50</v>
      </c>
      <c r="W2263" s="17"/>
      <c r="X2263" s="4" t="s">
        <v>52</v>
      </c>
      <c r="Z2263" s="100" t="s">
        <v>48</v>
      </c>
      <c r="AA2263" s="69"/>
      <c r="AB2263" s="59" t="s">
        <v>48</v>
      </c>
      <c r="AC2263" s="69"/>
      <c r="AD2263" s="100">
        <v>5.8</v>
      </c>
      <c r="AE2263" s="69"/>
      <c r="AF2263" s="59">
        <v>1.4</v>
      </c>
      <c r="AH2263" s="4" t="s">
        <v>49</v>
      </c>
      <c r="AJ2263" s="59">
        <v>7</v>
      </c>
      <c r="AL2263" s="4" t="s">
        <v>46</v>
      </c>
      <c r="AN2263" s="100">
        <v>6.8</v>
      </c>
      <c r="AP2263" s="100">
        <v>5.2</v>
      </c>
      <c r="AR2263" s="4" t="s">
        <v>49</v>
      </c>
      <c r="AT2263" s="100" t="s">
        <v>48</v>
      </c>
      <c r="AV2263" s="4" t="s">
        <v>49</v>
      </c>
      <c r="AX2263" s="87">
        <v>5.8</v>
      </c>
      <c r="AZ2263" s="100" t="s">
        <v>48</v>
      </c>
      <c r="BB2263" s="100" t="s">
        <v>48</v>
      </c>
      <c r="BD2263" s="4" t="s">
        <v>50</v>
      </c>
      <c r="BF2263" s="4" t="s">
        <v>50</v>
      </c>
      <c r="BH2263" s="142">
        <v>7.4</v>
      </c>
      <c r="BI2263" s="69"/>
      <c r="BJ2263" s="87">
        <v>8.1999999999999993</v>
      </c>
      <c r="BL2263" s="4" t="s">
        <v>49</v>
      </c>
      <c r="BN2263" s="4" t="s">
        <v>49</v>
      </c>
      <c r="BP2263" s="4" t="s">
        <v>49</v>
      </c>
      <c r="BR2263" s="1" t="s">
        <v>49</v>
      </c>
      <c r="BT2263" s="148">
        <v>3.6</v>
      </c>
      <c r="BV2263" s="1" t="s">
        <v>50</v>
      </c>
      <c r="BX2263" s="148" t="s">
        <v>48</v>
      </c>
      <c r="BZ2263" s="148">
        <v>3.2</v>
      </c>
    </row>
    <row r="2264" spans="2:78" ht="16.5" thickTop="1" x14ac:dyDescent="0.25">
      <c r="B2264" s="8">
        <v>2263</v>
      </c>
      <c r="C2264" s="8">
        <v>4</v>
      </c>
      <c r="D2264" s="8">
        <v>2</v>
      </c>
      <c r="E2264" s="8">
        <v>2022</v>
      </c>
      <c r="F2264" s="24" t="str">
        <f t="shared" si="197"/>
        <v>04/Feb/2022</v>
      </c>
      <c r="G2264" s="9" t="s">
        <v>21</v>
      </c>
      <c r="H2264" s="10" t="str">
        <f t="shared" si="200"/>
        <v>Fri</v>
      </c>
      <c r="I2264" s="10">
        <f t="shared" si="199"/>
        <v>1132</v>
      </c>
      <c r="J2264" s="8">
        <f t="shared" si="201"/>
        <v>159</v>
      </c>
      <c r="K2264" s="1">
        <f t="shared" si="198"/>
        <v>38</v>
      </c>
      <c r="L2264" s="1">
        <f t="shared" si="196"/>
        <v>4</v>
      </c>
      <c r="N2264" s="1" t="s">
        <v>50</v>
      </c>
      <c r="P2264" s="4" t="s">
        <v>50</v>
      </c>
      <c r="R2264" s="4" t="s">
        <v>49</v>
      </c>
      <c r="T2264" s="4" t="s">
        <v>49</v>
      </c>
      <c r="V2264" s="17" t="s">
        <v>50</v>
      </c>
      <c r="W2264" s="17"/>
      <c r="X2264" s="4" t="s">
        <v>52</v>
      </c>
      <c r="Z2264" s="100" t="s">
        <v>48</v>
      </c>
      <c r="AA2264" s="69"/>
      <c r="AB2264" s="59" t="s">
        <v>48</v>
      </c>
      <c r="AC2264" s="69"/>
      <c r="AD2264" s="100">
        <v>10.8</v>
      </c>
      <c r="AE2264" s="69"/>
      <c r="AF2264" s="59">
        <v>3</v>
      </c>
      <c r="AH2264" s="4" t="s">
        <v>49</v>
      </c>
      <c r="AJ2264" s="59">
        <v>15.6</v>
      </c>
      <c r="AL2264" s="4" t="s">
        <v>46</v>
      </c>
      <c r="AN2264" s="100">
        <v>7.2</v>
      </c>
      <c r="AP2264" s="100">
        <v>9</v>
      </c>
      <c r="AR2264" s="4" t="s">
        <v>49</v>
      </c>
      <c r="AT2264" s="100" t="s">
        <v>48</v>
      </c>
      <c r="AV2264" s="4" t="s">
        <v>49</v>
      </c>
      <c r="AX2264" s="87">
        <v>9.8000000000000007</v>
      </c>
      <c r="AZ2264" s="100" t="s">
        <v>48</v>
      </c>
      <c r="BB2264" s="58">
        <v>9</v>
      </c>
      <c r="BD2264" s="4" t="s">
        <v>50</v>
      </c>
      <c r="BF2264" s="4" t="s">
        <v>50</v>
      </c>
      <c r="BH2264" s="142">
        <v>13.6</v>
      </c>
      <c r="BI2264" s="69"/>
      <c r="BJ2264" s="87">
        <v>9.1999999999999993</v>
      </c>
      <c r="BL2264" s="4" t="s">
        <v>49</v>
      </c>
      <c r="BN2264" s="4" t="s">
        <v>49</v>
      </c>
      <c r="BP2264" s="4" t="s">
        <v>49</v>
      </c>
      <c r="BR2264" s="1" t="s">
        <v>49</v>
      </c>
      <c r="BT2264" s="148">
        <v>6.2</v>
      </c>
      <c r="BV2264" s="1" t="s">
        <v>50</v>
      </c>
      <c r="BX2264" s="148" t="s">
        <v>48</v>
      </c>
      <c r="BZ2264" s="148">
        <v>3.2</v>
      </c>
    </row>
    <row r="2265" spans="2:78" x14ac:dyDescent="0.25">
      <c r="B2265" s="8">
        <v>2264</v>
      </c>
      <c r="C2265" s="8">
        <v>4</v>
      </c>
      <c r="D2265" s="8">
        <v>2</v>
      </c>
      <c r="E2265" s="8">
        <v>2022</v>
      </c>
      <c r="F2265" s="24" t="str">
        <f t="shared" si="197"/>
        <v>04/Feb/2022</v>
      </c>
      <c r="G2265" s="9" t="s">
        <v>22</v>
      </c>
      <c r="H2265" s="10" t="str">
        <f t="shared" si="200"/>
        <v>Fri</v>
      </c>
      <c r="I2265" s="10">
        <f t="shared" si="199"/>
        <v>1132</v>
      </c>
      <c r="J2265" s="8">
        <f t="shared" si="201"/>
        <v>159</v>
      </c>
      <c r="K2265" s="1">
        <f t="shared" si="198"/>
        <v>38</v>
      </c>
      <c r="L2265" s="1">
        <f t="shared" si="196"/>
        <v>4</v>
      </c>
      <c r="N2265" s="1" t="s">
        <v>50</v>
      </c>
      <c r="P2265" s="4" t="s">
        <v>50</v>
      </c>
      <c r="R2265" s="4" t="s">
        <v>49</v>
      </c>
      <c r="T2265" s="4" t="s">
        <v>49</v>
      </c>
      <c r="V2265" s="17" t="s">
        <v>50</v>
      </c>
      <c r="W2265" s="17"/>
      <c r="X2265" s="4" t="s">
        <v>52</v>
      </c>
      <c r="Z2265" s="100" t="s">
        <v>48</v>
      </c>
      <c r="AA2265" s="69"/>
      <c r="AB2265" s="59" t="s">
        <v>48</v>
      </c>
      <c r="AC2265" s="69"/>
      <c r="AD2265" s="100">
        <v>8.5</v>
      </c>
      <c r="AE2265" s="69"/>
      <c r="AF2265" s="59">
        <v>4</v>
      </c>
      <c r="AH2265" s="4" t="s">
        <v>49</v>
      </c>
      <c r="AJ2265" s="59">
        <v>5.8</v>
      </c>
      <c r="AL2265" s="4" t="s">
        <v>46</v>
      </c>
      <c r="AN2265" s="100">
        <v>8.1999999999999993</v>
      </c>
      <c r="AP2265" s="100">
        <v>4.0999999999999996</v>
      </c>
      <c r="AR2265" s="4" t="s">
        <v>49</v>
      </c>
      <c r="AT2265" s="100" t="s">
        <v>48</v>
      </c>
      <c r="AV2265" s="4" t="s">
        <v>49</v>
      </c>
      <c r="AX2265" s="87">
        <v>5.6</v>
      </c>
      <c r="AZ2265" s="100" t="s">
        <v>48</v>
      </c>
      <c r="BB2265" s="59">
        <v>5.9</v>
      </c>
      <c r="BD2265" s="4" t="s">
        <v>50</v>
      </c>
      <c r="BF2265" s="4" t="s">
        <v>50</v>
      </c>
      <c r="BH2265" s="142">
        <v>6.8</v>
      </c>
      <c r="BI2265" s="69"/>
      <c r="BJ2265" s="87">
        <v>7.8</v>
      </c>
      <c r="BL2265" s="4" t="s">
        <v>49</v>
      </c>
      <c r="BN2265" s="4" t="s">
        <v>49</v>
      </c>
      <c r="BP2265" s="4" t="s">
        <v>49</v>
      </c>
      <c r="BR2265" s="1" t="s">
        <v>49</v>
      </c>
      <c r="BT2265" s="148">
        <v>4.2</v>
      </c>
      <c r="BV2265" s="1" t="s">
        <v>50</v>
      </c>
      <c r="BX2265" s="148" t="s">
        <v>48</v>
      </c>
      <c r="BZ2265" s="148">
        <v>2.6</v>
      </c>
    </row>
    <row r="2266" spans="2:78" x14ac:dyDescent="0.25">
      <c r="B2266" s="8">
        <v>2265</v>
      </c>
      <c r="C2266" s="8">
        <v>5</v>
      </c>
      <c r="D2266" s="8">
        <v>2</v>
      </c>
      <c r="E2266" s="8">
        <v>2022</v>
      </c>
      <c r="F2266" s="24" t="str">
        <f t="shared" si="197"/>
        <v>05/Feb/2022</v>
      </c>
      <c r="G2266" s="9" t="s">
        <v>21</v>
      </c>
      <c r="H2266" s="10" t="str">
        <f t="shared" si="200"/>
        <v>Sat</v>
      </c>
      <c r="I2266" s="10">
        <f t="shared" si="199"/>
        <v>1133</v>
      </c>
      <c r="J2266" s="8">
        <f t="shared" si="201"/>
        <v>159</v>
      </c>
      <c r="K2266" s="1">
        <f t="shared" si="198"/>
        <v>38</v>
      </c>
      <c r="L2266" s="1">
        <f t="shared" si="196"/>
        <v>4</v>
      </c>
      <c r="N2266" s="1" t="s">
        <v>50</v>
      </c>
      <c r="P2266" s="4" t="s">
        <v>50</v>
      </c>
      <c r="R2266" s="4" t="s">
        <v>49</v>
      </c>
      <c r="T2266" s="4" t="s">
        <v>49</v>
      </c>
      <c r="V2266" s="17" t="s">
        <v>50</v>
      </c>
      <c r="W2266" s="17"/>
      <c r="X2266" s="4" t="s">
        <v>52</v>
      </c>
      <c r="Z2266" s="100" t="s">
        <v>48</v>
      </c>
      <c r="AA2266" s="69"/>
      <c r="AB2266" s="59" t="s">
        <v>48</v>
      </c>
      <c r="AC2266" s="69"/>
      <c r="AD2266" s="100">
        <v>10.8</v>
      </c>
      <c r="AE2266" s="69"/>
      <c r="AF2266" s="59">
        <v>4.9000000000000004</v>
      </c>
      <c r="AH2266" s="4" t="s">
        <v>49</v>
      </c>
      <c r="AJ2266" s="59">
        <v>14</v>
      </c>
      <c r="AL2266" s="4" t="s">
        <v>46</v>
      </c>
      <c r="AN2266" s="100">
        <v>11</v>
      </c>
      <c r="AP2266" s="100">
        <v>6.4</v>
      </c>
      <c r="AR2266" s="4" t="s">
        <v>49</v>
      </c>
      <c r="AT2266" s="100" t="s">
        <v>48</v>
      </c>
      <c r="AV2266" s="4" t="s">
        <v>49</v>
      </c>
      <c r="AX2266" s="87">
        <v>13</v>
      </c>
      <c r="AZ2266" s="100" t="s">
        <v>48</v>
      </c>
      <c r="BB2266" s="59">
        <v>9</v>
      </c>
      <c r="BD2266" s="4" t="s">
        <v>50</v>
      </c>
      <c r="BF2266" s="4" t="s">
        <v>50</v>
      </c>
      <c r="BH2266" s="142">
        <v>12</v>
      </c>
      <c r="BI2266" s="69"/>
      <c r="BJ2266" s="87">
        <v>12.6</v>
      </c>
      <c r="BL2266" s="4" t="s">
        <v>49</v>
      </c>
      <c r="BN2266" s="4" t="s">
        <v>49</v>
      </c>
      <c r="BP2266" s="4" t="s">
        <v>49</v>
      </c>
      <c r="BR2266" s="1" t="s">
        <v>49</v>
      </c>
      <c r="BT2266" s="148">
        <v>3.6</v>
      </c>
      <c r="BV2266" s="1" t="s">
        <v>50</v>
      </c>
      <c r="BX2266" s="148" t="s">
        <v>48</v>
      </c>
      <c r="BZ2266" s="148">
        <v>4.5999999999999996</v>
      </c>
    </row>
    <row r="2267" spans="2:78" x14ac:dyDescent="0.25">
      <c r="B2267" s="8">
        <v>2266</v>
      </c>
      <c r="C2267" s="8">
        <v>5</v>
      </c>
      <c r="D2267" s="8">
        <v>2</v>
      </c>
      <c r="E2267" s="8">
        <v>2022</v>
      </c>
      <c r="F2267" s="24" t="str">
        <f t="shared" si="197"/>
        <v>05/Feb/2022</v>
      </c>
      <c r="G2267" s="9" t="s">
        <v>22</v>
      </c>
      <c r="H2267" s="10" t="str">
        <f t="shared" si="200"/>
        <v>Sat</v>
      </c>
      <c r="I2267" s="10">
        <f t="shared" si="199"/>
        <v>1133</v>
      </c>
      <c r="J2267" s="8">
        <f t="shared" si="201"/>
        <v>159</v>
      </c>
      <c r="K2267" s="1">
        <f t="shared" si="198"/>
        <v>38</v>
      </c>
      <c r="L2267" s="1">
        <f t="shared" si="196"/>
        <v>4</v>
      </c>
      <c r="N2267" s="1" t="s">
        <v>50</v>
      </c>
      <c r="P2267" s="4" t="s">
        <v>50</v>
      </c>
      <c r="R2267" s="4" t="s">
        <v>49</v>
      </c>
      <c r="T2267" s="4" t="s">
        <v>49</v>
      </c>
      <c r="V2267" s="17" t="s">
        <v>50</v>
      </c>
      <c r="W2267" s="17"/>
      <c r="X2267" s="4" t="s">
        <v>52</v>
      </c>
      <c r="Z2267" s="100" t="s">
        <v>48</v>
      </c>
      <c r="AA2267" s="69"/>
      <c r="AB2267" s="59" t="s">
        <v>48</v>
      </c>
      <c r="AC2267" s="69"/>
      <c r="AD2267" s="100">
        <v>5</v>
      </c>
      <c r="AE2267" s="69"/>
      <c r="AF2267" s="59">
        <v>5.6</v>
      </c>
      <c r="AH2267" s="4" t="s">
        <v>49</v>
      </c>
      <c r="AJ2267" s="59">
        <v>7.2</v>
      </c>
      <c r="AL2267" s="4" t="s">
        <v>46</v>
      </c>
      <c r="AN2267" s="100">
        <v>5.2</v>
      </c>
      <c r="AP2267" s="100">
        <v>4.5999999999999996</v>
      </c>
      <c r="AR2267" s="4" t="s">
        <v>49</v>
      </c>
      <c r="AT2267" s="100" t="s">
        <v>48</v>
      </c>
      <c r="AV2267" s="4" t="s">
        <v>49</v>
      </c>
      <c r="AX2267" s="87">
        <v>3.8</v>
      </c>
      <c r="AZ2267" s="100" t="s">
        <v>48</v>
      </c>
      <c r="BB2267" s="59">
        <v>5</v>
      </c>
      <c r="BD2267" s="4" t="s">
        <v>50</v>
      </c>
      <c r="BF2267" s="4" t="s">
        <v>50</v>
      </c>
      <c r="BH2267" s="142">
        <v>6.2</v>
      </c>
      <c r="BI2267" s="69"/>
      <c r="BJ2267" s="87">
        <v>7.9</v>
      </c>
      <c r="BL2267" s="4" t="s">
        <v>49</v>
      </c>
      <c r="BN2267" s="4" t="s">
        <v>49</v>
      </c>
      <c r="BP2267" s="4" t="s">
        <v>49</v>
      </c>
      <c r="BR2267" s="1" t="s">
        <v>49</v>
      </c>
      <c r="BT2267" s="148">
        <v>2.2000000000000002</v>
      </c>
      <c r="BV2267" s="1" t="s">
        <v>50</v>
      </c>
      <c r="BX2267" s="148" t="s">
        <v>48</v>
      </c>
      <c r="BZ2267" s="148">
        <v>2.8</v>
      </c>
    </row>
    <row r="2268" spans="2:78" x14ac:dyDescent="0.25">
      <c r="B2268" s="8">
        <v>2267</v>
      </c>
      <c r="C2268" s="8">
        <v>6</v>
      </c>
      <c r="D2268" s="8">
        <v>2</v>
      </c>
      <c r="E2268" s="8">
        <v>2022</v>
      </c>
      <c r="F2268" s="24" t="str">
        <f t="shared" si="197"/>
        <v>06/Feb/2022</v>
      </c>
      <c r="G2268" s="9" t="s">
        <v>21</v>
      </c>
      <c r="H2268" s="10" t="str">
        <f t="shared" si="200"/>
        <v>Sun</v>
      </c>
      <c r="I2268" s="10">
        <f t="shared" si="199"/>
        <v>1134</v>
      </c>
      <c r="J2268" s="8">
        <f t="shared" si="201"/>
        <v>159</v>
      </c>
      <c r="K2268" s="1">
        <f t="shared" si="198"/>
        <v>38</v>
      </c>
      <c r="L2268" s="1">
        <f t="shared" si="196"/>
        <v>4</v>
      </c>
      <c r="N2268" s="1" t="s">
        <v>50</v>
      </c>
      <c r="P2268" s="4" t="s">
        <v>50</v>
      </c>
      <c r="R2268" s="4" t="s">
        <v>49</v>
      </c>
      <c r="T2268" s="4" t="s">
        <v>49</v>
      </c>
      <c r="V2268" s="17" t="s">
        <v>50</v>
      </c>
      <c r="W2268" s="17"/>
      <c r="X2268" s="4" t="s">
        <v>52</v>
      </c>
      <c r="Z2268" s="100" t="s">
        <v>48</v>
      </c>
      <c r="AA2268" s="69"/>
      <c r="AB2268" s="59" t="s">
        <v>48</v>
      </c>
      <c r="AC2268" s="69"/>
      <c r="AD2268" s="100">
        <v>11.4</v>
      </c>
      <c r="AE2268" s="69"/>
      <c r="AF2268" s="59">
        <v>2.8</v>
      </c>
      <c r="AH2268" s="4" t="s">
        <v>49</v>
      </c>
      <c r="AJ2268" s="59">
        <v>15.6</v>
      </c>
      <c r="AL2268" s="4" t="s">
        <v>46</v>
      </c>
      <c r="AN2268" s="100">
        <v>12.2</v>
      </c>
      <c r="AP2268" s="100">
        <v>8.4</v>
      </c>
      <c r="AR2268" s="4" t="s">
        <v>49</v>
      </c>
      <c r="AT2268" s="100" t="s">
        <v>48</v>
      </c>
      <c r="AV2268" s="4" t="s">
        <v>49</v>
      </c>
      <c r="AX2268" s="87">
        <v>11.4</v>
      </c>
      <c r="AZ2268" s="100" t="s">
        <v>48</v>
      </c>
      <c r="BB2268" s="59">
        <v>9.6</v>
      </c>
      <c r="BD2268" s="4" t="s">
        <v>50</v>
      </c>
      <c r="BF2268" s="4" t="s">
        <v>50</v>
      </c>
      <c r="BH2268" s="142">
        <v>14.4</v>
      </c>
      <c r="BI2268" s="69"/>
      <c r="BJ2268" s="87">
        <v>13</v>
      </c>
      <c r="BL2268" s="4" t="s">
        <v>49</v>
      </c>
      <c r="BN2268" s="4" t="s">
        <v>49</v>
      </c>
      <c r="BP2268" s="4" t="s">
        <v>49</v>
      </c>
      <c r="BR2268" s="1" t="s">
        <v>49</v>
      </c>
      <c r="BT2268" s="148">
        <v>4.8</v>
      </c>
      <c r="BV2268" s="1" t="s">
        <v>50</v>
      </c>
      <c r="BX2268" s="148" t="s">
        <v>48</v>
      </c>
      <c r="BZ2268" s="148">
        <v>4.5999999999999996</v>
      </c>
    </row>
    <row r="2269" spans="2:78" x14ac:dyDescent="0.25">
      <c r="B2269" s="8">
        <v>2268</v>
      </c>
      <c r="C2269" s="8">
        <v>6</v>
      </c>
      <c r="D2269" s="8">
        <v>2</v>
      </c>
      <c r="E2269" s="8">
        <v>2022</v>
      </c>
      <c r="F2269" s="24" t="str">
        <f t="shared" si="197"/>
        <v>06/Feb/2022</v>
      </c>
      <c r="G2269" s="9" t="s">
        <v>22</v>
      </c>
      <c r="H2269" s="10" t="str">
        <f t="shared" si="200"/>
        <v>Sun</v>
      </c>
      <c r="I2269" s="10">
        <f t="shared" si="199"/>
        <v>1134</v>
      </c>
      <c r="J2269" s="8">
        <f t="shared" si="201"/>
        <v>159</v>
      </c>
      <c r="K2269" s="1">
        <f t="shared" si="198"/>
        <v>38</v>
      </c>
      <c r="L2269" s="1">
        <f t="shared" si="196"/>
        <v>4</v>
      </c>
      <c r="N2269" s="1" t="s">
        <v>50</v>
      </c>
      <c r="P2269" s="4" t="s">
        <v>50</v>
      </c>
      <c r="R2269" s="4" t="s">
        <v>49</v>
      </c>
      <c r="T2269" s="4" t="s">
        <v>49</v>
      </c>
      <c r="V2269" s="17" t="s">
        <v>50</v>
      </c>
      <c r="W2269" s="17"/>
      <c r="X2269" s="4" t="s">
        <v>52</v>
      </c>
      <c r="Z2269" s="100" t="s">
        <v>48</v>
      </c>
      <c r="AA2269" s="69"/>
      <c r="AB2269" s="59" t="s">
        <v>48</v>
      </c>
      <c r="AC2269" s="69"/>
      <c r="AD2269" s="100">
        <v>5.2</v>
      </c>
      <c r="AE2269" s="69"/>
      <c r="AF2269" s="59">
        <v>3</v>
      </c>
      <c r="AH2269" s="4" t="s">
        <v>49</v>
      </c>
      <c r="AJ2269" s="59">
        <v>8.4</v>
      </c>
      <c r="AL2269" s="4" t="s">
        <v>46</v>
      </c>
      <c r="AN2269" s="100">
        <v>5.4</v>
      </c>
      <c r="AP2269" s="100">
        <v>4.4000000000000004</v>
      </c>
      <c r="AR2269" s="4" t="s">
        <v>49</v>
      </c>
      <c r="AT2269" s="100" t="s">
        <v>48</v>
      </c>
      <c r="AV2269" s="4" t="s">
        <v>49</v>
      </c>
      <c r="AX2269" s="87">
        <v>9</v>
      </c>
      <c r="AZ2269" s="100" t="s">
        <v>48</v>
      </c>
      <c r="BB2269" s="59">
        <v>5.2</v>
      </c>
      <c r="BD2269" s="4" t="s">
        <v>50</v>
      </c>
      <c r="BF2269" s="4" t="s">
        <v>50</v>
      </c>
      <c r="BH2269" s="142">
        <v>7.8</v>
      </c>
      <c r="BI2269" s="69"/>
      <c r="BJ2269" s="87">
        <v>6.2</v>
      </c>
      <c r="BL2269" s="4" t="s">
        <v>49</v>
      </c>
      <c r="BN2269" s="4" t="s">
        <v>49</v>
      </c>
      <c r="BP2269" s="4" t="s">
        <v>49</v>
      </c>
      <c r="BR2269" s="1" t="s">
        <v>49</v>
      </c>
      <c r="BT2269" s="148">
        <v>2.6</v>
      </c>
      <c r="BV2269" s="1" t="s">
        <v>50</v>
      </c>
      <c r="BX2269" s="148" t="s">
        <v>48</v>
      </c>
      <c r="BZ2269" s="148">
        <v>3.6</v>
      </c>
    </row>
    <row r="2270" spans="2:78" x14ac:dyDescent="0.25">
      <c r="B2270" s="8">
        <v>2269</v>
      </c>
      <c r="C2270" s="8">
        <v>7</v>
      </c>
      <c r="D2270" s="8">
        <v>2</v>
      </c>
      <c r="E2270" s="8">
        <v>2022</v>
      </c>
      <c r="F2270" s="24" t="str">
        <f t="shared" si="197"/>
        <v>07/Feb/2022</v>
      </c>
      <c r="G2270" s="9" t="s">
        <v>21</v>
      </c>
      <c r="H2270" s="10" t="str">
        <f t="shared" si="200"/>
        <v>Mon</v>
      </c>
      <c r="I2270" s="10">
        <f t="shared" si="199"/>
        <v>1135</v>
      </c>
      <c r="J2270" s="8">
        <f t="shared" si="201"/>
        <v>160</v>
      </c>
      <c r="K2270" s="1">
        <f t="shared" si="198"/>
        <v>38</v>
      </c>
      <c r="L2270" s="1">
        <f t="shared" si="196"/>
        <v>4</v>
      </c>
      <c r="N2270" s="1" t="s">
        <v>50</v>
      </c>
      <c r="P2270" s="4" t="s">
        <v>50</v>
      </c>
      <c r="R2270" s="4" t="s">
        <v>49</v>
      </c>
      <c r="T2270" s="4" t="s">
        <v>49</v>
      </c>
      <c r="V2270" s="17" t="s">
        <v>50</v>
      </c>
      <c r="W2270" s="17"/>
      <c r="X2270" s="4" t="s">
        <v>52</v>
      </c>
      <c r="Z2270" s="100" t="s">
        <v>48</v>
      </c>
      <c r="AA2270" s="69"/>
      <c r="AB2270" s="59" t="s">
        <v>48</v>
      </c>
      <c r="AC2270" s="69"/>
      <c r="AD2270" s="100">
        <v>10.199999999999999</v>
      </c>
      <c r="AE2270" s="69"/>
      <c r="AF2270" s="59">
        <v>5.2</v>
      </c>
      <c r="AH2270" s="4" t="s">
        <v>49</v>
      </c>
      <c r="AJ2270" s="59">
        <v>13.8</v>
      </c>
      <c r="AL2270" s="4" t="s">
        <v>46</v>
      </c>
      <c r="AN2270" s="100">
        <v>10.8</v>
      </c>
      <c r="AP2270" s="100">
        <v>8.1999999999999993</v>
      </c>
      <c r="AR2270" s="4" t="s">
        <v>49</v>
      </c>
      <c r="AT2270" s="100" t="s">
        <v>48</v>
      </c>
      <c r="AV2270" s="4" t="s">
        <v>49</v>
      </c>
      <c r="AX2270" s="87">
        <v>15.2</v>
      </c>
      <c r="AZ2270" s="100" t="s">
        <v>48</v>
      </c>
      <c r="BB2270" s="59" t="s">
        <v>28</v>
      </c>
      <c r="BD2270" s="4" t="s">
        <v>50</v>
      </c>
      <c r="BF2270" s="4" t="s">
        <v>50</v>
      </c>
      <c r="BH2270" s="142">
        <v>14</v>
      </c>
      <c r="BI2270" s="69"/>
      <c r="BJ2270" s="87">
        <v>10.6</v>
      </c>
      <c r="BL2270" s="4" t="s">
        <v>49</v>
      </c>
      <c r="BN2270" s="4" t="s">
        <v>49</v>
      </c>
      <c r="BP2270" s="4" t="s">
        <v>49</v>
      </c>
      <c r="BR2270" s="1" t="s">
        <v>49</v>
      </c>
      <c r="BT2270" s="148">
        <v>7.4</v>
      </c>
      <c r="BV2270" s="1" t="s">
        <v>50</v>
      </c>
      <c r="BX2270" s="148" t="s">
        <v>48</v>
      </c>
      <c r="BZ2270" s="148">
        <v>4</v>
      </c>
    </row>
    <row r="2271" spans="2:78" x14ac:dyDescent="0.25">
      <c r="B2271" s="8">
        <v>2270</v>
      </c>
      <c r="C2271" s="8">
        <v>7</v>
      </c>
      <c r="D2271" s="8">
        <v>2</v>
      </c>
      <c r="E2271" s="8">
        <v>2022</v>
      </c>
      <c r="F2271" s="24" t="str">
        <f t="shared" si="197"/>
        <v>07/Feb/2022</v>
      </c>
      <c r="G2271" s="9" t="s">
        <v>22</v>
      </c>
      <c r="H2271" s="10" t="str">
        <f t="shared" si="200"/>
        <v>Mon</v>
      </c>
      <c r="I2271" s="10">
        <f t="shared" si="199"/>
        <v>1135</v>
      </c>
      <c r="J2271" s="8">
        <f t="shared" si="201"/>
        <v>160</v>
      </c>
      <c r="K2271" s="1">
        <f t="shared" si="198"/>
        <v>38</v>
      </c>
      <c r="L2271" s="1">
        <f t="shared" ref="L2271:L2334" si="202">IF(COUNTIF(L1539:L2270,L2270)=732,L2270+1,L2270)</f>
        <v>4</v>
      </c>
      <c r="N2271" s="1" t="s">
        <v>50</v>
      </c>
      <c r="P2271" s="4" t="s">
        <v>50</v>
      </c>
      <c r="R2271" s="4" t="s">
        <v>49</v>
      </c>
      <c r="T2271" s="4" t="s">
        <v>49</v>
      </c>
      <c r="V2271" s="17" t="s">
        <v>50</v>
      </c>
      <c r="W2271" s="17"/>
      <c r="X2271" s="4" t="s">
        <v>52</v>
      </c>
      <c r="Z2271" s="100" t="s">
        <v>48</v>
      </c>
      <c r="AA2271" s="69"/>
      <c r="AB2271" s="59" t="s">
        <v>48</v>
      </c>
      <c r="AC2271" s="69"/>
      <c r="AD2271" s="100">
        <v>5.2</v>
      </c>
      <c r="AE2271" s="69"/>
      <c r="AF2271" s="59">
        <v>3</v>
      </c>
      <c r="AH2271" s="4" t="s">
        <v>49</v>
      </c>
      <c r="AJ2271" s="59">
        <v>5.2</v>
      </c>
      <c r="AL2271" s="4" t="s">
        <v>46</v>
      </c>
      <c r="AN2271" s="100">
        <v>5.6</v>
      </c>
      <c r="AP2271" s="100">
        <v>4</v>
      </c>
      <c r="AR2271" s="4" t="s">
        <v>49</v>
      </c>
      <c r="AT2271" s="100" t="s">
        <v>48</v>
      </c>
      <c r="AV2271" s="4" t="s">
        <v>49</v>
      </c>
      <c r="AX2271" s="87">
        <v>5.4</v>
      </c>
      <c r="AZ2271" s="100" t="s">
        <v>48</v>
      </c>
      <c r="BB2271" s="59">
        <v>5.6</v>
      </c>
      <c r="BD2271" s="4" t="s">
        <v>50</v>
      </c>
      <c r="BF2271" s="4" t="s">
        <v>50</v>
      </c>
      <c r="BH2271" s="142">
        <v>6.2</v>
      </c>
      <c r="BI2271" s="69"/>
      <c r="BJ2271" s="87">
        <v>6.6</v>
      </c>
      <c r="BL2271" s="4" t="s">
        <v>49</v>
      </c>
      <c r="BN2271" s="4" t="s">
        <v>49</v>
      </c>
      <c r="BP2271" s="4" t="s">
        <v>49</v>
      </c>
      <c r="BR2271" s="1" t="s">
        <v>49</v>
      </c>
      <c r="BT2271" s="148">
        <v>3.5</v>
      </c>
      <c r="BV2271" s="1" t="s">
        <v>50</v>
      </c>
      <c r="BX2271" s="148" t="s">
        <v>48</v>
      </c>
      <c r="BZ2271" s="148">
        <v>2.6</v>
      </c>
    </row>
    <row r="2272" spans="2:78" x14ac:dyDescent="0.25">
      <c r="B2272" s="8">
        <v>2271</v>
      </c>
      <c r="C2272" s="8">
        <v>8</v>
      </c>
      <c r="D2272" s="8">
        <v>2</v>
      </c>
      <c r="E2272" s="8">
        <v>2022</v>
      </c>
      <c r="F2272" s="24" t="str">
        <f t="shared" si="197"/>
        <v>08/Feb/2022</v>
      </c>
      <c r="G2272" s="9" t="s">
        <v>21</v>
      </c>
      <c r="H2272" s="10" t="str">
        <f t="shared" si="200"/>
        <v>Tue</v>
      </c>
      <c r="I2272" s="10">
        <f t="shared" si="199"/>
        <v>1136</v>
      </c>
      <c r="J2272" s="8">
        <f t="shared" si="201"/>
        <v>160</v>
      </c>
      <c r="K2272" s="1">
        <f t="shared" si="198"/>
        <v>38</v>
      </c>
      <c r="L2272" s="1">
        <f t="shared" si="202"/>
        <v>4</v>
      </c>
      <c r="N2272" s="1" t="s">
        <v>50</v>
      </c>
      <c r="P2272" s="4" t="s">
        <v>50</v>
      </c>
      <c r="R2272" s="4" t="s">
        <v>49</v>
      </c>
      <c r="T2272" s="4" t="s">
        <v>49</v>
      </c>
      <c r="V2272" s="17" t="s">
        <v>50</v>
      </c>
      <c r="W2272" s="17"/>
      <c r="X2272" s="4" t="s">
        <v>52</v>
      </c>
      <c r="Z2272" s="100" t="s">
        <v>48</v>
      </c>
      <c r="AA2272" s="69"/>
      <c r="AB2272" s="59" t="s">
        <v>48</v>
      </c>
      <c r="AC2272" s="69"/>
      <c r="AD2272" s="100">
        <v>10.199999999999999</v>
      </c>
      <c r="AE2272" s="69"/>
      <c r="AF2272" s="59">
        <v>4</v>
      </c>
      <c r="AH2272" s="4" t="s">
        <v>49</v>
      </c>
      <c r="AJ2272" s="59">
        <v>15.8</v>
      </c>
      <c r="AL2272" s="4" t="s">
        <v>46</v>
      </c>
      <c r="AN2272" s="100">
        <v>11.8</v>
      </c>
      <c r="AP2272" s="100">
        <v>8</v>
      </c>
      <c r="AR2272" s="4" t="s">
        <v>49</v>
      </c>
      <c r="AT2272" s="100" t="s">
        <v>48</v>
      </c>
      <c r="AV2272" s="4" t="s">
        <v>49</v>
      </c>
      <c r="AX2272" s="87">
        <v>12.2</v>
      </c>
      <c r="AZ2272" s="100" t="s">
        <v>48</v>
      </c>
      <c r="BB2272" s="59">
        <v>10.199999999999999</v>
      </c>
      <c r="BD2272" s="4" t="s">
        <v>50</v>
      </c>
      <c r="BF2272" s="4" t="s">
        <v>50</v>
      </c>
      <c r="BH2272" s="142">
        <v>12.6</v>
      </c>
      <c r="BI2272" s="69"/>
      <c r="BJ2272" s="87">
        <v>10</v>
      </c>
      <c r="BL2272" s="4" t="s">
        <v>49</v>
      </c>
      <c r="BN2272" s="4" t="s">
        <v>49</v>
      </c>
      <c r="BP2272" s="4" t="s">
        <v>49</v>
      </c>
      <c r="BR2272" s="1" t="s">
        <v>49</v>
      </c>
      <c r="BT2272" s="148">
        <v>7.8</v>
      </c>
      <c r="BV2272" s="1" t="s">
        <v>50</v>
      </c>
      <c r="BX2272" s="148" t="s">
        <v>48</v>
      </c>
      <c r="BZ2272" s="148">
        <v>4.2</v>
      </c>
    </row>
    <row r="2273" spans="2:78" x14ac:dyDescent="0.25">
      <c r="B2273" s="8">
        <v>2272</v>
      </c>
      <c r="C2273" s="8">
        <v>8</v>
      </c>
      <c r="D2273" s="8">
        <v>2</v>
      </c>
      <c r="E2273" s="8">
        <v>2022</v>
      </c>
      <c r="F2273" s="24" t="str">
        <f t="shared" si="197"/>
        <v>08/Feb/2022</v>
      </c>
      <c r="G2273" s="9" t="s">
        <v>22</v>
      </c>
      <c r="H2273" s="10" t="str">
        <f t="shared" si="200"/>
        <v>Tue</v>
      </c>
      <c r="I2273" s="10">
        <f t="shared" si="199"/>
        <v>1136</v>
      </c>
      <c r="J2273" s="8">
        <f t="shared" si="201"/>
        <v>160</v>
      </c>
      <c r="K2273" s="1">
        <f t="shared" si="198"/>
        <v>38</v>
      </c>
      <c r="L2273" s="1">
        <f t="shared" si="202"/>
        <v>4</v>
      </c>
      <c r="N2273" s="1" t="s">
        <v>50</v>
      </c>
      <c r="P2273" s="4" t="s">
        <v>50</v>
      </c>
      <c r="R2273" s="4" t="s">
        <v>49</v>
      </c>
      <c r="T2273" s="4" t="s">
        <v>49</v>
      </c>
      <c r="V2273" s="17" t="s">
        <v>50</v>
      </c>
      <c r="W2273" s="17"/>
      <c r="X2273" s="4" t="s">
        <v>52</v>
      </c>
      <c r="Z2273" s="100" t="s">
        <v>48</v>
      </c>
      <c r="AA2273" s="69"/>
      <c r="AB2273" s="59" t="s">
        <v>48</v>
      </c>
      <c r="AC2273" s="69"/>
      <c r="AD2273" s="100">
        <v>5.2</v>
      </c>
      <c r="AE2273" s="69"/>
      <c r="AF2273" s="59">
        <v>2.6</v>
      </c>
      <c r="AH2273" s="4" t="s">
        <v>49</v>
      </c>
      <c r="AJ2273" s="59">
        <v>7.4</v>
      </c>
      <c r="AL2273" s="4" t="s">
        <v>46</v>
      </c>
      <c r="AN2273" s="100">
        <v>5.2</v>
      </c>
      <c r="AP2273" s="100">
        <v>5</v>
      </c>
      <c r="AR2273" s="4" t="s">
        <v>49</v>
      </c>
      <c r="AT2273" s="100" t="s">
        <v>48</v>
      </c>
      <c r="AV2273" s="4" t="s">
        <v>49</v>
      </c>
      <c r="AX2273" s="87">
        <v>6.2</v>
      </c>
      <c r="AZ2273" s="100" t="s">
        <v>48</v>
      </c>
      <c r="BB2273" s="59">
        <v>5.8</v>
      </c>
      <c r="BD2273" s="4" t="s">
        <v>50</v>
      </c>
      <c r="BF2273" s="4" t="s">
        <v>50</v>
      </c>
      <c r="BH2273" s="142">
        <v>7.4</v>
      </c>
      <c r="BI2273" s="69"/>
      <c r="BJ2273" s="87">
        <v>7.4</v>
      </c>
      <c r="BL2273" s="4" t="s">
        <v>49</v>
      </c>
      <c r="BN2273" s="4" t="s">
        <v>49</v>
      </c>
      <c r="BP2273" s="4" t="s">
        <v>49</v>
      </c>
      <c r="BR2273" s="1" t="s">
        <v>49</v>
      </c>
      <c r="BT2273" s="148">
        <v>4.4000000000000004</v>
      </c>
      <c r="BV2273" s="1" t="s">
        <v>50</v>
      </c>
      <c r="BX2273" s="148" t="s">
        <v>48</v>
      </c>
      <c r="BZ2273" s="148">
        <v>2.6</v>
      </c>
    </row>
    <row r="2274" spans="2:78" x14ac:dyDescent="0.25">
      <c r="B2274" s="8">
        <v>2273</v>
      </c>
      <c r="C2274" s="8">
        <v>9</v>
      </c>
      <c r="D2274" s="8">
        <v>2</v>
      </c>
      <c r="E2274" s="8">
        <v>2022</v>
      </c>
      <c r="F2274" s="24" t="str">
        <f t="shared" si="197"/>
        <v>09/Feb/2022</v>
      </c>
      <c r="G2274" s="9" t="s">
        <v>21</v>
      </c>
      <c r="H2274" s="10" t="str">
        <f t="shared" si="200"/>
        <v>Wed</v>
      </c>
      <c r="I2274" s="10">
        <f t="shared" si="199"/>
        <v>1137</v>
      </c>
      <c r="J2274" s="8">
        <f t="shared" si="201"/>
        <v>160</v>
      </c>
      <c r="K2274" s="1">
        <f t="shared" si="198"/>
        <v>38</v>
      </c>
      <c r="L2274" s="1">
        <f t="shared" si="202"/>
        <v>4</v>
      </c>
      <c r="N2274" s="1" t="s">
        <v>50</v>
      </c>
      <c r="P2274" s="4" t="s">
        <v>50</v>
      </c>
      <c r="R2274" s="4" t="s">
        <v>49</v>
      </c>
      <c r="T2274" s="4" t="s">
        <v>49</v>
      </c>
      <c r="V2274" s="17" t="s">
        <v>50</v>
      </c>
      <c r="W2274" s="17"/>
      <c r="X2274" s="4" t="s">
        <v>52</v>
      </c>
      <c r="Z2274" s="100" t="s">
        <v>48</v>
      </c>
      <c r="AA2274" s="69"/>
      <c r="AB2274" s="59" t="s">
        <v>48</v>
      </c>
      <c r="AC2274" s="69"/>
      <c r="AD2274" s="100">
        <v>11</v>
      </c>
      <c r="AE2274" s="69"/>
      <c r="AF2274" s="59">
        <v>6</v>
      </c>
      <c r="AH2274" s="4" t="s">
        <v>49</v>
      </c>
      <c r="AJ2274" s="59">
        <v>14.6</v>
      </c>
      <c r="AL2274" s="4" t="s">
        <v>46</v>
      </c>
      <c r="AN2274" s="100">
        <v>10</v>
      </c>
      <c r="AP2274" s="100">
        <v>6.6</v>
      </c>
      <c r="AR2274" s="4" t="s">
        <v>49</v>
      </c>
      <c r="AT2274" s="100" t="s">
        <v>48</v>
      </c>
      <c r="AV2274" s="4" t="s">
        <v>49</v>
      </c>
      <c r="AX2274" s="87">
        <v>12.6</v>
      </c>
      <c r="AZ2274" s="100" t="s">
        <v>48</v>
      </c>
      <c r="BB2274" s="59">
        <v>12</v>
      </c>
      <c r="BD2274" s="4" t="s">
        <v>50</v>
      </c>
      <c r="BF2274" s="4" t="s">
        <v>50</v>
      </c>
      <c r="BH2274" s="142">
        <v>13.6</v>
      </c>
      <c r="BI2274" s="69"/>
      <c r="BJ2274" s="87">
        <v>11.8</v>
      </c>
      <c r="BL2274" s="4" t="s">
        <v>49</v>
      </c>
      <c r="BN2274" s="4" t="s">
        <v>49</v>
      </c>
      <c r="BP2274" s="4" t="s">
        <v>49</v>
      </c>
      <c r="BR2274" s="1" t="s">
        <v>49</v>
      </c>
      <c r="BT2274" s="148">
        <v>7</v>
      </c>
      <c r="BV2274" s="1" t="s">
        <v>50</v>
      </c>
      <c r="BX2274" s="148" t="s">
        <v>48</v>
      </c>
      <c r="BZ2274" s="148">
        <v>4</v>
      </c>
    </row>
    <row r="2275" spans="2:78" x14ac:dyDescent="0.25">
      <c r="B2275" s="8">
        <v>2274</v>
      </c>
      <c r="C2275" s="8">
        <v>9</v>
      </c>
      <c r="D2275" s="8">
        <v>2</v>
      </c>
      <c r="E2275" s="8">
        <v>2022</v>
      </c>
      <c r="F2275" s="24" t="str">
        <f t="shared" si="197"/>
        <v>09/Feb/2022</v>
      </c>
      <c r="G2275" s="9" t="s">
        <v>22</v>
      </c>
      <c r="H2275" s="10" t="str">
        <f t="shared" si="200"/>
        <v>Wed</v>
      </c>
      <c r="I2275" s="10">
        <f t="shared" si="199"/>
        <v>1137</v>
      </c>
      <c r="J2275" s="8">
        <f t="shared" si="201"/>
        <v>160</v>
      </c>
      <c r="K2275" s="1">
        <f t="shared" si="198"/>
        <v>38</v>
      </c>
      <c r="L2275" s="1">
        <f t="shared" si="202"/>
        <v>4</v>
      </c>
      <c r="N2275" s="1" t="s">
        <v>50</v>
      </c>
      <c r="P2275" s="4" t="s">
        <v>50</v>
      </c>
      <c r="R2275" s="4" t="s">
        <v>49</v>
      </c>
      <c r="T2275" s="4" t="s">
        <v>49</v>
      </c>
      <c r="V2275" s="17" t="s">
        <v>50</v>
      </c>
      <c r="W2275" s="17"/>
      <c r="X2275" s="4" t="s">
        <v>52</v>
      </c>
      <c r="Z2275" s="100" t="s">
        <v>48</v>
      </c>
      <c r="AA2275" s="69"/>
      <c r="AB2275" s="59" t="s">
        <v>48</v>
      </c>
      <c r="AC2275" s="69"/>
      <c r="AD2275" s="100">
        <v>5.4</v>
      </c>
      <c r="AE2275" s="69"/>
      <c r="AF2275" s="59">
        <v>3.2</v>
      </c>
      <c r="AH2275" s="4" t="s">
        <v>49</v>
      </c>
      <c r="AJ2275" s="59">
        <v>8.6</v>
      </c>
      <c r="AL2275" s="4" t="s">
        <v>46</v>
      </c>
      <c r="AN2275" s="100">
        <v>5</v>
      </c>
      <c r="AP2275" s="100">
        <v>2.8</v>
      </c>
      <c r="AR2275" s="4" t="s">
        <v>49</v>
      </c>
      <c r="AT2275" s="100" t="s">
        <v>48</v>
      </c>
      <c r="AV2275" s="4" t="s">
        <v>49</v>
      </c>
      <c r="AX2275" s="87">
        <v>4.5999999999999996</v>
      </c>
      <c r="AZ2275" s="100" t="s">
        <v>48</v>
      </c>
      <c r="BB2275" s="59">
        <v>6</v>
      </c>
      <c r="BD2275" s="4" t="s">
        <v>50</v>
      </c>
      <c r="BF2275" s="4" t="s">
        <v>50</v>
      </c>
      <c r="BH2275" s="142">
        <v>8.1999999999999993</v>
      </c>
      <c r="BI2275" s="69"/>
      <c r="BJ2275" s="87">
        <v>7.6</v>
      </c>
      <c r="BL2275" s="4" t="s">
        <v>49</v>
      </c>
      <c r="BN2275" s="4" t="s">
        <v>49</v>
      </c>
      <c r="BP2275" s="4" t="s">
        <v>49</v>
      </c>
      <c r="BR2275" s="1" t="s">
        <v>49</v>
      </c>
      <c r="BT2275" s="148">
        <v>3.8</v>
      </c>
      <c r="BV2275" s="1" t="s">
        <v>50</v>
      </c>
      <c r="BX2275" s="148" t="s">
        <v>48</v>
      </c>
      <c r="BZ2275" s="148">
        <v>2.6</v>
      </c>
    </row>
    <row r="2276" spans="2:78" x14ac:dyDescent="0.25">
      <c r="B2276" s="8">
        <v>2275</v>
      </c>
      <c r="C2276" s="8">
        <v>10</v>
      </c>
      <c r="D2276" s="8">
        <v>2</v>
      </c>
      <c r="E2276" s="8">
        <v>2022</v>
      </c>
      <c r="F2276" s="24" t="str">
        <f t="shared" si="197"/>
        <v>10/Feb/2022</v>
      </c>
      <c r="G2276" s="9" t="s">
        <v>21</v>
      </c>
      <c r="H2276" s="10" t="str">
        <f t="shared" si="200"/>
        <v>Thu</v>
      </c>
      <c r="I2276" s="10">
        <f t="shared" si="199"/>
        <v>1138</v>
      </c>
      <c r="J2276" s="8">
        <f t="shared" si="201"/>
        <v>160</v>
      </c>
      <c r="K2276" s="1">
        <f t="shared" si="198"/>
        <v>38</v>
      </c>
      <c r="L2276" s="1">
        <f t="shared" si="202"/>
        <v>4</v>
      </c>
      <c r="N2276" s="1" t="s">
        <v>50</v>
      </c>
      <c r="P2276" s="4" t="s">
        <v>50</v>
      </c>
      <c r="R2276" s="4" t="s">
        <v>49</v>
      </c>
      <c r="T2276" s="4" t="s">
        <v>49</v>
      </c>
      <c r="V2276" s="17" t="s">
        <v>50</v>
      </c>
      <c r="W2276" s="17"/>
      <c r="X2276" s="4" t="s">
        <v>52</v>
      </c>
      <c r="Z2276" s="100" t="s">
        <v>48</v>
      </c>
      <c r="AA2276" s="69"/>
      <c r="AB2276" s="59" t="s">
        <v>48</v>
      </c>
      <c r="AC2276" s="69"/>
      <c r="AD2276" s="100">
        <v>13</v>
      </c>
      <c r="AE2276" s="69"/>
      <c r="AF2276" s="59">
        <v>6</v>
      </c>
      <c r="AH2276" s="4" t="s">
        <v>49</v>
      </c>
      <c r="AJ2276" s="59">
        <v>16</v>
      </c>
      <c r="AL2276" s="4" t="s">
        <v>46</v>
      </c>
      <c r="AN2276" s="100">
        <v>11.2</v>
      </c>
      <c r="AP2276" s="100">
        <v>9</v>
      </c>
      <c r="AR2276" s="4" t="s">
        <v>49</v>
      </c>
      <c r="AT2276" s="100" t="s">
        <v>48</v>
      </c>
      <c r="AV2276" s="4" t="s">
        <v>49</v>
      </c>
      <c r="AX2276" s="87">
        <v>13.2</v>
      </c>
      <c r="AZ2276" s="100" t="s">
        <v>48</v>
      </c>
      <c r="BB2276" s="59">
        <v>10.8</v>
      </c>
      <c r="BD2276" s="4" t="s">
        <v>50</v>
      </c>
      <c r="BF2276" s="4" t="s">
        <v>50</v>
      </c>
      <c r="BH2276" s="142">
        <v>13.6</v>
      </c>
      <c r="BI2276" s="69"/>
      <c r="BJ2276" s="87">
        <v>13.4</v>
      </c>
      <c r="BL2276" s="4" t="s">
        <v>49</v>
      </c>
      <c r="BN2276" s="4" t="s">
        <v>49</v>
      </c>
      <c r="BP2276" s="4" t="s">
        <v>49</v>
      </c>
      <c r="BR2276" s="1" t="s">
        <v>49</v>
      </c>
      <c r="BT2276" s="148">
        <v>6</v>
      </c>
      <c r="BV2276" s="1" t="s">
        <v>50</v>
      </c>
      <c r="BX2276" s="148" t="s">
        <v>48</v>
      </c>
      <c r="BZ2276" s="148">
        <v>5.6</v>
      </c>
    </row>
    <row r="2277" spans="2:78" x14ac:dyDescent="0.25">
      <c r="B2277" s="8">
        <v>2276</v>
      </c>
      <c r="C2277" s="8">
        <v>10</v>
      </c>
      <c r="D2277" s="8">
        <v>2</v>
      </c>
      <c r="E2277" s="8">
        <v>2022</v>
      </c>
      <c r="F2277" s="24" t="str">
        <f t="shared" si="197"/>
        <v>10/Feb/2022</v>
      </c>
      <c r="G2277" s="9" t="s">
        <v>22</v>
      </c>
      <c r="H2277" s="10" t="str">
        <f t="shared" si="200"/>
        <v>Thu</v>
      </c>
      <c r="I2277" s="10">
        <f t="shared" si="199"/>
        <v>1138</v>
      </c>
      <c r="J2277" s="8">
        <f t="shared" si="201"/>
        <v>160</v>
      </c>
      <c r="K2277" s="1">
        <f t="shared" si="198"/>
        <v>38</v>
      </c>
      <c r="L2277" s="1">
        <f t="shared" si="202"/>
        <v>4</v>
      </c>
      <c r="N2277" s="1" t="s">
        <v>50</v>
      </c>
      <c r="P2277" s="4" t="s">
        <v>50</v>
      </c>
      <c r="R2277" s="4" t="s">
        <v>49</v>
      </c>
      <c r="T2277" s="4" t="s">
        <v>49</v>
      </c>
      <c r="V2277" s="17" t="s">
        <v>50</v>
      </c>
      <c r="W2277" s="17"/>
      <c r="X2277" s="4" t="s">
        <v>52</v>
      </c>
      <c r="Z2277" s="100" t="s">
        <v>48</v>
      </c>
      <c r="AA2277" s="69"/>
      <c r="AB2277" s="59" t="s">
        <v>48</v>
      </c>
      <c r="AC2277" s="69"/>
      <c r="AD2277" s="100">
        <v>5.2</v>
      </c>
      <c r="AE2277" s="69"/>
      <c r="AF2277" s="59">
        <v>2.8</v>
      </c>
      <c r="AH2277" s="4" t="s">
        <v>49</v>
      </c>
      <c r="AJ2277" s="59">
        <v>7.2</v>
      </c>
      <c r="AL2277" s="4" t="s">
        <v>46</v>
      </c>
      <c r="AN2277" s="100">
        <v>6.6</v>
      </c>
      <c r="AP2277" s="100">
        <v>3.6</v>
      </c>
      <c r="AR2277" s="4" t="s">
        <v>49</v>
      </c>
      <c r="AT2277" s="100" t="s">
        <v>48</v>
      </c>
      <c r="AV2277" s="4" t="s">
        <v>49</v>
      </c>
      <c r="AX2277" s="87">
        <v>5.2</v>
      </c>
      <c r="AZ2277" s="100" t="s">
        <v>48</v>
      </c>
      <c r="BB2277" s="59">
        <v>6</v>
      </c>
      <c r="BD2277" s="4" t="s">
        <v>50</v>
      </c>
      <c r="BF2277" s="4" t="s">
        <v>50</v>
      </c>
      <c r="BH2277" s="142">
        <v>7.8</v>
      </c>
      <c r="BI2277" s="69"/>
      <c r="BJ2277" s="87">
        <v>7.6</v>
      </c>
      <c r="BL2277" s="4" t="s">
        <v>49</v>
      </c>
      <c r="BN2277" s="4" t="s">
        <v>49</v>
      </c>
      <c r="BP2277" s="4" t="s">
        <v>49</v>
      </c>
      <c r="BR2277" s="1" t="s">
        <v>49</v>
      </c>
      <c r="BT2277" s="148">
        <v>4.9000000000000004</v>
      </c>
      <c r="BV2277" s="1" t="s">
        <v>50</v>
      </c>
      <c r="BX2277" s="148" t="s">
        <v>48</v>
      </c>
      <c r="BZ2277" s="148">
        <v>2.8</v>
      </c>
    </row>
    <row r="2278" spans="2:78" x14ac:dyDescent="0.25">
      <c r="B2278" s="8">
        <v>2277</v>
      </c>
      <c r="C2278" s="8">
        <v>11</v>
      </c>
      <c r="D2278" s="8">
        <v>2</v>
      </c>
      <c r="E2278" s="8">
        <v>2022</v>
      </c>
      <c r="F2278" s="24" t="str">
        <f t="shared" si="197"/>
        <v>11/Feb/2022</v>
      </c>
      <c r="G2278" s="9" t="s">
        <v>21</v>
      </c>
      <c r="H2278" s="10" t="str">
        <f t="shared" si="200"/>
        <v>Fri</v>
      </c>
      <c r="I2278" s="10">
        <f t="shared" si="199"/>
        <v>1139</v>
      </c>
      <c r="J2278" s="8">
        <f t="shared" si="201"/>
        <v>160</v>
      </c>
      <c r="K2278" s="1">
        <f t="shared" si="198"/>
        <v>38</v>
      </c>
      <c r="L2278" s="1">
        <f t="shared" si="202"/>
        <v>4</v>
      </c>
      <c r="N2278" s="1" t="s">
        <v>50</v>
      </c>
      <c r="P2278" s="4" t="s">
        <v>50</v>
      </c>
      <c r="R2278" s="4" t="s">
        <v>49</v>
      </c>
      <c r="T2278" s="4" t="s">
        <v>49</v>
      </c>
      <c r="V2278" s="17" t="s">
        <v>50</v>
      </c>
      <c r="W2278" s="17"/>
      <c r="X2278" s="4" t="s">
        <v>52</v>
      </c>
      <c r="Z2278" s="100" t="s">
        <v>48</v>
      </c>
      <c r="AA2278" s="69"/>
      <c r="AB2278" s="59" t="s">
        <v>48</v>
      </c>
      <c r="AC2278" s="69"/>
      <c r="AD2278" s="100">
        <v>6.6</v>
      </c>
      <c r="AE2278" s="69"/>
      <c r="AF2278" s="59">
        <v>5.8</v>
      </c>
      <c r="AH2278" s="4" t="s">
        <v>49</v>
      </c>
      <c r="AJ2278" s="59">
        <v>16.7</v>
      </c>
      <c r="AL2278" s="4" t="s">
        <v>46</v>
      </c>
      <c r="AN2278" s="100">
        <v>10</v>
      </c>
      <c r="AP2278" s="100">
        <v>7.9</v>
      </c>
      <c r="AR2278" s="4" t="s">
        <v>49</v>
      </c>
      <c r="AT2278" s="100" t="s">
        <v>48</v>
      </c>
      <c r="AV2278" s="4" t="s">
        <v>49</v>
      </c>
      <c r="AX2278" s="87">
        <v>11.6</v>
      </c>
      <c r="AZ2278" s="100" t="s">
        <v>48</v>
      </c>
      <c r="BB2278" s="59">
        <v>10.4</v>
      </c>
      <c r="BD2278" s="4" t="s">
        <v>50</v>
      </c>
      <c r="BF2278" s="4" t="s">
        <v>50</v>
      </c>
      <c r="BH2278" s="142">
        <v>13.8</v>
      </c>
      <c r="BI2278" s="69"/>
      <c r="BJ2278" s="87">
        <v>12.2</v>
      </c>
      <c r="BL2278" s="4" t="s">
        <v>49</v>
      </c>
      <c r="BN2278" s="4" t="s">
        <v>49</v>
      </c>
      <c r="BP2278" s="4" t="s">
        <v>49</v>
      </c>
      <c r="BR2278" s="1" t="s">
        <v>49</v>
      </c>
      <c r="BT2278" s="148">
        <v>5.3</v>
      </c>
      <c r="BV2278" s="1" t="s">
        <v>50</v>
      </c>
      <c r="BX2278" s="148" t="s">
        <v>48</v>
      </c>
      <c r="BZ2278" s="148">
        <v>4.5999999999999996</v>
      </c>
    </row>
    <row r="2279" spans="2:78" x14ac:dyDescent="0.25">
      <c r="B2279" s="8">
        <v>2278</v>
      </c>
      <c r="C2279" s="8">
        <v>11</v>
      </c>
      <c r="D2279" s="8">
        <v>2</v>
      </c>
      <c r="E2279" s="8">
        <v>2022</v>
      </c>
      <c r="F2279" s="24" t="str">
        <f t="shared" si="197"/>
        <v>11/Feb/2022</v>
      </c>
      <c r="G2279" s="9" t="s">
        <v>22</v>
      </c>
      <c r="H2279" s="10" t="str">
        <f t="shared" si="200"/>
        <v>Fri</v>
      </c>
      <c r="I2279" s="10">
        <f t="shared" si="199"/>
        <v>1139</v>
      </c>
      <c r="J2279" s="8">
        <f t="shared" si="201"/>
        <v>160</v>
      </c>
      <c r="K2279" s="1">
        <f t="shared" si="198"/>
        <v>38</v>
      </c>
      <c r="L2279" s="1">
        <f t="shared" si="202"/>
        <v>4</v>
      </c>
      <c r="N2279" s="1" t="s">
        <v>50</v>
      </c>
      <c r="P2279" s="4" t="s">
        <v>50</v>
      </c>
      <c r="R2279" s="4" t="s">
        <v>49</v>
      </c>
      <c r="T2279" s="4" t="s">
        <v>49</v>
      </c>
      <c r="V2279" s="17" t="s">
        <v>50</v>
      </c>
      <c r="W2279" s="17"/>
      <c r="X2279" s="4" t="s">
        <v>52</v>
      </c>
      <c r="Z2279" s="100" t="s">
        <v>48</v>
      </c>
      <c r="AA2279" s="69"/>
      <c r="AB2279" s="59" t="s">
        <v>48</v>
      </c>
      <c r="AC2279" s="69"/>
      <c r="AD2279" s="100">
        <v>9.1999999999999993</v>
      </c>
      <c r="AE2279" s="69"/>
      <c r="AF2279" s="59">
        <v>2.6</v>
      </c>
      <c r="AH2279" s="4" t="s">
        <v>49</v>
      </c>
      <c r="AJ2279" s="59">
        <v>6.2</v>
      </c>
      <c r="AL2279" s="4" t="s">
        <v>46</v>
      </c>
      <c r="AN2279" s="100">
        <v>5.0999999999999996</v>
      </c>
      <c r="AP2279" s="100">
        <v>3</v>
      </c>
      <c r="AR2279" s="4" t="s">
        <v>49</v>
      </c>
      <c r="AT2279" s="100" t="s">
        <v>48</v>
      </c>
      <c r="AV2279" s="4" t="s">
        <v>49</v>
      </c>
      <c r="AX2279" s="87">
        <v>5</v>
      </c>
      <c r="AZ2279" s="100" t="s">
        <v>48</v>
      </c>
      <c r="BB2279" s="59">
        <v>7</v>
      </c>
      <c r="BD2279" s="4" t="s">
        <v>50</v>
      </c>
      <c r="BF2279" s="4" t="s">
        <v>50</v>
      </c>
      <c r="BH2279" s="142">
        <v>4.4000000000000004</v>
      </c>
      <c r="BI2279" s="69"/>
      <c r="BJ2279" s="87">
        <v>5.4</v>
      </c>
      <c r="BL2279" s="4" t="s">
        <v>49</v>
      </c>
      <c r="BN2279" s="4" t="s">
        <v>49</v>
      </c>
      <c r="BP2279" s="4" t="s">
        <v>49</v>
      </c>
      <c r="BR2279" s="1" t="s">
        <v>49</v>
      </c>
      <c r="BT2279" s="148">
        <v>4.4000000000000004</v>
      </c>
      <c r="BV2279" s="1" t="s">
        <v>50</v>
      </c>
      <c r="BX2279" s="148" t="s">
        <v>48</v>
      </c>
      <c r="BZ2279" s="148">
        <v>2.2000000000000002</v>
      </c>
    </row>
    <row r="2280" spans="2:78" x14ac:dyDescent="0.25">
      <c r="B2280" s="8">
        <v>2279</v>
      </c>
      <c r="C2280" s="8">
        <v>12</v>
      </c>
      <c r="D2280" s="8">
        <v>2</v>
      </c>
      <c r="E2280" s="8">
        <v>2022</v>
      </c>
      <c r="F2280" s="24" t="str">
        <f t="shared" si="197"/>
        <v>12/Feb/2022</v>
      </c>
      <c r="G2280" s="9" t="s">
        <v>21</v>
      </c>
      <c r="H2280" s="10" t="str">
        <f t="shared" si="200"/>
        <v>Sat</v>
      </c>
      <c r="I2280" s="10">
        <f t="shared" si="199"/>
        <v>1140</v>
      </c>
      <c r="J2280" s="8">
        <f t="shared" si="201"/>
        <v>160</v>
      </c>
      <c r="K2280" s="1">
        <f t="shared" si="198"/>
        <v>38</v>
      </c>
      <c r="L2280" s="1">
        <f t="shared" si="202"/>
        <v>4</v>
      </c>
      <c r="N2280" s="1" t="s">
        <v>50</v>
      </c>
      <c r="P2280" s="4" t="s">
        <v>50</v>
      </c>
      <c r="R2280" s="4" t="s">
        <v>49</v>
      </c>
      <c r="T2280" s="4" t="s">
        <v>49</v>
      </c>
      <c r="V2280" s="17" t="s">
        <v>50</v>
      </c>
      <c r="W2280" s="17"/>
      <c r="X2280" s="4" t="s">
        <v>52</v>
      </c>
      <c r="Z2280" s="100" t="s">
        <v>48</v>
      </c>
      <c r="AA2280" s="69"/>
      <c r="AB2280" s="59" t="s">
        <v>48</v>
      </c>
      <c r="AC2280" s="69"/>
      <c r="AD2280" s="100">
        <v>8.8000000000000007</v>
      </c>
      <c r="AE2280" s="69"/>
      <c r="AF2280" s="59">
        <v>4.4000000000000004</v>
      </c>
      <c r="AH2280" s="4" t="s">
        <v>49</v>
      </c>
      <c r="AJ2280" s="59">
        <v>14.8</v>
      </c>
      <c r="AL2280" s="4" t="s">
        <v>46</v>
      </c>
      <c r="AN2280" s="100">
        <v>11</v>
      </c>
      <c r="AP2280" s="100">
        <v>8.1999999999999993</v>
      </c>
      <c r="AR2280" s="4" t="s">
        <v>49</v>
      </c>
      <c r="AT2280" s="100" t="s">
        <v>48</v>
      </c>
      <c r="AV2280" s="4" t="s">
        <v>49</v>
      </c>
      <c r="AX2280" s="87">
        <v>11</v>
      </c>
      <c r="AZ2280" s="100" t="s">
        <v>48</v>
      </c>
      <c r="BB2280" s="59">
        <v>8.4</v>
      </c>
      <c r="BD2280" s="4" t="s">
        <v>50</v>
      </c>
      <c r="BF2280" s="4" t="s">
        <v>50</v>
      </c>
      <c r="BH2280" s="142">
        <v>16.2</v>
      </c>
      <c r="BI2280" s="69"/>
      <c r="BJ2280" s="87">
        <v>12.6</v>
      </c>
      <c r="BL2280" s="4" t="s">
        <v>49</v>
      </c>
      <c r="BN2280" s="4" t="s">
        <v>49</v>
      </c>
      <c r="BP2280" s="4" t="s">
        <v>49</v>
      </c>
      <c r="BR2280" s="1" t="s">
        <v>49</v>
      </c>
      <c r="BT2280" s="148">
        <v>5.4</v>
      </c>
      <c r="BV2280" s="1" t="s">
        <v>50</v>
      </c>
      <c r="BX2280" s="148" t="s">
        <v>48</v>
      </c>
      <c r="BZ2280" s="148">
        <v>5.4</v>
      </c>
    </row>
    <row r="2281" spans="2:78" ht="16.5" thickBot="1" x14ac:dyDescent="0.3">
      <c r="B2281" s="8">
        <v>2280</v>
      </c>
      <c r="C2281" s="8">
        <v>12</v>
      </c>
      <c r="D2281" s="8">
        <v>2</v>
      </c>
      <c r="E2281" s="8">
        <v>2022</v>
      </c>
      <c r="F2281" s="24" t="str">
        <f t="shared" si="197"/>
        <v>12/Feb/2022</v>
      </c>
      <c r="G2281" s="9" t="s">
        <v>22</v>
      </c>
      <c r="H2281" s="10" t="str">
        <f t="shared" si="200"/>
        <v>Sat</v>
      </c>
      <c r="I2281" s="10">
        <f t="shared" si="199"/>
        <v>1140</v>
      </c>
      <c r="J2281" s="8">
        <f t="shared" si="201"/>
        <v>160</v>
      </c>
      <c r="K2281" s="1">
        <f t="shared" si="198"/>
        <v>38</v>
      </c>
      <c r="L2281" s="1">
        <f t="shared" si="202"/>
        <v>4</v>
      </c>
      <c r="N2281" s="1" t="s">
        <v>50</v>
      </c>
      <c r="P2281" s="4" t="s">
        <v>50</v>
      </c>
      <c r="R2281" s="4" t="s">
        <v>49</v>
      </c>
      <c r="T2281" s="4" t="s">
        <v>49</v>
      </c>
      <c r="V2281" s="17" t="s">
        <v>50</v>
      </c>
      <c r="W2281" s="17"/>
      <c r="X2281" s="4" t="s">
        <v>52</v>
      </c>
      <c r="Z2281" s="100" t="s">
        <v>48</v>
      </c>
      <c r="AA2281" s="69"/>
      <c r="AB2281" s="59" t="s">
        <v>48</v>
      </c>
      <c r="AC2281" s="69"/>
      <c r="AD2281" s="100">
        <v>4.2</v>
      </c>
      <c r="AE2281" s="69"/>
      <c r="AF2281" s="59">
        <v>3.2</v>
      </c>
      <c r="AH2281" s="4" t="s">
        <v>49</v>
      </c>
      <c r="AJ2281" s="59">
        <v>7.4</v>
      </c>
      <c r="AL2281" s="4" t="s">
        <v>46</v>
      </c>
      <c r="AN2281" s="100">
        <v>4.8</v>
      </c>
      <c r="AP2281" s="100">
        <v>2.8</v>
      </c>
      <c r="AR2281" s="4" t="s">
        <v>49</v>
      </c>
      <c r="AT2281" s="100" t="s">
        <v>48</v>
      </c>
      <c r="AV2281" s="4" t="s">
        <v>49</v>
      </c>
      <c r="AX2281" s="87">
        <v>5</v>
      </c>
      <c r="AZ2281" s="100" t="s">
        <v>48</v>
      </c>
      <c r="BB2281" s="59">
        <v>5</v>
      </c>
      <c r="BD2281" s="4" t="s">
        <v>50</v>
      </c>
      <c r="BF2281" s="4" t="s">
        <v>50</v>
      </c>
      <c r="BH2281" s="142">
        <v>6.2</v>
      </c>
      <c r="BI2281" s="69"/>
      <c r="BJ2281" s="87">
        <v>8.8000000000000007</v>
      </c>
      <c r="BL2281" s="4" t="s">
        <v>49</v>
      </c>
      <c r="BN2281" s="4" t="s">
        <v>49</v>
      </c>
      <c r="BP2281" s="4" t="s">
        <v>49</v>
      </c>
      <c r="BR2281" s="1" t="s">
        <v>49</v>
      </c>
      <c r="BT2281" s="148">
        <v>2.8</v>
      </c>
      <c r="BV2281" s="1" t="s">
        <v>50</v>
      </c>
      <c r="BX2281" s="148" t="s">
        <v>48</v>
      </c>
      <c r="BZ2281" s="148">
        <v>2.8</v>
      </c>
    </row>
    <row r="2282" spans="2:78" ht="16.5" thickTop="1" x14ac:dyDescent="0.25">
      <c r="B2282" s="8">
        <v>2281</v>
      </c>
      <c r="C2282" s="8">
        <v>13</v>
      </c>
      <c r="D2282" s="8">
        <v>2</v>
      </c>
      <c r="E2282" s="8">
        <v>2022</v>
      </c>
      <c r="F2282" s="24" t="str">
        <f t="shared" si="197"/>
        <v>13/Feb/2022</v>
      </c>
      <c r="G2282" s="9" t="s">
        <v>21</v>
      </c>
      <c r="H2282" s="10" t="str">
        <f t="shared" si="200"/>
        <v>Sun</v>
      </c>
      <c r="I2282" s="10">
        <f t="shared" si="199"/>
        <v>1141</v>
      </c>
      <c r="J2282" s="8">
        <f t="shared" si="201"/>
        <v>160</v>
      </c>
      <c r="K2282" s="1">
        <f t="shared" si="198"/>
        <v>38</v>
      </c>
      <c r="L2282" s="1">
        <f t="shared" si="202"/>
        <v>4</v>
      </c>
      <c r="N2282" s="1" t="s">
        <v>50</v>
      </c>
      <c r="P2282" s="4" t="s">
        <v>50</v>
      </c>
      <c r="R2282" s="4" t="s">
        <v>49</v>
      </c>
      <c r="T2282" s="4" t="s">
        <v>49</v>
      </c>
      <c r="V2282" s="17" t="s">
        <v>50</v>
      </c>
      <c r="W2282" s="17"/>
      <c r="X2282" s="4" t="s">
        <v>52</v>
      </c>
      <c r="Z2282" s="100" t="s">
        <v>48</v>
      </c>
      <c r="AA2282" s="69"/>
      <c r="AB2282" s="64">
        <v>14</v>
      </c>
      <c r="AC2282" s="69"/>
      <c r="AD2282" s="100">
        <v>10.4</v>
      </c>
      <c r="AE2282" s="69"/>
      <c r="AF2282" s="59">
        <v>6</v>
      </c>
      <c r="AH2282" s="4" t="s">
        <v>49</v>
      </c>
      <c r="AJ2282" s="59">
        <v>15.8</v>
      </c>
      <c r="AL2282" s="4" t="s">
        <v>46</v>
      </c>
      <c r="AN2282" s="100">
        <v>11.8</v>
      </c>
      <c r="AP2282" s="100">
        <v>7.6</v>
      </c>
      <c r="AR2282" s="4" t="s">
        <v>49</v>
      </c>
      <c r="AT2282" s="100" t="s">
        <v>48</v>
      </c>
      <c r="AV2282" s="4" t="s">
        <v>49</v>
      </c>
      <c r="AX2282" s="87">
        <v>11</v>
      </c>
      <c r="AZ2282" s="100" t="s">
        <v>48</v>
      </c>
      <c r="BB2282" s="59">
        <v>11</v>
      </c>
      <c r="BD2282" s="4" t="s">
        <v>50</v>
      </c>
      <c r="BF2282" s="4" t="s">
        <v>50</v>
      </c>
      <c r="BH2282" s="142">
        <v>13.4</v>
      </c>
      <c r="BI2282" s="69"/>
      <c r="BJ2282" s="87">
        <v>13.2</v>
      </c>
      <c r="BL2282" s="4" t="s">
        <v>49</v>
      </c>
      <c r="BN2282" s="4" t="s">
        <v>49</v>
      </c>
      <c r="BP2282" s="4" t="s">
        <v>49</v>
      </c>
      <c r="BR2282" s="1" t="s">
        <v>49</v>
      </c>
      <c r="BT2282" s="148">
        <v>7.4</v>
      </c>
      <c r="BV2282" s="1" t="s">
        <v>50</v>
      </c>
      <c r="BX2282" s="148" t="s">
        <v>48</v>
      </c>
      <c r="BZ2282" s="148">
        <v>5</v>
      </c>
    </row>
    <row r="2283" spans="2:78" ht="16.5" thickBot="1" x14ac:dyDescent="0.3">
      <c r="B2283" s="8">
        <v>2282</v>
      </c>
      <c r="C2283" s="8">
        <v>13</v>
      </c>
      <c r="D2283" s="8">
        <v>2</v>
      </c>
      <c r="E2283" s="8">
        <v>2022</v>
      </c>
      <c r="F2283" s="24" t="str">
        <f t="shared" si="197"/>
        <v>13/Feb/2022</v>
      </c>
      <c r="G2283" s="9" t="s">
        <v>22</v>
      </c>
      <c r="H2283" s="10" t="str">
        <f t="shared" si="200"/>
        <v>Sun</v>
      </c>
      <c r="I2283" s="10">
        <f t="shared" si="199"/>
        <v>1141</v>
      </c>
      <c r="J2283" s="8">
        <f t="shared" si="201"/>
        <v>160</v>
      </c>
      <c r="K2283" s="1">
        <f t="shared" si="198"/>
        <v>38</v>
      </c>
      <c r="L2283" s="1">
        <f t="shared" si="202"/>
        <v>4</v>
      </c>
      <c r="N2283" s="1" t="s">
        <v>50</v>
      </c>
      <c r="P2283" s="4" t="s">
        <v>50</v>
      </c>
      <c r="R2283" s="4" t="s">
        <v>49</v>
      </c>
      <c r="T2283" s="4" t="s">
        <v>49</v>
      </c>
      <c r="V2283" s="17" t="s">
        <v>50</v>
      </c>
      <c r="W2283" s="17"/>
      <c r="X2283" s="4" t="s">
        <v>52</v>
      </c>
      <c r="Z2283" s="100" t="s">
        <v>48</v>
      </c>
      <c r="AA2283" s="69"/>
      <c r="AB2283" s="65">
        <v>5</v>
      </c>
      <c r="AC2283" s="69"/>
      <c r="AD2283" s="100">
        <v>4.5999999999999996</v>
      </c>
      <c r="AE2283" s="69"/>
      <c r="AF2283" s="59">
        <v>2.4</v>
      </c>
      <c r="AH2283" s="4" t="s">
        <v>49</v>
      </c>
      <c r="AJ2283" s="59">
        <v>5.8</v>
      </c>
      <c r="AL2283" s="4" t="s">
        <v>46</v>
      </c>
      <c r="AN2283" s="100">
        <v>4.4000000000000004</v>
      </c>
      <c r="AP2283" s="100">
        <v>2.6</v>
      </c>
      <c r="AR2283" s="4" t="s">
        <v>49</v>
      </c>
      <c r="AT2283" s="100" t="s">
        <v>48</v>
      </c>
      <c r="AV2283" s="4" t="s">
        <v>49</v>
      </c>
      <c r="AX2283" s="87">
        <v>4.5999999999999996</v>
      </c>
      <c r="AZ2283" s="100" t="s">
        <v>48</v>
      </c>
      <c r="BB2283" s="59">
        <v>3.8</v>
      </c>
      <c r="BD2283" s="4" t="s">
        <v>50</v>
      </c>
      <c r="BF2283" s="4" t="s">
        <v>50</v>
      </c>
      <c r="BH2283" s="142">
        <v>5.8</v>
      </c>
      <c r="BI2283" s="69"/>
      <c r="BJ2283" s="87">
        <v>5.8</v>
      </c>
      <c r="BL2283" s="4" t="s">
        <v>49</v>
      </c>
      <c r="BN2283" s="4" t="s">
        <v>49</v>
      </c>
      <c r="BP2283" s="4" t="s">
        <v>49</v>
      </c>
      <c r="BR2283" s="1" t="s">
        <v>49</v>
      </c>
      <c r="BT2283" s="148">
        <v>3</v>
      </c>
      <c r="BV2283" s="1" t="s">
        <v>50</v>
      </c>
      <c r="BX2283" s="148" t="s">
        <v>48</v>
      </c>
      <c r="BZ2283" s="148">
        <v>2</v>
      </c>
    </row>
    <row r="2284" spans="2:78" ht="16.5" thickTop="1" x14ac:dyDescent="0.25">
      <c r="B2284" s="8">
        <v>2283</v>
      </c>
      <c r="C2284" s="8">
        <v>14</v>
      </c>
      <c r="D2284" s="8">
        <v>2</v>
      </c>
      <c r="E2284" s="8">
        <v>2022</v>
      </c>
      <c r="F2284" s="24" t="str">
        <f t="shared" si="197"/>
        <v>14/Feb/2022</v>
      </c>
      <c r="G2284" s="9" t="s">
        <v>21</v>
      </c>
      <c r="H2284" s="10" t="str">
        <f t="shared" si="200"/>
        <v>Mon</v>
      </c>
      <c r="I2284" s="10">
        <f t="shared" si="199"/>
        <v>1142</v>
      </c>
      <c r="J2284" s="8">
        <f t="shared" si="201"/>
        <v>161</v>
      </c>
      <c r="K2284" s="1">
        <f t="shared" si="198"/>
        <v>38</v>
      </c>
      <c r="L2284" s="1">
        <f t="shared" si="202"/>
        <v>4</v>
      </c>
      <c r="N2284" s="1" t="s">
        <v>50</v>
      </c>
      <c r="P2284" s="4" t="s">
        <v>50</v>
      </c>
      <c r="R2284" s="4" t="s">
        <v>49</v>
      </c>
      <c r="T2284" s="4" t="s">
        <v>49</v>
      </c>
      <c r="V2284" s="17" t="s">
        <v>50</v>
      </c>
      <c r="W2284" s="17"/>
      <c r="X2284" s="64">
        <v>14</v>
      </c>
      <c r="Y2284" s="69"/>
      <c r="Z2284" s="100" t="s">
        <v>48</v>
      </c>
      <c r="AA2284" s="69"/>
      <c r="AB2284" s="65" t="s">
        <v>28</v>
      </c>
      <c r="AC2284" s="69"/>
      <c r="AD2284" s="100">
        <v>10</v>
      </c>
      <c r="AE2284" s="69"/>
      <c r="AF2284" s="59">
        <v>4.4000000000000004</v>
      </c>
      <c r="AH2284" s="4" t="s">
        <v>49</v>
      </c>
      <c r="AJ2284" s="59">
        <v>14.2</v>
      </c>
      <c r="AL2284" s="4" t="s">
        <v>46</v>
      </c>
      <c r="AN2284" s="100">
        <v>9.8000000000000007</v>
      </c>
      <c r="AP2284" s="100">
        <v>7.8</v>
      </c>
      <c r="AR2284" s="4" t="s">
        <v>49</v>
      </c>
      <c r="AT2284" s="100" t="s">
        <v>48</v>
      </c>
      <c r="AV2284" s="4" t="s">
        <v>49</v>
      </c>
      <c r="AX2284" s="87">
        <v>11</v>
      </c>
      <c r="AZ2284" s="100" t="s">
        <v>48</v>
      </c>
      <c r="BB2284" s="59">
        <v>8.8000000000000007</v>
      </c>
      <c r="BD2284" s="4" t="s">
        <v>50</v>
      </c>
      <c r="BF2284" s="4" t="s">
        <v>50</v>
      </c>
      <c r="BH2284" s="142">
        <v>11.4</v>
      </c>
      <c r="BI2284" s="69"/>
      <c r="BJ2284" s="87">
        <v>12.4</v>
      </c>
      <c r="BL2284" s="4" t="s">
        <v>49</v>
      </c>
      <c r="BN2284" s="4" t="s">
        <v>49</v>
      </c>
      <c r="BP2284" s="4" t="s">
        <v>49</v>
      </c>
      <c r="BR2284" s="1" t="s">
        <v>49</v>
      </c>
      <c r="BT2284" s="148">
        <v>7.4</v>
      </c>
      <c r="BV2284" s="1" t="s">
        <v>50</v>
      </c>
      <c r="BX2284" s="148" t="s">
        <v>48</v>
      </c>
      <c r="BZ2284" s="148">
        <v>4.8</v>
      </c>
    </row>
    <row r="2285" spans="2:78" x14ac:dyDescent="0.25">
      <c r="B2285" s="8">
        <v>2284</v>
      </c>
      <c r="C2285" s="8">
        <v>14</v>
      </c>
      <c r="D2285" s="8">
        <v>2</v>
      </c>
      <c r="E2285" s="8">
        <v>2022</v>
      </c>
      <c r="F2285" s="24" t="str">
        <f t="shared" si="197"/>
        <v>14/Feb/2022</v>
      </c>
      <c r="G2285" s="9" t="s">
        <v>22</v>
      </c>
      <c r="H2285" s="10" t="str">
        <f t="shared" si="200"/>
        <v>Mon</v>
      </c>
      <c r="I2285" s="10">
        <f t="shared" si="199"/>
        <v>1142</v>
      </c>
      <c r="J2285" s="8">
        <f t="shared" si="201"/>
        <v>161</v>
      </c>
      <c r="K2285" s="1">
        <f t="shared" si="198"/>
        <v>38</v>
      </c>
      <c r="L2285" s="1">
        <f t="shared" si="202"/>
        <v>4</v>
      </c>
      <c r="N2285" s="1" t="s">
        <v>50</v>
      </c>
      <c r="P2285" s="4" t="s">
        <v>50</v>
      </c>
      <c r="R2285" s="4" t="s">
        <v>49</v>
      </c>
      <c r="T2285" s="4" t="s">
        <v>49</v>
      </c>
      <c r="V2285" s="17" t="s">
        <v>50</v>
      </c>
      <c r="W2285" s="17"/>
      <c r="X2285" s="65">
        <v>6.6</v>
      </c>
      <c r="Y2285" s="69"/>
      <c r="Z2285" s="100" t="s">
        <v>48</v>
      </c>
      <c r="AA2285" s="69"/>
      <c r="AB2285" s="65">
        <v>5.89</v>
      </c>
      <c r="AC2285" s="69"/>
      <c r="AD2285" s="100">
        <v>6</v>
      </c>
      <c r="AE2285" s="69"/>
      <c r="AF2285" s="59">
        <v>2.8</v>
      </c>
      <c r="AH2285" s="4" t="s">
        <v>49</v>
      </c>
      <c r="AJ2285" s="59">
        <v>8.1999999999999993</v>
      </c>
      <c r="AL2285" s="4" t="s">
        <v>46</v>
      </c>
      <c r="AN2285" s="100">
        <v>7.6</v>
      </c>
      <c r="AP2285" s="100">
        <v>4.4000000000000004</v>
      </c>
      <c r="AR2285" s="4" t="s">
        <v>49</v>
      </c>
      <c r="AT2285" s="100" t="s">
        <v>48</v>
      </c>
      <c r="AV2285" s="4" t="s">
        <v>49</v>
      </c>
      <c r="AX2285" s="87">
        <v>7</v>
      </c>
      <c r="AZ2285" s="100" t="s">
        <v>48</v>
      </c>
      <c r="BB2285" s="59">
        <v>8</v>
      </c>
      <c r="BD2285" s="4" t="s">
        <v>50</v>
      </c>
      <c r="BF2285" s="4" t="s">
        <v>50</v>
      </c>
      <c r="BH2285" s="142">
        <v>8.1999999999999993</v>
      </c>
      <c r="BI2285" s="69"/>
      <c r="BJ2285" s="87">
        <v>8.4</v>
      </c>
      <c r="BL2285" s="4" t="s">
        <v>49</v>
      </c>
      <c r="BN2285" s="4" t="s">
        <v>49</v>
      </c>
      <c r="BP2285" s="4" t="s">
        <v>49</v>
      </c>
      <c r="BR2285" s="1" t="s">
        <v>49</v>
      </c>
      <c r="BT2285" s="148">
        <v>3.6</v>
      </c>
      <c r="BV2285" s="1" t="s">
        <v>50</v>
      </c>
      <c r="BX2285" s="148" t="s">
        <v>48</v>
      </c>
      <c r="BZ2285" s="148">
        <v>3.2</v>
      </c>
    </row>
    <row r="2286" spans="2:78" x14ac:dyDescent="0.25">
      <c r="B2286" s="8">
        <v>2285</v>
      </c>
      <c r="C2286" s="8">
        <v>15</v>
      </c>
      <c r="D2286" s="8">
        <v>2</v>
      </c>
      <c r="E2286" s="8">
        <v>2022</v>
      </c>
      <c r="F2286" s="24" t="str">
        <f t="shared" si="197"/>
        <v>15/Feb/2022</v>
      </c>
      <c r="G2286" s="9" t="s">
        <v>21</v>
      </c>
      <c r="H2286" s="10" t="str">
        <f t="shared" si="200"/>
        <v>Tue</v>
      </c>
      <c r="I2286" s="10">
        <f t="shared" si="199"/>
        <v>1143</v>
      </c>
      <c r="J2286" s="8">
        <f t="shared" si="201"/>
        <v>161</v>
      </c>
      <c r="K2286" s="1">
        <f t="shared" si="198"/>
        <v>38</v>
      </c>
      <c r="L2286" s="1">
        <f t="shared" si="202"/>
        <v>4</v>
      </c>
      <c r="N2286" s="1" t="s">
        <v>50</v>
      </c>
      <c r="P2286" s="4" t="s">
        <v>50</v>
      </c>
      <c r="R2286" s="4" t="s">
        <v>49</v>
      </c>
      <c r="T2286" s="4" t="s">
        <v>49</v>
      </c>
      <c r="V2286" s="17" t="s">
        <v>50</v>
      </c>
      <c r="W2286" s="17"/>
      <c r="X2286" s="65">
        <v>12</v>
      </c>
      <c r="Y2286" s="69"/>
      <c r="Z2286" s="100" t="s">
        <v>48</v>
      </c>
      <c r="AA2286" s="69"/>
      <c r="AB2286" s="65">
        <v>11.4</v>
      </c>
      <c r="AC2286" s="69"/>
      <c r="AD2286" s="100">
        <v>12</v>
      </c>
      <c r="AE2286" s="69"/>
      <c r="AF2286" s="59">
        <v>5</v>
      </c>
      <c r="AH2286" s="4" t="s">
        <v>49</v>
      </c>
      <c r="AJ2286" s="59">
        <v>14.9</v>
      </c>
      <c r="AL2286" s="4" t="s">
        <v>46</v>
      </c>
      <c r="AN2286" s="100">
        <v>10</v>
      </c>
      <c r="AP2286" s="100">
        <v>6.8</v>
      </c>
      <c r="AR2286" s="4" t="s">
        <v>49</v>
      </c>
      <c r="AT2286" s="100" t="s">
        <v>48</v>
      </c>
      <c r="AV2286" s="4" t="s">
        <v>49</v>
      </c>
      <c r="AX2286" s="87">
        <v>11</v>
      </c>
      <c r="AZ2286" s="100" t="s">
        <v>48</v>
      </c>
      <c r="BB2286" s="59">
        <v>7</v>
      </c>
      <c r="BD2286" s="4" t="s">
        <v>50</v>
      </c>
      <c r="BF2286" s="4" t="s">
        <v>50</v>
      </c>
      <c r="BH2286" s="142">
        <v>9.8000000000000007</v>
      </c>
      <c r="BI2286" s="69"/>
      <c r="BJ2286" s="87">
        <v>14.8</v>
      </c>
      <c r="BL2286" s="4" t="s">
        <v>49</v>
      </c>
      <c r="BN2286" s="4" t="s">
        <v>49</v>
      </c>
      <c r="BP2286" s="4" t="s">
        <v>49</v>
      </c>
      <c r="BR2286" s="1" t="s">
        <v>49</v>
      </c>
      <c r="BT2286" s="148">
        <v>7.6</v>
      </c>
      <c r="BV2286" s="1" t="s">
        <v>50</v>
      </c>
      <c r="BX2286" s="148" t="s">
        <v>48</v>
      </c>
      <c r="BZ2286" s="148">
        <v>5</v>
      </c>
    </row>
    <row r="2287" spans="2:78" x14ac:dyDescent="0.25">
      <c r="B2287" s="8">
        <v>2286</v>
      </c>
      <c r="C2287" s="8">
        <v>15</v>
      </c>
      <c r="D2287" s="8">
        <v>2</v>
      </c>
      <c r="E2287" s="8">
        <v>2022</v>
      </c>
      <c r="F2287" s="24" t="str">
        <f t="shared" si="197"/>
        <v>15/Feb/2022</v>
      </c>
      <c r="G2287" s="9" t="s">
        <v>22</v>
      </c>
      <c r="H2287" s="10" t="str">
        <f t="shared" si="200"/>
        <v>Tue</v>
      </c>
      <c r="I2287" s="10">
        <f t="shared" si="199"/>
        <v>1143</v>
      </c>
      <c r="J2287" s="8">
        <f t="shared" si="201"/>
        <v>161</v>
      </c>
      <c r="K2287" s="1">
        <f t="shared" si="198"/>
        <v>38</v>
      </c>
      <c r="L2287" s="1">
        <f t="shared" si="202"/>
        <v>4</v>
      </c>
      <c r="N2287" s="1" t="s">
        <v>50</v>
      </c>
      <c r="P2287" s="4" t="s">
        <v>50</v>
      </c>
      <c r="R2287" s="4" t="s">
        <v>49</v>
      </c>
      <c r="T2287" s="4" t="s">
        <v>49</v>
      </c>
      <c r="V2287" s="17" t="s">
        <v>50</v>
      </c>
      <c r="W2287" s="17"/>
      <c r="X2287" s="65">
        <v>6</v>
      </c>
      <c r="Y2287" s="69"/>
      <c r="Z2287" s="100" t="s">
        <v>48</v>
      </c>
      <c r="AA2287" s="69"/>
      <c r="AB2287" s="65">
        <v>6</v>
      </c>
      <c r="AC2287" s="69"/>
      <c r="AD2287" s="100">
        <v>5</v>
      </c>
      <c r="AE2287" s="69"/>
      <c r="AF2287" s="59">
        <v>3.6</v>
      </c>
      <c r="AH2287" s="4" t="s">
        <v>49</v>
      </c>
      <c r="AJ2287" s="59">
        <v>7.2</v>
      </c>
      <c r="AL2287" s="4" t="s">
        <v>46</v>
      </c>
      <c r="AN2287" s="100">
        <v>5.6</v>
      </c>
      <c r="AP2287" s="100">
        <v>4.4000000000000004</v>
      </c>
      <c r="AR2287" s="4" t="s">
        <v>49</v>
      </c>
      <c r="AT2287" s="100" t="s">
        <v>48</v>
      </c>
      <c r="AV2287" s="4" t="s">
        <v>49</v>
      </c>
      <c r="AX2287" s="87">
        <v>7.2</v>
      </c>
      <c r="AZ2287" s="100" t="s">
        <v>48</v>
      </c>
      <c r="BB2287" s="59">
        <v>7</v>
      </c>
      <c r="BD2287" s="4" t="s">
        <v>50</v>
      </c>
      <c r="BF2287" s="4" t="s">
        <v>50</v>
      </c>
      <c r="BH2287" s="142">
        <v>7.2</v>
      </c>
      <c r="BI2287" s="69"/>
      <c r="BJ2287" s="87">
        <v>7.2</v>
      </c>
      <c r="BL2287" s="4" t="s">
        <v>49</v>
      </c>
      <c r="BN2287" s="4" t="s">
        <v>49</v>
      </c>
      <c r="BP2287" s="4" t="s">
        <v>49</v>
      </c>
      <c r="BR2287" s="1" t="s">
        <v>49</v>
      </c>
      <c r="BT2287" s="148">
        <v>4.8</v>
      </c>
      <c r="BV2287" s="1" t="s">
        <v>50</v>
      </c>
      <c r="BX2287" s="148" t="s">
        <v>48</v>
      </c>
      <c r="BZ2287" s="148">
        <v>3</v>
      </c>
    </row>
    <row r="2288" spans="2:78" x14ac:dyDescent="0.25">
      <c r="B2288" s="8">
        <v>2287</v>
      </c>
      <c r="C2288" s="8">
        <v>16</v>
      </c>
      <c r="D2288" s="8">
        <v>2</v>
      </c>
      <c r="E2288" s="8">
        <v>2022</v>
      </c>
      <c r="F2288" s="24" t="str">
        <f t="shared" si="197"/>
        <v>16/Feb/2022</v>
      </c>
      <c r="G2288" s="9" t="s">
        <v>21</v>
      </c>
      <c r="H2288" s="10" t="str">
        <f t="shared" si="200"/>
        <v>Wed</v>
      </c>
      <c r="I2288" s="10">
        <f t="shared" si="199"/>
        <v>1144</v>
      </c>
      <c r="J2288" s="8">
        <f t="shared" si="201"/>
        <v>161</v>
      </c>
      <c r="K2288" s="1">
        <f t="shared" si="198"/>
        <v>38</v>
      </c>
      <c r="L2288" s="1">
        <f t="shared" si="202"/>
        <v>4</v>
      </c>
      <c r="N2288" s="1" t="s">
        <v>50</v>
      </c>
      <c r="P2288" s="4" t="s">
        <v>50</v>
      </c>
      <c r="R2288" s="4" t="s">
        <v>49</v>
      </c>
      <c r="T2288" s="4" t="s">
        <v>49</v>
      </c>
      <c r="V2288" s="17" t="s">
        <v>50</v>
      </c>
      <c r="W2288" s="17"/>
      <c r="X2288" s="65">
        <v>7</v>
      </c>
      <c r="Y2288" s="69"/>
      <c r="Z2288" s="100" t="s">
        <v>48</v>
      </c>
      <c r="AA2288" s="69"/>
      <c r="AB2288" s="65">
        <v>10.199999999999999</v>
      </c>
      <c r="AC2288" s="69"/>
      <c r="AD2288" s="100">
        <v>10</v>
      </c>
      <c r="AE2288" s="69"/>
      <c r="AF2288" s="59">
        <v>5</v>
      </c>
      <c r="AH2288" s="4" t="s">
        <v>49</v>
      </c>
      <c r="AJ2288" s="59">
        <v>14.8</v>
      </c>
      <c r="AL2288" s="4" t="s">
        <v>46</v>
      </c>
      <c r="AN2288" s="100">
        <v>6</v>
      </c>
      <c r="AP2288" s="100">
        <v>5.8</v>
      </c>
      <c r="AR2288" s="4" t="s">
        <v>49</v>
      </c>
      <c r="AT2288" s="100" t="s">
        <v>48</v>
      </c>
      <c r="AV2288" s="4" t="s">
        <v>49</v>
      </c>
      <c r="AX2288" s="87">
        <v>11.6</v>
      </c>
      <c r="AZ2288" s="100" t="s">
        <v>48</v>
      </c>
      <c r="BB2288" s="59">
        <v>9.1999999999999993</v>
      </c>
      <c r="BD2288" s="4" t="s">
        <v>50</v>
      </c>
      <c r="BF2288" s="4" t="s">
        <v>50</v>
      </c>
      <c r="BH2288" s="142">
        <v>13</v>
      </c>
      <c r="BI2288" s="69"/>
      <c r="BJ2288" s="87">
        <v>12.8</v>
      </c>
      <c r="BL2288" s="4" t="s">
        <v>49</v>
      </c>
      <c r="BN2288" s="4" t="s">
        <v>49</v>
      </c>
      <c r="BP2288" s="4" t="s">
        <v>49</v>
      </c>
      <c r="BR2288" s="1" t="s">
        <v>49</v>
      </c>
      <c r="BT2288" s="148">
        <v>7</v>
      </c>
      <c r="BV2288" s="1" t="s">
        <v>50</v>
      </c>
      <c r="BX2288" s="148" t="s">
        <v>48</v>
      </c>
      <c r="BZ2288" s="148">
        <v>5</v>
      </c>
    </row>
    <row r="2289" spans="2:78" ht="16.5" thickBot="1" x14ac:dyDescent="0.3">
      <c r="B2289" s="8">
        <v>2288</v>
      </c>
      <c r="C2289" s="8">
        <v>16</v>
      </c>
      <c r="D2289" s="8">
        <v>2</v>
      </c>
      <c r="E2289" s="8">
        <v>2022</v>
      </c>
      <c r="F2289" s="24" t="str">
        <f t="shared" si="197"/>
        <v>16/Feb/2022</v>
      </c>
      <c r="G2289" s="9" t="s">
        <v>22</v>
      </c>
      <c r="H2289" s="10" t="str">
        <f t="shared" si="200"/>
        <v>Wed</v>
      </c>
      <c r="I2289" s="10">
        <f t="shared" si="199"/>
        <v>1144</v>
      </c>
      <c r="J2289" s="8">
        <f t="shared" si="201"/>
        <v>161</v>
      </c>
      <c r="K2289" s="1">
        <f t="shared" si="198"/>
        <v>38</v>
      </c>
      <c r="L2289" s="1">
        <f t="shared" si="202"/>
        <v>4</v>
      </c>
      <c r="N2289" s="1" t="s">
        <v>50</v>
      </c>
      <c r="P2289" s="4" t="s">
        <v>50</v>
      </c>
      <c r="R2289" s="4" t="s">
        <v>49</v>
      </c>
      <c r="T2289" s="4" t="s">
        <v>49</v>
      </c>
      <c r="V2289" s="17" t="s">
        <v>50</v>
      </c>
      <c r="W2289" s="17"/>
      <c r="X2289" s="65">
        <v>3</v>
      </c>
      <c r="Y2289" s="69"/>
      <c r="Z2289" s="100" t="s">
        <v>48</v>
      </c>
      <c r="AA2289" s="69"/>
      <c r="AB2289" s="65">
        <v>9</v>
      </c>
      <c r="AC2289" s="69"/>
      <c r="AD2289" s="100">
        <v>5</v>
      </c>
      <c r="AE2289" s="69"/>
      <c r="AF2289" s="59">
        <v>3.8</v>
      </c>
      <c r="AH2289" s="4" t="s">
        <v>49</v>
      </c>
      <c r="AJ2289" s="59">
        <v>7.4</v>
      </c>
      <c r="AL2289" s="4" t="s">
        <v>46</v>
      </c>
      <c r="AN2289" s="100">
        <v>9.6</v>
      </c>
      <c r="AP2289" s="100">
        <v>6</v>
      </c>
      <c r="AR2289" s="4" t="s">
        <v>49</v>
      </c>
      <c r="AT2289" s="103" t="s">
        <v>48</v>
      </c>
      <c r="AV2289" s="4" t="s">
        <v>49</v>
      </c>
      <c r="AX2289" s="87">
        <v>7</v>
      </c>
      <c r="AZ2289" s="100" t="s">
        <v>48</v>
      </c>
      <c r="BB2289" s="59">
        <v>6</v>
      </c>
      <c r="BD2289" s="4" t="s">
        <v>50</v>
      </c>
      <c r="BF2289" s="4" t="s">
        <v>50</v>
      </c>
      <c r="BH2289" s="142">
        <v>8.6</v>
      </c>
      <c r="BI2289" s="69"/>
      <c r="BJ2289" s="87">
        <v>8</v>
      </c>
      <c r="BL2289" s="4" t="s">
        <v>49</v>
      </c>
      <c r="BN2289" s="4" t="s">
        <v>49</v>
      </c>
      <c r="BP2289" s="4" t="s">
        <v>49</v>
      </c>
      <c r="BR2289" s="1" t="s">
        <v>49</v>
      </c>
      <c r="BT2289" s="148">
        <v>6.4</v>
      </c>
      <c r="BV2289" s="1" t="s">
        <v>50</v>
      </c>
      <c r="BX2289" s="148" t="s">
        <v>48</v>
      </c>
      <c r="BZ2289" s="148">
        <v>3.6</v>
      </c>
    </row>
    <row r="2290" spans="2:78" ht="16.5" thickTop="1" x14ac:dyDescent="0.25">
      <c r="B2290" s="8">
        <v>2289</v>
      </c>
      <c r="C2290" s="8">
        <v>17</v>
      </c>
      <c r="D2290" s="8">
        <v>2</v>
      </c>
      <c r="E2290" s="8">
        <v>2022</v>
      </c>
      <c r="F2290" s="24" t="str">
        <f t="shared" si="197"/>
        <v>17/Feb/2022</v>
      </c>
      <c r="G2290" s="9" t="s">
        <v>21</v>
      </c>
      <c r="H2290" s="10" t="str">
        <f t="shared" si="200"/>
        <v>Thu</v>
      </c>
      <c r="I2290" s="10">
        <f t="shared" si="199"/>
        <v>1145</v>
      </c>
      <c r="J2290" s="8">
        <f t="shared" si="201"/>
        <v>161</v>
      </c>
      <c r="K2290" s="1">
        <f t="shared" si="198"/>
        <v>38</v>
      </c>
      <c r="L2290" s="1">
        <f t="shared" si="202"/>
        <v>4</v>
      </c>
      <c r="N2290" s="1" t="s">
        <v>50</v>
      </c>
      <c r="P2290" s="4" t="s">
        <v>50</v>
      </c>
      <c r="R2290" s="4" t="s">
        <v>49</v>
      </c>
      <c r="T2290" s="4" t="s">
        <v>49</v>
      </c>
      <c r="V2290" s="17" t="s">
        <v>50</v>
      </c>
      <c r="W2290" s="17"/>
      <c r="X2290" s="65">
        <v>8</v>
      </c>
      <c r="Y2290" s="69"/>
      <c r="Z2290" s="100" t="s">
        <v>48</v>
      </c>
      <c r="AA2290" s="69"/>
      <c r="AB2290" s="65">
        <v>13.2</v>
      </c>
      <c r="AC2290" s="69"/>
      <c r="AD2290" s="100">
        <v>6</v>
      </c>
      <c r="AE2290" s="69"/>
      <c r="AF2290" s="59">
        <v>5</v>
      </c>
      <c r="AH2290" s="4" t="s">
        <v>49</v>
      </c>
      <c r="AJ2290" s="59">
        <v>15</v>
      </c>
      <c r="AL2290" s="4" t="s">
        <v>46</v>
      </c>
      <c r="AN2290" s="100">
        <v>10</v>
      </c>
      <c r="AP2290" s="100">
        <v>5.8</v>
      </c>
      <c r="AR2290" s="4" t="s">
        <v>49</v>
      </c>
      <c r="AT2290" s="4" t="s">
        <v>50</v>
      </c>
      <c r="AV2290" s="4" t="s">
        <v>49</v>
      </c>
      <c r="AX2290" s="87">
        <v>9.1999999999999993</v>
      </c>
      <c r="AZ2290" s="100" t="s">
        <v>48</v>
      </c>
      <c r="BB2290" s="59">
        <v>9.6</v>
      </c>
      <c r="BD2290" s="4" t="s">
        <v>50</v>
      </c>
      <c r="BF2290" s="4" t="s">
        <v>50</v>
      </c>
      <c r="BH2290" s="142">
        <v>13.6</v>
      </c>
      <c r="BI2290" s="69"/>
      <c r="BJ2290" s="87">
        <v>12.2</v>
      </c>
      <c r="BL2290" s="4" t="s">
        <v>49</v>
      </c>
      <c r="BN2290" s="4" t="s">
        <v>49</v>
      </c>
      <c r="BP2290" s="4" t="s">
        <v>49</v>
      </c>
      <c r="BR2290" s="1" t="s">
        <v>49</v>
      </c>
      <c r="BT2290" s="148">
        <v>7.2</v>
      </c>
      <c r="BV2290" s="1" t="s">
        <v>50</v>
      </c>
      <c r="BX2290" s="148" t="s">
        <v>48</v>
      </c>
      <c r="BZ2290" s="148">
        <v>5.2</v>
      </c>
    </row>
    <row r="2291" spans="2:78" ht="16.5" thickBot="1" x14ac:dyDescent="0.3">
      <c r="B2291" s="8">
        <v>2290</v>
      </c>
      <c r="C2291" s="8">
        <v>17</v>
      </c>
      <c r="D2291" s="8">
        <v>2</v>
      </c>
      <c r="E2291" s="8">
        <v>2022</v>
      </c>
      <c r="F2291" s="24" t="str">
        <f t="shared" si="197"/>
        <v>17/Feb/2022</v>
      </c>
      <c r="G2291" s="9" t="s">
        <v>22</v>
      </c>
      <c r="H2291" s="10" t="str">
        <f t="shared" si="200"/>
        <v>Thu</v>
      </c>
      <c r="I2291" s="10">
        <f t="shared" si="199"/>
        <v>1145</v>
      </c>
      <c r="J2291" s="8">
        <f t="shared" si="201"/>
        <v>161</v>
      </c>
      <c r="K2291" s="1">
        <f t="shared" si="198"/>
        <v>38</v>
      </c>
      <c r="L2291" s="1">
        <f t="shared" si="202"/>
        <v>4</v>
      </c>
      <c r="N2291" s="1" t="s">
        <v>50</v>
      </c>
      <c r="P2291" s="4" t="s">
        <v>50</v>
      </c>
      <c r="R2291" s="4" t="s">
        <v>49</v>
      </c>
      <c r="T2291" s="4" t="s">
        <v>49</v>
      </c>
      <c r="V2291" s="17" t="s">
        <v>50</v>
      </c>
      <c r="W2291" s="17"/>
      <c r="X2291" s="65">
        <v>5</v>
      </c>
      <c r="Y2291" s="69"/>
      <c r="Z2291" s="100" t="s">
        <v>48</v>
      </c>
      <c r="AA2291" s="69"/>
      <c r="AB2291" s="65">
        <v>9.4</v>
      </c>
      <c r="AC2291" s="69"/>
      <c r="AD2291" s="100">
        <v>4.8</v>
      </c>
      <c r="AE2291" s="69"/>
      <c r="AF2291" s="59">
        <v>2.6</v>
      </c>
      <c r="AH2291" s="4" t="s">
        <v>49</v>
      </c>
      <c r="AJ2291" s="59">
        <v>6.6</v>
      </c>
      <c r="AL2291" s="4" t="s">
        <v>46</v>
      </c>
      <c r="AN2291" s="100">
        <v>5.8</v>
      </c>
      <c r="AP2291" s="100">
        <v>4.5999999999999996</v>
      </c>
      <c r="AR2291" s="4" t="s">
        <v>49</v>
      </c>
      <c r="AT2291" s="4" t="s">
        <v>50</v>
      </c>
      <c r="AV2291" s="4" t="s">
        <v>49</v>
      </c>
      <c r="AX2291" s="87">
        <v>8.4</v>
      </c>
      <c r="AZ2291" s="100" t="s">
        <v>48</v>
      </c>
      <c r="BB2291" s="59">
        <v>5.4</v>
      </c>
      <c r="BD2291" s="4" t="s">
        <v>50</v>
      </c>
      <c r="BF2291" s="4" t="s">
        <v>50</v>
      </c>
      <c r="BH2291" s="142">
        <v>6</v>
      </c>
      <c r="BI2291" s="69"/>
      <c r="BJ2291" s="87">
        <v>7</v>
      </c>
      <c r="BL2291" s="4" t="s">
        <v>49</v>
      </c>
      <c r="BN2291" s="4" t="s">
        <v>49</v>
      </c>
      <c r="BP2291" s="4" t="s">
        <v>49</v>
      </c>
      <c r="BR2291" s="1" t="s">
        <v>49</v>
      </c>
      <c r="BT2291" s="148">
        <v>4.5999999999999996</v>
      </c>
      <c r="BV2291" s="1" t="s">
        <v>50</v>
      </c>
      <c r="BX2291" s="148" t="s">
        <v>48</v>
      </c>
      <c r="BZ2291" s="148">
        <v>2.8</v>
      </c>
    </row>
    <row r="2292" spans="2:78" ht="16.5" thickTop="1" x14ac:dyDescent="0.25">
      <c r="B2292" s="8">
        <v>2291</v>
      </c>
      <c r="C2292" s="8">
        <v>18</v>
      </c>
      <c r="D2292" s="8">
        <v>2</v>
      </c>
      <c r="E2292" s="8">
        <v>2022</v>
      </c>
      <c r="F2292" s="24" t="str">
        <f t="shared" si="197"/>
        <v>18/Feb/2022</v>
      </c>
      <c r="G2292" s="9" t="s">
        <v>21</v>
      </c>
      <c r="H2292" s="10" t="str">
        <f t="shared" si="200"/>
        <v>Fri</v>
      </c>
      <c r="I2292" s="10">
        <f t="shared" si="199"/>
        <v>1146</v>
      </c>
      <c r="J2292" s="8">
        <f t="shared" si="201"/>
        <v>161</v>
      </c>
      <c r="K2292" s="1">
        <f t="shared" si="198"/>
        <v>38</v>
      </c>
      <c r="L2292" s="1">
        <f t="shared" si="202"/>
        <v>4</v>
      </c>
      <c r="N2292" s="1" t="s">
        <v>50</v>
      </c>
      <c r="P2292" s="4" t="s">
        <v>50</v>
      </c>
      <c r="R2292" s="4" t="s">
        <v>49</v>
      </c>
      <c r="T2292" s="4" t="s">
        <v>49</v>
      </c>
      <c r="V2292" s="17" t="s">
        <v>50</v>
      </c>
      <c r="W2292" s="17"/>
      <c r="X2292" s="65">
        <v>13.4</v>
      </c>
      <c r="Y2292" s="69"/>
      <c r="Z2292" s="100" t="s">
        <v>48</v>
      </c>
      <c r="AA2292" s="69"/>
      <c r="AB2292" s="65">
        <v>13.2</v>
      </c>
      <c r="AC2292" s="69"/>
      <c r="AD2292" s="100">
        <v>11.63</v>
      </c>
      <c r="AE2292" s="69"/>
      <c r="AF2292" s="59">
        <v>5.4</v>
      </c>
      <c r="AH2292" s="4" t="s">
        <v>49</v>
      </c>
      <c r="AJ2292" s="59">
        <v>14</v>
      </c>
      <c r="AL2292" s="4" t="s">
        <v>46</v>
      </c>
      <c r="AN2292" s="100">
        <v>11</v>
      </c>
      <c r="AP2292" s="100">
        <v>8.8000000000000007</v>
      </c>
      <c r="AR2292" s="4" t="s">
        <v>49</v>
      </c>
      <c r="AT2292" s="4" t="s">
        <v>50</v>
      </c>
      <c r="AV2292" s="4" t="s">
        <v>49</v>
      </c>
      <c r="AX2292" s="87">
        <v>11.7</v>
      </c>
      <c r="AZ2292" s="58">
        <v>4.2</v>
      </c>
      <c r="BB2292" s="59">
        <v>10</v>
      </c>
      <c r="BD2292" s="4" t="s">
        <v>50</v>
      </c>
      <c r="BF2292" s="4" t="s">
        <v>50</v>
      </c>
      <c r="BH2292" s="142">
        <v>12.8</v>
      </c>
      <c r="BI2292" s="69"/>
      <c r="BJ2292" s="87">
        <v>12.8</v>
      </c>
      <c r="BL2292" s="4" t="s">
        <v>49</v>
      </c>
      <c r="BN2292" s="4" t="s">
        <v>49</v>
      </c>
      <c r="BP2292" s="4" t="s">
        <v>49</v>
      </c>
      <c r="BR2292" s="1" t="s">
        <v>49</v>
      </c>
      <c r="BT2292" s="148">
        <v>4.2</v>
      </c>
      <c r="BV2292" s="1" t="s">
        <v>50</v>
      </c>
      <c r="BX2292" s="148" t="s">
        <v>48</v>
      </c>
      <c r="BZ2292" s="148">
        <v>5</v>
      </c>
    </row>
    <row r="2293" spans="2:78" x14ac:dyDescent="0.25">
      <c r="B2293" s="8">
        <v>2292</v>
      </c>
      <c r="C2293" s="8">
        <v>18</v>
      </c>
      <c r="D2293" s="8">
        <v>2</v>
      </c>
      <c r="E2293" s="8">
        <v>2022</v>
      </c>
      <c r="F2293" s="24" t="str">
        <f t="shared" si="197"/>
        <v>18/Feb/2022</v>
      </c>
      <c r="G2293" s="9" t="s">
        <v>22</v>
      </c>
      <c r="H2293" s="10" t="str">
        <f t="shared" si="200"/>
        <v>Fri</v>
      </c>
      <c r="I2293" s="10">
        <f t="shared" si="199"/>
        <v>1146</v>
      </c>
      <c r="J2293" s="8">
        <f t="shared" si="201"/>
        <v>161</v>
      </c>
      <c r="K2293" s="1">
        <f t="shared" si="198"/>
        <v>38</v>
      </c>
      <c r="L2293" s="1">
        <f t="shared" si="202"/>
        <v>4</v>
      </c>
      <c r="N2293" s="1" t="s">
        <v>50</v>
      </c>
      <c r="P2293" s="4" t="s">
        <v>50</v>
      </c>
      <c r="R2293" s="4" t="s">
        <v>49</v>
      </c>
      <c r="T2293" s="4" t="s">
        <v>49</v>
      </c>
      <c r="V2293" s="17" t="s">
        <v>50</v>
      </c>
      <c r="W2293" s="17"/>
      <c r="X2293" s="65">
        <v>6.6</v>
      </c>
      <c r="Y2293" s="69"/>
      <c r="Z2293" s="100" t="s">
        <v>48</v>
      </c>
      <c r="AA2293" s="69"/>
      <c r="AB2293" s="65">
        <v>5.8</v>
      </c>
      <c r="AC2293" s="69"/>
      <c r="AD2293" s="100">
        <v>4.7</v>
      </c>
      <c r="AE2293" s="69"/>
      <c r="AF2293" s="59">
        <v>2.4</v>
      </c>
      <c r="AH2293" s="4" t="s">
        <v>49</v>
      </c>
      <c r="AJ2293" s="59">
        <v>6.2</v>
      </c>
      <c r="AL2293" s="4" t="s">
        <v>46</v>
      </c>
      <c r="AN2293" s="100">
        <v>7.4</v>
      </c>
      <c r="AP2293" s="100">
        <v>3.2</v>
      </c>
      <c r="AR2293" s="4" t="s">
        <v>49</v>
      </c>
      <c r="AT2293" s="4" t="s">
        <v>50</v>
      </c>
      <c r="AV2293" s="4" t="s">
        <v>49</v>
      </c>
      <c r="AX2293" s="87">
        <v>5.8</v>
      </c>
      <c r="AZ2293" s="59">
        <v>2.2000000000000002</v>
      </c>
      <c r="BB2293" s="59">
        <v>4</v>
      </c>
      <c r="BD2293" s="4" t="s">
        <v>50</v>
      </c>
      <c r="BF2293" s="4" t="s">
        <v>50</v>
      </c>
      <c r="BH2293" s="142">
        <v>7</v>
      </c>
      <c r="BI2293" s="69"/>
      <c r="BJ2293" s="87">
        <v>6.2</v>
      </c>
      <c r="BL2293" s="4" t="s">
        <v>49</v>
      </c>
      <c r="BN2293" s="4" t="s">
        <v>49</v>
      </c>
      <c r="BP2293" s="4" t="s">
        <v>49</v>
      </c>
      <c r="BR2293" s="1" t="s">
        <v>49</v>
      </c>
      <c r="BT2293" s="148">
        <v>3.4</v>
      </c>
      <c r="BV2293" s="1" t="s">
        <v>50</v>
      </c>
      <c r="BX2293" s="148" t="s">
        <v>48</v>
      </c>
      <c r="BZ2293" s="148">
        <v>2.2999999999999998</v>
      </c>
    </row>
    <row r="2294" spans="2:78" x14ac:dyDescent="0.25">
      <c r="B2294" s="8">
        <v>2293</v>
      </c>
      <c r="C2294" s="8">
        <v>19</v>
      </c>
      <c r="D2294" s="8">
        <v>2</v>
      </c>
      <c r="E2294" s="8">
        <v>2022</v>
      </c>
      <c r="F2294" s="24" t="str">
        <f t="shared" si="197"/>
        <v>19/Feb/2022</v>
      </c>
      <c r="G2294" s="9" t="s">
        <v>21</v>
      </c>
      <c r="H2294" s="10" t="str">
        <f t="shared" si="200"/>
        <v>Sat</v>
      </c>
      <c r="I2294" s="10">
        <f t="shared" si="199"/>
        <v>1147</v>
      </c>
      <c r="J2294" s="8">
        <f t="shared" si="201"/>
        <v>161</v>
      </c>
      <c r="K2294" s="1">
        <f t="shared" si="198"/>
        <v>38</v>
      </c>
      <c r="L2294" s="1">
        <f t="shared" si="202"/>
        <v>4</v>
      </c>
      <c r="N2294" s="1" t="s">
        <v>50</v>
      </c>
      <c r="P2294" s="4" t="s">
        <v>50</v>
      </c>
      <c r="R2294" s="4" t="s">
        <v>49</v>
      </c>
      <c r="T2294" s="4" t="s">
        <v>49</v>
      </c>
      <c r="V2294" s="17" t="s">
        <v>50</v>
      </c>
      <c r="W2294" s="17"/>
      <c r="X2294" s="65">
        <v>13.4</v>
      </c>
      <c r="Y2294" s="69"/>
      <c r="Z2294" s="100" t="s">
        <v>48</v>
      </c>
      <c r="AA2294" s="69"/>
      <c r="AB2294" s="65">
        <v>14</v>
      </c>
      <c r="AC2294" s="69"/>
      <c r="AD2294" s="100">
        <v>6.4</v>
      </c>
      <c r="AE2294" s="69"/>
      <c r="AF2294" s="59">
        <v>5.2</v>
      </c>
      <c r="AH2294" s="4" t="s">
        <v>49</v>
      </c>
      <c r="AJ2294" s="59">
        <v>13.2</v>
      </c>
      <c r="AL2294" s="4" t="s">
        <v>46</v>
      </c>
      <c r="AN2294" s="100">
        <v>8.8000000000000007</v>
      </c>
      <c r="AP2294" s="100">
        <v>6.4</v>
      </c>
      <c r="AR2294" s="4" t="s">
        <v>49</v>
      </c>
      <c r="AT2294" s="4" t="s">
        <v>50</v>
      </c>
      <c r="AV2294" s="4" t="s">
        <v>49</v>
      </c>
      <c r="AX2294" s="87">
        <v>10.199999999999999</v>
      </c>
      <c r="AZ2294" s="59">
        <v>3.8</v>
      </c>
      <c r="BB2294" s="59">
        <v>8.8000000000000007</v>
      </c>
      <c r="BD2294" s="4" t="s">
        <v>50</v>
      </c>
      <c r="BF2294" s="4" t="s">
        <v>50</v>
      </c>
      <c r="BH2294" s="142">
        <v>12.2</v>
      </c>
      <c r="BI2294" s="69"/>
      <c r="BJ2294" s="87">
        <v>13</v>
      </c>
      <c r="BL2294" s="4" t="s">
        <v>49</v>
      </c>
      <c r="BN2294" s="4" t="s">
        <v>49</v>
      </c>
      <c r="BP2294" s="4" t="s">
        <v>49</v>
      </c>
      <c r="BR2294" s="1" t="s">
        <v>49</v>
      </c>
      <c r="BT2294" s="148">
        <v>7.2</v>
      </c>
      <c r="BV2294" s="1" t="s">
        <v>50</v>
      </c>
      <c r="BX2294" s="148" t="s">
        <v>48</v>
      </c>
      <c r="BZ2294" s="148">
        <v>5.6</v>
      </c>
    </row>
    <row r="2295" spans="2:78" x14ac:dyDescent="0.25">
      <c r="B2295" s="8">
        <v>2294</v>
      </c>
      <c r="C2295" s="8">
        <v>19</v>
      </c>
      <c r="D2295" s="8">
        <v>2</v>
      </c>
      <c r="E2295" s="8">
        <v>2022</v>
      </c>
      <c r="F2295" s="24" t="str">
        <f t="shared" si="197"/>
        <v>19/Feb/2022</v>
      </c>
      <c r="G2295" s="9" t="s">
        <v>22</v>
      </c>
      <c r="H2295" s="10" t="str">
        <f t="shared" si="200"/>
        <v>Sat</v>
      </c>
      <c r="I2295" s="10">
        <f t="shared" si="199"/>
        <v>1147</v>
      </c>
      <c r="J2295" s="8">
        <f t="shared" si="201"/>
        <v>161</v>
      </c>
      <c r="K2295" s="1">
        <f t="shared" si="198"/>
        <v>38</v>
      </c>
      <c r="L2295" s="1">
        <f t="shared" si="202"/>
        <v>4</v>
      </c>
      <c r="N2295" s="1" t="s">
        <v>50</v>
      </c>
      <c r="P2295" s="4" t="s">
        <v>50</v>
      </c>
      <c r="R2295" s="4" t="s">
        <v>49</v>
      </c>
      <c r="T2295" s="4" t="s">
        <v>49</v>
      </c>
      <c r="V2295" s="17" t="s">
        <v>50</v>
      </c>
      <c r="W2295" s="17"/>
      <c r="X2295" s="65">
        <v>6.8</v>
      </c>
      <c r="Y2295" s="69"/>
      <c r="Z2295" s="100" t="s">
        <v>48</v>
      </c>
      <c r="AA2295" s="69"/>
      <c r="AB2295" s="65">
        <v>6</v>
      </c>
      <c r="AC2295" s="69"/>
      <c r="AD2295" s="100">
        <v>5</v>
      </c>
      <c r="AE2295" s="69"/>
      <c r="AF2295" s="59">
        <v>2.2000000000000002</v>
      </c>
      <c r="AH2295" s="4" t="s">
        <v>49</v>
      </c>
      <c r="AJ2295" s="59">
        <v>6.6</v>
      </c>
      <c r="AL2295" s="4" t="s">
        <v>46</v>
      </c>
      <c r="AN2295" s="100">
        <v>6</v>
      </c>
      <c r="AP2295" s="100">
        <v>2</v>
      </c>
      <c r="AR2295" s="4" t="s">
        <v>49</v>
      </c>
      <c r="AT2295" s="4" t="s">
        <v>50</v>
      </c>
      <c r="AV2295" s="4" t="s">
        <v>49</v>
      </c>
      <c r="AX2295" s="87">
        <v>5.2</v>
      </c>
      <c r="AZ2295" s="59">
        <v>4</v>
      </c>
      <c r="BB2295" s="59">
        <v>4.5999999999999996</v>
      </c>
      <c r="BD2295" s="4" t="s">
        <v>50</v>
      </c>
      <c r="BF2295" s="4" t="s">
        <v>50</v>
      </c>
      <c r="BH2295" s="142">
        <v>7.4</v>
      </c>
      <c r="BI2295" s="69"/>
      <c r="BJ2295" s="87">
        <v>6.2</v>
      </c>
      <c r="BL2295" s="4" t="s">
        <v>49</v>
      </c>
      <c r="BN2295" s="4" t="s">
        <v>49</v>
      </c>
      <c r="BP2295" s="4" t="s">
        <v>49</v>
      </c>
      <c r="BR2295" s="1" t="s">
        <v>49</v>
      </c>
      <c r="BT2295" s="148">
        <v>4.2</v>
      </c>
      <c r="BV2295" s="1" t="s">
        <v>50</v>
      </c>
      <c r="BX2295" s="148" t="s">
        <v>48</v>
      </c>
      <c r="BZ2295" s="148">
        <v>2.6</v>
      </c>
    </row>
    <row r="2296" spans="2:78" x14ac:dyDescent="0.25">
      <c r="B2296" s="8">
        <v>2295</v>
      </c>
      <c r="C2296" s="8">
        <v>20</v>
      </c>
      <c r="D2296" s="8">
        <v>2</v>
      </c>
      <c r="E2296" s="8">
        <v>2022</v>
      </c>
      <c r="F2296" s="24" t="str">
        <f t="shared" si="197"/>
        <v>20/Feb/2022</v>
      </c>
      <c r="G2296" s="9" t="s">
        <v>21</v>
      </c>
      <c r="H2296" s="10" t="str">
        <f t="shared" si="200"/>
        <v>Sun</v>
      </c>
      <c r="I2296" s="10">
        <f t="shared" si="199"/>
        <v>1148</v>
      </c>
      <c r="J2296" s="8">
        <f t="shared" si="201"/>
        <v>161</v>
      </c>
      <c r="K2296" s="1">
        <f t="shared" si="198"/>
        <v>38</v>
      </c>
      <c r="L2296" s="1">
        <f t="shared" si="202"/>
        <v>4</v>
      </c>
      <c r="N2296" s="1" t="s">
        <v>50</v>
      </c>
      <c r="P2296" s="4" t="s">
        <v>50</v>
      </c>
      <c r="R2296" s="4" t="s">
        <v>49</v>
      </c>
      <c r="T2296" s="4" t="s">
        <v>49</v>
      </c>
      <c r="V2296" s="17" t="s">
        <v>50</v>
      </c>
      <c r="W2296" s="17"/>
      <c r="X2296" s="65">
        <v>11.8</v>
      </c>
      <c r="Y2296" s="69"/>
      <c r="Z2296" s="100" t="s">
        <v>48</v>
      </c>
      <c r="AA2296" s="69"/>
      <c r="AB2296" s="65">
        <v>13</v>
      </c>
      <c r="AC2296" s="69"/>
      <c r="AD2296" s="100">
        <v>8</v>
      </c>
      <c r="AE2296" s="69"/>
      <c r="AF2296" s="59">
        <v>4</v>
      </c>
      <c r="AH2296" s="4" t="s">
        <v>49</v>
      </c>
      <c r="AJ2296" s="59">
        <v>14.2</v>
      </c>
      <c r="AL2296" s="4" t="s">
        <v>46</v>
      </c>
      <c r="AN2296" s="100">
        <v>10.199999999999999</v>
      </c>
      <c r="AP2296" s="100">
        <v>7.8</v>
      </c>
      <c r="AR2296" s="4" t="s">
        <v>49</v>
      </c>
      <c r="AT2296" s="4" t="s">
        <v>50</v>
      </c>
      <c r="AV2296" s="4" t="s">
        <v>49</v>
      </c>
      <c r="AX2296" s="87">
        <v>12</v>
      </c>
      <c r="AZ2296" s="59">
        <v>4</v>
      </c>
      <c r="BB2296" s="59">
        <v>7.6</v>
      </c>
      <c r="BD2296" s="4" t="s">
        <v>50</v>
      </c>
      <c r="BF2296" s="4" t="s">
        <v>50</v>
      </c>
      <c r="BH2296" s="142">
        <v>14</v>
      </c>
      <c r="BI2296" s="69"/>
      <c r="BJ2296" s="87">
        <v>12.8</v>
      </c>
      <c r="BL2296" s="4" t="s">
        <v>49</v>
      </c>
      <c r="BN2296" s="4" t="s">
        <v>49</v>
      </c>
      <c r="BP2296" s="4" t="s">
        <v>49</v>
      </c>
      <c r="BR2296" s="1" t="s">
        <v>49</v>
      </c>
      <c r="BT2296" s="148">
        <v>6.4</v>
      </c>
      <c r="BV2296" s="1" t="s">
        <v>50</v>
      </c>
      <c r="BX2296" s="148" t="s">
        <v>48</v>
      </c>
      <c r="BZ2296" s="148">
        <v>6.2</v>
      </c>
    </row>
    <row r="2297" spans="2:78" x14ac:dyDescent="0.25">
      <c r="B2297" s="8">
        <v>2296</v>
      </c>
      <c r="C2297" s="8">
        <v>20</v>
      </c>
      <c r="D2297" s="8">
        <v>2</v>
      </c>
      <c r="E2297" s="8">
        <v>2022</v>
      </c>
      <c r="F2297" s="24" t="str">
        <f t="shared" si="197"/>
        <v>20/Feb/2022</v>
      </c>
      <c r="G2297" s="9" t="s">
        <v>22</v>
      </c>
      <c r="H2297" s="10" t="str">
        <f t="shared" si="200"/>
        <v>Sun</v>
      </c>
      <c r="I2297" s="10">
        <f t="shared" si="199"/>
        <v>1148</v>
      </c>
      <c r="J2297" s="8">
        <f t="shared" si="201"/>
        <v>161</v>
      </c>
      <c r="K2297" s="1">
        <f t="shared" si="198"/>
        <v>38</v>
      </c>
      <c r="L2297" s="1">
        <f t="shared" si="202"/>
        <v>4</v>
      </c>
      <c r="N2297" s="1" t="s">
        <v>50</v>
      </c>
      <c r="P2297" s="4" t="s">
        <v>50</v>
      </c>
      <c r="R2297" s="4" t="s">
        <v>49</v>
      </c>
      <c r="T2297" s="4" t="s">
        <v>49</v>
      </c>
      <c r="V2297" s="17" t="s">
        <v>50</v>
      </c>
      <c r="W2297" s="17"/>
      <c r="X2297" s="65">
        <v>6.8</v>
      </c>
      <c r="Y2297" s="69"/>
      <c r="Z2297" s="100" t="s">
        <v>48</v>
      </c>
      <c r="AA2297" s="69"/>
      <c r="AB2297" s="65">
        <v>5.8</v>
      </c>
      <c r="AC2297" s="69"/>
      <c r="AD2297" s="100">
        <v>4.8</v>
      </c>
      <c r="AE2297" s="69"/>
      <c r="AF2297" s="59">
        <v>2.8</v>
      </c>
      <c r="AH2297" s="4" t="s">
        <v>49</v>
      </c>
      <c r="AJ2297" s="59">
        <v>6.6</v>
      </c>
      <c r="AL2297" s="4" t="s">
        <v>46</v>
      </c>
      <c r="AN2297" s="100">
        <v>6.4</v>
      </c>
      <c r="AP2297" s="100">
        <v>2.8</v>
      </c>
      <c r="AR2297" s="4" t="s">
        <v>49</v>
      </c>
      <c r="AT2297" s="4" t="s">
        <v>50</v>
      </c>
      <c r="AV2297" s="4" t="s">
        <v>49</v>
      </c>
      <c r="AX2297" s="87">
        <v>6</v>
      </c>
      <c r="AZ2297" s="59">
        <v>5</v>
      </c>
      <c r="BB2297" s="59">
        <v>7</v>
      </c>
      <c r="BD2297" s="4" t="s">
        <v>50</v>
      </c>
      <c r="BF2297" s="4" t="s">
        <v>50</v>
      </c>
      <c r="BH2297" s="142">
        <v>5.4</v>
      </c>
      <c r="BI2297" s="69"/>
      <c r="BJ2297" s="87">
        <v>5.2</v>
      </c>
      <c r="BL2297" s="4" t="s">
        <v>49</v>
      </c>
      <c r="BN2297" s="4" t="s">
        <v>49</v>
      </c>
      <c r="BP2297" s="4" t="s">
        <v>49</v>
      </c>
      <c r="BR2297" s="1" t="s">
        <v>49</v>
      </c>
      <c r="BT2297" s="148">
        <v>5</v>
      </c>
      <c r="BV2297" s="1" t="s">
        <v>50</v>
      </c>
      <c r="BX2297" s="148" t="s">
        <v>48</v>
      </c>
      <c r="BZ2297" s="148">
        <v>2.6</v>
      </c>
    </row>
    <row r="2298" spans="2:78" x14ac:dyDescent="0.25">
      <c r="B2298" s="8">
        <v>2297</v>
      </c>
      <c r="C2298" s="8">
        <v>21</v>
      </c>
      <c r="D2298" s="8">
        <v>2</v>
      </c>
      <c r="E2298" s="8">
        <v>2022</v>
      </c>
      <c r="F2298" s="24" t="str">
        <f t="shared" si="197"/>
        <v>21/Feb/2022</v>
      </c>
      <c r="G2298" s="9" t="s">
        <v>21</v>
      </c>
      <c r="H2298" s="10" t="str">
        <f t="shared" si="200"/>
        <v>Mon</v>
      </c>
      <c r="I2298" s="10">
        <f t="shared" si="199"/>
        <v>1149</v>
      </c>
      <c r="J2298" s="8">
        <f t="shared" si="201"/>
        <v>162</v>
      </c>
      <c r="K2298" s="1">
        <f t="shared" si="198"/>
        <v>38</v>
      </c>
      <c r="L2298" s="1">
        <f t="shared" si="202"/>
        <v>4</v>
      </c>
      <c r="N2298" s="1" t="s">
        <v>50</v>
      </c>
      <c r="P2298" s="4" t="s">
        <v>50</v>
      </c>
      <c r="R2298" s="4" t="s">
        <v>49</v>
      </c>
      <c r="T2298" s="4" t="s">
        <v>49</v>
      </c>
      <c r="V2298" s="17" t="s">
        <v>50</v>
      </c>
      <c r="W2298" s="17"/>
      <c r="X2298" s="65">
        <v>11.2</v>
      </c>
      <c r="Y2298" s="69"/>
      <c r="Z2298" s="100" t="s">
        <v>48</v>
      </c>
      <c r="AA2298" s="69"/>
      <c r="AB2298" s="65">
        <v>12.2</v>
      </c>
      <c r="AC2298" s="69"/>
      <c r="AD2298" s="100">
        <v>8</v>
      </c>
      <c r="AE2298" s="69"/>
      <c r="AF2298" s="59">
        <v>4.8</v>
      </c>
      <c r="AH2298" s="4" t="s">
        <v>49</v>
      </c>
      <c r="AJ2298" s="59">
        <v>13.8</v>
      </c>
      <c r="AL2298" s="4" t="s">
        <v>46</v>
      </c>
      <c r="AN2298" s="100">
        <v>8</v>
      </c>
      <c r="AP2298" s="100">
        <v>4.8</v>
      </c>
      <c r="AR2298" s="4" t="s">
        <v>49</v>
      </c>
      <c r="AT2298" s="4" t="s">
        <v>50</v>
      </c>
      <c r="AV2298" s="4" t="s">
        <v>49</v>
      </c>
      <c r="AX2298" s="87">
        <v>11.8</v>
      </c>
      <c r="AZ2298" s="59">
        <v>5</v>
      </c>
      <c r="BB2298" s="59">
        <v>9.8000000000000007</v>
      </c>
      <c r="BD2298" s="4" t="s">
        <v>50</v>
      </c>
      <c r="BF2298" s="4" t="s">
        <v>50</v>
      </c>
      <c r="BH2298" s="142">
        <v>13.6</v>
      </c>
      <c r="BI2298" s="69"/>
      <c r="BJ2298" s="87">
        <v>11.4</v>
      </c>
      <c r="BL2298" s="4" t="s">
        <v>49</v>
      </c>
      <c r="BN2298" s="4" t="s">
        <v>49</v>
      </c>
      <c r="BP2298" s="4" t="s">
        <v>49</v>
      </c>
      <c r="BR2298" s="1" t="s">
        <v>49</v>
      </c>
      <c r="BT2298" s="148">
        <v>7</v>
      </c>
      <c r="BV2298" s="1" t="s">
        <v>50</v>
      </c>
      <c r="BX2298" s="148" t="s">
        <v>48</v>
      </c>
      <c r="BZ2298" s="148">
        <v>5.8</v>
      </c>
    </row>
    <row r="2299" spans="2:78" x14ac:dyDescent="0.25">
      <c r="B2299" s="8">
        <v>2298</v>
      </c>
      <c r="C2299" s="8">
        <v>21</v>
      </c>
      <c r="D2299" s="8">
        <v>2</v>
      </c>
      <c r="E2299" s="8">
        <v>2022</v>
      </c>
      <c r="F2299" s="24" t="str">
        <f t="shared" si="197"/>
        <v>21/Feb/2022</v>
      </c>
      <c r="G2299" s="9" t="s">
        <v>22</v>
      </c>
      <c r="H2299" s="10" t="str">
        <f t="shared" si="200"/>
        <v>Mon</v>
      </c>
      <c r="I2299" s="10">
        <f t="shared" si="199"/>
        <v>1149</v>
      </c>
      <c r="J2299" s="8">
        <f t="shared" si="201"/>
        <v>162</v>
      </c>
      <c r="K2299" s="1">
        <f t="shared" si="198"/>
        <v>38</v>
      </c>
      <c r="L2299" s="1">
        <f t="shared" si="202"/>
        <v>4</v>
      </c>
      <c r="N2299" s="1" t="s">
        <v>50</v>
      </c>
      <c r="P2299" s="4" t="s">
        <v>50</v>
      </c>
      <c r="R2299" s="4" t="s">
        <v>49</v>
      </c>
      <c r="T2299" s="4" t="s">
        <v>49</v>
      </c>
      <c r="V2299" s="17" t="s">
        <v>50</v>
      </c>
      <c r="W2299" s="17"/>
      <c r="X2299" s="65">
        <v>8.1999999999999993</v>
      </c>
      <c r="Y2299" s="69"/>
      <c r="Z2299" s="100" t="s">
        <v>48</v>
      </c>
      <c r="AA2299" s="69"/>
      <c r="AB2299" s="65">
        <v>8</v>
      </c>
      <c r="AC2299" s="69"/>
      <c r="AD2299" s="100">
        <v>5.8</v>
      </c>
      <c r="AE2299" s="69"/>
      <c r="AF2299" s="59">
        <v>2.8</v>
      </c>
      <c r="AH2299" s="4" t="s">
        <v>49</v>
      </c>
      <c r="AJ2299" s="59">
        <v>6.4</v>
      </c>
      <c r="AL2299" s="4" t="s">
        <v>46</v>
      </c>
      <c r="AN2299" s="100">
        <v>5.8</v>
      </c>
      <c r="AP2299" s="100">
        <v>5.2</v>
      </c>
      <c r="AR2299" s="4" t="s">
        <v>49</v>
      </c>
      <c r="AT2299" s="4" t="s">
        <v>50</v>
      </c>
      <c r="AV2299" s="4" t="s">
        <v>49</v>
      </c>
      <c r="AX2299" s="87">
        <v>5.8</v>
      </c>
      <c r="AZ2299" s="59">
        <v>3.4</v>
      </c>
      <c r="BB2299" s="59">
        <v>5.4</v>
      </c>
      <c r="BD2299" s="4" t="s">
        <v>50</v>
      </c>
      <c r="BF2299" s="4" t="s">
        <v>50</v>
      </c>
      <c r="BH2299" s="142">
        <v>8.1999999999999993</v>
      </c>
      <c r="BI2299" s="69"/>
      <c r="BJ2299" s="87">
        <v>7.8</v>
      </c>
      <c r="BL2299" s="4" t="s">
        <v>49</v>
      </c>
      <c r="BN2299" s="4" t="s">
        <v>49</v>
      </c>
      <c r="BP2299" s="4" t="s">
        <v>49</v>
      </c>
      <c r="BR2299" s="1" t="s">
        <v>49</v>
      </c>
      <c r="BT2299" s="148">
        <v>4</v>
      </c>
      <c r="BV2299" s="1" t="s">
        <v>50</v>
      </c>
      <c r="BX2299" s="148" t="s">
        <v>48</v>
      </c>
      <c r="BZ2299" s="148">
        <v>2.8</v>
      </c>
    </row>
    <row r="2300" spans="2:78" x14ac:dyDescent="0.25">
      <c r="B2300" s="8">
        <v>2299</v>
      </c>
      <c r="C2300" s="8">
        <v>22</v>
      </c>
      <c r="D2300" s="8">
        <v>2</v>
      </c>
      <c r="E2300" s="8">
        <v>2022</v>
      </c>
      <c r="F2300" s="24" t="str">
        <f t="shared" si="197"/>
        <v>22/Feb/2022</v>
      </c>
      <c r="G2300" s="9" t="s">
        <v>21</v>
      </c>
      <c r="H2300" s="10" t="str">
        <f t="shared" si="200"/>
        <v>Tue</v>
      </c>
      <c r="I2300" s="10">
        <f t="shared" si="199"/>
        <v>1150</v>
      </c>
      <c r="J2300" s="8">
        <f t="shared" si="201"/>
        <v>162</v>
      </c>
      <c r="K2300" s="1">
        <f t="shared" si="198"/>
        <v>38</v>
      </c>
      <c r="L2300" s="1">
        <f t="shared" si="202"/>
        <v>4</v>
      </c>
      <c r="N2300" s="1" t="s">
        <v>50</v>
      </c>
      <c r="P2300" s="4" t="s">
        <v>50</v>
      </c>
      <c r="R2300" s="4" t="s">
        <v>49</v>
      </c>
      <c r="T2300" s="4" t="s">
        <v>49</v>
      </c>
      <c r="V2300" s="17" t="s">
        <v>50</v>
      </c>
      <c r="W2300" s="17"/>
      <c r="X2300" s="65">
        <v>13</v>
      </c>
      <c r="Y2300" s="69"/>
      <c r="Z2300" s="100" t="s">
        <v>48</v>
      </c>
      <c r="AA2300" s="69"/>
      <c r="AB2300" s="65">
        <v>14.4</v>
      </c>
      <c r="AC2300" s="69"/>
      <c r="AD2300" s="100">
        <v>8</v>
      </c>
      <c r="AE2300" s="69"/>
      <c r="AF2300" s="59">
        <v>4.5999999999999996</v>
      </c>
      <c r="AH2300" s="4" t="s">
        <v>49</v>
      </c>
      <c r="AJ2300" s="59">
        <v>15.1</v>
      </c>
      <c r="AL2300" s="4" t="s">
        <v>46</v>
      </c>
      <c r="AN2300" s="100">
        <v>10</v>
      </c>
      <c r="AP2300" s="100">
        <v>6.2</v>
      </c>
      <c r="AR2300" s="4" t="s">
        <v>49</v>
      </c>
      <c r="AT2300" s="4" t="s">
        <v>50</v>
      </c>
      <c r="AV2300" s="4" t="s">
        <v>49</v>
      </c>
      <c r="AX2300" s="87">
        <v>9</v>
      </c>
      <c r="AZ2300" s="59">
        <v>11.2</v>
      </c>
      <c r="BB2300" s="59">
        <v>10</v>
      </c>
      <c r="BD2300" s="4" t="s">
        <v>50</v>
      </c>
      <c r="BF2300" s="4" t="s">
        <v>50</v>
      </c>
      <c r="BH2300" s="142">
        <v>13.6</v>
      </c>
      <c r="BI2300" s="69"/>
      <c r="BJ2300" s="87">
        <v>13</v>
      </c>
      <c r="BL2300" s="4" t="s">
        <v>49</v>
      </c>
      <c r="BN2300" s="4" t="s">
        <v>49</v>
      </c>
      <c r="BP2300" s="4" t="s">
        <v>49</v>
      </c>
      <c r="BR2300" s="1" t="s">
        <v>49</v>
      </c>
      <c r="BT2300" s="148">
        <v>5</v>
      </c>
      <c r="BV2300" s="1" t="s">
        <v>50</v>
      </c>
      <c r="BX2300" s="148" t="s">
        <v>48</v>
      </c>
      <c r="BZ2300" s="148">
        <v>5</v>
      </c>
    </row>
    <row r="2301" spans="2:78" x14ac:dyDescent="0.25">
      <c r="B2301" s="8">
        <v>2300</v>
      </c>
      <c r="C2301" s="8">
        <v>22</v>
      </c>
      <c r="D2301" s="8">
        <v>2</v>
      </c>
      <c r="E2301" s="8">
        <v>2022</v>
      </c>
      <c r="F2301" s="24" t="str">
        <f t="shared" si="197"/>
        <v>22/Feb/2022</v>
      </c>
      <c r="G2301" s="9" t="s">
        <v>22</v>
      </c>
      <c r="H2301" s="10" t="str">
        <f t="shared" si="200"/>
        <v>Tue</v>
      </c>
      <c r="I2301" s="10">
        <f t="shared" si="199"/>
        <v>1150</v>
      </c>
      <c r="J2301" s="8">
        <f t="shared" si="201"/>
        <v>162</v>
      </c>
      <c r="K2301" s="1">
        <f t="shared" si="198"/>
        <v>38</v>
      </c>
      <c r="L2301" s="1">
        <f t="shared" si="202"/>
        <v>4</v>
      </c>
      <c r="N2301" s="1" t="s">
        <v>50</v>
      </c>
      <c r="P2301" s="4" t="s">
        <v>50</v>
      </c>
      <c r="R2301" s="4" t="s">
        <v>49</v>
      </c>
      <c r="T2301" s="4" t="s">
        <v>49</v>
      </c>
      <c r="V2301" s="17" t="s">
        <v>50</v>
      </c>
      <c r="W2301" s="17"/>
      <c r="X2301" s="65">
        <v>7.2</v>
      </c>
      <c r="Y2301" s="69"/>
      <c r="Z2301" s="100" t="s">
        <v>48</v>
      </c>
      <c r="AA2301" s="69"/>
      <c r="AB2301" s="65">
        <v>6.8</v>
      </c>
      <c r="AC2301" s="69"/>
      <c r="AD2301" s="100">
        <v>4</v>
      </c>
      <c r="AE2301" s="69"/>
      <c r="AF2301" s="59">
        <v>2.2000000000000002</v>
      </c>
      <c r="AH2301" s="4" t="s">
        <v>49</v>
      </c>
      <c r="AJ2301" s="59">
        <v>6</v>
      </c>
      <c r="AL2301" s="4" t="s">
        <v>46</v>
      </c>
      <c r="AN2301" s="100">
        <v>5.4</v>
      </c>
      <c r="AP2301" s="100">
        <v>2.4</v>
      </c>
      <c r="AR2301" s="4" t="s">
        <v>49</v>
      </c>
      <c r="AT2301" s="4" t="s">
        <v>50</v>
      </c>
      <c r="AV2301" s="4" t="s">
        <v>49</v>
      </c>
      <c r="AX2301" s="87">
        <v>5.2</v>
      </c>
      <c r="AZ2301" s="59">
        <v>3.6</v>
      </c>
      <c r="BB2301" s="59">
        <v>4.8</v>
      </c>
      <c r="BD2301" s="4" t="s">
        <v>50</v>
      </c>
      <c r="BF2301" s="4" t="s">
        <v>50</v>
      </c>
      <c r="BH2301" s="142">
        <v>7</v>
      </c>
      <c r="BI2301" s="69"/>
      <c r="BJ2301" s="87">
        <v>6.2</v>
      </c>
      <c r="BL2301" s="4" t="s">
        <v>49</v>
      </c>
      <c r="BN2301" s="4" t="s">
        <v>49</v>
      </c>
      <c r="BP2301" s="4" t="s">
        <v>49</v>
      </c>
      <c r="BR2301" s="1" t="s">
        <v>49</v>
      </c>
      <c r="BT2301" s="148">
        <v>4</v>
      </c>
      <c r="BV2301" s="1" t="s">
        <v>50</v>
      </c>
      <c r="BX2301" s="148" t="s">
        <v>48</v>
      </c>
      <c r="BZ2301" s="148">
        <v>3</v>
      </c>
    </row>
    <row r="2302" spans="2:78" x14ac:dyDescent="0.25">
      <c r="B2302" s="8">
        <v>2301</v>
      </c>
      <c r="C2302" s="8">
        <v>23</v>
      </c>
      <c r="D2302" s="8">
        <v>2</v>
      </c>
      <c r="E2302" s="8">
        <v>2022</v>
      </c>
      <c r="F2302" s="24" t="str">
        <f t="shared" si="197"/>
        <v>23/Feb/2022</v>
      </c>
      <c r="G2302" s="9" t="s">
        <v>21</v>
      </c>
      <c r="H2302" s="10" t="str">
        <f t="shared" si="200"/>
        <v>Wed</v>
      </c>
      <c r="I2302" s="10">
        <f t="shared" si="199"/>
        <v>1151</v>
      </c>
      <c r="J2302" s="8">
        <f t="shared" si="201"/>
        <v>162</v>
      </c>
      <c r="K2302" s="1">
        <f t="shared" si="198"/>
        <v>38</v>
      </c>
      <c r="L2302" s="1">
        <f t="shared" si="202"/>
        <v>4</v>
      </c>
      <c r="N2302" s="1" t="s">
        <v>50</v>
      </c>
      <c r="P2302" s="4" t="s">
        <v>50</v>
      </c>
      <c r="R2302" s="4" t="s">
        <v>49</v>
      </c>
      <c r="T2302" s="4" t="s">
        <v>49</v>
      </c>
      <c r="V2302" s="17" t="s">
        <v>50</v>
      </c>
      <c r="W2302" s="17"/>
      <c r="X2302" s="65">
        <v>13.4</v>
      </c>
      <c r="Y2302" s="69"/>
      <c r="Z2302" s="100" t="s">
        <v>48</v>
      </c>
      <c r="AA2302" s="69"/>
      <c r="AB2302" s="65">
        <v>13.2</v>
      </c>
      <c r="AC2302" s="69"/>
      <c r="AD2302" s="100">
        <v>8</v>
      </c>
      <c r="AE2302" s="69"/>
      <c r="AF2302" s="59">
        <v>4</v>
      </c>
      <c r="AH2302" s="4" t="s">
        <v>49</v>
      </c>
      <c r="AJ2302" s="59">
        <v>12</v>
      </c>
      <c r="AL2302" s="4" t="s">
        <v>46</v>
      </c>
      <c r="AN2302" s="100">
        <v>9.8000000000000007</v>
      </c>
      <c r="AP2302" s="100">
        <v>6.2</v>
      </c>
      <c r="AR2302" s="4" t="s">
        <v>49</v>
      </c>
      <c r="AT2302" s="4" t="s">
        <v>50</v>
      </c>
      <c r="AV2302" s="4" t="s">
        <v>49</v>
      </c>
      <c r="AX2302" s="87">
        <v>10.4</v>
      </c>
      <c r="AZ2302" s="59">
        <v>10.199999999999999</v>
      </c>
      <c r="BB2302" s="59">
        <v>8.6</v>
      </c>
      <c r="BD2302" s="4" t="s">
        <v>50</v>
      </c>
      <c r="BF2302" s="4" t="s">
        <v>50</v>
      </c>
      <c r="BH2302" s="142">
        <v>12.8</v>
      </c>
      <c r="BI2302" s="69"/>
      <c r="BJ2302" s="87">
        <v>11.6</v>
      </c>
      <c r="BL2302" s="4" t="s">
        <v>49</v>
      </c>
      <c r="BN2302" s="4" t="s">
        <v>49</v>
      </c>
      <c r="BP2302" s="4" t="s">
        <v>49</v>
      </c>
      <c r="BR2302" s="1" t="s">
        <v>49</v>
      </c>
      <c r="BT2302" s="148">
        <v>7</v>
      </c>
      <c r="BV2302" s="1" t="s">
        <v>50</v>
      </c>
      <c r="BX2302" s="148" t="s">
        <v>48</v>
      </c>
      <c r="BZ2302" s="148">
        <v>5.2</v>
      </c>
    </row>
    <row r="2303" spans="2:78" x14ac:dyDescent="0.25">
      <c r="B2303" s="8">
        <v>2302</v>
      </c>
      <c r="C2303" s="8">
        <v>23</v>
      </c>
      <c r="D2303" s="8">
        <v>2</v>
      </c>
      <c r="E2303" s="8">
        <v>2022</v>
      </c>
      <c r="F2303" s="24" t="str">
        <f t="shared" si="197"/>
        <v>23/Feb/2022</v>
      </c>
      <c r="G2303" s="9" t="s">
        <v>22</v>
      </c>
      <c r="H2303" s="10" t="str">
        <f t="shared" si="200"/>
        <v>Wed</v>
      </c>
      <c r="I2303" s="10">
        <f t="shared" si="199"/>
        <v>1151</v>
      </c>
      <c r="J2303" s="8">
        <f t="shared" si="201"/>
        <v>162</v>
      </c>
      <c r="K2303" s="1">
        <f t="shared" si="198"/>
        <v>38</v>
      </c>
      <c r="L2303" s="1">
        <f t="shared" si="202"/>
        <v>4</v>
      </c>
      <c r="N2303" s="1" t="s">
        <v>50</v>
      </c>
      <c r="P2303" s="4" t="s">
        <v>50</v>
      </c>
      <c r="R2303" s="4" t="s">
        <v>49</v>
      </c>
      <c r="T2303" s="4" t="s">
        <v>49</v>
      </c>
      <c r="V2303" s="17" t="s">
        <v>50</v>
      </c>
      <c r="W2303" s="17"/>
      <c r="X2303" s="65">
        <v>9</v>
      </c>
      <c r="Y2303" s="69"/>
      <c r="Z2303" s="100" t="s">
        <v>48</v>
      </c>
      <c r="AA2303" s="69"/>
      <c r="AB2303" s="65">
        <v>7</v>
      </c>
      <c r="AC2303" s="69"/>
      <c r="AD2303" s="100">
        <v>4</v>
      </c>
      <c r="AE2303" s="69"/>
      <c r="AF2303" s="59">
        <v>2</v>
      </c>
      <c r="AH2303" s="4" t="s">
        <v>49</v>
      </c>
      <c r="AJ2303" s="59">
        <v>6.6</v>
      </c>
      <c r="AL2303" s="4" t="s">
        <v>46</v>
      </c>
      <c r="AN2303" s="100">
        <v>3</v>
      </c>
      <c r="AP2303" s="100">
        <v>5</v>
      </c>
      <c r="AR2303" s="4" t="s">
        <v>49</v>
      </c>
      <c r="AT2303" s="4" t="s">
        <v>50</v>
      </c>
      <c r="AV2303" s="4" t="s">
        <v>49</v>
      </c>
      <c r="AX2303" s="87">
        <v>5</v>
      </c>
      <c r="AZ2303" s="59">
        <v>5.8</v>
      </c>
      <c r="BB2303" s="59">
        <v>5</v>
      </c>
      <c r="BD2303" s="4" t="s">
        <v>50</v>
      </c>
      <c r="BF2303" s="4" t="s">
        <v>50</v>
      </c>
      <c r="BH2303" s="142">
        <v>6</v>
      </c>
      <c r="BI2303" s="69"/>
      <c r="BJ2303" s="87">
        <v>6.2</v>
      </c>
      <c r="BL2303" s="4" t="s">
        <v>49</v>
      </c>
      <c r="BN2303" s="4" t="s">
        <v>49</v>
      </c>
      <c r="BP2303" s="4" t="s">
        <v>49</v>
      </c>
      <c r="BR2303" s="1" t="s">
        <v>49</v>
      </c>
      <c r="BT2303" s="148">
        <v>6.4</v>
      </c>
      <c r="BV2303" s="1" t="s">
        <v>50</v>
      </c>
      <c r="BX2303" s="148" t="s">
        <v>48</v>
      </c>
      <c r="BZ2303" s="148">
        <v>2.6</v>
      </c>
    </row>
    <row r="2304" spans="2:78" x14ac:dyDescent="0.25">
      <c r="B2304" s="8">
        <v>2303</v>
      </c>
      <c r="C2304" s="8">
        <v>24</v>
      </c>
      <c r="D2304" s="8">
        <v>2</v>
      </c>
      <c r="E2304" s="8">
        <v>2022</v>
      </c>
      <c r="F2304" s="24" t="str">
        <f t="shared" ref="F2304:F2367" si="203">TEXT(DATE(E2304,D2304,C2304),"dd/mmm/yyyy")</f>
        <v>24/Feb/2022</v>
      </c>
      <c r="G2304" s="9" t="s">
        <v>21</v>
      </c>
      <c r="H2304" s="10" t="str">
        <f t="shared" si="200"/>
        <v>Thu</v>
      </c>
      <c r="I2304" s="10">
        <f t="shared" si="199"/>
        <v>1152</v>
      </c>
      <c r="J2304" s="8">
        <f t="shared" si="201"/>
        <v>162</v>
      </c>
      <c r="K2304" s="1">
        <f t="shared" ref="K2304:K2367" si="204">IF(COUNTIF(K2243:K2303,K2274)=61,K2274+1,K2303)</f>
        <v>38</v>
      </c>
      <c r="L2304" s="1">
        <f t="shared" si="202"/>
        <v>4</v>
      </c>
      <c r="N2304" s="1" t="s">
        <v>50</v>
      </c>
      <c r="P2304" s="4" t="s">
        <v>50</v>
      </c>
      <c r="R2304" s="4" t="s">
        <v>49</v>
      </c>
      <c r="T2304" s="4" t="s">
        <v>49</v>
      </c>
      <c r="V2304" s="17" t="s">
        <v>50</v>
      </c>
      <c r="W2304" s="17"/>
      <c r="X2304" s="65">
        <v>14.4</v>
      </c>
      <c r="Y2304" s="69"/>
      <c r="Z2304" s="100" t="s">
        <v>48</v>
      </c>
      <c r="AA2304" s="69"/>
      <c r="AB2304" s="65">
        <v>13.2</v>
      </c>
      <c r="AC2304" s="69"/>
      <c r="AD2304" s="100">
        <v>7.8</v>
      </c>
      <c r="AE2304" s="69"/>
      <c r="AF2304" s="59">
        <v>4</v>
      </c>
      <c r="AH2304" s="4" t="s">
        <v>49</v>
      </c>
      <c r="AJ2304" s="59">
        <v>13.6</v>
      </c>
      <c r="AL2304" s="4" t="s">
        <v>46</v>
      </c>
      <c r="AN2304" s="100">
        <v>11.4</v>
      </c>
      <c r="AP2304" s="100">
        <v>7</v>
      </c>
      <c r="AR2304" s="4" t="s">
        <v>49</v>
      </c>
      <c r="AT2304" s="4" t="s">
        <v>50</v>
      </c>
      <c r="AV2304" s="4" t="s">
        <v>49</v>
      </c>
      <c r="AX2304" s="87">
        <v>10</v>
      </c>
      <c r="AZ2304" s="59">
        <v>4</v>
      </c>
      <c r="BB2304" s="59">
        <v>11.4</v>
      </c>
      <c r="BD2304" s="4" t="s">
        <v>50</v>
      </c>
      <c r="BF2304" s="4" t="s">
        <v>50</v>
      </c>
      <c r="BH2304" s="142">
        <v>10</v>
      </c>
      <c r="BI2304" s="69"/>
      <c r="BJ2304" s="87">
        <v>11.2</v>
      </c>
      <c r="BL2304" s="4" t="s">
        <v>49</v>
      </c>
      <c r="BN2304" s="4" t="s">
        <v>49</v>
      </c>
      <c r="BP2304" s="4" t="s">
        <v>49</v>
      </c>
      <c r="BR2304" s="1" t="s">
        <v>49</v>
      </c>
      <c r="BT2304" s="148">
        <v>8</v>
      </c>
      <c r="BV2304" s="1" t="s">
        <v>50</v>
      </c>
      <c r="BX2304" s="148" t="s">
        <v>48</v>
      </c>
      <c r="BZ2304" s="148">
        <v>5</v>
      </c>
    </row>
    <row r="2305" spans="2:78" x14ac:dyDescent="0.25">
      <c r="B2305" s="8">
        <v>2304</v>
      </c>
      <c r="C2305" s="8">
        <v>24</v>
      </c>
      <c r="D2305" s="8">
        <v>2</v>
      </c>
      <c r="E2305" s="8">
        <v>2022</v>
      </c>
      <c r="F2305" s="24" t="str">
        <f t="shared" si="203"/>
        <v>24/Feb/2022</v>
      </c>
      <c r="G2305" s="9" t="s">
        <v>22</v>
      </c>
      <c r="H2305" s="10" t="str">
        <f t="shared" si="200"/>
        <v>Thu</v>
      </c>
      <c r="I2305" s="10">
        <f t="shared" si="199"/>
        <v>1152</v>
      </c>
      <c r="J2305" s="8">
        <f t="shared" si="201"/>
        <v>162</v>
      </c>
      <c r="K2305" s="1">
        <f t="shared" si="204"/>
        <v>38</v>
      </c>
      <c r="L2305" s="1">
        <f t="shared" si="202"/>
        <v>4</v>
      </c>
      <c r="N2305" s="1" t="s">
        <v>50</v>
      </c>
      <c r="P2305" s="4" t="s">
        <v>50</v>
      </c>
      <c r="R2305" s="4" t="s">
        <v>49</v>
      </c>
      <c r="T2305" s="4" t="s">
        <v>49</v>
      </c>
      <c r="V2305" s="17" t="s">
        <v>50</v>
      </c>
      <c r="W2305" s="17"/>
      <c r="X2305" s="65">
        <v>6.6</v>
      </c>
      <c r="Y2305" s="69"/>
      <c r="Z2305" s="100" t="s">
        <v>48</v>
      </c>
      <c r="AA2305" s="69"/>
      <c r="AB2305" s="65">
        <v>4.4000000000000004</v>
      </c>
      <c r="AC2305" s="69"/>
      <c r="AD2305" s="100">
        <v>4.5999999999999996</v>
      </c>
      <c r="AE2305" s="69"/>
      <c r="AF2305" s="59">
        <v>2</v>
      </c>
      <c r="AH2305" s="4" t="s">
        <v>49</v>
      </c>
      <c r="AJ2305" s="59">
        <v>5.8</v>
      </c>
      <c r="AL2305" s="4" t="s">
        <v>46</v>
      </c>
      <c r="AN2305" s="100">
        <v>4.4000000000000004</v>
      </c>
      <c r="AP2305" s="100">
        <v>3.6</v>
      </c>
      <c r="AR2305" s="4" t="s">
        <v>49</v>
      </c>
      <c r="AT2305" s="4" t="s">
        <v>50</v>
      </c>
      <c r="AV2305" s="4" t="s">
        <v>49</v>
      </c>
      <c r="AX2305" s="87">
        <v>4.2</v>
      </c>
      <c r="AZ2305" s="59">
        <v>5.6</v>
      </c>
      <c r="BB2305" s="59">
        <v>5</v>
      </c>
      <c r="BD2305" s="4" t="s">
        <v>50</v>
      </c>
      <c r="BF2305" s="4" t="s">
        <v>50</v>
      </c>
      <c r="BH2305" s="142">
        <v>6.6</v>
      </c>
      <c r="BI2305" s="69"/>
      <c r="BJ2305" s="87">
        <v>8</v>
      </c>
      <c r="BL2305" s="4" t="s">
        <v>49</v>
      </c>
      <c r="BN2305" s="4" t="s">
        <v>49</v>
      </c>
      <c r="BP2305" s="4" t="s">
        <v>49</v>
      </c>
      <c r="BR2305" s="1" t="s">
        <v>49</v>
      </c>
      <c r="BT2305" s="148">
        <v>4.2</v>
      </c>
      <c r="BV2305" s="1" t="s">
        <v>50</v>
      </c>
      <c r="BX2305" s="148" t="s">
        <v>48</v>
      </c>
      <c r="BZ2305" s="148">
        <v>2.4</v>
      </c>
    </row>
    <row r="2306" spans="2:78" x14ac:dyDescent="0.25">
      <c r="B2306" s="8">
        <v>2305</v>
      </c>
      <c r="C2306" s="8">
        <v>25</v>
      </c>
      <c r="D2306" s="8">
        <v>2</v>
      </c>
      <c r="E2306" s="8">
        <v>2022</v>
      </c>
      <c r="F2306" s="24" t="str">
        <f t="shared" si="203"/>
        <v>25/Feb/2022</v>
      </c>
      <c r="G2306" s="9" t="s">
        <v>21</v>
      </c>
      <c r="H2306" s="10" t="str">
        <f t="shared" si="200"/>
        <v>Fri</v>
      </c>
      <c r="I2306" s="10">
        <f t="shared" si="199"/>
        <v>1153</v>
      </c>
      <c r="J2306" s="8">
        <f t="shared" si="201"/>
        <v>162</v>
      </c>
      <c r="K2306" s="1">
        <f t="shared" si="204"/>
        <v>38</v>
      </c>
      <c r="L2306" s="1">
        <f t="shared" si="202"/>
        <v>4</v>
      </c>
      <c r="N2306" s="1" t="s">
        <v>50</v>
      </c>
      <c r="P2306" s="4" t="s">
        <v>50</v>
      </c>
      <c r="R2306" s="4" t="s">
        <v>49</v>
      </c>
      <c r="T2306" s="4" t="s">
        <v>49</v>
      </c>
      <c r="V2306" s="17" t="s">
        <v>50</v>
      </c>
      <c r="W2306" s="17"/>
      <c r="X2306" s="65">
        <v>14.2</v>
      </c>
      <c r="Y2306" s="69"/>
      <c r="Z2306" s="100" t="s">
        <v>48</v>
      </c>
      <c r="AA2306" s="69"/>
      <c r="AB2306" s="65">
        <v>16.2</v>
      </c>
      <c r="AC2306" s="69"/>
      <c r="AD2306" s="100">
        <v>10</v>
      </c>
      <c r="AE2306" s="69"/>
      <c r="AF2306" s="59">
        <v>4.8</v>
      </c>
      <c r="AH2306" s="4" t="s">
        <v>49</v>
      </c>
      <c r="AJ2306" s="59">
        <v>13.2</v>
      </c>
      <c r="AL2306" s="4" t="s">
        <v>46</v>
      </c>
      <c r="AN2306" s="100">
        <v>10.4</v>
      </c>
      <c r="AP2306" s="100">
        <v>6.4</v>
      </c>
      <c r="AR2306" s="4" t="s">
        <v>49</v>
      </c>
      <c r="AT2306" s="4" t="s">
        <v>50</v>
      </c>
      <c r="AV2306" s="4" t="s">
        <v>49</v>
      </c>
      <c r="AX2306" s="87">
        <v>11.2</v>
      </c>
      <c r="AZ2306" s="59">
        <v>9.6</v>
      </c>
      <c r="BB2306" s="59">
        <v>9.4</v>
      </c>
      <c r="BD2306" s="4" t="s">
        <v>50</v>
      </c>
      <c r="BF2306" s="4" t="s">
        <v>50</v>
      </c>
      <c r="BH2306" s="142">
        <v>13.4</v>
      </c>
      <c r="BI2306" s="69"/>
      <c r="BJ2306" s="87">
        <v>11.4</v>
      </c>
      <c r="BL2306" s="4" t="s">
        <v>49</v>
      </c>
      <c r="BN2306" s="4" t="s">
        <v>49</v>
      </c>
      <c r="BP2306" s="4" t="s">
        <v>49</v>
      </c>
      <c r="BR2306" s="1" t="s">
        <v>49</v>
      </c>
      <c r="BT2306" s="148">
        <v>7.2</v>
      </c>
      <c r="BV2306" s="1" t="s">
        <v>50</v>
      </c>
      <c r="BX2306" s="148" t="s">
        <v>48</v>
      </c>
      <c r="BZ2306" s="148">
        <v>4.5999999999999996</v>
      </c>
    </row>
    <row r="2307" spans="2:78" x14ac:dyDescent="0.25">
      <c r="B2307" s="8">
        <v>2306</v>
      </c>
      <c r="C2307" s="8">
        <v>25</v>
      </c>
      <c r="D2307" s="8">
        <v>2</v>
      </c>
      <c r="E2307" s="8">
        <v>2022</v>
      </c>
      <c r="F2307" s="24" t="str">
        <f t="shared" si="203"/>
        <v>25/Feb/2022</v>
      </c>
      <c r="G2307" s="9" t="s">
        <v>22</v>
      </c>
      <c r="H2307" s="10" t="str">
        <f t="shared" si="200"/>
        <v>Fri</v>
      </c>
      <c r="I2307" s="10">
        <f t="shared" si="199"/>
        <v>1153</v>
      </c>
      <c r="J2307" s="8">
        <f t="shared" si="201"/>
        <v>162</v>
      </c>
      <c r="K2307" s="1">
        <f t="shared" si="204"/>
        <v>38</v>
      </c>
      <c r="L2307" s="1">
        <f t="shared" si="202"/>
        <v>4</v>
      </c>
      <c r="N2307" s="1" t="s">
        <v>50</v>
      </c>
      <c r="P2307" s="4" t="s">
        <v>50</v>
      </c>
      <c r="R2307" s="4" t="s">
        <v>49</v>
      </c>
      <c r="T2307" s="4" t="s">
        <v>49</v>
      </c>
      <c r="V2307" s="17" t="s">
        <v>50</v>
      </c>
      <c r="W2307" s="17"/>
      <c r="X2307" s="65">
        <v>8.1999999999999993</v>
      </c>
      <c r="Y2307" s="69"/>
      <c r="Z2307" s="100" t="s">
        <v>48</v>
      </c>
      <c r="AA2307" s="69"/>
      <c r="AB2307" s="65">
        <v>7.6</v>
      </c>
      <c r="AC2307" s="69"/>
      <c r="AD2307" s="100">
        <v>4.3</v>
      </c>
      <c r="AE2307" s="69"/>
      <c r="AF2307" s="59">
        <v>2.2000000000000002</v>
      </c>
      <c r="AH2307" s="4" t="s">
        <v>49</v>
      </c>
      <c r="AJ2307" s="59">
        <v>5.8</v>
      </c>
      <c r="AL2307" s="4" t="s">
        <v>46</v>
      </c>
      <c r="AN2307" s="100">
        <v>4.2</v>
      </c>
      <c r="AP2307" s="100">
        <v>2.8</v>
      </c>
      <c r="AR2307" s="4" t="s">
        <v>49</v>
      </c>
      <c r="AT2307" s="4" t="s">
        <v>50</v>
      </c>
      <c r="AV2307" s="4" t="s">
        <v>49</v>
      </c>
      <c r="AX2307" s="87">
        <v>5.6</v>
      </c>
      <c r="AZ2307" s="59">
        <v>5.4</v>
      </c>
      <c r="BB2307" s="59">
        <v>5.2</v>
      </c>
      <c r="BD2307" s="4" t="s">
        <v>50</v>
      </c>
      <c r="BF2307" s="4" t="s">
        <v>50</v>
      </c>
      <c r="BH2307" s="142">
        <v>6.8</v>
      </c>
      <c r="BI2307" s="69"/>
      <c r="BJ2307" s="87">
        <v>6.8</v>
      </c>
      <c r="BL2307" s="4" t="s">
        <v>49</v>
      </c>
      <c r="BN2307" s="4" t="s">
        <v>49</v>
      </c>
      <c r="BP2307" s="4" t="s">
        <v>49</v>
      </c>
      <c r="BR2307" s="1" t="s">
        <v>49</v>
      </c>
      <c r="BT2307" s="148">
        <v>5.2</v>
      </c>
      <c r="BV2307" s="1" t="s">
        <v>50</v>
      </c>
      <c r="BX2307" s="148" t="s">
        <v>48</v>
      </c>
      <c r="BZ2307" s="148">
        <v>2.6</v>
      </c>
    </row>
    <row r="2308" spans="2:78" x14ac:dyDescent="0.25">
      <c r="B2308" s="8">
        <v>2307</v>
      </c>
      <c r="C2308" s="8">
        <v>26</v>
      </c>
      <c r="D2308" s="8">
        <v>2</v>
      </c>
      <c r="E2308" s="8">
        <v>2022</v>
      </c>
      <c r="F2308" s="24" t="str">
        <f t="shared" si="203"/>
        <v>26/Feb/2022</v>
      </c>
      <c r="G2308" s="9" t="s">
        <v>21</v>
      </c>
      <c r="H2308" s="10" t="str">
        <f t="shared" si="200"/>
        <v>Sat</v>
      </c>
      <c r="I2308" s="10">
        <f t="shared" si="199"/>
        <v>1154</v>
      </c>
      <c r="J2308" s="8">
        <f t="shared" si="201"/>
        <v>162</v>
      </c>
      <c r="K2308" s="1">
        <f t="shared" si="204"/>
        <v>38</v>
      </c>
      <c r="L2308" s="1">
        <f t="shared" si="202"/>
        <v>4</v>
      </c>
      <c r="N2308" s="1" t="s">
        <v>50</v>
      </c>
      <c r="P2308" s="4" t="s">
        <v>50</v>
      </c>
      <c r="R2308" s="4" t="s">
        <v>49</v>
      </c>
      <c r="T2308" s="4" t="s">
        <v>49</v>
      </c>
      <c r="V2308" s="17" t="s">
        <v>50</v>
      </c>
      <c r="W2308" s="17"/>
      <c r="X2308" s="65">
        <v>15</v>
      </c>
      <c r="Y2308" s="69"/>
      <c r="Z2308" s="100" t="s">
        <v>48</v>
      </c>
      <c r="AA2308" s="69"/>
      <c r="AB2308" s="65">
        <v>13.6</v>
      </c>
      <c r="AC2308" s="69"/>
      <c r="AD2308" s="100">
        <v>9</v>
      </c>
      <c r="AE2308" s="69"/>
      <c r="AF2308" s="59">
        <v>4.2</v>
      </c>
      <c r="AH2308" s="4" t="s">
        <v>49</v>
      </c>
      <c r="AJ2308" s="59">
        <v>13.2</v>
      </c>
      <c r="AL2308" s="4" t="s">
        <v>46</v>
      </c>
      <c r="AN2308" s="100">
        <v>9</v>
      </c>
      <c r="AP2308" s="100">
        <v>6.6</v>
      </c>
      <c r="AR2308" s="4" t="s">
        <v>49</v>
      </c>
      <c r="AT2308" s="4" t="s">
        <v>50</v>
      </c>
      <c r="AV2308" s="4" t="s">
        <v>49</v>
      </c>
      <c r="AX2308" s="87">
        <v>11.4</v>
      </c>
      <c r="AZ2308" s="59">
        <v>7</v>
      </c>
      <c r="BB2308" s="59">
        <v>9</v>
      </c>
      <c r="BD2308" s="4" t="s">
        <v>50</v>
      </c>
      <c r="BF2308" s="4" t="s">
        <v>50</v>
      </c>
      <c r="BH2308" s="142">
        <v>12</v>
      </c>
      <c r="BI2308" s="69"/>
      <c r="BJ2308" s="87">
        <v>12.4</v>
      </c>
      <c r="BL2308" s="4" t="s">
        <v>49</v>
      </c>
      <c r="BN2308" s="4" t="s">
        <v>49</v>
      </c>
      <c r="BP2308" s="4" t="s">
        <v>49</v>
      </c>
      <c r="BR2308" s="1" t="s">
        <v>49</v>
      </c>
      <c r="BT2308" s="148">
        <v>6</v>
      </c>
      <c r="BV2308" s="1" t="s">
        <v>50</v>
      </c>
      <c r="BX2308" s="148" t="s">
        <v>48</v>
      </c>
      <c r="BZ2308" s="148">
        <v>4</v>
      </c>
    </row>
    <row r="2309" spans="2:78" x14ac:dyDescent="0.25">
      <c r="B2309" s="8">
        <v>2308</v>
      </c>
      <c r="C2309" s="8">
        <v>26</v>
      </c>
      <c r="D2309" s="8">
        <v>2</v>
      </c>
      <c r="E2309" s="8">
        <v>2022</v>
      </c>
      <c r="F2309" s="24" t="str">
        <f t="shared" si="203"/>
        <v>26/Feb/2022</v>
      </c>
      <c r="G2309" s="9" t="s">
        <v>22</v>
      </c>
      <c r="H2309" s="10" t="str">
        <f t="shared" si="200"/>
        <v>Sat</v>
      </c>
      <c r="I2309" s="10">
        <f t="shared" si="199"/>
        <v>1154</v>
      </c>
      <c r="J2309" s="8">
        <f t="shared" si="201"/>
        <v>162</v>
      </c>
      <c r="K2309" s="1">
        <f t="shared" si="204"/>
        <v>38</v>
      </c>
      <c r="L2309" s="1">
        <f t="shared" si="202"/>
        <v>4</v>
      </c>
      <c r="N2309" s="1" t="s">
        <v>50</v>
      </c>
      <c r="P2309" s="4" t="s">
        <v>50</v>
      </c>
      <c r="R2309" s="4" t="s">
        <v>49</v>
      </c>
      <c r="T2309" s="4" t="s">
        <v>49</v>
      </c>
      <c r="V2309" s="17" t="s">
        <v>50</v>
      </c>
      <c r="W2309" s="17"/>
      <c r="X2309" s="65">
        <v>7.2</v>
      </c>
      <c r="Y2309" s="69"/>
      <c r="Z2309" s="100" t="s">
        <v>48</v>
      </c>
      <c r="AA2309" s="69"/>
      <c r="AB2309" s="65">
        <v>7.2</v>
      </c>
      <c r="AC2309" s="69"/>
      <c r="AD2309" s="100">
        <v>4</v>
      </c>
      <c r="AE2309" s="69"/>
      <c r="AF2309" s="59">
        <v>1.6</v>
      </c>
      <c r="AH2309" s="4" t="s">
        <v>49</v>
      </c>
      <c r="AJ2309" s="59">
        <v>6.2</v>
      </c>
      <c r="AL2309" s="4" t="s">
        <v>46</v>
      </c>
      <c r="AN2309" s="100">
        <v>4.5999999999999996</v>
      </c>
      <c r="AP2309" s="100">
        <v>2.6</v>
      </c>
      <c r="AR2309" s="4" t="s">
        <v>49</v>
      </c>
      <c r="AT2309" s="4" t="s">
        <v>50</v>
      </c>
      <c r="AV2309" s="4" t="s">
        <v>49</v>
      </c>
      <c r="AX2309" s="87">
        <v>4</v>
      </c>
      <c r="AZ2309" s="59">
        <v>6.6</v>
      </c>
      <c r="BB2309" s="59">
        <v>5.2</v>
      </c>
      <c r="BD2309" s="4" t="s">
        <v>50</v>
      </c>
      <c r="BF2309" s="4" t="s">
        <v>50</v>
      </c>
      <c r="BH2309" s="142">
        <v>5.4</v>
      </c>
      <c r="BI2309" s="69"/>
      <c r="BJ2309" s="87">
        <v>6.8</v>
      </c>
      <c r="BL2309" s="4" t="s">
        <v>49</v>
      </c>
      <c r="BN2309" s="4" t="s">
        <v>49</v>
      </c>
      <c r="BP2309" s="4" t="s">
        <v>49</v>
      </c>
      <c r="BR2309" s="1" t="s">
        <v>49</v>
      </c>
      <c r="BT2309" s="148">
        <v>4.5999999999999996</v>
      </c>
      <c r="BV2309" s="1" t="s">
        <v>50</v>
      </c>
      <c r="BX2309" s="148" t="s">
        <v>48</v>
      </c>
      <c r="BZ2309" s="148">
        <v>4</v>
      </c>
    </row>
    <row r="2310" spans="2:78" x14ac:dyDescent="0.25">
      <c r="B2310" s="8">
        <v>2309</v>
      </c>
      <c r="C2310" s="8">
        <v>27</v>
      </c>
      <c r="D2310" s="8">
        <v>2</v>
      </c>
      <c r="E2310" s="8">
        <v>2022</v>
      </c>
      <c r="F2310" s="24" t="str">
        <f t="shared" si="203"/>
        <v>27/Feb/2022</v>
      </c>
      <c r="G2310" s="9" t="s">
        <v>21</v>
      </c>
      <c r="H2310" s="10" t="str">
        <f t="shared" si="200"/>
        <v>Sun</v>
      </c>
      <c r="I2310" s="10">
        <f t="shared" si="199"/>
        <v>1155</v>
      </c>
      <c r="J2310" s="8">
        <f t="shared" si="201"/>
        <v>162</v>
      </c>
      <c r="K2310" s="1">
        <f t="shared" si="204"/>
        <v>38</v>
      </c>
      <c r="L2310" s="1">
        <f t="shared" si="202"/>
        <v>4</v>
      </c>
      <c r="N2310" s="1" t="s">
        <v>50</v>
      </c>
      <c r="P2310" s="4" t="s">
        <v>50</v>
      </c>
      <c r="R2310" s="4" t="s">
        <v>49</v>
      </c>
      <c r="T2310" s="4" t="s">
        <v>49</v>
      </c>
      <c r="V2310" s="17" t="s">
        <v>50</v>
      </c>
      <c r="W2310" s="17"/>
      <c r="X2310" s="65">
        <v>16.2</v>
      </c>
      <c r="Y2310" s="69"/>
      <c r="Z2310" s="100" t="s">
        <v>48</v>
      </c>
      <c r="AA2310" s="69"/>
      <c r="AB2310" s="65">
        <v>12.6</v>
      </c>
      <c r="AC2310" s="69"/>
      <c r="AD2310" s="100">
        <v>8.8000000000000007</v>
      </c>
      <c r="AE2310" s="69"/>
      <c r="AF2310" s="59">
        <v>4</v>
      </c>
      <c r="AH2310" s="4" t="s">
        <v>49</v>
      </c>
      <c r="AJ2310" s="59">
        <v>14.4</v>
      </c>
      <c r="AL2310" s="4" t="s">
        <v>46</v>
      </c>
      <c r="AN2310" s="100">
        <v>9.6</v>
      </c>
      <c r="AP2310" s="100">
        <v>5.8</v>
      </c>
      <c r="AR2310" s="4" t="s">
        <v>49</v>
      </c>
      <c r="AT2310" s="4" t="s">
        <v>50</v>
      </c>
      <c r="AV2310" s="4" t="s">
        <v>49</v>
      </c>
      <c r="AX2310" s="87">
        <v>10</v>
      </c>
      <c r="AZ2310" s="59">
        <v>8</v>
      </c>
      <c r="BB2310" s="59">
        <v>10.4</v>
      </c>
      <c r="BD2310" s="4" t="s">
        <v>50</v>
      </c>
      <c r="BF2310" s="4" t="s">
        <v>50</v>
      </c>
      <c r="BH2310" s="142">
        <v>13.2</v>
      </c>
      <c r="BI2310" s="69"/>
      <c r="BJ2310" s="87">
        <v>10.4</v>
      </c>
      <c r="BL2310" s="4" t="s">
        <v>49</v>
      </c>
      <c r="BN2310" s="4" t="s">
        <v>49</v>
      </c>
      <c r="BP2310" s="4" t="s">
        <v>49</v>
      </c>
      <c r="BR2310" s="1" t="s">
        <v>49</v>
      </c>
      <c r="BT2310" s="148">
        <v>8</v>
      </c>
      <c r="BV2310" s="1" t="s">
        <v>50</v>
      </c>
      <c r="BX2310" s="148" t="s">
        <v>48</v>
      </c>
      <c r="BZ2310" s="148">
        <v>4.8</v>
      </c>
    </row>
    <row r="2311" spans="2:78" x14ac:dyDescent="0.25">
      <c r="B2311" s="8">
        <v>2310</v>
      </c>
      <c r="C2311" s="8">
        <v>27</v>
      </c>
      <c r="D2311" s="8">
        <v>2</v>
      </c>
      <c r="E2311" s="8">
        <v>2022</v>
      </c>
      <c r="F2311" s="24" t="str">
        <f t="shared" si="203"/>
        <v>27/Feb/2022</v>
      </c>
      <c r="G2311" s="9" t="s">
        <v>22</v>
      </c>
      <c r="H2311" s="10" t="str">
        <f t="shared" si="200"/>
        <v>Sun</v>
      </c>
      <c r="I2311" s="10">
        <f t="shared" ref="I2311:I2374" si="205">IF(F2311=F2310,I2310,I2310+1)</f>
        <v>1155</v>
      </c>
      <c r="J2311" s="8">
        <f t="shared" si="201"/>
        <v>162</v>
      </c>
      <c r="K2311" s="1">
        <f t="shared" si="204"/>
        <v>38</v>
      </c>
      <c r="L2311" s="1">
        <f t="shared" si="202"/>
        <v>4</v>
      </c>
      <c r="N2311" s="1" t="s">
        <v>50</v>
      </c>
      <c r="P2311" s="4" t="s">
        <v>50</v>
      </c>
      <c r="R2311" s="4" t="s">
        <v>49</v>
      </c>
      <c r="T2311" s="4" t="s">
        <v>49</v>
      </c>
      <c r="V2311" s="17" t="s">
        <v>50</v>
      </c>
      <c r="W2311" s="17"/>
      <c r="X2311" s="65">
        <v>8.4</v>
      </c>
      <c r="Y2311" s="69"/>
      <c r="Z2311" s="100" t="s">
        <v>48</v>
      </c>
      <c r="AA2311" s="69"/>
      <c r="AB2311" s="65">
        <v>7.4</v>
      </c>
      <c r="AC2311" s="69"/>
      <c r="AD2311" s="100">
        <v>4.2</v>
      </c>
      <c r="AE2311" s="69"/>
      <c r="AF2311" s="59">
        <v>2</v>
      </c>
      <c r="AH2311" s="4" t="s">
        <v>49</v>
      </c>
      <c r="AJ2311" s="59">
        <v>5.8</v>
      </c>
      <c r="AL2311" s="4" t="s">
        <v>46</v>
      </c>
      <c r="AN2311" s="100">
        <v>4.5999999999999996</v>
      </c>
      <c r="AP2311" s="100">
        <v>3.6</v>
      </c>
      <c r="AR2311" s="4" t="s">
        <v>49</v>
      </c>
      <c r="AT2311" s="4" t="s">
        <v>50</v>
      </c>
      <c r="AV2311" s="4" t="s">
        <v>49</v>
      </c>
      <c r="AX2311" s="87">
        <v>4.8</v>
      </c>
      <c r="AZ2311" s="59">
        <v>5</v>
      </c>
      <c r="BB2311" s="59">
        <v>5.2</v>
      </c>
      <c r="BD2311" s="4" t="s">
        <v>50</v>
      </c>
      <c r="BF2311" s="4" t="s">
        <v>50</v>
      </c>
      <c r="BH2311" s="142">
        <v>7.4</v>
      </c>
      <c r="BI2311" s="69"/>
      <c r="BJ2311" s="87">
        <v>6.8</v>
      </c>
      <c r="BL2311" s="4" t="s">
        <v>49</v>
      </c>
      <c r="BN2311" s="4" t="s">
        <v>49</v>
      </c>
      <c r="BP2311" s="4" t="s">
        <v>49</v>
      </c>
      <c r="BR2311" s="1" t="s">
        <v>49</v>
      </c>
      <c r="BT2311" s="148">
        <v>3</v>
      </c>
      <c r="BV2311" s="1" t="s">
        <v>50</v>
      </c>
      <c r="BX2311" s="148" t="s">
        <v>48</v>
      </c>
      <c r="BZ2311" s="148">
        <v>2.6</v>
      </c>
    </row>
    <row r="2312" spans="2:78" x14ac:dyDescent="0.25">
      <c r="B2312" s="8">
        <v>2311</v>
      </c>
      <c r="C2312" s="8">
        <v>28</v>
      </c>
      <c r="D2312" s="8">
        <v>2</v>
      </c>
      <c r="E2312" s="8">
        <v>2022</v>
      </c>
      <c r="F2312" s="24" t="str">
        <f t="shared" si="203"/>
        <v>28/Feb/2022</v>
      </c>
      <c r="G2312" s="9" t="s">
        <v>21</v>
      </c>
      <c r="H2312" s="10" t="str">
        <f t="shared" si="200"/>
        <v>Mon</v>
      </c>
      <c r="I2312" s="10">
        <f t="shared" si="205"/>
        <v>1156</v>
      </c>
      <c r="J2312" s="8">
        <f t="shared" si="201"/>
        <v>163</v>
      </c>
      <c r="K2312" s="1">
        <f t="shared" si="204"/>
        <v>38</v>
      </c>
      <c r="L2312" s="1">
        <f t="shared" si="202"/>
        <v>4</v>
      </c>
      <c r="N2312" s="1" t="s">
        <v>50</v>
      </c>
      <c r="P2312" s="4" t="s">
        <v>50</v>
      </c>
      <c r="R2312" s="4" t="s">
        <v>49</v>
      </c>
      <c r="T2312" s="4" t="s">
        <v>49</v>
      </c>
      <c r="V2312" s="17" t="s">
        <v>50</v>
      </c>
      <c r="W2312" s="17"/>
      <c r="X2312" s="65">
        <v>11</v>
      </c>
      <c r="Y2312" s="69"/>
      <c r="Z2312" s="100" t="s">
        <v>48</v>
      </c>
      <c r="AA2312" s="69"/>
      <c r="AB2312" s="65">
        <v>13</v>
      </c>
      <c r="AC2312" s="69"/>
      <c r="AD2312" s="100">
        <v>7.8</v>
      </c>
      <c r="AE2312" s="69"/>
      <c r="AF2312" s="59">
        <v>2.4</v>
      </c>
      <c r="AH2312" s="4" t="s">
        <v>49</v>
      </c>
      <c r="AJ2312" s="59">
        <v>15</v>
      </c>
      <c r="AL2312" s="4" t="s">
        <v>46</v>
      </c>
      <c r="AN2312" s="100">
        <v>7</v>
      </c>
      <c r="AP2312" s="100">
        <v>7</v>
      </c>
      <c r="AR2312" s="4" t="s">
        <v>49</v>
      </c>
      <c r="AT2312" s="4" t="s">
        <v>50</v>
      </c>
      <c r="AV2312" s="4" t="s">
        <v>49</v>
      </c>
      <c r="AX2312" s="87">
        <v>11</v>
      </c>
      <c r="AZ2312" s="59">
        <v>11</v>
      </c>
      <c r="BB2312" s="59">
        <v>10.199999999999999</v>
      </c>
      <c r="BD2312" s="4" t="s">
        <v>50</v>
      </c>
      <c r="BF2312" s="4" t="s">
        <v>50</v>
      </c>
      <c r="BH2312" s="142">
        <v>12</v>
      </c>
      <c r="BI2312" s="69"/>
      <c r="BJ2312" s="87">
        <v>10</v>
      </c>
      <c r="BL2312" s="4" t="s">
        <v>49</v>
      </c>
      <c r="BN2312" s="4" t="s">
        <v>49</v>
      </c>
      <c r="BP2312" s="4" t="s">
        <v>49</v>
      </c>
      <c r="BR2312" s="1" t="s">
        <v>49</v>
      </c>
      <c r="BT2312" s="148">
        <v>7</v>
      </c>
      <c r="BV2312" s="1" t="s">
        <v>50</v>
      </c>
      <c r="BX2312" s="148" t="s">
        <v>48</v>
      </c>
      <c r="BZ2312" s="148">
        <v>2.2000000000000002</v>
      </c>
    </row>
    <row r="2313" spans="2:78" x14ac:dyDescent="0.25">
      <c r="B2313" s="8">
        <v>2312</v>
      </c>
      <c r="C2313" s="8">
        <v>28</v>
      </c>
      <c r="D2313" s="8">
        <v>2</v>
      </c>
      <c r="E2313" s="8">
        <v>2022</v>
      </c>
      <c r="F2313" s="24" t="str">
        <f t="shared" si="203"/>
        <v>28/Feb/2022</v>
      </c>
      <c r="G2313" s="9" t="s">
        <v>22</v>
      </c>
      <c r="H2313" s="10" t="str">
        <f t="shared" si="200"/>
        <v>Mon</v>
      </c>
      <c r="I2313" s="10">
        <f t="shared" si="205"/>
        <v>1156</v>
      </c>
      <c r="J2313" s="8">
        <f t="shared" si="201"/>
        <v>163</v>
      </c>
      <c r="K2313" s="1">
        <f t="shared" si="204"/>
        <v>38</v>
      </c>
      <c r="L2313" s="1">
        <f t="shared" si="202"/>
        <v>4</v>
      </c>
      <c r="N2313" s="1" t="s">
        <v>50</v>
      </c>
      <c r="P2313" s="4" t="s">
        <v>50</v>
      </c>
      <c r="R2313" s="4" t="s">
        <v>49</v>
      </c>
      <c r="T2313" s="4" t="s">
        <v>49</v>
      </c>
      <c r="V2313" s="17" t="s">
        <v>50</v>
      </c>
      <c r="W2313" s="17"/>
      <c r="X2313" s="65">
        <v>7.6</v>
      </c>
      <c r="Y2313" s="69"/>
      <c r="Z2313" s="100" t="s">
        <v>48</v>
      </c>
      <c r="AA2313" s="69"/>
      <c r="AB2313" s="65">
        <v>9</v>
      </c>
      <c r="AC2313" s="69"/>
      <c r="AD2313" s="100">
        <v>5.4</v>
      </c>
      <c r="AE2313" s="69"/>
      <c r="AF2313" s="59">
        <v>4</v>
      </c>
      <c r="AH2313" s="4" t="s">
        <v>49</v>
      </c>
      <c r="AJ2313" s="59">
        <v>7</v>
      </c>
      <c r="AL2313" s="4" t="s">
        <v>46</v>
      </c>
      <c r="AN2313" s="100">
        <v>7</v>
      </c>
      <c r="AP2313" s="100">
        <v>4</v>
      </c>
      <c r="AR2313" s="4" t="s">
        <v>49</v>
      </c>
      <c r="AT2313" s="4" t="s">
        <v>50</v>
      </c>
      <c r="AV2313" s="4" t="s">
        <v>49</v>
      </c>
      <c r="AX2313" s="87">
        <v>5.8</v>
      </c>
      <c r="AZ2313" s="59">
        <v>5.4</v>
      </c>
      <c r="BB2313" s="59">
        <v>6.2</v>
      </c>
      <c r="BD2313" s="4" t="s">
        <v>50</v>
      </c>
      <c r="BF2313" s="4" t="s">
        <v>50</v>
      </c>
      <c r="BH2313" s="142">
        <v>8</v>
      </c>
      <c r="BI2313" s="69"/>
      <c r="BJ2313" s="87">
        <v>8</v>
      </c>
      <c r="BL2313" s="4" t="s">
        <v>49</v>
      </c>
      <c r="BN2313" s="4" t="s">
        <v>49</v>
      </c>
      <c r="BP2313" s="4" t="s">
        <v>49</v>
      </c>
      <c r="BR2313" s="1" t="s">
        <v>49</v>
      </c>
      <c r="BT2313" s="148">
        <v>5.4</v>
      </c>
      <c r="BV2313" s="1" t="s">
        <v>50</v>
      </c>
      <c r="BX2313" s="148" t="s">
        <v>48</v>
      </c>
      <c r="BZ2313" s="148">
        <v>4.4000000000000004</v>
      </c>
    </row>
    <row r="2314" spans="2:78" x14ac:dyDescent="0.25">
      <c r="B2314" s="8">
        <v>2313</v>
      </c>
      <c r="C2314" s="8">
        <v>1</v>
      </c>
      <c r="D2314" s="8">
        <v>3</v>
      </c>
      <c r="E2314" s="8">
        <v>2022</v>
      </c>
      <c r="F2314" s="24" t="str">
        <f t="shared" si="203"/>
        <v>01/Mar/2022</v>
      </c>
      <c r="G2314" s="9" t="s">
        <v>21</v>
      </c>
      <c r="H2314" s="10" t="str">
        <f t="shared" si="200"/>
        <v>Tue</v>
      </c>
      <c r="I2314" s="10">
        <f t="shared" si="205"/>
        <v>1157</v>
      </c>
      <c r="J2314" s="8">
        <f t="shared" si="201"/>
        <v>163</v>
      </c>
      <c r="K2314" s="1">
        <f t="shared" si="204"/>
        <v>38</v>
      </c>
      <c r="L2314" s="1">
        <f t="shared" si="202"/>
        <v>4</v>
      </c>
      <c r="N2314" s="1" t="s">
        <v>50</v>
      </c>
      <c r="P2314" s="4" t="s">
        <v>50</v>
      </c>
      <c r="R2314" s="4" t="s">
        <v>49</v>
      </c>
      <c r="T2314" s="4" t="s">
        <v>49</v>
      </c>
      <c r="V2314" s="17" t="s">
        <v>50</v>
      </c>
      <c r="W2314" s="17"/>
      <c r="X2314" s="65">
        <v>15.8</v>
      </c>
      <c r="Y2314" s="69"/>
      <c r="Z2314" s="100" t="s">
        <v>48</v>
      </c>
      <c r="AA2314" s="69"/>
      <c r="AB2314" s="65">
        <v>13.8</v>
      </c>
      <c r="AC2314" s="69"/>
      <c r="AD2314" s="100">
        <v>9.4</v>
      </c>
      <c r="AE2314" s="69"/>
      <c r="AF2314" s="59">
        <v>3.6</v>
      </c>
      <c r="AH2314" s="4" t="s">
        <v>49</v>
      </c>
      <c r="AJ2314" s="59">
        <v>14.8</v>
      </c>
      <c r="AL2314" s="4" t="s">
        <v>46</v>
      </c>
      <c r="AN2314" s="100">
        <v>10.6</v>
      </c>
      <c r="AP2314" s="100">
        <v>5.6</v>
      </c>
      <c r="AR2314" s="4" t="s">
        <v>49</v>
      </c>
      <c r="AT2314" s="4" t="s">
        <v>50</v>
      </c>
      <c r="AV2314" s="4" t="s">
        <v>49</v>
      </c>
      <c r="AX2314" s="87">
        <v>10</v>
      </c>
      <c r="AZ2314" s="59">
        <v>11</v>
      </c>
      <c r="BB2314" s="59">
        <v>9.6</v>
      </c>
      <c r="BD2314" s="4" t="s">
        <v>50</v>
      </c>
      <c r="BF2314" s="4" t="s">
        <v>50</v>
      </c>
      <c r="BH2314" s="142">
        <v>12.6</v>
      </c>
      <c r="BI2314" s="69"/>
      <c r="BJ2314" s="87">
        <v>12.6</v>
      </c>
      <c r="BL2314" s="4" t="s">
        <v>49</v>
      </c>
      <c r="BN2314" s="4" t="s">
        <v>49</v>
      </c>
      <c r="BP2314" s="4" t="s">
        <v>49</v>
      </c>
      <c r="BR2314" s="1" t="s">
        <v>49</v>
      </c>
      <c r="BT2314" s="148">
        <v>7</v>
      </c>
      <c r="BV2314" s="1" t="s">
        <v>50</v>
      </c>
      <c r="BX2314" s="148" t="s">
        <v>48</v>
      </c>
      <c r="BZ2314" s="148">
        <v>5</v>
      </c>
    </row>
    <row r="2315" spans="2:78" x14ac:dyDescent="0.25">
      <c r="B2315" s="8">
        <v>2314</v>
      </c>
      <c r="C2315" s="8">
        <v>1</v>
      </c>
      <c r="D2315" s="8">
        <v>3</v>
      </c>
      <c r="E2315" s="8">
        <v>2022</v>
      </c>
      <c r="F2315" s="24" t="str">
        <f t="shared" si="203"/>
        <v>01/Mar/2022</v>
      </c>
      <c r="G2315" s="9" t="s">
        <v>22</v>
      </c>
      <c r="H2315" s="10" t="str">
        <f t="shared" si="200"/>
        <v>Tue</v>
      </c>
      <c r="I2315" s="10">
        <f t="shared" si="205"/>
        <v>1157</v>
      </c>
      <c r="J2315" s="8">
        <f t="shared" si="201"/>
        <v>163</v>
      </c>
      <c r="K2315" s="1">
        <f t="shared" si="204"/>
        <v>38</v>
      </c>
      <c r="L2315" s="1">
        <f t="shared" si="202"/>
        <v>4</v>
      </c>
      <c r="N2315" s="1" t="s">
        <v>50</v>
      </c>
      <c r="P2315" s="4" t="s">
        <v>50</v>
      </c>
      <c r="R2315" s="4" t="s">
        <v>49</v>
      </c>
      <c r="T2315" s="4" t="s">
        <v>49</v>
      </c>
      <c r="V2315" s="17" t="s">
        <v>50</v>
      </c>
      <c r="W2315" s="17"/>
      <c r="X2315" s="65">
        <v>8.8000000000000007</v>
      </c>
      <c r="Y2315" s="69"/>
      <c r="Z2315" s="100" t="s">
        <v>48</v>
      </c>
      <c r="AA2315" s="69"/>
      <c r="AB2315" s="65">
        <v>5.8</v>
      </c>
      <c r="AC2315" s="69"/>
      <c r="AD2315" s="100">
        <v>4.2</v>
      </c>
      <c r="AE2315" s="69"/>
      <c r="AF2315" s="59">
        <v>1.8</v>
      </c>
      <c r="AH2315" s="4" t="s">
        <v>49</v>
      </c>
      <c r="AJ2315" s="59">
        <v>5.8</v>
      </c>
      <c r="AL2315" s="4" t="s">
        <v>46</v>
      </c>
      <c r="AN2315" s="100">
        <v>5.2</v>
      </c>
      <c r="AP2315" s="100">
        <v>2.6</v>
      </c>
      <c r="AR2315" s="4" t="s">
        <v>49</v>
      </c>
      <c r="AT2315" s="4" t="s">
        <v>50</v>
      </c>
      <c r="AV2315" s="4" t="s">
        <v>49</v>
      </c>
      <c r="AX2315" s="87">
        <v>5.2</v>
      </c>
      <c r="AZ2315" s="59">
        <v>4.4000000000000004</v>
      </c>
      <c r="BB2315" s="59">
        <v>5</v>
      </c>
      <c r="BD2315" s="4" t="s">
        <v>50</v>
      </c>
      <c r="BF2315" s="4" t="s">
        <v>50</v>
      </c>
      <c r="BH2315" s="142">
        <v>6</v>
      </c>
      <c r="BI2315" s="69"/>
      <c r="BJ2315" s="87">
        <v>6</v>
      </c>
      <c r="BL2315" s="4" t="s">
        <v>49</v>
      </c>
      <c r="BN2315" s="4" t="s">
        <v>49</v>
      </c>
      <c r="BP2315" s="4" t="s">
        <v>49</v>
      </c>
      <c r="BR2315" s="1" t="s">
        <v>49</v>
      </c>
      <c r="BT2315" s="148">
        <v>5.8</v>
      </c>
      <c r="BV2315" s="1" t="s">
        <v>50</v>
      </c>
      <c r="BX2315" s="148" t="s">
        <v>48</v>
      </c>
      <c r="BZ2315" s="148">
        <v>2.2000000000000002</v>
      </c>
    </row>
    <row r="2316" spans="2:78" x14ac:dyDescent="0.25">
      <c r="B2316" s="8">
        <v>2315</v>
      </c>
      <c r="C2316" s="8">
        <v>2</v>
      </c>
      <c r="D2316" s="8">
        <v>3</v>
      </c>
      <c r="E2316" s="8">
        <v>2022</v>
      </c>
      <c r="F2316" s="24" t="str">
        <f t="shared" si="203"/>
        <v>02/Mar/2022</v>
      </c>
      <c r="G2316" s="9" t="s">
        <v>21</v>
      </c>
      <c r="H2316" s="10" t="str">
        <f t="shared" si="200"/>
        <v>Wed</v>
      </c>
      <c r="I2316" s="10">
        <f t="shared" si="205"/>
        <v>1158</v>
      </c>
      <c r="J2316" s="8">
        <f t="shared" si="201"/>
        <v>163</v>
      </c>
      <c r="K2316" s="1">
        <f t="shared" si="204"/>
        <v>38</v>
      </c>
      <c r="L2316" s="1">
        <f t="shared" si="202"/>
        <v>4</v>
      </c>
      <c r="N2316" s="1" t="s">
        <v>50</v>
      </c>
      <c r="P2316" s="4" t="s">
        <v>50</v>
      </c>
      <c r="R2316" s="4" t="s">
        <v>49</v>
      </c>
      <c r="T2316" s="4" t="s">
        <v>49</v>
      </c>
      <c r="V2316" s="17" t="s">
        <v>50</v>
      </c>
      <c r="W2316" s="17"/>
      <c r="X2316" s="65">
        <v>13.8</v>
      </c>
      <c r="Y2316" s="69"/>
      <c r="Z2316" s="100" t="s">
        <v>48</v>
      </c>
      <c r="AA2316" s="69"/>
      <c r="AB2316" s="65">
        <v>14.8</v>
      </c>
      <c r="AC2316" s="69"/>
      <c r="AD2316" s="100">
        <v>9.1999999999999993</v>
      </c>
      <c r="AE2316" s="69"/>
      <c r="AF2316" s="59">
        <v>4.2</v>
      </c>
      <c r="AH2316" s="4" t="s">
        <v>49</v>
      </c>
      <c r="AJ2316" s="59">
        <v>12.8</v>
      </c>
      <c r="AL2316" s="4" t="s">
        <v>46</v>
      </c>
      <c r="AN2316" s="100">
        <v>9.8000000000000007</v>
      </c>
      <c r="AP2316" s="100">
        <v>6.4</v>
      </c>
      <c r="AR2316" s="4" t="s">
        <v>49</v>
      </c>
      <c r="AT2316" s="4" t="s">
        <v>50</v>
      </c>
      <c r="AV2316" s="4" t="s">
        <v>49</v>
      </c>
      <c r="AX2316" s="87">
        <v>9</v>
      </c>
      <c r="AZ2316" s="59">
        <v>10.8</v>
      </c>
      <c r="BB2316" s="59">
        <v>7.2</v>
      </c>
      <c r="BD2316" s="4" t="s">
        <v>50</v>
      </c>
      <c r="BF2316" s="4" t="s">
        <v>50</v>
      </c>
      <c r="BH2316" s="142">
        <v>12</v>
      </c>
      <c r="BI2316" s="69"/>
      <c r="BJ2316" s="87">
        <v>10.8</v>
      </c>
      <c r="BL2316" s="4" t="s">
        <v>49</v>
      </c>
      <c r="BN2316" s="4" t="s">
        <v>49</v>
      </c>
      <c r="BP2316" s="4" t="s">
        <v>49</v>
      </c>
      <c r="BR2316" s="1" t="s">
        <v>49</v>
      </c>
      <c r="BT2316" s="148">
        <v>8</v>
      </c>
      <c r="BV2316" s="1" t="s">
        <v>50</v>
      </c>
      <c r="BX2316" s="148" t="s">
        <v>48</v>
      </c>
      <c r="BZ2316" s="148">
        <v>4.4000000000000004</v>
      </c>
    </row>
    <row r="2317" spans="2:78" x14ac:dyDescent="0.25">
      <c r="B2317" s="8">
        <v>2316</v>
      </c>
      <c r="C2317" s="8">
        <v>2</v>
      </c>
      <c r="D2317" s="8">
        <v>3</v>
      </c>
      <c r="E2317" s="8">
        <v>2022</v>
      </c>
      <c r="F2317" s="24" t="str">
        <f t="shared" si="203"/>
        <v>02/Mar/2022</v>
      </c>
      <c r="G2317" s="9" t="s">
        <v>22</v>
      </c>
      <c r="H2317" s="10" t="str">
        <f t="shared" si="200"/>
        <v>Wed</v>
      </c>
      <c r="I2317" s="10">
        <f t="shared" si="205"/>
        <v>1158</v>
      </c>
      <c r="J2317" s="8">
        <f t="shared" si="201"/>
        <v>163</v>
      </c>
      <c r="K2317" s="1">
        <f t="shared" si="204"/>
        <v>38</v>
      </c>
      <c r="L2317" s="1">
        <f t="shared" si="202"/>
        <v>4</v>
      </c>
      <c r="N2317" s="1" t="s">
        <v>50</v>
      </c>
      <c r="P2317" s="4" t="s">
        <v>50</v>
      </c>
      <c r="R2317" s="4" t="s">
        <v>49</v>
      </c>
      <c r="T2317" s="4" t="s">
        <v>49</v>
      </c>
      <c r="V2317" s="17" t="s">
        <v>50</v>
      </c>
      <c r="W2317" s="17"/>
      <c r="X2317" s="65">
        <v>8.4</v>
      </c>
      <c r="Y2317" s="69"/>
      <c r="Z2317" s="100" t="s">
        <v>48</v>
      </c>
      <c r="AA2317" s="69"/>
      <c r="AB2317" s="65">
        <v>5.8</v>
      </c>
      <c r="AC2317" s="69"/>
      <c r="AD2317" s="100">
        <v>4.2</v>
      </c>
      <c r="AE2317" s="69"/>
      <c r="AF2317" s="59">
        <v>2.4</v>
      </c>
      <c r="AH2317" s="4" t="s">
        <v>49</v>
      </c>
      <c r="AJ2317" s="59">
        <v>7.2</v>
      </c>
      <c r="AL2317" s="4" t="s">
        <v>46</v>
      </c>
      <c r="AN2317" s="100">
        <v>4.5999999999999996</v>
      </c>
      <c r="AP2317" s="100">
        <v>3</v>
      </c>
      <c r="AR2317" s="4" t="s">
        <v>49</v>
      </c>
      <c r="AT2317" s="4" t="s">
        <v>50</v>
      </c>
      <c r="AV2317" s="4" t="s">
        <v>49</v>
      </c>
      <c r="AX2317" s="87">
        <v>5.2</v>
      </c>
      <c r="AZ2317" s="59">
        <v>6.4</v>
      </c>
      <c r="BB2317" s="59">
        <v>6.6</v>
      </c>
      <c r="BD2317" s="4" t="s">
        <v>50</v>
      </c>
      <c r="BF2317" s="4" t="s">
        <v>50</v>
      </c>
      <c r="BH2317" s="142">
        <v>6.2</v>
      </c>
      <c r="BI2317" s="69"/>
      <c r="BJ2317" s="87">
        <v>6.4</v>
      </c>
      <c r="BL2317" s="4" t="s">
        <v>49</v>
      </c>
      <c r="BN2317" s="4" t="s">
        <v>49</v>
      </c>
      <c r="BP2317" s="4" t="s">
        <v>49</v>
      </c>
      <c r="BR2317" s="1" t="s">
        <v>49</v>
      </c>
      <c r="BT2317" s="148">
        <v>4</v>
      </c>
      <c r="BV2317" s="1" t="s">
        <v>50</v>
      </c>
      <c r="BX2317" s="148" t="s">
        <v>48</v>
      </c>
      <c r="BZ2317" s="148">
        <v>2.2000000000000002</v>
      </c>
    </row>
    <row r="2318" spans="2:78" x14ac:dyDescent="0.25">
      <c r="B2318" s="8">
        <v>2317</v>
      </c>
      <c r="C2318" s="8">
        <v>3</v>
      </c>
      <c r="D2318" s="8">
        <v>3</v>
      </c>
      <c r="E2318" s="8">
        <v>2022</v>
      </c>
      <c r="F2318" s="24" t="str">
        <f t="shared" si="203"/>
        <v>03/Mar/2022</v>
      </c>
      <c r="G2318" s="9" t="s">
        <v>21</v>
      </c>
      <c r="H2318" s="10" t="str">
        <f t="shared" si="200"/>
        <v>Thu</v>
      </c>
      <c r="I2318" s="10">
        <f t="shared" si="205"/>
        <v>1159</v>
      </c>
      <c r="J2318" s="8">
        <f t="shared" si="201"/>
        <v>163</v>
      </c>
      <c r="K2318" s="1">
        <f t="shared" si="204"/>
        <v>38</v>
      </c>
      <c r="L2318" s="1">
        <f t="shared" si="202"/>
        <v>4</v>
      </c>
      <c r="N2318" s="1" t="s">
        <v>50</v>
      </c>
      <c r="P2318" s="4" t="s">
        <v>50</v>
      </c>
      <c r="R2318" s="4" t="s">
        <v>49</v>
      </c>
      <c r="T2318" s="4" t="s">
        <v>49</v>
      </c>
      <c r="V2318" s="17" t="s">
        <v>50</v>
      </c>
      <c r="W2318" s="17"/>
      <c r="X2318" s="65">
        <v>14</v>
      </c>
      <c r="Y2318" s="69"/>
      <c r="Z2318" s="100" t="s">
        <v>48</v>
      </c>
      <c r="AA2318" s="69"/>
      <c r="AB2318" s="65">
        <v>11.2</v>
      </c>
      <c r="AC2318" s="69"/>
      <c r="AD2318" s="100">
        <v>8.6</v>
      </c>
      <c r="AE2318" s="69"/>
      <c r="AF2318" s="59" t="s">
        <v>28</v>
      </c>
      <c r="AH2318" s="4" t="s">
        <v>49</v>
      </c>
      <c r="AJ2318" s="59">
        <v>14</v>
      </c>
      <c r="AL2318" s="4" t="s">
        <v>46</v>
      </c>
      <c r="AN2318" s="100">
        <v>11.2</v>
      </c>
      <c r="AP2318" s="100">
        <v>6</v>
      </c>
      <c r="AR2318" s="4" t="s">
        <v>49</v>
      </c>
      <c r="AT2318" s="4" t="s">
        <v>50</v>
      </c>
      <c r="AV2318" s="4" t="s">
        <v>49</v>
      </c>
      <c r="AX2318" s="87">
        <v>9.4</v>
      </c>
      <c r="AZ2318" s="59">
        <v>9.1999999999999993</v>
      </c>
      <c r="BB2318" s="59">
        <v>8.4</v>
      </c>
      <c r="BD2318" s="4" t="s">
        <v>50</v>
      </c>
      <c r="BF2318" s="4" t="s">
        <v>50</v>
      </c>
      <c r="BH2318" s="142">
        <v>11.8</v>
      </c>
      <c r="BI2318" s="69"/>
      <c r="BJ2318" s="87">
        <v>11</v>
      </c>
      <c r="BL2318" s="4" t="s">
        <v>49</v>
      </c>
      <c r="BN2318" s="4" t="s">
        <v>49</v>
      </c>
      <c r="BP2318" s="4" t="s">
        <v>49</v>
      </c>
      <c r="BR2318" s="1" t="s">
        <v>49</v>
      </c>
      <c r="BT2318" s="148">
        <v>6.4</v>
      </c>
      <c r="BV2318" s="1" t="s">
        <v>50</v>
      </c>
      <c r="BX2318" s="148" t="s">
        <v>48</v>
      </c>
      <c r="BZ2318" s="148">
        <v>4.4000000000000004</v>
      </c>
    </row>
    <row r="2319" spans="2:78" x14ac:dyDescent="0.25">
      <c r="B2319" s="8">
        <v>2318</v>
      </c>
      <c r="C2319" s="8">
        <v>3</v>
      </c>
      <c r="D2319" s="8">
        <v>3</v>
      </c>
      <c r="E2319" s="8">
        <v>2022</v>
      </c>
      <c r="F2319" s="24" t="str">
        <f t="shared" si="203"/>
        <v>03/Mar/2022</v>
      </c>
      <c r="G2319" s="9" t="s">
        <v>22</v>
      </c>
      <c r="H2319" s="10" t="str">
        <f t="shared" si="200"/>
        <v>Thu</v>
      </c>
      <c r="I2319" s="10">
        <f t="shared" si="205"/>
        <v>1159</v>
      </c>
      <c r="J2319" s="8">
        <f t="shared" si="201"/>
        <v>163</v>
      </c>
      <c r="K2319" s="1">
        <f t="shared" si="204"/>
        <v>38</v>
      </c>
      <c r="L2319" s="1">
        <f t="shared" si="202"/>
        <v>4</v>
      </c>
      <c r="N2319" s="1" t="s">
        <v>50</v>
      </c>
      <c r="P2319" s="4" t="s">
        <v>50</v>
      </c>
      <c r="R2319" s="4" t="s">
        <v>49</v>
      </c>
      <c r="T2319" s="4" t="s">
        <v>49</v>
      </c>
      <c r="V2319" s="17" t="s">
        <v>50</v>
      </c>
      <c r="W2319" s="17"/>
      <c r="X2319" s="65">
        <v>6.8</v>
      </c>
      <c r="Y2319" s="69"/>
      <c r="Z2319" s="100" t="s">
        <v>48</v>
      </c>
      <c r="AA2319" s="69"/>
      <c r="AB2319" s="65">
        <v>7</v>
      </c>
      <c r="AC2319" s="69"/>
      <c r="AD2319" s="100">
        <v>4.8</v>
      </c>
      <c r="AE2319" s="69"/>
      <c r="AF2319" s="59" t="s">
        <v>28</v>
      </c>
      <c r="AH2319" s="4" t="s">
        <v>49</v>
      </c>
      <c r="AJ2319" s="59">
        <v>6</v>
      </c>
      <c r="AL2319" s="4" t="s">
        <v>46</v>
      </c>
      <c r="AN2319" s="100">
        <v>3.2</v>
      </c>
      <c r="AP2319" s="100">
        <v>3</v>
      </c>
      <c r="AR2319" s="4" t="s">
        <v>49</v>
      </c>
      <c r="AT2319" s="4" t="s">
        <v>50</v>
      </c>
      <c r="AV2319" s="4" t="s">
        <v>49</v>
      </c>
      <c r="AX2319" s="87">
        <v>4.5999999999999996</v>
      </c>
      <c r="AZ2319" s="59">
        <v>5.4</v>
      </c>
      <c r="BB2319" s="59">
        <v>5.2</v>
      </c>
      <c r="BD2319" s="4" t="s">
        <v>50</v>
      </c>
      <c r="BF2319" s="4" t="s">
        <v>50</v>
      </c>
      <c r="BH2319" s="142">
        <v>7</v>
      </c>
      <c r="BI2319" s="69"/>
      <c r="BJ2319" s="87">
        <v>6.4</v>
      </c>
      <c r="BL2319" s="4" t="s">
        <v>49</v>
      </c>
      <c r="BN2319" s="4" t="s">
        <v>49</v>
      </c>
      <c r="BP2319" s="4" t="s">
        <v>49</v>
      </c>
      <c r="BR2319" s="1" t="s">
        <v>49</v>
      </c>
      <c r="BT2319" s="148">
        <v>4.8</v>
      </c>
      <c r="BV2319" s="1" t="s">
        <v>50</v>
      </c>
      <c r="BX2319" s="148" t="s">
        <v>48</v>
      </c>
      <c r="BZ2319" s="148">
        <v>3.2</v>
      </c>
    </row>
    <row r="2320" spans="2:78" x14ac:dyDescent="0.25">
      <c r="B2320" s="8">
        <v>2319</v>
      </c>
      <c r="C2320" s="8">
        <v>4</v>
      </c>
      <c r="D2320" s="8">
        <v>3</v>
      </c>
      <c r="E2320" s="8">
        <v>2022</v>
      </c>
      <c r="F2320" s="24" t="str">
        <f t="shared" si="203"/>
        <v>04/Mar/2022</v>
      </c>
      <c r="G2320" s="9" t="s">
        <v>21</v>
      </c>
      <c r="H2320" s="10" t="str">
        <f t="shared" si="200"/>
        <v>Fri</v>
      </c>
      <c r="I2320" s="10">
        <f t="shared" si="205"/>
        <v>1160</v>
      </c>
      <c r="J2320" s="8">
        <f t="shared" si="201"/>
        <v>163</v>
      </c>
      <c r="K2320" s="1">
        <f t="shared" si="204"/>
        <v>39</v>
      </c>
      <c r="L2320" s="1">
        <f t="shared" si="202"/>
        <v>4</v>
      </c>
      <c r="N2320" s="1" t="s">
        <v>50</v>
      </c>
      <c r="P2320" s="4" t="s">
        <v>50</v>
      </c>
      <c r="R2320" s="4" t="s">
        <v>49</v>
      </c>
      <c r="T2320" s="4" t="s">
        <v>49</v>
      </c>
      <c r="V2320" s="17" t="s">
        <v>50</v>
      </c>
      <c r="W2320" s="17"/>
      <c r="X2320" s="65">
        <v>14</v>
      </c>
      <c r="Y2320" s="69"/>
      <c r="Z2320" s="100" t="s">
        <v>48</v>
      </c>
      <c r="AA2320" s="69"/>
      <c r="AB2320" s="65">
        <v>10.6</v>
      </c>
      <c r="AC2320" s="69"/>
      <c r="AD2320" s="100">
        <v>8.4</v>
      </c>
      <c r="AE2320" s="69"/>
      <c r="AF2320" s="59" t="s">
        <v>28</v>
      </c>
      <c r="AH2320" s="4" t="s">
        <v>49</v>
      </c>
      <c r="AJ2320" s="59">
        <v>12.6</v>
      </c>
      <c r="AL2320" s="4" t="s">
        <v>46</v>
      </c>
      <c r="AN2320" s="100">
        <v>8.1999999999999993</v>
      </c>
      <c r="AP2320" s="100">
        <v>6.2</v>
      </c>
      <c r="AR2320" s="4" t="s">
        <v>49</v>
      </c>
      <c r="AT2320" s="4" t="s">
        <v>50</v>
      </c>
      <c r="AV2320" s="4" t="s">
        <v>49</v>
      </c>
      <c r="AX2320" s="87">
        <v>9.1999999999999993</v>
      </c>
      <c r="AZ2320" s="59">
        <v>10.6</v>
      </c>
      <c r="BB2320" s="59">
        <v>8.4</v>
      </c>
      <c r="BD2320" s="4" t="s">
        <v>50</v>
      </c>
      <c r="BF2320" s="4" t="s">
        <v>50</v>
      </c>
      <c r="BH2320" s="142">
        <v>11.2</v>
      </c>
      <c r="BI2320" s="69"/>
      <c r="BJ2320" s="87">
        <v>11.6</v>
      </c>
      <c r="BL2320" s="4" t="s">
        <v>49</v>
      </c>
      <c r="BN2320" s="4" t="s">
        <v>49</v>
      </c>
      <c r="BP2320" s="4" t="s">
        <v>49</v>
      </c>
      <c r="BR2320" s="1" t="s">
        <v>49</v>
      </c>
      <c r="BT2320" s="148">
        <v>8</v>
      </c>
      <c r="BV2320" s="1" t="s">
        <v>50</v>
      </c>
      <c r="BX2320" s="148" t="s">
        <v>48</v>
      </c>
      <c r="BZ2320" s="148">
        <v>3.6</v>
      </c>
    </row>
    <row r="2321" spans="2:78" x14ac:dyDescent="0.25">
      <c r="B2321" s="8">
        <v>2320</v>
      </c>
      <c r="C2321" s="8">
        <v>4</v>
      </c>
      <c r="D2321" s="8">
        <v>3</v>
      </c>
      <c r="E2321" s="8">
        <v>2022</v>
      </c>
      <c r="F2321" s="24" t="str">
        <f t="shared" si="203"/>
        <v>04/Mar/2022</v>
      </c>
      <c r="G2321" s="9" t="s">
        <v>22</v>
      </c>
      <c r="H2321" s="10" t="str">
        <f t="shared" ref="H2321:H2384" si="206">TEXT(F2321,"ddd")</f>
        <v>Fri</v>
      </c>
      <c r="I2321" s="10">
        <f t="shared" si="205"/>
        <v>1160</v>
      </c>
      <c r="J2321" s="8">
        <f t="shared" ref="J2321:J2384" si="207">IF(H2321=H2320,IF(_xlfn.ISOWEEKNUM(F2321)-_xlfn.ISOWEEKNUM(F2320)=1,J2320+1,J2320),IF(H2321=H2318,IF(_xlfn.ISOWEEKNUM(F2321)-_xlfn.ISOWEEKNUM(F2320)=1,J2320+1,J2320),IF(H2321=H2316,IF(_xlfn.ISOWEEKNUM(F2321)-_xlfn.ISOWEEKNUM(F2320)=1,J2320+1,J2320),IF(H2321=H2314,IF(_xlfn.ISOWEEKNUM(F2321)-_xlfn.ISOWEEKNUM(F2320)=1,J2320+1,J2320),IF(H2321=H2312,IF(_xlfn.ISOWEEKNUM(F2321)-_xlfn.ISOWEEKNUM(F2320)=1,J2320+1,J2320),IF(H2321=H2310,IF(_xlfn.ISOWEEKNUM(F2321)-_xlfn.ISOWEEKNUM(F2320)=1,J2320+1,J2320),IF(H2321=H2308,IF(_xlfn.ISOWEEKNUM(F2321)-_xlfn.ISOWEEKNUM(F2320)=1,J2320+1,J2320),-1)))))))</f>
        <v>163</v>
      </c>
      <c r="K2321" s="1">
        <f t="shared" si="204"/>
        <v>39</v>
      </c>
      <c r="L2321" s="1">
        <f t="shared" si="202"/>
        <v>4</v>
      </c>
      <c r="N2321" s="1" t="s">
        <v>50</v>
      </c>
      <c r="P2321" s="4" t="s">
        <v>50</v>
      </c>
      <c r="R2321" s="4" t="s">
        <v>49</v>
      </c>
      <c r="T2321" s="4" t="s">
        <v>49</v>
      </c>
      <c r="V2321" s="17" t="s">
        <v>50</v>
      </c>
      <c r="W2321" s="17"/>
      <c r="X2321" s="65">
        <v>6.8</v>
      </c>
      <c r="Y2321" s="69"/>
      <c r="Z2321" s="100" t="s">
        <v>48</v>
      </c>
      <c r="AA2321" s="69"/>
      <c r="AB2321" s="65">
        <v>6.2</v>
      </c>
      <c r="AC2321" s="69"/>
      <c r="AD2321" s="100">
        <v>4</v>
      </c>
      <c r="AE2321" s="69"/>
      <c r="AF2321" s="59" t="s">
        <v>28</v>
      </c>
      <c r="AH2321" s="4" t="s">
        <v>49</v>
      </c>
      <c r="AJ2321" s="59">
        <v>6.4</v>
      </c>
      <c r="AL2321" s="4" t="s">
        <v>46</v>
      </c>
      <c r="AN2321" s="100">
        <v>5.2</v>
      </c>
      <c r="AP2321" s="100">
        <v>2.8</v>
      </c>
      <c r="AR2321" s="4" t="s">
        <v>49</v>
      </c>
      <c r="AT2321" s="4" t="s">
        <v>50</v>
      </c>
      <c r="AV2321" s="4" t="s">
        <v>49</v>
      </c>
      <c r="AX2321" s="87">
        <v>6</v>
      </c>
      <c r="AZ2321" s="59">
        <v>5.6</v>
      </c>
      <c r="BB2321" s="59">
        <v>5</v>
      </c>
      <c r="BD2321" s="4" t="s">
        <v>50</v>
      </c>
      <c r="BF2321" s="4" t="s">
        <v>50</v>
      </c>
      <c r="BH2321" s="142">
        <v>6.4</v>
      </c>
      <c r="BI2321" s="69"/>
      <c r="BJ2321" s="87">
        <v>6.4</v>
      </c>
      <c r="BL2321" s="4" t="s">
        <v>49</v>
      </c>
      <c r="BN2321" s="4" t="s">
        <v>49</v>
      </c>
      <c r="BP2321" s="4" t="s">
        <v>49</v>
      </c>
      <c r="BR2321" s="1" t="s">
        <v>49</v>
      </c>
      <c r="BT2321" s="148">
        <v>2.6</v>
      </c>
      <c r="BV2321" s="1" t="s">
        <v>50</v>
      </c>
      <c r="BX2321" s="148" t="s">
        <v>48</v>
      </c>
      <c r="BZ2321" s="148">
        <v>2.6</v>
      </c>
    </row>
    <row r="2322" spans="2:78" x14ac:dyDescent="0.25">
      <c r="B2322" s="8">
        <v>2321</v>
      </c>
      <c r="C2322" s="8">
        <v>5</v>
      </c>
      <c r="D2322" s="8">
        <v>3</v>
      </c>
      <c r="E2322" s="8">
        <v>2022</v>
      </c>
      <c r="F2322" s="24" t="str">
        <f t="shared" si="203"/>
        <v>05/Mar/2022</v>
      </c>
      <c r="G2322" s="9" t="s">
        <v>21</v>
      </c>
      <c r="H2322" s="10" t="str">
        <f t="shared" si="206"/>
        <v>Sat</v>
      </c>
      <c r="I2322" s="10">
        <f t="shared" si="205"/>
        <v>1161</v>
      </c>
      <c r="J2322" s="8">
        <f t="shared" si="207"/>
        <v>163</v>
      </c>
      <c r="K2322" s="1">
        <f t="shared" si="204"/>
        <v>39</v>
      </c>
      <c r="L2322" s="1">
        <f t="shared" si="202"/>
        <v>4</v>
      </c>
      <c r="N2322" s="1" t="s">
        <v>50</v>
      </c>
      <c r="P2322" s="4" t="s">
        <v>50</v>
      </c>
      <c r="R2322" s="4" t="s">
        <v>49</v>
      </c>
      <c r="T2322" s="4" t="s">
        <v>49</v>
      </c>
      <c r="V2322" s="17" t="s">
        <v>50</v>
      </c>
      <c r="W2322" s="17"/>
      <c r="X2322" s="65">
        <v>13.2</v>
      </c>
      <c r="Y2322" s="69"/>
      <c r="Z2322" s="100" t="s">
        <v>48</v>
      </c>
      <c r="AA2322" s="69"/>
      <c r="AB2322" s="65">
        <v>13.8</v>
      </c>
      <c r="AC2322" s="69"/>
      <c r="AD2322" s="100">
        <v>9</v>
      </c>
      <c r="AE2322" s="69"/>
      <c r="AF2322" s="59" t="s">
        <v>28</v>
      </c>
      <c r="AH2322" s="4" t="s">
        <v>49</v>
      </c>
      <c r="AJ2322" s="59">
        <v>13</v>
      </c>
      <c r="AL2322" s="4" t="s">
        <v>46</v>
      </c>
      <c r="AN2322" s="100">
        <v>9</v>
      </c>
      <c r="AP2322" s="100">
        <v>6</v>
      </c>
      <c r="AR2322" s="4" t="s">
        <v>49</v>
      </c>
      <c r="AT2322" s="4" t="s">
        <v>50</v>
      </c>
      <c r="AV2322" s="4" t="s">
        <v>49</v>
      </c>
      <c r="AX2322" s="87">
        <v>11.4</v>
      </c>
      <c r="AZ2322" s="59">
        <v>10.6</v>
      </c>
      <c r="BB2322" s="59">
        <v>11</v>
      </c>
      <c r="BD2322" s="4" t="s">
        <v>50</v>
      </c>
      <c r="BF2322" s="4" t="s">
        <v>50</v>
      </c>
      <c r="BH2322" s="142">
        <v>12.4</v>
      </c>
      <c r="BI2322" s="69"/>
      <c r="BJ2322" s="87">
        <v>11.4</v>
      </c>
      <c r="BL2322" s="4" t="s">
        <v>49</v>
      </c>
      <c r="BN2322" s="4" t="s">
        <v>49</v>
      </c>
      <c r="BP2322" s="4" t="s">
        <v>49</v>
      </c>
      <c r="BR2322" s="1" t="s">
        <v>49</v>
      </c>
      <c r="BT2322" s="148">
        <v>8.1999999999999993</v>
      </c>
      <c r="BV2322" s="1" t="s">
        <v>50</v>
      </c>
      <c r="BX2322" s="148" t="s">
        <v>48</v>
      </c>
      <c r="BZ2322" s="148">
        <v>5</v>
      </c>
    </row>
    <row r="2323" spans="2:78" x14ac:dyDescent="0.25">
      <c r="B2323" s="8">
        <v>2322</v>
      </c>
      <c r="C2323" s="8">
        <v>5</v>
      </c>
      <c r="D2323" s="8">
        <v>3</v>
      </c>
      <c r="E2323" s="8">
        <v>2022</v>
      </c>
      <c r="F2323" s="24" t="str">
        <f t="shared" si="203"/>
        <v>05/Mar/2022</v>
      </c>
      <c r="G2323" s="9" t="s">
        <v>22</v>
      </c>
      <c r="H2323" s="10" t="str">
        <f t="shared" si="206"/>
        <v>Sat</v>
      </c>
      <c r="I2323" s="10">
        <f t="shared" si="205"/>
        <v>1161</v>
      </c>
      <c r="J2323" s="8">
        <f t="shared" si="207"/>
        <v>163</v>
      </c>
      <c r="K2323" s="1">
        <f t="shared" si="204"/>
        <v>39</v>
      </c>
      <c r="L2323" s="1">
        <f t="shared" si="202"/>
        <v>4</v>
      </c>
      <c r="N2323" s="1" t="s">
        <v>50</v>
      </c>
      <c r="P2323" s="4" t="s">
        <v>50</v>
      </c>
      <c r="R2323" s="4" t="s">
        <v>49</v>
      </c>
      <c r="T2323" s="4" t="s">
        <v>49</v>
      </c>
      <c r="V2323" s="17" t="s">
        <v>50</v>
      </c>
      <c r="W2323" s="17"/>
      <c r="X2323" s="65">
        <v>7</v>
      </c>
      <c r="Y2323" s="69"/>
      <c r="Z2323" s="100" t="s">
        <v>48</v>
      </c>
      <c r="AA2323" s="69"/>
      <c r="AB2323" s="65">
        <v>6.8</v>
      </c>
      <c r="AC2323" s="69"/>
      <c r="AD2323" s="100">
        <v>4.4000000000000004</v>
      </c>
      <c r="AE2323" s="69"/>
      <c r="AF2323" s="59" t="s">
        <v>28</v>
      </c>
      <c r="AH2323" s="4" t="s">
        <v>49</v>
      </c>
      <c r="AJ2323" s="59">
        <v>6.8</v>
      </c>
      <c r="AL2323" s="4" t="s">
        <v>46</v>
      </c>
      <c r="AN2323" s="100">
        <v>4.8</v>
      </c>
      <c r="AP2323" s="100">
        <v>4</v>
      </c>
      <c r="AR2323" s="4" t="s">
        <v>49</v>
      </c>
      <c r="AT2323" s="4" t="s">
        <v>50</v>
      </c>
      <c r="AV2323" s="4" t="s">
        <v>49</v>
      </c>
      <c r="AX2323" s="87">
        <v>4</v>
      </c>
      <c r="AZ2323" s="59">
        <v>5.6</v>
      </c>
      <c r="BB2323" s="59">
        <v>4.2</v>
      </c>
      <c r="BD2323" s="4" t="s">
        <v>50</v>
      </c>
      <c r="BF2323" s="4" t="s">
        <v>50</v>
      </c>
      <c r="BH2323" s="142">
        <v>7.8</v>
      </c>
      <c r="BI2323" s="69"/>
      <c r="BJ2323" s="87">
        <v>6.4</v>
      </c>
      <c r="BL2323" s="4" t="s">
        <v>49</v>
      </c>
      <c r="BN2323" s="4" t="s">
        <v>49</v>
      </c>
      <c r="BP2323" s="4" t="s">
        <v>49</v>
      </c>
      <c r="BR2323" s="1" t="s">
        <v>49</v>
      </c>
      <c r="BT2323" s="148">
        <v>4.4000000000000004</v>
      </c>
      <c r="BV2323" s="1" t="s">
        <v>50</v>
      </c>
      <c r="BX2323" s="148" t="s">
        <v>48</v>
      </c>
      <c r="BZ2323" s="148">
        <v>2.4</v>
      </c>
    </row>
    <row r="2324" spans="2:78" x14ac:dyDescent="0.25">
      <c r="B2324" s="8">
        <v>2323</v>
      </c>
      <c r="C2324" s="8">
        <v>6</v>
      </c>
      <c r="D2324" s="8">
        <v>3</v>
      </c>
      <c r="E2324" s="8">
        <v>2022</v>
      </c>
      <c r="F2324" s="24" t="str">
        <f t="shared" si="203"/>
        <v>06/Mar/2022</v>
      </c>
      <c r="G2324" s="9" t="s">
        <v>21</v>
      </c>
      <c r="H2324" s="10" t="str">
        <f t="shared" si="206"/>
        <v>Sun</v>
      </c>
      <c r="I2324" s="10">
        <f t="shared" si="205"/>
        <v>1162</v>
      </c>
      <c r="J2324" s="8">
        <f t="shared" si="207"/>
        <v>163</v>
      </c>
      <c r="K2324" s="1">
        <f t="shared" si="204"/>
        <v>39</v>
      </c>
      <c r="L2324" s="1">
        <f t="shared" si="202"/>
        <v>4</v>
      </c>
      <c r="N2324" s="1" t="s">
        <v>50</v>
      </c>
      <c r="P2324" s="4" t="s">
        <v>50</v>
      </c>
      <c r="R2324" s="4" t="s">
        <v>49</v>
      </c>
      <c r="T2324" s="4" t="s">
        <v>49</v>
      </c>
      <c r="V2324" s="17" t="s">
        <v>50</v>
      </c>
      <c r="W2324" s="17"/>
      <c r="X2324" s="65">
        <v>13</v>
      </c>
      <c r="Y2324" s="69"/>
      <c r="Z2324" s="100" t="s">
        <v>48</v>
      </c>
      <c r="AA2324" s="69"/>
      <c r="AB2324" s="65">
        <v>13</v>
      </c>
      <c r="AC2324" s="69"/>
      <c r="AD2324" s="100">
        <v>9</v>
      </c>
      <c r="AE2324" s="69"/>
      <c r="AF2324" s="59" t="s">
        <v>28</v>
      </c>
      <c r="AH2324" s="4" t="s">
        <v>49</v>
      </c>
      <c r="AJ2324" s="59">
        <v>12.6</v>
      </c>
      <c r="AL2324" s="4" t="s">
        <v>46</v>
      </c>
      <c r="AN2324" s="100">
        <v>9.6</v>
      </c>
      <c r="AP2324" s="100">
        <v>7</v>
      </c>
      <c r="AR2324" s="4" t="s">
        <v>49</v>
      </c>
      <c r="AT2324" s="4" t="s">
        <v>50</v>
      </c>
      <c r="AV2324" s="4" t="s">
        <v>49</v>
      </c>
      <c r="AX2324" s="87">
        <v>11.2</v>
      </c>
      <c r="AZ2324" s="59">
        <v>11.4</v>
      </c>
      <c r="BB2324" s="59">
        <v>8.4</v>
      </c>
      <c r="BD2324" s="4" t="s">
        <v>50</v>
      </c>
      <c r="BF2324" s="4" t="s">
        <v>50</v>
      </c>
      <c r="BH2324" s="142">
        <v>12.6</v>
      </c>
      <c r="BI2324" s="69"/>
      <c r="BJ2324" s="87">
        <v>11.4</v>
      </c>
      <c r="BL2324" s="4" t="s">
        <v>49</v>
      </c>
      <c r="BN2324" s="4" t="s">
        <v>49</v>
      </c>
      <c r="BP2324" s="4" t="s">
        <v>49</v>
      </c>
      <c r="BR2324" s="1" t="s">
        <v>49</v>
      </c>
      <c r="BT2324" s="148">
        <v>7</v>
      </c>
      <c r="BV2324" s="1" t="s">
        <v>50</v>
      </c>
      <c r="BX2324" s="148" t="s">
        <v>48</v>
      </c>
      <c r="BZ2324" s="148">
        <v>4.5999999999999996</v>
      </c>
    </row>
    <row r="2325" spans="2:78" x14ac:dyDescent="0.25">
      <c r="B2325" s="8">
        <v>2324</v>
      </c>
      <c r="C2325" s="8">
        <v>6</v>
      </c>
      <c r="D2325" s="8">
        <v>3</v>
      </c>
      <c r="E2325" s="8">
        <v>2022</v>
      </c>
      <c r="F2325" s="24" t="str">
        <f t="shared" si="203"/>
        <v>06/Mar/2022</v>
      </c>
      <c r="G2325" s="9" t="s">
        <v>22</v>
      </c>
      <c r="H2325" s="10" t="str">
        <f t="shared" si="206"/>
        <v>Sun</v>
      </c>
      <c r="I2325" s="10">
        <f t="shared" si="205"/>
        <v>1162</v>
      </c>
      <c r="J2325" s="8">
        <f t="shared" si="207"/>
        <v>163</v>
      </c>
      <c r="K2325" s="1">
        <f t="shared" si="204"/>
        <v>39</v>
      </c>
      <c r="L2325" s="1">
        <f t="shared" si="202"/>
        <v>4</v>
      </c>
      <c r="N2325" s="1" t="s">
        <v>50</v>
      </c>
      <c r="P2325" s="4" t="s">
        <v>50</v>
      </c>
      <c r="R2325" s="4" t="s">
        <v>49</v>
      </c>
      <c r="T2325" s="4" t="s">
        <v>49</v>
      </c>
      <c r="V2325" s="17" t="s">
        <v>50</v>
      </c>
      <c r="W2325" s="17"/>
      <c r="X2325" s="65">
        <v>5.2</v>
      </c>
      <c r="Y2325" s="69"/>
      <c r="Z2325" s="100" t="s">
        <v>48</v>
      </c>
      <c r="AA2325" s="69"/>
      <c r="AB2325" s="65">
        <v>6.6</v>
      </c>
      <c r="AC2325" s="69"/>
      <c r="AD2325" s="100">
        <v>4</v>
      </c>
      <c r="AE2325" s="69"/>
      <c r="AF2325" s="59" t="s">
        <v>28</v>
      </c>
      <c r="AH2325" s="4" t="s">
        <v>49</v>
      </c>
      <c r="AJ2325" s="59">
        <v>6.8</v>
      </c>
      <c r="AL2325" s="4" t="s">
        <v>46</v>
      </c>
      <c r="AN2325" s="100">
        <v>4</v>
      </c>
      <c r="AP2325" s="100">
        <v>3.2</v>
      </c>
      <c r="AR2325" s="4" t="s">
        <v>49</v>
      </c>
      <c r="AT2325" s="4" t="s">
        <v>50</v>
      </c>
      <c r="AV2325" s="4" t="s">
        <v>49</v>
      </c>
      <c r="AX2325" s="87">
        <v>5.8</v>
      </c>
      <c r="AZ2325" s="59">
        <v>5.2</v>
      </c>
      <c r="BB2325" s="59">
        <v>5.8</v>
      </c>
      <c r="BD2325" s="4" t="s">
        <v>50</v>
      </c>
      <c r="BF2325" s="4" t="s">
        <v>50</v>
      </c>
      <c r="BH2325" s="142">
        <v>8</v>
      </c>
      <c r="BI2325" s="69"/>
      <c r="BJ2325" s="87">
        <v>7</v>
      </c>
      <c r="BL2325" s="4" t="s">
        <v>49</v>
      </c>
      <c r="BN2325" s="4" t="s">
        <v>49</v>
      </c>
      <c r="BP2325" s="4" t="s">
        <v>49</v>
      </c>
      <c r="BR2325" s="1" t="s">
        <v>49</v>
      </c>
      <c r="BT2325" s="148">
        <v>4</v>
      </c>
      <c r="BV2325" s="1" t="s">
        <v>50</v>
      </c>
      <c r="BX2325" s="148" t="s">
        <v>48</v>
      </c>
      <c r="BZ2325" s="148">
        <v>2.8</v>
      </c>
    </row>
    <row r="2326" spans="2:78" x14ac:dyDescent="0.25">
      <c r="B2326" s="8">
        <v>2325</v>
      </c>
      <c r="C2326" s="8">
        <v>7</v>
      </c>
      <c r="D2326" s="8">
        <v>3</v>
      </c>
      <c r="E2326" s="8">
        <v>2022</v>
      </c>
      <c r="F2326" s="24" t="str">
        <f t="shared" si="203"/>
        <v>07/Mar/2022</v>
      </c>
      <c r="G2326" s="9" t="s">
        <v>21</v>
      </c>
      <c r="H2326" s="10" t="str">
        <f t="shared" si="206"/>
        <v>Mon</v>
      </c>
      <c r="I2326" s="10">
        <f t="shared" si="205"/>
        <v>1163</v>
      </c>
      <c r="J2326" s="8">
        <f t="shared" si="207"/>
        <v>164</v>
      </c>
      <c r="K2326" s="1">
        <f t="shared" si="204"/>
        <v>39</v>
      </c>
      <c r="L2326" s="1">
        <f t="shared" si="202"/>
        <v>4</v>
      </c>
      <c r="N2326" s="1" t="s">
        <v>50</v>
      </c>
      <c r="P2326" s="4" t="s">
        <v>50</v>
      </c>
      <c r="R2326" s="4" t="s">
        <v>49</v>
      </c>
      <c r="T2326" s="4" t="s">
        <v>49</v>
      </c>
      <c r="V2326" s="17" t="s">
        <v>50</v>
      </c>
      <c r="W2326" s="17"/>
      <c r="X2326" s="65">
        <v>16</v>
      </c>
      <c r="Y2326" s="69"/>
      <c r="Z2326" s="100" t="s">
        <v>48</v>
      </c>
      <c r="AA2326" s="69"/>
      <c r="AB2326" s="65">
        <v>11.6</v>
      </c>
      <c r="AC2326" s="69"/>
      <c r="AD2326" s="100">
        <v>9.8000000000000007</v>
      </c>
      <c r="AE2326" s="69"/>
      <c r="AF2326" s="59" t="s">
        <v>28</v>
      </c>
      <c r="AH2326" s="4" t="s">
        <v>49</v>
      </c>
      <c r="AJ2326" s="59">
        <v>12.4</v>
      </c>
      <c r="AL2326" s="4" t="s">
        <v>46</v>
      </c>
      <c r="AN2326" s="100">
        <v>9</v>
      </c>
      <c r="AP2326" s="100">
        <v>7</v>
      </c>
      <c r="AR2326" s="4" t="s">
        <v>49</v>
      </c>
      <c r="AT2326" s="4" t="s">
        <v>50</v>
      </c>
      <c r="AV2326" s="4" t="s">
        <v>49</v>
      </c>
      <c r="AX2326" s="87">
        <v>11.4</v>
      </c>
      <c r="AZ2326" s="59">
        <v>9.8000000000000007</v>
      </c>
      <c r="BB2326" s="59">
        <v>8.6</v>
      </c>
      <c r="BD2326" s="4" t="s">
        <v>50</v>
      </c>
      <c r="BF2326" s="4" t="s">
        <v>50</v>
      </c>
      <c r="BH2326" s="142">
        <v>13.2</v>
      </c>
      <c r="BI2326" s="69"/>
      <c r="BJ2326" s="87">
        <v>11</v>
      </c>
      <c r="BL2326" s="4" t="s">
        <v>49</v>
      </c>
      <c r="BN2326" s="4" t="s">
        <v>49</v>
      </c>
      <c r="BP2326" s="4" t="s">
        <v>49</v>
      </c>
      <c r="BR2326" s="1" t="s">
        <v>49</v>
      </c>
      <c r="BT2326" s="148">
        <v>9.1999999999999993</v>
      </c>
      <c r="BV2326" s="1" t="s">
        <v>50</v>
      </c>
      <c r="BX2326" s="148" t="s">
        <v>48</v>
      </c>
      <c r="BZ2326" s="148">
        <v>4.2</v>
      </c>
    </row>
    <row r="2327" spans="2:78" x14ac:dyDescent="0.25">
      <c r="B2327" s="8">
        <v>2326</v>
      </c>
      <c r="C2327" s="8">
        <v>7</v>
      </c>
      <c r="D2327" s="8">
        <v>3</v>
      </c>
      <c r="E2327" s="8">
        <v>2022</v>
      </c>
      <c r="F2327" s="24" t="str">
        <f t="shared" si="203"/>
        <v>07/Mar/2022</v>
      </c>
      <c r="G2327" s="9" t="s">
        <v>22</v>
      </c>
      <c r="H2327" s="10" t="str">
        <f t="shared" si="206"/>
        <v>Mon</v>
      </c>
      <c r="I2327" s="10">
        <f t="shared" si="205"/>
        <v>1163</v>
      </c>
      <c r="J2327" s="8">
        <f t="shared" si="207"/>
        <v>164</v>
      </c>
      <c r="K2327" s="1">
        <f t="shared" si="204"/>
        <v>39</v>
      </c>
      <c r="L2327" s="1">
        <f t="shared" si="202"/>
        <v>4</v>
      </c>
      <c r="N2327" s="1" t="s">
        <v>50</v>
      </c>
      <c r="P2327" s="4" t="s">
        <v>50</v>
      </c>
      <c r="R2327" s="4" t="s">
        <v>49</v>
      </c>
      <c r="T2327" s="4" t="s">
        <v>49</v>
      </c>
      <c r="V2327" s="17" t="s">
        <v>50</v>
      </c>
      <c r="W2327" s="17"/>
      <c r="X2327" s="65">
        <v>6.4</v>
      </c>
      <c r="Y2327" s="69"/>
      <c r="Z2327" s="100" t="s">
        <v>48</v>
      </c>
      <c r="AA2327" s="69"/>
      <c r="AB2327" s="65">
        <v>8.6</v>
      </c>
      <c r="AC2327" s="69"/>
      <c r="AD2327" s="100">
        <v>4</v>
      </c>
      <c r="AE2327" s="69"/>
      <c r="AF2327" s="59" t="s">
        <v>28</v>
      </c>
      <c r="AH2327" s="4" t="s">
        <v>49</v>
      </c>
      <c r="AJ2327" s="59">
        <v>8.6</v>
      </c>
      <c r="AL2327" s="4" t="s">
        <v>46</v>
      </c>
      <c r="AN2327" s="100">
        <v>4.8</v>
      </c>
      <c r="AP2327" s="100">
        <v>2.8</v>
      </c>
      <c r="AR2327" s="4" t="s">
        <v>49</v>
      </c>
      <c r="AT2327" s="4" t="s">
        <v>50</v>
      </c>
      <c r="AV2327" s="4" t="s">
        <v>49</v>
      </c>
      <c r="AX2327" s="87">
        <v>6.2</v>
      </c>
      <c r="AZ2327" s="59">
        <v>7.2</v>
      </c>
      <c r="BB2327" s="59">
        <v>4.8</v>
      </c>
      <c r="BD2327" s="4" t="s">
        <v>50</v>
      </c>
      <c r="BF2327" s="4" t="s">
        <v>50</v>
      </c>
      <c r="BH2327" s="142">
        <v>6.2</v>
      </c>
      <c r="BI2327" s="69"/>
      <c r="BJ2327" s="87">
        <v>8</v>
      </c>
      <c r="BL2327" s="4" t="s">
        <v>49</v>
      </c>
      <c r="BN2327" s="4" t="s">
        <v>49</v>
      </c>
      <c r="BP2327" s="4" t="s">
        <v>49</v>
      </c>
      <c r="BR2327" s="1" t="s">
        <v>49</v>
      </c>
      <c r="BT2327" s="148">
        <v>4.8</v>
      </c>
      <c r="BV2327" s="1" t="s">
        <v>50</v>
      </c>
      <c r="BX2327" s="148" t="s">
        <v>48</v>
      </c>
      <c r="BZ2327" s="148">
        <v>3</v>
      </c>
    </row>
    <row r="2328" spans="2:78" ht="16.5" thickBot="1" x14ac:dyDescent="0.3">
      <c r="B2328" s="8">
        <v>2327</v>
      </c>
      <c r="C2328" s="8">
        <v>8</v>
      </c>
      <c r="D2328" s="8">
        <v>3</v>
      </c>
      <c r="E2328" s="8">
        <v>2022</v>
      </c>
      <c r="F2328" s="24" t="str">
        <f t="shared" si="203"/>
        <v>08/Mar/2022</v>
      </c>
      <c r="G2328" s="9" t="s">
        <v>21</v>
      </c>
      <c r="H2328" s="10" t="str">
        <f t="shared" si="206"/>
        <v>Tue</v>
      </c>
      <c r="I2328" s="10">
        <f t="shared" si="205"/>
        <v>1164</v>
      </c>
      <c r="J2328" s="8">
        <f t="shared" si="207"/>
        <v>164</v>
      </c>
      <c r="K2328" s="1">
        <f t="shared" si="204"/>
        <v>39</v>
      </c>
      <c r="L2328" s="1">
        <f t="shared" si="202"/>
        <v>4</v>
      </c>
      <c r="N2328" s="1" t="s">
        <v>50</v>
      </c>
      <c r="P2328" s="4" t="s">
        <v>50</v>
      </c>
      <c r="R2328" s="4" t="s">
        <v>49</v>
      </c>
      <c r="T2328" s="4" t="s">
        <v>49</v>
      </c>
      <c r="V2328" s="17" t="s">
        <v>50</v>
      </c>
      <c r="W2328" s="17"/>
      <c r="X2328" s="65">
        <v>13</v>
      </c>
      <c r="Y2328" s="69"/>
      <c r="Z2328" s="100" t="s">
        <v>48</v>
      </c>
      <c r="AA2328" s="69"/>
      <c r="AB2328" s="65">
        <v>11</v>
      </c>
      <c r="AC2328" s="69"/>
      <c r="AD2328" s="100">
        <v>8.6</v>
      </c>
      <c r="AE2328" s="69"/>
      <c r="AF2328" s="59" t="s">
        <v>28</v>
      </c>
      <c r="AH2328" s="4" t="s">
        <v>49</v>
      </c>
      <c r="AJ2328" s="59">
        <v>13.4</v>
      </c>
      <c r="AL2328" s="4" t="s">
        <v>46</v>
      </c>
      <c r="AN2328" s="100">
        <v>9.4</v>
      </c>
      <c r="AP2328" s="100">
        <v>6.8</v>
      </c>
      <c r="AR2328" s="4" t="s">
        <v>49</v>
      </c>
      <c r="AT2328" s="4" t="s">
        <v>50</v>
      </c>
      <c r="AV2328" s="4" t="s">
        <v>49</v>
      </c>
      <c r="AX2328" s="87">
        <v>11</v>
      </c>
      <c r="AZ2328" s="59">
        <v>9.1999999999999993</v>
      </c>
      <c r="BB2328" s="59">
        <v>9.1999999999999993</v>
      </c>
      <c r="BD2328" s="4" t="s">
        <v>50</v>
      </c>
      <c r="BF2328" s="4" t="s">
        <v>50</v>
      </c>
      <c r="BH2328" s="142">
        <v>13.2</v>
      </c>
      <c r="BI2328" s="69"/>
      <c r="BJ2328" s="87">
        <v>12.2</v>
      </c>
      <c r="BL2328" s="4" t="s">
        <v>49</v>
      </c>
      <c r="BN2328" s="4" t="s">
        <v>49</v>
      </c>
      <c r="BP2328" s="4" t="s">
        <v>49</v>
      </c>
      <c r="BR2328" s="1" t="s">
        <v>49</v>
      </c>
      <c r="BT2328" s="148">
        <v>7.2</v>
      </c>
      <c r="BV2328" s="1" t="s">
        <v>50</v>
      </c>
      <c r="BX2328" s="150" t="s">
        <v>48</v>
      </c>
      <c r="BZ2328" s="148">
        <v>5</v>
      </c>
    </row>
    <row r="2329" spans="2:78" ht="16.5" thickTop="1" x14ac:dyDescent="0.25">
      <c r="B2329" s="8">
        <v>2328</v>
      </c>
      <c r="C2329" s="8">
        <v>8</v>
      </c>
      <c r="D2329" s="8">
        <v>3</v>
      </c>
      <c r="E2329" s="8">
        <v>2022</v>
      </c>
      <c r="F2329" s="24" t="str">
        <f t="shared" si="203"/>
        <v>08/Mar/2022</v>
      </c>
      <c r="G2329" s="9" t="s">
        <v>22</v>
      </c>
      <c r="H2329" s="10" t="str">
        <f t="shared" si="206"/>
        <v>Tue</v>
      </c>
      <c r="I2329" s="10">
        <f t="shared" si="205"/>
        <v>1164</v>
      </c>
      <c r="J2329" s="8">
        <f t="shared" si="207"/>
        <v>164</v>
      </c>
      <c r="K2329" s="1">
        <f t="shared" si="204"/>
        <v>39</v>
      </c>
      <c r="L2329" s="1">
        <f t="shared" si="202"/>
        <v>4</v>
      </c>
      <c r="N2329" s="1" t="s">
        <v>50</v>
      </c>
      <c r="P2329" s="4" t="s">
        <v>50</v>
      </c>
      <c r="R2329" s="4" t="s">
        <v>49</v>
      </c>
      <c r="T2329" s="4" t="s">
        <v>49</v>
      </c>
      <c r="V2329" s="17" t="s">
        <v>50</v>
      </c>
      <c r="W2329" s="17"/>
      <c r="X2329" s="65">
        <v>6.2</v>
      </c>
      <c r="Y2329" s="69"/>
      <c r="Z2329" s="100" t="s">
        <v>48</v>
      </c>
      <c r="AA2329" s="69"/>
      <c r="AB2329" s="65">
        <v>4.5999999999999996</v>
      </c>
      <c r="AC2329" s="69"/>
      <c r="AD2329" s="100">
        <v>4.8</v>
      </c>
      <c r="AE2329" s="69"/>
      <c r="AF2329" s="59" t="s">
        <v>28</v>
      </c>
      <c r="AH2329" s="4" t="s">
        <v>49</v>
      </c>
      <c r="AJ2329" s="59">
        <v>4.2</v>
      </c>
      <c r="AL2329" s="4" t="s">
        <v>46</v>
      </c>
      <c r="AN2329" s="100">
        <v>4.4000000000000004</v>
      </c>
      <c r="AP2329" s="100">
        <v>2.4</v>
      </c>
      <c r="AR2329" s="4" t="s">
        <v>49</v>
      </c>
      <c r="AT2329" s="4" t="s">
        <v>50</v>
      </c>
      <c r="AV2329" s="4" t="s">
        <v>49</v>
      </c>
      <c r="AX2329" s="87">
        <v>5</v>
      </c>
      <c r="AZ2329" s="59">
        <v>6.2</v>
      </c>
      <c r="BB2329" s="59">
        <v>5</v>
      </c>
      <c r="BD2329" s="4" t="s">
        <v>50</v>
      </c>
      <c r="BF2329" s="4" t="s">
        <v>50</v>
      </c>
      <c r="BH2329" s="142">
        <v>6.4</v>
      </c>
      <c r="BI2329" s="69"/>
      <c r="BJ2329" s="87">
        <v>6</v>
      </c>
      <c r="BL2329" s="4" t="s">
        <v>49</v>
      </c>
      <c r="BN2329" s="4" t="s">
        <v>49</v>
      </c>
      <c r="BP2329" s="4" t="s">
        <v>49</v>
      </c>
      <c r="BR2329" s="1" t="s">
        <v>49</v>
      </c>
      <c r="BT2329" s="148">
        <v>4.5999999999999996</v>
      </c>
      <c r="BV2329" s="1" t="s">
        <v>50</v>
      </c>
      <c r="BX2329" s="1" t="s">
        <v>52</v>
      </c>
      <c r="BZ2329" s="148">
        <v>2.4</v>
      </c>
    </row>
    <row r="2330" spans="2:78" x14ac:dyDescent="0.25">
      <c r="B2330" s="8">
        <v>2329</v>
      </c>
      <c r="C2330" s="8">
        <v>9</v>
      </c>
      <c r="D2330" s="8">
        <v>3</v>
      </c>
      <c r="E2330" s="8">
        <v>2022</v>
      </c>
      <c r="F2330" s="24" t="str">
        <f t="shared" si="203"/>
        <v>09/Mar/2022</v>
      </c>
      <c r="G2330" s="9" t="s">
        <v>21</v>
      </c>
      <c r="H2330" s="10" t="str">
        <f t="shared" si="206"/>
        <v>Wed</v>
      </c>
      <c r="I2330" s="10">
        <f t="shared" si="205"/>
        <v>1165</v>
      </c>
      <c r="J2330" s="8">
        <f t="shared" si="207"/>
        <v>164</v>
      </c>
      <c r="K2330" s="1">
        <f t="shared" si="204"/>
        <v>39</v>
      </c>
      <c r="L2330" s="1">
        <f t="shared" si="202"/>
        <v>4</v>
      </c>
      <c r="N2330" s="1" t="s">
        <v>50</v>
      </c>
      <c r="P2330" s="4" t="s">
        <v>50</v>
      </c>
      <c r="R2330" s="4" t="s">
        <v>49</v>
      </c>
      <c r="T2330" s="4" t="s">
        <v>49</v>
      </c>
      <c r="V2330" s="17" t="s">
        <v>50</v>
      </c>
      <c r="W2330" s="17"/>
      <c r="X2330" s="65">
        <v>11.8</v>
      </c>
      <c r="Y2330" s="69"/>
      <c r="Z2330" s="100" t="s">
        <v>48</v>
      </c>
      <c r="AA2330" s="69"/>
      <c r="AB2330" s="65">
        <v>11.8</v>
      </c>
      <c r="AC2330" s="69"/>
      <c r="AD2330" s="100">
        <v>8.1999999999999993</v>
      </c>
      <c r="AE2330" s="69"/>
      <c r="AF2330" s="59" t="s">
        <v>28</v>
      </c>
      <c r="AH2330" s="4" t="s">
        <v>49</v>
      </c>
      <c r="AJ2330" s="59">
        <v>13.2</v>
      </c>
      <c r="AL2330" s="4" t="s">
        <v>46</v>
      </c>
      <c r="AN2330" s="100">
        <v>7.4</v>
      </c>
      <c r="AP2330" s="100">
        <v>7</v>
      </c>
      <c r="AR2330" s="4" t="s">
        <v>49</v>
      </c>
      <c r="AT2330" s="4" t="s">
        <v>50</v>
      </c>
      <c r="AV2330" s="4" t="s">
        <v>49</v>
      </c>
      <c r="AX2330" s="87">
        <v>10.199999999999999</v>
      </c>
      <c r="AZ2330" s="59">
        <v>10.199999999999999</v>
      </c>
      <c r="BB2330" s="59">
        <v>8.6</v>
      </c>
      <c r="BD2330" s="4" t="s">
        <v>50</v>
      </c>
      <c r="BF2330" s="4" t="s">
        <v>50</v>
      </c>
      <c r="BH2330" s="142">
        <v>12</v>
      </c>
      <c r="BI2330" s="69"/>
      <c r="BJ2330" s="87">
        <v>13</v>
      </c>
      <c r="BL2330" s="4" t="s">
        <v>49</v>
      </c>
      <c r="BN2330" s="4" t="s">
        <v>49</v>
      </c>
      <c r="BP2330" s="4" t="s">
        <v>49</v>
      </c>
      <c r="BR2330" s="1" t="s">
        <v>49</v>
      </c>
      <c r="BT2330" s="148">
        <v>7.6</v>
      </c>
      <c r="BV2330" s="1" t="s">
        <v>50</v>
      </c>
      <c r="BX2330" s="1" t="s">
        <v>52</v>
      </c>
      <c r="BZ2330" s="148">
        <v>4.4000000000000004</v>
      </c>
    </row>
    <row r="2331" spans="2:78" x14ac:dyDescent="0.25">
      <c r="B2331" s="8">
        <v>2330</v>
      </c>
      <c r="C2331" s="8">
        <v>9</v>
      </c>
      <c r="D2331" s="8">
        <v>3</v>
      </c>
      <c r="E2331" s="8">
        <v>2022</v>
      </c>
      <c r="F2331" s="24" t="str">
        <f t="shared" si="203"/>
        <v>09/Mar/2022</v>
      </c>
      <c r="G2331" s="9" t="s">
        <v>22</v>
      </c>
      <c r="H2331" s="10" t="str">
        <f t="shared" si="206"/>
        <v>Wed</v>
      </c>
      <c r="I2331" s="10">
        <f t="shared" si="205"/>
        <v>1165</v>
      </c>
      <c r="J2331" s="8">
        <f t="shared" si="207"/>
        <v>164</v>
      </c>
      <c r="K2331" s="1">
        <f t="shared" si="204"/>
        <v>39</v>
      </c>
      <c r="L2331" s="1">
        <f t="shared" si="202"/>
        <v>4</v>
      </c>
      <c r="N2331" s="1" t="s">
        <v>50</v>
      </c>
      <c r="P2331" s="4" t="s">
        <v>50</v>
      </c>
      <c r="R2331" s="4" t="s">
        <v>49</v>
      </c>
      <c r="T2331" s="4" t="s">
        <v>49</v>
      </c>
      <c r="V2331" s="17" t="s">
        <v>50</v>
      </c>
      <c r="W2331" s="17"/>
      <c r="X2331" s="65">
        <v>5.6</v>
      </c>
      <c r="Y2331" s="69"/>
      <c r="Z2331" s="100" t="s">
        <v>48</v>
      </c>
      <c r="AA2331" s="69"/>
      <c r="AB2331" s="65">
        <v>6</v>
      </c>
      <c r="AC2331" s="69"/>
      <c r="AD2331" s="100">
        <v>5</v>
      </c>
      <c r="AE2331" s="69"/>
      <c r="AF2331" s="59" t="s">
        <v>28</v>
      </c>
      <c r="AH2331" s="4" t="s">
        <v>49</v>
      </c>
      <c r="AJ2331" s="59">
        <v>7.2</v>
      </c>
      <c r="AL2331" s="4" t="s">
        <v>46</v>
      </c>
      <c r="AN2331" s="100">
        <v>3.8</v>
      </c>
      <c r="AP2331" s="100">
        <v>3</v>
      </c>
      <c r="AR2331" s="4" t="s">
        <v>49</v>
      </c>
      <c r="AT2331" s="4" t="s">
        <v>50</v>
      </c>
      <c r="AV2331" s="4" t="s">
        <v>49</v>
      </c>
      <c r="AX2331" s="87">
        <v>5.8</v>
      </c>
      <c r="AZ2331" s="59">
        <v>6</v>
      </c>
      <c r="BB2331" s="59">
        <v>5</v>
      </c>
      <c r="BD2331" s="4" t="s">
        <v>50</v>
      </c>
      <c r="BF2331" s="4" t="s">
        <v>50</v>
      </c>
      <c r="BH2331" s="142">
        <v>7</v>
      </c>
      <c r="BI2331" s="69"/>
      <c r="BJ2331" s="87">
        <v>9.1999999999999993</v>
      </c>
      <c r="BL2331" s="4" t="s">
        <v>49</v>
      </c>
      <c r="BN2331" s="4" t="s">
        <v>49</v>
      </c>
      <c r="BP2331" s="4" t="s">
        <v>49</v>
      </c>
      <c r="BR2331" s="1" t="s">
        <v>49</v>
      </c>
      <c r="BT2331" s="148">
        <v>5</v>
      </c>
      <c r="BV2331" s="1" t="s">
        <v>50</v>
      </c>
      <c r="BX2331" s="1" t="s">
        <v>52</v>
      </c>
      <c r="BZ2331" s="148">
        <v>2.6</v>
      </c>
    </row>
    <row r="2332" spans="2:78" x14ac:dyDescent="0.25">
      <c r="B2332" s="8">
        <v>2331</v>
      </c>
      <c r="C2332" s="8">
        <v>10</v>
      </c>
      <c r="D2332" s="8">
        <v>3</v>
      </c>
      <c r="E2332" s="8">
        <v>2022</v>
      </c>
      <c r="F2332" s="24" t="str">
        <f t="shared" si="203"/>
        <v>10/Mar/2022</v>
      </c>
      <c r="G2332" s="9" t="s">
        <v>21</v>
      </c>
      <c r="H2332" s="10" t="str">
        <f t="shared" si="206"/>
        <v>Thu</v>
      </c>
      <c r="I2332" s="10">
        <f t="shared" si="205"/>
        <v>1166</v>
      </c>
      <c r="J2332" s="8">
        <f t="shared" si="207"/>
        <v>164</v>
      </c>
      <c r="K2332" s="1">
        <f t="shared" si="204"/>
        <v>39</v>
      </c>
      <c r="L2332" s="1">
        <f t="shared" si="202"/>
        <v>4</v>
      </c>
      <c r="N2332" s="1" t="s">
        <v>50</v>
      </c>
      <c r="P2332" s="4" t="s">
        <v>50</v>
      </c>
      <c r="R2332" s="4" t="s">
        <v>49</v>
      </c>
      <c r="T2332" s="4" t="s">
        <v>49</v>
      </c>
      <c r="V2332" s="17" t="s">
        <v>50</v>
      </c>
      <c r="W2332" s="17"/>
      <c r="X2332" s="65">
        <v>13.4</v>
      </c>
      <c r="Y2332" s="69"/>
      <c r="Z2332" s="100" t="s">
        <v>48</v>
      </c>
      <c r="AA2332" s="69"/>
      <c r="AB2332" s="65">
        <v>11</v>
      </c>
      <c r="AC2332" s="69"/>
      <c r="AD2332" s="100">
        <v>9.6</v>
      </c>
      <c r="AE2332" s="69"/>
      <c r="AF2332" s="59" t="s">
        <v>28</v>
      </c>
      <c r="AH2332" s="4" t="s">
        <v>49</v>
      </c>
      <c r="AJ2332" s="59">
        <v>14.6</v>
      </c>
      <c r="AL2332" s="4" t="s">
        <v>46</v>
      </c>
      <c r="AN2332" s="100">
        <v>10</v>
      </c>
      <c r="AP2332" s="100">
        <v>5.8</v>
      </c>
      <c r="AR2332" s="4" t="s">
        <v>49</v>
      </c>
      <c r="AT2332" s="4" t="s">
        <v>50</v>
      </c>
      <c r="AV2332" s="4" t="s">
        <v>49</v>
      </c>
      <c r="AX2332" s="87">
        <v>11.4</v>
      </c>
      <c r="AZ2332" s="59">
        <v>11.6</v>
      </c>
      <c r="BB2332" s="59">
        <v>9.6</v>
      </c>
      <c r="BD2332" s="4" t="s">
        <v>50</v>
      </c>
      <c r="BF2332" s="4" t="s">
        <v>50</v>
      </c>
      <c r="BH2332" s="142">
        <v>12.6</v>
      </c>
      <c r="BI2332" s="69"/>
      <c r="BJ2332" s="87">
        <v>9.1999999999999993</v>
      </c>
      <c r="BL2332" s="4" t="s">
        <v>49</v>
      </c>
      <c r="BN2332" s="4" t="s">
        <v>49</v>
      </c>
      <c r="BP2332" s="4" t="s">
        <v>49</v>
      </c>
      <c r="BR2332" s="1" t="s">
        <v>49</v>
      </c>
      <c r="BT2332" s="148">
        <v>6.2</v>
      </c>
      <c r="BV2332" s="1" t="s">
        <v>50</v>
      </c>
      <c r="BX2332" s="1" t="s">
        <v>52</v>
      </c>
      <c r="BZ2332" s="148">
        <v>5.6</v>
      </c>
    </row>
    <row r="2333" spans="2:78" x14ac:dyDescent="0.25">
      <c r="B2333" s="8">
        <v>2332</v>
      </c>
      <c r="C2333" s="8">
        <v>10</v>
      </c>
      <c r="D2333" s="8">
        <v>3</v>
      </c>
      <c r="E2333" s="8">
        <v>2022</v>
      </c>
      <c r="F2333" s="24" t="str">
        <f t="shared" si="203"/>
        <v>10/Mar/2022</v>
      </c>
      <c r="G2333" s="9" t="s">
        <v>22</v>
      </c>
      <c r="H2333" s="10" t="str">
        <f t="shared" si="206"/>
        <v>Thu</v>
      </c>
      <c r="I2333" s="10">
        <f t="shared" si="205"/>
        <v>1166</v>
      </c>
      <c r="J2333" s="8">
        <f t="shared" si="207"/>
        <v>164</v>
      </c>
      <c r="K2333" s="1">
        <f t="shared" si="204"/>
        <v>39</v>
      </c>
      <c r="L2333" s="1">
        <f t="shared" si="202"/>
        <v>4</v>
      </c>
      <c r="N2333" s="1" t="s">
        <v>50</v>
      </c>
      <c r="P2333" s="4" t="s">
        <v>50</v>
      </c>
      <c r="R2333" s="4" t="s">
        <v>49</v>
      </c>
      <c r="T2333" s="4" t="s">
        <v>49</v>
      </c>
      <c r="V2333" s="17" t="s">
        <v>50</v>
      </c>
      <c r="W2333" s="17"/>
      <c r="X2333" s="65">
        <v>8</v>
      </c>
      <c r="Y2333" s="69"/>
      <c r="Z2333" s="100" t="s">
        <v>48</v>
      </c>
      <c r="AA2333" s="69"/>
      <c r="AB2333" s="65">
        <v>7.2</v>
      </c>
      <c r="AC2333" s="69"/>
      <c r="AD2333" s="100">
        <v>5.2</v>
      </c>
      <c r="AE2333" s="69"/>
      <c r="AF2333" s="59" t="s">
        <v>28</v>
      </c>
      <c r="AH2333" s="4" t="s">
        <v>49</v>
      </c>
      <c r="AJ2333" s="59">
        <v>6.6</v>
      </c>
      <c r="AL2333" s="4" t="s">
        <v>46</v>
      </c>
      <c r="AN2333" s="100">
        <v>5</v>
      </c>
      <c r="AP2333" s="100">
        <v>2</v>
      </c>
      <c r="AR2333" s="4" t="s">
        <v>49</v>
      </c>
      <c r="AT2333" s="4" t="s">
        <v>50</v>
      </c>
      <c r="AV2333" s="4" t="s">
        <v>49</v>
      </c>
      <c r="AX2333" s="87">
        <v>6.2</v>
      </c>
      <c r="AZ2333" s="59">
        <v>6</v>
      </c>
      <c r="BB2333" s="59">
        <v>6.8</v>
      </c>
      <c r="BD2333" s="4" t="s">
        <v>50</v>
      </c>
      <c r="BF2333" s="4" t="s">
        <v>50</v>
      </c>
      <c r="BH2333" s="142">
        <v>7.8</v>
      </c>
      <c r="BI2333" s="69"/>
      <c r="BJ2333" s="87">
        <v>6</v>
      </c>
      <c r="BL2333" s="4" t="s">
        <v>49</v>
      </c>
      <c r="BN2333" s="4" t="s">
        <v>49</v>
      </c>
      <c r="BP2333" s="4" t="s">
        <v>49</v>
      </c>
      <c r="BR2333" s="1" t="s">
        <v>49</v>
      </c>
      <c r="BT2333" s="148">
        <v>6</v>
      </c>
      <c r="BV2333" s="1" t="s">
        <v>50</v>
      </c>
      <c r="BX2333" s="1" t="s">
        <v>52</v>
      </c>
      <c r="BZ2333" s="148">
        <v>2.2000000000000002</v>
      </c>
    </row>
    <row r="2334" spans="2:78" x14ac:dyDescent="0.25">
      <c r="B2334" s="8">
        <v>2333</v>
      </c>
      <c r="C2334" s="8">
        <v>11</v>
      </c>
      <c r="D2334" s="8">
        <v>3</v>
      </c>
      <c r="E2334" s="8">
        <v>2022</v>
      </c>
      <c r="F2334" s="24" t="str">
        <f t="shared" si="203"/>
        <v>11/Mar/2022</v>
      </c>
      <c r="G2334" s="9" t="s">
        <v>21</v>
      </c>
      <c r="H2334" s="10" t="str">
        <f t="shared" si="206"/>
        <v>Fri</v>
      </c>
      <c r="I2334" s="10">
        <f t="shared" si="205"/>
        <v>1167</v>
      </c>
      <c r="J2334" s="8">
        <f t="shared" si="207"/>
        <v>164</v>
      </c>
      <c r="K2334" s="1">
        <f t="shared" si="204"/>
        <v>39</v>
      </c>
      <c r="L2334" s="1">
        <f t="shared" si="202"/>
        <v>4</v>
      </c>
      <c r="N2334" s="1" t="s">
        <v>50</v>
      </c>
      <c r="P2334" s="4" t="s">
        <v>50</v>
      </c>
      <c r="R2334" s="4" t="s">
        <v>49</v>
      </c>
      <c r="T2334" s="4" t="s">
        <v>49</v>
      </c>
      <c r="V2334" s="17" t="s">
        <v>50</v>
      </c>
      <c r="W2334" s="17"/>
      <c r="X2334" s="65">
        <v>11.8</v>
      </c>
      <c r="Y2334" s="69"/>
      <c r="Z2334" s="100" t="s">
        <v>48</v>
      </c>
      <c r="AA2334" s="69"/>
      <c r="AB2334" s="65">
        <v>10</v>
      </c>
      <c r="AC2334" s="69"/>
      <c r="AD2334" s="100">
        <v>10.199999999999999</v>
      </c>
      <c r="AE2334" s="69"/>
      <c r="AF2334" s="59" t="s">
        <v>28</v>
      </c>
      <c r="AH2334" s="4" t="s">
        <v>49</v>
      </c>
      <c r="AJ2334" s="59">
        <v>13.8</v>
      </c>
      <c r="AL2334" s="4" t="s">
        <v>46</v>
      </c>
      <c r="AN2334" s="100">
        <v>9</v>
      </c>
      <c r="AP2334" s="100">
        <v>6</v>
      </c>
      <c r="AR2334" s="4" t="s">
        <v>49</v>
      </c>
      <c r="AT2334" s="4" t="s">
        <v>50</v>
      </c>
      <c r="AV2334" s="4" t="s">
        <v>49</v>
      </c>
      <c r="AX2334" s="87">
        <v>10.8</v>
      </c>
      <c r="AZ2334" s="59">
        <v>9</v>
      </c>
      <c r="BB2334" s="59">
        <v>9</v>
      </c>
      <c r="BD2334" s="4" t="s">
        <v>50</v>
      </c>
      <c r="BF2334" s="4" t="s">
        <v>50</v>
      </c>
      <c r="BH2334" s="142">
        <v>12.8</v>
      </c>
      <c r="BI2334" s="69"/>
      <c r="BJ2334" s="87">
        <v>11.8</v>
      </c>
      <c r="BL2334" s="4" t="s">
        <v>49</v>
      </c>
      <c r="BN2334" s="4" t="s">
        <v>49</v>
      </c>
      <c r="BP2334" s="4" t="s">
        <v>49</v>
      </c>
      <c r="BR2334" s="1" t="s">
        <v>49</v>
      </c>
      <c r="BT2334" s="148">
        <v>6.6</v>
      </c>
      <c r="BV2334" s="1" t="s">
        <v>50</v>
      </c>
      <c r="BX2334" s="1" t="s">
        <v>52</v>
      </c>
      <c r="BZ2334" s="148">
        <v>4.8</v>
      </c>
    </row>
    <row r="2335" spans="2:78" x14ac:dyDescent="0.25">
      <c r="B2335" s="8">
        <v>2334</v>
      </c>
      <c r="C2335" s="8">
        <v>11</v>
      </c>
      <c r="D2335" s="8">
        <v>3</v>
      </c>
      <c r="E2335" s="8">
        <v>2022</v>
      </c>
      <c r="F2335" s="24" t="str">
        <f t="shared" si="203"/>
        <v>11/Mar/2022</v>
      </c>
      <c r="G2335" s="9" t="s">
        <v>22</v>
      </c>
      <c r="H2335" s="10" t="str">
        <f t="shared" si="206"/>
        <v>Fri</v>
      </c>
      <c r="I2335" s="10">
        <f t="shared" si="205"/>
        <v>1167</v>
      </c>
      <c r="J2335" s="8">
        <f t="shared" si="207"/>
        <v>164</v>
      </c>
      <c r="K2335" s="1">
        <f t="shared" si="204"/>
        <v>39</v>
      </c>
      <c r="L2335" s="1">
        <f t="shared" ref="L2335:L2398" si="208">IF(COUNTIF(L1603:L2334,L2334)=732,L2334+1,L2334)</f>
        <v>4</v>
      </c>
      <c r="N2335" s="1" t="s">
        <v>50</v>
      </c>
      <c r="P2335" s="4" t="s">
        <v>50</v>
      </c>
      <c r="R2335" s="4" t="s">
        <v>49</v>
      </c>
      <c r="T2335" s="4" t="s">
        <v>49</v>
      </c>
      <c r="V2335" s="17" t="s">
        <v>50</v>
      </c>
      <c r="W2335" s="17"/>
      <c r="X2335" s="65">
        <v>6.2</v>
      </c>
      <c r="Y2335" s="69"/>
      <c r="Z2335" s="100" t="s">
        <v>48</v>
      </c>
      <c r="AA2335" s="69"/>
      <c r="AB2335" s="65">
        <v>9.6</v>
      </c>
      <c r="AC2335" s="69"/>
      <c r="AD2335" s="100">
        <v>5.6</v>
      </c>
      <c r="AE2335" s="69"/>
      <c r="AF2335" s="59" t="s">
        <v>28</v>
      </c>
      <c r="AH2335" s="4" t="s">
        <v>49</v>
      </c>
      <c r="AJ2335" s="59">
        <v>8.6</v>
      </c>
      <c r="AL2335" s="4" t="s">
        <v>46</v>
      </c>
      <c r="AN2335" s="100">
        <v>5.8</v>
      </c>
      <c r="AP2335" s="100">
        <v>3.4</v>
      </c>
      <c r="AR2335" s="4" t="s">
        <v>49</v>
      </c>
      <c r="AT2335" s="4" t="s">
        <v>50</v>
      </c>
      <c r="AV2335" s="4" t="s">
        <v>49</v>
      </c>
      <c r="AX2335" s="87">
        <v>6.8</v>
      </c>
      <c r="AZ2335" s="59">
        <v>5.6</v>
      </c>
      <c r="BB2335" s="59">
        <v>5.2</v>
      </c>
      <c r="BD2335" s="4" t="s">
        <v>50</v>
      </c>
      <c r="BF2335" s="4" t="s">
        <v>50</v>
      </c>
      <c r="BH2335" s="142">
        <v>7</v>
      </c>
      <c r="BI2335" s="69"/>
      <c r="BJ2335" s="87">
        <v>7.2</v>
      </c>
      <c r="BL2335" s="4" t="s">
        <v>49</v>
      </c>
      <c r="BN2335" s="4" t="s">
        <v>49</v>
      </c>
      <c r="BP2335" s="4" t="s">
        <v>49</v>
      </c>
      <c r="BR2335" s="1" t="s">
        <v>49</v>
      </c>
      <c r="BT2335" s="148">
        <v>4.8</v>
      </c>
      <c r="BV2335" s="1" t="s">
        <v>50</v>
      </c>
      <c r="BX2335" s="1" t="s">
        <v>52</v>
      </c>
      <c r="BZ2335" s="148">
        <v>2.2999999999999998</v>
      </c>
    </row>
    <row r="2336" spans="2:78" x14ac:dyDescent="0.25">
      <c r="B2336" s="8">
        <v>2335</v>
      </c>
      <c r="C2336" s="8">
        <v>12</v>
      </c>
      <c r="D2336" s="8">
        <v>3</v>
      </c>
      <c r="E2336" s="8">
        <v>2022</v>
      </c>
      <c r="F2336" s="24" t="str">
        <f t="shared" si="203"/>
        <v>12/Mar/2022</v>
      </c>
      <c r="G2336" s="9" t="s">
        <v>21</v>
      </c>
      <c r="H2336" s="10" t="str">
        <f t="shared" si="206"/>
        <v>Sat</v>
      </c>
      <c r="I2336" s="10">
        <f t="shared" si="205"/>
        <v>1168</v>
      </c>
      <c r="J2336" s="8">
        <f t="shared" si="207"/>
        <v>164</v>
      </c>
      <c r="K2336" s="1">
        <f t="shared" si="204"/>
        <v>39</v>
      </c>
      <c r="L2336" s="1">
        <f t="shared" si="208"/>
        <v>4</v>
      </c>
      <c r="N2336" s="1" t="s">
        <v>50</v>
      </c>
      <c r="P2336" s="4" t="s">
        <v>50</v>
      </c>
      <c r="R2336" s="4" t="s">
        <v>49</v>
      </c>
      <c r="T2336" s="4" t="s">
        <v>49</v>
      </c>
      <c r="V2336" s="17" t="s">
        <v>50</v>
      </c>
      <c r="W2336" s="17"/>
      <c r="X2336" s="65">
        <v>14</v>
      </c>
      <c r="Y2336" s="69"/>
      <c r="Z2336" s="100" t="s">
        <v>48</v>
      </c>
      <c r="AA2336" s="69"/>
      <c r="AB2336" s="65">
        <v>15</v>
      </c>
      <c r="AC2336" s="69"/>
      <c r="AD2336" s="100">
        <v>10.4</v>
      </c>
      <c r="AE2336" s="69"/>
      <c r="AF2336" s="59" t="s">
        <v>28</v>
      </c>
      <c r="AH2336" s="4" t="s">
        <v>49</v>
      </c>
      <c r="AJ2336" s="59">
        <v>16</v>
      </c>
      <c r="AL2336" s="4" t="s">
        <v>46</v>
      </c>
      <c r="AN2336" s="100">
        <v>10.199999999999999</v>
      </c>
      <c r="AP2336" s="100">
        <v>7.6</v>
      </c>
      <c r="AR2336" s="4" t="s">
        <v>49</v>
      </c>
      <c r="AT2336" s="4" t="s">
        <v>50</v>
      </c>
      <c r="AV2336" s="4" t="s">
        <v>49</v>
      </c>
      <c r="AX2336" s="87">
        <v>12.8</v>
      </c>
      <c r="AZ2336" s="59">
        <v>12</v>
      </c>
      <c r="BB2336" s="59">
        <v>8.8000000000000007</v>
      </c>
      <c r="BD2336" s="4" t="s">
        <v>50</v>
      </c>
      <c r="BF2336" s="4" t="s">
        <v>50</v>
      </c>
      <c r="BH2336" s="142">
        <v>13.2</v>
      </c>
      <c r="BI2336" s="69"/>
      <c r="BJ2336" s="87">
        <v>12</v>
      </c>
      <c r="BL2336" s="4" t="s">
        <v>49</v>
      </c>
      <c r="BN2336" s="4" t="s">
        <v>49</v>
      </c>
      <c r="BP2336" s="4" t="s">
        <v>49</v>
      </c>
      <c r="BR2336" s="1" t="s">
        <v>49</v>
      </c>
      <c r="BT2336" s="148">
        <v>9.6</v>
      </c>
      <c r="BV2336" s="1" t="s">
        <v>50</v>
      </c>
      <c r="BX2336" s="1" t="s">
        <v>52</v>
      </c>
      <c r="BZ2336" s="148">
        <v>4.5999999999999996</v>
      </c>
    </row>
    <row r="2337" spans="2:78" x14ac:dyDescent="0.25">
      <c r="B2337" s="8">
        <v>2336</v>
      </c>
      <c r="C2337" s="8">
        <v>12</v>
      </c>
      <c r="D2337" s="8">
        <v>3</v>
      </c>
      <c r="E2337" s="8">
        <v>2022</v>
      </c>
      <c r="F2337" s="24" t="str">
        <f t="shared" si="203"/>
        <v>12/Mar/2022</v>
      </c>
      <c r="G2337" s="9" t="s">
        <v>22</v>
      </c>
      <c r="H2337" s="10" t="str">
        <f t="shared" si="206"/>
        <v>Sat</v>
      </c>
      <c r="I2337" s="10">
        <f t="shared" si="205"/>
        <v>1168</v>
      </c>
      <c r="J2337" s="8">
        <f t="shared" si="207"/>
        <v>164</v>
      </c>
      <c r="K2337" s="1">
        <f t="shared" si="204"/>
        <v>39</v>
      </c>
      <c r="L2337" s="1">
        <f t="shared" si="208"/>
        <v>4</v>
      </c>
      <c r="N2337" s="1" t="s">
        <v>50</v>
      </c>
      <c r="P2337" s="4" t="s">
        <v>50</v>
      </c>
      <c r="R2337" s="4" t="s">
        <v>49</v>
      </c>
      <c r="T2337" s="4" t="s">
        <v>49</v>
      </c>
      <c r="V2337" s="17" t="s">
        <v>50</v>
      </c>
      <c r="W2337" s="17"/>
      <c r="X2337" s="65">
        <v>6.6</v>
      </c>
      <c r="Y2337" s="69"/>
      <c r="Z2337" s="100" t="s">
        <v>48</v>
      </c>
      <c r="AA2337" s="69"/>
      <c r="AB2337" s="65">
        <v>7.2</v>
      </c>
      <c r="AC2337" s="69"/>
      <c r="AD2337" s="100">
        <v>4.5999999999999996</v>
      </c>
      <c r="AE2337" s="69"/>
      <c r="AF2337" s="59" t="s">
        <v>28</v>
      </c>
      <c r="AH2337" s="4" t="s">
        <v>49</v>
      </c>
      <c r="AJ2337" s="59">
        <v>8.4</v>
      </c>
      <c r="AL2337" s="4" t="s">
        <v>46</v>
      </c>
      <c r="AN2337" s="100">
        <v>5.4</v>
      </c>
      <c r="AP2337" s="100">
        <v>3.4</v>
      </c>
      <c r="AR2337" s="4" t="s">
        <v>49</v>
      </c>
      <c r="AT2337" s="4" t="s">
        <v>50</v>
      </c>
      <c r="AV2337" s="4" t="s">
        <v>49</v>
      </c>
      <c r="AX2337" s="87">
        <v>5.8</v>
      </c>
      <c r="AZ2337" s="59">
        <v>6.4</v>
      </c>
      <c r="BB2337" s="59">
        <v>5.4</v>
      </c>
      <c r="BD2337" s="4" t="s">
        <v>50</v>
      </c>
      <c r="BF2337" s="4" t="s">
        <v>50</v>
      </c>
      <c r="BH2337" s="142">
        <v>6.4</v>
      </c>
      <c r="BI2337" s="69"/>
      <c r="BJ2337" s="87">
        <v>7.4</v>
      </c>
      <c r="BL2337" s="4" t="s">
        <v>49</v>
      </c>
      <c r="BN2337" s="4" t="s">
        <v>49</v>
      </c>
      <c r="BP2337" s="4" t="s">
        <v>49</v>
      </c>
      <c r="BR2337" s="1" t="s">
        <v>49</v>
      </c>
      <c r="BT2337" s="148">
        <v>4.2</v>
      </c>
      <c r="BV2337" s="1" t="s">
        <v>50</v>
      </c>
      <c r="BX2337" s="1" t="s">
        <v>52</v>
      </c>
      <c r="BZ2337" s="148">
        <v>3.2</v>
      </c>
    </row>
    <row r="2338" spans="2:78" x14ac:dyDescent="0.25">
      <c r="B2338" s="8">
        <v>2337</v>
      </c>
      <c r="C2338" s="8">
        <v>13</v>
      </c>
      <c r="D2338" s="8">
        <v>3</v>
      </c>
      <c r="E2338" s="8">
        <v>2022</v>
      </c>
      <c r="F2338" s="24" t="str">
        <f t="shared" si="203"/>
        <v>13/Mar/2022</v>
      </c>
      <c r="G2338" s="9" t="s">
        <v>21</v>
      </c>
      <c r="H2338" s="10" t="str">
        <f t="shared" si="206"/>
        <v>Sun</v>
      </c>
      <c r="I2338" s="10">
        <f t="shared" si="205"/>
        <v>1169</v>
      </c>
      <c r="J2338" s="8">
        <f t="shared" si="207"/>
        <v>164</v>
      </c>
      <c r="K2338" s="1">
        <f t="shared" si="204"/>
        <v>39</v>
      </c>
      <c r="L2338" s="1">
        <f t="shared" si="208"/>
        <v>4</v>
      </c>
      <c r="N2338" s="1" t="s">
        <v>50</v>
      </c>
      <c r="P2338" s="4" t="s">
        <v>50</v>
      </c>
      <c r="R2338" s="4" t="s">
        <v>49</v>
      </c>
      <c r="T2338" s="4" t="s">
        <v>49</v>
      </c>
      <c r="V2338" s="17" t="s">
        <v>50</v>
      </c>
      <c r="W2338" s="17"/>
      <c r="X2338" s="65">
        <v>15.2</v>
      </c>
      <c r="Y2338" s="69"/>
      <c r="Z2338" s="100" t="s">
        <v>48</v>
      </c>
      <c r="AA2338" s="69"/>
      <c r="AB2338" s="65">
        <v>12.4</v>
      </c>
      <c r="AC2338" s="69"/>
      <c r="AD2338" s="100">
        <v>11</v>
      </c>
      <c r="AE2338" s="69"/>
      <c r="AF2338" s="59" t="s">
        <v>28</v>
      </c>
      <c r="AH2338" s="4" t="s">
        <v>49</v>
      </c>
      <c r="AJ2338" s="59">
        <v>15.2</v>
      </c>
      <c r="AL2338" s="4" t="s">
        <v>46</v>
      </c>
      <c r="AN2338" s="100">
        <v>9.8000000000000007</v>
      </c>
      <c r="AP2338" s="100">
        <v>7.6</v>
      </c>
      <c r="AR2338" s="4" t="s">
        <v>49</v>
      </c>
      <c r="AT2338" s="4" t="s">
        <v>50</v>
      </c>
      <c r="AV2338" s="4" t="s">
        <v>49</v>
      </c>
      <c r="AX2338" s="87">
        <v>12.4</v>
      </c>
      <c r="AZ2338" s="59">
        <v>11</v>
      </c>
      <c r="BB2338" s="59">
        <v>9</v>
      </c>
      <c r="BD2338" s="4" t="s">
        <v>50</v>
      </c>
      <c r="BF2338" s="4" t="s">
        <v>50</v>
      </c>
      <c r="BH2338" s="142">
        <v>13.8</v>
      </c>
      <c r="BI2338" s="69"/>
      <c r="BJ2338" s="87">
        <v>11.2</v>
      </c>
      <c r="BL2338" s="4" t="s">
        <v>49</v>
      </c>
      <c r="BN2338" s="4" t="s">
        <v>49</v>
      </c>
      <c r="BP2338" s="4" t="s">
        <v>49</v>
      </c>
      <c r="BR2338" s="1" t="s">
        <v>49</v>
      </c>
      <c r="BT2338" s="148">
        <v>7</v>
      </c>
      <c r="BV2338" s="1" t="s">
        <v>50</v>
      </c>
      <c r="BX2338" s="1" t="s">
        <v>52</v>
      </c>
      <c r="BZ2338" s="148">
        <v>5.6</v>
      </c>
    </row>
    <row r="2339" spans="2:78" x14ac:dyDescent="0.25">
      <c r="B2339" s="8">
        <v>2338</v>
      </c>
      <c r="C2339" s="8">
        <v>13</v>
      </c>
      <c r="D2339" s="8">
        <v>3</v>
      </c>
      <c r="E2339" s="8">
        <v>2022</v>
      </c>
      <c r="F2339" s="24" t="str">
        <f t="shared" si="203"/>
        <v>13/Mar/2022</v>
      </c>
      <c r="G2339" s="9" t="s">
        <v>22</v>
      </c>
      <c r="H2339" s="10" t="str">
        <f t="shared" si="206"/>
        <v>Sun</v>
      </c>
      <c r="I2339" s="10">
        <f t="shared" si="205"/>
        <v>1169</v>
      </c>
      <c r="J2339" s="8">
        <f t="shared" si="207"/>
        <v>164</v>
      </c>
      <c r="K2339" s="1">
        <f t="shared" si="204"/>
        <v>39</v>
      </c>
      <c r="L2339" s="1">
        <f t="shared" si="208"/>
        <v>4</v>
      </c>
      <c r="N2339" s="1" t="s">
        <v>50</v>
      </c>
      <c r="P2339" s="4" t="s">
        <v>50</v>
      </c>
      <c r="R2339" s="4" t="s">
        <v>49</v>
      </c>
      <c r="T2339" s="4" t="s">
        <v>49</v>
      </c>
      <c r="V2339" s="17" t="s">
        <v>50</v>
      </c>
      <c r="W2339" s="17"/>
      <c r="X2339" s="65">
        <v>7.4</v>
      </c>
      <c r="Y2339" s="69"/>
      <c r="Z2339" s="100" t="s">
        <v>48</v>
      </c>
      <c r="AA2339" s="69"/>
      <c r="AB2339" s="65">
        <v>7.8</v>
      </c>
      <c r="AC2339" s="69"/>
      <c r="AD2339" s="100">
        <v>5.6</v>
      </c>
      <c r="AE2339" s="69"/>
      <c r="AF2339" s="59" t="s">
        <v>28</v>
      </c>
      <c r="AH2339" s="4" t="s">
        <v>49</v>
      </c>
      <c r="AJ2339" s="59">
        <v>7</v>
      </c>
      <c r="AL2339" s="4" t="s">
        <v>46</v>
      </c>
      <c r="AN2339" s="100">
        <v>5.8</v>
      </c>
      <c r="AP2339" s="100">
        <v>3.6</v>
      </c>
      <c r="AR2339" s="4" t="s">
        <v>49</v>
      </c>
      <c r="AT2339" s="4" t="s">
        <v>50</v>
      </c>
      <c r="AV2339" s="4" t="s">
        <v>49</v>
      </c>
      <c r="AX2339" s="87">
        <v>6</v>
      </c>
      <c r="AZ2339" s="59">
        <v>8</v>
      </c>
      <c r="BB2339" s="59">
        <v>5.2</v>
      </c>
      <c r="BD2339" s="4" t="s">
        <v>50</v>
      </c>
      <c r="BF2339" s="4" t="s">
        <v>50</v>
      </c>
      <c r="BH2339" s="142">
        <v>8.6</v>
      </c>
      <c r="BI2339" s="69"/>
      <c r="BJ2339" s="87">
        <v>7.8</v>
      </c>
      <c r="BL2339" s="4" t="s">
        <v>49</v>
      </c>
      <c r="BN2339" s="4" t="s">
        <v>49</v>
      </c>
      <c r="BP2339" s="4" t="s">
        <v>49</v>
      </c>
      <c r="BR2339" s="1" t="s">
        <v>49</v>
      </c>
      <c r="BT2339" s="148">
        <v>4.8</v>
      </c>
      <c r="BV2339" s="1" t="s">
        <v>50</v>
      </c>
      <c r="BX2339" s="1" t="s">
        <v>52</v>
      </c>
      <c r="BZ2339" s="148">
        <v>3</v>
      </c>
    </row>
    <row r="2340" spans="2:78" x14ac:dyDescent="0.25">
      <c r="B2340" s="8">
        <v>2339</v>
      </c>
      <c r="C2340" s="8">
        <v>14</v>
      </c>
      <c r="D2340" s="8">
        <v>3</v>
      </c>
      <c r="E2340" s="8">
        <v>2022</v>
      </c>
      <c r="F2340" s="24" t="str">
        <f t="shared" si="203"/>
        <v>14/Mar/2022</v>
      </c>
      <c r="G2340" s="9" t="s">
        <v>21</v>
      </c>
      <c r="H2340" s="10" t="str">
        <f t="shared" si="206"/>
        <v>Mon</v>
      </c>
      <c r="I2340" s="10">
        <f t="shared" si="205"/>
        <v>1170</v>
      </c>
      <c r="J2340" s="8">
        <f t="shared" si="207"/>
        <v>165</v>
      </c>
      <c r="K2340" s="1">
        <f t="shared" si="204"/>
        <v>39</v>
      </c>
      <c r="L2340" s="1">
        <f t="shared" si="208"/>
        <v>4</v>
      </c>
      <c r="N2340" s="1" t="s">
        <v>50</v>
      </c>
      <c r="P2340" s="4" t="s">
        <v>50</v>
      </c>
      <c r="R2340" s="4" t="s">
        <v>49</v>
      </c>
      <c r="T2340" s="4" t="s">
        <v>49</v>
      </c>
      <c r="V2340" s="17" t="s">
        <v>50</v>
      </c>
      <c r="W2340" s="17"/>
      <c r="X2340" s="65">
        <v>14.6</v>
      </c>
      <c r="Y2340" s="69"/>
      <c r="Z2340" s="100" t="s">
        <v>48</v>
      </c>
      <c r="AA2340" s="69"/>
      <c r="AB2340" s="65">
        <v>15.6</v>
      </c>
      <c r="AC2340" s="69"/>
      <c r="AD2340" s="100">
        <v>9.4</v>
      </c>
      <c r="AE2340" s="69"/>
      <c r="AF2340" s="59" t="s">
        <v>28</v>
      </c>
      <c r="AH2340" s="4" t="s">
        <v>49</v>
      </c>
      <c r="AJ2340" s="59">
        <v>15.4</v>
      </c>
      <c r="AL2340" s="4" t="s">
        <v>46</v>
      </c>
      <c r="AN2340" s="100">
        <v>7.8</v>
      </c>
      <c r="AP2340" s="100">
        <v>6</v>
      </c>
      <c r="AR2340" s="4" t="s">
        <v>49</v>
      </c>
      <c r="AT2340" s="4" t="s">
        <v>50</v>
      </c>
      <c r="AV2340" s="4" t="s">
        <v>49</v>
      </c>
      <c r="AX2340" s="87">
        <v>10.6</v>
      </c>
      <c r="AZ2340" s="59">
        <v>11.2</v>
      </c>
      <c r="BB2340" s="59">
        <v>8.1999999999999993</v>
      </c>
      <c r="BD2340" s="4" t="s">
        <v>50</v>
      </c>
      <c r="BF2340" s="4" t="s">
        <v>50</v>
      </c>
      <c r="BH2340" s="142">
        <v>12.8</v>
      </c>
      <c r="BI2340" s="69"/>
      <c r="BJ2340" s="87">
        <v>12.4</v>
      </c>
      <c r="BL2340" s="4" t="s">
        <v>49</v>
      </c>
      <c r="BN2340" s="4" t="s">
        <v>49</v>
      </c>
      <c r="BP2340" s="4" t="s">
        <v>49</v>
      </c>
      <c r="BR2340" s="1" t="s">
        <v>49</v>
      </c>
      <c r="BT2340" s="148">
        <v>9.1999999999999993</v>
      </c>
      <c r="BV2340" s="1" t="s">
        <v>50</v>
      </c>
      <c r="BX2340" s="1" t="s">
        <v>52</v>
      </c>
      <c r="BZ2340" s="148">
        <v>4.2</v>
      </c>
    </row>
    <row r="2341" spans="2:78" ht="16.5" thickBot="1" x14ac:dyDescent="0.3">
      <c r="B2341" s="8">
        <v>2340</v>
      </c>
      <c r="C2341" s="8">
        <v>14</v>
      </c>
      <c r="D2341" s="8">
        <v>3</v>
      </c>
      <c r="E2341" s="8">
        <v>2022</v>
      </c>
      <c r="F2341" s="24" t="str">
        <f t="shared" si="203"/>
        <v>14/Mar/2022</v>
      </c>
      <c r="G2341" s="9" t="s">
        <v>22</v>
      </c>
      <c r="H2341" s="10" t="str">
        <f t="shared" si="206"/>
        <v>Mon</v>
      </c>
      <c r="I2341" s="10">
        <f t="shared" si="205"/>
        <v>1170</v>
      </c>
      <c r="J2341" s="8">
        <f t="shared" si="207"/>
        <v>165</v>
      </c>
      <c r="K2341" s="1">
        <f t="shared" si="204"/>
        <v>39</v>
      </c>
      <c r="L2341" s="1">
        <f t="shared" si="208"/>
        <v>4</v>
      </c>
      <c r="N2341" s="1" t="s">
        <v>50</v>
      </c>
      <c r="P2341" s="4" t="s">
        <v>50</v>
      </c>
      <c r="R2341" s="4" t="s">
        <v>49</v>
      </c>
      <c r="T2341" s="4" t="s">
        <v>49</v>
      </c>
      <c r="V2341" s="17" t="s">
        <v>50</v>
      </c>
      <c r="W2341" s="17"/>
      <c r="X2341" s="65">
        <v>7.4</v>
      </c>
      <c r="Y2341" s="69"/>
      <c r="Z2341" s="103" t="s">
        <v>48</v>
      </c>
      <c r="AA2341" s="69"/>
      <c r="AB2341" s="65">
        <v>5.8</v>
      </c>
      <c r="AC2341" s="69"/>
      <c r="AD2341" s="100">
        <v>6.2</v>
      </c>
      <c r="AE2341" s="69"/>
      <c r="AF2341" s="59" t="s">
        <v>28</v>
      </c>
      <c r="AH2341" s="4" t="s">
        <v>49</v>
      </c>
      <c r="AJ2341" s="59">
        <v>7.2</v>
      </c>
      <c r="AL2341" s="4" t="s">
        <v>46</v>
      </c>
      <c r="AN2341" s="100">
        <v>7.6</v>
      </c>
      <c r="AP2341" s="100">
        <v>4.5999999999999996</v>
      </c>
      <c r="AR2341" s="4" t="s">
        <v>49</v>
      </c>
      <c r="AT2341" s="4" t="s">
        <v>50</v>
      </c>
      <c r="AV2341" s="4" t="s">
        <v>49</v>
      </c>
      <c r="AX2341" s="87">
        <v>6</v>
      </c>
      <c r="AZ2341" s="59">
        <v>6</v>
      </c>
      <c r="BB2341" s="59">
        <v>4.2</v>
      </c>
      <c r="BD2341" s="4" t="s">
        <v>50</v>
      </c>
      <c r="BF2341" s="4" t="s">
        <v>50</v>
      </c>
      <c r="BH2341" s="142">
        <v>7</v>
      </c>
      <c r="BI2341" s="69"/>
      <c r="BJ2341" s="87">
        <v>8.1999999999999993</v>
      </c>
      <c r="BL2341" s="4" t="s">
        <v>49</v>
      </c>
      <c r="BN2341" s="4" t="s">
        <v>49</v>
      </c>
      <c r="BP2341" s="4" t="s">
        <v>49</v>
      </c>
      <c r="BR2341" s="1" t="s">
        <v>49</v>
      </c>
      <c r="BT2341" s="148">
        <v>6</v>
      </c>
      <c r="BV2341" s="1" t="s">
        <v>50</v>
      </c>
      <c r="BX2341" s="1" t="s">
        <v>52</v>
      </c>
      <c r="BZ2341" s="148">
        <v>3.8</v>
      </c>
    </row>
    <row r="2342" spans="2:78" ht="16.5" thickTop="1" x14ac:dyDescent="0.25">
      <c r="B2342" s="8">
        <v>2341</v>
      </c>
      <c r="C2342" s="8">
        <v>15</v>
      </c>
      <c r="D2342" s="8">
        <v>3</v>
      </c>
      <c r="E2342" s="8">
        <v>2022</v>
      </c>
      <c r="F2342" s="24" t="str">
        <f t="shared" si="203"/>
        <v>15/Mar/2022</v>
      </c>
      <c r="G2342" s="9" t="s">
        <v>21</v>
      </c>
      <c r="H2342" s="10" t="str">
        <f t="shared" si="206"/>
        <v>Tue</v>
      </c>
      <c r="I2342" s="10">
        <f t="shared" si="205"/>
        <v>1171</v>
      </c>
      <c r="J2342" s="8">
        <f t="shared" si="207"/>
        <v>165</v>
      </c>
      <c r="K2342" s="1">
        <f t="shared" si="204"/>
        <v>39</v>
      </c>
      <c r="L2342" s="1">
        <f t="shared" si="208"/>
        <v>4</v>
      </c>
      <c r="N2342" s="1" t="s">
        <v>50</v>
      </c>
      <c r="P2342" s="4" t="s">
        <v>50</v>
      </c>
      <c r="R2342" s="4" t="s">
        <v>49</v>
      </c>
      <c r="T2342" s="4" t="s">
        <v>49</v>
      </c>
      <c r="V2342" s="17" t="s">
        <v>50</v>
      </c>
      <c r="W2342" s="17"/>
      <c r="X2342" s="65">
        <v>15</v>
      </c>
      <c r="Y2342" s="69"/>
      <c r="Z2342" s="4" t="s">
        <v>50</v>
      </c>
      <c r="AB2342" s="65">
        <v>16</v>
      </c>
      <c r="AC2342" s="69"/>
      <c r="AD2342" s="100">
        <v>10</v>
      </c>
      <c r="AE2342" s="69"/>
      <c r="AF2342" s="59" t="s">
        <v>28</v>
      </c>
      <c r="AH2342" s="4" t="s">
        <v>49</v>
      </c>
      <c r="AJ2342" s="59">
        <v>15</v>
      </c>
      <c r="AL2342" s="4" t="s">
        <v>46</v>
      </c>
      <c r="AN2342" s="100">
        <v>8</v>
      </c>
      <c r="AP2342" s="100">
        <v>9</v>
      </c>
      <c r="AR2342" s="4" t="s">
        <v>49</v>
      </c>
      <c r="AT2342" s="4" t="s">
        <v>50</v>
      </c>
      <c r="AV2342" s="4" t="s">
        <v>49</v>
      </c>
      <c r="AX2342" s="87">
        <v>12.4</v>
      </c>
      <c r="AZ2342" s="59">
        <v>13.2</v>
      </c>
      <c r="BB2342" s="59">
        <v>9.1999999999999993</v>
      </c>
      <c r="BD2342" s="4" t="s">
        <v>50</v>
      </c>
      <c r="BF2342" s="4" t="s">
        <v>50</v>
      </c>
      <c r="BH2342" s="142">
        <v>10</v>
      </c>
      <c r="BI2342" s="69"/>
      <c r="BJ2342" s="87">
        <v>12</v>
      </c>
      <c r="BL2342" s="4" t="s">
        <v>49</v>
      </c>
      <c r="BN2342" s="4" t="s">
        <v>49</v>
      </c>
      <c r="BP2342" s="4" t="s">
        <v>49</v>
      </c>
      <c r="BR2342" s="1" t="s">
        <v>49</v>
      </c>
      <c r="BT2342" s="148">
        <v>8.1999999999999993</v>
      </c>
      <c r="BV2342" s="1" t="s">
        <v>50</v>
      </c>
      <c r="BX2342" s="1" t="s">
        <v>52</v>
      </c>
      <c r="BZ2342" s="148">
        <v>4.5999999999999996</v>
      </c>
    </row>
    <row r="2343" spans="2:78" x14ac:dyDescent="0.25">
      <c r="B2343" s="8">
        <v>2342</v>
      </c>
      <c r="C2343" s="8">
        <v>15</v>
      </c>
      <c r="D2343" s="8">
        <v>3</v>
      </c>
      <c r="E2343" s="8">
        <v>2022</v>
      </c>
      <c r="F2343" s="24" t="str">
        <f t="shared" si="203"/>
        <v>15/Mar/2022</v>
      </c>
      <c r="G2343" s="9" t="s">
        <v>22</v>
      </c>
      <c r="H2343" s="10" t="str">
        <f t="shared" si="206"/>
        <v>Tue</v>
      </c>
      <c r="I2343" s="10">
        <f t="shared" si="205"/>
        <v>1171</v>
      </c>
      <c r="J2343" s="8">
        <f t="shared" si="207"/>
        <v>165</v>
      </c>
      <c r="K2343" s="1">
        <f t="shared" si="204"/>
        <v>39</v>
      </c>
      <c r="L2343" s="1">
        <f t="shared" si="208"/>
        <v>4</v>
      </c>
      <c r="N2343" s="1" t="s">
        <v>50</v>
      </c>
      <c r="P2343" s="4" t="s">
        <v>50</v>
      </c>
      <c r="R2343" s="4" t="s">
        <v>49</v>
      </c>
      <c r="T2343" s="4" t="s">
        <v>49</v>
      </c>
      <c r="V2343" s="17" t="s">
        <v>50</v>
      </c>
      <c r="W2343" s="17"/>
      <c r="X2343" s="65">
        <v>7.8</v>
      </c>
      <c r="Y2343" s="69"/>
      <c r="Z2343" s="4" t="s">
        <v>50</v>
      </c>
      <c r="AB2343" s="65">
        <v>8.1999999999999993</v>
      </c>
      <c r="AC2343" s="69"/>
      <c r="AD2343" s="100">
        <v>4.8</v>
      </c>
      <c r="AE2343" s="69"/>
      <c r="AF2343" s="59" t="s">
        <v>28</v>
      </c>
      <c r="AH2343" s="4" t="s">
        <v>49</v>
      </c>
      <c r="AJ2343" s="59">
        <v>6.2</v>
      </c>
      <c r="AL2343" s="4" t="s">
        <v>46</v>
      </c>
      <c r="AN2343" s="100">
        <v>5.4</v>
      </c>
      <c r="AP2343" s="100">
        <v>3.4</v>
      </c>
      <c r="AR2343" s="4" t="s">
        <v>49</v>
      </c>
      <c r="AT2343" s="4" t="s">
        <v>50</v>
      </c>
      <c r="AV2343" s="4" t="s">
        <v>49</v>
      </c>
      <c r="AX2343" s="87">
        <v>5.6</v>
      </c>
      <c r="AZ2343" s="59">
        <v>2</v>
      </c>
      <c r="BB2343" s="59">
        <v>4</v>
      </c>
      <c r="BD2343" s="4" t="s">
        <v>50</v>
      </c>
      <c r="BF2343" s="4" t="s">
        <v>50</v>
      </c>
      <c r="BH2343" s="142">
        <v>6.8</v>
      </c>
      <c r="BI2343" s="69"/>
      <c r="BJ2343" s="87">
        <v>6.8</v>
      </c>
      <c r="BL2343" s="4" t="s">
        <v>49</v>
      </c>
      <c r="BN2343" s="4" t="s">
        <v>49</v>
      </c>
      <c r="BP2343" s="4" t="s">
        <v>49</v>
      </c>
      <c r="BR2343" s="1" t="s">
        <v>49</v>
      </c>
      <c r="BT2343" s="148">
        <v>4.2</v>
      </c>
      <c r="BV2343" s="1" t="s">
        <v>50</v>
      </c>
      <c r="BX2343" s="1" t="s">
        <v>52</v>
      </c>
      <c r="BZ2343" s="148">
        <v>2.6</v>
      </c>
    </row>
    <row r="2344" spans="2:78" x14ac:dyDescent="0.25">
      <c r="B2344" s="8">
        <v>2343</v>
      </c>
      <c r="C2344" s="8">
        <v>16</v>
      </c>
      <c r="D2344" s="8">
        <v>3</v>
      </c>
      <c r="E2344" s="8">
        <v>2022</v>
      </c>
      <c r="F2344" s="24" t="str">
        <f t="shared" si="203"/>
        <v>16/Mar/2022</v>
      </c>
      <c r="G2344" s="9" t="s">
        <v>21</v>
      </c>
      <c r="H2344" s="10" t="str">
        <f t="shared" si="206"/>
        <v>Wed</v>
      </c>
      <c r="I2344" s="10">
        <f t="shared" si="205"/>
        <v>1172</v>
      </c>
      <c r="J2344" s="8">
        <f t="shared" si="207"/>
        <v>165</v>
      </c>
      <c r="K2344" s="1">
        <f t="shared" si="204"/>
        <v>39</v>
      </c>
      <c r="L2344" s="1">
        <f t="shared" si="208"/>
        <v>4</v>
      </c>
      <c r="N2344" s="1" t="s">
        <v>50</v>
      </c>
      <c r="P2344" s="4" t="s">
        <v>50</v>
      </c>
      <c r="R2344" s="4" t="s">
        <v>49</v>
      </c>
      <c r="T2344" s="4" t="s">
        <v>49</v>
      </c>
      <c r="V2344" s="17" t="s">
        <v>50</v>
      </c>
      <c r="W2344" s="17"/>
      <c r="X2344" s="65">
        <v>14.6</v>
      </c>
      <c r="Y2344" s="69"/>
      <c r="Z2344" s="4" t="s">
        <v>50</v>
      </c>
      <c r="AB2344" s="65">
        <v>14</v>
      </c>
      <c r="AC2344" s="69"/>
      <c r="AD2344" s="100">
        <v>9.8000000000000007</v>
      </c>
      <c r="AE2344" s="69"/>
      <c r="AF2344" s="59">
        <v>4.8</v>
      </c>
      <c r="AH2344" s="4" t="s">
        <v>49</v>
      </c>
      <c r="AJ2344" s="59">
        <v>15.4</v>
      </c>
      <c r="AL2344" s="4" t="s">
        <v>46</v>
      </c>
      <c r="AN2344" s="100">
        <v>11</v>
      </c>
      <c r="AP2344" s="100">
        <v>6</v>
      </c>
      <c r="AR2344" s="4" t="s">
        <v>49</v>
      </c>
      <c r="AT2344" s="4" t="s">
        <v>50</v>
      </c>
      <c r="AV2344" s="4" t="s">
        <v>49</v>
      </c>
      <c r="AX2344" s="87">
        <v>10</v>
      </c>
      <c r="AZ2344" s="59">
        <v>12</v>
      </c>
      <c r="BB2344" s="59">
        <v>8.8000000000000007</v>
      </c>
      <c r="BD2344" s="4" t="s">
        <v>50</v>
      </c>
      <c r="BF2344" s="4" t="s">
        <v>50</v>
      </c>
      <c r="BH2344" s="142">
        <v>13</v>
      </c>
      <c r="BI2344" s="69"/>
      <c r="BJ2344" s="87">
        <v>13</v>
      </c>
      <c r="BL2344" s="4" t="s">
        <v>49</v>
      </c>
      <c r="BN2344" s="4" t="s">
        <v>49</v>
      </c>
      <c r="BP2344" s="4" t="s">
        <v>49</v>
      </c>
      <c r="BR2344" s="1" t="s">
        <v>49</v>
      </c>
      <c r="BT2344" s="148">
        <v>9</v>
      </c>
      <c r="BV2344" s="1" t="s">
        <v>50</v>
      </c>
      <c r="BX2344" s="1" t="s">
        <v>52</v>
      </c>
      <c r="BZ2344" s="148">
        <v>5</v>
      </c>
    </row>
    <row r="2345" spans="2:78" x14ac:dyDescent="0.25">
      <c r="B2345" s="8">
        <v>2344</v>
      </c>
      <c r="C2345" s="8">
        <v>16</v>
      </c>
      <c r="D2345" s="8">
        <v>3</v>
      </c>
      <c r="E2345" s="8">
        <v>2022</v>
      </c>
      <c r="F2345" s="24" t="str">
        <f t="shared" si="203"/>
        <v>16/Mar/2022</v>
      </c>
      <c r="G2345" s="9" t="s">
        <v>22</v>
      </c>
      <c r="H2345" s="10" t="str">
        <f t="shared" si="206"/>
        <v>Wed</v>
      </c>
      <c r="I2345" s="10">
        <f t="shared" si="205"/>
        <v>1172</v>
      </c>
      <c r="J2345" s="8">
        <f t="shared" si="207"/>
        <v>165</v>
      </c>
      <c r="K2345" s="1">
        <f t="shared" si="204"/>
        <v>39</v>
      </c>
      <c r="L2345" s="1">
        <f t="shared" si="208"/>
        <v>4</v>
      </c>
      <c r="N2345" s="1" t="s">
        <v>50</v>
      </c>
      <c r="P2345" s="4" t="s">
        <v>50</v>
      </c>
      <c r="R2345" s="4" t="s">
        <v>49</v>
      </c>
      <c r="T2345" s="4" t="s">
        <v>49</v>
      </c>
      <c r="V2345" s="17" t="s">
        <v>50</v>
      </c>
      <c r="W2345" s="17"/>
      <c r="X2345" s="65">
        <v>6.6</v>
      </c>
      <c r="Y2345" s="69"/>
      <c r="Z2345" s="4" t="s">
        <v>50</v>
      </c>
      <c r="AB2345" s="65">
        <v>6.4</v>
      </c>
      <c r="AC2345" s="69"/>
      <c r="AD2345" s="100">
        <v>4</v>
      </c>
      <c r="AE2345" s="69"/>
      <c r="AF2345" s="59">
        <v>2.2000000000000002</v>
      </c>
      <c r="AH2345" s="4" t="s">
        <v>49</v>
      </c>
      <c r="AJ2345" s="59">
        <v>6</v>
      </c>
      <c r="AL2345" s="4" t="s">
        <v>46</v>
      </c>
      <c r="AN2345" s="100">
        <v>3.2</v>
      </c>
      <c r="AP2345" s="100">
        <v>2.8</v>
      </c>
      <c r="AR2345" s="4" t="s">
        <v>49</v>
      </c>
      <c r="AT2345" s="4" t="s">
        <v>50</v>
      </c>
      <c r="AV2345" s="4" t="s">
        <v>49</v>
      </c>
      <c r="AX2345" s="87">
        <v>5.2</v>
      </c>
      <c r="AZ2345" s="59">
        <v>5.4</v>
      </c>
      <c r="BB2345" s="59">
        <v>4</v>
      </c>
      <c r="BD2345" s="4" t="s">
        <v>50</v>
      </c>
      <c r="BF2345" s="4" t="s">
        <v>50</v>
      </c>
      <c r="BH2345" s="142">
        <v>6.6</v>
      </c>
      <c r="BI2345" s="69"/>
      <c r="BJ2345" s="87">
        <v>5.2</v>
      </c>
      <c r="BL2345" s="4" t="s">
        <v>49</v>
      </c>
      <c r="BN2345" s="4" t="s">
        <v>49</v>
      </c>
      <c r="BP2345" s="4" t="s">
        <v>49</v>
      </c>
      <c r="BR2345" s="1" t="s">
        <v>49</v>
      </c>
      <c r="BT2345" s="148">
        <v>5</v>
      </c>
      <c r="BV2345" s="1" t="s">
        <v>50</v>
      </c>
      <c r="BX2345" s="1" t="s">
        <v>52</v>
      </c>
      <c r="BZ2345" s="148">
        <v>2.6</v>
      </c>
    </row>
    <row r="2346" spans="2:78" x14ac:dyDescent="0.25">
      <c r="B2346" s="8">
        <v>2345</v>
      </c>
      <c r="C2346" s="8">
        <v>17</v>
      </c>
      <c r="D2346" s="8">
        <v>3</v>
      </c>
      <c r="E2346" s="8">
        <v>2022</v>
      </c>
      <c r="F2346" s="24" t="str">
        <f t="shared" si="203"/>
        <v>17/Mar/2022</v>
      </c>
      <c r="G2346" s="9" t="s">
        <v>21</v>
      </c>
      <c r="H2346" s="10" t="str">
        <f t="shared" si="206"/>
        <v>Thu</v>
      </c>
      <c r="I2346" s="10">
        <f t="shared" si="205"/>
        <v>1173</v>
      </c>
      <c r="J2346" s="8">
        <f t="shared" si="207"/>
        <v>165</v>
      </c>
      <c r="K2346" s="1">
        <f t="shared" si="204"/>
        <v>39</v>
      </c>
      <c r="L2346" s="1">
        <f t="shared" si="208"/>
        <v>4</v>
      </c>
      <c r="N2346" s="1" t="s">
        <v>50</v>
      </c>
      <c r="P2346" s="4" t="s">
        <v>50</v>
      </c>
      <c r="R2346" s="4" t="s">
        <v>49</v>
      </c>
      <c r="T2346" s="4" t="s">
        <v>49</v>
      </c>
      <c r="V2346" s="17" t="s">
        <v>50</v>
      </c>
      <c r="W2346" s="17"/>
      <c r="X2346" s="65">
        <v>15.6</v>
      </c>
      <c r="Y2346" s="69"/>
      <c r="Z2346" s="4" t="s">
        <v>50</v>
      </c>
      <c r="AB2346" s="65">
        <v>14</v>
      </c>
      <c r="AC2346" s="69"/>
      <c r="AD2346" s="100">
        <v>9.1999999999999993</v>
      </c>
      <c r="AE2346" s="69"/>
      <c r="AF2346" s="59">
        <v>5</v>
      </c>
      <c r="AH2346" s="4" t="s">
        <v>49</v>
      </c>
      <c r="AJ2346" s="59">
        <v>15</v>
      </c>
      <c r="AL2346" s="4" t="s">
        <v>46</v>
      </c>
      <c r="AN2346" s="100">
        <v>8.1999999999999993</v>
      </c>
      <c r="AP2346" s="100">
        <v>6.4</v>
      </c>
      <c r="AR2346" s="4" t="s">
        <v>49</v>
      </c>
      <c r="AT2346" s="4" t="s">
        <v>50</v>
      </c>
      <c r="AV2346" s="4" t="s">
        <v>49</v>
      </c>
      <c r="AX2346" s="87">
        <v>11.6</v>
      </c>
      <c r="AZ2346" s="59">
        <v>12.2</v>
      </c>
      <c r="BB2346" s="59">
        <v>8</v>
      </c>
      <c r="BD2346" s="4" t="s">
        <v>50</v>
      </c>
      <c r="BF2346" s="4" t="s">
        <v>50</v>
      </c>
      <c r="BH2346" s="142">
        <v>11.4</v>
      </c>
      <c r="BI2346" s="69"/>
      <c r="BJ2346" s="87">
        <v>11.6</v>
      </c>
      <c r="BL2346" s="4" t="s">
        <v>49</v>
      </c>
      <c r="BN2346" s="4" t="s">
        <v>49</v>
      </c>
      <c r="BP2346" s="4" t="s">
        <v>49</v>
      </c>
      <c r="BR2346" s="1" t="s">
        <v>49</v>
      </c>
      <c r="BT2346" s="148">
        <v>12.2</v>
      </c>
      <c r="BV2346" s="1" t="s">
        <v>50</v>
      </c>
      <c r="BX2346" s="1" t="s">
        <v>52</v>
      </c>
      <c r="BZ2346" s="148">
        <v>4.4000000000000004</v>
      </c>
    </row>
    <row r="2347" spans="2:78" x14ac:dyDescent="0.25">
      <c r="B2347" s="8">
        <v>2346</v>
      </c>
      <c r="C2347" s="8">
        <v>17</v>
      </c>
      <c r="D2347" s="8">
        <v>3</v>
      </c>
      <c r="E2347" s="8">
        <v>2022</v>
      </c>
      <c r="F2347" s="24" t="str">
        <f t="shared" si="203"/>
        <v>17/Mar/2022</v>
      </c>
      <c r="G2347" s="9" t="s">
        <v>22</v>
      </c>
      <c r="H2347" s="10" t="str">
        <f t="shared" si="206"/>
        <v>Thu</v>
      </c>
      <c r="I2347" s="10">
        <f t="shared" si="205"/>
        <v>1173</v>
      </c>
      <c r="J2347" s="8">
        <f t="shared" si="207"/>
        <v>165</v>
      </c>
      <c r="K2347" s="1">
        <f t="shared" si="204"/>
        <v>39</v>
      </c>
      <c r="L2347" s="1">
        <f t="shared" si="208"/>
        <v>4</v>
      </c>
      <c r="N2347" s="1" t="s">
        <v>50</v>
      </c>
      <c r="P2347" s="4" t="s">
        <v>50</v>
      </c>
      <c r="R2347" s="4" t="s">
        <v>49</v>
      </c>
      <c r="T2347" s="4" t="s">
        <v>49</v>
      </c>
      <c r="V2347" s="17" t="s">
        <v>50</v>
      </c>
      <c r="W2347" s="17"/>
      <c r="X2347" s="65">
        <v>5.8</v>
      </c>
      <c r="Y2347" s="69"/>
      <c r="Z2347" s="4" t="s">
        <v>50</v>
      </c>
      <c r="AB2347" s="65">
        <v>7</v>
      </c>
      <c r="AC2347" s="69"/>
      <c r="AD2347" s="100">
        <v>4.2</v>
      </c>
      <c r="AE2347" s="69"/>
      <c r="AF2347" s="59">
        <v>2.6</v>
      </c>
      <c r="AH2347" s="4" t="s">
        <v>49</v>
      </c>
      <c r="AJ2347" s="59">
        <v>6.6</v>
      </c>
      <c r="AL2347" s="4" t="s">
        <v>46</v>
      </c>
      <c r="AN2347" s="100">
        <v>5</v>
      </c>
      <c r="AP2347" s="100">
        <v>2.8</v>
      </c>
      <c r="AR2347" s="4" t="s">
        <v>49</v>
      </c>
      <c r="AT2347" s="4" t="s">
        <v>50</v>
      </c>
      <c r="AV2347" s="4" t="s">
        <v>49</v>
      </c>
      <c r="AX2347" s="87">
        <v>6.4</v>
      </c>
      <c r="AZ2347" s="59">
        <v>5.4</v>
      </c>
      <c r="BB2347" s="59">
        <v>4.2</v>
      </c>
      <c r="BD2347" s="4" t="s">
        <v>50</v>
      </c>
      <c r="BF2347" s="4" t="s">
        <v>50</v>
      </c>
      <c r="BH2347" s="142">
        <v>7.2</v>
      </c>
      <c r="BI2347" s="69"/>
      <c r="BJ2347" s="87">
        <v>6</v>
      </c>
      <c r="BL2347" s="4" t="s">
        <v>49</v>
      </c>
      <c r="BN2347" s="4" t="s">
        <v>49</v>
      </c>
      <c r="BP2347" s="4" t="s">
        <v>49</v>
      </c>
      <c r="BR2347" s="1" t="s">
        <v>49</v>
      </c>
      <c r="BT2347" s="148">
        <v>4.2</v>
      </c>
      <c r="BV2347" s="1" t="s">
        <v>50</v>
      </c>
      <c r="BX2347" s="1" t="s">
        <v>52</v>
      </c>
      <c r="BZ2347" s="148">
        <v>2.6</v>
      </c>
    </row>
    <row r="2348" spans="2:78" x14ac:dyDescent="0.25">
      <c r="B2348" s="8">
        <v>2347</v>
      </c>
      <c r="C2348" s="8">
        <v>18</v>
      </c>
      <c r="D2348" s="8">
        <v>3</v>
      </c>
      <c r="E2348" s="8">
        <v>2022</v>
      </c>
      <c r="F2348" s="24" t="str">
        <f t="shared" si="203"/>
        <v>18/Mar/2022</v>
      </c>
      <c r="G2348" s="9" t="s">
        <v>21</v>
      </c>
      <c r="H2348" s="10" t="str">
        <f t="shared" si="206"/>
        <v>Fri</v>
      </c>
      <c r="I2348" s="10">
        <f t="shared" si="205"/>
        <v>1174</v>
      </c>
      <c r="J2348" s="8">
        <f t="shared" si="207"/>
        <v>165</v>
      </c>
      <c r="K2348" s="1">
        <f t="shared" si="204"/>
        <v>39</v>
      </c>
      <c r="L2348" s="1">
        <f t="shared" si="208"/>
        <v>4</v>
      </c>
      <c r="N2348" s="1" t="s">
        <v>50</v>
      </c>
      <c r="P2348" s="4" t="s">
        <v>50</v>
      </c>
      <c r="R2348" s="4" t="s">
        <v>49</v>
      </c>
      <c r="T2348" s="4" t="s">
        <v>49</v>
      </c>
      <c r="V2348" s="17" t="s">
        <v>50</v>
      </c>
      <c r="W2348" s="17"/>
      <c r="X2348" s="65">
        <v>15.8</v>
      </c>
      <c r="Y2348" s="69"/>
      <c r="Z2348" s="4" t="s">
        <v>50</v>
      </c>
      <c r="AB2348" s="65">
        <v>14.8</v>
      </c>
      <c r="AC2348" s="69"/>
      <c r="AD2348" s="100">
        <v>9</v>
      </c>
      <c r="AE2348" s="69"/>
      <c r="AF2348" s="59">
        <v>5.2</v>
      </c>
      <c r="AH2348" s="4" t="s">
        <v>49</v>
      </c>
      <c r="AJ2348" s="59">
        <v>14.6</v>
      </c>
      <c r="AL2348" s="4" t="s">
        <v>46</v>
      </c>
      <c r="AN2348" s="100">
        <v>10.6</v>
      </c>
      <c r="AP2348" s="100">
        <v>7</v>
      </c>
      <c r="AR2348" s="4" t="s">
        <v>49</v>
      </c>
      <c r="AT2348" s="4" t="s">
        <v>50</v>
      </c>
      <c r="AV2348" s="4" t="s">
        <v>49</v>
      </c>
      <c r="AX2348" s="87">
        <v>11.6</v>
      </c>
      <c r="AZ2348" s="59">
        <v>9.1999999999999993</v>
      </c>
      <c r="BB2348" s="59">
        <v>9</v>
      </c>
      <c r="BD2348" s="4" t="s">
        <v>50</v>
      </c>
      <c r="BF2348" s="4" t="s">
        <v>50</v>
      </c>
      <c r="BH2348" s="142">
        <v>12.8</v>
      </c>
      <c r="BI2348" s="69"/>
      <c r="BJ2348" s="87">
        <v>10.4</v>
      </c>
      <c r="BL2348" s="4" t="s">
        <v>49</v>
      </c>
      <c r="BN2348" s="4" t="s">
        <v>49</v>
      </c>
      <c r="BP2348" s="4" t="s">
        <v>49</v>
      </c>
      <c r="BR2348" s="1" t="s">
        <v>49</v>
      </c>
      <c r="BT2348" s="148">
        <v>7</v>
      </c>
      <c r="BV2348" s="1" t="s">
        <v>50</v>
      </c>
      <c r="BX2348" s="1" t="s">
        <v>52</v>
      </c>
      <c r="BZ2348" s="148">
        <v>5</v>
      </c>
    </row>
    <row r="2349" spans="2:78" x14ac:dyDescent="0.25">
      <c r="B2349" s="8">
        <v>2348</v>
      </c>
      <c r="C2349" s="8">
        <v>18</v>
      </c>
      <c r="D2349" s="8">
        <v>3</v>
      </c>
      <c r="E2349" s="8">
        <v>2022</v>
      </c>
      <c r="F2349" s="24" t="str">
        <f t="shared" si="203"/>
        <v>18/Mar/2022</v>
      </c>
      <c r="G2349" s="9" t="s">
        <v>22</v>
      </c>
      <c r="H2349" s="10" t="str">
        <f t="shared" si="206"/>
        <v>Fri</v>
      </c>
      <c r="I2349" s="10">
        <f t="shared" si="205"/>
        <v>1174</v>
      </c>
      <c r="J2349" s="8">
        <f t="shared" si="207"/>
        <v>165</v>
      </c>
      <c r="K2349" s="1">
        <f t="shared" si="204"/>
        <v>39</v>
      </c>
      <c r="L2349" s="1">
        <f t="shared" si="208"/>
        <v>4</v>
      </c>
      <c r="N2349" s="1" t="s">
        <v>50</v>
      </c>
      <c r="P2349" s="4" t="s">
        <v>50</v>
      </c>
      <c r="R2349" s="4" t="s">
        <v>49</v>
      </c>
      <c r="T2349" s="4" t="s">
        <v>49</v>
      </c>
      <c r="V2349" s="17" t="s">
        <v>50</v>
      </c>
      <c r="W2349" s="17"/>
      <c r="X2349" s="65">
        <v>7.3</v>
      </c>
      <c r="Y2349" s="69"/>
      <c r="Z2349" s="4" t="s">
        <v>50</v>
      </c>
      <c r="AB2349" s="65">
        <v>5.4</v>
      </c>
      <c r="AC2349" s="69"/>
      <c r="AD2349" s="100">
        <v>5.3</v>
      </c>
      <c r="AE2349" s="69"/>
      <c r="AF2349" s="59">
        <v>3</v>
      </c>
      <c r="AH2349" s="4" t="s">
        <v>49</v>
      </c>
      <c r="AJ2349" s="59">
        <v>6.7</v>
      </c>
      <c r="AL2349" s="4" t="s">
        <v>46</v>
      </c>
      <c r="AN2349" s="100">
        <v>4.8</v>
      </c>
      <c r="AP2349" s="100">
        <v>3.4</v>
      </c>
      <c r="AR2349" s="4" t="s">
        <v>49</v>
      </c>
      <c r="AT2349" s="4" t="s">
        <v>50</v>
      </c>
      <c r="AV2349" s="4" t="s">
        <v>49</v>
      </c>
      <c r="AX2349" s="87">
        <v>5.6</v>
      </c>
      <c r="AZ2349" s="59">
        <v>7.6</v>
      </c>
      <c r="BB2349" s="59">
        <v>4.4000000000000004</v>
      </c>
      <c r="BD2349" s="4" t="s">
        <v>50</v>
      </c>
      <c r="BF2349" s="4" t="s">
        <v>50</v>
      </c>
      <c r="BH2349" s="142">
        <v>6.9</v>
      </c>
      <c r="BI2349" s="69"/>
      <c r="BJ2349" s="87">
        <v>6.7</v>
      </c>
      <c r="BL2349" s="4" t="s">
        <v>49</v>
      </c>
      <c r="BN2349" s="4" t="s">
        <v>49</v>
      </c>
      <c r="BP2349" s="4" t="s">
        <v>49</v>
      </c>
      <c r="BR2349" s="1" t="s">
        <v>49</v>
      </c>
      <c r="BT2349" s="148">
        <v>4.0999999999999996</v>
      </c>
      <c r="BV2349" s="1" t="s">
        <v>50</v>
      </c>
      <c r="BX2349" s="1" t="s">
        <v>52</v>
      </c>
      <c r="BZ2349" s="148">
        <v>2.4</v>
      </c>
    </row>
    <row r="2350" spans="2:78" x14ac:dyDescent="0.25">
      <c r="B2350" s="8">
        <v>2349</v>
      </c>
      <c r="C2350" s="8">
        <v>19</v>
      </c>
      <c r="D2350" s="8">
        <v>3</v>
      </c>
      <c r="E2350" s="8">
        <v>2022</v>
      </c>
      <c r="F2350" s="24" t="str">
        <f t="shared" si="203"/>
        <v>19/Mar/2022</v>
      </c>
      <c r="G2350" s="9" t="s">
        <v>21</v>
      </c>
      <c r="H2350" s="10" t="str">
        <f t="shared" si="206"/>
        <v>Sat</v>
      </c>
      <c r="I2350" s="10">
        <f t="shared" si="205"/>
        <v>1175</v>
      </c>
      <c r="J2350" s="8">
        <f t="shared" si="207"/>
        <v>165</v>
      </c>
      <c r="K2350" s="1">
        <f t="shared" si="204"/>
        <v>39</v>
      </c>
      <c r="L2350" s="1">
        <f t="shared" si="208"/>
        <v>4</v>
      </c>
      <c r="N2350" s="1" t="s">
        <v>50</v>
      </c>
      <c r="P2350" s="4" t="s">
        <v>50</v>
      </c>
      <c r="R2350" s="4" t="s">
        <v>49</v>
      </c>
      <c r="T2350" s="4" t="s">
        <v>49</v>
      </c>
      <c r="V2350" s="17" t="s">
        <v>50</v>
      </c>
      <c r="W2350" s="17"/>
      <c r="X2350" s="65">
        <v>14.6</v>
      </c>
      <c r="Y2350" s="69"/>
      <c r="Z2350" s="4" t="s">
        <v>50</v>
      </c>
      <c r="AB2350" s="65">
        <v>14.6</v>
      </c>
      <c r="AC2350" s="69"/>
      <c r="AD2350" s="100">
        <v>10</v>
      </c>
      <c r="AE2350" s="69"/>
      <c r="AF2350" s="59">
        <v>5.8</v>
      </c>
      <c r="AH2350" s="4" t="s">
        <v>49</v>
      </c>
      <c r="AJ2350" s="59">
        <v>15.2</v>
      </c>
      <c r="AL2350" s="4" t="s">
        <v>46</v>
      </c>
      <c r="AN2350" s="100">
        <v>10.4</v>
      </c>
      <c r="AP2350" s="100">
        <v>6.2</v>
      </c>
      <c r="AR2350" s="4" t="s">
        <v>49</v>
      </c>
      <c r="AT2350" s="4" t="s">
        <v>50</v>
      </c>
      <c r="AV2350" s="4" t="s">
        <v>49</v>
      </c>
      <c r="AX2350" s="87">
        <v>11</v>
      </c>
      <c r="AZ2350" s="59">
        <v>12.2</v>
      </c>
      <c r="BB2350" s="59">
        <v>10</v>
      </c>
      <c r="BD2350" s="4" t="s">
        <v>50</v>
      </c>
      <c r="BF2350" s="4" t="s">
        <v>50</v>
      </c>
      <c r="BH2350" s="142">
        <v>14.4</v>
      </c>
      <c r="BI2350" s="69"/>
      <c r="BJ2350" s="87">
        <v>10.4</v>
      </c>
      <c r="BL2350" s="4" t="s">
        <v>49</v>
      </c>
      <c r="BN2350" s="4" t="s">
        <v>49</v>
      </c>
      <c r="BP2350" s="4" t="s">
        <v>49</v>
      </c>
      <c r="BR2350" s="1" t="s">
        <v>49</v>
      </c>
      <c r="BT2350" s="148">
        <v>9.8000000000000007</v>
      </c>
      <c r="BV2350" s="1" t="s">
        <v>50</v>
      </c>
      <c r="BX2350" s="1" t="s">
        <v>52</v>
      </c>
      <c r="BZ2350" s="148">
        <v>5.4</v>
      </c>
    </row>
    <row r="2351" spans="2:78" x14ac:dyDescent="0.25">
      <c r="B2351" s="8">
        <v>2350</v>
      </c>
      <c r="C2351" s="8">
        <v>19</v>
      </c>
      <c r="D2351" s="8">
        <v>3</v>
      </c>
      <c r="E2351" s="8">
        <v>2022</v>
      </c>
      <c r="F2351" s="24" t="str">
        <f t="shared" si="203"/>
        <v>19/Mar/2022</v>
      </c>
      <c r="G2351" s="9" t="s">
        <v>22</v>
      </c>
      <c r="H2351" s="10" t="str">
        <f t="shared" si="206"/>
        <v>Sat</v>
      </c>
      <c r="I2351" s="10">
        <f t="shared" si="205"/>
        <v>1175</v>
      </c>
      <c r="J2351" s="8">
        <f t="shared" si="207"/>
        <v>165</v>
      </c>
      <c r="K2351" s="1">
        <f t="shared" si="204"/>
        <v>39</v>
      </c>
      <c r="L2351" s="1">
        <f t="shared" si="208"/>
        <v>4</v>
      </c>
      <c r="N2351" s="1" t="s">
        <v>50</v>
      </c>
      <c r="P2351" s="4" t="s">
        <v>50</v>
      </c>
      <c r="R2351" s="4" t="s">
        <v>49</v>
      </c>
      <c r="T2351" s="4" t="s">
        <v>49</v>
      </c>
      <c r="V2351" s="17" t="s">
        <v>50</v>
      </c>
      <c r="W2351" s="17"/>
      <c r="X2351" s="65">
        <v>8.6</v>
      </c>
      <c r="Y2351" s="69"/>
      <c r="Z2351" s="4" t="s">
        <v>50</v>
      </c>
      <c r="AB2351" s="65">
        <v>10.6</v>
      </c>
      <c r="AC2351" s="69"/>
      <c r="AD2351" s="100">
        <v>4.5999999999999996</v>
      </c>
      <c r="AE2351" s="69"/>
      <c r="AF2351" s="59">
        <v>2.2000000000000002</v>
      </c>
      <c r="AH2351" s="4" t="s">
        <v>49</v>
      </c>
      <c r="AJ2351" s="59">
        <v>7.6</v>
      </c>
      <c r="AL2351" s="4" t="s">
        <v>46</v>
      </c>
      <c r="AN2351" s="100">
        <v>4.2</v>
      </c>
      <c r="AP2351" s="100">
        <v>2.8</v>
      </c>
      <c r="AR2351" s="4" t="s">
        <v>49</v>
      </c>
      <c r="AT2351" s="4" t="s">
        <v>50</v>
      </c>
      <c r="AV2351" s="4" t="s">
        <v>49</v>
      </c>
      <c r="AX2351" s="87">
        <v>5.2</v>
      </c>
      <c r="AZ2351" s="59">
        <v>6.2</v>
      </c>
      <c r="BB2351" s="59">
        <v>4</v>
      </c>
      <c r="BD2351" s="4" t="s">
        <v>50</v>
      </c>
      <c r="BF2351" s="4" t="s">
        <v>50</v>
      </c>
      <c r="BH2351" s="142">
        <v>6.8</v>
      </c>
      <c r="BI2351" s="69"/>
      <c r="BJ2351" s="87">
        <v>7.2</v>
      </c>
      <c r="BL2351" s="4" t="s">
        <v>49</v>
      </c>
      <c r="BN2351" s="4" t="s">
        <v>49</v>
      </c>
      <c r="BP2351" s="4" t="s">
        <v>49</v>
      </c>
      <c r="BR2351" s="1" t="s">
        <v>49</v>
      </c>
      <c r="BT2351" s="148">
        <v>4.2</v>
      </c>
      <c r="BV2351" s="1" t="s">
        <v>50</v>
      </c>
      <c r="BX2351" s="1" t="s">
        <v>52</v>
      </c>
      <c r="BZ2351" s="148">
        <v>2</v>
      </c>
    </row>
    <row r="2352" spans="2:78" x14ac:dyDescent="0.25">
      <c r="B2352" s="8">
        <v>2351</v>
      </c>
      <c r="C2352" s="8">
        <v>20</v>
      </c>
      <c r="D2352" s="8">
        <v>3</v>
      </c>
      <c r="E2352" s="8">
        <v>2022</v>
      </c>
      <c r="F2352" s="24" t="str">
        <f t="shared" si="203"/>
        <v>20/Mar/2022</v>
      </c>
      <c r="G2352" s="9" t="s">
        <v>21</v>
      </c>
      <c r="H2352" s="10" t="str">
        <f t="shared" si="206"/>
        <v>Sun</v>
      </c>
      <c r="I2352" s="10">
        <f t="shared" si="205"/>
        <v>1176</v>
      </c>
      <c r="J2352" s="8">
        <f t="shared" si="207"/>
        <v>165</v>
      </c>
      <c r="K2352" s="1">
        <f t="shared" si="204"/>
        <v>39</v>
      </c>
      <c r="L2352" s="1">
        <f t="shared" si="208"/>
        <v>4</v>
      </c>
      <c r="N2352" s="1" t="s">
        <v>50</v>
      </c>
      <c r="P2352" s="4" t="s">
        <v>50</v>
      </c>
      <c r="R2352" s="4" t="s">
        <v>49</v>
      </c>
      <c r="T2352" s="4" t="s">
        <v>49</v>
      </c>
      <c r="V2352" s="17" t="s">
        <v>50</v>
      </c>
      <c r="W2352" s="17"/>
      <c r="X2352" s="65">
        <v>12.6</v>
      </c>
      <c r="Y2352" s="69"/>
      <c r="Z2352" s="4" t="s">
        <v>50</v>
      </c>
      <c r="AB2352" s="65">
        <v>15</v>
      </c>
      <c r="AC2352" s="69"/>
      <c r="AD2352" s="100">
        <v>8.8000000000000007</v>
      </c>
      <c r="AE2352" s="69"/>
      <c r="AF2352" s="59">
        <v>5</v>
      </c>
      <c r="AH2352" s="4" t="s">
        <v>49</v>
      </c>
      <c r="AJ2352" s="59">
        <v>12.8</v>
      </c>
      <c r="AL2352" s="4" t="s">
        <v>46</v>
      </c>
      <c r="AN2352" s="100">
        <v>7.6</v>
      </c>
      <c r="AP2352" s="100">
        <v>6.8</v>
      </c>
      <c r="AR2352" s="4" t="s">
        <v>49</v>
      </c>
      <c r="AT2352" s="4" t="s">
        <v>50</v>
      </c>
      <c r="AV2352" s="4" t="s">
        <v>49</v>
      </c>
      <c r="AX2352" s="87">
        <v>11</v>
      </c>
      <c r="AZ2352" s="59">
        <v>12.2</v>
      </c>
      <c r="BB2352" s="59">
        <v>8.6</v>
      </c>
      <c r="BD2352" s="4" t="s">
        <v>50</v>
      </c>
      <c r="BF2352" s="4" t="s">
        <v>50</v>
      </c>
      <c r="BH2352" s="142">
        <v>13.2</v>
      </c>
      <c r="BI2352" s="69"/>
      <c r="BJ2352" s="87">
        <v>10.6</v>
      </c>
      <c r="BL2352" s="4" t="s">
        <v>49</v>
      </c>
      <c r="BN2352" s="4" t="s">
        <v>49</v>
      </c>
      <c r="BP2352" s="4" t="s">
        <v>49</v>
      </c>
      <c r="BR2352" s="1" t="s">
        <v>49</v>
      </c>
      <c r="BT2352" s="148">
        <v>8.8000000000000007</v>
      </c>
      <c r="BV2352" s="1" t="s">
        <v>50</v>
      </c>
      <c r="BX2352" s="1" t="s">
        <v>52</v>
      </c>
      <c r="BZ2352" s="148">
        <v>5</v>
      </c>
    </row>
    <row r="2353" spans="2:78" x14ac:dyDescent="0.25">
      <c r="B2353" s="8">
        <v>2352</v>
      </c>
      <c r="C2353" s="8">
        <v>20</v>
      </c>
      <c r="D2353" s="8">
        <v>3</v>
      </c>
      <c r="E2353" s="8">
        <v>2022</v>
      </c>
      <c r="F2353" s="24" t="str">
        <f t="shared" si="203"/>
        <v>20/Mar/2022</v>
      </c>
      <c r="G2353" s="9" t="s">
        <v>22</v>
      </c>
      <c r="H2353" s="10" t="str">
        <f t="shared" si="206"/>
        <v>Sun</v>
      </c>
      <c r="I2353" s="10">
        <f t="shared" si="205"/>
        <v>1176</v>
      </c>
      <c r="J2353" s="8">
        <f t="shared" si="207"/>
        <v>165</v>
      </c>
      <c r="K2353" s="1">
        <f t="shared" si="204"/>
        <v>39</v>
      </c>
      <c r="L2353" s="1">
        <f t="shared" si="208"/>
        <v>4</v>
      </c>
      <c r="N2353" s="1" t="s">
        <v>50</v>
      </c>
      <c r="P2353" s="4" t="s">
        <v>50</v>
      </c>
      <c r="R2353" s="4" t="s">
        <v>49</v>
      </c>
      <c r="T2353" s="4" t="s">
        <v>49</v>
      </c>
      <c r="V2353" s="17" t="s">
        <v>50</v>
      </c>
      <c r="W2353" s="17"/>
      <c r="X2353" s="65">
        <v>7.2</v>
      </c>
      <c r="Y2353" s="69"/>
      <c r="Z2353" s="4" t="s">
        <v>50</v>
      </c>
      <c r="AB2353" s="65">
        <v>4</v>
      </c>
      <c r="AC2353" s="69"/>
      <c r="AD2353" s="100">
        <v>3.6</v>
      </c>
      <c r="AE2353" s="69"/>
      <c r="AF2353" s="59">
        <v>2</v>
      </c>
      <c r="AH2353" s="4" t="s">
        <v>49</v>
      </c>
      <c r="AJ2353" s="59">
        <v>6.2</v>
      </c>
      <c r="AL2353" s="4" t="s">
        <v>46</v>
      </c>
      <c r="AN2353" s="100">
        <v>4</v>
      </c>
      <c r="AP2353" s="100">
        <v>5.2</v>
      </c>
      <c r="AR2353" s="4" t="s">
        <v>49</v>
      </c>
      <c r="AT2353" s="4" t="s">
        <v>50</v>
      </c>
      <c r="AV2353" s="4" t="s">
        <v>49</v>
      </c>
      <c r="AX2353" s="87">
        <v>4.2</v>
      </c>
      <c r="AZ2353" s="59">
        <v>5.6</v>
      </c>
      <c r="BB2353" s="59">
        <v>5</v>
      </c>
      <c r="BD2353" s="4" t="s">
        <v>50</v>
      </c>
      <c r="BF2353" s="4" t="s">
        <v>50</v>
      </c>
      <c r="BH2353" s="142">
        <v>6.6</v>
      </c>
      <c r="BI2353" s="69"/>
      <c r="BJ2353" s="87">
        <v>5</v>
      </c>
      <c r="BL2353" s="4" t="s">
        <v>49</v>
      </c>
      <c r="BN2353" s="4" t="s">
        <v>49</v>
      </c>
      <c r="BP2353" s="4" t="s">
        <v>49</v>
      </c>
      <c r="BR2353" s="1" t="s">
        <v>49</v>
      </c>
      <c r="BT2353" s="148">
        <v>4.4000000000000004</v>
      </c>
      <c r="BV2353" s="1" t="s">
        <v>50</v>
      </c>
      <c r="BX2353" s="1" t="s">
        <v>52</v>
      </c>
      <c r="BZ2353" s="148">
        <v>2</v>
      </c>
    </row>
    <row r="2354" spans="2:78" x14ac:dyDescent="0.25">
      <c r="B2354" s="8">
        <v>2353</v>
      </c>
      <c r="C2354" s="8">
        <v>21</v>
      </c>
      <c r="D2354" s="8">
        <v>3</v>
      </c>
      <c r="E2354" s="8">
        <v>2022</v>
      </c>
      <c r="F2354" s="24" t="str">
        <f t="shared" si="203"/>
        <v>21/Mar/2022</v>
      </c>
      <c r="G2354" s="9" t="s">
        <v>21</v>
      </c>
      <c r="H2354" s="10" t="str">
        <f t="shared" si="206"/>
        <v>Mon</v>
      </c>
      <c r="I2354" s="10">
        <f t="shared" si="205"/>
        <v>1177</v>
      </c>
      <c r="J2354" s="8">
        <f t="shared" si="207"/>
        <v>166</v>
      </c>
      <c r="K2354" s="1">
        <f t="shared" si="204"/>
        <v>39</v>
      </c>
      <c r="L2354" s="1">
        <f t="shared" si="208"/>
        <v>4</v>
      </c>
      <c r="N2354" s="1" t="s">
        <v>50</v>
      </c>
      <c r="P2354" s="4" t="s">
        <v>50</v>
      </c>
      <c r="R2354" s="4" t="s">
        <v>49</v>
      </c>
      <c r="T2354" s="4" t="s">
        <v>49</v>
      </c>
      <c r="V2354" s="17" t="s">
        <v>50</v>
      </c>
      <c r="W2354" s="17"/>
      <c r="X2354" s="65">
        <v>15</v>
      </c>
      <c r="Y2354" s="69"/>
      <c r="Z2354" s="4" t="s">
        <v>50</v>
      </c>
      <c r="AB2354" s="65">
        <v>14</v>
      </c>
      <c r="AC2354" s="69"/>
      <c r="AD2354" s="100">
        <v>9.4</v>
      </c>
      <c r="AE2354" s="69"/>
      <c r="AF2354" s="59">
        <v>5.2</v>
      </c>
      <c r="AH2354" s="4" t="s">
        <v>49</v>
      </c>
      <c r="AJ2354" s="59">
        <v>14.8</v>
      </c>
      <c r="AL2354" s="4" t="s">
        <v>46</v>
      </c>
      <c r="AN2354" s="100">
        <v>7.8</v>
      </c>
      <c r="AP2354" s="100">
        <v>6.8</v>
      </c>
      <c r="AR2354" s="4" t="s">
        <v>49</v>
      </c>
      <c r="AT2354" s="4" t="s">
        <v>50</v>
      </c>
      <c r="AV2354" s="4" t="s">
        <v>49</v>
      </c>
      <c r="AX2354" s="87">
        <v>11.2</v>
      </c>
      <c r="AZ2354" s="59">
        <v>9</v>
      </c>
      <c r="BB2354" s="59">
        <v>8.1999999999999993</v>
      </c>
      <c r="BD2354" s="4" t="s">
        <v>50</v>
      </c>
      <c r="BF2354" s="4" t="s">
        <v>50</v>
      </c>
      <c r="BH2354" s="142">
        <v>11.8</v>
      </c>
      <c r="BI2354" s="69"/>
      <c r="BJ2354" s="87">
        <v>14.8</v>
      </c>
      <c r="BL2354" s="4" t="s">
        <v>49</v>
      </c>
      <c r="BN2354" s="4" t="s">
        <v>49</v>
      </c>
      <c r="BP2354" s="4" t="s">
        <v>49</v>
      </c>
      <c r="BR2354" s="1" t="s">
        <v>49</v>
      </c>
      <c r="BT2354" s="148">
        <v>8.1999999999999993</v>
      </c>
      <c r="BV2354" s="1" t="s">
        <v>50</v>
      </c>
      <c r="BX2354" s="1" t="s">
        <v>52</v>
      </c>
      <c r="BZ2354" s="148">
        <v>5.4</v>
      </c>
    </row>
    <row r="2355" spans="2:78" x14ac:dyDescent="0.25">
      <c r="B2355" s="8">
        <v>2354</v>
      </c>
      <c r="C2355" s="8">
        <v>21</v>
      </c>
      <c r="D2355" s="8">
        <v>3</v>
      </c>
      <c r="E2355" s="8">
        <v>2022</v>
      </c>
      <c r="F2355" s="24" t="str">
        <f t="shared" si="203"/>
        <v>21/Mar/2022</v>
      </c>
      <c r="G2355" s="9" t="s">
        <v>22</v>
      </c>
      <c r="H2355" s="10" t="str">
        <f t="shared" si="206"/>
        <v>Mon</v>
      </c>
      <c r="I2355" s="10">
        <f t="shared" si="205"/>
        <v>1177</v>
      </c>
      <c r="J2355" s="8">
        <f t="shared" si="207"/>
        <v>166</v>
      </c>
      <c r="K2355" s="1">
        <f t="shared" si="204"/>
        <v>39</v>
      </c>
      <c r="L2355" s="1">
        <f t="shared" si="208"/>
        <v>4</v>
      </c>
      <c r="N2355" s="1" t="s">
        <v>50</v>
      </c>
      <c r="P2355" s="4" t="s">
        <v>50</v>
      </c>
      <c r="R2355" s="4" t="s">
        <v>49</v>
      </c>
      <c r="T2355" s="4" t="s">
        <v>49</v>
      </c>
      <c r="V2355" s="17" t="s">
        <v>50</v>
      </c>
      <c r="W2355" s="17"/>
      <c r="X2355" s="65">
        <v>6.8</v>
      </c>
      <c r="Y2355" s="69"/>
      <c r="Z2355" s="4" t="s">
        <v>50</v>
      </c>
      <c r="AB2355" s="65">
        <v>8.4</v>
      </c>
      <c r="AC2355" s="69"/>
      <c r="AD2355" s="100">
        <v>4.8</v>
      </c>
      <c r="AE2355" s="69"/>
      <c r="AF2355" s="59">
        <v>2</v>
      </c>
      <c r="AH2355" s="4" t="s">
        <v>49</v>
      </c>
      <c r="AJ2355" s="59">
        <v>6.4</v>
      </c>
      <c r="AL2355" s="4" t="s">
        <v>46</v>
      </c>
      <c r="AN2355" s="100">
        <v>6</v>
      </c>
      <c r="AP2355" s="100">
        <v>3.6</v>
      </c>
      <c r="AR2355" s="4" t="s">
        <v>49</v>
      </c>
      <c r="AT2355" s="4" t="s">
        <v>50</v>
      </c>
      <c r="AV2355" s="4" t="s">
        <v>49</v>
      </c>
      <c r="AX2355" s="87">
        <v>4.8</v>
      </c>
      <c r="AZ2355" s="59">
        <v>6.2</v>
      </c>
      <c r="BB2355" s="59">
        <v>4</v>
      </c>
      <c r="BD2355" s="4" t="s">
        <v>50</v>
      </c>
      <c r="BF2355" s="4" t="s">
        <v>50</v>
      </c>
      <c r="BH2355" s="142">
        <v>7.4</v>
      </c>
      <c r="BI2355" s="69"/>
      <c r="BJ2355" s="87">
        <v>6.4</v>
      </c>
      <c r="BL2355" s="4" t="s">
        <v>49</v>
      </c>
      <c r="BN2355" s="4" t="s">
        <v>49</v>
      </c>
      <c r="BP2355" s="4" t="s">
        <v>49</v>
      </c>
      <c r="BR2355" s="1" t="s">
        <v>49</v>
      </c>
      <c r="BT2355" s="148">
        <v>3</v>
      </c>
      <c r="BV2355" s="1" t="s">
        <v>50</v>
      </c>
      <c r="BX2355" s="1" t="s">
        <v>52</v>
      </c>
      <c r="BZ2355" s="148">
        <v>2.6</v>
      </c>
    </row>
    <row r="2356" spans="2:78" x14ac:dyDescent="0.25">
      <c r="B2356" s="8">
        <v>2355</v>
      </c>
      <c r="C2356" s="8">
        <v>22</v>
      </c>
      <c r="D2356" s="8">
        <v>3</v>
      </c>
      <c r="E2356" s="8">
        <v>2022</v>
      </c>
      <c r="F2356" s="24" t="str">
        <f t="shared" si="203"/>
        <v>22/Mar/2022</v>
      </c>
      <c r="G2356" s="9" t="s">
        <v>21</v>
      </c>
      <c r="H2356" s="10" t="str">
        <f t="shared" si="206"/>
        <v>Tue</v>
      </c>
      <c r="I2356" s="10">
        <f t="shared" si="205"/>
        <v>1178</v>
      </c>
      <c r="J2356" s="8">
        <f t="shared" si="207"/>
        <v>166</v>
      </c>
      <c r="K2356" s="1">
        <f t="shared" si="204"/>
        <v>39</v>
      </c>
      <c r="L2356" s="1">
        <f t="shared" si="208"/>
        <v>4</v>
      </c>
      <c r="N2356" s="1" t="s">
        <v>50</v>
      </c>
      <c r="P2356" s="4" t="s">
        <v>50</v>
      </c>
      <c r="R2356" s="4" t="s">
        <v>49</v>
      </c>
      <c r="T2356" s="4" t="s">
        <v>49</v>
      </c>
      <c r="V2356" s="17" t="s">
        <v>50</v>
      </c>
      <c r="W2356" s="17"/>
      <c r="X2356" s="65">
        <v>15</v>
      </c>
      <c r="Y2356" s="69"/>
      <c r="Z2356" s="4" t="s">
        <v>50</v>
      </c>
      <c r="AB2356" s="65">
        <v>11.6</v>
      </c>
      <c r="AC2356" s="69"/>
      <c r="AD2356" s="100">
        <v>9.4</v>
      </c>
      <c r="AE2356" s="69"/>
      <c r="AF2356" s="59">
        <v>2</v>
      </c>
      <c r="AH2356" s="4" t="s">
        <v>49</v>
      </c>
      <c r="AJ2356" s="59">
        <v>12</v>
      </c>
      <c r="AL2356" s="4" t="s">
        <v>46</v>
      </c>
      <c r="AN2356" s="100">
        <v>8.1999999999999993</v>
      </c>
      <c r="AP2356" s="100">
        <v>4.8</v>
      </c>
      <c r="AR2356" s="4" t="s">
        <v>49</v>
      </c>
      <c r="AT2356" s="4" t="s">
        <v>50</v>
      </c>
      <c r="AV2356" s="4" t="s">
        <v>49</v>
      </c>
      <c r="AX2356" s="87">
        <v>12</v>
      </c>
      <c r="AZ2356" s="59">
        <v>11.4</v>
      </c>
      <c r="BB2356" s="59">
        <v>8.1999999999999993</v>
      </c>
      <c r="BD2356" s="4" t="s">
        <v>50</v>
      </c>
      <c r="BF2356" s="4" t="s">
        <v>50</v>
      </c>
      <c r="BH2356" s="142">
        <v>14.2</v>
      </c>
      <c r="BI2356" s="69"/>
      <c r="BJ2356" s="87">
        <v>12.6</v>
      </c>
      <c r="BL2356" s="4" t="s">
        <v>49</v>
      </c>
      <c r="BN2356" s="4" t="s">
        <v>49</v>
      </c>
      <c r="BP2356" s="4" t="s">
        <v>49</v>
      </c>
      <c r="BR2356" s="1" t="s">
        <v>49</v>
      </c>
      <c r="BT2356" s="148">
        <v>8.4</v>
      </c>
      <c r="BV2356" s="1" t="s">
        <v>50</v>
      </c>
      <c r="BX2356" s="1" t="s">
        <v>52</v>
      </c>
      <c r="BZ2356" s="148">
        <v>4.8</v>
      </c>
    </row>
    <row r="2357" spans="2:78" x14ac:dyDescent="0.25">
      <c r="B2357" s="8">
        <v>2356</v>
      </c>
      <c r="C2357" s="8">
        <v>22</v>
      </c>
      <c r="D2357" s="8">
        <v>3</v>
      </c>
      <c r="E2357" s="8">
        <v>2022</v>
      </c>
      <c r="F2357" s="24" t="str">
        <f t="shared" si="203"/>
        <v>22/Mar/2022</v>
      </c>
      <c r="G2357" s="9" t="s">
        <v>22</v>
      </c>
      <c r="H2357" s="10" t="str">
        <f t="shared" si="206"/>
        <v>Tue</v>
      </c>
      <c r="I2357" s="10">
        <f t="shared" si="205"/>
        <v>1178</v>
      </c>
      <c r="J2357" s="8">
        <f t="shared" si="207"/>
        <v>166</v>
      </c>
      <c r="K2357" s="1">
        <f t="shared" si="204"/>
        <v>39</v>
      </c>
      <c r="L2357" s="1">
        <f t="shared" si="208"/>
        <v>4</v>
      </c>
      <c r="N2357" s="1" t="s">
        <v>50</v>
      </c>
      <c r="P2357" s="4" t="s">
        <v>50</v>
      </c>
      <c r="R2357" s="4" t="s">
        <v>49</v>
      </c>
      <c r="T2357" s="4" t="s">
        <v>49</v>
      </c>
      <c r="V2357" s="17" t="s">
        <v>50</v>
      </c>
      <c r="W2357" s="17"/>
      <c r="X2357" s="65">
        <v>7.2</v>
      </c>
      <c r="Y2357" s="69"/>
      <c r="Z2357" s="4" t="s">
        <v>50</v>
      </c>
      <c r="AB2357" s="65">
        <v>9</v>
      </c>
      <c r="AC2357" s="69"/>
      <c r="AD2357" s="100">
        <v>4.8</v>
      </c>
      <c r="AE2357" s="69"/>
      <c r="AF2357" s="59">
        <v>2.8</v>
      </c>
      <c r="AH2357" s="4" t="s">
        <v>49</v>
      </c>
      <c r="AJ2357" s="59">
        <v>7.2</v>
      </c>
      <c r="AL2357" s="4" t="s">
        <v>46</v>
      </c>
      <c r="AN2357" s="100">
        <v>4.5999999999999996</v>
      </c>
      <c r="AP2357" s="100">
        <v>2.6</v>
      </c>
      <c r="AR2357" s="4" t="s">
        <v>49</v>
      </c>
      <c r="AT2357" s="4" t="s">
        <v>50</v>
      </c>
      <c r="AV2357" s="4" t="s">
        <v>49</v>
      </c>
      <c r="AX2357" s="87">
        <v>5</v>
      </c>
      <c r="AZ2357" s="59">
        <v>6.6</v>
      </c>
      <c r="BB2357" s="59">
        <v>4.2</v>
      </c>
      <c r="BD2357" s="4" t="s">
        <v>50</v>
      </c>
      <c r="BF2357" s="4" t="s">
        <v>50</v>
      </c>
      <c r="BH2357" s="142">
        <v>8</v>
      </c>
      <c r="BI2357" s="69"/>
      <c r="BJ2357" s="87">
        <v>8</v>
      </c>
      <c r="BL2357" s="4" t="s">
        <v>49</v>
      </c>
      <c r="BN2357" s="4" t="s">
        <v>49</v>
      </c>
      <c r="BP2357" s="4" t="s">
        <v>49</v>
      </c>
      <c r="BR2357" s="1" t="s">
        <v>49</v>
      </c>
      <c r="BT2357" s="148">
        <v>3.4</v>
      </c>
      <c r="BV2357" s="1" t="s">
        <v>50</v>
      </c>
      <c r="BX2357" s="1" t="s">
        <v>52</v>
      </c>
      <c r="BZ2357" s="148">
        <v>2.2000000000000002</v>
      </c>
    </row>
    <row r="2358" spans="2:78" x14ac:dyDescent="0.25">
      <c r="B2358" s="8">
        <v>2357</v>
      </c>
      <c r="C2358" s="8">
        <v>23</v>
      </c>
      <c r="D2358" s="8">
        <v>3</v>
      </c>
      <c r="E2358" s="8">
        <v>2022</v>
      </c>
      <c r="F2358" s="24" t="str">
        <f t="shared" si="203"/>
        <v>23/Mar/2022</v>
      </c>
      <c r="G2358" s="9" t="s">
        <v>21</v>
      </c>
      <c r="H2358" s="10" t="str">
        <f t="shared" si="206"/>
        <v>Wed</v>
      </c>
      <c r="I2358" s="10">
        <f t="shared" si="205"/>
        <v>1179</v>
      </c>
      <c r="J2358" s="8">
        <f t="shared" si="207"/>
        <v>166</v>
      </c>
      <c r="K2358" s="1">
        <f t="shared" si="204"/>
        <v>39</v>
      </c>
      <c r="L2358" s="1">
        <f t="shared" si="208"/>
        <v>4</v>
      </c>
      <c r="N2358" s="1" t="s">
        <v>50</v>
      </c>
      <c r="P2358" s="4" t="s">
        <v>50</v>
      </c>
      <c r="R2358" s="4" t="s">
        <v>49</v>
      </c>
      <c r="T2358" s="4" t="s">
        <v>49</v>
      </c>
      <c r="V2358" s="17" t="s">
        <v>50</v>
      </c>
      <c r="W2358" s="17"/>
      <c r="X2358" s="65">
        <v>15.2</v>
      </c>
      <c r="Y2358" s="69"/>
      <c r="Z2358" s="4" t="s">
        <v>50</v>
      </c>
      <c r="AB2358" s="65">
        <v>13.4</v>
      </c>
      <c r="AC2358" s="69"/>
      <c r="AD2358" s="100">
        <v>9.6</v>
      </c>
      <c r="AE2358" s="69"/>
      <c r="AF2358" s="59">
        <v>5</v>
      </c>
      <c r="AH2358" s="4" t="s">
        <v>49</v>
      </c>
      <c r="AJ2358" s="59">
        <v>13.6</v>
      </c>
      <c r="AL2358" s="4" t="s">
        <v>46</v>
      </c>
      <c r="AN2358" s="100">
        <v>8</v>
      </c>
      <c r="AP2358" s="100">
        <v>4.4000000000000004</v>
      </c>
      <c r="AR2358" s="4" t="s">
        <v>49</v>
      </c>
      <c r="AT2358" s="4" t="s">
        <v>50</v>
      </c>
      <c r="AV2358" s="4" t="s">
        <v>49</v>
      </c>
      <c r="AX2358" s="87">
        <v>9.6</v>
      </c>
      <c r="AZ2358" s="59">
        <v>6.2</v>
      </c>
      <c r="BB2358" s="59">
        <v>9</v>
      </c>
      <c r="BD2358" s="4" t="s">
        <v>50</v>
      </c>
      <c r="BF2358" s="4" t="s">
        <v>50</v>
      </c>
      <c r="BH2358" s="142">
        <v>12.6</v>
      </c>
      <c r="BI2358" s="69"/>
      <c r="BJ2358" s="87">
        <v>11</v>
      </c>
      <c r="BL2358" s="4" t="s">
        <v>49</v>
      </c>
      <c r="BN2358" s="4" t="s">
        <v>49</v>
      </c>
      <c r="BP2358" s="4" t="s">
        <v>49</v>
      </c>
      <c r="BR2358" s="1" t="s">
        <v>49</v>
      </c>
      <c r="BT2358" s="148">
        <v>7.6</v>
      </c>
      <c r="BV2358" s="1" t="s">
        <v>50</v>
      </c>
      <c r="BX2358" s="1" t="s">
        <v>52</v>
      </c>
      <c r="BZ2358" s="148">
        <v>4.8</v>
      </c>
    </row>
    <row r="2359" spans="2:78" x14ac:dyDescent="0.25">
      <c r="B2359" s="8">
        <v>2358</v>
      </c>
      <c r="C2359" s="8">
        <v>23</v>
      </c>
      <c r="D2359" s="8">
        <v>3</v>
      </c>
      <c r="E2359" s="8">
        <v>2022</v>
      </c>
      <c r="F2359" s="24" t="str">
        <f t="shared" si="203"/>
        <v>23/Mar/2022</v>
      </c>
      <c r="G2359" s="9" t="s">
        <v>22</v>
      </c>
      <c r="H2359" s="10" t="str">
        <f t="shared" si="206"/>
        <v>Wed</v>
      </c>
      <c r="I2359" s="10">
        <f t="shared" si="205"/>
        <v>1179</v>
      </c>
      <c r="J2359" s="8">
        <f t="shared" si="207"/>
        <v>166</v>
      </c>
      <c r="K2359" s="1">
        <f t="shared" si="204"/>
        <v>39</v>
      </c>
      <c r="L2359" s="1">
        <f t="shared" si="208"/>
        <v>4</v>
      </c>
      <c r="N2359" s="1" t="s">
        <v>50</v>
      </c>
      <c r="P2359" s="4" t="s">
        <v>50</v>
      </c>
      <c r="R2359" s="4" t="s">
        <v>49</v>
      </c>
      <c r="T2359" s="4" t="s">
        <v>49</v>
      </c>
      <c r="V2359" s="17" t="s">
        <v>50</v>
      </c>
      <c r="W2359" s="17"/>
      <c r="X2359" s="65">
        <v>7.8</v>
      </c>
      <c r="Y2359" s="69"/>
      <c r="Z2359" s="4" t="s">
        <v>50</v>
      </c>
      <c r="AB2359" s="65">
        <v>7</v>
      </c>
      <c r="AC2359" s="69"/>
      <c r="AD2359" s="100">
        <v>4.4000000000000004</v>
      </c>
      <c r="AE2359" s="69"/>
      <c r="AF2359" s="59">
        <v>3</v>
      </c>
      <c r="AH2359" s="4" t="s">
        <v>49</v>
      </c>
      <c r="AJ2359" s="59">
        <v>5.6</v>
      </c>
      <c r="AL2359" s="4" t="s">
        <v>46</v>
      </c>
      <c r="AN2359" s="100">
        <v>3.4</v>
      </c>
      <c r="AP2359" s="100">
        <v>1.8</v>
      </c>
      <c r="AR2359" s="4" t="s">
        <v>49</v>
      </c>
      <c r="AT2359" s="4" t="s">
        <v>50</v>
      </c>
      <c r="AV2359" s="4" t="s">
        <v>49</v>
      </c>
      <c r="AX2359" s="87">
        <v>4.8</v>
      </c>
      <c r="AZ2359" s="59">
        <v>6.8</v>
      </c>
      <c r="BB2359" s="59">
        <v>3</v>
      </c>
      <c r="BD2359" s="4" t="s">
        <v>50</v>
      </c>
      <c r="BF2359" s="4" t="s">
        <v>50</v>
      </c>
      <c r="BH2359" s="142">
        <v>5.4</v>
      </c>
      <c r="BI2359" s="69"/>
      <c r="BJ2359" s="87">
        <v>7.8</v>
      </c>
      <c r="BL2359" s="4" t="s">
        <v>49</v>
      </c>
      <c r="BN2359" s="4" t="s">
        <v>49</v>
      </c>
      <c r="BP2359" s="4" t="s">
        <v>49</v>
      </c>
      <c r="BR2359" s="1" t="s">
        <v>49</v>
      </c>
      <c r="BT2359" s="148">
        <v>2</v>
      </c>
      <c r="BV2359" s="1" t="s">
        <v>50</v>
      </c>
      <c r="BX2359" s="1" t="s">
        <v>52</v>
      </c>
      <c r="BZ2359" s="148">
        <v>7</v>
      </c>
    </row>
    <row r="2360" spans="2:78" x14ac:dyDescent="0.25">
      <c r="B2360" s="8">
        <v>2359</v>
      </c>
      <c r="C2360" s="8">
        <v>24</v>
      </c>
      <c r="D2360" s="8">
        <v>3</v>
      </c>
      <c r="E2360" s="8">
        <v>2022</v>
      </c>
      <c r="F2360" s="24" t="str">
        <f t="shared" si="203"/>
        <v>24/Mar/2022</v>
      </c>
      <c r="G2360" s="9" t="s">
        <v>21</v>
      </c>
      <c r="H2360" s="10" t="str">
        <f t="shared" si="206"/>
        <v>Thu</v>
      </c>
      <c r="I2360" s="10">
        <f t="shared" si="205"/>
        <v>1180</v>
      </c>
      <c r="J2360" s="8">
        <f t="shared" si="207"/>
        <v>166</v>
      </c>
      <c r="K2360" s="1">
        <f t="shared" si="204"/>
        <v>39</v>
      </c>
      <c r="L2360" s="1">
        <f t="shared" si="208"/>
        <v>4</v>
      </c>
      <c r="N2360" s="1" t="s">
        <v>50</v>
      </c>
      <c r="P2360" s="4" t="s">
        <v>50</v>
      </c>
      <c r="R2360" s="4" t="s">
        <v>49</v>
      </c>
      <c r="T2360" s="4" t="s">
        <v>49</v>
      </c>
      <c r="V2360" s="17" t="s">
        <v>50</v>
      </c>
      <c r="W2360" s="17"/>
      <c r="X2360" s="65">
        <v>15.2</v>
      </c>
      <c r="Y2360" s="69"/>
      <c r="Z2360" s="4" t="s">
        <v>50</v>
      </c>
      <c r="AB2360" s="65">
        <v>12.8</v>
      </c>
      <c r="AC2360" s="69"/>
      <c r="AD2360" s="100">
        <v>9.6</v>
      </c>
      <c r="AE2360" s="69"/>
      <c r="AF2360" s="59">
        <v>5.2</v>
      </c>
      <c r="AH2360" s="4" t="s">
        <v>49</v>
      </c>
      <c r="AJ2360" s="59">
        <v>12.2</v>
      </c>
      <c r="AL2360" s="4" t="s">
        <v>46</v>
      </c>
      <c r="AN2360" s="100">
        <v>8.8000000000000007</v>
      </c>
      <c r="AP2360" s="100">
        <v>5</v>
      </c>
      <c r="AR2360" s="4" t="s">
        <v>49</v>
      </c>
      <c r="AT2360" s="4" t="s">
        <v>50</v>
      </c>
      <c r="AV2360" s="4" t="s">
        <v>49</v>
      </c>
      <c r="AX2360" s="87">
        <v>11.2</v>
      </c>
      <c r="AZ2360" s="59">
        <v>11.6</v>
      </c>
      <c r="BB2360" s="59">
        <v>9.4</v>
      </c>
      <c r="BD2360" s="4" t="s">
        <v>50</v>
      </c>
      <c r="BF2360" s="4" t="s">
        <v>50</v>
      </c>
      <c r="BH2360" s="142">
        <v>11.6</v>
      </c>
      <c r="BI2360" s="69"/>
      <c r="BJ2360" s="87">
        <v>11.2</v>
      </c>
      <c r="BL2360" s="4" t="s">
        <v>49</v>
      </c>
      <c r="BN2360" s="4" t="s">
        <v>49</v>
      </c>
      <c r="BP2360" s="4" t="s">
        <v>49</v>
      </c>
      <c r="BR2360" s="1" t="s">
        <v>49</v>
      </c>
      <c r="BT2360" s="148">
        <v>6.2</v>
      </c>
      <c r="BV2360" s="1" t="s">
        <v>50</v>
      </c>
      <c r="BX2360" s="1" t="s">
        <v>52</v>
      </c>
      <c r="BZ2360" s="148">
        <v>3.8</v>
      </c>
    </row>
    <row r="2361" spans="2:78" x14ac:dyDescent="0.25">
      <c r="B2361" s="8">
        <v>2360</v>
      </c>
      <c r="C2361" s="8">
        <v>24</v>
      </c>
      <c r="D2361" s="8">
        <v>3</v>
      </c>
      <c r="E2361" s="8">
        <v>2022</v>
      </c>
      <c r="F2361" s="24" t="str">
        <f t="shared" si="203"/>
        <v>24/Mar/2022</v>
      </c>
      <c r="G2361" s="9" t="s">
        <v>22</v>
      </c>
      <c r="H2361" s="10" t="str">
        <f t="shared" si="206"/>
        <v>Thu</v>
      </c>
      <c r="I2361" s="10">
        <f t="shared" si="205"/>
        <v>1180</v>
      </c>
      <c r="J2361" s="8">
        <f t="shared" si="207"/>
        <v>166</v>
      </c>
      <c r="K2361" s="1">
        <f t="shared" si="204"/>
        <v>39</v>
      </c>
      <c r="L2361" s="1">
        <f t="shared" si="208"/>
        <v>4</v>
      </c>
      <c r="N2361" s="1" t="s">
        <v>50</v>
      </c>
      <c r="P2361" s="4" t="s">
        <v>50</v>
      </c>
      <c r="R2361" s="4" t="s">
        <v>49</v>
      </c>
      <c r="T2361" s="4" t="s">
        <v>49</v>
      </c>
      <c r="V2361" s="17" t="s">
        <v>50</v>
      </c>
      <c r="W2361" s="17"/>
      <c r="X2361" s="65">
        <v>7.8</v>
      </c>
      <c r="Y2361" s="69"/>
      <c r="Z2361" s="4" t="s">
        <v>50</v>
      </c>
      <c r="AB2361" s="65">
        <v>7</v>
      </c>
      <c r="AC2361" s="69"/>
      <c r="AD2361" s="100">
        <v>4</v>
      </c>
      <c r="AE2361" s="69"/>
      <c r="AF2361" s="59">
        <v>2.6</v>
      </c>
      <c r="AH2361" s="4" t="s">
        <v>49</v>
      </c>
      <c r="AJ2361" s="59">
        <v>5.8</v>
      </c>
      <c r="AL2361" s="4" t="s">
        <v>46</v>
      </c>
      <c r="AN2361" s="100">
        <v>4.5999999999999996</v>
      </c>
      <c r="AP2361" s="100">
        <v>3.2</v>
      </c>
      <c r="AR2361" s="4" t="s">
        <v>49</v>
      </c>
      <c r="AT2361" s="4" t="s">
        <v>50</v>
      </c>
      <c r="AV2361" s="4" t="s">
        <v>49</v>
      </c>
      <c r="AX2361" s="87">
        <v>4.5999999999999996</v>
      </c>
      <c r="AZ2361" s="59">
        <v>3.6</v>
      </c>
      <c r="BB2361" s="59">
        <v>4.5999999999999996</v>
      </c>
      <c r="BD2361" s="4" t="s">
        <v>50</v>
      </c>
      <c r="BF2361" s="4" t="s">
        <v>50</v>
      </c>
      <c r="BH2361" s="142">
        <v>5.4</v>
      </c>
      <c r="BI2361" s="69"/>
      <c r="BJ2361" s="87">
        <v>6.6</v>
      </c>
      <c r="BL2361" s="4" t="s">
        <v>49</v>
      </c>
      <c r="BN2361" s="4" t="s">
        <v>49</v>
      </c>
      <c r="BP2361" s="4" t="s">
        <v>49</v>
      </c>
      <c r="BR2361" s="1" t="s">
        <v>49</v>
      </c>
      <c r="BT2361" s="148">
        <v>3.2</v>
      </c>
      <c r="BV2361" s="1" t="s">
        <v>50</v>
      </c>
      <c r="BX2361" s="1" t="s">
        <v>52</v>
      </c>
      <c r="BZ2361" s="148">
        <v>2.2000000000000002</v>
      </c>
    </row>
    <row r="2362" spans="2:78" x14ac:dyDescent="0.25">
      <c r="B2362" s="8">
        <v>2361</v>
      </c>
      <c r="C2362" s="8">
        <v>25</v>
      </c>
      <c r="D2362" s="8">
        <v>3</v>
      </c>
      <c r="E2362" s="8">
        <v>2022</v>
      </c>
      <c r="F2362" s="24" t="str">
        <f t="shared" si="203"/>
        <v>25/Mar/2022</v>
      </c>
      <c r="G2362" s="9" t="s">
        <v>21</v>
      </c>
      <c r="H2362" s="10" t="str">
        <f t="shared" si="206"/>
        <v>Fri</v>
      </c>
      <c r="I2362" s="10">
        <f t="shared" si="205"/>
        <v>1181</v>
      </c>
      <c r="J2362" s="8">
        <f t="shared" si="207"/>
        <v>166</v>
      </c>
      <c r="K2362" s="1">
        <f t="shared" si="204"/>
        <v>39</v>
      </c>
      <c r="L2362" s="1">
        <f t="shared" si="208"/>
        <v>4</v>
      </c>
      <c r="N2362" s="1" t="s">
        <v>50</v>
      </c>
      <c r="P2362" s="4" t="s">
        <v>50</v>
      </c>
      <c r="R2362" s="4" t="s">
        <v>49</v>
      </c>
      <c r="T2362" s="4" t="s">
        <v>49</v>
      </c>
      <c r="V2362" s="17" t="s">
        <v>50</v>
      </c>
      <c r="W2362" s="17"/>
      <c r="X2362" s="65">
        <v>14.8</v>
      </c>
      <c r="Y2362" s="69"/>
      <c r="Z2362" s="4" t="s">
        <v>50</v>
      </c>
      <c r="AB2362" s="65">
        <v>15.1</v>
      </c>
      <c r="AC2362" s="69"/>
      <c r="AD2362" s="100">
        <v>9.1999999999999993</v>
      </c>
      <c r="AE2362" s="69"/>
      <c r="AF2362" s="59">
        <v>5.3</v>
      </c>
      <c r="AH2362" s="4" t="s">
        <v>49</v>
      </c>
      <c r="AJ2362" s="59">
        <v>12.5</v>
      </c>
      <c r="AL2362" s="4" t="s">
        <v>46</v>
      </c>
      <c r="AN2362" s="100">
        <v>9.3000000000000007</v>
      </c>
      <c r="AP2362" s="100">
        <v>5.0999999999999996</v>
      </c>
      <c r="AR2362" s="4" t="s">
        <v>49</v>
      </c>
      <c r="AT2362" s="4" t="s">
        <v>50</v>
      </c>
      <c r="AV2362" s="4" t="s">
        <v>49</v>
      </c>
      <c r="AX2362" s="87">
        <v>10.199999999999999</v>
      </c>
      <c r="AZ2362" s="59">
        <v>11.4</v>
      </c>
      <c r="BB2362" s="59">
        <v>8.9</v>
      </c>
      <c r="BD2362" s="4" t="s">
        <v>50</v>
      </c>
      <c r="BF2362" s="4" t="s">
        <v>50</v>
      </c>
      <c r="BH2362" s="142">
        <v>12.9</v>
      </c>
      <c r="BI2362" s="69"/>
      <c r="BJ2362" s="87">
        <v>11.4</v>
      </c>
      <c r="BL2362" s="4" t="s">
        <v>49</v>
      </c>
      <c r="BN2362" s="4" t="s">
        <v>49</v>
      </c>
      <c r="BP2362" s="4" t="s">
        <v>49</v>
      </c>
      <c r="BR2362" s="1" t="s">
        <v>49</v>
      </c>
      <c r="BT2362" s="148">
        <v>7.2</v>
      </c>
      <c r="BV2362" s="1" t="s">
        <v>50</v>
      </c>
      <c r="BX2362" s="1" t="s">
        <v>52</v>
      </c>
      <c r="BZ2362" s="148">
        <v>4.5</v>
      </c>
    </row>
    <row r="2363" spans="2:78" x14ac:dyDescent="0.25">
      <c r="B2363" s="8">
        <v>2362</v>
      </c>
      <c r="C2363" s="8">
        <v>25</v>
      </c>
      <c r="D2363" s="8">
        <v>3</v>
      </c>
      <c r="E2363" s="8">
        <v>2022</v>
      </c>
      <c r="F2363" s="24" t="str">
        <f t="shared" si="203"/>
        <v>25/Mar/2022</v>
      </c>
      <c r="G2363" s="9" t="s">
        <v>22</v>
      </c>
      <c r="H2363" s="10" t="str">
        <f t="shared" si="206"/>
        <v>Fri</v>
      </c>
      <c r="I2363" s="10">
        <f t="shared" si="205"/>
        <v>1181</v>
      </c>
      <c r="J2363" s="8">
        <f t="shared" si="207"/>
        <v>166</v>
      </c>
      <c r="K2363" s="1">
        <f t="shared" si="204"/>
        <v>39</v>
      </c>
      <c r="L2363" s="1">
        <f t="shared" si="208"/>
        <v>4</v>
      </c>
      <c r="N2363" s="1" t="s">
        <v>50</v>
      </c>
      <c r="P2363" s="4" t="s">
        <v>50</v>
      </c>
      <c r="R2363" s="4" t="s">
        <v>49</v>
      </c>
      <c r="T2363" s="4" t="s">
        <v>49</v>
      </c>
      <c r="V2363" s="17" t="s">
        <v>50</v>
      </c>
      <c r="W2363" s="17"/>
      <c r="X2363" s="65">
        <v>7.4</v>
      </c>
      <c r="Y2363" s="69"/>
      <c r="Z2363" s="4" t="s">
        <v>50</v>
      </c>
      <c r="AB2363" s="65">
        <v>7</v>
      </c>
      <c r="AC2363" s="69"/>
      <c r="AD2363" s="100">
        <v>4.5999999999999996</v>
      </c>
      <c r="AE2363" s="69"/>
      <c r="AF2363" s="59">
        <v>2.8</v>
      </c>
      <c r="AH2363" s="4" t="s">
        <v>49</v>
      </c>
      <c r="AJ2363" s="59">
        <v>5.7</v>
      </c>
      <c r="AL2363" s="4" t="s">
        <v>46</v>
      </c>
      <c r="AN2363" s="100">
        <v>4.5999999999999996</v>
      </c>
      <c r="AP2363" s="100">
        <v>3.5</v>
      </c>
      <c r="AR2363" s="4" t="s">
        <v>49</v>
      </c>
      <c r="AT2363" s="4" t="s">
        <v>50</v>
      </c>
      <c r="AV2363" s="4" t="s">
        <v>49</v>
      </c>
      <c r="AX2363" s="87">
        <v>4.7</v>
      </c>
      <c r="AZ2363" s="59">
        <v>6.2</v>
      </c>
      <c r="BB2363" s="59">
        <v>4.5</v>
      </c>
      <c r="BD2363" s="4" t="s">
        <v>50</v>
      </c>
      <c r="BF2363" s="4" t="s">
        <v>50</v>
      </c>
      <c r="BH2363" s="142">
        <v>6.3</v>
      </c>
      <c r="BI2363" s="69"/>
      <c r="BJ2363" s="87">
        <v>6.3</v>
      </c>
      <c r="BL2363" s="4" t="s">
        <v>49</v>
      </c>
      <c r="BN2363" s="4" t="s">
        <v>49</v>
      </c>
      <c r="BP2363" s="4" t="s">
        <v>49</v>
      </c>
      <c r="BR2363" s="1" t="s">
        <v>49</v>
      </c>
      <c r="BT2363" s="148">
        <v>3.7</v>
      </c>
      <c r="BV2363" s="1" t="s">
        <v>50</v>
      </c>
      <c r="BX2363" s="1" t="s">
        <v>52</v>
      </c>
      <c r="BZ2363" s="148">
        <v>2.4</v>
      </c>
    </row>
    <row r="2364" spans="2:78" x14ac:dyDescent="0.25">
      <c r="B2364" s="8">
        <v>2363</v>
      </c>
      <c r="C2364" s="8">
        <v>26</v>
      </c>
      <c r="D2364" s="8">
        <v>3</v>
      </c>
      <c r="E2364" s="8">
        <v>2022</v>
      </c>
      <c r="F2364" s="24" t="str">
        <f t="shared" si="203"/>
        <v>26/Mar/2022</v>
      </c>
      <c r="G2364" s="9" t="s">
        <v>21</v>
      </c>
      <c r="H2364" s="10" t="str">
        <f t="shared" si="206"/>
        <v>Sat</v>
      </c>
      <c r="I2364" s="10">
        <f t="shared" si="205"/>
        <v>1182</v>
      </c>
      <c r="J2364" s="8">
        <f t="shared" si="207"/>
        <v>166</v>
      </c>
      <c r="K2364" s="1">
        <f t="shared" si="204"/>
        <v>39</v>
      </c>
      <c r="L2364" s="1">
        <f t="shared" si="208"/>
        <v>4</v>
      </c>
      <c r="N2364" s="1" t="s">
        <v>50</v>
      </c>
      <c r="P2364" s="4" t="s">
        <v>50</v>
      </c>
      <c r="R2364" s="4" t="s">
        <v>49</v>
      </c>
      <c r="T2364" s="4" t="s">
        <v>49</v>
      </c>
      <c r="V2364" s="17" t="s">
        <v>50</v>
      </c>
      <c r="W2364" s="17"/>
      <c r="X2364" s="65">
        <v>14.6</v>
      </c>
      <c r="Y2364" s="69"/>
      <c r="Z2364" s="4" t="s">
        <v>50</v>
      </c>
      <c r="AB2364" s="65">
        <v>15.6</v>
      </c>
      <c r="AC2364" s="69"/>
      <c r="AD2364" s="100">
        <v>9</v>
      </c>
      <c r="AE2364" s="69"/>
      <c r="AF2364" s="59">
        <v>5.6</v>
      </c>
      <c r="AH2364" s="4" t="s">
        <v>49</v>
      </c>
      <c r="AJ2364" s="59">
        <v>12.6</v>
      </c>
      <c r="AL2364" s="4" t="s">
        <v>46</v>
      </c>
      <c r="AN2364" s="100">
        <v>10.6</v>
      </c>
      <c r="AP2364" s="100">
        <v>5.2</v>
      </c>
      <c r="AR2364" s="4" t="s">
        <v>49</v>
      </c>
      <c r="AT2364" s="4" t="s">
        <v>50</v>
      </c>
      <c r="AV2364" s="4" t="s">
        <v>49</v>
      </c>
      <c r="AX2364" s="87">
        <v>11.4</v>
      </c>
      <c r="AZ2364" s="59">
        <v>10</v>
      </c>
      <c r="BB2364" s="59">
        <v>9.6</v>
      </c>
      <c r="BD2364" s="4" t="s">
        <v>50</v>
      </c>
      <c r="BF2364" s="4" t="s">
        <v>50</v>
      </c>
      <c r="BH2364" s="142">
        <v>13</v>
      </c>
      <c r="BI2364" s="69"/>
      <c r="BJ2364" s="87">
        <v>11.4</v>
      </c>
      <c r="BL2364" s="4" t="s">
        <v>49</v>
      </c>
      <c r="BN2364" s="4" t="s">
        <v>49</v>
      </c>
      <c r="BP2364" s="4" t="s">
        <v>49</v>
      </c>
      <c r="BR2364" s="1" t="s">
        <v>49</v>
      </c>
      <c r="BT2364" s="148">
        <v>8.8000000000000007</v>
      </c>
      <c r="BV2364" s="1" t="s">
        <v>50</v>
      </c>
      <c r="BX2364" s="1" t="s">
        <v>52</v>
      </c>
      <c r="BZ2364" s="148">
        <v>4.8</v>
      </c>
    </row>
    <row r="2365" spans="2:78" x14ac:dyDescent="0.25">
      <c r="B2365" s="8">
        <v>2364</v>
      </c>
      <c r="C2365" s="8">
        <v>26</v>
      </c>
      <c r="D2365" s="8">
        <v>3</v>
      </c>
      <c r="E2365" s="8">
        <v>2022</v>
      </c>
      <c r="F2365" s="24" t="str">
        <f t="shared" si="203"/>
        <v>26/Mar/2022</v>
      </c>
      <c r="G2365" s="9" t="s">
        <v>22</v>
      </c>
      <c r="H2365" s="10" t="str">
        <f t="shared" si="206"/>
        <v>Sat</v>
      </c>
      <c r="I2365" s="10">
        <f t="shared" si="205"/>
        <v>1182</v>
      </c>
      <c r="J2365" s="8">
        <f t="shared" si="207"/>
        <v>166</v>
      </c>
      <c r="K2365" s="1">
        <f t="shared" si="204"/>
        <v>39</v>
      </c>
      <c r="L2365" s="1">
        <f t="shared" si="208"/>
        <v>4</v>
      </c>
      <c r="N2365" s="1" t="s">
        <v>50</v>
      </c>
      <c r="P2365" s="4" t="s">
        <v>50</v>
      </c>
      <c r="R2365" s="4" t="s">
        <v>49</v>
      </c>
      <c r="T2365" s="4" t="s">
        <v>49</v>
      </c>
      <c r="V2365" s="17" t="s">
        <v>50</v>
      </c>
      <c r="W2365" s="17"/>
      <c r="X2365" s="65">
        <v>7.2</v>
      </c>
      <c r="Y2365" s="69"/>
      <c r="Z2365" s="4" t="s">
        <v>50</v>
      </c>
      <c r="AB2365" s="65">
        <v>10</v>
      </c>
      <c r="AC2365" s="69"/>
      <c r="AD2365" s="100">
        <v>5</v>
      </c>
      <c r="AE2365" s="69"/>
      <c r="AF2365" s="59">
        <v>3</v>
      </c>
      <c r="AH2365" s="4" t="s">
        <v>49</v>
      </c>
      <c r="AJ2365" s="59">
        <v>6.8</v>
      </c>
      <c r="AL2365" s="4" t="s">
        <v>46</v>
      </c>
      <c r="AN2365" s="100">
        <v>5</v>
      </c>
      <c r="AP2365" s="100">
        <v>3</v>
      </c>
      <c r="AR2365" s="4" t="s">
        <v>49</v>
      </c>
      <c r="AT2365" s="4" t="s">
        <v>50</v>
      </c>
      <c r="AV2365" s="4" t="s">
        <v>49</v>
      </c>
      <c r="AX2365" s="87">
        <v>6</v>
      </c>
      <c r="AZ2365" s="59">
        <v>7.6</v>
      </c>
      <c r="BB2365" s="59">
        <v>4.2</v>
      </c>
      <c r="BD2365" s="4" t="s">
        <v>50</v>
      </c>
      <c r="BF2365" s="4" t="s">
        <v>50</v>
      </c>
      <c r="BH2365" s="142">
        <v>7</v>
      </c>
      <c r="BI2365" s="69"/>
      <c r="BJ2365" s="87">
        <v>6.6</v>
      </c>
      <c r="BL2365" s="4" t="s">
        <v>49</v>
      </c>
      <c r="BN2365" s="4" t="s">
        <v>49</v>
      </c>
      <c r="BP2365" s="4" t="s">
        <v>49</v>
      </c>
      <c r="BR2365" s="1" t="s">
        <v>49</v>
      </c>
      <c r="BT2365" s="148">
        <v>4.4000000000000004</v>
      </c>
      <c r="BV2365" s="1" t="s">
        <v>50</v>
      </c>
      <c r="BX2365" s="1" t="s">
        <v>52</v>
      </c>
      <c r="BZ2365" s="148">
        <v>2.6</v>
      </c>
    </row>
    <row r="2366" spans="2:78" x14ac:dyDescent="0.25">
      <c r="B2366" s="8">
        <v>2365</v>
      </c>
      <c r="C2366" s="8">
        <v>27</v>
      </c>
      <c r="D2366" s="8">
        <v>3</v>
      </c>
      <c r="E2366" s="8">
        <v>2022</v>
      </c>
      <c r="F2366" s="24" t="str">
        <f t="shared" si="203"/>
        <v>27/Mar/2022</v>
      </c>
      <c r="G2366" s="9" t="s">
        <v>21</v>
      </c>
      <c r="H2366" s="10" t="str">
        <f t="shared" si="206"/>
        <v>Sun</v>
      </c>
      <c r="I2366" s="10">
        <f t="shared" si="205"/>
        <v>1183</v>
      </c>
      <c r="J2366" s="8">
        <f t="shared" si="207"/>
        <v>166</v>
      </c>
      <c r="K2366" s="1">
        <f t="shared" si="204"/>
        <v>39</v>
      </c>
      <c r="L2366" s="1">
        <f t="shared" si="208"/>
        <v>4</v>
      </c>
      <c r="N2366" s="1" t="s">
        <v>50</v>
      </c>
      <c r="P2366" s="4" t="s">
        <v>50</v>
      </c>
      <c r="R2366" s="4" t="s">
        <v>49</v>
      </c>
      <c r="T2366" s="4" t="s">
        <v>49</v>
      </c>
      <c r="V2366" s="17" t="s">
        <v>50</v>
      </c>
      <c r="W2366" s="17"/>
      <c r="X2366" s="65">
        <v>14.6</v>
      </c>
      <c r="Y2366" s="69"/>
      <c r="Z2366" s="4" t="s">
        <v>50</v>
      </c>
      <c r="AB2366" s="65">
        <v>17.600000000000001</v>
      </c>
      <c r="AC2366" s="69"/>
      <c r="AD2366" s="100">
        <v>10.4</v>
      </c>
      <c r="AE2366" s="69"/>
      <c r="AF2366" s="59">
        <v>5.6</v>
      </c>
      <c r="AH2366" s="4" t="s">
        <v>49</v>
      </c>
      <c r="AJ2366" s="59">
        <v>15</v>
      </c>
      <c r="AL2366" s="4" t="s">
        <v>46</v>
      </c>
      <c r="AN2366" s="100">
        <v>10.6</v>
      </c>
      <c r="AP2366" s="100">
        <v>2.8</v>
      </c>
      <c r="AR2366" s="4" t="s">
        <v>49</v>
      </c>
      <c r="AT2366" s="4" t="s">
        <v>50</v>
      </c>
      <c r="AV2366" s="4" t="s">
        <v>49</v>
      </c>
      <c r="AX2366" s="87">
        <v>12.8</v>
      </c>
      <c r="AZ2366" s="59">
        <v>12.6</v>
      </c>
      <c r="BB2366" s="59">
        <v>9.1999999999999993</v>
      </c>
      <c r="BD2366" s="4" t="s">
        <v>50</v>
      </c>
      <c r="BF2366" s="4" t="s">
        <v>50</v>
      </c>
      <c r="BH2366" s="142">
        <v>13.6</v>
      </c>
      <c r="BI2366" s="69"/>
      <c r="BJ2366" s="87">
        <v>12.4</v>
      </c>
      <c r="BL2366" s="4" t="s">
        <v>49</v>
      </c>
      <c r="BN2366" s="4" t="s">
        <v>49</v>
      </c>
      <c r="BP2366" s="4" t="s">
        <v>49</v>
      </c>
      <c r="BR2366" s="1" t="s">
        <v>49</v>
      </c>
      <c r="BT2366" s="148">
        <v>11</v>
      </c>
      <c r="BV2366" s="1" t="s">
        <v>50</v>
      </c>
      <c r="BX2366" s="1" t="s">
        <v>52</v>
      </c>
      <c r="BZ2366" s="148">
        <v>5.6</v>
      </c>
    </row>
    <row r="2367" spans="2:78" x14ac:dyDescent="0.25">
      <c r="B2367" s="8">
        <v>2366</v>
      </c>
      <c r="C2367" s="8">
        <v>27</v>
      </c>
      <c r="D2367" s="8">
        <v>3</v>
      </c>
      <c r="E2367" s="8">
        <v>2022</v>
      </c>
      <c r="F2367" s="24" t="str">
        <f t="shared" si="203"/>
        <v>27/Mar/2022</v>
      </c>
      <c r="G2367" s="9" t="s">
        <v>22</v>
      </c>
      <c r="H2367" s="10" t="str">
        <f t="shared" si="206"/>
        <v>Sun</v>
      </c>
      <c r="I2367" s="10">
        <f t="shared" si="205"/>
        <v>1183</v>
      </c>
      <c r="J2367" s="8">
        <f t="shared" si="207"/>
        <v>166</v>
      </c>
      <c r="K2367" s="1">
        <f t="shared" si="204"/>
        <v>39</v>
      </c>
      <c r="L2367" s="1">
        <f t="shared" si="208"/>
        <v>4</v>
      </c>
      <c r="N2367" s="1" t="s">
        <v>50</v>
      </c>
      <c r="P2367" s="4" t="s">
        <v>50</v>
      </c>
      <c r="R2367" s="4" t="s">
        <v>49</v>
      </c>
      <c r="T2367" s="4" t="s">
        <v>49</v>
      </c>
      <c r="V2367" s="17" t="s">
        <v>50</v>
      </c>
      <c r="W2367" s="17"/>
      <c r="X2367" s="65">
        <v>6.2</v>
      </c>
      <c r="Y2367" s="69"/>
      <c r="Z2367" s="4" t="s">
        <v>50</v>
      </c>
      <c r="AB2367" s="65">
        <v>8</v>
      </c>
      <c r="AC2367" s="69"/>
      <c r="AD2367" s="100">
        <v>4.4000000000000004</v>
      </c>
      <c r="AE2367" s="69"/>
      <c r="AF2367" s="59">
        <v>2.6</v>
      </c>
      <c r="AH2367" s="4" t="s">
        <v>49</v>
      </c>
      <c r="AJ2367" s="59">
        <v>6</v>
      </c>
      <c r="AL2367" s="4" t="s">
        <v>46</v>
      </c>
      <c r="AN2367" s="100">
        <v>5</v>
      </c>
      <c r="AP2367" s="100">
        <v>2</v>
      </c>
      <c r="AR2367" s="4" t="s">
        <v>49</v>
      </c>
      <c r="AT2367" s="4" t="s">
        <v>50</v>
      </c>
      <c r="AV2367" s="4" t="s">
        <v>49</v>
      </c>
      <c r="AX2367" s="87">
        <v>5.2</v>
      </c>
      <c r="AZ2367" s="59">
        <v>6</v>
      </c>
      <c r="BB2367" s="59">
        <v>4</v>
      </c>
      <c r="BD2367" s="4" t="s">
        <v>50</v>
      </c>
      <c r="BF2367" s="4" t="s">
        <v>50</v>
      </c>
      <c r="BH2367" s="142">
        <v>6.8</v>
      </c>
      <c r="BI2367" s="69"/>
      <c r="BJ2367" s="87">
        <v>6.2</v>
      </c>
      <c r="BL2367" s="4" t="s">
        <v>49</v>
      </c>
      <c r="BN2367" s="4" t="s">
        <v>49</v>
      </c>
      <c r="BP2367" s="4" t="s">
        <v>49</v>
      </c>
      <c r="BR2367" s="1" t="s">
        <v>49</v>
      </c>
      <c r="BT2367" s="148">
        <v>1.5</v>
      </c>
      <c r="BV2367" s="1" t="s">
        <v>50</v>
      </c>
      <c r="BX2367" s="1" t="s">
        <v>52</v>
      </c>
      <c r="BZ2367" s="148">
        <v>3</v>
      </c>
    </row>
    <row r="2368" spans="2:78" x14ac:dyDescent="0.25">
      <c r="B2368" s="8">
        <v>2367</v>
      </c>
      <c r="C2368" s="8">
        <v>28</v>
      </c>
      <c r="D2368" s="8">
        <v>3</v>
      </c>
      <c r="E2368" s="8">
        <v>2022</v>
      </c>
      <c r="F2368" s="24" t="str">
        <f t="shared" ref="F2368:F2431" si="209">TEXT(DATE(E2368,D2368,C2368),"dd/mmm/yyyy")</f>
        <v>28/Mar/2022</v>
      </c>
      <c r="G2368" s="9" t="s">
        <v>21</v>
      </c>
      <c r="H2368" s="10" t="str">
        <f t="shared" si="206"/>
        <v>Mon</v>
      </c>
      <c r="I2368" s="10">
        <f t="shared" si="205"/>
        <v>1184</v>
      </c>
      <c r="J2368" s="8">
        <f t="shared" si="207"/>
        <v>167</v>
      </c>
      <c r="K2368" s="1">
        <f t="shared" ref="K2368:K2431" si="210">IF(COUNTIF(K2307:K2367,K2338)=61,K2338+1,K2367)</f>
        <v>39</v>
      </c>
      <c r="L2368" s="1">
        <f t="shared" si="208"/>
        <v>4</v>
      </c>
      <c r="N2368" s="1" t="s">
        <v>50</v>
      </c>
      <c r="P2368" s="4" t="s">
        <v>50</v>
      </c>
      <c r="R2368" s="4" t="s">
        <v>49</v>
      </c>
      <c r="T2368" s="4" t="s">
        <v>49</v>
      </c>
      <c r="V2368" s="17" t="s">
        <v>50</v>
      </c>
      <c r="W2368" s="17"/>
      <c r="X2368" s="65">
        <v>14.2</v>
      </c>
      <c r="Y2368" s="69"/>
      <c r="Z2368" s="4" t="s">
        <v>50</v>
      </c>
      <c r="AB2368" s="65">
        <v>13.4</v>
      </c>
      <c r="AC2368" s="69"/>
      <c r="AD2368" s="100">
        <v>9</v>
      </c>
      <c r="AE2368" s="69"/>
      <c r="AF2368" s="59">
        <v>5</v>
      </c>
      <c r="AH2368" s="4" t="s">
        <v>49</v>
      </c>
      <c r="AJ2368" s="59">
        <v>12.8</v>
      </c>
      <c r="AL2368" s="4" t="s">
        <v>46</v>
      </c>
      <c r="AN2368" s="100">
        <v>10.199999999999999</v>
      </c>
      <c r="AP2368" s="100">
        <v>5.4</v>
      </c>
      <c r="AR2368" s="4" t="s">
        <v>49</v>
      </c>
      <c r="AT2368" s="4" t="s">
        <v>50</v>
      </c>
      <c r="AV2368" s="4" t="s">
        <v>49</v>
      </c>
      <c r="AX2368" s="87">
        <v>9.6</v>
      </c>
      <c r="AZ2368" s="59">
        <v>10.6</v>
      </c>
      <c r="BB2368" s="59">
        <v>7.8</v>
      </c>
      <c r="BD2368" s="4" t="s">
        <v>50</v>
      </c>
      <c r="BF2368" s="4" t="s">
        <v>50</v>
      </c>
      <c r="BH2368" s="142">
        <v>11.8</v>
      </c>
      <c r="BI2368" s="69"/>
      <c r="BJ2368" s="87">
        <v>9.8000000000000007</v>
      </c>
      <c r="BL2368" s="4" t="s">
        <v>49</v>
      </c>
      <c r="BN2368" s="4" t="s">
        <v>49</v>
      </c>
      <c r="BP2368" s="4" t="s">
        <v>49</v>
      </c>
      <c r="BR2368" s="1" t="s">
        <v>49</v>
      </c>
      <c r="BT2368" s="148">
        <v>9.1999999999999993</v>
      </c>
      <c r="BV2368" s="1" t="s">
        <v>50</v>
      </c>
      <c r="BX2368" s="1" t="s">
        <v>52</v>
      </c>
      <c r="BZ2368" s="148">
        <v>5</v>
      </c>
    </row>
    <row r="2369" spans="2:78" x14ac:dyDescent="0.25">
      <c r="B2369" s="8">
        <v>2368</v>
      </c>
      <c r="C2369" s="8">
        <v>28</v>
      </c>
      <c r="D2369" s="8">
        <v>3</v>
      </c>
      <c r="E2369" s="8">
        <v>2022</v>
      </c>
      <c r="F2369" s="24" t="str">
        <f t="shared" si="209"/>
        <v>28/Mar/2022</v>
      </c>
      <c r="G2369" s="9" t="s">
        <v>22</v>
      </c>
      <c r="H2369" s="10" t="str">
        <f t="shared" si="206"/>
        <v>Mon</v>
      </c>
      <c r="I2369" s="10">
        <f t="shared" si="205"/>
        <v>1184</v>
      </c>
      <c r="J2369" s="8">
        <f t="shared" si="207"/>
        <v>167</v>
      </c>
      <c r="K2369" s="1">
        <f t="shared" si="210"/>
        <v>39</v>
      </c>
      <c r="L2369" s="1">
        <f t="shared" si="208"/>
        <v>4</v>
      </c>
      <c r="N2369" s="1" t="s">
        <v>50</v>
      </c>
      <c r="P2369" s="4" t="s">
        <v>50</v>
      </c>
      <c r="R2369" s="4" t="s">
        <v>49</v>
      </c>
      <c r="T2369" s="4" t="s">
        <v>49</v>
      </c>
      <c r="V2369" s="17" t="s">
        <v>50</v>
      </c>
      <c r="W2369" s="17"/>
      <c r="X2369" s="65">
        <v>6.6</v>
      </c>
      <c r="Y2369" s="69"/>
      <c r="Z2369" s="4" t="s">
        <v>50</v>
      </c>
      <c r="AB2369" s="65">
        <v>6.8</v>
      </c>
      <c r="AC2369" s="69"/>
      <c r="AD2369" s="100">
        <v>5</v>
      </c>
      <c r="AE2369" s="69"/>
      <c r="AF2369" s="59">
        <v>1.8</v>
      </c>
      <c r="AH2369" s="4" t="s">
        <v>49</v>
      </c>
      <c r="AJ2369" s="59">
        <v>5</v>
      </c>
      <c r="AL2369" s="4" t="s">
        <v>46</v>
      </c>
      <c r="AN2369" s="100">
        <v>3.4</v>
      </c>
      <c r="AP2369" s="100">
        <v>2.6</v>
      </c>
      <c r="AR2369" s="4" t="s">
        <v>49</v>
      </c>
      <c r="AT2369" s="4" t="s">
        <v>50</v>
      </c>
      <c r="AV2369" s="4" t="s">
        <v>49</v>
      </c>
      <c r="AX2369" s="87">
        <v>5.8</v>
      </c>
      <c r="AZ2369" s="59">
        <v>5.2</v>
      </c>
      <c r="BB2369" s="59">
        <v>4.4000000000000004</v>
      </c>
      <c r="BD2369" s="4" t="s">
        <v>50</v>
      </c>
      <c r="BF2369" s="4" t="s">
        <v>50</v>
      </c>
      <c r="BH2369" s="142">
        <v>6.6</v>
      </c>
      <c r="BI2369" s="69"/>
      <c r="BJ2369" s="87">
        <v>7</v>
      </c>
      <c r="BL2369" s="4" t="s">
        <v>49</v>
      </c>
      <c r="BN2369" s="4" t="s">
        <v>49</v>
      </c>
      <c r="BP2369" s="4" t="s">
        <v>49</v>
      </c>
      <c r="BR2369" s="1" t="s">
        <v>49</v>
      </c>
      <c r="BT2369" s="148">
        <v>4</v>
      </c>
      <c r="BV2369" s="1" t="s">
        <v>50</v>
      </c>
      <c r="BX2369" s="1" t="s">
        <v>52</v>
      </c>
      <c r="BZ2369" s="148">
        <v>2.6</v>
      </c>
    </row>
    <row r="2370" spans="2:78" x14ac:dyDescent="0.25">
      <c r="B2370" s="8">
        <v>2369</v>
      </c>
      <c r="C2370" s="8">
        <v>29</v>
      </c>
      <c r="D2370" s="8">
        <v>3</v>
      </c>
      <c r="E2370" s="8">
        <v>2022</v>
      </c>
      <c r="F2370" s="24" t="str">
        <f t="shared" si="209"/>
        <v>29/Mar/2022</v>
      </c>
      <c r="G2370" s="9" t="s">
        <v>21</v>
      </c>
      <c r="H2370" s="10" t="str">
        <f t="shared" si="206"/>
        <v>Tue</v>
      </c>
      <c r="I2370" s="10">
        <f t="shared" si="205"/>
        <v>1185</v>
      </c>
      <c r="J2370" s="8">
        <f t="shared" si="207"/>
        <v>167</v>
      </c>
      <c r="K2370" s="1">
        <f t="shared" si="210"/>
        <v>39</v>
      </c>
      <c r="L2370" s="1">
        <f t="shared" si="208"/>
        <v>4</v>
      </c>
      <c r="N2370" s="1" t="s">
        <v>50</v>
      </c>
      <c r="P2370" s="4" t="s">
        <v>50</v>
      </c>
      <c r="R2370" s="4" t="s">
        <v>49</v>
      </c>
      <c r="T2370" s="4" t="s">
        <v>49</v>
      </c>
      <c r="V2370" s="17" t="s">
        <v>50</v>
      </c>
      <c r="W2370" s="17"/>
      <c r="X2370" s="65">
        <v>12.2</v>
      </c>
      <c r="Y2370" s="69"/>
      <c r="Z2370" s="4" t="s">
        <v>50</v>
      </c>
      <c r="AB2370" s="65">
        <v>10.8</v>
      </c>
      <c r="AC2370" s="69"/>
      <c r="AD2370" s="100">
        <v>9.6</v>
      </c>
      <c r="AE2370" s="69"/>
      <c r="AF2370" s="59">
        <v>5.8</v>
      </c>
      <c r="AH2370" s="4" t="s">
        <v>49</v>
      </c>
      <c r="AJ2370" s="59">
        <v>11.6</v>
      </c>
      <c r="AL2370" s="4" t="s">
        <v>46</v>
      </c>
      <c r="AN2370" s="100">
        <v>10.199999999999999</v>
      </c>
      <c r="AP2370" s="100" t="s">
        <v>48</v>
      </c>
      <c r="AR2370" s="4" t="s">
        <v>49</v>
      </c>
      <c r="AT2370" s="4" t="s">
        <v>50</v>
      </c>
      <c r="AV2370" s="4" t="s">
        <v>49</v>
      </c>
      <c r="AX2370" s="87">
        <v>10.4</v>
      </c>
      <c r="AZ2370" s="59">
        <v>11.6</v>
      </c>
      <c r="BB2370" s="59">
        <v>7.8</v>
      </c>
      <c r="BD2370" s="4" t="s">
        <v>50</v>
      </c>
      <c r="BF2370" s="4" t="s">
        <v>50</v>
      </c>
      <c r="BH2370" s="142">
        <v>12.4</v>
      </c>
      <c r="BI2370" s="69"/>
      <c r="BJ2370" s="87">
        <v>11.2</v>
      </c>
      <c r="BL2370" s="4" t="s">
        <v>49</v>
      </c>
      <c r="BN2370" s="4" t="s">
        <v>49</v>
      </c>
      <c r="BP2370" s="4" t="s">
        <v>49</v>
      </c>
      <c r="BR2370" s="1" t="s">
        <v>49</v>
      </c>
      <c r="BT2370" s="148">
        <v>10.199999999999999</v>
      </c>
      <c r="BV2370" s="1" t="s">
        <v>50</v>
      </c>
      <c r="BX2370" s="1" t="s">
        <v>52</v>
      </c>
      <c r="BZ2370" s="148">
        <v>5.2</v>
      </c>
    </row>
    <row r="2371" spans="2:78" x14ac:dyDescent="0.25">
      <c r="B2371" s="8">
        <v>2370</v>
      </c>
      <c r="C2371" s="8">
        <v>29</v>
      </c>
      <c r="D2371" s="8">
        <v>3</v>
      </c>
      <c r="E2371" s="8">
        <v>2022</v>
      </c>
      <c r="F2371" s="24" t="str">
        <f t="shared" si="209"/>
        <v>29/Mar/2022</v>
      </c>
      <c r="G2371" s="9" t="s">
        <v>22</v>
      </c>
      <c r="H2371" s="10" t="str">
        <f t="shared" si="206"/>
        <v>Tue</v>
      </c>
      <c r="I2371" s="10">
        <f t="shared" si="205"/>
        <v>1185</v>
      </c>
      <c r="J2371" s="8">
        <f t="shared" si="207"/>
        <v>167</v>
      </c>
      <c r="K2371" s="1">
        <f t="shared" si="210"/>
        <v>39</v>
      </c>
      <c r="L2371" s="1">
        <f t="shared" si="208"/>
        <v>4</v>
      </c>
      <c r="N2371" s="1" t="s">
        <v>50</v>
      </c>
      <c r="P2371" s="4" t="s">
        <v>50</v>
      </c>
      <c r="R2371" s="4" t="s">
        <v>49</v>
      </c>
      <c r="T2371" s="4" t="s">
        <v>49</v>
      </c>
      <c r="V2371" s="17" t="s">
        <v>50</v>
      </c>
      <c r="W2371" s="17"/>
      <c r="X2371" s="65">
        <v>6.2</v>
      </c>
      <c r="Y2371" s="69"/>
      <c r="Z2371" s="4" t="s">
        <v>50</v>
      </c>
      <c r="AB2371" s="65">
        <v>8.8000000000000007</v>
      </c>
      <c r="AC2371" s="69"/>
      <c r="AD2371" s="100">
        <v>4.4000000000000004</v>
      </c>
      <c r="AE2371" s="69"/>
      <c r="AF2371" s="59">
        <v>3</v>
      </c>
      <c r="AH2371" s="4" t="s">
        <v>49</v>
      </c>
      <c r="AJ2371" s="59">
        <v>6.8</v>
      </c>
      <c r="AL2371" s="4" t="s">
        <v>46</v>
      </c>
      <c r="AN2371" s="100">
        <v>4.2</v>
      </c>
      <c r="AP2371" s="100" t="s">
        <v>48</v>
      </c>
      <c r="AR2371" s="4" t="s">
        <v>49</v>
      </c>
      <c r="AT2371" s="4" t="s">
        <v>50</v>
      </c>
      <c r="AV2371" s="4" t="s">
        <v>49</v>
      </c>
      <c r="AX2371" s="87">
        <v>5.6</v>
      </c>
      <c r="AZ2371" s="59">
        <v>5.8</v>
      </c>
      <c r="BB2371" s="59">
        <v>4</v>
      </c>
      <c r="BD2371" s="4" t="s">
        <v>50</v>
      </c>
      <c r="BF2371" s="4" t="s">
        <v>50</v>
      </c>
      <c r="BH2371" s="142">
        <v>5.6</v>
      </c>
      <c r="BI2371" s="69"/>
      <c r="BJ2371" s="87">
        <v>6.4</v>
      </c>
      <c r="BL2371" s="4" t="s">
        <v>49</v>
      </c>
      <c r="BN2371" s="4" t="s">
        <v>49</v>
      </c>
      <c r="BP2371" s="4" t="s">
        <v>49</v>
      </c>
      <c r="BR2371" s="1" t="s">
        <v>49</v>
      </c>
      <c r="BT2371" s="148">
        <v>4.5999999999999996</v>
      </c>
      <c r="BV2371" s="1" t="s">
        <v>50</v>
      </c>
      <c r="BX2371" s="1" t="s">
        <v>52</v>
      </c>
      <c r="BZ2371" s="148">
        <v>2.8</v>
      </c>
    </row>
    <row r="2372" spans="2:78" x14ac:dyDescent="0.25">
      <c r="B2372" s="8">
        <v>2371</v>
      </c>
      <c r="C2372" s="8">
        <v>30</v>
      </c>
      <c r="D2372" s="8">
        <v>3</v>
      </c>
      <c r="E2372" s="8">
        <v>2022</v>
      </c>
      <c r="F2372" s="24" t="str">
        <f t="shared" si="209"/>
        <v>30/Mar/2022</v>
      </c>
      <c r="G2372" s="9" t="s">
        <v>21</v>
      </c>
      <c r="H2372" s="10" t="str">
        <f t="shared" si="206"/>
        <v>Wed</v>
      </c>
      <c r="I2372" s="10">
        <f t="shared" si="205"/>
        <v>1186</v>
      </c>
      <c r="J2372" s="8">
        <f t="shared" si="207"/>
        <v>167</v>
      </c>
      <c r="K2372" s="1">
        <f t="shared" si="210"/>
        <v>39</v>
      </c>
      <c r="L2372" s="1">
        <f t="shared" si="208"/>
        <v>4</v>
      </c>
      <c r="N2372" s="1" t="s">
        <v>50</v>
      </c>
      <c r="P2372" s="4" t="s">
        <v>50</v>
      </c>
      <c r="R2372" s="4" t="s">
        <v>49</v>
      </c>
      <c r="T2372" s="4" t="s">
        <v>49</v>
      </c>
      <c r="V2372" s="17" t="s">
        <v>50</v>
      </c>
      <c r="W2372" s="17"/>
      <c r="X2372" s="65">
        <v>16</v>
      </c>
      <c r="Y2372" s="69"/>
      <c r="Z2372" s="4" t="s">
        <v>50</v>
      </c>
      <c r="AB2372" s="65">
        <v>13.2</v>
      </c>
      <c r="AC2372" s="69"/>
      <c r="AD2372" s="100">
        <v>9</v>
      </c>
      <c r="AE2372" s="69"/>
      <c r="AF2372" s="59">
        <v>6.2</v>
      </c>
      <c r="AH2372" s="4" t="s">
        <v>49</v>
      </c>
      <c r="AJ2372" s="59">
        <v>14.9</v>
      </c>
      <c r="AL2372" s="4" t="s">
        <v>46</v>
      </c>
      <c r="AN2372" s="100">
        <v>8.1999999999999993</v>
      </c>
      <c r="AP2372" s="100" t="s">
        <v>48</v>
      </c>
      <c r="AR2372" s="4" t="s">
        <v>49</v>
      </c>
      <c r="AT2372" s="4" t="s">
        <v>50</v>
      </c>
      <c r="AV2372" s="4" t="s">
        <v>49</v>
      </c>
      <c r="AX2372" s="87">
        <v>12.2</v>
      </c>
      <c r="AZ2372" s="59">
        <v>11.6</v>
      </c>
      <c r="BB2372" s="59">
        <v>6.4</v>
      </c>
      <c r="BD2372" s="4" t="s">
        <v>50</v>
      </c>
      <c r="BF2372" s="4" t="s">
        <v>50</v>
      </c>
      <c r="BH2372" s="142">
        <v>13.8</v>
      </c>
      <c r="BI2372" s="69"/>
      <c r="BJ2372" s="87">
        <v>10.199999999999999</v>
      </c>
      <c r="BL2372" s="4" t="s">
        <v>49</v>
      </c>
      <c r="BN2372" s="4" t="s">
        <v>49</v>
      </c>
      <c r="BP2372" s="4" t="s">
        <v>49</v>
      </c>
      <c r="BR2372" s="1" t="s">
        <v>49</v>
      </c>
      <c r="BT2372" s="148">
        <v>10.4</v>
      </c>
      <c r="BV2372" s="1" t="s">
        <v>50</v>
      </c>
      <c r="BX2372" s="1" t="s">
        <v>52</v>
      </c>
      <c r="BZ2372" s="148">
        <v>5.2</v>
      </c>
    </row>
    <row r="2373" spans="2:78" x14ac:dyDescent="0.25">
      <c r="B2373" s="8">
        <v>2372</v>
      </c>
      <c r="C2373" s="8">
        <v>30</v>
      </c>
      <c r="D2373" s="8">
        <v>3</v>
      </c>
      <c r="E2373" s="8">
        <v>2022</v>
      </c>
      <c r="F2373" s="24" t="str">
        <f t="shared" si="209"/>
        <v>30/Mar/2022</v>
      </c>
      <c r="G2373" s="9" t="s">
        <v>22</v>
      </c>
      <c r="H2373" s="10" t="str">
        <f t="shared" si="206"/>
        <v>Wed</v>
      </c>
      <c r="I2373" s="10">
        <f t="shared" si="205"/>
        <v>1186</v>
      </c>
      <c r="J2373" s="8">
        <f t="shared" si="207"/>
        <v>167</v>
      </c>
      <c r="K2373" s="1">
        <f t="shared" si="210"/>
        <v>39</v>
      </c>
      <c r="L2373" s="1">
        <f t="shared" si="208"/>
        <v>4</v>
      </c>
      <c r="N2373" s="1" t="s">
        <v>50</v>
      </c>
      <c r="P2373" s="4" t="s">
        <v>50</v>
      </c>
      <c r="R2373" s="4" t="s">
        <v>49</v>
      </c>
      <c r="T2373" s="4" t="s">
        <v>49</v>
      </c>
      <c r="V2373" s="17" t="s">
        <v>50</v>
      </c>
      <c r="W2373" s="17"/>
      <c r="X2373" s="65">
        <v>6.6</v>
      </c>
      <c r="Y2373" s="69"/>
      <c r="Z2373" s="4" t="s">
        <v>50</v>
      </c>
      <c r="AB2373" s="65">
        <v>7.6</v>
      </c>
      <c r="AC2373" s="69"/>
      <c r="AD2373" s="100">
        <v>4.8</v>
      </c>
      <c r="AE2373" s="69"/>
      <c r="AF2373" s="59">
        <v>3</v>
      </c>
      <c r="AH2373" s="4" t="s">
        <v>49</v>
      </c>
      <c r="AJ2373" s="59">
        <v>5.8</v>
      </c>
      <c r="AL2373" s="4" t="s">
        <v>46</v>
      </c>
      <c r="AN2373" s="100">
        <v>5.2</v>
      </c>
      <c r="AP2373" s="100" t="s">
        <v>48</v>
      </c>
      <c r="AR2373" s="4" t="s">
        <v>49</v>
      </c>
      <c r="AT2373" s="4" t="s">
        <v>50</v>
      </c>
      <c r="AV2373" s="4" t="s">
        <v>49</v>
      </c>
      <c r="AX2373" s="87">
        <v>5.2</v>
      </c>
      <c r="AZ2373" s="59">
        <v>5.8</v>
      </c>
      <c r="BB2373" s="59">
        <v>4.2</v>
      </c>
      <c r="BD2373" s="4" t="s">
        <v>50</v>
      </c>
      <c r="BF2373" s="4" t="s">
        <v>50</v>
      </c>
      <c r="BH2373" s="142">
        <v>6.8</v>
      </c>
      <c r="BI2373" s="69"/>
      <c r="BJ2373" s="87">
        <v>6.4</v>
      </c>
      <c r="BL2373" s="4" t="s">
        <v>49</v>
      </c>
      <c r="BN2373" s="4" t="s">
        <v>49</v>
      </c>
      <c r="BP2373" s="4" t="s">
        <v>49</v>
      </c>
      <c r="BR2373" s="1" t="s">
        <v>49</v>
      </c>
      <c r="BT2373" s="148">
        <v>4.4000000000000004</v>
      </c>
      <c r="BV2373" s="1" t="s">
        <v>50</v>
      </c>
      <c r="BX2373" s="1" t="s">
        <v>52</v>
      </c>
      <c r="BZ2373" s="148">
        <v>2.4</v>
      </c>
    </row>
    <row r="2374" spans="2:78" x14ac:dyDescent="0.25">
      <c r="B2374" s="8">
        <v>2373</v>
      </c>
      <c r="C2374" s="8">
        <v>31</v>
      </c>
      <c r="D2374" s="8">
        <v>3</v>
      </c>
      <c r="E2374" s="8">
        <v>2022</v>
      </c>
      <c r="F2374" s="24" t="str">
        <f t="shared" si="209"/>
        <v>31/Mar/2022</v>
      </c>
      <c r="G2374" s="9" t="s">
        <v>21</v>
      </c>
      <c r="H2374" s="10" t="str">
        <f t="shared" si="206"/>
        <v>Thu</v>
      </c>
      <c r="I2374" s="10">
        <f t="shared" si="205"/>
        <v>1187</v>
      </c>
      <c r="J2374" s="8">
        <f t="shared" si="207"/>
        <v>167</v>
      </c>
      <c r="K2374" s="1">
        <f t="shared" si="210"/>
        <v>39</v>
      </c>
      <c r="L2374" s="1">
        <f t="shared" si="208"/>
        <v>4</v>
      </c>
      <c r="N2374" s="1" t="s">
        <v>50</v>
      </c>
      <c r="P2374" s="4" t="s">
        <v>50</v>
      </c>
      <c r="R2374" s="4" t="s">
        <v>49</v>
      </c>
      <c r="T2374" s="4" t="s">
        <v>49</v>
      </c>
      <c r="V2374" s="17" t="s">
        <v>50</v>
      </c>
      <c r="W2374" s="17"/>
      <c r="X2374" s="65">
        <v>13.8</v>
      </c>
      <c r="Y2374" s="69"/>
      <c r="Z2374" s="4" t="s">
        <v>50</v>
      </c>
      <c r="AB2374" s="65">
        <v>14.8</v>
      </c>
      <c r="AC2374" s="69"/>
      <c r="AD2374" s="100">
        <v>10</v>
      </c>
      <c r="AE2374" s="69"/>
      <c r="AF2374" s="59">
        <v>6</v>
      </c>
      <c r="AH2374" s="4" t="s">
        <v>49</v>
      </c>
      <c r="AJ2374" s="59">
        <v>13</v>
      </c>
      <c r="AL2374" s="4" t="s">
        <v>46</v>
      </c>
      <c r="AN2374" s="100">
        <v>13.8</v>
      </c>
      <c r="AP2374" s="100" t="s">
        <v>48</v>
      </c>
      <c r="AR2374" s="4" t="s">
        <v>49</v>
      </c>
      <c r="AT2374" s="4" t="s">
        <v>50</v>
      </c>
      <c r="AV2374" s="4" t="s">
        <v>49</v>
      </c>
      <c r="AX2374" s="87">
        <v>11</v>
      </c>
      <c r="AZ2374" s="59">
        <v>12.8</v>
      </c>
      <c r="BB2374" s="59">
        <v>9</v>
      </c>
      <c r="BD2374" s="4" t="s">
        <v>50</v>
      </c>
      <c r="BF2374" s="4" t="s">
        <v>50</v>
      </c>
      <c r="BH2374" s="142">
        <v>12.8</v>
      </c>
      <c r="BI2374" s="69"/>
      <c r="BJ2374" s="87">
        <v>12.4</v>
      </c>
      <c r="BL2374" s="4" t="s">
        <v>49</v>
      </c>
      <c r="BN2374" s="4" t="s">
        <v>49</v>
      </c>
      <c r="BP2374" s="4" t="s">
        <v>49</v>
      </c>
      <c r="BR2374" s="1" t="s">
        <v>49</v>
      </c>
      <c r="BT2374" s="148">
        <v>9</v>
      </c>
      <c r="BV2374" s="1" t="s">
        <v>50</v>
      </c>
      <c r="BX2374" s="1" t="s">
        <v>52</v>
      </c>
      <c r="BZ2374" s="148">
        <v>5.2</v>
      </c>
    </row>
    <row r="2375" spans="2:78" x14ac:dyDescent="0.25">
      <c r="B2375" s="8">
        <v>2374</v>
      </c>
      <c r="C2375" s="8">
        <v>31</v>
      </c>
      <c r="D2375" s="8">
        <v>3</v>
      </c>
      <c r="E2375" s="8">
        <v>2022</v>
      </c>
      <c r="F2375" s="24" t="str">
        <f t="shared" si="209"/>
        <v>31/Mar/2022</v>
      </c>
      <c r="G2375" s="9" t="s">
        <v>22</v>
      </c>
      <c r="H2375" s="10" t="str">
        <f t="shared" si="206"/>
        <v>Thu</v>
      </c>
      <c r="I2375" s="10">
        <f t="shared" ref="I2375:I2438" si="211">IF(F2375=F2374,I2374,I2374+1)</f>
        <v>1187</v>
      </c>
      <c r="J2375" s="8">
        <f t="shared" si="207"/>
        <v>167</v>
      </c>
      <c r="K2375" s="1">
        <f t="shared" si="210"/>
        <v>39</v>
      </c>
      <c r="L2375" s="1">
        <f t="shared" si="208"/>
        <v>4</v>
      </c>
      <c r="N2375" s="1" t="s">
        <v>50</v>
      </c>
      <c r="P2375" s="4" t="s">
        <v>50</v>
      </c>
      <c r="R2375" s="4" t="s">
        <v>49</v>
      </c>
      <c r="T2375" s="4" t="s">
        <v>49</v>
      </c>
      <c r="V2375" s="17" t="s">
        <v>50</v>
      </c>
      <c r="W2375" s="17"/>
      <c r="X2375" s="65">
        <v>6.8</v>
      </c>
      <c r="Y2375" s="69"/>
      <c r="Z2375" s="4" t="s">
        <v>50</v>
      </c>
      <c r="AB2375" s="65">
        <v>6</v>
      </c>
      <c r="AC2375" s="69"/>
      <c r="AD2375" s="100">
        <v>5.6</v>
      </c>
      <c r="AE2375" s="69"/>
      <c r="AF2375" s="59">
        <v>2.8</v>
      </c>
      <c r="AH2375" s="4" t="s">
        <v>49</v>
      </c>
      <c r="AJ2375" s="59">
        <v>6</v>
      </c>
      <c r="AL2375" s="4" t="s">
        <v>46</v>
      </c>
      <c r="AN2375" s="100">
        <v>4.5999999999999996</v>
      </c>
      <c r="AP2375" s="100" t="s">
        <v>48</v>
      </c>
      <c r="AR2375" s="4" t="s">
        <v>49</v>
      </c>
      <c r="AT2375" s="4" t="s">
        <v>50</v>
      </c>
      <c r="AV2375" s="4" t="s">
        <v>49</v>
      </c>
      <c r="AX2375" s="87">
        <v>5</v>
      </c>
      <c r="AZ2375" s="59">
        <v>5</v>
      </c>
      <c r="BB2375" s="59">
        <v>4.4000000000000004</v>
      </c>
      <c r="BD2375" s="4" t="s">
        <v>50</v>
      </c>
      <c r="BF2375" s="4" t="s">
        <v>50</v>
      </c>
      <c r="BH2375" s="142">
        <v>5.4</v>
      </c>
      <c r="BI2375" s="69"/>
      <c r="BJ2375" s="87">
        <v>7</v>
      </c>
      <c r="BL2375" s="4" t="s">
        <v>49</v>
      </c>
      <c r="BN2375" s="4" t="s">
        <v>49</v>
      </c>
      <c r="BP2375" s="4" t="s">
        <v>49</v>
      </c>
      <c r="BR2375" s="1" t="s">
        <v>49</v>
      </c>
      <c r="BT2375" s="148">
        <v>4.4000000000000004</v>
      </c>
      <c r="BV2375" s="1" t="s">
        <v>50</v>
      </c>
      <c r="BX2375" s="1" t="s">
        <v>52</v>
      </c>
      <c r="BZ2375" s="148">
        <v>2.8</v>
      </c>
    </row>
    <row r="2376" spans="2:78" x14ac:dyDescent="0.25">
      <c r="B2376" s="8">
        <v>2375</v>
      </c>
      <c r="C2376" s="8">
        <v>1</v>
      </c>
      <c r="D2376" s="8">
        <v>4</v>
      </c>
      <c r="E2376" s="8">
        <v>2022</v>
      </c>
      <c r="F2376" s="24" t="str">
        <f t="shared" si="209"/>
        <v>01/Apr/2022</v>
      </c>
      <c r="G2376" s="9" t="s">
        <v>21</v>
      </c>
      <c r="H2376" s="10" t="str">
        <f t="shared" si="206"/>
        <v>Fri</v>
      </c>
      <c r="I2376" s="10">
        <f t="shared" si="211"/>
        <v>1188</v>
      </c>
      <c r="J2376" s="8">
        <f t="shared" si="207"/>
        <v>167</v>
      </c>
      <c r="K2376" s="1">
        <f t="shared" si="210"/>
        <v>39</v>
      </c>
      <c r="L2376" s="1">
        <f t="shared" si="208"/>
        <v>4</v>
      </c>
      <c r="N2376" s="1" t="s">
        <v>50</v>
      </c>
      <c r="P2376" s="4" t="s">
        <v>50</v>
      </c>
      <c r="R2376" s="4" t="s">
        <v>49</v>
      </c>
      <c r="T2376" s="4" t="s">
        <v>49</v>
      </c>
      <c r="V2376" s="17" t="s">
        <v>50</v>
      </c>
      <c r="W2376" s="17"/>
      <c r="X2376" s="65">
        <v>12</v>
      </c>
      <c r="Y2376" s="69"/>
      <c r="Z2376" s="4" t="s">
        <v>50</v>
      </c>
      <c r="AB2376" s="65">
        <v>13.2</v>
      </c>
      <c r="AC2376" s="69"/>
      <c r="AD2376" s="100">
        <v>9.5</v>
      </c>
      <c r="AE2376" s="69"/>
      <c r="AF2376" s="59">
        <v>4.4000000000000004</v>
      </c>
      <c r="AH2376" s="4" t="s">
        <v>49</v>
      </c>
      <c r="AJ2376" s="59">
        <v>12</v>
      </c>
      <c r="AL2376" s="4" t="s">
        <v>46</v>
      </c>
      <c r="AN2376" s="100">
        <v>8.5</v>
      </c>
      <c r="AP2376" s="100" t="s">
        <v>48</v>
      </c>
      <c r="AR2376" s="4" t="s">
        <v>49</v>
      </c>
      <c r="AT2376" s="4" t="s">
        <v>50</v>
      </c>
      <c r="AV2376" s="4" t="s">
        <v>49</v>
      </c>
      <c r="AX2376" s="87">
        <v>11</v>
      </c>
      <c r="AZ2376" s="59">
        <v>12.3</v>
      </c>
      <c r="BB2376" s="59">
        <v>9.8000000000000007</v>
      </c>
      <c r="BD2376" s="4" t="s">
        <v>50</v>
      </c>
      <c r="BF2376" s="4" t="s">
        <v>50</v>
      </c>
      <c r="BH2376" s="142">
        <v>11.2</v>
      </c>
      <c r="BI2376" s="69"/>
      <c r="BJ2376" s="87">
        <v>8</v>
      </c>
      <c r="BL2376" s="4" t="s">
        <v>49</v>
      </c>
      <c r="BN2376" s="4" t="s">
        <v>49</v>
      </c>
      <c r="BP2376" s="4" t="s">
        <v>49</v>
      </c>
      <c r="BR2376" s="1" t="s">
        <v>49</v>
      </c>
      <c r="BT2376" s="148">
        <v>9.3000000000000007</v>
      </c>
      <c r="BV2376" s="1" t="s">
        <v>50</v>
      </c>
      <c r="BX2376" s="1" t="s">
        <v>52</v>
      </c>
      <c r="BZ2376" s="148">
        <v>4.5</v>
      </c>
    </row>
    <row r="2377" spans="2:78" x14ac:dyDescent="0.25">
      <c r="B2377" s="8">
        <v>2376</v>
      </c>
      <c r="C2377" s="8">
        <v>1</v>
      </c>
      <c r="D2377" s="8">
        <v>4</v>
      </c>
      <c r="E2377" s="8">
        <v>2022</v>
      </c>
      <c r="F2377" s="24" t="str">
        <f t="shared" si="209"/>
        <v>01/Apr/2022</v>
      </c>
      <c r="G2377" s="9" t="s">
        <v>22</v>
      </c>
      <c r="H2377" s="10" t="str">
        <f t="shared" si="206"/>
        <v>Fri</v>
      </c>
      <c r="I2377" s="10">
        <f t="shared" si="211"/>
        <v>1188</v>
      </c>
      <c r="J2377" s="8">
        <f t="shared" si="207"/>
        <v>167</v>
      </c>
      <c r="K2377" s="1">
        <f t="shared" si="210"/>
        <v>39</v>
      </c>
      <c r="L2377" s="1">
        <f t="shared" si="208"/>
        <v>4</v>
      </c>
      <c r="N2377" s="1" t="s">
        <v>50</v>
      </c>
      <c r="P2377" s="4" t="s">
        <v>50</v>
      </c>
      <c r="R2377" s="4" t="s">
        <v>49</v>
      </c>
      <c r="T2377" s="4" t="s">
        <v>49</v>
      </c>
      <c r="V2377" s="17" t="s">
        <v>50</v>
      </c>
      <c r="W2377" s="17"/>
      <c r="X2377" s="65">
        <v>6.6</v>
      </c>
      <c r="Y2377" s="69"/>
      <c r="Z2377" s="4" t="s">
        <v>50</v>
      </c>
      <c r="AB2377" s="65">
        <v>6.8</v>
      </c>
      <c r="AC2377" s="69"/>
      <c r="AD2377" s="100">
        <v>4.4000000000000004</v>
      </c>
      <c r="AE2377" s="69"/>
      <c r="AF2377" s="59">
        <v>3.7</v>
      </c>
      <c r="AH2377" s="4" t="s">
        <v>49</v>
      </c>
      <c r="AJ2377" s="59">
        <v>6.1</v>
      </c>
      <c r="AL2377" s="4" t="s">
        <v>46</v>
      </c>
      <c r="AN2377" s="100">
        <v>5.2</v>
      </c>
      <c r="AP2377" s="100" t="s">
        <v>48</v>
      </c>
      <c r="AR2377" s="4" t="s">
        <v>49</v>
      </c>
      <c r="AT2377" s="4" t="s">
        <v>50</v>
      </c>
      <c r="AV2377" s="4" t="s">
        <v>49</v>
      </c>
      <c r="AX2377" s="87">
        <v>4.9000000000000004</v>
      </c>
      <c r="AZ2377" s="59">
        <v>5.3</v>
      </c>
      <c r="BB2377" s="59">
        <v>4.7</v>
      </c>
      <c r="BD2377" s="4" t="s">
        <v>50</v>
      </c>
      <c r="BF2377" s="4" t="s">
        <v>50</v>
      </c>
      <c r="BH2377" s="142">
        <v>6.7</v>
      </c>
      <c r="BI2377" s="69"/>
      <c r="BJ2377" s="87">
        <v>7</v>
      </c>
      <c r="BL2377" s="4" t="s">
        <v>49</v>
      </c>
      <c r="BN2377" s="4" t="s">
        <v>49</v>
      </c>
      <c r="BP2377" s="4" t="s">
        <v>49</v>
      </c>
      <c r="BR2377" s="1" t="s">
        <v>49</v>
      </c>
      <c r="BT2377" s="148">
        <v>4.7</v>
      </c>
      <c r="BV2377" s="1" t="s">
        <v>50</v>
      </c>
      <c r="BX2377" s="1" t="s">
        <v>52</v>
      </c>
      <c r="BZ2377" s="148">
        <v>3</v>
      </c>
    </row>
    <row r="2378" spans="2:78" x14ac:dyDescent="0.25">
      <c r="B2378" s="8">
        <v>2377</v>
      </c>
      <c r="C2378" s="8">
        <v>2</v>
      </c>
      <c r="D2378" s="8">
        <v>4</v>
      </c>
      <c r="E2378" s="8">
        <v>2022</v>
      </c>
      <c r="F2378" s="24" t="str">
        <f t="shared" si="209"/>
        <v>02/Apr/2022</v>
      </c>
      <c r="G2378" s="9" t="s">
        <v>21</v>
      </c>
      <c r="H2378" s="10" t="str">
        <f t="shared" si="206"/>
        <v>Sat</v>
      </c>
      <c r="I2378" s="10">
        <f t="shared" si="211"/>
        <v>1189</v>
      </c>
      <c r="J2378" s="8">
        <f t="shared" si="207"/>
        <v>167</v>
      </c>
      <c r="K2378" s="1">
        <f t="shared" si="210"/>
        <v>39</v>
      </c>
      <c r="L2378" s="1">
        <f t="shared" si="208"/>
        <v>4</v>
      </c>
      <c r="N2378" s="1" t="s">
        <v>50</v>
      </c>
      <c r="P2378" s="4" t="s">
        <v>50</v>
      </c>
      <c r="R2378" s="4" t="s">
        <v>49</v>
      </c>
      <c r="T2378" s="4" t="s">
        <v>49</v>
      </c>
      <c r="V2378" s="17" t="s">
        <v>50</v>
      </c>
      <c r="W2378" s="17"/>
      <c r="X2378" s="65">
        <v>15.8</v>
      </c>
      <c r="Y2378" s="69"/>
      <c r="Z2378" s="4" t="s">
        <v>50</v>
      </c>
      <c r="AB2378" s="65">
        <v>15.8</v>
      </c>
      <c r="AC2378" s="69"/>
      <c r="AD2378" s="100">
        <v>9.1999999999999993</v>
      </c>
      <c r="AE2378" s="69"/>
      <c r="AF2378" s="59">
        <v>6.8</v>
      </c>
      <c r="AH2378" s="4" t="s">
        <v>49</v>
      </c>
      <c r="AJ2378" s="59">
        <v>13</v>
      </c>
      <c r="AL2378" s="4" t="s">
        <v>46</v>
      </c>
      <c r="AN2378" s="100">
        <v>9.6</v>
      </c>
      <c r="AP2378" s="100" t="s">
        <v>48</v>
      </c>
      <c r="AR2378" s="4" t="s">
        <v>49</v>
      </c>
      <c r="AT2378" s="4" t="s">
        <v>50</v>
      </c>
      <c r="AV2378" s="4" t="s">
        <v>49</v>
      </c>
      <c r="AX2378" s="87">
        <v>11.4</v>
      </c>
      <c r="AZ2378" s="59">
        <v>13</v>
      </c>
      <c r="BB2378" s="59">
        <v>9</v>
      </c>
      <c r="BD2378" s="4" t="s">
        <v>50</v>
      </c>
      <c r="BF2378" s="4" t="s">
        <v>50</v>
      </c>
      <c r="BH2378" s="142">
        <v>13</v>
      </c>
      <c r="BI2378" s="69"/>
      <c r="BJ2378" s="87">
        <v>13.8</v>
      </c>
      <c r="BL2378" s="4" t="s">
        <v>49</v>
      </c>
      <c r="BN2378" s="4" t="s">
        <v>49</v>
      </c>
      <c r="BP2378" s="4" t="s">
        <v>49</v>
      </c>
      <c r="BR2378" s="1" t="s">
        <v>49</v>
      </c>
      <c r="BT2378" s="148">
        <v>8.8000000000000007</v>
      </c>
      <c r="BV2378" s="1" t="s">
        <v>50</v>
      </c>
      <c r="BX2378" s="1" t="s">
        <v>52</v>
      </c>
      <c r="BZ2378" s="148">
        <v>4.4000000000000004</v>
      </c>
    </row>
    <row r="2379" spans="2:78" x14ac:dyDescent="0.25">
      <c r="B2379" s="8">
        <v>2378</v>
      </c>
      <c r="C2379" s="8">
        <v>2</v>
      </c>
      <c r="D2379" s="8">
        <v>4</v>
      </c>
      <c r="E2379" s="8">
        <v>2022</v>
      </c>
      <c r="F2379" s="24" t="str">
        <f t="shared" si="209"/>
        <v>02/Apr/2022</v>
      </c>
      <c r="G2379" s="9" t="s">
        <v>22</v>
      </c>
      <c r="H2379" s="10" t="str">
        <f t="shared" si="206"/>
        <v>Sat</v>
      </c>
      <c r="I2379" s="10">
        <f t="shared" si="211"/>
        <v>1189</v>
      </c>
      <c r="J2379" s="8">
        <f t="shared" si="207"/>
        <v>167</v>
      </c>
      <c r="K2379" s="1">
        <f t="shared" si="210"/>
        <v>39</v>
      </c>
      <c r="L2379" s="1">
        <f t="shared" si="208"/>
        <v>4</v>
      </c>
      <c r="N2379" s="1" t="s">
        <v>50</v>
      </c>
      <c r="P2379" s="4" t="s">
        <v>50</v>
      </c>
      <c r="R2379" s="4" t="s">
        <v>49</v>
      </c>
      <c r="T2379" s="4" t="s">
        <v>49</v>
      </c>
      <c r="V2379" s="17" t="s">
        <v>50</v>
      </c>
      <c r="W2379" s="17"/>
      <c r="X2379" s="65">
        <v>8</v>
      </c>
      <c r="Y2379" s="69"/>
      <c r="Z2379" s="4" t="s">
        <v>50</v>
      </c>
      <c r="AB2379" s="65">
        <v>7.8</v>
      </c>
      <c r="AC2379" s="69"/>
      <c r="AD2379" s="100">
        <v>4.8</v>
      </c>
      <c r="AE2379" s="69"/>
      <c r="AF2379" s="59">
        <v>3</v>
      </c>
      <c r="AH2379" s="4" t="s">
        <v>49</v>
      </c>
      <c r="AJ2379" s="59">
        <v>6</v>
      </c>
      <c r="AL2379" s="4" t="s">
        <v>46</v>
      </c>
      <c r="AN2379" s="100">
        <v>4.2</v>
      </c>
      <c r="AP2379" s="100" t="s">
        <v>48</v>
      </c>
      <c r="AR2379" s="4" t="s">
        <v>49</v>
      </c>
      <c r="AT2379" s="4" t="s">
        <v>50</v>
      </c>
      <c r="AV2379" s="4" t="s">
        <v>49</v>
      </c>
      <c r="AX2379" s="87">
        <v>5.6</v>
      </c>
      <c r="AZ2379" s="59">
        <v>5.8</v>
      </c>
      <c r="BB2379" s="59">
        <v>4.5999999999999996</v>
      </c>
      <c r="BD2379" s="4" t="s">
        <v>50</v>
      </c>
      <c r="BF2379" s="4" t="s">
        <v>50</v>
      </c>
      <c r="BH2379" s="142">
        <v>6.6</v>
      </c>
      <c r="BI2379" s="69"/>
      <c r="BJ2379" s="87">
        <v>6.2</v>
      </c>
      <c r="BL2379" s="4" t="s">
        <v>49</v>
      </c>
      <c r="BN2379" s="4" t="s">
        <v>49</v>
      </c>
      <c r="BP2379" s="4" t="s">
        <v>49</v>
      </c>
      <c r="BR2379" s="1" t="s">
        <v>49</v>
      </c>
      <c r="BT2379" s="148">
        <v>5</v>
      </c>
      <c r="BV2379" s="1" t="s">
        <v>50</v>
      </c>
      <c r="BX2379" s="1" t="s">
        <v>52</v>
      </c>
      <c r="BZ2379" s="148">
        <v>2.8</v>
      </c>
    </row>
    <row r="2380" spans="2:78" x14ac:dyDescent="0.25">
      <c r="B2380" s="8">
        <v>2379</v>
      </c>
      <c r="C2380" s="8">
        <v>3</v>
      </c>
      <c r="D2380" s="8">
        <v>4</v>
      </c>
      <c r="E2380" s="8">
        <v>2022</v>
      </c>
      <c r="F2380" s="24" t="str">
        <f t="shared" si="209"/>
        <v>03/Apr/2022</v>
      </c>
      <c r="G2380" s="9" t="s">
        <v>21</v>
      </c>
      <c r="H2380" s="10" t="str">
        <f t="shared" si="206"/>
        <v>Sun</v>
      </c>
      <c r="I2380" s="10">
        <f t="shared" si="211"/>
        <v>1190</v>
      </c>
      <c r="J2380" s="8">
        <f t="shared" si="207"/>
        <v>167</v>
      </c>
      <c r="K2380" s="1">
        <f t="shared" si="210"/>
        <v>39</v>
      </c>
      <c r="L2380" s="1">
        <f t="shared" si="208"/>
        <v>4</v>
      </c>
      <c r="N2380" s="1" t="s">
        <v>50</v>
      </c>
      <c r="P2380" s="4" t="s">
        <v>50</v>
      </c>
      <c r="R2380" s="4" t="s">
        <v>49</v>
      </c>
      <c r="T2380" s="4" t="s">
        <v>49</v>
      </c>
      <c r="V2380" s="17" t="s">
        <v>50</v>
      </c>
      <c r="W2380" s="17"/>
      <c r="X2380" s="65">
        <v>16.2</v>
      </c>
      <c r="Y2380" s="69"/>
      <c r="Z2380" s="4" t="s">
        <v>50</v>
      </c>
      <c r="AB2380" s="65">
        <v>16.2</v>
      </c>
      <c r="AC2380" s="69"/>
      <c r="AD2380" s="100">
        <v>9.6</v>
      </c>
      <c r="AE2380" s="69"/>
      <c r="AF2380" s="59">
        <v>6.8</v>
      </c>
      <c r="AH2380" s="4" t="s">
        <v>49</v>
      </c>
      <c r="AJ2380" s="59">
        <v>12.6</v>
      </c>
      <c r="AL2380" s="4" t="s">
        <v>46</v>
      </c>
      <c r="AN2380" s="100">
        <v>11</v>
      </c>
      <c r="AP2380" s="100" t="s">
        <v>48</v>
      </c>
      <c r="AR2380" s="4" t="s">
        <v>49</v>
      </c>
      <c r="AT2380" s="4" t="s">
        <v>50</v>
      </c>
      <c r="AV2380" s="4" t="s">
        <v>49</v>
      </c>
      <c r="AX2380" s="87">
        <v>11.2</v>
      </c>
      <c r="AZ2380" s="59">
        <v>12.2</v>
      </c>
      <c r="BB2380" s="59">
        <v>8.8000000000000007</v>
      </c>
      <c r="BD2380" s="4" t="s">
        <v>50</v>
      </c>
      <c r="BF2380" s="4" t="s">
        <v>50</v>
      </c>
      <c r="BH2380" s="142">
        <v>12</v>
      </c>
      <c r="BI2380" s="69"/>
      <c r="BJ2380" s="87">
        <v>11.4</v>
      </c>
      <c r="BL2380" s="4" t="s">
        <v>49</v>
      </c>
      <c r="BN2380" s="4" t="s">
        <v>49</v>
      </c>
      <c r="BP2380" s="4" t="s">
        <v>49</v>
      </c>
      <c r="BR2380" s="1" t="s">
        <v>49</v>
      </c>
      <c r="BT2380" s="148">
        <v>9</v>
      </c>
      <c r="BV2380" s="1" t="s">
        <v>50</v>
      </c>
      <c r="BX2380" s="1" t="s">
        <v>52</v>
      </c>
      <c r="BZ2380" s="148">
        <v>5.2</v>
      </c>
    </row>
    <row r="2381" spans="2:78" x14ac:dyDescent="0.25">
      <c r="B2381" s="8">
        <v>2380</v>
      </c>
      <c r="C2381" s="8">
        <v>3</v>
      </c>
      <c r="D2381" s="8">
        <v>4</v>
      </c>
      <c r="E2381" s="8">
        <v>2022</v>
      </c>
      <c r="F2381" s="24" t="str">
        <f t="shared" si="209"/>
        <v>03/Apr/2022</v>
      </c>
      <c r="G2381" s="9" t="s">
        <v>22</v>
      </c>
      <c r="H2381" s="10" t="str">
        <f t="shared" si="206"/>
        <v>Sun</v>
      </c>
      <c r="I2381" s="10">
        <f t="shared" si="211"/>
        <v>1190</v>
      </c>
      <c r="J2381" s="8">
        <f t="shared" si="207"/>
        <v>167</v>
      </c>
      <c r="K2381" s="1">
        <f t="shared" si="210"/>
        <v>40</v>
      </c>
      <c r="L2381" s="1">
        <f t="shared" si="208"/>
        <v>4</v>
      </c>
      <c r="N2381" s="1" t="s">
        <v>50</v>
      </c>
      <c r="P2381" s="4" t="s">
        <v>50</v>
      </c>
      <c r="R2381" s="4" t="s">
        <v>49</v>
      </c>
      <c r="T2381" s="4" t="s">
        <v>49</v>
      </c>
      <c r="V2381" s="17" t="s">
        <v>50</v>
      </c>
      <c r="W2381" s="17"/>
      <c r="X2381" s="65">
        <v>7.6</v>
      </c>
      <c r="Y2381" s="69"/>
      <c r="Z2381" s="4" t="s">
        <v>50</v>
      </c>
      <c r="AB2381" s="65">
        <v>7.2</v>
      </c>
      <c r="AC2381" s="69"/>
      <c r="AD2381" s="100">
        <v>5.2</v>
      </c>
      <c r="AE2381" s="69"/>
      <c r="AF2381" s="59">
        <v>3.6</v>
      </c>
      <c r="AH2381" s="4" t="s">
        <v>49</v>
      </c>
      <c r="AJ2381" s="59">
        <v>6.4</v>
      </c>
      <c r="AL2381" s="4" t="s">
        <v>46</v>
      </c>
      <c r="AN2381" s="100">
        <v>5</v>
      </c>
      <c r="AP2381" s="100" t="s">
        <v>48</v>
      </c>
      <c r="AR2381" s="4" t="s">
        <v>49</v>
      </c>
      <c r="AT2381" s="4" t="s">
        <v>50</v>
      </c>
      <c r="AV2381" s="4" t="s">
        <v>49</v>
      </c>
      <c r="AX2381" s="87">
        <v>6.8</v>
      </c>
      <c r="AZ2381" s="59">
        <v>6.6</v>
      </c>
      <c r="BB2381" s="59">
        <v>4.4000000000000004</v>
      </c>
      <c r="BD2381" s="4" t="s">
        <v>50</v>
      </c>
      <c r="BF2381" s="4" t="s">
        <v>50</v>
      </c>
      <c r="BH2381" s="142">
        <v>6.8</v>
      </c>
      <c r="BI2381" s="69"/>
      <c r="BJ2381" s="87">
        <v>5</v>
      </c>
      <c r="BL2381" s="4" t="s">
        <v>49</v>
      </c>
      <c r="BN2381" s="4" t="s">
        <v>49</v>
      </c>
      <c r="BP2381" s="4" t="s">
        <v>49</v>
      </c>
      <c r="BR2381" s="1" t="s">
        <v>49</v>
      </c>
      <c r="BT2381" s="148">
        <v>3.8</v>
      </c>
      <c r="BV2381" s="1" t="s">
        <v>50</v>
      </c>
      <c r="BX2381" s="1" t="s">
        <v>52</v>
      </c>
      <c r="BZ2381" s="148">
        <v>3</v>
      </c>
    </row>
    <row r="2382" spans="2:78" x14ac:dyDescent="0.25">
      <c r="B2382" s="8">
        <v>2381</v>
      </c>
      <c r="C2382" s="8">
        <v>4</v>
      </c>
      <c r="D2382" s="8">
        <v>4</v>
      </c>
      <c r="E2382" s="8">
        <v>2022</v>
      </c>
      <c r="F2382" s="24" t="str">
        <f t="shared" si="209"/>
        <v>04/Apr/2022</v>
      </c>
      <c r="G2382" s="9" t="s">
        <v>21</v>
      </c>
      <c r="H2382" s="10" t="str">
        <f t="shared" si="206"/>
        <v>Mon</v>
      </c>
      <c r="I2382" s="10">
        <f t="shared" si="211"/>
        <v>1191</v>
      </c>
      <c r="J2382" s="8">
        <f t="shared" si="207"/>
        <v>168</v>
      </c>
      <c r="K2382" s="1">
        <f t="shared" si="210"/>
        <v>40</v>
      </c>
      <c r="L2382" s="1">
        <f t="shared" si="208"/>
        <v>4</v>
      </c>
      <c r="N2382" s="1" t="s">
        <v>50</v>
      </c>
      <c r="P2382" s="4" t="s">
        <v>50</v>
      </c>
      <c r="R2382" s="4" t="s">
        <v>49</v>
      </c>
      <c r="T2382" s="4" t="s">
        <v>49</v>
      </c>
      <c r="V2382" s="17" t="s">
        <v>50</v>
      </c>
      <c r="W2382" s="17"/>
      <c r="X2382" s="65">
        <v>17.2</v>
      </c>
      <c r="Y2382" s="69"/>
      <c r="Z2382" s="4" t="s">
        <v>50</v>
      </c>
      <c r="AB2382" s="65">
        <v>17</v>
      </c>
      <c r="AC2382" s="69"/>
      <c r="AD2382" s="100">
        <v>10.199999999999999</v>
      </c>
      <c r="AE2382" s="69"/>
      <c r="AF2382" s="59">
        <v>7</v>
      </c>
      <c r="AH2382" s="4" t="s">
        <v>49</v>
      </c>
      <c r="AJ2382" s="59">
        <v>14.2</v>
      </c>
      <c r="AL2382" s="4" t="s">
        <v>46</v>
      </c>
      <c r="AN2382" s="100">
        <v>11.4</v>
      </c>
      <c r="AP2382" s="100" t="s">
        <v>48</v>
      </c>
      <c r="AR2382" s="4" t="s">
        <v>49</v>
      </c>
      <c r="AT2382" s="4" t="s">
        <v>50</v>
      </c>
      <c r="AV2382" s="4" t="s">
        <v>49</v>
      </c>
      <c r="AX2382" s="87">
        <v>13.2</v>
      </c>
      <c r="AZ2382" s="59">
        <v>13</v>
      </c>
      <c r="BB2382" s="59">
        <v>9.4</v>
      </c>
      <c r="BD2382" s="4" t="s">
        <v>50</v>
      </c>
      <c r="BF2382" s="4" t="s">
        <v>50</v>
      </c>
      <c r="BH2382" s="142">
        <v>10.6</v>
      </c>
      <c r="BI2382" s="69"/>
      <c r="BJ2382" s="87">
        <v>13</v>
      </c>
      <c r="BL2382" s="4" t="s">
        <v>49</v>
      </c>
      <c r="BN2382" s="4" t="s">
        <v>49</v>
      </c>
      <c r="BP2382" s="4" t="s">
        <v>49</v>
      </c>
      <c r="BR2382" s="1" t="s">
        <v>49</v>
      </c>
      <c r="BT2382" s="148">
        <v>10.4</v>
      </c>
      <c r="BV2382" s="1" t="s">
        <v>50</v>
      </c>
      <c r="BX2382" s="1" t="s">
        <v>52</v>
      </c>
      <c r="BZ2382" s="148">
        <v>5.4</v>
      </c>
    </row>
    <row r="2383" spans="2:78" x14ac:dyDescent="0.25">
      <c r="B2383" s="8">
        <v>2382</v>
      </c>
      <c r="C2383" s="8">
        <v>4</v>
      </c>
      <c r="D2383" s="8">
        <v>4</v>
      </c>
      <c r="E2383" s="8">
        <v>2022</v>
      </c>
      <c r="F2383" s="24" t="str">
        <f t="shared" si="209"/>
        <v>04/Apr/2022</v>
      </c>
      <c r="G2383" s="9" t="s">
        <v>22</v>
      </c>
      <c r="H2383" s="10" t="str">
        <f t="shared" si="206"/>
        <v>Mon</v>
      </c>
      <c r="I2383" s="10">
        <f t="shared" si="211"/>
        <v>1191</v>
      </c>
      <c r="J2383" s="8">
        <f t="shared" si="207"/>
        <v>168</v>
      </c>
      <c r="K2383" s="1">
        <f t="shared" si="210"/>
        <v>40</v>
      </c>
      <c r="L2383" s="1">
        <f t="shared" si="208"/>
        <v>4</v>
      </c>
      <c r="N2383" s="1" t="s">
        <v>50</v>
      </c>
      <c r="P2383" s="4" t="s">
        <v>50</v>
      </c>
      <c r="R2383" s="4" t="s">
        <v>49</v>
      </c>
      <c r="T2383" s="4" t="s">
        <v>49</v>
      </c>
      <c r="V2383" s="17" t="s">
        <v>50</v>
      </c>
      <c r="W2383" s="17"/>
      <c r="X2383" s="65">
        <v>8.4</v>
      </c>
      <c r="Y2383" s="69"/>
      <c r="Z2383" s="4" t="s">
        <v>50</v>
      </c>
      <c r="AB2383" s="65">
        <v>5.2</v>
      </c>
      <c r="AC2383" s="69"/>
      <c r="AD2383" s="100">
        <v>5.2</v>
      </c>
      <c r="AE2383" s="69"/>
      <c r="AF2383" s="59">
        <v>3.4</v>
      </c>
      <c r="AH2383" s="4" t="s">
        <v>49</v>
      </c>
      <c r="AJ2383" s="59">
        <v>6.8</v>
      </c>
      <c r="AL2383" s="4" t="s">
        <v>46</v>
      </c>
      <c r="AN2383" s="100">
        <v>3.6</v>
      </c>
      <c r="AP2383" s="100" t="s">
        <v>48</v>
      </c>
      <c r="AR2383" s="4" t="s">
        <v>49</v>
      </c>
      <c r="AT2383" s="4" t="s">
        <v>50</v>
      </c>
      <c r="AV2383" s="4" t="s">
        <v>49</v>
      </c>
      <c r="AX2383" s="87">
        <v>4.5999999999999996</v>
      </c>
      <c r="AZ2383" s="59">
        <v>5.8</v>
      </c>
      <c r="BB2383" s="59">
        <v>4.5999999999999996</v>
      </c>
      <c r="BD2383" s="4" t="s">
        <v>50</v>
      </c>
      <c r="BF2383" s="4" t="s">
        <v>50</v>
      </c>
      <c r="BH2383" s="142">
        <v>6.6</v>
      </c>
      <c r="BI2383" s="69"/>
      <c r="BJ2383" s="87">
        <v>7</v>
      </c>
      <c r="BL2383" s="4" t="s">
        <v>49</v>
      </c>
      <c r="BN2383" s="4" t="s">
        <v>49</v>
      </c>
      <c r="BP2383" s="4" t="s">
        <v>49</v>
      </c>
      <c r="BR2383" s="1" t="s">
        <v>49</v>
      </c>
      <c r="BT2383" s="148">
        <v>3.8</v>
      </c>
      <c r="BV2383" s="1" t="s">
        <v>50</v>
      </c>
      <c r="BX2383" s="1" t="s">
        <v>52</v>
      </c>
      <c r="BZ2383" s="148">
        <v>2.6</v>
      </c>
    </row>
    <row r="2384" spans="2:78" x14ac:dyDescent="0.25">
      <c r="B2384" s="8">
        <v>2383</v>
      </c>
      <c r="C2384" s="8">
        <v>5</v>
      </c>
      <c r="D2384" s="8">
        <v>4</v>
      </c>
      <c r="E2384" s="8">
        <v>2022</v>
      </c>
      <c r="F2384" s="24" t="str">
        <f t="shared" si="209"/>
        <v>05/Apr/2022</v>
      </c>
      <c r="G2384" s="9" t="s">
        <v>21</v>
      </c>
      <c r="H2384" s="10" t="str">
        <f t="shared" si="206"/>
        <v>Tue</v>
      </c>
      <c r="I2384" s="10">
        <f t="shared" si="211"/>
        <v>1192</v>
      </c>
      <c r="J2384" s="8">
        <f t="shared" si="207"/>
        <v>168</v>
      </c>
      <c r="K2384" s="1">
        <f t="shared" si="210"/>
        <v>40</v>
      </c>
      <c r="L2384" s="1">
        <f t="shared" si="208"/>
        <v>4</v>
      </c>
      <c r="N2384" s="1" t="s">
        <v>50</v>
      </c>
      <c r="P2384" s="4" t="s">
        <v>50</v>
      </c>
      <c r="R2384" s="4" t="s">
        <v>49</v>
      </c>
      <c r="T2384" s="4" t="s">
        <v>49</v>
      </c>
      <c r="V2384" s="17" t="s">
        <v>50</v>
      </c>
      <c r="W2384" s="17"/>
      <c r="X2384" s="65">
        <v>15.4</v>
      </c>
      <c r="Y2384" s="69"/>
      <c r="Z2384" s="4" t="s">
        <v>50</v>
      </c>
      <c r="AB2384" s="65">
        <v>16</v>
      </c>
      <c r="AC2384" s="69"/>
      <c r="AD2384" s="100">
        <v>9.6</v>
      </c>
      <c r="AE2384" s="69"/>
      <c r="AF2384" s="59">
        <v>6</v>
      </c>
      <c r="AH2384" s="4" t="s">
        <v>49</v>
      </c>
      <c r="AJ2384" s="59">
        <v>11.8</v>
      </c>
      <c r="AL2384" s="4" t="s">
        <v>46</v>
      </c>
      <c r="AN2384" s="100">
        <v>9.4</v>
      </c>
      <c r="AP2384" s="100" t="s">
        <v>48</v>
      </c>
      <c r="AR2384" s="4" t="s">
        <v>49</v>
      </c>
      <c r="AT2384" s="4" t="s">
        <v>50</v>
      </c>
      <c r="AV2384" s="4" t="s">
        <v>49</v>
      </c>
      <c r="AX2384" s="87">
        <v>9.6</v>
      </c>
      <c r="AZ2384" s="59">
        <v>12</v>
      </c>
      <c r="BB2384" s="59">
        <v>9.4</v>
      </c>
      <c r="BD2384" s="4" t="s">
        <v>50</v>
      </c>
      <c r="BF2384" s="4" t="s">
        <v>50</v>
      </c>
      <c r="BH2384" s="142">
        <v>12</v>
      </c>
      <c r="BI2384" s="69"/>
      <c r="BJ2384" s="87">
        <v>10.6</v>
      </c>
      <c r="BL2384" s="4" t="s">
        <v>49</v>
      </c>
      <c r="BN2384" s="4" t="s">
        <v>49</v>
      </c>
      <c r="BP2384" s="4" t="s">
        <v>49</v>
      </c>
      <c r="BR2384" s="1" t="s">
        <v>49</v>
      </c>
      <c r="BT2384" s="148">
        <v>9.8000000000000007</v>
      </c>
      <c r="BV2384" s="1" t="s">
        <v>50</v>
      </c>
      <c r="BX2384" s="1" t="s">
        <v>52</v>
      </c>
      <c r="BZ2384" s="148">
        <v>4.8</v>
      </c>
    </row>
    <row r="2385" spans="2:78" x14ac:dyDescent="0.25">
      <c r="B2385" s="8">
        <v>2384</v>
      </c>
      <c r="C2385" s="8">
        <v>5</v>
      </c>
      <c r="D2385" s="8">
        <v>4</v>
      </c>
      <c r="E2385" s="8">
        <v>2022</v>
      </c>
      <c r="F2385" s="24" t="str">
        <f t="shared" si="209"/>
        <v>05/Apr/2022</v>
      </c>
      <c r="G2385" s="9" t="s">
        <v>22</v>
      </c>
      <c r="H2385" s="10" t="str">
        <f t="shared" ref="H2385:H2448" si="212">TEXT(F2385,"ddd")</f>
        <v>Tue</v>
      </c>
      <c r="I2385" s="10">
        <f t="shared" si="211"/>
        <v>1192</v>
      </c>
      <c r="J2385" s="8">
        <f t="shared" ref="J2385:J2448" si="213">IF(H2385=H2384,IF(_xlfn.ISOWEEKNUM(F2385)-_xlfn.ISOWEEKNUM(F2384)=1,J2384+1,J2384),IF(H2385=H2382,IF(_xlfn.ISOWEEKNUM(F2385)-_xlfn.ISOWEEKNUM(F2384)=1,J2384+1,J2384),IF(H2385=H2380,IF(_xlfn.ISOWEEKNUM(F2385)-_xlfn.ISOWEEKNUM(F2384)=1,J2384+1,J2384),IF(H2385=H2378,IF(_xlfn.ISOWEEKNUM(F2385)-_xlfn.ISOWEEKNUM(F2384)=1,J2384+1,J2384),IF(H2385=H2376,IF(_xlfn.ISOWEEKNUM(F2385)-_xlfn.ISOWEEKNUM(F2384)=1,J2384+1,J2384),IF(H2385=H2374,IF(_xlfn.ISOWEEKNUM(F2385)-_xlfn.ISOWEEKNUM(F2384)=1,J2384+1,J2384),IF(H2385=H2372,IF(_xlfn.ISOWEEKNUM(F2385)-_xlfn.ISOWEEKNUM(F2384)=1,J2384+1,J2384),-1)))))))</f>
        <v>168</v>
      </c>
      <c r="K2385" s="1">
        <f t="shared" si="210"/>
        <v>40</v>
      </c>
      <c r="L2385" s="1">
        <f t="shared" si="208"/>
        <v>4</v>
      </c>
      <c r="N2385" s="1" t="s">
        <v>50</v>
      </c>
      <c r="P2385" s="4" t="s">
        <v>50</v>
      </c>
      <c r="R2385" s="4" t="s">
        <v>49</v>
      </c>
      <c r="T2385" s="4" t="s">
        <v>49</v>
      </c>
      <c r="V2385" s="17" t="s">
        <v>50</v>
      </c>
      <c r="W2385" s="17"/>
      <c r="X2385" s="65">
        <v>7.2</v>
      </c>
      <c r="Y2385" s="69"/>
      <c r="Z2385" s="4" t="s">
        <v>50</v>
      </c>
      <c r="AB2385" s="65">
        <v>10</v>
      </c>
      <c r="AC2385" s="69"/>
      <c r="AD2385" s="100">
        <v>5.8</v>
      </c>
      <c r="AE2385" s="69"/>
      <c r="AF2385" s="59">
        <v>3</v>
      </c>
      <c r="AH2385" s="4" t="s">
        <v>49</v>
      </c>
      <c r="AJ2385" s="59">
        <v>5.8</v>
      </c>
      <c r="AL2385" s="4" t="s">
        <v>46</v>
      </c>
      <c r="AN2385" s="100">
        <v>5.2</v>
      </c>
      <c r="AP2385" s="100" t="s">
        <v>48</v>
      </c>
      <c r="AR2385" s="4" t="s">
        <v>49</v>
      </c>
      <c r="AT2385" s="4" t="s">
        <v>50</v>
      </c>
      <c r="AV2385" s="4" t="s">
        <v>49</v>
      </c>
      <c r="AX2385" s="87">
        <v>3.2</v>
      </c>
      <c r="AZ2385" s="59">
        <v>4.8</v>
      </c>
      <c r="BB2385" s="59">
        <v>3.8</v>
      </c>
      <c r="BD2385" s="4" t="s">
        <v>50</v>
      </c>
      <c r="BF2385" s="4" t="s">
        <v>50</v>
      </c>
      <c r="BH2385" s="142">
        <v>5.8</v>
      </c>
      <c r="BI2385" s="69"/>
      <c r="BJ2385" s="87">
        <v>6.6</v>
      </c>
      <c r="BL2385" s="4" t="s">
        <v>49</v>
      </c>
      <c r="BN2385" s="4" t="s">
        <v>49</v>
      </c>
      <c r="BP2385" s="4" t="s">
        <v>49</v>
      </c>
      <c r="BR2385" s="1" t="s">
        <v>49</v>
      </c>
      <c r="BT2385" s="148">
        <v>5.8</v>
      </c>
      <c r="BV2385" s="1" t="s">
        <v>50</v>
      </c>
      <c r="BX2385" s="1" t="s">
        <v>52</v>
      </c>
      <c r="BZ2385" s="148">
        <v>3.2</v>
      </c>
    </row>
    <row r="2386" spans="2:78" x14ac:dyDescent="0.25">
      <c r="B2386" s="8">
        <v>2385</v>
      </c>
      <c r="C2386" s="8">
        <v>6</v>
      </c>
      <c r="D2386" s="8">
        <v>4</v>
      </c>
      <c r="E2386" s="8">
        <v>2022</v>
      </c>
      <c r="F2386" s="24" t="str">
        <f t="shared" si="209"/>
        <v>06/Apr/2022</v>
      </c>
      <c r="G2386" s="9" t="s">
        <v>21</v>
      </c>
      <c r="H2386" s="10" t="str">
        <f t="shared" si="212"/>
        <v>Wed</v>
      </c>
      <c r="I2386" s="10">
        <f t="shared" si="211"/>
        <v>1193</v>
      </c>
      <c r="J2386" s="8">
        <f t="shared" si="213"/>
        <v>168</v>
      </c>
      <c r="K2386" s="1">
        <f t="shared" si="210"/>
        <v>40</v>
      </c>
      <c r="L2386" s="1">
        <f t="shared" si="208"/>
        <v>4</v>
      </c>
      <c r="N2386" s="1" t="s">
        <v>50</v>
      </c>
      <c r="P2386" s="4" t="s">
        <v>50</v>
      </c>
      <c r="R2386" s="4" t="s">
        <v>49</v>
      </c>
      <c r="T2386" s="4" t="s">
        <v>49</v>
      </c>
      <c r="V2386" s="17" t="s">
        <v>50</v>
      </c>
      <c r="W2386" s="17"/>
      <c r="X2386" s="65">
        <v>14.2</v>
      </c>
      <c r="Y2386" s="69"/>
      <c r="Z2386" s="4" t="s">
        <v>50</v>
      </c>
      <c r="AB2386" s="65">
        <v>12.8</v>
      </c>
      <c r="AC2386" s="69"/>
      <c r="AD2386" s="100">
        <v>8.8000000000000007</v>
      </c>
      <c r="AE2386" s="69"/>
      <c r="AF2386" s="59">
        <v>6</v>
      </c>
      <c r="AH2386" s="4" t="s">
        <v>49</v>
      </c>
      <c r="AJ2386" s="59">
        <v>12.4</v>
      </c>
      <c r="AL2386" s="4" t="s">
        <v>46</v>
      </c>
      <c r="AN2386" s="100">
        <v>9.8000000000000007</v>
      </c>
      <c r="AP2386" s="100" t="s">
        <v>48</v>
      </c>
      <c r="AR2386" s="4" t="s">
        <v>49</v>
      </c>
      <c r="AT2386" s="4" t="s">
        <v>50</v>
      </c>
      <c r="AV2386" s="4" t="s">
        <v>49</v>
      </c>
      <c r="AX2386" s="87">
        <v>8.8000000000000007</v>
      </c>
      <c r="AZ2386" s="59">
        <v>10.199999999999999</v>
      </c>
      <c r="BB2386" s="59">
        <v>8.6</v>
      </c>
      <c r="BD2386" s="4" t="s">
        <v>50</v>
      </c>
      <c r="BF2386" s="4" t="s">
        <v>50</v>
      </c>
      <c r="BH2386" s="142">
        <v>10.4</v>
      </c>
      <c r="BI2386" s="69"/>
      <c r="BJ2386" s="87">
        <v>11.6</v>
      </c>
      <c r="BL2386" s="4" t="s">
        <v>49</v>
      </c>
      <c r="BN2386" s="4" t="s">
        <v>49</v>
      </c>
      <c r="BP2386" s="4" t="s">
        <v>49</v>
      </c>
      <c r="BR2386" s="1" t="s">
        <v>49</v>
      </c>
      <c r="BT2386" s="148">
        <v>10.4</v>
      </c>
      <c r="BV2386" s="1" t="s">
        <v>50</v>
      </c>
      <c r="BX2386" s="1" t="s">
        <v>52</v>
      </c>
      <c r="BZ2386" s="148">
        <v>5</v>
      </c>
    </row>
    <row r="2387" spans="2:78" x14ac:dyDescent="0.25">
      <c r="B2387" s="8">
        <v>2386</v>
      </c>
      <c r="C2387" s="8">
        <v>6</v>
      </c>
      <c r="D2387" s="8">
        <v>4</v>
      </c>
      <c r="E2387" s="8">
        <v>2022</v>
      </c>
      <c r="F2387" s="24" t="str">
        <f t="shared" si="209"/>
        <v>06/Apr/2022</v>
      </c>
      <c r="G2387" s="9" t="s">
        <v>22</v>
      </c>
      <c r="H2387" s="10" t="str">
        <f t="shared" si="212"/>
        <v>Wed</v>
      </c>
      <c r="I2387" s="10">
        <f t="shared" si="211"/>
        <v>1193</v>
      </c>
      <c r="J2387" s="8">
        <f t="shared" si="213"/>
        <v>168</v>
      </c>
      <c r="K2387" s="1">
        <f t="shared" si="210"/>
        <v>40</v>
      </c>
      <c r="L2387" s="1">
        <f t="shared" si="208"/>
        <v>4</v>
      </c>
      <c r="N2387" s="1" t="s">
        <v>50</v>
      </c>
      <c r="P2387" s="4" t="s">
        <v>50</v>
      </c>
      <c r="R2387" s="4" t="s">
        <v>49</v>
      </c>
      <c r="T2387" s="4" t="s">
        <v>49</v>
      </c>
      <c r="V2387" s="17" t="s">
        <v>50</v>
      </c>
      <c r="W2387" s="17"/>
      <c r="X2387" s="65">
        <v>7.2</v>
      </c>
      <c r="Y2387" s="69"/>
      <c r="Z2387" s="4" t="s">
        <v>50</v>
      </c>
      <c r="AB2387" s="65">
        <v>5.8</v>
      </c>
      <c r="AC2387" s="69"/>
      <c r="AD2387" s="100">
        <v>4.5999999999999996</v>
      </c>
      <c r="AE2387" s="69"/>
      <c r="AF2387" s="59">
        <v>2.8</v>
      </c>
      <c r="AH2387" s="4" t="s">
        <v>49</v>
      </c>
      <c r="AJ2387" s="59">
        <v>5.4</v>
      </c>
      <c r="AL2387" s="4" t="s">
        <v>46</v>
      </c>
      <c r="AN2387" s="100">
        <v>3.8</v>
      </c>
      <c r="AP2387" s="100" t="s">
        <v>48</v>
      </c>
      <c r="AR2387" s="4" t="s">
        <v>49</v>
      </c>
      <c r="AT2387" s="4" t="s">
        <v>50</v>
      </c>
      <c r="AV2387" s="4" t="s">
        <v>49</v>
      </c>
      <c r="AX2387" s="87">
        <v>3.4</v>
      </c>
      <c r="AZ2387" s="59">
        <v>6</v>
      </c>
      <c r="BB2387" s="59">
        <v>4.2</v>
      </c>
      <c r="BD2387" s="4" t="s">
        <v>50</v>
      </c>
      <c r="BF2387" s="4" t="s">
        <v>50</v>
      </c>
      <c r="BH2387" s="142">
        <v>3.8</v>
      </c>
      <c r="BI2387" s="69"/>
      <c r="BJ2387" s="87">
        <v>5.4</v>
      </c>
      <c r="BL2387" s="4" t="s">
        <v>49</v>
      </c>
      <c r="BN2387" s="4" t="s">
        <v>49</v>
      </c>
      <c r="BP2387" s="4" t="s">
        <v>49</v>
      </c>
      <c r="BR2387" s="1" t="s">
        <v>49</v>
      </c>
      <c r="BT2387" s="148">
        <v>4.8</v>
      </c>
      <c r="BV2387" s="1" t="s">
        <v>50</v>
      </c>
      <c r="BX2387" s="1" t="s">
        <v>52</v>
      </c>
      <c r="BZ2387" s="148">
        <v>2.4</v>
      </c>
    </row>
    <row r="2388" spans="2:78" x14ac:dyDescent="0.25">
      <c r="B2388" s="8">
        <v>2387</v>
      </c>
      <c r="C2388" s="8">
        <v>7</v>
      </c>
      <c r="D2388" s="8">
        <v>4</v>
      </c>
      <c r="E2388" s="8">
        <v>2022</v>
      </c>
      <c r="F2388" s="24" t="str">
        <f t="shared" si="209"/>
        <v>07/Apr/2022</v>
      </c>
      <c r="G2388" s="9" t="s">
        <v>21</v>
      </c>
      <c r="H2388" s="10" t="str">
        <f t="shared" si="212"/>
        <v>Thu</v>
      </c>
      <c r="I2388" s="10">
        <f t="shared" si="211"/>
        <v>1194</v>
      </c>
      <c r="J2388" s="8">
        <f t="shared" si="213"/>
        <v>168</v>
      </c>
      <c r="K2388" s="1">
        <f t="shared" si="210"/>
        <v>40</v>
      </c>
      <c r="L2388" s="1">
        <f t="shared" si="208"/>
        <v>4</v>
      </c>
      <c r="N2388" s="1" t="s">
        <v>50</v>
      </c>
      <c r="P2388" s="4" t="s">
        <v>50</v>
      </c>
      <c r="R2388" s="4" t="s">
        <v>49</v>
      </c>
      <c r="T2388" s="4" t="s">
        <v>49</v>
      </c>
      <c r="V2388" s="17" t="s">
        <v>50</v>
      </c>
      <c r="W2388" s="17"/>
      <c r="X2388" s="65">
        <v>16</v>
      </c>
      <c r="Y2388" s="69"/>
      <c r="Z2388" s="4" t="s">
        <v>50</v>
      </c>
      <c r="AB2388" s="65">
        <v>15.8</v>
      </c>
      <c r="AC2388" s="69"/>
      <c r="AD2388" s="100">
        <v>9.6</v>
      </c>
      <c r="AE2388" s="69"/>
      <c r="AF2388" s="59">
        <v>5</v>
      </c>
      <c r="AH2388" s="4" t="s">
        <v>49</v>
      </c>
      <c r="AJ2388" s="59">
        <v>13.6</v>
      </c>
      <c r="AL2388" s="4" t="s">
        <v>46</v>
      </c>
      <c r="AN2388" s="100">
        <v>9.6</v>
      </c>
      <c r="AP2388" s="100" t="s">
        <v>48</v>
      </c>
      <c r="AR2388" s="4" t="s">
        <v>49</v>
      </c>
      <c r="AT2388" s="4" t="s">
        <v>50</v>
      </c>
      <c r="AV2388" s="4" t="s">
        <v>49</v>
      </c>
      <c r="AX2388" s="87">
        <v>11</v>
      </c>
      <c r="AZ2388" s="59">
        <v>11.2</v>
      </c>
      <c r="BB2388" s="59">
        <v>7.4</v>
      </c>
      <c r="BD2388" s="4" t="s">
        <v>50</v>
      </c>
      <c r="BF2388" s="4" t="s">
        <v>50</v>
      </c>
      <c r="BH2388" s="142">
        <v>11.4</v>
      </c>
      <c r="BI2388" s="69"/>
      <c r="BJ2388" s="87">
        <v>11.6</v>
      </c>
      <c r="BL2388" s="4" t="s">
        <v>49</v>
      </c>
      <c r="BN2388" s="4" t="s">
        <v>49</v>
      </c>
      <c r="BP2388" s="4" t="s">
        <v>49</v>
      </c>
      <c r="BR2388" s="1" t="s">
        <v>49</v>
      </c>
      <c r="BT2388" s="148">
        <v>9.8000000000000007</v>
      </c>
      <c r="BV2388" s="1" t="s">
        <v>50</v>
      </c>
      <c r="BX2388" s="1" t="s">
        <v>52</v>
      </c>
      <c r="BZ2388" s="148">
        <v>4</v>
      </c>
    </row>
    <row r="2389" spans="2:78" x14ac:dyDescent="0.25">
      <c r="B2389" s="8">
        <v>2388</v>
      </c>
      <c r="C2389" s="8">
        <v>7</v>
      </c>
      <c r="D2389" s="8">
        <v>4</v>
      </c>
      <c r="E2389" s="8">
        <v>2022</v>
      </c>
      <c r="F2389" s="24" t="str">
        <f t="shared" si="209"/>
        <v>07/Apr/2022</v>
      </c>
      <c r="G2389" s="9" t="s">
        <v>22</v>
      </c>
      <c r="H2389" s="10" t="str">
        <f t="shared" si="212"/>
        <v>Thu</v>
      </c>
      <c r="I2389" s="10">
        <f t="shared" si="211"/>
        <v>1194</v>
      </c>
      <c r="J2389" s="8">
        <f t="shared" si="213"/>
        <v>168</v>
      </c>
      <c r="K2389" s="1">
        <f t="shared" si="210"/>
        <v>40</v>
      </c>
      <c r="L2389" s="1">
        <f t="shared" si="208"/>
        <v>4</v>
      </c>
      <c r="N2389" s="1" t="s">
        <v>50</v>
      </c>
      <c r="P2389" s="4" t="s">
        <v>50</v>
      </c>
      <c r="R2389" s="4" t="s">
        <v>49</v>
      </c>
      <c r="T2389" s="4" t="s">
        <v>49</v>
      </c>
      <c r="V2389" s="17" t="s">
        <v>50</v>
      </c>
      <c r="W2389" s="17"/>
      <c r="X2389" s="65">
        <v>7.2</v>
      </c>
      <c r="Y2389" s="69"/>
      <c r="Z2389" s="4" t="s">
        <v>50</v>
      </c>
      <c r="AB2389" s="65">
        <v>7.8</v>
      </c>
      <c r="AC2389" s="69"/>
      <c r="AD2389" s="100">
        <v>5</v>
      </c>
      <c r="AE2389" s="69"/>
      <c r="AF2389" s="59">
        <v>4</v>
      </c>
      <c r="AH2389" s="4" t="s">
        <v>49</v>
      </c>
      <c r="AJ2389" s="59">
        <v>5.6</v>
      </c>
      <c r="AL2389" s="4" t="s">
        <v>46</v>
      </c>
      <c r="AN2389" s="100">
        <v>5.2</v>
      </c>
      <c r="AP2389" s="100" t="s">
        <v>48</v>
      </c>
      <c r="AR2389" s="4" t="s">
        <v>49</v>
      </c>
      <c r="AT2389" s="4" t="s">
        <v>50</v>
      </c>
      <c r="AV2389" s="4" t="s">
        <v>49</v>
      </c>
      <c r="AX2389" s="87">
        <v>4.8</v>
      </c>
      <c r="AZ2389" s="59">
        <v>5.4</v>
      </c>
      <c r="BB2389" s="59">
        <v>4.8</v>
      </c>
      <c r="BD2389" s="4" t="s">
        <v>50</v>
      </c>
      <c r="BF2389" s="4" t="s">
        <v>50</v>
      </c>
      <c r="BH2389" s="142">
        <v>6.6</v>
      </c>
      <c r="BI2389" s="69"/>
      <c r="BJ2389" s="87">
        <v>7.2</v>
      </c>
      <c r="BL2389" s="4" t="s">
        <v>49</v>
      </c>
      <c r="BN2389" s="4" t="s">
        <v>49</v>
      </c>
      <c r="BP2389" s="4" t="s">
        <v>49</v>
      </c>
      <c r="BR2389" s="1" t="s">
        <v>49</v>
      </c>
      <c r="BT2389" s="148">
        <v>4.2</v>
      </c>
      <c r="BV2389" s="1" t="s">
        <v>50</v>
      </c>
      <c r="BX2389" s="1" t="s">
        <v>52</v>
      </c>
      <c r="BZ2389" s="148">
        <v>2.6</v>
      </c>
    </row>
    <row r="2390" spans="2:78" x14ac:dyDescent="0.25">
      <c r="B2390" s="8">
        <v>2389</v>
      </c>
      <c r="C2390" s="8">
        <v>8</v>
      </c>
      <c r="D2390" s="8">
        <v>4</v>
      </c>
      <c r="E2390" s="8">
        <v>2022</v>
      </c>
      <c r="F2390" s="24" t="str">
        <f t="shared" si="209"/>
        <v>08/Apr/2022</v>
      </c>
      <c r="G2390" s="9" t="s">
        <v>21</v>
      </c>
      <c r="H2390" s="10" t="str">
        <f t="shared" si="212"/>
        <v>Fri</v>
      </c>
      <c r="I2390" s="10">
        <f t="shared" si="211"/>
        <v>1195</v>
      </c>
      <c r="J2390" s="8">
        <f t="shared" si="213"/>
        <v>168</v>
      </c>
      <c r="K2390" s="1">
        <f t="shared" si="210"/>
        <v>40</v>
      </c>
      <c r="L2390" s="1">
        <f t="shared" si="208"/>
        <v>4</v>
      </c>
      <c r="N2390" s="1" t="s">
        <v>50</v>
      </c>
      <c r="P2390" s="4" t="s">
        <v>50</v>
      </c>
      <c r="R2390" s="4" t="s">
        <v>49</v>
      </c>
      <c r="T2390" s="4" t="s">
        <v>49</v>
      </c>
      <c r="V2390" s="17" t="s">
        <v>50</v>
      </c>
      <c r="W2390" s="17"/>
      <c r="X2390" s="65">
        <v>14.4</v>
      </c>
      <c r="Y2390" s="69"/>
      <c r="Z2390" s="4" t="s">
        <v>50</v>
      </c>
      <c r="AB2390" s="65">
        <v>14.1</v>
      </c>
      <c r="AC2390" s="69"/>
      <c r="AD2390" s="100">
        <v>10.5</v>
      </c>
      <c r="AE2390" s="69"/>
      <c r="AF2390" s="59">
        <v>6.5</v>
      </c>
      <c r="AH2390" s="4" t="s">
        <v>49</v>
      </c>
      <c r="AJ2390" s="59">
        <v>11.5</v>
      </c>
      <c r="AL2390" s="4" t="s">
        <v>46</v>
      </c>
      <c r="AN2390" s="100">
        <v>8.6</v>
      </c>
      <c r="AP2390" s="100" t="s">
        <v>48</v>
      </c>
      <c r="AR2390" s="4" t="s">
        <v>49</v>
      </c>
      <c r="AT2390" s="4" t="s">
        <v>50</v>
      </c>
      <c r="AV2390" s="4" t="s">
        <v>49</v>
      </c>
      <c r="AX2390" s="87">
        <v>10.7</v>
      </c>
      <c r="AZ2390" s="59">
        <v>11.5</v>
      </c>
      <c r="BB2390" s="59">
        <v>8.1999999999999993</v>
      </c>
      <c r="BD2390" s="4" t="s">
        <v>50</v>
      </c>
      <c r="BF2390" s="4" t="s">
        <v>50</v>
      </c>
      <c r="BH2390" s="142">
        <v>12.2</v>
      </c>
      <c r="BI2390" s="69"/>
      <c r="BJ2390" s="87">
        <v>11.5</v>
      </c>
      <c r="BL2390" s="4" t="s">
        <v>49</v>
      </c>
      <c r="BN2390" s="4" t="s">
        <v>49</v>
      </c>
      <c r="BP2390" s="4" t="s">
        <v>49</v>
      </c>
      <c r="BR2390" s="1" t="s">
        <v>49</v>
      </c>
      <c r="BT2390" s="148">
        <v>10.1</v>
      </c>
      <c r="BV2390" s="1" t="s">
        <v>50</v>
      </c>
      <c r="BX2390" s="1" t="s">
        <v>52</v>
      </c>
      <c r="BZ2390" s="148">
        <v>4.8</v>
      </c>
    </row>
    <row r="2391" spans="2:78" x14ac:dyDescent="0.25">
      <c r="B2391" s="8">
        <v>2390</v>
      </c>
      <c r="C2391" s="8">
        <v>8</v>
      </c>
      <c r="D2391" s="8">
        <v>4</v>
      </c>
      <c r="E2391" s="8">
        <v>2022</v>
      </c>
      <c r="F2391" s="24" t="str">
        <f t="shared" si="209"/>
        <v>08/Apr/2022</v>
      </c>
      <c r="G2391" s="9" t="s">
        <v>22</v>
      </c>
      <c r="H2391" s="10" t="str">
        <f t="shared" si="212"/>
        <v>Fri</v>
      </c>
      <c r="I2391" s="10">
        <f t="shared" si="211"/>
        <v>1195</v>
      </c>
      <c r="J2391" s="8">
        <f t="shared" si="213"/>
        <v>168</v>
      </c>
      <c r="K2391" s="1">
        <f t="shared" si="210"/>
        <v>40</v>
      </c>
      <c r="L2391" s="1">
        <f t="shared" si="208"/>
        <v>4</v>
      </c>
      <c r="N2391" s="1" t="s">
        <v>50</v>
      </c>
      <c r="P2391" s="4" t="s">
        <v>50</v>
      </c>
      <c r="R2391" s="4" t="s">
        <v>49</v>
      </c>
      <c r="T2391" s="4" t="s">
        <v>49</v>
      </c>
      <c r="V2391" s="17" t="s">
        <v>50</v>
      </c>
      <c r="W2391" s="17"/>
      <c r="X2391" s="65">
        <v>9.1</v>
      </c>
      <c r="Y2391" s="69"/>
      <c r="Z2391" s="4" t="s">
        <v>50</v>
      </c>
      <c r="AB2391" s="65">
        <v>8.3000000000000007</v>
      </c>
      <c r="AC2391" s="69"/>
      <c r="AD2391" s="100">
        <v>5.8</v>
      </c>
      <c r="AE2391" s="69"/>
      <c r="AF2391" s="59">
        <v>2.2999999999999998</v>
      </c>
      <c r="AH2391" s="4" t="s">
        <v>49</v>
      </c>
      <c r="AJ2391" s="59">
        <v>6.4</v>
      </c>
      <c r="AL2391" s="4" t="s">
        <v>46</v>
      </c>
      <c r="AN2391" s="100">
        <v>3.9</v>
      </c>
      <c r="AP2391" s="100" t="s">
        <v>48</v>
      </c>
      <c r="AR2391" s="4" t="s">
        <v>49</v>
      </c>
      <c r="AT2391" s="4" t="s">
        <v>50</v>
      </c>
      <c r="AV2391" s="4" t="s">
        <v>49</v>
      </c>
      <c r="AX2391" s="87">
        <v>6.3</v>
      </c>
      <c r="AZ2391" s="59">
        <v>5.5</v>
      </c>
      <c r="BB2391" s="59">
        <v>4.5</v>
      </c>
      <c r="BD2391" s="4" t="s">
        <v>50</v>
      </c>
      <c r="BF2391" s="4" t="s">
        <v>50</v>
      </c>
      <c r="BH2391" s="142">
        <v>6.6</v>
      </c>
      <c r="BI2391" s="69"/>
      <c r="BJ2391" s="87">
        <v>7.1</v>
      </c>
      <c r="BL2391" s="4" t="s">
        <v>49</v>
      </c>
      <c r="BN2391" s="4" t="s">
        <v>49</v>
      </c>
      <c r="BP2391" s="4" t="s">
        <v>49</v>
      </c>
      <c r="BR2391" s="1" t="s">
        <v>49</v>
      </c>
      <c r="BT2391" s="148">
        <v>4.8</v>
      </c>
      <c r="BV2391" s="1" t="s">
        <v>50</v>
      </c>
      <c r="BX2391" s="1" t="s">
        <v>52</v>
      </c>
      <c r="BZ2391" s="148">
        <v>2.7</v>
      </c>
    </row>
    <row r="2392" spans="2:78" x14ac:dyDescent="0.25">
      <c r="B2392" s="8">
        <v>2391</v>
      </c>
      <c r="C2392" s="8">
        <v>9</v>
      </c>
      <c r="D2392" s="8">
        <v>4</v>
      </c>
      <c r="E2392" s="8">
        <v>2022</v>
      </c>
      <c r="F2392" s="24" t="str">
        <f t="shared" si="209"/>
        <v>09/Apr/2022</v>
      </c>
      <c r="G2392" s="9" t="s">
        <v>21</v>
      </c>
      <c r="H2392" s="10" t="str">
        <f t="shared" si="212"/>
        <v>Sat</v>
      </c>
      <c r="I2392" s="10">
        <f t="shared" si="211"/>
        <v>1196</v>
      </c>
      <c r="J2392" s="8">
        <f t="shared" si="213"/>
        <v>168</v>
      </c>
      <c r="K2392" s="1">
        <f t="shared" si="210"/>
        <v>40</v>
      </c>
      <c r="L2392" s="1">
        <f t="shared" si="208"/>
        <v>4</v>
      </c>
      <c r="N2392" s="1" t="s">
        <v>50</v>
      </c>
      <c r="P2392" s="4" t="s">
        <v>50</v>
      </c>
      <c r="R2392" s="4" t="s">
        <v>49</v>
      </c>
      <c r="T2392" s="4" t="s">
        <v>49</v>
      </c>
      <c r="V2392" s="17" t="s">
        <v>50</v>
      </c>
      <c r="W2392" s="17"/>
      <c r="X2392" s="65">
        <v>15.8</v>
      </c>
      <c r="Y2392" s="69"/>
      <c r="Z2392" s="4" t="s">
        <v>50</v>
      </c>
      <c r="AB2392" s="65">
        <v>14.2</v>
      </c>
      <c r="AC2392" s="69"/>
      <c r="AD2392" s="100">
        <v>10.199999999999999</v>
      </c>
      <c r="AE2392" s="69"/>
      <c r="AF2392" s="59">
        <v>5.2</v>
      </c>
      <c r="AH2392" s="4" t="s">
        <v>49</v>
      </c>
      <c r="AJ2392" s="59">
        <v>14</v>
      </c>
      <c r="AL2392" s="4" t="s">
        <v>46</v>
      </c>
      <c r="AN2392" s="100">
        <v>8.8000000000000007</v>
      </c>
      <c r="AP2392" s="100" t="s">
        <v>48</v>
      </c>
      <c r="AR2392" s="4" t="s">
        <v>49</v>
      </c>
      <c r="AT2392" s="4" t="s">
        <v>50</v>
      </c>
      <c r="AV2392" s="4" t="s">
        <v>49</v>
      </c>
      <c r="AX2392" s="87">
        <v>11.2</v>
      </c>
      <c r="AZ2392" s="59">
        <v>12</v>
      </c>
      <c r="BB2392" s="59">
        <v>7.6</v>
      </c>
      <c r="BD2392" s="4" t="s">
        <v>50</v>
      </c>
      <c r="BF2392" s="4" t="s">
        <v>50</v>
      </c>
      <c r="BH2392" s="142">
        <v>11</v>
      </c>
      <c r="BI2392" s="69"/>
      <c r="BJ2392" s="87">
        <v>11.2</v>
      </c>
      <c r="BL2392" s="4" t="s">
        <v>49</v>
      </c>
      <c r="BN2392" s="4" t="s">
        <v>49</v>
      </c>
      <c r="BP2392" s="4" t="s">
        <v>49</v>
      </c>
      <c r="BR2392" s="1" t="s">
        <v>49</v>
      </c>
      <c r="BT2392" s="148">
        <v>9</v>
      </c>
      <c r="BV2392" s="1" t="s">
        <v>50</v>
      </c>
      <c r="BX2392" s="1" t="s">
        <v>52</v>
      </c>
      <c r="BZ2392" s="148">
        <v>5.6</v>
      </c>
    </row>
    <row r="2393" spans="2:78" x14ac:dyDescent="0.25">
      <c r="B2393" s="8">
        <v>2392</v>
      </c>
      <c r="C2393" s="8">
        <v>9</v>
      </c>
      <c r="D2393" s="8">
        <v>4</v>
      </c>
      <c r="E2393" s="8">
        <v>2022</v>
      </c>
      <c r="F2393" s="24" t="str">
        <f t="shared" si="209"/>
        <v>09/Apr/2022</v>
      </c>
      <c r="G2393" s="9" t="s">
        <v>22</v>
      </c>
      <c r="H2393" s="10" t="str">
        <f t="shared" si="212"/>
        <v>Sat</v>
      </c>
      <c r="I2393" s="10">
        <f t="shared" si="211"/>
        <v>1196</v>
      </c>
      <c r="J2393" s="8">
        <f t="shared" si="213"/>
        <v>168</v>
      </c>
      <c r="K2393" s="1">
        <f t="shared" si="210"/>
        <v>40</v>
      </c>
      <c r="L2393" s="1">
        <f t="shared" si="208"/>
        <v>4</v>
      </c>
      <c r="N2393" s="1" t="s">
        <v>50</v>
      </c>
      <c r="P2393" s="4" t="s">
        <v>50</v>
      </c>
      <c r="R2393" s="4" t="s">
        <v>49</v>
      </c>
      <c r="T2393" s="4" t="s">
        <v>49</v>
      </c>
      <c r="V2393" s="17" t="s">
        <v>50</v>
      </c>
      <c r="W2393" s="17"/>
      <c r="X2393" s="65">
        <v>8.1999999999999993</v>
      </c>
      <c r="Y2393" s="69"/>
      <c r="Z2393" s="4" t="s">
        <v>50</v>
      </c>
      <c r="AB2393" s="65">
        <v>8.6</v>
      </c>
      <c r="AC2393" s="69"/>
      <c r="AD2393" s="100">
        <v>5</v>
      </c>
      <c r="AE2393" s="69"/>
      <c r="AF2393" s="59">
        <v>3.4</v>
      </c>
      <c r="AH2393" s="4" t="s">
        <v>49</v>
      </c>
      <c r="AJ2393" s="59">
        <v>5.8</v>
      </c>
      <c r="AL2393" s="4" t="s">
        <v>46</v>
      </c>
      <c r="AN2393" s="100">
        <v>5</v>
      </c>
      <c r="AP2393" s="100" t="s">
        <v>48</v>
      </c>
      <c r="AR2393" s="4" t="s">
        <v>49</v>
      </c>
      <c r="AT2393" s="4" t="s">
        <v>50</v>
      </c>
      <c r="AV2393" s="4" t="s">
        <v>49</v>
      </c>
      <c r="AX2393" s="87">
        <v>6.4</v>
      </c>
      <c r="AZ2393" s="59">
        <v>7</v>
      </c>
      <c r="BB2393" s="59">
        <v>4.2</v>
      </c>
      <c r="BD2393" s="4" t="s">
        <v>50</v>
      </c>
      <c r="BF2393" s="4" t="s">
        <v>50</v>
      </c>
      <c r="BH2393" s="142">
        <v>6.4</v>
      </c>
      <c r="BI2393" s="69"/>
      <c r="BJ2393" s="87">
        <v>6.6</v>
      </c>
      <c r="BL2393" s="4" t="s">
        <v>49</v>
      </c>
      <c r="BN2393" s="4" t="s">
        <v>49</v>
      </c>
      <c r="BP2393" s="4" t="s">
        <v>49</v>
      </c>
      <c r="BR2393" s="1" t="s">
        <v>49</v>
      </c>
      <c r="BT2393" s="148">
        <v>4.8</v>
      </c>
      <c r="BV2393" s="1" t="s">
        <v>50</v>
      </c>
      <c r="BX2393" s="1" t="s">
        <v>52</v>
      </c>
      <c r="BZ2393" s="148">
        <v>2.6</v>
      </c>
    </row>
    <row r="2394" spans="2:78" x14ac:dyDescent="0.25">
      <c r="B2394" s="8">
        <v>2393</v>
      </c>
      <c r="C2394" s="8">
        <v>10</v>
      </c>
      <c r="D2394" s="8">
        <v>4</v>
      </c>
      <c r="E2394" s="8">
        <v>2022</v>
      </c>
      <c r="F2394" s="24" t="str">
        <f t="shared" si="209"/>
        <v>10/Apr/2022</v>
      </c>
      <c r="G2394" s="9" t="s">
        <v>21</v>
      </c>
      <c r="H2394" s="10" t="str">
        <f t="shared" si="212"/>
        <v>Sun</v>
      </c>
      <c r="I2394" s="10">
        <f t="shared" si="211"/>
        <v>1197</v>
      </c>
      <c r="J2394" s="8">
        <f t="shared" si="213"/>
        <v>168</v>
      </c>
      <c r="K2394" s="1">
        <f t="shared" si="210"/>
        <v>40</v>
      </c>
      <c r="L2394" s="1">
        <f t="shared" si="208"/>
        <v>4</v>
      </c>
      <c r="N2394" s="1" t="s">
        <v>50</v>
      </c>
      <c r="P2394" s="4" t="s">
        <v>50</v>
      </c>
      <c r="R2394" s="4" t="s">
        <v>49</v>
      </c>
      <c r="T2394" s="4" t="s">
        <v>49</v>
      </c>
      <c r="V2394" s="17" t="s">
        <v>50</v>
      </c>
      <c r="W2394" s="17"/>
      <c r="X2394" s="65">
        <v>15.8</v>
      </c>
      <c r="Y2394" s="69"/>
      <c r="Z2394" s="4" t="s">
        <v>50</v>
      </c>
      <c r="AB2394" s="65">
        <v>11.4</v>
      </c>
      <c r="AC2394" s="69"/>
      <c r="AD2394" s="100">
        <v>9.8000000000000007</v>
      </c>
      <c r="AE2394" s="69"/>
      <c r="AF2394" s="59">
        <v>5.8</v>
      </c>
      <c r="AH2394" s="4" t="s">
        <v>49</v>
      </c>
      <c r="AJ2394" s="59">
        <v>13</v>
      </c>
      <c r="AL2394" s="4" t="s">
        <v>46</v>
      </c>
      <c r="AN2394" s="100">
        <v>4.4000000000000004</v>
      </c>
      <c r="AP2394" s="100" t="s">
        <v>48</v>
      </c>
      <c r="AR2394" s="4" t="s">
        <v>49</v>
      </c>
      <c r="AT2394" s="4" t="s">
        <v>50</v>
      </c>
      <c r="AV2394" s="4" t="s">
        <v>49</v>
      </c>
      <c r="AX2394" s="87">
        <v>10.8</v>
      </c>
      <c r="AZ2394" s="59">
        <v>12.8</v>
      </c>
      <c r="BB2394" s="59">
        <v>8</v>
      </c>
      <c r="BD2394" s="4" t="s">
        <v>50</v>
      </c>
      <c r="BF2394" s="4" t="s">
        <v>50</v>
      </c>
      <c r="BH2394" s="142">
        <v>12.6</v>
      </c>
      <c r="BI2394" s="69"/>
      <c r="BJ2394" s="87">
        <v>12</v>
      </c>
      <c r="BL2394" s="4" t="s">
        <v>49</v>
      </c>
      <c r="BN2394" s="4" t="s">
        <v>49</v>
      </c>
      <c r="BP2394" s="4" t="s">
        <v>49</v>
      </c>
      <c r="BR2394" s="1" t="s">
        <v>49</v>
      </c>
      <c r="BT2394" s="148">
        <v>9.6</v>
      </c>
      <c r="BV2394" s="1" t="s">
        <v>50</v>
      </c>
      <c r="BX2394" s="1" t="s">
        <v>52</v>
      </c>
      <c r="BZ2394" s="148">
        <v>5.2</v>
      </c>
    </row>
    <row r="2395" spans="2:78" x14ac:dyDescent="0.25">
      <c r="B2395" s="8">
        <v>2394</v>
      </c>
      <c r="C2395" s="8">
        <v>10</v>
      </c>
      <c r="D2395" s="8">
        <v>4</v>
      </c>
      <c r="E2395" s="8">
        <v>2022</v>
      </c>
      <c r="F2395" s="24" t="str">
        <f t="shared" si="209"/>
        <v>10/Apr/2022</v>
      </c>
      <c r="G2395" s="9" t="s">
        <v>22</v>
      </c>
      <c r="H2395" s="10" t="str">
        <f t="shared" si="212"/>
        <v>Sun</v>
      </c>
      <c r="I2395" s="10">
        <f t="shared" si="211"/>
        <v>1197</v>
      </c>
      <c r="J2395" s="8">
        <f t="shared" si="213"/>
        <v>168</v>
      </c>
      <c r="K2395" s="1">
        <f t="shared" si="210"/>
        <v>40</v>
      </c>
      <c r="L2395" s="1">
        <f t="shared" si="208"/>
        <v>4</v>
      </c>
      <c r="N2395" s="1" t="s">
        <v>50</v>
      </c>
      <c r="P2395" s="4" t="s">
        <v>50</v>
      </c>
      <c r="R2395" s="4" t="s">
        <v>49</v>
      </c>
      <c r="T2395" s="4" t="s">
        <v>49</v>
      </c>
      <c r="V2395" s="17" t="s">
        <v>50</v>
      </c>
      <c r="W2395" s="17"/>
      <c r="X2395" s="65">
        <v>6.2</v>
      </c>
      <c r="Y2395" s="69"/>
      <c r="Z2395" s="4" t="s">
        <v>50</v>
      </c>
      <c r="AB2395" s="65">
        <v>7.8</v>
      </c>
      <c r="AC2395" s="69"/>
      <c r="AD2395" s="100">
        <v>4.2</v>
      </c>
      <c r="AE2395" s="69"/>
      <c r="AF2395" s="59">
        <v>3.4</v>
      </c>
      <c r="AH2395" s="4" t="s">
        <v>49</v>
      </c>
      <c r="AJ2395" s="59">
        <v>5.8</v>
      </c>
      <c r="AL2395" s="4" t="s">
        <v>46</v>
      </c>
      <c r="AN2395" s="100">
        <v>4.8</v>
      </c>
      <c r="AP2395" s="100" t="s">
        <v>48</v>
      </c>
      <c r="AR2395" s="4" t="s">
        <v>49</v>
      </c>
      <c r="AT2395" s="4" t="s">
        <v>50</v>
      </c>
      <c r="AV2395" s="4" t="s">
        <v>49</v>
      </c>
      <c r="AX2395" s="87">
        <v>6</v>
      </c>
      <c r="AZ2395" s="59">
        <v>5.6</v>
      </c>
      <c r="BB2395" s="59">
        <v>4</v>
      </c>
      <c r="BD2395" s="4" t="s">
        <v>50</v>
      </c>
      <c r="BF2395" s="4" t="s">
        <v>50</v>
      </c>
      <c r="BH2395" s="142">
        <v>5.8</v>
      </c>
      <c r="BI2395" s="69"/>
      <c r="BJ2395" s="87">
        <v>5.4</v>
      </c>
      <c r="BL2395" s="4" t="s">
        <v>49</v>
      </c>
      <c r="BN2395" s="4" t="s">
        <v>49</v>
      </c>
      <c r="BP2395" s="4" t="s">
        <v>49</v>
      </c>
      <c r="BR2395" s="1" t="s">
        <v>49</v>
      </c>
      <c r="BT2395" s="148">
        <v>3.4</v>
      </c>
      <c r="BV2395" s="1" t="s">
        <v>50</v>
      </c>
      <c r="BX2395" s="1" t="s">
        <v>52</v>
      </c>
      <c r="BZ2395" s="148">
        <v>3.2</v>
      </c>
    </row>
    <row r="2396" spans="2:78" x14ac:dyDescent="0.25">
      <c r="B2396" s="8">
        <v>2395</v>
      </c>
      <c r="C2396" s="8">
        <v>11</v>
      </c>
      <c r="D2396" s="8">
        <v>4</v>
      </c>
      <c r="E2396" s="8">
        <v>2022</v>
      </c>
      <c r="F2396" s="24" t="str">
        <f t="shared" si="209"/>
        <v>11/Apr/2022</v>
      </c>
      <c r="G2396" s="9" t="s">
        <v>21</v>
      </c>
      <c r="H2396" s="10" t="str">
        <f t="shared" si="212"/>
        <v>Mon</v>
      </c>
      <c r="I2396" s="10">
        <f t="shared" si="211"/>
        <v>1198</v>
      </c>
      <c r="J2396" s="8">
        <f t="shared" si="213"/>
        <v>169</v>
      </c>
      <c r="K2396" s="1">
        <f t="shared" si="210"/>
        <v>40</v>
      </c>
      <c r="L2396" s="1">
        <f t="shared" si="208"/>
        <v>4</v>
      </c>
      <c r="N2396" s="1" t="s">
        <v>50</v>
      </c>
      <c r="P2396" s="4" t="s">
        <v>50</v>
      </c>
      <c r="R2396" s="4" t="s">
        <v>49</v>
      </c>
      <c r="T2396" s="4" t="s">
        <v>49</v>
      </c>
      <c r="V2396" s="17" t="s">
        <v>50</v>
      </c>
      <c r="W2396" s="17"/>
      <c r="X2396" s="65">
        <v>15.2</v>
      </c>
      <c r="Y2396" s="69"/>
      <c r="Z2396" s="4" t="s">
        <v>50</v>
      </c>
      <c r="AB2396" s="65">
        <v>11</v>
      </c>
      <c r="AC2396" s="69"/>
      <c r="AD2396" s="100">
        <v>10</v>
      </c>
      <c r="AE2396" s="69"/>
      <c r="AF2396" s="59">
        <v>4.8</v>
      </c>
      <c r="AH2396" s="4" t="s">
        <v>49</v>
      </c>
      <c r="AJ2396" s="59">
        <v>11</v>
      </c>
      <c r="AL2396" s="4" t="s">
        <v>46</v>
      </c>
      <c r="AN2396" s="100">
        <v>7.6</v>
      </c>
      <c r="AP2396" s="100" t="s">
        <v>48</v>
      </c>
      <c r="AR2396" s="4" t="s">
        <v>49</v>
      </c>
      <c r="AT2396" s="4" t="s">
        <v>50</v>
      </c>
      <c r="AV2396" s="4" t="s">
        <v>49</v>
      </c>
      <c r="AX2396" s="87">
        <v>9.1999999999999993</v>
      </c>
      <c r="AZ2396" s="59">
        <v>10.6</v>
      </c>
      <c r="BB2396" s="59">
        <v>7.2</v>
      </c>
      <c r="BD2396" s="4" t="s">
        <v>50</v>
      </c>
      <c r="BF2396" s="4" t="s">
        <v>50</v>
      </c>
      <c r="BH2396" s="142">
        <v>10.8</v>
      </c>
      <c r="BI2396" s="69"/>
      <c r="BJ2396" s="87">
        <v>9.1999999999999993</v>
      </c>
      <c r="BL2396" s="4" t="s">
        <v>49</v>
      </c>
      <c r="BN2396" s="4" t="s">
        <v>49</v>
      </c>
      <c r="BP2396" s="4" t="s">
        <v>49</v>
      </c>
      <c r="BR2396" s="1" t="s">
        <v>49</v>
      </c>
      <c r="BT2396" s="148">
        <v>8.8000000000000007</v>
      </c>
      <c r="BV2396" s="1" t="s">
        <v>50</v>
      </c>
      <c r="BX2396" s="1" t="s">
        <v>52</v>
      </c>
      <c r="BZ2396" s="148">
        <v>3</v>
      </c>
    </row>
    <row r="2397" spans="2:78" x14ac:dyDescent="0.25">
      <c r="B2397" s="8">
        <v>2396</v>
      </c>
      <c r="C2397" s="8">
        <v>11</v>
      </c>
      <c r="D2397" s="8">
        <v>4</v>
      </c>
      <c r="E2397" s="8">
        <v>2022</v>
      </c>
      <c r="F2397" s="24" t="str">
        <f t="shared" si="209"/>
        <v>11/Apr/2022</v>
      </c>
      <c r="G2397" s="9" t="s">
        <v>22</v>
      </c>
      <c r="H2397" s="10" t="str">
        <f t="shared" si="212"/>
        <v>Mon</v>
      </c>
      <c r="I2397" s="10">
        <f t="shared" si="211"/>
        <v>1198</v>
      </c>
      <c r="J2397" s="8">
        <f t="shared" si="213"/>
        <v>169</v>
      </c>
      <c r="K2397" s="1">
        <f t="shared" si="210"/>
        <v>40</v>
      </c>
      <c r="L2397" s="1">
        <f t="shared" si="208"/>
        <v>4</v>
      </c>
      <c r="N2397" s="1" t="s">
        <v>50</v>
      </c>
      <c r="P2397" s="4" t="s">
        <v>50</v>
      </c>
      <c r="R2397" s="4" t="s">
        <v>49</v>
      </c>
      <c r="T2397" s="4" t="s">
        <v>49</v>
      </c>
      <c r="V2397" s="17" t="s">
        <v>50</v>
      </c>
      <c r="W2397" s="17"/>
      <c r="X2397" s="65">
        <v>7.2</v>
      </c>
      <c r="Y2397" s="69"/>
      <c r="Z2397" s="4" t="s">
        <v>50</v>
      </c>
      <c r="AB2397" s="65">
        <v>8</v>
      </c>
      <c r="AC2397" s="69"/>
      <c r="AD2397" s="100">
        <v>4.4000000000000004</v>
      </c>
      <c r="AE2397" s="69"/>
      <c r="AF2397" s="59">
        <v>3.6</v>
      </c>
      <c r="AH2397" s="4" t="s">
        <v>49</v>
      </c>
      <c r="AJ2397" s="59">
        <v>5.4</v>
      </c>
      <c r="AL2397" s="4" t="s">
        <v>46</v>
      </c>
      <c r="AN2397" s="100">
        <v>5.6</v>
      </c>
      <c r="AP2397" s="100" t="s">
        <v>48</v>
      </c>
      <c r="AR2397" s="4" t="s">
        <v>49</v>
      </c>
      <c r="AT2397" s="4" t="s">
        <v>50</v>
      </c>
      <c r="AV2397" s="4" t="s">
        <v>49</v>
      </c>
      <c r="AX2397" s="87">
        <v>6.2</v>
      </c>
      <c r="AZ2397" s="59">
        <v>6.4</v>
      </c>
      <c r="BB2397" s="59">
        <v>5</v>
      </c>
      <c r="BD2397" s="4" t="s">
        <v>50</v>
      </c>
      <c r="BF2397" s="4" t="s">
        <v>50</v>
      </c>
      <c r="BH2397" s="142">
        <v>6.4</v>
      </c>
      <c r="BI2397" s="69"/>
      <c r="BJ2397" s="87">
        <v>6</v>
      </c>
      <c r="BL2397" s="4" t="s">
        <v>49</v>
      </c>
      <c r="BN2397" s="4" t="s">
        <v>49</v>
      </c>
      <c r="BP2397" s="4" t="s">
        <v>49</v>
      </c>
      <c r="BR2397" s="1" t="s">
        <v>49</v>
      </c>
      <c r="BT2397" s="148">
        <v>4.2</v>
      </c>
      <c r="BV2397" s="1" t="s">
        <v>50</v>
      </c>
      <c r="BX2397" s="1" t="s">
        <v>52</v>
      </c>
      <c r="BZ2397" s="148">
        <v>3.2</v>
      </c>
    </row>
    <row r="2398" spans="2:78" x14ac:dyDescent="0.25">
      <c r="B2398" s="8">
        <v>2397</v>
      </c>
      <c r="C2398" s="8">
        <v>12</v>
      </c>
      <c r="D2398" s="8">
        <v>4</v>
      </c>
      <c r="E2398" s="8">
        <v>2022</v>
      </c>
      <c r="F2398" s="24" t="str">
        <f t="shared" si="209"/>
        <v>12/Apr/2022</v>
      </c>
      <c r="G2398" s="9" t="s">
        <v>21</v>
      </c>
      <c r="H2398" s="10" t="str">
        <f t="shared" si="212"/>
        <v>Tue</v>
      </c>
      <c r="I2398" s="10">
        <f t="shared" si="211"/>
        <v>1199</v>
      </c>
      <c r="J2398" s="8">
        <f t="shared" si="213"/>
        <v>169</v>
      </c>
      <c r="K2398" s="1">
        <f t="shared" si="210"/>
        <v>40</v>
      </c>
      <c r="L2398" s="1">
        <f t="shared" si="208"/>
        <v>4</v>
      </c>
      <c r="N2398" s="1" t="s">
        <v>50</v>
      </c>
      <c r="P2398" s="4" t="s">
        <v>50</v>
      </c>
      <c r="R2398" s="4" t="s">
        <v>49</v>
      </c>
      <c r="T2398" s="4" t="s">
        <v>49</v>
      </c>
      <c r="V2398" s="17" t="s">
        <v>50</v>
      </c>
      <c r="W2398" s="17"/>
      <c r="X2398" s="65">
        <v>13.4</v>
      </c>
      <c r="Y2398" s="69"/>
      <c r="Z2398" s="4" t="s">
        <v>50</v>
      </c>
      <c r="AB2398" s="65">
        <v>14.4</v>
      </c>
      <c r="AC2398" s="69"/>
      <c r="AD2398" s="100">
        <v>9.6</v>
      </c>
      <c r="AE2398" s="69"/>
      <c r="AF2398" s="59">
        <v>5.2</v>
      </c>
      <c r="AH2398" s="4" t="s">
        <v>49</v>
      </c>
      <c r="AJ2398" s="59">
        <v>12.4</v>
      </c>
      <c r="AL2398" s="4" t="s">
        <v>46</v>
      </c>
      <c r="AN2398" s="100">
        <v>9.4</v>
      </c>
      <c r="AP2398" s="100" t="s">
        <v>48</v>
      </c>
      <c r="AR2398" s="4" t="s">
        <v>49</v>
      </c>
      <c r="AT2398" s="4" t="s">
        <v>50</v>
      </c>
      <c r="AV2398" s="4" t="s">
        <v>49</v>
      </c>
      <c r="AX2398" s="87">
        <v>11.8</v>
      </c>
      <c r="AZ2398" s="59">
        <v>12.4</v>
      </c>
      <c r="BB2398" s="59">
        <v>8.1999999999999993</v>
      </c>
      <c r="BD2398" s="4" t="s">
        <v>50</v>
      </c>
      <c r="BF2398" s="4" t="s">
        <v>50</v>
      </c>
      <c r="BH2398" s="142">
        <v>12.2</v>
      </c>
      <c r="BI2398" s="69"/>
      <c r="BJ2398" s="87">
        <v>9.6</v>
      </c>
      <c r="BL2398" s="4" t="s">
        <v>49</v>
      </c>
      <c r="BN2398" s="4" t="s">
        <v>49</v>
      </c>
      <c r="BP2398" s="4" t="s">
        <v>49</v>
      </c>
      <c r="BR2398" s="1" t="s">
        <v>49</v>
      </c>
      <c r="BT2398" s="148">
        <v>10</v>
      </c>
      <c r="BV2398" s="1" t="s">
        <v>50</v>
      </c>
      <c r="BX2398" s="1" t="s">
        <v>52</v>
      </c>
      <c r="BZ2398" s="148">
        <v>5.8</v>
      </c>
    </row>
    <row r="2399" spans="2:78" x14ac:dyDescent="0.25">
      <c r="B2399" s="8">
        <v>2398</v>
      </c>
      <c r="C2399" s="8">
        <v>12</v>
      </c>
      <c r="D2399" s="8">
        <v>4</v>
      </c>
      <c r="E2399" s="8">
        <v>2022</v>
      </c>
      <c r="F2399" s="24" t="str">
        <f t="shared" si="209"/>
        <v>12/Apr/2022</v>
      </c>
      <c r="G2399" s="9" t="s">
        <v>22</v>
      </c>
      <c r="H2399" s="10" t="str">
        <f t="shared" si="212"/>
        <v>Tue</v>
      </c>
      <c r="I2399" s="10">
        <f t="shared" si="211"/>
        <v>1199</v>
      </c>
      <c r="J2399" s="8">
        <f t="shared" si="213"/>
        <v>169</v>
      </c>
      <c r="K2399" s="1">
        <f t="shared" si="210"/>
        <v>40</v>
      </c>
      <c r="L2399" s="1">
        <f t="shared" ref="L2399:L2462" si="214">IF(COUNTIF(L1667:L2398,L2398)=732,L2398+1,L2398)</f>
        <v>4</v>
      </c>
      <c r="N2399" s="1" t="s">
        <v>50</v>
      </c>
      <c r="P2399" s="4" t="s">
        <v>50</v>
      </c>
      <c r="R2399" s="4" t="s">
        <v>49</v>
      </c>
      <c r="T2399" s="4" t="s">
        <v>49</v>
      </c>
      <c r="V2399" s="17" t="s">
        <v>50</v>
      </c>
      <c r="W2399" s="17"/>
      <c r="X2399" s="65">
        <v>7.8</v>
      </c>
      <c r="Y2399" s="69"/>
      <c r="Z2399" s="4" t="s">
        <v>50</v>
      </c>
      <c r="AB2399" s="65">
        <v>7</v>
      </c>
      <c r="AC2399" s="69"/>
      <c r="AD2399" s="100">
        <v>5</v>
      </c>
      <c r="AE2399" s="69"/>
      <c r="AF2399" s="59">
        <v>3.4</v>
      </c>
      <c r="AH2399" s="4" t="s">
        <v>49</v>
      </c>
      <c r="AJ2399" s="59">
        <v>6.4</v>
      </c>
      <c r="AL2399" s="4" t="s">
        <v>46</v>
      </c>
      <c r="AN2399" s="100">
        <v>4.8</v>
      </c>
      <c r="AP2399" s="100" t="s">
        <v>48</v>
      </c>
      <c r="AR2399" s="4" t="s">
        <v>49</v>
      </c>
      <c r="AT2399" s="4" t="s">
        <v>50</v>
      </c>
      <c r="AV2399" s="4" t="s">
        <v>49</v>
      </c>
      <c r="AX2399" s="87">
        <v>6.2</v>
      </c>
      <c r="AZ2399" s="59">
        <v>6.2</v>
      </c>
      <c r="BB2399" s="59">
        <v>4.2</v>
      </c>
      <c r="BD2399" s="4" t="s">
        <v>50</v>
      </c>
      <c r="BF2399" s="4" t="s">
        <v>50</v>
      </c>
      <c r="BH2399" s="142">
        <v>7</v>
      </c>
      <c r="BI2399" s="69"/>
      <c r="BJ2399" s="87">
        <v>4.8</v>
      </c>
      <c r="BL2399" s="4" t="s">
        <v>49</v>
      </c>
      <c r="BN2399" s="4" t="s">
        <v>49</v>
      </c>
      <c r="BP2399" s="4" t="s">
        <v>49</v>
      </c>
      <c r="BR2399" s="1" t="s">
        <v>49</v>
      </c>
      <c r="BT2399" s="148">
        <v>4.2</v>
      </c>
      <c r="BV2399" s="1" t="s">
        <v>50</v>
      </c>
      <c r="BX2399" s="1" t="s">
        <v>52</v>
      </c>
      <c r="BZ2399" s="148">
        <v>2.4</v>
      </c>
    </row>
    <row r="2400" spans="2:78" x14ac:dyDescent="0.25">
      <c r="B2400" s="8">
        <v>2399</v>
      </c>
      <c r="C2400" s="8">
        <v>13</v>
      </c>
      <c r="D2400" s="8">
        <v>4</v>
      </c>
      <c r="E2400" s="8">
        <v>2022</v>
      </c>
      <c r="F2400" s="24" t="str">
        <f t="shared" si="209"/>
        <v>13/Apr/2022</v>
      </c>
      <c r="G2400" s="9" t="s">
        <v>21</v>
      </c>
      <c r="H2400" s="10" t="str">
        <f t="shared" si="212"/>
        <v>Wed</v>
      </c>
      <c r="I2400" s="10">
        <f t="shared" si="211"/>
        <v>1200</v>
      </c>
      <c r="J2400" s="8">
        <f t="shared" si="213"/>
        <v>169</v>
      </c>
      <c r="K2400" s="1">
        <f t="shared" si="210"/>
        <v>40</v>
      </c>
      <c r="L2400" s="1">
        <f t="shared" si="214"/>
        <v>4</v>
      </c>
      <c r="N2400" s="1" t="s">
        <v>50</v>
      </c>
      <c r="P2400" s="4" t="s">
        <v>50</v>
      </c>
      <c r="R2400" s="4" t="s">
        <v>49</v>
      </c>
      <c r="T2400" s="4" t="s">
        <v>49</v>
      </c>
      <c r="V2400" s="17" t="s">
        <v>50</v>
      </c>
      <c r="W2400" s="17"/>
      <c r="X2400" s="65">
        <v>16</v>
      </c>
      <c r="Y2400" s="69"/>
      <c r="Z2400" s="4" t="s">
        <v>50</v>
      </c>
      <c r="AB2400" s="65">
        <v>14.2</v>
      </c>
      <c r="AC2400" s="69"/>
      <c r="AD2400" s="100">
        <v>9.4</v>
      </c>
      <c r="AE2400" s="69"/>
      <c r="AF2400" s="59">
        <v>6.4</v>
      </c>
      <c r="AH2400" s="4" t="s">
        <v>49</v>
      </c>
      <c r="AJ2400" s="59">
        <v>11.8</v>
      </c>
      <c r="AL2400" s="4" t="s">
        <v>46</v>
      </c>
      <c r="AN2400" s="100">
        <v>9</v>
      </c>
      <c r="AP2400" s="100" t="s">
        <v>48</v>
      </c>
      <c r="AR2400" s="4" t="s">
        <v>49</v>
      </c>
      <c r="AT2400" s="4" t="s">
        <v>50</v>
      </c>
      <c r="AV2400" s="4" t="s">
        <v>49</v>
      </c>
      <c r="AX2400" s="87">
        <v>11.6</v>
      </c>
      <c r="AZ2400" s="59">
        <v>11.8</v>
      </c>
      <c r="BB2400" s="59">
        <v>8.1999999999999993</v>
      </c>
      <c r="BD2400" s="4" t="s">
        <v>50</v>
      </c>
      <c r="BF2400" s="4" t="s">
        <v>50</v>
      </c>
      <c r="BH2400" s="142">
        <v>12</v>
      </c>
      <c r="BI2400" s="69"/>
      <c r="BJ2400" s="87">
        <v>11.6</v>
      </c>
      <c r="BL2400" s="4" t="s">
        <v>49</v>
      </c>
      <c r="BN2400" s="4" t="s">
        <v>49</v>
      </c>
      <c r="BP2400" s="4" t="s">
        <v>49</v>
      </c>
      <c r="BR2400" s="1" t="s">
        <v>49</v>
      </c>
      <c r="BT2400" s="148">
        <v>9.8000000000000007</v>
      </c>
      <c r="BV2400" s="1" t="s">
        <v>50</v>
      </c>
      <c r="BX2400" s="1" t="s">
        <v>52</v>
      </c>
      <c r="BZ2400" s="148">
        <v>6</v>
      </c>
    </row>
    <row r="2401" spans="2:78" x14ac:dyDescent="0.25">
      <c r="B2401" s="8">
        <v>2400</v>
      </c>
      <c r="C2401" s="8">
        <v>13</v>
      </c>
      <c r="D2401" s="8">
        <v>4</v>
      </c>
      <c r="E2401" s="8">
        <v>2022</v>
      </c>
      <c r="F2401" s="24" t="str">
        <f t="shared" si="209"/>
        <v>13/Apr/2022</v>
      </c>
      <c r="G2401" s="9" t="s">
        <v>22</v>
      </c>
      <c r="H2401" s="10" t="str">
        <f t="shared" si="212"/>
        <v>Wed</v>
      </c>
      <c r="I2401" s="10">
        <f t="shared" si="211"/>
        <v>1200</v>
      </c>
      <c r="J2401" s="8">
        <f t="shared" si="213"/>
        <v>169</v>
      </c>
      <c r="K2401" s="1">
        <f t="shared" si="210"/>
        <v>40</v>
      </c>
      <c r="L2401" s="1">
        <f t="shared" si="214"/>
        <v>4</v>
      </c>
      <c r="N2401" s="1" t="s">
        <v>50</v>
      </c>
      <c r="P2401" s="4" t="s">
        <v>50</v>
      </c>
      <c r="R2401" s="4" t="s">
        <v>49</v>
      </c>
      <c r="T2401" s="4" t="s">
        <v>49</v>
      </c>
      <c r="V2401" s="17" t="s">
        <v>50</v>
      </c>
      <c r="W2401" s="17"/>
      <c r="X2401" s="65">
        <v>7.4</v>
      </c>
      <c r="Y2401" s="69"/>
      <c r="Z2401" s="4" t="s">
        <v>50</v>
      </c>
      <c r="AB2401" s="65">
        <v>6.8</v>
      </c>
      <c r="AC2401" s="69"/>
      <c r="AD2401" s="100">
        <v>5.2</v>
      </c>
      <c r="AE2401" s="69"/>
      <c r="AF2401" s="59">
        <v>3.2</v>
      </c>
      <c r="AH2401" s="4" t="s">
        <v>49</v>
      </c>
      <c r="AJ2401" s="59">
        <v>5</v>
      </c>
      <c r="AL2401" s="4" t="s">
        <v>46</v>
      </c>
      <c r="AN2401" s="100">
        <v>4.4000000000000004</v>
      </c>
      <c r="AP2401" s="100" t="s">
        <v>48</v>
      </c>
      <c r="AR2401" s="4" t="s">
        <v>49</v>
      </c>
      <c r="AT2401" s="4" t="s">
        <v>50</v>
      </c>
      <c r="AV2401" s="4" t="s">
        <v>49</v>
      </c>
      <c r="AX2401" s="87">
        <v>5</v>
      </c>
      <c r="AZ2401" s="59">
        <v>4.8</v>
      </c>
      <c r="BB2401" s="59">
        <v>3.8</v>
      </c>
      <c r="BD2401" s="4" t="s">
        <v>50</v>
      </c>
      <c r="BF2401" s="4" t="s">
        <v>50</v>
      </c>
      <c r="BH2401" s="142">
        <v>6.4</v>
      </c>
      <c r="BI2401" s="69"/>
      <c r="BJ2401" s="87">
        <v>7.2</v>
      </c>
      <c r="BL2401" s="4" t="s">
        <v>49</v>
      </c>
      <c r="BN2401" s="4" t="s">
        <v>49</v>
      </c>
      <c r="BP2401" s="4" t="s">
        <v>49</v>
      </c>
      <c r="BR2401" s="1" t="s">
        <v>49</v>
      </c>
      <c r="BT2401" s="148">
        <v>4.4000000000000004</v>
      </c>
      <c r="BV2401" s="1" t="s">
        <v>50</v>
      </c>
      <c r="BX2401" s="1" t="s">
        <v>52</v>
      </c>
      <c r="BZ2401" s="148">
        <v>3</v>
      </c>
    </row>
    <row r="2402" spans="2:78" x14ac:dyDescent="0.25">
      <c r="B2402" s="8">
        <v>2401</v>
      </c>
      <c r="C2402" s="8">
        <v>14</v>
      </c>
      <c r="D2402" s="8">
        <v>4</v>
      </c>
      <c r="E2402" s="8">
        <v>2022</v>
      </c>
      <c r="F2402" s="24" t="str">
        <f t="shared" si="209"/>
        <v>14/Apr/2022</v>
      </c>
      <c r="G2402" s="9" t="s">
        <v>21</v>
      </c>
      <c r="H2402" s="10" t="str">
        <f t="shared" si="212"/>
        <v>Thu</v>
      </c>
      <c r="I2402" s="10">
        <f t="shared" si="211"/>
        <v>1201</v>
      </c>
      <c r="J2402" s="8">
        <f t="shared" si="213"/>
        <v>169</v>
      </c>
      <c r="K2402" s="1">
        <f t="shared" si="210"/>
        <v>40</v>
      </c>
      <c r="L2402" s="1">
        <f t="shared" si="214"/>
        <v>4</v>
      </c>
      <c r="N2402" s="1" t="s">
        <v>50</v>
      </c>
      <c r="P2402" s="4" t="s">
        <v>50</v>
      </c>
      <c r="R2402" s="4" t="s">
        <v>49</v>
      </c>
      <c r="T2402" s="4" t="s">
        <v>49</v>
      </c>
      <c r="V2402" s="17" t="s">
        <v>50</v>
      </c>
      <c r="W2402" s="17"/>
      <c r="X2402" s="65">
        <v>14</v>
      </c>
      <c r="Y2402" s="69"/>
      <c r="Z2402" s="4" t="s">
        <v>50</v>
      </c>
      <c r="AB2402" s="65">
        <v>9</v>
      </c>
      <c r="AC2402" s="69"/>
      <c r="AD2402" s="100">
        <v>10</v>
      </c>
      <c r="AE2402" s="69"/>
      <c r="AF2402" s="59">
        <v>9</v>
      </c>
      <c r="AH2402" s="4" t="s">
        <v>49</v>
      </c>
      <c r="AJ2402" s="59">
        <v>8.4</v>
      </c>
      <c r="AL2402" s="4" t="s">
        <v>46</v>
      </c>
      <c r="AN2402" s="100">
        <v>8.1999999999999993</v>
      </c>
      <c r="AP2402" s="100" t="s">
        <v>48</v>
      </c>
      <c r="AR2402" s="4" t="s">
        <v>49</v>
      </c>
      <c r="AT2402" s="4" t="s">
        <v>50</v>
      </c>
      <c r="AV2402" s="4" t="s">
        <v>49</v>
      </c>
      <c r="AX2402" s="87">
        <v>8.8000000000000007</v>
      </c>
      <c r="AZ2402" s="59">
        <v>11.8</v>
      </c>
      <c r="BB2402" s="59">
        <v>8</v>
      </c>
      <c r="BD2402" s="4" t="s">
        <v>50</v>
      </c>
      <c r="BF2402" s="4" t="s">
        <v>50</v>
      </c>
      <c r="BH2402" s="142">
        <v>11.4</v>
      </c>
      <c r="BI2402" s="69"/>
      <c r="BJ2402" s="87">
        <v>10.8</v>
      </c>
      <c r="BL2402" s="4" t="s">
        <v>49</v>
      </c>
      <c r="BN2402" s="4" t="s">
        <v>49</v>
      </c>
      <c r="BP2402" s="4" t="s">
        <v>49</v>
      </c>
      <c r="BR2402" s="1" t="s">
        <v>49</v>
      </c>
      <c r="BT2402" s="148">
        <v>10.4</v>
      </c>
      <c r="BV2402" s="1" t="s">
        <v>50</v>
      </c>
      <c r="BX2402" s="1" t="s">
        <v>52</v>
      </c>
      <c r="BZ2402" s="148">
        <v>5.2</v>
      </c>
    </row>
    <row r="2403" spans="2:78" x14ac:dyDescent="0.25">
      <c r="B2403" s="8">
        <v>2402</v>
      </c>
      <c r="C2403" s="8">
        <v>14</v>
      </c>
      <c r="D2403" s="8">
        <v>4</v>
      </c>
      <c r="E2403" s="8">
        <v>2022</v>
      </c>
      <c r="F2403" s="24" t="str">
        <f t="shared" si="209"/>
        <v>14/Apr/2022</v>
      </c>
      <c r="G2403" s="9" t="s">
        <v>22</v>
      </c>
      <c r="H2403" s="10" t="str">
        <f t="shared" si="212"/>
        <v>Thu</v>
      </c>
      <c r="I2403" s="10">
        <f t="shared" si="211"/>
        <v>1201</v>
      </c>
      <c r="J2403" s="8">
        <f t="shared" si="213"/>
        <v>169</v>
      </c>
      <c r="K2403" s="1">
        <f t="shared" si="210"/>
        <v>40</v>
      </c>
      <c r="L2403" s="1">
        <f t="shared" si="214"/>
        <v>4</v>
      </c>
      <c r="N2403" s="1" t="s">
        <v>50</v>
      </c>
      <c r="P2403" s="4" t="s">
        <v>50</v>
      </c>
      <c r="R2403" s="4" t="s">
        <v>49</v>
      </c>
      <c r="T2403" s="4" t="s">
        <v>49</v>
      </c>
      <c r="V2403" s="17" t="s">
        <v>50</v>
      </c>
      <c r="W2403" s="17"/>
      <c r="X2403" s="65">
        <v>4.2</v>
      </c>
      <c r="Y2403" s="69"/>
      <c r="Z2403" s="4" t="s">
        <v>50</v>
      </c>
      <c r="AB2403" s="65">
        <v>8.8000000000000007</v>
      </c>
      <c r="AC2403" s="69"/>
      <c r="AD2403" s="100">
        <v>4.5999999999999996</v>
      </c>
      <c r="AE2403" s="69"/>
      <c r="AF2403" s="59">
        <v>3.8</v>
      </c>
      <c r="AH2403" s="4" t="s">
        <v>49</v>
      </c>
      <c r="AJ2403" s="59">
        <v>8.4</v>
      </c>
      <c r="AL2403" s="4" t="s">
        <v>46</v>
      </c>
      <c r="AN2403" s="100">
        <v>4.2</v>
      </c>
      <c r="AP2403" s="100" t="s">
        <v>48</v>
      </c>
      <c r="AR2403" s="4" t="s">
        <v>49</v>
      </c>
      <c r="AT2403" s="4" t="s">
        <v>50</v>
      </c>
      <c r="AV2403" s="4" t="s">
        <v>49</v>
      </c>
      <c r="AX2403" s="87">
        <v>4.2</v>
      </c>
      <c r="AZ2403" s="59">
        <v>3.4</v>
      </c>
      <c r="BB2403" s="59">
        <v>4.2</v>
      </c>
      <c r="BD2403" s="4" t="s">
        <v>50</v>
      </c>
      <c r="BF2403" s="4" t="s">
        <v>50</v>
      </c>
      <c r="BH2403" s="142">
        <v>6.8</v>
      </c>
      <c r="BI2403" s="69"/>
      <c r="BJ2403" s="87">
        <v>5.4</v>
      </c>
      <c r="BL2403" s="4" t="s">
        <v>49</v>
      </c>
      <c r="BN2403" s="4" t="s">
        <v>49</v>
      </c>
      <c r="BP2403" s="4" t="s">
        <v>49</v>
      </c>
      <c r="BR2403" s="1" t="s">
        <v>49</v>
      </c>
      <c r="BT2403" s="148">
        <v>4</v>
      </c>
      <c r="BV2403" s="1" t="s">
        <v>50</v>
      </c>
      <c r="BX2403" s="1" t="s">
        <v>52</v>
      </c>
      <c r="BZ2403" s="148">
        <v>1.8</v>
      </c>
    </row>
    <row r="2404" spans="2:78" x14ac:dyDescent="0.25">
      <c r="B2404" s="8">
        <v>2403</v>
      </c>
      <c r="C2404" s="8">
        <v>15</v>
      </c>
      <c r="D2404" s="8">
        <v>4</v>
      </c>
      <c r="E2404" s="8">
        <v>2022</v>
      </c>
      <c r="F2404" s="24" t="str">
        <f t="shared" si="209"/>
        <v>15/Apr/2022</v>
      </c>
      <c r="G2404" s="9" t="s">
        <v>21</v>
      </c>
      <c r="H2404" s="10" t="str">
        <f t="shared" si="212"/>
        <v>Fri</v>
      </c>
      <c r="I2404" s="10">
        <f t="shared" si="211"/>
        <v>1202</v>
      </c>
      <c r="J2404" s="8">
        <f t="shared" si="213"/>
        <v>169</v>
      </c>
      <c r="K2404" s="1">
        <f t="shared" si="210"/>
        <v>40</v>
      </c>
      <c r="L2404" s="1">
        <f t="shared" si="214"/>
        <v>4</v>
      </c>
      <c r="N2404" s="1" t="s">
        <v>50</v>
      </c>
      <c r="P2404" s="4" t="s">
        <v>50</v>
      </c>
      <c r="R2404" s="4" t="s">
        <v>49</v>
      </c>
      <c r="T2404" s="4" t="s">
        <v>49</v>
      </c>
      <c r="V2404" s="17" t="s">
        <v>50</v>
      </c>
      <c r="W2404" s="17"/>
      <c r="X2404" s="65">
        <v>15.9</v>
      </c>
      <c r="Y2404" s="69"/>
      <c r="Z2404" s="4" t="s">
        <v>50</v>
      </c>
      <c r="AB2404" s="65">
        <v>12.2</v>
      </c>
      <c r="AC2404" s="69"/>
      <c r="AD2404" s="100">
        <v>10</v>
      </c>
      <c r="AE2404" s="69"/>
      <c r="AF2404" s="59">
        <v>5.7</v>
      </c>
      <c r="AH2404" s="4" t="s">
        <v>49</v>
      </c>
      <c r="AJ2404" s="59">
        <v>12</v>
      </c>
      <c r="AL2404" s="4" t="s">
        <v>46</v>
      </c>
      <c r="AN2404" s="100">
        <v>9</v>
      </c>
      <c r="AP2404" s="100" t="s">
        <v>48</v>
      </c>
      <c r="AR2404" s="4" t="s">
        <v>49</v>
      </c>
      <c r="AT2404" s="4" t="s">
        <v>50</v>
      </c>
      <c r="AV2404" s="4" t="s">
        <v>49</v>
      </c>
      <c r="AX2404" s="87">
        <v>11.8</v>
      </c>
      <c r="AZ2404" s="59">
        <v>11.7</v>
      </c>
      <c r="BB2404" s="59">
        <v>7.3</v>
      </c>
      <c r="BD2404" s="4" t="s">
        <v>50</v>
      </c>
      <c r="BF2404" s="4" t="s">
        <v>50</v>
      </c>
      <c r="BH2404" s="142">
        <v>12.6</v>
      </c>
      <c r="BI2404" s="69"/>
      <c r="BJ2404" s="87">
        <v>10.4</v>
      </c>
      <c r="BL2404" s="4" t="s">
        <v>49</v>
      </c>
      <c r="BN2404" s="4" t="s">
        <v>49</v>
      </c>
      <c r="BP2404" s="4" t="s">
        <v>49</v>
      </c>
      <c r="BR2404" s="1" t="s">
        <v>49</v>
      </c>
      <c r="BT2404" s="148">
        <v>10.199999999999999</v>
      </c>
      <c r="BV2404" s="1" t="s">
        <v>50</v>
      </c>
      <c r="BX2404" s="1" t="s">
        <v>52</v>
      </c>
      <c r="BZ2404" s="148">
        <v>5</v>
      </c>
    </row>
    <row r="2405" spans="2:78" x14ac:dyDescent="0.25">
      <c r="B2405" s="8">
        <v>2404</v>
      </c>
      <c r="C2405" s="8">
        <v>15</v>
      </c>
      <c r="D2405" s="8">
        <v>4</v>
      </c>
      <c r="E2405" s="8">
        <v>2022</v>
      </c>
      <c r="F2405" s="24" t="str">
        <f t="shared" si="209"/>
        <v>15/Apr/2022</v>
      </c>
      <c r="G2405" s="9" t="s">
        <v>22</v>
      </c>
      <c r="H2405" s="10" t="str">
        <f t="shared" si="212"/>
        <v>Fri</v>
      </c>
      <c r="I2405" s="10">
        <f t="shared" si="211"/>
        <v>1202</v>
      </c>
      <c r="J2405" s="8">
        <f t="shared" si="213"/>
        <v>169</v>
      </c>
      <c r="K2405" s="1">
        <f t="shared" si="210"/>
        <v>40</v>
      </c>
      <c r="L2405" s="1">
        <f t="shared" si="214"/>
        <v>4</v>
      </c>
      <c r="N2405" s="1" t="s">
        <v>50</v>
      </c>
      <c r="P2405" s="4" t="s">
        <v>50</v>
      </c>
      <c r="R2405" s="4" t="s">
        <v>49</v>
      </c>
      <c r="T2405" s="4" t="s">
        <v>49</v>
      </c>
      <c r="V2405" s="17" t="s">
        <v>50</v>
      </c>
      <c r="W2405" s="17"/>
      <c r="X2405" s="65">
        <v>5.8</v>
      </c>
      <c r="Y2405" s="69"/>
      <c r="Z2405" s="4" t="s">
        <v>50</v>
      </c>
      <c r="AB2405" s="65">
        <v>4.3</v>
      </c>
      <c r="AC2405" s="69"/>
      <c r="AD2405" s="100">
        <v>4.5</v>
      </c>
      <c r="AE2405" s="69"/>
      <c r="AF2405" s="59">
        <v>2.9</v>
      </c>
      <c r="AH2405" s="4" t="s">
        <v>49</v>
      </c>
      <c r="AJ2405" s="59">
        <v>4.7</v>
      </c>
      <c r="AL2405" s="4" t="s">
        <v>46</v>
      </c>
      <c r="AN2405" s="100">
        <v>4.0999999999999996</v>
      </c>
      <c r="AP2405" s="100" t="s">
        <v>48</v>
      </c>
      <c r="AR2405" s="4" t="s">
        <v>49</v>
      </c>
      <c r="AT2405" s="4" t="s">
        <v>50</v>
      </c>
      <c r="AV2405" s="4" t="s">
        <v>49</v>
      </c>
      <c r="AX2405" s="87">
        <v>3.8</v>
      </c>
      <c r="AZ2405" s="59">
        <v>4.5999999999999996</v>
      </c>
      <c r="BB2405" s="59">
        <v>3.8</v>
      </c>
      <c r="BD2405" s="4" t="s">
        <v>50</v>
      </c>
      <c r="BF2405" s="4" t="s">
        <v>50</v>
      </c>
      <c r="BH2405" s="142">
        <v>5.3</v>
      </c>
      <c r="BI2405" s="69"/>
      <c r="BJ2405" s="87">
        <v>5.4</v>
      </c>
      <c r="BL2405" s="4" t="s">
        <v>49</v>
      </c>
      <c r="BN2405" s="4" t="s">
        <v>49</v>
      </c>
      <c r="BP2405" s="4" t="s">
        <v>49</v>
      </c>
      <c r="BR2405" s="1" t="s">
        <v>49</v>
      </c>
      <c r="BT2405" s="148">
        <v>4.5</v>
      </c>
      <c r="BV2405" s="1" t="s">
        <v>50</v>
      </c>
      <c r="BX2405" s="1" t="s">
        <v>52</v>
      </c>
      <c r="BZ2405" s="148">
        <v>1.8</v>
      </c>
    </row>
    <row r="2406" spans="2:78" x14ac:dyDescent="0.25">
      <c r="B2406" s="8">
        <v>2405</v>
      </c>
      <c r="C2406" s="8">
        <v>16</v>
      </c>
      <c r="D2406" s="8">
        <v>4</v>
      </c>
      <c r="E2406" s="8">
        <v>2022</v>
      </c>
      <c r="F2406" s="24" t="str">
        <f t="shared" si="209"/>
        <v>16/Apr/2022</v>
      </c>
      <c r="G2406" s="9" t="s">
        <v>21</v>
      </c>
      <c r="H2406" s="10" t="str">
        <f t="shared" si="212"/>
        <v>Sat</v>
      </c>
      <c r="I2406" s="10">
        <f t="shared" si="211"/>
        <v>1203</v>
      </c>
      <c r="J2406" s="8">
        <f t="shared" si="213"/>
        <v>169</v>
      </c>
      <c r="K2406" s="1">
        <f t="shared" si="210"/>
        <v>40</v>
      </c>
      <c r="L2406" s="1">
        <f t="shared" si="214"/>
        <v>4</v>
      </c>
      <c r="N2406" s="1" t="s">
        <v>50</v>
      </c>
      <c r="P2406" s="4" t="s">
        <v>50</v>
      </c>
      <c r="R2406" s="4" t="s">
        <v>49</v>
      </c>
      <c r="T2406" s="4" t="s">
        <v>49</v>
      </c>
      <c r="V2406" s="17" t="s">
        <v>50</v>
      </c>
      <c r="W2406" s="17"/>
      <c r="X2406" s="65">
        <v>14.4</v>
      </c>
      <c r="Y2406" s="69"/>
      <c r="Z2406" s="4" t="s">
        <v>50</v>
      </c>
      <c r="AB2406" s="65">
        <v>18.8</v>
      </c>
      <c r="AC2406" s="69"/>
      <c r="AD2406" s="100">
        <v>10.8</v>
      </c>
      <c r="AE2406" s="69"/>
      <c r="AF2406" s="59">
        <v>7.6</v>
      </c>
      <c r="AH2406" s="4" t="s">
        <v>49</v>
      </c>
      <c r="AJ2406" s="59">
        <v>14.8</v>
      </c>
      <c r="AL2406" s="4" t="s">
        <v>46</v>
      </c>
      <c r="AN2406" s="100">
        <v>10.199999999999999</v>
      </c>
      <c r="AP2406" s="100" t="s">
        <v>48</v>
      </c>
      <c r="AR2406" s="4" t="s">
        <v>49</v>
      </c>
      <c r="AT2406" s="4" t="s">
        <v>50</v>
      </c>
      <c r="AV2406" s="4" t="s">
        <v>49</v>
      </c>
      <c r="AX2406" s="87">
        <v>11.6</v>
      </c>
      <c r="AZ2406" s="59">
        <v>13.4</v>
      </c>
      <c r="BB2406" s="59">
        <v>8.8000000000000007</v>
      </c>
      <c r="BD2406" s="4" t="s">
        <v>50</v>
      </c>
      <c r="BF2406" s="4" t="s">
        <v>50</v>
      </c>
      <c r="BH2406" s="142">
        <v>14</v>
      </c>
      <c r="BI2406" s="69"/>
      <c r="BJ2406" s="87">
        <v>13.8</v>
      </c>
      <c r="BL2406" s="4" t="s">
        <v>49</v>
      </c>
      <c r="BN2406" s="4" t="s">
        <v>49</v>
      </c>
      <c r="BP2406" s="4" t="s">
        <v>49</v>
      </c>
      <c r="BR2406" s="1" t="s">
        <v>49</v>
      </c>
      <c r="BT2406" s="148">
        <v>9.8000000000000007</v>
      </c>
      <c r="BV2406" s="1" t="s">
        <v>50</v>
      </c>
      <c r="BX2406" s="1" t="s">
        <v>52</v>
      </c>
      <c r="BZ2406" s="148">
        <v>4.8</v>
      </c>
    </row>
    <row r="2407" spans="2:78" x14ac:dyDescent="0.25">
      <c r="B2407" s="8">
        <v>2406</v>
      </c>
      <c r="C2407" s="8">
        <v>16</v>
      </c>
      <c r="D2407" s="8">
        <v>4</v>
      </c>
      <c r="E2407" s="8">
        <v>2022</v>
      </c>
      <c r="F2407" s="24" t="str">
        <f t="shared" si="209"/>
        <v>16/Apr/2022</v>
      </c>
      <c r="G2407" s="9" t="s">
        <v>22</v>
      </c>
      <c r="H2407" s="10" t="str">
        <f t="shared" si="212"/>
        <v>Sat</v>
      </c>
      <c r="I2407" s="10">
        <f t="shared" si="211"/>
        <v>1203</v>
      </c>
      <c r="J2407" s="8">
        <f t="shared" si="213"/>
        <v>169</v>
      </c>
      <c r="K2407" s="1">
        <f t="shared" si="210"/>
        <v>40</v>
      </c>
      <c r="L2407" s="1">
        <f t="shared" si="214"/>
        <v>4</v>
      </c>
      <c r="N2407" s="1" t="s">
        <v>50</v>
      </c>
      <c r="P2407" s="4" t="s">
        <v>50</v>
      </c>
      <c r="R2407" s="4" t="s">
        <v>49</v>
      </c>
      <c r="T2407" s="4" t="s">
        <v>49</v>
      </c>
      <c r="V2407" s="17" t="s">
        <v>50</v>
      </c>
      <c r="W2407" s="17"/>
      <c r="X2407" s="65">
        <v>6</v>
      </c>
      <c r="Y2407" s="69"/>
      <c r="Z2407" s="4" t="s">
        <v>50</v>
      </c>
      <c r="AB2407" s="65">
        <v>6.2</v>
      </c>
      <c r="AC2407" s="69"/>
      <c r="AD2407" s="100">
        <v>5</v>
      </c>
      <c r="AE2407" s="69"/>
      <c r="AF2407" s="59">
        <v>2.8</v>
      </c>
      <c r="AH2407" s="4" t="s">
        <v>49</v>
      </c>
      <c r="AJ2407" s="59">
        <v>5.6</v>
      </c>
      <c r="AL2407" s="4" t="s">
        <v>46</v>
      </c>
      <c r="AN2407" s="100">
        <v>4.4000000000000004</v>
      </c>
      <c r="AP2407" s="100" t="s">
        <v>48</v>
      </c>
      <c r="AR2407" s="4" t="s">
        <v>49</v>
      </c>
      <c r="AT2407" s="4" t="s">
        <v>50</v>
      </c>
      <c r="AV2407" s="4" t="s">
        <v>49</v>
      </c>
      <c r="AX2407" s="87">
        <v>4.5999999999999996</v>
      </c>
      <c r="AZ2407" s="59">
        <v>5</v>
      </c>
      <c r="BB2407" s="59">
        <v>3.2</v>
      </c>
      <c r="BD2407" s="4" t="s">
        <v>50</v>
      </c>
      <c r="BF2407" s="4" t="s">
        <v>50</v>
      </c>
      <c r="BH2407" s="142">
        <v>6.2</v>
      </c>
      <c r="BI2407" s="69"/>
      <c r="BJ2407" s="87">
        <v>6</v>
      </c>
      <c r="BL2407" s="4" t="s">
        <v>49</v>
      </c>
      <c r="BN2407" s="4" t="s">
        <v>49</v>
      </c>
      <c r="BP2407" s="4" t="s">
        <v>49</v>
      </c>
      <c r="BR2407" s="1" t="s">
        <v>49</v>
      </c>
      <c r="BT2407" s="148">
        <v>4.2</v>
      </c>
      <c r="BV2407" s="1" t="s">
        <v>50</v>
      </c>
      <c r="BX2407" s="1" t="s">
        <v>52</v>
      </c>
      <c r="BZ2407" s="148">
        <v>3</v>
      </c>
    </row>
    <row r="2408" spans="2:78" x14ac:dyDescent="0.25">
      <c r="B2408" s="8">
        <v>2407</v>
      </c>
      <c r="C2408" s="8">
        <v>17</v>
      </c>
      <c r="D2408" s="8">
        <v>4</v>
      </c>
      <c r="E2408" s="8">
        <v>2022</v>
      </c>
      <c r="F2408" s="24" t="str">
        <f t="shared" si="209"/>
        <v>17/Apr/2022</v>
      </c>
      <c r="G2408" s="9" t="s">
        <v>21</v>
      </c>
      <c r="H2408" s="10" t="str">
        <f t="shared" si="212"/>
        <v>Sun</v>
      </c>
      <c r="I2408" s="10">
        <f t="shared" si="211"/>
        <v>1204</v>
      </c>
      <c r="J2408" s="8">
        <f t="shared" si="213"/>
        <v>169</v>
      </c>
      <c r="K2408" s="1">
        <f t="shared" si="210"/>
        <v>40</v>
      </c>
      <c r="L2408" s="1">
        <f t="shared" si="214"/>
        <v>4</v>
      </c>
      <c r="N2408" s="1" t="s">
        <v>50</v>
      </c>
      <c r="P2408" s="4" t="s">
        <v>50</v>
      </c>
      <c r="R2408" s="4" t="s">
        <v>49</v>
      </c>
      <c r="T2408" s="4" t="s">
        <v>49</v>
      </c>
      <c r="V2408" s="17" t="s">
        <v>50</v>
      </c>
      <c r="W2408" s="17"/>
      <c r="X2408" s="65">
        <v>16.399999999999999</v>
      </c>
      <c r="Y2408" s="69"/>
      <c r="Z2408" s="4" t="s">
        <v>50</v>
      </c>
      <c r="AB2408" s="65">
        <v>15.2</v>
      </c>
      <c r="AC2408" s="69"/>
      <c r="AD2408" s="100">
        <v>12</v>
      </c>
      <c r="AE2408" s="69"/>
      <c r="AF2408" s="59">
        <v>5.6</v>
      </c>
      <c r="AH2408" s="4" t="s">
        <v>49</v>
      </c>
      <c r="AJ2408" s="59">
        <v>14.2</v>
      </c>
      <c r="AL2408" s="4" t="s">
        <v>46</v>
      </c>
      <c r="AN2408" s="100">
        <v>10.4</v>
      </c>
      <c r="AP2408" s="100" t="s">
        <v>48</v>
      </c>
      <c r="AR2408" s="4" t="s">
        <v>49</v>
      </c>
      <c r="AT2408" s="4" t="s">
        <v>50</v>
      </c>
      <c r="AV2408" s="4" t="s">
        <v>49</v>
      </c>
      <c r="AX2408" s="87">
        <v>11.8</v>
      </c>
      <c r="AZ2408" s="59">
        <v>13</v>
      </c>
      <c r="BB2408" s="59">
        <v>7.8</v>
      </c>
      <c r="BD2408" s="4" t="s">
        <v>50</v>
      </c>
      <c r="BF2408" s="4" t="s">
        <v>50</v>
      </c>
      <c r="BH2408" s="142">
        <v>13.6</v>
      </c>
      <c r="BI2408" s="69"/>
      <c r="BJ2408" s="87">
        <v>11.2</v>
      </c>
      <c r="BL2408" s="4" t="s">
        <v>49</v>
      </c>
      <c r="BN2408" s="4" t="s">
        <v>49</v>
      </c>
      <c r="BP2408" s="4" t="s">
        <v>49</v>
      </c>
      <c r="BR2408" s="1" t="s">
        <v>49</v>
      </c>
      <c r="BT2408" s="148">
        <v>10.199999999999999</v>
      </c>
      <c r="BV2408" s="1" t="s">
        <v>50</v>
      </c>
      <c r="BX2408" s="1" t="s">
        <v>52</v>
      </c>
      <c r="BZ2408" s="148">
        <v>4.8</v>
      </c>
    </row>
    <row r="2409" spans="2:78" x14ac:dyDescent="0.25">
      <c r="B2409" s="8">
        <v>2408</v>
      </c>
      <c r="C2409" s="8">
        <v>17</v>
      </c>
      <c r="D2409" s="8">
        <v>4</v>
      </c>
      <c r="E2409" s="8">
        <v>2022</v>
      </c>
      <c r="F2409" s="24" t="str">
        <f t="shared" si="209"/>
        <v>17/Apr/2022</v>
      </c>
      <c r="G2409" s="9" t="s">
        <v>22</v>
      </c>
      <c r="H2409" s="10" t="str">
        <f t="shared" si="212"/>
        <v>Sun</v>
      </c>
      <c r="I2409" s="10">
        <f t="shared" si="211"/>
        <v>1204</v>
      </c>
      <c r="J2409" s="8">
        <f t="shared" si="213"/>
        <v>169</v>
      </c>
      <c r="K2409" s="1">
        <f t="shared" si="210"/>
        <v>40</v>
      </c>
      <c r="L2409" s="1">
        <f t="shared" si="214"/>
        <v>4</v>
      </c>
      <c r="N2409" s="1" t="s">
        <v>50</v>
      </c>
      <c r="P2409" s="4" t="s">
        <v>50</v>
      </c>
      <c r="R2409" s="4" t="s">
        <v>49</v>
      </c>
      <c r="T2409" s="4" t="s">
        <v>49</v>
      </c>
      <c r="V2409" s="17" t="s">
        <v>50</v>
      </c>
      <c r="W2409" s="17"/>
      <c r="X2409" s="65">
        <v>6.4</v>
      </c>
      <c r="Y2409" s="69"/>
      <c r="Z2409" s="4" t="s">
        <v>50</v>
      </c>
      <c r="AB2409" s="65">
        <v>6.2</v>
      </c>
      <c r="AC2409" s="69"/>
      <c r="AD2409" s="100">
        <v>4.2</v>
      </c>
      <c r="AE2409" s="69"/>
      <c r="AF2409" s="59">
        <v>2.6</v>
      </c>
      <c r="AH2409" s="4" t="s">
        <v>49</v>
      </c>
      <c r="AJ2409" s="59">
        <v>5.6</v>
      </c>
      <c r="AL2409" s="4" t="s">
        <v>46</v>
      </c>
      <c r="AN2409" s="100">
        <v>4.2</v>
      </c>
      <c r="AP2409" s="100" t="s">
        <v>48</v>
      </c>
      <c r="AR2409" s="4" t="s">
        <v>49</v>
      </c>
      <c r="AT2409" s="4" t="s">
        <v>50</v>
      </c>
      <c r="AV2409" s="4" t="s">
        <v>49</v>
      </c>
      <c r="AX2409" s="87">
        <v>4.8</v>
      </c>
      <c r="AZ2409" s="59">
        <v>5.4</v>
      </c>
      <c r="BB2409" s="59">
        <v>3.8</v>
      </c>
      <c r="BD2409" s="4" t="s">
        <v>50</v>
      </c>
      <c r="BF2409" s="4" t="s">
        <v>50</v>
      </c>
      <c r="BH2409" s="142">
        <v>5.6</v>
      </c>
      <c r="BI2409" s="69"/>
      <c r="BJ2409" s="87">
        <v>5.8</v>
      </c>
      <c r="BL2409" s="4" t="s">
        <v>49</v>
      </c>
      <c r="BN2409" s="4" t="s">
        <v>49</v>
      </c>
      <c r="BP2409" s="4" t="s">
        <v>49</v>
      </c>
      <c r="BR2409" s="1" t="s">
        <v>49</v>
      </c>
      <c r="BT2409" s="148">
        <v>4</v>
      </c>
      <c r="BV2409" s="1" t="s">
        <v>50</v>
      </c>
      <c r="BX2409" s="1" t="s">
        <v>52</v>
      </c>
      <c r="BZ2409" s="148">
        <v>2.4</v>
      </c>
    </row>
    <row r="2410" spans="2:78" x14ac:dyDescent="0.25">
      <c r="B2410" s="8">
        <v>2409</v>
      </c>
      <c r="C2410" s="8">
        <v>18</v>
      </c>
      <c r="D2410" s="8">
        <v>4</v>
      </c>
      <c r="E2410" s="8">
        <v>2022</v>
      </c>
      <c r="F2410" s="24" t="str">
        <f t="shared" si="209"/>
        <v>18/Apr/2022</v>
      </c>
      <c r="G2410" s="9" t="s">
        <v>21</v>
      </c>
      <c r="H2410" s="10" t="str">
        <f t="shared" si="212"/>
        <v>Mon</v>
      </c>
      <c r="I2410" s="10">
        <f t="shared" si="211"/>
        <v>1205</v>
      </c>
      <c r="J2410" s="8">
        <f t="shared" si="213"/>
        <v>170</v>
      </c>
      <c r="K2410" s="1">
        <f t="shared" si="210"/>
        <v>40</v>
      </c>
      <c r="L2410" s="1">
        <f t="shared" si="214"/>
        <v>4</v>
      </c>
      <c r="N2410" s="1" t="s">
        <v>50</v>
      </c>
      <c r="P2410" s="4" t="s">
        <v>50</v>
      </c>
      <c r="R2410" s="4" t="s">
        <v>49</v>
      </c>
      <c r="T2410" s="4" t="s">
        <v>49</v>
      </c>
      <c r="V2410" s="17" t="s">
        <v>50</v>
      </c>
      <c r="W2410" s="17"/>
      <c r="X2410" s="65">
        <v>15</v>
      </c>
      <c r="Y2410" s="69"/>
      <c r="Z2410" s="4" t="s">
        <v>50</v>
      </c>
      <c r="AB2410" s="65">
        <v>14.2</v>
      </c>
      <c r="AC2410" s="69"/>
      <c r="AD2410" s="100">
        <v>10.199999999999999</v>
      </c>
      <c r="AE2410" s="69"/>
      <c r="AF2410" s="59">
        <v>6.2</v>
      </c>
      <c r="AH2410" s="4" t="s">
        <v>49</v>
      </c>
      <c r="AJ2410" s="59">
        <v>13</v>
      </c>
      <c r="AL2410" s="4" t="s">
        <v>46</v>
      </c>
      <c r="AN2410" s="100">
        <v>9.1999999999999993</v>
      </c>
      <c r="AP2410" s="100" t="s">
        <v>48</v>
      </c>
      <c r="AR2410" s="4" t="s">
        <v>49</v>
      </c>
      <c r="AT2410" s="4" t="s">
        <v>50</v>
      </c>
      <c r="AV2410" s="4" t="s">
        <v>49</v>
      </c>
      <c r="AX2410" s="87">
        <v>11.4</v>
      </c>
      <c r="AZ2410" s="59">
        <v>13.4</v>
      </c>
      <c r="BB2410" s="59">
        <v>8.1999999999999993</v>
      </c>
      <c r="BD2410" s="4" t="s">
        <v>50</v>
      </c>
      <c r="BF2410" s="4" t="s">
        <v>50</v>
      </c>
      <c r="BH2410" s="142">
        <v>12.6</v>
      </c>
      <c r="BI2410" s="69"/>
      <c r="BJ2410" s="87">
        <v>9.6</v>
      </c>
      <c r="BL2410" s="4" t="s">
        <v>49</v>
      </c>
      <c r="BN2410" s="4" t="s">
        <v>49</v>
      </c>
      <c r="BP2410" s="4" t="s">
        <v>49</v>
      </c>
      <c r="BR2410" s="1" t="s">
        <v>49</v>
      </c>
      <c r="BT2410" s="148">
        <v>11.2</v>
      </c>
      <c r="BV2410" s="1" t="s">
        <v>50</v>
      </c>
      <c r="BX2410" s="1" t="s">
        <v>52</v>
      </c>
      <c r="BZ2410" s="148">
        <v>5.2</v>
      </c>
    </row>
    <row r="2411" spans="2:78" x14ac:dyDescent="0.25">
      <c r="B2411" s="8">
        <v>2410</v>
      </c>
      <c r="C2411" s="8">
        <v>18</v>
      </c>
      <c r="D2411" s="8">
        <v>4</v>
      </c>
      <c r="E2411" s="8">
        <v>2022</v>
      </c>
      <c r="F2411" s="24" t="str">
        <f t="shared" si="209"/>
        <v>18/Apr/2022</v>
      </c>
      <c r="G2411" s="9" t="s">
        <v>22</v>
      </c>
      <c r="H2411" s="10" t="str">
        <f t="shared" si="212"/>
        <v>Mon</v>
      </c>
      <c r="I2411" s="10">
        <f t="shared" si="211"/>
        <v>1205</v>
      </c>
      <c r="J2411" s="8">
        <f t="shared" si="213"/>
        <v>170</v>
      </c>
      <c r="K2411" s="1">
        <f t="shared" si="210"/>
        <v>40</v>
      </c>
      <c r="L2411" s="1">
        <f t="shared" si="214"/>
        <v>4</v>
      </c>
      <c r="N2411" s="1" t="s">
        <v>50</v>
      </c>
      <c r="P2411" s="4" t="s">
        <v>50</v>
      </c>
      <c r="R2411" s="4" t="s">
        <v>49</v>
      </c>
      <c r="T2411" s="4" t="s">
        <v>49</v>
      </c>
      <c r="V2411" s="17" t="s">
        <v>50</v>
      </c>
      <c r="W2411" s="17"/>
      <c r="X2411" s="65">
        <v>7.6</v>
      </c>
      <c r="Y2411" s="69"/>
      <c r="Z2411" s="4" t="s">
        <v>50</v>
      </c>
      <c r="AB2411" s="65">
        <v>7</v>
      </c>
      <c r="AC2411" s="69"/>
      <c r="AD2411" s="100">
        <v>4.2</v>
      </c>
      <c r="AE2411" s="69"/>
      <c r="AF2411" s="59">
        <v>3</v>
      </c>
      <c r="AH2411" s="4" t="s">
        <v>49</v>
      </c>
      <c r="AJ2411" s="59">
        <v>6</v>
      </c>
      <c r="AL2411" s="4" t="s">
        <v>46</v>
      </c>
      <c r="AN2411" s="100">
        <v>4.4000000000000004</v>
      </c>
      <c r="AP2411" s="100" t="s">
        <v>48</v>
      </c>
      <c r="AR2411" s="4" t="s">
        <v>49</v>
      </c>
      <c r="AT2411" s="4" t="s">
        <v>50</v>
      </c>
      <c r="AV2411" s="4" t="s">
        <v>49</v>
      </c>
      <c r="AX2411" s="87">
        <v>4.2</v>
      </c>
      <c r="AZ2411" s="59">
        <v>5.4</v>
      </c>
      <c r="BB2411" s="59">
        <v>4</v>
      </c>
      <c r="BD2411" s="4" t="s">
        <v>50</v>
      </c>
      <c r="BF2411" s="4" t="s">
        <v>50</v>
      </c>
      <c r="BH2411" s="142">
        <v>6.6</v>
      </c>
      <c r="BI2411" s="69"/>
      <c r="BJ2411" s="87">
        <v>6.6</v>
      </c>
      <c r="BL2411" s="4" t="s">
        <v>49</v>
      </c>
      <c r="BN2411" s="4" t="s">
        <v>49</v>
      </c>
      <c r="BP2411" s="4" t="s">
        <v>49</v>
      </c>
      <c r="BR2411" s="1" t="s">
        <v>49</v>
      </c>
      <c r="BT2411" s="148">
        <v>5.2</v>
      </c>
      <c r="BV2411" s="1" t="s">
        <v>50</v>
      </c>
      <c r="BX2411" s="1" t="s">
        <v>52</v>
      </c>
      <c r="BZ2411" s="148">
        <v>2.8</v>
      </c>
    </row>
    <row r="2412" spans="2:78" x14ac:dyDescent="0.25">
      <c r="B2412" s="8">
        <v>2411</v>
      </c>
      <c r="C2412" s="8">
        <v>19</v>
      </c>
      <c r="D2412" s="8">
        <v>4</v>
      </c>
      <c r="E2412" s="8">
        <v>2022</v>
      </c>
      <c r="F2412" s="24" t="str">
        <f t="shared" si="209"/>
        <v>19/Apr/2022</v>
      </c>
      <c r="G2412" s="9" t="s">
        <v>21</v>
      </c>
      <c r="H2412" s="10" t="str">
        <f t="shared" si="212"/>
        <v>Tue</v>
      </c>
      <c r="I2412" s="10">
        <f t="shared" si="211"/>
        <v>1206</v>
      </c>
      <c r="J2412" s="8">
        <f t="shared" si="213"/>
        <v>170</v>
      </c>
      <c r="K2412" s="1">
        <f t="shared" si="210"/>
        <v>40</v>
      </c>
      <c r="L2412" s="1">
        <f t="shared" si="214"/>
        <v>4</v>
      </c>
      <c r="N2412" s="1" t="s">
        <v>50</v>
      </c>
      <c r="P2412" s="4" t="s">
        <v>50</v>
      </c>
      <c r="R2412" s="4" t="s">
        <v>49</v>
      </c>
      <c r="T2412" s="4" t="s">
        <v>49</v>
      </c>
      <c r="V2412" s="17" t="s">
        <v>50</v>
      </c>
      <c r="W2412" s="17"/>
      <c r="X2412" s="65">
        <v>15.2</v>
      </c>
      <c r="Y2412" s="69"/>
      <c r="Z2412" s="4" t="s">
        <v>50</v>
      </c>
      <c r="AB2412" s="65">
        <v>15</v>
      </c>
      <c r="AC2412" s="69"/>
      <c r="AD2412" s="100">
        <v>8.4</v>
      </c>
      <c r="AE2412" s="69"/>
      <c r="AF2412" s="59">
        <v>5.8</v>
      </c>
      <c r="AH2412" s="4" t="s">
        <v>49</v>
      </c>
      <c r="AJ2412" s="59">
        <v>12.4</v>
      </c>
      <c r="AL2412" s="4" t="s">
        <v>46</v>
      </c>
      <c r="AN2412" s="100">
        <v>8.8000000000000007</v>
      </c>
      <c r="AP2412" s="100" t="s">
        <v>48</v>
      </c>
      <c r="AR2412" s="4" t="s">
        <v>49</v>
      </c>
      <c r="AT2412" s="4" t="s">
        <v>50</v>
      </c>
      <c r="AV2412" s="4" t="s">
        <v>49</v>
      </c>
      <c r="AX2412" s="87">
        <v>12</v>
      </c>
      <c r="AZ2412" s="59">
        <v>10</v>
      </c>
      <c r="BB2412" s="59">
        <v>8.1999999999999993</v>
      </c>
      <c r="BD2412" s="4" t="s">
        <v>50</v>
      </c>
      <c r="BF2412" s="4" t="s">
        <v>50</v>
      </c>
      <c r="BH2412" s="142">
        <v>12.8</v>
      </c>
      <c r="BI2412" s="69"/>
      <c r="BJ2412" s="87">
        <v>11.4</v>
      </c>
      <c r="BL2412" s="4" t="s">
        <v>49</v>
      </c>
      <c r="BN2412" s="4" t="s">
        <v>49</v>
      </c>
      <c r="BP2412" s="4" t="s">
        <v>49</v>
      </c>
      <c r="BR2412" s="1" t="s">
        <v>49</v>
      </c>
      <c r="BT2412" s="148">
        <v>9.1999999999999993</v>
      </c>
      <c r="BV2412" s="1" t="s">
        <v>50</v>
      </c>
      <c r="BX2412" s="1" t="s">
        <v>52</v>
      </c>
      <c r="BZ2412" s="148">
        <v>5</v>
      </c>
    </row>
    <row r="2413" spans="2:78" x14ac:dyDescent="0.25">
      <c r="B2413" s="8">
        <v>2412</v>
      </c>
      <c r="C2413" s="8">
        <v>19</v>
      </c>
      <c r="D2413" s="8">
        <v>4</v>
      </c>
      <c r="E2413" s="8">
        <v>2022</v>
      </c>
      <c r="F2413" s="24" t="str">
        <f t="shared" si="209"/>
        <v>19/Apr/2022</v>
      </c>
      <c r="G2413" s="9" t="s">
        <v>22</v>
      </c>
      <c r="H2413" s="10" t="str">
        <f t="shared" si="212"/>
        <v>Tue</v>
      </c>
      <c r="I2413" s="10">
        <f t="shared" si="211"/>
        <v>1206</v>
      </c>
      <c r="J2413" s="8">
        <f t="shared" si="213"/>
        <v>170</v>
      </c>
      <c r="K2413" s="1">
        <f t="shared" si="210"/>
        <v>40</v>
      </c>
      <c r="L2413" s="1">
        <f t="shared" si="214"/>
        <v>4</v>
      </c>
      <c r="N2413" s="1" t="s">
        <v>50</v>
      </c>
      <c r="P2413" s="4" t="s">
        <v>50</v>
      </c>
      <c r="R2413" s="4" t="s">
        <v>49</v>
      </c>
      <c r="T2413" s="4" t="s">
        <v>49</v>
      </c>
      <c r="V2413" s="17" t="s">
        <v>50</v>
      </c>
      <c r="W2413" s="17"/>
      <c r="X2413" s="65">
        <v>7.2</v>
      </c>
      <c r="Y2413" s="69"/>
      <c r="Z2413" s="4" t="s">
        <v>50</v>
      </c>
      <c r="AB2413" s="65">
        <v>6.8</v>
      </c>
      <c r="AC2413" s="69"/>
      <c r="AD2413" s="100">
        <v>4.4000000000000004</v>
      </c>
      <c r="AE2413" s="69"/>
      <c r="AF2413" s="59">
        <v>3</v>
      </c>
      <c r="AH2413" s="4" t="s">
        <v>49</v>
      </c>
      <c r="AJ2413" s="59">
        <v>6</v>
      </c>
      <c r="AL2413" s="4" t="s">
        <v>46</v>
      </c>
      <c r="AN2413" s="100">
        <v>4.2</v>
      </c>
      <c r="AP2413" s="100" t="s">
        <v>48</v>
      </c>
      <c r="AR2413" s="4" t="s">
        <v>49</v>
      </c>
      <c r="AT2413" s="4" t="s">
        <v>50</v>
      </c>
      <c r="AV2413" s="4" t="s">
        <v>49</v>
      </c>
      <c r="AX2413" s="87">
        <v>5.9</v>
      </c>
      <c r="AZ2413" s="59">
        <v>6</v>
      </c>
      <c r="BB2413" s="59">
        <v>3.8</v>
      </c>
      <c r="BD2413" s="4" t="s">
        <v>50</v>
      </c>
      <c r="BF2413" s="4" t="s">
        <v>50</v>
      </c>
      <c r="BH2413" s="142">
        <v>6</v>
      </c>
      <c r="BI2413" s="69"/>
      <c r="BJ2413" s="87">
        <v>6</v>
      </c>
      <c r="BL2413" s="4" t="s">
        <v>49</v>
      </c>
      <c r="BN2413" s="4" t="s">
        <v>49</v>
      </c>
      <c r="BP2413" s="4" t="s">
        <v>49</v>
      </c>
      <c r="BR2413" s="1" t="s">
        <v>49</v>
      </c>
      <c r="BT2413" s="148">
        <v>5</v>
      </c>
      <c r="BV2413" s="1" t="s">
        <v>50</v>
      </c>
      <c r="BX2413" s="1" t="s">
        <v>52</v>
      </c>
      <c r="BZ2413" s="148">
        <v>2.4</v>
      </c>
    </row>
    <row r="2414" spans="2:78" x14ac:dyDescent="0.25">
      <c r="B2414" s="8">
        <v>2413</v>
      </c>
      <c r="C2414" s="8">
        <v>20</v>
      </c>
      <c r="D2414" s="8">
        <v>4</v>
      </c>
      <c r="E2414" s="8">
        <v>2022</v>
      </c>
      <c r="F2414" s="24" t="str">
        <f t="shared" si="209"/>
        <v>20/Apr/2022</v>
      </c>
      <c r="G2414" s="9" t="s">
        <v>21</v>
      </c>
      <c r="H2414" s="10" t="str">
        <f t="shared" si="212"/>
        <v>Wed</v>
      </c>
      <c r="I2414" s="10">
        <f t="shared" si="211"/>
        <v>1207</v>
      </c>
      <c r="J2414" s="8">
        <f t="shared" si="213"/>
        <v>170</v>
      </c>
      <c r="K2414" s="1">
        <f t="shared" si="210"/>
        <v>40</v>
      </c>
      <c r="L2414" s="1">
        <f t="shared" si="214"/>
        <v>4</v>
      </c>
      <c r="N2414" s="1" t="s">
        <v>50</v>
      </c>
      <c r="P2414" s="4" t="s">
        <v>50</v>
      </c>
      <c r="R2414" s="4" t="s">
        <v>49</v>
      </c>
      <c r="T2414" s="4" t="s">
        <v>49</v>
      </c>
      <c r="V2414" s="17" t="s">
        <v>50</v>
      </c>
      <c r="W2414" s="17"/>
      <c r="X2414" s="65">
        <v>15</v>
      </c>
      <c r="Y2414" s="69"/>
      <c r="Z2414" s="4" t="s">
        <v>50</v>
      </c>
      <c r="AB2414" s="65">
        <v>13.4</v>
      </c>
      <c r="AC2414" s="69"/>
      <c r="AD2414" s="100">
        <v>9.4</v>
      </c>
      <c r="AE2414" s="69"/>
      <c r="AF2414" s="59">
        <v>6.8</v>
      </c>
      <c r="AH2414" s="4" t="s">
        <v>49</v>
      </c>
      <c r="AJ2414" s="59">
        <v>12.2</v>
      </c>
      <c r="AL2414" s="4" t="s">
        <v>46</v>
      </c>
      <c r="AN2414" s="100">
        <v>8.4</v>
      </c>
      <c r="AP2414" s="100" t="s">
        <v>48</v>
      </c>
      <c r="AR2414" s="4" t="s">
        <v>49</v>
      </c>
      <c r="AT2414" s="4" t="s">
        <v>50</v>
      </c>
      <c r="AV2414" s="4" t="s">
        <v>49</v>
      </c>
      <c r="AX2414" s="87">
        <v>10.199999999999999</v>
      </c>
      <c r="AZ2414" s="59">
        <v>12</v>
      </c>
      <c r="BB2414" s="59">
        <v>7.4</v>
      </c>
      <c r="BD2414" s="4" t="s">
        <v>50</v>
      </c>
      <c r="BF2414" s="4" t="s">
        <v>50</v>
      </c>
      <c r="BH2414" s="142">
        <v>11.8</v>
      </c>
      <c r="BI2414" s="69"/>
      <c r="BJ2414" s="87">
        <v>10.6</v>
      </c>
      <c r="BL2414" s="4" t="s">
        <v>49</v>
      </c>
      <c r="BN2414" s="4" t="s">
        <v>49</v>
      </c>
      <c r="BP2414" s="4" t="s">
        <v>49</v>
      </c>
      <c r="BR2414" s="1" t="s">
        <v>49</v>
      </c>
      <c r="BT2414" s="148">
        <v>10.4</v>
      </c>
      <c r="BV2414" s="1" t="s">
        <v>50</v>
      </c>
      <c r="BX2414" s="1" t="s">
        <v>52</v>
      </c>
      <c r="BZ2414" s="148">
        <v>5.2</v>
      </c>
    </row>
    <row r="2415" spans="2:78" x14ac:dyDescent="0.25">
      <c r="B2415" s="8">
        <v>2414</v>
      </c>
      <c r="C2415" s="8">
        <v>20</v>
      </c>
      <c r="D2415" s="8">
        <v>4</v>
      </c>
      <c r="E2415" s="8">
        <v>2022</v>
      </c>
      <c r="F2415" s="24" t="str">
        <f t="shared" si="209"/>
        <v>20/Apr/2022</v>
      </c>
      <c r="G2415" s="9" t="s">
        <v>22</v>
      </c>
      <c r="H2415" s="10" t="str">
        <f t="shared" si="212"/>
        <v>Wed</v>
      </c>
      <c r="I2415" s="10">
        <f t="shared" si="211"/>
        <v>1207</v>
      </c>
      <c r="J2415" s="8">
        <f t="shared" si="213"/>
        <v>170</v>
      </c>
      <c r="K2415" s="1">
        <f t="shared" si="210"/>
        <v>40</v>
      </c>
      <c r="L2415" s="1">
        <f t="shared" si="214"/>
        <v>4</v>
      </c>
      <c r="N2415" s="1" t="s">
        <v>50</v>
      </c>
      <c r="P2415" s="4" t="s">
        <v>50</v>
      </c>
      <c r="R2415" s="4" t="s">
        <v>49</v>
      </c>
      <c r="T2415" s="4" t="s">
        <v>49</v>
      </c>
      <c r="V2415" s="17" t="s">
        <v>50</v>
      </c>
      <c r="W2415" s="17"/>
      <c r="X2415" s="65">
        <v>6.8</v>
      </c>
      <c r="Y2415" s="69"/>
      <c r="Z2415" s="4" t="s">
        <v>50</v>
      </c>
      <c r="AB2415" s="65">
        <v>5</v>
      </c>
      <c r="AC2415" s="69"/>
      <c r="AD2415" s="100">
        <v>3.8</v>
      </c>
      <c r="AE2415" s="69"/>
      <c r="AF2415" s="59">
        <v>3.6</v>
      </c>
      <c r="AH2415" s="4" t="s">
        <v>49</v>
      </c>
      <c r="AJ2415" s="59">
        <v>5.2</v>
      </c>
      <c r="AL2415" s="4" t="s">
        <v>46</v>
      </c>
      <c r="AN2415" s="100">
        <v>4.5999999999999996</v>
      </c>
      <c r="AP2415" s="100" t="s">
        <v>48</v>
      </c>
      <c r="AR2415" s="4" t="s">
        <v>49</v>
      </c>
      <c r="AT2415" s="4" t="s">
        <v>50</v>
      </c>
      <c r="AV2415" s="4" t="s">
        <v>49</v>
      </c>
      <c r="AX2415" s="87">
        <v>5.4</v>
      </c>
      <c r="AZ2415" s="59">
        <v>6.2</v>
      </c>
      <c r="BB2415" s="59">
        <v>4</v>
      </c>
      <c r="BD2415" s="4" t="s">
        <v>50</v>
      </c>
      <c r="BF2415" s="4" t="s">
        <v>50</v>
      </c>
      <c r="BH2415" s="142">
        <v>6</v>
      </c>
      <c r="BI2415" s="69"/>
      <c r="BJ2415" s="87">
        <v>6.2</v>
      </c>
      <c r="BL2415" s="4" t="s">
        <v>49</v>
      </c>
      <c r="BN2415" s="4" t="s">
        <v>49</v>
      </c>
      <c r="BP2415" s="4" t="s">
        <v>49</v>
      </c>
      <c r="BR2415" s="1" t="s">
        <v>49</v>
      </c>
      <c r="BT2415" s="148">
        <v>6</v>
      </c>
      <c r="BV2415" s="1" t="s">
        <v>50</v>
      </c>
      <c r="BX2415" s="1" t="s">
        <v>52</v>
      </c>
      <c r="BZ2415" s="148">
        <v>2.6</v>
      </c>
    </row>
    <row r="2416" spans="2:78" x14ac:dyDescent="0.25">
      <c r="B2416" s="8">
        <v>2415</v>
      </c>
      <c r="C2416" s="8">
        <v>21</v>
      </c>
      <c r="D2416" s="8">
        <v>4</v>
      </c>
      <c r="E2416" s="8">
        <v>2022</v>
      </c>
      <c r="F2416" s="24" t="str">
        <f t="shared" si="209"/>
        <v>21/Apr/2022</v>
      </c>
      <c r="G2416" s="9" t="s">
        <v>21</v>
      </c>
      <c r="H2416" s="10" t="str">
        <f t="shared" si="212"/>
        <v>Thu</v>
      </c>
      <c r="I2416" s="10">
        <f t="shared" si="211"/>
        <v>1208</v>
      </c>
      <c r="J2416" s="8">
        <f t="shared" si="213"/>
        <v>170</v>
      </c>
      <c r="K2416" s="1">
        <f t="shared" si="210"/>
        <v>40</v>
      </c>
      <c r="L2416" s="1">
        <f t="shared" si="214"/>
        <v>4</v>
      </c>
      <c r="N2416" s="1" t="s">
        <v>50</v>
      </c>
      <c r="P2416" s="4" t="s">
        <v>50</v>
      </c>
      <c r="R2416" s="4" t="s">
        <v>49</v>
      </c>
      <c r="T2416" s="4" t="s">
        <v>49</v>
      </c>
      <c r="V2416" s="17" t="s">
        <v>50</v>
      </c>
      <c r="W2416" s="17"/>
      <c r="X2416" s="65">
        <v>15.4</v>
      </c>
      <c r="Y2416" s="69"/>
      <c r="Z2416" s="4" t="s">
        <v>50</v>
      </c>
      <c r="AB2416" s="65">
        <v>13</v>
      </c>
      <c r="AC2416" s="69"/>
      <c r="AD2416" s="100">
        <v>9.1999999999999993</v>
      </c>
      <c r="AE2416" s="69"/>
      <c r="AF2416" s="59">
        <v>6</v>
      </c>
      <c r="AH2416" s="4" t="s">
        <v>49</v>
      </c>
      <c r="AJ2416" s="59">
        <v>12.4</v>
      </c>
      <c r="AL2416" s="4" t="s">
        <v>46</v>
      </c>
      <c r="AN2416" s="100">
        <v>9</v>
      </c>
      <c r="AP2416" s="100" t="s">
        <v>48</v>
      </c>
      <c r="AR2416" s="4" t="s">
        <v>49</v>
      </c>
      <c r="AT2416" s="4" t="s">
        <v>50</v>
      </c>
      <c r="AV2416" s="4" t="s">
        <v>49</v>
      </c>
      <c r="AX2416" s="87">
        <v>13</v>
      </c>
      <c r="AZ2416" s="59">
        <v>9.4</v>
      </c>
      <c r="BB2416" s="59">
        <v>8</v>
      </c>
      <c r="BD2416" s="4" t="s">
        <v>50</v>
      </c>
      <c r="BF2416" s="4" t="s">
        <v>50</v>
      </c>
      <c r="BH2416" s="142">
        <v>12</v>
      </c>
      <c r="BI2416" s="69"/>
      <c r="BJ2416" s="87">
        <v>10.199999999999999</v>
      </c>
      <c r="BL2416" s="4" t="s">
        <v>49</v>
      </c>
      <c r="BN2416" s="4" t="s">
        <v>49</v>
      </c>
      <c r="BP2416" s="4" t="s">
        <v>49</v>
      </c>
      <c r="BR2416" s="1" t="s">
        <v>49</v>
      </c>
      <c r="BT2416" s="148">
        <v>9.6</v>
      </c>
      <c r="BV2416" s="1" t="s">
        <v>50</v>
      </c>
      <c r="BX2416" s="1" t="s">
        <v>52</v>
      </c>
      <c r="BZ2416" s="148">
        <v>5.2</v>
      </c>
    </row>
    <row r="2417" spans="2:78" x14ac:dyDescent="0.25">
      <c r="B2417" s="8">
        <v>2416</v>
      </c>
      <c r="C2417" s="8">
        <v>21</v>
      </c>
      <c r="D2417" s="8">
        <v>4</v>
      </c>
      <c r="E2417" s="8">
        <v>2022</v>
      </c>
      <c r="F2417" s="24" t="str">
        <f t="shared" si="209"/>
        <v>21/Apr/2022</v>
      </c>
      <c r="G2417" s="9" t="s">
        <v>22</v>
      </c>
      <c r="H2417" s="10" t="str">
        <f t="shared" si="212"/>
        <v>Thu</v>
      </c>
      <c r="I2417" s="10">
        <f t="shared" si="211"/>
        <v>1208</v>
      </c>
      <c r="J2417" s="8">
        <f t="shared" si="213"/>
        <v>170</v>
      </c>
      <c r="K2417" s="1">
        <f t="shared" si="210"/>
        <v>40</v>
      </c>
      <c r="L2417" s="1">
        <f t="shared" si="214"/>
        <v>4</v>
      </c>
      <c r="N2417" s="1" t="s">
        <v>50</v>
      </c>
      <c r="P2417" s="4" t="s">
        <v>50</v>
      </c>
      <c r="R2417" s="4" t="s">
        <v>49</v>
      </c>
      <c r="T2417" s="4" t="s">
        <v>49</v>
      </c>
      <c r="V2417" s="17" t="s">
        <v>50</v>
      </c>
      <c r="W2417" s="17"/>
      <c r="X2417" s="65">
        <v>8</v>
      </c>
      <c r="Y2417" s="69"/>
      <c r="Z2417" s="4" t="s">
        <v>50</v>
      </c>
      <c r="AB2417" s="65">
        <v>8.6</v>
      </c>
      <c r="AC2417" s="69"/>
      <c r="AD2417" s="100">
        <v>3.8</v>
      </c>
      <c r="AE2417" s="69"/>
      <c r="AF2417" s="59">
        <v>3.2</v>
      </c>
      <c r="AH2417" s="4" t="s">
        <v>49</v>
      </c>
      <c r="AJ2417" s="59">
        <v>6.8</v>
      </c>
      <c r="AL2417" s="4" t="s">
        <v>46</v>
      </c>
      <c r="AN2417" s="100">
        <v>4</v>
      </c>
      <c r="AP2417" s="100" t="s">
        <v>48</v>
      </c>
      <c r="AR2417" s="4" t="s">
        <v>49</v>
      </c>
      <c r="AT2417" s="4" t="s">
        <v>50</v>
      </c>
      <c r="AV2417" s="4" t="s">
        <v>49</v>
      </c>
      <c r="AX2417" s="87">
        <v>6.2</v>
      </c>
      <c r="AZ2417" s="59">
        <v>6.2</v>
      </c>
      <c r="BB2417" s="59">
        <v>4</v>
      </c>
      <c r="BD2417" s="4" t="s">
        <v>50</v>
      </c>
      <c r="BF2417" s="4" t="s">
        <v>50</v>
      </c>
      <c r="BH2417" s="142">
        <v>6.2</v>
      </c>
      <c r="BI2417" s="69"/>
      <c r="BJ2417" s="87">
        <v>7</v>
      </c>
      <c r="BL2417" s="4" t="s">
        <v>49</v>
      </c>
      <c r="BN2417" s="4" t="s">
        <v>49</v>
      </c>
      <c r="BP2417" s="4" t="s">
        <v>49</v>
      </c>
      <c r="BR2417" s="1" t="s">
        <v>49</v>
      </c>
      <c r="BT2417" s="148">
        <v>5</v>
      </c>
      <c r="BV2417" s="1" t="s">
        <v>50</v>
      </c>
      <c r="BX2417" s="1" t="s">
        <v>52</v>
      </c>
      <c r="BZ2417" s="148">
        <v>3.2</v>
      </c>
    </row>
    <row r="2418" spans="2:78" x14ac:dyDescent="0.25">
      <c r="B2418" s="8">
        <v>2417</v>
      </c>
      <c r="C2418" s="8">
        <v>22</v>
      </c>
      <c r="D2418" s="8">
        <v>4</v>
      </c>
      <c r="E2418" s="8">
        <v>2022</v>
      </c>
      <c r="F2418" s="24" t="str">
        <f t="shared" si="209"/>
        <v>22/Apr/2022</v>
      </c>
      <c r="G2418" s="9" t="s">
        <v>21</v>
      </c>
      <c r="H2418" s="10" t="str">
        <f t="shared" si="212"/>
        <v>Fri</v>
      </c>
      <c r="I2418" s="10">
        <f t="shared" si="211"/>
        <v>1209</v>
      </c>
      <c r="J2418" s="8">
        <f t="shared" si="213"/>
        <v>170</v>
      </c>
      <c r="K2418" s="1">
        <f t="shared" si="210"/>
        <v>40</v>
      </c>
      <c r="L2418" s="1">
        <f t="shared" si="214"/>
        <v>4</v>
      </c>
      <c r="N2418" s="1" t="s">
        <v>50</v>
      </c>
      <c r="P2418" s="4" t="s">
        <v>50</v>
      </c>
      <c r="R2418" s="4" t="s">
        <v>49</v>
      </c>
      <c r="T2418" s="4" t="s">
        <v>49</v>
      </c>
      <c r="V2418" s="17" t="s">
        <v>50</v>
      </c>
      <c r="W2418" s="17"/>
      <c r="X2418" s="65">
        <v>14</v>
      </c>
      <c r="Y2418" s="69"/>
      <c r="Z2418" s="4" t="s">
        <v>50</v>
      </c>
      <c r="AB2418" s="65">
        <v>11.4</v>
      </c>
      <c r="AC2418" s="69"/>
      <c r="AD2418" s="100">
        <v>9.1999999999999993</v>
      </c>
      <c r="AE2418" s="69"/>
      <c r="AF2418" s="59">
        <v>5.8</v>
      </c>
      <c r="AH2418" s="4" t="s">
        <v>49</v>
      </c>
      <c r="AJ2418" s="59">
        <v>10.6</v>
      </c>
      <c r="AL2418" s="4" t="s">
        <v>46</v>
      </c>
      <c r="AN2418" s="100">
        <v>7.4</v>
      </c>
      <c r="AP2418" s="100" t="s">
        <v>48</v>
      </c>
      <c r="AR2418" s="4" t="s">
        <v>49</v>
      </c>
      <c r="AT2418" s="4" t="s">
        <v>50</v>
      </c>
      <c r="AV2418" s="4" t="s">
        <v>49</v>
      </c>
      <c r="AX2418" s="87">
        <v>9.1999999999999993</v>
      </c>
      <c r="AZ2418" s="59">
        <v>10.5</v>
      </c>
      <c r="BB2418" s="59">
        <v>7.3</v>
      </c>
      <c r="BD2418" s="4" t="s">
        <v>50</v>
      </c>
      <c r="BF2418" s="4" t="s">
        <v>50</v>
      </c>
      <c r="BH2418" s="142">
        <v>11.6</v>
      </c>
      <c r="BI2418" s="69"/>
      <c r="BJ2418" s="87">
        <v>10.1</v>
      </c>
      <c r="BL2418" s="4" t="s">
        <v>49</v>
      </c>
      <c r="BN2418" s="4" t="s">
        <v>49</v>
      </c>
      <c r="BP2418" s="4" t="s">
        <v>49</v>
      </c>
      <c r="BR2418" s="1" t="s">
        <v>49</v>
      </c>
      <c r="BT2418" s="148">
        <v>9</v>
      </c>
      <c r="BV2418" s="1" t="s">
        <v>50</v>
      </c>
      <c r="BX2418" s="1" t="s">
        <v>52</v>
      </c>
      <c r="BZ2418" s="148">
        <v>4</v>
      </c>
    </row>
    <row r="2419" spans="2:78" x14ac:dyDescent="0.25">
      <c r="B2419" s="8">
        <v>2418</v>
      </c>
      <c r="C2419" s="8">
        <v>22</v>
      </c>
      <c r="D2419" s="8">
        <v>4</v>
      </c>
      <c r="E2419" s="8">
        <v>2022</v>
      </c>
      <c r="F2419" s="24" t="str">
        <f t="shared" si="209"/>
        <v>22/Apr/2022</v>
      </c>
      <c r="G2419" s="9" t="s">
        <v>22</v>
      </c>
      <c r="H2419" s="10" t="str">
        <f t="shared" si="212"/>
        <v>Fri</v>
      </c>
      <c r="I2419" s="10">
        <f t="shared" si="211"/>
        <v>1209</v>
      </c>
      <c r="J2419" s="8">
        <f t="shared" si="213"/>
        <v>170</v>
      </c>
      <c r="K2419" s="1">
        <f t="shared" si="210"/>
        <v>40</v>
      </c>
      <c r="L2419" s="1">
        <f t="shared" si="214"/>
        <v>4</v>
      </c>
      <c r="N2419" s="1" t="s">
        <v>50</v>
      </c>
      <c r="P2419" s="4" t="s">
        <v>50</v>
      </c>
      <c r="R2419" s="4" t="s">
        <v>49</v>
      </c>
      <c r="T2419" s="4" t="s">
        <v>49</v>
      </c>
      <c r="V2419" s="17" t="s">
        <v>50</v>
      </c>
      <c r="W2419" s="17"/>
      <c r="X2419" s="65">
        <v>6.8</v>
      </c>
      <c r="Y2419" s="69"/>
      <c r="Z2419" s="4" t="s">
        <v>50</v>
      </c>
      <c r="AB2419" s="65">
        <v>6.4</v>
      </c>
      <c r="AC2419" s="69"/>
      <c r="AD2419" s="100">
        <v>4.2</v>
      </c>
      <c r="AE2419" s="69"/>
      <c r="AF2419" s="59">
        <v>2.9</v>
      </c>
      <c r="AH2419" s="4" t="s">
        <v>49</v>
      </c>
      <c r="AJ2419" s="59">
        <v>6.1</v>
      </c>
      <c r="AL2419" s="4" t="s">
        <v>46</v>
      </c>
      <c r="AN2419" s="100">
        <v>5.2</v>
      </c>
      <c r="AP2419" s="100" t="s">
        <v>48</v>
      </c>
      <c r="AR2419" s="4" t="s">
        <v>49</v>
      </c>
      <c r="AT2419" s="4" t="s">
        <v>50</v>
      </c>
      <c r="AV2419" s="4" t="s">
        <v>49</v>
      </c>
      <c r="AX2419" s="87">
        <v>4.5999999999999996</v>
      </c>
      <c r="AZ2419" s="59">
        <v>5.5</v>
      </c>
      <c r="BB2419" s="59">
        <v>4</v>
      </c>
      <c r="BD2419" s="4" t="s">
        <v>50</v>
      </c>
      <c r="BF2419" s="4" t="s">
        <v>50</v>
      </c>
      <c r="BH2419" s="142">
        <v>6.2</v>
      </c>
      <c r="BI2419" s="69"/>
      <c r="BJ2419" s="87">
        <v>5.9</v>
      </c>
      <c r="BL2419" s="4" t="s">
        <v>49</v>
      </c>
      <c r="BN2419" s="4" t="s">
        <v>49</v>
      </c>
      <c r="BP2419" s="4" t="s">
        <v>49</v>
      </c>
      <c r="BR2419" s="1" t="s">
        <v>49</v>
      </c>
      <c r="BT2419" s="148">
        <v>4.2</v>
      </c>
      <c r="BV2419" s="1" t="s">
        <v>50</v>
      </c>
      <c r="BX2419" s="1" t="s">
        <v>52</v>
      </c>
      <c r="BZ2419" s="148">
        <v>2.1</v>
      </c>
    </row>
    <row r="2420" spans="2:78" x14ac:dyDescent="0.25">
      <c r="B2420" s="8">
        <v>2419</v>
      </c>
      <c r="C2420" s="8">
        <v>23</v>
      </c>
      <c r="D2420" s="8">
        <v>4</v>
      </c>
      <c r="E2420" s="8">
        <v>2022</v>
      </c>
      <c r="F2420" s="24" t="str">
        <f t="shared" si="209"/>
        <v>23/Apr/2022</v>
      </c>
      <c r="G2420" s="9" t="s">
        <v>21</v>
      </c>
      <c r="H2420" s="10" t="str">
        <f t="shared" si="212"/>
        <v>Sat</v>
      </c>
      <c r="I2420" s="10">
        <f t="shared" si="211"/>
        <v>1210</v>
      </c>
      <c r="J2420" s="8">
        <f t="shared" si="213"/>
        <v>170</v>
      </c>
      <c r="K2420" s="1">
        <f t="shared" si="210"/>
        <v>40</v>
      </c>
      <c r="L2420" s="1">
        <f t="shared" si="214"/>
        <v>4</v>
      </c>
      <c r="N2420" s="1" t="s">
        <v>50</v>
      </c>
      <c r="P2420" s="4" t="s">
        <v>50</v>
      </c>
      <c r="R2420" s="4" t="s">
        <v>49</v>
      </c>
      <c r="T2420" s="4" t="s">
        <v>49</v>
      </c>
      <c r="V2420" s="17" t="s">
        <v>50</v>
      </c>
      <c r="W2420" s="17"/>
      <c r="X2420" s="65">
        <v>14</v>
      </c>
      <c r="Y2420" s="69"/>
      <c r="Z2420" s="4" t="s">
        <v>50</v>
      </c>
      <c r="AB2420" s="65">
        <v>13</v>
      </c>
      <c r="AC2420" s="69"/>
      <c r="AD2420" s="100">
        <v>8.6</v>
      </c>
      <c r="AE2420" s="69"/>
      <c r="AF2420" s="59">
        <v>6.2</v>
      </c>
      <c r="AH2420" s="4" t="s">
        <v>49</v>
      </c>
      <c r="AJ2420" s="59">
        <v>9.1999999999999993</v>
      </c>
      <c r="AL2420" s="4" t="s">
        <v>46</v>
      </c>
      <c r="AN2420" s="100">
        <v>8.6</v>
      </c>
      <c r="AP2420" s="100" t="s">
        <v>48</v>
      </c>
      <c r="AR2420" s="4" t="s">
        <v>49</v>
      </c>
      <c r="AT2420" s="4" t="s">
        <v>50</v>
      </c>
      <c r="AV2420" s="4" t="s">
        <v>49</v>
      </c>
      <c r="AX2420" s="87">
        <v>10.199999999999999</v>
      </c>
      <c r="AZ2420" s="59">
        <v>10.4</v>
      </c>
      <c r="BB2420" s="59">
        <v>7</v>
      </c>
      <c r="BD2420" s="4" t="s">
        <v>50</v>
      </c>
      <c r="BF2420" s="4" t="s">
        <v>50</v>
      </c>
      <c r="BH2420" s="142">
        <v>12</v>
      </c>
      <c r="BI2420" s="69"/>
      <c r="BJ2420" s="87">
        <v>12</v>
      </c>
      <c r="BL2420" s="4" t="s">
        <v>49</v>
      </c>
      <c r="BN2420" s="4" t="s">
        <v>49</v>
      </c>
      <c r="BP2420" s="4" t="s">
        <v>49</v>
      </c>
      <c r="BR2420" s="1" t="s">
        <v>49</v>
      </c>
      <c r="BT2420" s="148">
        <v>8</v>
      </c>
      <c r="BV2420" s="1" t="s">
        <v>50</v>
      </c>
      <c r="BX2420" s="1" t="s">
        <v>52</v>
      </c>
      <c r="BZ2420" s="148">
        <v>4.8</v>
      </c>
    </row>
    <row r="2421" spans="2:78" x14ac:dyDescent="0.25">
      <c r="B2421" s="8">
        <v>2420</v>
      </c>
      <c r="C2421" s="8">
        <v>23</v>
      </c>
      <c r="D2421" s="8">
        <v>4</v>
      </c>
      <c r="E2421" s="8">
        <v>2022</v>
      </c>
      <c r="F2421" s="24" t="str">
        <f t="shared" si="209"/>
        <v>23/Apr/2022</v>
      </c>
      <c r="G2421" s="9" t="s">
        <v>22</v>
      </c>
      <c r="H2421" s="10" t="str">
        <f t="shared" si="212"/>
        <v>Sat</v>
      </c>
      <c r="I2421" s="10">
        <f t="shared" si="211"/>
        <v>1210</v>
      </c>
      <c r="J2421" s="8">
        <f t="shared" si="213"/>
        <v>170</v>
      </c>
      <c r="K2421" s="1">
        <f t="shared" si="210"/>
        <v>40</v>
      </c>
      <c r="L2421" s="1">
        <f t="shared" si="214"/>
        <v>4</v>
      </c>
      <c r="N2421" s="1" t="s">
        <v>50</v>
      </c>
      <c r="P2421" s="4" t="s">
        <v>50</v>
      </c>
      <c r="R2421" s="4" t="s">
        <v>49</v>
      </c>
      <c r="T2421" s="4" t="s">
        <v>49</v>
      </c>
      <c r="V2421" s="17" t="s">
        <v>50</v>
      </c>
      <c r="W2421" s="17"/>
      <c r="X2421" s="65">
        <v>7.4</v>
      </c>
      <c r="Y2421" s="69"/>
      <c r="Z2421" s="4" t="s">
        <v>50</v>
      </c>
      <c r="AB2421" s="65">
        <v>7.4</v>
      </c>
      <c r="AC2421" s="69"/>
      <c r="AD2421" s="100">
        <v>3.8</v>
      </c>
      <c r="AE2421" s="69"/>
      <c r="AF2421" s="59">
        <v>2.4</v>
      </c>
      <c r="AH2421" s="4" t="s">
        <v>49</v>
      </c>
      <c r="AJ2421" s="59">
        <v>5</v>
      </c>
      <c r="AL2421" s="4" t="s">
        <v>46</v>
      </c>
      <c r="AN2421" s="100">
        <v>4.5999999999999996</v>
      </c>
      <c r="AP2421" s="100" t="s">
        <v>48</v>
      </c>
      <c r="AR2421" s="4" t="s">
        <v>49</v>
      </c>
      <c r="AT2421" s="4" t="s">
        <v>50</v>
      </c>
      <c r="AV2421" s="4" t="s">
        <v>49</v>
      </c>
      <c r="AX2421" s="87">
        <v>5</v>
      </c>
      <c r="AZ2421" s="59">
        <v>5</v>
      </c>
      <c r="BB2421" s="59">
        <v>3.8</v>
      </c>
      <c r="BD2421" s="4" t="s">
        <v>50</v>
      </c>
      <c r="BF2421" s="4" t="s">
        <v>50</v>
      </c>
      <c r="BH2421" s="142">
        <v>6.4</v>
      </c>
      <c r="BI2421" s="69"/>
      <c r="BJ2421" s="87">
        <v>5</v>
      </c>
      <c r="BL2421" s="4" t="s">
        <v>49</v>
      </c>
      <c r="BN2421" s="4" t="s">
        <v>49</v>
      </c>
      <c r="BP2421" s="4" t="s">
        <v>49</v>
      </c>
      <c r="BR2421" s="1" t="s">
        <v>49</v>
      </c>
      <c r="BT2421" s="148">
        <v>5</v>
      </c>
      <c r="BV2421" s="1" t="s">
        <v>50</v>
      </c>
      <c r="BX2421" s="1" t="s">
        <v>52</v>
      </c>
      <c r="BZ2421" s="148">
        <v>2.4</v>
      </c>
    </row>
    <row r="2422" spans="2:78" x14ac:dyDescent="0.25">
      <c r="B2422" s="8">
        <v>2421</v>
      </c>
      <c r="C2422" s="8">
        <v>24</v>
      </c>
      <c r="D2422" s="8">
        <v>4</v>
      </c>
      <c r="E2422" s="8">
        <v>2022</v>
      </c>
      <c r="F2422" s="24" t="str">
        <f t="shared" si="209"/>
        <v>24/Apr/2022</v>
      </c>
      <c r="G2422" s="9" t="s">
        <v>21</v>
      </c>
      <c r="H2422" s="10" t="str">
        <f t="shared" si="212"/>
        <v>Sun</v>
      </c>
      <c r="I2422" s="10">
        <f t="shared" si="211"/>
        <v>1211</v>
      </c>
      <c r="J2422" s="8">
        <f t="shared" si="213"/>
        <v>170</v>
      </c>
      <c r="K2422" s="1">
        <f t="shared" si="210"/>
        <v>40</v>
      </c>
      <c r="L2422" s="1">
        <f t="shared" si="214"/>
        <v>4</v>
      </c>
      <c r="N2422" s="1" t="s">
        <v>50</v>
      </c>
      <c r="P2422" s="4" t="s">
        <v>50</v>
      </c>
      <c r="R2422" s="4" t="s">
        <v>49</v>
      </c>
      <c r="T2422" s="4" t="s">
        <v>49</v>
      </c>
      <c r="V2422" s="17" t="s">
        <v>50</v>
      </c>
      <c r="W2422" s="17"/>
      <c r="X2422" s="65">
        <v>14.6</v>
      </c>
      <c r="Y2422" s="69"/>
      <c r="Z2422" s="4" t="s">
        <v>50</v>
      </c>
      <c r="AB2422" s="65">
        <v>10</v>
      </c>
      <c r="AC2422" s="69"/>
      <c r="AD2422" s="100">
        <v>5.8</v>
      </c>
      <c r="AE2422" s="69"/>
      <c r="AF2422" s="59">
        <v>6</v>
      </c>
      <c r="AH2422" s="4" t="s">
        <v>49</v>
      </c>
      <c r="AJ2422" s="59">
        <v>13</v>
      </c>
      <c r="AL2422" s="4" t="s">
        <v>46</v>
      </c>
      <c r="AN2422" s="100">
        <v>8.6</v>
      </c>
      <c r="AP2422" s="100" t="s">
        <v>48</v>
      </c>
      <c r="AR2422" s="4" t="s">
        <v>49</v>
      </c>
      <c r="AT2422" s="4" t="s">
        <v>50</v>
      </c>
      <c r="AV2422" s="4" t="s">
        <v>49</v>
      </c>
      <c r="AX2422" s="87">
        <v>11</v>
      </c>
      <c r="AZ2422" s="59">
        <v>8.8000000000000007</v>
      </c>
      <c r="BB2422" s="59">
        <v>5.8</v>
      </c>
      <c r="BD2422" s="4" t="s">
        <v>50</v>
      </c>
      <c r="BF2422" s="4" t="s">
        <v>50</v>
      </c>
      <c r="BH2422" s="142">
        <v>12.8</v>
      </c>
      <c r="BI2422" s="69"/>
      <c r="BJ2422" s="87">
        <v>9.4</v>
      </c>
      <c r="BL2422" s="4" t="s">
        <v>49</v>
      </c>
      <c r="BN2422" s="4" t="s">
        <v>49</v>
      </c>
      <c r="BP2422" s="4" t="s">
        <v>49</v>
      </c>
      <c r="BR2422" s="1" t="s">
        <v>49</v>
      </c>
      <c r="BT2422" s="148">
        <v>8.4</v>
      </c>
      <c r="BV2422" s="1" t="s">
        <v>50</v>
      </c>
      <c r="BX2422" s="1" t="s">
        <v>52</v>
      </c>
      <c r="BZ2422" s="148">
        <v>4.2</v>
      </c>
    </row>
    <row r="2423" spans="2:78" x14ac:dyDescent="0.25">
      <c r="B2423" s="8">
        <v>2422</v>
      </c>
      <c r="C2423" s="8">
        <v>24</v>
      </c>
      <c r="D2423" s="8">
        <v>4</v>
      </c>
      <c r="E2423" s="8">
        <v>2022</v>
      </c>
      <c r="F2423" s="24" t="str">
        <f t="shared" si="209"/>
        <v>24/Apr/2022</v>
      </c>
      <c r="G2423" s="9" t="s">
        <v>22</v>
      </c>
      <c r="H2423" s="10" t="str">
        <f t="shared" si="212"/>
        <v>Sun</v>
      </c>
      <c r="I2423" s="10">
        <f t="shared" si="211"/>
        <v>1211</v>
      </c>
      <c r="J2423" s="8">
        <f t="shared" si="213"/>
        <v>170</v>
      </c>
      <c r="K2423" s="1">
        <f t="shared" si="210"/>
        <v>40</v>
      </c>
      <c r="L2423" s="1">
        <f t="shared" si="214"/>
        <v>4</v>
      </c>
      <c r="N2423" s="1" t="s">
        <v>50</v>
      </c>
      <c r="P2423" s="4" t="s">
        <v>50</v>
      </c>
      <c r="R2423" s="4" t="s">
        <v>49</v>
      </c>
      <c r="T2423" s="4" t="s">
        <v>49</v>
      </c>
      <c r="V2423" s="17" t="s">
        <v>50</v>
      </c>
      <c r="W2423" s="17"/>
      <c r="X2423" s="65">
        <v>6.2</v>
      </c>
      <c r="Y2423" s="69"/>
      <c r="Z2423" s="4" t="s">
        <v>50</v>
      </c>
      <c r="AB2423" s="65">
        <v>8.6</v>
      </c>
      <c r="AC2423" s="69"/>
      <c r="AD2423" s="100">
        <v>5.8</v>
      </c>
      <c r="AE2423" s="69"/>
      <c r="AF2423" s="59">
        <v>3.2</v>
      </c>
      <c r="AH2423" s="4" t="s">
        <v>49</v>
      </c>
      <c r="AJ2423" s="59">
        <v>5.4</v>
      </c>
      <c r="AL2423" s="4" t="s">
        <v>46</v>
      </c>
      <c r="AN2423" s="100">
        <v>4.2</v>
      </c>
      <c r="AP2423" s="100" t="s">
        <v>48</v>
      </c>
      <c r="AR2423" s="4" t="s">
        <v>49</v>
      </c>
      <c r="AT2423" s="4" t="s">
        <v>50</v>
      </c>
      <c r="AV2423" s="4" t="s">
        <v>49</v>
      </c>
      <c r="AX2423" s="87">
        <v>5</v>
      </c>
      <c r="AZ2423" s="59">
        <v>5</v>
      </c>
      <c r="BB2423" s="59">
        <v>4.8</v>
      </c>
      <c r="BD2423" s="4" t="s">
        <v>50</v>
      </c>
      <c r="BF2423" s="4" t="s">
        <v>50</v>
      </c>
      <c r="BH2423" s="142">
        <v>7.2</v>
      </c>
      <c r="BI2423" s="69"/>
      <c r="BJ2423" s="87">
        <v>6.2</v>
      </c>
      <c r="BL2423" s="4" t="s">
        <v>49</v>
      </c>
      <c r="BN2423" s="4" t="s">
        <v>49</v>
      </c>
      <c r="BP2423" s="4" t="s">
        <v>49</v>
      </c>
      <c r="BR2423" s="1" t="s">
        <v>49</v>
      </c>
      <c r="BT2423" s="148">
        <v>4</v>
      </c>
      <c r="BV2423" s="1" t="s">
        <v>50</v>
      </c>
      <c r="BX2423" s="1" t="s">
        <v>52</v>
      </c>
      <c r="BZ2423" s="148">
        <v>3.8</v>
      </c>
    </row>
    <row r="2424" spans="2:78" x14ac:dyDescent="0.25">
      <c r="B2424" s="8">
        <v>2423</v>
      </c>
      <c r="C2424" s="8">
        <v>25</v>
      </c>
      <c r="D2424" s="8">
        <v>4</v>
      </c>
      <c r="E2424" s="8">
        <v>2022</v>
      </c>
      <c r="F2424" s="24" t="str">
        <f t="shared" si="209"/>
        <v>25/Apr/2022</v>
      </c>
      <c r="G2424" s="9" t="s">
        <v>21</v>
      </c>
      <c r="H2424" s="10" t="str">
        <f t="shared" si="212"/>
        <v>Mon</v>
      </c>
      <c r="I2424" s="10">
        <f t="shared" si="211"/>
        <v>1212</v>
      </c>
      <c r="J2424" s="8">
        <f t="shared" si="213"/>
        <v>171</v>
      </c>
      <c r="K2424" s="1">
        <f t="shared" si="210"/>
        <v>40</v>
      </c>
      <c r="L2424" s="1">
        <f t="shared" si="214"/>
        <v>4</v>
      </c>
      <c r="N2424" s="1" t="s">
        <v>50</v>
      </c>
      <c r="P2424" s="4" t="s">
        <v>50</v>
      </c>
      <c r="R2424" s="4" t="s">
        <v>49</v>
      </c>
      <c r="T2424" s="4" t="s">
        <v>49</v>
      </c>
      <c r="V2424" s="17" t="s">
        <v>50</v>
      </c>
      <c r="W2424" s="17"/>
      <c r="X2424" s="65">
        <v>13</v>
      </c>
      <c r="Y2424" s="69"/>
      <c r="Z2424" s="4" t="s">
        <v>50</v>
      </c>
      <c r="AB2424" s="65">
        <v>12</v>
      </c>
      <c r="AC2424" s="69"/>
      <c r="AD2424" s="100">
        <v>7.8</v>
      </c>
      <c r="AE2424" s="69"/>
      <c r="AF2424" s="59">
        <v>5.6</v>
      </c>
      <c r="AH2424" s="4" t="s">
        <v>49</v>
      </c>
      <c r="AJ2424" s="59">
        <v>11</v>
      </c>
      <c r="AL2424" s="4" t="s">
        <v>46</v>
      </c>
      <c r="AN2424" s="100">
        <v>8</v>
      </c>
      <c r="AP2424" s="100" t="s">
        <v>48</v>
      </c>
      <c r="AR2424" s="4" t="s">
        <v>49</v>
      </c>
      <c r="AT2424" s="4" t="s">
        <v>50</v>
      </c>
      <c r="AV2424" s="4" t="s">
        <v>49</v>
      </c>
      <c r="AX2424" s="87">
        <v>9.6</v>
      </c>
      <c r="AZ2424" s="59">
        <v>11.8</v>
      </c>
      <c r="BB2424" s="59">
        <v>5.8</v>
      </c>
      <c r="BD2424" s="4" t="s">
        <v>50</v>
      </c>
      <c r="BF2424" s="4" t="s">
        <v>50</v>
      </c>
      <c r="BH2424" s="142">
        <v>12.2</v>
      </c>
      <c r="BI2424" s="69"/>
      <c r="BJ2424" s="87">
        <v>8.1999999999999993</v>
      </c>
      <c r="BL2424" s="4" t="s">
        <v>49</v>
      </c>
      <c r="BN2424" s="4" t="s">
        <v>49</v>
      </c>
      <c r="BP2424" s="4" t="s">
        <v>49</v>
      </c>
      <c r="BR2424" s="1" t="s">
        <v>49</v>
      </c>
      <c r="BT2424" s="148">
        <v>7</v>
      </c>
      <c r="BV2424" s="1" t="s">
        <v>50</v>
      </c>
      <c r="BX2424" s="1" t="s">
        <v>52</v>
      </c>
      <c r="BZ2424" s="148">
        <v>4.2</v>
      </c>
    </row>
    <row r="2425" spans="2:78" x14ac:dyDescent="0.25">
      <c r="B2425" s="8">
        <v>2424</v>
      </c>
      <c r="C2425" s="8">
        <v>25</v>
      </c>
      <c r="D2425" s="8">
        <v>4</v>
      </c>
      <c r="E2425" s="8">
        <v>2022</v>
      </c>
      <c r="F2425" s="24" t="str">
        <f t="shared" si="209"/>
        <v>25/Apr/2022</v>
      </c>
      <c r="G2425" s="9" t="s">
        <v>22</v>
      </c>
      <c r="H2425" s="10" t="str">
        <f t="shared" si="212"/>
        <v>Mon</v>
      </c>
      <c r="I2425" s="10">
        <f t="shared" si="211"/>
        <v>1212</v>
      </c>
      <c r="J2425" s="8">
        <f t="shared" si="213"/>
        <v>171</v>
      </c>
      <c r="K2425" s="1">
        <f t="shared" si="210"/>
        <v>40</v>
      </c>
      <c r="L2425" s="1">
        <f t="shared" si="214"/>
        <v>4</v>
      </c>
      <c r="N2425" s="1" t="s">
        <v>50</v>
      </c>
      <c r="P2425" s="4" t="s">
        <v>50</v>
      </c>
      <c r="R2425" s="4" t="s">
        <v>49</v>
      </c>
      <c r="T2425" s="4" t="s">
        <v>49</v>
      </c>
      <c r="V2425" s="17" t="s">
        <v>50</v>
      </c>
      <c r="W2425" s="17"/>
      <c r="X2425" s="65">
        <v>6.8</v>
      </c>
      <c r="Y2425" s="69"/>
      <c r="Z2425" s="4" t="s">
        <v>50</v>
      </c>
      <c r="AB2425" s="65">
        <v>6</v>
      </c>
      <c r="AC2425" s="69"/>
      <c r="AD2425" s="100">
        <v>3.6</v>
      </c>
      <c r="AE2425" s="69"/>
      <c r="AF2425" s="59">
        <v>3.6</v>
      </c>
      <c r="AH2425" s="4" t="s">
        <v>49</v>
      </c>
      <c r="AJ2425" s="59">
        <v>5.2</v>
      </c>
      <c r="AL2425" s="4" t="s">
        <v>46</v>
      </c>
      <c r="AN2425" s="100">
        <v>3.6</v>
      </c>
      <c r="AP2425" s="100" t="s">
        <v>48</v>
      </c>
      <c r="AR2425" s="4" t="s">
        <v>49</v>
      </c>
      <c r="AT2425" s="4" t="s">
        <v>50</v>
      </c>
      <c r="AV2425" s="4" t="s">
        <v>49</v>
      </c>
      <c r="AX2425" s="87">
        <v>3.8</v>
      </c>
      <c r="AZ2425" s="59">
        <v>5.4</v>
      </c>
      <c r="BB2425" s="59">
        <v>3.8</v>
      </c>
      <c r="BD2425" s="4" t="s">
        <v>50</v>
      </c>
      <c r="BF2425" s="4" t="s">
        <v>50</v>
      </c>
      <c r="BH2425" s="142">
        <v>7.2</v>
      </c>
      <c r="BI2425" s="69"/>
      <c r="BJ2425" s="87">
        <v>5.4</v>
      </c>
      <c r="BL2425" s="4" t="s">
        <v>49</v>
      </c>
      <c r="BN2425" s="4" t="s">
        <v>49</v>
      </c>
      <c r="BP2425" s="4" t="s">
        <v>49</v>
      </c>
      <c r="BR2425" s="1" t="s">
        <v>49</v>
      </c>
      <c r="BT2425" s="148">
        <v>4</v>
      </c>
      <c r="BV2425" s="1" t="s">
        <v>50</v>
      </c>
      <c r="BX2425" s="1" t="s">
        <v>52</v>
      </c>
      <c r="BZ2425" s="148">
        <v>2.8</v>
      </c>
    </row>
    <row r="2426" spans="2:78" x14ac:dyDescent="0.25">
      <c r="B2426" s="8">
        <v>2425</v>
      </c>
      <c r="C2426" s="8">
        <v>26</v>
      </c>
      <c r="D2426" s="8">
        <v>4</v>
      </c>
      <c r="E2426" s="8">
        <v>2022</v>
      </c>
      <c r="F2426" s="24" t="str">
        <f t="shared" si="209"/>
        <v>26/Apr/2022</v>
      </c>
      <c r="G2426" s="9" t="s">
        <v>21</v>
      </c>
      <c r="H2426" s="10" t="str">
        <f t="shared" si="212"/>
        <v>Tue</v>
      </c>
      <c r="I2426" s="10">
        <f t="shared" si="211"/>
        <v>1213</v>
      </c>
      <c r="J2426" s="8">
        <f t="shared" si="213"/>
        <v>171</v>
      </c>
      <c r="K2426" s="1">
        <f t="shared" si="210"/>
        <v>40</v>
      </c>
      <c r="L2426" s="1">
        <f t="shared" si="214"/>
        <v>4</v>
      </c>
      <c r="N2426" s="1" t="s">
        <v>50</v>
      </c>
      <c r="P2426" s="4" t="s">
        <v>50</v>
      </c>
      <c r="R2426" s="4" t="s">
        <v>49</v>
      </c>
      <c r="T2426" s="4" t="s">
        <v>49</v>
      </c>
      <c r="V2426" s="17" t="s">
        <v>50</v>
      </c>
      <c r="W2426" s="17"/>
      <c r="X2426" s="65">
        <v>13.8</v>
      </c>
      <c r="Y2426" s="69"/>
      <c r="Z2426" s="4" t="s">
        <v>50</v>
      </c>
      <c r="AB2426" s="65">
        <v>12.4</v>
      </c>
      <c r="AC2426" s="69"/>
      <c r="AD2426" s="100">
        <v>7.2</v>
      </c>
      <c r="AE2426" s="69"/>
      <c r="AF2426" s="59">
        <v>5.6</v>
      </c>
      <c r="AH2426" s="4" t="s">
        <v>49</v>
      </c>
      <c r="AJ2426" s="59">
        <v>11.2</v>
      </c>
      <c r="AL2426" s="4" t="s">
        <v>46</v>
      </c>
      <c r="AN2426" s="100">
        <v>9</v>
      </c>
      <c r="AP2426" s="100" t="s">
        <v>48</v>
      </c>
      <c r="AR2426" s="4" t="s">
        <v>49</v>
      </c>
      <c r="AT2426" s="4" t="s">
        <v>50</v>
      </c>
      <c r="AV2426" s="4" t="s">
        <v>49</v>
      </c>
      <c r="AX2426" s="87">
        <v>9.8000000000000007</v>
      </c>
      <c r="AZ2426" s="59">
        <v>10.199999999999999</v>
      </c>
      <c r="BB2426" s="59">
        <v>6.4</v>
      </c>
      <c r="BD2426" s="4" t="s">
        <v>50</v>
      </c>
      <c r="BF2426" s="4" t="s">
        <v>50</v>
      </c>
      <c r="BH2426" s="142">
        <v>11.4</v>
      </c>
      <c r="BI2426" s="69"/>
      <c r="BJ2426" s="87">
        <v>9.1999999999999993</v>
      </c>
      <c r="BL2426" s="4" t="s">
        <v>49</v>
      </c>
      <c r="BN2426" s="4" t="s">
        <v>49</v>
      </c>
      <c r="BP2426" s="4" t="s">
        <v>49</v>
      </c>
      <c r="BR2426" s="1" t="s">
        <v>49</v>
      </c>
      <c r="BT2426" s="148">
        <v>8.6</v>
      </c>
      <c r="BV2426" s="1" t="s">
        <v>50</v>
      </c>
      <c r="BX2426" s="1" t="s">
        <v>52</v>
      </c>
      <c r="BZ2426" s="148">
        <v>4.5999999999999996</v>
      </c>
    </row>
    <row r="2427" spans="2:78" x14ac:dyDescent="0.25">
      <c r="B2427" s="8">
        <v>2426</v>
      </c>
      <c r="C2427" s="8">
        <v>26</v>
      </c>
      <c r="D2427" s="8">
        <v>4</v>
      </c>
      <c r="E2427" s="8">
        <v>2022</v>
      </c>
      <c r="F2427" s="24" t="str">
        <f t="shared" si="209"/>
        <v>26/Apr/2022</v>
      </c>
      <c r="G2427" s="9" t="s">
        <v>22</v>
      </c>
      <c r="H2427" s="10" t="str">
        <f t="shared" si="212"/>
        <v>Tue</v>
      </c>
      <c r="I2427" s="10">
        <f t="shared" si="211"/>
        <v>1213</v>
      </c>
      <c r="J2427" s="8">
        <f t="shared" si="213"/>
        <v>171</v>
      </c>
      <c r="K2427" s="1">
        <f t="shared" si="210"/>
        <v>40</v>
      </c>
      <c r="L2427" s="1">
        <f t="shared" si="214"/>
        <v>4</v>
      </c>
      <c r="N2427" s="1" t="s">
        <v>50</v>
      </c>
      <c r="P2427" s="4" t="s">
        <v>50</v>
      </c>
      <c r="R2427" s="4" t="s">
        <v>49</v>
      </c>
      <c r="T2427" s="4" t="s">
        <v>49</v>
      </c>
      <c r="V2427" s="17" t="s">
        <v>50</v>
      </c>
      <c r="W2427" s="17"/>
      <c r="X2427" s="65">
        <v>7.6</v>
      </c>
      <c r="Y2427" s="69"/>
      <c r="Z2427" s="4" t="s">
        <v>50</v>
      </c>
      <c r="AB2427" s="65">
        <v>5.4</v>
      </c>
      <c r="AC2427" s="69"/>
      <c r="AD2427" s="100">
        <v>4</v>
      </c>
      <c r="AE2427" s="69"/>
      <c r="AF2427" s="59">
        <v>3.4</v>
      </c>
      <c r="AH2427" s="4" t="s">
        <v>49</v>
      </c>
      <c r="AJ2427" s="59">
        <v>5.6</v>
      </c>
      <c r="AL2427" s="4" t="s">
        <v>46</v>
      </c>
      <c r="AN2427" s="100">
        <v>2</v>
      </c>
      <c r="AP2427" s="100" t="s">
        <v>48</v>
      </c>
      <c r="AR2427" s="4" t="s">
        <v>49</v>
      </c>
      <c r="AT2427" s="4" t="s">
        <v>50</v>
      </c>
      <c r="AV2427" s="4" t="s">
        <v>49</v>
      </c>
      <c r="AX2427" s="87">
        <v>5</v>
      </c>
      <c r="AZ2427" s="59">
        <v>5.6</v>
      </c>
      <c r="BB2427" s="59">
        <v>3.8</v>
      </c>
      <c r="BD2427" s="4" t="s">
        <v>50</v>
      </c>
      <c r="BF2427" s="4" t="s">
        <v>50</v>
      </c>
      <c r="BH2427" s="142">
        <v>7</v>
      </c>
      <c r="BI2427" s="69"/>
      <c r="BJ2427" s="87">
        <v>5.8</v>
      </c>
      <c r="BL2427" s="4" t="s">
        <v>49</v>
      </c>
      <c r="BN2427" s="4" t="s">
        <v>49</v>
      </c>
      <c r="BP2427" s="4" t="s">
        <v>49</v>
      </c>
      <c r="BR2427" s="1" t="s">
        <v>49</v>
      </c>
      <c r="BT2427" s="148">
        <v>4</v>
      </c>
      <c r="BV2427" s="1" t="s">
        <v>50</v>
      </c>
      <c r="BX2427" s="1" t="s">
        <v>52</v>
      </c>
      <c r="BZ2427" s="148">
        <v>2.6</v>
      </c>
    </row>
    <row r="2428" spans="2:78" x14ac:dyDescent="0.25">
      <c r="B2428" s="8">
        <v>2427</v>
      </c>
      <c r="C2428" s="8">
        <v>27</v>
      </c>
      <c r="D2428" s="8">
        <v>4</v>
      </c>
      <c r="E2428" s="8">
        <v>2022</v>
      </c>
      <c r="F2428" s="24" t="str">
        <f t="shared" si="209"/>
        <v>27/Apr/2022</v>
      </c>
      <c r="G2428" s="9" t="s">
        <v>21</v>
      </c>
      <c r="H2428" s="10" t="str">
        <f t="shared" si="212"/>
        <v>Wed</v>
      </c>
      <c r="I2428" s="10">
        <f t="shared" si="211"/>
        <v>1214</v>
      </c>
      <c r="J2428" s="8">
        <f t="shared" si="213"/>
        <v>171</v>
      </c>
      <c r="K2428" s="1">
        <f t="shared" si="210"/>
        <v>40</v>
      </c>
      <c r="L2428" s="1">
        <f t="shared" si="214"/>
        <v>4</v>
      </c>
      <c r="N2428" s="1" t="s">
        <v>50</v>
      </c>
      <c r="P2428" s="4" t="s">
        <v>50</v>
      </c>
      <c r="R2428" s="4" t="s">
        <v>49</v>
      </c>
      <c r="T2428" s="4" t="s">
        <v>49</v>
      </c>
      <c r="V2428" s="17" t="s">
        <v>50</v>
      </c>
      <c r="W2428" s="17"/>
      <c r="X2428" s="65">
        <v>14.2</v>
      </c>
      <c r="Y2428" s="69"/>
      <c r="Z2428" s="4" t="s">
        <v>50</v>
      </c>
      <c r="AB2428" s="65">
        <v>15</v>
      </c>
      <c r="AC2428" s="69"/>
      <c r="AD2428" s="100">
        <v>8</v>
      </c>
      <c r="AE2428" s="69"/>
      <c r="AF2428" s="59">
        <v>6.2</v>
      </c>
      <c r="AH2428" s="4" t="s">
        <v>49</v>
      </c>
      <c r="AJ2428" s="59">
        <v>13.4</v>
      </c>
      <c r="AL2428" s="4" t="s">
        <v>46</v>
      </c>
      <c r="AN2428" s="100">
        <v>11</v>
      </c>
      <c r="AP2428" s="100" t="s">
        <v>48</v>
      </c>
      <c r="AR2428" s="4" t="s">
        <v>49</v>
      </c>
      <c r="AT2428" s="4" t="s">
        <v>50</v>
      </c>
      <c r="AV2428" s="4" t="s">
        <v>49</v>
      </c>
      <c r="AX2428" s="87">
        <v>11.2</v>
      </c>
      <c r="AZ2428" s="59">
        <v>9.8000000000000007</v>
      </c>
      <c r="BB2428" s="59">
        <v>7.6</v>
      </c>
      <c r="BD2428" s="4" t="s">
        <v>50</v>
      </c>
      <c r="BF2428" s="4" t="s">
        <v>50</v>
      </c>
      <c r="BH2428" s="142">
        <v>11.2</v>
      </c>
      <c r="BI2428" s="69"/>
      <c r="BJ2428" s="87">
        <v>10.8</v>
      </c>
      <c r="BL2428" s="4" t="s">
        <v>49</v>
      </c>
      <c r="BN2428" s="4" t="s">
        <v>49</v>
      </c>
      <c r="BP2428" s="4" t="s">
        <v>49</v>
      </c>
      <c r="BR2428" s="1" t="s">
        <v>49</v>
      </c>
      <c r="BT2428" s="148">
        <v>8</v>
      </c>
      <c r="BV2428" s="1" t="s">
        <v>50</v>
      </c>
      <c r="BX2428" s="1" t="s">
        <v>52</v>
      </c>
      <c r="BZ2428" s="148">
        <v>5.8</v>
      </c>
    </row>
    <row r="2429" spans="2:78" x14ac:dyDescent="0.25">
      <c r="B2429" s="8">
        <v>2428</v>
      </c>
      <c r="C2429" s="8">
        <v>27</v>
      </c>
      <c r="D2429" s="8">
        <v>4</v>
      </c>
      <c r="E2429" s="8">
        <v>2022</v>
      </c>
      <c r="F2429" s="24" t="str">
        <f t="shared" si="209"/>
        <v>27/Apr/2022</v>
      </c>
      <c r="G2429" s="9" t="s">
        <v>22</v>
      </c>
      <c r="H2429" s="10" t="str">
        <f t="shared" si="212"/>
        <v>Wed</v>
      </c>
      <c r="I2429" s="10">
        <f t="shared" si="211"/>
        <v>1214</v>
      </c>
      <c r="J2429" s="8">
        <f t="shared" si="213"/>
        <v>171</v>
      </c>
      <c r="K2429" s="1">
        <f t="shared" si="210"/>
        <v>40</v>
      </c>
      <c r="L2429" s="1">
        <f t="shared" si="214"/>
        <v>4</v>
      </c>
      <c r="N2429" s="1" t="s">
        <v>50</v>
      </c>
      <c r="P2429" s="4" t="s">
        <v>50</v>
      </c>
      <c r="R2429" s="4" t="s">
        <v>49</v>
      </c>
      <c r="T2429" s="4" t="s">
        <v>49</v>
      </c>
      <c r="V2429" s="17" t="s">
        <v>50</v>
      </c>
      <c r="W2429" s="17"/>
      <c r="X2429" s="65">
        <v>7.4</v>
      </c>
      <c r="Y2429" s="69"/>
      <c r="Z2429" s="4" t="s">
        <v>50</v>
      </c>
      <c r="AB2429" s="65">
        <v>4</v>
      </c>
      <c r="AC2429" s="69"/>
      <c r="AD2429" s="100">
        <v>3.5</v>
      </c>
      <c r="AE2429" s="69"/>
      <c r="AF2429" s="59">
        <v>3</v>
      </c>
      <c r="AH2429" s="4" t="s">
        <v>49</v>
      </c>
      <c r="AJ2429" s="59">
        <v>5</v>
      </c>
      <c r="AL2429" s="4" t="s">
        <v>46</v>
      </c>
      <c r="AN2429" s="100">
        <v>4</v>
      </c>
      <c r="AP2429" s="100" t="s">
        <v>48</v>
      </c>
      <c r="AR2429" s="4" t="s">
        <v>49</v>
      </c>
      <c r="AT2429" s="4" t="s">
        <v>50</v>
      </c>
      <c r="AV2429" s="4" t="s">
        <v>49</v>
      </c>
      <c r="AX2429" s="87">
        <v>4</v>
      </c>
      <c r="AZ2429" s="59">
        <v>4</v>
      </c>
      <c r="BB2429" s="59">
        <v>3.4</v>
      </c>
      <c r="BD2429" s="4" t="s">
        <v>50</v>
      </c>
      <c r="BF2429" s="4" t="s">
        <v>50</v>
      </c>
      <c r="BH2429" s="142">
        <v>6.6</v>
      </c>
      <c r="BI2429" s="69"/>
      <c r="BJ2429" s="87">
        <v>5.4</v>
      </c>
      <c r="BL2429" s="4" t="s">
        <v>49</v>
      </c>
      <c r="BN2429" s="4" t="s">
        <v>49</v>
      </c>
      <c r="BP2429" s="4" t="s">
        <v>49</v>
      </c>
      <c r="BR2429" s="1" t="s">
        <v>49</v>
      </c>
      <c r="BT2429" s="148">
        <v>5</v>
      </c>
      <c r="BV2429" s="1" t="s">
        <v>50</v>
      </c>
      <c r="BX2429" s="1" t="s">
        <v>52</v>
      </c>
      <c r="BZ2429" s="148">
        <v>1</v>
      </c>
    </row>
    <row r="2430" spans="2:78" x14ac:dyDescent="0.25">
      <c r="B2430" s="8">
        <v>2429</v>
      </c>
      <c r="C2430" s="8">
        <v>28</v>
      </c>
      <c r="D2430" s="8">
        <v>4</v>
      </c>
      <c r="E2430" s="8">
        <v>2022</v>
      </c>
      <c r="F2430" s="24" t="str">
        <f t="shared" si="209"/>
        <v>28/Apr/2022</v>
      </c>
      <c r="G2430" s="9" t="s">
        <v>21</v>
      </c>
      <c r="H2430" s="10" t="str">
        <f t="shared" si="212"/>
        <v>Thu</v>
      </c>
      <c r="I2430" s="10">
        <f t="shared" si="211"/>
        <v>1215</v>
      </c>
      <c r="J2430" s="8">
        <f t="shared" si="213"/>
        <v>171</v>
      </c>
      <c r="K2430" s="1">
        <f t="shared" si="210"/>
        <v>40</v>
      </c>
      <c r="L2430" s="1">
        <f t="shared" si="214"/>
        <v>4</v>
      </c>
      <c r="N2430" s="1" t="s">
        <v>50</v>
      </c>
      <c r="P2430" s="4" t="s">
        <v>50</v>
      </c>
      <c r="R2430" s="4" t="s">
        <v>49</v>
      </c>
      <c r="T2430" s="4" t="s">
        <v>49</v>
      </c>
      <c r="V2430" s="17" t="s">
        <v>50</v>
      </c>
      <c r="W2430" s="17"/>
      <c r="X2430" s="65">
        <v>12</v>
      </c>
      <c r="Y2430" s="69"/>
      <c r="Z2430" s="4" t="s">
        <v>50</v>
      </c>
      <c r="AB2430" s="65">
        <v>16</v>
      </c>
      <c r="AC2430" s="69"/>
      <c r="AD2430" s="100">
        <v>8</v>
      </c>
      <c r="AE2430" s="69"/>
      <c r="AF2430" s="59">
        <v>6</v>
      </c>
      <c r="AH2430" s="4" t="s">
        <v>49</v>
      </c>
      <c r="AJ2430" s="59">
        <v>11.4</v>
      </c>
      <c r="AL2430" s="4" t="s">
        <v>46</v>
      </c>
      <c r="AN2430" s="100">
        <v>8</v>
      </c>
      <c r="AP2430" s="100" t="s">
        <v>48</v>
      </c>
      <c r="AR2430" s="4" t="s">
        <v>49</v>
      </c>
      <c r="AT2430" s="4" t="s">
        <v>50</v>
      </c>
      <c r="AV2430" s="4" t="s">
        <v>49</v>
      </c>
      <c r="AX2430" s="87">
        <v>8</v>
      </c>
      <c r="AZ2430" s="59">
        <v>11.4</v>
      </c>
      <c r="BB2430" s="59">
        <v>7</v>
      </c>
      <c r="BD2430" s="4" t="s">
        <v>50</v>
      </c>
      <c r="BF2430" s="4" t="s">
        <v>50</v>
      </c>
      <c r="BH2430" s="142">
        <v>9</v>
      </c>
      <c r="BI2430" s="69"/>
      <c r="BJ2430" s="87">
        <v>11.6</v>
      </c>
      <c r="BL2430" s="4" t="s">
        <v>49</v>
      </c>
      <c r="BN2430" s="4" t="s">
        <v>49</v>
      </c>
      <c r="BP2430" s="4" t="s">
        <v>49</v>
      </c>
      <c r="BR2430" s="1" t="s">
        <v>49</v>
      </c>
      <c r="BT2430" s="148">
        <v>9</v>
      </c>
      <c r="BV2430" s="1" t="s">
        <v>50</v>
      </c>
      <c r="BX2430" s="1" t="s">
        <v>52</v>
      </c>
      <c r="BZ2430" s="148">
        <v>4.8</v>
      </c>
    </row>
    <row r="2431" spans="2:78" x14ac:dyDescent="0.25">
      <c r="B2431" s="8">
        <v>2430</v>
      </c>
      <c r="C2431" s="8">
        <v>28</v>
      </c>
      <c r="D2431" s="8">
        <v>4</v>
      </c>
      <c r="E2431" s="8">
        <v>2022</v>
      </c>
      <c r="F2431" s="24" t="str">
        <f t="shared" si="209"/>
        <v>28/Apr/2022</v>
      </c>
      <c r="G2431" s="9" t="s">
        <v>22</v>
      </c>
      <c r="H2431" s="10" t="str">
        <f t="shared" si="212"/>
        <v>Thu</v>
      </c>
      <c r="I2431" s="10">
        <f t="shared" si="211"/>
        <v>1215</v>
      </c>
      <c r="J2431" s="8">
        <f t="shared" si="213"/>
        <v>171</v>
      </c>
      <c r="K2431" s="1">
        <f t="shared" si="210"/>
        <v>40</v>
      </c>
      <c r="L2431" s="1">
        <f t="shared" si="214"/>
        <v>4</v>
      </c>
      <c r="N2431" s="1" t="s">
        <v>50</v>
      </c>
      <c r="P2431" s="4" t="s">
        <v>50</v>
      </c>
      <c r="R2431" s="4" t="s">
        <v>49</v>
      </c>
      <c r="T2431" s="4" t="s">
        <v>49</v>
      </c>
      <c r="V2431" s="17" t="s">
        <v>50</v>
      </c>
      <c r="W2431" s="17"/>
      <c r="X2431" s="65">
        <v>6.6</v>
      </c>
      <c r="Y2431" s="69"/>
      <c r="Z2431" s="4" t="s">
        <v>50</v>
      </c>
      <c r="AB2431" s="65">
        <v>5.4</v>
      </c>
      <c r="AC2431" s="69"/>
      <c r="AD2431" s="100">
        <v>3.6</v>
      </c>
      <c r="AE2431" s="69"/>
      <c r="AF2431" s="59">
        <v>2.6</v>
      </c>
      <c r="AH2431" s="4" t="s">
        <v>49</v>
      </c>
      <c r="AJ2431" s="59">
        <v>7.6</v>
      </c>
      <c r="AL2431" s="4" t="s">
        <v>46</v>
      </c>
      <c r="AN2431" s="100">
        <v>3.4</v>
      </c>
      <c r="AP2431" s="100" t="s">
        <v>48</v>
      </c>
      <c r="AR2431" s="4" t="s">
        <v>49</v>
      </c>
      <c r="AT2431" s="4" t="s">
        <v>50</v>
      </c>
      <c r="AV2431" s="4" t="s">
        <v>49</v>
      </c>
      <c r="AX2431" s="87">
        <v>6.8</v>
      </c>
      <c r="AZ2431" s="59">
        <v>4.5999999999999996</v>
      </c>
      <c r="BB2431" s="59">
        <v>3.4</v>
      </c>
      <c r="BD2431" s="4" t="s">
        <v>50</v>
      </c>
      <c r="BF2431" s="4" t="s">
        <v>50</v>
      </c>
      <c r="BH2431" s="142">
        <v>7</v>
      </c>
      <c r="BI2431" s="69"/>
      <c r="BJ2431" s="87">
        <v>5.6</v>
      </c>
      <c r="BL2431" s="4" t="s">
        <v>49</v>
      </c>
      <c r="BN2431" s="4" t="s">
        <v>49</v>
      </c>
      <c r="BP2431" s="4" t="s">
        <v>49</v>
      </c>
      <c r="BR2431" s="1" t="s">
        <v>49</v>
      </c>
      <c r="BT2431" s="148">
        <v>4</v>
      </c>
      <c r="BV2431" s="1" t="s">
        <v>50</v>
      </c>
      <c r="BX2431" s="1" t="s">
        <v>52</v>
      </c>
      <c r="BZ2431" s="148">
        <v>2</v>
      </c>
    </row>
    <row r="2432" spans="2:78" x14ac:dyDescent="0.25">
      <c r="B2432" s="8">
        <v>2431</v>
      </c>
      <c r="C2432" s="8">
        <v>29</v>
      </c>
      <c r="D2432" s="8">
        <v>4</v>
      </c>
      <c r="E2432" s="8">
        <v>2022</v>
      </c>
      <c r="F2432" s="24" t="str">
        <f t="shared" ref="F2432:F2495" si="215">TEXT(DATE(E2432,D2432,C2432),"dd/mmm/yyyy")</f>
        <v>29/Apr/2022</v>
      </c>
      <c r="G2432" s="9" t="s">
        <v>21</v>
      </c>
      <c r="H2432" s="10" t="str">
        <f t="shared" si="212"/>
        <v>Fri</v>
      </c>
      <c r="I2432" s="10">
        <f t="shared" si="211"/>
        <v>1216</v>
      </c>
      <c r="J2432" s="8">
        <f t="shared" si="213"/>
        <v>171</v>
      </c>
      <c r="K2432" s="1">
        <f t="shared" ref="K2432:K2495" si="216">IF(COUNTIF(K2371:K2431,K2402)=61,K2402+1,K2431)</f>
        <v>40</v>
      </c>
      <c r="L2432" s="1">
        <f t="shared" si="214"/>
        <v>4</v>
      </c>
      <c r="N2432" s="1" t="s">
        <v>50</v>
      </c>
      <c r="P2432" s="4" t="s">
        <v>50</v>
      </c>
      <c r="R2432" s="4" t="s">
        <v>49</v>
      </c>
      <c r="T2432" s="4" t="s">
        <v>49</v>
      </c>
      <c r="V2432" s="17" t="s">
        <v>50</v>
      </c>
      <c r="W2432" s="17"/>
      <c r="X2432" s="65">
        <v>14</v>
      </c>
      <c r="Y2432" s="69"/>
      <c r="Z2432" s="4" t="s">
        <v>50</v>
      </c>
      <c r="AB2432" s="65">
        <v>9.6</v>
      </c>
      <c r="AC2432" s="69"/>
      <c r="AD2432" s="100">
        <v>8.4</v>
      </c>
      <c r="AE2432" s="69"/>
      <c r="AF2432" s="59">
        <v>5.3</v>
      </c>
      <c r="AH2432" s="4" t="s">
        <v>49</v>
      </c>
      <c r="AJ2432" s="59">
        <v>12</v>
      </c>
      <c r="AL2432" s="4" t="s">
        <v>46</v>
      </c>
      <c r="AN2432" s="100">
        <v>9</v>
      </c>
      <c r="AP2432" s="100" t="s">
        <v>48</v>
      </c>
      <c r="AR2432" s="4" t="s">
        <v>49</v>
      </c>
      <c r="AT2432" s="4" t="s">
        <v>50</v>
      </c>
      <c r="AV2432" s="4" t="s">
        <v>49</v>
      </c>
      <c r="AX2432" s="87">
        <v>9.9</v>
      </c>
      <c r="AZ2432" s="59">
        <v>10.6</v>
      </c>
      <c r="BB2432" s="59">
        <v>6.3</v>
      </c>
      <c r="BD2432" s="4" t="s">
        <v>50</v>
      </c>
      <c r="BF2432" s="4" t="s">
        <v>50</v>
      </c>
      <c r="BH2432" s="142">
        <v>9.9</v>
      </c>
      <c r="BI2432" s="69"/>
      <c r="BJ2432" s="87">
        <v>10.6</v>
      </c>
      <c r="BL2432" s="4" t="s">
        <v>49</v>
      </c>
      <c r="BN2432" s="4" t="s">
        <v>49</v>
      </c>
      <c r="BP2432" s="4" t="s">
        <v>49</v>
      </c>
      <c r="BR2432" s="1" t="s">
        <v>49</v>
      </c>
      <c r="BT2432" s="148">
        <v>9</v>
      </c>
      <c r="BV2432" s="1" t="s">
        <v>50</v>
      </c>
      <c r="BX2432" s="1" t="s">
        <v>52</v>
      </c>
      <c r="BZ2432" s="148">
        <v>4.5</v>
      </c>
    </row>
    <row r="2433" spans="2:78" x14ac:dyDescent="0.25">
      <c r="B2433" s="8">
        <v>2432</v>
      </c>
      <c r="C2433" s="8">
        <v>29</v>
      </c>
      <c r="D2433" s="8">
        <v>4</v>
      </c>
      <c r="E2433" s="8">
        <v>2022</v>
      </c>
      <c r="F2433" s="24" t="str">
        <f t="shared" si="215"/>
        <v>29/Apr/2022</v>
      </c>
      <c r="G2433" s="9" t="s">
        <v>22</v>
      </c>
      <c r="H2433" s="10" t="str">
        <f t="shared" si="212"/>
        <v>Fri</v>
      </c>
      <c r="I2433" s="10">
        <f t="shared" si="211"/>
        <v>1216</v>
      </c>
      <c r="J2433" s="8">
        <f t="shared" si="213"/>
        <v>171</v>
      </c>
      <c r="K2433" s="1">
        <f t="shared" si="216"/>
        <v>40</v>
      </c>
      <c r="L2433" s="1">
        <f t="shared" si="214"/>
        <v>4</v>
      </c>
      <c r="N2433" s="1" t="s">
        <v>50</v>
      </c>
      <c r="P2433" s="4" t="s">
        <v>50</v>
      </c>
      <c r="R2433" s="4" t="s">
        <v>49</v>
      </c>
      <c r="T2433" s="4" t="s">
        <v>49</v>
      </c>
      <c r="V2433" s="17" t="s">
        <v>50</v>
      </c>
      <c r="W2433" s="17"/>
      <c r="X2433" s="65">
        <v>7.3</v>
      </c>
      <c r="Y2433" s="69"/>
      <c r="Z2433" s="4" t="s">
        <v>50</v>
      </c>
      <c r="AB2433" s="65">
        <v>8.1999999999999993</v>
      </c>
      <c r="AC2433" s="69"/>
      <c r="AD2433" s="100">
        <v>3.4</v>
      </c>
      <c r="AE2433" s="69"/>
      <c r="AF2433" s="59">
        <v>3</v>
      </c>
      <c r="AH2433" s="4" t="s">
        <v>49</v>
      </c>
      <c r="AJ2433" s="59">
        <v>4.5999999999999996</v>
      </c>
      <c r="AL2433" s="4" t="s">
        <v>46</v>
      </c>
      <c r="AN2433" s="100">
        <v>4.2</v>
      </c>
      <c r="AP2433" s="100" t="s">
        <v>48</v>
      </c>
      <c r="AR2433" s="4" t="s">
        <v>49</v>
      </c>
      <c r="AT2433" s="4" t="s">
        <v>50</v>
      </c>
      <c r="AV2433" s="4" t="s">
        <v>49</v>
      </c>
      <c r="AX2433" s="87">
        <v>4.0999999999999996</v>
      </c>
      <c r="AZ2433" s="59">
        <v>6</v>
      </c>
      <c r="BB2433" s="59">
        <v>3.7</v>
      </c>
      <c r="BD2433" s="4" t="s">
        <v>50</v>
      </c>
      <c r="BF2433" s="4" t="s">
        <v>50</v>
      </c>
      <c r="BH2433" s="142">
        <v>5.6</v>
      </c>
      <c r="BI2433" s="69"/>
      <c r="BJ2433" s="87">
        <v>5.4</v>
      </c>
      <c r="BL2433" s="4" t="s">
        <v>49</v>
      </c>
      <c r="BN2433" s="4" t="s">
        <v>49</v>
      </c>
      <c r="BP2433" s="4" t="s">
        <v>49</v>
      </c>
      <c r="BR2433" s="1" t="s">
        <v>49</v>
      </c>
      <c r="BT2433" s="148">
        <v>4</v>
      </c>
      <c r="BV2433" s="1" t="s">
        <v>50</v>
      </c>
      <c r="BX2433" s="1" t="s">
        <v>52</v>
      </c>
      <c r="BZ2433" s="148">
        <v>2.8</v>
      </c>
    </row>
    <row r="2434" spans="2:78" x14ac:dyDescent="0.25">
      <c r="B2434" s="8">
        <v>2433</v>
      </c>
      <c r="C2434" s="8">
        <v>30</v>
      </c>
      <c r="D2434" s="8">
        <v>4</v>
      </c>
      <c r="E2434" s="8">
        <v>2022</v>
      </c>
      <c r="F2434" s="24" t="str">
        <f t="shared" si="215"/>
        <v>30/Apr/2022</v>
      </c>
      <c r="G2434" s="9" t="s">
        <v>21</v>
      </c>
      <c r="H2434" s="10" t="str">
        <f t="shared" si="212"/>
        <v>Sat</v>
      </c>
      <c r="I2434" s="10">
        <f t="shared" si="211"/>
        <v>1217</v>
      </c>
      <c r="J2434" s="8">
        <f t="shared" si="213"/>
        <v>171</v>
      </c>
      <c r="K2434" s="1">
        <f t="shared" si="216"/>
        <v>40</v>
      </c>
      <c r="L2434" s="1">
        <f t="shared" si="214"/>
        <v>4</v>
      </c>
      <c r="N2434" s="1" t="s">
        <v>50</v>
      </c>
      <c r="P2434" s="4" t="s">
        <v>50</v>
      </c>
      <c r="R2434" s="4" t="s">
        <v>49</v>
      </c>
      <c r="T2434" s="4" t="s">
        <v>49</v>
      </c>
      <c r="V2434" s="17" t="s">
        <v>50</v>
      </c>
      <c r="W2434" s="17"/>
      <c r="X2434" s="65">
        <v>14</v>
      </c>
      <c r="Y2434" s="69"/>
      <c r="Z2434" s="4" t="s">
        <v>50</v>
      </c>
      <c r="AB2434" s="65">
        <v>14.6</v>
      </c>
      <c r="AC2434" s="69"/>
      <c r="AD2434" s="100">
        <v>8.4</v>
      </c>
      <c r="AE2434" s="69"/>
      <c r="AF2434" s="59">
        <v>6.2</v>
      </c>
      <c r="AH2434" s="4" t="s">
        <v>49</v>
      </c>
      <c r="AJ2434" s="59">
        <v>12.4</v>
      </c>
      <c r="AL2434" s="4" t="s">
        <v>46</v>
      </c>
      <c r="AN2434" s="100">
        <v>8.6</v>
      </c>
      <c r="AP2434" s="100" t="s">
        <v>48</v>
      </c>
      <c r="AR2434" s="4" t="s">
        <v>49</v>
      </c>
      <c r="AT2434" s="4" t="s">
        <v>50</v>
      </c>
      <c r="AV2434" s="4" t="s">
        <v>49</v>
      </c>
      <c r="AX2434" s="87">
        <v>10.199999999999999</v>
      </c>
      <c r="AZ2434" s="59">
        <v>10.6</v>
      </c>
      <c r="BB2434" s="59">
        <v>6.6</v>
      </c>
      <c r="BD2434" s="4" t="s">
        <v>50</v>
      </c>
      <c r="BF2434" s="4" t="s">
        <v>50</v>
      </c>
      <c r="BH2434" s="142">
        <v>11.2</v>
      </c>
      <c r="BI2434" s="69"/>
      <c r="BJ2434" s="87">
        <v>11</v>
      </c>
      <c r="BL2434" s="4" t="s">
        <v>49</v>
      </c>
      <c r="BN2434" s="4" t="s">
        <v>49</v>
      </c>
      <c r="BP2434" s="4" t="s">
        <v>49</v>
      </c>
      <c r="BR2434" s="1" t="s">
        <v>49</v>
      </c>
      <c r="BT2434" s="148">
        <v>8.8000000000000007</v>
      </c>
      <c r="BV2434" s="1" t="s">
        <v>50</v>
      </c>
      <c r="BX2434" s="1" t="s">
        <v>52</v>
      </c>
      <c r="BZ2434" s="148">
        <v>4.2</v>
      </c>
    </row>
    <row r="2435" spans="2:78" x14ac:dyDescent="0.25">
      <c r="B2435" s="8">
        <v>2434</v>
      </c>
      <c r="C2435" s="8">
        <v>30</v>
      </c>
      <c r="D2435" s="8">
        <v>4</v>
      </c>
      <c r="E2435" s="8">
        <v>2022</v>
      </c>
      <c r="F2435" s="24" t="str">
        <f t="shared" si="215"/>
        <v>30/Apr/2022</v>
      </c>
      <c r="G2435" s="9" t="s">
        <v>22</v>
      </c>
      <c r="H2435" s="10" t="str">
        <f t="shared" si="212"/>
        <v>Sat</v>
      </c>
      <c r="I2435" s="10">
        <f t="shared" si="211"/>
        <v>1217</v>
      </c>
      <c r="J2435" s="8">
        <f t="shared" si="213"/>
        <v>171</v>
      </c>
      <c r="K2435" s="1">
        <f t="shared" si="216"/>
        <v>40</v>
      </c>
      <c r="L2435" s="1">
        <f t="shared" si="214"/>
        <v>4</v>
      </c>
      <c r="N2435" s="1" t="s">
        <v>50</v>
      </c>
      <c r="P2435" s="4" t="s">
        <v>50</v>
      </c>
      <c r="R2435" s="4" t="s">
        <v>49</v>
      </c>
      <c r="T2435" s="4" t="s">
        <v>49</v>
      </c>
      <c r="V2435" s="17" t="s">
        <v>50</v>
      </c>
      <c r="W2435" s="17"/>
      <c r="X2435" s="65">
        <v>7.6</v>
      </c>
      <c r="Y2435" s="69"/>
      <c r="Z2435" s="4" t="s">
        <v>50</v>
      </c>
      <c r="AB2435" s="65">
        <v>6.2</v>
      </c>
      <c r="AC2435" s="69"/>
      <c r="AD2435" s="100">
        <v>3.8</v>
      </c>
      <c r="AE2435" s="69"/>
      <c r="AF2435" s="59">
        <v>3.4</v>
      </c>
      <c r="AH2435" s="4" t="s">
        <v>49</v>
      </c>
      <c r="AJ2435" s="59">
        <v>6</v>
      </c>
      <c r="AL2435" s="4" t="s">
        <v>46</v>
      </c>
      <c r="AN2435" s="100">
        <v>4.2</v>
      </c>
      <c r="AP2435" s="100" t="s">
        <v>48</v>
      </c>
      <c r="AR2435" s="4" t="s">
        <v>49</v>
      </c>
      <c r="AT2435" s="4" t="s">
        <v>50</v>
      </c>
      <c r="AV2435" s="4" t="s">
        <v>49</v>
      </c>
      <c r="AX2435" s="87">
        <v>4.2</v>
      </c>
      <c r="AZ2435" s="59">
        <v>5.2</v>
      </c>
      <c r="BB2435" s="59">
        <v>3.6</v>
      </c>
      <c r="BD2435" s="4" t="s">
        <v>50</v>
      </c>
      <c r="BF2435" s="4" t="s">
        <v>50</v>
      </c>
      <c r="BH2435" s="142">
        <v>6</v>
      </c>
      <c r="BI2435" s="69"/>
      <c r="BJ2435" s="87">
        <v>5.8</v>
      </c>
      <c r="BL2435" s="4" t="s">
        <v>49</v>
      </c>
      <c r="BN2435" s="4" t="s">
        <v>49</v>
      </c>
      <c r="BP2435" s="4" t="s">
        <v>49</v>
      </c>
      <c r="BR2435" s="1" t="s">
        <v>49</v>
      </c>
      <c r="BT2435" s="148">
        <v>5</v>
      </c>
      <c r="BV2435" s="1" t="s">
        <v>50</v>
      </c>
      <c r="BX2435" s="1" t="s">
        <v>52</v>
      </c>
      <c r="BZ2435" s="148">
        <v>2.4</v>
      </c>
    </row>
    <row r="2436" spans="2:78" x14ac:dyDescent="0.25">
      <c r="B2436" s="8">
        <v>2435</v>
      </c>
      <c r="C2436" s="8">
        <v>1</v>
      </c>
      <c r="D2436" s="8">
        <v>5</v>
      </c>
      <c r="E2436" s="8">
        <v>2022</v>
      </c>
      <c r="F2436" s="24" t="str">
        <f t="shared" si="215"/>
        <v>01/May/2022</v>
      </c>
      <c r="G2436" s="9" t="s">
        <v>21</v>
      </c>
      <c r="H2436" s="10" t="str">
        <f t="shared" si="212"/>
        <v>Sun</v>
      </c>
      <c r="I2436" s="10">
        <f t="shared" si="211"/>
        <v>1218</v>
      </c>
      <c r="J2436" s="8">
        <f t="shared" si="213"/>
        <v>171</v>
      </c>
      <c r="K2436" s="1">
        <f t="shared" si="216"/>
        <v>40</v>
      </c>
      <c r="L2436" s="1">
        <f t="shared" si="214"/>
        <v>4</v>
      </c>
      <c r="N2436" s="1" t="s">
        <v>50</v>
      </c>
      <c r="P2436" s="4" t="s">
        <v>50</v>
      </c>
      <c r="R2436" s="4" t="s">
        <v>49</v>
      </c>
      <c r="T2436" s="4" t="s">
        <v>49</v>
      </c>
      <c r="V2436" s="17" t="s">
        <v>50</v>
      </c>
      <c r="W2436" s="17"/>
      <c r="X2436" s="65">
        <v>13</v>
      </c>
      <c r="Y2436" s="69"/>
      <c r="Z2436" s="4" t="s">
        <v>50</v>
      </c>
      <c r="AB2436" s="65">
        <v>13</v>
      </c>
      <c r="AC2436" s="69"/>
      <c r="AD2436" s="100">
        <v>8.4</v>
      </c>
      <c r="AE2436" s="69"/>
      <c r="AF2436" s="59">
        <v>6</v>
      </c>
      <c r="AH2436" s="4" t="s">
        <v>49</v>
      </c>
      <c r="AJ2436" s="59">
        <v>8.8000000000000007</v>
      </c>
      <c r="AL2436" s="4" t="s">
        <v>46</v>
      </c>
      <c r="AN2436" s="100">
        <v>9.8000000000000007</v>
      </c>
      <c r="AP2436" s="100" t="s">
        <v>48</v>
      </c>
      <c r="AR2436" s="4" t="s">
        <v>49</v>
      </c>
      <c r="AT2436" s="4" t="s">
        <v>50</v>
      </c>
      <c r="AV2436" s="4" t="s">
        <v>49</v>
      </c>
      <c r="AX2436" s="87">
        <v>10.4</v>
      </c>
      <c r="AZ2436" s="59">
        <v>8.1999999999999993</v>
      </c>
      <c r="BB2436" s="59">
        <v>7</v>
      </c>
      <c r="BD2436" s="4" t="s">
        <v>50</v>
      </c>
      <c r="BF2436" s="4" t="s">
        <v>50</v>
      </c>
      <c r="BH2436" s="142">
        <v>10.4</v>
      </c>
      <c r="BI2436" s="69"/>
      <c r="BJ2436" s="87">
        <v>10.4</v>
      </c>
      <c r="BL2436" s="4" t="s">
        <v>49</v>
      </c>
      <c r="BN2436" s="4" t="s">
        <v>49</v>
      </c>
      <c r="BP2436" s="4" t="s">
        <v>49</v>
      </c>
      <c r="BR2436" s="1" t="s">
        <v>49</v>
      </c>
      <c r="BT2436" s="148">
        <v>8.4</v>
      </c>
      <c r="BV2436" s="1" t="s">
        <v>50</v>
      </c>
      <c r="BX2436" s="1" t="s">
        <v>52</v>
      </c>
      <c r="BZ2436" s="148">
        <v>4.5999999999999996</v>
      </c>
    </row>
    <row r="2437" spans="2:78" x14ac:dyDescent="0.25">
      <c r="B2437" s="8">
        <v>2436</v>
      </c>
      <c r="C2437" s="8">
        <v>1</v>
      </c>
      <c r="D2437" s="8">
        <v>5</v>
      </c>
      <c r="E2437" s="8">
        <v>2022</v>
      </c>
      <c r="F2437" s="24" t="str">
        <f t="shared" si="215"/>
        <v>01/May/2022</v>
      </c>
      <c r="G2437" s="9" t="s">
        <v>22</v>
      </c>
      <c r="H2437" s="10" t="str">
        <f t="shared" si="212"/>
        <v>Sun</v>
      </c>
      <c r="I2437" s="10">
        <f t="shared" si="211"/>
        <v>1218</v>
      </c>
      <c r="J2437" s="8">
        <f t="shared" si="213"/>
        <v>171</v>
      </c>
      <c r="K2437" s="1">
        <f t="shared" si="216"/>
        <v>40</v>
      </c>
      <c r="L2437" s="1">
        <f t="shared" si="214"/>
        <v>4</v>
      </c>
      <c r="N2437" s="1" t="s">
        <v>50</v>
      </c>
      <c r="P2437" s="4" t="s">
        <v>50</v>
      </c>
      <c r="R2437" s="4" t="s">
        <v>49</v>
      </c>
      <c r="T2437" s="4" t="s">
        <v>49</v>
      </c>
      <c r="V2437" s="17" t="s">
        <v>50</v>
      </c>
      <c r="W2437" s="17"/>
      <c r="X2437" s="65">
        <v>6.8</v>
      </c>
      <c r="Y2437" s="69"/>
      <c r="Z2437" s="4" t="s">
        <v>50</v>
      </c>
      <c r="AB2437" s="65">
        <v>7</v>
      </c>
      <c r="AC2437" s="69"/>
      <c r="AD2437" s="100">
        <v>3.8</v>
      </c>
      <c r="AE2437" s="69"/>
      <c r="AF2437" s="59">
        <v>4</v>
      </c>
      <c r="AH2437" s="4" t="s">
        <v>49</v>
      </c>
      <c r="AJ2437" s="59">
        <v>5.8</v>
      </c>
      <c r="AL2437" s="4" t="s">
        <v>46</v>
      </c>
      <c r="AN2437" s="100">
        <v>4</v>
      </c>
      <c r="AP2437" s="100" t="s">
        <v>48</v>
      </c>
      <c r="AR2437" s="4" t="s">
        <v>49</v>
      </c>
      <c r="AT2437" s="4" t="s">
        <v>50</v>
      </c>
      <c r="AV2437" s="4" t="s">
        <v>49</v>
      </c>
      <c r="AX2437" s="87">
        <v>4.5999999999999996</v>
      </c>
      <c r="AZ2437" s="59">
        <v>5</v>
      </c>
      <c r="BB2437" s="59">
        <v>3.4</v>
      </c>
      <c r="BD2437" s="4" t="s">
        <v>50</v>
      </c>
      <c r="BF2437" s="4" t="s">
        <v>50</v>
      </c>
      <c r="BH2437" s="142">
        <v>5.4</v>
      </c>
      <c r="BI2437" s="69"/>
      <c r="BJ2437" s="87">
        <v>5.6</v>
      </c>
      <c r="BL2437" s="4" t="s">
        <v>49</v>
      </c>
      <c r="BN2437" s="4" t="s">
        <v>49</v>
      </c>
      <c r="BP2437" s="4" t="s">
        <v>49</v>
      </c>
      <c r="BR2437" s="1" t="s">
        <v>49</v>
      </c>
      <c r="BT2437" s="148">
        <v>4.4000000000000004</v>
      </c>
      <c r="BV2437" s="1" t="s">
        <v>50</v>
      </c>
      <c r="BX2437" s="1" t="s">
        <v>52</v>
      </c>
      <c r="BZ2437" s="148">
        <v>1.6</v>
      </c>
    </row>
    <row r="2438" spans="2:78" x14ac:dyDescent="0.25">
      <c r="B2438" s="8">
        <v>2437</v>
      </c>
      <c r="C2438" s="8">
        <v>2</v>
      </c>
      <c r="D2438" s="8">
        <v>5</v>
      </c>
      <c r="E2438" s="8">
        <v>2022</v>
      </c>
      <c r="F2438" s="24" t="str">
        <f t="shared" si="215"/>
        <v>02/May/2022</v>
      </c>
      <c r="G2438" s="9" t="s">
        <v>21</v>
      </c>
      <c r="H2438" s="10" t="str">
        <f t="shared" si="212"/>
        <v>Mon</v>
      </c>
      <c r="I2438" s="10">
        <f t="shared" si="211"/>
        <v>1219</v>
      </c>
      <c r="J2438" s="8">
        <f t="shared" si="213"/>
        <v>172</v>
      </c>
      <c r="K2438" s="1">
        <f t="shared" si="216"/>
        <v>40</v>
      </c>
      <c r="L2438" s="1">
        <f t="shared" si="214"/>
        <v>4</v>
      </c>
      <c r="N2438" s="1" t="s">
        <v>50</v>
      </c>
      <c r="P2438" s="4" t="s">
        <v>50</v>
      </c>
      <c r="R2438" s="4" t="s">
        <v>49</v>
      </c>
      <c r="T2438" s="4" t="s">
        <v>49</v>
      </c>
      <c r="V2438" s="17" t="s">
        <v>50</v>
      </c>
      <c r="W2438" s="17"/>
      <c r="X2438" s="65">
        <v>15</v>
      </c>
      <c r="Y2438" s="69"/>
      <c r="Z2438" s="4" t="s">
        <v>50</v>
      </c>
      <c r="AB2438" s="65">
        <v>14.8</v>
      </c>
      <c r="AC2438" s="69"/>
      <c r="AD2438" s="100">
        <v>9</v>
      </c>
      <c r="AE2438" s="69"/>
      <c r="AF2438" s="59">
        <v>5</v>
      </c>
      <c r="AH2438" s="4" t="s">
        <v>49</v>
      </c>
      <c r="AJ2438" s="59">
        <v>15</v>
      </c>
      <c r="AL2438" s="4" t="s">
        <v>46</v>
      </c>
      <c r="AN2438" s="100">
        <v>9.4</v>
      </c>
      <c r="AP2438" s="100" t="s">
        <v>48</v>
      </c>
      <c r="AR2438" s="4" t="s">
        <v>49</v>
      </c>
      <c r="AT2438" s="4" t="s">
        <v>50</v>
      </c>
      <c r="AV2438" s="4" t="s">
        <v>49</v>
      </c>
      <c r="AX2438" s="87">
        <v>11.8</v>
      </c>
      <c r="AZ2438" s="59">
        <v>12.6</v>
      </c>
      <c r="BB2438" s="59">
        <v>7.6</v>
      </c>
      <c r="BD2438" s="4" t="s">
        <v>50</v>
      </c>
      <c r="BF2438" s="4" t="s">
        <v>50</v>
      </c>
      <c r="BH2438" s="142">
        <v>13.2</v>
      </c>
      <c r="BI2438" s="69"/>
      <c r="BJ2438" s="87">
        <v>10.6</v>
      </c>
      <c r="BL2438" s="4" t="s">
        <v>49</v>
      </c>
      <c r="BN2438" s="4" t="s">
        <v>49</v>
      </c>
      <c r="BP2438" s="4" t="s">
        <v>49</v>
      </c>
      <c r="BR2438" s="1" t="s">
        <v>49</v>
      </c>
      <c r="BT2438" s="148">
        <v>10.4</v>
      </c>
      <c r="BV2438" s="1" t="s">
        <v>50</v>
      </c>
      <c r="BX2438" s="1" t="s">
        <v>52</v>
      </c>
      <c r="BZ2438" s="148">
        <v>4.8</v>
      </c>
    </row>
    <row r="2439" spans="2:78" x14ac:dyDescent="0.25">
      <c r="B2439" s="8">
        <v>2438</v>
      </c>
      <c r="C2439" s="8">
        <v>2</v>
      </c>
      <c r="D2439" s="8">
        <v>5</v>
      </c>
      <c r="E2439" s="8">
        <v>2022</v>
      </c>
      <c r="F2439" s="24" t="str">
        <f t="shared" si="215"/>
        <v>02/May/2022</v>
      </c>
      <c r="G2439" s="9" t="s">
        <v>22</v>
      </c>
      <c r="H2439" s="10" t="str">
        <f t="shared" si="212"/>
        <v>Mon</v>
      </c>
      <c r="I2439" s="10">
        <f t="shared" ref="I2439:I2502" si="217">IF(F2439=F2438,I2438,I2438+1)</f>
        <v>1219</v>
      </c>
      <c r="J2439" s="8">
        <f t="shared" si="213"/>
        <v>172</v>
      </c>
      <c r="K2439" s="1">
        <f t="shared" si="216"/>
        <v>40</v>
      </c>
      <c r="L2439" s="1">
        <f t="shared" si="214"/>
        <v>4</v>
      </c>
      <c r="N2439" s="1" t="s">
        <v>50</v>
      </c>
      <c r="P2439" s="4" t="s">
        <v>50</v>
      </c>
      <c r="R2439" s="4" t="s">
        <v>49</v>
      </c>
      <c r="T2439" s="4" t="s">
        <v>49</v>
      </c>
      <c r="V2439" s="17" t="s">
        <v>50</v>
      </c>
      <c r="W2439" s="17"/>
      <c r="X2439" s="65">
        <v>6</v>
      </c>
      <c r="Y2439" s="69"/>
      <c r="Z2439" s="4" t="s">
        <v>50</v>
      </c>
      <c r="AB2439" s="65">
        <v>6.8</v>
      </c>
      <c r="AC2439" s="69"/>
      <c r="AD2439" s="100">
        <v>4.8</v>
      </c>
      <c r="AE2439" s="69"/>
      <c r="AF2439" s="59">
        <v>4</v>
      </c>
      <c r="AH2439" s="4" t="s">
        <v>49</v>
      </c>
      <c r="AJ2439" s="59">
        <v>6.4</v>
      </c>
      <c r="AL2439" s="4" t="s">
        <v>46</v>
      </c>
      <c r="AN2439" s="100">
        <v>5.2</v>
      </c>
      <c r="AP2439" s="100" t="s">
        <v>48</v>
      </c>
      <c r="AR2439" s="4" t="s">
        <v>49</v>
      </c>
      <c r="AT2439" s="4" t="s">
        <v>50</v>
      </c>
      <c r="AV2439" s="4" t="s">
        <v>49</v>
      </c>
      <c r="AX2439" s="87">
        <v>5.8</v>
      </c>
      <c r="AZ2439" s="59">
        <v>5.6</v>
      </c>
      <c r="BB2439" s="59">
        <v>4.2</v>
      </c>
      <c r="BD2439" s="4" t="s">
        <v>50</v>
      </c>
      <c r="BF2439" s="4" t="s">
        <v>50</v>
      </c>
      <c r="BH2439" s="142">
        <v>6</v>
      </c>
      <c r="BI2439" s="69"/>
      <c r="BJ2439" s="87">
        <v>7.2</v>
      </c>
      <c r="BL2439" s="4" t="s">
        <v>49</v>
      </c>
      <c r="BN2439" s="4" t="s">
        <v>49</v>
      </c>
      <c r="BP2439" s="4" t="s">
        <v>49</v>
      </c>
      <c r="BR2439" s="1" t="s">
        <v>49</v>
      </c>
      <c r="BT2439" s="148">
        <v>4.5</v>
      </c>
      <c r="BV2439" s="1" t="s">
        <v>50</v>
      </c>
      <c r="BX2439" s="1" t="s">
        <v>52</v>
      </c>
      <c r="BZ2439" s="148">
        <v>3</v>
      </c>
    </row>
    <row r="2440" spans="2:78" x14ac:dyDescent="0.25">
      <c r="B2440" s="8">
        <v>2439</v>
      </c>
      <c r="C2440" s="8">
        <v>3</v>
      </c>
      <c r="D2440" s="8">
        <v>5</v>
      </c>
      <c r="E2440" s="8">
        <v>2022</v>
      </c>
      <c r="F2440" s="24" t="str">
        <f t="shared" si="215"/>
        <v>03/May/2022</v>
      </c>
      <c r="G2440" s="9" t="s">
        <v>21</v>
      </c>
      <c r="H2440" s="10" t="str">
        <f t="shared" si="212"/>
        <v>Tue</v>
      </c>
      <c r="I2440" s="10">
        <f t="shared" si="217"/>
        <v>1220</v>
      </c>
      <c r="J2440" s="8">
        <f t="shared" si="213"/>
        <v>172</v>
      </c>
      <c r="K2440" s="1">
        <f t="shared" si="216"/>
        <v>40</v>
      </c>
      <c r="L2440" s="1">
        <f t="shared" si="214"/>
        <v>4</v>
      </c>
      <c r="N2440" s="1" t="s">
        <v>50</v>
      </c>
      <c r="P2440" s="4" t="s">
        <v>50</v>
      </c>
      <c r="R2440" s="4" t="s">
        <v>49</v>
      </c>
      <c r="T2440" s="4" t="s">
        <v>49</v>
      </c>
      <c r="V2440" s="17" t="s">
        <v>50</v>
      </c>
      <c r="W2440" s="17"/>
      <c r="X2440" s="65">
        <v>11.2</v>
      </c>
      <c r="Y2440" s="69"/>
      <c r="Z2440" s="4" t="s">
        <v>50</v>
      </c>
      <c r="AB2440" s="65">
        <v>14</v>
      </c>
      <c r="AC2440" s="69"/>
      <c r="AD2440" s="100">
        <v>8.4</v>
      </c>
      <c r="AE2440" s="69"/>
      <c r="AF2440" s="59">
        <v>5.2</v>
      </c>
      <c r="AH2440" s="4" t="s">
        <v>49</v>
      </c>
      <c r="AJ2440" s="59">
        <v>11.4</v>
      </c>
      <c r="AL2440" s="4" t="s">
        <v>46</v>
      </c>
      <c r="AN2440" s="100">
        <v>8.1999999999999993</v>
      </c>
      <c r="AP2440" s="100" t="s">
        <v>48</v>
      </c>
      <c r="AR2440" s="4" t="s">
        <v>49</v>
      </c>
      <c r="AT2440" s="4" t="s">
        <v>50</v>
      </c>
      <c r="AV2440" s="4" t="s">
        <v>49</v>
      </c>
      <c r="AX2440" s="87">
        <v>9.4</v>
      </c>
      <c r="AZ2440" s="59">
        <v>8.6</v>
      </c>
      <c r="BB2440" s="59">
        <v>6.8</v>
      </c>
      <c r="BD2440" s="4" t="s">
        <v>50</v>
      </c>
      <c r="BF2440" s="4" t="s">
        <v>50</v>
      </c>
      <c r="BH2440" s="142">
        <v>10.6</v>
      </c>
      <c r="BI2440" s="69"/>
      <c r="BJ2440" s="87">
        <v>10.6</v>
      </c>
      <c r="BL2440" s="4" t="s">
        <v>49</v>
      </c>
      <c r="BN2440" s="4" t="s">
        <v>49</v>
      </c>
      <c r="BP2440" s="4" t="s">
        <v>49</v>
      </c>
      <c r="BR2440" s="1" t="s">
        <v>49</v>
      </c>
      <c r="BT2440" s="148">
        <v>8.8000000000000007</v>
      </c>
      <c r="BV2440" s="1" t="s">
        <v>50</v>
      </c>
      <c r="BX2440" s="1" t="s">
        <v>52</v>
      </c>
      <c r="BZ2440" s="148">
        <v>4.2</v>
      </c>
    </row>
    <row r="2441" spans="2:78" x14ac:dyDescent="0.25">
      <c r="B2441" s="8">
        <v>2440</v>
      </c>
      <c r="C2441" s="8">
        <v>3</v>
      </c>
      <c r="D2441" s="8">
        <v>5</v>
      </c>
      <c r="E2441" s="8">
        <v>2022</v>
      </c>
      <c r="F2441" s="24" t="str">
        <f t="shared" si="215"/>
        <v>03/May/2022</v>
      </c>
      <c r="G2441" s="9" t="s">
        <v>22</v>
      </c>
      <c r="H2441" s="10" t="str">
        <f t="shared" si="212"/>
        <v>Tue</v>
      </c>
      <c r="I2441" s="10">
        <f t="shared" si="217"/>
        <v>1220</v>
      </c>
      <c r="J2441" s="8">
        <f t="shared" si="213"/>
        <v>172</v>
      </c>
      <c r="K2441" s="1">
        <f t="shared" si="216"/>
        <v>40</v>
      </c>
      <c r="L2441" s="1">
        <f t="shared" si="214"/>
        <v>4</v>
      </c>
      <c r="N2441" s="1" t="s">
        <v>50</v>
      </c>
      <c r="P2441" s="4" t="s">
        <v>50</v>
      </c>
      <c r="R2441" s="4" t="s">
        <v>49</v>
      </c>
      <c r="T2441" s="4" t="s">
        <v>49</v>
      </c>
      <c r="V2441" s="17" t="s">
        <v>50</v>
      </c>
      <c r="W2441" s="17"/>
      <c r="X2441" s="65">
        <v>5.4</v>
      </c>
      <c r="Y2441" s="69"/>
      <c r="Z2441" s="4" t="s">
        <v>50</v>
      </c>
      <c r="AB2441" s="65">
        <v>6.6</v>
      </c>
      <c r="AC2441" s="69"/>
      <c r="AD2441" s="100">
        <v>4.8</v>
      </c>
      <c r="AE2441" s="69"/>
      <c r="AF2441" s="59">
        <v>4.2</v>
      </c>
      <c r="AH2441" s="4" t="s">
        <v>49</v>
      </c>
      <c r="AJ2441" s="59">
        <v>6.8</v>
      </c>
      <c r="AL2441" s="4" t="s">
        <v>46</v>
      </c>
      <c r="AN2441" s="100">
        <v>5</v>
      </c>
      <c r="AP2441" s="100" t="s">
        <v>48</v>
      </c>
      <c r="AR2441" s="4" t="s">
        <v>49</v>
      </c>
      <c r="AT2441" s="4" t="s">
        <v>50</v>
      </c>
      <c r="AV2441" s="4" t="s">
        <v>49</v>
      </c>
      <c r="AX2441" s="87">
        <v>5.2</v>
      </c>
      <c r="AZ2441" s="59">
        <v>5.4</v>
      </c>
      <c r="BB2441" s="59">
        <v>4.5999999999999996</v>
      </c>
      <c r="BD2441" s="4" t="s">
        <v>50</v>
      </c>
      <c r="BF2441" s="4" t="s">
        <v>50</v>
      </c>
      <c r="BH2441" s="142">
        <v>6.4</v>
      </c>
      <c r="BI2441" s="69"/>
      <c r="BJ2441" s="87">
        <v>5</v>
      </c>
      <c r="BL2441" s="4" t="s">
        <v>49</v>
      </c>
      <c r="BN2441" s="4" t="s">
        <v>49</v>
      </c>
      <c r="BP2441" s="4" t="s">
        <v>49</v>
      </c>
      <c r="BR2441" s="1" t="s">
        <v>49</v>
      </c>
      <c r="BT2441" s="148">
        <v>4.8</v>
      </c>
      <c r="BV2441" s="1" t="s">
        <v>50</v>
      </c>
      <c r="BX2441" s="1" t="s">
        <v>52</v>
      </c>
      <c r="BZ2441" s="148">
        <v>3</v>
      </c>
    </row>
    <row r="2442" spans="2:78" x14ac:dyDescent="0.25">
      <c r="B2442" s="8">
        <v>2441</v>
      </c>
      <c r="C2442" s="8">
        <v>4</v>
      </c>
      <c r="D2442" s="8">
        <v>5</v>
      </c>
      <c r="E2442" s="8">
        <v>2022</v>
      </c>
      <c r="F2442" s="24" t="str">
        <f t="shared" si="215"/>
        <v>04/May/2022</v>
      </c>
      <c r="G2442" s="9" t="s">
        <v>21</v>
      </c>
      <c r="H2442" s="10" t="str">
        <f t="shared" si="212"/>
        <v>Wed</v>
      </c>
      <c r="I2442" s="10">
        <f t="shared" si="217"/>
        <v>1221</v>
      </c>
      <c r="J2442" s="8">
        <f t="shared" si="213"/>
        <v>172</v>
      </c>
      <c r="K2442" s="1">
        <f t="shared" si="216"/>
        <v>41</v>
      </c>
      <c r="L2442" s="1">
        <f t="shared" si="214"/>
        <v>4</v>
      </c>
      <c r="N2442" s="1" t="s">
        <v>50</v>
      </c>
      <c r="P2442" s="4" t="s">
        <v>50</v>
      </c>
      <c r="R2442" s="4" t="s">
        <v>49</v>
      </c>
      <c r="T2442" s="4" t="s">
        <v>49</v>
      </c>
      <c r="V2442" s="17" t="s">
        <v>50</v>
      </c>
      <c r="W2442" s="17"/>
      <c r="X2442" s="65">
        <v>14</v>
      </c>
      <c r="Y2442" s="69"/>
      <c r="Z2442" s="4" t="s">
        <v>50</v>
      </c>
      <c r="AB2442" s="65">
        <v>13.2</v>
      </c>
      <c r="AC2442" s="69"/>
      <c r="AD2442" s="100">
        <v>9.1999999999999993</v>
      </c>
      <c r="AE2442" s="69"/>
      <c r="AF2442" s="59">
        <v>6.2</v>
      </c>
      <c r="AH2442" s="4" t="s">
        <v>49</v>
      </c>
      <c r="AJ2442" s="59">
        <v>14.8</v>
      </c>
      <c r="AL2442" s="4" t="s">
        <v>46</v>
      </c>
      <c r="AN2442" s="100">
        <v>8.4</v>
      </c>
      <c r="AP2442" s="100" t="s">
        <v>48</v>
      </c>
      <c r="AR2442" s="4" t="s">
        <v>49</v>
      </c>
      <c r="AT2442" s="4" t="s">
        <v>50</v>
      </c>
      <c r="AV2442" s="4" t="s">
        <v>49</v>
      </c>
      <c r="AX2442" s="87">
        <v>11.4</v>
      </c>
      <c r="AZ2442" s="59">
        <v>8.8000000000000007</v>
      </c>
      <c r="BB2442" s="59">
        <v>6.2</v>
      </c>
      <c r="BD2442" s="4" t="s">
        <v>50</v>
      </c>
      <c r="BF2442" s="4" t="s">
        <v>50</v>
      </c>
      <c r="BH2442" s="142">
        <v>11.4</v>
      </c>
      <c r="BI2442" s="69"/>
      <c r="BJ2442" s="87">
        <v>9.1999999999999993</v>
      </c>
      <c r="BL2442" s="4" t="s">
        <v>49</v>
      </c>
      <c r="BN2442" s="4" t="s">
        <v>49</v>
      </c>
      <c r="BP2442" s="4" t="s">
        <v>49</v>
      </c>
      <c r="BR2442" s="1" t="s">
        <v>49</v>
      </c>
      <c r="BT2442" s="148">
        <v>8</v>
      </c>
      <c r="BV2442" s="1" t="s">
        <v>50</v>
      </c>
      <c r="BX2442" s="1" t="s">
        <v>52</v>
      </c>
      <c r="BZ2442" s="148">
        <v>4</v>
      </c>
    </row>
    <row r="2443" spans="2:78" x14ac:dyDescent="0.25">
      <c r="B2443" s="8">
        <v>2442</v>
      </c>
      <c r="C2443" s="8">
        <v>4</v>
      </c>
      <c r="D2443" s="8">
        <v>5</v>
      </c>
      <c r="E2443" s="8">
        <v>2022</v>
      </c>
      <c r="F2443" s="24" t="str">
        <f t="shared" si="215"/>
        <v>04/May/2022</v>
      </c>
      <c r="G2443" s="9" t="s">
        <v>22</v>
      </c>
      <c r="H2443" s="10" t="str">
        <f t="shared" si="212"/>
        <v>Wed</v>
      </c>
      <c r="I2443" s="10">
        <f t="shared" si="217"/>
        <v>1221</v>
      </c>
      <c r="J2443" s="8">
        <f t="shared" si="213"/>
        <v>172</v>
      </c>
      <c r="K2443" s="1">
        <f t="shared" si="216"/>
        <v>41</v>
      </c>
      <c r="L2443" s="1">
        <f t="shared" si="214"/>
        <v>4</v>
      </c>
      <c r="N2443" s="1" t="s">
        <v>50</v>
      </c>
      <c r="P2443" s="4" t="s">
        <v>50</v>
      </c>
      <c r="R2443" s="4" t="s">
        <v>49</v>
      </c>
      <c r="T2443" s="4" t="s">
        <v>49</v>
      </c>
      <c r="V2443" s="17" t="s">
        <v>50</v>
      </c>
      <c r="W2443" s="17"/>
      <c r="X2443" s="65">
        <v>6.2</v>
      </c>
      <c r="Y2443" s="69"/>
      <c r="Z2443" s="4" t="s">
        <v>50</v>
      </c>
      <c r="AB2443" s="65">
        <v>5.6</v>
      </c>
      <c r="AC2443" s="69"/>
      <c r="AD2443" s="100">
        <v>4.5999999999999996</v>
      </c>
      <c r="AE2443" s="69"/>
      <c r="AF2443" s="59">
        <v>3</v>
      </c>
      <c r="AH2443" s="4" t="s">
        <v>49</v>
      </c>
      <c r="AJ2443" s="59">
        <v>6.6</v>
      </c>
      <c r="AL2443" s="4" t="s">
        <v>46</v>
      </c>
      <c r="AN2443" s="100">
        <v>3.2</v>
      </c>
      <c r="AP2443" s="100" t="s">
        <v>48</v>
      </c>
      <c r="AR2443" s="4" t="s">
        <v>49</v>
      </c>
      <c r="AT2443" s="4" t="s">
        <v>50</v>
      </c>
      <c r="AV2443" s="4" t="s">
        <v>49</v>
      </c>
      <c r="AX2443" s="87">
        <v>5.6</v>
      </c>
      <c r="AZ2443" s="59">
        <v>6</v>
      </c>
      <c r="BB2443" s="59">
        <v>4.2</v>
      </c>
      <c r="BD2443" s="4" t="s">
        <v>50</v>
      </c>
      <c r="BF2443" s="4" t="s">
        <v>50</v>
      </c>
      <c r="BH2443" s="142">
        <v>5.8</v>
      </c>
      <c r="BI2443" s="69"/>
      <c r="BJ2443" s="87">
        <v>5.8</v>
      </c>
      <c r="BL2443" s="4" t="s">
        <v>49</v>
      </c>
      <c r="BN2443" s="4" t="s">
        <v>49</v>
      </c>
      <c r="BP2443" s="4" t="s">
        <v>49</v>
      </c>
      <c r="BR2443" s="1" t="s">
        <v>49</v>
      </c>
      <c r="BT2443" s="148">
        <v>6</v>
      </c>
      <c r="BV2443" s="1" t="s">
        <v>50</v>
      </c>
      <c r="BX2443" s="1" t="s">
        <v>52</v>
      </c>
      <c r="BZ2443" s="148">
        <v>2.4</v>
      </c>
    </row>
    <row r="2444" spans="2:78" x14ac:dyDescent="0.25">
      <c r="B2444" s="8">
        <v>2443</v>
      </c>
      <c r="C2444" s="8">
        <v>5</v>
      </c>
      <c r="D2444" s="8">
        <v>5</v>
      </c>
      <c r="E2444" s="8">
        <v>2022</v>
      </c>
      <c r="F2444" s="24" t="str">
        <f t="shared" si="215"/>
        <v>05/May/2022</v>
      </c>
      <c r="G2444" s="9" t="s">
        <v>21</v>
      </c>
      <c r="H2444" s="10" t="str">
        <f t="shared" si="212"/>
        <v>Thu</v>
      </c>
      <c r="I2444" s="10">
        <f t="shared" si="217"/>
        <v>1222</v>
      </c>
      <c r="J2444" s="8">
        <f t="shared" si="213"/>
        <v>172</v>
      </c>
      <c r="K2444" s="1">
        <f t="shared" si="216"/>
        <v>41</v>
      </c>
      <c r="L2444" s="1">
        <f t="shared" si="214"/>
        <v>4</v>
      </c>
      <c r="N2444" s="1" t="s">
        <v>50</v>
      </c>
      <c r="P2444" s="4" t="s">
        <v>50</v>
      </c>
      <c r="R2444" s="4" t="s">
        <v>49</v>
      </c>
      <c r="T2444" s="4" t="s">
        <v>49</v>
      </c>
      <c r="V2444" s="17" t="s">
        <v>50</v>
      </c>
      <c r="W2444" s="17"/>
      <c r="X2444" s="65">
        <v>15</v>
      </c>
      <c r="Y2444" s="69"/>
      <c r="Z2444" s="4" t="s">
        <v>50</v>
      </c>
      <c r="AB2444" s="65">
        <v>12.4</v>
      </c>
      <c r="AC2444" s="69"/>
      <c r="AD2444" s="100">
        <v>10</v>
      </c>
      <c r="AE2444" s="69"/>
      <c r="AF2444" s="59">
        <v>5.8</v>
      </c>
      <c r="AH2444" s="4" t="s">
        <v>49</v>
      </c>
      <c r="AJ2444" s="59">
        <v>11</v>
      </c>
      <c r="AL2444" s="4" t="s">
        <v>46</v>
      </c>
      <c r="AN2444" s="100">
        <v>9</v>
      </c>
      <c r="AP2444" s="100" t="s">
        <v>48</v>
      </c>
      <c r="AR2444" s="4" t="s">
        <v>49</v>
      </c>
      <c r="AT2444" s="4" t="s">
        <v>50</v>
      </c>
      <c r="AV2444" s="4" t="s">
        <v>49</v>
      </c>
      <c r="AX2444" s="87">
        <v>11.4</v>
      </c>
      <c r="AZ2444" s="59">
        <v>9</v>
      </c>
      <c r="BB2444" s="59">
        <v>7.6</v>
      </c>
      <c r="BD2444" s="4" t="s">
        <v>50</v>
      </c>
      <c r="BF2444" s="4" t="s">
        <v>50</v>
      </c>
      <c r="BH2444" s="142">
        <v>10.199999999999999</v>
      </c>
      <c r="BI2444" s="69"/>
      <c r="BJ2444" s="87">
        <v>11.8</v>
      </c>
      <c r="BL2444" s="4" t="s">
        <v>49</v>
      </c>
      <c r="BN2444" s="4" t="s">
        <v>49</v>
      </c>
      <c r="BP2444" s="4" t="s">
        <v>49</v>
      </c>
      <c r="BR2444" s="1" t="s">
        <v>49</v>
      </c>
      <c r="BT2444" s="148">
        <v>9</v>
      </c>
      <c r="BV2444" s="1" t="s">
        <v>50</v>
      </c>
      <c r="BX2444" s="1" t="s">
        <v>52</v>
      </c>
      <c r="BZ2444" s="148">
        <v>5</v>
      </c>
    </row>
    <row r="2445" spans="2:78" x14ac:dyDescent="0.25">
      <c r="B2445" s="8">
        <v>2444</v>
      </c>
      <c r="C2445" s="8">
        <v>5</v>
      </c>
      <c r="D2445" s="8">
        <v>5</v>
      </c>
      <c r="E2445" s="8">
        <v>2022</v>
      </c>
      <c r="F2445" s="24" t="str">
        <f t="shared" si="215"/>
        <v>05/May/2022</v>
      </c>
      <c r="G2445" s="9" t="s">
        <v>22</v>
      </c>
      <c r="H2445" s="10" t="str">
        <f t="shared" si="212"/>
        <v>Thu</v>
      </c>
      <c r="I2445" s="10">
        <f t="shared" si="217"/>
        <v>1222</v>
      </c>
      <c r="J2445" s="8">
        <f t="shared" si="213"/>
        <v>172</v>
      </c>
      <c r="K2445" s="1">
        <f t="shared" si="216"/>
        <v>41</v>
      </c>
      <c r="L2445" s="1">
        <f t="shared" si="214"/>
        <v>4</v>
      </c>
      <c r="N2445" s="1" t="s">
        <v>50</v>
      </c>
      <c r="P2445" s="4" t="s">
        <v>50</v>
      </c>
      <c r="R2445" s="4" t="s">
        <v>49</v>
      </c>
      <c r="T2445" s="4" t="s">
        <v>49</v>
      </c>
      <c r="V2445" s="17" t="s">
        <v>50</v>
      </c>
      <c r="W2445" s="17"/>
      <c r="X2445" s="65">
        <v>7</v>
      </c>
      <c r="Y2445" s="69"/>
      <c r="Z2445" s="4" t="s">
        <v>50</v>
      </c>
      <c r="AB2445" s="65">
        <v>7.8</v>
      </c>
      <c r="AC2445" s="69"/>
      <c r="AD2445" s="100">
        <v>4</v>
      </c>
      <c r="AE2445" s="69"/>
      <c r="AF2445" s="59">
        <v>3.2</v>
      </c>
      <c r="AH2445" s="4" t="s">
        <v>49</v>
      </c>
      <c r="AJ2445" s="59">
        <v>4.4000000000000004</v>
      </c>
      <c r="AL2445" s="4" t="s">
        <v>46</v>
      </c>
      <c r="AN2445" s="100">
        <v>4.4000000000000004</v>
      </c>
      <c r="AP2445" s="100" t="s">
        <v>48</v>
      </c>
      <c r="AR2445" s="4" t="s">
        <v>49</v>
      </c>
      <c r="AT2445" s="4" t="s">
        <v>50</v>
      </c>
      <c r="AV2445" s="4" t="s">
        <v>49</v>
      </c>
      <c r="AX2445" s="87">
        <v>5.4</v>
      </c>
      <c r="AZ2445" s="59">
        <v>6</v>
      </c>
      <c r="BB2445" s="59">
        <v>3.8</v>
      </c>
      <c r="BD2445" s="4" t="s">
        <v>50</v>
      </c>
      <c r="BF2445" s="4" t="s">
        <v>50</v>
      </c>
      <c r="BH2445" s="142">
        <v>6.2</v>
      </c>
      <c r="BI2445" s="69"/>
      <c r="BJ2445" s="87">
        <v>5.6</v>
      </c>
      <c r="BL2445" s="4" t="s">
        <v>49</v>
      </c>
      <c r="BN2445" s="4" t="s">
        <v>49</v>
      </c>
      <c r="BP2445" s="4" t="s">
        <v>49</v>
      </c>
      <c r="BR2445" s="1" t="s">
        <v>49</v>
      </c>
      <c r="BT2445" s="148">
        <v>5</v>
      </c>
      <c r="BV2445" s="1" t="s">
        <v>50</v>
      </c>
      <c r="BX2445" s="1" t="s">
        <v>52</v>
      </c>
      <c r="BZ2445" s="148">
        <v>3</v>
      </c>
    </row>
    <row r="2446" spans="2:78" x14ac:dyDescent="0.25">
      <c r="B2446" s="8">
        <v>2445</v>
      </c>
      <c r="C2446" s="8">
        <v>6</v>
      </c>
      <c r="D2446" s="8">
        <v>5</v>
      </c>
      <c r="E2446" s="8">
        <v>2022</v>
      </c>
      <c r="F2446" s="24" t="str">
        <f t="shared" si="215"/>
        <v>06/May/2022</v>
      </c>
      <c r="G2446" s="9" t="s">
        <v>21</v>
      </c>
      <c r="H2446" s="10" t="str">
        <f t="shared" si="212"/>
        <v>Fri</v>
      </c>
      <c r="I2446" s="10">
        <f t="shared" si="217"/>
        <v>1223</v>
      </c>
      <c r="J2446" s="8">
        <f t="shared" si="213"/>
        <v>172</v>
      </c>
      <c r="K2446" s="1">
        <f t="shared" si="216"/>
        <v>41</v>
      </c>
      <c r="L2446" s="1">
        <f t="shared" si="214"/>
        <v>4</v>
      </c>
      <c r="N2446" s="1" t="s">
        <v>50</v>
      </c>
      <c r="P2446" s="4" t="s">
        <v>50</v>
      </c>
      <c r="R2446" s="4" t="s">
        <v>49</v>
      </c>
      <c r="T2446" s="4" t="s">
        <v>49</v>
      </c>
      <c r="V2446" s="17" t="s">
        <v>50</v>
      </c>
      <c r="W2446" s="17"/>
      <c r="X2446" s="65">
        <v>14.2</v>
      </c>
      <c r="Y2446" s="69"/>
      <c r="Z2446" s="4" t="s">
        <v>50</v>
      </c>
      <c r="AB2446" s="65">
        <v>12.2</v>
      </c>
      <c r="AC2446" s="69"/>
      <c r="AD2446" s="100">
        <v>10</v>
      </c>
      <c r="AE2446" s="69"/>
      <c r="AF2446" s="59">
        <v>5.2</v>
      </c>
      <c r="AH2446" s="4" t="s">
        <v>49</v>
      </c>
      <c r="AJ2446" s="59">
        <v>13.2</v>
      </c>
      <c r="AL2446" s="4" t="s">
        <v>46</v>
      </c>
      <c r="AN2446" s="100">
        <v>8.4</v>
      </c>
      <c r="AP2446" s="100" t="s">
        <v>48</v>
      </c>
      <c r="AR2446" s="4" t="s">
        <v>49</v>
      </c>
      <c r="AT2446" s="4" t="s">
        <v>50</v>
      </c>
      <c r="AV2446" s="4" t="s">
        <v>49</v>
      </c>
      <c r="AX2446" s="87">
        <v>10.199999999999999</v>
      </c>
      <c r="AZ2446" s="59">
        <v>10</v>
      </c>
      <c r="BB2446" s="59">
        <v>7</v>
      </c>
      <c r="BD2446" s="4" t="s">
        <v>50</v>
      </c>
      <c r="BF2446" s="4" t="s">
        <v>50</v>
      </c>
      <c r="BH2446" s="142">
        <v>11</v>
      </c>
      <c r="BI2446" s="69"/>
      <c r="BJ2446" s="87">
        <v>10.4</v>
      </c>
      <c r="BL2446" s="4" t="s">
        <v>49</v>
      </c>
      <c r="BN2446" s="4" t="s">
        <v>49</v>
      </c>
      <c r="BP2446" s="4" t="s">
        <v>49</v>
      </c>
      <c r="BR2446" s="1" t="s">
        <v>49</v>
      </c>
      <c r="BT2446" s="148">
        <v>9</v>
      </c>
      <c r="BV2446" s="1" t="s">
        <v>50</v>
      </c>
      <c r="BX2446" s="1" t="s">
        <v>52</v>
      </c>
      <c r="BZ2446" s="148">
        <v>5.2</v>
      </c>
    </row>
    <row r="2447" spans="2:78" x14ac:dyDescent="0.25">
      <c r="B2447" s="8">
        <v>2446</v>
      </c>
      <c r="C2447" s="8">
        <v>6</v>
      </c>
      <c r="D2447" s="8">
        <v>5</v>
      </c>
      <c r="E2447" s="8">
        <v>2022</v>
      </c>
      <c r="F2447" s="24" t="str">
        <f t="shared" si="215"/>
        <v>06/May/2022</v>
      </c>
      <c r="G2447" s="9" t="s">
        <v>22</v>
      </c>
      <c r="H2447" s="10" t="str">
        <f t="shared" si="212"/>
        <v>Fri</v>
      </c>
      <c r="I2447" s="10">
        <f t="shared" si="217"/>
        <v>1223</v>
      </c>
      <c r="J2447" s="8">
        <f t="shared" si="213"/>
        <v>172</v>
      </c>
      <c r="K2447" s="1">
        <f t="shared" si="216"/>
        <v>41</v>
      </c>
      <c r="L2447" s="1">
        <f t="shared" si="214"/>
        <v>4</v>
      </c>
      <c r="N2447" s="1" t="s">
        <v>50</v>
      </c>
      <c r="P2447" s="4" t="s">
        <v>50</v>
      </c>
      <c r="R2447" s="4" t="s">
        <v>49</v>
      </c>
      <c r="T2447" s="4" t="s">
        <v>49</v>
      </c>
      <c r="V2447" s="17" t="s">
        <v>50</v>
      </c>
      <c r="W2447" s="17"/>
      <c r="X2447" s="65">
        <v>7.2</v>
      </c>
      <c r="Y2447" s="69"/>
      <c r="Z2447" s="4" t="s">
        <v>50</v>
      </c>
      <c r="AB2447" s="65">
        <v>6.1</v>
      </c>
      <c r="AC2447" s="69"/>
      <c r="AD2447" s="100">
        <v>4.2</v>
      </c>
      <c r="AE2447" s="69"/>
      <c r="AF2447" s="59">
        <v>3.4</v>
      </c>
      <c r="AH2447" s="4" t="s">
        <v>49</v>
      </c>
      <c r="AJ2447" s="59">
        <v>5</v>
      </c>
      <c r="AL2447" s="4" t="s">
        <v>46</v>
      </c>
      <c r="AN2447" s="100">
        <v>3.6</v>
      </c>
      <c r="AP2447" s="100" t="s">
        <v>48</v>
      </c>
      <c r="AR2447" s="4" t="s">
        <v>49</v>
      </c>
      <c r="AT2447" s="4" t="s">
        <v>50</v>
      </c>
      <c r="AV2447" s="4" t="s">
        <v>49</v>
      </c>
      <c r="AX2447" s="87">
        <v>5.0999999999999996</v>
      </c>
      <c r="AZ2447" s="59">
        <v>4.7</v>
      </c>
      <c r="BB2447" s="59">
        <v>3.2</v>
      </c>
      <c r="BD2447" s="4" t="s">
        <v>50</v>
      </c>
      <c r="BF2447" s="4" t="s">
        <v>50</v>
      </c>
      <c r="BH2447" s="142">
        <v>5.6</v>
      </c>
      <c r="BI2447" s="69"/>
      <c r="BJ2447" s="87">
        <v>5.7</v>
      </c>
      <c r="BL2447" s="4" t="s">
        <v>49</v>
      </c>
      <c r="BN2447" s="4" t="s">
        <v>49</v>
      </c>
      <c r="BP2447" s="4" t="s">
        <v>49</v>
      </c>
      <c r="BR2447" s="1" t="s">
        <v>49</v>
      </c>
      <c r="BT2447" s="148">
        <v>4.8</v>
      </c>
      <c r="BV2447" s="1" t="s">
        <v>50</v>
      </c>
      <c r="BX2447" s="1" t="s">
        <v>52</v>
      </c>
      <c r="BZ2447" s="148">
        <v>2</v>
      </c>
    </row>
    <row r="2448" spans="2:78" x14ac:dyDescent="0.25">
      <c r="B2448" s="8">
        <v>2447</v>
      </c>
      <c r="C2448" s="8">
        <v>7</v>
      </c>
      <c r="D2448" s="8">
        <v>5</v>
      </c>
      <c r="E2448" s="8">
        <v>2022</v>
      </c>
      <c r="F2448" s="24" t="str">
        <f t="shared" si="215"/>
        <v>07/May/2022</v>
      </c>
      <c r="G2448" s="9" t="s">
        <v>21</v>
      </c>
      <c r="H2448" s="10" t="str">
        <f t="shared" si="212"/>
        <v>Sat</v>
      </c>
      <c r="I2448" s="10">
        <f t="shared" si="217"/>
        <v>1224</v>
      </c>
      <c r="J2448" s="8">
        <f t="shared" si="213"/>
        <v>172</v>
      </c>
      <c r="K2448" s="1">
        <f t="shared" si="216"/>
        <v>41</v>
      </c>
      <c r="L2448" s="1">
        <f t="shared" si="214"/>
        <v>4</v>
      </c>
      <c r="N2448" s="1" t="s">
        <v>50</v>
      </c>
      <c r="P2448" s="4" t="s">
        <v>50</v>
      </c>
      <c r="R2448" s="4" t="s">
        <v>49</v>
      </c>
      <c r="T2448" s="4" t="s">
        <v>49</v>
      </c>
      <c r="V2448" s="17" t="s">
        <v>50</v>
      </c>
      <c r="W2448" s="17"/>
      <c r="X2448" s="65">
        <v>14.6</v>
      </c>
      <c r="Y2448" s="69"/>
      <c r="Z2448" s="4" t="s">
        <v>50</v>
      </c>
      <c r="AB2448" s="65">
        <v>11.8</v>
      </c>
      <c r="AC2448" s="69"/>
      <c r="AD2448" s="100">
        <v>9</v>
      </c>
      <c r="AE2448" s="69"/>
      <c r="AF2448" s="59">
        <v>6</v>
      </c>
      <c r="AH2448" s="4" t="s">
        <v>49</v>
      </c>
      <c r="AJ2448" s="59">
        <v>13</v>
      </c>
      <c r="AL2448" s="4" t="s">
        <v>46</v>
      </c>
      <c r="AN2448" s="100">
        <v>7.8</v>
      </c>
      <c r="AP2448" s="100" t="s">
        <v>48</v>
      </c>
      <c r="AR2448" s="4" t="s">
        <v>49</v>
      </c>
      <c r="AT2448" s="4" t="s">
        <v>50</v>
      </c>
      <c r="AV2448" s="4" t="s">
        <v>49</v>
      </c>
      <c r="AX2448" s="87">
        <v>10.4</v>
      </c>
      <c r="AZ2448" s="59">
        <v>11</v>
      </c>
      <c r="BB2448" s="59">
        <v>7</v>
      </c>
      <c r="BD2448" s="4" t="s">
        <v>50</v>
      </c>
      <c r="BF2448" s="4" t="s">
        <v>50</v>
      </c>
      <c r="BH2448" s="142">
        <v>8.1999999999999993</v>
      </c>
      <c r="BI2448" s="69"/>
      <c r="BJ2448" s="87">
        <v>9.1999999999999993</v>
      </c>
      <c r="BL2448" s="4" t="s">
        <v>49</v>
      </c>
      <c r="BN2448" s="4" t="s">
        <v>49</v>
      </c>
      <c r="BP2448" s="4" t="s">
        <v>49</v>
      </c>
      <c r="BR2448" s="1" t="s">
        <v>49</v>
      </c>
      <c r="BT2448" s="148">
        <v>9</v>
      </c>
      <c r="BV2448" s="1" t="s">
        <v>50</v>
      </c>
      <c r="BX2448" s="1" t="s">
        <v>52</v>
      </c>
      <c r="BZ2448" s="148">
        <v>5</v>
      </c>
    </row>
    <row r="2449" spans="2:78" x14ac:dyDescent="0.25">
      <c r="B2449" s="8">
        <v>2448</v>
      </c>
      <c r="C2449" s="8">
        <v>7</v>
      </c>
      <c r="D2449" s="8">
        <v>5</v>
      </c>
      <c r="E2449" s="8">
        <v>2022</v>
      </c>
      <c r="F2449" s="24" t="str">
        <f t="shared" si="215"/>
        <v>07/May/2022</v>
      </c>
      <c r="G2449" s="9" t="s">
        <v>22</v>
      </c>
      <c r="H2449" s="10" t="str">
        <f t="shared" ref="H2449:H2512" si="218">TEXT(F2449,"ddd")</f>
        <v>Sat</v>
      </c>
      <c r="I2449" s="10">
        <f t="shared" si="217"/>
        <v>1224</v>
      </c>
      <c r="J2449" s="8">
        <f t="shared" ref="J2449:J2512" si="219">IF(H2449=H2448,IF(_xlfn.ISOWEEKNUM(F2449)-_xlfn.ISOWEEKNUM(F2448)=1,J2448+1,J2448),IF(H2449=H2446,IF(_xlfn.ISOWEEKNUM(F2449)-_xlfn.ISOWEEKNUM(F2448)=1,J2448+1,J2448),IF(H2449=H2444,IF(_xlfn.ISOWEEKNUM(F2449)-_xlfn.ISOWEEKNUM(F2448)=1,J2448+1,J2448),IF(H2449=H2442,IF(_xlfn.ISOWEEKNUM(F2449)-_xlfn.ISOWEEKNUM(F2448)=1,J2448+1,J2448),IF(H2449=H2440,IF(_xlfn.ISOWEEKNUM(F2449)-_xlfn.ISOWEEKNUM(F2448)=1,J2448+1,J2448),IF(H2449=H2438,IF(_xlfn.ISOWEEKNUM(F2449)-_xlfn.ISOWEEKNUM(F2448)=1,J2448+1,J2448),IF(H2449=H2436,IF(_xlfn.ISOWEEKNUM(F2449)-_xlfn.ISOWEEKNUM(F2448)=1,J2448+1,J2448),-1)))))))</f>
        <v>172</v>
      </c>
      <c r="K2449" s="1">
        <f t="shared" si="216"/>
        <v>41</v>
      </c>
      <c r="L2449" s="1">
        <f t="shared" si="214"/>
        <v>4</v>
      </c>
      <c r="N2449" s="1" t="s">
        <v>50</v>
      </c>
      <c r="P2449" s="4" t="s">
        <v>50</v>
      </c>
      <c r="R2449" s="4" t="s">
        <v>49</v>
      </c>
      <c r="T2449" s="4" t="s">
        <v>49</v>
      </c>
      <c r="V2449" s="17" t="s">
        <v>50</v>
      </c>
      <c r="W2449" s="17"/>
      <c r="X2449" s="65">
        <v>6</v>
      </c>
      <c r="Y2449" s="69"/>
      <c r="Z2449" s="4" t="s">
        <v>50</v>
      </c>
      <c r="AB2449" s="65">
        <v>7.2</v>
      </c>
      <c r="AC2449" s="69"/>
      <c r="AD2449" s="100">
        <v>4</v>
      </c>
      <c r="AE2449" s="69"/>
      <c r="AF2449" s="59">
        <v>3</v>
      </c>
      <c r="AH2449" s="4" t="s">
        <v>49</v>
      </c>
      <c r="AJ2449" s="59">
        <v>4.8</v>
      </c>
      <c r="AL2449" s="4" t="s">
        <v>46</v>
      </c>
      <c r="AN2449" s="100">
        <v>3.8</v>
      </c>
      <c r="AP2449" s="100" t="s">
        <v>48</v>
      </c>
      <c r="AR2449" s="4" t="s">
        <v>49</v>
      </c>
      <c r="AT2449" s="4" t="s">
        <v>50</v>
      </c>
      <c r="AV2449" s="4" t="s">
        <v>49</v>
      </c>
      <c r="AX2449" s="87">
        <v>3.8</v>
      </c>
      <c r="AZ2449" s="59">
        <v>5.6</v>
      </c>
      <c r="BB2449" s="59">
        <v>3.2</v>
      </c>
      <c r="BD2449" s="4" t="s">
        <v>50</v>
      </c>
      <c r="BF2449" s="4" t="s">
        <v>50</v>
      </c>
      <c r="BH2449" s="142">
        <v>5.6</v>
      </c>
      <c r="BI2449" s="69"/>
      <c r="BJ2449" s="87">
        <v>6.8</v>
      </c>
      <c r="BL2449" s="4" t="s">
        <v>49</v>
      </c>
      <c r="BN2449" s="4" t="s">
        <v>49</v>
      </c>
      <c r="BP2449" s="4" t="s">
        <v>49</v>
      </c>
      <c r="BR2449" s="1" t="s">
        <v>49</v>
      </c>
      <c r="BT2449" s="148">
        <v>5</v>
      </c>
      <c r="BV2449" s="1" t="s">
        <v>50</v>
      </c>
      <c r="BX2449" s="1" t="s">
        <v>52</v>
      </c>
      <c r="BZ2449" s="148">
        <v>2.8</v>
      </c>
    </row>
    <row r="2450" spans="2:78" x14ac:dyDescent="0.25">
      <c r="B2450" s="8">
        <v>2449</v>
      </c>
      <c r="C2450" s="8">
        <v>8</v>
      </c>
      <c r="D2450" s="8">
        <v>5</v>
      </c>
      <c r="E2450" s="8">
        <v>2022</v>
      </c>
      <c r="F2450" s="24" t="str">
        <f t="shared" si="215"/>
        <v>08/May/2022</v>
      </c>
      <c r="G2450" s="9" t="s">
        <v>21</v>
      </c>
      <c r="H2450" s="10" t="str">
        <f t="shared" si="218"/>
        <v>Sun</v>
      </c>
      <c r="I2450" s="10">
        <f t="shared" si="217"/>
        <v>1225</v>
      </c>
      <c r="J2450" s="8">
        <f t="shared" si="219"/>
        <v>172</v>
      </c>
      <c r="K2450" s="1">
        <f t="shared" si="216"/>
        <v>41</v>
      </c>
      <c r="L2450" s="1">
        <f t="shared" si="214"/>
        <v>4</v>
      </c>
      <c r="N2450" s="1" t="s">
        <v>50</v>
      </c>
      <c r="P2450" s="4" t="s">
        <v>50</v>
      </c>
      <c r="R2450" s="4" t="s">
        <v>49</v>
      </c>
      <c r="T2450" s="4" t="s">
        <v>49</v>
      </c>
      <c r="V2450" s="17" t="s">
        <v>50</v>
      </c>
      <c r="W2450" s="17"/>
      <c r="X2450" s="65">
        <v>13</v>
      </c>
      <c r="Y2450" s="69"/>
      <c r="Z2450" s="4" t="s">
        <v>50</v>
      </c>
      <c r="AB2450" s="65">
        <v>12.8</v>
      </c>
      <c r="AC2450" s="69"/>
      <c r="AD2450" s="100">
        <v>8</v>
      </c>
      <c r="AE2450" s="69"/>
      <c r="AF2450" s="59">
        <v>5.6</v>
      </c>
      <c r="AH2450" s="4" t="s">
        <v>49</v>
      </c>
      <c r="AJ2450" s="59">
        <v>6</v>
      </c>
      <c r="AL2450" s="4" t="s">
        <v>46</v>
      </c>
      <c r="AN2450" s="100">
        <v>6.8</v>
      </c>
      <c r="AP2450" s="100" t="s">
        <v>48</v>
      </c>
      <c r="AR2450" s="4" t="s">
        <v>49</v>
      </c>
      <c r="AT2450" s="4" t="s">
        <v>50</v>
      </c>
      <c r="AV2450" s="4" t="s">
        <v>49</v>
      </c>
      <c r="AX2450" s="87">
        <v>9.1999999999999993</v>
      </c>
      <c r="AZ2450" s="59">
        <v>11</v>
      </c>
      <c r="BB2450" s="59">
        <v>6.2</v>
      </c>
      <c r="BD2450" s="4" t="s">
        <v>50</v>
      </c>
      <c r="BF2450" s="4" t="s">
        <v>50</v>
      </c>
      <c r="BH2450" s="142">
        <v>11</v>
      </c>
      <c r="BI2450" s="69"/>
      <c r="BJ2450" s="87">
        <v>8.1999999999999993</v>
      </c>
      <c r="BL2450" s="4" t="s">
        <v>49</v>
      </c>
      <c r="BN2450" s="4" t="s">
        <v>49</v>
      </c>
      <c r="BP2450" s="4" t="s">
        <v>49</v>
      </c>
      <c r="BR2450" s="1" t="s">
        <v>49</v>
      </c>
      <c r="BT2450" s="148">
        <v>10</v>
      </c>
      <c r="BV2450" s="1" t="s">
        <v>50</v>
      </c>
      <c r="BX2450" s="1" t="s">
        <v>52</v>
      </c>
      <c r="BZ2450" s="148">
        <v>4.2</v>
      </c>
    </row>
    <row r="2451" spans="2:78" x14ac:dyDescent="0.25">
      <c r="B2451" s="8">
        <v>2450</v>
      </c>
      <c r="C2451" s="8">
        <v>8</v>
      </c>
      <c r="D2451" s="8">
        <v>5</v>
      </c>
      <c r="E2451" s="8">
        <v>2022</v>
      </c>
      <c r="F2451" s="24" t="str">
        <f t="shared" si="215"/>
        <v>08/May/2022</v>
      </c>
      <c r="G2451" s="9" t="s">
        <v>22</v>
      </c>
      <c r="H2451" s="10" t="str">
        <f t="shared" si="218"/>
        <v>Sun</v>
      </c>
      <c r="I2451" s="10">
        <f t="shared" si="217"/>
        <v>1225</v>
      </c>
      <c r="J2451" s="8">
        <f t="shared" si="219"/>
        <v>172</v>
      </c>
      <c r="K2451" s="1">
        <f t="shared" si="216"/>
        <v>41</v>
      </c>
      <c r="L2451" s="1">
        <f t="shared" si="214"/>
        <v>4</v>
      </c>
      <c r="N2451" s="1" t="s">
        <v>50</v>
      </c>
      <c r="P2451" s="4" t="s">
        <v>50</v>
      </c>
      <c r="R2451" s="4" t="s">
        <v>49</v>
      </c>
      <c r="T2451" s="4" t="s">
        <v>49</v>
      </c>
      <c r="V2451" s="17" t="s">
        <v>50</v>
      </c>
      <c r="W2451" s="17"/>
      <c r="X2451" s="65">
        <v>7</v>
      </c>
      <c r="Y2451" s="69"/>
      <c r="Z2451" s="4" t="s">
        <v>50</v>
      </c>
      <c r="AB2451" s="65">
        <v>7.2</v>
      </c>
      <c r="AC2451" s="69"/>
      <c r="AD2451" s="100">
        <v>4</v>
      </c>
      <c r="AE2451" s="69"/>
      <c r="AF2451" s="59">
        <v>3</v>
      </c>
      <c r="AH2451" s="4" t="s">
        <v>49</v>
      </c>
      <c r="AJ2451" s="59">
        <v>4.8</v>
      </c>
      <c r="AL2451" s="4" t="s">
        <v>46</v>
      </c>
      <c r="AN2451" s="100">
        <v>4.2</v>
      </c>
      <c r="AP2451" s="100" t="s">
        <v>48</v>
      </c>
      <c r="AR2451" s="4" t="s">
        <v>49</v>
      </c>
      <c r="AT2451" s="4" t="s">
        <v>50</v>
      </c>
      <c r="AV2451" s="4" t="s">
        <v>49</v>
      </c>
      <c r="AX2451" s="87">
        <v>3.6</v>
      </c>
      <c r="AZ2451" s="59">
        <v>5.2</v>
      </c>
      <c r="BB2451" s="59">
        <v>3.6</v>
      </c>
      <c r="BD2451" s="4" t="s">
        <v>50</v>
      </c>
      <c r="BF2451" s="4" t="s">
        <v>50</v>
      </c>
      <c r="BH2451" s="142">
        <v>5.8</v>
      </c>
      <c r="BI2451" s="69"/>
      <c r="BJ2451" s="87">
        <v>6.8</v>
      </c>
      <c r="BL2451" s="4" t="s">
        <v>49</v>
      </c>
      <c r="BN2451" s="4" t="s">
        <v>49</v>
      </c>
      <c r="BP2451" s="4" t="s">
        <v>49</v>
      </c>
      <c r="BR2451" s="1" t="s">
        <v>49</v>
      </c>
      <c r="BT2451" s="148">
        <v>4.8</v>
      </c>
      <c r="BV2451" s="1" t="s">
        <v>50</v>
      </c>
      <c r="BX2451" s="1" t="s">
        <v>52</v>
      </c>
      <c r="BZ2451" s="148">
        <v>2.8</v>
      </c>
    </row>
    <row r="2452" spans="2:78" x14ac:dyDescent="0.25">
      <c r="B2452" s="8">
        <v>2451</v>
      </c>
      <c r="C2452" s="8">
        <v>9</v>
      </c>
      <c r="D2452" s="8">
        <v>5</v>
      </c>
      <c r="E2452" s="8">
        <v>2022</v>
      </c>
      <c r="F2452" s="24" t="str">
        <f t="shared" si="215"/>
        <v>09/May/2022</v>
      </c>
      <c r="G2452" s="9" t="s">
        <v>21</v>
      </c>
      <c r="H2452" s="10" t="str">
        <f t="shared" si="218"/>
        <v>Mon</v>
      </c>
      <c r="I2452" s="10">
        <f t="shared" si="217"/>
        <v>1226</v>
      </c>
      <c r="J2452" s="8">
        <f t="shared" si="219"/>
        <v>173</v>
      </c>
      <c r="K2452" s="1">
        <f t="shared" si="216"/>
        <v>41</v>
      </c>
      <c r="L2452" s="1">
        <f t="shared" si="214"/>
        <v>4</v>
      </c>
      <c r="N2452" s="1" t="s">
        <v>50</v>
      </c>
      <c r="P2452" s="4" t="s">
        <v>50</v>
      </c>
      <c r="R2452" s="4" t="s">
        <v>49</v>
      </c>
      <c r="T2452" s="4" t="s">
        <v>49</v>
      </c>
      <c r="V2452" s="17" t="s">
        <v>50</v>
      </c>
      <c r="W2452" s="17"/>
      <c r="X2452" s="65">
        <v>15</v>
      </c>
      <c r="Y2452" s="69"/>
      <c r="Z2452" s="4" t="s">
        <v>50</v>
      </c>
      <c r="AB2452" s="65">
        <v>13.4</v>
      </c>
      <c r="AC2452" s="69"/>
      <c r="AD2452" s="100">
        <v>9</v>
      </c>
      <c r="AE2452" s="69"/>
      <c r="AF2452" s="59">
        <v>5.2</v>
      </c>
      <c r="AH2452" s="4" t="s">
        <v>49</v>
      </c>
      <c r="AJ2452" s="59">
        <v>11.8</v>
      </c>
      <c r="AL2452" s="4" t="s">
        <v>46</v>
      </c>
      <c r="AN2452" s="100">
        <v>6.8</v>
      </c>
      <c r="AP2452" s="100" t="s">
        <v>48</v>
      </c>
      <c r="AR2452" s="4" t="s">
        <v>49</v>
      </c>
      <c r="AT2452" s="4" t="s">
        <v>50</v>
      </c>
      <c r="AV2452" s="4" t="s">
        <v>49</v>
      </c>
      <c r="AX2452" s="87">
        <v>10.199999999999999</v>
      </c>
      <c r="AZ2452" s="59">
        <v>10.8</v>
      </c>
      <c r="BB2452" s="59">
        <v>6.4</v>
      </c>
      <c r="BD2452" s="4" t="s">
        <v>50</v>
      </c>
      <c r="BF2452" s="4" t="s">
        <v>50</v>
      </c>
      <c r="BH2452" s="142">
        <v>12</v>
      </c>
      <c r="BI2452" s="69"/>
      <c r="BJ2452" s="87">
        <v>8.6</v>
      </c>
      <c r="BL2452" s="4" t="s">
        <v>49</v>
      </c>
      <c r="BN2452" s="4" t="s">
        <v>49</v>
      </c>
      <c r="BP2452" s="4" t="s">
        <v>49</v>
      </c>
      <c r="BR2452" s="1" t="s">
        <v>49</v>
      </c>
      <c r="BT2452" s="148">
        <v>9</v>
      </c>
      <c r="BV2452" s="1" t="s">
        <v>50</v>
      </c>
      <c r="BX2452" s="1" t="s">
        <v>52</v>
      </c>
      <c r="BZ2452" s="148">
        <v>3</v>
      </c>
    </row>
    <row r="2453" spans="2:78" x14ac:dyDescent="0.25">
      <c r="B2453" s="8">
        <v>2452</v>
      </c>
      <c r="C2453" s="8">
        <v>9</v>
      </c>
      <c r="D2453" s="8">
        <v>5</v>
      </c>
      <c r="E2453" s="8">
        <v>2022</v>
      </c>
      <c r="F2453" s="24" t="str">
        <f t="shared" si="215"/>
        <v>09/May/2022</v>
      </c>
      <c r="G2453" s="9" t="s">
        <v>22</v>
      </c>
      <c r="H2453" s="10" t="str">
        <f t="shared" si="218"/>
        <v>Mon</v>
      </c>
      <c r="I2453" s="10">
        <f t="shared" si="217"/>
        <v>1226</v>
      </c>
      <c r="J2453" s="8">
        <f t="shared" si="219"/>
        <v>173</v>
      </c>
      <c r="K2453" s="1">
        <f t="shared" si="216"/>
        <v>41</v>
      </c>
      <c r="L2453" s="1">
        <f t="shared" si="214"/>
        <v>4</v>
      </c>
      <c r="N2453" s="1" t="s">
        <v>50</v>
      </c>
      <c r="P2453" s="4" t="s">
        <v>50</v>
      </c>
      <c r="R2453" s="4" t="s">
        <v>49</v>
      </c>
      <c r="T2453" s="4" t="s">
        <v>49</v>
      </c>
      <c r="V2453" s="17" t="s">
        <v>50</v>
      </c>
      <c r="W2453" s="17"/>
      <c r="X2453" s="65">
        <v>7.2</v>
      </c>
      <c r="Y2453" s="69"/>
      <c r="Z2453" s="4" t="s">
        <v>50</v>
      </c>
      <c r="AB2453" s="65">
        <v>8.1999999999999993</v>
      </c>
      <c r="AC2453" s="69"/>
      <c r="AD2453" s="100">
        <v>4.4000000000000004</v>
      </c>
      <c r="AE2453" s="69"/>
      <c r="AF2453" s="59">
        <v>3.2</v>
      </c>
      <c r="AH2453" s="4" t="s">
        <v>49</v>
      </c>
      <c r="AJ2453" s="59">
        <v>7</v>
      </c>
      <c r="AL2453" s="4" t="s">
        <v>46</v>
      </c>
      <c r="AN2453" s="100">
        <v>5.2</v>
      </c>
      <c r="AP2453" s="100" t="s">
        <v>48</v>
      </c>
      <c r="AR2453" s="4" t="s">
        <v>49</v>
      </c>
      <c r="AT2453" s="4" t="s">
        <v>50</v>
      </c>
      <c r="AV2453" s="4" t="s">
        <v>49</v>
      </c>
      <c r="AX2453" s="87">
        <v>6</v>
      </c>
      <c r="AZ2453" s="59">
        <v>5.4</v>
      </c>
      <c r="BB2453" s="59">
        <v>3.6</v>
      </c>
      <c r="BD2453" s="4" t="s">
        <v>50</v>
      </c>
      <c r="BF2453" s="4" t="s">
        <v>50</v>
      </c>
      <c r="BH2453" s="142">
        <v>6.4</v>
      </c>
      <c r="BI2453" s="69"/>
      <c r="BJ2453" s="87">
        <v>6.8</v>
      </c>
      <c r="BL2453" s="4" t="s">
        <v>49</v>
      </c>
      <c r="BN2453" s="4" t="s">
        <v>49</v>
      </c>
      <c r="BP2453" s="4" t="s">
        <v>49</v>
      </c>
      <c r="BR2453" s="1" t="s">
        <v>49</v>
      </c>
      <c r="BT2453" s="148">
        <v>5</v>
      </c>
      <c r="BV2453" s="1" t="s">
        <v>50</v>
      </c>
      <c r="BX2453" s="1" t="s">
        <v>52</v>
      </c>
      <c r="BZ2453" s="148">
        <v>2.8</v>
      </c>
    </row>
    <row r="2454" spans="2:78" x14ac:dyDescent="0.25">
      <c r="B2454" s="8">
        <v>2453</v>
      </c>
      <c r="C2454" s="8">
        <v>10</v>
      </c>
      <c r="D2454" s="8">
        <v>5</v>
      </c>
      <c r="E2454" s="8">
        <v>2022</v>
      </c>
      <c r="F2454" s="24" t="str">
        <f t="shared" si="215"/>
        <v>10/May/2022</v>
      </c>
      <c r="G2454" s="9" t="s">
        <v>21</v>
      </c>
      <c r="H2454" s="10" t="str">
        <f t="shared" si="218"/>
        <v>Tue</v>
      </c>
      <c r="I2454" s="10">
        <f t="shared" si="217"/>
        <v>1227</v>
      </c>
      <c r="J2454" s="8">
        <f t="shared" si="219"/>
        <v>173</v>
      </c>
      <c r="K2454" s="1">
        <f t="shared" si="216"/>
        <v>41</v>
      </c>
      <c r="L2454" s="1">
        <f t="shared" si="214"/>
        <v>4</v>
      </c>
      <c r="N2454" s="1" t="s">
        <v>50</v>
      </c>
      <c r="P2454" s="4" t="s">
        <v>50</v>
      </c>
      <c r="R2454" s="4" t="s">
        <v>49</v>
      </c>
      <c r="T2454" s="4" t="s">
        <v>49</v>
      </c>
      <c r="V2454" s="17" t="s">
        <v>50</v>
      </c>
      <c r="W2454" s="17"/>
      <c r="X2454" s="65">
        <v>14.4</v>
      </c>
      <c r="Y2454" s="69"/>
      <c r="Z2454" s="4" t="s">
        <v>50</v>
      </c>
      <c r="AB2454" s="65">
        <v>13</v>
      </c>
      <c r="AC2454" s="69"/>
      <c r="AD2454" s="100">
        <v>7.4</v>
      </c>
      <c r="AE2454" s="69"/>
      <c r="AF2454" s="59">
        <v>5.6</v>
      </c>
      <c r="AH2454" s="4" t="s">
        <v>49</v>
      </c>
      <c r="AJ2454" s="59">
        <v>10.199999999999999</v>
      </c>
      <c r="AL2454" s="4" t="s">
        <v>46</v>
      </c>
      <c r="AN2454" s="100">
        <v>6.8</v>
      </c>
      <c r="AP2454" s="100" t="s">
        <v>48</v>
      </c>
      <c r="AR2454" s="4" t="s">
        <v>49</v>
      </c>
      <c r="AT2454" s="4" t="s">
        <v>50</v>
      </c>
      <c r="AV2454" s="4" t="s">
        <v>49</v>
      </c>
      <c r="AX2454" s="87">
        <v>9</v>
      </c>
      <c r="AZ2454" s="59">
        <v>10.8</v>
      </c>
      <c r="BB2454" s="59">
        <v>6.2</v>
      </c>
      <c r="BD2454" s="4" t="s">
        <v>50</v>
      </c>
      <c r="BF2454" s="4" t="s">
        <v>50</v>
      </c>
      <c r="BH2454" s="142">
        <v>11.2</v>
      </c>
      <c r="BI2454" s="69"/>
      <c r="BJ2454" s="87">
        <v>10</v>
      </c>
      <c r="BL2454" s="4" t="s">
        <v>49</v>
      </c>
      <c r="BN2454" s="4" t="s">
        <v>49</v>
      </c>
      <c r="BP2454" s="4" t="s">
        <v>49</v>
      </c>
      <c r="BR2454" s="1" t="s">
        <v>49</v>
      </c>
      <c r="BT2454" s="148">
        <v>10</v>
      </c>
      <c r="BV2454" s="1" t="s">
        <v>50</v>
      </c>
      <c r="BX2454" s="1" t="s">
        <v>52</v>
      </c>
      <c r="BZ2454" s="148">
        <v>4</v>
      </c>
    </row>
    <row r="2455" spans="2:78" x14ac:dyDescent="0.25">
      <c r="B2455" s="8">
        <v>2454</v>
      </c>
      <c r="C2455" s="8">
        <v>10</v>
      </c>
      <c r="D2455" s="8">
        <v>5</v>
      </c>
      <c r="E2455" s="8">
        <v>2022</v>
      </c>
      <c r="F2455" s="24" t="str">
        <f t="shared" si="215"/>
        <v>10/May/2022</v>
      </c>
      <c r="G2455" s="9" t="s">
        <v>22</v>
      </c>
      <c r="H2455" s="10" t="str">
        <f t="shared" si="218"/>
        <v>Tue</v>
      </c>
      <c r="I2455" s="10">
        <f t="shared" si="217"/>
        <v>1227</v>
      </c>
      <c r="J2455" s="8">
        <f t="shared" si="219"/>
        <v>173</v>
      </c>
      <c r="K2455" s="1">
        <f t="shared" si="216"/>
        <v>41</v>
      </c>
      <c r="L2455" s="1">
        <f t="shared" si="214"/>
        <v>4</v>
      </c>
      <c r="N2455" s="1" t="s">
        <v>50</v>
      </c>
      <c r="P2455" s="4" t="s">
        <v>50</v>
      </c>
      <c r="R2455" s="4" t="s">
        <v>49</v>
      </c>
      <c r="T2455" s="4" t="s">
        <v>49</v>
      </c>
      <c r="V2455" s="17" t="s">
        <v>50</v>
      </c>
      <c r="W2455" s="17"/>
      <c r="X2455" s="65">
        <v>6.8</v>
      </c>
      <c r="Y2455" s="69"/>
      <c r="Z2455" s="4" t="s">
        <v>50</v>
      </c>
      <c r="AB2455" s="65">
        <v>7.6</v>
      </c>
      <c r="AC2455" s="69"/>
      <c r="AD2455" s="100">
        <v>6.4</v>
      </c>
      <c r="AE2455" s="69"/>
      <c r="AF2455" s="59">
        <v>3.2</v>
      </c>
      <c r="AH2455" s="4" t="s">
        <v>49</v>
      </c>
      <c r="AJ2455" s="59">
        <v>4.2</v>
      </c>
      <c r="AL2455" s="4" t="s">
        <v>46</v>
      </c>
      <c r="AN2455" s="100">
        <v>3.2</v>
      </c>
      <c r="AP2455" s="100" t="s">
        <v>48</v>
      </c>
      <c r="AR2455" s="4" t="s">
        <v>49</v>
      </c>
      <c r="AT2455" s="4" t="s">
        <v>50</v>
      </c>
      <c r="AV2455" s="4" t="s">
        <v>49</v>
      </c>
      <c r="AX2455" s="87">
        <v>6.2</v>
      </c>
      <c r="AZ2455" s="59">
        <v>5.4</v>
      </c>
      <c r="BB2455" s="59">
        <v>3</v>
      </c>
      <c r="BD2455" s="4" t="s">
        <v>50</v>
      </c>
      <c r="BF2455" s="4" t="s">
        <v>50</v>
      </c>
      <c r="BH2455" s="142">
        <v>4.5999999999999996</v>
      </c>
      <c r="BI2455" s="69"/>
      <c r="BJ2455" s="87">
        <v>4.8</v>
      </c>
      <c r="BL2455" s="4" t="s">
        <v>49</v>
      </c>
      <c r="BN2455" s="4" t="s">
        <v>49</v>
      </c>
      <c r="BP2455" s="4" t="s">
        <v>49</v>
      </c>
      <c r="BR2455" s="1" t="s">
        <v>49</v>
      </c>
      <c r="BT2455" s="148">
        <v>4.8</v>
      </c>
      <c r="BV2455" s="1" t="s">
        <v>50</v>
      </c>
      <c r="BX2455" s="1" t="s">
        <v>52</v>
      </c>
      <c r="BZ2455" s="148">
        <v>2</v>
      </c>
    </row>
    <row r="2456" spans="2:78" x14ac:dyDescent="0.25">
      <c r="B2456" s="8">
        <v>2455</v>
      </c>
      <c r="C2456" s="8">
        <v>11</v>
      </c>
      <c r="D2456" s="8">
        <v>5</v>
      </c>
      <c r="E2456" s="8">
        <v>2022</v>
      </c>
      <c r="F2456" s="24" t="str">
        <f t="shared" si="215"/>
        <v>11/May/2022</v>
      </c>
      <c r="G2456" s="9" t="s">
        <v>21</v>
      </c>
      <c r="H2456" s="10" t="str">
        <f t="shared" si="218"/>
        <v>Wed</v>
      </c>
      <c r="I2456" s="10">
        <f t="shared" si="217"/>
        <v>1228</v>
      </c>
      <c r="J2456" s="8">
        <f t="shared" si="219"/>
        <v>173</v>
      </c>
      <c r="K2456" s="1">
        <f t="shared" si="216"/>
        <v>41</v>
      </c>
      <c r="L2456" s="1">
        <f t="shared" si="214"/>
        <v>4</v>
      </c>
      <c r="N2456" s="1" t="s">
        <v>50</v>
      </c>
      <c r="P2456" s="4" t="s">
        <v>50</v>
      </c>
      <c r="R2456" s="4" t="s">
        <v>49</v>
      </c>
      <c r="T2456" s="4" t="s">
        <v>49</v>
      </c>
      <c r="V2456" s="17" t="s">
        <v>50</v>
      </c>
      <c r="W2456" s="17"/>
      <c r="X2456" s="65">
        <v>14.2</v>
      </c>
      <c r="Y2456" s="69"/>
      <c r="Z2456" s="4" t="s">
        <v>50</v>
      </c>
      <c r="AB2456" s="65">
        <v>12.2</v>
      </c>
      <c r="AC2456" s="69"/>
      <c r="AD2456" s="100">
        <v>9.4</v>
      </c>
      <c r="AE2456" s="69"/>
      <c r="AF2456" s="59">
        <v>5</v>
      </c>
      <c r="AH2456" s="4" t="s">
        <v>49</v>
      </c>
      <c r="AJ2456" s="59">
        <v>9.1999999999999993</v>
      </c>
      <c r="AL2456" s="4" t="s">
        <v>46</v>
      </c>
      <c r="AN2456" s="100">
        <v>7.6</v>
      </c>
      <c r="AP2456" s="100" t="s">
        <v>48</v>
      </c>
      <c r="AR2456" s="4" t="s">
        <v>49</v>
      </c>
      <c r="AT2456" s="4" t="s">
        <v>50</v>
      </c>
      <c r="AV2456" s="4" t="s">
        <v>49</v>
      </c>
      <c r="AX2456" s="87">
        <v>10</v>
      </c>
      <c r="AZ2456" s="59">
        <v>11</v>
      </c>
      <c r="BB2456" s="59">
        <v>6.6</v>
      </c>
      <c r="BD2456" s="4" t="s">
        <v>50</v>
      </c>
      <c r="BF2456" s="4" t="s">
        <v>50</v>
      </c>
      <c r="BH2456" s="142">
        <v>11.2</v>
      </c>
      <c r="BI2456" s="69"/>
      <c r="BJ2456" s="87">
        <v>10.8</v>
      </c>
      <c r="BL2456" s="4" t="s">
        <v>49</v>
      </c>
      <c r="BN2456" s="4" t="s">
        <v>49</v>
      </c>
      <c r="BP2456" s="4" t="s">
        <v>49</v>
      </c>
      <c r="BR2456" s="1" t="s">
        <v>49</v>
      </c>
      <c r="BT2456" s="148">
        <v>8.8000000000000007</v>
      </c>
      <c r="BV2456" s="1" t="s">
        <v>50</v>
      </c>
      <c r="BX2456" s="1" t="s">
        <v>52</v>
      </c>
      <c r="BZ2456" s="148">
        <v>4.8</v>
      </c>
    </row>
    <row r="2457" spans="2:78" x14ac:dyDescent="0.25">
      <c r="B2457" s="8">
        <v>2456</v>
      </c>
      <c r="C2457" s="8">
        <v>11</v>
      </c>
      <c r="D2457" s="8">
        <v>5</v>
      </c>
      <c r="E2457" s="8">
        <v>2022</v>
      </c>
      <c r="F2457" s="24" t="str">
        <f t="shared" si="215"/>
        <v>11/May/2022</v>
      </c>
      <c r="G2457" s="9" t="s">
        <v>22</v>
      </c>
      <c r="H2457" s="10" t="str">
        <f t="shared" si="218"/>
        <v>Wed</v>
      </c>
      <c r="I2457" s="10">
        <f t="shared" si="217"/>
        <v>1228</v>
      </c>
      <c r="J2457" s="8">
        <f t="shared" si="219"/>
        <v>173</v>
      </c>
      <c r="K2457" s="1">
        <f t="shared" si="216"/>
        <v>41</v>
      </c>
      <c r="L2457" s="1">
        <f t="shared" si="214"/>
        <v>4</v>
      </c>
      <c r="N2457" s="1" t="s">
        <v>50</v>
      </c>
      <c r="P2457" s="4" t="s">
        <v>50</v>
      </c>
      <c r="R2457" s="4" t="s">
        <v>49</v>
      </c>
      <c r="T2457" s="4" t="s">
        <v>49</v>
      </c>
      <c r="V2457" s="17" t="s">
        <v>50</v>
      </c>
      <c r="W2457" s="17"/>
      <c r="X2457" s="65">
        <v>6.6</v>
      </c>
      <c r="Y2457" s="69"/>
      <c r="Z2457" s="4" t="s">
        <v>50</v>
      </c>
      <c r="AB2457" s="65">
        <v>7</v>
      </c>
      <c r="AC2457" s="69"/>
      <c r="AD2457" s="100">
        <v>3.6</v>
      </c>
      <c r="AE2457" s="69"/>
      <c r="AF2457" s="59">
        <v>3.4</v>
      </c>
      <c r="AH2457" s="4" t="s">
        <v>49</v>
      </c>
      <c r="AJ2457" s="59">
        <v>4.5999999999999996</v>
      </c>
      <c r="AL2457" s="4" t="s">
        <v>46</v>
      </c>
      <c r="AN2457" s="100">
        <v>5.4</v>
      </c>
      <c r="AP2457" s="100" t="s">
        <v>48</v>
      </c>
      <c r="AR2457" s="4" t="s">
        <v>49</v>
      </c>
      <c r="AT2457" s="4" t="s">
        <v>50</v>
      </c>
      <c r="AV2457" s="4" t="s">
        <v>49</v>
      </c>
      <c r="AX2457" s="87">
        <v>4.2</v>
      </c>
      <c r="AZ2457" s="59">
        <v>5.2</v>
      </c>
      <c r="BB2457" s="59">
        <v>3</v>
      </c>
      <c r="BD2457" s="4" t="s">
        <v>50</v>
      </c>
      <c r="BF2457" s="4" t="s">
        <v>50</v>
      </c>
      <c r="BH2457" s="142">
        <v>5.2</v>
      </c>
      <c r="BI2457" s="69"/>
      <c r="BJ2457" s="87">
        <v>5</v>
      </c>
      <c r="BL2457" s="4" t="s">
        <v>49</v>
      </c>
      <c r="BN2457" s="4" t="s">
        <v>49</v>
      </c>
      <c r="BP2457" s="4" t="s">
        <v>49</v>
      </c>
      <c r="BR2457" s="1" t="s">
        <v>49</v>
      </c>
      <c r="BT2457" s="148">
        <v>5</v>
      </c>
      <c r="BV2457" s="1" t="s">
        <v>50</v>
      </c>
      <c r="BX2457" s="1" t="s">
        <v>52</v>
      </c>
      <c r="BZ2457" s="148">
        <v>2.4</v>
      </c>
    </row>
    <row r="2458" spans="2:78" x14ac:dyDescent="0.25">
      <c r="B2458" s="8">
        <v>2457</v>
      </c>
      <c r="C2458" s="8">
        <v>12</v>
      </c>
      <c r="D2458" s="8">
        <v>5</v>
      </c>
      <c r="E2458" s="8">
        <v>2022</v>
      </c>
      <c r="F2458" s="24" t="str">
        <f t="shared" si="215"/>
        <v>12/May/2022</v>
      </c>
      <c r="G2458" s="9" t="s">
        <v>21</v>
      </c>
      <c r="H2458" s="10" t="str">
        <f t="shared" si="218"/>
        <v>Thu</v>
      </c>
      <c r="I2458" s="10">
        <f t="shared" si="217"/>
        <v>1229</v>
      </c>
      <c r="J2458" s="8">
        <f t="shared" si="219"/>
        <v>173</v>
      </c>
      <c r="K2458" s="1">
        <f t="shared" si="216"/>
        <v>41</v>
      </c>
      <c r="L2458" s="1">
        <f t="shared" si="214"/>
        <v>4</v>
      </c>
      <c r="N2458" s="1" t="s">
        <v>50</v>
      </c>
      <c r="P2458" s="4" t="s">
        <v>50</v>
      </c>
      <c r="R2458" s="4" t="s">
        <v>49</v>
      </c>
      <c r="T2458" s="4" t="s">
        <v>49</v>
      </c>
      <c r="V2458" s="17" t="s">
        <v>50</v>
      </c>
      <c r="W2458" s="17"/>
      <c r="X2458" s="65">
        <v>14.8</v>
      </c>
      <c r="Y2458" s="69"/>
      <c r="Z2458" s="4" t="s">
        <v>50</v>
      </c>
      <c r="AB2458" s="65">
        <v>10.8</v>
      </c>
      <c r="AC2458" s="69"/>
      <c r="AD2458" s="100">
        <v>8</v>
      </c>
      <c r="AE2458" s="69"/>
      <c r="AF2458" s="59">
        <v>5.2</v>
      </c>
      <c r="AH2458" s="4" t="s">
        <v>49</v>
      </c>
      <c r="AJ2458" s="59">
        <v>12</v>
      </c>
      <c r="AL2458" s="4" t="s">
        <v>46</v>
      </c>
      <c r="AN2458" s="100">
        <v>6.8</v>
      </c>
      <c r="AP2458" s="100" t="s">
        <v>48</v>
      </c>
      <c r="AR2458" s="4" t="s">
        <v>49</v>
      </c>
      <c r="AT2458" s="4" t="s">
        <v>50</v>
      </c>
      <c r="AV2458" s="4" t="s">
        <v>49</v>
      </c>
      <c r="AX2458" s="87">
        <v>9.4</v>
      </c>
      <c r="AZ2458" s="59">
        <v>9.8000000000000007</v>
      </c>
      <c r="BB2458" s="59">
        <v>6.4</v>
      </c>
      <c r="BD2458" s="4" t="s">
        <v>50</v>
      </c>
      <c r="BF2458" s="4" t="s">
        <v>50</v>
      </c>
      <c r="BH2458" s="142">
        <v>13.8</v>
      </c>
      <c r="BI2458" s="69"/>
      <c r="BJ2458" s="87">
        <v>9.1999999999999993</v>
      </c>
      <c r="BL2458" s="4" t="s">
        <v>49</v>
      </c>
      <c r="BN2458" s="4" t="s">
        <v>49</v>
      </c>
      <c r="BP2458" s="4" t="s">
        <v>49</v>
      </c>
      <c r="BR2458" s="1" t="s">
        <v>49</v>
      </c>
      <c r="BT2458" s="148">
        <v>7.5</v>
      </c>
      <c r="BV2458" s="1" t="s">
        <v>50</v>
      </c>
      <c r="BX2458" s="1" t="s">
        <v>52</v>
      </c>
      <c r="BZ2458" s="148">
        <v>3.6</v>
      </c>
    </row>
    <row r="2459" spans="2:78" x14ac:dyDescent="0.25">
      <c r="B2459" s="8">
        <v>2458</v>
      </c>
      <c r="C2459" s="8">
        <v>12</v>
      </c>
      <c r="D2459" s="8">
        <v>5</v>
      </c>
      <c r="E2459" s="8">
        <v>2022</v>
      </c>
      <c r="F2459" s="24" t="str">
        <f t="shared" si="215"/>
        <v>12/May/2022</v>
      </c>
      <c r="G2459" s="9" t="s">
        <v>22</v>
      </c>
      <c r="H2459" s="10" t="str">
        <f t="shared" si="218"/>
        <v>Thu</v>
      </c>
      <c r="I2459" s="10">
        <f t="shared" si="217"/>
        <v>1229</v>
      </c>
      <c r="J2459" s="8">
        <f t="shared" si="219"/>
        <v>173</v>
      </c>
      <c r="K2459" s="1">
        <f t="shared" si="216"/>
        <v>41</v>
      </c>
      <c r="L2459" s="1">
        <f t="shared" si="214"/>
        <v>4</v>
      </c>
      <c r="N2459" s="1" t="s">
        <v>50</v>
      </c>
      <c r="P2459" s="4" t="s">
        <v>50</v>
      </c>
      <c r="R2459" s="4" t="s">
        <v>49</v>
      </c>
      <c r="T2459" s="4" t="s">
        <v>49</v>
      </c>
      <c r="V2459" s="17" t="s">
        <v>50</v>
      </c>
      <c r="W2459" s="17"/>
      <c r="X2459" s="65">
        <v>5</v>
      </c>
      <c r="Y2459" s="69"/>
      <c r="Z2459" s="4" t="s">
        <v>50</v>
      </c>
      <c r="AB2459" s="65">
        <v>6.2</v>
      </c>
      <c r="AC2459" s="69"/>
      <c r="AD2459" s="100">
        <v>3.6</v>
      </c>
      <c r="AE2459" s="69"/>
      <c r="AF2459" s="59">
        <v>2.2000000000000002</v>
      </c>
      <c r="AH2459" s="4" t="s">
        <v>49</v>
      </c>
      <c r="AJ2459" s="59">
        <v>4.8</v>
      </c>
      <c r="AL2459" s="4" t="s">
        <v>46</v>
      </c>
      <c r="AN2459" s="100">
        <v>3.6</v>
      </c>
      <c r="AP2459" s="100" t="s">
        <v>48</v>
      </c>
      <c r="AR2459" s="4" t="s">
        <v>49</v>
      </c>
      <c r="AT2459" s="4" t="s">
        <v>50</v>
      </c>
      <c r="AV2459" s="4" t="s">
        <v>49</v>
      </c>
      <c r="AX2459" s="87">
        <v>6</v>
      </c>
      <c r="AZ2459" s="59">
        <v>5.8</v>
      </c>
      <c r="BB2459" s="59">
        <v>3.4</v>
      </c>
      <c r="BD2459" s="4" t="s">
        <v>50</v>
      </c>
      <c r="BF2459" s="4" t="s">
        <v>50</v>
      </c>
      <c r="BH2459" s="142">
        <v>6.2</v>
      </c>
      <c r="BI2459" s="69"/>
      <c r="BJ2459" s="87">
        <v>4.8</v>
      </c>
      <c r="BL2459" s="4" t="s">
        <v>49</v>
      </c>
      <c r="BN2459" s="4" t="s">
        <v>49</v>
      </c>
      <c r="BP2459" s="4" t="s">
        <v>49</v>
      </c>
      <c r="BR2459" s="1" t="s">
        <v>49</v>
      </c>
      <c r="BT2459" s="148">
        <v>5</v>
      </c>
      <c r="BV2459" s="1" t="s">
        <v>50</v>
      </c>
      <c r="BX2459" s="1" t="s">
        <v>52</v>
      </c>
      <c r="BZ2459" s="148">
        <v>2</v>
      </c>
    </row>
    <row r="2460" spans="2:78" x14ac:dyDescent="0.25">
      <c r="B2460" s="8">
        <v>2459</v>
      </c>
      <c r="C2460" s="8">
        <v>13</v>
      </c>
      <c r="D2460" s="8">
        <v>5</v>
      </c>
      <c r="E2460" s="8">
        <v>2022</v>
      </c>
      <c r="F2460" s="24" t="str">
        <f t="shared" si="215"/>
        <v>13/May/2022</v>
      </c>
      <c r="G2460" s="9" t="s">
        <v>21</v>
      </c>
      <c r="H2460" s="10" t="str">
        <f t="shared" si="218"/>
        <v>Fri</v>
      </c>
      <c r="I2460" s="10">
        <f t="shared" si="217"/>
        <v>1230</v>
      </c>
      <c r="J2460" s="8">
        <f t="shared" si="219"/>
        <v>173</v>
      </c>
      <c r="K2460" s="1">
        <f t="shared" si="216"/>
        <v>41</v>
      </c>
      <c r="L2460" s="1">
        <f t="shared" si="214"/>
        <v>4</v>
      </c>
      <c r="N2460" s="1" t="s">
        <v>50</v>
      </c>
      <c r="P2460" s="4" t="s">
        <v>50</v>
      </c>
      <c r="R2460" s="4" t="s">
        <v>49</v>
      </c>
      <c r="T2460" s="4" t="s">
        <v>49</v>
      </c>
      <c r="V2460" s="17" t="s">
        <v>50</v>
      </c>
      <c r="W2460" s="17"/>
      <c r="X2460" s="65">
        <v>13.1</v>
      </c>
      <c r="Y2460" s="69"/>
      <c r="Z2460" s="4" t="s">
        <v>50</v>
      </c>
      <c r="AB2460" s="65">
        <v>12.3</v>
      </c>
      <c r="AC2460" s="69"/>
      <c r="AD2460" s="100">
        <v>6.8</v>
      </c>
      <c r="AE2460" s="69"/>
      <c r="AF2460" s="59">
        <v>6.2</v>
      </c>
      <c r="AH2460" s="4" t="s">
        <v>49</v>
      </c>
      <c r="AJ2460" s="59">
        <v>10.1</v>
      </c>
      <c r="AL2460" s="4" t="s">
        <v>46</v>
      </c>
      <c r="AN2460" s="100">
        <v>7</v>
      </c>
      <c r="AP2460" s="100" t="s">
        <v>48</v>
      </c>
      <c r="AR2460" s="4" t="s">
        <v>49</v>
      </c>
      <c r="AT2460" s="4" t="s">
        <v>50</v>
      </c>
      <c r="AV2460" s="4" t="s">
        <v>49</v>
      </c>
      <c r="AX2460" s="87">
        <v>8.9</v>
      </c>
      <c r="AZ2460" s="59">
        <v>9.6</v>
      </c>
      <c r="BB2460" s="59">
        <v>5.2</v>
      </c>
      <c r="BD2460" s="4" t="s">
        <v>50</v>
      </c>
      <c r="BF2460" s="4" t="s">
        <v>50</v>
      </c>
      <c r="BH2460" s="142">
        <v>9.1</v>
      </c>
      <c r="BI2460" s="69"/>
      <c r="BJ2460" s="87">
        <v>9.1</v>
      </c>
      <c r="BL2460" s="4" t="s">
        <v>49</v>
      </c>
      <c r="BN2460" s="4" t="s">
        <v>49</v>
      </c>
      <c r="BP2460" s="4" t="s">
        <v>49</v>
      </c>
      <c r="BR2460" s="1" t="s">
        <v>49</v>
      </c>
      <c r="BT2460" s="148">
        <v>9</v>
      </c>
      <c r="BV2460" s="1" t="s">
        <v>50</v>
      </c>
      <c r="BX2460" s="1" t="s">
        <v>52</v>
      </c>
      <c r="BZ2460" s="148">
        <v>2.6</v>
      </c>
    </row>
    <row r="2461" spans="2:78" x14ac:dyDescent="0.25">
      <c r="B2461" s="8">
        <v>2460</v>
      </c>
      <c r="C2461" s="8">
        <v>13</v>
      </c>
      <c r="D2461" s="8">
        <v>5</v>
      </c>
      <c r="E2461" s="8">
        <v>2022</v>
      </c>
      <c r="F2461" s="24" t="str">
        <f t="shared" si="215"/>
        <v>13/May/2022</v>
      </c>
      <c r="G2461" s="9" t="s">
        <v>22</v>
      </c>
      <c r="H2461" s="10" t="str">
        <f t="shared" si="218"/>
        <v>Fri</v>
      </c>
      <c r="I2461" s="10">
        <f t="shared" si="217"/>
        <v>1230</v>
      </c>
      <c r="J2461" s="8">
        <f t="shared" si="219"/>
        <v>173</v>
      </c>
      <c r="K2461" s="1">
        <f t="shared" si="216"/>
        <v>41</v>
      </c>
      <c r="L2461" s="1">
        <f t="shared" si="214"/>
        <v>4</v>
      </c>
      <c r="N2461" s="1" t="s">
        <v>50</v>
      </c>
      <c r="P2461" s="4" t="s">
        <v>50</v>
      </c>
      <c r="R2461" s="4" t="s">
        <v>49</v>
      </c>
      <c r="T2461" s="4" t="s">
        <v>49</v>
      </c>
      <c r="V2461" s="17" t="s">
        <v>50</v>
      </c>
      <c r="W2461" s="17"/>
      <c r="X2461" s="65">
        <v>7.2</v>
      </c>
      <c r="Y2461" s="69"/>
      <c r="Z2461" s="4" t="s">
        <v>50</v>
      </c>
      <c r="AB2461" s="65">
        <v>6</v>
      </c>
      <c r="AC2461" s="69"/>
      <c r="AD2461" s="100">
        <v>4.0999999999999996</v>
      </c>
      <c r="AE2461" s="69"/>
      <c r="AF2461" s="59">
        <v>3.5</v>
      </c>
      <c r="AH2461" s="4" t="s">
        <v>49</v>
      </c>
      <c r="AJ2461" s="59">
        <v>5</v>
      </c>
      <c r="AL2461" s="4" t="s">
        <v>46</v>
      </c>
      <c r="AN2461" s="100">
        <v>4.7</v>
      </c>
      <c r="AP2461" s="100" t="s">
        <v>48</v>
      </c>
      <c r="AR2461" s="4" t="s">
        <v>49</v>
      </c>
      <c r="AT2461" s="4" t="s">
        <v>50</v>
      </c>
      <c r="AV2461" s="4" t="s">
        <v>49</v>
      </c>
      <c r="AX2461" s="87">
        <v>5.8</v>
      </c>
      <c r="AZ2461" s="59">
        <v>5.3</v>
      </c>
      <c r="BB2461" s="59">
        <v>3.8</v>
      </c>
      <c r="BD2461" s="4" t="s">
        <v>50</v>
      </c>
      <c r="BF2461" s="4" t="s">
        <v>50</v>
      </c>
      <c r="BH2461" s="142">
        <v>6.5</v>
      </c>
      <c r="BI2461" s="69"/>
      <c r="BJ2461" s="87">
        <v>5.4</v>
      </c>
      <c r="BL2461" s="4" t="s">
        <v>49</v>
      </c>
      <c r="BN2461" s="4" t="s">
        <v>49</v>
      </c>
      <c r="BP2461" s="4" t="s">
        <v>49</v>
      </c>
      <c r="BR2461" s="1" t="s">
        <v>49</v>
      </c>
      <c r="BT2461" s="148">
        <v>4.5999999999999996</v>
      </c>
      <c r="BV2461" s="1" t="s">
        <v>50</v>
      </c>
      <c r="BX2461" s="1" t="s">
        <v>52</v>
      </c>
      <c r="BZ2461" s="148">
        <v>2.8</v>
      </c>
    </row>
    <row r="2462" spans="2:78" x14ac:dyDescent="0.25">
      <c r="B2462" s="8">
        <v>2461</v>
      </c>
      <c r="C2462" s="8">
        <v>14</v>
      </c>
      <c r="D2462" s="8">
        <v>5</v>
      </c>
      <c r="E2462" s="8">
        <v>2022</v>
      </c>
      <c r="F2462" s="24" t="str">
        <f t="shared" si="215"/>
        <v>14/May/2022</v>
      </c>
      <c r="G2462" s="9" t="s">
        <v>21</v>
      </c>
      <c r="H2462" s="10" t="str">
        <f t="shared" si="218"/>
        <v>Sat</v>
      </c>
      <c r="I2462" s="10">
        <f t="shared" si="217"/>
        <v>1231</v>
      </c>
      <c r="J2462" s="8">
        <f t="shared" si="219"/>
        <v>173</v>
      </c>
      <c r="K2462" s="1">
        <f t="shared" si="216"/>
        <v>41</v>
      </c>
      <c r="L2462" s="1">
        <f t="shared" si="214"/>
        <v>4</v>
      </c>
      <c r="N2462" s="1" t="s">
        <v>50</v>
      </c>
      <c r="P2462" s="4" t="s">
        <v>50</v>
      </c>
      <c r="R2462" s="4" t="s">
        <v>49</v>
      </c>
      <c r="T2462" s="4" t="s">
        <v>49</v>
      </c>
      <c r="V2462" s="17" t="s">
        <v>50</v>
      </c>
      <c r="W2462" s="17"/>
      <c r="X2462" s="65">
        <v>15.2</v>
      </c>
      <c r="Y2462" s="69"/>
      <c r="Z2462" s="4" t="s">
        <v>50</v>
      </c>
      <c r="AB2462" s="65">
        <v>15.4</v>
      </c>
      <c r="AC2462" s="69"/>
      <c r="AD2462" s="100">
        <v>8.1999999999999993</v>
      </c>
      <c r="AE2462" s="69"/>
      <c r="AF2462" s="59">
        <v>6</v>
      </c>
      <c r="AH2462" s="4" t="s">
        <v>49</v>
      </c>
      <c r="AJ2462" s="59">
        <v>9.6</v>
      </c>
      <c r="AL2462" s="4" t="s">
        <v>46</v>
      </c>
      <c r="AN2462" s="100">
        <v>8</v>
      </c>
      <c r="AP2462" s="100" t="s">
        <v>48</v>
      </c>
      <c r="AR2462" s="4" t="s">
        <v>49</v>
      </c>
      <c r="AT2462" s="4" t="s">
        <v>50</v>
      </c>
      <c r="AV2462" s="4" t="s">
        <v>49</v>
      </c>
      <c r="AX2462" s="87">
        <v>9.8000000000000007</v>
      </c>
      <c r="AZ2462" s="59">
        <v>11.6</v>
      </c>
      <c r="BB2462" s="59">
        <v>6.6</v>
      </c>
      <c r="BD2462" s="4" t="s">
        <v>50</v>
      </c>
      <c r="BF2462" s="4" t="s">
        <v>50</v>
      </c>
      <c r="BH2462" s="142">
        <v>10.199999999999999</v>
      </c>
      <c r="BI2462" s="69"/>
      <c r="BJ2462" s="87">
        <v>9.6</v>
      </c>
      <c r="BL2462" s="4" t="s">
        <v>49</v>
      </c>
      <c r="BN2462" s="4" t="s">
        <v>49</v>
      </c>
      <c r="BP2462" s="4" t="s">
        <v>49</v>
      </c>
      <c r="BR2462" s="1" t="s">
        <v>49</v>
      </c>
      <c r="BT2462" s="148">
        <v>9.1999999999999993</v>
      </c>
      <c r="BV2462" s="1" t="s">
        <v>50</v>
      </c>
      <c r="BX2462" s="1" t="s">
        <v>52</v>
      </c>
      <c r="BZ2462" s="148">
        <v>4.4000000000000004</v>
      </c>
    </row>
    <row r="2463" spans="2:78" x14ac:dyDescent="0.25">
      <c r="B2463" s="8">
        <v>2462</v>
      </c>
      <c r="C2463" s="8">
        <v>14</v>
      </c>
      <c r="D2463" s="8">
        <v>5</v>
      </c>
      <c r="E2463" s="8">
        <v>2022</v>
      </c>
      <c r="F2463" s="24" t="str">
        <f t="shared" si="215"/>
        <v>14/May/2022</v>
      </c>
      <c r="G2463" s="9" t="s">
        <v>22</v>
      </c>
      <c r="H2463" s="10" t="str">
        <f t="shared" si="218"/>
        <v>Sat</v>
      </c>
      <c r="I2463" s="10">
        <f t="shared" si="217"/>
        <v>1231</v>
      </c>
      <c r="J2463" s="8">
        <f t="shared" si="219"/>
        <v>173</v>
      </c>
      <c r="K2463" s="1">
        <f t="shared" si="216"/>
        <v>41</v>
      </c>
      <c r="L2463" s="1">
        <f t="shared" ref="L2463:L2526" si="220">IF(COUNTIF(L1731:L2462,L2462)=732,L2462+1,L2462)</f>
        <v>4</v>
      </c>
      <c r="N2463" s="1" t="s">
        <v>50</v>
      </c>
      <c r="P2463" s="4" t="s">
        <v>50</v>
      </c>
      <c r="R2463" s="4" t="s">
        <v>49</v>
      </c>
      <c r="T2463" s="4" t="s">
        <v>49</v>
      </c>
      <c r="V2463" s="17" t="s">
        <v>50</v>
      </c>
      <c r="W2463" s="17"/>
      <c r="X2463" s="65">
        <v>6.8</v>
      </c>
      <c r="Y2463" s="69"/>
      <c r="Z2463" s="4" t="s">
        <v>50</v>
      </c>
      <c r="AB2463" s="65">
        <v>5.4</v>
      </c>
      <c r="AC2463" s="69"/>
      <c r="AD2463" s="100">
        <v>4.8</v>
      </c>
      <c r="AE2463" s="69"/>
      <c r="AF2463" s="59">
        <v>3.2</v>
      </c>
      <c r="AH2463" s="4" t="s">
        <v>49</v>
      </c>
      <c r="AJ2463" s="59">
        <v>4</v>
      </c>
      <c r="AL2463" s="4" t="s">
        <v>46</v>
      </c>
      <c r="AN2463" s="100">
        <v>3.8</v>
      </c>
      <c r="AP2463" s="100" t="s">
        <v>48</v>
      </c>
      <c r="AR2463" s="4" t="s">
        <v>49</v>
      </c>
      <c r="AT2463" s="4" t="s">
        <v>50</v>
      </c>
      <c r="AV2463" s="4" t="s">
        <v>49</v>
      </c>
      <c r="AX2463" s="87">
        <v>5.6</v>
      </c>
      <c r="AZ2463" s="59">
        <v>5.4</v>
      </c>
      <c r="BB2463" s="59">
        <v>3.6</v>
      </c>
      <c r="BD2463" s="4" t="s">
        <v>50</v>
      </c>
      <c r="BF2463" s="4" t="s">
        <v>50</v>
      </c>
      <c r="BH2463" s="142">
        <v>5.4</v>
      </c>
      <c r="BI2463" s="69"/>
      <c r="BJ2463" s="87">
        <v>6.2</v>
      </c>
      <c r="BL2463" s="4" t="s">
        <v>49</v>
      </c>
      <c r="BN2463" s="4" t="s">
        <v>49</v>
      </c>
      <c r="BP2463" s="4" t="s">
        <v>49</v>
      </c>
      <c r="BR2463" s="1" t="s">
        <v>49</v>
      </c>
      <c r="BT2463" s="148">
        <v>4.2</v>
      </c>
      <c r="BV2463" s="1" t="s">
        <v>50</v>
      </c>
      <c r="BX2463" s="1" t="s">
        <v>52</v>
      </c>
      <c r="BZ2463" s="148">
        <v>2.4</v>
      </c>
    </row>
    <row r="2464" spans="2:78" x14ac:dyDescent="0.25">
      <c r="B2464" s="8">
        <v>2463</v>
      </c>
      <c r="C2464" s="8">
        <v>15</v>
      </c>
      <c r="D2464" s="8">
        <v>5</v>
      </c>
      <c r="E2464" s="8">
        <v>2022</v>
      </c>
      <c r="F2464" s="24" t="str">
        <f t="shared" si="215"/>
        <v>15/May/2022</v>
      </c>
      <c r="G2464" s="9" t="s">
        <v>21</v>
      </c>
      <c r="H2464" s="10" t="str">
        <f t="shared" si="218"/>
        <v>Sun</v>
      </c>
      <c r="I2464" s="10">
        <f t="shared" si="217"/>
        <v>1232</v>
      </c>
      <c r="J2464" s="8">
        <f t="shared" si="219"/>
        <v>173</v>
      </c>
      <c r="K2464" s="1">
        <f t="shared" si="216"/>
        <v>41</v>
      </c>
      <c r="L2464" s="1">
        <f t="shared" si="220"/>
        <v>4</v>
      </c>
      <c r="N2464" s="1" t="s">
        <v>50</v>
      </c>
      <c r="P2464" s="4" t="s">
        <v>50</v>
      </c>
      <c r="R2464" s="4" t="s">
        <v>49</v>
      </c>
      <c r="T2464" s="4" t="s">
        <v>49</v>
      </c>
      <c r="V2464" s="17" t="s">
        <v>50</v>
      </c>
      <c r="W2464" s="17"/>
      <c r="X2464" s="65">
        <v>13.8</v>
      </c>
      <c r="Y2464" s="69"/>
      <c r="Z2464" s="4" t="s">
        <v>50</v>
      </c>
      <c r="AB2464" s="65">
        <v>12.3</v>
      </c>
      <c r="AC2464" s="69"/>
      <c r="AD2464" s="100">
        <v>9.1999999999999993</v>
      </c>
      <c r="AE2464" s="69"/>
      <c r="AF2464" s="59">
        <v>5.2</v>
      </c>
      <c r="AH2464" s="4" t="s">
        <v>49</v>
      </c>
      <c r="AJ2464" s="59">
        <v>10.8</v>
      </c>
      <c r="AL2464" s="4" t="s">
        <v>46</v>
      </c>
      <c r="AN2464" s="100">
        <v>7.6</v>
      </c>
      <c r="AP2464" s="100" t="s">
        <v>48</v>
      </c>
      <c r="AR2464" s="4" t="s">
        <v>49</v>
      </c>
      <c r="AT2464" s="4" t="s">
        <v>50</v>
      </c>
      <c r="AV2464" s="4" t="s">
        <v>49</v>
      </c>
      <c r="AX2464" s="87">
        <v>6.6</v>
      </c>
      <c r="AZ2464" s="59">
        <v>9.1999999999999993</v>
      </c>
      <c r="BB2464" s="59">
        <v>6</v>
      </c>
      <c r="BD2464" s="4" t="s">
        <v>50</v>
      </c>
      <c r="BF2464" s="4" t="s">
        <v>50</v>
      </c>
      <c r="BH2464" s="142">
        <v>10.199999999999999</v>
      </c>
      <c r="BI2464" s="69"/>
      <c r="BJ2464" s="87">
        <v>10.6</v>
      </c>
      <c r="BL2464" s="4" t="s">
        <v>49</v>
      </c>
      <c r="BN2464" s="4" t="s">
        <v>49</v>
      </c>
      <c r="BP2464" s="4" t="s">
        <v>49</v>
      </c>
      <c r="BR2464" s="1" t="s">
        <v>49</v>
      </c>
      <c r="BT2464" s="148">
        <v>9.4</v>
      </c>
      <c r="BV2464" s="1" t="s">
        <v>50</v>
      </c>
      <c r="BX2464" s="1" t="s">
        <v>52</v>
      </c>
      <c r="BZ2464" s="148">
        <v>4.4000000000000004</v>
      </c>
    </row>
    <row r="2465" spans="2:78" x14ac:dyDescent="0.25">
      <c r="B2465" s="8">
        <v>2464</v>
      </c>
      <c r="C2465" s="8">
        <v>15</v>
      </c>
      <c r="D2465" s="8">
        <v>5</v>
      </c>
      <c r="E2465" s="8">
        <v>2022</v>
      </c>
      <c r="F2465" s="24" t="str">
        <f t="shared" si="215"/>
        <v>15/May/2022</v>
      </c>
      <c r="G2465" s="9" t="s">
        <v>22</v>
      </c>
      <c r="H2465" s="10" t="str">
        <f t="shared" si="218"/>
        <v>Sun</v>
      </c>
      <c r="I2465" s="10">
        <f t="shared" si="217"/>
        <v>1232</v>
      </c>
      <c r="J2465" s="8">
        <f t="shared" si="219"/>
        <v>173</v>
      </c>
      <c r="K2465" s="1">
        <f t="shared" si="216"/>
        <v>41</v>
      </c>
      <c r="L2465" s="1">
        <f t="shared" si="220"/>
        <v>4</v>
      </c>
      <c r="N2465" s="1" t="s">
        <v>50</v>
      </c>
      <c r="P2465" s="4" t="s">
        <v>50</v>
      </c>
      <c r="R2465" s="4" t="s">
        <v>49</v>
      </c>
      <c r="T2465" s="4" t="s">
        <v>49</v>
      </c>
      <c r="V2465" s="17" t="s">
        <v>50</v>
      </c>
      <c r="W2465" s="17"/>
      <c r="X2465" s="65">
        <v>6.4</v>
      </c>
      <c r="Y2465" s="69"/>
      <c r="Z2465" s="4" t="s">
        <v>50</v>
      </c>
      <c r="AB2465" s="65">
        <v>6.8</v>
      </c>
      <c r="AC2465" s="69"/>
      <c r="AD2465" s="100">
        <v>3</v>
      </c>
      <c r="AE2465" s="69"/>
      <c r="AF2465" s="59">
        <v>3.2</v>
      </c>
      <c r="AH2465" s="4" t="s">
        <v>49</v>
      </c>
      <c r="AJ2465" s="59">
        <v>4.5999999999999996</v>
      </c>
      <c r="AL2465" s="4" t="s">
        <v>46</v>
      </c>
      <c r="AN2465" s="100">
        <v>3.4</v>
      </c>
      <c r="AP2465" s="100" t="s">
        <v>48</v>
      </c>
      <c r="AR2465" s="4" t="s">
        <v>49</v>
      </c>
      <c r="AT2465" s="4" t="s">
        <v>50</v>
      </c>
      <c r="AV2465" s="4" t="s">
        <v>49</v>
      </c>
      <c r="AX2465" s="87">
        <v>5.2</v>
      </c>
      <c r="AZ2465" s="59">
        <v>5.2</v>
      </c>
      <c r="BB2465" s="59">
        <v>3.2</v>
      </c>
      <c r="BD2465" s="4" t="s">
        <v>50</v>
      </c>
      <c r="BF2465" s="4" t="s">
        <v>50</v>
      </c>
      <c r="BH2465" s="142">
        <v>3.6</v>
      </c>
      <c r="BI2465" s="69"/>
      <c r="BJ2465" s="87">
        <v>3.4</v>
      </c>
      <c r="BL2465" s="4" t="s">
        <v>49</v>
      </c>
      <c r="BN2465" s="4" t="s">
        <v>49</v>
      </c>
      <c r="BP2465" s="4" t="s">
        <v>49</v>
      </c>
      <c r="BR2465" s="1" t="s">
        <v>49</v>
      </c>
      <c r="BT2465" s="148">
        <v>3.8</v>
      </c>
      <c r="BV2465" s="1" t="s">
        <v>50</v>
      </c>
      <c r="BX2465" s="1" t="s">
        <v>52</v>
      </c>
      <c r="BZ2465" s="148">
        <v>2.2000000000000002</v>
      </c>
    </row>
    <row r="2466" spans="2:78" x14ac:dyDescent="0.25">
      <c r="B2466" s="8">
        <v>2465</v>
      </c>
      <c r="C2466" s="8">
        <v>16</v>
      </c>
      <c r="D2466" s="8">
        <v>5</v>
      </c>
      <c r="E2466" s="8">
        <v>2022</v>
      </c>
      <c r="F2466" s="24" t="str">
        <f t="shared" si="215"/>
        <v>16/May/2022</v>
      </c>
      <c r="G2466" s="9" t="s">
        <v>21</v>
      </c>
      <c r="H2466" s="10" t="str">
        <f t="shared" si="218"/>
        <v>Mon</v>
      </c>
      <c r="I2466" s="10">
        <f t="shared" si="217"/>
        <v>1233</v>
      </c>
      <c r="J2466" s="8">
        <f t="shared" si="219"/>
        <v>174</v>
      </c>
      <c r="K2466" s="1">
        <f t="shared" si="216"/>
        <v>41</v>
      </c>
      <c r="L2466" s="1">
        <f t="shared" si="220"/>
        <v>4</v>
      </c>
      <c r="N2466" s="1" t="s">
        <v>50</v>
      </c>
      <c r="P2466" s="4" t="s">
        <v>50</v>
      </c>
      <c r="R2466" s="4" t="s">
        <v>49</v>
      </c>
      <c r="T2466" s="4" t="s">
        <v>49</v>
      </c>
      <c r="V2466" s="17" t="s">
        <v>50</v>
      </c>
      <c r="W2466" s="17"/>
      <c r="X2466" s="65">
        <v>15.4</v>
      </c>
      <c r="Y2466" s="69"/>
      <c r="Z2466" s="4" t="s">
        <v>50</v>
      </c>
      <c r="AB2466" s="65">
        <v>10.5</v>
      </c>
      <c r="AC2466" s="69"/>
      <c r="AD2466" s="100">
        <v>7.8</v>
      </c>
      <c r="AE2466" s="69"/>
      <c r="AF2466" s="59">
        <v>4.5999999999999996</v>
      </c>
      <c r="AH2466" s="4" t="s">
        <v>49</v>
      </c>
      <c r="AJ2466" s="59">
        <v>10.8</v>
      </c>
      <c r="AL2466" s="4" t="s">
        <v>46</v>
      </c>
      <c r="AN2466" s="100">
        <v>8.9</v>
      </c>
      <c r="AP2466" s="100" t="s">
        <v>48</v>
      </c>
      <c r="AR2466" s="4" t="s">
        <v>49</v>
      </c>
      <c r="AT2466" s="4" t="s">
        <v>50</v>
      </c>
      <c r="AV2466" s="4" t="s">
        <v>49</v>
      </c>
      <c r="AX2466" s="87">
        <v>9.8000000000000007</v>
      </c>
      <c r="AZ2466" s="59">
        <v>8.4</v>
      </c>
      <c r="BB2466" s="59">
        <v>6</v>
      </c>
      <c r="BD2466" s="4" t="s">
        <v>50</v>
      </c>
      <c r="BF2466" s="4" t="s">
        <v>50</v>
      </c>
      <c r="BH2466" s="142">
        <v>12</v>
      </c>
      <c r="BI2466" s="69"/>
      <c r="BJ2466" s="87">
        <v>9.6</v>
      </c>
      <c r="BL2466" s="4" t="s">
        <v>49</v>
      </c>
      <c r="BN2466" s="4" t="s">
        <v>49</v>
      </c>
      <c r="BP2466" s="4" t="s">
        <v>49</v>
      </c>
      <c r="BR2466" s="1" t="s">
        <v>49</v>
      </c>
      <c r="BT2466" s="148">
        <v>9</v>
      </c>
      <c r="BV2466" s="1" t="s">
        <v>50</v>
      </c>
      <c r="BX2466" s="1" t="s">
        <v>52</v>
      </c>
      <c r="BZ2466" s="148">
        <v>3.8</v>
      </c>
    </row>
    <row r="2467" spans="2:78" x14ac:dyDescent="0.25">
      <c r="B2467" s="8">
        <v>2466</v>
      </c>
      <c r="C2467" s="8">
        <v>16</v>
      </c>
      <c r="D2467" s="8">
        <v>5</v>
      </c>
      <c r="E2467" s="8">
        <v>2022</v>
      </c>
      <c r="F2467" s="24" t="str">
        <f t="shared" si="215"/>
        <v>16/May/2022</v>
      </c>
      <c r="G2467" s="9" t="s">
        <v>22</v>
      </c>
      <c r="H2467" s="10" t="str">
        <f t="shared" si="218"/>
        <v>Mon</v>
      </c>
      <c r="I2467" s="10">
        <f t="shared" si="217"/>
        <v>1233</v>
      </c>
      <c r="J2467" s="8">
        <f t="shared" si="219"/>
        <v>174</v>
      </c>
      <c r="K2467" s="1">
        <f t="shared" si="216"/>
        <v>41</v>
      </c>
      <c r="L2467" s="1">
        <f t="shared" si="220"/>
        <v>4</v>
      </c>
      <c r="N2467" s="1" t="s">
        <v>50</v>
      </c>
      <c r="P2467" s="4" t="s">
        <v>50</v>
      </c>
      <c r="R2467" s="4" t="s">
        <v>49</v>
      </c>
      <c r="T2467" s="4" t="s">
        <v>49</v>
      </c>
      <c r="V2467" s="17" t="s">
        <v>50</v>
      </c>
      <c r="W2467" s="17"/>
      <c r="X2467" s="65">
        <v>6.8</v>
      </c>
      <c r="Y2467" s="69"/>
      <c r="Z2467" s="4" t="s">
        <v>50</v>
      </c>
      <c r="AB2467" s="65">
        <v>4.2</v>
      </c>
      <c r="AC2467" s="69"/>
      <c r="AD2467" s="100">
        <v>9</v>
      </c>
      <c r="AE2467" s="69"/>
      <c r="AF2467" s="59">
        <v>3.8</v>
      </c>
      <c r="AH2467" s="4" t="s">
        <v>49</v>
      </c>
      <c r="AJ2467" s="59">
        <v>6</v>
      </c>
      <c r="AL2467" s="4" t="s">
        <v>46</v>
      </c>
      <c r="AN2467" s="100">
        <v>5.2</v>
      </c>
      <c r="AP2467" s="100" t="s">
        <v>48</v>
      </c>
      <c r="AR2467" s="4" t="s">
        <v>49</v>
      </c>
      <c r="AT2467" s="4" t="s">
        <v>50</v>
      </c>
      <c r="AV2467" s="4" t="s">
        <v>49</v>
      </c>
      <c r="AX2467" s="87">
        <v>5.8</v>
      </c>
      <c r="AZ2467" s="59">
        <v>3.2</v>
      </c>
      <c r="BB2467" s="59">
        <v>4</v>
      </c>
      <c r="BD2467" s="4" t="s">
        <v>50</v>
      </c>
      <c r="BF2467" s="4" t="s">
        <v>50</v>
      </c>
      <c r="BH2467" s="142">
        <v>5.8</v>
      </c>
      <c r="BI2467" s="69"/>
      <c r="BJ2467" s="87">
        <v>6.2</v>
      </c>
      <c r="BL2467" s="4" t="s">
        <v>49</v>
      </c>
      <c r="BN2467" s="4" t="s">
        <v>49</v>
      </c>
      <c r="BP2467" s="4" t="s">
        <v>49</v>
      </c>
      <c r="BR2467" s="1" t="s">
        <v>49</v>
      </c>
      <c r="BT2467" s="148">
        <v>4.8</v>
      </c>
      <c r="BV2467" s="1" t="s">
        <v>50</v>
      </c>
      <c r="BX2467" s="1" t="s">
        <v>52</v>
      </c>
      <c r="BZ2467" s="148">
        <v>2.4</v>
      </c>
    </row>
    <row r="2468" spans="2:78" x14ac:dyDescent="0.25">
      <c r="B2468" s="8">
        <v>2467</v>
      </c>
      <c r="C2468" s="8">
        <v>17</v>
      </c>
      <c r="D2468" s="8">
        <v>5</v>
      </c>
      <c r="E2468" s="8">
        <v>2022</v>
      </c>
      <c r="F2468" s="24" t="str">
        <f t="shared" si="215"/>
        <v>17/May/2022</v>
      </c>
      <c r="G2468" s="9" t="s">
        <v>21</v>
      </c>
      <c r="H2468" s="10" t="str">
        <f t="shared" si="218"/>
        <v>Tue</v>
      </c>
      <c r="I2468" s="10">
        <f t="shared" si="217"/>
        <v>1234</v>
      </c>
      <c r="J2468" s="8">
        <f t="shared" si="219"/>
        <v>174</v>
      </c>
      <c r="K2468" s="1">
        <f t="shared" si="216"/>
        <v>41</v>
      </c>
      <c r="L2468" s="1">
        <f t="shared" si="220"/>
        <v>4</v>
      </c>
      <c r="N2468" s="1" t="s">
        <v>50</v>
      </c>
      <c r="P2468" s="4" t="s">
        <v>50</v>
      </c>
      <c r="R2468" s="4" t="s">
        <v>49</v>
      </c>
      <c r="T2468" s="4" t="s">
        <v>49</v>
      </c>
      <c r="V2468" s="17" t="s">
        <v>50</v>
      </c>
      <c r="W2468" s="17"/>
      <c r="X2468" s="65">
        <v>12.8</v>
      </c>
      <c r="Y2468" s="69"/>
      <c r="Z2468" s="4" t="s">
        <v>50</v>
      </c>
      <c r="AB2468" s="65">
        <v>12</v>
      </c>
      <c r="AC2468" s="69"/>
      <c r="AD2468" s="100">
        <v>6.2</v>
      </c>
      <c r="AE2468" s="69"/>
      <c r="AF2468" s="59">
        <v>5.6</v>
      </c>
      <c r="AH2468" s="4" t="s">
        <v>49</v>
      </c>
      <c r="AJ2468" s="59">
        <v>11.2</v>
      </c>
      <c r="AL2468" s="4" t="s">
        <v>46</v>
      </c>
      <c r="AN2468" s="100">
        <v>7.2</v>
      </c>
      <c r="AP2468" s="100" t="s">
        <v>48</v>
      </c>
      <c r="AR2468" s="4" t="s">
        <v>49</v>
      </c>
      <c r="AT2468" s="4" t="s">
        <v>50</v>
      </c>
      <c r="AV2468" s="4" t="s">
        <v>49</v>
      </c>
      <c r="AX2468" s="87">
        <v>7.8</v>
      </c>
      <c r="AZ2468" s="59">
        <v>10</v>
      </c>
      <c r="BB2468" s="59">
        <v>6</v>
      </c>
      <c r="BD2468" s="4" t="s">
        <v>50</v>
      </c>
      <c r="BF2468" s="4" t="s">
        <v>50</v>
      </c>
      <c r="BH2468" s="142">
        <v>10</v>
      </c>
      <c r="BI2468" s="69"/>
      <c r="BJ2468" s="87">
        <v>7.6</v>
      </c>
      <c r="BL2468" s="4" t="s">
        <v>49</v>
      </c>
      <c r="BN2468" s="4" t="s">
        <v>49</v>
      </c>
      <c r="BP2468" s="4" t="s">
        <v>49</v>
      </c>
      <c r="BR2468" s="1" t="s">
        <v>49</v>
      </c>
      <c r="BT2468" s="148">
        <v>9</v>
      </c>
      <c r="BV2468" s="1" t="s">
        <v>50</v>
      </c>
      <c r="BX2468" s="1" t="s">
        <v>52</v>
      </c>
      <c r="BZ2468" s="148">
        <v>4.2</v>
      </c>
    </row>
    <row r="2469" spans="2:78" x14ac:dyDescent="0.25">
      <c r="B2469" s="8">
        <v>2468</v>
      </c>
      <c r="C2469" s="8">
        <v>17</v>
      </c>
      <c r="D2469" s="8">
        <v>5</v>
      </c>
      <c r="E2469" s="8">
        <v>2022</v>
      </c>
      <c r="F2469" s="24" t="str">
        <f t="shared" si="215"/>
        <v>17/May/2022</v>
      </c>
      <c r="G2469" s="9" t="s">
        <v>22</v>
      </c>
      <c r="H2469" s="10" t="str">
        <f t="shared" si="218"/>
        <v>Tue</v>
      </c>
      <c r="I2469" s="10">
        <f t="shared" si="217"/>
        <v>1234</v>
      </c>
      <c r="J2469" s="8">
        <f t="shared" si="219"/>
        <v>174</v>
      </c>
      <c r="K2469" s="1">
        <f t="shared" si="216"/>
        <v>41</v>
      </c>
      <c r="L2469" s="1">
        <f t="shared" si="220"/>
        <v>4</v>
      </c>
      <c r="N2469" s="1" t="s">
        <v>50</v>
      </c>
      <c r="P2469" s="4" t="s">
        <v>50</v>
      </c>
      <c r="R2469" s="4" t="s">
        <v>49</v>
      </c>
      <c r="T2469" s="4" t="s">
        <v>49</v>
      </c>
      <c r="V2469" s="17" t="s">
        <v>50</v>
      </c>
      <c r="W2469" s="17"/>
      <c r="X2469" s="65">
        <v>6.6</v>
      </c>
      <c r="Y2469" s="69"/>
      <c r="Z2469" s="4" t="s">
        <v>50</v>
      </c>
      <c r="AB2469" s="65">
        <v>5.2</v>
      </c>
      <c r="AC2469" s="69"/>
      <c r="AD2469" s="118">
        <v>2.5</v>
      </c>
      <c r="AE2469" s="115"/>
      <c r="AF2469" s="59">
        <v>2.8</v>
      </c>
      <c r="AH2469" s="4" t="s">
        <v>49</v>
      </c>
      <c r="AJ2469" s="59">
        <v>4.8</v>
      </c>
      <c r="AL2469" s="4" t="s">
        <v>46</v>
      </c>
      <c r="AN2469" s="100">
        <v>3.4</v>
      </c>
      <c r="AP2469" s="100" t="s">
        <v>48</v>
      </c>
      <c r="AR2469" s="4" t="s">
        <v>49</v>
      </c>
      <c r="AT2469" s="4" t="s">
        <v>50</v>
      </c>
      <c r="AV2469" s="4" t="s">
        <v>49</v>
      </c>
      <c r="AX2469" s="87">
        <v>4.2</v>
      </c>
      <c r="AZ2469" s="59">
        <v>5.6</v>
      </c>
      <c r="BB2469" s="59">
        <v>3.2</v>
      </c>
      <c r="BD2469" s="4" t="s">
        <v>50</v>
      </c>
      <c r="BF2469" s="4" t="s">
        <v>50</v>
      </c>
      <c r="BH2469" s="142">
        <v>5.8</v>
      </c>
      <c r="BI2469" s="69"/>
      <c r="BJ2469" s="87">
        <v>5.8</v>
      </c>
      <c r="BL2469" s="4" t="s">
        <v>49</v>
      </c>
      <c r="BN2469" s="4" t="s">
        <v>49</v>
      </c>
      <c r="BP2469" s="4" t="s">
        <v>49</v>
      </c>
      <c r="BR2469" s="1" t="s">
        <v>49</v>
      </c>
      <c r="BT2469" s="148">
        <v>4.2</v>
      </c>
      <c r="BV2469" s="1" t="s">
        <v>50</v>
      </c>
      <c r="BX2469" s="1" t="s">
        <v>52</v>
      </c>
      <c r="BZ2469" s="148">
        <v>2.2000000000000002</v>
      </c>
    </row>
    <row r="2470" spans="2:78" x14ac:dyDescent="0.25">
      <c r="B2470" s="8">
        <v>2469</v>
      </c>
      <c r="C2470" s="8">
        <v>18</v>
      </c>
      <c r="D2470" s="8">
        <v>5</v>
      </c>
      <c r="E2470" s="8">
        <v>2022</v>
      </c>
      <c r="F2470" s="24" t="str">
        <f t="shared" si="215"/>
        <v>18/May/2022</v>
      </c>
      <c r="G2470" s="9" t="s">
        <v>21</v>
      </c>
      <c r="H2470" s="10" t="str">
        <f t="shared" si="218"/>
        <v>Wed</v>
      </c>
      <c r="I2470" s="10">
        <f t="shared" si="217"/>
        <v>1235</v>
      </c>
      <c r="J2470" s="8">
        <f t="shared" si="219"/>
        <v>174</v>
      </c>
      <c r="K2470" s="1">
        <f t="shared" si="216"/>
        <v>41</v>
      </c>
      <c r="L2470" s="1">
        <f t="shared" si="220"/>
        <v>4</v>
      </c>
      <c r="N2470" s="1" t="s">
        <v>50</v>
      </c>
      <c r="P2470" s="4" t="s">
        <v>50</v>
      </c>
      <c r="R2470" s="4" t="s">
        <v>49</v>
      </c>
      <c r="T2470" s="4" t="s">
        <v>49</v>
      </c>
      <c r="V2470" s="17" t="s">
        <v>50</v>
      </c>
      <c r="W2470" s="17"/>
      <c r="X2470" s="65">
        <v>13.4</v>
      </c>
      <c r="Y2470" s="69"/>
      <c r="Z2470" s="4" t="s">
        <v>50</v>
      </c>
      <c r="AB2470" s="65">
        <v>11</v>
      </c>
      <c r="AC2470" s="69"/>
      <c r="AD2470" s="118">
        <v>7</v>
      </c>
      <c r="AE2470" s="115"/>
      <c r="AF2470" s="59">
        <v>5.6</v>
      </c>
      <c r="AH2470" s="4" t="s">
        <v>49</v>
      </c>
      <c r="AJ2470" s="59">
        <v>10</v>
      </c>
      <c r="AL2470" s="4" t="s">
        <v>46</v>
      </c>
      <c r="AN2470" s="100">
        <v>7.8</v>
      </c>
      <c r="AP2470" s="100" t="s">
        <v>48</v>
      </c>
      <c r="AR2470" s="4" t="s">
        <v>49</v>
      </c>
      <c r="AT2470" s="4" t="s">
        <v>50</v>
      </c>
      <c r="AV2470" s="4" t="s">
        <v>49</v>
      </c>
      <c r="AX2470" s="87">
        <v>6.6</v>
      </c>
      <c r="AZ2470" s="59">
        <v>8</v>
      </c>
      <c r="BB2470" s="59">
        <v>6.6</v>
      </c>
      <c r="BD2470" s="4" t="s">
        <v>50</v>
      </c>
      <c r="BF2470" s="4" t="s">
        <v>50</v>
      </c>
      <c r="BH2470" s="142">
        <v>10.4</v>
      </c>
      <c r="BI2470" s="69"/>
      <c r="BJ2470" s="87">
        <v>10.199999999999999</v>
      </c>
      <c r="BL2470" s="4" t="s">
        <v>49</v>
      </c>
      <c r="BN2470" s="4" t="s">
        <v>49</v>
      </c>
      <c r="BP2470" s="4" t="s">
        <v>49</v>
      </c>
      <c r="BR2470" s="1" t="s">
        <v>49</v>
      </c>
      <c r="BT2470" s="148">
        <v>8.4</v>
      </c>
      <c r="BV2470" s="1" t="s">
        <v>50</v>
      </c>
      <c r="BX2470" s="1" t="s">
        <v>52</v>
      </c>
      <c r="BZ2470" s="148">
        <v>4</v>
      </c>
    </row>
    <row r="2471" spans="2:78" x14ac:dyDescent="0.25">
      <c r="B2471" s="8">
        <v>2470</v>
      </c>
      <c r="C2471" s="8">
        <v>18</v>
      </c>
      <c r="D2471" s="8">
        <v>5</v>
      </c>
      <c r="E2471" s="8">
        <v>2022</v>
      </c>
      <c r="F2471" s="24" t="str">
        <f t="shared" si="215"/>
        <v>18/May/2022</v>
      </c>
      <c r="G2471" s="9" t="s">
        <v>22</v>
      </c>
      <c r="H2471" s="10" t="str">
        <f t="shared" si="218"/>
        <v>Wed</v>
      </c>
      <c r="I2471" s="10">
        <f t="shared" si="217"/>
        <v>1235</v>
      </c>
      <c r="J2471" s="8">
        <f t="shared" si="219"/>
        <v>174</v>
      </c>
      <c r="K2471" s="1">
        <f t="shared" si="216"/>
        <v>41</v>
      </c>
      <c r="L2471" s="1">
        <f t="shared" si="220"/>
        <v>4</v>
      </c>
      <c r="N2471" s="1" t="s">
        <v>50</v>
      </c>
      <c r="P2471" s="4" t="s">
        <v>50</v>
      </c>
      <c r="R2471" s="4" t="s">
        <v>49</v>
      </c>
      <c r="T2471" s="4" t="s">
        <v>49</v>
      </c>
      <c r="V2471" s="17" t="s">
        <v>50</v>
      </c>
      <c r="W2471" s="17"/>
      <c r="X2471" s="65">
        <v>6.8</v>
      </c>
      <c r="Y2471" s="69"/>
      <c r="Z2471" s="4" t="s">
        <v>50</v>
      </c>
      <c r="AB2471" s="65">
        <v>6.8</v>
      </c>
      <c r="AC2471" s="69"/>
      <c r="AD2471" s="118">
        <v>4.2</v>
      </c>
      <c r="AE2471" s="115"/>
      <c r="AF2471" s="59">
        <v>3.8</v>
      </c>
      <c r="AH2471" s="4" t="s">
        <v>49</v>
      </c>
      <c r="AJ2471" s="59">
        <v>5.4</v>
      </c>
      <c r="AL2471" s="4" t="s">
        <v>46</v>
      </c>
      <c r="AN2471" s="100">
        <v>3.8</v>
      </c>
      <c r="AP2471" s="100" t="s">
        <v>48</v>
      </c>
      <c r="AR2471" s="4" t="s">
        <v>49</v>
      </c>
      <c r="AT2471" s="4" t="s">
        <v>50</v>
      </c>
      <c r="AV2471" s="4" t="s">
        <v>49</v>
      </c>
      <c r="AX2471" s="87">
        <v>4.4000000000000004</v>
      </c>
      <c r="AZ2471" s="59">
        <v>5</v>
      </c>
      <c r="BB2471" s="59">
        <v>3.6</v>
      </c>
      <c r="BD2471" s="4" t="s">
        <v>50</v>
      </c>
      <c r="BF2471" s="4" t="s">
        <v>50</v>
      </c>
      <c r="BH2471" s="142">
        <v>5.4</v>
      </c>
      <c r="BI2471" s="69"/>
      <c r="BJ2471" s="87">
        <v>6.6</v>
      </c>
      <c r="BL2471" s="4" t="s">
        <v>49</v>
      </c>
      <c r="BN2471" s="4" t="s">
        <v>49</v>
      </c>
      <c r="BP2471" s="4" t="s">
        <v>49</v>
      </c>
      <c r="BR2471" s="1" t="s">
        <v>49</v>
      </c>
      <c r="BT2471" s="148">
        <v>4.8</v>
      </c>
      <c r="BV2471" s="1" t="s">
        <v>50</v>
      </c>
      <c r="BX2471" s="1" t="s">
        <v>52</v>
      </c>
      <c r="BZ2471" s="148">
        <v>2</v>
      </c>
    </row>
    <row r="2472" spans="2:78" x14ac:dyDescent="0.25">
      <c r="B2472" s="8">
        <v>2471</v>
      </c>
      <c r="C2472" s="8">
        <v>19</v>
      </c>
      <c r="D2472" s="8">
        <v>5</v>
      </c>
      <c r="E2472" s="8">
        <v>2022</v>
      </c>
      <c r="F2472" s="24" t="str">
        <f t="shared" si="215"/>
        <v>19/May/2022</v>
      </c>
      <c r="G2472" s="9" t="s">
        <v>21</v>
      </c>
      <c r="H2472" s="10" t="str">
        <f t="shared" si="218"/>
        <v>Thu</v>
      </c>
      <c r="I2472" s="10">
        <f t="shared" si="217"/>
        <v>1236</v>
      </c>
      <c r="J2472" s="8">
        <f t="shared" si="219"/>
        <v>174</v>
      </c>
      <c r="K2472" s="1">
        <f t="shared" si="216"/>
        <v>41</v>
      </c>
      <c r="L2472" s="1">
        <f t="shared" si="220"/>
        <v>4</v>
      </c>
      <c r="N2472" s="1" t="s">
        <v>50</v>
      </c>
      <c r="P2472" s="4" t="s">
        <v>50</v>
      </c>
      <c r="R2472" s="4" t="s">
        <v>49</v>
      </c>
      <c r="T2472" s="4" t="s">
        <v>49</v>
      </c>
      <c r="V2472" s="17" t="s">
        <v>50</v>
      </c>
      <c r="W2472" s="17"/>
      <c r="X2472" s="65">
        <v>10</v>
      </c>
      <c r="Y2472" s="69"/>
      <c r="Z2472" s="4" t="s">
        <v>50</v>
      </c>
      <c r="AB2472" s="65">
        <v>12.8</v>
      </c>
      <c r="AC2472" s="69"/>
      <c r="AD2472" s="118">
        <v>7.4</v>
      </c>
      <c r="AE2472" s="115"/>
      <c r="AF2472" s="59">
        <v>5.4</v>
      </c>
      <c r="AH2472" s="4" t="s">
        <v>49</v>
      </c>
      <c r="AJ2472" s="59">
        <v>10.8</v>
      </c>
      <c r="AL2472" s="4" t="s">
        <v>46</v>
      </c>
      <c r="AN2472" s="100">
        <v>7.6</v>
      </c>
      <c r="AP2472" s="100" t="s">
        <v>48</v>
      </c>
      <c r="AR2472" s="4" t="s">
        <v>49</v>
      </c>
      <c r="AT2472" s="4" t="s">
        <v>50</v>
      </c>
      <c r="AV2472" s="4" t="s">
        <v>49</v>
      </c>
      <c r="AX2472" s="87">
        <v>9.6</v>
      </c>
      <c r="AZ2472" s="59">
        <v>10.4</v>
      </c>
      <c r="BB2472" s="59">
        <v>6.4</v>
      </c>
      <c r="BD2472" s="4" t="s">
        <v>50</v>
      </c>
      <c r="BF2472" s="4" t="s">
        <v>50</v>
      </c>
      <c r="BH2472" s="142">
        <v>10.199999999999999</v>
      </c>
      <c r="BI2472" s="69"/>
      <c r="BJ2472" s="87">
        <v>11.2</v>
      </c>
      <c r="BL2472" s="4" t="s">
        <v>49</v>
      </c>
      <c r="BN2472" s="4" t="s">
        <v>49</v>
      </c>
      <c r="BP2472" s="4" t="s">
        <v>49</v>
      </c>
      <c r="BR2472" s="1" t="s">
        <v>49</v>
      </c>
      <c r="BT2472" s="148">
        <v>8.1999999999999993</v>
      </c>
      <c r="BV2472" s="1" t="s">
        <v>50</v>
      </c>
      <c r="BX2472" s="1" t="s">
        <v>52</v>
      </c>
      <c r="BZ2472" s="148">
        <v>4.5999999999999996</v>
      </c>
    </row>
    <row r="2473" spans="2:78" x14ac:dyDescent="0.25">
      <c r="B2473" s="8">
        <v>2472</v>
      </c>
      <c r="C2473" s="8">
        <v>19</v>
      </c>
      <c r="D2473" s="8">
        <v>5</v>
      </c>
      <c r="E2473" s="8">
        <v>2022</v>
      </c>
      <c r="F2473" s="24" t="str">
        <f t="shared" si="215"/>
        <v>19/May/2022</v>
      </c>
      <c r="G2473" s="9" t="s">
        <v>22</v>
      </c>
      <c r="H2473" s="10" t="str">
        <f t="shared" si="218"/>
        <v>Thu</v>
      </c>
      <c r="I2473" s="10">
        <f t="shared" si="217"/>
        <v>1236</v>
      </c>
      <c r="J2473" s="8">
        <f t="shared" si="219"/>
        <v>174</v>
      </c>
      <c r="K2473" s="1">
        <f t="shared" si="216"/>
        <v>41</v>
      </c>
      <c r="L2473" s="1">
        <f t="shared" si="220"/>
        <v>4</v>
      </c>
      <c r="N2473" s="1" t="s">
        <v>50</v>
      </c>
      <c r="P2473" s="4" t="s">
        <v>50</v>
      </c>
      <c r="R2473" s="4" t="s">
        <v>49</v>
      </c>
      <c r="T2473" s="4" t="s">
        <v>49</v>
      </c>
      <c r="V2473" s="17" t="s">
        <v>50</v>
      </c>
      <c r="W2473" s="17"/>
      <c r="X2473" s="65">
        <v>6.6</v>
      </c>
      <c r="Y2473" s="69"/>
      <c r="Z2473" s="4" t="s">
        <v>50</v>
      </c>
      <c r="AB2473" s="65">
        <v>5.2</v>
      </c>
      <c r="AC2473" s="69"/>
      <c r="AD2473" s="118">
        <v>6.2</v>
      </c>
      <c r="AE2473" s="115"/>
      <c r="AF2473" s="59">
        <v>3</v>
      </c>
      <c r="AH2473" s="4" t="s">
        <v>49</v>
      </c>
      <c r="AJ2473" s="59">
        <v>4.8</v>
      </c>
      <c r="AL2473" s="4" t="s">
        <v>46</v>
      </c>
      <c r="AN2473" s="100">
        <v>3.8</v>
      </c>
      <c r="AP2473" s="100" t="s">
        <v>48</v>
      </c>
      <c r="AR2473" s="4" t="s">
        <v>49</v>
      </c>
      <c r="AT2473" s="4" t="s">
        <v>50</v>
      </c>
      <c r="AV2473" s="4" t="s">
        <v>49</v>
      </c>
      <c r="AX2473" s="87">
        <v>4.4000000000000004</v>
      </c>
      <c r="AZ2473" s="59">
        <v>5.2</v>
      </c>
      <c r="BB2473" s="59">
        <v>3.6</v>
      </c>
      <c r="BD2473" s="4" t="s">
        <v>50</v>
      </c>
      <c r="BF2473" s="4" t="s">
        <v>50</v>
      </c>
      <c r="BH2473" s="142">
        <v>5.6</v>
      </c>
      <c r="BI2473" s="69"/>
      <c r="BJ2473" s="87">
        <v>6.2</v>
      </c>
      <c r="BL2473" s="4" t="s">
        <v>49</v>
      </c>
      <c r="BN2473" s="4" t="s">
        <v>49</v>
      </c>
      <c r="BP2473" s="4" t="s">
        <v>49</v>
      </c>
      <c r="BR2473" s="1" t="s">
        <v>49</v>
      </c>
      <c r="BT2473" s="148">
        <v>4.8</v>
      </c>
      <c r="BV2473" s="1" t="s">
        <v>50</v>
      </c>
      <c r="BX2473" s="1" t="s">
        <v>52</v>
      </c>
      <c r="BZ2473" s="148">
        <v>2</v>
      </c>
    </row>
    <row r="2474" spans="2:78" x14ac:dyDescent="0.25">
      <c r="B2474" s="8">
        <v>2473</v>
      </c>
      <c r="C2474" s="8">
        <v>20</v>
      </c>
      <c r="D2474" s="8">
        <v>5</v>
      </c>
      <c r="E2474" s="8">
        <v>2022</v>
      </c>
      <c r="F2474" s="24" t="str">
        <f t="shared" si="215"/>
        <v>20/May/2022</v>
      </c>
      <c r="G2474" s="9" t="s">
        <v>21</v>
      </c>
      <c r="H2474" s="10" t="str">
        <f t="shared" si="218"/>
        <v>Fri</v>
      </c>
      <c r="I2474" s="10">
        <f t="shared" si="217"/>
        <v>1237</v>
      </c>
      <c r="J2474" s="8">
        <f t="shared" si="219"/>
        <v>174</v>
      </c>
      <c r="K2474" s="1">
        <f t="shared" si="216"/>
        <v>41</v>
      </c>
      <c r="L2474" s="1">
        <f t="shared" si="220"/>
        <v>4</v>
      </c>
      <c r="N2474" s="1" t="s">
        <v>50</v>
      </c>
      <c r="P2474" s="4" t="s">
        <v>50</v>
      </c>
      <c r="R2474" s="4" t="s">
        <v>49</v>
      </c>
      <c r="T2474" s="4" t="s">
        <v>49</v>
      </c>
      <c r="V2474" s="17" t="s">
        <v>50</v>
      </c>
      <c r="W2474" s="17"/>
      <c r="X2474" s="65">
        <v>13.8</v>
      </c>
      <c r="Y2474" s="69"/>
      <c r="Z2474" s="4" t="s">
        <v>50</v>
      </c>
      <c r="AB2474" s="65">
        <v>11.5</v>
      </c>
      <c r="AC2474" s="69"/>
      <c r="AD2474" s="118">
        <v>7.1</v>
      </c>
      <c r="AE2474" s="115"/>
      <c r="AF2474" s="59">
        <v>4.5999999999999996</v>
      </c>
      <c r="AH2474" s="4" t="s">
        <v>49</v>
      </c>
      <c r="AJ2474" s="59">
        <v>10.7</v>
      </c>
      <c r="AL2474" s="4" t="s">
        <v>46</v>
      </c>
      <c r="AN2474" s="100">
        <v>7.6</v>
      </c>
      <c r="AP2474" s="100" t="s">
        <v>48</v>
      </c>
      <c r="AR2474" s="4" t="s">
        <v>49</v>
      </c>
      <c r="AT2474" s="4" t="s">
        <v>50</v>
      </c>
      <c r="AV2474" s="4" t="s">
        <v>49</v>
      </c>
      <c r="AX2474" s="87">
        <v>8.9</v>
      </c>
      <c r="AZ2474" s="59">
        <v>10.4</v>
      </c>
      <c r="BB2474" s="59">
        <v>6.6</v>
      </c>
      <c r="BD2474" s="4" t="s">
        <v>50</v>
      </c>
      <c r="BF2474" s="4" t="s">
        <v>50</v>
      </c>
      <c r="BH2474" s="142">
        <v>9.6</v>
      </c>
      <c r="BI2474" s="69"/>
      <c r="BJ2474" s="87">
        <v>9.9</v>
      </c>
      <c r="BL2474" s="4" t="s">
        <v>49</v>
      </c>
      <c r="BN2474" s="4" t="s">
        <v>49</v>
      </c>
      <c r="BP2474" s="4" t="s">
        <v>49</v>
      </c>
      <c r="BR2474" s="1" t="s">
        <v>49</v>
      </c>
      <c r="BT2474" s="148">
        <v>8.3000000000000007</v>
      </c>
      <c r="BV2474" s="1" t="s">
        <v>50</v>
      </c>
      <c r="BX2474" s="1" t="s">
        <v>52</v>
      </c>
      <c r="BZ2474" s="148">
        <v>4</v>
      </c>
    </row>
    <row r="2475" spans="2:78" x14ac:dyDescent="0.25">
      <c r="B2475" s="8">
        <v>2474</v>
      </c>
      <c r="C2475" s="8">
        <v>20</v>
      </c>
      <c r="D2475" s="8">
        <v>5</v>
      </c>
      <c r="E2475" s="8">
        <v>2022</v>
      </c>
      <c r="F2475" s="24" t="str">
        <f t="shared" si="215"/>
        <v>20/May/2022</v>
      </c>
      <c r="G2475" s="9" t="s">
        <v>22</v>
      </c>
      <c r="H2475" s="10" t="str">
        <f t="shared" si="218"/>
        <v>Fri</v>
      </c>
      <c r="I2475" s="10">
        <f t="shared" si="217"/>
        <v>1237</v>
      </c>
      <c r="J2475" s="8">
        <f t="shared" si="219"/>
        <v>174</v>
      </c>
      <c r="K2475" s="1">
        <f t="shared" si="216"/>
        <v>41</v>
      </c>
      <c r="L2475" s="1">
        <f t="shared" si="220"/>
        <v>4</v>
      </c>
      <c r="N2475" s="1" t="s">
        <v>50</v>
      </c>
      <c r="P2475" s="4" t="s">
        <v>50</v>
      </c>
      <c r="R2475" s="4" t="s">
        <v>49</v>
      </c>
      <c r="T2475" s="4" t="s">
        <v>49</v>
      </c>
      <c r="V2475" s="17" t="s">
        <v>50</v>
      </c>
      <c r="W2475" s="17"/>
      <c r="X2475" s="65">
        <v>6.4</v>
      </c>
      <c r="Y2475" s="69"/>
      <c r="Z2475" s="4" t="s">
        <v>50</v>
      </c>
      <c r="AB2475" s="121">
        <v>6.9</v>
      </c>
      <c r="AC2475" s="115"/>
      <c r="AD2475" s="118">
        <v>4.5</v>
      </c>
      <c r="AE2475" s="115"/>
      <c r="AF2475" s="59">
        <v>3.5</v>
      </c>
      <c r="AH2475" s="4" t="s">
        <v>49</v>
      </c>
      <c r="AJ2475" s="59">
        <v>4</v>
      </c>
      <c r="AL2475" s="4" t="s">
        <v>46</v>
      </c>
      <c r="AN2475" s="100">
        <v>3.8</v>
      </c>
      <c r="AP2475" s="100" t="s">
        <v>48</v>
      </c>
      <c r="AR2475" s="4" t="s">
        <v>49</v>
      </c>
      <c r="AT2475" s="4" t="s">
        <v>50</v>
      </c>
      <c r="AV2475" s="4" t="s">
        <v>49</v>
      </c>
      <c r="AX2475" s="87">
        <v>5</v>
      </c>
      <c r="AZ2475" s="59">
        <v>5.6</v>
      </c>
      <c r="BB2475" s="59">
        <v>3</v>
      </c>
      <c r="BD2475" s="4" t="s">
        <v>50</v>
      </c>
      <c r="BF2475" s="4" t="s">
        <v>50</v>
      </c>
      <c r="BH2475" s="142">
        <v>5.3</v>
      </c>
      <c r="BI2475" s="69"/>
      <c r="BJ2475" s="87">
        <v>3.2</v>
      </c>
      <c r="BL2475" s="4" t="s">
        <v>49</v>
      </c>
      <c r="BN2475" s="4" t="s">
        <v>49</v>
      </c>
      <c r="BP2475" s="4" t="s">
        <v>49</v>
      </c>
      <c r="BR2475" s="1" t="s">
        <v>49</v>
      </c>
      <c r="BT2475" s="148">
        <v>4.5</v>
      </c>
      <c r="BV2475" s="1" t="s">
        <v>50</v>
      </c>
      <c r="BX2475" s="1" t="s">
        <v>52</v>
      </c>
      <c r="BZ2475" s="148">
        <v>1.9</v>
      </c>
    </row>
    <row r="2476" spans="2:78" x14ac:dyDescent="0.25">
      <c r="B2476" s="8">
        <v>2475</v>
      </c>
      <c r="C2476" s="8">
        <v>21</v>
      </c>
      <c r="D2476" s="8">
        <v>5</v>
      </c>
      <c r="E2476" s="8">
        <v>2022</v>
      </c>
      <c r="F2476" s="24" t="str">
        <f t="shared" si="215"/>
        <v>21/May/2022</v>
      </c>
      <c r="G2476" s="9" t="s">
        <v>21</v>
      </c>
      <c r="H2476" s="10" t="str">
        <f t="shared" si="218"/>
        <v>Sat</v>
      </c>
      <c r="I2476" s="10">
        <f t="shared" si="217"/>
        <v>1238</v>
      </c>
      <c r="J2476" s="8">
        <f t="shared" si="219"/>
        <v>174</v>
      </c>
      <c r="K2476" s="1">
        <f t="shared" si="216"/>
        <v>41</v>
      </c>
      <c r="L2476" s="1">
        <f t="shared" si="220"/>
        <v>4</v>
      </c>
      <c r="N2476" s="1" t="s">
        <v>50</v>
      </c>
      <c r="P2476" s="4" t="s">
        <v>50</v>
      </c>
      <c r="R2476" s="4" t="s">
        <v>49</v>
      </c>
      <c r="T2476" s="4" t="s">
        <v>49</v>
      </c>
      <c r="V2476" s="17" t="s">
        <v>50</v>
      </c>
      <c r="W2476" s="17"/>
      <c r="X2476" s="65">
        <v>12.4</v>
      </c>
      <c r="Y2476" s="69"/>
      <c r="Z2476" s="4" t="s">
        <v>50</v>
      </c>
      <c r="AB2476" s="121">
        <v>12</v>
      </c>
      <c r="AC2476" s="115"/>
      <c r="AD2476" s="118">
        <v>7</v>
      </c>
      <c r="AE2476" s="115"/>
      <c r="AF2476" s="59">
        <v>5.6</v>
      </c>
      <c r="AH2476" s="4" t="s">
        <v>49</v>
      </c>
      <c r="AJ2476" s="59">
        <v>11.9</v>
      </c>
      <c r="AL2476" s="4" t="s">
        <v>46</v>
      </c>
      <c r="AN2476" s="100">
        <v>7.6</v>
      </c>
      <c r="AP2476" s="100" t="s">
        <v>48</v>
      </c>
      <c r="AR2476" s="4" t="s">
        <v>49</v>
      </c>
      <c r="AT2476" s="4" t="s">
        <v>50</v>
      </c>
      <c r="AV2476" s="4" t="s">
        <v>49</v>
      </c>
      <c r="AX2476" s="87">
        <v>9</v>
      </c>
      <c r="AZ2476" s="59">
        <v>9.8000000000000007</v>
      </c>
      <c r="BB2476" s="59">
        <v>6.4</v>
      </c>
      <c r="BD2476" s="4" t="s">
        <v>50</v>
      </c>
      <c r="BF2476" s="4" t="s">
        <v>50</v>
      </c>
      <c r="BH2476" s="142">
        <v>7.6</v>
      </c>
      <c r="BI2476" s="69"/>
      <c r="BJ2476" s="87">
        <v>6.4</v>
      </c>
      <c r="BL2476" s="4" t="s">
        <v>49</v>
      </c>
      <c r="BN2476" s="4" t="s">
        <v>49</v>
      </c>
      <c r="BP2476" s="4" t="s">
        <v>49</v>
      </c>
      <c r="BR2476" s="1" t="s">
        <v>49</v>
      </c>
      <c r="BT2476" s="148">
        <v>8</v>
      </c>
      <c r="BV2476" s="1" t="s">
        <v>50</v>
      </c>
      <c r="BX2476" s="1" t="s">
        <v>52</v>
      </c>
      <c r="BZ2476" s="148">
        <v>4.2</v>
      </c>
    </row>
    <row r="2477" spans="2:78" x14ac:dyDescent="0.25">
      <c r="B2477" s="8">
        <v>2476</v>
      </c>
      <c r="C2477" s="8">
        <v>21</v>
      </c>
      <c r="D2477" s="8">
        <v>5</v>
      </c>
      <c r="E2477" s="8">
        <v>2022</v>
      </c>
      <c r="F2477" s="24" t="str">
        <f t="shared" si="215"/>
        <v>21/May/2022</v>
      </c>
      <c r="G2477" s="9" t="s">
        <v>22</v>
      </c>
      <c r="H2477" s="10" t="str">
        <f t="shared" si="218"/>
        <v>Sat</v>
      </c>
      <c r="I2477" s="10">
        <f t="shared" si="217"/>
        <v>1238</v>
      </c>
      <c r="J2477" s="8">
        <f t="shared" si="219"/>
        <v>174</v>
      </c>
      <c r="K2477" s="1">
        <f t="shared" si="216"/>
        <v>41</v>
      </c>
      <c r="L2477" s="1">
        <f t="shared" si="220"/>
        <v>4</v>
      </c>
      <c r="N2477" s="1" t="s">
        <v>50</v>
      </c>
      <c r="P2477" s="4" t="s">
        <v>50</v>
      </c>
      <c r="R2477" s="4" t="s">
        <v>49</v>
      </c>
      <c r="T2477" s="4" t="s">
        <v>49</v>
      </c>
      <c r="V2477" s="17" t="s">
        <v>50</v>
      </c>
      <c r="W2477" s="17"/>
      <c r="X2477" s="65">
        <v>6.2</v>
      </c>
      <c r="Y2477" s="69"/>
      <c r="Z2477" s="4" t="s">
        <v>50</v>
      </c>
      <c r="AB2477" s="121">
        <v>4.2</v>
      </c>
      <c r="AC2477" s="115"/>
      <c r="AD2477" s="118">
        <v>3.6</v>
      </c>
      <c r="AE2477" s="115"/>
      <c r="AF2477" s="59">
        <v>3.8</v>
      </c>
      <c r="AH2477" s="4" t="s">
        <v>49</v>
      </c>
      <c r="AJ2477" s="59">
        <v>4.4000000000000004</v>
      </c>
      <c r="AL2477" s="4" t="s">
        <v>46</v>
      </c>
      <c r="AN2477" s="100">
        <v>3.4</v>
      </c>
      <c r="AP2477" s="100" t="s">
        <v>48</v>
      </c>
      <c r="AR2477" s="4" t="s">
        <v>49</v>
      </c>
      <c r="AT2477" s="4" t="s">
        <v>50</v>
      </c>
      <c r="AV2477" s="4" t="s">
        <v>49</v>
      </c>
      <c r="AX2477" s="87">
        <v>5.2</v>
      </c>
      <c r="AZ2477" s="59">
        <v>4.4000000000000004</v>
      </c>
      <c r="BB2477" s="59">
        <v>4</v>
      </c>
      <c r="BD2477" s="4" t="s">
        <v>50</v>
      </c>
      <c r="BF2477" s="4" t="s">
        <v>50</v>
      </c>
      <c r="BH2477" s="142">
        <v>4</v>
      </c>
      <c r="BI2477" s="69"/>
      <c r="BJ2477" s="87">
        <v>6.01</v>
      </c>
      <c r="BL2477" s="4" t="s">
        <v>49</v>
      </c>
      <c r="BN2477" s="4" t="s">
        <v>49</v>
      </c>
      <c r="BP2477" s="4" t="s">
        <v>49</v>
      </c>
      <c r="BR2477" s="1" t="s">
        <v>49</v>
      </c>
      <c r="BT2477" s="148">
        <v>4</v>
      </c>
      <c r="BV2477" s="1" t="s">
        <v>50</v>
      </c>
      <c r="BX2477" s="1" t="s">
        <v>52</v>
      </c>
      <c r="BZ2477" s="148">
        <v>2</v>
      </c>
    </row>
    <row r="2478" spans="2:78" x14ac:dyDescent="0.25">
      <c r="B2478" s="8">
        <v>2477</v>
      </c>
      <c r="C2478" s="8">
        <v>22</v>
      </c>
      <c r="D2478" s="8">
        <v>5</v>
      </c>
      <c r="E2478" s="8">
        <v>2022</v>
      </c>
      <c r="F2478" s="24" t="str">
        <f t="shared" si="215"/>
        <v>22/May/2022</v>
      </c>
      <c r="G2478" s="9" t="s">
        <v>21</v>
      </c>
      <c r="H2478" s="10" t="str">
        <f t="shared" si="218"/>
        <v>Sun</v>
      </c>
      <c r="I2478" s="10">
        <f t="shared" si="217"/>
        <v>1239</v>
      </c>
      <c r="J2478" s="8">
        <f t="shared" si="219"/>
        <v>174</v>
      </c>
      <c r="K2478" s="1">
        <f t="shared" si="216"/>
        <v>41</v>
      </c>
      <c r="L2478" s="1">
        <f t="shared" si="220"/>
        <v>4</v>
      </c>
      <c r="N2478" s="1" t="s">
        <v>50</v>
      </c>
      <c r="P2478" s="4" t="s">
        <v>50</v>
      </c>
      <c r="R2478" s="4" t="s">
        <v>49</v>
      </c>
      <c r="T2478" s="4" t="s">
        <v>49</v>
      </c>
      <c r="V2478" s="17" t="s">
        <v>50</v>
      </c>
      <c r="W2478" s="17"/>
      <c r="X2478" s="65">
        <v>12.6</v>
      </c>
      <c r="Y2478" s="69"/>
      <c r="Z2478" s="4" t="s">
        <v>50</v>
      </c>
      <c r="AB2478" s="121">
        <v>13.8</v>
      </c>
      <c r="AC2478" s="115"/>
      <c r="AD2478" s="118">
        <v>7.8</v>
      </c>
      <c r="AE2478" s="115"/>
      <c r="AF2478" s="59">
        <v>5.4</v>
      </c>
      <c r="AH2478" s="4" t="s">
        <v>49</v>
      </c>
      <c r="AJ2478" s="59">
        <v>11.4</v>
      </c>
      <c r="AL2478" s="4" t="s">
        <v>46</v>
      </c>
      <c r="AN2478" s="100">
        <v>8.8000000000000007</v>
      </c>
      <c r="AP2478" s="100" t="s">
        <v>48</v>
      </c>
      <c r="AR2478" s="4" t="s">
        <v>49</v>
      </c>
      <c r="AT2478" s="4" t="s">
        <v>50</v>
      </c>
      <c r="AV2478" s="4" t="s">
        <v>49</v>
      </c>
      <c r="AX2478" s="87">
        <v>8.1999999999999993</v>
      </c>
      <c r="AZ2478" s="59">
        <v>10.4</v>
      </c>
      <c r="BB2478" s="59">
        <v>6</v>
      </c>
      <c r="BD2478" s="4" t="s">
        <v>50</v>
      </c>
      <c r="BF2478" s="4" t="s">
        <v>50</v>
      </c>
      <c r="BH2478" s="142">
        <v>10</v>
      </c>
      <c r="BI2478" s="69"/>
      <c r="BJ2478" s="87">
        <v>9.4</v>
      </c>
      <c r="BL2478" s="4" t="s">
        <v>49</v>
      </c>
      <c r="BN2478" s="4" t="s">
        <v>49</v>
      </c>
      <c r="BP2478" s="4" t="s">
        <v>49</v>
      </c>
      <c r="BR2478" s="1" t="s">
        <v>49</v>
      </c>
      <c r="BT2478" s="148">
        <v>9</v>
      </c>
      <c r="BV2478" s="1" t="s">
        <v>50</v>
      </c>
      <c r="BX2478" s="1" t="s">
        <v>52</v>
      </c>
      <c r="BZ2478" s="148">
        <v>4.2</v>
      </c>
    </row>
    <row r="2479" spans="2:78" x14ac:dyDescent="0.25">
      <c r="B2479" s="8">
        <v>2478</v>
      </c>
      <c r="C2479" s="8">
        <v>22</v>
      </c>
      <c r="D2479" s="8">
        <v>5</v>
      </c>
      <c r="E2479" s="8">
        <v>2022</v>
      </c>
      <c r="F2479" s="24" t="str">
        <f t="shared" si="215"/>
        <v>22/May/2022</v>
      </c>
      <c r="G2479" s="9" t="s">
        <v>22</v>
      </c>
      <c r="H2479" s="10" t="str">
        <f t="shared" si="218"/>
        <v>Sun</v>
      </c>
      <c r="I2479" s="10">
        <f t="shared" si="217"/>
        <v>1239</v>
      </c>
      <c r="J2479" s="8">
        <f t="shared" si="219"/>
        <v>174</v>
      </c>
      <c r="K2479" s="1">
        <f t="shared" si="216"/>
        <v>41</v>
      </c>
      <c r="L2479" s="1">
        <f t="shared" si="220"/>
        <v>4</v>
      </c>
      <c r="N2479" s="1" t="s">
        <v>50</v>
      </c>
      <c r="P2479" s="4" t="s">
        <v>50</v>
      </c>
      <c r="R2479" s="4" t="s">
        <v>49</v>
      </c>
      <c r="T2479" s="4" t="s">
        <v>49</v>
      </c>
      <c r="V2479" s="17" t="s">
        <v>50</v>
      </c>
      <c r="W2479" s="17"/>
      <c r="X2479" s="65">
        <v>6.2</v>
      </c>
      <c r="Y2479" s="69"/>
      <c r="Z2479" s="4" t="s">
        <v>50</v>
      </c>
      <c r="AB2479" s="121">
        <v>6.4</v>
      </c>
      <c r="AC2479" s="115"/>
      <c r="AD2479" s="118">
        <v>3</v>
      </c>
      <c r="AE2479" s="115"/>
      <c r="AF2479" s="59">
        <v>3.2</v>
      </c>
      <c r="AH2479" s="4" t="s">
        <v>49</v>
      </c>
      <c r="AJ2479" s="59">
        <v>5.2</v>
      </c>
      <c r="AL2479" s="4" t="s">
        <v>46</v>
      </c>
      <c r="AN2479" s="100">
        <v>3.2</v>
      </c>
      <c r="AP2479" s="100" t="s">
        <v>48</v>
      </c>
      <c r="AR2479" s="4" t="s">
        <v>49</v>
      </c>
      <c r="AT2479" s="4" t="s">
        <v>50</v>
      </c>
      <c r="AV2479" s="4" t="s">
        <v>49</v>
      </c>
      <c r="AX2479" s="87">
        <v>5.4</v>
      </c>
      <c r="AZ2479" s="59">
        <v>4</v>
      </c>
      <c r="BB2479" s="59">
        <v>3.6</v>
      </c>
      <c r="BD2479" s="4" t="s">
        <v>50</v>
      </c>
      <c r="BF2479" s="4" t="s">
        <v>50</v>
      </c>
      <c r="BH2479" s="142">
        <v>5.4</v>
      </c>
      <c r="BI2479" s="69"/>
      <c r="BJ2479" s="87">
        <v>5.2</v>
      </c>
      <c r="BL2479" s="4" t="s">
        <v>49</v>
      </c>
      <c r="BN2479" s="4" t="s">
        <v>49</v>
      </c>
      <c r="BP2479" s="4" t="s">
        <v>49</v>
      </c>
      <c r="BR2479" s="1" t="s">
        <v>49</v>
      </c>
      <c r="BT2479" s="148">
        <v>4.2</v>
      </c>
      <c r="BV2479" s="1" t="s">
        <v>50</v>
      </c>
      <c r="BX2479" s="1" t="s">
        <v>52</v>
      </c>
      <c r="BZ2479" s="148">
        <v>2.6</v>
      </c>
    </row>
    <row r="2480" spans="2:78" x14ac:dyDescent="0.25">
      <c r="B2480" s="8">
        <v>2479</v>
      </c>
      <c r="C2480" s="8">
        <v>23</v>
      </c>
      <c r="D2480" s="8">
        <v>5</v>
      </c>
      <c r="E2480" s="8">
        <v>2022</v>
      </c>
      <c r="F2480" s="24" t="str">
        <f t="shared" si="215"/>
        <v>23/May/2022</v>
      </c>
      <c r="G2480" s="9" t="s">
        <v>21</v>
      </c>
      <c r="H2480" s="10" t="str">
        <f t="shared" si="218"/>
        <v>Mon</v>
      </c>
      <c r="I2480" s="10">
        <f t="shared" si="217"/>
        <v>1240</v>
      </c>
      <c r="J2480" s="8">
        <f t="shared" si="219"/>
        <v>175</v>
      </c>
      <c r="K2480" s="1">
        <f t="shared" si="216"/>
        <v>41</v>
      </c>
      <c r="L2480" s="1">
        <f t="shared" si="220"/>
        <v>4</v>
      </c>
      <c r="N2480" s="1" t="s">
        <v>50</v>
      </c>
      <c r="P2480" s="4" t="s">
        <v>50</v>
      </c>
      <c r="R2480" s="4" t="s">
        <v>49</v>
      </c>
      <c r="T2480" s="4" t="s">
        <v>49</v>
      </c>
      <c r="V2480" s="17" t="s">
        <v>50</v>
      </c>
      <c r="W2480" s="17"/>
      <c r="X2480" s="65">
        <v>12.6</v>
      </c>
      <c r="Y2480" s="69"/>
      <c r="Z2480" s="4" t="s">
        <v>50</v>
      </c>
      <c r="AB2480" s="65">
        <v>12</v>
      </c>
      <c r="AC2480" s="69"/>
      <c r="AD2480" s="100">
        <v>7.4</v>
      </c>
      <c r="AE2480" s="69"/>
      <c r="AF2480" s="59">
        <v>5.6</v>
      </c>
      <c r="AH2480" s="4" t="s">
        <v>49</v>
      </c>
      <c r="AJ2480" s="59">
        <v>9</v>
      </c>
      <c r="AL2480" s="4" t="s">
        <v>46</v>
      </c>
      <c r="AN2480" s="100">
        <v>6.8</v>
      </c>
      <c r="AP2480" s="100" t="s">
        <v>48</v>
      </c>
      <c r="AR2480" s="4" t="s">
        <v>49</v>
      </c>
      <c r="AT2480" s="4" t="s">
        <v>50</v>
      </c>
      <c r="AV2480" s="4" t="s">
        <v>49</v>
      </c>
      <c r="AX2480" s="87">
        <v>9.1999999999999993</v>
      </c>
      <c r="AZ2480" s="59">
        <v>10</v>
      </c>
      <c r="BB2480" s="59">
        <v>6.4</v>
      </c>
      <c r="BD2480" s="4" t="s">
        <v>50</v>
      </c>
      <c r="BF2480" s="4" t="s">
        <v>50</v>
      </c>
      <c r="BH2480" s="142">
        <v>9.4</v>
      </c>
      <c r="BI2480" s="69"/>
      <c r="BJ2480" s="87">
        <v>10</v>
      </c>
      <c r="BL2480" s="4" t="s">
        <v>49</v>
      </c>
      <c r="BN2480" s="4" t="s">
        <v>49</v>
      </c>
      <c r="BP2480" s="4" t="s">
        <v>49</v>
      </c>
      <c r="BR2480" s="1" t="s">
        <v>49</v>
      </c>
      <c r="BT2480" s="148">
        <v>8.6</v>
      </c>
      <c r="BV2480" s="1" t="s">
        <v>50</v>
      </c>
      <c r="BX2480" s="1" t="s">
        <v>52</v>
      </c>
      <c r="BZ2480" s="148">
        <v>4</v>
      </c>
    </row>
    <row r="2481" spans="2:78" x14ac:dyDescent="0.25">
      <c r="B2481" s="8">
        <v>2480</v>
      </c>
      <c r="C2481" s="8">
        <v>23</v>
      </c>
      <c r="D2481" s="8">
        <v>5</v>
      </c>
      <c r="E2481" s="8">
        <v>2022</v>
      </c>
      <c r="F2481" s="24" t="str">
        <f t="shared" si="215"/>
        <v>23/May/2022</v>
      </c>
      <c r="G2481" s="9" t="s">
        <v>22</v>
      </c>
      <c r="H2481" s="10" t="str">
        <f t="shared" si="218"/>
        <v>Mon</v>
      </c>
      <c r="I2481" s="10">
        <f t="shared" si="217"/>
        <v>1240</v>
      </c>
      <c r="J2481" s="8">
        <f t="shared" si="219"/>
        <v>175</v>
      </c>
      <c r="K2481" s="1">
        <f t="shared" si="216"/>
        <v>41</v>
      </c>
      <c r="L2481" s="1">
        <f t="shared" si="220"/>
        <v>4</v>
      </c>
      <c r="N2481" s="1" t="s">
        <v>50</v>
      </c>
      <c r="P2481" s="4" t="s">
        <v>50</v>
      </c>
      <c r="R2481" s="4" t="s">
        <v>49</v>
      </c>
      <c r="T2481" s="4" t="s">
        <v>49</v>
      </c>
      <c r="V2481" s="17" t="s">
        <v>50</v>
      </c>
      <c r="W2481" s="17"/>
      <c r="X2481" s="65">
        <v>7</v>
      </c>
      <c r="Y2481" s="69"/>
      <c r="Z2481" s="4" t="s">
        <v>50</v>
      </c>
      <c r="AB2481" s="65">
        <v>4.5999999999999996</v>
      </c>
      <c r="AC2481" s="69"/>
      <c r="AD2481" s="100">
        <v>2.8</v>
      </c>
      <c r="AE2481" s="69"/>
      <c r="AF2481" s="59">
        <v>2.8</v>
      </c>
      <c r="AH2481" s="4" t="s">
        <v>49</v>
      </c>
      <c r="AJ2481" s="59">
        <v>4.4000000000000004</v>
      </c>
      <c r="AL2481" s="4" t="s">
        <v>46</v>
      </c>
      <c r="AN2481" s="100">
        <v>5</v>
      </c>
      <c r="AP2481" s="100" t="s">
        <v>48</v>
      </c>
      <c r="AR2481" s="4" t="s">
        <v>49</v>
      </c>
      <c r="AT2481" s="4" t="s">
        <v>50</v>
      </c>
      <c r="AV2481" s="4" t="s">
        <v>49</v>
      </c>
      <c r="AX2481" s="87">
        <v>4.4000000000000004</v>
      </c>
      <c r="AZ2481" s="59">
        <v>6.8</v>
      </c>
      <c r="BB2481" s="59">
        <v>3</v>
      </c>
      <c r="BD2481" s="4" t="s">
        <v>50</v>
      </c>
      <c r="BF2481" s="4" t="s">
        <v>50</v>
      </c>
      <c r="BH2481" s="142">
        <v>4.4000000000000004</v>
      </c>
      <c r="BI2481" s="69"/>
      <c r="BJ2481" s="87">
        <v>5</v>
      </c>
      <c r="BL2481" s="4" t="s">
        <v>49</v>
      </c>
      <c r="BN2481" s="4" t="s">
        <v>49</v>
      </c>
      <c r="BP2481" s="4" t="s">
        <v>49</v>
      </c>
      <c r="BR2481" s="1" t="s">
        <v>49</v>
      </c>
      <c r="BT2481" s="148">
        <v>5</v>
      </c>
      <c r="BV2481" s="1" t="s">
        <v>50</v>
      </c>
      <c r="BX2481" s="1" t="s">
        <v>52</v>
      </c>
      <c r="BZ2481" s="148">
        <v>2.4</v>
      </c>
    </row>
    <row r="2482" spans="2:78" x14ac:dyDescent="0.25">
      <c r="B2482" s="8">
        <v>2481</v>
      </c>
      <c r="C2482" s="8">
        <v>24</v>
      </c>
      <c r="D2482" s="8">
        <v>5</v>
      </c>
      <c r="E2482" s="8">
        <v>2022</v>
      </c>
      <c r="F2482" s="24" t="str">
        <f t="shared" si="215"/>
        <v>24/May/2022</v>
      </c>
      <c r="G2482" s="9" t="s">
        <v>21</v>
      </c>
      <c r="H2482" s="10" t="str">
        <f t="shared" si="218"/>
        <v>Tue</v>
      </c>
      <c r="I2482" s="10">
        <f t="shared" si="217"/>
        <v>1241</v>
      </c>
      <c r="J2482" s="8">
        <f t="shared" si="219"/>
        <v>175</v>
      </c>
      <c r="K2482" s="1">
        <f t="shared" si="216"/>
        <v>41</v>
      </c>
      <c r="L2482" s="1">
        <f t="shared" si="220"/>
        <v>4</v>
      </c>
      <c r="N2482" s="1" t="s">
        <v>50</v>
      </c>
      <c r="P2482" s="4" t="s">
        <v>50</v>
      </c>
      <c r="R2482" s="4" t="s">
        <v>49</v>
      </c>
      <c r="T2482" s="4" t="s">
        <v>49</v>
      </c>
      <c r="V2482" s="17" t="s">
        <v>50</v>
      </c>
      <c r="W2482" s="17"/>
      <c r="X2482" s="65">
        <v>11.2</v>
      </c>
      <c r="Y2482" s="69"/>
      <c r="Z2482" s="4" t="s">
        <v>50</v>
      </c>
      <c r="AB2482" s="65">
        <v>8</v>
      </c>
      <c r="AC2482" s="69"/>
      <c r="AD2482" s="100">
        <v>5.6</v>
      </c>
      <c r="AE2482" s="69"/>
      <c r="AF2482" s="59">
        <v>4.8</v>
      </c>
      <c r="AH2482" s="4" t="s">
        <v>49</v>
      </c>
      <c r="AJ2482" s="59">
        <v>10.8</v>
      </c>
      <c r="AL2482" s="4" t="s">
        <v>46</v>
      </c>
      <c r="AN2482" s="100">
        <v>5.2</v>
      </c>
      <c r="AP2482" s="100" t="s">
        <v>48</v>
      </c>
      <c r="AR2482" s="4" t="s">
        <v>49</v>
      </c>
      <c r="AT2482" s="4" t="s">
        <v>50</v>
      </c>
      <c r="AV2482" s="4" t="s">
        <v>49</v>
      </c>
      <c r="AX2482" s="87">
        <v>8</v>
      </c>
      <c r="AZ2482" s="59">
        <v>9.8000000000000007</v>
      </c>
      <c r="BB2482" s="59">
        <v>6.2</v>
      </c>
      <c r="BD2482" s="4" t="s">
        <v>50</v>
      </c>
      <c r="BF2482" s="4" t="s">
        <v>50</v>
      </c>
      <c r="BH2482" s="142">
        <v>11.2</v>
      </c>
      <c r="BI2482" s="69"/>
      <c r="BJ2482" s="87">
        <v>10.8</v>
      </c>
      <c r="BL2482" s="4" t="s">
        <v>49</v>
      </c>
      <c r="BN2482" s="4" t="s">
        <v>49</v>
      </c>
      <c r="BP2482" s="4" t="s">
        <v>49</v>
      </c>
      <c r="BR2482" s="1" t="s">
        <v>49</v>
      </c>
      <c r="BT2482" s="148">
        <v>8</v>
      </c>
      <c r="BV2482" s="1" t="s">
        <v>50</v>
      </c>
      <c r="BX2482" s="1" t="s">
        <v>52</v>
      </c>
      <c r="BZ2482" s="148">
        <v>4.2</v>
      </c>
    </row>
    <row r="2483" spans="2:78" x14ac:dyDescent="0.25">
      <c r="B2483" s="8">
        <v>2482</v>
      </c>
      <c r="C2483" s="8">
        <v>24</v>
      </c>
      <c r="D2483" s="8">
        <v>5</v>
      </c>
      <c r="E2483" s="8">
        <v>2022</v>
      </c>
      <c r="F2483" s="24" t="str">
        <f t="shared" si="215"/>
        <v>24/May/2022</v>
      </c>
      <c r="G2483" s="9" t="s">
        <v>22</v>
      </c>
      <c r="H2483" s="10" t="str">
        <f t="shared" si="218"/>
        <v>Tue</v>
      </c>
      <c r="I2483" s="10">
        <f t="shared" si="217"/>
        <v>1241</v>
      </c>
      <c r="J2483" s="8">
        <f t="shared" si="219"/>
        <v>175</v>
      </c>
      <c r="K2483" s="1">
        <f t="shared" si="216"/>
        <v>41</v>
      </c>
      <c r="L2483" s="1">
        <f t="shared" si="220"/>
        <v>4</v>
      </c>
      <c r="N2483" s="1" t="s">
        <v>50</v>
      </c>
      <c r="P2483" s="4" t="s">
        <v>50</v>
      </c>
      <c r="R2483" s="4" t="s">
        <v>49</v>
      </c>
      <c r="T2483" s="4" t="s">
        <v>49</v>
      </c>
      <c r="V2483" s="17" t="s">
        <v>50</v>
      </c>
      <c r="W2483" s="17"/>
      <c r="X2483" s="65">
        <v>5.8</v>
      </c>
      <c r="Y2483" s="69"/>
      <c r="Z2483" s="4" t="s">
        <v>50</v>
      </c>
      <c r="AB2483" s="65">
        <v>8.1999999999999993</v>
      </c>
      <c r="AC2483" s="69"/>
      <c r="AD2483" s="100">
        <v>4.8</v>
      </c>
      <c r="AE2483" s="69"/>
      <c r="AF2483" s="59">
        <v>2.8</v>
      </c>
      <c r="AH2483" s="4" t="s">
        <v>49</v>
      </c>
      <c r="AJ2483" s="59">
        <v>3.8</v>
      </c>
      <c r="AL2483" s="4" t="s">
        <v>46</v>
      </c>
      <c r="AN2483" s="100">
        <v>4.2</v>
      </c>
      <c r="AP2483" s="100" t="s">
        <v>48</v>
      </c>
      <c r="AR2483" s="4" t="s">
        <v>49</v>
      </c>
      <c r="AT2483" s="4" t="s">
        <v>50</v>
      </c>
      <c r="AV2483" s="4" t="s">
        <v>49</v>
      </c>
      <c r="AX2483" s="87">
        <v>5.2</v>
      </c>
      <c r="AZ2483" s="59">
        <v>5</v>
      </c>
      <c r="BB2483" s="59">
        <v>3</v>
      </c>
      <c r="BD2483" s="4" t="s">
        <v>50</v>
      </c>
      <c r="BF2483" s="4" t="s">
        <v>50</v>
      </c>
      <c r="BH2483" s="142">
        <v>4.4000000000000004</v>
      </c>
      <c r="BI2483" s="69"/>
      <c r="BJ2483" s="87">
        <v>4.8</v>
      </c>
      <c r="BL2483" s="4" t="s">
        <v>49</v>
      </c>
      <c r="BN2483" s="4" t="s">
        <v>49</v>
      </c>
      <c r="BP2483" s="4" t="s">
        <v>49</v>
      </c>
      <c r="BR2483" s="1" t="s">
        <v>49</v>
      </c>
      <c r="BT2483" s="148">
        <v>4.8</v>
      </c>
      <c r="BV2483" s="1" t="s">
        <v>50</v>
      </c>
      <c r="BX2483" s="1" t="s">
        <v>52</v>
      </c>
      <c r="BZ2483" s="148">
        <v>2.4</v>
      </c>
    </row>
    <row r="2484" spans="2:78" x14ac:dyDescent="0.25">
      <c r="B2484" s="8">
        <v>2483</v>
      </c>
      <c r="C2484" s="8">
        <v>25</v>
      </c>
      <c r="D2484" s="8">
        <v>5</v>
      </c>
      <c r="E2484" s="8">
        <v>2022</v>
      </c>
      <c r="F2484" s="24" t="str">
        <f t="shared" si="215"/>
        <v>25/May/2022</v>
      </c>
      <c r="G2484" s="9" t="s">
        <v>21</v>
      </c>
      <c r="H2484" s="10" t="str">
        <f t="shared" si="218"/>
        <v>Wed</v>
      </c>
      <c r="I2484" s="10">
        <f t="shared" si="217"/>
        <v>1242</v>
      </c>
      <c r="J2484" s="8">
        <f t="shared" si="219"/>
        <v>175</v>
      </c>
      <c r="K2484" s="1">
        <f t="shared" si="216"/>
        <v>41</v>
      </c>
      <c r="L2484" s="1">
        <f t="shared" si="220"/>
        <v>4</v>
      </c>
      <c r="N2484" s="1" t="s">
        <v>50</v>
      </c>
      <c r="P2484" s="4" t="s">
        <v>50</v>
      </c>
      <c r="R2484" s="4" t="s">
        <v>49</v>
      </c>
      <c r="T2484" s="4" t="s">
        <v>49</v>
      </c>
      <c r="V2484" s="17" t="s">
        <v>50</v>
      </c>
      <c r="W2484" s="17"/>
      <c r="X2484" s="65">
        <v>13</v>
      </c>
      <c r="Y2484" s="69"/>
      <c r="Z2484" s="4" t="s">
        <v>50</v>
      </c>
      <c r="AB2484" s="65">
        <v>7.8</v>
      </c>
      <c r="AC2484" s="69"/>
      <c r="AD2484" s="100">
        <v>6.8</v>
      </c>
      <c r="AE2484" s="69"/>
      <c r="AF2484" s="59">
        <v>4.4000000000000004</v>
      </c>
      <c r="AH2484" s="4" t="s">
        <v>49</v>
      </c>
      <c r="AJ2484" s="59">
        <v>10.8</v>
      </c>
      <c r="AL2484" s="4" t="s">
        <v>46</v>
      </c>
      <c r="AN2484" s="100">
        <v>7.6</v>
      </c>
      <c r="AP2484" s="100" t="s">
        <v>48</v>
      </c>
      <c r="AR2484" s="4" t="s">
        <v>49</v>
      </c>
      <c r="AT2484" s="4" t="s">
        <v>50</v>
      </c>
      <c r="AV2484" s="4" t="s">
        <v>49</v>
      </c>
      <c r="AX2484" s="87">
        <v>10</v>
      </c>
      <c r="AZ2484" s="59">
        <v>9.4</v>
      </c>
      <c r="BB2484" s="59">
        <v>6.4</v>
      </c>
      <c r="BD2484" s="4" t="s">
        <v>50</v>
      </c>
      <c r="BF2484" s="4" t="s">
        <v>50</v>
      </c>
      <c r="BH2484" s="142">
        <v>10.6</v>
      </c>
      <c r="BI2484" s="69"/>
      <c r="BJ2484" s="87">
        <v>9.6</v>
      </c>
      <c r="BL2484" s="4" t="s">
        <v>49</v>
      </c>
      <c r="BN2484" s="4" t="s">
        <v>49</v>
      </c>
      <c r="BP2484" s="4" t="s">
        <v>49</v>
      </c>
      <c r="BR2484" s="1" t="s">
        <v>49</v>
      </c>
      <c r="BT2484" s="148">
        <v>7.8</v>
      </c>
      <c r="BV2484" s="1" t="s">
        <v>50</v>
      </c>
      <c r="BX2484" s="1" t="s">
        <v>52</v>
      </c>
      <c r="BZ2484" s="148">
        <v>3.8</v>
      </c>
    </row>
    <row r="2485" spans="2:78" x14ac:dyDescent="0.25">
      <c r="B2485" s="8">
        <v>2484</v>
      </c>
      <c r="C2485" s="8">
        <v>25</v>
      </c>
      <c r="D2485" s="8">
        <v>5</v>
      </c>
      <c r="E2485" s="8">
        <v>2022</v>
      </c>
      <c r="F2485" s="24" t="str">
        <f t="shared" si="215"/>
        <v>25/May/2022</v>
      </c>
      <c r="G2485" s="9" t="s">
        <v>22</v>
      </c>
      <c r="H2485" s="10" t="str">
        <f t="shared" si="218"/>
        <v>Wed</v>
      </c>
      <c r="I2485" s="10">
        <f t="shared" si="217"/>
        <v>1242</v>
      </c>
      <c r="J2485" s="8">
        <f t="shared" si="219"/>
        <v>175</v>
      </c>
      <c r="K2485" s="1">
        <f t="shared" si="216"/>
        <v>41</v>
      </c>
      <c r="L2485" s="1">
        <f t="shared" si="220"/>
        <v>4</v>
      </c>
      <c r="N2485" s="1" t="s">
        <v>50</v>
      </c>
      <c r="P2485" s="4" t="s">
        <v>50</v>
      </c>
      <c r="R2485" s="4" t="s">
        <v>49</v>
      </c>
      <c r="T2485" s="4" t="s">
        <v>49</v>
      </c>
      <c r="V2485" s="17" t="s">
        <v>50</v>
      </c>
      <c r="W2485" s="17"/>
      <c r="X2485" s="65">
        <v>5.4</v>
      </c>
      <c r="Y2485" s="69"/>
      <c r="Z2485" s="4" t="s">
        <v>50</v>
      </c>
      <c r="AB2485" s="65">
        <v>7.6</v>
      </c>
      <c r="AC2485" s="69"/>
      <c r="AD2485" s="100">
        <v>3.6</v>
      </c>
      <c r="AE2485" s="69"/>
      <c r="AF2485" s="59">
        <v>3.2</v>
      </c>
      <c r="AH2485" s="4" t="s">
        <v>49</v>
      </c>
      <c r="AJ2485" s="59">
        <v>5</v>
      </c>
      <c r="AL2485" s="4" t="s">
        <v>46</v>
      </c>
      <c r="AN2485" s="100">
        <v>4.4000000000000004</v>
      </c>
      <c r="AP2485" s="100" t="s">
        <v>48</v>
      </c>
      <c r="AR2485" s="4" t="s">
        <v>49</v>
      </c>
      <c r="AT2485" s="4" t="s">
        <v>50</v>
      </c>
      <c r="AV2485" s="4" t="s">
        <v>49</v>
      </c>
      <c r="AX2485" s="87">
        <v>4.8</v>
      </c>
      <c r="AZ2485" s="59">
        <v>5.2</v>
      </c>
      <c r="BB2485" s="59">
        <v>3.4</v>
      </c>
      <c r="BD2485" s="4" t="s">
        <v>50</v>
      </c>
      <c r="BF2485" s="4" t="s">
        <v>50</v>
      </c>
      <c r="BH2485" s="142">
        <v>5</v>
      </c>
      <c r="BI2485" s="69"/>
      <c r="BJ2485" s="87">
        <v>5.4</v>
      </c>
      <c r="BL2485" s="4" t="s">
        <v>49</v>
      </c>
      <c r="BN2485" s="4" t="s">
        <v>49</v>
      </c>
      <c r="BP2485" s="4" t="s">
        <v>49</v>
      </c>
      <c r="BR2485" s="1" t="s">
        <v>49</v>
      </c>
      <c r="BT2485" s="148">
        <v>4.4000000000000004</v>
      </c>
      <c r="BV2485" s="1" t="s">
        <v>50</v>
      </c>
      <c r="BX2485" s="1" t="s">
        <v>52</v>
      </c>
      <c r="BZ2485" s="148">
        <v>2</v>
      </c>
    </row>
    <row r="2486" spans="2:78" x14ac:dyDescent="0.25">
      <c r="B2486" s="8">
        <v>2485</v>
      </c>
      <c r="C2486" s="8">
        <v>26</v>
      </c>
      <c r="D2486" s="8">
        <v>5</v>
      </c>
      <c r="E2486" s="8">
        <v>2022</v>
      </c>
      <c r="F2486" s="24" t="str">
        <f t="shared" si="215"/>
        <v>26/May/2022</v>
      </c>
      <c r="G2486" s="9" t="s">
        <v>21</v>
      </c>
      <c r="H2486" s="10" t="str">
        <f t="shared" si="218"/>
        <v>Thu</v>
      </c>
      <c r="I2486" s="10">
        <f t="shared" si="217"/>
        <v>1243</v>
      </c>
      <c r="J2486" s="8">
        <f t="shared" si="219"/>
        <v>175</v>
      </c>
      <c r="K2486" s="1">
        <f t="shared" si="216"/>
        <v>41</v>
      </c>
      <c r="L2486" s="1">
        <f t="shared" si="220"/>
        <v>4</v>
      </c>
      <c r="N2486" s="1" t="s">
        <v>50</v>
      </c>
      <c r="P2486" s="4" t="s">
        <v>50</v>
      </c>
      <c r="R2486" s="4" t="s">
        <v>49</v>
      </c>
      <c r="T2486" s="4" t="s">
        <v>49</v>
      </c>
      <c r="V2486" s="17" t="s">
        <v>50</v>
      </c>
      <c r="W2486" s="17"/>
      <c r="X2486" s="65">
        <v>12.4</v>
      </c>
      <c r="Y2486" s="69"/>
      <c r="Z2486" s="4" t="s">
        <v>50</v>
      </c>
      <c r="AB2486" s="65">
        <v>11.4</v>
      </c>
      <c r="AC2486" s="69"/>
      <c r="AD2486" s="100">
        <v>6</v>
      </c>
      <c r="AE2486" s="69"/>
      <c r="AF2486" s="59">
        <v>4.8</v>
      </c>
      <c r="AH2486" s="4" t="s">
        <v>49</v>
      </c>
      <c r="AJ2486" s="59">
        <v>10</v>
      </c>
      <c r="AL2486" s="4" t="s">
        <v>46</v>
      </c>
      <c r="AN2486" s="100">
        <v>7.6</v>
      </c>
      <c r="AP2486" s="100" t="s">
        <v>48</v>
      </c>
      <c r="AR2486" s="4" t="s">
        <v>49</v>
      </c>
      <c r="AT2486" s="4" t="s">
        <v>50</v>
      </c>
      <c r="AV2486" s="4" t="s">
        <v>49</v>
      </c>
      <c r="AX2486" s="87">
        <v>10</v>
      </c>
      <c r="AZ2486" s="59">
        <v>10</v>
      </c>
      <c r="BB2486" s="59">
        <v>6</v>
      </c>
      <c r="BD2486" s="4" t="s">
        <v>50</v>
      </c>
      <c r="BF2486" s="4" t="s">
        <v>50</v>
      </c>
      <c r="BH2486" s="142">
        <v>9.4</v>
      </c>
      <c r="BI2486" s="69"/>
      <c r="BJ2486" s="87">
        <v>10</v>
      </c>
      <c r="BL2486" s="4" t="s">
        <v>49</v>
      </c>
      <c r="BN2486" s="4" t="s">
        <v>49</v>
      </c>
      <c r="BP2486" s="4" t="s">
        <v>49</v>
      </c>
      <c r="BR2486" s="1" t="s">
        <v>49</v>
      </c>
      <c r="BT2486" s="148">
        <v>9</v>
      </c>
      <c r="BV2486" s="1" t="s">
        <v>50</v>
      </c>
      <c r="BX2486" s="1" t="s">
        <v>52</v>
      </c>
      <c r="BZ2486" s="148">
        <v>3.4</v>
      </c>
    </row>
    <row r="2487" spans="2:78" x14ac:dyDescent="0.25">
      <c r="B2487" s="8">
        <v>2486</v>
      </c>
      <c r="C2487" s="8">
        <v>26</v>
      </c>
      <c r="D2487" s="8">
        <v>5</v>
      </c>
      <c r="E2487" s="8">
        <v>2022</v>
      </c>
      <c r="F2487" s="24" t="str">
        <f t="shared" si="215"/>
        <v>26/May/2022</v>
      </c>
      <c r="G2487" s="9" t="s">
        <v>22</v>
      </c>
      <c r="H2487" s="10" t="str">
        <f t="shared" si="218"/>
        <v>Thu</v>
      </c>
      <c r="I2487" s="10">
        <f t="shared" si="217"/>
        <v>1243</v>
      </c>
      <c r="J2487" s="8">
        <f t="shared" si="219"/>
        <v>175</v>
      </c>
      <c r="K2487" s="1">
        <f t="shared" si="216"/>
        <v>41</v>
      </c>
      <c r="L2487" s="1">
        <f t="shared" si="220"/>
        <v>4</v>
      </c>
      <c r="N2487" s="1" t="s">
        <v>50</v>
      </c>
      <c r="P2487" s="4" t="s">
        <v>50</v>
      </c>
      <c r="R2487" s="4" t="s">
        <v>49</v>
      </c>
      <c r="T2487" s="4" t="s">
        <v>49</v>
      </c>
      <c r="V2487" s="17" t="s">
        <v>50</v>
      </c>
      <c r="W2487" s="17"/>
      <c r="X2487" s="65">
        <v>5.6</v>
      </c>
      <c r="Y2487" s="69"/>
      <c r="Z2487" s="4" t="s">
        <v>50</v>
      </c>
      <c r="AB2487" s="65">
        <v>4.2</v>
      </c>
      <c r="AC2487" s="69"/>
      <c r="AD2487" s="100">
        <v>3.4</v>
      </c>
      <c r="AE2487" s="69"/>
      <c r="AF2487" s="59">
        <v>3.2</v>
      </c>
      <c r="AH2487" s="4" t="s">
        <v>49</v>
      </c>
      <c r="AJ2487" s="59">
        <v>4.5999999999999996</v>
      </c>
      <c r="AL2487" s="4" t="s">
        <v>46</v>
      </c>
      <c r="AN2487" s="100">
        <v>4.4000000000000004</v>
      </c>
      <c r="AP2487" s="100" t="s">
        <v>48</v>
      </c>
      <c r="AR2487" s="4" t="s">
        <v>49</v>
      </c>
      <c r="AT2487" s="4" t="s">
        <v>50</v>
      </c>
      <c r="AV2487" s="4" t="s">
        <v>49</v>
      </c>
      <c r="AX2487" s="87">
        <v>4.5999999999999996</v>
      </c>
      <c r="AZ2487" s="59">
        <v>5.2</v>
      </c>
      <c r="BB2487" s="59">
        <v>3.4</v>
      </c>
      <c r="BD2487" s="4" t="s">
        <v>50</v>
      </c>
      <c r="BF2487" s="4" t="s">
        <v>50</v>
      </c>
      <c r="BH2487" s="142">
        <v>5.4</v>
      </c>
      <c r="BI2487" s="69"/>
      <c r="BJ2487" s="87">
        <v>5.8</v>
      </c>
      <c r="BL2487" s="4" t="s">
        <v>49</v>
      </c>
      <c r="BN2487" s="4" t="s">
        <v>49</v>
      </c>
      <c r="BP2487" s="4" t="s">
        <v>49</v>
      </c>
      <c r="BR2487" s="1" t="s">
        <v>49</v>
      </c>
      <c r="BT2487" s="148">
        <v>4.5999999999999996</v>
      </c>
      <c r="BV2487" s="1" t="s">
        <v>50</v>
      </c>
      <c r="BX2487" s="1" t="s">
        <v>52</v>
      </c>
      <c r="BZ2487" s="148">
        <v>1.6</v>
      </c>
    </row>
    <row r="2488" spans="2:78" x14ac:dyDescent="0.25">
      <c r="B2488" s="8">
        <v>2487</v>
      </c>
      <c r="C2488" s="8">
        <v>27</v>
      </c>
      <c r="D2488" s="8">
        <v>5</v>
      </c>
      <c r="E2488" s="8">
        <v>2022</v>
      </c>
      <c r="F2488" s="24" t="str">
        <f t="shared" si="215"/>
        <v>27/May/2022</v>
      </c>
      <c r="G2488" s="9" t="s">
        <v>21</v>
      </c>
      <c r="H2488" s="10" t="str">
        <f t="shared" si="218"/>
        <v>Fri</v>
      </c>
      <c r="I2488" s="10">
        <f t="shared" si="217"/>
        <v>1244</v>
      </c>
      <c r="J2488" s="8">
        <f t="shared" si="219"/>
        <v>175</v>
      </c>
      <c r="K2488" s="1">
        <f t="shared" si="216"/>
        <v>41</v>
      </c>
      <c r="L2488" s="1">
        <f t="shared" si="220"/>
        <v>4</v>
      </c>
      <c r="N2488" s="1" t="s">
        <v>50</v>
      </c>
      <c r="P2488" s="4" t="s">
        <v>50</v>
      </c>
      <c r="R2488" s="4" t="s">
        <v>49</v>
      </c>
      <c r="T2488" s="4" t="s">
        <v>49</v>
      </c>
      <c r="V2488" s="17" t="s">
        <v>50</v>
      </c>
      <c r="W2488" s="17"/>
      <c r="X2488" s="65">
        <v>11.7</v>
      </c>
      <c r="Y2488" s="69"/>
      <c r="Z2488" s="4" t="s">
        <v>50</v>
      </c>
      <c r="AB2488" s="65">
        <v>11.9</v>
      </c>
      <c r="AC2488" s="69"/>
      <c r="AD2488" s="100">
        <v>7.9</v>
      </c>
      <c r="AE2488" s="69"/>
      <c r="AF2488" s="59">
        <v>5.4</v>
      </c>
      <c r="AH2488" s="4" t="s">
        <v>49</v>
      </c>
      <c r="AJ2488" s="59">
        <v>9.9</v>
      </c>
      <c r="AL2488" s="4" t="s">
        <v>46</v>
      </c>
      <c r="AN2488" s="100">
        <v>7</v>
      </c>
      <c r="AP2488" s="100" t="s">
        <v>48</v>
      </c>
      <c r="AR2488" s="4" t="s">
        <v>49</v>
      </c>
      <c r="AT2488" s="4" t="s">
        <v>50</v>
      </c>
      <c r="AV2488" s="4" t="s">
        <v>49</v>
      </c>
      <c r="AX2488" s="87">
        <v>7.8</v>
      </c>
      <c r="AZ2488" s="59">
        <v>10.7</v>
      </c>
      <c r="BB2488" s="59">
        <v>5.9</v>
      </c>
      <c r="BD2488" s="4" t="s">
        <v>50</v>
      </c>
      <c r="BF2488" s="4" t="s">
        <v>50</v>
      </c>
      <c r="BH2488" s="142">
        <v>9.5</v>
      </c>
      <c r="BI2488" s="69"/>
      <c r="BJ2488" s="87">
        <v>9.3000000000000007</v>
      </c>
      <c r="BL2488" s="4" t="s">
        <v>49</v>
      </c>
      <c r="BN2488" s="4" t="s">
        <v>49</v>
      </c>
      <c r="BP2488" s="4" t="s">
        <v>49</v>
      </c>
      <c r="BR2488" s="1" t="s">
        <v>49</v>
      </c>
      <c r="BT2488" s="148">
        <v>9.1999999999999993</v>
      </c>
      <c r="BV2488" s="1" t="s">
        <v>50</v>
      </c>
      <c r="BX2488" s="1" t="s">
        <v>52</v>
      </c>
      <c r="BZ2488" s="148">
        <v>3.5</v>
      </c>
    </row>
    <row r="2489" spans="2:78" ht="16.5" thickBot="1" x14ac:dyDescent="0.3">
      <c r="B2489" s="8">
        <v>2488</v>
      </c>
      <c r="C2489" s="8">
        <v>27</v>
      </c>
      <c r="D2489" s="8">
        <v>5</v>
      </c>
      <c r="E2489" s="8">
        <v>2022</v>
      </c>
      <c r="F2489" s="24" t="str">
        <f t="shared" si="215"/>
        <v>27/May/2022</v>
      </c>
      <c r="G2489" s="9" t="s">
        <v>22</v>
      </c>
      <c r="H2489" s="10" t="str">
        <f t="shared" si="218"/>
        <v>Fri</v>
      </c>
      <c r="I2489" s="10">
        <f t="shared" si="217"/>
        <v>1244</v>
      </c>
      <c r="J2489" s="8">
        <f t="shared" si="219"/>
        <v>175</v>
      </c>
      <c r="K2489" s="1">
        <f t="shared" si="216"/>
        <v>41</v>
      </c>
      <c r="L2489" s="1">
        <f t="shared" si="220"/>
        <v>4</v>
      </c>
      <c r="N2489" s="1" t="s">
        <v>50</v>
      </c>
      <c r="P2489" s="4" t="s">
        <v>50</v>
      </c>
      <c r="R2489" s="4" t="s">
        <v>49</v>
      </c>
      <c r="T2489" s="4" t="s">
        <v>49</v>
      </c>
      <c r="V2489" s="17" t="s">
        <v>50</v>
      </c>
      <c r="W2489" s="17"/>
      <c r="X2489" s="65">
        <v>6.9</v>
      </c>
      <c r="Y2489" s="69"/>
      <c r="Z2489" s="4" t="s">
        <v>50</v>
      </c>
      <c r="AB2489" s="65">
        <v>6.4</v>
      </c>
      <c r="AC2489" s="69"/>
      <c r="AD2489" s="100">
        <v>3.1</v>
      </c>
      <c r="AE2489" s="69"/>
      <c r="AF2489" s="59">
        <v>3.1</v>
      </c>
      <c r="AH2489" s="4" t="s">
        <v>49</v>
      </c>
      <c r="AJ2489" s="59">
        <v>5.9</v>
      </c>
      <c r="AL2489" s="4" t="s">
        <v>46</v>
      </c>
      <c r="AN2489" s="100">
        <v>4.5</v>
      </c>
      <c r="AP2489" s="103" t="s">
        <v>48</v>
      </c>
      <c r="AR2489" s="4" t="s">
        <v>49</v>
      </c>
      <c r="AT2489" s="4" t="s">
        <v>50</v>
      </c>
      <c r="AV2489" s="4" t="s">
        <v>49</v>
      </c>
      <c r="AX2489" s="87">
        <v>4.9000000000000004</v>
      </c>
      <c r="AZ2489" s="59">
        <v>5.0999999999999996</v>
      </c>
      <c r="BB2489" s="59">
        <v>2.2999999999999998</v>
      </c>
      <c r="BD2489" s="4" t="s">
        <v>50</v>
      </c>
      <c r="BF2489" s="4" t="s">
        <v>50</v>
      </c>
      <c r="BH2489" s="142">
        <v>5.2</v>
      </c>
      <c r="BI2489" s="69"/>
      <c r="BJ2489" s="87">
        <v>5.5</v>
      </c>
      <c r="BL2489" s="4" t="s">
        <v>49</v>
      </c>
      <c r="BN2489" s="4" t="s">
        <v>49</v>
      </c>
      <c r="BP2489" s="4" t="s">
        <v>49</v>
      </c>
      <c r="BR2489" s="1" t="s">
        <v>49</v>
      </c>
      <c r="BT2489" s="148">
        <v>4.3</v>
      </c>
      <c r="BV2489" s="1" t="s">
        <v>50</v>
      </c>
      <c r="BX2489" s="1" t="s">
        <v>52</v>
      </c>
      <c r="BZ2489" s="148">
        <v>1.7</v>
      </c>
    </row>
    <row r="2490" spans="2:78" ht="16.5" thickTop="1" x14ac:dyDescent="0.25">
      <c r="B2490" s="8">
        <v>2489</v>
      </c>
      <c r="C2490" s="8">
        <v>28</v>
      </c>
      <c r="D2490" s="8">
        <v>5</v>
      </c>
      <c r="E2490" s="8">
        <v>2022</v>
      </c>
      <c r="F2490" s="24" t="str">
        <f t="shared" si="215"/>
        <v>28/May/2022</v>
      </c>
      <c r="G2490" s="9" t="s">
        <v>21</v>
      </c>
      <c r="H2490" s="10" t="str">
        <f t="shared" si="218"/>
        <v>Sat</v>
      </c>
      <c r="I2490" s="10">
        <f t="shared" si="217"/>
        <v>1245</v>
      </c>
      <c r="J2490" s="8">
        <f t="shared" si="219"/>
        <v>175</v>
      </c>
      <c r="K2490" s="1">
        <f t="shared" si="216"/>
        <v>41</v>
      </c>
      <c r="L2490" s="1">
        <f t="shared" si="220"/>
        <v>4</v>
      </c>
      <c r="N2490" s="1" t="s">
        <v>50</v>
      </c>
      <c r="P2490" s="4" t="s">
        <v>50</v>
      </c>
      <c r="R2490" s="4" t="s">
        <v>49</v>
      </c>
      <c r="T2490" s="4" t="s">
        <v>49</v>
      </c>
      <c r="V2490" s="17" t="s">
        <v>50</v>
      </c>
      <c r="W2490" s="17"/>
      <c r="X2490" s="65">
        <v>13.8</v>
      </c>
      <c r="Y2490" s="69"/>
      <c r="Z2490" s="4" t="s">
        <v>50</v>
      </c>
      <c r="AB2490" s="65">
        <v>14</v>
      </c>
      <c r="AC2490" s="69"/>
      <c r="AD2490" s="100">
        <v>8.6</v>
      </c>
      <c r="AE2490" s="69"/>
      <c r="AF2490" s="59">
        <v>6.2</v>
      </c>
      <c r="AH2490" s="4" t="s">
        <v>49</v>
      </c>
      <c r="AJ2490" s="59">
        <v>12.2</v>
      </c>
      <c r="AL2490" s="4" t="s">
        <v>46</v>
      </c>
      <c r="AN2490" s="100">
        <v>9.1999999999999993</v>
      </c>
      <c r="AP2490" s="4" t="s">
        <v>50</v>
      </c>
      <c r="AR2490" s="4" t="s">
        <v>49</v>
      </c>
      <c r="AT2490" s="4" t="s">
        <v>50</v>
      </c>
      <c r="AV2490" s="4" t="s">
        <v>49</v>
      </c>
      <c r="AX2490" s="87">
        <v>10.8</v>
      </c>
      <c r="AZ2490" s="59">
        <v>10</v>
      </c>
      <c r="BB2490" s="59">
        <v>7.4</v>
      </c>
      <c r="BD2490" s="4" t="s">
        <v>50</v>
      </c>
      <c r="BF2490" s="4" t="s">
        <v>50</v>
      </c>
      <c r="BH2490" s="142">
        <v>10.4</v>
      </c>
      <c r="BI2490" s="69"/>
      <c r="BJ2490" s="87">
        <v>11.2</v>
      </c>
      <c r="BL2490" s="4" t="s">
        <v>49</v>
      </c>
      <c r="BN2490" s="4" t="s">
        <v>49</v>
      </c>
      <c r="BP2490" s="4" t="s">
        <v>49</v>
      </c>
      <c r="BR2490" s="1" t="s">
        <v>49</v>
      </c>
      <c r="BT2490" s="148">
        <v>9.1999999999999993</v>
      </c>
      <c r="BV2490" s="1" t="s">
        <v>50</v>
      </c>
      <c r="BX2490" s="1" t="s">
        <v>52</v>
      </c>
      <c r="BZ2490" s="148">
        <v>5</v>
      </c>
    </row>
    <row r="2491" spans="2:78" x14ac:dyDescent="0.25">
      <c r="B2491" s="8">
        <v>2490</v>
      </c>
      <c r="C2491" s="8">
        <v>28</v>
      </c>
      <c r="D2491" s="8">
        <v>5</v>
      </c>
      <c r="E2491" s="8">
        <v>2022</v>
      </c>
      <c r="F2491" s="24" t="str">
        <f t="shared" si="215"/>
        <v>28/May/2022</v>
      </c>
      <c r="G2491" s="9" t="s">
        <v>22</v>
      </c>
      <c r="H2491" s="10" t="str">
        <f t="shared" si="218"/>
        <v>Sat</v>
      </c>
      <c r="I2491" s="10">
        <f t="shared" si="217"/>
        <v>1245</v>
      </c>
      <c r="J2491" s="8">
        <f t="shared" si="219"/>
        <v>175</v>
      </c>
      <c r="K2491" s="1">
        <f t="shared" si="216"/>
        <v>41</v>
      </c>
      <c r="L2491" s="1">
        <f t="shared" si="220"/>
        <v>4</v>
      </c>
      <c r="N2491" s="1" t="s">
        <v>50</v>
      </c>
      <c r="P2491" s="4" t="s">
        <v>50</v>
      </c>
      <c r="R2491" s="4" t="s">
        <v>49</v>
      </c>
      <c r="T2491" s="4" t="s">
        <v>49</v>
      </c>
      <c r="V2491" s="17" t="s">
        <v>50</v>
      </c>
      <c r="W2491" s="17"/>
      <c r="X2491" s="65">
        <v>5.8</v>
      </c>
      <c r="Y2491" s="69"/>
      <c r="Z2491" s="4" t="s">
        <v>50</v>
      </c>
      <c r="AB2491" s="65">
        <v>7</v>
      </c>
      <c r="AC2491" s="69"/>
      <c r="AD2491" s="100">
        <v>3</v>
      </c>
      <c r="AE2491" s="69"/>
      <c r="AF2491" s="59">
        <v>2.6</v>
      </c>
      <c r="AH2491" s="4" t="s">
        <v>49</v>
      </c>
      <c r="AJ2491" s="59">
        <v>5</v>
      </c>
      <c r="AL2491" s="4" t="s">
        <v>46</v>
      </c>
      <c r="AN2491" s="100">
        <v>3</v>
      </c>
      <c r="AP2491" s="4" t="s">
        <v>50</v>
      </c>
      <c r="AR2491" s="4" t="s">
        <v>49</v>
      </c>
      <c r="AT2491" s="4" t="s">
        <v>50</v>
      </c>
      <c r="AV2491" s="4" t="s">
        <v>49</v>
      </c>
      <c r="AX2491" s="87">
        <v>4</v>
      </c>
      <c r="AZ2491" s="59">
        <v>6</v>
      </c>
      <c r="BB2491" s="59">
        <v>3.2</v>
      </c>
      <c r="BD2491" s="4" t="s">
        <v>50</v>
      </c>
      <c r="BF2491" s="4" t="s">
        <v>50</v>
      </c>
      <c r="BH2491" s="142">
        <v>4</v>
      </c>
      <c r="BI2491" s="69"/>
      <c r="BJ2491" s="87">
        <v>5.4</v>
      </c>
      <c r="BL2491" s="4" t="s">
        <v>49</v>
      </c>
      <c r="BN2491" s="4" t="s">
        <v>49</v>
      </c>
      <c r="BP2491" s="4" t="s">
        <v>49</v>
      </c>
      <c r="BR2491" s="1" t="s">
        <v>49</v>
      </c>
      <c r="BT2491" s="148">
        <v>4</v>
      </c>
      <c r="BV2491" s="1" t="s">
        <v>50</v>
      </c>
      <c r="BX2491" s="1" t="s">
        <v>52</v>
      </c>
      <c r="BZ2491" s="148">
        <v>4</v>
      </c>
    </row>
    <row r="2492" spans="2:78" x14ac:dyDescent="0.25">
      <c r="B2492" s="8">
        <v>2491</v>
      </c>
      <c r="C2492" s="8">
        <v>29</v>
      </c>
      <c r="D2492" s="8">
        <v>5</v>
      </c>
      <c r="E2492" s="8">
        <v>2022</v>
      </c>
      <c r="F2492" s="24" t="str">
        <f t="shared" si="215"/>
        <v>29/May/2022</v>
      </c>
      <c r="G2492" s="9" t="s">
        <v>21</v>
      </c>
      <c r="H2492" s="10" t="str">
        <f t="shared" si="218"/>
        <v>Sun</v>
      </c>
      <c r="I2492" s="10">
        <f t="shared" si="217"/>
        <v>1246</v>
      </c>
      <c r="J2492" s="8">
        <f t="shared" si="219"/>
        <v>175</v>
      </c>
      <c r="K2492" s="1">
        <f t="shared" si="216"/>
        <v>41</v>
      </c>
      <c r="L2492" s="1">
        <f t="shared" si="220"/>
        <v>4</v>
      </c>
      <c r="N2492" s="1" t="s">
        <v>50</v>
      </c>
      <c r="P2492" s="4" t="s">
        <v>50</v>
      </c>
      <c r="R2492" s="4" t="s">
        <v>49</v>
      </c>
      <c r="T2492" s="4" t="s">
        <v>49</v>
      </c>
      <c r="V2492" s="17" t="s">
        <v>50</v>
      </c>
      <c r="W2492" s="17"/>
      <c r="X2492" s="65">
        <v>12</v>
      </c>
      <c r="Y2492" s="69"/>
      <c r="Z2492" s="4" t="s">
        <v>50</v>
      </c>
      <c r="AB2492" s="65">
        <v>12</v>
      </c>
      <c r="AC2492" s="69"/>
      <c r="AD2492" s="100">
        <v>8</v>
      </c>
      <c r="AE2492" s="69"/>
      <c r="AF2492" s="59">
        <v>6</v>
      </c>
      <c r="AH2492" s="4" t="s">
        <v>49</v>
      </c>
      <c r="AJ2492" s="59">
        <v>12</v>
      </c>
      <c r="AL2492" s="4" t="s">
        <v>46</v>
      </c>
      <c r="AN2492" s="100">
        <v>9</v>
      </c>
      <c r="AP2492" s="4" t="s">
        <v>50</v>
      </c>
      <c r="AR2492" s="4" t="s">
        <v>49</v>
      </c>
      <c r="AT2492" s="4" t="s">
        <v>50</v>
      </c>
      <c r="AV2492" s="4" t="s">
        <v>49</v>
      </c>
      <c r="AX2492" s="87">
        <v>10</v>
      </c>
      <c r="AZ2492" s="59">
        <v>11</v>
      </c>
      <c r="BB2492" s="59">
        <v>7</v>
      </c>
      <c r="BD2492" s="4" t="s">
        <v>50</v>
      </c>
      <c r="BF2492" s="4" t="s">
        <v>50</v>
      </c>
      <c r="BH2492" s="142">
        <v>9</v>
      </c>
      <c r="BI2492" s="69"/>
      <c r="BJ2492" s="87">
        <v>10</v>
      </c>
      <c r="BL2492" s="4" t="s">
        <v>49</v>
      </c>
      <c r="BN2492" s="4" t="s">
        <v>49</v>
      </c>
      <c r="BP2492" s="4" t="s">
        <v>49</v>
      </c>
      <c r="BR2492" s="1" t="s">
        <v>49</v>
      </c>
      <c r="BT2492" s="148">
        <v>9</v>
      </c>
      <c r="BV2492" s="1" t="s">
        <v>50</v>
      </c>
      <c r="BX2492" s="1" t="s">
        <v>52</v>
      </c>
      <c r="BZ2492" s="148">
        <v>4</v>
      </c>
    </row>
    <row r="2493" spans="2:78" x14ac:dyDescent="0.25">
      <c r="B2493" s="8">
        <v>2492</v>
      </c>
      <c r="C2493" s="8">
        <v>29</v>
      </c>
      <c r="D2493" s="8">
        <v>5</v>
      </c>
      <c r="E2493" s="8">
        <v>2022</v>
      </c>
      <c r="F2493" s="24" t="str">
        <f t="shared" si="215"/>
        <v>29/May/2022</v>
      </c>
      <c r="G2493" s="9" t="s">
        <v>22</v>
      </c>
      <c r="H2493" s="10" t="str">
        <f t="shared" si="218"/>
        <v>Sun</v>
      </c>
      <c r="I2493" s="10">
        <f t="shared" si="217"/>
        <v>1246</v>
      </c>
      <c r="J2493" s="8">
        <f t="shared" si="219"/>
        <v>175</v>
      </c>
      <c r="K2493" s="1">
        <f t="shared" si="216"/>
        <v>41</v>
      </c>
      <c r="L2493" s="1">
        <f t="shared" si="220"/>
        <v>4</v>
      </c>
      <c r="N2493" s="1" t="s">
        <v>50</v>
      </c>
      <c r="P2493" s="4" t="s">
        <v>50</v>
      </c>
      <c r="R2493" s="4" t="s">
        <v>49</v>
      </c>
      <c r="T2493" s="4" t="s">
        <v>49</v>
      </c>
      <c r="V2493" s="17" t="s">
        <v>50</v>
      </c>
      <c r="W2493" s="17"/>
      <c r="X2493" s="65">
        <v>6</v>
      </c>
      <c r="Y2493" s="69"/>
      <c r="Z2493" s="4" t="s">
        <v>50</v>
      </c>
      <c r="AB2493" s="65">
        <v>4</v>
      </c>
      <c r="AC2493" s="69"/>
      <c r="AD2493" s="100">
        <v>2</v>
      </c>
      <c r="AE2493" s="69"/>
      <c r="AF2493" s="59">
        <v>2</v>
      </c>
      <c r="AH2493" s="4" t="s">
        <v>49</v>
      </c>
      <c r="AJ2493" s="59">
        <v>3</v>
      </c>
      <c r="AL2493" s="4" t="s">
        <v>46</v>
      </c>
      <c r="AN2493" s="100">
        <v>3</v>
      </c>
      <c r="AP2493" s="4" t="s">
        <v>50</v>
      </c>
      <c r="AR2493" s="4" t="s">
        <v>49</v>
      </c>
      <c r="AT2493" s="4" t="s">
        <v>50</v>
      </c>
      <c r="AV2493" s="4" t="s">
        <v>49</v>
      </c>
      <c r="AX2493" s="87">
        <v>3</v>
      </c>
      <c r="AZ2493" s="59">
        <v>3</v>
      </c>
      <c r="BB2493" s="59">
        <v>1</v>
      </c>
      <c r="BD2493" s="4" t="s">
        <v>50</v>
      </c>
      <c r="BF2493" s="4" t="s">
        <v>50</v>
      </c>
      <c r="BH2493" s="142">
        <v>3</v>
      </c>
      <c r="BI2493" s="69"/>
      <c r="BJ2493" s="87">
        <v>4</v>
      </c>
      <c r="BL2493" s="4" t="s">
        <v>49</v>
      </c>
      <c r="BN2493" s="4" t="s">
        <v>49</v>
      </c>
      <c r="BP2493" s="4" t="s">
        <v>49</v>
      </c>
      <c r="BR2493" s="1" t="s">
        <v>49</v>
      </c>
      <c r="BT2493" s="148">
        <v>3</v>
      </c>
      <c r="BV2493" s="1" t="s">
        <v>50</v>
      </c>
      <c r="BX2493" s="1" t="s">
        <v>52</v>
      </c>
      <c r="BZ2493" s="148">
        <v>2</v>
      </c>
    </row>
    <row r="2494" spans="2:78" x14ac:dyDescent="0.25">
      <c r="B2494" s="8">
        <v>2493</v>
      </c>
      <c r="C2494" s="8">
        <v>30</v>
      </c>
      <c r="D2494" s="8">
        <v>5</v>
      </c>
      <c r="E2494" s="8">
        <v>2022</v>
      </c>
      <c r="F2494" s="24" t="str">
        <f t="shared" si="215"/>
        <v>30/May/2022</v>
      </c>
      <c r="G2494" s="9" t="s">
        <v>21</v>
      </c>
      <c r="H2494" s="10" t="str">
        <f t="shared" si="218"/>
        <v>Mon</v>
      </c>
      <c r="I2494" s="10">
        <f t="shared" si="217"/>
        <v>1247</v>
      </c>
      <c r="J2494" s="8">
        <f t="shared" si="219"/>
        <v>176</v>
      </c>
      <c r="K2494" s="1">
        <f t="shared" si="216"/>
        <v>41</v>
      </c>
      <c r="L2494" s="1">
        <f t="shared" si="220"/>
        <v>4</v>
      </c>
      <c r="N2494" s="1" t="s">
        <v>50</v>
      </c>
      <c r="P2494" s="4" t="s">
        <v>50</v>
      </c>
      <c r="R2494" s="4" t="s">
        <v>49</v>
      </c>
      <c r="T2494" s="4" t="s">
        <v>49</v>
      </c>
      <c r="V2494" s="17" t="s">
        <v>50</v>
      </c>
      <c r="W2494" s="17"/>
      <c r="X2494" s="65">
        <v>13</v>
      </c>
      <c r="Y2494" s="69"/>
      <c r="Z2494" s="4" t="s">
        <v>50</v>
      </c>
      <c r="AB2494" s="65">
        <v>14</v>
      </c>
      <c r="AC2494" s="69"/>
      <c r="AD2494" s="100">
        <v>10</v>
      </c>
      <c r="AE2494" s="69"/>
      <c r="AF2494" s="59">
        <v>6</v>
      </c>
      <c r="AH2494" s="4" t="s">
        <v>49</v>
      </c>
      <c r="AJ2494" s="59">
        <v>12</v>
      </c>
      <c r="AL2494" s="4" t="s">
        <v>46</v>
      </c>
      <c r="AN2494" s="100">
        <v>8</v>
      </c>
      <c r="AP2494" s="4" t="s">
        <v>50</v>
      </c>
      <c r="AR2494" s="4" t="s">
        <v>49</v>
      </c>
      <c r="AT2494" s="4" t="s">
        <v>50</v>
      </c>
      <c r="AV2494" s="4" t="s">
        <v>49</v>
      </c>
      <c r="AX2494" s="87">
        <v>7</v>
      </c>
      <c r="AZ2494" s="59">
        <v>12</v>
      </c>
      <c r="BB2494" s="59">
        <v>7.6</v>
      </c>
      <c r="BD2494" s="4" t="s">
        <v>50</v>
      </c>
      <c r="BF2494" s="4" t="s">
        <v>50</v>
      </c>
      <c r="BH2494" s="142">
        <v>9.8000000000000007</v>
      </c>
      <c r="BI2494" s="69"/>
      <c r="BJ2494" s="87">
        <v>12</v>
      </c>
      <c r="BL2494" s="4" t="s">
        <v>49</v>
      </c>
      <c r="BN2494" s="4" t="s">
        <v>49</v>
      </c>
      <c r="BP2494" s="4" t="s">
        <v>49</v>
      </c>
      <c r="BR2494" s="1" t="s">
        <v>49</v>
      </c>
      <c r="BT2494" s="148">
        <v>8</v>
      </c>
      <c r="BV2494" s="1" t="s">
        <v>50</v>
      </c>
      <c r="BX2494" s="1" t="s">
        <v>52</v>
      </c>
      <c r="BZ2494" s="148">
        <v>3.8</v>
      </c>
    </row>
    <row r="2495" spans="2:78" x14ac:dyDescent="0.25">
      <c r="B2495" s="8">
        <v>2494</v>
      </c>
      <c r="C2495" s="8">
        <v>30</v>
      </c>
      <c r="D2495" s="8">
        <v>5</v>
      </c>
      <c r="E2495" s="8">
        <v>2022</v>
      </c>
      <c r="F2495" s="24" t="str">
        <f t="shared" si="215"/>
        <v>30/May/2022</v>
      </c>
      <c r="G2495" s="9" t="s">
        <v>22</v>
      </c>
      <c r="H2495" s="10" t="str">
        <f t="shared" si="218"/>
        <v>Mon</v>
      </c>
      <c r="I2495" s="10">
        <f t="shared" si="217"/>
        <v>1247</v>
      </c>
      <c r="J2495" s="8">
        <f t="shared" si="219"/>
        <v>176</v>
      </c>
      <c r="K2495" s="1">
        <f t="shared" si="216"/>
        <v>41</v>
      </c>
      <c r="L2495" s="1">
        <f t="shared" si="220"/>
        <v>4</v>
      </c>
      <c r="N2495" s="1" t="s">
        <v>50</v>
      </c>
      <c r="P2495" s="4" t="s">
        <v>50</v>
      </c>
      <c r="R2495" s="4" t="s">
        <v>49</v>
      </c>
      <c r="T2495" s="4" t="s">
        <v>49</v>
      </c>
      <c r="V2495" s="17" t="s">
        <v>50</v>
      </c>
      <c r="W2495" s="17"/>
      <c r="X2495" s="65">
        <v>4.8</v>
      </c>
      <c r="Y2495" s="69"/>
      <c r="Z2495" s="4" t="s">
        <v>50</v>
      </c>
      <c r="AB2495" s="65">
        <v>4</v>
      </c>
      <c r="AC2495" s="69"/>
      <c r="AD2495" s="100">
        <v>3.6</v>
      </c>
      <c r="AE2495" s="69"/>
      <c r="AF2495" s="59">
        <v>1.2</v>
      </c>
      <c r="AH2495" s="4" t="s">
        <v>49</v>
      </c>
      <c r="AJ2495" s="59">
        <v>4.8</v>
      </c>
      <c r="AL2495" s="4" t="s">
        <v>46</v>
      </c>
      <c r="AN2495" s="100">
        <v>3.8</v>
      </c>
      <c r="AP2495" s="4" t="s">
        <v>50</v>
      </c>
      <c r="AR2495" s="4" t="s">
        <v>49</v>
      </c>
      <c r="AT2495" s="4" t="s">
        <v>50</v>
      </c>
      <c r="AV2495" s="4" t="s">
        <v>49</v>
      </c>
      <c r="AX2495" s="87">
        <v>3</v>
      </c>
      <c r="AZ2495" s="59">
        <v>5.4</v>
      </c>
      <c r="BB2495" s="59">
        <v>2.8</v>
      </c>
      <c r="BD2495" s="4" t="s">
        <v>50</v>
      </c>
      <c r="BF2495" s="4" t="s">
        <v>50</v>
      </c>
      <c r="BH2495" s="142">
        <v>4.8</v>
      </c>
      <c r="BI2495" s="69"/>
      <c r="BJ2495" s="87">
        <v>4.8</v>
      </c>
      <c r="BL2495" s="4" t="s">
        <v>49</v>
      </c>
      <c r="BN2495" s="4" t="s">
        <v>49</v>
      </c>
      <c r="BP2495" s="4" t="s">
        <v>49</v>
      </c>
      <c r="BR2495" s="1" t="s">
        <v>49</v>
      </c>
      <c r="BT2495" s="148">
        <v>5.2</v>
      </c>
      <c r="BV2495" s="1" t="s">
        <v>50</v>
      </c>
      <c r="BX2495" s="1" t="s">
        <v>52</v>
      </c>
      <c r="BZ2495" s="148">
        <v>2.4</v>
      </c>
    </row>
    <row r="2496" spans="2:78" x14ac:dyDescent="0.25">
      <c r="B2496" s="8">
        <v>2495</v>
      </c>
      <c r="C2496" s="8">
        <v>31</v>
      </c>
      <c r="D2496" s="8">
        <v>5</v>
      </c>
      <c r="E2496" s="8">
        <v>2022</v>
      </c>
      <c r="F2496" s="24" t="str">
        <f t="shared" ref="F2496:F2559" si="221">TEXT(DATE(E2496,D2496,C2496),"dd/mmm/yyyy")</f>
        <v>31/May/2022</v>
      </c>
      <c r="G2496" s="9" t="s">
        <v>21</v>
      </c>
      <c r="H2496" s="10" t="str">
        <f t="shared" si="218"/>
        <v>Tue</v>
      </c>
      <c r="I2496" s="10">
        <f t="shared" si="217"/>
        <v>1248</v>
      </c>
      <c r="J2496" s="8">
        <f t="shared" si="219"/>
        <v>176</v>
      </c>
      <c r="K2496" s="1">
        <f t="shared" ref="K2496:K2559" si="222">IF(COUNTIF(K2435:K2495,K2466)=61,K2466+1,K2495)</f>
        <v>41</v>
      </c>
      <c r="L2496" s="1">
        <f t="shared" si="220"/>
        <v>4</v>
      </c>
      <c r="N2496" s="1" t="s">
        <v>50</v>
      </c>
      <c r="P2496" s="4" t="s">
        <v>50</v>
      </c>
      <c r="R2496" s="4" t="s">
        <v>49</v>
      </c>
      <c r="T2496" s="4" t="s">
        <v>49</v>
      </c>
      <c r="V2496" s="17" t="s">
        <v>50</v>
      </c>
      <c r="W2496" s="17"/>
      <c r="X2496" s="65">
        <v>13.4</v>
      </c>
      <c r="Y2496" s="69"/>
      <c r="Z2496" s="4" t="s">
        <v>50</v>
      </c>
      <c r="AB2496" s="65">
        <v>13.2</v>
      </c>
      <c r="AC2496" s="69"/>
      <c r="AD2496" s="100">
        <v>8.6</v>
      </c>
      <c r="AE2496" s="69"/>
      <c r="AF2496" s="59">
        <v>5.6</v>
      </c>
      <c r="AH2496" s="4" t="s">
        <v>49</v>
      </c>
      <c r="AJ2496" s="59">
        <v>12.4</v>
      </c>
      <c r="AL2496" s="4" t="s">
        <v>46</v>
      </c>
      <c r="AN2496" s="100">
        <v>8.6</v>
      </c>
      <c r="AP2496" s="4" t="s">
        <v>50</v>
      </c>
      <c r="AR2496" s="4" t="s">
        <v>49</v>
      </c>
      <c r="AT2496" s="4" t="s">
        <v>50</v>
      </c>
      <c r="AV2496" s="4" t="s">
        <v>49</v>
      </c>
      <c r="AX2496" s="87">
        <v>10.6</v>
      </c>
      <c r="AZ2496" s="59">
        <v>11.2</v>
      </c>
      <c r="BB2496" s="59">
        <v>6.4</v>
      </c>
      <c r="BD2496" s="4" t="s">
        <v>50</v>
      </c>
      <c r="BF2496" s="4" t="s">
        <v>50</v>
      </c>
      <c r="BH2496" s="142">
        <v>9.8000000000000007</v>
      </c>
      <c r="BI2496" s="69"/>
      <c r="BJ2496" s="87">
        <v>11.4</v>
      </c>
      <c r="BL2496" s="4" t="s">
        <v>49</v>
      </c>
      <c r="BN2496" s="4" t="s">
        <v>49</v>
      </c>
      <c r="BP2496" s="4" t="s">
        <v>49</v>
      </c>
      <c r="BR2496" s="1" t="s">
        <v>49</v>
      </c>
      <c r="BT2496" s="148">
        <v>8.4</v>
      </c>
      <c r="BV2496" s="1" t="s">
        <v>50</v>
      </c>
      <c r="BX2496" s="1" t="s">
        <v>52</v>
      </c>
      <c r="BZ2496" s="148">
        <v>4.2</v>
      </c>
    </row>
    <row r="2497" spans="2:78" x14ac:dyDescent="0.25">
      <c r="B2497" s="8">
        <v>2496</v>
      </c>
      <c r="C2497" s="8">
        <v>31</v>
      </c>
      <c r="D2497" s="8">
        <v>5</v>
      </c>
      <c r="E2497" s="8">
        <v>2022</v>
      </c>
      <c r="F2497" s="24" t="str">
        <f t="shared" si="221"/>
        <v>31/May/2022</v>
      </c>
      <c r="G2497" s="9" t="s">
        <v>22</v>
      </c>
      <c r="H2497" s="10" t="str">
        <f t="shared" si="218"/>
        <v>Tue</v>
      </c>
      <c r="I2497" s="10">
        <f t="shared" si="217"/>
        <v>1248</v>
      </c>
      <c r="J2497" s="8">
        <f t="shared" si="219"/>
        <v>176</v>
      </c>
      <c r="K2497" s="1">
        <f t="shared" si="222"/>
        <v>41</v>
      </c>
      <c r="L2497" s="1">
        <f t="shared" si="220"/>
        <v>4</v>
      </c>
      <c r="N2497" s="1" t="s">
        <v>50</v>
      </c>
      <c r="P2497" s="4" t="s">
        <v>50</v>
      </c>
      <c r="R2497" s="4" t="s">
        <v>49</v>
      </c>
      <c r="T2497" s="4" t="s">
        <v>49</v>
      </c>
      <c r="V2497" s="17" t="s">
        <v>50</v>
      </c>
      <c r="W2497" s="17"/>
      <c r="X2497" s="65">
        <v>4.8</v>
      </c>
      <c r="Y2497" s="69"/>
      <c r="Z2497" s="4" t="s">
        <v>50</v>
      </c>
      <c r="AB2497" s="65">
        <v>6.2</v>
      </c>
      <c r="AC2497" s="69"/>
      <c r="AD2497" s="100">
        <v>3.2</v>
      </c>
      <c r="AE2497" s="69"/>
      <c r="AF2497" s="59">
        <v>2.8</v>
      </c>
      <c r="AH2497" s="4" t="s">
        <v>49</v>
      </c>
      <c r="AJ2497" s="59">
        <v>5</v>
      </c>
      <c r="AL2497" s="4" t="s">
        <v>46</v>
      </c>
      <c r="AN2497" s="100">
        <v>3.8</v>
      </c>
      <c r="AP2497" s="4" t="s">
        <v>50</v>
      </c>
      <c r="AR2497" s="4" t="s">
        <v>49</v>
      </c>
      <c r="AT2497" s="4" t="s">
        <v>50</v>
      </c>
      <c r="AV2497" s="4" t="s">
        <v>49</v>
      </c>
      <c r="AX2497" s="87">
        <v>4.4000000000000004</v>
      </c>
      <c r="AZ2497" s="59">
        <v>4.8</v>
      </c>
      <c r="BB2497" s="59">
        <v>3</v>
      </c>
      <c r="BD2497" s="4" t="s">
        <v>50</v>
      </c>
      <c r="BF2497" s="4" t="s">
        <v>50</v>
      </c>
      <c r="BH2497" s="142">
        <v>5</v>
      </c>
      <c r="BI2497" s="69"/>
      <c r="BJ2497" s="87">
        <v>5</v>
      </c>
      <c r="BL2497" s="4" t="s">
        <v>49</v>
      </c>
      <c r="BN2497" s="4" t="s">
        <v>49</v>
      </c>
      <c r="BP2497" s="4" t="s">
        <v>49</v>
      </c>
      <c r="BR2497" s="1" t="s">
        <v>49</v>
      </c>
      <c r="BT2497" s="148">
        <v>4</v>
      </c>
      <c r="BV2497" s="1" t="s">
        <v>50</v>
      </c>
      <c r="BX2497" s="1" t="s">
        <v>52</v>
      </c>
      <c r="BZ2497" s="148">
        <v>2.4</v>
      </c>
    </row>
    <row r="2498" spans="2:78" x14ac:dyDescent="0.25">
      <c r="B2498" s="8">
        <v>2497</v>
      </c>
      <c r="C2498" s="8">
        <v>1</v>
      </c>
      <c r="D2498" s="8">
        <v>6</v>
      </c>
      <c r="E2498" s="8">
        <v>2022</v>
      </c>
      <c r="F2498" s="24" t="str">
        <f t="shared" si="221"/>
        <v>01/Jun/2022</v>
      </c>
      <c r="G2498" s="9" t="s">
        <v>21</v>
      </c>
      <c r="H2498" s="10" t="str">
        <f t="shared" si="218"/>
        <v>Wed</v>
      </c>
      <c r="I2498" s="10">
        <f t="shared" si="217"/>
        <v>1249</v>
      </c>
      <c r="J2498" s="8">
        <f t="shared" si="219"/>
        <v>176</v>
      </c>
      <c r="K2498" s="1">
        <f t="shared" si="222"/>
        <v>41</v>
      </c>
      <c r="L2498" s="1">
        <f t="shared" si="220"/>
        <v>4</v>
      </c>
      <c r="N2498" s="1" t="s">
        <v>50</v>
      </c>
      <c r="P2498" s="4" t="s">
        <v>50</v>
      </c>
      <c r="R2498" s="4" t="s">
        <v>49</v>
      </c>
      <c r="T2498" s="4" t="s">
        <v>49</v>
      </c>
      <c r="V2498" s="17" t="s">
        <v>50</v>
      </c>
      <c r="W2498" s="17"/>
      <c r="X2498" s="65">
        <v>13.4</v>
      </c>
      <c r="Y2498" s="69"/>
      <c r="Z2498" s="4" t="s">
        <v>50</v>
      </c>
      <c r="AB2498" s="65">
        <v>12</v>
      </c>
      <c r="AC2498" s="69"/>
      <c r="AD2498" s="100">
        <v>8</v>
      </c>
      <c r="AE2498" s="69"/>
      <c r="AF2498" s="59">
        <v>5</v>
      </c>
      <c r="AH2498" s="4" t="s">
        <v>49</v>
      </c>
      <c r="AJ2498" s="59">
        <v>11</v>
      </c>
      <c r="AL2498" s="4" t="s">
        <v>46</v>
      </c>
      <c r="AN2498" s="100">
        <v>7.6</v>
      </c>
      <c r="AP2498" s="4" t="s">
        <v>50</v>
      </c>
      <c r="AR2498" s="4" t="s">
        <v>49</v>
      </c>
      <c r="AT2498" s="4" t="s">
        <v>50</v>
      </c>
      <c r="AV2498" s="4" t="s">
        <v>49</v>
      </c>
      <c r="AX2498" s="87">
        <v>10</v>
      </c>
      <c r="AZ2498" s="59">
        <v>10</v>
      </c>
      <c r="BB2498" s="59">
        <v>6</v>
      </c>
      <c r="BD2498" s="4" t="s">
        <v>50</v>
      </c>
      <c r="BF2498" s="4" t="s">
        <v>50</v>
      </c>
      <c r="BH2498" s="142">
        <v>8.4</v>
      </c>
      <c r="BI2498" s="69"/>
      <c r="BJ2498" s="87">
        <v>8.6</v>
      </c>
      <c r="BL2498" s="4" t="s">
        <v>49</v>
      </c>
      <c r="BN2498" s="4" t="s">
        <v>49</v>
      </c>
      <c r="BP2498" s="4" t="s">
        <v>49</v>
      </c>
      <c r="BR2498" s="1" t="s">
        <v>49</v>
      </c>
      <c r="BT2498" s="148">
        <v>9</v>
      </c>
      <c r="BV2498" s="1" t="s">
        <v>50</v>
      </c>
      <c r="BX2498" s="1" t="s">
        <v>52</v>
      </c>
      <c r="BZ2498" s="148">
        <v>4</v>
      </c>
    </row>
    <row r="2499" spans="2:78" x14ac:dyDescent="0.25">
      <c r="B2499" s="8">
        <v>2498</v>
      </c>
      <c r="C2499" s="8">
        <v>1</v>
      </c>
      <c r="D2499" s="8">
        <v>6</v>
      </c>
      <c r="E2499" s="8">
        <v>2022</v>
      </c>
      <c r="F2499" s="24" t="str">
        <f t="shared" si="221"/>
        <v>01/Jun/2022</v>
      </c>
      <c r="G2499" s="9" t="s">
        <v>22</v>
      </c>
      <c r="H2499" s="10" t="str">
        <f t="shared" si="218"/>
        <v>Wed</v>
      </c>
      <c r="I2499" s="10">
        <f t="shared" si="217"/>
        <v>1249</v>
      </c>
      <c r="J2499" s="8">
        <f t="shared" si="219"/>
        <v>176</v>
      </c>
      <c r="K2499" s="1">
        <f t="shared" si="222"/>
        <v>41</v>
      </c>
      <c r="L2499" s="1">
        <f t="shared" si="220"/>
        <v>4</v>
      </c>
      <c r="N2499" s="1" t="s">
        <v>50</v>
      </c>
      <c r="P2499" s="4" t="s">
        <v>50</v>
      </c>
      <c r="R2499" s="4" t="s">
        <v>49</v>
      </c>
      <c r="T2499" s="4" t="s">
        <v>49</v>
      </c>
      <c r="V2499" s="17" t="s">
        <v>50</v>
      </c>
      <c r="W2499" s="17"/>
      <c r="X2499" s="65">
        <v>6.8</v>
      </c>
      <c r="Y2499" s="69"/>
      <c r="Z2499" s="4" t="s">
        <v>50</v>
      </c>
      <c r="AB2499" s="65">
        <v>6</v>
      </c>
      <c r="AC2499" s="69"/>
      <c r="AD2499" s="100">
        <v>4</v>
      </c>
      <c r="AE2499" s="69"/>
      <c r="AF2499" s="59">
        <v>3.8</v>
      </c>
      <c r="AH2499" s="4" t="s">
        <v>49</v>
      </c>
      <c r="AJ2499" s="59">
        <v>5</v>
      </c>
      <c r="AL2499" s="4" t="s">
        <v>46</v>
      </c>
      <c r="AN2499" s="100">
        <v>4</v>
      </c>
      <c r="AP2499" s="4" t="s">
        <v>50</v>
      </c>
      <c r="AR2499" s="4" t="s">
        <v>49</v>
      </c>
      <c r="AT2499" s="4" t="s">
        <v>50</v>
      </c>
      <c r="AV2499" s="4" t="s">
        <v>49</v>
      </c>
      <c r="AX2499" s="87">
        <v>5.2</v>
      </c>
      <c r="AZ2499" s="59">
        <v>6</v>
      </c>
      <c r="BB2499" s="59">
        <v>3.6</v>
      </c>
      <c r="BD2499" s="4" t="s">
        <v>50</v>
      </c>
      <c r="BF2499" s="4" t="s">
        <v>50</v>
      </c>
      <c r="BH2499" s="142">
        <v>5.4</v>
      </c>
      <c r="BI2499" s="69"/>
      <c r="BJ2499" s="87">
        <v>5</v>
      </c>
      <c r="BL2499" s="4" t="s">
        <v>49</v>
      </c>
      <c r="BN2499" s="4" t="s">
        <v>49</v>
      </c>
      <c r="BP2499" s="4" t="s">
        <v>49</v>
      </c>
      <c r="BR2499" s="1" t="s">
        <v>49</v>
      </c>
      <c r="BT2499" s="148">
        <v>3.4</v>
      </c>
      <c r="BV2499" s="1" t="s">
        <v>50</v>
      </c>
      <c r="BX2499" s="1" t="s">
        <v>52</v>
      </c>
      <c r="BZ2499" s="148">
        <v>2.2000000000000002</v>
      </c>
    </row>
    <row r="2500" spans="2:78" x14ac:dyDescent="0.25">
      <c r="B2500" s="8">
        <v>2499</v>
      </c>
      <c r="C2500" s="8">
        <v>2</v>
      </c>
      <c r="D2500" s="8">
        <v>6</v>
      </c>
      <c r="E2500" s="8">
        <v>2022</v>
      </c>
      <c r="F2500" s="24" t="str">
        <f t="shared" si="221"/>
        <v>02/Jun/2022</v>
      </c>
      <c r="G2500" s="9" t="s">
        <v>21</v>
      </c>
      <c r="H2500" s="10" t="str">
        <f t="shared" si="218"/>
        <v>Thu</v>
      </c>
      <c r="I2500" s="10">
        <f t="shared" si="217"/>
        <v>1250</v>
      </c>
      <c r="J2500" s="8">
        <f t="shared" si="219"/>
        <v>176</v>
      </c>
      <c r="K2500" s="1">
        <f t="shared" si="222"/>
        <v>41</v>
      </c>
      <c r="L2500" s="1">
        <f t="shared" si="220"/>
        <v>4</v>
      </c>
      <c r="N2500" s="1" t="s">
        <v>50</v>
      </c>
      <c r="P2500" s="4" t="s">
        <v>50</v>
      </c>
      <c r="R2500" s="4" t="s">
        <v>49</v>
      </c>
      <c r="T2500" s="4" t="s">
        <v>49</v>
      </c>
      <c r="V2500" s="17" t="s">
        <v>50</v>
      </c>
      <c r="W2500" s="17"/>
      <c r="X2500" s="65">
        <v>13.8</v>
      </c>
      <c r="Y2500" s="69"/>
      <c r="Z2500" s="4" t="s">
        <v>50</v>
      </c>
      <c r="AB2500" s="65">
        <v>11.8</v>
      </c>
      <c r="AC2500" s="69"/>
      <c r="AD2500" s="100">
        <v>7.6</v>
      </c>
      <c r="AE2500" s="69"/>
      <c r="AF2500" s="59">
        <v>5.8</v>
      </c>
      <c r="AH2500" s="4" t="s">
        <v>49</v>
      </c>
      <c r="AJ2500" s="59">
        <v>10.4</v>
      </c>
      <c r="AL2500" s="4" t="s">
        <v>46</v>
      </c>
      <c r="AN2500" s="100">
        <v>7.4</v>
      </c>
      <c r="AP2500" s="4" t="s">
        <v>50</v>
      </c>
      <c r="AR2500" s="4" t="s">
        <v>49</v>
      </c>
      <c r="AT2500" s="4" t="s">
        <v>50</v>
      </c>
      <c r="AV2500" s="4" t="s">
        <v>49</v>
      </c>
      <c r="AX2500" s="87">
        <v>7.8</v>
      </c>
      <c r="AZ2500" s="59">
        <v>9.8000000000000007</v>
      </c>
      <c r="BB2500" s="59">
        <v>5.2</v>
      </c>
      <c r="BD2500" s="4" t="s">
        <v>50</v>
      </c>
      <c r="BF2500" s="4" t="s">
        <v>50</v>
      </c>
      <c r="BH2500" s="142">
        <v>8.6</v>
      </c>
      <c r="BI2500" s="69"/>
      <c r="BJ2500" s="87">
        <v>10.199999999999999</v>
      </c>
      <c r="BL2500" s="4" t="s">
        <v>49</v>
      </c>
      <c r="BN2500" s="4" t="s">
        <v>49</v>
      </c>
      <c r="BP2500" s="4" t="s">
        <v>49</v>
      </c>
      <c r="BR2500" s="1" t="s">
        <v>49</v>
      </c>
      <c r="BT2500" s="148">
        <v>8</v>
      </c>
      <c r="BV2500" s="1" t="s">
        <v>50</v>
      </c>
      <c r="BX2500" s="1" t="s">
        <v>52</v>
      </c>
      <c r="BZ2500" s="148">
        <v>3.6</v>
      </c>
    </row>
    <row r="2501" spans="2:78" x14ac:dyDescent="0.25">
      <c r="B2501" s="8">
        <v>2500</v>
      </c>
      <c r="C2501" s="8">
        <v>2</v>
      </c>
      <c r="D2501" s="8">
        <v>6</v>
      </c>
      <c r="E2501" s="8">
        <v>2022</v>
      </c>
      <c r="F2501" s="24" t="str">
        <f t="shared" si="221"/>
        <v>02/Jun/2022</v>
      </c>
      <c r="G2501" s="9" t="s">
        <v>22</v>
      </c>
      <c r="H2501" s="10" t="str">
        <f t="shared" si="218"/>
        <v>Thu</v>
      </c>
      <c r="I2501" s="10">
        <f t="shared" si="217"/>
        <v>1250</v>
      </c>
      <c r="J2501" s="8">
        <f t="shared" si="219"/>
        <v>176</v>
      </c>
      <c r="K2501" s="1">
        <f t="shared" si="222"/>
        <v>41</v>
      </c>
      <c r="L2501" s="1">
        <f t="shared" si="220"/>
        <v>4</v>
      </c>
      <c r="N2501" s="1" t="s">
        <v>50</v>
      </c>
      <c r="P2501" s="4" t="s">
        <v>50</v>
      </c>
      <c r="R2501" s="4" t="s">
        <v>49</v>
      </c>
      <c r="T2501" s="4" t="s">
        <v>49</v>
      </c>
      <c r="V2501" s="17" t="s">
        <v>50</v>
      </c>
      <c r="W2501" s="17"/>
      <c r="X2501" s="65">
        <v>5.8</v>
      </c>
      <c r="Y2501" s="69"/>
      <c r="Z2501" s="4" t="s">
        <v>50</v>
      </c>
      <c r="AB2501" s="65">
        <v>5.6</v>
      </c>
      <c r="AC2501" s="69"/>
      <c r="AD2501" s="100">
        <v>3.6</v>
      </c>
      <c r="AE2501" s="69"/>
      <c r="AF2501" s="59">
        <v>2.8</v>
      </c>
      <c r="AH2501" s="4" t="s">
        <v>49</v>
      </c>
      <c r="AJ2501" s="59">
        <v>4.8</v>
      </c>
      <c r="AL2501" s="4" t="s">
        <v>46</v>
      </c>
      <c r="AN2501" s="100">
        <v>4</v>
      </c>
      <c r="AP2501" s="4" t="s">
        <v>50</v>
      </c>
      <c r="AR2501" s="4" t="s">
        <v>49</v>
      </c>
      <c r="AT2501" s="4" t="s">
        <v>50</v>
      </c>
      <c r="AV2501" s="4" t="s">
        <v>49</v>
      </c>
      <c r="AX2501" s="87">
        <v>3.8</v>
      </c>
      <c r="AZ2501" s="59">
        <v>4.8</v>
      </c>
      <c r="BB2501" s="59">
        <v>2.8</v>
      </c>
      <c r="BD2501" s="4" t="s">
        <v>50</v>
      </c>
      <c r="BF2501" s="4" t="s">
        <v>50</v>
      </c>
      <c r="BH2501" s="142">
        <v>4.2</v>
      </c>
      <c r="BI2501" s="69"/>
      <c r="BJ2501" s="87">
        <v>4.8</v>
      </c>
      <c r="BL2501" s="4" t="s">
        <v>49</v>
      </c>
      <c r="BN2501" s="4" t="s">
        <v>49</v>
      </c>
      <c r="BP2501" s="4" t="s">
        <v>49</v>
      </c>
      <c r="BR2501" s="1" t="s">
        <v>49</v>
      </c>
      <c r="BT2501" s="148">
        <v>3.4</v>
      </c>
      <c r="BV2501" s="1" t="s">
        <v>50</v>
      </c>
      <c r="BX2501" s="1" t="s">
        <v>52</v>
      </c>
      <c r="BZ2501" s="148">
        <v>2</v>
      </c>
    </row>
    <row r="2502" spans="2:78" x14ac:dyDescent="0.25">
      <c r="B2502" s="8">
        <v>2501</v>
      </c>
      <c r="C2502" s="8">
        <v>3</v>
      </c>
      <c r="D2502" s="8">
        <v>6</v>
      </c>
      <c r="E2502" s="8">
        <v>2022</v>
      </c>
      <c r="F2502" s="24" t="str">
        <f t="shared" si="221"/>
        <v>03/Jun/2022</v>
      </c>
      <c r="G2502" s="9" t="s">
        <v>21</v>
      </c>
      <c r="H2502" s="10" t="str">
        <f t="shared" si="218"/>
        <v>Fri</v>
      </c>
      <c r="I2502" s="10">
        <f t="shared" si="217"/>
        <v>1251</v>
      </c>
      <c r="J2502" s="8">
        <f t="shared" si="219"/>
        <v>176</v>
      </c>
      <c r="K2502" s="1">
        <f t="shared" si="222"/>
        <v>41</v>
      </c>
      <c r="L2502" s="1">
        <f t="shared" si="220"/>
        <v>4</v>
      </c>
      <c r="N2502" s="1" t="s">
        <v>50</v>
      </c>
      <c r="P2502" s="4" t="s">
        <v>50</v>
      </c>
      <c r="R2502" s="4" t="s">
        <v>49</v>
      </c>
      <c r="T2502" s="4" t="s">
        <v>49</v>
      </c>
      <c r="V2502" s="17" t="s">
        <v>50</v>
      </c>
      <c r="W2502" s="17"/>
      <c r="X2502" s="65">
        <v>12.2</v>
      </c>
      <c r="Y2502" s="69"/>
      <c r="Z2502" s="4" t="s">
        <v>50</v>
      </c>
      <c r="AB2502" s="65">
        <v>11</v>
      </c>
      <c r="AC2502" s="69"/>
      <c r="AD2502" s="100">
        <v>7.6</v>
      </c>
      <c r="AE2502" s="69"/>
      <c r="AF2502" s="59">
        <v>5.3</v>
      </c>
      <c r="AH2502" s="4" t="s">
        <v>49</v>
      </c>
      <c r="AJ2502" s="59">
        <v>9.6999999999999993</v>
      </c>
      <c r="AL2502" s="4" t="s">
        <v>46</v>
      </c>
      <c r="AN2502" s="100">
        <v>7.1</v>
      </c>
      <c r="AP2502" s="4" t="s">
        <v>50</v>
      </c>
      <c r="AR2502" s="4" t="s">
        <v>49</v>
      </c>
      <c r="AT2502" s="4" t="s">
        <v>50</v>
      </c>
      <c r="AV2502" s="4" t="s">
        <v>49</v>
      </c>
      <c r="AX2502" s="87">
        <v>8</v>
      </c>
      <c r="AZ2502" s="59">
        <v>9.3000000000000007</v>
      </c>
      <c r="BB2502" s="59">
        <v>5.4</v>
      </c>
      <c r="BD2502" s="4" t="s">
        <v>50</v>
      </c>
      <c r="BF2502" s="4" t="s">
        <v>50</v>
      </c>
      <c r="BH2502" s="142">
        <v>8.4</v>
      </c>
      <c r="BI2502" s="69"/>
      <c r="BJ2502" s="87">
        <v>9.4</v>
      </c>
      <c r="BL2502" s="4" t="s">
        <v>49</v>
      </c>
      <c r="BN2502" s="4" t="s">
        <v>49</v>
      </c>
      <c r="BP2502" s="4" t="s">
        <v>49</v>
      </c>
      <c r="BR2502" s="1" t="s">
        <v>49</v>
      </c>
      <c r="BT2502" s="148">
        <v>8.4</v>
      </c>
      <c r="BV2502" s="1" t="s">
        <v>50</v>
      </c>
      <c r="BX2502" s="1" t="s">
        <v>52</v>
      </c>
      <c r="BZ2502" s="148">
        <v>3.6</v>
      </c>
    </row>
    <row r="2503" spans="2:78" x14ac:dyDescent="0.25">
      <c r="B2503" s="8">
        <v>2502</v>
      </c>
      <c r="C2503" s="8">
        <v>3</v>
      </c>
      <c r="D2503" s="8">
        <v>6</v>
      </c>
      <c r="E2503" s="8">
        <v>2022</v>
      </c>
      <c r="F2503" s="24" t="str">
        <f t="shared" si="221"/>
        <v>03/Jun/2022</v>
      </c>
      <c r="G2503" s="9" t="s">
        <v>22</v>
      </c>
      <c r="H2503" s="10" t="str">
        <f t="shared" si="218"/>
        <v>Fri</v>
      </c>
      <c r="I2503" s="10">
        <f t="shared" ref="I2503:I2566" si="223">IF(F2503=F2502,I2502,I2502+1)</f>
        <v>1251</v>
      </c>
      <c r="J2503" s="8">
        <f t="shared" si="219"/>
        <v>176</v>
      </c>
      <c r="K2503" s="1">
        <f t="shared" si="222"/>
        <v>42</v>
      </c>
      <c r="L2503" s="1">
        <f t="shared" si="220"/>
        <v>4</v>
      </c>
      <c r="N2503" s="1" t="s">
        <v>50</v>
      </c>
      <c r="P2503" s="4" t="s">
        <v>50</v>
      </c>
      <c r="R2503" s="4" t="s">
        <v>49</v>
      </c>
      <c r="T2503" s="4" t="s">
        <v>49</v>
      </c>
      <c r="V2503" s="17" t="s">
        <v>50</v>
      </c>
      <c r="W2503" s="17"/>
      <c r="X2503" s="65">
        <v>6.4</v>
      </c>
      <c r="Y2503" s="69"/>
      <c r="Z2503" s="4" t="s">
        <v>50</v>
      </c>
      <c r="AB2503" s="65">
        <v>5.3</v>
      </c>
      <c r="AC2503" s="69"/>
      <c r="AD2503" s="100">
        <v>3.6</v>
      </c>
      <c r="AE2503" s="69"/>
      <c r="AF2503" s="59">
        <v>3.5</v>
      </c>
      <c r="AH2503" s="4" t="s">
        <v>49</v>
      </c>
      <c r="AJ2503" s="59">
        <v>3</v>
      </c>
      <c r="AL2503" s="4" t="s">
        <v>46</v>
      </c>
      <c r="AN2503" s="100">
        <v>3.5</v>
      </c>
      <c r="AP2503" s="4" t="s">
        <v>50</v>
      </c>
      <c r="AR2503" s="4" t="s">
        <v>49</v>
      </c>
      <c r="AT2503" s="4" t="s">
        <v>50</v>
      </c>
      <c r="AV2503" s="4" t="s">
        <v>49</v>
      </c>
      <c r="AX2503" s="87">
        <v>5.5</v>
      </c>
      <c r="AZ2503" s="59">
        <v>4.9000000000000004</v>
      </c>
      <c r="BB2503" s="59">
        <v>2.5</v>
      </c>
      <c r="BD2503" s="4" t="s">
        <v>50</v>
      </c>
      <c r="BF2503" s="4" t="s">
        <v>50</v>
      </c>
      <c r="BH2503" s="142">
        <v>4.5999999999999996</v>
      </c>
      <c r="BI2503" s="69"/>
      <c r="BJ2503" s="87">
        <v>5.0999999999999996</v>
      </c>
      <c r="BL2503" s="4" t="s">
        <v>49</v>
      </c>
      <c r="BN2503" s="4" t="s">
        <v>49</v>
      </c>
      <c r="BP2503" s="4" t="s">
        <v>49</v>
      </c>
      <c r="BR2503" s="1" t="s">
        <v>49</v>
      </c>
      <c r="BT2503" s="148">
        <v>5.0999999999999996</v>
      </c>
      <c r="BV2503" s="1" t="s">
        <v>50</v>
      </c>
      <c r="BX2503" s="1" t="s">
        <v>52</v>
      </c>
      <c r="BZ2503" s="148">
        <v>2.9</v>
      </c>
    </row>
    <row r="2504" spans="2:78" x14ac:dyDescent="0.25">
      <c r="B2504" s="8">
        <v>2503</v>
      </c>
      <c r="C2504" s="8">
        <v>4</v>
      </c>
      <c r="D2504" s="8">
        <v>6</v>
      </c>
      <c r="E2504" s="8">
        <v>2022</v>
      </c>
      <c r="F2504" s="24" t="str">
        <f t="shared" si="221"/>
        <v>04/Jun/2022</v>
      </c>
      <c r="G2504" s="9" t="s">
        <v>21</v>
      </c>
      <c r="H2504" s="10" t="str">
        <f t="shared" si="218"/>
        <v>Sat</v>
      </c>
      <c r="I2504" s="10">
        <f t="shared" si="223"/>
        <v>1252</v>
      </c>
      <c r="J2504" s="8">
        <f t="shared" si="219"/>
        <v>176</v>
      </c>
      <c r="K2504" s="1">
        <f t="shared" si="222"/>
        <v>42</v>
      </c>
      <c r="L2504" s="1">
        <f t="shared" si="220"/>
        <v>4</v>
      </c>
      <c r="N2504" s="1" t="s">
        <v>50</v>
      </c>
      <c r="P2504" s="4" t="s">
        <v>50</v>
      </c>
      <c r="R2504" s="4" t="s">
        <v>49</v>
      </c>
      <c r="T2504" s="4" t="s">
        <v>49</v>
      </c>
      <c r="V2504" s="17" t="s">
        <v>50</v>
      </c>
      <c r="W2504" s="17"/>
      <c r="X2504" s="65">
        <v>15.2</v>
      </c>
      <c r="Y2504" s="69"/>
      <c r="Z2504" s="4" t="s">
        <v>50</v>
      </c>
      <c r="AB2504" s="65">
        <v>13</v>
      </c>
      <c r="AC2504" s="69"/>
      <c r="AD2504" s="100">
        <v>8</v>
      </c>
      <c r="AE2504" s="69"/>
      <c r="AF2504" s="59">
        <v>6</v>
      </c>
      <c r="AH2504" s="4" t="s">
        <v>49</v>
      </c>
      <c r="AJ2504" s="59">
        <v>10.4</v>
      </c>
      <c r="AL2504" s="4" t="s">
        <v>46</v>
      </c>
      <c r="AN2504" s="100">
        <v>7</v>
      </c>
      <c r="AP2504" s="4" t="s">
        <v>50</v>
      </c>
      <c r="AR2504" s="4" t="s">
        <v>49</v>
      </c>
      <c r="AT2504" s="4" t="s">
        <v>50</v>
      </c>
      <c r="AV2504" s="4" t="s">
        <v>49</v>
      </c>
      <c r="AX2504" s="87">
        <v>8</v>
      </c>
      <c r="AZ2504" s="59">
        <v>12.4</v>
      </c>
      <c r="BB2504" s="59">
        <v>6</v>
      </c>
      <c r="BD2504" s="4" t="s">
        <v>50</v>
      </c>
      <c r="BF2504" s="4" t="s">
        <v>50</v>
      </c>
      <c r="BH2504" s="142">
        <v>8.6</v>
      </c>
      <c r="BI2504" s="69"/>
      <c r="BJ2504" s="87">
        <v>8</v>
      </c>
      <c r="BL2504" s="4" t="s">
        <v>49</v>
      </c>
      <c r="BN2504" s="4" t="s">
        <v>49</v>
      </c>
      <c r="BP2504" s="4" t="s">
        <v>49</v>
      </c>
      <c r="BR2504" s="1" t="s">
        <v>49</v>
      </c>
      <c r="BT2504" s="148">
        <v>7.8</v>
      </c>
      <c r="BV2504" s="1" t="s">
        <v>50</v>
      </c>
      <c r="BX2504" s="1" t="s">
        <v>52</v>
      </c>
      <c r="BZ2504" s="148">
        <v>2.8</v>
      </c>
    </row>
    <row r="2505" spans="2:78" x14ac:dyDescent="0.25">
      <c r="B2505" s="8">
        <v>2504</v>
      </c>
      <c r="C2505" s="8">
        <v>4</v>
      </c>
      <c r="D2505" s="8">
        <v>6</v>
      </c>
      <c r="E2505" s="8">
        <v>2022</v>
      </c>
      <c r="F2505" s="24" t="str">
        <f t="shared" si="221"/>
        <v>04/Jun/2022</v>
      </c>
      <c r="G2505" s="9" t="s">
        <v>22</v>
      </c>
      <c r="H2505" s="10" t="str">
        <f t="shared" si="218"/>
        <v>Sat</v>
      </c>
      <c r="I2505" s="10">
        <f t="shared" si="223"/>
        <v>1252</v>
      </c>
      <c r="J2505" s="8">
        <f t="shared" si="219"/>
        <v>176</v>
      </c>
      <c r="K2505" s="1">
        <f t="shared" si="222"/>
        <v>42</v>
      </c>
      <c r="L2505" s="1">
        <f t="shared" si="220"/>
        <v>4</v>
      </c>
      <c r="N2505" s="1" t="s">
        <v>50</v>
      </c>
      <c r="P2505" s="4" t="s">
        <v>50</v>
      </c>
      <c r="R2505" s="4" t="s">
        <v>49</v>
      </c>
      <c r="T2505" s="4" t="s">
        <v>49</v>
      </c>
      <c r="V2505" s="17" t="s">
        <v>50</v>
      </c>
      <c r="W2505" s="17"/>
      <c r="X2505" s="65">
        <v>6.4</v>
      </c>
      <c r="Y2505" s="69"/>
      <c r="Z2505" s="4" t="s">
        <v>50</v>
      </c>
      <c r="AB2505" s="65">
        <v>6.2</v>
      </c>
      <c r="AC2505" s="69"/>
      <c r="AD2505" s="100">
        <v>3.6</v>
      </c>
      <c r="AE2505" s="69"/>
      <c r="AF2505" s="59">
        <v>2.6</v>
      </c>
      <c r="AH2505" s="4" t="s">
        <v>49</v>
      </c>
      <c r="AJ2505" s="59">
        <v>4.8</v>
      </c>
      <c r="AL2505" s="4" t="s">
        <v>46</v>
      </c>
      <c r="AN2505" s="100">
        <v>2.8</v>
      </c>
      <c r="AP2505" s="4" t="s">
        <v>50</v>
      </c>
      <c r="AR2505" s="4" t="s">
        <v>49</v>
      </c>
      <c r="AT2505" s="4" t="s">
        <v>50</v>
      </c>
      <c r="AV2505" s="4" t="s">
        <v>49</v>
      </c>
      <c r="AX2505" s="87">
        <v>4.4000000000000004</v>
      </c>
      <c r="AZ2505" s="59">
        <v>5.2</v>
      </c>
      <c r="BB2505" s="59">
        <v>2.4</v>
      </c>
      <c r="BD2505" s="4" t="s">
        <v>50</v>
      </c>
      <c r="BF2505" s="4" t="s">
        <v>50</v>
      </c>
      <c r="BH2505" s="142">
        <v>4.4000000000000004</v>
      </c>
      <c r="BI2505" s="69"/>
      <c r="BJ2505" s="87">
        <v>5.6</v>
      </c>
      <c r="BL2505" s="4" t="s">
        <v>49</v>
      </c>
      <c r="BN2505" s="4" t="s">
        <v>49</v>
      </c>
      <c r="BP2505" s="4" t="s">
        <v>49</v>
      </c>
      <c r="BR2505" s="1" t="s">
        <v>49</v>
      </c>
      <c r="BT2505" s="148">
        <v>4</v>
      </c>
      <c r="BV2505" s="1" t="s">
        <v>50</v>
      </c>
      <c r="BX2505" s="1" t="s">
        <v>52</v>
      </c>
      <c r="BZ2505" s="148">
        <v>2.2000000000000002</v>
      </c>
    </row>
    <row r="2506" spans="2:78" x14ac:dyDescent="0.25">
      <c r="B2506" s="8">
        <v>2505</v>
      </c>
      <c r="C2506" s="8">
        <v>5</v>
      </c>
      <c r="D2506" s="8">
        <v>6</v>
      </c>
      <c r="E2506" s="8">
        <v>2022</v>
      </c>
      <c r="F2506" s="24" t="str">
        <f t="shared" si="221"/>
        <v>05/Jun/2022</v>
      </c>
      <c r="G2506" s="9" t="s">
        <v>21</v>
      </c>
      <c r="H2506" s="10" t="str">
        <f t="shared" si="218"/>
        <v>Sun</v>
      </c>
      <c r="I2506" s="10">
        <f t="shared" si="223"/>
        <v>1253</v>
      </c>
      <c r="J2506" s="8">
        <f t="shared" si="219"/>
        <v>176</v>
      </c>
      <c r="K2506" s="1">
        <f t="shared" si="222"/>
        <v>42</v>
      </c>
      <c r="L2506" s="1">
        <f t="shared" si="220"/>
        <v>4</v>
      </c>
      <c r="N2506" s="1" t="s">
        <v>50</v>
      </c>
      <c r="P2506" s="4" t="s">
        <v>50</v>
      </c>
      <c r="R2506" s="4" t="s">
        <v>49</v>
      </c>
      <c r="T2506" s="4" t="s">
        <v>49</v>
      </c>
      <c r="V2506" s="17" t="s">
        <v>50</v>
      </c>
      <c r="W2506" s="17"/>
      <c r="X2506" s="65">
        <v>13.2</v>
      </c>
      <c r="Y2506" s="69"/>
      <c r="Z2506" s="4" t="s">
        <v>50</v>
      </c>
      <c r="AB2506" s="65">
        <v>10.6</v>
      </c>
      <c r="AC2506" s="69"/>
      <c r="AD2506" s="100">
        <v>5.6</v>
      </c>
      <c r="AE2506" s="69"/>
      <c r="AF2506" s="59">
        <v>5.6</v>
      </c>
      <c r="AH2506" s="4" t="s">
        <v>49</v>
      </c>
      <c r="AJ2506" s="59">
        <v>10.6</v>
      </c>
      <c r="AL2506" s="4" t="s">
        <v>46</v>
      </c>
      <c r="AN2506" s="100">
        <v>6</v>
      </c>
      <c r="AP2506" s="4" t="s">
        <v>50</v>
      </c>
      <c r="AR2506" s="4" t="s">
        <v>49</v>
      </c>
      <c r="AT2506" s="4" t="s">
        <v>50</v>
      </c>
      <c r="AV2506" s="4" t="s">
        <v>49</v>
      </c>
      <c r="AX2506" s="87">
        <v>9</v>
      </c>
      <c r="AZ2506" s="59">
        <v>9.6</v>
      </c>
      <c r="BB2506" s="59">
        <v>6</v>
      </c>
      <c r="BD2506" s="4" t="s">
        <v>50</v>
      </c>
      <c r="BF2506" s="4" t="s">
        <v>50</v>
      </c>
      <c r="BH2506" s="142">
        <v>8.8000000000000007</v>
      </c>
      <c r="BI2506" s="69"/>
      <c r="BJ2506" s="87">
        <v>9</v>
      </c>
      <c r="BL2506" s="4" t="s">
        <v>49</v>
      </c>
      <c r="BN2506" s="4" t="s">
        <v>49</v>
      </c>
      <c r="BP2506" s="4" t="s">
        <v>49</v>
      </c>
      <c r="BR2506" s="1" t="s">
        <v>49</v>
      </c>
      <c r="BT2506" s="148">
        <v>9</v>
      </c>
      <c r="BV2506" s="1" t="s">
        <v>50</v>
      </c>
      <c r="BX2506" s="1" t="s">
        <v>52</v>
      </c>
      <c r="BZ2506" s="148">
        <v>3.6</v>
      </c>
    </row>
    <row r="2507" spans="2:78" x14ac:dyDescent="0.25">
      <c r="B2507" s="8">
        <v>2506</v>
      </c>
      <c r="C2507" s="8">
        <v>5</v>
      </c>
      <c r="D2507" s="8">
        <v>6</v>
      </c>
      <c r="E2507" s="8">
        <v>2022</v>
      </c>
      <c r="F2507" s="24" t="str">
        <f t="shared" si="221"/>
        <v>05/Jun/2022</v>
      </c>
      <c r="G2507" s="9" t="s">
        <v>22</v>
      </c>
      <c r="H2507" s="10" t="str">
        <f t="shared" si="218"/>
        <v>Sun</v>
      </c>
      <c r="I2507" s="10">
        <f t="shared" si="223"/>
        <v>1253</v>
      </c>
      <c r="J2507" s="8">
        <f t="shared" si="219"/>
        <v>176</v>
      </c>
      <c r="K2507" s="1">
        <f t="shared" si="222"/>
        <v>42</v>
      </c>
      <c r="L2507" s="1">
        <f t="shared" si="220"/>
        <v>4</v>
      </c>
      <c r="N2507" s="1" t="s">
        <v>50</v>
      </c>
      <c r="P2507" s="4" t="s">
        <v>50</v>
      </c>
      <c r="R2507" s="4" t="s">
        <v>49</v>
      </c>
      <c r="T2507" s="4" t="s">
        <v>49</v>
      </c>
      <c r="V2507" s="17" t="s">
        <v>50</v>
      </c>
      <c r="W2507" s="17"/>
      <c r="X2507" s="65">
        <v>6.4</v>
      </c>
      <c r="Y2507" s="69"/>
      <c r="Z2507" s="4" t="s">
        <v>50</v>
      </c>
      <c r="AB2507" s="65">
        <v>4.8</v>
      </c>
      <c r="AC2507" s="69"/>
      <c r="AD2507" s="100">
        <v>3.2</v>
      </c>
      <c r="AE2507" s="69"/>
      <c r="AF2507" s="59">
        <v>2</v>
      </c>
      <c r="AH2507" s="4" t="s">
        <v>49</v>
      </c>
      <c r="AJ2507" s="59">
        <v>4.2</v>
      </c>
      <c r="AL2507" s="4" t="s">
        <v>46</v>
      </c>
      <c r="AN2507" s="100">
        <v>2.4</v>
      </c>
      <c r="AP2507" s="4" t="s">
        <v>50</v>
      </c>
      <c r="AR2507" s="4" t="s">
        <v>49</v>
      </c>
      <c r="AT2507" s="4" t="s">
        <v>50</v>
      </c>
      <c r="AV2507" s="4" t="s">
        <v>49</v>
      </c>
      <c r="AX2507" s="87">
        <v>4</v>
      </c>
      <c r="AZ2507" s="59">
        <v>3.8</v>
      </c>
      <c r="BB2507" s="59">
        <v>2.4</v>
      </c>
      <c r="BD2507" s="4" t="s">
        <v>50</v>
      </c>
      <c r="BF2507" s="4" t="s">
        <v>50</v>
      </c>
      <c r="BH2507" s="142">
        <v>4</v>
      </c>
      <c r="BI2507" s="69"/>
      <c r="BJ2507" s="87">
        <v>4.8</v>
      </c>
      <c r="BL2507" s="4" t="s">
        <v>49</v>
      </c>
      <c r="BN2507" s="4" t="s">
        <v>49</v>
      </c>
      <c r="BP2507" s="4" t="s">
        <v>49</v>
      </c>
      <c r="BR2507" s="1" t="s">
        <v>49</v>
      </c>
      <c r="BT2507" s="148">
        <v>4</v>
      </c>
      <c r="BV2507" s="1" t="s">
        <v>50</v>
      </c>
      <c r="BX2507" s="1" t="s">
        <v>52</v>
      </c>
      <c r="BZ2507" s="148">
        <v>1.8</v>
      </c>
    </row>
    <row r="2508" spans="2:78" x14ac:dyDescent="0.25">
      <c r="B2508" s="8">
        <v>2507</v>
      </c>
      <c r="C2508" s="8">
        <v>6</v>
      </c>
      <c r="D2508" s="8">
        <v>6</v>
      </c>
      <c r="E2508" s="8">
        <v>2022</v>
      </c>
      <c r="F2508" s="24" t="str">
        <f t="shared" si="221"/>
        <v>06/Jun/2022</v>
      </c>
      <c r="G2508" s="9" t="s">
        <v>21</v>
      </c>
      <c r="H2508" s="10" t="str">
        <f t="shared" si="218"/>
        <v>Mon</v>
      </c>
      <c r="I2508" s="10">
        <f t="shared" si="223"/>
        <v>1254</v>
      </c>
      <c r="J2508" s="8">
        <f t="shared" si="219"/>
        <v>177</v>
      </c>
      <c r="K2508" s="1">
        <f t="shared" si="222"/>
        <v>42</v>
      </c>
      <c r="L2508" s="1">
        <f t="shared" si="220"/>
        <v>4</v>
      </c>
      <c r="N2508" s="1" t="s">
        <v>50</v>
      </c>
      <c r="P2508" s="4" t="s">
        <v>50</v>
      </c>
      <c r="R2508" s="4" t="s">
        <v>49</v>
      </c>
      <c r="T2508" s="4" t="s">
        <v>49</v>
      </c>
      <c r="V2508" s="17" t="s">
        <v>50</v>
      </c>
      <c r="W2508" s="17"/>
      <c r="X2508" s="65">
        <v>12.4</v>
      </c>
      <c r="Y2508" s="69"/>
      <c r="Z2508" s="4" t="s">
        <v>50</v>
      </c>
      <c r="AB2508" s="65">
        <v>11.2</v>
      </c>
      <c r="AC2508" s="69"/>
      <c r="AD2508" s="100">
        <v>7.4</v>
      </c>
      <c r="AE2508" s="69"/>
      <c r="AF2508" s="59">
        <v>4.2</v>
      </c>
      <c r="AH2508" s="4" t="s">
        <v>49</v>
      </c>
      <c r="AJ2508" s="59">
        <v>8.8000000000000007</v>
      </c>
      <c r="AL2508" s="4" t="s">
        <v>46</v>
      </c>
      <c r="AN2508" s="100">
        <v>7</v>
      </c>
      <c r="AP2508" s="4" t="s">
        <v>50</v>
      </c>
      <c r="AR2508" s="4" t="s">
        <v>49</v>
      </c>
      <c r="AT2508" s="4" t="s">
        <v>50</v>
      </c>
      <c r="AV2508" s="4" t="s">
        <v>49</v>
      </c>
      <c r="AX2508" s="87">
        <v>8.4</v>
      </c>
      <c r="AZ2508" s="59">
        <v>9.8000000000000007</v>
      </c>
      <c r="BB2508" s="59">
        <v>5.6</v>
      </c>
      <c r="BD2508" s="4" t="s">
        <v>50</v>
      </c>
      <c r="BF2508" s="4" t="s">
        <v>50</v>
      </c>
      <c r="BH2508" s="142">
        <v>9.6</v>
      </c>
      <c r="BI2508" s="69"/>
      <c r="BJ2508" s="87">
        <v>7.8</v>
      </c>
      <c r="BL2508" s="4" t="s">
        <v>49</v>
      </c>
      <c r="BN2508" s="4" t="s">
        <v>49</v>
      </c>
      <c r="BP2508" s="4" t="s">
        <v>49</v>
      </c>
      <c r="BR2508" s="1" t="s">
        <v>49</v>
      </c>
      <c r="BT2508" s="154">
        <v>7.2</v>
      </c>
      <c r="BU2508" s="12"/>
      <c r="BV2508" s="1" t="s">
        <v>50</v>
      </c>
      <c r="BX2508" s="1" t="s">
        <v>52</v>
      </c>
      <c r="BZ2508" s="148">
        <v>4</v>
      </c>
    </row>
    <row r="2509" spans="2:78" x14ac:dyDescent="0.25">
      <c r="B2509" s="8">
        <v>2508</v>
      </c>
      <c r="C2509" s="8">
        <v>6</v>
      </c>
      <c r="D2509" s="8">
        <v>6</v>
      </c>
      <c r="E2509" s="8">
        <v>2022</v>
      </c>
      <c r="F2509" s="24" t="str">
        <f t="shared" si="221"/>
        <v>06/Jun/2022</v>
      </c>
      <c r="G2509" s="9" t="s">
        <v>22</v>
      </c>
      <c r="H2509" s="10" t="str">
        <f t="shared" si="218"/>
        <v>Mon</v>
      </c>
      <c r="I2509" s="10">
        <f t="shared" si="223"/>
        <v>1254</v>
      </c>
      <c r="J2509" s="8">
        <f t="shared" si="219"/>
        <v>177</v>
      </c>
      <c r="K2509" s="1">
        <f t="shared" si="222"/>
        <v>42</v>
      </c>
      <c r="L2509" s="1">
        <f t="shared" si="220"/>
        <v>4</v>
      </c>
      <c r="N2509" s="1" t="s">
        <v>50</v>
      </c>
      <c r="P2509" s="4" t="s">
        <v>50</v>
      </c>
      <c r="R2509" s="4" t="s">
        <v>49</v>
      </c>
      <c r="T2509" s="4" t="s">
        <v>49</v>
      </c>
      <c r="V2509" s="17" t="s">
        <v>50</v>
      </c>
      <c r="W2509" s="17"/>
      <c r="X2509" s="65">
        <v>6</v>
      </c>
      <c r="Y2509" s="69"/>
      <c r="Z2509" s="4" t="s">
        <v>50</v>
      </c>
      <c r="AB2509" s="65">
        <v>7.2</v>
      </c>
      <c r="AC2509" s="69"/>
      <c r="AD2509" s="100">
        <v>4.5999999999999996</v>
      </c>
      <c r="AE2509" s="69"/>
      <c r="AF2509" s="59">
        <v>3.4</v>
      </c>
      <c r="AH2509" s="4" t="s">
        <v>49</v>
      </c>
      <c r="AJ2509" s="59">
        <v>5.6</v>
      </c>
      <c r="AL2509" s="4" t="s">
        <v>46</v>
      </c>
      <c r="AN2509" s="100">
        <v>3.6</v>
      </c>
      <c r="AP2509" s="4" t="s">
        <v>50</v>
      </c>
      <c r="AR2509" s="4" t="s">
        <v>49</v>
      </c>
      <c r="AT2509" s="4" t="s">
        <v>50</v>
      </c>
      <c r="AV2509" s="4" t="s">
        <v>49</v>
      </c>
      <c r="AX2509" s="87">
        <v>6</v>
      </c>
      <c r="AZ2509" s="59">
        <v>5.6</v>
      </c>
      <c r="BB2509" s="59">
        <v>3</v>
      </c>
      <c r="BD2509" s="4" t="s">
        <v>50</v>
      </c>
      <c r="BF2509" s="4" t="s">
        <v>50</v>
      </c>
      <c r="BH2509" s="142">
        <v>4.8</v>
      </c>
      <c r="BI2509" s="69"/>
      <c r="BJ2509" s="87">
        <v>6.8</v>
      </c>
      <c r="BL2509" s="4" t="s">
        <v>49</v>
      </c>
      <c r="BN2509" s="4" t="s">
        <v>49</v>
      </c>
      <c r="BP2509" s="4" t="s">
        <v>49</v>
      </c>
      <c r="BR2509" s="1" t="s">
        <v>49</v>
      </c>
      <c r="BT2509" s="154">
        <v>4</v>
      </c>
      <c r="BU2509" s="12"/>
      <c r="BV2509" s="1" t="s">
        <v>50</v>
      </c>
      <c r="BX2509" s="1" t="s">
        <v>52</v>
      </c>
      <c r="BZ2509" s="148">
        <v>2</v>
      </c>
    </row>
    <row r="2510" spans="2:78" x14ac:dyDescent="0.25">
      <c r="B2510" s="8">
        <v>2509</v>
      </c>
      <c r="C2510" s="8">
        <v>7</v>
      </c>
      <c r="D2510" s="8">
        <v>6</v>
      </c>
      <c r="E2510" s="8">
        <v>2022</v>
      </c>
      <c r="F2510" s="24" t="str">
        <f t="shared" si="221"/>
        <v>07/Jun/2022</v>
      </c>
      <c r="G2510" s="9" t="s">
        <v>21</v>
      </c>
      <c r="H2510" s="10" t="str">
        <f t="shared" si="218"/>
        <v>Tue</v>
      </c>
      <c r="I2510" s="10">
        <f t="shared" si="223"/>
        <v>1255</v>
      </c>
      <c r="J2510" s="8">
        <f t="shared" si="219"/>
        <v>177</v>
      </c>
      <c r="K2510" s="1">
        <f t="shared" si="222"/>
        <v>42</v>
      </c>
      <c r="L2510" s="1">
        <f t="shared" si="220"/>
        <v>4</v>
      </c>
      <c r="N2510" s="1" t="s">
        <v>50</v>
      </c>
      <c r="P2510" s="4" t="s">
        <v>50</v>
      </c>
      <c r="R2510" s="4" t="s">
        <v>49</v>
      </c>
      <c r="T2510" s="4" t="s">
        <v>49</v>
      </c>
      <c r="V2510" s="17" t="s">
        <v>50</v>
      </c>
      <c r="W2510" s="17"/>
      <c r="X2510" s="65">
        <v>10.199999999999999</v>
      </c>
      <c r="Y2510" s="69"/>
      <c r="Z2510" s="4" t="s">
        <v>50</v>
      </c>
      <c r="AB2510" s="65">
        <v>11</v>
      </c>
      <c r="AC2510" s="69"/>
      <c r="AD2510" s="100">
        <v>7.6</v>
      </c>
      <c r="AE2510" s="69"/>
      <c r="AF2510" s="59">
        <v>5</v>
      </c>
      <c r="AH2510" s="4" t="s">
        <v>49</v>
      </c>
      <c r="AJ2510" s="59">
        <v>8.4</v>
      </c>
      <c r="AL2510" s="4" t="s">
        <v>46</v>
      </c>
      <c r="AN2510" s="100">
        <v>6.2</v>
      </c>
      <c r="AP2510" s="4" t="s">
        <v>50</v>
      </c>
      <c r="AR2510" s="4" t="s">
        <v>49</v>
      </c>
      <c r="AT2510" s="4" t="s">
        <v>50</v>
      </c>
      <c r="AV2510" s="4" t="s">
        <v>49</v>
      </c>
      <c r="AX2510" s="87">
        <v>7.4</v>
      </c>
      <c r="AZ2510" s="59">
        <v>10.8</v>
      </c>
      <c r="BB2510" s="59">
        <v>5.8</v>
      </c>
      <c r="BD2510" s="4" t="s">
        <v>50</v>
      </c>
      <c r="BF2510" s="4" t="s">
        <v>50</v>
      </c>
      <c r="BH2510" s="142">
        <v>8</v>
      </c>
      <c r="BI2510" s="69"/>
      <c r="BJ2510" s="87">
        <v>9.1999999999999993</v>
      </c>
      <c r="BL2510" s="4" t="s">
        <v>49</v>
      </c>
      <c r="BN2510" s="4" t="s">
        <v>49</v>
      </c>
      <c r="BP2510" s="4" t="s">
        <v>49</v>
      </c>
      <c r="BR2510" s="1" t="s">
        <v>49</v>
      </c>
      <c r="BT2510" s="154">
        <v>8.1999999999999993</v>
      </c>
      <c r="BU2510" s="12"/>
      <c r="BV2510" s="1" t="s">
        <v>50</v>
      </c>
      <c r="BX2510" s="1" t="s">
        <v>52</v>
      </c>
      <c r="BZ2510" s="148">
        <v>4</v>
      </c>
    </row>
    <row r="2511" spans="2:78" x14ac:dyDescent="0.25">
      <c r="B2511" s="8">
        <v>2510</v>
      </c>
      <c r="C2511" s="8">
        <v>7</v>
      </c>
      <c r="D2511" s="8">
        <v>6</v>
      </c>
      <c r="E2511" s="8">
        <v>2022</v>
      </c>
      <c r="F2511" s="24" t="str">
        <f t="shared" si="221"/>
        <v>07/Jun/2022</v>
      </c>
      <c r="G2511" s="9" t="s">
        <v>22</v>
      </c>
      <c r="H2511" s="10" t="str">
        <f t="shared" si="218"/>
        <v>Tue</v>
      </c>
      <c r="I2511" s="10">
        <f t="shared" si="223"/>
        <v>1255</v>
      </c>
      <c r="J2511" s="8">
        <f t="shared" si="219"/>
        <v>177</v>
      </c>
      <c r="K2511" s="1">
        <f t="shared" si="222"/>
        <v>42</v>
      </c>
      <c r="L2511" s="1">
        <f t="shared" si="220"/>
        <v>4</v>
      </c>
      <c r="N2511" s="1" t="s">
        <v>50</v>
      </c>
      <c r="P2511" s="4" t="s">
        <v>50</v>
      </c>
      <c r="R2511" s="4" t="s">
        <v>49</v>
      </c>
      <c r="T2511" s="4" t="s">
        <v>49</v>
      </c>
      <c r="V2511" s="17" t="s">
        <v>50</v>
      </c>
      <c r="W2511" s="17"/>
      <c r="X2511" s="65">
        <v>5.2</v>
      </c>
      <c r="Y2511" s="69"/>
      <c r="Z2511" s="4" t="s">
        <v>50</v>
      </c>
      <c r="AB2511" s="65">
        <v>5.6</v>
      </c>
      <c r="AC2511" s="69"/>
      <c r="AD2511" s="100">
        <v>3.2</v>
      </c>
      <c r="AE2511" s="69"/>
      <c r="AF2511" s="59">
        <v>3</v>
      </c>
      <c r="AH2511" s="4" t="s">
        <v>49</v>
      </c>
      <c r="AJ2511" s="59">
        <v>4.8</v>
      </c>
      <c r="AL2511" s="4" t="s">
        <v>46</v>
      </c>
      <c r="AN2511" s="100">
        <v>3.8</v>
      </c>
      <c r="AP2511" s="4" t="s">
        <v>50</v>
      </c>
      <c r="AR2511" s="4" t="s">
        <v>49</v>
      </c>
      <c r="AT2511" s="4" t="s">
        <v>50</v>
      </c>
      <c r="AV2511" s="4" t="s">
        <v>49</v>
      </c>
      <c r="AX2511" s="87">
        <v>4</v>
      </c>
      <c r="AZ2511" s="59">
        <v>5.4</v>
      </c>
      <c r="BB2511" s="59">
        <v>2.6</v>
      </c>
      <c r="BD2511" s="4" t="s">
        <v>50</v>
      </c>
      <c r="BF2511" s="4" t="s">
        <v>50</v>
      </c>
      <c r="BH2511" s="142">
        <v>4.5999999999999996</v>
      </c>
      <c r="BI2511" s="69"/>
      <c r="BJ2511" s="87">
        <v>4.8</v>
      </c>
      <c r="BL2511" s="4" t="s">
        <v>49</v>
      </c>
      <c r="BN2511" s="4" t="s">
        <v>49</v>
      </c>
      <c r="BP2511" s="4" t="s">
        <v>49</v>
      </c>
      <c r="BR2511" s="1" t="s">
        <v>49</v>
      </c>
      <c r="BT2511" s="154">
        <v>3.8</v>
      </c>
      <c r="BU2511" s="12"/>
      <c r="BV2511" s="1" t="s">
        <v>50</v>
      </c>
      <c r="BX2511" s="1" t="s">
        <v>52</v>
      </c>
      <c r="BZ2511" s="148">
        <v>1.8</v>
      </c>
    </row>
    <row r="2512" spans="2:78" x14ac:dyDescent="0.25">
      <c r="B2512" s="8">
        <v>2511</v>
      </c>
      <c r="C2512" s="8">
        <v>8</v>
      </c>
      <c r="D2512" s="8">
        <v>6</v>
      </c>
      <c r="E2512" s="8">
        <v>2022</v>
      </c>
      <c r="F2512" s="24" t="str">
        <f t="shared" si="221"/>
        <v>08/Jun/2022</v>
      </c>
      <c r="G2512" s="9" t="s">
        <v>21</v>
      </c>
      <c r="H2512" s="10" t="str">
        <f t="shared" si="218"/>
        <v>Wed</v>
      </c>
      <c r="I2512" s="10">
        <f t="shared" si="223"/>
        <v>1256</v>
      </c>
      <c r="J2512" s="8">
        <f t="shared" si="219"/>
        <v>177</v>
      </c>
      <c r="K2512" s="1">
        <f t="shared" si="222"/>
        <v>42</v>
      </c>
      <c r="L2512" s="1">
        <f t="shared" si="220"/>
        <v>4</v>
      </c>
      <c r="N2512" s="1" t="s">
        <v>50</v>
      </c>
      <c r="P2512" s="4" t="s">
        <v>50</v>
      </c>
      <c r="R2512" s="4" t="s">
        <v>49</v>
      </c>
      <c r="T2512" s="4" t="s">
        <v>49</v>
      </c>
      <c r="V2512" s="17" t="s">
        <v>50</v>
      </c>
      <c r="W2512" s="17"/>
      <c r="X2512" s="65">
        <v>12.2</v>
      </c>
      <c r="Y2512" s="69"/>
      <c r="Z2512" s="4" t="s">
        <v>50</v>
      </c>
      <c r="AB2512" s="65">
        <v>12</v>
      </c>
      <c r="AC2512" s="69"/>
      <c r="AD2512" s="100">
        <v>8</v>
      </c>
      <c r="AE2512" s="69"/>
      <c r="AF2512" s="59">
        <v>5</v>
      </c>
      <c r="AH2512" s="4" t="s">
        <v>49</v>
      </c>
      <c r="AJ2512" s="59">
        <v>10</v>
      </c>
      <c r="AL2512" s="4" t="s">
        <v>46</v>
      </c>
      <c r="AN2512" s="100">
        <v>7</v>
      </c>
      <c r="AP2512" s="4" t="s">
        <v>50</v>
      </c>
      <c r="AR2512" s="4" t="s">
        <v>49</v>
      </c>
      <c r="AT2512" s="4" t="s">
        <v>50</v>
      </c>
      <c r="AV2512" s="4" t="s">
        <v>49</v>
      </c>
      <c r="AX2512" s="87">
        <v>9.4</v>
      </c>
      <c r="AZ2512" s="59">
        <v>10.4</v>
      </c>
      <c r="BB2512" s="59">
        <v>5</v>
      </c>
      <c r="BD2512" s="4" t="s">
        <v>50</v>
      </c>
      <c r="BF2512" s="4" t="s">
        <v>50</v>
      </c>
      <c r="BH2512" s="142">
        <v>8.1999999999999993</v>
      </c>
      <c r="BI2512" s="69"/>
      <c r="BJ2512" s="87">
        <v>10.4</v>
      </c>
      <c r="BL2512" s="4" t="s">
        <v>49</v>
      </c>
      <c r="BN2512" s="4" t="s">
        <v>49</v>
      </c>
      <c r="BP2512" s="4" t="s">
        <v>49</v>
      </c>
      <c r="BR2512" s="1" t="s">
        <v>49</v>
      </c>
      <c r="BT2512" s="154">
        <v>8.6</v>
      </c>
      <c r="BU2512" s="12"/>
      <c r="BV2512" s="1" t="s">
        <v>50</v>
      </c>
      <c r="BX2512" s="1" t="s">
        <v>52</v>
      </c>
      <c r="BZ2512" s="148">
        <v>4</v>
      </c>
    </row>
    <row r="2513" spans="2:78" x14ac:dyDescent="0.25">
      <c r="B2513" s="8">
        <v>2512</v>
      </c>
      <c r="C2513" s="8">
        <v>8</v>
      </c>
      <c r="D2513" s="8">
        <v>6</v>
      </c>
      <c r="E2513" s="8">
        <v>2022</v>
      </c>
      <c r="F2513" s="24" t="str">
        <f t="shared" si="221"/>
        <v>08/Jun/2022</v>
      </c>
      <c r="G2513" s="9" t="s">
        <v>22</v>
      </c>
      <c r="H2513" s="10" t="str">
        <f t="shared" ref="H2513:H2576" si="224">TEXT(F2513,"ddd")</f>
        <v>Wed</v>
      </c>
      <c r="I2513" s="10">
        <f t="shared" si="223"/>
        <v>1256</v>
      </c>
      <c r="J2513" s="8">
        <f t="shared" ref="J2513:J2576" si="225">IF(H2513=H2512,IF(_xlfn.ISOWEEKNUM(F2513)-_xlfn.ISOWEEKNUM(F2512)=1,J2512+1,J2512),IF(H2513=H2510,IF(_xlfn.ISOWEEKNUM(F2513)-_xlfn.ISOWEEKNUM(F2512)=1,J2512+1,J2512),IF(H2513=H2508,IF(_xlfn.ISOWEEKNUM(F2513)-_xlfn.ISOWEEKNUM(F2512)=1,J2512+1,J2512),IF(H2513=H2506,IF(_xlfn.ISOWEEKNUM(F2513)-_xlfn.ISOWEEKNUM(F2512)=1,J2512+1,J2512),IF(H2513=H2504,IF(_xlfn.ISOWEEKNUM(F2513)-_xlfn.ISOWEEKNUM(F2512)=1,J2512+1,J2512),IF(H2513=H2502,IF(_xlfn.ISOWEEKNUM(F2513)-_xlfn.ISOWEEKNUM(F2512)=1,J2512+1,J2512),IF(H2513=H2500,IF(_xlfn.ISOWEEKNUM(F2513)-_xlfn.ISOWEEKNUM(F2512)=1,J2512+1,J2512),-1)))))))</f>
        <v>177</v>
      </c>
      <c r="K2513" s="1">
        <f t="shared" si="222"/>
        <v>42</v>
      </c>
      <c r="L2513" s="1">
        <f t="shared" si="220"/>
        <v>4</v>
      </c>
      <c r="N2513" s="1" t="s">
        <v>50</v>
      </c>
      <c r="P2513" s="4" t="s">
        <v>50</v>
      </c>
      <c r="R2513" s="4" t="s">
        <v>49</v>
      </c>
      <c r="T2513" s="4" t="s">
        <v>49</v>
      </c>
      <c r="V2513" s="17" t="s">
        <v>50</v>
      </c>
      <c r="W2513" s="17"/>
      <c r="X2513" s="65">
        <v>6.2</v>
      </c>
      <c r="Y2513" s="69"/>
      <c r="Z2513" s="4" t="s">
        <v>50</v>
      </c>
      <c r="AB2513" s="65">
        <v>5.2</v>
      </c>
      <c r="AC2513" s="69"/>
      <c r="AD2513" s="100">
        <v>5</v>
      </c>
      <c r="AE2513" s="69"/>
      <c r="AF2513" s="59">
        <v>3.8</v>
      </c>
      <c r="AH2513" s="4" t="s">
        <v>49</v>
      </c>
      <c r="AJ2513" s="59">
        <v>4.5999999999999996</v>
      </c>
      <c r="AL2513" s="4" t="s">
        <v>46</v>
      </c>
      <c r="AN2513" s="100">
        <v>4</v>
      </c>
      <c r="AP2513" s="4" t="s">
        <v>50</v>
      </c>
      <c r="AR2513" s="4" t="s">
        <v>49</v>
      </c>
      <c r="AT2513" s="4" t="s">
        <v>50</v>
      </c>
      <c r="AV2513" s="4" t="s">
        <v>49</v>
      </c>
      <c r="AX2513" s="87">
        <v>5</v>
      </c>
      <c r="AZ2513" s="59">
        <v>5.6</v>
      </c>
      <c r="BB2513" s="59">
        <v>2.8</v>
      </c>
      <c r="BD2513" s="4" t="s">
        <v>50</v>
      </c>
      <c r="BF2513" s="4" t="s">
        <v>50</v>
      </c>
      <c r="BH2513" s="142">
        <v>5</v>
      </c>
      <c r="BI2513" s="69"/>
      <c r="BJ2513" s="87">
        <v>5</v>
      </c>
      <c r="BL2513" s="4" t="s">
        <v>49</v>
      </c>
      <c r="BN2513" s="4" t="s">
        <v>49</v>
      </c>
      <c r="BP2513" s="4" t="s">
        <v>49</v>
      </c>
      <c r="BR2513" s="1" t="s">
        <v>49</v>
      </c>
      <c r="BT2513" s="154">
        <v>3.8</v>
      </c>
      <c r="BU2513" s="12"/>
      <c r="BV2513" s="1" t="s">
        <v>50</v>
      </c>
      <c r="BX2513" s="1" t="s">
        <v>52</v>
      </c>
      <c r="BZ2513" s="148">
        <v>3.2</v>
      </c>
    </row>
    <row r="2514" spans="2:78" x14ac:dyDescent="0.25">
      <c r="B2514" s="8">
        <v>2513</v>
      </c>
      <c r="C2514" s="8">
        <v>9</v>
      </c>
      <c r="D2514" s="8">
        <v>6</v>
      </c>
      <c r="E2514" s="8">
        <v>2022</v>
      </c>
      <c r="F2514" s="24" t="str">
        <f t="shared" si="221"/>
        <v>09/Jun/2022</v>
      </c>
      <c r="G2514" s="9" t="s">
        <v>21</v>
      </c>
      <c r="H2514" s="10" t="str">
        <f t="shared" si="224"/>
        <v>Thu</v>
      </c>
      <c r="I2514" s="10">
        <f t="shared" si="223"/>
        <v>1257</v>
      </c>
      <c r="J2514" s="8">
        <f t="shared" si="225"/>
        <v>177</v>
      </c>
      <c r="K2514" s="1">
        <f t="shared" si="222"/>
        <v>42</v>
      </c>
      <c r="L2514" s="1">
        <f t="shared" si="220"/>
        <v>4</v>
      </c>
      <c r="N2514" s="1" t="s">
        <v>50</v>
      </c>
      <c r="P2514" s="4" t="s">
        <v>50</v>
      </c>
      <c r="R2514" s="4" t="s">
        <v>49</v>
      </c>
      <c r="T2514" s="4" t="s">
        <v>49</v>
      </c>
      <c r="V2514" s="17" t="s">
        <v>50</v>
      </c>
      <c r="W2514" s="17"/>
      <c r="X2514" s="65">
        <v>14.2</v>
      </c>
      <c r="Y2514" s="69"/>
      <c r="Z2514" s="4" t="s">
        <v>50</v>
      </c>
      <c r="AB2514" s="65">
        <v>10.8</v>
      </c>
      <c r="AC2514" s="69"/>
      <c r="AD2514" s="100">
        <v>8.6</v>
      </c>
      <c r="AE2514" s="69"/>
      <c r="AF2514" s="59">
        <v>5.2</v>
      </c>
      <c r="AH2514" s="4" t="s">
        <v>49</v>
      </c>
      <c r="AJ2514" s="59">
        <v>8.4</v>
      </c>
      <c r="AL2514" s="4" t="s">
        <v>46</v>
      </c>
      <c r="AN2514" s="100">
        <v>7</v>
      </c>
      <c r="AP2514" s="4" t="s">
        <v>50</v>
      </c>
      <c r="AR2514" s="4" t="s">
        <v>49</v>
      </c>
      <c r="AT2514" s="4" t="s">
        <v>50</v>
      </c>
      <c r="AV2514" s="4" t="s">
        <v>49</v>
      </c>
      <c r="AX2514" s="87">
        <v>8.1999999999999993</v>
      </c>
      <c r="AZ2514" s="59">
        <v>9.8000000000000007</v>
      </c>
      <c r="BB2514" s="59">
        <v>4.8</v>
      </c>
      <c r="BD2514" s="4" t="s">
        <v>50</v>
      </c>
      <c r="BF2514" s="4" t="s">
        <v>50</v>
      </c>
      <c r="BH2514" s="142">
        <v>6.8</v>
      </c>
      <c r="BI2514" s="69"/>
      <c r="BJ2514" s="87">
        <v>9.1999999999999993</v>
      </c>
      <c r="BL2514" s="4" t="s">
        <v>49</v>
      </c>
      <c r="BN2514" s="4" t="s">
        <v>49</v>
      </c>
      <c r="BP2514" s="4" t="s">
        <v>49</v>
      </c>
      <c r="BR2514" s="1" t="s">
        <v>49</v>
      </c>
      <c r="BT2514" s="154">
        <v>8.1999999999999993</v>
      </c>
      <c r="BU2514" s="12"/>
      <c r="BV2514" s="1" t="s">
        <v>50</v>
      </c>
      <c r="BX2514" s="1" t="s">
        <v>52</v>
      </c>
      <c r="BZ2514" s="148">
        <v>3</v>
      </c>
    </row>
    <row r="2515" spans="2:78" x14ac:dyDescent="0.25">
      <c r="B2515" s="8">
        <v>2514</v>
      </c>
      <c r="C2515" s="8">
        <v>9</v>
      </c>
      <c r="D2515" s="8">
        <v>6</v>
      </c>
      <c r="E2515" s="8">
        <v>2022</v>
      </c>
      <c r="F2515" s="24" t="str">
        <f t="shared" si="221"/>
        <v>09/Jun/2022</v>
      </c>
      <c r="G2515" s="9" t="s">
        <v>22</v>
      </c>
      <c r="H2515" s="10" t="str">
        <f t="shared" si="224"/>
        <v>Thu</v>
      </c>
      <c r="I2515" s="10">
        <f t="shared" si="223"/>
        <v>1257</v>
      </c>
      <c r="J2515" s="8">
        <f t="shared" si="225"/>
        <v>177</v>
      </c>
      <c r="K2515" s="1">
        <f t="shared" si="222"/>
        <v>42</v>
      </c>
      <c r="L2515" s="1">
        <f t="shared" si="220"/>
        <v>4</v>
      </c>
      <c r="N2515" s="1" t="s">
        <v>50</v>
      </c>
      <c r="P2515" s="4" t="s">
        <v>50</v>
      </c>
      <c r="R2515" s="4" t="s">
        <v>49</v>
      </c>
      <c r="T2515" s="4" t="s">
        <v>49</v>
      </c>
      <c r="V2515" s="17" t="s">
        <v>50</v>
      </c>
      <c r="W2515" s="17"/>
      <c r="X2515" s="65">
        <v>4.4000000000000004</v>
      </c>
      <c r="Y2515" s="69"/>
      <c r="Z2515" s="4" t="s">
        <v>50</v>
      </c>
      <c r="AB2515" s="65">
        <v>7.4</v>
      </c>
      <c r="AC2515" s="69"/>
      <c r="AD2515" s="100">
        <v>2.8</v>
      </c>
      <c r="AE2515" s="69"/>
      <c r="AF2515" s="59">
        <v>2.2000000000000002</v>
      </c>
      <c r="AH2515" s="4" t="s">
        <v>49</v>
      </c>
      <c r="AJ2515" s="59">
        <v>5</v>
      </c>
      <c r="AL2515" s="4" t="s">
        <v>46</v>
      </c>
      <c r="AN2515" s="100">
        <v>2.6</v>
      </c>
      <c r="AP2515" s="4" t="s">
        <v>50</v>
      </c>
      <c r="AR2515" s="4" t="s">
        <v>49</v>
      </c>
      <c r="AT2515" s="4" t="s">
        <v>50</v>
      </c>
      <c r="AV2515" s="4" t="s">
        <v>49</v>
      </c>
      <c r="AX2515" s="87">
        <v>4</v>
      </c>
      <c r="AZ2515" s="59">
        <v>4.8</v>
      </c>
      <c r="BB2515" s="59">
        <v>2.6</v>
      </c>
      <c r="BD2515" s="4" t="s">
        <v>50</v>
      </c>
      <c r="BF2515" s="4" t="s">
        <v>50</v>
      </c>
      <c r="BH2515" s="142">
        <v>4.4000000000000004</v>
      </c>
      <c r="BI2515" s="69"/>
      <c r="BJ2515" s="87">
        <v>3.2</v>
      </c>
      <c r="BL2515" s="4" t="s">
        <v>49</v>
      </c>
      <c r="BN2515" s="4" t="s">
        <v>49</v>
      </c>
      <c r="BP2515" s="4" t="s">
        <v>49</v>
      </c>
      <c r="BR2515" s="1" t="s">
        <v>49</v>
      </c>
      <c r="BT2515" s="154">
        <v>3</v>
      </c>
      <c r="BU2515" s="12"/>
      <c r="BV2515" s="1" t="s">
        <v>50</v>
      </c>
      <c r="BX2515" s="1" t="s">
        <v>52</v>
      </c>
      <c r="BZ2515" s="148">
        <v>2.2000000000000002</v>
      </c>
    </row>
    <row r="2516" spans="2:78" x14ac:dyDescent="0.25">
      <c r="B2516" s="8">
        <v>2515</v>
      </c>
      <c r="C2516" s="8">
        <v>10</v>
      </c>
      <c r="D2516" s="8">
        <v>6</v>
      </c>
      <c r="E2516" s="8">
        <v>2022</v>
      </c>
      <c r="F2516" s="24" t="str">
        <f t="shared" si="221"/>
        <v>10/Jun/2022</v>
      </c>
      <c r="G2516" s="9" t="s">
        <v>21</v>
      </c>
      <c r="H2516" s="10" t="str">
        <f t="shared" si="224"/>
        <v>Fri</v>
      </c>
      <c r="I2516" s="10">
        <f t="shared" si="223"/>
        <v>1258</v>
      </c>
      <c r="J2516" s="8">
        <f t="shared" si="225"/>
        <v>177</v>
      </c>
      <c r="K2516" s="1">
        <f t="shared" si="222"/>
        <v>42</v>
      </c>
      <c r="L2516" s="1">
        <f t="shared" si="220"/>
        <v>4</v>
      </c>
      <c r="N2516" s="1" t="s">
        <v>50</v>
      </c>
      <c r="P2516" s="4" t="s">
        <v>50</v>
      </c>
      <c r="R2516" s="4" t="s">
        <v>49</v>
      </c>
      <c r="T2516" s="4" t="s">
        <v>49</v>
      </c>
      <c r="V2516" s="17" t="s">
        <v>50</v>
      </c>
      <c r="W2516" s="17"/>
      <c r="X2516" s="65">
        <v>11.8</v>
      </c>
      <c r="Y2516" s="69"/>
      <c r="Z2516" s="4" t="s">
        <v>50</v>
      </c>
      <c r="AB2516" s="65">
        <v>11.1</v>
      </c>
      <c r="AC2516" s="69"/>
      <c r="AD2516" s="100">
        <v>9</v>
      </c>
      <c r="AE2516" s="69"/>
      <c r="AF2516" s="59">
        <v>5.3</v>
      </c>
      <c r="AH2516" s="4" t="s">
        <v>49</v>
      </c>
      <c r="AJ2516" s="59">
        <v>8.4</v>
      </c>
      <c r="AL2516" s="4" t="s">
        <v>46</v>
      </c>
      <c r="AN2516" s="100">
        <v>7.3</v>
      </c>
      <c r="AP2516" s="4" t="s">
        <v>50</v>
      </c>
      <c r="AR2516" s="4" t="s">
        <v>49</v>
      </c>
      <c r="AT2516" s="4" t="s">
        <v>50</v>
      </c>
      <c r="AV2516" s="4" t="s">
        <v>49</v>
      </c>
      <c r="AX2516" s="87">
        <v>7.5</v>
      </c>
      <c r="AZ2516" s="59">
        <v>9.9</v>
      </c>
      <c r="BB2516" s="59">
        <v>5.3</v>
      </c>
      <c r="BD2516" s="4" t="s">
        <v>50</v>
      </c>
      <c r="BF2516" s="4" t="s">
        <v>50</v>
      </c>
      <c r="BH2516" s="142">
        <v>9</v>
      </c>
      <c r="BI2516" s="69"/>
      <c r="BJ2516" s="87">
        <v>11</v>
      </c>
      <c r="BL2516" s="4" t="s">
        <v>49</v>
      </c>
      <c r="BN2516" s="4" t="s">
        <v>49</v>
      </c>
      <c r="BP2516" s="4" t="s">
        <v>49</v>
      </c>
      <c r="BR2516" s="1" t="s">
        <v>49</v>
      </c>
      <c r="BT2516" s="154">
        <v>8</v>
      </c>
      <c r="BU2516" s="12"/>
      <c r="BV2516" s="1" t="s">
        <v>50</v>
      </c>
      <c r="BX2516" s="1" t="s">
        <v>52</v>
      </c>
      <c r="BZ2516" s="148">
        <v>3.6</v>
      </c>
    </row>
    <row r="2517" spans="2:78" x14ac:dyDescent="0.25">
      <c r="B2517" s="8">
        <v>2516</v>
      </c>
      <c r="C2517" s="8">
        <v>10</v>
      </c>
      <c r="D2517" s="8">
        <v>6</v>
      </c>
      <c r="E2517" s="8">
        <v>2022</v>
      </c>
      <c r="F2517" s="24" t="str">
        <f t="shared" si="221"/>
        <v>10/Jun/2022</v>
      </c>
      <c r="G2517" s="9" t="s">
        <v>22</v>
      </c>
      <c r="H2517" s="10" t="str">
        <f t="shared" si="224"/>
        <v>Fri</v>
      </c>
      <c r="I2517" s="10">
        <f t="shared" si="223"/>
        <v>1258</v>
      </c>
      <c r="J2517" s="8">
        <f t="shared" si="225"/>
        <v>177</v>
      </c>
      <c r="K2517" s="1">
        <f t="shared" si="222"/>
        <v>42</v>
      </c>
      <c r="L2517" s="1">
        <f t="shared" si="220"/>
        <v>4</v>
      </c>
      <c r="N2517" s="1" t="s">
        <v>50</v>
      </c>
      <c r="P2517" s="4" t="s">
        <v>50</v>
      </c>
      <c r="R2517" s="4" t="s">
        <v>49</v>
      </c>
      <c r="T2517" s="4" t="s">
        <v>49</v>
      </c>
      <c r="V2517" s="17" t="s">
        <v>50</v>
      </c>
      <c r="W2517" s="17"/>
      <c r="X2517" s="65">
        <v>5</v>
      </c>
      <c r="Y2517" s="69"/>
      <c r="Z2517" s="4" t="s">
        <v>50</v>
      </c>
      <c r="AB2517" s="65">
        <v>6.2</v>
      </c>
      <c r="AC2517" s="69"/>
      <c r="AD2517" s="100">
        <v>3.5</v>
      </c>
      <c r="AE2517" s="69"/>
      <c r="AF2517" s="59">
        <v>2.8</v>
      </c>
      <c r="AH2517" s="4" t="s">
        <v>49</v>
      </c>
      <c r="AJ2517" s="59">
        <v>5</v>
      </c>
      <c r="AL2517" s="4" t="s">
        <v>46</v>
      </c>
      <c r="AN2517" s="100">
        <v>3.1</v>
      </c>
      <c r="AP2517" s="4" t="s">
        <v>50</v>
      </c>
      <c r="AR2517" s="4" t="s">
        <v>49</v>
      </c>
      <c r="AT2517" s="4" t="s">
        <v>50</v>
      </c>
      <c r="AV2517" s="4" t="s">
        <v>49</v>
      </c>
      <c r="AX2517" s="87">
        <v>3.9</v>
      </c>
      <c r="AZ2517" s="59">
        <v>4.3</v>
      </c>
      <c r="BB2517" s="59">
        <v>2.4</v>
      </c>
      <c r="BD2517" s="4" t="s">
        <v>50</v>
      </c>
      <c r="BF2517" s="4" t="s">
        <v>50</v>
      </c>
      <c r="BH2517" s="142">
        <v>4.4000000000000004</v>
      </c>
      <c r="BI2517" s="69"/>
      <c r="BJ2517" s="87">
        <v>5.3</v>
      </c>
      <c r="BL2517" s="4" t="s">
        <v>49</v>
      </c>
      <c r="BN2517" s="4" t="s">
        <v>49</v>
      </c>
      <c r="BP2517" s="4" t="s">
        <v>49</v>
      </c>
      <c r="BR2517" s="1" t="s">
        <v>49</v>
      </c>
      <c r="BT2517" s="154">
        <v>3.6</v>
      </c>
      <c r="BU2517" s="12"/>
      <c r="BV2517" s="1" t="s">
        <v>50</v>
      </c>
      <c r="BX2517" s="1" t="s">
        <v>52</v>
      </c>
      <c r="BZ2517" s="148">
        <v>2.1</v>
      </c>
    </row>
    <row r="2518" spans="2:78" x14ac:dyDescent="0.25">
      <c r="B2518" s="8">
        <v>2517</v>
      </c>
      <c r="C2518" s="8">
        <v>11</v>
      </c>
      <c r="D2518" s="8">
        <v>6</v>
      </c>
      <c r="E2518" s="8">
        <v>2022</v>
      </c>
      <c r="F2518" s="24" t="str">
        <f t="shared" si="221"/>
        <v>11/Jun/2022</v>
      </c>
      <c r="G2518" s="9" t="s">
        <v>21</v>
      </c>
      <c r="H2518" s="10" t="str">
        <f t="shared" si="224"/>
        <v>Sat</v>
      </c>
      <c r="I2518" s="10">
        <f t="shared" si="223"/>
        <v>1259</v>
      </c>
      <c r="J2518" s="8">
        <f t="shared" si="225"/>
        <v>177</v>
      </c>
      <c r="K2518" s="1">
        <f t="shared" si="222"/>
        <v>42</v>
      </c>
      <c r="L2518" s="1">
        <f t="shared" si="220"/>
        <v>4</v>
      </c>
      <c r="N2518" s="1" t="s">
        <v>50</v>
      </c>
      <c r="P2518" s="4" t="s">
        <v>50</v>
      </c>
      <c r="R2518" s="4" t="s">
        <v>49</v>
      </c>
      <c r="T2518" s="4" t="s">
        <v>49</v>
      </c>
      <c r="V2518" s="17" t="s">
        <v>50</v>
      </c>
      <c r="W2518" s="17"/>
      <c r="X2518" s="65">
        <v>10.8</v>
      </c>
      <c r="Y2518" s="69"/>
      <c r="Z2518" s="4" t="s">
        <v>50</v>
      </c>
      <c r="AB2518" s="65">
        <v>10.6</v>
      </c>
      <c r="AC2518" s="69"/>
      <c r="AD2518" s="100">
        <v>7.4</v>
      </c>
      <c r="AE2518" s="69"/>
      <c r="AF2518" s="59">
        <v>5.2</v>
      </c>
      <c r="AH2518" s="4" t="s">
        <v>49</v>
      </c>
      <c r="AJ2518" s="59">
        <v>8.6</v>
      </c>
      <c r="AL2518" s="4" t="s">
        <v>46</v>
      </c>
      <c r="AN2518" s="100">
        <v>6.6</v>
      </c>
      <c r="AP2518" s="4" t="s">
        <v>50</v>
      </c>
      <c r="AR2518" s="4" t="s">
        <v>49</v>
      </c>
      <c r="AT2518" s="4" t="s">
        <v>50</v>
      </c>
      <c r="AV2518" s="4" t="s">
        <v>49</v>
      </c>
      <c r="AX2518" s="87">
        <v>8.6</v>
      </c>
      <c r="AZ2518" s="59">
        <v>7.2</v>
      </c>
      <c r="BB2518" s="59">
        <v>6</v>
      </c>
      <c r="BD2518" s="4" t="s">
        <v>50</v>
      </c>
      <c r="BF2518" s="4" t="s">
        <v>50</v>
      </c>
      <c r="BH2518" s="142">
        <v>8.6</v>
      </c>
      <c r="BI2518" s="69"/>
      <c r="BJ2518" s="87">
        <v>8.6</v>
      </c>
      <c r="BL2518" s="4" t="s">
        <v>49</v>
      </c>
      <c r="BN2518" s="4" t="s">
        <v>49</v>
      </c>
      <c r="BP2518" s="4" t="s">
        <v>49</v>
      </c>
      <c r="BR2518" s="1" t="s">
        <v>49</v>
      </c>
      <c r="BT2518" s="148">
        <v>8</v>
      </c>
      <c r="BV2518" s="1" t="s">
        <v>50</v>
      </c>
      <c r="BX2518" s="1" t="s">
        <v>52</v>
      </c>
      <c r="BZ2518" s="148">
        <v>4.4000000000000004</v>
      </c>
    </row>
    <row r="2519" spans="2:78" x14ac:dyDescent="0.25">
      <c r="B2519" s="8">
        <v>2518</v>
      </c>
      <c r="C2519" s="8">
        <v>11</v>
      </c>
      <c r="D2519" s="8">
        <v>6</v>
      </c>
      <c r="E2519" s="8">
        <v>2022</v>
      </c>
      <c r="F2519" s="24" t="str">
        <f t="shared" si="221"/>
        <v>11/Jun/2022</v>
      </c>
      <c r="G2519" s="9" t="s">
        <v>22</v>
      </c>
      <c r="H2519" s="10" t="str">
        <f t="shared" si="224"/>
        <v>Sat</v>
      </c>
      <c r="I2519" s="10">
        <f t="shared" si="223"/>
        <v>1259</v>
      </c>
      <c r="J2519" s="8">
        <f t="shared" si="225"/>
        <v>177</v>
      </c>
      <c r="K2519" s="1">
        <f t="shared" si="222"/>
        <v>42</v>
      </c>
      <c r="L2519" s="1">
        <f t="shared" si="220"/>
        <v>4</v>
      </c>
      <c r="N2519" s="1" t="s">
        <v>50</v>
      </c>
      <c r="P2519" s="4" t="s">
        <v>50</v>
      </c>
      <c r="R2519" s="4" t="s">
        <v>49</v>
      </c>
      <c r="T2519" s="4" t="s">
        <v>49</v>
      </c>
      <c r="V2519" s="17" t="s">
        <v>50</v>
      </c>
      <c r="W2519" s="17"/>
      <c r="X2519" s="65">
        <v>6.6</v>
      </c>
      <c r="Y2519" s="69"/>
      <c r="Z2519" s="4" t="s">
        <v>50</v>
      </c>
      <c r="AB2519" s="65">
        <v>6</v>
      </c>
      <c r="AC2519" s="69"/>
      <c r="AD2519" s="100">
        <v>4.5999999999999996</v>
      </c>
      <c r="AE2519" s="69"/>
      <c r="AF2519" s="59">
        <v>3</v>
      </c>
      <c r="AH2519" s="4" t="s">
        <v>49</v>
      </c>
      <c r="AJ2519" s="59">
        <v>5.8</v>
      </c>
      <c r="AL2519" s="4" t="s">
        <v>46</v>
      </c>
      <c r="AN2519" s="100">
        <v>3.6</v>
      </c>
      <c r="AP2519" s="4" t="s">
        <v>50</v>
      </c>
      <c r="AR2519" s="4" t="s">
        <v>49</v>
      </c>
      <c r="AT2519" s="4" t="s">
        <v>50</v>
      </c>
      <c r="AV2519" s="4" t="s">
        <v>49</v>
      </c>
      <c r="AX2519" s="87">
        <v>4.2</v>
      </c>
      <c r="AZ2519" s="59">
        <v>5.8</v>
      </c>
      <c r="BB2519" s="59">
        <v>2.6</v>
      </c>
      <c r="BD2519" s="4" t="s">
        <v>50</v>
      </c>
      <c r="BF2519" s="4" t="s">
        <v>50</v>
      </c>
      <c r="BH2519" s="142">
        <v>4.4000000000000004</v>
      </c>
      <c r="BI2519" s="69"/>
      <c r="BJ2519" s="87">
        <v>5.8</v>
      </c>
      <c r="BL2519" s="4" t="s">
        <v>49</v>
      </c>
      <c r="BN2519" s="4" t="s">
        <v>49</v>
      </c>
      <c r="BP2519" s="4" t="s">
        <v>49</v>
      </c>
      <c r="BR2519" s="1" t="s">
        <v>49</v>
      </c>
      <c r="BT2519" s="148">
        <v>4</v>
      </c>
      <c r="BV2519" s="1" t="s">
        <v>50</v>
      </c>
      <c r="BX2519" s="1" t="s">
        <v>52</v>
      </c>
      <c r="BZ2519" s="148">
        <v>2.2000000000000002</v>
      </c>
    </row>
    <row r="2520" spans="2:78" x14ac:dyDescent="0.25">
      <c r="B2520" s="8">
        <v>2519</v>
      </c>
      <c r="C2520" s="8">
        <v>12</v>
      </c>
      <c r="D2520" s="8">
        <v>6</v>
      </c>
      <c r="E2520" s="8">
        <v>2022</v>
      </c>
      <c r="F2520" s="24" t="str">
        <f t="shared" si="221"/>
        <v>12/Jun/2022</v>
      </c>
      <c r="G2520" s="9" t="s">
        <v>21</v>
      </c>
      <c r="H2520" s="10" t="str">
        <f t="shared" si="224"/>
        <v>Sun</v>
      </c>
      <c r="I2520" s="10">
        <f t="shared" si="223"/>
        <v>1260</v>
      </c>
      <c r="J2520" s="8">
        <f t="shared" si="225"/>
        <v>177</v>
      </c>
      <c r="K2520" s="1">
        <f t="shared" si="222"/>
        <v>42</v>
      </c>
      <c r="L2520" s="1">
        <f t="shared" si="220"/>
        <v>4</v>
      </c>
      <c r="N2520" s="1" t="s">
        <v>50</v>
      </c>
      <c r="P2520" s="4" t="s">
        <v>50</v>
      </c>
      <c r="R2520" s="4" t="s">
        <v>49</v>
      </c>
      <c r="T2520" s="4" t="s">
        <v>49</v>
      </c>
      <c r="V2520" s="17" t="s">
        <v>50</v>
      </c>
      <c r="W2520" s="17"/>
      <c r="X2520" s="65">
        <v>12.2</v>
      </c>
      <c r="Y2520" s="69"/>
      <c r="Z2520" s="4" t="s">
        <v>50</v>
      </c>
      <c r="AB2520" s="65">
        <v>11</v>
      </c>
      <c r="AC2520" s="69"/>
      <c r="AD2520" s="100">
        <v>7.2</v>
      </c>
      <c r="AE2520" s="69"/>
      <c r="AF2520" s="59">
        <v>5.4</v>
      </c>
      <c r="AH2520" s="4" t="s">
        <v>49</v>
      </c>
      <c r="AJ2520" s="59">
        <v>10</v>
      </c>
      <c r="AL2520" s="4" t="s">
        <v>46</v>
      </c>
      <c r="AN2520" s="100">
        <v>7.8</v>
      </c>
      <c r="AP2520" s="4" t="s">
        <v>50</v>
      </c>
      <c r="AR2520" s="4" t="s">
        <v>49</v>
      </c>
      <c r="AT2520" s="4" t="s">
        <v>50</v>
      </c>
      <c r="AV2520" s="4" t="s">
        <v>49</v>
      </c>
      <c r="AX2520" s="87">
        <v>7.8</v>
      </c>
      <c r="AZ2520" s="59">
        <v>9.6</v>
      </c>
      <c r="BB2520" s="59">
        <v>4.5999999999999996</v>
      </c>
      <c r="BD2520" s="4" t="s">
        <v>50</v>
      </c>
      <c r="BF2520" s="4" t="s">
        <v>50</v>
      </c>
      <c r="BH2520" s="142">
        <v>9</v>
      </c>
      <c r="BI2520" s="69"/>
      <c r="BJ2520" s="87">
        <v>9.4</v>
      </c>
      <c r="BL2520" s="4" t="s">
        <v>49</v>
      </c>
      <c r="BN2520" s="4" t="s">
        <v>49</v>
      </c>
      <c r="BP2520" s="4" t="s">
        <v>49</v>
      </c>
      <c r="BR2520" s="1" t="s">
        <v>49</v>
      </c>
      <c r="BT2520" s="148">
        <v>8.6</v>
      </c>
      <c r="BV2520" s="1" t="s">
        <v>50</v>
      </c>
      <c r="BX2520" s="1" t="s">
        <v>52</v>
      </c>
      <c r="BZ2520" s="148">
        <v>3.6</v>
      </c>
    </row>
    <row r="2521" spans="2:78" x14ac:dyDescent="0.25">
      <c r="B2521" s="8">
        <v>2520</v>
      </c>
      <c r="C2521" s="8">
        <v>12</v>
      </c>
      <c r="D2521" s="8">
        <v>6</v>
      </c>
      <c r="E2521" s="8">
        <v>2022</v>
      </c>
      <c r="F2521" s="24" t="str">
        <f t="shared" si="221"/>
        <v>12/Jun/2022</v>
      </c>
      <c r="G2521" s="9" t="s">
        <v>22</v>
      </c>
      <c r="H2521" s="10" t="str">
        <f t="shared" si="224"/>
        <v>Sun</v>
      </c>
      <c r="I2521" s="10">
        <f t="shared" si="223"/>
        <v>1260</v>
      </c>
      <c r="J2521" s="8">
        <f t="shared" si="225"/>
        <v>177</v>
      </c>
      <c r="K2521" s="1">
        <f t="shared" si="222"/>
        <v>42</v>
      </c>
      <c r="L2521" s="1">
        <f t="shared" si="220"/>
        <v>4</v>
      </c>
      <c r="N2521" s="1" t="s">
        <v>50</v>
      </c>
      <c r="P2521" s="4" t="s">
        <v>50</v>
      </c>
      <c r="R2521" s="4" t="s">
        <v>49</v>
      </c>
      <c r="T2521" s="4" t="s">
        <v>49</v>
      </c>
      <c r="V2521" s="17" t="s">
        <v>50</v>
      </c>
      <c r="W2521" s="17"/>
      <c r="X2521" s="65">
        <v>5.4</v>
      </c>
      <c r="Y2521" s="69"/>
      <c r="Z2521" s="4" t="s">
        <v>50</v>
      </c>
      <c r="AB2521" s="65">
        <v>6</v>
      </c>
      <c r="AC2521" s="69"/>
      <c r="AD2521" s="100">
        <v>3.4</v>
      </c>
      <c r="AE2521" s="69"/>
      <c r="AF2521" s="59">
        <v>2.8</v>
      </c>
      <c r="AH2521" s="4" t="s">
        <v>49</v>
      </c>
      <c r="AJ2521" s="59">
        <v>5</v>
      </c>
      <c r="AL2521" s="4" t="s">
        <v>46</v>
      </c>
      <c r="AN2521" s="100">
        <v>3.8</v>
      </c>
      <c r="AP2521" s="4" t="s">
        <v>50</v>
      </c>
      <c r="AR2521" s="4" t="s">
        <v>49</v>
      </c>
      <c r="AT2521" s="4" t="s">
        <v>50</v>
      </c>
      <c r="AV2521" s="4" t="s">
        <v>49</v>
      </c>
      <c r="AX2521" s="87">
        <v>5.2</v>
      </c>
      <c r="AZ2521" s="59">
        <v>6.4</v>
      </c>
      <c r="BB2521" s="59">
        <v>3.4</v>
      </c>
      <c r="BD2521" s="4" t="s">
        <v>50</v>
      </c>
      <c r="BF2521" s="4" t="s">
        <v>50</v>
      </c>
      <c r="BH2521" s="142">
        <v>4.4000000000000004</v>
      </c>
      <c r="BI2521" s="69"/>
      <c r="BJ2521" s="87">
        <v>5.2</v>
      </c>
      <c r="BL2521" s="4" t="s">
        <v>49</v>
      </c>
      <c r="BN2521" s="4" t="s">
        <v>49</v>
      </c>
      <c r="BP2521" s="4" t="s">
        <v>49</v>
      </c>
      <c r="BR2521" s="1" t="s">
        <v>49</v>
      </c>
      <c r="BT2521" s="148">
        <v>4</v>
      </c>
      <c r="BV2521" s="1" t="s">
        <v>50</v>
      </c>
      <c r="BX2521" s="1" t="s">
        <v>52</v>
      </c>
      <c r="BZ2521" s="148">
        <v>3.4</v>
      </c>
    </row>
    <row r="2522" spans="2:78" x14ac:dyDescent="0.25">
      <c r="B2522" s="8">
        <v>2521</v>
      </c>
      <c r="C2522" s="8">
        <v>13</v>
      </c>
      <c r="D2522" s="8">
        <v>6</v>
      </c>
      <c r="E2522" s="8">
        <v>2022</v>
      </c>
      <c r="F2522" s="24" t="str">
        <f t="shared" si="221"/>
        <v>13/Jun/2022</v>
      </c>
      <c r="G2522" s="9" t="s">
        <v>21</v>
      </c>
      <c r="H2522" s="10" t="str">
        <f t="shared" si="224"/>
        <v>Mon</v>
      </c>
      <c r="I2522" s="10">
        <f t="shared" si="223"/>
        <v>1261</v>
      </c>
      <c r="J2522" s="8">
        <f t="shared" si="225"/>
        <v>178</v>
      </c>
      <c r="K2522" s="1">
        <f t="shared" si="222"/>
        <v>42</v>
      </c>
      <c r="L2522" s="1">
        <f t="shared" si="220"/>
        <v>4</v>
      </c>
      <c r="N2522" s="1" t="s">
        <v>50</v>
      </c>
      <c r="P2522" s="4" t="s">
        <v>50</v>
      </c>
      <c r="R2522" s="4" t="s">
        <v>49</v>
      </c>
      <c r="T2522" s="4" t="s">
        <v>49</v>
      </c>
      <c r="V2522" s="17" t="s">
        <v>50</v>
      </c>
      <c r="W2522" s="17"/>
      <c r="X2522" s="65">
        <v>12.6</v>
      </c>
      <c r="Y2522" s="69"/>
      <c r="Z2522" s="4" t="s">
        <v>50</v>
      </c>
      <c r="AB2522" s="65">
        <v>11.2</v>
      </c>
      <c r="AC2522" s="69"/>
      <c r="AD2522" s="100">
        <v>7.8</v>
      </c>
      <c r="AE2522" s="69"/>
      <c r="AF2522" s="59">
        <v>5.2</v>
      </c>
      <c r="AH2522" s="4" t="s">
        <v>49</v>
      </c>
      <c r="AJ2522" s="59">
        <v>9.8000000000000007</v>
      </c>
      <c r="AL2522" s="4" t="s">
        <v>46</v>
      </c>
      <c r="AN2522" s="100">
        <v>6.8</v>
      </c>
      <c r="AP2522" s="4" t="s">
        <v>50</v>
      </c>
      <c r="AR2522" s="4" t="s">
        <v>49</v>
      </c>
      <c r="AT2522" s="4" t="s">
        <v>50</v>
      </c>
      <c r="AV2522" s="4" t="s">
        <v>49</v>
      </c>
      <c r="AX2522" s="87">
        <v>7.4</v>
      </c>
      <c r="AZ2522" s="59">
        <v>10.199999999999999</v>
      </c>
      <c r="BB2522" s="59">
        <v>5</v>
      </c>
      <c r="BD2522" s="4" t="s">
        <v>50</v>
      </c>
      <c r="BF2522" s="4" t="s">
        <v>50</v>
      </c>
      <c r="BH2522" s="142">
        <v>8.1999999999999993</v>
      </c>
      <c r="BI2522" s="69"/>
      <c r="BJ2522" s="87">
        <v>8.6</v>
      </c>
      <c r="BL2522" s="4" t="s">
        <v>49</v>
      </c>
      <c r="BN2522" s="4" t="s">
        <v>49</v>
      </c>
      <c r="BP2522" s="4" t="s">
        <v>49</v>
      </c>
      <c r="BR2522" s="1" t="s">
        <v>49</v>
      </c>
      <c r="BT2522" s="148">
        <v>8.6</v>
      </c>
      <c r="BV2522" s="1" t="s">
        <v>50</v>
      </c>
      <c r="BX2522" s="1" t="s">
        <v>52</v>
      </c>
      <c r="BZ2522" s="148">
        <v>5</v>
      </c>
    </row>
    <row r="2523" spans="2:78" x14ac:dyDescent="0.25">
      <c r="B2523" s="8">
        <v>2522</v>
      </c>
      <c r="C2523" s="8">
        <v>13</v>
      </c>
      <c r="D2523" s="8">
        <v>6</v>
      </c>
      <c r="E2523" s="8">
        <v>2022</v>
      </c>
      <c r="F2523" s="24" t="str">
        <f t="shared" si="221"/>
        <v>13/Jun/2022</v>
      </c>
      <c r="G2523" s="9" t="s">
        <v>22</v>
      </c>
      <c r="H2523" s="10" t="str">
        <f t="shared" si="224"/>
        <v>Mon</v>
      </c>
      <c r="I2523" s="10">
        <f t="shared" si="223"/>
        <v>1261</v>
      </c>
      <c r="J2523" s="8">
        <f t="shared" si="225"/>
        <v>178</v>
      </c>
      <c r="K2523" s="1">
        <f t="shared" si="222"/>
        <v>42</v>
      </c>
      <c r="L2523" s="1">
        <f t="shared" si="220"/>
        <v>4</v>
      </c>
      <c r="N2523" s="1" t="s">
        <v>50</v>
      </c>
      <c r="P2523" s="4" t="s">
        <v>50</v>
      </c>
      <c r="R2523" s="4" t="s">
        <v>49</v>
      </c>
      <c r="T2523" s="4" t="s">
        <v>49</v>
      </c>
      <c r="V2523" s="17" t="s">
        <v>50</v>
      </c>
      <c r="W2523" s="17"/>
      <c r="X2523" s="65">
        <v>5.8</v>
      </c>
      <c r="Y2523" s="69"/>
      <c r="Z2523" s="4" t="s">
        <v>50</v>
      </c>
      <c r="AB2523" s="65">
        <v>6.4</v>
      </c>
      <c r="AC2523" s="69"/>
      <c r="AD2523" s="100">
        <v>4.8</v>
      </c>
      <c r="AE2523" s="69"/>
      <c r="AF2523" s="59">
        <v>3.8</v>
      </c>
      <c r="AH2523" s="4" t="s">
        <v>49</v>
      </c>
      <c r="AJ2523" s="59">
        <v>5.6</v>
      </c>
      <c r="AL2523" s="4" t="s">
        <v>46</v>
      </c>
      <c r="AN2523" s="100">
        <v>6.6</v>
      </c>
      <c r="AP2523" s="4" t="s">
        <v>50</v>
      </c>
      <c r="AR2523" s="4" t="s">
        <v>49</v>
      </c>
      <c r="AT2523" s="4" t="s">
        <v>50</v>
      </c>
      <c r="AV2523" s="4" t="s">
        <v>49</v>
      </c>
      <c r="AX2523" s="87">
        <v>6</v>
      </c>
      <c r="AZ2523" s="59">
        <v>3.8</v>
      </c>
      <c r="BB2523" s="59">
        <v>2.8</v>
      </c>
      <c r="BD2523" s="4" t="s">
        <v>50</v>
      </c>
      <c r="BF2523" s="4" t="s">
        <v>50</v>
      </c>
      <c r="BH2523" s="142">
        <v>4.5999999999999996</v>
      </c>
      <c r="BI2523" s="69"/>
      <c r="BJ2523" s="87">
        <v>4.8</v>
      </c>
      <c r="BL2523" s="4" t="s">
        <v>49</v>
      </c>
      <c r="BN2523" s="4" t="s">
        <v>49</v>
      </c>
      <c r="BP2523" s="4" t="s">
        <v>49</v>
      </c>
      <c r="BR2523" s="1" t="s">
        <v>49</v>
      </c>
      <c r="BT2523" s="148">
        <v>4.8</v>
      </c>
      <c r="BV2523" s="1" t="s">
        <v>50</v>
      </c>
      <c r="BX2523" s="1" t="s">
        <v>52</v>
      </c>
      <c r="BZ2523" s="148">
        <v>2.2000000000000002</v>
      </c>
    </row>
    <row r="2524" spans="2:78" x14ac:dyDescent="0.25">
      <c r="B2524" s="8">
        <v>2523</v>
      </c>
      <c r="C2524" s="8">
        <v>14</v>
      </c>
      <c r="D2524" s="8">
        <v>6</v>
      </c>
      <c r="E2524" s="8">
        <v>2022</v>
      </c>
      <c r="F2524" s="24" t="str">
        <f t="shared" si="221"/>
        <v>14/Jun/2022</v>
      </c>
      <c r="G2524" s="9" t="s">
        <v>21</v>
      </c>
      <c r="H2524" s="10" t="str">
        <f t="shared" si="224"/>
        <v>Tue</v>
      </c>
      <c r="I2524" s="10">
        <f t="shared" si="223"/>
        <v>1262</v>
      </c>
      <c r="J2524" s="8">
        <f t="shared" si="225"/>
        <v>178</v>
      </c>
      <c r="K2524" s="1">
        <f t="shared" si="222"/>
        <v>42</v>
      </c>
      <c r="L2524" s="1">
        <f t="shared" si="220"/>
        <v>4</v>
      </c>
      <c r="N2524" s="1" t="s">
        <v>50</v>
      </c>
      <c r="P2524" s="4" t="s">
        <v>50</v>
      </c>
      <c r="R2524" s="4" t="s">
        <v>49</v>
      </c>
      <c r="T2524" s="4" t="s">
        <v>49</v>
      </c>
      <c r="V2524" s="17" t="s">
        <v>50</v>
      </c>
      <c r="W2524" s="17"/>
      <c r="X2524" s="65">
        <v>14.2</v>
      </c>
      <c r="Y2524" s="69"/>
      <c r="Z2524" s="4" t="s">
        <v>50</v>
      </c>
      <c r="AB2524" s="65">
        <v>12.4</v>
      </c>
      <c r="AC2524" s="69"/>
      <c r="AD2524" s="100">
        <v>9.1999999999999993</v>
      </c>
      <c r="AE2524" s="69"/>
      <c r="AF2524" s="59">
        <v>5.6</v>
      </c>
      <c r="AH2524" s="4" t="s">
        <v>49</v>
      </c>
      <c r="AJ2524" s="59">
        <v>10.6</v>
      </c>
      <c r="AL2524" s="4" t="s">
        <v>46</v>
      </c>
      <c r="AN2524" s="100">
        <v>6.8</v>
      </c>
      <c r="AP2524" s="4" t="s">
        <v>50</v>
      </c>
      <c r="AR2524" s="4" t="s">
        <v>49</v>
      </c>
      <c r="AT2524" s="4" t="s">
        <v>50</v>
      </c>
      <c r="AV2524" s="4" t="s">
        <v>49</v>
      </c>
      <c r="AX2524" s="87">
        <v>7.8</v>
      </c>
      <c r="AZ2524" s="59">
        <v>12.6</v>
      </c>
      <c r="BB2524" s="59">
        <v>6</v>
      </c>
      <c r="BD2524" s="4" t="s">
        <v>50</v>
      </c>
      <c r="BF2524" s="4" t="s">
        <v>50</v>
      </c>
      <c r="BH2524" s="142">
        <v>9</v>
      </c>
      <c r="BI2524" s="69"/>
      <c r="BJ2524" s="87">
        <v>8.1999999999999993</v>
      </c>
      <c r="BL2524" s="4" t="s">
        <v>49</v>
      </c>
      <c r="BN2524" s="4" t="s">
        <v>49</v>
      </c>
      <c r="BP2524" s="4" t="s">
        <v>49</v>
      </c>
      <c r="BR2524" s="1" t="s">
        <v>49</v>
      </c>
      <c r="BT2524" s="148">
        <v>8.1999999999999993</v>
      </c>
      <c r="BV2524" s="1" t="s">
        <v>50</v>
      </c>
      <c r="BX2524" s="1" t="s">
        <v>52</v>
      </c>
      <c r="BZ2524" s="148">
        <v>4.8</v>
      </c>
    </row>
    <row r="2525" spans="2:78" x14ac:dyDescent="0.25">
      <c r="B2525" s="8">
        <v>2524</v>
      </c>
      <c r="C2525" s="8">
        <v>14</v>
      </c>
      <c r="D2525" s="8">
        <v>6</v>
      </c>
      <c r="E2525" s="8">
        <v>2022</v>
      </c>
      <c r="F2525" s="24" t="str">
        <f t="shared" si="221"/>
        <v>14/Jun/2022</v>
      </c>
      <c r="G2525" s="9" t="s">
        <v>22</v>
      </c>
      <c r="H2525" s="10" t="str">
        <f t="shared" si="224"/>
        <v>Tue</v>
      </c>
      <c r="I2525" s="10">
        <f t="shared" si="223"/>
        <v>1262</v>
      </c>
      <c r="J2525" s="8">
        <f t="shared" si="225"/>
        <v>178</v>
      </c>
      <c r="K2525" s="1">
        <f t="shared" si="222"/>
        <v>42</v>
      </c>
      <c r="L2525" s="1">
        <f t="shared" si="220"/>
        <v>4</v>
      </c>
      <c r="N2525" s="1" t="s">
        <v>50</v>
      </c>
      <c r="P2525" s="4" t="s">
        <v>50</v>
      </c>
      <c r="R2525" s="4" t="s">
        <v>49</v>
      </c>
      <c r="T2525" s="4" t="s">
        <v>49</v>
      </c>
      <c r="V2525" s="17" t="s">
        <v>50</v>
      </c>
      <c r="W2525" s="17"/>
      <c r="X2525" s="65">
        <v>6.6</v>
      </c>
      <c r="Y2525" s="69"/>
      <c r="Z2525" s="4" t="s">
        <v>50</v>
      </c>
      <c r="AB2525" s="65">
        <v>5.6</v>
      </c>
      <c r="AC2525" s="69"/>
      <c r="AD2525" s="100">
        <v>5</v>
      </c>
      <c r="AE2525" s="69"/>
      <c r="AF2525" s="59">
        <v>3</v>
      </c>
      <c r="AH2525" s="4" t="s">
        <v>49</v>
      </c>
      <c r="AJ2525" s="59">
        <v>5</v>
      </c>
      <c r="AL2525" s="4" t="s">
        <v>46</v>
      </c>
      <c r="AN2525" s="100">
        <v>3.2</v>
      </c>
      <c r="AP2525" s="4" t="s">
        <v>50</v>
      </c>
      <c r="AR2525" s="4" t="s">
        <v>49</v>
      </c>
      <c r="AT2525" s="4" t="s">
        <v>50</v>
      </c>
      <c r="AV2525" s="4" t="s">
        <v>49</v>
      </c>
      <c r="AX2525" s="87">
        <v>4.2</v>
      </c>
      <c r="AZ2525" s="59">
        <v>5.8</v>
      </c>
      <c r="BB2525" s="59">
        <v>2.8</v>
      </c>
      <c r="BD2525" s="4" t="s">
        <v>50</v>
      </c>
      <c r="BF2525" s="4" t="s">
        <v>50</v>
      </c>
      <c r="BH2525" s="142">
        <v>4.2</v>
      </c>
      <c r="BI2525" s="69"/>
      <c r="BJ2525" s="87">
        <v>4.8</v>
      </c>
      <c r="BL2525" s="4" t="s">
        <v>49</v>
      </c>
      <c r="BN2525" s="4" t="s">
        <v>49</v>
      </c>
      <c r="BP2525" s="4" t="s">
        <v>49</v>
      </c>
      <c r="BR2525" s="1" t="s">
        <v>49</v>
      </c>
      <c r="BT2525" s="148">
        <v>4.8</v>
      </c>
      <c r="BV2525" s="1" t="s">
        <v>50</v>
      </c>
      <c r="BX2525" s="1" t="s">
        <v>52</v>
      </c>
      <c r="BZ2525" s="148">
        <v>2.4</v>
      </c>
    </row>
    <row r="2526" spans="2:78" x14ac:dyDescent="0.25">
      <c r="B2526" s="8">
        <v>2525</v>
      </c>
      <c r="C2526" s="8">
        <v>15</v>
      </c>
      <c r="D2526" s="8">
        <v>6</v>
      </c>
      <c r="E2526" s="8">
        <v>2022</v>
      </c>
      <c r="F2526" s="24" t="str">
        <f t="shared" si="221"/>
        <v>15/Jun/2022</v>
      </c>
      <c r="G2526" s="9" t="s">
        <v>21</v>
      </c>
      <c r="H2526" s="10" t="str">
        <f t="shared" si="224"/>
        <v>Wed</v>
      </c>
      <c r="I2526" s="10">
        <f t="shared" si="223"/>
        <v>1263</v>
      </c>
      <c r="J2526" s="8">
        <f t="shared" si="225"/>
        <v>178</v>
      </c>
      <c r="K2526" s="1">
        <f t="shared" si="222"/>
        <v>42</v>
      </c>
      <c r="L2526" s="1">
        <f t="shared" si="220"/>
        <v>4</v>
      </c>
      <c r="N2526" s="1" t="s">
        <v>50</v>
      </c>
      <c r="P2526" s="4" t="s">
        <v>50</v>
      </c>
      <c r="R2526" s="4" t="s">
        <v>49</v>
      </c>
      <c r="T2526" s="4" t="s">
        <v>49</v>
      </c>
      <c r="V2526" s="17" t="s">
        <v>50</v>
      </c>
      <c r="W2526" s="17"/>
      <c r="X2526" s="65">
        <v>12</v>
      </c>
      <c r="Y2526" s="69"/>
      <c r="Z2526" s="4" t="s">
        <v>50</v>
      </c>
      <c r="AB2526" s="65">
        <v>12</v>
      </c>
      <c r="AC2526" s="69"/>
      <c r="AD2526" s="100">
        <v>8.6</v>
      </c>
      <c r="AE2526" s="69"/>
      <c r="AF2526" s="59">
        <v>6</v>
      </c>
      <c r="AH2526" s="4" t="s">
        <v>49</v>
      </c>
      <c r="AJ2526" s="59">
        <v>10.199999999999999</v>
      </c>
      <c r="AL2526" s="4" t="s">
        <v>46</v>
      </c>
      <c r="AN2526" s="100">
        <v>7.2</v>
      </c>
      <c r="AP2526" s="4" t="s">
        <v>50</v>
      </c>
      <c r="AR2526" s="4" t="s">
        <v>49</v>
      </c>
      <c r="AT2526" s="4" t="s">
        <v>50</v>
      </c>
      <c r="AV2526" s="4" t="s">
        <v>49</v>
      </c>
      <c r="AX2526" s="87">
        <v>9.8000000000000007</v>
      </c>
      <c r="AZ2526" s="59">
        <v>9.6</v>
      </c>
      <c r="BB2526" s="59">
        <v>5.2</v>
      </c>
      <c r="BD2526" s="4" t="s">
        <v>50</v>
      </c>
      <c r="BF2526" s="4" t="s">
        <v>50</v>
      </c>
      <c r="BH2526" s="142">
        <v>7.8</v>
      </c>
      <c r="BI2526" s="69"/>
      <c r="BJ2526" s="87">
        <v>4.5999999999999996</v>
      </c>
      <c r="BL2526" s="4" t="s">
        <v>49</v>
      </c>
      <c r="BN2526" s="4" t="s">
        <v>49</v>
      </c>
      <c r="BP2526" s="4" t="s">
        <v>49</v>
      </c>
      <c r="BR2526" s="1" t="s">
        <v>49</v>
      </c>
      <c r="BT2526" s="148">
        <v>4.5999999999999996</v>
      </c>
      <c r="BV2526" s="1" t="s">
        <v>50</v>
      </c>
      <c r="BX2526" s="1" t="s">
        <v>52</v>
      </c>
      <c r="BZ2526" s="148">
        <v>4.2</v>
      </c>
    </row>
    <row r="2527" spans="2:78" x14ac:dyDescent="0.25">
      <c r="B2527" s="8">
        <v>2526</v>
      </c>
      <c r="C2527" s="8">
        <v>15</v>
      </c>
      <c r="D2527" s="8">
        <v>6</v>
      </c>
      <c r="E2527" s="8">
        <v>2022</v>
      </c>
      <c r="F2527" s="24" t="str">
        <f t="shared" si="221"/>
        <v>15/Jun/2022</v>
      </c>
      <c r="G2527" s="9" t="s">
        <v>22</v>
      </c>
      <c r="H2527" s="10" t="str">
        <f t="shared" si="224"/>
        <v>Wed</v>
      </c>
      <c r="I2527" s="10">
        <f t="shared" si="223"/>
        <v>1263</v>
      </c>
      <c r="J2527" s="8">
        <f t="shared" si="225"/>
        <v>178</v>
      </c>
      <c r="K2527" s="1">
        <f t="shared" si="222"/>
        <v>42</v>
      </c>
      <c r="L2527" s="1">
        <f t="shared" ref="L2527:L2590" si="226">IF(COUNTIF(L1795:L2526,L2526)=732,L2526+1,L2526)</f>
        <v>4</v>
      </c>
      <c r="N2527" s="1" t="s">
        <v>50</v>
      </c>
      <c r="P2527" s="4" t="s">
        <v>50</v>
      </c>
      <c r="R2527" s="4" t="s">
        <v>49</v>
      </c>
      <c r="T2527" s="4" t="s">
        <v>49</v>
      </c>
      <c r="V2527" s="17" t="s">
        <v>50</v>
      </c>
      <c r="W2527" s="17"/>
      <c r="X2527" s="65">
        <v>6.2</v>
      </c>
      <c r="Y2527" s="69"/>
      <c r="Z2527" s="4" t="s">
        <v>50</v>
      </c>
      <c r="AB2527" s="65">
        <v>6.4</v>
      </c>
      <c r="AC2527" s="69"/>
      <c r="AD2527" s="100">
        <v>4.8</v>
      </c>
      <c r="AE2527" s="69"/>
      <c r="AF2527" s="59">
        <v>3.2</v>
      </c>
      <c r="AH2527" s="4" t="s">
        <v>49</v>
      </c>
      <c r="AJ2527" s="59">
        <v>3</v>
      </c>
      <c r="AL2527" s="4" t="s">
        <v>46</v>
      </c>
      <c r="AN2527" s="100">
        <v>2.8</v>
      </c>
      <c r="AP2527" s="4" t="s">
        <v>50</v>
      </c>
      <c r="AR2527" s="4" t="s">
        <v>49</v>
      </c>
      <c r="AT2527" s="4" t="s">
        <v>50</v>
      </c>
      <c r="AV2527" s="4" t="s">
        <v>49</v>
      </c>
      <c r="AX2527" s="87">
        <v>5.2</v>
      </c>
      <c r="AZ2527" s="59">
        <v>5.4</v>
      </c>
      <c r="BB2527" s="59">
        <v>3</v>
      </c>
      <c r="BD2527" s="4" t="s">
        <v>50</v>
      </c>
      <c r="BF2527" s="4" t="s">
        <v>50</v>
      </c>
      <c r="BH2527" s="142">
        <v>4.4000000000000004</v>
      </c>
      <c r="BI2527" s="69"/>
      <c r="BJ2527" s="87">
        <v>3.4</v>
      </c>
      <c r="BL2527" s="4" t="s">
        <v>49</v>
      </c>
      <c r="BN2527" s="4" t="s">
        <v>49</v>
      </c>
      <c r="BP2527" s="4" t="s">
        <v>49</v>
      </c>
      <c r="BR2527" s="1" t="s">
        <v>49</v>
      </c>
      <c r="BT2527" s="148">
        <v>3.4</v>
      </c>
      <c r="BV2527" s="1" t="s">
        <v>50</v>
      </c>
      <c r="BX2527" s="1" t="s">
        <v>52</v>
      </c>
      <c r="BZ2527" s="148">
        <v>2.8</v>
      </c>
    </row>
    <row r="2528" spans="2:78" x14ac:dyDescent="0.25">
      <c r="B2528" s="8">
        <v>2527</v>
      </c>
      <c r="C2528" s="8">
        <v>16</v>
      </c>
      <c r="D2528" s="8">
        <v>6</v>
      </c>
      <c r="E2528" s="8">
        <v>2022</v>
      </c>
      <c r="F2528" s="24" t="str">
        <f t="shared" si="221"/>
        <v>16/Jun/2022</v>
      </c>
      <c r="G2528" s="9" t="s">
        <v>21</v>
      </c>
      <c r="H2528" s="10" t="str">
        <f t="shared" si="224"/>
        <v>Thu</v>
      </c>
      <c r="I2528" s="10">
        <f t="shared" si="223"/>
        <v>1264</v>
      </c>
      <c r="J2528" s="8">
        <f t="shared" si="225"/>
        <v>178</v>
      </c>
      <c r="K2528" s="1">
        <f t="shared" si="222"/>
        <v>42</v>
      </c>
      <c r="L2528" s="1">
        <f t="shared" si="226"/>
        <v>4</v>
      </c>
      <c r="N2528" s="1" t="s">
        <v>50</v>
      </c>
      <c r="P2528" s="4" t="s">
        <v>50</v>
      </c>
      <c r="R2528" s="4" t="s">
        <v>49</v>
      </c>
      <c r="T2528" s="4" t="s">
        <v>49</v>
      </c>
      <c r="V2528" s="17" t="s">
        <v>50</v>
      </c>
      <c r="W2528" s="17"/>
      <c r="X2528" s="65">
        <v>11.8</v>
      </c>
      <c r="Y2528" s="69"/>
      <c r="Z2528" s="4" t="s">
        <v>50</v>
      </c>
      <c r="AB2528" s="65">
        <v>10</v>
      </c>
      <c r="AC2528" s="69"/>
      <c r="AD2528" s="100">
        <v>7.2</v>
      </c>
      <c r="AE2528" s="69"/>
      <c r="AF2528" s="59">
        <v>4.5999999999999996</v>
      </c>
      <c r="AH2528" s="4" t="s">
        <v>49</v>
      </c>
      <c r="AJ2528" s="59">
        <v>8.1999999999999993</v>
      </c>
      <c r="AL2528" s="4" t="s">
        <v>46</v>
      </c>
      <c r="AN2528" s="100">
        <v>6.4</v>
      </c>
      <c r="AP2528" s="4" t="s">
        <v>50</v>
      </c>
      <c r="AR2528" s="4" t="s">
        <v>49</v>
      </c>
      <c r="AT2528" s="4" t="s">
        <v>50</v>
      </c>
      <c r="AV2528" s="4" t="s">
        <v>49</v>
      </c>
      <c r="AX2528" s="87">
        <v>3.8</v>
      </c>
      <c r="AZ2528" s="59">
        <v>9.1999999999999993</v>
      </c>
      <c r="BB2528" s="59">
        <v>4</v>
      </c>
      <c r="BD2528" s="4" t="s">
        <v>50</v>
      </c>
      <c r="BF2528" s="4" t="s">
        <v>50</v>
      </c>
      <c r="BH2528" s="142">
        <v>6.6</v>
      </c>
      <c r="BI2528" s="69"/>
      <c r="BJ2528" s="87">
        <v>7.8</v>
      </c>
      <c r="BL2528" s="4" t="s">
        <v>49</v>
      </c>
      <c r="BN2528" s="4" t="s">
        <v>49</v>
      </c>
      <c r="BP2528" s="4" t="s">
        <v>49</v>
      </c>
      <c r="BR2528" s="1" t="s">
        <v>49</v>
      </c>
      <c r="BT2528" s="148">
        <v>7.8</v>
      </c>
      <c r="BV2528" s="1" t="s">
        <v>50</v>
      </c>
      <c r="BX2528" s="1" t="s">
        <v>52</v>
      </c>
      <c r="BZ2528" s="148">
        <v>3.8</v>
      </c>
    </row>
    <row r="2529" spans="2:78" x14ac:dyDescent="0.25">
      <c r="B2529" s="8">
        <v>2528</v>
      </c>
      <c r="C2529" s="8">
        <v>16</v>
      </c>
      <c r="D2529" s="8">
        <v>6</v>
      </c>
      <c r="E2529" s="8">
        <v>2022</v>
      </c>
      <c r="F2529" s="24" t="str">
        <f t="shared" si="221"/>
        <v>16/Jun/2022</v>
      </c>
      <c r="G2529" s="9" t="s">
        <v>22</v>
      </c>
      <c r="H2529" s="10" t="str">
        <f t="shared" si="224"/>
        <v>Thu</v>
      </c>
      <c r="I2529" s="10">
        <f t="shared" si="223"/>
        <v>1264</v>
      </c>
      <c r="J2529" s="8">
        <f t="shared" si="225"/>
        <v>178</v>
      </c>
      <c r="K2529" s="1">
        <f t="shared" si="222"/>
        <v>42</v>
      </c>
      <c r="L2529" s="1">
        <f t="shared" si="226"/>
        <v>4</v>
      </c>
      <c r="N2529" s="1" t="s">
        <v>50</v>
      </c>
      <c r="P2529" s="4" t="s">
        <v>50</v>
      </c>
      <c r="R2529" s="4" t="s">
        <v>49</v>
      </c>
      <c r="T2529" s="4" t="s">
        <v>49</v>
      </c>
      <c r="V2529" s="17" t="s">
        <v>50</v>
      </c>
      <c r="W2529" s="17"/>
      <c r="X2529" s="65">
        <v>7.8</v>
      </c>
      <c r="Y2529" s="69"/>
      <c r="Z2529" s="4" t="s">
        <v>50</v>
      </c>
      <c r="AB2529" s="65">
        <v>6.6</v>
      </c>
      <c r="AC2529" s="69"/>
      <c r="AD2529" s="100">
        <v>4</v>
      </c>
      <c r="AE2529" s="69"/>
      <c r="AF2529" s="59">
        <v>3</v>
      </c>
      <c r="AH2529" s="4" t="s">
        <v>49</v>
      </c>
      <c r="AJ2529" s="59">
        <v>5.2</v>
      </c>
      <c r="AL2529" s="4" t="s">
        <v>46</v>
      </c>
      <c r="AN2529" s="100">
        <v>3.8</v>
      </c>
      <c r="AP2529" s="4" t="s">
        <v>50</v>
      </c>
      <c r="AR2529" s="4" t="s">
        <v>49</v>
      </c>
      <c r="AT2529" s="4" t="s">
        <v>50</v>
      </c>
      <c r="AV2529" s="4" t="s">
        <v>49</v>
      </c>
      <c r="AX2529" s="87">
        <v>4.5999999999999996</v>
      </c>
      <c r="AZ2529" s="59">
        <v>5.6</v>
      </c>
      <c r="BB2529" s="59">
        <v>2.8</v>
      </c>
      <c r="BD2529" s="4" t="s">
        <v>50</v>
      </c>
      <c r="BF2529" s="4" t="s">
        <v>50</v>
      </c>
      <c r="BH2529" s="142">
        <v>4.8</v>
      </c>
      <c r="BI2529" s="69"/>
      <c r="BJ2529" s="87">
        <v>4.2</v>
      </c>
      <c r="BL2529" s="4" t="s">
        <v>49</v>
      </c>
      <c r="BN2529" s="4" t="s">
        <v>49</v>
      </c>
      <c r="BP2529" s="4" t="s">
        <v>49</v>
      </c>
      <c r="BR2529" s="1" t="s">
        <v>49</v>
      </c>
      <c r="BT2529" s="148">
        <v>4.2</v>
      </c>
      <c r="BV2529" s="1" t="s">
        <v>50</v>
      </c>
      <c r="BX2529" s="1" t="s">
        <v>52</v>
      </c>
      <c r="BZ2529" s="148">
        <v>4.8</v>
      </c>
    </row>
    <row r="2530" spans="2:78" x14ac:dyDescent="0.25">
      <c r="B2530" s="8">
        <v>2529</v>
      </c>
      <c r="C2530" s="8">
        <v>17</v>
      </c>
      <c r="D2530" s="8">
        <v>6</v>
      </c>
      <c r="E2530" s="8">
        <v>2022</v>
      </c>
      <c r="F2530" s="24" t="str">
        <f t="shared" si="221"/>
        <v>17/Jun/2022</v>
      </c>
      <c r="G2530" s="9" t="s">
        <v>21</v>
      </c>
      <c r="H2530" s="10" t="str">
        <f t="shared" si="224"/>
        <v>Fri</v>
      </c>
      <c r="I2530" s="10">
        <f t="shared" si="223"/>
        <v>1265</v>
      </c>
      <c r="J2530" s="8">
        <f t="shared" si="225"/>
        <v>178</v>
      </c>
      <c r="K2530" s="1">
        <f t="shared" si="222"/>
        <v>42</v>
      </c>
      <c r="L2530" s="1">
        <f t="shared" si="226"/>
        <v>4</v>
      </c>
      <c r="N2530" s="1" t="s">
        <v>50</v>
      </c>
      <c r="P2530" s="4" t="s">
        <v>50</v>
      </c>
      <c r="R2530" s="4" t="s">
        <v>49</v>
      </c>
      <c r="T2530" s="4" t="s">
        <v>49</v>
      </c>
      <c r="V2530" s="17" t="s">
        <v>50</v>
      </c>
      <c r="W2530" s="17"/>
      <c r="X2530" s="65">
        <v>10.8</v>
      </c>
      <c r="Y2530" s="69"/>
      <c r="Z2530" s="4" t="s">
        <v>50</v>
      </c>
      <c r="AB2530" s="65">
        <v>9.1</v>
      </c>
      <c r="AC2530" s="69"/>
      <c r="AD2530" s="100">
        <v>8.1999999999999993</v>
      </c>
      <c r="AE2530" s="69"/>
      <c r="AF2530" s="59">
        <v>5.3</v>
      </c>
      <c r="AH2530" s="4" t="s">
        <v>49</v>
      </c>
      <c r="AJ2530" s="59">
        <v>8.6999999999999993</v>
      </c>
      <c r="AL2530" s="4" t="s">
        <v>46</v>
      </c>
      <c r="AN2530" s="100">
        <v>6.2</v>
      </c>
      <c r="AP2530" s="4" t="s">
        <v>50</v>
      </c>
      <c r="AR2530" s="4" t="s">
        <v>49</v>
      </c>
      <c r="AT2530" s="4" t="s">
        <v>50</v>
      </c>
      <c r="AV2530" s="4" t="s">
        <v>49</v>
      </c>
      <c r="AX2530" s="87">
        <v>8.1</v>
      </c>
      <c r="AZ2530" s="59">
        <v>8.4</v>
      </c>
      <c r="BB2530" s="59">
        <v>4.0999999999999996</v>
      </c>
      <c r="BD2530" s="4" t="s">
        <v>50</v>
      </c>
      <c r="BF2530" s="4" t="s">
        <v>50</v>
      </c>
      <c r="BH2530" s="142">
        <v>7.5</v>
      </c>
      <c r="BI2530" s="69"/>
      <c r="BJ2530" s="87">
        <v>7.9</v>
      </c>
      <c r="BL2530" s="4" t="s">
        <v>49</v>
      </c>
      <c r="BN2530" s="4" t="s">
        <v>49</v>
      </c>
      <c r="BP2530" s="4" t="s">
        <v>49</v>
      </c>
      <c r="BR2530" s="1" t="s">
        <v>49</v>
      </c>
      <c r="BT2530" s="148">
        <v>7.9</v>
      </c>
      <c r="BV2530" s="1" t="s">
        <v>50</v>
      </c>
      <c r="BX2530" s="1" t="s">
        <v>52</v>
      </c>
      <c r="BZ2530" s="148">
        <v>3.8</v>
      </c>
    </row>
    <row r="2531" spans="2:78" x14ac:dyDescent="0.25">
      <c r="B2531" s="8">
        <v>2530</v>
      </c>
      <c r="C2531" s="8">
        <v>17</v>
      </c>
      <c r="D2531" s="8">
        <v>6</v>
      </c>
      <c r="E2531" s="8">
        <v>2022</v>
      </c>
      <c r="F2531" s="24" t="str">
        <f t="shared" si="221"/>
        <v>17/Jun/2022</v>
      </c>
      <c r="G2531" s="9" t="s">
        <v>22</v>
      </c>
      <c r="H2531" s="10" t="str">
        <f t="shared" si="224"/>
        <v>Fri</v>
      </c>
      <c r="I2531" s="10">
        <f t="shared" si="223"/>
        <v>1265</v>
      </c>
      <c r="J2531" s="8">
        <f t="shared" si="225"/>
        <v>178</v>
      </c>
      <c r="K2531" s="1">
        <f t="shared" si="222"/>
        <v>42</v>
      </c>
      <c r="L2531" s="1">
        <f t="shared" si="226"/>
        <v>4</v>
      </c>
      <c r="N2531" s="1" t="s">
        <v>50</v>
      </c>
      <c r="P2531" s="4" t="s">
        <v>50</v>
      </c>
      <c r="R2531" s="4" t="s">
        <v>49</v>
      </c>
      <c r="T2531" s="4" t="s">
        <v>49</v>
      </c>
      <c r="V2531" s="17" t="s">
        <v>50</v>
      </c>
      <c r="W2531" s="17"/>
      <c r="X2531" s="65">
        <v>9</v>
      </c>
      <c r="Y2531" s="69"/>
      <c r="Z2531" s="4" t="s">
        <v>50</v>
      </c>
      <c r="AB2531" s="65">
        <v>8.6</v>
      </c>
      <c r="AC2531" s="69"/>
      <c r="AD2531" s="100">
        <v>5.6</v>
      </c>
      <c r="AE2531" s="69"/>
      <c r="AF2531" s="59">
        <v>3.9</v>
      </c>
      <c r="AH2531" s="4" t="s">
        <v>49</v>
      </c>
      <c r="AJ2531" s="59">
        <v>7.4</v>
      </c>
      <c r="AL2531" s="4" t="s">
        <v>46</v>
      </c>
      <c r="AN2531" s="100">
        <v>4.5</v>
      </c>
      <c r="AP2531" s="4" t="s">
        <v>50</v>
      </c>
      <c r="AR2531" s="4" t="s">
        <v>49</v>
      </c>
      <c r="AT2531" s="4" t="s">
        <v>50</v>
      </c>
      <c r="AV2531" s="4" t="s">
        <v>49</v>
      </c>
      <c r="AX2531" s="87">
        <v>6.9</v>
      </c>
      <c r="AZ2531" s="59">
        <v>6.6</v>
      </c>
      <c r="BB2531" s="59">
        <v>3</v>
      </c>
      <c r="BD2531" s="4" t="s">
        <v>50</v>
      </c>
      <c r="BF2531" s="4" t="s">
        <v>50</v>
      </c>
      <c r="BH2531" s="142">
        <v>5.4</v>
      </c>
      <c r="BI2531" s="69"/>
      <c r="BJ2531" s="87">
        <v>5.5</v>
      </c>
      <c r="BL2531" s="4" t="s">
        <v>49</v>
      </c>
      <c r="BN2531" s="4" t="s">
        <v>49</v>
      </c>
      <c r="BP2531" s="4" t="s">
        <v>49</v>
      </c>
      <c r="BR2531" s="1" t="s">
        <v>49</v>
      </c>
      <c r="BT2531" s="148">
        <v>5.5</v>
      </c>
      <c r="BV2531" s="1" t="s">
        <v>50</v>
      </c>
      <c r="BX2531" s="1" t="s">
        <v>52</v>
      </c>
      <c r="BZ2531" s="148">
        <v>2.7</v>
      </c>
    </row>
    <row r="2532" spans="2:78" x14ac:dyDescent="0.25">
      <c r="B2532" s="8">
        <v>2531</v>
      </c>
      <c r="C2532" s="8">
        <v>18</v>
      </c>
      <c r="D2532" s="8">
        <v>6</v>
      </c>
      <c r="E2532" s="8">
        <v>2022</v>
      </c>
      <c r="F2532" s="24" t="str">
        <f t="shared" si="221"/>
        <v>18/Jun/2022</v>
      </c>
      <c r="G2532" s="9" t="s">
        <v>21</v>
      </c>
      <c r="H2532" s="10" t="str">
        <f t="shared" si="224"/>
        <v>Sat</v>
      </c>
      <c r="I2532" s="10">
        <f t="shared" si="223"/>
        <v>1266</v>
      </c>
      <c r="J2532" s="8">
        <f t="shared" si="225"/>
        <v>178</v>
      </c>
      <c r="K2532" s="1">
        <f t="shared" si="222"/>
        <v>42</v>
      </c>
      <c r="L2532" s="1">
        <f t="shared" si="226"/>
        <v>4</v>
      </c>
      <c r="N2532" s="1" t="s">
        <v>50</v>
      </c>
      <c r="P2532" s="4" t="s">
        <v>50</v>
      </c>
      <c r="R2532" s="4" t="s">
        <v>49</v>
      </c>
      <c r="T2532" s="4" t="s">
        <v>49</v>
      </c>
      <c r="V2532" s="17" t="s">
        <v>50</v>
      </c>
      <c r="W2532" s="17"/>
      <c r="X2532" s="65">
        <v>9.8000000000000007</v>
      </c>
      <c r="Y2532" s="69"/>
      <c r="Z2532" s="4" t="s">
        <v>50</v>
      </c>
      <c r="AB2532" s="65">
        <v>9.8000000000000007</v>
      </c>
      <c r="AC2532" s="69"/>
      <c r="AD2532" s="100">
        <v>8.4</v>
      </c>
      <c r="AE2532" s="69"/>
      <c r="AF2532" s="59">
        <v>5</v>
      </c>
      <c r="AH2532" s="4" t="s">
        <v>49</v>
      </c>
      <c r="AJ2532" s="59">
        <v>9</v>
      </c>
      <c r="AL2532" s="4" t="s">
        <v>46</v>
      </c>
      <c r="AN2532" s="100">
        <v>6.4</v>
      </c>
      <c r="AP2532" s="4" t="s">
        <v>50</v>
      </c>
      <c r="AR2532" s="4" t="s">
        <v>49</v>
      </c>
      <c r="AT2532" s="4" t="s">
        <v>50</v>
      </c>
      <c r="AV2532" s="4" t="s">
        <v>49</v>
      </c>
      <c r="AX2532" s="87">
        <v>8</v>
      </c>
      <c r="AZ2532" s="59">
        <v>8.8000000000000007</v>
      </c>
      <c r="BB2532" s="59">
        <v>5</v>
      </c>
      <c r="BD2532" s="4" t="s">
        <v>50</v>
      </c>
      <c r="BF2532" s="4" t="s">
        <v>50</v>
      </c>
      <c r="BH2532" s="142">
        <v>7.6</v>
      </c>
      <c r="BI2532" s="69"/>
      <c r="BJ2532" s="87">
        <v>8</v>
      </c>
      <c r="BL2532" s="4" t="s">
        <v>49</v>
      </c>
      <c r="BN2532" s="4" t="s">
        <v>49</v>
      </c>
      <c r="BP2532" s="4" t="s">
        <v>49</v>
      </c>
      <c r="BR2532" s="1" t="s">
        <v>49</v>
      </c>
      <c r="BT2532" s="148">
        <v>8</v>
      </c>
      <c r="BV2532" s="1" t="s">
        <v>50</v>
      </c>
      <c r="BX2532" s="1" t="s">
        <v>52</v>
      </c>
      <c r="BZ2532" s="148">
        <v>4</v>
      </c>
    </row>
    <row r="2533" spans="2:78" x14ac:dyDescent="0.25">
      <c r="B2533" s="8">
        <v>2532</v>
      </c>
      <c r="C2533" s="8">
        <v>18</v>
      </c>
      <c r="D2533" s="8">
        <v>6</v>
      </c>
      <c r="E2533" s="8">
        <v>2022</v>
      </c>
      <c r="F2533" s="24" t="str">
        <f t="shared" si="221"/>
        <v>18/Jun/2022</v>
      </c>
      <c r="G2533" s="9" t="s">
        <v>22</v>
      </c>
      <c r="H2533" s="10" t="str">
        <f t="shared" si="224"/>
        <v>Sat</v>
      </c>
      <c r="I2533" s="10">
        <f t="shared" si="223"/>
        <v>1266</v>
      </c>
      <c r="J2533" s="8">
        <f t="shared" si="225"/>
        <v>178</v>
      </c>
      <c r="K2533" s="1">
        <f t="shared" si="222"/>
        <v>42</v>
      </c>
      <c r="L2533" s="1">
        <f t="shared" si="226"/>
        <v>4</v>
      </c>
      <c r="N2533" s="1" t="s">
        <v>50</v>
      </c>
      <c r="P2533" s="4" t="s">
        <v>50</v>
      </c>
      <c r="R2533" s="4" t="s">
        <v>49</v>
      </c>
      <c r="T2533" s="4" t="s">
        <v>49</v>
      </c>
      <c r="V2533" s="17" t="s">
        <v>50</v>
      </c>
      <c r="W2533" s="17"/>
      <c r="X2533" s="65">
        <v>8.4</v>
      </c>
      <c r="Y2533" s="69"/>
      <c r="Z2533" s="4" t="s">
        <v>50</v>
      </c>
      <c r="AB2533" s="65">
        <v>5</v>
      </c>
      <c r="AC2533" s="69"/>
      <c r="AD2533" s="100">
        <v>3.2</v>
      </c>
      <c r="AE2533" s="69"/>
      <c r="AF2533" s="59">
        <v>2.8</v>
      </c>
      <c r="AH2533" s="4" t="s">
        <v>49</v>
      </c>
      <c r="AJ2533" s="59">
        <v>3.2</v>
      </c>
      <c r="AL2533" s="4" t="s">
        <v>46</v>
      </c>
      <c r="AN2533" s="100">
        <v>3.2</v>
      </c>
      <c r="AP2533" s="4" t="s">
        <v>50</v>
      </c>
      <c r="AR2533" s="4" t="s">
        <v>49</v>
      </c>
      <c r="AT2533" s="4" t="s">
        <v>50</v>
      </c>
      <c r="AV2533" s="4" t="s">
        <v>49</v>
      </c>
      <c r="AX2533" s="87">
        <v>3.8</v>
      </c>
      <c r="AZ2533" s="59">
        <v>4.8</v>
      </c>
      <c r="BB2533" s="59">
        <v>2.2000000000000002</v>
      </c>
      <c r="BD2533" s="4" t="s">
        <v>50</v>
      </c>
      <c r="BF2533" s="4" t="s">
        <v>50</v>
      </c>
      <c r="BH2533" s="142">
        <v>4.2</v>
      </c>
      <c r="BI2533" s="69"/>
      <c r="BJ2533" s="87">
        <v>4</v>
      </c>
      <c r="BL2533" s="4" t="s">
        <v>49</v>
      </c>
      <c r="BN2533" s="4" t="s">
        <v>49</v>
      </c>
      <c r="BP2533" s="4" t="s">
        <v>49</v>
      </c>
      <c r="BR2533" s="1" t="s">
        <v>49</v>
      </c>
      <c r="BT2533" s="148">
        <v>4</v>
      </c>
      <c r="BV2533" s="1" t="s">
        <v>50</v>
      </c>
      <c r="BX2533" s="1" t="s">
        <v>52</v>
      </c>
      <c r="BZ2533" s="148">
        <v>2.2000000000000002</v>
      </c>
    </row>
    <row r="2534" spans="2:78" x14ac:dyDescent="0.25">
      <c r="B2534" s="8">
        <v>2533</v>
      </c>
      <c r="C2534" s="8">
        <v>19</v>
      </c>
      <c r="D2534" s="8">
        <v>6</v>
      </c>
      <c r="E2534" s="8">
        <v>2022</v>
      </c>
      <c r="F2534" s="24" t="str">
        <f t="shared" si="221"/>
        <v>19/Jun/2022</v>
      </c>
      <c r="G2534" s="9" t="s">
        <v>21</v>
      </c>
      <c r="H2534" s="10" t="str">
        <f t="shared" si="224"/>
        <v>Sun</v>
      </c>
      <c r="I2534" s="10">
        <f t="shared" si="223"/>
        <v>1267</v>
      </c>
      <c r="J2534" s="8">
        <f t="shared" si="225"/>
        <v>178</v>
      </c>
      <c r="K2534" s="1">
        <f t="shared" si="222"/>
        <v>42</v>
      </c>
      <c r="L2534" s="1">
        <f t="shared" si="226"/>
        <v>4</v>
      </c>
      <c r="N2534" s="1" t="s">
        <v>50</v>
      </c>
      <c r="P2534" s="4" t="s">
        <v>50</v>
      </c>
      <c r="R2534" s="4" t="s">
        <v>49</v>
      </c>
      <c r="T2534" s="4" t="s">
        <v>49</v>
      </c>
      <c r="V2534" s="17" t="s">
        <v>50</v>
      </c>
      <c r="W2534" s="17"/>
      <c r="X2534" s="65">
        <v>14.8</v>
      </c>
      <c r="Y2534" s="69"/>
      <c r="Z2534" s="4" t="s">
        <v>50</v>
      </c>
      <c r="AB2534" s="65">
        <v>12</v>
      </c>
      <c r="AC2534" s="69"/>
      <c r="AD2534" s="100">
        <v>10</v>
      </c>
      <c r="AE2534" s="69"/>
      <c r="AF2534" s="59">
        <v>5.8</v>
      </c>
      <c r="AH2534" s="4" t="s">
        <v>49</v>
      </c>
      <c r="AJ2534" s="59">
        <v>11.6</v>
      </c>
      <c r="AL2534" s="4" t="s">
        <v>46</v>
      </c>
      <c r="AN2534" s="100">
        <v>7</v>
      </c>
      <c r="AP2534" s="4" t="s">
        <v>50</v>
      </c>
      <c r="AR2534" s="4" t="s">
        <v>49</v>
      </c>
      <c r="AT2534" s="4" t="s">
        <v>50</v>
      </c>
      <c r="AV2534" s="4" t="s">
        <v>49</v>
      </c>
      <c r="AX2534" s="87">
        <v>11</v>
      </c>
      <c r="AZ2534" s="59">
        <v>11</v>
      </c>
      <c r="BB2534" s="59">
        <v>5.4</v>
      </c>
      <c r="BD2534" s="4" t="s">
        <v>50</v>
      </c>
      <c r="BF2534" s="4" t="s">
        <v>50</v>
      </c>
      <c r="BH2534" s="142">
        <v>9</v>
      </c>
      <c r="BI2534" s="69"/>
      <c r="BJ2534" s="87">
        <v>7.8</v>
      </c>
      <c r="BL2534" s="4" t="s">
        <v>49</v>
      </c>
      <c r="BN2534" s="4" t="s">
        <v>49</v>
      </c>
      <c r="BP2534" s="4" t="s">
        <v>49</v>
      </c>
      <c r="BR2534" s="1" t="s">
        <v>49</v>
      </c>
      <c r="BT2534" s="148">
        <v>7.8</v>
      </c>
      <c r="BV2534" s="1" t="s">
        <v>50</v>
      </c>
      <c r="BX2534" s="1" t="s">
        <v>52</v>
      </c>
      <c r="BZ2534" s="148">
        <v>4.2</v>
      </c>
    </row>
    <row r="2535" spans="2:78" x14ac:dyDescent="0.25">
      <c r="B2535" s="8">
        <v>2534</v>
      </c>
      <c r="C2535" s="8">
        <v>19</v>
      </c>
      <c r="D2535" s="8">
        <v>6</v>
      </c>
      <c r="E2535" s="8">
        <v>2022</v>
      </c>
      <c r="F2535" s="24" t="str">
        <f t="shared" si="221"/>
        <v>19/Jun/2022</v>
      </c>
      <c r="G2535" s="9" t="s">
        <v>22</v>
      </c>
      <c r="H2535" s="10" t="str">
        <f t="shared" si="224"/>
        <v>Sun</v>
      </c>
      <c r="I2535" s="10">
        <f t="shared" si="223"/>
        <v>1267</v>
      </c>
      <c r="J2535" s="8">
        <f t="shared" si="225"/>
        <v>178</v>
      </c>
      <c r="K2535" s="1">
        <f t="shared" si="222"/>
        <v>42</v>
      </c>
      <c r="L2535" s="1">
        <f t="shared" si="226"/>
        <v>4</v>
      </c>
      <c r="N2535" s="1" t="s">
        <v>50</v>
      </c>
      <c r="P2535" s="4" t="s">
        <v>50</v>
      </c>
      <c r="R2535" s="4" t="s">
        <v>49</v>
      </c>
      <c r="T2535" s="4" t="s">
        <v>49</v>
      </c>
      <c r="V2535" s="17" t="s">
        <v>50</v>
      </c>
      <c r="W2535" s="17"/>
      <c r="X2535" s="65">
        <v>6</v>
      </c>
      <c r="Y2535" s="69"/>
      <c r="Z2535" s="4" t="s">
        <v>50</v>
      </c>
      <c r="AB2535" s="65">
        <v>5.4</v>
      </c>
      <c r="AC2535" s="69"/>
      <c r="AD2535" s="118">
        <v>4</v>
      </c>
      <c r="AE2535" s="115"/>
      <c r="AF2535" s="59">
        <v>2.2000000000000002</v>
      </c>
      <c r="AH2535" s="4" t="s">
        <v>49</v>
      </c>
      <c r="AJ2535" s="59">
        <v>4.2</v>
      </c>
      <c r="AL2535" s="4" t="s">
        <v>46</v>
      </c>
      <c r="AN2535" s="100">
        <v>3.2</v>
      </c>
      <c r="AP2535" s="4" t="s">
        <v>50</v>
      </c>
      <c r="AR2535" s="4" t="s">
        <v>49</v>
      </c>
      <c r="AT2535" s="4" t="s">
        <v>50</v>
      </c>
      <c r="AV2535" s="4" t="s">
        <v>49</v>
      </c>
      <c r="AX2535" s="87">
        <v>3.2</v>
      </c>
      <c r="AZ2535" s="59">
        <v>4.2</v>
      </c>
      <c r="BB2535" s="59">
        <v>2.2000000000000002</v>
      </c>
      <c r="BD2535" s="4" t="s">
        <v>50</v>
      </c>
      <c r="BF2535" s="4" t="s">
        <v>50</v>
      </c>
      <c r="BH2535" s="143">
        <v>3.6</v>
      </c>
      <c r="BI2535" s="115"/>
      <c r="BJ2535" s="87">
        <v>3.2</v>
      </c>
      <c r="BL2535" s="4" t="s">
        <v>49</v>
      </c>
      <c r="BN2535" s="4" t="s">
        <v>49</v>
      </c>
      <c r="BP2535" s="4" t="s">
        <v>49</v>
      </c>
      <c r="BR2535" s="1" t="s">
        <v>49</v>
      </c>
      <c r="BT2535" s="148">
        <v>3.2</v>
      </c>
      <c r="BV2535" s="1" t="s">
        <v>50</v>
      </c>
      <c r="BX2535" s="1" t="s">
        <v>52</v>
      </c>
      <c r="BZ2535" s="148">
        <v>2.4</v>
      </c>
    </row>
    <row r="2536" spans="2:78" x14ac:dyDescent="0.25">
      <c r="B2536" s="8">
        <v>2535</v>
      </c>
      <c r="C2536" s="8">
        <v>20</v>
      </c>
      <c r="D2536" s="8">
        <v>6</v>
      </c>
      <c r="E2536" s="8">
        <v>2022</v>
      </c>
      <c r="F2536" s="24" t="str">
        <f t="shared" si="221"/>
        <v>20/Jun/2022</v>
      </c>
      <c r="G2536" s="9" t="s">
        <v>21</v>
      </c>
      <c r="H2536" s="10" t="str">
        <f t="shared" si="224"/>
        <v>Mon</v>
      </c>
      <c r="I2536" s="10">
        <f t="shared" si="223"/>
        <v>1268</v>
      </c>
      <c r="J2536" s="8">
        <f t="shared" si="225"/>
        <v>179</v>
      </c>
      <c r="K2536" s="1">
        <f t="shared" si="222"/>
        <v>42</v>
      </c>
      <c r="L2536" s="1">
        <f t="shared" si="226"/>
        <v>4</v>
      </c>
      <c r="N2536" s="1" t="s">
        <v>50</v>
      </c>
      <c r="P2536" s="4" t="s">
        <v>50</v>
      </c>
      <c r="R2536" s="4" t="s">
        <v>49</v>
      </c>
      <c r="T2536" s="4" t="s">
        <v>49</v>
      </c>
      <c r="V2536" s="17" t="s">
        <v>50</v>
      </c>
      <c r="W2536" s="17"/>
      <c r="X2536" s="65">
        <v>11.6</v>
      </c>
      <c r="Y2536" s="69"/>
      <c r="Z2536" s="4" t="s">
        <v>50</v>
      </c>
      <c r="AB2536" s="65">
        <v>10.8</v>
      </c>
      <c r="AC2536" s="69"/>
      <c r="AD2536" s="118">
        <v>9</v>
      </c>
      <c r="AE2536" s="115"/>
      <c r="AF2536" s="59">
        <v>6</v>
      </c>
      <c r="AH2536" s="4" t="s">
        <v>49</v>
      </c>
      <c r="AJ2536" s="59">
        <v>11.4</v>
      </c>
      <c r="AL2536" s="4" t="s">
        <v>46</v>
      </c>
      <c r="AN2536" s="100">
        <v>6.2</v>
      </c>
      <c r="AP2536" s="4" t="s">
        <v>50</v>
      </c>
      <c r="AR2536" s="4" t="s">
        <v>49</v>
      </c>
      <c r="AT2536" s="4" t="s">
        <v>50</v>
      </c>
      <c r="AV2536" s="4" t="s">
        <v>49</v>
      </c>
      <c r="AX2536" s="87">
        <v>8.8000000000000007</v>
      </c>
      <c r="AZ2536" s="59">
        <v>11</v>
      </c>
      <c r="BB2536" s="59">
        <v>4.4000000000000004</v>
      </c>
      <c r="BD2536" s="4" t="s">
        <v>50</v>
      </c>
      <c r="BF2536" s="4" t="s">
        <v>50</v>
      </c>
      <c r="BH2536" s="142">
        <v>8</v>
      </c>
      <c r="BI2536" s="69"/>
      <c r="BJ2536" s="87">
        <v>8.8000000000000007</v>
      </c>
      <c r="BL2536" s="4" t="s">
        <v>49</v>
      </c>
      <c r="BN2536" s="4" t="s">
        <v>49</v>
      </c>
      <c r="BP2536" s="4" t="s">
        <v>49</v>
      </c>
      <c r="BR2536" s="1" t="s">
        <v>49</v>
      </c>
      <c r="BT2536" s="148">
        <v>9</v>
      </c>
      <c r="BV2536" s="1" t="s">
        <v>50</v>
      </c>
      <c r="BX2536" s="1" t="s">
        <v>52</v>
      </c>
      <c r="BZ2536" s="148">
        <v>4.2</v>
      </c>
    </row>
    <row r="2537" spans="2:78" x14ac:dyDescent="0.25">
      <c r="B2537" s="8">
        <v>2536</v>
      </c>
      <c r="C2537" s="8">
        <v>20</v>
      </c>
      <c r="D2537" s="8">
        <v>6</v>
      </c>
      <c r="E2537" s="8">
        <v>2022</v>
      </c>
      <c r="F2537" s="24" t="str">
        <f t="shared" si="221"/>
        <v>20/Jun/2022</v>
      </c>
      <c r="G2537" s="9" t="s">
        <v>22</v>
      </c>
      <c r="H2537" s="10" t="str">
        <f t="shared" si="224"/>
        <v>Mon</v>
      </c>
      <c r="I2537" s="10">
        <f t="shared" si="223"/>
        <v>1268</v>
      </c>
      <c r="J2537" s="8">
        <f t="shared" si="225"/>
        <v>179</v>
      </c>
      <c r="K2537" s="1">
        <f t="shared" si="222"/>
        <v>42</v>
      </c>
      <c r="L2537" s="1">
        <f t="shared" si="226"/>
        <v>4</v>
      </c>
      <c r="N2537" s="1" t="s">
        <v>50</v>
      </c>
      <c r="P2537" s="4" t="s">
        <v>50</v>
      </c>
      <c r="R2537" s="4" t="s">
        <v>49</v>
      </c>
      <c r="T2537" s="4" t="s">
        <v>49</v>
      </c>
      <c r="V2537" s="17" t="s">
        <v>50</v>
      </c>
      <c r="W2537" s="17"/>
      <c r="X2537" s="65">
        <v>7.4</v>
      </c>
      <c r="Y2537" s="69"/>
      <c r="Z2537" s="4" t="s">
        <v>50</v>
      </c>
      <c r="AB2537" s="65">
        <v>6.8</v>
      </c>
      <c r="AC2537" s="69"/>
      <c r="AD2537" s="118">
        <v>3</v>
      </c>
      <c r="AE2537" s="115"/>
      <c r="AF2537" s="59">
        <v>3</v>
      </c>
      <c r="AH2537" s="4" t="s">
        <v>49</v>
      </c>
      <c r="AJ2537" s="59">
        <v>4.5999999999999996</v>
      </c>
      <c r="AL2537" s="4" t="s">
        <v>46</v>
      </c>
      <c r="AN2537" s="100">
        <v>4.8</v>
      </c>
      <c r="AP2537" s="4" t="s">
        <v>50</v>
      </c>
      <c r="AR2537" s="4" t="s">
        <v>49</v>
      </c>
      <c r="AT2537" s="4" t="s">
        <v>50</v>
      </c>
      <c r="AV2537" s="4" t="s">
        <v>49</v>
      </c>
      <c r="AX2537" s="87">
        <v>5.6</v>
      </c>
      <c r="AZ2537" s="59">
        <v>5.2</v>
      </c>
      <c r="BB2537" s="59">
        <v>3.4</v>
      </c>
      <c r="BD2537" s="4" t="s">
        <v>50</v>
      </c>
      <c r="BF2537" s="4" t="s">
        <v>50</v>
      </c>
      <c r="BH2537" s="142">
        <v>4.8</v>
      </c>
      <c r="BI2537" s="69"/>
      <c r="BJ2537" s="87">
        <v>6.8</v>
      </c>
      <c r="BL2537" s="4" t="s">
        <v>49</v>
      </c>
      <c r="BN2537" s="4" t="s">
        <v>49</v>
      </c>
      <c r="BP2537" s="4" t="s">
        <v>49</v>
      </c>
      <c r="BR2537" s="1" t="s">
        <v>49</v>
      </c>
      <c r="BT2537" s="148">
        <v>4</v>
      </c>
      <c r="BV2537" s="1" t="s">
        <v>50</v>
      </c>
      <c r="BX2537" s="1" t="s">
        <v>52</v>
      </c>
      <c r="BZ2537" s="148">
        <v>2</v>
      </c>
    </row>
    <row r="2538" spans="2:78" x14ac:dyDescent="0.25">
      <c r="B2538" s="8">
        <v>2537</v>
      </c>
      <c r="C2538" s="8">
        <v>21</v>
      </c>
      <c r="D2538" s="8">
        <v>6</v>
      </c>
      <c r="E2538" s="8">
        <v>2022</v>
      </c>
      <c r="F2538" s="24" t="str">
        <f t="shared" si="221"/>
        <v>21/Jun/2022</v>
      </c>
      <c r="G2538" s="9" t="s">
        <v>21</v>
      </c>
      <c r="H2538" s="10" t="str">
        <f t="shared" si="224"/>
        <v>Tue</v>
      </c>
      <c r="I2538" s="10">
        <f t="shared" si="223"/>
        <v>1269</v>
      </c>
      <c r="J2538" s="8">
        <f t="shared" si="225"/>
        <v>179</v>
      </c>
      <c r="K2538" s="1">
        <f t="shared" si="222"/>
        <v>42</v>
      </c>
      <c r="L2538" s="1">
        <f t="shared" si="226"/>
        <v>4</v>
      </c>
      <c r="N2538" s="1" t="s">
        <v>50</v>
      </c>
      <c r="P2538" s="4" t="s">
        <v>50</v>
      </c>
      <c r="R2538" s="4" t="s">
        <v>49</v>
      </c>
      <c r="T2538" s="4" t="s">
        <v>49</v>
      </c>
      <c r="V2538" s="17" t="s">
        <v>50</v>
      </c>
      <c r="W2538" s="17"/>
      <c r="X2538" s="65">
        <v>12.6</v>
      </c>
      <c r="Y2538" s="69"/>
      <c r="Z2538" s="4" t="s">
        <v>50</v>
      </c>
      <c r="AB2538" s="65">
        <v>9.8000000000000007</v>
      </c>
      <c r="AC2538" s="69"/>
      <c r="AD2538" s="118">
        <v>6</v>
      </c>
      <c r="AE2538" s="115"/>
      <c r="AF2538" s="59">
        <v>5</v>
      </c>
      <c r="AH2538" s="4" t="s">
        <v>49</v>
      </c>
      <c r="AJ2538" s="59">
        <v>10.4</v>
      </c>
      <c r="AL2538" s="4" t="s">
        <v>46</v>
      </c>
      <c r="AN2538" s="100">
        <v>7.2</v>
      </c>
      <c r="AP2538" s="4" t="s">
        <v>50</v>
      </c>
      <c r="AR2538" s="4" t="s">
        <v>49</v>
      </c>
      <c r="AT2538" s="4" t="s">
        <v>50</v>
      </c>
      <c r="AV2538" s="4" t="s">
        <v>49</v>
      </c>
      <c r="AX2538" s="87">
        <v>9</v>
      </c>
      <c r="AZ2538" s="59">
        <v>9.4</v>
      </c>
      <c r="BB2538" s="59">
        <v>4.8</v>
      </c>
      <c r="BD2538" s="4" t="s">
        <v>50</v>
      </c>
      <c r="BF2538" s="4" t="s">
        <v>50</v>
      </c>
      <c r="BH2538" s="142">
        <v>7.2</v>
      </c>
      <c r="BI2538" s="69"/>
      <c r="BJ2538" s="87">
        <v>9</v>
      </c>
      <c r="BL2538" s="4" t="s">
        <v>49</v>
      </c>
      <c r="BN2538" s="4" t="s">
        <v>49</v>
      </c>
      <c r="BP2538" s="4" t="s">
        <v>49</v>
      </c>
      <c r="BR2538" s="1" t="s">
        <v>49</v>
      </c>
      <c r="BT2538" s="148">
        <v>8.1999999999999993</v>
      </c>
      <c r="BV2538" s="1" t="s">
        <v>50</v>
      </c>
      <c r="BX2538" s="1" t="s">
        <v>52</v>
      </c>
      <c r="BZ2538" s="148">
        <v>4.2</v>
      </c>
    </row>
    <row r="2539" spans="2:78" x14ac:dyDescent="0.25">
      <c r="B2539" s="8">
        <v>2538</v>
      </c>
      <c r="C2539" s="8">
        <v>21</v>
      </c>
      <c r="D2539" s="8">
        <v>6</v>
      </c>
      <c r="E2539" s="8">
        <v>2022</v>
      </c>
      <c r="F2539" s="24" t="str">
        <f t="shared" si="221"/>
        <v>21/Jun/2022</v>
      </c>
      <c r="G2539" s="9" t="s">
        <v>22</v>
      </c>
      <c r="H2539" s="10" t="str">
        <f t="shared" si="224"/>
        <v>Tue</v>
      </c>
      <c r="I2539" s="10">
        <f t="shared" si="223"/>
        <v>1269</v>
      </c>
      <c r="J2539" s="8">
        <f t="shared" si="225"/>
        <v>179</v>
      </c>
      <c r="K2539" s="1">
        <f t="shared" si="222"/>
        <v>42</v>
      </c>
      <c r="L2539" s="1">
        <f t="shared" si="226"/>
        <v>4</v>
      </c>
      <c r="N2539" s="1" t="s">
        <v>50</v>
      </c>
      <c r="P2539" s="4" t="s">
        <v>50</v>
      </c>
      <c r="R2539" s="4" t="s">
        <v>49</v>
      </c>
      <c r="T2539" s="4" t="s">
        <v>49</v>
      </c>
      <c r="V2539" s="17" t="s">
        <v>50</v>
      </c>
      <c r="W2539" s="17"/>
      <c r="X2539" s="65">
        <v>5.6</v>
      </c>
      <c r="Y2539" s="69"/>
      <c r="Z2539" s="4" t="s">
        <v>50</v>
      </c>
      <c r="AB2539" s="65">
        <v>6.2</v>
      </c>
      <c r="AC2539" s="69"/>
      <c r="AD2539" s="118">
        <v>3</v>
      </c>
      <c r="AE2539" s="115"/>
      <c r="AF2539" s="59">
        <v>3</v>
      </c>
      <c r="AH2539" s="4" t="s">
        <v>49</v>
      </c>
      <c r="AJ2539" s="59">
        <v>5.4</v>
      </c>
      <c r="AL2539" s="4" t="s">
        <v>46</v>
      </c>
      <c r="AN2539" s="100">
        <v>3</v>
      </c>
      <c r="AP2539" s="4" t="s">
        <v>50</v>
      </c>
      <c r="AR2539" s="4" t="s">
        <v>49</v>
      </c>
      <c r="AT2539" s="4" t="s">
        <v>50</v>
      </c>
      <c r="AV2539" s="4" t="s">
        <v>49</v>
      </c>
      <c r="AX2539" s="87">
        <v>4</v>
      </c>
      <c r="AZ2539" s="59">
        <v>5.6</v>
      </c>
      <c r="BB2539" s="59">
        <v>3.2</v>
      </c>
      <c r="BD2539" s="4" t="s">
        <v>50</v>
      </c>
      <c r="BF2539" s="4" t="s">
        <v>50</v>
      </c>
      <c r="BH2539" s="142">
        <v>4.4000000000000004</v>
      </c>
      <c r="BI2539" s="69"/>
      <c r="BJ2539" s="87">
        <v>5.6</v>
      </c>
      <c r="BL2539" s="4" t="s">
        <v>49</v>
      </c>
      <c r="BN2539" s="4" t="s">
        <v>49</v>
      </c>
      <c r="BP2539" s="4" t="s">
        <v>49</v>
      </c>
      <c r="BR2539" s="1" t="s">
        <v>49</v>
      </c>
      <c r="BT2539" s="148">
        <v>4</v>
      </c>
      <c r="BV2539" s="1" t="s">
        <v>50</v>
      </c>
      <c r="BX2539" s="1" t="s">
        <v>52</v>
      </c>
      <c r="BZ2539" s="148">
        <v>4</v>
      </c>
    </row>
    <row r="2540" spans="2:78" x14ac:dyDescent="0.25">
      <c r="B2540" s="8">
        <v>2539</v>
      </c>
      <c r="C2540" s="8">
        <v>22</v>
      </c>
      <c r="D2540" s="8">
        <v>6</v>
      </c>
      <c r="E2540" s="8">
        <v>2022</v>
      </c>
      <c r="F2540" s="24" t="str">
        <f t="shared" si="221"/>
        <v>22/Jun/2022</v>
      </c>
      <c r="G2540" s="9" t="s">
        <v>21</v>
      </c>
      <c r="H2540" s="10" t="str">
        <f t="shared" si="224"/>
        <v>Wed</v>
      </c>
      <c r="I2540" s="10">
        <f t="shared" si="223"/>
        <v>1270</v>
      </c>
      <c r="J2540" s="8">
        <f t="shared" si="225"/>
        <v>179</v>
      </c>
      <c r="K2540" s="1">
        <f t="shared" si="222"/>
        <v>42</v>
      </c>
      <c r="L2540" s="1">
        <f t="shared" si="226"/>
        <v>4</v>
      </c>
      <c r="N2540" s="1" t="s">
        <v>50</v>
      </c>
      <c r="P2540" s="4" t="s">
        <v>50</v>
      </c>
      <c r="R2540" s="4" t="s">
        <v>49</v>
      </c>
      <c r="T2540" s="4" t="s">
        <v>49</v>
      </c>
      <c r="V2540" s="17" t="s">
        <v>50</v>
      </c>
      <c r="W2540" s="17"/>
      <c r="X2540" s="65">
        <v>11.2</v>
      </c>
      <c r="Y2540" s="69"/>
      <c r="Z2540" s="4" t="s">
        <v>50</v>
      </c>
      <c r="AB2540" s="65">
        <v>9.6</v>
      </c>
      <c r="AC2540" s="69"/>
      <c r="AD2540" s="118">
        <v>7.2</v>
      </c>
      <c r="AE2540" s="115"/>
      <c r="AF2540" s="59">
        <v>5.2</v>
      </c>
      <c r="AH2540" s="4" t="s">
        <v>49</v>
      </c>
      <c r="AJ2540" s="59">
        <v>8.6</v>
      </c>
      <c r="AL2540" s="4" t="s">
        <v>46</v>
      </c>
      <c r="AN2540" s="100">
        <v>7</v>
      </c>
      <c r="AP2540" s="4" t="s">
        <v>50</v>
      </c>
      <c r="AR2540" s="4" t="s">
        <v>49</v>
      </c>
      <c r="AT2540" s="4" t="s">
        <v>50</v>
      </c>
      <c r="AV2540" s="4" t="s">
        <v>49</v>
      </c>
      <c r="AX2540" s="87">
        <v>7.6</v>
      </c>
      <c r="AZ2540" s="59">
        <v>6.8</v>
      </c>
      <c r="BB2540" s="59">
        <v>4.4000000000000004</v>
      </c>
      <c r="BD2540" s="4" t="s">
        <v>50</v>
      </c>
      <c r="BF2540" s="4" t="s">
        <v>50</v>
      </c>
      <c r="BH2540" s="142">
        <v>8.1999999999999993</v>
      </c>
      <c r="BI2540" s="69"/>
      <c r="BJ2540" s="87">
        <v>8.4</v>
      </c>
      <c r="BL2540" s="4" t="s">
        <v>49</v>
      </c>
      <c r="BN2540" s="4" t="s">
        <v>49</v>
      </c>
      <c r="BP2540" s="4" t="s">
        <v>49</v>
      </c>
      <c r="BR2540" s="1" t="s">
        <v>49</v>
      </c>
      <c r="BT2540" s="148">
        <v>8.8000000000000007</v>
      </c>
      <c r="BV2540" s="1" t="s">
        <v>50</v>
      </c>
      <c r="BX2540" s="1" t="s">
        <v>52</v>
      </c>
      <c r="BZ2540" s="148">
        <v>4</v>
      </c>
    </row>
    <row r="2541" spans="2:78" x14ac:dyDescent="0.25">
      <c r="B2541" s="8">
        <v>2540</v>
      </c>
      <c r="C2541" s="8">
        <v>22</v>
      </c>
      <c r="D2541" s="8">
        <v>6</v>
      </c>
      <c r="E2541" s="8">
        <v>2022</v>
      </c>
      <c r="F2541" s="24" t="str">
        <f t="shared" si="221"/>
        <v>22/Jun/2022</v>
      </c>
      <c r="G2541" s="9" t="s">
        <v>22</v>
      </c>
      <c r="H2541" s="10" t="str">
        <f t="shared" si="224"/>
        <v>Wed</v>
      </c>
      <c r="I2541" s="10">
        <f t="shared" si="223"/>
        <v>1270</v>
      </c>
      <c r="J2541" s="8">
        <f t="shared" si="225"/>
        <v>179</v>
      </c>
      <c r="K2541" s="1">
        <f t="shared" si="222"/>
        <v>42</v>
      </c>
      <c r="L2541" s="1">
        <f t="shared" si="226"/>
        <v>4</v>
      </c>
      <c r="N2541" s="1" t="s">
        <v>50</v>
      </c>
      <c r="P2541" s="4" t="s">
        <v>50</v>
      </c>
      <c r="R2541" s="4" t="s">
        <v>49</v>
      </c>
      <c r="T2541" s="4" t="s">
        <v>49</v>
      </c>
      <c r="V2541" s="17" t="s">
        <v>50</v>
      </c>
      <c r="W2541" s="17"/>
      <c r="X2541" s="65">
        <v>6</v>
      </c>
      <c r="Y2541" s="69"/>
      <c r="Z2541" s="4" t="s">
        <v>50</v>
      </c>
      <c r="AB2541" s="65">
        <v>7</v>
      </c>
      <c r="AC2541" s="69"/>
      <c r="AD2541" s="118">
        <v>4.4000000000000004</v>
      </c>
      <c r="AE2541" s="115"/>
      <c r="AF2541" s="59">
        <v>3.2</v>
      </c>
      <c r="AH2541" s="4" t="s">
        <v>49</v>
      </c>
      <c r="AJ2541" s="59">
        <v>6.4</v>
      </c>
      <c r="AL2541" s="4" t="s">
        <v>46</v>
      </c>
      <c r="AN2541" s="100">
        <v>2.8</v>
      </c>
      <c r="AP2541" s="4" t="s">
        <v>50</v>
      </c>
      <c r="AR2541" s="4" t="s">
        <v>49</v>
      </c>
      <c r="AT2541" s="4" t="s">
        <v>50</v>
      </c>
      <c r="AV2541" s="4" t="s">
        <v>49</v>
      </c>
      <c r="AX2541" s="87">
        <v>5</v>
      </c>
      <c r="AZ2541" s="59">
        <v>5.6</v>
      </c>
      <c r="BB2541" s="59">
        <v>3.2</v>
      </c>
      <c r="BD2541" s="4" t="s">
        <v>50</v>
      </c>
      <c r="BF2541" s="4" t="s">
        <v>50</v>
      </c>
      <c r="BH2541" s="142">
        <v>3</v>
      </c>
      <c r="BI2541" s="69"/>
      <c r="BJ2541" s="87">
        <v>4.4000000000000004</v>
      </c>
      <c r="BL2541" s="4" t="s">
        <v>49</v>
      </c>
      <c r="BN2541" s="4" t="s">
        <v>49</v>
      </c>
      <c r="BP2541" s="4" t="s">
        <v>49</v>
      </c>
      <c r="BR2541" s="1" t="s">
        <v>49</v>
      </c>
      <c r="BT2541" s="148">
        <v>4.2</v>
      </c>
      <c r="BV2541" s="1" t="s">
        <v>50</v>
      </c>
      <c r="BX2541" s="1" t="s">
        <v>52</v>
      </c>
      <c r="BZ2541" s="148">
        <v>2.6</v>
      </c>
    </row>
    <row r="2542" spans="2:78" x14ac:dyDescent="0.25">
      <c r="B2542" s="8">
        <v>2541</v>
      </c>
      <c r="C2542" s="8">
        <v>23</v>
      </c>
      <c r="D2542" s="8">
        <v>6</v>
      </c>
      <c r="E2542" s="8">
        <v>2022</v>
      </c>
      <c r="F2542" s="24" t="str">
        <f t="shared" si="221"/>
        <v>23/Jun/2022</v>
      </c>
      <c r="G2542" s="9" t="s">
        <v>21</v>
      </c>
      <c r="H2542" s="10" t="str">
        <f t="shared" si="224"/>
        <v>Thu</v>
      </c>
      <c r="I2542" s="10">
        <f t="shared" si="223"/>
        <v>1271</v>
      </c>
      <c r="J2542" s="8">
        <f t="shared" si="225"/>
        <v>179</v>
      </c>
      <c r="K2542" s="1">
        <f t="shared" si="222"/>
        <v>42</v>
      </c>
      <c r="L2542" s="1">
        <f t="shared" si="226"/>
        <v>4</v>
      </c>
      <c r="N2542" s="1" t="s">
        <v>50</v>
      </c>
      <c r="P2542" s="4" t="s">
        <v>50</v>
      </c>
      <c r="R2542" s="4" t="s">
        <v>49</v>
      </c>
      <c r="T2542" s="4" t="s">
        <v>49</v>
      </c>
      <c r="V2542" s="17" t="s">
        <v>50</v>
      </c>
      <c r="W2542" s="17"/>
      <c r="X2542" s="65">
        <v>13</v>
      </c>
      <c r="Y2542" s="69"/>
      <c r="Z2542" s="4" t="s">
        <v>50</v>
      </c>
      <c r="AB2542" s="65">
        <v>9.8000000000000007</v>
      </c>
      <c r="AC2542" s="69"/>
      <c r="AD2542" s="118">
        <v>6.8</v>
      </c>
      <c r="AE2542" s="115"/>
      <c r="AF2542" s="59">
        <v>5.2</v>
      </c>
      <c r="AH2542" s="4" t="s">
        <v>49</v>
      </c>
      <c r="AJ2542" s="59">
        <v>9</v>
      </c>
      <c r="AL2542" s="4" t="s">
        <v>46</v>
      </c>
      <c r="AN2542" s="100">
        <v>6.2</v>
      </c>
      <c r="AP2542" s="4" t="s">
        <v>50</v>
      </c>
      <c r="AR2542" s="4" t="s">
        <v>49</v>
      </c>
      <c r="AT2542" s="4" t="s">
        <v>50</v>
      </c>
      <c r="AV2542" s="4" t="s">
        <v>49</v>
      </c>
      <c r="AX2542" s="87">
        <v>6</v>
      </c>
      <c r="AZ2542" s="59">
        <v>9</v>
      </c>
      <c r="BB2542" s="59">
        <v>4.2</v>
      </c>
      <c r="BD2542" s="4" t="s">
        <v>50</v>
      </c>
      <c r="BF2542" s="4" t="s">
        <v>50</v>
      </c>
      <c r="BH2542" s="142">
        <v>7.6</v>
      </c>
      <c r="BI2542" s="69"/>
      <c r="BJ2542" s="87">
        <v>10</v>
      </c>
      <c r="BL2542" s="4" t="s">
        <v>49</v>
      </c>
      <c r="BN2542" s="4" t="s">
        <v>49</v>
      </c>
      <c r="BP2542" s="4" t="s">
        <v>49</v>
      </c>
      <c r="BR2542" s="1" t="s">
        <v>49</v>
      </c>
      <c r="BT2542" s="148">
        <v>7.2</v>
      </c>
      <c r="BV2542" s="1" t="s">
        <v>50</v>
      </c>
      <c r="BX2542" s="1" t="s">
        <v>52</v>
      </c>
      <c r="BZ2542" s="148">
        <v>3.8</v>
      </c>
    </row>
    <row r="2543" spans="2:78" x14ac:dyDescent="0.25">
      <c r="B2543" s="8">
        <v>2542</v>
      </c>
      <c r="C2543" s="8">
        <v>23</v>
      </c>
      <c r="D2543" s="8">
        <v>6</v>
      </c>
      <c r="E2543" s="8">
        <v>2022</v>
      </c>
      <c r="F2543" s="24" t="str">
        <f t="shared" si="221"/>
        <v>23/Jun/2022</v>
      </c>
      <c r="G2543" s="9" t="s">
        <v>22</v>
      </c>
      <c r="H2543" s="10" t="str">
        <f t="shared" si="224"/>
        <v>Thu</v>
      </c>
      <c r="I2543" s="10">
        <f t="shared" si="223"/>
        <v>1271</v>
      </c>
      <c r="J2543" s="8">
        <f t="shared" si="225"/>
        <v>179</v>
      </c>
      <c r="K2543" s="1">
        <f t="shared" si="222"/>
        <v>42</v>
      </c>
      <c r="L2543" s="1">
        <f t="shared" si="226"/>
        <v>4</v>
      </c>
      <c r="N2543" s="1" t="s">
        <v>50</v>
      </c>
      <c r="P2543" s="4" t="s">
        <v>50</v>
      </c>
      <c r="R2543" s="4" t="s">
        <v>49</v>
      </c>
      <c r="T2543" s="4" t="s">
        <v>49</v>
      </c>
      <c r="V2543" s="17" t="s">
        <v>50</v>
      </c>
      <c r="W2543" s="17"/>
      <c r="X2543" s="65">
        <v>6</v>
      </c>
      <c r="Y2543" s="69"/>
      <c r="Z2543" s="4" t="s">
        <v>50</v>
      </c>
      <c r="AB2543" s="65">
        <v>2</v>
      </c>
      <c r="AC2543" s="69"/>
      <c r="AD2543" s="118">
        <v>4</v>
      </c>
      <c r="AE2543" s="115"/>
      <c r="AF2543" s="59">
        <v>2.8</v>
      </c>
      <c r="AH2543" s="4" t="s">
        <v>49</v>
      </c>
      <c r="AJ2543" s="59">
        <v>2.5</v>
      </c>
      <c r="AL2543" s="4" t="s">
        <v>46</v>
      </c>
      <c r="AN2543" s="100">
        <v>2</v>
      </c>
      <c r="AP2543" s="4" t="s">
        <v>50</v>
      </c>
      <c r="AR2543" s="4" t="s">
        <v>49</v>
      </c>
      <c r="AT2543" s="4" t="s">
        <v>50</v>
      </c>
      <c r="AV2543" s="4" t="s">
        <v>49</v>
      </c>
      <c r="AX2543" s="87">
        <v>1</v>
      </c>
      <c r="AZ2543" s="59">
        <v>5.4</v>
      </c>
      <c r="BB2543" s="59">
        <v>1</v>
      </c>
      <c r="BD2543" s="4" t="s">
        <v>50</v>
      </c>
      <c r="BF2543" s="4" t="s">
        <v>50</v>
      </c>
      <c r="BH2543" s="142">
        <v>2</v>
      </c>
      <c r="BI2543" s="69"/>
      <c r="BJ2543" s="87">
        <v>4</v>
      </c>
      <c r="BL2543" s="4" t="s">
        <v>49</v>
      </c>
      <c r="BN2543" s="4" t="s">
        <v>49</v>
      </c>
      <c r="BP2543" s="4" t="s">
        <v>49</v>
      </c>
      <c r="BR2543" s="1" t="s">
        <v>49</v>
      </c>
      <c r="BT2543" s="148">
        <v>5.4</v>
      </c>
      <c r="BV2543" s="1" t="s">
        <v>50</v>
      </c>
      <c r="BX2543" s="1" t="s">
        <v>52</v>
      </c>
      <c r="BZ2543" s="148">
        <v>2.4</v>
      </c>
    </row>
    <row r="2544" spans="2:78" x14ac:dyDescent="0.25">
      <c r="B2544" s="8">
        <v>2543</v>
      </c>
      <c r="C2544" s="8">
        <v>24</v>
      </c>
      <c r="D2544" s="8">
        <v>6</v>
      </c>
      <c r="E2544" s="8">
        <v>2022</v>
      </c>
      <c r="F2544" s="24" t="str">
        <f t="shared" si="221"/>
        <v>24/Jun/2022</v>
      </c>
      <c r="G2544" s="9" t="s">
        <v>21</v>
      </c>
      <c r="H2544" s="10" t="str">
        <f t="shared" si="224"/>
        <v>Fri</v>
      </c>
      <c r="I2544" s="10">
        <f t="shared" si="223"/>
        <v>1272</v>
      </c>
      <c r="J2544" s="8">
        <f t="shared" si="225"/>
        <v>179</v>
      </c>
      <c r="K2544" s="1">
        <f t="shared" si="222"/>
        <v>42</v>
      </c>
      <c r="L2544" s="1">
        <f t="shared" si="226"/>
        <v>4</v>
      </c>
      <c r="N2544" s="1" t="s">
        <v>50</v>
      </c>
      <c r="P2544" s="4" t="s">
        <v>50</v>
      </c>
      <c r="R2544" s="4" t="s">
        <v>49</v>
      </c>
      <c r="T2544" s="4" t="s">
        <v>49</v>
      </c>
      <c r="V2544" s="17" t="s">
        <v>50</v>
      </c>
      <c r="W2544" s="17"/>
      <c r="X2544" s="65">
        <v>13.2</v>
      </c>
      <c r="Y2544" s="69"/>
      <c r="Z2544" s="4" t="s">
        <v>50</v>
      </c>
      <c r="AB2544" s="65">
        <v>13.8</v>
      </c>
      <c r="AC2544" s="69"/>
      <c r="AD2544" s="118">
        <v>11</v>
      </c>
      <c r="AE2544" s="115"/>
      <c r="AF2544" s="59">
        <v>5.8</v>
      </c>
      <c r="AH2544" s="4" t="s">
        <v>49</v>
      </c>
      <c r="AJ2544" s="59">
        <v>11</v>
      </c>
      <c r="AL2544" s="4" t="s">
        <v>46</v>
      </c>
      <c r="AN2544" s="100">
        <v>7.8</v>
      </c>
      <c r="AP2544" s="4" t="s">
        <v>50</v>
      </c>
      <c r="AR2544" s="4" t="s">
        <v>49</v>
      </c>
      <c r="AT2544" s="4" t="s">
        <v>50</v>
      </c>
      <c r="AV2544" s="4" t="s">
        <v>49</v>
      </c>
      <c r="AX2544" s="87">
        <v>10</v>
      </c>
      <c r="AZ2544" s="59">
        <v>7.2</v>
      </c>
      <c r="BB2544" s="59">
        <v>6.6</v>
      </c>
      <c r="BD2544" s="4" t="s">
        <v>50</v>
      </c>
      <c r="BF2544" s="4" t="s">
        <v>50</v>
      </c>
      <c r="BH2544" s="142">
        <v>7.6</v>
      </c>
      <c r="BI2544" s="69"/>
      <c r="BJ2544" s="87">
        <v>11.2</v>
      </c>
      <c r="BL2544" s="4" t="s">
        <v>49</v>
      </c>
      <c r="BN2544" s="4" t="s">
        <v>49</v>
      </c>
      <c r="BP2544" s="4" t="s">
        <v>49</v>
      </c>
      <c r="BR2544" s="1" t="s">
        <v>49</v>
      </c>
      <c r="BT2544" s="148">
        <v>8.4</v>
      </c>
      <c r="BV2544" s="1" t="s">
        <v>50</v>
      </c>
      <c r="BX2544" s="1" t="s">
        <v>52</v>
      </c>
      <c r="BZ2544" s="148">
        <v>3.6</v>
      </c>
    </row>
    <row r="2545" spans="2:78" x14ac:dyDescent="0.25">
      <c r="B2545" s="8">
        <v>2544</v>
      </c>
      <c r="C2545" s="8">
        <v>24</v>
      </c>
      <c r="D2545" s="8">
        <v>6</v>
      </c>
      <c r="E2545" s="8">
        <v>2022</v>
      </c>
      <c r="F2545" s="24" t="str">
        <f t="shared" si="221"/>
        <v>24/Jun/2022</v>
      </c>
      <c r="G2545" s="9" t="s">
        <v>22</v>
      </c>
      <c r="H2545" s="10" t="str">
        <f t="shared" si="224"/>
        <v>Fri</v>
      </c>
      <c r="I2545" s="10">
        <f t="shared" si="223"/>
        <v>1272</v>
      </c>
      <c r="J2545" s="8">
        <f t="shared" si="225"/>
        <v>179</v>
      </c>
      <c r="K2545" s="1">
        <f t="shared" si="222"/>
        <v>42</v>
      </c>
      <c r="L2545" s="1">
        <f t="shared" si="226"/>
        <v>4</v>
      </c>
      <c r="N2545" s="1" t="s">
        <v>50</v>
      </c>
      <c r="P2545" s="4" t="s">
        <v>50</v>
      </c>
      <c r="R2545" s="4" t="s">
        <v>49</v>
      </c>
      <c r="T2545" s="4" t="s">
        <v>49</v>
      </c>
      <c r="V2545" s="17" t="s">
        <v>50</v>
      </c>
      <c r="W2545" s="17"/>
      <c r="X2545" s="65">
        <v>6.2</v>
      </c>
      <c r="Y2545" s="69"/>
      <c r="Z2545" s="4" t="s">
        <v>50</v>
      </c>
      <c r="AB2545" s="65">
        <v>5.6</v>
      </c>
      <c r="AC2545" s="69"/>
      <c r="AD2545" s="118">
        <v>3.8</v>
      </c>
      <c r="AE2545" s="115"/>
      <c r="AF2545" s="59">
        <v>3.4</v>
      </c>
      <c r="AH2545" s="4" t="s">
        <v>49</v>
      </c>
      <c r="AJ2545" s="59">
        <v>4</v>
      </c>
      <c r="AL2545" s="4" t="s">
        <v>46</v>
      </c>
      <c r="AN2545" s="100">
        <v>3.8</v>
      </c>
      <c r="AP2545" s="4" t="s">
        <v>50</v>
      </c>
      <c r="AR2545" s="4" t="s">
        <v>49</v>
      </c>
      <c r="AT2545" s="4" t="s">
        <v>50</v>
      </c>
      <c r="AV2545" s="4" t="s">
        <v>49</v>
      </c>
      <c r="AX2545" s="87">
        <v>3.8</v>
      </c>
      <c r="AZ2545" s="59">
        <v>7</v>
      </c>
      <c r="BB2545" s="59">
        <v>3.2</v>
      </c>
      <c r="BD2545" s="4" t="s">
        <v>50</v>
      </c>
      <c r="BF2545" s="4" t="s">
        <v>50</v>
      </c>
      <c r="BH2545" s="142">
        <v>3</v>
      </c>
      <c r="BI2545" s="69"/>
      <c r="BJ2545" s="87">
        <v>6</v>
      </c>
      <c r="BL2545" s="4" t="s">
        <v>49</v>
      </c>
      <c r="BN2545" s="4" t="s">
        <v>49</v>
      </c>
      <c r="BP2545" s="4" t="s">
        <v>49</v>
      </c>
      <c r="BR2545" s="1" t="s">
        <v>49</v>
      </c>
      <c r="BT2545" s="148">
        <v>5</v>
      </c>
      <c r="BV2545" s="1" t="s">
        <v>50</v>
      </c>
      <c r="BX2545" s="1" t="s">
        <v>52</v>
      </c>
      <c r="BZ2545" s="148">
        <v>2.4</v>
      </c>
    </row>
    <row r="2546" spans="2:78" x14ac:dyDescent="0.25">
      <c r="B2546" s="8">
        <v>2545</v>
      </c>
      <c r="C2546" s="8">
        <v>25</v>
      </c>
      <c r="D2546" s="8">
        <v>6</v>
      </c>
      <c r="E2546" s="8">
        <v>2022</v>
      </c>
      <c r="F2546" s="24" t="str">
        <f t="shared" si="221"/>
        <v>25/Jun/2022</v>
      </c>
      <c r="G2546" s="9" t="s">
        <v>21</v>
      </c>
      <c r="H2546" s="10" t="str">
        <f t="shared" si="224"/>
        <v>Sat</v>
      </c>
      <c r="I2546" s="10">
        <f t="shared" si="223"/>
        <v>1273</v>
      </c>
      <c r="J2546" s="8">
        <f t="shared" si="225"/>
        <v>179</v>
      </c>
      <c r="K2546" s="1">
        <f t="shared" si="222"/>
        <v>42</v>
      </c>
      <c r="L2546" s="1">
        <f t="shared" si="226"/>
        <v>4</v>
      </c>
      <c r="N2546" s="1" t="s">
        <v>50</v>
      </c>
      <c r="P2546" s="4" t="s">
        <v>50</v>
      </c>
      <c r="R2546" s="4" t="s">
        <v>49</v>
      </c>
      <c r="T2546" s="4" t="s">
        <v>49</v>
      </c>
      <c r="V2546" s="17" t="s">
        <v>50</v>
      </c>
      <c r="W2546" s="17"/>
      <c r="X2546" s="65">
        <v>12.6</v>
      </c>
      <c r="Y2546" s="69"/>
      <c r="Z2546" s="4" t="s">
        <v>50</v>
      </c>
      <c r="AB2546" s="65">
        <v>10.6</v>
      </c>
      <c r="AC2546" s="69"/>
      <c r="AD2546" s="118">
        <v>9.1999999999999993</v>
      </c>
      <c r="AE2546" s="115"/>
      <c r="AF2546" s="59">
        <v>5.4</v>
      </c>
      <c r="AH2546" s="4" t="s">
        <v>49</v>
      </c>
      <c r="AJ2546" s="59">
        <v>9</v>
      </c>
      <c r="AL2546" s="4" t="s">
        <v>46</v>
      </c>
      <c r="AN2546" s="100">
        <v>6.4</v>
      </c>
      <c r="AP2546" s="4" t="s">
        <v>50</v>
      </c>
      <c r="AR2546" s="4" t="s">
        <v>49</v>
      </c>
      <c r="AT2546" s="4" t="s">
        <v>50</v>
      </c>
      <c r="AV2546" s="4" t="s">
        <v>49</v>
      </c>
      <c r="AX2546" s="87">
        <v>6</v>
      </c>
      <c r="AZ2546" s="59">
        <v>7.8</v>
      </c>
      <c r="BB2546" s="59">
        <v>5</v>
      </c>
      <c r="BD2546" s="4" t="s">
        <v>50</v>
      </c>
      <c r="BF2546" s="4" t="s">
        <v>50</v>
      </c>
      <c r="BH2546" s="142">
        <v>7</v>
      </c>
      <c r="BI2546" s="69"/>
      <c r="BJ2546" s="87">
        <v>10</v>
      </c>
      <c r="BL2546" s="4" t="s">
        <v>49</v>
      </c>
      <c r="BN2546" s="4" t="s">
        <v>49</v>
      </c>
      <c r="BP2546" s="4" t="s">
        <v>49</v>
      </c>
      <c r="BR2546" s="1" t="s">
        <v>49</v>
      </c>
      <c r="BT2546" s="148">
        <v>3.8</v>
      </c>
      <c r="BV2546" s="1" t="s">
        <v>50</v>
      </c>
      <c r="BX2546" s="1" t="s">
        <v>52</v>
      </c>
      <c r="BZ2546" s="148">
        <v>3.8</v>
      </c>
    </row>
    <row r="2547" spans="2:78" x14ac:dyDescent="0.25">
      <c r="B2547" s="8">
        <v>2546</v>
      </c>
      <c r="C2547" s="8">
        <v>25</v>
      </c>
      <c r="D2547" s="8">
        <v>6</v>
      </c>
      <c r="E2547" s="8">
        <v>2022</v>
      </c>
      <c r="F2547" s="24" t="str">
        <f t="shared" si="221"/>
        <v>25/Jun/2022</v>
      </c>
      <c r="G2547" s="9" t="s">
        <v>22</v>
      </c>
      <c r="H2547" s="10" t="str">
        <f t="shared" si="224"/>
        <v>Sat</v>
      </c>
      <c r="I2547" s="10">
        <f t="shared" si="223"/>
        <v>1273</v>
      </c>
      <c r="J2547" s="8">
        <f t="shared" si="225"/>
        <v>179</v>
      </c>
      <c r="K2547" s="1">
        <f t="shared" si="222"/>
        <v>42</v>
      </c>
      <c r="L2547" s="1">
        <f t="shared" si="226"/>
        <v>4</v>
      </c>
      <c r="N2547" s="1" t="s">
        <v>50</v>
      </c>
      <c r="P2547" s="4" t="s">
        <v>50</v>
      </c>
      <c r="R2547" s="4" t="s">
        <v>49</v>
      </c>
      <c r="T2547" s="4" t="s">
        <v>49</v>
      </c>
      <c r="V2547" s="17" t="s">
        <v>50</v>
      </c>
      <c r="W2547" s="17"/>
      <c r="X2547" s="65">
        <v>5.4</v>
      </c>
      <c r="Y2547" s="69"/>
      <c r="Z2547" s="4" t="s">
        <v>50</v>
      </c>
      <c r="AB2547" s="65">
        <v>4.4000000000000004</v>
      </c>
      <c r="AC2547" s="69"/>
      <c r="AD2547" s="118">
        <v>2.4</v>
      </c>
      <c r="AE2547" s="115"/>
      <c r="AF2547" s="59">
        <v>3.2</v>
      </c>
      <c r="AH2547" s="4" t="s">
        <v>49</v>
      </c>
      <c r="AJ2547" s="59">
        <v>4.4000000000000004</v>
      </c>
      <c r="AL2547" s="4" t="s">
        <v>46</v>
      </c>
      <c r="AN2547" s="100">
        <v>3.8</v>
      </c>
      <c r="AP2547" s="4" t="s">
        <v>50</v>
      </c>
      <c r="AR2547" s="4" t="s">
        <v>49</v>
      </c>
      <c r="AT2547" s="4" t="s">
        <v>50</v>
      </c>
      <c r="AV2547" s="4" t="s">
        <v>49</v>
      </c>
      <c r="AX2547" s="87">
        <v>4.8</v>
      </c>
      <c r="AZ2547" s="59">
        <v>2.4</v>
      </c>
      <c r="BB2547" s="59">
        <v>1.2</v>
      </c>
      <c r="BD2547" s="4" t="s">
        <v>50</v>
      </c>
      <c r="BF2547" s="4" t="s">
        <v>50</v>
      </c>
      <c r="BH2547" s="142">
        <v>4</v>
      </c>
      <c r="BI2547" s="69"/>
      <c r="BJ2547" s="87">
        <v>3.6</v>
      </c>
      <c r="BL2547" s="4" t="s">
        <v>49</v>
      </c>
      <c r="BN2547" s="4" t="s">
        <v>49</v>
      </c>
      <c r="BP2547" s="4" t="s">
        <v>49</v>
      </c>
      <c r="BR2547" s="1" t="s">
        <v>49</v>
      </c>
      <c r="BT2547" s="148">
        <v>6.2</v>
      </c>
      <c r="BV2547" s="1" t="s">
        <v>50</v>
      </c>
      <c r="BX2547" s="1" t="s">
        <v>52</v>
      </c>
      <c r="BZ2547" s="148">
        <v>1.6</v>
      </c>
    </row>
    <row r="2548" spans="2:78" x14ac:dyDescent="0.25">
      <c r="B2548" s="8">
        <v>2547</v>
      </c>
      <c r="C2548" s="8">
        <v>26</v>
      </c>
      <c r="D2548" s="8">
        <v>6</v>
      </c>
      <c r="E2548" s="8">
        <v>2022</v>
      </c>
      <c r="F2548" s="24" t="str">
        <f t="shared" si="221"/>
        <v>26/Jun/2022</v>
      </c>
      <c r="G2548" s="9" t="s">
        <v>21</v>
      </c>
      <c r="H2548" s="10" t="str">
        <f t="shared" si="224"/>
        <v>Sun</v>
      </c>
      <c r="I2548" s="10">
        <f t="shared" si="223"/>
        <v>1274</v>
      </c>
      <c r="J2548" s="8">
        <f t="shared" si="225"/>
        <v>179</v>
      </c>
      <c r="K2548" s="1">
        <f t="shared" si="222"/>
        <v>42</v>
      </c>
      <c r="L2548" s="1">
        <f t="shared" si="226"/>
        <v>4</v>
      </c>
      <c r="N2548" s="1" t="s">
        <v>50</v>
      </c>
      <c r="P2548" s="4" t="s">
        <v>50</v>
      </c>
      <c r="R2548" s="4" t="s">
        <v>49</v>
      </c>
      <c r="T2548" s="4" t="s">
        <v>49</v>
      </c>
      <c r="V2548" s="17" t="s">
        <v>50</v>
      </c>
      <c r="W2548" s="17"/>
      <c r="X2548" s="65">
        <v>12.4</v>
      </c>
      <c r="Y2548" s="69"/>
      <c r="Z2548" s="4" t="s">
        <v>50</v>
      </c>
      <c r="AB2548" s="65">
        <v>10.4</v>
      </c>
      <c r="AC2548" s="69"/>
      <c r="AD2548" s="118">
        <v>8</v>
      </c>
      <c r="AE2548" s="115"/>
      <c r="AF2548" s="59">
        <v>5.4</v>
      </c>
      <c r="AH2548" s="4" t="s">
        <v>49</v>
      </c>
      <c r="AJ2548" s="59">
        <v>11.4</v>
      </c>
      <c r="AL2548" s="4" t="s">
        <v>46</v>
      </c>
      <c r="AN2548" s="100">
        <v>7.8</v>
      </c>
      <c r="AP2548" s="4" t="s">
        <v>50</v>
      </c>
      <c r="AR2548" s="4" t="s">
        <v>49</v>
      </c>
      <c r="AT2548" s="4" t="s">
        <v>50</v>
      </c>
      <c r="AV2548" s="4" t="s">
        <v>49</v>
      </c>
      <c r="AX2548" s="87">
        <v>8.6</v>
      </c>
      <c r="AZ2548" s="59">
        <v>11</v>
      </c>
      <c r="BB2548" s="59">
        <v>6.6</v>
      </c>
      <c r="BD2548" s="4" t="s">
        <v>50</v>
      </c>
      <c r="BF2548" s="4" t="s">
        <v>50</v>
      </c>
      <c r="BH2548" s="142">
        <v>7.6</v>
      </c>
      <c r="BI2548" s="69"/>
      <c r="BJ2548" s="87">
        <v>11</v>
      </c>
      <c r="BL2548" s="4" t="s">
        <v>49</v>
      </c>
      <c r="BN2548" s="4" t="s">
        <v>49</v>
      </c>
      <c r="BP2548" s="4" t="s">
        <v>49</v>
      </c>
      <c r="BR2548" s="1" t="s">
        <v>49</v>
      </c>
      <c r="BT2548" s="148">
        <v>8</v>
      </c>
      <c r="BV2548" s="1" t="s">
        <v>50</v>
      </c>
      <c r="BX2548" s="1" t="s">
        <v>52</v>
      </c>
      <c r="BZ2548" s="148">
        <v>6</v>
      </c>
    </row>
    <row r="2549" spans="2:78" x14ac:dyDescent="0.25">
      <c r="B2549" s="8">
        <v>2548</v>
      </c>
      <c r="C2549" s="8">
        <v>26</v>
      </c>
      <c r="D2549" s="8">
        <v>6</v>
      </c>
      <c r="E2549" s="8">
        <v>2022</v>
      </c>
      <c r="F2549" s="24" t="str">
        <f t="shared" si="221"/>
        <v>26/Jun/2022</v>
      </c>
      <c r="G2549" s="9" t="s">
        <v>22</v>
      </c>
      <c r="H2549" s="10" t="str">
        <f t="shared" si="224"/>
        <v>Sun</v>
      </c>
      <c r="I2549" s="10">
        <f t="shared" si="223"/>
        <v>1274</v>
      </c>
      <c r="J2549" s="8">
        <f t="shared" si="225"/>
        <v>179</v>
      </c>
      <c r="K2549" s="1">
        <f t="shared" si="222"/>
        <v>42</v>
      </c>
      <c r="L2549" s="1">
        <f t="shared" si="226"/>
        <v>4</v>
      </c>
      <c r="N2549" s="1" t="s">
        <v>50</v>
      </c>
      <c r="P2549" s="4" t="s">
        <v>50</v>
      </c>
      <c r="R2549" s="4" t="s">
        <v>49</v>
      </c>
      <c r="T2549" s="4" t="s">
        <v>49</v>
      </c>
      <c r="V2549" s="17" t="s">
        <v>50</v>
      </c>
      <c r="W2549" s="17"/>
      <c r="X2549" s="65">
        <v>5</v>
      </c>
      <c r="Y2549" s="69"/>
      <c r="Z2549" s="4" t="s">
        <v>50</v>
      </c>
      <c r="AB2549" s="65">
        <v>4.5999999999999996</v>
      </c>
      <c r="AC2549" s="69"/>
      <c r="AD2549" s="118">
        <v>3.8</v>
      </c>
      <c r="AE2549" s="115"/>
      <c r="AF2549" s="59">
        <v>2</v>
      </c>
      <c r="AH2549" s="4" t="s">
        <v>49</v>
      </c>
      <c r="AJ2549" s="59">
        <v>3</v>
      </c>
      <c r="AL2549" s="4" t="s">
        <v>46</v>
      </c>
      <c r="AN2549" s="100">
        <v>1.8</v>
      </c>
      <c r="AP2549" s="4" t="s">
        <v>50</v>
      </c>
      <c r="AR2549" s="4" t="s">
        <v>49</v>
      </c>
      <c r="AT2549" s="4" t="s">
        <v>50</v>
      </c>
      <c r="AV2549" s="4" t="s">
        <v>49</v>
      </c>
      <c r="AX2549" s="87">
        <v>3</v>
      </c>
      <c r="AZ2549" s="59">
        <v>4.2</v>
      </c>
      <c r="BB2549" s="59">
        <v>2.2000000000000002</v>
      </c>
      <c r="BD2549" s="4" t="s">
        <v>50</v>
      </c>
      <c r="BF2549" s="4" t="s">
        <v>50</v>
      </c>
      <c r="BH2549" s="142">
        <v>2.8</v>
      </c>
      <c r="BI2549" s="69"/>
      <c r="BJ2549" s="87">
        <v>5</v>
      </c>
      <c r="BL2549" s="4" t="s">
        <v>49</v>
      </c>
      <c r="BN2549" s="4" t="s">
        <v>49</v>
      </c>
      <c r="BP2549" s="4" t="s">
        <v>49</v>
      </c>
      <c r="BR2549" s="1" t="s">
        <v>49</v>
      </c>
      <c r="BT2549" s="148">
        <v>3</v>
      </c>
      <c r="BV2549" s="1" t="s">
        <v>50</v>
      </c>
      <c r="BX2549" s="1" t="s">
        <v>52</v>
      </c>
      <c r="BZ2549" s="148">
        <v>1.4</v>
      </c>
    </row>
    <row r="2550" spans="2:78" x14ac:dyDescent="0.25">
      <c r="B2550" s="8">
        <v>2549</v>
      </c>
      <c r="C2550" s="8">
        <v>27</v>
      </c>
      <c r="D2550" s="8">
        <v>6</v>
      </c>
      <c r="E2550" s="8">
        <v>2022</v>
      </c>
      <c r="F2550" s="24" t="str">
        <f t="shared" si="221"/>
        <v>27/Jun/2022</v>
      </c>
      <c r="G2550" s="9" t="s">
        <v>21</v>
      </c>
      <c r="H2550" s="10" t="str">
        <f t="shared" si="224"/>
        <v>Mon</v>
      </c>
      <c r="I2550" s="10">
        <f t="shared" si="223"/>
        <v>1275</v>
      </c>
      <c r="J2550" s="8">
        <f t="shared" si="225"/>
        <v>180</v>
      </c>
      <c r="K2550" s="1">
        <f t="shared" si="222"/>
        <v>42</v>
      </c>
      <c r="L2550" s="1">
        <f t="shared" si="226"/>
        <v>4</v>
      </c>
      <c r="N2550" s="1" t="s">
        <v>50</v>
      </c>
      <c r="P2550" s="4" t="s">
        <v>50</v>
      </c>
      <c r="R2550" s="4" t="s">
        <v>49</v>
      </c>
      <c r="T2550" s="4" t="s">
        <v>49</v>
      </c>
      <c r="V2550" s="17" t="s">
        <v>50</v>
      </c>
      <c r="W2550" s="17"/>
      <c r="X2550" s="55">
        <v>13</v>
      </c>
      <c r="Y2550" s="126"/>
      <c r="Z2550" s="4" t="s">
        <v>50</v>
      </c>
      <c r="AB2550" s="55">
        <v>10.4</v>
      </c>
      <c r="AC2550" s="126"/>
      <c r="AD2550" s="122">
        <v>7</v>
      </c>
      <c r="AE2550" s="126"/>
      <c r="AF2550" s="97">
        <v>4.8</v>
      </c>
      <c r="AG2550" s="1"/>
      <c r="AH2550" s="4" t="s">
        <v>49</v>
      </c>
      <c r="AJ2550" s="97">
        <v>8</v>
      </c>
      <c r="AK2550" s="1"/>
      <c r="AL2550" s="4" t="s">
        <v>46</v>
      </c>
      <c r="AN2550" s="122">
        <v>5.8</v>
      </c>
      <c r="AO2550" s="1"/>
      <c r="AP2550" s="4" t="s">
        <v>50</v>
      </c>
      <c r="AR2550" s="4" t="s">
        <v>49</v>
      </c>
      <c r="AT2550" s="4" t="s">
        <v>50</v>
      </c>
      <c r="AV2550" s="4" t="s">
        <v>49</v>
      </c>
      <c r="AX2550" s="138">
        <v>4.8</v>
      </c>
      <c r="AY2550" s="1"/>
      <c r="AZ2550" s="97">
        <v>9</v>
      </c>
      <c r="BA2550" s="1"/>
      <c r="BB2550" s="97">
        <v>4.2</v>
      </c>
      <c r="BC2550" s="1"/>
      <c r="BD2550" s="4" t="s">
        <v>50</v>
      </c>
      <c r="BF2550" s="4" t="s">
        <v>50</v>
      </c>
      <c r="BH2550" s="144">
        <v>7.4</v>
      </c>
      <c r="BI2550" s="126"/>
      <c r="BJ2550" s="138">
        <v>10.199999999999999</v>
      </c>
      <c r="BK2550" s="1"/>
      <c r="BL2550" s="4" t="s">
        <v>49</v>
      </c>
      <c r="BN2550" s="4" t="s">
        <v>49</v>
      </c>
      <c r="BP2550" s="4" t="s">
        <v>49</v>
      </c>
      <c r="BR2550" s="1" t="s">
        <v>49</v>
      </c>
      <c r="BT2550" s="148">
        <v>8</v>
      </c>
      <c r="BV2550" s="1" t="s">
        <v>50</v>
      </c>
      <c r="BX2550" s="1" t="s">
        <v>52</v>
      </c>
      <c r="BZ2550" s="148">
        <v>2.8</v>
      </c>
    </row>
    <row r="2551" spans="2:78" x14ac:dyDescent="0.25">
      <c r="B2551" s="8">
        <v>2550</v>
      </c>
      <c r="C2551" s="8">
        <v>27</v>
      </c>
      <c r="D2551" s="8">
        <v>6</v>
      </c>
      <c r="E2551" s="8">
        <v>2022</v>
      </c>
      <c r="F2551" s="24" t="str">
        <f t="shared" si="221"/>
        <v>27/Jun/2022</v>
      </c>
      <c r="G2551" s="9" t="s">
        <v>22</v>
      </c>
      <c r="H2551" s="10" t="str">
        <f t="shared" si="224"/>
        <v>Mon</v>
      </c>
      <c r="I2551" s="10">
        <f t="shared" si="223"/>
        <v>1275</v>
      </c>
      <c r="J2551" s="8">
        <f t="shared" si="225"/>
        <v>180</v>
      </c>
      <c r="K2551" s="1">
        <f t="shared" si="222"/>
        <v>42</v>
      </c>
      <c r="L2551" s="1">
        <f t="shared" si="226"/>
        <v>4</v>
      </c>
      <c r="N2551" s="1" t="s">
        <v>50</v>
      </c>
      <c r="P2551" s="4" t="s">
        <v>50</v>
      </c>
      <c r="R2551" s="4" t="s">
        <v>49</v>
      </c>
      <c r="T2551" s="4" t="s">
        <v>49</v>
      </c>
      <c r="V2551" s="17" t="s">
        <v>50</v>
      </c>
      <c r="W2551" s="17"/>
      <c r="X2551" s="55">
        <v>7.2</v>
      </c>
      <c r="Y2551" s="126"/>
      <c r="Z2551" s="4" t="s">
        <v>50</v>
      </c>
      <c r="AB2551" s="55">
        <v>8</v>
      </c>
      <c r="AC2551" s="126"/>
      <c r="AD2551" s="122">
        <v>4</v>
      </c>
      <c r="AE2551" s="126"/>
      <c r="AF2551" s="97">
        <v>4.5999999999999996</v>
      </c>
      <c r="AG2551" s="1"/>
      <c r="AH2551" s="4" t="s">
        <v>49</v>
      </c>
      <c r="AJ2551" s="97">
        <v>6</v>
      </c>
      <c r="AK2551" s="1"/>
      <c r="AL2551" s="4" t="s">
        <v>46</v>
      </c>
      <c r="AN2551" s="122">
        <v>4.4000000000000004</v>
      </c>
      <c r="AO2551" s="1"/>
      <c r="AP2551" s="4" t="s">
        <v>50</v>
      </c>
      <c r="AR2551" s="4" t="s">
        <v>49</v>
      </c>
      <c r="AT2551" s="4" t="s">
        <v>50</v>
      </c>
      <c r="AV2551" s="4" t="s">
        <v>49</v>
      </c>
      <c r="AX2551" s="138">
        <v>6</v>
      </c>
      <c r="AY2551" s="1"/>
      <c r="AZ2551" s="97">
        <v>5.8</v>
      </c>
      <c r="BA2551" s="1"/>
      <c r="BB2551" s="97">
        <v>3.2</v>
      </c>
      <c r="BC2551" s="1"/>
      <c r="BD2551" s="4" t="s">
        <v>50</v>
      </c>
      <c r="BF2551" s="4" t="s">
        <v>50</v>
      </c>
      <c r="BH2551" s="144">
        <v>4.4000000000000004</v>
      </c>
      <c r="BI2551" s="126"/>
      <c r="BJ2551" s="138">
        <v>8.4</v>
      </c>
      <c r="BK2551" s="1"/>
      <c r="BL2551" s="4" t="s">
        <v>49</v>
      </c>
      <c r="BN2551" s="4" t="s">
        <v>49</v>
      </c>
      <c r="BP2551" s="4" t="s">
        <v>49</v>
      </c>
      <c r="BR2551" s="1" t="s">
        <v>49</v>
      </c>
      <c r="BT2551" s="148">
        <v>6.6</v>
      </c>
      <c r="BV2551" s="1" t="s">
        <v>50</v>
      </c>
      <c r="BX2551" s="1" t="s">
        <v>52</v>
      </c>
      <c r="BZ2551" s="148">
        <v>3.6</v>
      </c>
    </row>
    <row r="2552" spans="2:78" x14ac:dyDescent="0.25">
      <c r="B2552" s="8">
        <v>2551</v>
      </c>
      <c r="C2552" s="8">
        <v>28</v>
      </c>
      <c r="D2552" s="8">
        <v>6</v>
      </c>
      <c r="E2552" s="8">
        <v>2022</v>
      </c>
      <c r="F2552" s="24" t="str">
        <f t="shared" si="221"/>
        <v>28/Jun/2022</v>
      </c>
      <c r="G2552" s="9" t="s">
        <v>21</v>
      </c>
      <c r="H2552" s="10" t="str">
        <f t="shared" si="224"/>
        <v>Tue</v>
      </c>
      <c r="I2552" s="10">
        <f t="shared" si="223"/>
        <v>1276</v>
      </c>
      <c r="J2552" s="8">
        <f t="shared" si="225"/>
        <v>180</v>
      </c>
      <c r="K2552" s="1">
        <f t="shared" si="222"/>
        <v>42</v>
      </c>
      <c r="L2552" s="1">
        <f t="shared" si="226"/>
        <v>4</v>
      </c>
      <c r="N2552" s="1" t="s">
        <v>50</v>
      </c>
      <c r="P2552" s="4" t="s">
        <v>50</v>
      </c>
      <c r="R2552" s="4" t="s">
        <v>49</v>
      </c>
      <c r="T2552" s="4" t="s">
        <v>49</v>
      </c>
      <c r="V2552" s="17" t="s">
        <v>50</v>
      </c>
      <c r="W2552" s="17"/>
      <c r="X2552" s="55">
        <v>13</v>
      </c>
      <c r="Y2552" s="126"/>
      <c r="Z2552" s="4" t="s">
        <v>50</v>
      </c>
      <c r="AB2552" s="55">
        <v>9.1999999999999993</v>
      </c>
      <c r="AC2552" s="126"/>
      <c r="AD2552" s="122">
        <v>9</v>
      </c>
      <c r="AE2552" s="126"/>
      <c r="AF2552" s="97">
        <v>5</v>
      </c>
      <c r="AG2552" s="1"/>
      <c r="AH2552" s="4" t="s">
        <v>49</v>
      </c>
      <c r="AJ2552" s="97">
        <v>10.199999999999999</v>
      </c>
      <c r="AK2552" s="1"/>
      <c r="AL2552" s="4" t="s">
        <v>46</v>
      </c>
      <c r="AN2552" s="122">
        <v>6</v>
      </c>
      <c r="AO2552" s="1"/>
      <c r="AP2552" s="4" t="s">
        <v>50</v>
      </c>
      <c r="AR2552" s="4" t="s">
        <v>49</v>
      </c>
      <c r="AT2552" s="4" t="s">
        <v>50</v>
      </c>
      <c r="AV2552" s="4" t="s">
        <v>49</v>
      </c>
      <c r="AX2552" s="138">
        <v>8.4</v>
      </c>
      <c r="AY2552" s="1"/>
      <c r="AZ2552" s="97">
        <v>10.6</v>
      </c>
      <c r="BA2552" s="1"/>
      <c r="BB2552" s="97">
        <v>5.6</v>
      </c>
      <c r="BC2552" s="1"/>
      <c r="BD2552" s="4" t="s">
        <v>50</v>
      </c>
      <c r="BF2552" s="4" t="s">
        <v>50</v>
      </c>
      <c r="BH2552" s="144">
        <v>7.2</v>
      </c>
      <c r="BI2552" s="126"/>
      <c r="BJ2552" s="138">
        <v>9.4</v>
      </c>
      <c r="BK2552" s="1"/>
      <c r="BL2552" s="4" t="s">
        <v>49</v>
      </c>
      <c r="BN2552" s="4" t="s">
        <v>49</v>
      </c>
      <c r="BP2552" s="4" t="s">
        <v>49</v>
      </c>
      <c r="BR2552" s="1" t="s">
        <v>49</v>
      </c>
      <c r="BT2552" s="148">
        <v>7.4</v>
      </c>
      <c r="BV2552" s="1" t="s">
        <v>50</v>
      </c>
      <c r="BX2552" s="1" t="s">
        <v>52</v>
      </c>
      <c r="BZ2552" s="148">
        <v>4</v>
      </c>
    </row>
    <row r="2553" spans="2:78" x14ac:dyDescent="0.25">
      <c r="B2553" s="8">
        <v>2552</v>
      </c>
      <c r="C2553" s="8">
        <v>28</v>
      </c>
      <c r="D2553" s="8">
        <v>6</v>
      </c>
      <c r="E2553" s="8">
        <v>2022</v>
      </c>
      <c r="F2553" s="24" t="str">
        <f t="shared" si="221"/>
        <v>28/Jun/2022</v>
      </c>
      <c r="G2553" s="9" t="s">
        <v>22</v>
      </c>
      <c r="H2553" s="10" t="str">
        <f t="shared" si="224"/>
        <v>Tue</v>
      </c>
      <c r="I2553" s="10">
        <f t="shared" si="223"/>
        <v>1276</v>
      </c>
      <c r="J2553" s="8">
        <f t="shared" si="225"/>
        <v>180</v>
      </c>
      <c r="K2553" s="1">
        <f t="shared" si="222"/>
        <v>42</v>
      </c>
      <c r="L2553" s="1">
        <f t="shared" si="226"/>
        <v>4</v>
      </c>
      <c r="N2553" s="1" t="s">
        <v>50</v>
      </c>
      <c r="P2553" s="4" t="s">
        <v>50</v>
      </c>
      <c r="R2553" s="4" t="s">
        <v>49</v>
      </c>
      <c r="T2553" s="4" t="s">
        <v>49</v>
      </c>
      <c r="V2553" s="17" t="s">
        <v>50</v>
      </c>
      <c r="W2553" s="17"/>
      <c r="X2553" s="55">
        <v>6</v>
      </c>
      <c r="Y2553" s="126"/>
      <c r="Z2553" s="4" t="s">
        <v>50</v>
      </c>
      <c r="AB2553" s="55">
        <v>7.8</v>
      </c>
      <c r="AC2553" s="126"/>
      <c r="AD2553" s="122">
        <v>4</v>
      </c>
      <c r="AE2553" s="126"/>
      <c r="AF2553" s="97">
        <v>3</v>
      </c>
      <c r="AG2553" s="1"/>
      <c r="AH2553" s="4" t="s">
        <v>49</v>
      </c>
      <c r="AJ2553" s="97">
        <v>5.2</v>
      </c>
      <c r="AK2553" s="1"/>
      <c r="AL2553" s="4" t="s">
        <v>46</v>
      </c>
      <c r="AN2553" s="122">
        <v>4.5999999999999996</v>
      </c>
      <c r="AO2553" s="1"/>
      <c r="AP2553" s="4" t="s">
        <v>50</v>
      </c>
      <c r="AR2553" s="4" t="s">
        <v>49</v>
      </c>
      <c r="AT2553" s="4" t="s">
        <v>50</v>
      </c>
      <c r="AV2553" s="4" t="s">
        <v>49</v>
      </c>
      <c r="AX2553" s="138">
        <v>5.4</v>
      </c>
      <c r="AY2553" s="1"/>
      <c r="AZ2553" s="97">
        <v>5.2</v>
      </c>
      <c r="BA2553" s="1"/>
      <c r="BB2553" s="97">
        <v>3.6</v>
      </c>
      <c r="BC2553" s="1"/>
      <c r="BD2553" s="4" t="s">
        <v>50</v>
      </c>
      <c r="BF2553" s="4" t="s">
        <v>50</v>
      </c>
      <c r="BH2553" s="144">
        <v>4</v>
      </c>
      <c r="BI2553" s="126"/>
      <c r="BJ2553" s="138">
        <v>7</v>
      </c>
      <c r="BK2553" s="1"/>
      <c r="BL2553" s="4" t="s">
        <v>49</v>
      </c>
      <c r="BN2553" s="4" t="s">
        <v>49</v>
      </c>
      <c r="BP2553" s="4" t="s">
        <v>49</v>
      </c>
      <c r="BR2553" s="1" t="s">
        <v>49</v>
      </c>
      <c r="BT2553" s="148">
        <v>4</v>
      </c>
      <c r="BV2553" s="1" t="s">
        <v>50</v>
      </c>
      <c r="BX2553" s="1" t="s">
        <v>52</v>
      </c>
      <c r="BZ2553" s="148">
        <v>1.2</v>
      </c>
    </row>
    <row r="2554" spans="2:78" x14ac:dyDescent="0.25">
      <c r="B2554" s="8">
        <v>2553</v>
      </c>
      <c r="C2554" s="8">
        <v>29</v>
      </c>
      <c r="D2554" s="8">
        <v>6</v>
      </c>
      <c r="E2554" s="8">
        <v>2022</v>
      </c>
      <c r="F2554" s="24" t="str">
        <f t="shared" si="221"/>
        <v>29/Jun/2022</v>
      </c>
      <c r="G2554" s="9" t="s">
        <v>21</v>
      </c>
      <c r="H2554" s="10" t="str">
        <f t="shared" si="224"/>
        <v>Wed</v>
      </c>
      <c r="I2554" s="10">
        <f t="shared" si="223"/>
        <v>1277</v>
      </c>
      <c r="J2554" s="8">
        <f t="shared" si="225"/>
        <v>180</v>
      </c>
      <c r="K2554" s="1">
        <f t="shared" si="222"/>
        <v>42</v>
      </c>
      <c r="L2554" s="1">
        <f t="shared" si="226"/>
        <v>4</v>
      </c>
      <c r="N2554" s="1" t="s">
        <v>50</v>
      </c>
      <c r="P2554" s="4" t="s">
        <v>50</v>
      </c>
      <c r="R2554" s="4" t="s">
        <v>49</v>
      </c>
      <c r="T2554" s="4" t="s">
        <v>49</v>
      </c>
      <c r="V2554" s="17" t="s">
        <v>50</v>
      </c>
      <c r="W2554" s="17"/>
      <c r="X2554" s="55">
        <v>12.6</v>
      </c>
      <c r="Y2554" s="126"/>
      <c r="Z2554" s="4" t="s">
        <v>50</v>
      </c>
      <c r="AB2554" s="55">
        <v>11</v>
      </c>
      <c r="AC2554" s="126"/>
      <c r="AD2554" s="122">
        <v>8</v>
      </c>
      <c r="AE2554" s="126"/>
      <c r="AF2554" s="97">
        <v>5.8</v>
      </c>
      <c r="AG2554" s="1"/>
      <c r="AH2554" s="4" t="s">
        <v>49</v>
      </c>
      <c r="AJ2554" s="97">
        <v>10</v>
      </c>
      <c r="AK2554" s="1"/>
      <c r="AL2554" s="4" t="s">
        <v>46</v>
      </c>
      <c r="AN2554" s="122">
        <v>6.6</v>
      </c>
      <c r="AO2554" s="1"/>
      <c r="AP2554" s="4" t="s">
        <v>50</v>
      </c>
      <c r="AR2554" s="4" t="s">
        <v>49</v>
      </c>
      <c r="AT2554" s="4" t="s">
        <v>50</v>
      </c>
      <c r="AV2554" s="4" t="s">
        <v>49</v>
      </c>
      <c r="AX2554" s="138">
        <v>7.8</v>
      </c>
      <c r="AY2554" s="1"/>
      <c r="AZ2554" s="97">
        <v>10</v>
      </c>
      <c r="BA2554" s="1"/>
      <c r="BB2554" s="97">
        <v>5.6</v>
      </c>
      <c r="BC2554" s="1"/>
      <c r="BD2554" s="4" t="s">
        <v>50</v>
      </c>
      <c r="BF2554" s="4" t="s">
        <v>50</v>
      </c>
      <c r="BH2554" s="144">
        <v>7.8</v>
      </c>
      <c r="BI2554" s="126"/>
      <c r="BJ2554" s="138">
        <v>10.6</v>
      </c>
      <c r="BK2554" s="1"/>
      <c r="BL2554" s="4" t="s">
        <v>49</v>
      </c>
      <c r="BN2554" s="4" t="s">
        <v>49</v>
      </c>
      <c r="BP2554" s="4" t="s">
        <v>49</v>
      </c>
      <c r="BR2554" s="1" t="s">
        <v>49</v>
      </c>
      <c r="BT2554" s="148">
        <v>7.8</v>
      </c>
      <c r="BV2554" s="1" t="s">
        <v>50</v>
      </c>
      <c r="BX2554" s="1" t="s">
        <v>52</v>
      </c>
      <c r="BZ2554" s="148">
        <v>4.4000000000000004</v>
      </c>
    </row>
    <row r="2555" spans="2:78" x14ac:dyDescent="0.25">
      <c r="B2555" s="8">
        <v>2554</v>
      </c>
      <c r="C2555" s="8">
        <v>29</v>
      </c>
      <c r="D2555" s="8">
        <v>6</v>
      </c>
      <c r="E2555" s="8">
        <v>2022</v>
      </c>
      <c r="F2555" s="24" t="str">
        <f t="shared" si="221"/>
        <v>29/Jun/2022</v>
      </c>
      <c r="G2555" s="9" t="s">
        <v>22</v>
      </c>
      <c r="H2555" s="10" t="str">
        <f t="shared" si="224"/>
        <v>Wed</v>
      </c>
      <c r="I2555" s="10">
        <f t="shared" si="223"/>
        <v>1277</v>
      </c>
      <c r="J2555" s="8">
        <f t="shared" si="225"/>
        <v>180</v>
      </c>
      <c r="K2555" s="1">
        <f t="shared" si="222"/>
        <v>42</v>
      </c>
      <c r="L2555" s="1">
        <f t="shared" si="226"/>
        <v>4</v>
      </c>
      <c r="N2555" s="1" t="s">
        <v>50</v>
      </c>
      <c r="P2555" s="4" t="s">
        <v>50</v>
      </c>
      <c r="R2555" s="4" t="s">
        <v>49</v>
      </c>
      <c r="T2555" s="4" t="s">
        <v>49</v>
      </c>
      <c r="V2555" s="17" t="s">
        <v>50</v>
      </c>
      <c r="W2555" s="17"/>
      <c r="X2555" s="55">
        <v>7.4</v>
      </c>
      <c r="Y2555" s="126"/>
      <c r="Z2555" s="4" t="s">
        <v>50</v>
      </c>
      <c r="AB2555" s="55">
        <v>7.4</v>
      </c>
      <c r="AC2555" s="126"/>
      <c r="AD2555" s="122">
        <v>2</v>
      </c>
      <c r="AE2555" s="126"/>
      <c r="AF2555" s="97">
        <v>3</v>
      </c>
      <c r="AG2555" s="1"/>
      <c r="AH2555" s="4" t="s">
        <v>49</v>
      </c>
      <c r="AJ2555" s="97">
        <v>3.8</v>
      </c>
      <c r="AK2555" s="1"/>
      <c r="AL2555" s="4" t="s">
        <v>46</v>
      </c>
      <c r="AN2555" s="122">
        <v>3.6</v>
      </c>
      <c r="AO2555" s="1"/>
      <c r="AP2555" s="4" t="s">
        <v>50</v>
      </c>
      <c r="AR2555" s="4" t="s">
        <v>49</v>
      </c>
      <c r="AT2555" s="4" t="s">
        <v>50</v>
      </c>
      <c r="AV2555" s="4" t="s">
        <v>49</v>
      </c>
      <c r="AX2555" s="138">
        <v>5.6</v>
      </c>
      <c r="AY2555" s="1"/>
      <c r="AZ2555" s="97">
        <v>5.2</v>
      </c>
      <c r="BA2555" s="1"/>
      <c r="BB2555" s="97">
        <v>3</v>
      </c>
      <c r="BC2555" s="1"/>
      <c r="BD2555" s="4" t="s">
        <v>50</v>
      </c>
      <c r="BF2555" s="4" t="s">
        <v>50</v>
      </c>
      <c r="BH2555" s="144">
        <v>3.4</v>
      </c>
      <c r="BI2555" s="126"/>
      <c r="BJ2555" s="138">
        <v>5.6</v>
      </c>
      <c r="BK2555" s="1"/>
      <c r="BL2555" s="4" t="s">
        <v>49</v>
      </c>
      <c r="BN2555" s="4" t="s">
        <v>49</v>
      </c>
      <c r="BP2555" s="4" t="s">
        <v>49</v>
      </c>
      <c r="BR2555" s="1" t="s">
        <v>49</v>
      </c>
      <c r="BT2555" s="148">
        <v>4.4000000000000004</v>
      </c>
      <c r="BV2555" s="1" t="s">
        <v>50</v>
      </c>
      <c r="BX2555" s="1" t="s">
        <v>52</v>
      </c>
      <c r="BZ2555" s="148">
        <v>2</v>
      </c>
    </row>
    <row r="2556" spans="2:78" x14ac:dyDescent="0.25">
      <c r="B2556" s="8">
        <v>2555</v>
      </c>
      <c r="C2556" s="8">
        <v>30</v>
      </c>
      <c r="D2556" s="8">
        <v>6</v>
      </c>
      <c r="E2556" s="8">
        <v>2022</v>
      </c>
      <c r="F2556" s="24" t="str">
        <f t="shared" si="221"/>
        <v>30/Jun/2022</v>
      </c>
      <c r="G2556" s="9" t="s">
        <v>21</v>
      </c>
      <c r="H2556" s="10" t="str">
        <f t="shared" si="224"/>
        <v>Thu</v>
      </c>
      <c r="I2556" s="10">
        <f t="shared" si="223"/>
        <v>1278</v>
      </c>
      <c r="J2556" s="8">
        <f t="shared" si="225"/>
        <v>180</v>
      </c>
      <c r="K2556" s="1">
        <f t="shared" si="222"/>
        <v>42</v>
      </c>
      <c r="L2556" s="1">
        <f t="shared" si="226"/>
        <v>4</v>
      </c>
      <c r="N2556" s="1" t="s">
        <v>50</v>
      </c>
      <c r="P2556" s="4" t="s">
        <v>50</v>
      </c>
      <c r="R2556" s="4" t="s">
        <v>49</v>
      </c>
      <c r="T2556" s="4" t="s">
        <v>49</v>
      </c>
      <c r="V2556" s="17" t="s">
        <v>50</v>
      </c>
      <c r="W2556" s="17"/>
      <c r="X2556" s="55">
        <v>11.8</v>
      </c>
      <c r="Y2556" s="126"/>
      <c r="Z2556" s="4" t="s">
        <v>50</v>
      </c>
      <c r="AB2556" s="55">
        <v>11.8</v>
      </c>
      <c r="AC2556" s="126"/>
      <c r="AD2556" s="122">
        <v>11.2</v>
      </c>
      <c r="AE2556" s="126"/>
      <c r="AF2556" s="97">
        <v>5.6</v>
      </c>
      <c r="AG2556" s="1"/>
      <c r="AH2556" s="4" t="s">
        <v>49</v>
      </c>
      <c r="AJ2556" s="97">
        <v>12</v>
      </c>
      <c r="AK2556" s="1"/>
      <c r="AL2556" s="4" t="s">
        <v>46</v>
      </c>
      <c r="AN2556" s="122">
        <v>6</v>
      </c>
      <c r="AO2556" s="1"/>
      <c r="AP2556" s="4" t="s">
        <v>50</v>
      </c>
      <c r="AR2556" s="4" t="s">
        <v>49</v>
      </c>
      <c r="AT2556" s="4" t="s">
        <v>50</v>
      </c>
      <c r="AV2556" s="4" t="s">
        <v>49</v>
      </c>
      <c r="AX2556" s="138">
        <v>9.8000000000000007</v>
      </c>
      <c r="AY2556" s="1"/>
      <c r="AZ2556" s="97">
        <v>10</v>
      </c>
      <c r="BA2556" s="1"/>
      <c r="BB2556" s="97">
        <v>5.6</v>
      </c>
      <c r="BC2556" s="1"/>
      <c r="BD2556" s="4" t="s">
        <v>50</v>
      </c>
      <c r="BF2556" s="4" t="s">
        <v>50</v>
      </c>
      <c r="BH2556" s="144">
        <v>7</v>
      </c>
      <c r="BI2556" s="126"/>
      <c r="BJ2556" s="138">
        <v>9.4</v>
      </c>
      <c r="BK2556" s="1"/>
      <c r="BL2556" s="4" t="s">
        <v>49</v>
      </c>
      <c r="BN2556" s="4" t="s">
        <v>49</v>
      </c>
      <c r="BP2556" s="4" t="s">
        <v>49</v>
      </c>
      <c r="BR2556" s="1" t="s">
        <v>49</v>
      </c>
      <c r="BT2556" s="148">
        <v>7.6</v>
      </c>
      <c r="BV2556" s="1" t="s">
        <v>50</v>
      </c>
      <c r="BX2556" s="1" t="s">
        <v>52</v>
      </c>
      <c r="BZ2556" s="148">
        <v>4</v>
      </c>
    </row>
    <row r="2557" spans="2:78" x14ac:dyDescent="0.25">
      <c r="B2557" s="8">
        <v>2556</v>
      </c>
      <c r="C2557" s="8">
        <v>30</v>
      </c>
      <c r="D2557" s="8">
        <v>6</v>
      </c>
      <c r="E2557" s="8">
        <v>2022</v>
      </c>
      <c r="F2557" s="24" t="str">
        <f t="shared" si="221"/>
        <v>30/Jun/2022</v>
      </c>
      <c r="G2557" s="9" t="s">
        <v>22</v>
      </c>
      <c r="H2557" s="10" t="str">
        <f t="shared" si="224"/>
        <v>Thu</v>
      </c>
      <c r="I2557" s="10">
        <f t="shared" si="223"/>
        <v>1278</v>
      </c>
      <c r="J2557" s="8">
        <f t="shared" si="225"/>
        <v>180</v>
      </c>
      <c r="K2557" s="1">
        <f t="shared" si="222"/>
        <v>42</v>
      </c>
      <c r="L2557" s="1">
        <f t="shared" si="226"/>
        <v>4</v>
      </c>
      <c r="N2557" s="1" t="s">
        <v>50</v>
      </c>
      <c r="P2557" s="4" t="s">
        <v>50</v>
      </c>
      <c r="R2557" s="4" t="s">
        <v>49</v>
      </c>
      <c r="T2557" s="4" t="s">
        <v>49</v>
      </c>
      <c r="V2557" s="17" t="s">
        <v>50</v>
      </c>
      <c r="W2557" s="17"/>
      <c r="X2557" s="55">
        <v>6.2</v>
      </c>
      <c r="Y2557" s="126"/>
      <c r="Z2557" s="4" t="s">
        <v>50</v>
      </c>
      <c r="AB2557" s="55">
        <v>6.4</v>
      </c>
      <c r="AC2557" s="126"/>
      <c r="AD2557" s="122">
        <v>4.2</v>
      </c>
      <c r="AE2557" s="126"/>
      <c r="AF2557" s="97">
        <v>3.4</v>
      </c>
      <c r="AG2557" s="1"/>
      <c r="AH2557" s="4" t="s">
        <v>49</v>
      </c>
      <c r="AJ2557" s="97">
        <v>3.8</v>
      </c>
      <c r="AK2557" s="1"/>
      <c r="AL2557" s="4" t="s">
        <v>46</v>
      </c>
      <c r="AN2557" s="122">
        <v>3.4</v>
      </c>
      <c r="AO2557" s="1"/>
      <c r="AP2557" s="4" t="s">
        <v>50</v>
      </c>
      <c r="AR2557" s="4" t="s">
        <v>49</v>
      </c>
      <c r="AT2557" s="4" t="s">
        <v>50</v>
      </c>
      <c r="AV2557" s="4" t="s">
        <v>49</v>
      </c>
      <c r="AX2557" s="138">
        <v>4.2</v>
      </c>
      <c r="AY2557" s="1"/>
      <c r="AZ2557" s="97">
        <v>5.8</v>
      </c>
      <c r="BA2557" s="1"/>
      <c r="BB2557" s="97">
        <v>3</v>
      </c>
      <c r="BC2557" s="1"/>
      <c r="BD2557" s="4" t="s">
        <v>50</v>
      </c>
      <c r="BF2557" s="4" t="s">
        <v>50</v>
      </c>
      <c r="BH2557" s="144">
        <v>3.2</v>
      </c>
      <c r="BI2557" s="126"/>
      <c r="BJ2557" s="138">
        <v>6.8</v>
      </c>
      <c r="BK2557" s="1"/>
      <c r="BL2557" s="4" t="s">
        <v>49</v>
      </c>
      <c r="BN2557" s="4" t="s">
        <v>49</v>
      </c>
      <c r="BP2557" s="4" t="s">
        <v>49</v>
      </c>
      <c r="BR2557" s="1" t="s">
        <v>49</v>
      </c>
      <c r="BT2557" s="148">
        <v>5.4</v>
      </c>
      <c r="BV2557" s="1" t="s">
        <v>50</v>
      </c>
      <c r="BX2557" s="1" t="s">
        <v>52</v>
      </c>
      <c r="BZ2557" s="148">
        <v>2.2000000000000002</v>
      </c>
    </row>
    <row r="2558" spans="2:78" x14ac:dyDescent="0.25">
      <c r="B2558" s="8">
        <v>2557</v>
      </c>
      <c r="C2558" s="8">
        <v>1</v>
      </c>
      <c r="D2558" s="8">
        <v>7</v>
      </c>
      <c r="E2558" s="8">
        <v>2022</v>
      </c>
      <c r="F2558" s="24" t="str">
        <f t="shared" si="221"/>
        <v>01/Jul/2022</v>
      </c>
      <c r="G2558" s="9" t="s">
        <v>21</v>
      </c>
      <c r="H2558" s="10" t="str">
        <f t="shared" si="224"/>
        <v>Fri</v>
      </c>
      <c r="I2558" s="10">
        <f t="shared" si="223"/>
        <v>1279</v>
      </c>
      <c r="J2558" s="8">
        <f t="shared" si="225"/>
        <v>180</v>
      </c>
      <c r="K2558" s="1">
        <f t="shared" si="222"/>
        <v>42</v>
      </c>
      <c r="L2558" s="1">
        <f t="shared" si="226"/>
        <v>4</v>
      </c>
      <c r="N2558" s="1" t="s">
        <v>50</v>
      </c>
      <c r="P2558" s="4" t="s">
        <v>50</v>
      </c>
      <c r="R2558" s="4" t="s">
        <v>49</v>
      </c>
      <c r="T2558" s="4" t="s">
        <v>49</v>
      </c>
      <c r="V2558" s="17" t="s">
        <v>50</v>
      </c>
      <c r="W2558" s="17"/>
      <c r="X2558" s="55">
        <v>12.2</v>
      </c>
      <c r="Y2558" s="126"/>
      <c r="Z2558" s="4" t="s">
        <v>50</v>
      </c>
      <c r="AB2558" s="55">
        <v>11.4</v>
      </c>
      <c r="AC2558" s="126"/>
      <c r="AD2558" s="122">
        <v>7.2</v>
      </c>
      <c r="AE2558" s="126"/>
      <c r="AF2558" s="97">
        <v>5.6</v>
      </c>
      <c r="AG2558" s="1"/>
      <c r="AH2558" s="4" t="s">
        <v>49</v>
      </c>
      <c r="AJ2558" s="97">
        <v>8.6</v>
      </c>
      <c r="AK2558" s="1"/>
      <c r="AL2558" s="4" t="s">
        <v>46</v>
      </c>
      <c r="AN2558" s="122">
        <v>5</v>
      </c>
      <c r="AO2558" s="1"/>
      <c r="AP2558" s="4" t="s">
        <v>50</v>
      </c>
      <c r="AR2558" s="4" t="s">
        <v>49</v>
      </c>
      <c r="AT2558" s="4" t="s">
        <v>50</v>
      </c>
      <c r="AV2558" s="4" t="s">
        <v>49</v>
      </c>
      <c r="AX2558" s="138">
        <v>8</v>
      </c>
      <c r="AY2558" s="1"/>
      <c r="AZ2558" s="97">
        <v>8.8000000000000007</v>
      </c>
      <c r="BA2558" s="1"/>
      <c r="BB2558" s="97">
        <v>5.2</v>
      </c>
      <c r="BC2558" s="1"/>
      <c r="BD2558" s="4" t="s">
        <v>50</v>
      </c>
      <c r="BF2558" s="4" t="s">
        <v>50</v>
      </c>
      <c r="BH2558" s="144">
        <v>4</v>
      </c>
      <c r="BI2558" s="126"/>
      <c r="BJ2558" s="138">
        <v>8.4</v>
      </c>
      <c r="BK2558" s="1"/>
      <c r="BL2558" s="4" t="s">
        <v>49</v>
      </c>
      <c r="BN2558" s="4" t="s">
        <v>49</v>
      </c>
      <c r="BP2558" s="4" t="s">
        <v>49</v>
      </c>
      <c r="BR2558" s="1" t="s">
        <v>49</v>
      </c>
      <c r="BT2558" s="148">
        <v>8</v>
      </c>
      <c r="BV2558" s="1" t="s">
        <v>50</v>
      </c>
      <c r="BX2558" s="1" t="s">
        <v>52</v>
      </c>
      <c r="BZ2558" s="148">
        <v>5.8</v>
      </c>
    </row>
    <row r="2559" spans="2:78" x14ac:dyDescent="0.25">
      <c r="B2559" s="8">
        <v>2558</v>
      </c>
      <c r="C2559" s="8">
        <v>1</v>
      </c>
      <c r="D2559" s="8">
        <v>7</v>
      </c>
      <c r="E2559" s="8">
        <v>2022</v>
      </c>
      <c r="F2559" s="24" t="str">
        <f t="shared" si="221"/>
        <v>01/Jul/2022</v>
      </c>
      <c r="G2559" s="9" t="s">
        <v>22</v>
      </c>
      <c r="H2559" s="10" t="str">
        <f t="shared" si="224"/>
        <v>Fri</v>
      </c>
      <c r="I2559" s="10">
        <f t="shared" si="223"/>
        <v>1279</v>
      </c>
      <c r="J2559" s="8">
        <f t="shared" si="225"/>
        <v>180</v>
      </c>
      <c r="K2559" s="1">
        <f t="shared" si="222"/>
        <v>42</v>
      </c>
      <c r="L2559" s="1">
        <f t="shared" si="226"/>
        <v>4</v>
      </c>
      <c r="N2559" s="1" t="s">
        <v>50</v>
      </c>
      <c r="P2559" s="4" t="s">
        <v>50</v>
      </c>
      <c r="R2559" s="4" t="s">
        <v>49</v>
      </c>
      <c r="T2559" s="4" t="s">
        <v>49</v>
      </c>
      <c r="V2559" s="17" t="s">
        <v>50</v>
      </c>
      <c r="W2559" s="17"/>
      <c r="X2559" s="55">
        <v>6.6</v>
      </c>
      <c r="Y2559" s="126"/>
      <c r="Z2559" s="4" t="s">
        <v>50</v>
      </c>
      <c r="AB2559" s="55">
        <v>4.8</v>
      </c>
      <c r="AC2559" s="126"/>
      <c r="AD2559" s="122">
        <v>3.8</v>
      </c>
      <c r="AE2559" s="126"/>
      <c r="AF2559" s="97">
        <v>3.4</v>
      </c>
      <c r="AG2559" s="1"/>
      <c r="AH2559" s="4" t="s">
        <v>49</v>
      </c>
      <c r="AJ2559" s="97">
        <v>4.8</v>
      </c>
      <c r="AK2559" s="1"/>
      <c r="AL2559" s="4" t="s">
        <v>46</v>
      </c>
      <c r="AN2559" s="122">
        <v>3.6</v>
      </c>
      <c r="AO2559" s="1"/>
      <c r="AP2559" s="4" t="s">
        <v>50</v>
      </c>
      <c r="AR2559" s="4" t="s">
        <v>49</v>
      </c>
      <c r="AT2559" s="4" t="s">
        <v>50</v>
      </c>
      <c r="AV2559" s="4" t="s">
        <v>49</v>
      </c>
      <c r="AX2559" s="138">
        <v>4.4000000000000004</v>
      </c>
      <c r="AY2559" s="1"/>
      <c r="AZ2559" s="97">
        <v>4.5999999999999996</v>
      </c>
      <c r="BA2559" s="1"/>
      <c r="BB2559" s="97">
        <v>2.6</v>
      </c>
      <c r="BC2559" s="1"/>
      <c r="BD2559" s="4" t="s">
        <v>50</v>
      </c>
      <c r="BF2559" s="4" t="s">
        <v>50</v>
      </c>
      <c r="BH2559" s="144">
        <v>3</v>
      </c>
      <c r="BI2559" s="126"/>
      <c r="BJ2559" s="138">
        <v>5.6</v>
      </c>
      <c r="BK2559" s="1"/>
      <c r="BL2559" s="4" t="s">
        <v>49</v>
      </c>
      <c r="BN2559" s="4" t="s">
        <v>49</v>
      </c>
      <c r="BP2559" s="4" t="s">
        <v>49</v>
      </c>
      <c r="BR2559" s="1" t="s">
        <v>49</v>
      </c>
      <c r="BT2559" s="148">
        <v>5</v>
      </c>
      <c r="BV2559" s="1" t="s">
        <v>50</v>
      </c>
      <c r="BX2559" s="1" t="s">
        <v>52</v>
      </c>
      <c r="BZ2559" s="148">
        <v>2</v>
      </c>
    </row>
    <row r="2560" spans="2:78" x14ac:dyDescent="0.25">
      <c r="B2560" s="8">
        <v>2559</v>
      </c>
      <c r="C2560" s="8">
        <v>2</v>
      </c>
      <c r="D2560" s="8">
        <v>7</v>
      </c>
      <c r="E2560" s="8">
        <v>2022</v>
      </c>
      <c r="F2560" s="24" t="str">
        <f t="shared" ref="F2560:F2605" si="227">TEXT(DATE(E2560,D2560,C2560),"dd/mmm/yyyy")</f>
        <v>02/Jul/2022</v>
      </c>
      <c r="G2560" s="9" t="s">
        <v>21</v>
      </c>
      <c r="H2560" s="10" t="str">
        <f t="shared" si="224"/>
        <v>Sat</v>
      </c>
      <c r="I2560" s="10">
        <f t="shared" si="223"/>
        <v>1280</v>
      </c>
      <c r="J2560" s="8">
        <f t="shared" si="225"/>
        <v>180</v>
      </c>
      <c r="K2560" s="1">
        <f t="shared" ref="K2560:K2605" si="228">IF(COUNTIF(K2499:K2559,K2530)=61,K2530+1,K2559)</f>
        <v>42</v>
      </c>
      <c r="L2560" s="1">
        <f t="shared" si="226"/>
        <v>4</v>
      </c>
      <c r="N2560" s="1" t="s">
        <v>50</v>
      </c>
      <c r="P2560" s="4" t="s">
        <v>50</v>
      </c>
      <c r="R2560" s="4" t="s">
        <v>49</v>
      </c>
      <c r="T2560" s="4" t="s">
        <v>49</v>
      </c>
      <c r="V2560" s="17" t="s">
        <v>50</v>
      </c>
      <c r="W2560" s="17"/>
      <c r="X2560" s="55">
        <v>12.4</v>
      </c>
      <c r="Y2560" s="126"/>
      <c r="Z2560" s="4" t="s">
        <v>50</v>
      </c>
      <c r="AB2560" s="55">
        <v>12.4</v>
      </c>
      <c r="AC2560" s="126"/>
      <c r="AD2560" s="122">
        <v>7.6</v>
      </c>
      <c r="AE2560" s="126"/>
      <c r="AF2560" s="97">
        <v>5.8</v>
      </c>
      <c r="AG2560" s="1"/>
      <c r="AH2560" s="4" t="s">
        <v>49</v>
      </c>
      <c r="AJ2560" s="97">
        <v>9.6</v>
      </c>
      <c r="AK2560" s="1"/>
      <c r="AL2560" s="4" t="s">
        <v>46</v>
      </c>
      <c r="AN2560" s="122">
        <v>7</v>
      </c>
      <c r="AO2560" s="1"/>
      <c r="AP2560" s="4" t="s">
        <v>50</v>
      </c>
      <c r="AR2560" s="4" t="s">
        <v>49</v>
      </c>
      <c r="AT2560" s="4" t="s">
        <v>50</v>
      </c>
      <c r="AV2560" s="4" t="s">
        <v>49</v>
      </c>
      <c r="AX2560" s="138">
        <v>8.3000000000000007</v>
      </c>
      <c r="AY2560" s="1"/>
      <c r="AZ2560" s="97">
        <v>9.4</v>
      </c>
      <c r="BA2560" s="1"/>
      <c r="BB2560" s="97">
        <v>5.2</v>
      </c>
      <c r="BC2560" s="1"/>
      <c r="BD2560" s="4" t="s">
        <v>50</v>
      </c>
      <c r="BF2560" s="4" t="s">
        <v>50</v>
      </c>
      <c r="BH2560" s="144">
        <v>6</v>
      </c>
      <c r="BI2560" s="126"/>
      <c r="BJ2560" s="138">
        <v>10</v>
      </c>
      <c r="BK2560" s="1"/>
      <c r="BL2560" s="4" t="s">
        <v>49</v>
      </c>
      <c r="BN2560" s="4" t="s">
        <v>49</v>
      </c>
      <c r="BP2560" s="4" t="s">
        <v>49</v>
      </c>
      <c r="BR2560" s="1" t="s">
        <v>49</v>
      </c>
      <c r="BT2560" s="148">
        <v>8</v>
      </c>
      <c r="BV2560" s="1" t="s">
        <v>50</v>
      </c>
      <c r="BX2560" s="1" t="s">
        <v>52</v>
      </c>
      <c r="BZ2560" s="148">
        <v>3.8</v>
      </c>
    </row>
    <row r="2561" spans="2:78" x14ac:dyDescent="0.25">
      <c r="B2561" s="8">
        <v>2560</v>
      </c>
      <c r="C2561" s="8">
        <v>2</v>
      </c>
      <c r="D2561" s="8">
        <v>7</v>
      </c>
      <c r="E2561" s="8">
        <v>2022</v>
      </c>
      <c r="F2561" s="24" t="str">
        <f t="shared" si="227"/>
        <v>02/Jul/2022</v>
      </c>
      <c r="G2561" s="9" t="s">
        <v>22</v>
      </c>
      <c r="H2561" s="10" t="str">
        <f t="shared" si="224"/>
        <v>Sat</v>
      </c>
      <c r="I2561" s="10">
        <f t="shared" si="223"/>
        <v>1280</v>
      </c>
      <c r="J2561" s="8">
        <f t="shared" si="225"/>
        <v>180</v>
      </c>
      <c r="K2561" s="1">
        <f t="shared" si="228"/>
        <v>42</v>
      </c>
      <c r="L2561" s="1">
        <f t="shared" si="226"/>
        <v>4</v>
      </c>
      <c r="N2561" s="1" t="s">
        <v>50</v>
      </c>
      <c r="P2561" s="4" t="s">
        <v>50</v>
      </c>
      <c r="R2561" s="4" t="s">
        <v>49</v>
      </c>
      <c r="T2561" s="4" t="s">
        <v>49</v>
      </c>
      <c r="V2561" s="17" t="s">
        <v>50</v>
      </c>
      <c r="W2561" s="17"/>
      <c r="X2561" s="55">
        <v>5.6</v>
      </c>
      <c r="Y2561" s="126"/>
      <c r="Z2561" s="4" t="s">
        <v>50</v>
      </c>
      <c r="AB2561" s="55">
        <v>5</v>
      </c>
      <c r="AC2561" s="126"/>
      <c r="AD2561" s="122">
        <v>3.2</v>
      </c>
      <c r="AE2561" s="126"/>
      <c r="AF2561" s="97">
        <v>3</v>
      </c>
      <c r="AG2561" s="1"/>
      <c r="AH2561" s="4" t="s">
        <v>49</v>
      </c>
      <c r="AJ2561" s="97">
        <v>5</v>
      </c>
      <c r="AK2561" s="1"/>
      <c r="AL2561" s="4" t="s">
        <v>46</v>
      </c>
      <c r="AN2561" s="122">
        <v>3</v>
      </c>
      <c r="AO2561" s="1"/>
      <c r="AP2561" s="4" t="s">
        <v>50</v>
      </c>
      <c r="AR2561" s="4" t="s">
        <v>49</v>
      </c>
      <c r="AT2561" s="4" t="s">
        <v>50</v>
      </c>
      <c r="AV2561" s="4" t="s">
        <v>49</v>
      </c>
      <c r="AX2561" s="138">
        <v>4.5999999999999996</v>
      </c>
      <c r="AY2561" s="1"/>
      <c r="AZ2561" s="97">
        <v>4.4000000000000004</v>
      </c>
      <c r="BA2561" s="1"/>
      <c r="BB2561" s="97">
        <v>2</v>
      </c>
      <c r="BC2561" s="1"/>
      <c r="BD2561" s="4" t="s">
        <v>50</v>
      </c>
      <c r="BF2561" s="4" t="s">
        <v>50</v>
      </c>
      <c r="BH2561" s="144">
        <v>2.6</v>
      </c>
      <c r="BI2561" s="126"/>
      <c r="BJ2561" s="138">
        <v>5</v>
      </c>
      <c r="BK2561" s="1"/>
      <c r="BL2561" s="4" t="s">
        <v>49</v>
      </c>
      <c r="BN2561" s="4" t="s">
        <v>49</v>
      </c>
      <c r="BP2561" s="4" t="s">
        <v>49</v>
      </c>
      <c r="BR2561" s="1" t="s">
        <v>49</v>
      </c>
      <c r="BT2561" s="148">
        <v>5</v>
      </c>
      <c r="BV2561" s="1" t="s">
        <v>50</v>
      </c>
      <c r="BX2561" s="1" t="s">
        <v>52</v>
      </c>
      <c r="BZ2561" s="148">
        <v>2.2000000000000002</v>
      </c>
    </row>
    <row r="2562" spans="2:78" x14ac:dyDescent="0.25">
      <c r="B2562" s="8">
        <v>2561</v>
      </c>
      <c r="C2562" s="8">
        <v>3</v>
      </c>
      <c r="D2562" s="8">
        <v>7</v>
      </c>
      <c r="E2562" s="8">
        <v>2022</v>
      </c>
      <c r="F2562" s="24" t="str">
        <f t="shared" si="227"/>
        <v>03/Jul/2022</v>
      </c>
      <c r="G2562" s="9" t="s">
        <v>21</v>
      </c>
      <c r="H2562" s="10" t="str">
        <f t="shared" si="224"/>
        <v>Sun</v>
      </c>
      <c r="I2562" s="10">
        <f t="shared" si="223"/>
        <v>1281</v>
      </c>
      <c r="J2562" s="8">
        <f t="shared" si="225"/>
        <v>180</v>
      </c>
      <c r="K2562" s="1">
        <f t="shared" si="228"/>
        <v>42</v>
      </c>
      <c r="L2562" s="1">
        <f t="shared" si="226"/>
        <v>4</v>
      </c>
      <c r="N2562" s="1" t="s">
        <v>50</v>
      </c>
      <c r="P2562" s="4" t="s">
        <v>50</v>
      </c>
      <c r="R2562" s="4" t="s">
        <v>49</v>
      </c>
      <c r="T2562" s="4" t="s">
        <v>49</v>
      </c>
      <c r="V2562" s="17" t="s">
        <v>50</v>
      </c>
      <c r="W2562" s="17"/>
      <c r="X2562" s="55">
        <v>13.2</v>
      </c>
      <c r="Y2562" s="126"/>
      <c r="Z2562" s="4" t="s">
        <v>50</v>
      </c>
      <c r="AB2562" s="55">
        <v>11.4</v>
      </c>
      <c r="AC2562" s="126"/>
      <c r="AD2562" s="122">
        <v>8</v>
      </c>
      <c r="AE2562" s="126"/>
      <c r="AF2562" s="97">
        <v>6</v>
      </c>
      <c r="AG2562" s="1"/>
      <c r="AH2562" s="4" t="s">
        <v>49</v>
      </c>
      <c r="AJ2562" s="97">
        <v>9.1999999999999993</v>
      </c>
      <c r="AK2562" s="1"/>
      <c r="AL2562" s="4" t="s">
        <v>46</v>
      </c>
      <c r="AN2562" s="122">
        <v>6.6</v>
      </c>
      <c r="AO2562" s="1"/>
      <c r="AP2562" s="4" t="s">
        <v>50</v>
      </c>
      <c r="AR2562" s="4" t="s">
        <v>49</v>
      </c>
      <c r="AT2562" s="4" t="s">
        <v>50</v>
      </c>
      <c r="AV2562" s="4" t="s">
        <v>49</v>
      </c>
      <c r="AX2562" s="138">
        <v>7.8</v>
      </c>
      <c r="AY2562" s="1"/>
      <c r="AZ2562" s="97">
        <v>9</v>
      </c>
      <c r="BA2562" s="1"/>
      <c r="BB2562" s="97">
        <v>5.2</v>
      </c>
      <c r="BC2562" s="1"/>
      <c r="BD2562" s="4" t="s">
        <v>50</v>
      </c>
      <c r="BF2562" s="4" t="s">
        <v>50</v>
      </c>
      <c r="BH2562" s="144">
        <v>5.8</v>
      </c>
      <c r="BI2562" s="126"/>
      <c r="BJ2562" s="138">
        <v>10.199999999999999</v>
      </c>
      <c r="BK2562" s="1"/>
      <c r="BL2562" s="4" t="s">
        <v>49</v>
      </c>
      <c r="BN2562" s="4" t="s">
        <v>49</v>
      </c>
      <c r="BP2562" s="4" t="s">
        <v>49</v>
      </c>
      <c r="BR2562" s="1" t="s">
        <v>49</v>
      </c>
      <c r="BT2562" s="148">
        <v>8</v>
      </c>
      <c r="BV2562" s="1" t="s">
        <v>50</v>
      </c>
      <c r="BX2562" s="1" t="s">
        <v>52</v>
      </c>
      <c r="BZ2562" s="148">
        <v>3.6</v>
      </c>
    </row>
    <row r="2563" spans="2:78" x14ac:dyDescent="0.25">
      <c r="B2563" s="8">
        <v>2562</v>
      </c>
      <c r="C2563" s="8">
        <v>3</v>
      </c>
      <c r="D2563" s="8">
        <v>7</v>
      </c>
      <c r="E2563" s="8">
        <v>2022</v>
      </c>
      <c r="F2563" s="24" t="str">
        <f t="shared" si="227"/>
        <v>03/Jul/2022</v>
      </c>
      <c r="G2563" s="9" t="s">
        <v>22</v>
      </c>
      <c r="H2563" s="10" t="str">
        <f t="shared" si="224"/>
        <v>Sun</v>
      </c>
      <c r="I2563" s="10">
        <f t="shared" si="223"/>
        <v>1281</v>
      </c>
      <c r="J2563" s="8">
        <f t="shared" si="225"/>
        <v>180</v>
      </c>
      <c r="K2563" s="1">
        <f t="shared" si="228"/>
        <v>42</v>
      </c>
      <c r="L2563" s="1">
        <f t="shared" si="226"/>
        <v>4</v>
      </c>
      <c r="N2563" s="1" t="s">
        <v>50</v>
      </c>
      <c r="P2563" s="4" t="s">
        <v>50</v>
      </c>
      <c r="R2563" s="4" t="s">
        <v>49</v>
      </c>
      <c r="T2563" s="4" t="s">
        <v>49</v>
      </c>
      <c r="V2563" s="17" t="s">
        <v>50</v>
      </c>
      <c r="W2563" s="17"/>
      <c r="X2563" s="55">
        <v>4.8</v>
      </c>
      <c r="Y2563" s="126"/>
      <c r="Z2563" s="4" t="s">
        <v>50</v>
      </c>
      <c r="AB2563" s="55">
        <v>5.8</v>
      </c>
      <c r="AC2563" s="126"/>
      <c r="AD2563" s="122">
        <v>3.2</v>
      </c>
      <c r="AE2563" s="126"/>
      <c r="AF2563" s="97">
        <v>2.2000000000000002</v>
      </c>
      <c r="AG2563" s="1"/>
      <c r="AH2563" s="4" t="s">
        <v>49</v>
      </c>
      <c r="AJ2563" s="97">
        <v>3.6</v>
      </c>
      <c r="AK2563" s="1"/>
      <c r="AL2563" s="4" t="s">
        <v>46</v>
      </c>
      <c r="AN2563" s="122">
        <v>3</v>
      </c>
      <c r="AO2563" s="1"/>
      <c r="AP2563" s="4" t="s">
        <v>50</v>
      </c>
      <c r="AR2563" s="4" t="s">
        <v>49</v>
      </c>
      <c r="AT2563" s="4" t="s">
        <v>50</v>
      </c>
      <c r="AV2563" s="4" t="s">
        <v>49</v>
      </c>
      <c r="AX2563" s="138">
        <v>3.8</v>
      </c>
      <c r="AY2563" s="1"/>
      <c r="AZ2563" s="97">
        <v>4</v>
      </c>
      <c r="BA2563" s="1"/>
      <c r="BB2563" s="97">
        <v>2.2000000000000002</v>
      </c>
      <c r="BC2563" s="1"/>
      <c r="BD2563" s="4" t="s">
        <v>50</v>
      </c>
      <c r="BF2563" s="4" t="s">
        <v>50</v>
      </c>
      <c r="BH2563" s="144">
        <v>3</v>
      </c>
      <c r="BI2563" s="126"/>
      <c r="BJ2563" s="138">
        <v>4.5999999999999996</v>
      </c>
      <c r="BK2563" s="1"/>
      <c r="BL2563" s="4" t="s">
        <v>49</v>
      </c>
      <c r="BN2563" s="4" t="s">
        <v>49</v>
      </c>
      <c r="BP2563" s="4" t="s">
        <v>49</v>
      </c>
      <c r="BR2563" s="1" t="s">
        <v>49</v>
      </c>
      <c r="BT2563" s="148">
        <v>3</v>
      </c>
      <c r="BV2563" s="1" t="s">
        <v>50</v>
      </c>
      <c r="BX2563" s="1" t="s">
        <v>52</v>
      </c>
      <c r="BZ2563" s="148">
        <v>1.8</v>
      </c>
    </row>
    <row r="2564" spans="2:78" x14ac:dyDescent="0.25">
      <c r="B2564" s="8">
        <v>2563</v>
      </c>
      <c r="C2564" s="8">
        <v>4</v>
      </c>
      <c r="D2564" s="8">
        <v>7</v>
      </c>
      <c r="E2564" s="8">
        <v>2022</v>
      </c>
      <c r="F2564" s="24" t="str">
        <f t="shared" si="227"/>
        <v>04/Jul/2022</v>
      </c>
      <c r="G2564" s="9" t="s">
        <v>21</v>
      </c>
      <c r="H2564" s="10" t="str">
        <f t="shared" si="224"/>
        <v>Mon</v>
      </c>
      <c r="I2564" s="10">
        <f t="shared" si="223"/>
        <v>1282</v>
      </c>
      <c r="J2564" s="8">
        <f t="shared" si="225"/>
        <v>181</v>
      </c>
      <c r="K2564" s="1">
        <f t="shared" si="228"/>
        <v>43</v>
      </c>
      <c r="L2564" s="1">
        <f t="shared" si="226"/>
        <v>4</v>
      </c>
      <c r="N2564" s="1" t="s">
        <v>50</v>
      </c>
      <c r="P2564" s="4" t="s">
        <v>50</v>
      </c>
      <c r="R2564" s="4" t="s">
        <v>49</v>
      </c>
      <c r="T2564" s="4" t="s">
        <v>49</v>
      </c>
      <c r="V2564" s="17" t="s">
        <v>50</v>
      </c>
      <c r="W2564" s="17"/>
      <c r="X2564" s="55">
        <v>14</v>
      </c>
      <c r="Y2564" s="126"/>
      <c r="Z2564" s="4" t="s">
        <v>50</v>
      </c>
      <c r="AB2564" s="55">
        <v>12.8</v>
      </c>
      <c r="AC2564" s="126"/>
      <c r="AD2564" s="122">
        <v>7</v>
      </c>
      <c r="AE2564" s="126"/>
      <c r="AF2564" s="97">
        <v>5.2</v>
      </c>
      <c r="AG2564" s="1"/>
      <c r="AH2564" s="4" t="s">
        <v>49</v>
      </c>
      <c r="AJ2564" s="97">
        <v>11</v>
      </c>
      <c r="AK2564" s="1"/>
      <c r="AL2564" s="4" t="s">
        <v>46</v>
      </c>
      <c r="AN2564" s="122">
        <v>6</v>
      </c>
      <c r="AO2564" s="1"/>
      <c r="AP2564" s="4" t="s">
        <v>50</v>
      </c>
      <c r="AR2564" s="4" t="s">
        <v>49</v>
      </c>
      <c r="AT2564" s="4" t="s">
        <v>50</v>
      </c>
      <c r="AV2564" s="4" t="s">
        <v>49</v>
      </c>
      <c r="AX2564" s="138">
        <v>8.1999999999999993</v>
      </c>
      <c r="AY2564" s="1"/>
      <c r="AZ2564" s="97">
        <v>9.4</v>
      </c>
      <c r="BA2564" s="1"/>
      <c r="BB2564" s="97">
        <v>5</v>
      </c>
      <c r="BC2564" s="1"/>
      <c r="BD2564" s="4" t="s">
        <v>50</v>
      </c>
      <c r="BF2564" s="4" t="s">
        <v>50</v>
      </c>
      <c r="BH2564" s="144">
        <v>6.8</v>
      </c>
      <c r="BI2564" s="126"/>
      <c r="BJ2564" s="138">
        <v>10.199999999999999</v>
      </c>
      <c r="BK2564" s="1"/>
      <c r="BL2564" s="4" t="s">
        <v>49</v>
      </c>
      <c r="BN2564" s="4" t="s">
        <v>49</v>
      </c>
      <c r="BP2564" s="4" t="s">
        <v>49</v>
      </c>
      <c r="BR2564" s="1" t="s">
        <v>49</v>
      </c>
      <c r="BT2564" s="148">
        <v>10</v>
      </c>
      <c r="BV2564" s="1" t="s">
        <v>50</v>
      </c>
      <c r="BX2564" s="1" t="s">
        <v>52</v>
      </c>
      <c r="BZ2564" s="148">
        <v>3.8</v>
      </c>
    </row>
    <row r="2565" spans="2:78" x14ac:dyDescent="0.25">
      <c r="B2565" s="8">
        <v>2564</v>
      </c>
      <c r="C2565" s="8">
        <v>4</v>
      </c>
      <c r="D2565" s="8">
        <v>7</v>
      </c>
      <c r="E2565" s="8">
        <v>2022</v>
      </c>
      <c r="F2565" s="24" t="str">
        <f t="shared" si="227"/>
        <v>04/Jul/2022</v>
      </c>
      <c r="G2565" s="9" t="s">
        <v>22</v>
      </c>
      <c r="H2565" s="10" t="str">
        <f t="shared" si="224"/>
        <v>Mon</v>
      </c>
      <c r="I2565" s="10">
        <f t="shared" si="223"/>
        <v>1282</v>
      </c>
      <c r="J2565" s="8">
        <f t="shared" si="225"/>
        <v>181</v>
      </c>
      <c r="K2565" s="1">
        <f t="shared" si="228"/>
        <v>43</v>
      </c>
      <c r="L2565" s="1">
        <f t="shared" si="226"/>
        <v>4</v>
      </c>
      <c r="N2565" s="1" t="s">
        <v>50</v>
      </c>
      <c r="P2565" s="4" t="s">
        <v>50</v>
      </c>
      <c r="R2565" s="4" t="s">
        <v>49</v>
      </c>
      <c r="T2565" s="4" t="s">
        <v>49</v>
      </c>
      <c r="V2565" s="17" t="s">
        <v>50</v>
      </c>
      <c r="W2565" s="17"/>
      <c r="X2565" s="55">
        <v>5.6</v>
      </c>
      <c r="Y2565" s="126"/>
      <c r="Z2565" s="4" t="s">
        <v>50</v>
      </c>
      <c r="AB2565" s="55">
        <v>6.2</v>
      </c>
      <c r="AC2565" s="126"/>
      <c r="AD2565" s="122">
        <v>3.8</v>
      </c>
      <c r="AE2565" s="126"/>
      <c r="AF2565" s="97">
        <v>3.4</v>
      </c>
      <c r="AG2565" s="1"/>
      <c r="AH2565" s="4" t="s">
        <v>49</v>
      </c>
      <c r="AJ2565" s="97">
        <v>5.2</v>
      </c>
      <c r="AK2565" s="1"/>
      <c r="AL2565" s="4" t="s">
        <v>46</v>
      </c>
      <c r="AN2565" s="122">
        <v>3.8</v>
      </c>
      <c r="AO2565" s="1"/>
      <c r="AP2565" s="4" t="s">
        <v>50</v>
      </c>
      <c r="AR2565" s="4" t="s">
        <v>49</v>
      </c>
      <c r="AT2565" s="4" t="s">
        <v>50</v>
      </c>
      <c r="AV2565" s="4" t="s">
        <v>49</v>
      </c>
      <c r="AX2565" s="138">
        <v>4.4000000000000004</v>
      </c>
      <c r="AY2565" s="1"/>
      <c r="AZ2565" s="97">
        <v>4.4000000000000004</v>
      </c>
      <c r="BA2565" s="1"/>
      <c r="BB2565" s="97">
        <v>3</v>
      </c>
      <c r="BC2565" s="1"/>
      <c r="BD2565" s="4" t="s">
        <v>50</v>
      </c>
      <c r="BF2565" s="4" t="s">
        <v>50</v>
      </c>
      <c r="BH2565" s="144">
        <v>3.4</v>
      </c>
      <c r="BI2565" s="126"/>
      <c r="BJ2565" s="138">
        <v>6.8</v>
      </c>
      <c r="BK2565" s="1"/>
      <c r="BL2565" s="4" t="s">
        <v>49</v>
      </c>
      <c r="BN2565" s="4" t="s">
        <v>49</v>
      </c>
      <c r="BP2565" s="4" t="s">
        <v>49</v>
      </c>
      <c r="BR2565" s="1" t="s">
        <v>49</v>
      </c>
      <c r="BT2565" s="148">
        <v>4</v>
      </c>
      <c r="BV2565" s="1" t="s">
        <v>50</v>
      </c>
      <c r="BX2565" s="1" t="s">
        <v>52</v>
      </c>
      <c r="BZ2565" s="148">
        <v>2.2000000000000002</v>
      </c>
    </row>
    <row r="2566" spans="2:78" x14ac:dyDescent="0.25">
      <c r="B2566" s="8">
        <v>2565</v>
      </c>
      <c r="C2566" s="8">
        <v>5</v>
      </c>
      <c r="D2566" s="8">
        <v>7</v>
      </c>
      <c r="E2566" s="8">
        <v>2022</v>
      </c>
      <c r="F2566" s="24" t="str">
        <f t="shared" si="227"/>
        <v>05/Jul/2022</v>
      </c>
      <c r="G2566" s="9" t="s">
        <v>21</v>
      </c>
      <c r="H2566" s="10" t="str">
        <f t="shared" si="224"/>
        <v>Tue</v>
      </c>
      <c r="I2566" s="10">
        <f t="shared" si="223"/>
        <v>1283</v>
      </c>
      <c r="J2566" s="8">
        <f t="shared" si="225"/>
        <v>181</v>
      </c>
      <c r="K2566" s="1">
        <f t="shared" si="228"/>
        <v>43</v>
      </c>
      <c r="L2566" s="1">
        <f t="shared" si="226"/>
        <v>4</v>
      </c>
      <c r="N2566" s="1" t="s">
        <v>50</v>
      </c>
      <c r="P2566" s="4" t="s">
        <v>50</v>
      </c>
      <c r="R2566" s="4" t="s">
        <v>49</v>
      </c>
      <c r="T2566" s="4" t="s">
        <v>49</v>
      </c>
      <c r="V2566" s="17" t="s">
        <v>50</v>
      </c>
      <c r="W2566" s="17"/>
      <c r="X2566" s="55">
        <v>14</v>
      </c>
      <c r="Y2566" s="126"/>
      <c r="Z2566" s="4" t="s">
        <v>50</v>
      </c>
      <c r="AB2566" s="55">
        <v>11</v>
      </c>
      <c r="AC2566" s="126"/>
      <c r="AD2566" s="122">
        <v>7.6</v>
      </c>
      <c r="AE2566" s="126"/>
      <c r="AF2566" s="97">
        <v>6</v>
      </c>
      <c r="AG2566" s="1"/>
      <c r="AH2566" s="4" t="s">
        <v>49</v>
      </c>
      <c r="AJ2566" s="97">
        <v>9.6</v>
      </c>
      <c r="AK2566" s="1"/>
      <c r="AL2566" s="4" t="s">
        <v>46</v>
      </c>
      <c r="AN2566" s="122">
        <v>5.6</v>
      </c>
      <c r="AO2566" s="1"/>
      <c r="AP2566" s="4" t="s">
        <v>50</v>
      </c>
      <c r="AR2566" s="4" t="s">
        <v>49</v>
      </c>
      <c r="AT2566" s="4" t="s">
        <v>50</v>
      </c>
      <c r="AV2566" s="4" t="s">
        <v>49</v>
      </c>
      <c r="AX2566" s="138">
        <v>9</v>
      </c>
      <c r="AY2566" s="1"/>
      <c r="AZ2566" s="97">
        <v>8.8000000000000007</v>
      </c>
      <c r="BA2566" s="1"/>
      <c r="BB2566" s="97">
        <v>4.8</v>
      </c>
      <c r="BC2566" s="1"/>
      <c r="BD2566" s="4" t="s">
        <v>50</v>
      </c>
      <c r="BF2566" s="4" t="s">
        <v>50</v>
      </c>
      <c r="BH2566" s="144">
        <v>5.8</v>
      </c>
      <c r="BI2566" s="126"/>
      <c r="BJ2566" s="138">
        <v>10</v>
      </c>
      <c r="BK2566" s="1"/>
      <c r="BL2566" s="4" t="s">
        <v>49</v>
      </c>
      <c r="BN2566" s="4" t="s">
        <v>49</v>
      </c>
      <c r="BP2566" s="4" t="s">
        <v>49</v>
      </c>
      <c r="BR2566" s="1" t="s">
        <v>49</v>
      </c>
      <c r="BT2566" s="148">
        <v>8</v>
      </c>
      <c r="BV2566" s="1" t="s">
        <v>50</v>
      </c>
      <c r="BX2566" s="1" t="s">
        <v>52</v>
      </c>
      <c r="BZ2566" s="148">
        <v>3.8</v>
      </c>
    </row>
    <row r="2567" spans="2:78" x14ac:dyDescent="0.25">
      <c r="B2567" s="8">
        <v>2566</v>
      </c>
      <c r="C2567" s="8">
        <v>5</v>
      </c>
      <c r="D2567" s="8">
        <v>7</v>
      </c>
      <c r="E2567" s="8">
        <v>2022</v>
      </c>
      <c r="F2567" s="24" t="str">
        <f t="shared" si="227"/>
        <v>05/Jul/2022</v>
      </c>
      <c r="G2567" s="9" t="s">
        <v>22</v>
      </c>
      <c r="H2567" s="10" t="str">
        <f t="shared" si="224"/>
        <v>Tue</v>
      </c>
      <c r="I2567" s="10">
        <f t="shared" ref="I2567:I2605" si="229">IF(F2567=F2566,I2566,I2566+1)</f>
        <v>1283</v>
      </c>
      <c r="J2567" s="8">
        <f t="shared" si="225"/>
        <v>181</v>
      </c>
      <c r="K2567" s="1">
        <f t="shared" si="228"/>
        <v>43</v>
      </c>
      <c r="L2567" s="1">
        <f t="shared" si="226"/>
        <v>4</v>
      </c>
      <c r="N2567" s="1" t="s">
        <v>50</v>
      </c>
      <c r="P2567" s="4" t="s">
        <v>50</v>
      </c>
      <c r="R2567" s="4" t="s">
        <v>49</v>
      </c>
      <c r="T2567" s="4" t="s">
        <v>49</v>
      </c>
      <c r="V2567" s="17" t="s">
        <v>50</v>
      </c>
      <c r="W2567" s="17"/>
      <c r="X2567" s="55">
        <v>7.6</v>
      </c>
      <c r="Y2567" s="126"/>
      <c r="Z2567" s="4" t="s">
        <v>50</v>
      </c>
      <c r="AB2567" s="55">
        <v>4.8</v>
      </c>
      <c r="AC2567" s="126"/>
      <c r="AD2567" s="122">
        <v>3.8</v>
      </c>
      <c r="AE2567" s="126"/>
      <c r="AF2567" s="97">
        <v>3.4</v>
      </c>
      <c r="AG2567" s="1"/>
      <c r="AH2567" s="4" t="s">
        <v>49</v>
      </c>
      <c r="AJ2567" s="97">
        <v>5.8</v>
      </c>
      <c r="AK2567" s="1"/>
      <c r="AL2567" s="4" t="s">
        <v>46</v>
      </c>
      <c r="AN2567" s="122">
        <v>2.8</v>
      </c>
      <c r="AO2567" s="1"/>
      <c r="AP2567" s="4" t="s">
        <v>50</v>
      </c>
      <c r="AR2567" s="4" t="s">
        <v>49</v>
      </c>
      <c r="AT2567" s="4" t="s">
        <v>50</v>
      </c>
      <c r="AV2567" s="4" t="s">
        <v>49</v>
      </c>
      <c r="AX2567" s="138">
        <v>5</v>
      </c>
      <c r="AY2567" s="1"/>
      <c r="AZ2567" s="97">
        <v>4.5999999999999996</v>
      </c>
      <c r="BA2567" s="1"/>
      <c r="BB2567" s="97">
        <v>3</v>
      </c>
      <c r="BC2567" s="1"/>
      <c r="BD2567" s="4" t="s">
        <v>50</v>
      </c>
      <c r="BF2567" s="4" t="s">
        <v>50</v>
      </c>
      <c r="BH2567" s="144">
        <v>3.2</v>
      </c>
      <c r="BI2567" s="126"/>
      <c r="BJ2567" s="138">
        <v>5.4</v>
      </c>
      <c r="BK2567" s="1"/>
      <c r="BL2567" s="4" t="s">
        <v>49</v>
      </c>
      <c r="BN2567" s="4" t="s">
        <v>49</v>
      </c>
      <c r="BP2567" s="4" t="s">
        <v>49</v>
      </c>
      <c r="BR2567" s="1" t="s">
        <v>49</v>
      </c>
      <c r="BT2567" s="148">
        <v>4.4000000000000004</v>
      </c>
      <c r="BV2567" s="1" t="s">
        <v>50</v>
      </c>
      <c r="BX2567" s="1" t="s">
        <v>52</v>
      </c>
      <c r="BZ2567" s="148">
        <v>2</v>
      </c>
    </row>
    <row r="2568" spans="2:78" x14ac:dyDescent="0.25">
      <c r="B2568" s="8">
        <v>2567</v>
      </c>
      <c r="C2568" s="8">
        <v>6</v>
      </c>
      <c r="D2568" s="8">
        <v>7</v>
      </c>
      <c r="E2568" s="8">
        <v>2022</v>
      </c>
      <c r="F2568" s="24" t="str">
        <f t="shared" si="227"/>
        <v>06/Jul/2022</v>
      </c>
      <c r="G2568" s="9" t="s">
        <v>21</v>
      </c>
      <c r="H2568" s="10" t="str">
        <f t="shared" si="224"/>
        <v>Wed</v>
      </c>
      <c r="I2568" s="10">
        <f t="shared" si="229"/>
        <v>1284</v>
      </c>
      <c r="J2568" s="8">
        <f t="shared" si="225"/>
        <v>181</v>
      </c>
      <c r="K2568" s="1">
        <f t="shared" si="228"/>
        <v>43</v>
      </c>
      <c r="L2568" s="1">
        <f t="shared" si="226"/>
        <v>4</v>
      </c>
      <c r="N2568" s="1" t="s">
        <v>50</v>
      </c>
      <c r="P2568" s="4" t="s">
        <v>50</v>
      </c>
      <c r="R2568" s="4" t="s">
        <v>49</v>
      </c>
      <c r="T2568" s="4" t="s">
        <v>49</v>
      </c>
      <c r="V2568" s="17" t="s">
        <v>50</v>
      </c>
      <c r="W2568" s="17"/>
      <c r="X2568" s="55">
        <v>12.6</v>
      </c>
      <c r="Y2568" s="126"/>
      <c r="Z2568" s="4" t="s">
        <v>50</v>
      </c>
      <c r="AB2568" s="55">
        <v>12.6</v>
      </c>
      <c r="AC2568" s="126"/>
      <c r="AD2568" s="122">
        <v>8</v>
      </c>
      <c r="AE2568" s="126"/>
      <c r="AF2568" s="97">
        <v>6</v>
      </c>
      <c r="AG2568" s="1"/>
      <c r="AH2568" s="4" t="s">
        <v>49</v>
      </c>
      <c r="AJ2568" s="97">
        <v>9.6</v>
      </c>
      <c r="AK2568" s="1"/>
      <c r="AL2568" s="4" t="s">
        <v>46</v>
      </c>
      <c r="AN2568" s="122">
        <v>5.4</v>
      </c>
      <c r="AO2568" s="1"/>
      <c r="AP2568" s="4" t="s">
        <v>50</v>
      </c>
      <c r="AR2568" s="4" t="s">
        <v>49</v>
      </c>
      <c r="AT2568" s="4" t="s">
        <v>50</v>
      </c>
      <c r="AV2568" s="4" t="s">
        <v>49</v>
      </c>
      <c r="AX2568" s="138">
        <v>8.6</v>
      </c>
      <c r="AY2568" s="1"/>
      <c r="AZ2568" s="97">
        <v>9</v>
      </c>
      <c r="BA2568" s="1"/>
      <c r="BB2568" s="97">
        <v>4.4000000000000004</v>
      </c>
      <c r="BC2568" s="1"/>
      <c r="BD2568" s="4" t="s">
        <v>50</v>
      </c>
      <c r="BF2568" s="4" t="s">
        <v>50</v>
      </c>
      <c r="BH2568" s="144">
        <v>6.4</v>
      </c>
      <c r="BI2568" s="126"/>
      <c r="BJ2568" s="138">
        <v>9.4</v>
      </c>
      <c r="BK2568" s="1"/>
      <c r="BL2568" s="4" t="s">
        <v>49</v>
      </c>
      <c r="BN2568" s="4" t="s">
        <v>49</v>
      </c>
      <c r="BP2568" s="4" t="s">
        <v>49</v>
      </c>
      <c r="BR2568" s="1" t="s">
        <v>49</v>
      </c>
      <c r="BT2568" s="148">
        <v>8.6</v>
      </c>
      <c r="BV2568" s="1" t="s">
        <v>50</v>
      </c>
      <c r="BX2568" s="1" t="s">
        <v>52</v>
      </c>
      <c r="BZ2568" s="148">
        <v>3.6</v>
      </c>
    </row>
    <row r="2569" spans="2:78" x14ac:dyDescent="0.25">
      <c r="B2569" s="8">
        <v>2568</v>
      </c>
      <c r="C2569" s="8">
        <v>6</v>
      </c>
      <c r="D2569" s="8">
        <v>7</v>
      </c>
      <c r="E2569" s="8">
        <v>2022</v>
      </c>
      <c r="F2569" s="24" t="str">
        <f t="shared" si="227"/>
        <v>06/Jul/2022</v>
      </c>
      <c r="G2569" s="9" t="s">
        <v>22</v>
      </c>
      <c r="H2569" s="10" t="str">
        <f t="shared" si="224"/>
        <v>Wed</v>
      </c>
      <c r="I2569" s="10">
        <f t="shared" si="229"/>
        <v>1284</v>
      </c>
      <c r="J2569" s="8">
        <f t="shared" si="225"/>
        <v>181</v>
      </c>
      <c r="K2569" s="1">
        <f t="shared" si="228"/>
        <v>43</v>
      </c>
      <c r="L2569" s="1">
        <f t="shared" si="226"/>
        <v>4</v>
      </c>
      <c r="N2569" s="1" t="s">
        <v>50</v>
      </c>
      <c r="P2569" s="4" t="s">
        <v>50</v>
      </c>
      <c r="R2569" s="4" t="s">
        <v>49</v>
      </c>
      <c r="T2569" s="4" t="s">
        <v>49</v>
      </c>
      <c r="V2569" s="17" t="s">
        <v>50</v>
      </c>
      <c r="W2569" s="17"/>
      <c r="X2569" s="55">
        <v>6.6</v>
      </c>
      <c r="Y2569" s="126"/>
      <c r="Z2569" s="4" t="s">
        <v>50</v>
      </c>
      <c r="AB2569" s="55">
        <v>5</v>
      </c>
      <c r="AC2569" s="126"/>
      <c r="AD2569" s="122">
        <v>5</v>
      </c>
      <c r="AE2569" s="126"/>
      <c r="AF2569" s="97">
        <v>3.2</v>
      </c>
      <c r="AG2569" s="1"/>
      <c r="AH2569" s="4" t="s">
        <v>49</v>
      </c>
      <c r="AJ2569" s="97">
        <v>4.8</v>
      </c>
      <c r="AK2569" s="1"/>
      <c r="AL2569" s="4" t="s">
        <v>46</v>
      </c>
      <c r="AN2569" s="122">
        <v>3</v>
      </c>
      <c r="AO2569" s="1"/>
      <c r="AP2569" s="4" t="s">
        <v>50</v>
      </c>
      <c r="AR2569" s="4" t="s">
        <v>49</v>
      </c>
      <c r="AT2569" s="4" t="s">
        <v>50</v>
      </c>
      <c r="AV2569" s="4" t="s">
        <v>49</v>
      </c>
      <c r="AX2569" s="138">
        <v>5</v>
      </c>
      <c r="AY2569" s="1"/>
      <c r="AZ2569" s="97">
        <v>4.8</v>
      </c>
      <c r="BA2569" s="1"/>
      <c r="BB2569" s="97">
        <v>3</v>
      </c>
      <c r="BC2569" s="1"/>
      <c r="BD2569" s="4" t="s">
        <v>50</v>
      </c>
      <c r="BF2569" s="4" t="s">
        <v>50</v>
      </c>
      <c r="BH2569" s="144">
        <v>3.2</v>
      </c>
      <c r="BI2569" s="126"/>
      <c r="BJ2569" s="138">
        <v>5.8</v>
      </c>
      <c r="BK2569" s="1"/>
      <c r="BL2569" s="4" t="s">
        <v>49</v>
      </c>
      <c r="BN2569" s="4" t="s">
        <v>49</v>
      </c>
      <c r="BP2569" s="4" t="s">
        <v>49</v>
      </c>
      <c r="BR2569" s="1" t="s">
        <v>49</v>
      </c>
      <c r="BT2569" s="148">
        <v>4.5999999999999996</v>
      </c>
      <c r="BV2569" s="1" t="s">
        <v>50</v>
      </c>
      <c r="BX2569" s="1" t="s">
        <v>52</v>
      </c>
      <c r="BZ2569" s="148">
        <v>2.2000000000000002</v>
      </c>
    </row>
    <row r="2570" spans="2:78" x14ac:dyDescent="0.25">
      <c r="B2570" s="8">
        <v>2569</v>
      </c>
      <c r="C2570" s="8">
        <v>7</v>
      </c>
      <c r="D2570" s="8">
        <v>7</v>
      </c>
      <c r="E2570" s="8">
        <v>2022</v>
      </c>
      <c r="F2570" s="24" t="str">
        <f t="shared" si="227"/>
        <v>07/Jul/2022</v>
      </c>
      <c r="G2570" s="9" t="s">
        <v>21</v>
      </c>
      <c r="H2570" s="10" t="str">
        <f t="shared" si="224"/>
        <v>Thu</v>
      </c>
      <c r="I2570" s="10">
        <f t="shared" si="229"/>
        <v>1285</v>
      </c>
      <c r="J2570" s="8">
        <f t="shared" si="225"/>
        <v>181</v>
      </c>
      <c r="K2570" s="1">
        <f t="shared" si="228"/>
        <v>43</v>
      </c>
      <c r="L2570" s="1">
        <f t="shared" si="226"/>
        <v>4</v>
      </c>
      <c r="N2570" s="1" t="s">
        <v>50</v>
      </c>
      <c r="P2570" s="4" t="s">
        <v>50</v>
      </c>
      <c r="R2570" s="4" t="s">
        <v>49</v>
      </c>
      <c r="T2570" s="4" t="s">
        <v>49</v>
      </c>
      <c r="V2570" s="17" t="s">
        <v>50</v>
      </c>
      <c r="W2570" s="17"/>
      <c r="X2570" s="55">
        <v>13.2</v>
      </c>
      <c r="Y2570" s="126"/>
      <c r="Z2570" s="4" t="s">
        <v>50</v>
      </c>
      <c r="AB2570" s="55">
        <v>12</v>
      </c>
      <c r="AC2570" s="126"/>
      <c r="AD2570" s="122">
        <v>8</v>
      </c>
      <c r="AE2570" s="126"/>
      <c r="AF2570" s="97">
        <v>6</v>
      </c>
      <c r="AG2570" s="1"/>
      <c r="AH2570" s="4" t="s">
        <v>49</v>
      </c>
      <c r="AJ2570" s="97">
        <v>8.4</v>
      </c>
      <c r="AK2570" s="1"/>
      <c r="AL2570" s="4" t="s">
        <v>46</v>
      </c>
      <c r="AN2570" s="122">
        <v>6.6</v>
      </c>
      <c r="AO2570" s="1"/>
      <c r="AP2570" s="4" t="s">
        <v>50</v>
      </c>
      <c r="AR2570" s="4" t="s">
        <v>49</v>
      </c>
      <c r="AT2570" s="4" t="s">
        <v>50</v>
      </c>
      <c r="AV2570" s="4" t="s">
        <v>49</v>
      </c>
      <c r="AX2570" s="138">
        <v>8.1999999999999993</v>
      </c>
      <c r="AY2570" s="1"/>
      <c r="AZ2570" s="97">
        <v>9.1999999999999993</v>
      </c>
      <c r="BA2570" s="1"/>
      <c r="BB2570" s="97">
        <v>5</v>
      </c>
      <c r="BC2570" s="1"/>
      <c r="BD2570" s="4" t="s">
        <v>50</v>
      </c>
      <c r="BF2570" s="4" t="s">
        <v>50</v>
      </c>
      <c r="BH2570" s="144">
        <v>6.4</v>
      </c>
      <c r="BI2570" s="126"/>
      <c r="BJ2570" s="138">
        <v>8.6</v>
      </c>
      <c r="BK2570" s="1"/>
      <c r="BL2570" s="4" t="s">
        <v>49</v>
      </c>
      <c r="BN2570" s="4" t="s">
        <v>49</v>
      </c>
      <c r="BP2570" s="4" t="s">
        <v>49</v>
      </c>
      <c r="BR2570" s="1" t="s">
        <v>49</v>
      </c>
      <c r="BT2570" s="148">
        <v>8</v>
      </c>
      <c r="BV2570" s="1" t="s">
        <v>50</v>
      </c>
      <c r="BX2570" s="1" t="s">
        <v>52</v>
      </c>
      <c r="BZ2570" s="148">
        <v>4</v>
      </c>
    </row>
    <row r="2571" spans="2:78" x14ac:dyDescent="0.25">
      <c r="B2571" s="8">
        <v>2570</v>
      </c>
      <c r="C2571" s="8">
        <v>7</v>
      </c>
      <c r="D2571" s="8">
        <v>7</v>
      </c>
      <c r="E2571" s="8">
        <v>2022</v>
      </c>
      <c r="F2571" s="24" t="str">
        <f t="shared" si="227"/>
        <v>07/Jul/2022</v>
      </c>
      <c r="G2571" s="9" t="s">
        <v>22</v>
      </c>
      <c r="H2571" s="10" t="str">
        <f t="shared" si="224"/>
        <v>Thu</v>
      </c>
      <c r="I2571" s="10">
        <f t="shared" si="229"/>
        <v>1285</v>
      </c>
      <c r="J2571" s="8">
        <f t="shared" si="225"/>
        <v>181</v>
      </c>
      <c r="K2571" s="1">
        <f t="shared" si="228"/>
        <v>43</v>
      </c>
      <c r="L2571" s="1">
        <f t="shared" si="226"/>
        <v>4</v>
      </c>
      <c r="N2571" s="1" t="s">
        <v>50</v>
      </c>
      <c r="P2571" s="4" t="s">
        <v>50</v>
      </c>
      <c r="R2571" s="4" t="s">
        <v>49</v>
      </c>
      <c r="T2571" s="4" t="s">
        <v>49</v>
      </c>
      <c r="V2571" s="17" t="s">
        <v>50</v>
      </c>
      <c r="W2571" s="17"/>
      <c r="X2571" s="55">
        <v>6.2</v>
      </c>
      <c r="Y2571" s="126"/>
      <c r="Z2571" s="4" t="s">
        <v>50</v>
      </c>
      <c r="AB2571" s="55">
        <v>5.4</v>
      </c>
      <c r="AC2571" s="126"/>
      <c r="AD2571" s="122">
        <v>5</v>
      </c>
      <c r="AE2571" s="126"/>
      <c r="AF2571" s="97">
        <v>3.4</v>
      </c>
      <c r="AG2571" s="1"/>
      <c r="AH2571" s="4" t="s">
        <v>49</v>
      </c>
      <c r="AJ2571" s="97">
        <v>5.4</v>
      </c>
      <c r="AK2571" s="1"/>
      <c r="AL2571" s="4" t="s">
        <v>46</v>
      </c>
      <c r="AN2571" s="122">
        <v>3.8</v>
      </c>
      <c r="AO2571" s="1"/>
      <c r="AP2571" s="4" t="s">
        <v>50</v>
      </c>
      <c r="AR2571" s="4" t="s">
        <v>49</v>
      </c>
      <c r="AT2571" s="4" t="s">
        <v>50</v>
      </c>
      <c r="AV2571" s="4" t="s">
        <v>49</v>
      </c>
      <c r="AX2571" s="138">
        <v>4.8</v>
      </c>
      <c r="AY2571" s="1"/>
      <c r="AZ2571" s="97">
        <v>5.2</v>
      </c>
      <c r="BA2571" s="1"/>
      <c r="BB2571" s="97">
        <v>3</v>
      </c>
      <c r="BC2571" s="1"/>
      <c r="BD2571" s="4" t="s">
        <v>50</v>
      </c>
      <c r="BF2571" s="4" t="s">
        <v>50</v>
      </c>
      <c r="BH2571" s="144">
        <v>3.6</v>
      </c>
      <c r="BI2571" s="126"/>
      <c r="BJ2571" s="138">
        <v>6.6</v>
      </c>
      <c r="BK2571" s="1"/>
      <c r="BL2571" s="4" t="s">
        <v>49</v>
      </c>
      <c r="BN2571" s="4" t="s">
        <v>49</v>
      </c>
      <c r="BP2571" s="4" t="s">
        <v>49</v>
      </c>
      <c r="BR2571" s="1" t="s">
        <v>49</v>
      </c>
      <c r="BT2571" s="148">
        <v>4.4000000000000004</v>
      </c>
      <c r="BV2571" s="1" t="s">
        <v>50</v>
      </c>
      <c r="BX2571" s="1" t="s">
        <v>52</v>
      </c>
      <c r="BZ2571" s="148">
        <v>2.4</v>
      </c>
    </row>
    <row r="2572" spans="2:78" x14ac:dyDescent="0.25">
      <c r="B2572" s="8">
        <v>2571</v>
      </c>
      <c r="C2572" s="8">
        <v>8</v>
      </c>
      <c r="D2572" s="8">
        <v>7</v>
      </c>
      <c r="E2572" s="8">
        <v>2022</v>
      </c>
      <c r="F2572" s="24" t="str">
        <f t="shared" si="227"/>
        <v>08/Jul/2022</v>
      </c>
      <c r="G2572" s="9" t="s">
        <v>21</v>
      </c>
      <c r="H2572" s="10" t="str">
        <f t="shared" si="224"/>
        <v>Fri</v>
      </c>
      <c r="I2572" s="10">
        <f t="shared" si="229"/>
        <v>1286</v>
      </c>
      <c r="J2572" s="8">
        <f t="shared" si="225"/>
        <v>181</v>
      </c>
      <c r="K2572" s="1">
        <f t="shared" si="228"/>
        <v>43</v>
      </c>
      <c r="L2572" s="1">
        <f t="shared" si="226"/>
        <v>4</v>
      </c>
      <c r="N2572" s="1" t="s">
        <v>50</v>
      </c>
      <c r="P2572" s="4" t="s">
        <v>50</v>
      </c>
      <c r="R2572" s="4" t="s">
        <v>49</v>
      </c>
      <c r="T2572" s="4" t="s">
        <v>49</v>
      </c>
      <c r="V2572" s="17" t="s">
        <v>50</v>
      </c>
      <c r="W2572" s="17"/>
      <c r="X2572" s="55">
        <v>13.2</v>
      </c>
      <c r="Y2572" s="126"/>
      <c r="Z2572" s="4" t="s">
        <v>50</v>
      </c>
      <c r="AB2572" s="55">
        <v>12</v>
      </c>
      <c r="AC2572" s="126"/>
      <c r="AD2572" s="122">
        <v>7.6</v>
      </c>
      <c r="AE2572" s="126"/>
      <c r="AF2572" s="97">
        <v>6</v>
      </c>
      <c r="AG2572" s="1"/>
      <c r="AH2572" s="4" t="s">
        <v>49</v>
      </c>
      <c r="AJ2572" s="97">
        <v>9.8000000000000007</v>
      </c>
      <c r="AK2572" s="1"/>
      <c r="AL2572" s="4" t="s">
        <v>46</v>
      </c>
      <c r="AN2572" s="122">
        <v>6</v>
      </c>
      <c r="AO2572" s="1"/>
      <c r="AP2572" s="4" t="s">
        <v>50</v>
      </c>
      <c r="AR2572" s="4" t="s">
        <v>49</v>
      </c>
      <c r="AT2572" s="4" t="s">
        <v>50</v>
      </c>
      <c r="AV2572" s="4" t="s">
        <v>49</v>
      </c>
      <c r="AX2572" s="138">
        <v>9</v>
      </c>
      <c r="AY2572" s="1"/>
      <c r="AZ2572" s="97">
        <v>9</v>
      </c>
      <c r="BA2572" s="1"/>
      <c r="BB2572" s="97">
        <v>5</v>
      </c>
      <c r="BC2572" s="1"/>
      <c r="BD2572" s="4" t="s">
        <v>50</v>
      </c>
      <c r="BF2572" s="4" t="s">
        <v>50</v>
      </c>
      <c r="BH2572" s="144">
        <v>6.2</v>
      </c>
      <c r="BI2572" s="126"/>
      <c r="BJ2572" s="138">
        <v>10.4</v>
      </c>
      <c r="BK2572" s="1"/>
      <c r="BL2572" s="4" t="s">
        <v>49</v>
      </c>
      <c r="BN2572" s="4" t="s">
        <v>49</v>
      </c>
      <c r="BP2572" s="4" t="s">
        <v>49</v>
      </c>
      <c r="BR2572" s="1" t="s">
        <v>49</v>
      </c>
      <c r="BT2572" s="148">
        <v>8.8000000000000007</v>
      </c>
      <c r="BV2572" s="1" t="s">
        <v>50</v>
      </c>
      <c r="BX2572" s="1" t="s">
        <v>52</v>
      </c>
      <c r="BZ2572" s="148">
        <v>3.8</v>
      </c>
    </row>
    <row r="2573" spans="2:78" x14ac:dyDescent="0.25">
      <c r="B2573" s="8">
        <v>2572</v>
      </c>
      <c r="C2573" s="8">
        <v>8</v>
      </c>
      <c r="D2573" s="8">
        <v>7</v>
      </c>
      <c r="E2573" s="8">
        <v>2022</v>
      </c>
      <c r="F2573" s="24" t="str">
        <f t="shared" si="227"/>
        <v>08/Jul/2022</v>
      </c>
      <c r="G2573" s="9" t="s">
        <v>22</v>
      </c>
      <c r="H2573" s="10" t="str">
        <f t="shared" si="224"/>
        <v>Fri</v>
      </c>
      <c r="I2573" s="10">
        <f t="shared" si="229"/>
        <v>1286</v>
      </c>
      <c r="J2573" s="8">
        <f t="shared" si="225"/>
        <v>181</v>
      </c>
      <c r="K2573" s="1">
        <f t="shared" si="228"/>
        <v>43</v>
      </c>
      <c r="L2573" s="1">
        <f t="shared" si="226"/>
        <v>4</v>
      </c>
      <c r="N2573" s="1" t="s">
        <v>50</v>
      </c>
      <c r="P2573" s="4" t="s">
        <v>50</v>
      </c>
      <c r="R2573" s="4" t="s">
        <v>49</v>
      </c>
      <c r="T2573" s="4" t="s">
        <v>49</v>
      </c>
      <c r="V2573" s="17" t="s">
        <v>50</v>
      </c>
      <c r="W2573" s="17"/>
      <c r="X2573" s="55">
        <v>6.4</v>
      </c>
      <c r="Y2573" s="126"/>
      <c r="Z2573" s="4" t="s">
        <v>50</v>
      </c>
      <c r="AB2573" s="55">
        <v>7</v>
      </c>
      <c r="AC2573" s="126"/>
      <c r="AD2573" s="122">
        <v>4.5999999999999996</v>
      </c>
      <c r="AE2573" s="126"/>
      <c r="AF2573" s="97">
        <v>3.2</v>
      </c>
      <c r="AG2573" s="1"/>
      <c r="AH2573" s="4" t="s">
        <v>49</v>
      </c>
      <c r="AJ2573" s="97">
        <v>4.5999999999999996</v>
      </c>
      <c r="AK2573" s="1"/>
      <c r="AL2573" s="4" t="s">
        <v>46</v>
      </c>
      <c r="AN2573" s="122">
        <v>3.6</v>
      </c>
      <c r="AO2573" s="1"/>
      <c r="AP2573" s="4" t="s">
        <v>50</v>
      </c>
      <c r="AR2573" s="4" t="s">
        <v>49</v>
      </c>
      <c r="AT2573" s="4" t="s">
        <v>50</v>
      </c>
      <c r="AV2573" s="4" t="s">
        <v>49</v>
      </c>
      <c r="AX2573" s="138">
        <v>3.8</v>
      </c>
      <c r="AY2573" s="1"/>
      <c r="AZ2573" s="97">
        <v>3.8</v>
      </c>
      <c r="BA2573" s="1"/>
      <c r="BB2573" s="97">
        <v>2.8</v>
      </c>
      <c r="BC2573" s="1"/>
      <c r="BD2573" s="4" t="s">
        <v>50</v>
      </c>
      <c r="BF2573" s="4" t="s">
        <v>50</v>
      </c>
      <c r="BH2573" s="144">
        <v>3</v>
      </c>
      <c r="BI2573" s="126"/>
      <c r="BJ2573" s="138">
        <v>6.2</v>
      </c>
      <c r="BK2573" s="1"/>
      <c r="BL2573" s="4" t="s">
        <v>49</v>
      </c>
      <c r="BN2573" s="4" t="s">
        <v>49</v>
      </c>
      <c r="BP2573" s="4" t="s">
        <v>49</v>
      </c>
      <c r="BR2573" s="1" t="s">
        <v>49</v>
      </c>
      <c r="BT2573" s="148">
        <v>4.5999999999999996</v>
      </c>
      <c r="BV2573" s="1" t="s">
        <v>50</v>
      </c>
      <c r="BX2573" s="1" t="s">
        <v>52</v>
      </c>
      <c r="BZ2573" s="148">
        <v>2.2000000000000002</v>
      </c>
    </row>
    <row r="2574" spans="2:78" x14ac:dyDescent="0.25">
      <c r="B2574" s="8">
        <v>2573</v>
      </c>
      <c r="C2574" s="8">
        <v>9</v>
      </c>
      <c r="D2574" s="8">
        <v>7</v>
      </c>
      <c r="E2574" s="8">
        <v>2022</v>
      </c>
      <c r="F2574" s="24" t="str">
        <f t="shared" si="227"/>
        <v>09/Jul/2022</v>
      </c>
      <c r="G2574" s="9" t="s">
        <v>21</v>
      </c>
      <c r="H2574" s="10" t="str">
        <f t="shared" si="224"/>
        <v>Sat</v>
      </c>
      <c r="I2574" s="10">
        <f t="shared" si="229"/>
        <v>1287</v>
      </c>
      <c r="J2574" s="8">
        <f t="shared" si="225"/>
        <v>181</v>
      </c>
      <c r="K2574" s="1">
        <f t="shared" si="228"/>
        <v>43</v>
      </c>
      <c r="L2574" s="1">
        <f t="shared" si="226"/>
        <v>4</v>
      </c>
      <c r="N2574" s="1" t="s">
        <v>50</v>
      </c>
      <c r="P2574" s="4" t="s">
        <v>50</v>
      </c>
      <c r="R2574" s="4" t="s">
        <v>49</v>
      </c>
      <c r="T2574" s="4" t="s">
        <v>49</v>
      </c>
      <c r="V2574" s="17" t="s">
        <v>50</v>
      </c>
      <c r="W2574" s="17"/>
      <c r="X2574" s="55">
        <v>13.4</v>
      </c>
      <c r="Y2574" s="126"/>
      <c r="Z2574" s="4" t="s">
        <v>50</v>
      </c>
      <c r="AB2574" s="55">
        <v>11.2</v>
      </c>
      <c r="AC2574" s="126"/>
      <c r="AD2574" s="122">
        <v>7.8</v>
      </c>
      <c r="AE2574" s="126"/>
      <c r="AF2574" s="97">
        <v>6.2</v>
      </c>
      <c r="AG2574" s="1"/>
      <c r="AH2574" s="4" t="s">
        <v>49</v>
      </c>
      <c r="AJ2574" s="97">
        <v>9.1999999999999993</v>
      </c>
      <c r="AK2574" s="1"/>
      <c r="AL2574" s="4" t="s">
        <v>46</v>
      </c>
      <c r="AN2574" s="122">
        <v>5.4</v>
      </c>
      <c r="AO2574" s="1"/>
      <c r="AP2574" s="4" t="s">
        <v>50</v>
      </c>
      <c r="AR2574" s="4" t="s">
        <v>49</v>
      </c>
      <c r="AT2574" s="4" t="s">
        <v>50</v>
      </c>
      <c r="AV2574" s="4" t="s">
        <v>49</v>
      </c>
      <c r="AX2574" s="138">
        <v>8.4</v>
      </c>
      <c r="AY2574" s="1"/>
      <c r="AZ2574" s="97">
        <v>9.1999999999999993</v>
      </c>
      <c r="BA2574" s="1"/>
      <c r="BB2574" s="97">
        <v>4.8</v>
      </c>
      <c r="BC2574" s="1"/>
      <c r="BD2574" s="4" t="s">
        <v>50</v>
      </c>
      <c r="BF2574" s="4" t="s">
        <v>50</v>
      </c>
      <c r="BH2574" s="144">
        <v>6</v>
      </c>
      <c r="BI2574" s="126"/>
      <c r="BJ2574" s="138">
        <v>10</v>
      </c>
      <c r="BK2574" s="1"/>
      <c r="BL2574" s="4" t="s">
        <v>49</v>
      </c>
      <c r="BN2574" s="4" t="s">
        <v>49</v>
      </c>
      <c r="BP2574" s="4" t="s">
        <v>49</v>
      </c>
      <c r="BR2574" s="1" t="s">
        <v>49</v>
      </c>
      <c r="BT2574" s="148">
        <v>8.4</v>
      </c>
      <c r="BV2574" s="1" t="s">
        <v>50</v>
      </c>
      <c r="BX2574" s="1" t="s">
        <v>52</v>
      </c>
      <c r="BZ2574" s="148">
        <v>4.4000000000000004</v>
      </c>
    </row>
    <row r="2575" spans="2:78" x14ac:dyDescent="0.25">
      <c r="B2575" s="8">
        <v>2574</v>
      </c>
      <c r="C2575" s="8">
        <v>9</v>
      </c>
      <c r="D2575" s="8">
        <v>7</v>
      </c>
      <c r="E2575" s="8">
        <v>2022</v>
      </c>
      <c r="F2575" s="24" t="str">
        <f t="shared" si="227"/>
        <v>09/Jul/2022</v>
      </c>
      <c r="G2575" s="9" t="s">
        <v>22</v>
      </c>
      <c r="H2575" s="10" t="str">
        <f t="shared" si="224"/>
        <v>Sat</v>
      </c>
      <c r="I2575" s="10">
        <f t="shared" si="229"/>
        <v>1287</v>
      </c>
      <c r="J2575" s="8">
        <f t="shared" si="225"/>
        <v>181</v>
      </c>
      <c r="K2575" s="1">
        <f t="shared" si="228"/>
        <v>43</v>
      </c>
      <c r="L2575" s="1">
        <f t="shared" si="226"/>
        <v>4</v>
      </c>
      <c r="N2575" s="1" t="s">
        <v>50</v>
      </c>
      <c r="P2575" s="4" t="s">
        <v>50</v>
      </c>
      <c r="R2575" s="4" t="s">
        <v>49</v>
      </c>
      <c r="T2575" s="4" t="s">
        <v>49</v>
      </c>
      <c r="V2575" s="17" t="s">
        <v>50</v>
      </c>
      <c r="W2575" s="17"/>
      <c r="X2575" s="55">
        <v>5.4</v>
      </c>
      <c r="Y2575" s="126"/>
      <c r="Z2575" s="4" t="s">
        <v>50</v>
      </c>
      <c r="AB2575" s="55">
        <v>5.8</v>
      </c>
      <c r="AC2575" s="126"/>
      <c r="AD2575" s="122">
        <v>3.8</v>
      </c>
      <c r="AE2575" s="126"/>
      <c r="AF2575" s="97">
        <v>3</v>
      </c>
      <c r="AG2575" s="1"/>
      <c r="AH2575" s="4" t="s">
        <v>49</v>
      </c>
      <c r="AJ2575" s="97">
        <v>4.4000000000000004</v>
      </c>
      <c r="AK2575" s="1"/>
      <c r="AL2575" s="4" t="s">
        <v>46</v>
      </c>
      <c r="AN2575" s="122">
        <v>3.6</v>
      </c>
      <c r="AO2575" s="1"/>
      <c r="AP2575" s="4" t="s">
        <v>50</v>
      </c>
      <c r="AR2575" s="4" t="s">
        <v>49</v>
      </c>
      <c r="AT2575" s="4" t="s">
        <v>50</v>
      </c>
      <c r="AV2575" s="4" t="s">
        <v>49</v>
      </c>
      <c r="AX2575" s="138" t="s">
        <v>28</v>
      </c>
      <c r="AY2575" s="1"/>
      <c r="AZ2575" s="97">
        <v>5.2</v>
      </c>
      <c r="BA2575" s="1"/>
      <c r="BB2575" s="97">
        <v>2.6</v>
      </c>
      <c r="BC2575" s="1"/>
      <c r="BD2575" s="4" t="s">
        <v>50</v>
      </c>
      <c r="BF2575" s="4" t="s">
        <v>50</v>
      </c>
      <c r="BH2575" s="144">
        <v>2.6</v>
      </c>
      <c r="BI2575" s="126"/>
      <c r="BJ2575" s="138">
        <v>6.2</v>
      </c>
      <c r="BK2575" s="1"/>
      <c r="BL2575" s="4" t="s">
        <v>49</v>
      </c>
      <c r="BN2575" s="4" t="s">
        <v>49</v>
      </c>
      <c r="BP2575" s="4" t="s">
        <v>49</v>
      </c>
      <c r="BR2575" s="1" t="s">
        <v>49</v>
      </c>
      <c r="BT2575" s="148">
        <v>3.4</v>
      </c>
      <c r="BV2575" s="1" t="s">
        <v>50</v>
      </c>
      <c r="BX2575" s="1" t="s">
        <v>52</v>
      </c>
      <c r="BZ2575" s="148" t="s">
        <v>28</v>
      </c>
    </row>
    <row r="2576" spans="2:78" x14ac:dyDescent="0.25">
      <c r="B2576" s="8">
        <v>2575</v>
      </c>
      <c r="C2576" s="8">
        <v>10</v>
      </c>
      <c r="D2576" s="8">
        <v>7</v>
      </c>
      <c r="E2576" s="8">
        <v>2022</v>
      </c>
      <c r="F2576" s="24" t="str">
        <f t="shared" si="227"/>
        <v>10/Jul/2022</v>
      </c>
      <c r="G2576" s="9" t="s">
        <v>21</v>
      </c>
      <c r="H2576" s="10" t="str">
        <f t="shared" si="224"/>
        <v>Sun</v>
      </c>
      <c r="I2576" s="10">
        <f t="shared" si="229"/>
        <v>1288</v>
      </c>
      <c r="J2576" s="8">
        <f t="shared" si="225"/>
        <v>181</v>
      </c>
      <c r="K2576" s="1">
        <f t="shared" si="228"/>
        <v>43</v>
      </c>
      <c r="L2576" s="1">
        <f t="shared" si="226"/>
        <v>4</v>
      </c>
      <c r="N2576" s="1" t="s">
        <v>50</v>
      </c>
      <c r="P2576" s="4" t="s">
        <v>50</v>
      </c>
      <c r="R2576" s="4" t="s">
        <v>49</v>
      </c>
      <c r="T2576" s="4" t="s">
        <v>49</v>
      </c>
      <c r="V2576" s="17" t="s">
        <v>50</v>
      </c>
      <c r="W2576" s="17"/>
      <c r="X2576" s="55">
        <v>14.2</v>
      </c>
      <c r="Y2576" s="126"/>
      <c r="Z2576" s="4" t="s">
        <v>50</v>
      </c>
      <c r="AB2576" s="55">
        <v>13.2</v>
      </c>
      <c r="AC2576" s="126"/>
      <c r="AD2576" s="122">
        <v>8</v>
      </c>
      <c r="AE2576" s="126"/>
      <c r="AF2576" s="97">
        <v>5.8</v>
      </c>
      <c r="AG2576" s="1"/>
      <c r="AH2576" s="4" t="s">
        <v>49</v>
      </c>
      <c r="AJ2576" s="97">
        <v>9.4</v>
      </c>
      <c r="AK2576" s="1"/>
      <c r="AL2576" s="4" t="s">
        <v>46</v>
      </c>
      <c r="AN2576" s="122">
        <v>6.6</v>
      </c>
      <c r="AO2576" s="1"/>
      <c r="AP2576" s="4" t="s">
        <v>50</v>
      </c>
      <c r="AR2576" s="4" t="s">
        <v>49</v>
      </c>
      <c r="AT2576" s="4" t="s">
        <v>50</v>
      </c>
      <c r="AV2576" s="4" t="s">
        <v>49</v>
      </c>
      <c r="AX2576" s="138">
        <v>10.4</v>
      </c>
      <c r="AY2576" s="1"/>
      <c r="AZ2576" s="97">
        <v>10</v>
      </c>
      <c r="BA2576" s="1"/>
      <c r="BB2576" s="97">
        <v>5.2</v>
      </c>
      <c r="BC2576" s="1"/>
      <c r="BD2576" s="4" t="s">
        <v>50</v>
      </c>
      <c r="BF2576" s="4" t="s">
        <v>50</v>
      </c>
      <c r="BH2576" s="144">
        <v>5.8</v>
      </c>
      <c r="BI2576" s="126"/>
      <c r="BJ2576" s="138">
        <v>11</v>
      </c>
      <c r="BK2576" s="1"/>
      <c r="BL2576" s="4" t="s">
        <v>49</v>
      </c>
      <c r="BN2576" s="4" t="s">
        <v>49</v>
      </c>
      <c r="BP2576" s="4" t="s">
        <v>49</v>
      </c>
      <c r="BR2576" s="1" t="s">
        <v>49</v>
      </c>
      <c r="BT2576" s="148">
        <v>9.1999999999999993</v>
      </c>
      <c r="BV2576" s="1" t="s">
        <v>50</v>
      </c>
      <c r="BX2576" s="1" t="s">
        <v>52</v>
      </c>
      <c r="BZ2576" s="148">
        <v>4.5999999999999996</v>
      </c>
    </row>
    <row r="2577" spans="2:78" x14ac:dyDescent="0.25">
      <c r="B2577" s="8">
        <v>2576</v>
      </c>
      <c r="C2577" s="8">
        <v>10</v>
      </c>
      <c r="D2577" s="8">
        <v>7</v>
      </c>
      <c r="E2577" s="8">
        <v>2022</v>
      </c>
      <c r="F2577" s="24" t="str">
        <f t="shared" si="227"/>
        <v>10/Jul/2022</v>
      </c>
      <c r="G2577" s="9" t="s">
        <v>22</v>
      </c>
      <c r="H2577" s="10" t="str">
        <f t="shared" ref="H2577:H2605" si="230">TEXT(F2577,"ddd")</f>
        <v>Sun</v>
      </c>
      <c r="I2577" s="10">
        <f t="shared" si="229"/>
        <v>1288</v>
      </c>
      <c r="J2577" s="8">
        <f t="shared" ref="J2577:J2605" si="231">IF(H2577=H2576,IF(_xlfn.ISOWEEKNUM(F2577)-_xlfn.ISOWEEKNUM(F2576)=1,J2576+1,J2576),IF(H2577=H2574,IF(_xlfn.ISOWEEKNUM(F2577)-_xlfn.ISOWEEKNUM(F2576)=1,J2576+1,J2576),IF(H2577=H2572,IF(_xlfn.ISOWEEKNUM(F2577)-_xlfn.ISOWEEKNUM(F2576)=1,J2576+1,J2576),IF(H2577=H2570,IF(_xlfn.ISOWEEKNUM(F2577)-_xlfn.ISOWEEKNUM(F2576)=1,J2576+1,J2576),IF(H2577=H2568,IF(_xlfn.ISOWEEKNUM(F2577)-_xlfn.ISOWEEKNUM(F2576)=1,J2576+1,J2576),IF(H2577=H2566,IF(_xlfn.ISOWEEKNUM(F2577)-_xlfn.ISOWEEKNUM(F2576)=1,J2576+1,J2576),IF(H2577=H2564,IF(_xlfn.ISOWEEKNUM(F2577)-_xlfn.ISOWEEKNUM(F2576)=1,J2576+1,J2576),-1)))))))</f>
        <v>181</v>
      </c>
      <c r="K2577" s="1">
        <f t="shared" si="228"/>
        <v>43</v>
      </c>
      <c r="L2577" s="1">
        <f t="shared" si="226"/>
        <v>4</v>
      </c>
      <c r="N2577" s="1" t="s">
        <v>50</v>
      </c>
      <c r="P2577" s="4" t="s">
        <v>50</v>
      </c>
      <c r="R2577" s="4" t="s">
        <v>49</v>
      </c>
      <c r="T2577" s="4" t="s">
        <v>49</v>
      </c>
      <c r="V2577" s="17" t="s">
        <v>50</v>
      </c>
      <c r="W2577" s="17"/>
      <c r="X2577" s="55">
        <v>5</v>
      </c>
      <c r="Y2577" s="126"/>
      <c r="Z2577" s="4" t="s">
        <v>50</v>
      </c>
      <c r="AB2577" s="55">
        <v>4.4000000000000004</v>
      </c>
      <c r="AC2577" s="126"/>
      <c r="AD2577" s="122">
        <v>2.6</v>
      </c>
      <c r="AE2577" s="126"/>
      <c r="AF2577" s="97">
        <v>2.2000000000000002</v>
      </c>
      <c r="AG2577" s="1"/>
      <c r="AH2577" s="4" t="s">
        <v>49</v>
      </c>
      <c r="AJ2577" s="97">
        <v>3.4</v>
      </c>
      <c r="AK2577" s="1"/>
      <c r="AL2577" s="4" t="s">
        <v>46</v>
      </c>
      <c r="AN2577" s="122">
        <v>2.6</v>
      </c>
      <c r="AO2577" s="1"/>
      <c r="AP2577" s="4" t="s">
        <v>50</v>
      </c>
      <c r="AR2577" s="4" t="s">
        <v>49</v>
      </c>
      <c r="AT2577" s="4" t="s">
        <v>50</v>
      </c>
      <c r="AV2577" s="4" t="s">
        <v>49</v>
      </c>
      <c r="AX2577" s="138" t="s">
        <v>28</v>
      </c>
      <c r="AY2577" s="1"/>
      <c r="AZ2577" s="97">
        <v>4.2</v>
      </c>
      <c r="BA2577" s="1"/>
      <c r="BB2577" s="97">
        <v>2</v>
      </c>
      <c r="BC2577" s="1"/>
      <c r="BD2577" s="4" t="s">
        <v>50</v>
      </c>
      <c r="BF2577" s="4" t="s">
        <v>50</v>
      </c>
      <c r="BH2577" s="144">
        <v>2.6</v>
      </c>
      <c r="BI2577" s="126"/>
      <c r="BJ2577" s="138">
        <v>4</v>
      </c>
      <c r="BK2577" s="1"/>
      <c r="BL2577" s="4" t="s">
        <v>49</v>
      </c>
      <c r="BN2577" s="4" t="s">
        <v>49</v>
      </c>
      <c r="BP2577" s="4" t="s">
        <v>49</v>
      </c>
      <c r="BR2577" s="1" t="s">
        <v>49</v>
      </c>
      <c r="BT2577" s="148">
        <v>3.2</v>
      </c>
      <c r="BV2577" s="1" t="s">
        <v>50</v>
      </c>
      <c r="BX2577" s="1" t="s">
        <v>52</v>
      </c>
      <c r="BZ2577" s="148" t="s">
        <v>28</v>
      </c>
    </row>
    <row r="2578" spans="2:78" x14ac:dyDescent="0.25">
      <c r="B2578" s="8">
        <v>2577</v>
      </c>
      <c r="C2578" s="8">
        <v>11</v>
      </c>
      <c r="D2578" s="8">
        <v>7</v>
      </c>
      <c r="E2578" s="8">
        <v>2022</v>
      </c>
      <c r="F2578" s="24" t="str">
        <f t="shared" si="227"/>
        <v>11/Jul/2022</v>
      </c>
      <c r="G2578" s="9" t="s">
        <v>21</v>
      </c>
      <c r="H2578" s="10" t="str">
        <f t="shared" si="230"/>
        <v>Mon</v>
      </c>
      <c r="I2578" s="10">
        <f t="shared" si="229"/>
        <v>1289</v>
      </c>
      <c r="J2578" s="8">
        <f t="shared" si="231"/>
        <v>182</v>
      </c>
      <c r="K2578" s="1">
        <f t="shared" si="228"/>
        <v>43</v>
      </c>
      <c r="L2578" s="1">
        <f t="shared" si="226"/>
        <v>4</v>
      </c>
      <c r="N2578" s="1" t="s">
        <v>50</v>
      </c>
      <c r="P2578" s="4" t="s">
        <v>50</v>
      </c>
      <c r="R2578" s="4" t="s">
        <v>49</v>
      </c>
      <c r="T2578" s="4" t="s">
        <v>49</v>
      </c>
      <c r="V2578" s="17" t="s">
        <v>50</v>
      </c>
      <c r="W2578" s="17"/>
      <c r="X2578" s="55">
        <v>13.2</v>
      </c>
      <c r="Y2578" s="126"/>
      <c r="Z2578" s="4" t="s">
        <v>50</v>
      </c>
      <c r="AB2578" s="55">
        <v>13</v>
      </c>
      <c r="AC2578" s="126"/>
      <c r="AD2578" s="122">
        <v>6.4</v>
      </c>
      <c r="AE2578" s="126"/>
      <c r="AF2578" s="97">
        <v>6.2</v>
      </c>
      <c r="AG2578" s="1"/>
      <c r="AH2578" s="4" t="s">
        <v>49</v>
      </c>
      <c r="AJ2578" s="97">
        <v>11</v>
      </c>
      <c r="AK2578" s="1"/>
      <c r="AL2578" s="4" t="s">
        <v>46</v>
      </c>
      <c r="AN2578" s="122">
        <v>5.6</v>
      </c>
      <c r="AO2578" s="1"/>
      <c r="AP2578" s="4" t="s">
        <v>50</v>
      </c>
      <c r="AR2578" s="4" t="s">
        <v>49</v>
      </c>
      <c r="AT2578" s="4" t="s">
        <v>50</v>
      </c>
      <c r="AV2578" s="4" t="s">
        <v>49</v>
      </c>
      <c r="AX2578" s="138">
        <v>8</v>
      </c>
      <c r="AY2578" s="1"/>
      <c r="AZ2578" s="97">
        <v>9</v>
      </c>
      <c r="BA2578" s="1"/>
      <c r="BB2578" s="97">
        <v>5.6</v>
      </c>
      <c r="BC2578" s="1"/>
      <c r="BD2578" s="4" t="s">
        <v>50</v>
      </c>
      <c r="BF2578" s="4" t="s">
        <v>50</v>
      </c>
      <c r="BH2578" s="144">
        <v>6</v>
      </c>
      <c r="BI2578" s="126"/>
      <c r="BJ2578" s="138">
        <v>10</v>
      </c>
      <c r="BK2578" s="1"/>
      <c r="BL2578" s="4" t="s">
        <v>49</v>
      </c>
      <c r="BN2578" s="4" t="s">
        <v>49</v>
      </c>
      <c r="BP2578" s="4" t="s">
        <v>49</v>
      </c>
      <c r="BR2578" s="1" t="s">
        <v>49</v>
      </c>
      <c r="BT2578" s="148">
        <v>6.2</v>
      </c>
      <c r="BV2578" s="1" t="s">
        <v>50</v>
      </c>
      <c r="BX2578" s="1" t="s">
        <v>52</v>
      </c>
      <c r="BZ2578" s="148">
        <v>4.4000000000000004</v>
      </c>
    </row>
    <row r="2579" spans="2:78" x14ac:dyDescent="0.25">
      <c r="B2579" s="8">
        <v>2578</v>
      </c>
      <c r="C2579" s="8">
        <v>11</v>
      </c>
      <c r="D2579" s="8">
        <v>7</v>
      </c>
      <c r="E2579" s="8">
        <v>2022</v>
      </c>
      <c r="F2579" s="24" t="str">
        <f t="shared" si="227"/>
        <v>11/Jul/2022</v>
      </c>
      <c r="G2579" s="9" t="s">
        <v>22</v>
      </c>
      <c r="H2579" s="10" t="str">
        <f t="shared" si="230"/>
        <v>Mon</v>
      </c>
      <c r="I2579" s="10">
        <f t="shared" si="229"/>
        <v>1289</v>
      </c>
      <c r="J2579" s="8">
        <f t="shared" si="231"/>
        <v>182</v>
      </c>
      <c r="K2579" s="1">
        <f t="shared" si="228"/>
        <v>43</v>
      </c>
      <c r="L2579" s="1">
        <f t="shared" si="226"/>
        <v>4</v>
      </c>
      <c r="N2579" s="1" t="s">
        <v>50</v>
      </c>
      <c r="P2579" s="4" t="s">
        <v>50</v>
      </c>
      <c r="R2579" s="4" t="s">
        <v>49</v>
      </c>
      <c r="T2579" s="4" t="s">
        <v>49</v>
      </c>
      <c r="V2579" s="17" t="s">
        <v>50</v>
      </c>
      <c r="W2579" s="17"/>
      <c r="X2579" s="55">
        <v>5.8</v>
      </c>
      <c r="Y2579" s="126"/>
      <c r="Z2579" s="4" t="s">
        <v>50</v>
      </c>
      <c r="AB2579" s="55">
        <v>7.8</v>
      </c>
      <c r="AC2579" s="126"/>
      <c r="AD2579" s="122">
        <v>3.8</v>
      </c>
      <c r="AE2579" s="126"/>
      <c r="AF2579" s="97">
        <v>3</v>
      </c>
      <c r="AG2579" s="1"/>
      <c r="AH2579" s="4" t="s">
        <v>49</v>
      </c>
      <c r="AJ2579" s="97">
        <v>4.5999999999999996</v>
      </c>
      <c r="AK2579" s="1"/>
      <c r="AL2579" s="4" t="s">
        <v>46</v>
      </c>
      <c r="AN2579" s="122">
        <v>3.2</v>
      </c>
      <c r="AO2579" s="1"/>
      <c r="AP2579" s="4" t="s">
        <v>50</v>
      </c>
      <c r="AR2579" s="4" t="s">
        <v>49</v>
      </c>
      <c r="AT2579" s="4" t="s">
        <v>50</v>
      </c>
      <c r="AV2579" s="4" t="s">
        <v>49</v>
      </c>
      <c r="AX2579" s="138">
        <v>4.8</v>
      </c>
      <c r="AY2579" s="1"/>
      <c r="AZ2579" s="97">
        <v>6.8</v>
      </c>
      <c r="BA2579" s="1"/>
      <c r="BB2579" s="97">
        <v>2</v>
      </c>
      <c r="BC2579" s="1"/>
      <c r="BD2579" s="4" t="s">
        <v>50</v>
      </c>
      <c r="BF2579" s="4" t="s">
        <v>50</v>
      </c>
      <c r="BH2579" s="144">
        <v>3.4</v>
      </c>
      <c r="BI2579" s="126"/>
      <c r="BJ2579" s="138">
        <v>5.8</v>
      </c>
      <c r="BK2579" s="1"/>
      <c r="BL2579" s="4" t="s">
        <v>49</v>
      </c>
      <c r="BN2579" s="4" t="s">
        <v>49</v>
      </c>
      <c r="BP2579" s="4" t="s">
        <v>49</v>
      </c>
      <c r="BR2579" s="1" t="s">
        <v>49</v>
      </c>
      <c r="BT2579" s="148">
        <v>5.8</v>
      </c>
      <c r="BV2579" s="1" t="s">
        <v>50</v>
      </c>
      <c r="BX2579" s="1" t="s">
        <v>52</v>
      </c>
      <c r="BZ2579" s="148">
        <v>1.4</v>
      </c>
    </row>
    <row r="2580" spans="2:78" x14ac:dyDescent="0.25">
      <c r="B2580" s="8">
        <v>2579</v>
      </c>
      <c r="C2580" s="8">
        <v>12</v>
      </c>
      <c r="D2580" s="8">
        <v>7</v>
      </c>
      <c r="E2580" s="8">
        <v>2022</v>
      </c>
      <c r="F2580" s="24" t="str">
        <f t="shared" si="227"/>
        <v>12/Jul/2022</v>
      </c>
      <c r="G2580" s="9" t="s">
        <v>21</v>
      </c>
      <c r="H2580" s="10" t="str">
        <f t="shared" si="230"/>
        <v>Tue</v>
      </c>
      <c r="I2580" s="10">
        <f t="shared" si="229"/>
        <v>1290</v>
      </c>
      <c r="J2580" s="8">
        <f t="shared" si="231"/>
        <v>182</v>
      </c>
      <c r="K2580" s="1">
        <f t="shared" si="228"/>
        <v>43</v>
      </c>
      <c r="L2580" s="1">
        <f t="shared" si="226"/>
        <v>4</v>
      </c>
      <c r="N2580" s="1" t="s">
        <v>50</v>
      </c>
      <c r="P2580" s="4" t="s">
        <v>50</v>
      </c>
      <c r="R2580" s="4" t="s">
        <v>49</v>
      </c>
      <c r="T2580" s="4" t="s">
        <v>49</v>
      </c>
      <c r="V2580" s="17" t="s">
        <v>50</v>
      </c>
      <c r="W2580" s="17"/>
      <c r="X2580" s="55">
        <v>12</v>
      </c>
      <c r="Y2580" s="126"/>
      <c r="Z2580" s="4" t="s">
        <v>50</v>
      </c>
      <c r="AB2580" s="55">
        <v>9</v>
      </c>
      <c r="AC2580" s="126"/>
      <c r="AD2580" s="122">
        <v>8</v>
      </c>
      <c r="AE2580" s="126"/>
      <c r="AF2580" s="97">
        <v>6.8</v>
      </c>
      <c r="AG2580" s="1"/>
      <c r="AH2580" s="4" t="s">
        <v>49</v>
      </c>
      <c r="AJ2580" s="97">
        <v>9.6</v>
      </c>
      <c r="AK2580" s="1"/>
      <c r="AL2580" s="4" t="s">
        <v>46</v>
      </c>
      <c r="AN2580" s="122">
        <v>6.4</v>
      </c>
      <c r="AO2580" s="1"/>
      <c r="AP2580" s="4" t="s">
        <v>50</v>
      </c>
      <c r="AR2580" s="4" t="s">
        <v>49</v>
      </c>
      <c r="AT2580" s="4" t="s">
        <v>50</v>
      </c>
      <c r="AV2580" s="4" t="s">
        <v>49</v>
      </c>
      <c r="AX2580" s="138" t="s">
        <v>48</v>
      </c>
      <c r="AY2580" s="1"/>
      <c r="AZ2580" s="97">
        <v>9</v>
      </c>
      <c r="BA2580" s="1"/>
      <c r="BB2580" s="97">
        <v>4.5999999999999996</v>
      </c>
      <c r="BC2580" s="1"/>
      <c r="BD2580" s="4" t="s">
        <v>50</v>
      </c>
      <c r="BF2580" s="4" t="s">
        <v>50</v>
      </c>
      <c r="BH2580" s="144">
        <v>6.4</v>
      </c>
      <c r="BI2580" s="126"/>
      <c r="BJ2580" s="138">
        <v>9</v>
      </c>
      <c r="BK2580" s="1"/>
      <c r="BL2580" s="4" t="s">
        <v>49</v>
      </c>
      <c r="BN2580" s="4" t="s">
        <v>49</v>
      </c>
      <c r="BP2580" s="4" t="s">
        <v>49</v>
      </c>
      <c r="BR2580" s="1" t="s">
        <v>49</v>
      </c>
      <c r="BT2580" s="148">
        <v>8.1999999999999993</v>
      </c>
      <c r="BV2580" s="1" t="s">
        <v>50</v>
      </c>
      <c r="BX2580" s="1" t="s">
        <v>52</v>
      </c>
      <c r="BZ2580" s="148" t="s">
        <v>48</v>
      </c>
    </row>
    <row r="2581" spans="2:78" x14ac:dyDescent="0.25">
      <c r="B2581" s="8">
        <v>2580</v>
      </c>
      <c r="C2581" s="8">
        <v>12</v>
      </c>
      <c r="D2581" s="8">
        <v>7</v>
      </c>
      <c r="E2581" s="8">
        <v>2022</v>
      </c>
      <c r="F2581" s="24" t="str">
        <f t="shared" si="227"/>
        <v>12/Jul/2022</v>
      </c>
      <c r="G2581" s="9" t="s">
        <v>22</v>
      </c>
      <c r="H2581" s="10" t="str">
        <f t="shared" si="230"/>
        <v>Tue</v>
      </c>
      <c r="I2581" s="10">
        <f t="shared" si="229"/>
        <v>1290</v>
      </c>
      <c r="J2581" s="8">
        <f t="shared" si="231"/>
        <v>182</v>
      </c>
      <c r="K2581" s="1">
        <f t="shared" si="228"/>
        <v>43</v>
      </c>
      <c r="L2581" s="1">
        <f t="shared" si="226"/>
        <v>4</v>
      </c>
      <c r="N2581" s="1" t="s">
        <v>50</v>
      </c>
      <c r="P2581" s="4" t="s">
        <v>50</v>
      </c>
      <c r="R2581" s="4" t="s">
        <v>49</v>
      </c>
      <c r="T2581" s="4" t="s">
        <v>49</v>
      </c>
      <c r="V2581" s="17" t="s">
        <v>50</v>
      </c>
      <c r="W2581" s="17"/>
      <c r="X2581" s="55">
        <v>5.8</v>
      </c>
      <c r="Y2581" s="126"/>
      <c r="Z2581" s="4" t="s">
        <v>50</v>
      </c>
      <c r="AB2581" s="55">
        <v>8.6</v>
      </c>
      <c r="AC2581" s="126"/>
      <c r="AD2581" s="122">
        <v>4.4000000000000004</v>
      </c>
      <c r="AE2581" s="126"/>
      <c r="AF2581" s="97">
        <v>4.8</v>
      </c>
      <c r="AG2581" s="1"/>
      <c r="AH2581" s="4" t="s">
        <v>49</v>
      </c>
      <c r="AJ2581" s="97">
        <v>3.8</v>
      </c>
      <c r="AK2581" s="1"/>
      <c r="AL2581" s="4" t="s">
        <v>46</v>
      </c>
      <c r="AN2581" s="122">
        <v>3</v>
      </c>
      <c r="AO2581" s="1"/>
      <c r="AP2581" s="4" t="s">
        <v>50</v>
      </c>
      <c r="AR2581" s="4" t="s">
        <v>49</v>
      </c>
      <c r="AT2581" s="4" t="s">
        <v>50</v>
      </c>
      <c r="AV2581" s="4" t="s">
        <v>49</v>
      </c>
      <c r="AX2581" s="138" t="s">
        <v>48</v>
      </c>
      <c r="AY2581" s="1"/>
      <c r="AZ2581" s="97">
        <v>7.4</v>
      </c>
      <c r="BA2581" s="1"/>
      <c r="BB2581" s="97">
        <v>2</v>
      </c>
      <c r="BC2581" s="1"/>
      <c r="BD2581" s="4" t="s">
        <v>50</v>
      </c>
      <c r="BF2581" s="4" t="s">
        <v>50</v>
      </c>
      <c r="BH2581" s="144">
        <v>3</v>
      </c>
      <c r="BI2581" s="126"/>
      <c r="BJ2581" s="138">
        <v>6.8</v>
      </c>
      <c r="BK2581" s="1"/>
      <c r="BL2581" s="4" t="s">
        <v>49</v>
      </c>
      <c r="BN2581" s="4" t="s">
        <v>49</v>
      </c>
      <c r="BP2581" s="4" t="s">
        <v>49</v>
      </c>
      <c r="BR2581" s="1" t="s">
        <v>49</v>
      </c>
      <c r="BT2581" s="148">
        <v>4.2</v>
      </c>
      <c r="BV2581" s="1" t="s">
        <v>50</v>
      </c>
      <c r="BX2581" s="1" t="s">
        <v>52</v>
      </c>
      <c r="BZ2581" s="148" t="s">
        <v>48</v>
      </c>
    </row>
    <row r="2582" spans="2:78" x14ac:dyDescent="0.25">
      <c r="B2582" s="8">
        <v>2581</v>
      </c>
      <c r="C2582" s="8">
        <v>13</v>
      </c>
      <c r="D2582" s="8">
        <v>7</v>
      </c>
      <c r="E2582" s="8">
        <v>2022</v>
      </c>
      <c r="F2582" s="24" t="str">
        <f t="shared" si="227"/>
        <v>13/Jul/2022</v>
      </c>
      <c r="G2582" s="9" t="s">
        <v>21</v>
      </c>
      <c r="H2582" s="10" t="str">
        <f t="shared" si="230"/>
        <v>Wed</v>
      </c>
      <c r="I2582" s="10">
        <f t="shared" si="229"/>
        <v>1291</v>
      </c>
      <c r="J2582" s="8">
        <f t="shared" si="231"/>
        <v>182</v>
      </c>
      <c r="K2582" s="1">
        <f t="shared" si="228"/>
        <v>43</v>
      </c>
      <c r="L2582" s="1">
        <f t="shared" si="226"/>
        <v>4</v>
      </c>
      <c r="N2582" s="1" t="s">
        <v>50</v>
      </c>
      <c r="P2582" s="4" t="s">
        <v>50</v>
      </c>
      <c r="R2582" s="4" t="s">
        <v>49</v>
      </c>
      <c r="T2582" s="4" t="s">
        <v>49</v>
      </c>
      <c r="V2582" s="17" t="s">
        <v>50</v>
      </c>
      <c r="W2582" s="17"/>
      <c r="X2582" s="55">
        <v>12.2</v>
      </c>
      <c r="Y2582" s="126"/>
      <c r="Z2582" s="4" t="s">
        <v>50</v>
      </c>
      <c r="AB2582" s="55">
        <v>11.4</v>
      </c>
      <c r="AC2582" s="126"/>
      <c r="AD2582" s="122">
        <v>7.8</v>
      </c>
      <c r="AE2582" s="126"/>
      <c r="AF2582" s="97">
        <v>4.4000000000000004</v>
      </c>
      <c r="AG2582" s="1"/>
      <c r="AH2582" s="4" t="s">
        <v>49</v>
      </c>
      <c r="AJ2582" s="97">
        <v>10.199999999999999</v>
      </c>
      <c r="AK2582" s="1"/>
      <c r="AL2582" s="4" t="s">
        <v>46</v>
      </c>
      <c r="AN2582" s="122">
        <v>7.4</v>
      </c>
      <c r="AO2582" s="1"/>
      <c r="AP2582" s="4" t="s">
        <v>50</v>
      </c>
      <c r="AR2582" s="4" t="s">
        <v>49</v>
      </c>
      <c r="AT2582" s="4" t="s">
        <v>50</v>
      </c>
      <c r="AV2582" s="4" t="s">
        <v>49</v>
      </c>
      <c r="AX2582" s="138" t="s">
        <v>48</v>
      </c>
      <c r="AY2582" s="1"/>
      <c r="AZ2582" s="97">
        <v>9.1999999999999993</v>
      </c>
      <c r="BA2582" s="1"/>
      <c r="BB2582" s="97">
        <v>4.5999999999999996</v>
      </c>
      <c r="BC2582" s="1"/>
      <c r="BD2582" s="4" t="s">
        <v>50</v>
      </c>
      <c r="BF2582" s="4" t="s">
        <v>50</v>
      </c>
      <c r="BH2582" s="144">
        <v>6</v>
      </c>
      <c r="BI2582" s="126"/>
      <c r="BJ2582" s="138">
        <v>9.6</v>
      </c>
      <c r="BK2582" s="1"/>
      <c r="BL2582" s="4" t="s">
        <v>49</v>
      </c>
      <c r="BN2582" s="4" t="s">
        <v>49</v>
      </c>
      <c r="BP2582" s="4" t="s">
        <v>49</v>
      </c>
      <c r="BR2582" s="1" t="s">
        <v>49</v>
      </c>
      <c r="BT2582" s="148">
        <v>8</v>
      </c>
      <c r="BV2582" s="1" t="s">
        <v>50</v>
      </c>
      <c r="BX2582" s="1" t="s">
        <v>52</v>
      </c>
      <c r="BZ2582" s="148" t="s">
        <v>48</v>
      </c>
    </row>
    <row r="2583" spans="2:78" x14ac:dyDescent="0.25">
      <c r="B2583" s="8">
        <v>2582</v>
      </c>
      <c r="C2583" s="8">
        <v>13</v>
      </c>
      <c r="D2583" s="8">
        <v>7</v>
      </c>
      <c r="E2583" s="8">
        <v>2022</v>
      </c>
      <c r="F2583" s="24" t="str">
        <f t="shared" si="227"/>
        <v>13/Jul/2022</v>
      </c>
      <c r="G2583" s="9" t="s">
        <v>22</v>
      </c>
      <c r="H2583" s="10" t="str">
        <f t="shared" si="230"/>
        <v>Wed</v>
      </c>
      <c r="I2583" s="10">
        <f t="shared" si="229"/>
        <v>1291</v>
      </c>
      <c r="J2583" s="8">
        <f t="shared" si="231"/>
        <v>182</v>
      </c>
      <c r="K2583" s="1">
        <f t="shared" si="228"/>
        <v>43</v>
      </c>
      <c r="L2583" s="1">
        <f t="shared" si="226"/>
        <v>4</v>
      </c>
      <c r="N2583" s="1" t="s">
        <v>50</v>
      </c>
      <c r="P2583" s="4" t="s">
        <v>50</v>
      </c>
      <c r="R2583" s="4" t="s">
        <v>49</v>
      </c>
      <c r="T2583" s="4" t="s">
        <v>49</v>
      </c>
      <c r="V2583" s="17" t="s">
        <v>50</v>
      </c>
      <c r="W2583" s="17"/>
      <c r="X2583" s="55">
        <v>4.8</v>
      </c>
      <c r="Y2583" s="126"/>
      <c r="Z2583" s="4" t="s">
        <v>50</v>
      </c>
      <c r="AB2583" s="55">
        <v>4.5999999999999996</v>
      </c>
      <c r="AC2583" s="126"/>
      <c r="AD2583" s="122">
        <v>4.2</v>
      </c>
      <c r="AE2583" s="126"/>
      <c r="AF2583" s="97">
        <v>3.2</v>
      </c>
      <c r="AG2583" s="1"/>
      <c r="AH2583" s="4" t="s">
        <v>49</v>
      </c>
      <c r="AJ2583" s="97">
        <v>4.8</v>
      </c>
      <c r="AK2583" s="1"/>
      <c r="AL2583" s="4" t="s">
        <v>46</v>
      </c>
      <c r="AN2583" s="122">
        <v>3.6</v>
      </c>
      <c r="AO2583" s="1"/>
      <c r="AP2583" s="4" t="s">
        <v>50</v>
      </c>
      <c r="AR2583" s="4" t="s">
        <v>49</v>
      </c>
      <c r="AT2583" s="4" t="s">
        <v>50</v>
      </c>
      <c r="AV2583" s="4" t="s">
        <v>49</v>
      </c>
      <c r="AX2583" s="138" t="s">
        <v>48</v>
      </c>
      <c r="AY2583" s="1"/>
      <c r="AZ2583" s="97">
        <v>5.2</v>
      </c>
      <c r="BA2583" s="1"/>
      <c r="BB2583" s="97">
        <v>2</v>
      </c>
      <c r="BC2583" s="1"/>
      <c r="BD2583" s="4" t="s">
        <v>50</v>
      </c>
      <c r="BF2583" s="4" t="s">
        <v>50</v>
      </c>
      <c r="BH2583" s="144">
        <v>3.2</v>
      </c>
      <c r="BI2583" s="126"/>
      <c r="BJ2583" s="138">
        <v>5</v>
      </c>
      <c r="BK2583" s="1"/>
      <c r="BL2583" s="4" t="s">
        <v>49</v>
      </c>
      <c r="BN2583" s="4" t="s">
        <v>49</v>
      </c>
      <c r="BP2583" s="4" t="s">
        <v>49</v>
      </c>
      <c r="BR2583" s="1" t="s">
        <v>49</v>
      </c>
      <c r="BT2583" s="148">
        <v>5</v>
      </c>
      <c r="BV2583" s="1" t="s">
        <v>50</v>
      </c>
      <c r="BX2583" s="1" t="s">
        <v>52</v>
      </c>
      <c r="BZ2583" s="148" t="s">
        <v>48</v>
      </c>
    </row>
    <row r="2584" spans="2:78" x14ac:dyDescent="0.25">
      <c r="B2584" s="8">
        <v>2583</v>
      </c>
      <c r="C2584" s="8">
        <v>14</v>
      </c>
      <c r="D2584" s="8">
        <v>7</v>
      </c>
      <c r="E2584" s="8">
        <v>2022</v>
      </c>
      <c r="F2584" s="24" t="str">
        <f t="shared" si="227"/>
        <v>14/Jul/2022</v>
      </c>
      <c r="G2584" s="9" t="s">
        <v>21</v>
      </c>
      <c r="H2584" s="10" t="str">
        <f t="shared" si="230"/>
        <v>Thu</v>
      </c>
      <c r="I2584" s="10">
        <f t="shared" si="229"/>
        <v>1292</v>
      </c>
      <c r="J2584" s="8">
        <f t="shared" si="231"/>
        <v>182</v>
      </c>
      <c r="K2584" s="1">
        <f t="shared" si="228"/>
        <v>43</v>
      </c>
      <c r="L2584" s="1">
        <f t="shared" si="226"/>
        <v>4</v>
      </c>
      <c r="N2584" s="1" t="s">
        <v>50</v>
      </c>
      <c r="P2584" s="4" t="s">
        <v>50</v>
      </c>
      <c r="R2584" s="4" t="s">
        <v>49</v>
      </c>
      <c r="T2584" s="4" t="s">
        <v>49</v>
      </c>
      <c r="V2584" s="17" t="s">
        <v>50</v>
      </c>
      <c r="W2584" s="17"/>
      <c r="X2584" s="55">
        <v>12.2</v>
      </c>
      <c r="Y2584" s="126"/>
      <c r="Z2584" s="4" t="s">
        <v>50</v>
      </c>
      <c r="AB2584" s="55">
        <v>10.8</v>
      </c>
      <c r="AC2584" s="126"/>
      <c r="AD2584" s="122">
        <v>7.2</v>
      </c>
      <c r="AE2584" s="126"/>
      <c r="AF2584" s="97">
        <v>5.6</v>
      </c>
      <c r="AG2584" s="1"/>
      <c r="AH2584" s="4" t="s">
        <v>49</v>
      </c>
      <c r="AJ2584" s="97">
        <v>9.1999999999999993</v>
      </c>
      <c r="AK2584" s="1"/>
      <c r="AL2584" s="4" t="s">
        <v>46</v>
      </c>
      <c r="AN2584" s="122">
        <v>6.8</v>
      </c>
      <c r="AO2584" s="1"/>
      <c r="AP2584" s="4" t="s">
        <v>50</v>
      </c>
      <c r="AR2584" s="4" t="s">
        <v>49</v>
      </c>
      <c r="AT2584" s="4" t="s">
        <v>50</v>
      </c>
      <c r="AV2584" s="4" t="s">
        <v>49</v>
      </c>
      <c r="AX2584" s="138" t="s">
        <v>48</v>
      </c>
      <c r="AY2584" s="1"/>
      <c r="AZ2584" s="97">
        <v>10.4</v>
      </c>
      <c r="BA2584" s="1"/>
      <c r="BB2584" s="97">
        <v>4</v>
      </c>
      <c r="BC2584" s="1"/>
      <c r="BD2584" s="4" t="s">
        <v>50</v>
      </c>
      <c r="BF2584" s="4" t="s">
        <v>50</v>
      </c>
      <c r="BH2584" s="144">
        <v>6</v>
      </c>
      <c r="BI2584" s="126"/>
      <c r="BJ2584" s="138">
        <v>10.199999999999999</v>
      </c>
      <c r="BK2584" s="1"/>
      <c r="BL2584" s="4" t="s">
        <v>49</v>
      </c>
      <c r="BN2584" s="4" t="s">
        <v>49</v>
      </c>
      <c r="BP2584" s="4" t="s">
        <v>49</v>
      </c>
      <c r="BR2584" s="1" t="s">
        <v>49</v>
      </c>
      <c r="BT2584" s="148">
        <v>7</v>
      </c>
      <c r="BV2584" s="1" t="s">
        <v>50</v>
      </c>
      <c r="BX2584" s="1" t="s">
        <v>52</v>
      </c>
      <c r="BZ2584" s="148" t="s">
        <v>48</v>
      </c>
    </row>
    <row r="2585" spans="2:78" x14ac:dyDescent="0.25">
      <c r="B2585" s="8">
        <v>2584</v>
      </c>
      <c r="C2585" s="8">
        <v>14</v>
      </c>
      <c r="D2585" s="8">
        <v>7</v>
      </c>
      <c r="E2585" s="8">
        <v>2022</v>
      </c>
      <c r="F2585" s="24" t="str">
        <f t="shared" si="227"/>
        <v>14/Jul/2022</v>
      </c>
      <c r="G2585" s="9" t="s">
        <v>22</v>
      </c>
      <c r="H2585" s="10" t="str">
        <f t="shared" si="230"/>
        <v>Thu</v>
      </c>
      <c r="I2585" s="10">
        <f t="shared" si="229"/>
        <v>1292</v>
      </c>
      <c r="J2585" s="8">
        <f t="shared" si="231"/>
        <v>182</v>
      </c>
      <c r="K2585" s="1">
        <f t="shared" si="228"/>
        <v>43</v>
      </c>
      <c r="L2585" s="1">
        <f t="shared" si="226"/>
        <v>4</v>
      </c>
      <c r="N2585" s="1" t="s">
        <v>50</v>
      </c>
      <c r="P2585" s="4" t="s">
        <v>50</v>
      </c>
      <c r="R2585" s="4" t="s">
        <v>49</v>
      </c>
      <c r="T2585" s="4" t="s">
        <v>49</v>
      </c>
      <c r="V2585" s="17" t="s">
        <v>50</v>
      </c>
      <c r="W2585" s="17"/>
      <c r="X2585" s="55">
        <v>5.8</v>
      </c>
      <c r="Y2585" s="126"/>
      <c r="Z2585" s="4" t="s">
        <v>50</v>
      </c>
      <c r="AB2585" s="55">
        <v>7.4</v>
      </c>
      <c r="AC2585" s="126"/>
      <c r="AD2585" s="122">
        <v>5</v>
      </c>
      <c r="AE2585" s="126"/>
      <c r="AF2585" s="97">
        <v>2.8</v>
      </c>
      <c r="AG2585" s="1"/>
      <c r="AH2585" s="4" t="s">
        <v>49</v>
      </c>
      <c r="AJ2585" s="97">
        <v>4.2</v>
      </c>
      <c r="AK2585" s="1"/>
      <c r="AL2585" s="4" t="s">
        <v>46</v>
      </c>
      <c r="AN2585" s="122">
        <v>2.8</v>
      </c>
      <c r="AO2585" s="1"/>
      <c r="AP2585" s="4" t="s">
        <v>50</v>
      </c>
      <c r="AR2585" s="4" t="s">
        <v>49</v>
      </c>
      <c r="AT2585" s="4" t="s">
        <v>50</v>
      </c>
      <c r="AV2585" s="4" t="s">
        <v>49</v>
      </c>
      <c r="AX2585" s="138" t="s">
        <v>48</v>
      </c>
      <c r="AY2585" s="1"/>
      <c r="AZ2585" s="97">
        <v>4</v>
      </c>
      <c r="BA2585" s="1"/>
      <c r="BB2585" s="97">
        <v>2.4</v>
      </c>
      <c r="BC2585" s="1"/>
      <c r="BD2585" s="4" t="s">
        <v>50</v>
      </c>
      <c r="BF2585" s="4" t="s">
        <v>50</v>
      </c>
      <c r="BH2585" s="144">
        <v>3.2</v>
      </c>
      <c r="BI2585" s="126"/>
      <c r="BJ2585" s="138">
        <v>4.2</v>
      </c>
      <c r="BK2585" s="1"/>
      <c r="BL2585" s="4" t="s">
        <v>49</v>
      </c>
      <c r="BN2585" s="4" t="s">
        <v>49</v>
      </c>
      <c r="BP2585" s="4" t="s">
        <v>49</v>
      </c>
      <c r="BR2585" s="1" t="s">
        <v>49</v>
      </c>
      <c r="BT2585" s="148">
        <v>3.6</v>
      </c>
      <c r="BV2585" s="1" t="s">
        <v>50</v>
      </c>
      <c r="BX2585" s="1" t="s">
        <v>52</v>
      </c>
      <c r="BZ2585" s="148" t="s">
        <v>48</v>
      </c>
    </row>
    <row r="2586" spans="2:78" x14ac:dyDescent="0.25">
      <c r="B2586" s="8">
        <v>2585</v>
      </c>
      <c r="C2586" s="8">
        <v>15</v>
      </c>
      <c r="D2586" s="8">
        <v>7</v>
      </c>
      <c r="E2586" s="8">
        <v>2022</v>
      </c>
      <c r="F2586" s="24" t="str">
        <f t="shared" si="227"/>
        <v>15/Jul/2022</v>
      </c>
      <c r="G2586" s="9" t="s">
        <v>21</v>
      </c>
      <c r="H2586" s="10" t="str">
        <f t="shared" si="230"/>
        <v>Fri</v>
      </c>
      <c r="I2586" s="10">
        <f t="shared" si="229"/>
        <v>1293</v>
      </c>
      <c r="J2586" s="8">
        <f t="shared" si="231"/>
        <v>182</v>
      </c>
      <c r="K2586" s="1">
        <f t="shared" si="228"/>
        <v>43</v>
      </c>
      <c r="L2586" s="1">
        <f t="shared" si="226"/>
        <v>4</v>
      </c>
      <c r="N2586" s="1" t="s">
        <v>50</v>
      </c>
      <c r="P2586" s="4" t="s">
        <v>50</v>
      </c>
      <c r="R2586" s="4" t="s">
        <v>49</v>
      </c>
      <c r="T2586" s="4" t="s">
        <v>49</v>
      </c>
      <c r="V2586" s="17" t="s">
        <v>50</v>
      </c>
      <c r="W2586" s="17"/>
      <c r="X2586" s="55">
        <v>10.4</v>
      </c>
      <c r="Y2586" s="126"/>
      <c r="Z2586" s="4" t="s">
        <v>50</v>
      </c>
      <c r="AB2586" s="55">
        <v>8.4</v>
      </c>
      <c r="AC2586" s="126"/>
      <c r="AD2586" s="122">
        <v>6.4</v>
      </c>
      <c r="AE2586" s="126"/>
      <c r="AF2586" s="97">
        <v>5.8</v>
      </c>
      <c r="AG2586" s="1"/>
      <c r="AH2586" s="4" t="s">
        <v>49</v>
      </c>
      <c r="AJ2586" s="97">
        <v>10</v>
      </c>
      <c r="AK2586" s="1"/>
      <c r="AL2586" s="4" t="s">
        <v>46</v>
      </c>
      <c r="AN2586" s="122">
        <v>7.2</v>
      </c>
      <c r="AO2586" s="1"/>
      <c r="AP2586" s="4" t="s">
        <v>50</v>
      </c>
      <c r="AR2586" s="4" t="s">
        <v>49</v>
      </c>
      <c r="AT2586" s="4" t="s">
        <v>50</v>
      </c>
      <c r="AV2586" s="4" t="s">
        <v>49</v>
      </c>
      <c r="AX2586" s="138" t="s">
        <v>48</v>
      </c>
      <c r="AY2586" s="1"/>
      <c r="AZ2586" s="97">
        <v>6.6</v>
      </c>
      <c r="BA2586" s="1"/>
      <c r="BB2586" s="97">
        <v>4.2</v>
      </c>
      <c r="BC2586" s="1"/>
      <c r="BD2586" s="4" t="s">
        <v>50</v>
      </c>
      <c r="BF2586" s="4" t="s">
        <v>50</v>
      </c>
      <c r="BH2586" s="144">
        <v>5.6</v>
      </c>
      <c r="BI2586" s="126"/>
      <c r="BJ2586" s="138">
        <v>10</v>
      </c>
      <c r="BK2586" s="1"/>
      <c r="BL2586" s="4" t="s">
        <v>49</v>
      </c>
      <c r="BN2586" s="4" t="s">
        <v>49</v>
      </c>
      <c r="BP2586" s="4" t="s">
        <v>49</v>
      </c>
      <c r="BR2586" s="1" t="s">
        <v>49</v>
      </c>
      <c r="BT2586" s="148">
        <v>7.4</v>
      </c>
      <c r="BV2586" s="1" t="s">
        <v>50</v>
      </c>
      <c r="BX2586" s="1" t="s">
        <v>52</v>
      </c>
      <c r="BZ2586" s="148" t="s">
        <v>48</v>
      </c>
    </row>
    <row r="2587" spans="2:78" x14ac:dyDescent="0.25">
      <c r="B2587" s="8">
        <v>2586</v>
      </c>
      <c r="C2587" s="8">
        <v>15</v>
      </c>
      <c r="D2587" s="8">
        <v>7</v>
      </c>
      <c r="E2587" s="8">
        <v>2022</v>
      </c>
      <c r="F2587" s="24" t="str">
        <f t="shared" si="227"/>
        <v>15/Jul/2022</v>
      </c>
      <c r="G2587" s="9" t="s">
        <v>22</v>
      </c>
      <c r="H2587" s="10" t="str">
        <f t="shared" si="230"/>
        <v>Fri</v>
      </c>
      <c r="I2587" s="10">
        <f t="shared" si="229"/>
        <v>1293</v>
      </c>
      <c r="J2587" s="8">
        <f t="shared" si="231"/>
        <v>182</v>
      </c>
      <c r="K2587" s="1">
        <f t="shared" si="228"/>
        <v>43</v>
      </c>
      <c r="L2587" s="1">
        <f t="shared" si="226"/>
        <v>4</v>
      </c>
      <c r="N2587" s="1" t="s">
        <v>50</v>
      </c>
      <c r="P2587" s="4" t="s">
        <v>50</v>
      </c>
      <c r="R2587" s="4" t="s">
        <v>49</v>
      </c>
      <c r="T2587" s="4" t="s">
        <v>49</v>
      </c>
      <c r="V2587" s="17" t="s">
        <v>50</v>
      </c>
      <c r="W2587" s="17"/>
      <c r="X2587" s="55">
        <v>5.6</v>
      </c>
      <c r="Y2587" s="126"/>
      <c r="Z2587" s="4" t="s">
        <v>50</v>
      </c>
      <c r="AB2587" s="55">
        <v>6</v>
      </c>
      <c r="AC2587" s="126"/>
      <c r="AD2587" s="122">
        <v>5.8</v>
      </c>
      <c r="AE2587" s="126"/>
      <c r="AF2587" s="97">
        <v>2.8</v>
      </c>
      <c r="AG2587" s="1"/>
      <c r="AH2587" s="4" t="s">
        <v>49</v>
      </c>
      <c r="AJ2587" s="97">
        <v>4</v>
      </c>
      <c r="AK2587" s="1"/>
      <c r="AL2587" s="4" t="s">
        <v>46</v>
      </c>
      <c r="AN2587" s="122">
        <v>4.5999999999999996</v>
      </c>
      <c r="AO2587" s="1"/>
      <c r="AP2587" s="4" t="s">
        <v>50</v>
      </c>
      <c r="AR2587" s="4" t="s">
        <v>49</v>
      </c>
      <c r="AT2587" s="4" t="s">
        <v>50</v>
      </c>
      <c r="AV2587" s="4" t="s">
        <v>49</v>
      </c>
      <c r="AX2587" s="138" t="s">
        <v>48</v>
      </c>
      <c r="AY2587" s="1"/>
      <c r="AZ2587" s="97">
        <v>6.6</v>
      </c>
      <c r="BA2587" s="1"/>
      <c r="BB2587" s="97">
        <v>2</v>
      </c>
      <c r="BC2587" s="1"/>
      <c r="BD2587" s="4" t="s">
        <v>50</v>
      </c>
      <c r="BF2587" s="4" t="s">
        <v>50</v>
      </c>
      <c r="BH2587" s="144">
        <v>3</v>
      </c>
      <c r="BI2587" s="126"/>
      <c r="BJ2587" s="138">
        <v>4.8</v>
      </c>
      <c r="BK2587" s="1"/>
      <c r="BL2587" s="4" t="s">
        <v>49</v>
      </c>
      <c r="BN2587" s="4" t="s">
        <v>49</v>
      </c>
      <c r="BP2587" s="4" t="s">
        <v>49</v>
      </c>
      <c r="BR2587" s="1" t="s">
        <v>49</v>
      </c>
      <c r="BT2587" s="148">
        <v>4.5999999999999996</v>
      </c>
      <c r="BV2587" s="1" t="s">
        <v>50</v>
      </c>
      <c r="BX2587" s="1" t="s">
        <v>52</v>
      </c>
      <c r="BZ2587" s="148" t="s">
        <v>48</v>
      </c>
    </row>
    <row r="2588" spans="2:78" x14ac:dyDescent="0.25">
      <c r="B2588" s="8">
        <v>2587</v>
      </c>
      <c r="C2588" s="8">
        <v>16</v>
      </c>
      <c r="D2588" s="8">
        <v>7</v>
      </c>
      <c r="E2588" s="8">
        <v>2022</v>
      </c>
      <c r="F2588" s="24" t="str">
        <f t="shared" si="227"/>
        <v>16/Jul/2022</v>
      </c>
      <c r="G2588" s="9" t="s">
        <v>21</v>
      </c>
      <c r="H2588" s="10" t="str">
        <f t="shared" si="230"/>
        <v>Sat</v>
      </c>
      <c r="I2588" s="10">
        <f t="shared" si="229"/>
        <v>1294</v>
      </c>
      <c r="J2588" s="8">
        <f t="shared" si="231"/>
        <v>182</v>
      </c>
      <c r="K2588" s="1">
        <f t="shared" si="228"/>
        <v>43</v>
      </c>
      <c r="L2588" s="1">
        <f t="shared" si="226"/>
        <v>4</v>
      </c>
      <c r="N2588" s="1" t="s">
        <v>50</v>
      </c>
      <c r="P2588" s="4" t="s">
        <v>50</v>
      </c>
      <c r="R2588" s="4" t="s">
        <v>49</v>
      </c>
      <c r="T2588" s="4" t="s">
        <v>49</v>
      </c>
      <c r="V2588" s="17" t="s">
        <v>50</v>
      </c>
      <c r="W2588" s="17"/>
      <c r="X2588" s="55">
        <v>12.6</v>
      </c>
      <c r="Y2588" s="126"/>
      <c r="Z2588" s="4" t="s">
        <v>50</v>
      </c>
      <c r="AB2588" s="55">
        <v>12.6</v>
      </c>
      <c r="AC2588" s="126"/>
      <c r="AD2588" s="122">
        <v>8</v>
      </c>
      <c r="AE2588" s="126"/>
      <c r="AF2588" s="97">
        <v>5</v>
      </c>
      <c r="AG2588" s="1"/>
      <c r="AH2588" s="4" t="s">
        <v>49</v>
      </c>
      <c r="AJ2588" s="97">
        <v>10.4</v>
      </c>
      <c r="AK2588" s="1"/>
      <c r="AL2588" s="4" t="s">
        <v>46</v>
      </c>
      <c r="AN2588" s="122">
        <v>6.6</v>
      </c>
      <c r="AO2588" s="1"/>
      <c r="AP2588" s="4" t="s">
        <v>50</v>
      </c>
      <c r="AR2588" s="4" t="s">
        <v>49</v>
      </c>
      <c r="AT2588" s="4" t="s">
        <v>50</v>
      </c>
      <c r="AV2588" s="4" t="s">
        <v>49</v>
      </c>
      <c r="AX2588" s="138" t="s">
        <v>48</v>
      </c>
      <c r="AY2588" s="1"/>
      <c r="AZ2588" s="97">
        <v>9</v>
      </c>
      <c r="BA2588" s="1"/>
      <c r="BB2588" s="97">
        <v>4.8</v>
      </c>
      <c r="BC2588" s="1"/>
      <c r="BD2588" s="4" t="s">
        <v>50</v>
      </c>
      <c r="BF2588" s="4" t="s">
        <v>50</v>
      </c>
      <c r="BH2588" s="144">
        <v>6.4</v>
      </c>
      <c r="BI2588" s="126"/>
      <c r="BJ2588" s="138">
        <v>10</v>
      </c>
      <c r="BK2588" s="1"/>
      <c r="BL2588" s="4" t="s">
        <v>49</v>
      </c>
      <c r="BN2588" s="4" t="s">
        <v>49</v>
      </c>
      <c r="BP2588" s="4" t="s">
        <v>49</v>
      </c>
      <c r="BR2588" s="1" t="s">
        <v>49</v>
      </c>
      <c r="BT2588" s="148">
        <v>8</v>
      </c>
      <c r="BV2588" s="1" t="s">
        <v>50</v>
      </c>
      <c r="BX2588" s="1" t="s">
        <v>52</v>
      </c>
      <c r="BZ2588" s="148" t="s">
        <v>48</v>
      </c>
    </row>
    <row r="2589" spans="2:78" x14ac:dyDescent="0.25">
      <c r="B2589" s="8">
        <v>2588</v>
      </c>
      <c r="C2589" s="8">
        <v>16</v>
      </c>
      <c r="D2589" s="8">
        <v>7</v>
      </c>
      <c r="E2589" s="8">
        <v>2022</v>
      </c>
      <c r="F2589" s="24" t="str">
        <f t="shared" si="227"/>
        <v>16/Jul/2022</v>
      </c>
      <c r="G2589" s="9" t="s">
        <v>22</v>
      </c>
      <c r="H2589" s="10" t="str">
        <f t="shared" si="230"/>
        <v>Sat</v>
      </c>
      <c r="I2589" s="10">
        <f t="shared" si="229"/>
        <v>1294</v>
      </c>
      <c r="J2589" s="8">
        <f t="shared" si="231"/>
        <v>182</v>
      </c>
      <c r="K2589" s="1">
        <f t="shared" si="228"/>
        <v>43</v>
      </c>
      <c r="L2589" s="1">
        <f t="shared" si="226"/>
        <v>4</v>
      </c>
      <c r="N2589" s="1" t="s">
        <v>50</v>
      </c>
      <c r="P2589" s="4" t="s">
        <v>50</v>
      </c>
      <c r="R2589" s="4" t="s">
        <v>49</v>
      </c>
      <c r="T2589" s="4" t="s">
        <v>49</v>
      </c>
      <c r="V2589" s="17" t="s">
        <v>50</v>
      </c>
      <c r="W2589" s="17"/>
      <c r="X2589" s="55">
        <v>5.8</v>
      </c>
      <c r="Y2589" s="126"/>
      <c r="Z2589" s="4" t="s">
        <v>50</v>
      </c>
      <c r="AB2589" s="55">
        <v>6</v>
      </c>
      <c r="AC2589" s="126"/>
      <c r="AD2589" s="122">
        <v>3.8</v>
      </c>
      <c r="AE2589" s="126"/>
      <c r="AF2589" s="97">
        <v>3.2</v>
      </c>
      <c r="AG2589" s="1"/>
      <c r="AH2589" s="4" t="s">
        <v>49</v>
      </c>
      <c r="AJ2589" s="97">
        <v>5.2</v>
      </c>
      <c r="AK2589" s="1"/>
      <c r="AL2589" s="4" t="s">
        <v>46</v>
      </c>
      <c r="AN2589" s="122">
        <v>4</v>
      </c>
      <c r="AO2589" s="1"/>
      <c r="AP2589" s="4" t="s">
        <v>50</v>
      </c>
      <c r="AR2589" s="4" t="s">
        <v>49</v>
      </c>
      <c r="AT2589" s="4" t="s">
        <v>50</v>
      </c>
      <c r="AV2589" s="4" t="s">
        <v>49</v>
      </c>
      <c r="AX2589" s="138" t="s">
        <v>48</v>
      </c>
      <c r="AY2589" s="1"/>
      <c r="AZ2589" s="97">
        <v>4.2</v>
      </c>
      <c r="BA2589" s="1"/>
      <c r="BB2589" s="97">
        <v>2</v>
      </c>
      <c r="BC2589" s="1"/>
      <c r="BD2589" s="4" t="s">
        <v>50</v>
      </c>
      <c r="BF2589" s="4" t="s">
        <v>50</v>
      </c>
      <c r="BH2589" s="144">
        <v>3</v>
      </c>
      <c r="BI2589" s="126"/>
      <c r="BJ2589" s="138">
        <v>4.8</v>
      </c>
      <c r="BK2589" s="1"/>
      <c r="BL2589" s="4" t="s">
        <v>49</v>
      </c>
      <c r="BN2589" s="4" t="s">
        <v>49</v>
      </c>
      <c r="BP2589" s="4" t="s">
        <v>49</v>
      </c>
      <c r="BR2589" s="1" t="s">
        <v>49</v>
      </c>
      <c r="BT2589" s="148">
        <v>4.5999999999999996</v>
      </c>
      <c r="BV2589" s="1" t="s">
        <v>50</v>
      </c>
      <c r="BX2589" s="1" t="s">
        <v>52</v>
      </c>
      <c r="BZ2589" s="148" t="s">
        <v>48</v>
      </c>
    </row>
    <row r="2590" spans="2:78" x14ac:dyDescent="0.25">
      <c r="B2590" s="8">
        <v>2589</v>
      </c>
      <c r="C2590" s="8">
        <v>17</v>
      </c>
      <c r="D2590" s="8">
        <v>7</v>
      </c>
      <c r="E2590" s="8">
        <v>2022</v>
      </c>
      <c r="F2590" s="24" t="str">
        <f t="shared" si="227"/>
        <v>17/Jul/2022</v>
      </c>
      <c r="G2590" s="9" t="s">
        <v>21</v>
      </c>
      <c r="H2590" s="10" t="str">
        <f t="shared" si="230"/>
        <v>Sun</v>
      </c>
      <c r="I2590" s="10">
        <f t="shared" si="229"/>
        <v>1295</v>
      </c>
      <c r="J2590" s="8">
        <f t="shared" si="231"/>
        <v>182</v>
      </c>
      <c r="K2590" s="1">
        <f t="shared" si="228"/>
        <v>43</v>
      </c>
      <c r="L2590" s="1">
        <f t="shared" si="226"/>
        <v>4</v>
      </c>
      <c r="N2590" s="1" t="s">
        <v>50</v>
      </c>
      <c r="P2590" s="4" t="s">
        <v>50</v>
      </c>
      <c r="R2590" s="4" t="s">
        <v>49</v>
      </c>
      <c r="T2590" s="4" t="s">
        <v>49</v>
      </c>
      <c r="V2590" s="17" t="s">
        <v>50</v>
      </c>
      <c r="W2590" s="17"/>
      <c r="X2590" s="55">
        <v>12</v>
      </c>
      <c r="Y2590" s="126"/>
      <c r="Z2590" s="4" t="s">
        <v>50</v>
      </c>
      <c r="AB2590" s="55">
        <v>11.6</v>
      </c>
      <c r="AC2590" s="126"/>
      <c r="AD2590" s="122">
        <v>9.1999999999999993</v>
      </c>
      <c r="AE2590" s="126"/>
      <c r="AF2590" s="97">
        <v>5.4</v>
      </c>
      <c r="AG2590" s="1"/>
      <c r="AH2590" s="4" t="s">
        <v>49</v>
      </c>
      <c r="AJ2590" s="97">
        <v>11</v>
      </c>
      <c r="AK2590" s="1"/>
      <c r="AL2590" s="4" t="s">
        <v>46</v>
      </c>
      <c r="AN2590" s="122">
        <v>7.6</v>
      </c>
      <c r="AO2590" s="1"/>
      <c r="AP2590" s="4" t="s">
        <v>50</v>
      </c>
      <c r="AR2590" s="4" t="s">
        <v>49</v>
      </c>
      <c r="AT2590" s="4" t="s">
        <v>50</v>
      </c>
      <c r="AV2590" s="4" t="s">
        <v>49</v>
      </c>
      <c r="AX2590" s="138" t="s">
        <v>48</v>
      </c>
      <c r="AY2590" s="1"/>
      <c r="AZ2590" s="97">
        <v>8.8000000000000007</v>
      </c>
      <c r="BA2590" s="1"/>
      <c r="BB2590" s="97">
        <v>4.4000000000000004</v>
      </c>
      <c r="BC2590" s="1"/>
      <c r="BD2590" s="4" t="s">
        <v>50</v>
      </c>
      <c r="BF2590" s="4" t="s">
        <v>50</v>
      </c>
      <c r="BH2590" s="144">
        <v>6</v>
      </c>
      <c r="BI2590" s="126"/>
      <c r="BJ2590" s="138">
        <v>9</v>
      </c>
      <c r="BK2590" s="1"/>
      <c r="BL2590" s="4" t="s">
        <v>49</v>
      </c>
      <c r="BN2590" s="4" t="s">
        <v>49</v>
      </c>
      <c r="BP2590" s="4" t="s">
        <v>49</v>
      </c>
      <c r="BR2590" s="1" t="s">
        <v>49</v>
      </c>
      <c r="BT2590" s="148">
        <v>8.8000000000000007</v>
      </c>
      <c r="BV2590" s="1" t="s">
        <v>50</v>
      </c>
      <c r="BX2590" s="1" t="s">
        <v>52</v>
      </c>
      <c r="BZ2590" s="148" t="s">
        <v>48</v>
      </c>
    </row>
    <row r="2591" spans="2:78" ht="16.5" thickBot="1" x14ac:dyDescent="0.3">
      <c r="B2591" s="8">
        <v>2590</v>
      </c>
      <c r="C2591" s="8">
        <v>17</v>
      </c>
      <c r="D2591" s="8">
        <v>7</v>
      </c>
      <c r="E2591" s="8">
        <v>2022</v>
      </c>
      <c r="F2591" s="24" t="str">
        <f t="shared" si="227"/>
        <v>17/Jul/2022</v>
      </c>
      <c r="G2591" s="9" t="s">
        <v>22</v>
      </c>
      <c r="H2591" s="10" t="str">
        <f t="shared" si="230"/>
        <v>Sun</v>
      </c>
      <c r="I2591" s="10">
        <f t="shared" si="229"/>
        <v>1295</v>
      </c>
      <c r="J2591" s="8">
        <f t="shared" si="231"/>
        <v>182</v>
      </c>
      <c r="K2591" s="1">
        <f t="shared" si="228"/>
        <v>43</v>
      </c>
      <c r="L2591" s="1">
        <f t="shared" ref="L2591:L2605" si="232">IF(COUNTIF(L1859:L2590,L2590)=732,L2590+1,L2590)</f>
        <v>4</v>
      </c>
      <c r="N2591" s="1" t="s">
        <v>50</v>
      </c>
      <c r="P2591" s="4" t="s">
        <v>50</v>
      </c>
      <c r="R2591" s="4" t="s">
        <v>49</v>
      </c>
      <c r="T2591" s="4" t="s">
        <v>49</v>
      </c>
      <c r="V2591" s="17" t="s">
        <v>50</v>
      </c>
      <c r="W2591" s="17"/>
      <c r="X2591" s="55">
        <v>4.5999999999999996</v>
      </c>
      <c r="Y2591" s="126"/>
      <c r="Z2591" s="4" t="s">
        <v>50</v>
      </c>
      <c r="AB2591" s="55">
        <v>5</v>
      </c>
      <c r="AC2591" s="126"/>
      <c r="AD2591" s="122">
        <v>3.4</v>
      </c>
      <c r="AE2591" s="126"/>
      <c r="AF2591" s="97">
        <v>3</v>
      </c>
      <c r="AG2591" s="1"/>
      <c r="AH2591" s="4" t="s">
        <v>49</v>
      </c>
      <c r="AJ2591" s="97">
        <v>4.5999999999999996</v>
      </c>
      <c r="AK2591" s="1"/>
      <c r="AL2591" s="4" t="s">
        <v>46</v>
      </c>
      <c r="AN2591" s="122">
        <v>2.8</v>
      </c>
      <c r="AO2591" s="1"/>
      <c r="AP2591" s="4" t="s">
        <v>50</v>
      </c>
      <c r="AR2591" s="4" t="s">
        <v>49</v>
      </c>
      <c r="AT2591" s="4" t="s">
        <v>50</v>
      </c>
      <c r="AV2591" s="4" t="s">
        <v>49</v>
      </c>
      <c r="AX2591" s="138" t="s">
        <v>48</v>
      </c>
      <c r="AY2591" s="1"/>
      <c r="AZ2591" s="97">
        <v>4.5999999999999996</v>
      </c>
      <c r="BA2591" s="1"/>
      <c r="BB2591" s="97">
        <v>2.2000000000000002</v>
      </c>
      <c r="BC2591" s="1"/>
      <c r="BD2591" s="4" t="s">
        <v>50</v>
      </c>
      <c r="BF2591" s="4" t="s">
        <v>50</v>
      </c>
      <c r="BH2591" s="144">
        <v>3</v>
      </c>
      <c r="BI2591" s="126"/>
      <c r="BJ2591" s="138">
        <v>4.2</v>
      </c>
      <c r="BK2591" s="1"/>
      <c r="BL2591" s="4" t="s">
        <v>49</v>
      </c>
      <c r="BN2591" s="4" t="s">
        <v>49</v>
      </c>
      <c r="BP2591" s="4" t="s">
        <v>49</v>
      </c>
      <c r="BR2591" s="1" t="s">
        <v>49</v>
      </c>
      <c r="BT2591" s="148">
        <v>4</v>
      </c>
      <c r="BV2591" s="1" t="s">
        <v>50</v>
      </c>
      <c r="BX2591" s="1" t="s">
        <v>52</v>
      </c>
      <c r="BZ2591" s="148" t="s">
        <v>48</v>
      </c>
    </row>
    <row r="2592" spans="2:78" ht="16.5" thickTop="1" x14ac:dyDescent="0.25">
      <c r="B2592" s="8">
        <v>2591</v>
      </c>
      <c r="C2592" s="8">
        <v>18</v>
      </c>
      <c r="D2592" s="8">
        <v>7</v>
      </c>
      <c r="E2592" s="8">
        <v>2022</v>
      </c>
      <c r="F2592" s="24" t="str">
        <f t="shared" si="227"/>
        <v>18/Jul/2022</v>
      </c>
      <c r="G2592" s="9" t="s">
        <v>21</v>
      </c>
      <c r="H2592" s="10" t="str">
        <f t="shared" si="230"/>
        <v>Mon</v>
      </c>
      <c r="I2592" s="10">
        <f t="shared" si="229"/>
        <v>1296</v>
      </c>
      <c r="J2592" s="8">
        <f t="shared" si="231"/>
        <v>183</v>
      </c>
      <c r="K2592" s="1">
        <f t="shared" si="228"/>
        <v>43</v>
      </c>
      <c r="L2592" s="1">
        <f t="shared" si="232"/>
        <v>4</v>
      </c>
      <c r="N2592" s="1" t="s">
        <v>50</v>
      </c>
      <c r="P2592" s="4" t="s">
        <v>50</v>
      </c>
      <c r="R2592" s="4" t="s">
        <v>49</v>
      </c>
      <c r="T2592" s="4" t="s">
        <v>49</v>
      </c>
      <c r="V2592" s="17" t="s">
        <v>50</v>
      </c>
      <c r="W2592" s="17"/>
      <c r="X2592" s="55">
        <v>12.8</v>
      </c>
      <c r="Y2592" s="126"/>
      <c r="Z2592" s="4" t="s">
        <v>50</v>
      </c>
      <c r="AB2592" s="55">
        <v>10.4</v>
      </c>
      <c r="AC2592" s="126"/>
      <c r="AD2592" s="122">
        <v>9.1999999999999993</v>
      </c>
      <c r="AE2592" s="126"/>
      <c r="AF2592" s="97">
        <v>5.6</v>
      </c>
      <c r="AG2592" s="1"/>
      <c r="AH2592" s="4" t="s">
        <v>49</v>
      </c>
      <c r="AJ2592" s="97">
        <v>11.2</v>
      </c>
      <c r="AK2592" s="1"/>
      <c r="AL2592" s="4" t="s">
        <v>46</v>
      </c>
      <c r="AN2592" s="122">
        <v>7.8</v>
      </c>
      <c r="AO2592" s="1"/>
      <c r="AP2592" s="4" t="s">
        <v>50</v>
      </c>
      <c r="AR2592" s="4" t="s">
        <v>49</v>
      </c>
      <c r="AT2592" s="4" t="s">
        <v>50</v>
      </c>
      <c r="AV2592" s="4" t="s">
        <v>49</v>
      </c>
      <c r="AX2592" s="138" t="s">
        <v>48</v>
      </c>
      <c r="AY2592" s="1"/>
      <c r="AZ2592" s="97">
        <v>9</v>
      </c>
      <c r="BA2592" s="1"/>
      <c r="BB2592" s="97">
        <v>5.2</v>
      </c>
      <c r="BC2592" s="1"/>
      <c r="BD2592" s="4" t="s">
        <v>50</v>
      </c>
      <c r="BF2592" s="4" t="s">
        <v>50</v>
      </c>
      <c r="BH2592" s="144">
        <v>6.8</v>
      </c>
      <c r="BI2592" s="126"/>
      <c r="BJ2592" s="138">
        <v>8.6</v>
      </c>
      <c r="BK2592" s="1"/>
      <c r="BL2592" s="4" t="s">
        <v>49</v>
      </c>
      <c r="BN2592" s="4" t="s">
        <v>49</v>
      </c>
      <c r="BP2592" s="4" t="s">
        <v>49</v>
      </c>
      <c r="BR2592" s="1" t="s">
        <v>49</v>
      </c>
      <c r="BT2592" s="148">
        <v>8.8000000000000007</v>
      </c>
      <c r="BV2592" s="1" t="s">
        <v>50</v>
      </c>
      <c r="BX2592" s="151">
        <v>7</v>
      </c>
      <c r="BZ2592" s="148" t="s">
        <v>48</v>
      </c>
    </row>
    <row r="2593" spans="2:78" x14ac:dyDescent="0.25">
      <c r="B2593" s="8">
        <v>2592</v>
      </c>
      <c r="C2593" s="8">
        <v>18</v>
      </c>
      <c r="D2593" s="8">
        <v>7</v>
      </c>
      <c r="E2593" s="8">
        <v>2022</v>
      </c>
      <c r="F2593" s="24" t="str">
        <f t="shared" si="227"/>
        <v>18/Jul/2022</v>
      </c>
      <c r="G2593" s="9" t="s">
        <v>22</v>
      </c>
      <c r="H2593" s="10" t="str">
        <f t="shared" si="230"/>
        <v>Mon</v>
      </c>
      <c r="I2593" s="10">
        <f t="shared" si="229"/>
        <v>1296</v>
      </c>
      <c r="J2593" s="8">
        <f t="shared" si="231"/>
        <v>183</v>
      </c>
      <c r="K2593" s="1">
        <f t="shared" si="228"/>
        <v>43</v>
      </c>
      <c r="L2593" s="1">
        <f t="shared" si="232"/>
        <v>4</v>
      </c>
      <c r="N2593" s="1" t="s">
        <v>50</v>
      </c>
      <c r="P2593" s="4" t="s">
        <v>50</v>
      </c>
      <c r="R2593" s="4" t="s">
        <v>49</v>
      </c>
      <c r="T2593" s="4" t="s">
        <v>49</v>
      </c>
      <c r="V2593" s="17" t="s">
        <v>50</v>
      </c>
      <c r="W2593" s="17"/>
      <c r="X2593" s="55">
        <v>4.8</v>
      </c>
      <c r="Y2593" s="126"/>
      <c r="Z2593" s="4" t="s">
        <v>50</v>
      </c>
      <c r="AB2593" s="55">
        <v>6.6</v>
      </c>
      <c r="AC2593" s="126"/>
      <c r="AD2593" s="122">
        <v>5</v>
      </c>
      <c r="AE2593" s="126"/>
      <c r="AF2593" s="97">
        <v>3.6</v>
      </c>
      <c r="AG2593" s="1"/>
      <c r="AH2593" s="4" t="s">
        <v>49</v>
      </c>
      <c r="AJ2593" s="97">
        <v>5.6</v>
      </c>
      <c r="AK2593" s="1"/>
      <c r="AL2593" s="4" t="s">
        <v>46</v>
      </c>
      <c r="AN2593" s="122">
        <v>4.4000000000000004</v>
      </c>
      <c r="AO2593" s="1"/>
      <c r="AP2593" s="4" t="s">
        <v>50</v>
      </c>
      <c r="AR2593" s="4" t="s">
        <v>49</v>
      </c>
      <c r="AT2593" s="4" t="s">
        <v>50</v>
      </c>
      <c r="AV2593" s="4" t="s">
        <v>49</v>
      </c>
      <c r="AX2593" s="138" t="s">
        <v>48</v>
      </c>
      <c r="AY2593" s="1"/>
      <c r="AZ2593" s="97">
        <v>5</v>
      </c>
      <c r="BA2593" s="1"/>
      <c r="BB2593" s="97">
        <v>3</v>
      </c>
      <c r="BC2593" s="1"/>
      <c r="BD2593" s="4" t="s">
        <v>50</v>
      </c>
      <c r="BF2593" s="4" t="s">
        <v>50</v>
      </c>
      <c r="BH2593" s="144">
        <v>3.4</v>
      </c>
      <c r="BI2593" s="126"/>
      <c r="BJ2593" s="138">
        <v>5.9</v>
      </c>
      <c r="BK2593" s="1"/>
      <c r="BL2593" s="4" t="s">
        <v>49</v>
      </c>
      <c r="BN2593" s="4" t="s">
        <v>49</v>
      </c>
      <c r="BP2593" s="4" t="s">
        <v>49</v>
      </c>
      <c r="BR2593" s="1" t="s">
        <v>49</v>
      </c>
      <c r="BT2593" s="148">
        <v>2.6</v>
      </c>
      <c r="BV2593" s="1" t="s">
        <v>50</v>
      </c>
      <c r="BX2593" s="152">
        <v>4</v>
      </c>
      <c r="BZ2593" s="148" t="s">
        <v>48</v>
      </c>
    </row>
    <row r="2594" spans="2:78" x14ac:dyDescent="0.25">
      <c r="B2594" s="8">
        <v>2593</v>
      </c>
      <c r="C2594" s="8">
        <v>19</v>
      </c>
      <c r="D2594" s="8">
        <v>7</v>
      </c>
      <c r="E2594" s="8">
        <v>2022</v>
      </c>
      <c r="F2594" s="24" t="str">
        <f t="shared" si="227"/>
        <v>19/Jul/2022</v>
      </c>
      <c r="G2594" s="9" t="s">
        <v>21</v>
      </c>
      <c r="H2594" s="10" t="str">
        <f t="shared" si="230"/>
        <v>Tue</v>
      </c>
      <c r="I2594" s="10">
        <f t="shared" si="229"/>
        <v>1297</v>
      </c>
      <c r="J2594" s="8">
        <f t="shared" si="231"/>
        <v>183</v>
      </c>
      <c r="K2594" s="1">
        <f t="shared" si="228"/>
        <v>43</v>
      </c>
      <c r="L2594" s="1">
        <f t="shared" si="232"/>
        <v>4</v>
      </c>
      <c r="N2594" s="1" t="s">
        <v>50</v>
      </c>
      <c r="P2594" s="4" t="s">
        <v>50</v>
      </c>
      <c r="R2594" s="4" t="s">
        <v>49</v>
      </c>
      <c r="T2594" s="4" t="s">
        <v>49</v>
      </c>
      <c r="V2594" s="17" t="s">
        <v>50</v>
      </c>
      <c r="W2594" s="17"/>
      <c r="X2594" s="55">
        <v>10.4</v>
      </c>
      <c r="Y2594" s="126"/>
      <c r="Z2594" s="4" t="s">
        <v>50</v>
      </c>
      <c r="AB2594" s="55">
        <v>11</v>
      </c>
      <c r="AC2594" s="126"/>
      <c r="AD2594" s="122">
        <v>9.8000000000000007</v>
      </c>
      <c r="AE2594" s="126"/>
      <c r="AF2594" s="97">
        <v>5.4</v>
      </c>
      <c r="AG2594" s="1"/>
      <c r="AH2594" s="4" t="s">
        <v>49</v>
      </c>
      <c r="AJ2594" s="97">
        <v>12</v>
      </c>
      <c r="AK2594" s="1"/>
      <c r="AL2594" s="4" t="s">
        <v>46</v>
      </c>
      <c r="AN2594" s="122">
        <v>6.6</v>
      </c>
      <c r="AO2594" s="1"/>
      <c r="AP2594" s="4" t="s">
        <v>50</v>
      </c>
      <c r="AR2594" s="4" t="s">
        <v>49</v>
      </c>
      <c r="AT2594" s="4" t="s">
        <v>50</v>
      </c>
      <c r="AV2594" s="4" t="s">
        <v>49</v>
      </c>
      <c r="AX2594" s="138" t="s">
        <v>48</v>
      </c>
      <c r="AY2594" s="1"/>
      <c r="AZ2594" s="97">
        <v>8.1999999999999993</v>
      </c>
      <c r="BA2594" s="1"/>
      <c r="BB2594" s="97">
        <v>4.5999999999999996</v>
      </c>
      <c r="BC2594" s="1"/>
      <c r="BD2594" s="4" t="s">
        <v>50</v>
      </c>
      <c r="BF2594" s="4" t="s">
        <v>50</v>
      </c>
      <c r="BH2594" s="144">
        <v>5</v>
      </c>
      <c r="BI2594" s="126"/>
      <c r="BJ2594" s="138">
        <v>8</v>
      </c>
      <c r="BK2594" s="1"/>
      <c r="BL2594" s="4" t="s">
        <v>49</v>
      </c>
      <c r="BN2594" s="4" t="s">
        <v>49</v>
      </c>
      <c r="BP2594" s="4" t="s">
        <v>49</v>
      </c>
      <c r="BR2594" s="1" t="s">
        <v>49</v>
      </c>
      <c r="BT2594" s="148">
        <v>10.4</v>
      </c>
      <c r="BV2594" s="1" t="s">
        <v>50</v>
      </c>
      <c r="BX2594" s="152">
        <v>7</v>
      </c>
      <c r="BZ2594" s="148" t="s">
        <v>48</v>
      </c>
    </row>
    <row r="2595" spans="2:78" x14ac:dyDescent="0.25">
      <c r="B2595" s="8">
        <v>2594</v>
      </c>
      <c r="C2595" s="8">
        <v>19</v>
      </c>
      <c r="D2595" s="8">
        <v>7</v>
      </c>
      <c r="E2595" s="8">
        <v>2022</v>
      </c>
      <c r="F2595" s="24" t="str">
        <f t="shared" si="227"/>
        <v>19/Jul/2022</v>
      </c>
      <c r="G2595" s="9" t="s">
        <v>22</v>
      </c>
      <c r="H2595" s="10" t="str">
        <f t="shared" si="230"/>
        <v>Tue</v>
      </c>
      <c r="I2595" s="10">
        <f t="shared" si="229"/>
        <v>1297</v>
      </c>
      <c r="J2595" s="8">
        <f t="shared" si="231"/>
        <v>183</v>
      </c>
      <c r="K2595" s="1">
        <f t="shared" si="228"/>
        <v>43</v>
      </c>
      <c r="L2595" s="1">
        <f t="shared" si="232"/>
        <v>4</v>
      </c>
      <c r="N2595" s="1" t="s">
        <v>50</v>
      </c>
      <c r="P2595" s="4" t="s">
        <v>50</v>
      </c>
      <c r="R2595" s="4" t="s">
        <v>49</v>
      </c>
      <c r="T2595" s="4" t="s">
        <v>49</v>
      </c>
      <c r="V2595" s="17" t="s">
        <v>50</v>
      </c>
      <c r="W2595" s="17"/>
      <c r="X2595" s="55">
        <v>4.5999999999999996</v>
      </c>
      <c r="Y2595" s="126"/>
      <c r="Z2595" s="4" t="s">
        <v>50</v>
      </c>
      <c r="AB2595" s="55">
        <v>5.6</v>
      </c>
      <c r="AC2595" s="126"/>
      <c r="AD2595" s="122">
        <v>4.4000000000000004</v>
      </c>
      <c r="AE2595" s="126"/>
      <c r="AF2595" s="97">
        <v>3.2</v>
      </c>
      <c r="AG2595" s="1"/>
      <c r="AH2595" s="4" t="s">
        <v>49</v>
      </c>
      <c r="AJ2595" s="97">
        <v>5.8</v>
      </c>
      <c r="AK2595" s="1"/>
      <c r="AL2595" s="4" t="s">
        <v>46</v>
      </c>
      <c r="AN2595" s="122">
        <v>4</v>
      </c>
      <c r="AO2595" s="1"/>
      <c r="AP2595" s="4" t="s">
        <v>50</v>
      </c>
      <c r="AR2595" s="4" t="s">
        <v>49</v>
      </c>
      <c r="AT2595" s="4" t="s">
        <v>50</v>
      </c>
      <c r="AV2595" s="4" t="s">
        <v>49</v>
      </c>
      <c r="AX2595" s="138" t="s">
        <v>48</v>
      </c>
      <c r="AY2595" s="1"/>
      <c r="AZ2595" s="97">
        <v>4</v>
      </c>
      <c r="BA2595" s="1"/>
      <c r="BB2595" s="97">
        <v>2.4</v>
      </c>
      <c r="BC2595" s="1"/>
      <c r="BD2595" s="4" t="s">
        <v>50</v>
      </c>
      <c r="BF2595" s="4" t="s">
        <v>50</v>
      </c>
      <c r="BH2595" s="144">
        <v>3.8</v>
      </c>
      <c r="BI2595" s="126"/>
      <c r="BJ2595" s="138">
        <v>4.2</v>
      </c>
      <c r="BK2595" s="1"/>
      <c r="BL2595" s="4" t="s">
        <v>49</v>
      </c>
      <c r="BN2595" s="4" t="s">
        <v>49</v>
      </c>
      <c r="BP2595" s="4" t="s">
        <v>49</v>
      </c>
      <c r="BR2595" s="1" t="s">
        <v>49</v>
      </c>
      <c r="BT2595" s="148">
        <v>5.2</v>
      </c>
      <c r="BV2595" s="1" t="s">
        <v>50</v>
      </c>
      <c r="BX2595" s="152">
        <v>2</v>
      </c>
      <c r="BZ2595" s="148" t="s">
        <v>48</v>
      </c>
    </row>
    <row r="2596" spans="2:78" x14ac:dyDescent="0.25">
      <c r="B2596" s="8">
        <v>2595</v>
      </c>
      <c r="C2596" s="8">
        <v>20</v>
      </c>
      <c r="D2596" s="8">
        <v>7</v>
      </c>
      <c r="E2596" s="8">
        <v>2022</v>
      </c>
      <c r="F2596" s="24" t="str">
        <f t="shared" si="227"/>
        <v>20/Jul/2022</v>
      </c>
      <c r="G2596" s="9" t="s">
        <v>21</v>
      </c>
      <c r="H2596" s="10" t="str">
        <f t="shared" si="230"/>
        <v>Wed</v>
      </c>
      <c r="I2596" s="10">
        <f t="shared" si="229"/>
        <v>1298</v>
      </c>
      <c r="J2596" s="8">
        <f t="shared" si="231"/>
        <v>183</v>
      </c>
      <c r="K2596" s="1">
        <f t="shared" si="228"/>
        <v>43</v>
      </c>
      <c r="L2596" s="1">
        <f t="shared" si="232"/>
        <v>4</v>
      </c>
      <c r="N2596" s="1" t="s">
        <v>50</v>
      </c>
      <c r="P2596" s="4" t="s">
        <v>50</v>
      </c>
      <c r="R2596" s="4" t="s">
        <v>49</v>
      </c>
      <c r="T2596" s="4" t="s">
        <v>49</v>
      </c>
      <c r="V2596" s="17" t="s">
        <v>50</v>
      </c>
      <c r="W2596" s="17"/>
      <c r="X2596" s="55">
        <v>9.8000000000000007</v>
      </c>
      <c r="Y2596" s="126"/>
      <c r="Z2596" s="4" t="s">
        <v>50</v>
      </c>
      <c r="AB2596" s="55">
        <v>10.199999999999999</v>
      </c>
      <c r="AC2596" s="126"/>
      <c r="AD2596" s="122">
        <v>9.1999999999999993</v>
      </c>
      <c r="AE2596" s="126"/>
      <c r="AF2596" s="97">
        <v>5.4</v>
      </c>
      <c r="AG2596" s="1"/>
      <c r="AH2596" s="4" t="s">
        <v>49</v>
      </c>
      <c r="AJ2596" s="97">
        <v>10</v>
      </c>
      <c r="AK2596" s="1"/>
      <c r="AL2596" s="4" t="s">
        <v>46</v>
      </c>
      <c r="AN2596" s="122">
        <v>6</v>
      </c>
      <c r="AO2596" s="1"/>
      <c r="AP2596" s="4" t="s">
        <v>50</v>
      </c>
      <c r="AR2596" s="4" t="s">
        <v>49</v>
      </c>
      <c r="AT2596" s="4" t="s">
        <v>50</v>
      </c>
      <c r="AV2596" s="4" t="s">
        <v>49</v>
      </c>
      <c r="AX2596" s="138" t="s">
        <v>48</v>
      </c>
      <c r="AY2596" s="1"/>
      <c r="AZ2596" s="97">
        <v>10.199999999999999</v>
      </c>
      <c r="BA2596" s="1"/>
      <c r="BB2596" s="97">
        <v>5.2</v>
      </c>
      <c r="BC2596" s="1"/>
      <c r="BD2596" s="4" t="s">
        <v>50</v>
      </c>
      <c r="BF2596" s="4" t="s">
        <v>50</v>
      </c>
      <c r="BH2596" s="144">
        <v>7.6</v>
      </c>
      <c r="BI2596" s="126"/>
      <c r="BJ2596" s="138">
        <v>10.199999999999999</v>
      </c>
      <c r="BK2596" s="1"/>
      <c r="BL2596" s="4" t="s">
        <v>49</v>
      </c>
      <c r="BN2596" s="4" t="s">
        <v>49</v>
      </c>
      <c r="BP2596" s="4" t="s">
        <v>49</v>
      </c>
      <c r="BR2596" s="1" t="s">
        <v>49</v>
      </c>
      <c r="BT2596" s="148">
        <v>7</v>
      </c>
      <c r="BV2596" s="1" t="s">
        <v>50</v>
      </c>
      <c r="BX2596" s="152">
        <v>7</v>
      </c>
      <c r="BZ2596" s="148" t="s">
        <v>48</v>
      </c>
    </row>
    <row r="2597" spans="2:78" x14ac:dyDescent="0.25">
      <c r="B2597" s="8">
        <v>2596</v>
      </c>
      <c r="C2597" s="8">
        <v>20</v>
      </c>
      <c r="D2597" s="8">
        <v>7</v>
      </c>
      <c r="E2597" s="8">
        <v>2022</v>
      </c>
      <c r="F2597" s="24" t="str">
        <f t="shared" si="227"/>
        <v>20/Jul/2022</v>
      </c>
      <c r="G2597" s="9" t="s">
        <v>22</v>
      </c>
      <c r="H2597" s="10" t="str">
        <f t="shared" si="230"/>
        <v>Wed</v>
      </c>
      <c r="I2597" s="10">
        <f t="shared" si="229"/>
        <v>1298</v>
      </c>
      <c r="J2597" s="8">
        <f t="shared" si="231"/>
        <v>183</v>
      </c>
      <c r="K2597" s="1">
        <f t="shared" si="228"/>
        <v>43</v>
      </c>
      <c r="L2597" s="1">
        <f t="shared" si="232"/>
        <v>4</v>
      </c>
      <c r="N2597" s="1" t="s">
        <v>50</v>
      </c>
      <c r="P2597" s="4" t="s">
        <v>50</v>
      </c>
      <c r="R2597" s="4" t="s">
        <v>49</v>
      </c>
      <c r="T2597" s="4" t="s">
        <v>49</v>
      </c>
      <c r="V2597" s="17" t="s">
        <v>50</v>
      </c>
      <c r="W2597" s="17"/>
      <c r="X2597" s="55">
        <v>6.2</v>
      </c>
      <c r="Y2597" s="126"/>
      <c r="Z2597" s="4" t="s">
        <v>50</v>
      </c>
      <c r="AB2597" s="55">
        <v>6.2</v>
      </c>
      <c r="AC2597" s="126"/>
      <c r="AD2597" s="122">
        <v>5.8</v>
      </c>
      <c r="AE2597" s="126"/>
      <c r="AF2597" s="97">
        <v>3.6</v>
      </c>
      <c r="AG2597" s="1"/>
      <c r="AH2597" s="4" t="s">
        <v>49</v>
      </c>
      <c r="AJ2597" s="97">
        <v>6.2</v>
      </c>
      <c r="AK2597" s="1"/>
      <c r="AL2597" s="4" t="s">
        <v>46</v>
      </c>
      <c r="AN2597" s="122">
        <v>4</v>
      </c>
      <c r="AO2597" s="1"/>
      <c r="AP2597" s="4" t="s">
        <v>50</v>
      </c>
      <c r="AR2597" s="4" t="s">
        <v>49</v>
      </c>
      <c r="AT2597" s="4" t="s">
        <v>50</v>
      </c>
      <c r="AV2597" s="4" t="s">
        <v>49</v>
      </c>
      <c r="AX2597" s="138" t="s">
        <v>48</v>
      </c>
      <c r="AY2597" s="1"/>
      <c r="AZ2597" s="97">
        <v>4.8</v>
      </c>
      <c r="BA2597" s="1"/>
      <c r="BB2597" s="97">
        <v>2.4</v>
      </c>
      <c r="BC2597" s="1"/>
      <c r="BD2597" s="4" t="s">
        <v>50</v>
      </c>
      <c r="BF2597" s="4" t="s">
        <v>50</v>
      </c>
      <c r="BH2597" s="144">
        <v>5.2</v>
      </c>
      <c r="BI2597" s="126"/>
      <c r="BJ2597" s="138">
        <v>5.8</v>
      </c>
      <c r="BK2597" s="1"/>
      <c r="BL2597" s="4" t="s">
        <v>49</v>
      </c>
      <c r="BN2597" s="4" t="s">
        <v>49</v>
      </c>
      <c r="BP2597" s="4" t="s">
        <v>49</v>
      </c>
      <c r="BR2597" s="1" t="s">
        <v>49</v>
      </c>
      <c r="BT2597" s="148">
        <v>5.2</v>
      </c>
      <c r="BV2597" s="1" t="s">
        <v>50</v>
      </c>
      <c r="BX2597" s="152">
        <v>9</v>
      </c>
      <c r="BZ2597" s="148" t="s">
        <v>48</v>
      </c>
    </row>
    <row r="2598" spans="2:78" x14ac:dyDescent="0.25">
      <c r="B2598" s="8">
        <v>2597</v>
      </c>
      <c r="C2598" s="8">
        <v>21</v>
      </c>
      <c r="D2598" s="8">
        <v>7</v>
      </c>
      <c r="E2598" s="8">
        <v>2022</v>
      </c>
      <c r="F2598" s="24" t="str">
        <f t="shared" si="227"/>
        <v>21/Jul/2022</v>
      </c>
      <c r="G2598" s="9" t="s">
        <v>21</v>
      </c>
      <c r="H2598" s="10" t="str">
        <f t="shared" si="230"/>
        <v>Thu</v>
      </c>
      <c r="I2598" s="10">
        <f t="shared" si="229"/>
        <v>1299</v>
      </c>
      <c r="J2598" s="8">
        <f t="shared" si="231"/>
        <v>183</v>
      </c>
      <c r="K2598" s="1">
        <f t="shared" si="228"/>
        <v>43</v>
      </c>
      <c r="L2598" s="1">
        <f t="shared" si="232"/>
        <v>4</v>
      </c>
      <c r="N2598" s="1" t="s">
        <v>50</v>
      </c>
      <c r="P2598" s="4" t="s">
        <v>50</v>
      </c>
      <c r="R2598" s="4" t="s">
        <v>49</v>
      </c>
      <c r="T2598" s="4" t="s">
        <v>49</v>
      </c>
      <c r="V2598" s="17" t="s">
        <v>50</v>
      </c>
      <c r="W2598" s="17"/>
      <c r="X2598" s="55">
        <v>11.6</v>
      </c>
      <c r="Y2598" s="126"/>
      <c r="Z2598" s="4" t="s">
        <v>50</v>
      </c>
      <c r="AB2598" s="55">
        <v>11.4</v>
      </c>
      <c r="AC2598" s="126"/>
      <c r="AD2598" s="122">
        <v>9.8000000000000007</v>
      </c>
      <c r="AE2598" s="126"/>
      <c r="AF2598" s="97">
        <v>5.8</v>
      </c>
      <c r="AG2598" s="1"/>
      <c r="AH2598" s="4" t="s">
        <v>49</v>
      </c>
      <c r="AJ2598" s="97">
        <v>11.2</v>
      </c>
      <c r="AK2598" s="1"/>
      <c r="AL2598" s="4" t="s">
        <v>46</v>
      </c>
      <c r="AN2598" s="122">
        <v>5</v>
      </c>
      <c r="AO2598" s="1"/>
      <c r="AP2598" s="4" t="s">
        <v>50</v>
      </c>
      <c r="AR2598" s="4" t="s">
        <v>49</v>
      </c>
      <c r="AT2598" s="4" t="s">
        <v>50</v>
      </c>
      <c r="AV2598" s="4" t="s">
        <v>49</v>
      </c>
      <c r="AX2598" s="138" t="s">
        <v>48</v>
      </c>
      <c r="AY2598" s="1"/>
      <c r="AZ2598" s="97">
        <v>8.8000000000000007</v>
      </c>
      <c r="BA2598" s="1"/>
      <c r="BB2598" s="97">
        <v>4.4000000000000004</v>
      </c>
      <c r="BC2598" s="1"/>
      <c r="BD2598" s="4" t="s">
        <v>50</v>
      </c>
      <c r="BF2598" s="4" t="s">
        <v>50</v>
      </c>
      <c r="BH2598" s="144">
        <v>6</v>
      </c>
      <c r="BI2598" s="126"/>
      <c r="BJ2598" s="138">
        <v>10</v>
      </c>
      <c r="BK2598" s="1"/>
      <c r="BL2598" s="4" t="s">
        <v>49</v>
      </c>
      <c r="BN2598" s="4" t="s">
        <v>49</v>
      </c>
      <c r="BP2598" s="4" t="s">
        <v>49</v>
      </c>
      <c r="BR2598" s="1" t="s">
        <v>49</v>
      </c>
      <c r="BT2598" s="148">
        <v>8.4</v>
      </c>
      <c r="BV2598" s="1" t="s">
        <v>50</v>
      </c>
      <c r="BX2598" s="152">
        <v>5</v>
      </c>
      <c r="BZ2598" s="148" t="s">
        <v>48</v>
      </c>
    </row>
    <row r="2599" spans="2:78" x14ac:dyDescent="0.25">
      <c r="B2599" s="8">
        <v>2598</v>
      </c>
      <c r="C2599" s="8">
        <v>21</v>
      </c>
      <c r="D2599" s="8">
        <v>7</v>
      </c>
      <c r="E2599" s="8">
        <v>2022</v>
      </c>
      <c r="F2599" s="24" t="str">
        <f t="shared" si="227"/>
        <v>21/Jul/2022</v>
      </c>
      <c r="G2599" s="9" t="s">
        <v>22</v>
      </c>
      <c r="H2599" s="10" t="str">
        <f t="shared" si="230"/>
        <v>Thu</v>
      </c>
      <c r="I2599" s="10">
        <f t="shared" si="229"/>
        <v>1299</v>
      </c>
      <c r="J2599" s="8">
        <f t="shared" si="231"/>
        <v>183</v>
      </c>
      <c r="K2599" s="1">
        <f t="shared" si="228"/>
        <v>43</v>
      </c>
      <c r="L2599" s="1">
        <f t="shared" si="232"/>
        <v>4</v>
      </c>
      <c r="N2599" s="1" t="s">
        <v>50</v>
      </c>
      <c r="P2599" s="4" t="s">
        <v>50</v>
      </c>
      <c r="R2599" s="4" t="s">
        <v>49</v>
      </c>
      <c r="T2599" s="4" t="s">
        <v>49</v>
      </c>
      <c r="V2599" s="17" t="s">
        <v>50</v>
      </c>
      <c r="W2599" s="17"/>
      <c r="X2599" s="55">
        <v>5.6</v>
      </c>
      <c r="Y2599" s="126"/>
      <c r="Z2599" s="4" t="s">
        <v>50</v>
      </c>
      <c r="AB2599" s="55">
        <v>4.8</v>
      </c>
      <c r="AC2599" s="126"/>
      <c r="AD2599" s="122">
        <v>5</v>
      </c>
      <c r="AE2599" s="126"/>
      <c r="AF2599" s="97">
        <v>3.6</v>
      </c>
      <c r="AG2599" s="1"/>
      <c r="AH2599" s="4" t="s">
        <v>49</v>
      </c>
      <c r="AJ2599" s="97">
        <v>5.2</v>
      </c>
      <c r="AK2599" s="1"/>
      <c r="AL2599" s="4" t="s">
        <v>46</v>
      </c>
      <c r="AN2599" s="122">
        <v>3</v>
      </c>
      <c r="AO2599" s="1"/>
      <c r="AP2599" s="4" t="s">
        <v>50</v>
      </c>
      <c r="AR2599" s="4" t="s">
        <v>49</v>
      </c>
      <c r="AT2599" s="4" t="s">
        <v>50</v>
      </c>
      <c r="AV2599" s="4" t="s">
        <v>49</v>
      </c>
      <c r="AX2599" s="138" t="s">
        <v>48</v>
      </c>
      <c r="AY2599" s="1"/>
      <c r="AZ2599" s="97">
        <v>4.8</v>
      </c>
      <c r="BA2599" s="1"/>
      <c r="BB2599" s="97">
        <v>2.2000000000000002</v>
      </c>
      <c r="BC2599" s="1"/>
      <c r="BD2599" s="4" t="s">
        <v>50</v>
      </c>
      <c r="BF2599" s="4" t="s">
        <v>50</v>
      </c>
      <c r="BH2599" s="144">
        <v>3.8</v>
      </c>
      <c r="BI2599" s="126"/>
      <c r="BJ2599" s="138">
        <v>5.8</v>
      </c>
      <c r="BK2599" s="1"/>
      <c r="BL2599" s="4" t="s">
        <v>49</v>
      </c>
      <c r="BN2599" s="4" t="s">
        <v>49</v>
      </c>
      <c r="BP2599" s="4" t="s">
        <v>49</v>
      </c>
      <c r="BR2599" s="1" t="s">
        <v>49</v>
      </c>
      <c r="BT2599" s="148">
        <v>4.8</v>
      </c>
      <c r="BV2599" s="1" t="s">
        <v>50</v>
      </c>
      <c r="BX2599" s="152">
        <v>4.2</v>
      </c>
      <c r="BZ2599" s="148" t="s">
        <v>48</v>
      </c>
    </row>
    <row r="2600" spans="2:78" x14ac:dyDescent="0.25">
      <c r="B2600" s="8">
        <v>2599</v>
      </c>
      <c r="C2600" s="8">
        <v>22</v>
      </c>
      <c r="D2600" s="8">
        <v>7</v>
      </c>
      <c r="E2600" s="8">
        <v>2022</v>
      </c>
      <c r="F2600" s="24" t="str">
        <f t="shared" si="227"/>
        <v>22/Jul/2022</v>
      </c>
      <c r="G2600" s="9" t="s">
        <v>21</v>
      </c>
      <c r="H2600" s="10" t="str">
        <f t="shared" si="230"/>
        <v>Fri</v>
      </c>
      <c r="I2600" s="10">
        <f t="shared" si="229"/>
        <v>1300</v>
      </c>
      <c r="J2600" s="8">
        <f t="shared" si="231"/>
        <v>183</v>
      </c>
      <c r="K2600" s="1">
        <f t="shared" si="228"/>
        <v>43</v>
      </c>
      <c r="L2600" s="1">
        <f t="shared" si="232"/>
        <v>4</v>
      </c>
      <c r="N2600" s="1" t="s">
        <v>50</v>
      </c>
      <c r="P2600" s="4" t="s">
        <v>50</v>
      </c>
      <c r="R2600" s="4" t="s">
        <v>49</v>
      </c>
      <c r="T2600" s="4" t="s">
        <v>49</v>
      </c>
      <c r="V2600" s="17" t="s">
        <v>50</v>
      </c>
      <c r="W2600" s="17"/>
      <c r="X2600" s="55">
        <v>11.2</v>
      </c>
      <c r="Y2600" s="126"/>
      <c r="Z2600" s="4" t="s">
        <v>50</v>
      </c>
      <c r="AB2600" s="55">
        <v>11.2</v>
      </c>
      <c r="AC2600" s="126"/>
      <c r="AD2600" s="122">
        <v>10.199999999999999</v>
      </c>
      <c r="AE2600" s="126"/>
      <c r="AF2600" s="97">
        <v>5.6</v>
      </c>
      <c r="AG2600" s="1"/>
      <c r="AH2600" s="4" t="s">
        <v>49</v>
      </c>
      <c r="AJ2600" s="97">
        <v>11.2</v>
      </c>
      <c r="AK2600" s="1"/>
      <c r="AL2600" s="4" t="s">
        <v>46</v>
      </c>
      <c r="AN2600" s="122">
        <v>6.6</v>
      </c>
      <c r="AO2600" s="1"/>
      <c r="AP2600" s="4" t="s">
        <v>50</v>
      </c>
      <c r="AR2600" s="4" t="s">
        <v>49</v>
      </c>
      <c r="AT2600" s="4" t="s">
        <v>50</v>
      </c>
      <c r="AV2600" s="4" t="s">
        <v>49</v>
      </c>
      <c r="AX2600" s="138" t="s">
        <v>48</v>
      </c>
      <c r="AY2600" s="1"/>
      <c r="AZ2600" s="97">
        <v>9.6</v>
      </c>
      <c r="BA2600" s="1"/>
      <c r="BB2600" s="97">
        <v>5</v>
      </c>
      <c r="BC2600" s="1"/>
      <c r="BD2600" s="4" t="s">
        <v>50</v>
      </c>
      <c r="BF2600" s="4" t="s">
        <v>50</v>
      </c>
      <c r="BH2600" s="144">
        <v>6.6</v>
      </c>
      <c r="BI2600" s="126"/>
      <c r="BJ2600" s="138">
        <v>10</v>
      </c>
      <c r="BK2600" s="1"/>
      <c r="BL2600" s="4" t="s">
        <v>49</v>
      </c>
      <c r="BN2600" s="4" t="s">
        <v>49</v>
      </c>
      <c r="BP2600" s="4" t="s">
        <v>49</v>
      </c>
      <c r="BR2600" s="1" t="s">
        <v>49</v>
      </c>
      <c r="BT2600" s="148">
        <v>8.9</v>
      </c>
      <c r="BV2600" s="1" t="s">
        <v>50</v>
      </c>
      <c r="BX2600" s="152">
        <v>10</v>
      </c>
      <c r="BZ2600" s="148" t="s">
        <v>48</v>
      </c>
    </row>
    <row r="2601" spans="2:78" x14ac:dyDescent="0.25">
      <c r="B2601" s="8">
        <v>2600</v>
      </c>
      <c r="C2601" s="8">
        <v>22</v>
      </c>
      <c r="D2601" s="8">
        <v>7</v>
      </c>
      <c r="E2601" s="8">
        <v>2022</v>
      </c>
      <c r="F2601" s="24" t="str">
        <f t="shared" si="227"/>
        <v>22/Jul/2022</v>
      </c>
      <c r="G2601" s="9" t="s">
        <v>22</v>
      </c>
      <c r="H2601" s="10" t="str">
        <f t="shared" si="230"/>
        <v>Fri</v>
      </c>
      <c r="I2601" s="10">
        <f t="shared" si="229"/>
        <v>1300</v>
      </c>
      <c r="J2601" s="8">
        <f t="shared" si="231"/>
        <v>183</v>
      </c>
      <c r="K2601" s="1">
        <f t="shared" si="228"/>
        <v>43</v>
      </c>
      <c r="L2601" s="1">
        <f t="shared" si="232"/>
        <v>4</v>
      </c>
      <c r="N2601" s="1" t="s">
        <v>50</v>
      </c>
      <c r="P2601" s="4" t="s">
        <v>50</v>
      </c>
      <c r="R2601" s="4" t="s">
        <v>49</v>
      </c>
      <c r="T2601" s="4" t="s">
        <v>49</v>
      </c>
      <c r="V2601" s="17" t="s">
        <v>50</v>
      </c>
      <c r="W2601" s="17"/>
      <c r="X2601" s="55">
        <v>5</v>
      </c>
      <c r="Y2601" s="126"/>
      <c r="Z2601" s="4" t="s">
        <v>50</v>
      </c>
      <c r="AB2601" s="55">
        <v>6.2</v>
      </c>
      <c r="AC2601" s="126"/>
      <c r="AD2601" s="122">
        <v>4.8</v>
      </c>
      <c r="AE2601" s="126"/>
      <c r="AF2601" s="97">
        <v>3.6</v>
      </c>
      <c r="AG2601" s="1"/>
      <c r="AH2601" s="4" t="s">
        <v>49</v>
      </c>
      <c r="AJ2601" s="97">
        <v>5.2</v>
      </c>
      <c r="AK2601" s="1"/>
      <c r="AL2601" s="4" t="s">
        <v>46</v>
      </c>
      <c r="AN2601" s="122">
        <v>4.2</v>
      </c>
      <c r="AO2601" s="1"/>
      <c r="AP2601" s="4" t="s">
        <v>50</v>
      </c>
      <c r="AR2601" s="4" t="s">
        <v>49</v>
      </c>
      <c r="AT2601" s="4" t="s">
        <v>50</v>
      </c>
      <c r="AV2601" s="4" t="s">
        <v>49</v>
      </c>
      <c r="AX2601" s="138" t="s">
        <v>48</v>
      </c>
      <c r="AY2601" s="1"/>
      <c r="AZ2601" s="97">
        <v>5.2</v>
      </c>
      <c r="BA2601" s="1"/>
      <c r="BB2601" s="97">
        <v>2.6</v>
      </c>
      <c r="BC2601" s="1"/>
      <c r="BD2601" s="4" t="s">
        <v>50</v>
      </c>
      <c r="BF2601" s="4" t="s">
        <v>50</v>
      </c>
      <c r="BH2601" s="144">
        <v>3.6</v>
      </c>
      <c r="BI2601" s="126"/>
      <c r="BJ2601" s="138">
        <v>6</v>
      </c>
      <c r="BK2601" s="1"/>
      <c r="BL2601" s="4" t="s">
        <v>49</v>
      </c>
      <c r="BN2601" s="4" t="s">
        <v>49</v>
      </c>
      <c r="BP2601" s="4" t="s">
        <v>49</v>
      </c>
      <c r="BR2601" s="1" t="s">
        <v>49</v>
      </c>
      <c r="BT2601" s="148">
        <v>4.5999999999999996</v>
      </c>
      <c r="BV2601" s="1" t="s">
        <v>50</v>
      </c>
      <c r="BX2601" s="152">
        <v>4.5999999999999996</v>
      </c>
      <c r="BZ2601" s="148" t="s">
        <v>48</v>
      </c>
    </row>
    <row r="2602" spans="2:78" x14ac:dyDescent="0.25">
      <c r="B2602" s="8">
        <v>2601</v>
      </c>
      <c r="C2602" s="8">
        <v>23</v>
      </c>
      <c r="D2602" s="8">
        <v>7</v>
      </c>
      <c r="E2602" s="8">
        <v>2022</v>
      </c>
      <c r="F2602" s="24" t="str">
        <f t="shared" si="227"/>
        <v>23/Jul/2022</v>
      </c>
      <c r="G2602" s="9" t="s">
        <v>21</v>
      </c>
      <c r="H2602" s="10" t="str">
        <f t="shared" si="230"/>
        <v>Sat</v>
      </c>
      <c r="I2602" s="10">
        <f t="shared" si="229"/>
        <v>1301</v>
      </c>
      <c r="J2602" s="8">
        <f t="shared" si="231"/>
        <v>183</v>
      </c>
      <c r="K2602" s="1">
        <f t="shared" si="228"/>
        <v>43</v>
      </c>
      <c r="L2602" s="1">
        <f t="shared" si="232"/>
        <v>4</v>
      </c>
      <c r="N2602" s="1" t="s">
        <v>50</v>
      </c>
      <c r="P2602" s="4" t="s">
        <v>50</v>
      </c>
      <c r="R2602" s="4" t="s">
        <v>49</v>
      </c>
      <c r="T2602" s="4" t="s">
        <v>49</v>
      </c>
      <c r="V2602" s="17" t="s">
        <v>50</v>
      </c>
      <c r="W2602" s="17"/>
      <c r="X2602" s="55">
        <v>9.6</v>
      </c>
      <c r="Y2602" s="126"/>
      <c r="Z2602" s="4" t="s">
        <v>50</v>
      </c>
      <c r="AB2602" s="55">
        <v>8.8000000000000007</v>
      </c>
      <c r="AC2602" s="126"/>
      <c r="AD2602" s="122">
        <v>6.8</v>
      </c>
      <c r="AE2602" s="126"/>
      <c r="AF2602" s="97">
        <v>5.6</v>
      </c>
      <c r="AG2602" s="1"/>
      <c r="AH2602" s="4" t="s">
        <v>49</v>
      </c>
      <c r="AJ2602" s="97">
        <v>10.4</v>
      </c>
      <c r="AK2602" s="1"/>
      <c r="AL2602" s="4" t="s">
        <v>46</v>
      </c>
      <c r="AN2602" s="122">
        <v>7.6</v>
      </c>
      <c r="AO2602" s="1"/>
      <c r="AP2602" s="4" t="s">
        <v>50</v>
      </c>
      <c r="AR2602" s="4" t="s">
        <v>49</v>
      </c>
      <c r="AT2602" s="4" t="s">
        <v>50</v>
      </c>
      <c r="AV2602" s="4" t="s">
        <v>49</v>
      </c>
      <c r="AX2602" s="138" t="s">
        <v>48</v>
      </c>
      <c r="AY2602" s="1"/>
      <c r="AZ2602" s="97">
        <v>6.8</v>
      </c>
      <c r="BA2602" s="1"/>
      <c r="BB2602" s="97">
        <v>4.4000000000000004</v>
      </c>
      <c r="BC2602" s="1"/>
      <c r="BD2602" s="4" t="s">
        <v>50</v>
      </c>
      <c r="BF2602" s="4" t="s">
        <v>50</v>
      </c>
      <c r="BH2602" s="144">
        <v>6</v>
      </c>
      <c r="BI2602" s="126"/>
      <c r="BJ2602" s="138">
        <v>9</v>
      </c>
      <c r="BK2602" s="1"/>
      <c r="BL2602" s="4" t="s">
        <v>49</v>
      </c>
      <c r="BN2602" s="4" t="s">
        <v>49</v>
      </c>
      <c r="BP2602" s="4" t="s">
        <v>49</v>
      </c>
      <c r="BR2602" s="1" t="s">
        <v>49</v>
      </c>
      <c r="BT2602" s="148">
        <v>7.2</v>
      </c>
      <c r="BV2602" s="1" t="s">
        <v>50</v>
      </c>
      <c r="BX2602" s="152">
        <v>7.2</v>
      </c>
      <c r="BZ2602" s="148" t="s">
        <v>48</v>
      </c>
    </row>
    <row r="2603" spans="2:78" x14ac:dyDescent="0.25">
      <c r="B2603" s="8">
        <v>2602</v>
      </c>
      <c r="C2603" s="8">
        <v>23</v>
      </c>
      <c r="D2603" s="8">
        <v>7</v>
      </c>
      <c r="E2603" s="8">
        <v>2022</v>
      </c>
      <c r="F2603" s="24" t="str">
        <f t="shared" si="227"/>
        <v>23/Jul/2022</v>
      </c>
      <c r="G2603" s="9" t="s">
        <v>22</v>
      </c>
      <c r="H2603" s="10" t="str">
        <f t="shared" si="230"/>
        <v>Sat</v>
      </c>
      <c r="I2603" s="10">
        <f t="shared" si="229"/>
        <v>1301</v>
      </c>
      <c r="J2603" s="8">
        <f t="shared" si="231"/>
        <v>183</v>
      </c>
      <c r="K2603" s="1">
        <f t="shared" si="228"/>
        <v>43</v>
      </c>
      <c r="L2603" s="1">
        <f t="shared" si="232"/>
        <v>4</v>
      </c>
      <c r="N2603" s="1" t="s">
        <v>50</v>
      </c>
      <c r="P2603" s="4" t="s">
        <v>50</v>
      </c>
      <c r="R2603" s="4" t="s">
        <v>49</v>
      </c>
      <c r="T2603" s="4" t="s">
        <v>49</v>
      </c>
      <c r="V2603" s="17" t="s">
        <v>50</v>
      </c>
      <c r="W2603" s="17"/>
      <c r="X2603" s="55">
        <v>5</v>
      </c>
      <c r="Y2603" s="126"/>
      <c r="Z2603" s="4" t="s">
        <v>50</v>
      </c>
      <c r="AB2603" s="55">
        <v>7.4</v>
      </c>
      <c r="AC2603" s="126"/>
      <c r="AD2603" s="122">
        <v>5.6</v>
      </c>
      <c r="AE2603" s="126"/>
      <c r="AF2603" s="97">
        <v>3.4</v>
      </c>
      <c r="AG2603" s="1"/>
      <c r="AH2603" s="4" t="s">
        <v>49</v>
      </c>
      <c r="AJ2603" s="97">
        <v>5.2</v>
      </c>
      <c r="AK2603" s="1"/>
      <c r="AL2603" s="4" t="s">
        <v>46</v>
      </c>
      <c r="AN2603" s="122">
        <v>4</v>
      </c>
      <c r="AO2603" s="1"/>
      <c r="AP2603" s="4" t="s">
        <v>50</v>
      </c>
      <c r="AR2603" s="4" t="s">
        <v>49</v>
      </c>
      <c r="AT2603" s="4" t="s">
        <v>50</v>
      </c>
      <c r="AV2603" s="4" t="s">
        <v>49</v>
      </c>
      <c r="AX2603" s="138" t="s">
        <v>48</v>
      </c>
      <c r="AY2603" s="1"/>
      <c r="AZ2603" s="97">
        <v>6</v>
      </c>
      <c r="BA2603" s="1"/>
      <c r="BB2603" s="97">
        <v>2.6</v>
      </c>
      <c r="BC2603" s="1"/>
      <c r="BD2603" s="4" t="s">
        <v>50</v>
      </c>
      <c r="BF2603" s="4" t="s">
        <v>50</v>
      </c>
      <c r="BH2603" s="145">
        <v>4</v>
      </c>
      <c r="BI2603" s="127"/>
      <c r="BJ2603" s="138">
        <v>5.8</v>
      </c>
      <c r="BK2603" s="1"/>
      <c r="BL2603" s="4" t="s">
        <v>49</v>
      </c>
      <c r="BN2603" s="4" t="s">
        <v>49</v>
      </c>
      <c r="BP2603" s="4" t="s">
        <v>49</v>
      </c>
      <c r="BR2603" s="1" t="s">
        <v>49</v>
      </c>
      <c r="BT2603" s="148">
        <v>4</v>
      </c>
      <c r="BV2603" s="1" t="s">
        <v>50</v>
      </c>
      <c r="BX2603" s="152">
        <v>5.2</v>
      </c>
      <c r="BZ2603" s="148" t="s">
        <v>48</v>
      </c>
    </row>
    <row r="2604" spans="2:78" x14ac:dyDescent="0.25">
      <c r="B2604" s="8">
        <v>2603</v>
      </c>
      <c r="C2604" s="8">
        <v>24</v>
      </c>
      <c r="D2604" s="8">
        <v>7</v>
      </c>
      <c r="E2604" s="8">
        <v>2022</v>
      </c>
      <c r="F2604" s="24" t="str">
        <f t="shared" si="227"/>
        <v>24/Jul/2022</v>
      </c>
      <c r="G2604" s="9" t="s">
        <v>21</v>
      </c>
      <c r="H2604" s="10" t="str">
        <f t="shared" si="230"/>
        <v>Sun</v>
      </c>
      <c r="I2604" s="10">
        <f t="shared" si="229"/>
        <v>1302</v>
      </c>
      <c r="J2604" s="8">
        <f t="shared" si="231"/>
        <v>183</v>
      </c>
      <c r="K2604" s="1">
        <f t="shared" si="228"/>
        <v>43</v>
      </c>
      <c r="L2604" s="1">
        <f t="shared" si="232"/>
        <v>4</v>
      </c>
      <c r="N2604" s="1" t="s">
        <v>50</v>
      </c>
      <c r="P2604" s="4" t="s">
        <v>50</v>
      </c>
      <c r="R2604" s="4" t="s">
        <v>49</v>
      </c>
      <c r="T2604" s="4" t="s">
        <v>49</v>
      </c>
      <c r="V2604" s="17" t="s">
        <v>50</v>
      </c>
      <c r="W2604" s="17"/>
      <c r="X2604" s="55">
        <v>10.6</v>
      </c>
      <c r="Y2604" s="126"/>
      <c r="Z2604" s="4" t="s">
        <v>50</v>
      </c>
      <c r="AB2604" s="55">
        <v>11.8</v>
      </c>
      <c r="AC2604" s="126"/>
      <c r="AD2604" s="122">
        <v>7.8</v>
      </c>
      <c r="AE2604" s="126"/>
      <c r="AF2604" s="97">
        <v>5.4</v>
      </c>
      <c r="AG2604" s="1"/>
      <c r="AH2604" s="4" t="s">
        <v>49</v>
      </c>
      <c r="AJ2604" s="97">
        <v>9.1999999999999993</v>
      </c>
      <c r="AK2604" s="1"/>
      <c r="AL2604" s="4" t="s">
        <v>46</v>
      </c>
      <c r="AN2604" s="122">
        <v>7</v>
      </c>
      <c r="AO2604" s="1"/>
      <c r="AP2604" s="4" t="s">
        <v>50</v>
      </c>
      <c r="AR2604" s="4" t="s">
        <v>49</v>
      </c>
      <c r="AT2604" s="4" t="s">
        <v>50</v>
      </c>
      <c r="AV2604" s="4" t="s">
        <v>49</v>
      </c>
      <c r="AX2604" s="138" t="s">
        <v>48</v>
      </c>
      <c r="AY2604" s="1"/>
      <c r="AZ2604" s="97">
        <v>8.6</v>
      </c>
      <c r="BA2604" s="1"/>
      <c r="BB2604" s="97">
        <v>4.5999999999999996</v>
      </c>
      <c r="BC2604" s="1"/>
      <c r="BD2604" s="4" t="s">
        <v>50</v>
      </c>
      <c r="BF2604" s="4" t="s">
        <v>50</v>
      </c>
      <c r="BH2604" s="144">
        <v>5.6</v>
      </c>
      <c r="BI2604" s="126"/>
      <c r="BJ2604" s="138">
        <v>9.4</v>
      </c>
      <c r="BK2604" s="1"/>
      <c r="BL2604" s="4" t="s">
        <v>49</v>
      </c>
      <c r="BN2604" s="4" t="s">
        <v>49</v>
      </c>
      <c r="BP2604" s="4" t="s">
        <v>49</v>
      </c>
      <c r="BR2604" s="1" t="s">
        <v>49</v>
      </c>
      <c r="BT2604" s="148">
        <v>7.4</v>
      </c>
      <c r="BV2604" s="1" t="s">
        <v>50</v>
      </c>
      <c r="BX2604" s="152">
        <v>8.6</v>
      </c>
      <c r="BZ2604" s="148" t="s">
        <v>48</v>
      </c>
    </row>
    <row r="2605" spans="2:78" ht="16.5" thickBot="1" x14ac:dyDescent="0.3">
      <c r="B2605" s="8">
        <v>2604</v>
      </c>
      <c r="C2605" s="8">
        <v>24</v>
      </c>
      <c r="D2605" s="8">
        <v>7</v>
      </c>
      <c r="E2605" s="8">
        <v>2022</v>
      </c>
      <c r="F2605" s="25" t="str">
        <f t="shared" si="227"/>
        <v>24/Jul/2022</v>
      </c>
      <c r="G2605" s="9" t="s">
        <v>22</v>
      </c>
      <c r="H2605" s="10" t="str">
        <f t="shared" si="230"/>
        <v>Sun</v>
      </c>
      <c r="I2605" s="10">
        <f t="shared" si="229"/>
        <v>1302</v>
      </c>
      <c r="J2605" s="8">
        <f t="shared" si="231"/>
        <v>183</v>
      </c>
      <c r="K2605" s="1">
        <f t="shared" si="228"/>
        <v>43</v>
      </c>
      <c r="L2605" s="1">
        <f t="shared" si="232"/>
        <v>4</v>
      </c>
      <c r="N2605" s="1" t="s">
        <v>50</v>
      </c>
      <c r="P2605" s="4" t="s">
        <v>50</v>
      </c>
      <c r="R2605" s="4" t="s">
        <v>49</v>
      </c>
      <c r="T2605" s="4" t="s">
        <v>49</v>
      </c>
      <c r="V2605" s="17" t="s">
        <v>50</v>
      </c>
      <c r="W2605" s="17"/>
      <c r="X2605" s="57">
        <v>5.2</v>
      </c>
      <c r="Y2605" s="126"/>
      <c r="Z2605" s="4" t="s">
        <v>50</v>
      </c>
      <c r="AB2605" s="57">
        <v>6</v>
      </c>
      <c r="AC2605" s="126"/>
      <c r="AD2605" s="123">
        <v>4.4000000000000004</v>
      </c>
      <c r="AE2605" s="126"/>
      <c r="AF2605" s="98">
        <v>3.8</v>
      </c>
      <c r="AG2605" s="1"/>
      <c r="AH2605" s="4" t="s">
        <v>49</v>
      </c>
      <c r="AJ2605" s="98">
        <v>4.4000000000000004</v>
      </c>
      <c r="AK2605" s="1"/>
      <c r="AL2605" s="4" t="s">
        <v>46</v>
      </c>
      <c r="AN2605" s="123">
        <v>2.8</v>
      </c>
      <c r="AO2605" s="1"/>
      <c r="AP2605" s="4" t="s">
        <v>50</v>
      </c>
      <c r="AR2605" s="4" t="s">
        <v>49</v>
      </c>
      <c r="AT2605" s="4" t="s">
        <v>50</v>
      </c>
      <c r="AV2605" s="4" t="s">
        <v>49</v>
      </c>
      <c r="AX2605" s="139" t="s">
        <v>48</v>
      </c>
      <c r="AY2605" s="1"/>
      <c r="AZ2605" s="98">
        <v>5.4</v>
      </c>
      <c r="BA2605" s="1"/>
      <c r="BB2605" s="98">
        <v>3</v>
      </c>
      <c r="BC2605" s="1"/>
      <c r="BD2605" s="4" t="s">
        <v>50</v>
      </c>
      <c r="BF2605" s="4" t="s">
        <v>50</v>
      </c>
      <c r="BH2605" s="146">
        <v>3.2</v>
      </c>
      <c r="BI2605" s="126"/>
      <c r="BJ2605" s="139">
        <v>5.8</v>
      </c>
      <c r="BK2605" s="1"/>
      <c r="BL2605" s="4" t="s">
        <v>49</v>
      </c>
      <c r="BN2605" s="4" t="s">
        <v>49</v>
      </c>
      <c r="BP2605" s="4" t="s">
        <v>49</v>
      </c>
      <c r="BR2605" s="1" t="s">
        <v>49</v>
      </c>
      <c r="BT2605" s="150">
        <v>3.6</v>
      </c>
      <c r="BV2605" s="1" t="s">
        <v>50</v>
      </c>
      <c r="BX2605" s="153">
        <v>4.5999999999999996</v>
      </c>
      <c r="BZ2605" s="150" t="s">
        <v>48</v>
      </c>
    </row>
    <row r="2606" spans="2:78" x14ac:dyDescent="0.25"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</row>
    <row r="2607" spans="2:78" x14ac:dyDescent="0.25">
      <c r="L2607" s="1">
        <f>MAX(N2607:BX2607)</f>
        <v>22.4</v>
      </c>
      <c r="N2607" s="4">
        <f t="shared" ref="N2607:BZ2607" si="233">MAX(N2:N2549)</f>
        <v>13</v>
      </c>
      <c r="O2607" s="4"/>
      <c r="P2607" s="4">
        <f t="shared" si="233"/>
        <v>22</v>
      </c>
      <c r="R2607" s="4">
        <f t="shared" si="233"/>
        <v>14</v>
      </c>
      <c r="T2607" s="4">
        <f t="shared" si="233"/>
        <v>17</v>
      </c>
      <c r="V2607" s="4">
        <f t="shared" si="233"/>
        <v>17</v>
      </c>
      <c r="X2607" s="4">
        <f t="shared" si="233"/>
        <v>22.4</v>
      </c>
      <c r="Z2607" s="4">
        <f t="shared" si="233"/>
        <v>15.6</v>
      </c>
      <c r="AB2607" s="4">
        <f t="shared" si="233"/>
        <v>18.8</v>
      </c>
      <c r="AD2607" s="4">
        <f t="shared" si="233"/>
        <v>19</v>
      </c>
      <c r="AF2607" s="4">
        <f t="shared" si="233"/>
        <v>16</v>
      </c>
      <c r="AH2607" s="4">
        <f t="shared" si="233"/>
        <v>13.2</v>
      </c>
      <c r="AJ2607" s="4">
        <f t="shared" si="233"/>
        <v>18.8</v>
      </c>
      <c r="AL2607" s="4">
        <f t="shared" si="233"/>
        <v>15</v>
      </c>
      <c r="AN2607" s="4">
        <f t="shared" si="233"/>
        <v>16</v>
      </c>
      <c r="AP2607" s="4">
        <f t="shared" si="233"/>
        <v>21.2</v>
      </c>
      <c r="AR2607" s="4">
        <f t="shared" si="233"/>
        <v>15.2</v>
      </c>
      <c r="AT2607" s="4">
        <f t="shared" si="233"/>
        <v>18</v>
      </c>
      <c r="AV2607" s="4">
        <f t="shared" si="233"/>
        <v>12</v>
      </c>
      <c r="AX2607" s="4">
        <f t="shared" si="233"/>
        <v>21.1</v>
      </c>
      <c r="AZ2607" s="4">
        <f t="shared" si="233"/>
        <v>16.399999999999999</v>
      </c>
      <c r="BB2607" s="4">
        <f t="shared" si="233"/>
        <v>13.4</v>
      </c>
      <c r="BD2607" s="4">
        <f t="shared" si="233"/>
        <v>12</v>
      </c>
      <c r="BF2607" s="4">
        <f t="shared" si="233"/>
        <v>13</v>
      </c>
      <c r="BH2607" s="4">
        <f t="shared" si="233"/>
        <v>21.2</v>
      </c>
      <c r="BJ2607" s="4">
        <f t="shared" si="233"/>
        <v>16</v>
      </c>
      <c r="BL2607" s="4">
        <f t="shared" si="233"/>
        <v>11.8</v>
      </c>
      <c r="BN2607" s="4">
        <f t="shared" si="233"/>
        <v>11</v>
      </c>
      <c r="BP2607" s="4">
        <f t="shared" si="233"/>
        <v>12.4</v>
      </c>
      <c r="BR2607" s="4">
        <f t="shared" si="233"/>
        <v>14.4</v>
      </c>
      <c r="BS2607" s="4"/>
      <c r="BT2607" s="4">
        <f t="shared" si="233"/>
        <v>12.2</v>
      </c>
      <c r="BU2607" s="4"/>
      <c r="BV2607" s="4">
        <f t="shared" si="233"/>
        <v>9.1999999999999993</v>
      </c>
      <c r="BW2607" s="4"/>
      <c r="BX2607" s="4">
        <f t="shared" si="233"/>
        <v>14</v>
      </c>
      <c r="BY2607" s="4"/>
      <c r="BZ2607" s="4">
        <f t="shared" si="233"/>
        <v>8.1999999999999993</v>
      </c>
    </row>
    <row r="2608" spans="2:78" x14ac:dyDescent="0.25">
      <c r="N2608" s="27">
        <f t="shared" ref="N2608:BZ2608" si="234">MATCH(MAX(N2:N2549),N2:N2549,0)</f>
        <v>53</v>
      </c>
      <c r="O2608" s="27"/>
      <c r="P2608" s="27">
        <f t="shared" si="234"/>
        <v>631</v>
      </c>
      <c r="Q2608" s="27"/>
      <c r="R2608" s="27">
        <f t="shared" si="234"/>
        <v>31</v>
      </c>
      <c r="S2608" s="27"/>
      <c r="T2608" s="27">
        <f t="shared" si="234"/>
        <v>53</v>
      </c>
      <c r="U2608" s="27"/>
      <c r="V2608" s="27">
        <f t="shared" si="234"/>
        <v>855</v>
      </c>
      <c r="W2608" s="27"/>
      <c r="X2608" s="27">
        <f t="shared" si="234"/>
        <v>483</v>
      </c>
      <c r="Y2608" s="27"/>
      <c r="Z2608" s="27">
        <f t="shared" si="234"/>
        <v>555</v>
      </c>
      <c r="AA2608" s="27"/>
      <c r="AB2608" s="27">
        <f t="shared" si="234"/>
        <v>2405</v>
      </c>
      <c r="AC2608" s="27"/>
      <c r="AD2608" s="27">
        <f t="shared" si="234"/>
        <v>655</v>
      </c>
      <c r="AE2608" s="27"/>
      <c r="AF2608" s="27">
        <f t="shared" si="234"/>
        <v>278</v>
      </c>
      <c r="AG2608" s="27"/>
      <c r="AH2608" s="27">
        <f t="shared" si="234"/>
        <v>299</v>
      </c>
      <c r="AI2608" s="27"/>
      <c r="AJ2608" s="27">
        <f t="shared" si="234"/>
        <v>2255</v>
      </c>
      <c r="AK2608" s="27"/>
      <c r="AL2608" s="27">
        <f t="shared" si="234"/>
        <v>721</v>
      </c>
      <c r="AM2608" s="27"/>
      <c r="AN2608" s="27">
        <f t="shared" si="234"/>
        <v>2235</v>
      </c>
      <c r="AO2608" s="27"/>
      <c r="AP2608" s="27">
        <f t="shared" si="234"/>
        <v>1095</v>
      </c>
      <c r="AQ2608" s="27"/>
      <c r="AR2608" s="27">
        <f t="shared" si="234"/>
        <v>1621</v>
      </c>
      <c r="AS2608" s="27"/>
      <c r="AT2608" s="27">
        <f t="shared" si="234"/>
        <v>879</v>
      </c>
      <c r="AU2608" s="27"/>
      <c r="AV2608" s="27">
        <f t="shared" si="234"/>
        <v>863</v>
      </c>
      <c r="AW2608" s="27"/>
      <c r="AX2608" s="27">
        <f t="shared" si="234"/>
        <v>2209</v>
      </c>
      <c r="AY2608" s="27"/>
      <c r="AZ2608" s="27">
        <f t="shared" si="234"/>
        <v>1213</v>
      </c>
      <c r="BA2608" s="27"/>
      <c r="BB2608" s="27">
        <f t="shared" si="234"/>
        <v>1765</v>
      </c>
      <c r="BC2608" s="27"/>
      <c r="BD2608" s="27">
        <f t="shared" si="234"/>
        <v>1404</v>
      </c>
      <c r="BE2608" s="27"/>
      <c r="BF2608" s="27">
        <f t="shared" si="234"/>
        <v>837</v>
      </c>
      <c r="BG2608" s="27"/>
      <c r="BH2608" s="27">
        <f t="shared" si="234"/>
        <v>2195</v>
      </c>
      <c r="BI2608" s="27"/>
      <c r="BJ2608" s="27">
        <f t="shared" si="234"/>
        <v>990</v>
      </c>
      <c r="BK2608" s="27"/>
      <c r="BL2608" s="27">
        <f t="shared" si="234"/>
        <v>1325</v>
      </c>
      <c r="BM2608" s="27"/>
      <c r="BN2608" s="27">
        <f t="shared" si="234"/>
        <v>1242</v>
      </c>
      <c r="BO2608" s="27"/>
      <c r="BP2608" s="27">
        <f t="shared" si="234"/>
        <v>1897</v>
      </c>
      <c r="BQ2608" s="27"/>
      <c r="BR2608" s="27">
        <f t="shared" si="234"/>
        <v>1333</v>
      </c>
      <c r="BS2608" s="27"/>
      <c r="BT2608" s="27">
        <f t="shared" si="234"/>
        <v>2345</v>
      </c>
      <c r="BU2608" s="27"/>
      <c r="BV2608" s="27">
        <f t="shared" si="234"/>
        <v>1877</v>
      </c>
      <c r="BW2608" s="27"/>
      <c r="BX2608" s="27">
        <f t="shared" si="234"/>
        <v>2158</v>
      </c>
      <c r="BY2608" s="27"/>
      <c r="BZ2608" s="27">
        <f t="shared" si="234"/>
        <v>2163</v>
      </c>
    </row>
    <row r="2609" spans="14:78" x14ac:dyDescent="0.25">
      <c r="N2609" s="26">
        <f>AVERAGE(N2:N2605)</f>
        <v>7.0964705882352943</v>
      </c>
      <c r="O2609" s="26"/>
      <c r="P2609" s="26">
        <f t="shared" ref="P2609:BZ2609" si="235">AVERAGE(P2:P2605)</f>
        <v>7.980007230657999</v>
      </c>
      <c r="Q2609" s="26"/>
      <c r="R2609" s="26">
        <f t="shared" si="235"/>
        <v>5.0880000000000054</v>
      </c>
      <c r="S2609" s="26"/>
      <c r="T2609" s="26">
        <f t="shared" si="235"/>
        <v>8.7915485564304472</v>
      </c>
      <c r="U2609" s="26"/>
      <c r="V2609" s="26">
        <f t="shared" si="235"/>
        <v>5.2692483959670007</v>
      </c>
      <c r="W2609" s="26"/>
      <c r="X2609" s="26">
        <f t="shared" si="235"/>
        <v>8.1198018821198694</v>
      </c>
      <c r="Y2609" s="26"/>
      <c r="Z2609" s="26">
        <f t="shared" si="235"/>
        <v>6.4446307506053131</v>
      </c>
      <c r="AA2609" s="26"/>
      <c r="AB2609" s="26">
        <f t="shared" si="235"/>
        <v>7.8851691542288576</v>
      </c>
      <c r="AC2609" s="26"/>
      <c r="AD2609" s="26">
        <f t="shared" si="235"/>
        <v>7.2081625258799162</v>
      </c>
      <c r="AE2609" s="26"/>
      <c r="AF2609" s="26">
        <f t="shared" si="235"/>
        <v>4.6980208827717167</v>
      </c>
      <c r="AG2609" s="26"/>
      <c r="AH2609" s="26">
        <f t="shared" si="235"/>
        <v>4.2926121372031663</v>
      </c>
      <c r="AI2609" s="26"/>
      <c r="AJ2609" s="26">
        <f t="shared" si="235"/>
        <v>7.6146022155085609</v>
      </c>
      <c r="AK2609" s="26"/>
      <c r="AL2609" s="26">
        <f t="shared" si="235"/>
        <v>6.4538772213247073</v>
      </c>
      <c r="AM2609" s="26"/>
      <c r="AN2609" s="26">
        <f t="shared" si="235"/>
        <v>5.5934999999999908</v>
      </c>
      <c r="AO2609" s="26"/>
      <c r="AP2609" s="26">
        <f t="shared" si="235"/>
        <v>6.9319808306709207</v>
      </c>
      <c r="AQ2609" s="26"/>
      <c r="AR2609" s="26">
        <f t="shared" si="235"/>
        <v>5.8252485089463182</v>
      </c>
      <c r="AS2609" s="26"/>
      <c r="AT2609" s="26">
        <f t="shared" si="235"/>
        <v>7.8642782909930906</v>
      </c>
      <c r="AU2609" s="26"/>
      <c r="AV2609" s="26">
        <f t="shared" si="235"/>
        <v>5.6852111486486478</v>
      </c>
      <c r="AW2609" s="26"/>
      <c r="AX2609" s="26">
        <f t="shared" si="235"/>
        <v>7.3774308300395228</v>
      </c>
      <c r="AY2609" s="26"/>
      <c r="AZ2609" s="26">
        <f t="shared" si="235"/>
        <v>6.1355621301775072</v>
      </c>
      <c r="BA2609" s="26"/>
      <c r="BB2609" s="26">
        <f t="shared" si="235"/>
        <v>4.2375917767988263</v>
      </c>
      <c r="BC2609" s="26"/>
      <c r="BD2609" s="26">
        <f t="shared" si="235"/>
        <v>3.7980926430517719</v>
      </c>
      <c r="BE2609" s="26"/>
      <c r="BF2609" s="26">
        <f t="shared" si="235"/>
        <v>5.6941751152073694</v>
      </c>
      <c r="BG2609" s="26"/>
      <c r="BH2609" s="26">
        <f t="shared" si="235"/>
        <v>7.617332900713822</v>
      </c>
      <c r="BI2609" s="26"/>
      <c r="BJ2609" s="26">
        <f t="shared" si="235"/>
        <v>7.0674097664543485</v>
      </c>
      <c r="BK2609" s="26"/>
      <c r="BL2609" s="26">
        <f t="shared" si="235"/>
        <v>5.2705882352941167</v>
      </c>
      <c r="BM2609" s="26"/>
      <c r="BN2609" s="26">
        <f t="shared" si="235"/>
        <v>5.3716494845360758</v>
      </c>
      <c r="BO2609" s="26"/>
      <c r="BP2609" s="26">
        <f t="shared" si="235"/>
        <v>5.7391780821917822</v>
      </c>
      <c r="BQ2609" s="26"/>
      <c r="BR2609" s="26">
        <f t="shared" si="235"/>
        <v>6.8769230769230729</v>
      </c>
      <c r="BS2609" s="26"/>
      <c r="BT2609" s="26">
        <f t="shared" si="235"/>
        <v>5.254794520547942</v>
      </c>
      <c r="BU2609" s="26"/>
      <c r="BV2609" s="26">
        <f t="shared" si="235"/>
        <v>3.2141836734693863</v>
      </c>
      <c r="BW2609" s="26"/>
      <c r="BX2609" s="26">
        <f t="shared" si="235"/>
        <v>3.7520891364902496</v>
      </c>
      <c r="BY2609" s="26"/>
      <c r="BZ2609" s="26">
        <f t="shared" si="235"/>
        <v>3.657942238267148</v>
      </c>
    </row>
  </sheetData>
  <conditionalFormatting sqref="N2:BZ57 N59:BZ2605">
    <cfRule type="cellIs" dxfId="27" priority="8" operator="equal">
      <formula>"H"</formula>
    </cfRule>
    <cfRule type="cellIs" dxfId="26" priority="9" operator="equal">
      <formula>"NE"</formula>
    </cfRule>
    <cfRule type="cellIs" dxfId="25" priority="10" operator="equal">
      <formula>"V"</formula>
    </cfRule>
    <cfRule type="cellIs" dxfId="24" priority="11" operator="equal">
      <formula>"PPS"</formula>
    </cfRule>
    <cfRule type="cellIs" dxfId="23" priority="12" operator="equal">
      <formula>"M"</formula>
    </cfRule>
    <cfRule type="cellIs" dxfId="22" priority="13" operator="equal">
      <formula>"UL"</formula>
    </cfRule>
    <cfRule type="cellIs" dxfId="21" priority="14" operator="equal">
      <formula>"?"</formula>
    </cfRule>
  </conditionalFormatting>
  <conditionalFormatting sqref="AV58:BZ58">
    <cfRule type="cellIs" dxfId="20" priority="1" operator="equal">
      <formula>"H"</formula>
    </cfRule>
    <cfRule type="cellIs" dxfId="19" priority="2" operator="equal">
      <formula>"NE"</formula>
    </cfRule>
    <cfRule type="cellIs" dxfId="18" priority="3" operator="equal">
      <formula>"V"</formula>
    </cfRule>
    <cfRule type="cellIs" dxfId="17" priority="4" operator="equal">
      <formula>"PPS"</formula>
    </cfRule>
    <cfRule type="cellIs" dxfId="16" priority="5" operator="equal">
      <formula>"M"</formula>
    </cfRule>
    <cfRule type="cellIs" dxfId="15" priority="6" operator="equal">
      <formula>"UL"</formula>
    </cfRule>
    <cfRule type="cellIs" dxfId="14" priority="7" operator="equal">
      <formula>"?"</formula>
    </cfRule>
  </conditionalFormatting>
  <pageMargins left="0.7" right="0.7" top="0.75" bottom="0.75" header="0.3" footer="0.3"/>
  <pageSetup orientation="portrait" horizontalDpi="0" verticalDpi="0" copies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B33D-5DBA-4405-8376-49A3F1A1C4B8}">
  <dimension ref="B1:AS35"/>
  <sheetViews>
    <sheetView topLeftCell="C6" zoomScale="70" zoomScaleNormal="70" workbookViewId="0">
      <pane xSplit="1" topLeftCell="E1" activePane="topRight" state="frozen"/>
      <selection activeCell="C1" sqref="C1"/>
      <selection pane="topRight" activeCell="D3" sqref="D3"/>
    </sheetView>
  </sheetViews>
  <sheetFormatPr baseColWidth="10" defaultColWidth="11" defaultRowHeight="15.75" x14ac:dyDescent="0.25"/>
  <cols>
    <col min="1" max="1" width="0.875" style="37" customWidth="1"/>
    <col min="2" max="2" width="5.5" style="38" bestFit="1" customWidth="1"/>
    <col min="3" max="4" width="17.75" style="38" customWidth="1"/>
    <col min="5" max="5" width="10.625" style="37" bestFit="1" customWidth="1"/>
    <col min="6" max="6" width="3.75" style="38" bestFit="1" customWidth="1"/>
    <col min="7" max="7" width="3.875" style="38" bestFit="1" customWidth="1"/>
    <col min="8" max="8" width="5.5" style="38" bestFit="1" customWidth="1"/>
    <col min="9" max="9" width="11.75" style="38" bestFit="1" customWidth="1"/>
    <col min="10" max="10" width="9" style="38" bestFit="1" customWidth="1"/>
    <col min="11" max="11" width="7.125" style="37" bestFit="1" customWidth="1"/>
    <col min="12" max="12" width="4" style="38" bestFit="1" customWidth="1"/>
    <col min="13" max="13" width="5.5" style="38" bestFit="1" customWidth="1"/>
    <col min="14" max="14" width="11.75" style="38" bestFit="1" customWidth="1"/>
    <col min="15" max="15" width="9" style="38" bestFit="1" customWidth="1"/>
    <col min="16" max="16" width="7.125" style="37" bestFit="1" customWidth="1"/>
    <col min="17" max="17" width="3.875" style="38" bestFit="1" customWidth="1"/>
    <col min="18" max="18" width="5.5" style="38" bestFit="1" customWidth="1"/>
    <col min="19" max="19" width="11.75" style="38" bestFit="1" customWidth="1"/>
    <col min="20" max="20" width="9" style="38" bestFit="1" customWidth="1"/>
    <col min="21" max="21" width="7.125" style="37" bestFit="1" customWidth="1"/>
    <col min="22" max="22" width="3.875" style="38" customWidth="1"/>
    <col min="23" max="23" width="5.5" style="38" bestFit="1" customWidth="1"/>
    <col min="24" max="24" width="11.75" style="38" bestFit="1" customWidth="1"/>
    <col min="25" max="25" width="9" style="38" bestFit="1" customWidth="1"/>
    <col min="26" max="26" width="7.125" style="37" bestFit="1" customWidth="1"/>
    <col min="27" max="27" width="4" style="38" bestFit="1" customWidth="1"/>
    <col min="28" max="28" width="5.5" style="38" bestFit="1" customWidth="1"/>
    <col min="29" max="29" width="11.75" style="38" bestFit="1" customWidth="1"/>
    <col min="30" max="30" width="9" style="38" bestFit="1" customWidth="1"/>
    <col min="31" max="31" width="7.125" style="37" bestFit="1" customWidth="1"/>
    <col min="32" max="32" width="4" style="38" bestFit="1" customWidth="1"/>
    <col min="33" max="33" width="5.5" style="38" bestFit="1" customWidth="1"/>
    <col min="34" max="34" width="11.75" style="38" bestFit="1" customWidth="1"/>
    <col min="35" max="35" width="9" style="38" bestFit="1" customWidth="1"/>
    <col min="36" max="36" width="7.125" style="37" bestFit="1" customWidth="1"/>
    <col min="37" max="37" width="4" style="38" bestFit="1" customWidth="1"/>
    <col min="38" max="38" width="5.5" style="38" bestFit="1" customWidth="1"/>
    <col min="39" max="39" width="11.75" style="38" bestFit="1" customWidth="1"/>
    <col min="40" max="40" width="9" style="38" bestFit="1" customWidth="1"/>
    <col min="41" max="41" width="7.125" style="37" bestFit="1" customWidth="1"/>
    <col min="42" max="42" width="4" style="38" bestFit="1" customWidth="1"/>
    <col min="43" max="43" width="5.5" style="38" bestFit="1" customWidth="1"/>
    <col min="44" max="44" width="11.75" style="38" bestFit="1" customWidth="1"/>
    <col min="45" max="45" width="9" style="38" bestFit="1" customWidth="1"/>
    <col min="46" max="16384" width="11" style="37"/>
  </cols>
  <sheetData>
    <row r="1" spans="2:45" ht="16.5" thickBot="1" x14ac:dyDescent="0.3">
      <c r="K1" s="40" t="str">
        <f>"Parto #"</f>
        <v>Parto #</v>
      </c>
      <c r="L1" s="41">
        <v>1</v>
      </c>
      <c r="M1" s="41"/>
      <c r="N1" s="41"/>
      <c r="O1" s="42"/>
      <c r="P1" s="40" t="str">
        <f>"Parto #"</f>
        <v>Parto #</v>
      </c>
      <c r="Q1" s="41">
        <f>L1+1</f>
        <v>2</v>
      </c>
      <c r="R1" s="41"/>
      <c r="S1" s="41"/>
      <c r="T1" s="42"/>
      <c r="U1" s="40" t="str">
        <f>"Parto #"</f>
        <v>Parto #</v>
      </c>
      <c r="V1" s="41">
        <f>Q1+1</f>
        <v>3</v>
      </c>
      <c r="W1" s="41"/>
      <c r="X1" s="41"/>
      <c r="Y1" s="42"/>
      <c r="Z1" s="40" t="str">
        <f>"Parto #"</f>
        <v>Parto #</v>
      </c>
      <c r="AA1" s="41">
        <f>V1+1</f>
        <v>4</v>
      </c>
      <c r="AB1" s="41"/>
      <c r="AC1" s="41"/>
      <c r="AD1" s="42"/>
      <c r="AE1" s="40" t="str">
        <f>"Parto #"</f>
        <v>Parto #</v>
      </c>
      <c r="AF1" s="41">
        <f>AA1+1</f>
        <v>5</v>
      </c>
      <c r="AG1" s="41"/>
      <c r="AH1" s="41"/>
      <c r="AI1" s="42"/>
      <c r="AJ1" s="40" t="str">
        <f>"Parto #"</f>
        <v>Parto #</v>
      </c>
      <c r="AK1" s="41">
        <f>AF1+1</f>
        <v>6</v>
      </c>
      <c r="AL1" s="41"/>
      <c r="AM1" s="41"/>
      <c r="AN1" s="42"/>
      <c r="AO1" s="40" t="str">
        <f>"Parto #"</f>
        <v>Parto #</v>
      </c>
      <c r="AP1" s="41">
        <f>AK1+1</f>
        <v>7</v>
      </c>
      <c r="AQ1" s="41"/>
      <c r="AR1" s="41"/>
      <c r="AS1" s="42"/>
    </row>
    <row r="2" spans="2:45" ht="30" x14ac:dyDescent="0.25">
      <c r="B2" s="34" t="s">
        <v>51</v>
      </c>
      <c r="C2" s="34" t="s">
        <v>53</v>
      </c>
      <c r="D2" s="34" t="s">
        <v>56</v>
      </c>
      <c r="E2" s="35" t="s">
        <v>55</v>
      </c>
      <c r="F2" s="34" t="s">
        <v>15</v>
      </c>
      <c r="G2" s="34" t="s">
        <v>16</v>
      </c>
      <c r="H2" s="34" t="s">
        <v>17</v>
      </c>
      <c r="I2" s="36" t="s">
        <v>18</v>
      </c>
      <c r="J2" s="38" t="s">
        <v>54</v>
      </c>
      <c r="K2" s="43" t="s">
        <v>15</v>
      </c>
      <c r="L2" s="44" t="s">
        <v>16</v>
      </c>
      <c r="M2" s="44" t="s">
        <v>17</v>
      </c>
      <c r="N2" s="36" t="s">
        <v>18</v>
      </c>
      <c r="O2" s="51" t="s">
        <v>54</v>
      </c>
      <c r="P2" s="43" t="s">
        <v>15</v>
      </c>
      <c r="Q2" s="44" t="s">
        <v>16</v>
      </c>
      <c r="R2" s="44" t="s">
        <v>17</v>
      </c>
      <c r="S2" s="36" t="s">
        <v>18</v>
      </c>
      <c r="T2" s="51" t="s">
        <v>54</v>
      </c>
      <c r="U2" s="43" t="s">
        <v>15</v>
      </c>
      <c r="V2" s="44" t="s">
        <v>16</v>
      </c>
      <c r="W2" s="44" t="s">
        <v>17</v>
      </c>
      <c r="X2" s="36" t="s">
        <v>18</v>
      </c>
      <c r="Y2" s="51" t="s">
        <v>54</v>
      </c>
      <c r="Z2" s="43" t="s">
        <v>15</v>
      </c>
      <c r="AA2" s="44" t="s">
        <v>16</v>
      </c>
      <c r="AB2" s="44" t="s">
        <v>17</v>
      </c>
      <c r="AC2" s="36" t="s">
        <v>18</v>
      </c>
      <c r="AD2" s="51" t="s">
        <v>54</v>
      </c>
      <c r="AE2" s="43" t="s">
        <v>15</v>
      </c>
      <c r="AF2" s="44" t="s">
        <v>16</v>
      </c>
      <c r="AG2" s="44" t="s">
        <v>17</v>
      </c>
      <c r="AH2" s="36" t="s">
        <v>18</v>
      </c>
      <c r="AI2" s="51" t="s">
        <v>54</v>
      </c>
      <c r="AJ2" s="43" t="s">
        <v>15</v>
      </c>
      <c r="AK2" s="44" t="s">
        <v>16</v>
      </c>
      <c r="AL2" s="44" t="s">
        <v>17</v>
      </c>
      <c r="AM2" s="36" t="s">
        <v>18</v>
      </c>
      <c r="AN2" s="51" t="s">
        <v>54</v>
      </c>
      <c r="AO2" s="43" t="s">
        <v>15</v>
      </c>
      <c r="AP2" s="44" t="s">
        <v>16</v>
      </c>
      <c r="AQ2" s="44" t="s">
        <v>17</v>
      </c>
      <c r="AR2" s="36" t="s">
        <v>18</v>
      </c>
      <c r="AS2" s="51" t="s">
        <v>54</v>
      </c>
    </row>
    <row r="3" spans="2:45" x14ac:dyDescent="0.25">
      <c r="B3" s="38">
        <v>1</v>
      </c>
      <c r="C3" s="35" t="s">
        <v>0</v>
      </c>
      <c r="D3" s="35"/>
      <c r="I3" s="39" t="str">
        <f>IF(AND(F3="",G3="",H3=""),"",TEXT(DATE(H3,G3,F3),"dd/mmm/yyyy"))</f>
        <v/>
      </c>
      <c r="J3" s="38" t="str">
        <f ca="1">IF(I3="","",IF(TODAY()-I3&gt;0,"Actual","Eperado"))</f>
        <v/>
      </c>
      <c r="K3" s="45"/>
      <c r="L3" s="46"/>
      <c r="M3" s="46"/>
      <c r="N3" s="39" t="str">
        <f>IF(AND(K3="",L3="",M3=""),"",TEXT(DATE(M3,L3,K3),"dd/mmm/yyyy"))</f>
        <v/>
      </c>
      <c r="O3" s="51" t="str">
        <f ca="1">IF(N3="","",IF(TODAY()-N3&gt;0,"Actual","Eperado"))</f>
        <v/>
      </c>
      <c r="P3" s="47"/>
      <c r="Q3" s="46"/>
      <c r="R3" s="46"/>
      <c r="S3" s="39" t="str">
        <f>IF(AND(P3="",Q3="",R3=""),"",TEXT(DATE(R3,Q3,P3),"dd/mmm/yyyy"))</f>
        <v/>
      </c>
      <c r="T3" s="51" t="str">
        <f ca="1">IF(S3="","",IF(TODAY()-S3&gt;0,"Actual","Eperado"))</f>
        <v/>
      </c>
      <c r="U3" s="47"/>
      <c r="V3" s="46"/>
      <c r="W3" s="46"/>
      <c r="X3" s="39" t="str">
        <f>IF(AND(U3="",V3="",W3=""),"",TEXT(DATE(W3,V3,U3),"dd/mmm/yyyy"))</f>
        <v/>
      </c>
      <c r="Y3" s="51" t="str">
        <f ca="1">IF(X3="","",IF(TODAY()-X3&gt;0,"Actual","Eperado"))</f>
        <v/>
      </c>
      <c r="Z3" s="47"/>
      <c r="AA3" s="46"/>
      <c r="AB3" s="46"/>
      <c r="AC3" s="39" t="str">
        <f>IF(AND(Z3="",AA3="",AB3=""),"",TEXT(DATE(AB3,AA3,Z3),"dd/mmm/yyyy"))</f>
        <v/>
      </c>
      <c r="AD3" s="51" t="str">
        <f ca="1">IF(AC3="","",IF(TODAY()-AC3&gt;0,"Actual","Eperado"))</f>
        <v/>
      </c>
      <c r="AE3" s="47"/>
      <c r="AF3" s="46"/>
      <c r="AG3" s="46"/>
      <c r="AH3" s="39" t="str">
        <f>IF(AND(AE3="",AF3="",AG3=""),"",TEXT(DATE(AG3,AF3,AE3),"dd/mmm/yyyy"))</f>
        <v/>
      </c>
      <c r="AI3" s="51" t="str">
        <f ca="1">IF(AH3="","",IF(TODAY()-AH3&gt;0,"Actual","Eperado"))</f>
        <v/>
      </c>
      <c r="AJ3" s="47"/>
      <c r="AK3" s="46"/>
      <c r="AL3" s="46"/>
      <c r="AM3" s="39" t="str">
        <f>IF(AND(AJ3="",AK3="",AL3=""),"",TEXT(DATE(AL3,AK3,AJ3),"dd/mmm/yyyy"))</f>
        <v/>
      </c>
      <c r="AN3" s="51" t="str">
        <f ca="1">IF(AM3="","",IF(TODAY()-AM3&gt;0,"Actual","Eperado"))</f>
        <v/>
      </c>
      <c r="AO3" s="47"/>
      <c r="AP3" s="46"/>
      <c r="AQ3" s="46"/>
      <c r="AR3" s="39" t="str">
        <f>IF(AND(AO3="",AP3="",AQ3=""),"",TEXT(DATE(AQ3,AP3,AO3),"dd/mmm/yyyy"))</f>
        <v/>
      </c>
      <c r="AS3" s="51" t="str">
        <f ca="1">IF(AR3="","",IF(TODAY()-AR3&gt;0,"Actual","Eperado"))</f>
        <v/>
      </c>
    </row>
    <row r="4" spans="2:45" x14ac:dyDescent="0.25">
      <c r="B4" s="38">
        <v>2</v>
      </c>
      <c r="C4" s="35" t="s">
        <v>1</v>
      </c>
      <c r="D4" s="35"/>
      <c r="I4" s="39" t="str">
        <f t="shared" ref="I4:I35" si="0">IF(AND(F4="",G4="",H4=""),"",TEXT(DATE(H4,G4,F4),"dd/mmm/yyyy"))</f>
        <v/>
      </c>
      <c r="J4" s="38" t="str">
        <f t="shared" ref="J4:J35" ca="1" si="1">IF(I4="","",IF(TODAY()-I4&gt;0,"Actual","Eperado"))</f>
        <v/>
      </c>
      <c r="K4" s="45"/>
      <c r="L4" s="46"/>
      <c r="M4" s="46"/>
      <c r="N4" s="39" t="str">
        <f t="shared" ref="N4:N35" si="2">IF(AND(K4="",L4="",M4=""),"",TEXT(DATE(M4,L4,K4),"dd/mmm/yyyy"))</f>
        <v/>
      </c>
      <c r="O4" s="51" t="str">
        <f t="shared" ref="O4:O35" ca="1" si="3">IF(N4="","",IF(TODAY()-N4&gt;0,"Actual","Eperado"))</f>
        <v/>
      </c>
      <c r="P4" s="47"/>
      <c r="Q4" s="46"/>
      <c r="R4" s="46"/>
      <c r="S4" s="39" t="str">
        <f t="shared" ref="S4:S35" si="4">IF(AND(P4="",Q4="",R4=""),"",TEXT(DATE(R4,Q4,P4),"dd/mmm/yyyy"))</f>
        <v/>
      </c>
      <c r="T4" s="51" t="str">
        <f t="shared" ref="T4:T35" ca="1" si="5">IF(S4="","",IF(TODAY()-S4&gt;0,"Actual","Eperado"))</f>
        <v/>
      </c>
      <c r="U4" s="47"/>
      <c r="V4" s="46"/>
      <c r="W4" s="46"/>
      <c r="X4" s="39" t="str">
        <f t="shared" ref="X4:X35" si="6">IF(AND(U4="",V4="",W4=""),"",TEXT(DATE(W4,V4,U4),"dd/mmm/yyyy"))</f>
        <v/>
      </c>
      <c r="Y4" s="51" t="str">
        <f t="shared" ref="Y4:Y35" ca="1" si="7">IF(X4="","",IF(TODAY()-X4&gt;0,"Actual","Eperado"))</f>
        <v/>
      </c>
      <c r="Z4" s="47"/>
      <c r="AA4" s="46"/>
      <c r="AB4" s="46"/>
      <c r="AC4" s="39" t="str">
        <f t="shared" ref="AC4:AC35" si="8">IF(AND(Z4="",AA4="",AB4=""),"",TEXT(DATE(AB4,AA4,Z4),"dd/mmm/yyyy"))</f>
        <v/>
      </c>
      <c r="AD4" s="51" t="str">
        <f t="shared" ref="AD4:AD35" ca="1" si="9">IF(AC4="","",IF(TODAY()-AC4&gt;0,"Actual","Eperado"))</f>
        <v/>
      </c>
      <c r="AE4" s="47"/>
      <c r="AF4" s="46"/>
      <c r="AG4" s="46"/>
      <c r="AH4" s="39" t="str">
        <f t="shared" ref="AH4:AH35" si="10">IF(AND(AE4="",AF4="",AG4=""),"",TEXT(DATE(AG4,AF4,AE4),"dd/mmm/yyyy"))</f>
        <v/>
      </c>
      <c r="AI4" s="51" t="str">
        <f t="shared" ref="AI4:AI35" ca="1" si="11">IF(AH4="","",IF(TODAY()-AH4&gt;0,"Actual","Eperado"))</f>
        <v/>
      </c>
      <c r="AJ4" s="47"/>
      <c r="AK4" s="46"/>
      <c r="AL4" s="46"/>
      <c r="AM4" s="39" t="str">
        <f t="shared" ref="AM4:AM35" si="12">IF(AND(AJ4="",AK4="",AL4=""),"",TEXT(DATE(AL4,AK4,AJ4),"dd/mmm/yyyy"))</f>
        <v/>
      </c>
      <c r="AN4" s="51" t="str">
        <f t="shared" ref="AN4:AN35" ca="1" si="13">IF(AM4="","",IF(TODAY()-AM4&gt;0,"Actual","Eperado"))</f>
        <v/>
      </c>
      <c r="AO4" s="47"/>
      <c r="AP4" s="46"/>
      <c r="AQ4" s="46"/>
      <c r="AR4" s="39" t="str">
        <f t="shared" ref="AR4:AR35" si="14">IF(AND(AO4="",AP4="",AQ4=""),"",TEXT(DATE(AQ4,AP4,AO4),"dd/mmm/yyyy"))</f>
        <v/>
      </c>
      <c r="AS4" s="51" t="str">
        <f t="shared" ref="AS4:AS35" ca="1" si="15">IF(AR4="","",IF(TODAY()-AR4&gt;0,"Actual","Eperado"))</f>
        <v/>
      </c>
    </row>
    <row r="5" spans="2:45" x14ac:dyDescent="0.25">
      <c r="B5" s="38">
        <v>3</v>
      </c>
      <c r="C5" s="35" t="s">
        <v>2</v>
      </c>
      <c r="D5" s="35"/>
      <c r="I5" s="39" t="str">
        <f t="shared" si="0"/>
        <v/>
      </c>
      <c r="J5" s="38" t="str">
        <f t="shared" ca="1" si="1"/>
        <v/>
      </c>
      <c r="K5" s="45"/>
      <c r="L5" s="46"/>
      <c r="M5" s="46"/>
      <c r="N5" s="39" t="str">
        <f t="shared" si="2"/>
        <v/>
      </c>
      <c r="O5" s="51" t="str">
        <f t="shared" ca="1" si="3"/>
        <v/>
      </c>
      <c r="P5" s="47"/>
      <c r="Q5" s="46"/>
      <c r="R5" s="46"/>
      <c r="S5" s="39" t="str">
        <f t="shared" si="4"/>
        <v/>
      </c>
      <c r="T5" s="51" t="str">
        <f t="shared" ca="1" si="5"/>
        <v/>
      </c>
      <c r="U5" s="47"/>
      <c r="V5" s="46"/>
      <c r="W5" s="46"/>
      <c r="X5" s="39" t="str">
        <f t="shared" si="6"/>
        <v/>
      </c>
      <c r="Y5" s="51" t="str">
        <f t="shared" ca="1" si="7"/>
        <v/>
      </c>
      <c r="Z5" s="47"/>
      <c r="AA5" s="46"/>
      <c r="AB5" s="46"/>
      <c r="AC5" s="39" t="str">
        <f t="shared" si="8"/>
        <v/>
      </c>
      <c r="AD5" s="51" t="str">
        <f t="shared" ca="1" si="9"/>
        <v/>
      </c>
      <c r="AE5" s="47"/>
      <c r="AF5" s="46"/>
      <c r="AG5" s="46"/>
      <c r="AH5" s="39" t="str">
        <f t="shared" si="10"/>
        <v/>
      </c>
      <c r="AI5" s="51" t="str">
        <f t="shared" ca="1" si="11"/>
        <v/>
      </c>
      <c r="AJ5" s="47"/>
      <c r="AK5" s="46"/>
      <c r="AL5" s="46"/>
      <c r="AM5" s="39" t="str">
        <f t="shared" si="12"/>
        <v/>
      </c>
      <c r="AN5" s="51" t="str">
        <f t="shared" ca="1" si="13"/>
        <v/>
      </c>
      <c r="AO5" s="47"/>
      <c r="AP5" s="46"/>
      <c r="AQ5" s="46"/>
      <c r="AR5" s="39" t="str">
        <f t="shared" si="14"/>
        <v/>
      </c>
      <c r="AS5" s="51" t="str">
        <f t="shared" ca="1" si="15"/>
        <v/>
      </c>
    </row>
    <row r="6" spans="2:45" x14ac:dyDescent="0.25">
      <c r="B6" s="38">
        <v>4</v>
      </c>
      <c r="C6" s="35" t="s">
        <v>3</v>
      </c>
      <c r="D6" s="35"/>
      <c r="I6" s="39" t="str">
        <f t="shared" si="0"/>
        <v/>
      </c>
      <c r="J6" s="38" t="str">
        <f t="shared" ca="1" si="1"/>
        <v/>
      </c>
      <c r="K6" s="45"/>
      <c r="L6" s="46"/>
      <c r="M6" s="46"/>
      <c r="N6" s="39" t="str">
        <f t="shared" si="2"/>
        <v/>
      </c>
      <c r="O6" s="51" t="str">
        <f t="shared" ca="1" si="3"/>
        <v/>
      </c>
      <c r="P6" s="47"/>
      <c r="Q6" s="46"/>
      <c r="R6" s="46"/>
      <c r="S6" s="39" t="str">
        <f t="shared" si="4"/>
        <v/>
      </c>
      <c r="T6" s="51" t="str">
        <f t="shared" ca="1" si="5"/>
        <v/>
      </c>
      <c r="U6" s="47"/>
      <c r="V6" s="46"/>
      <c r="W6" s="46"/>
      <c r="X6" s="39" t="str">
        <f t="shared" si="6"/>
        <v/>
      </c>
      <c r="Y6" s="51" t="str">
        <f t="shared" ca="1" si="7"/>
        <v/>
      </c>
      <c r="Z6" s="47"/>
      <c r="AA6" s="46"/>
      <c r="AB6" s="46"/>
      <c r="AC6" s="39" t="str">
        <f t="shared" si="8"/>
        <v/>
      </c>
      <c r="AD6" s="51" t="str">
        <f t="shared" ca="1" si="9"/>
        <v/>
      </c>
      <c r="AE6" s="47"/>
      <c r="AF6" s="46"/>
      <c r="AG6" s="46"/>
      <c r="AH6" s="39" t="str">
        <f t="shared" si="10"/>
        <v/>
      </c>
      <c r="AI6" s="51" t="str">
        <f t="shared" ca="1" si="11"/>
        <v/>
      </c>
      <c r="AJ6" s="47"/>
      <c r="AK6" s="46"/>
      <c r="AL6" s="46"/>
      <c r="AM6" s="39" t="str">
        <f t="shared" si="12"/>
        <v/>
      </c>
      <c r="AN6" s="51" t="str">
        <f t="shared" ca="1" si="13"/>
        <v/>
      </c>
      <c r="AO6" s="47"/>
      <c r="AP6" s="46"/>
      <c r="AQ6" s="46"/>
      <c r="AR6" s="39" t="str">
        <f t="shared" si="14"/>
        <v/>
      </c>
      <c r="AS6" s="51" t="str">
        <f t="shared" ca="1" si="15"/>
        <v/>
      </c>
    </row>
    <row r="7" spans="2:45" x14ac:dyDescent="0.25">
      <c r="B7" s="38">
        <v>5</v>
      </c>
      <c r="C7" s="35" t="s">
        <v>4</v>
      </c>
      <c r="D7" s="35"/>
      <c r="I7" s="39" t="str">
        <f t="shared" si="0"/>
        <v/>
      </c>
      <c r="J7" s="38" t="str">
        <f t="shared" ca="1" si="1"/>
        <v/>
      </c>
      <c r="K7" s="45"/>
      <c r="L7" s="46"/>
      <c r="M7" s="46"/>
      <c r="N7" s="39" t="str">
        <f t="shared" si="2"/>
        <v/>
      </c>
      <c r="O7" s="51" t="str">
        <f t="shared" ca="1" si="3"/>
        <v/>
      </c>
      <c r="P7" s="47"/>
      <c r="Q7" s="46"/>
      <c r="R7" s="46"/>
      <c r="S7" s="39" t="str">
        <f t="shared" si="4"/>
        <v/>
      </c>
      <c r="T7" s="51" t="str">
        <f t="shared" ca="1" si="5"/>
        <v/>
      </c>
      <c r="U7" s="47"/>
      <c r="V7" s="46"/>
      <c r="W7" s="46"/>
      <c r="X7" s="39" t="str">
        <f t="shared" si="6"/>
        <v/>
      </c>
      <c r="Y7" s="51" t="str">
        <f t="shared" ca="1" si="7"/>
        <v/>
      </c>
      <c r="Z7" s="47"/>
      <c r="AA7" s="46"/>
      <c r="AB7" s="46"/>
      <c r="AC7" s="39" t="str">
        <f t="shared" si="8"/>
        <v/>
      </c>
      <c r="AD7" s="51" t="str">
        <f t="shared" ca="1" si="9"/>
        <v/>
      </c>
      <c r="AE7" s="47"/>
      <c r="AF7" s="46"/>
      <c r="AG7" s="46"/>
      <c r="AH7" s="39" t="str">
        <f t="shared" si="10"/>
        <v/>
      </c>
      <c r="AI7" s="51" t="str">
        <f t="shared" ca="1" si="11"/>
        <v/>
      </c>
      <c r="AJ7" s="47"/>
      <c r="AK7" s="46"/>
      <c r="AL7" s="46"/>
      <c r="AM7" s="39" t="str">
        <f t="shared" si="12"/>
        <v/>
      </c>
      <c r="AN7" s="51" t="str">
        <f t="shared" ca="1" si="13"/>
        <v/>
      </c>
      <c r="AO7" s="47"/>
      <c r="AP7" s="46"/>
      <c r="AQ7" s="46"/>
      <c r="AR7" s="39" t="str">
        <f t="shared" si="14"/>
        <v/>
      </c>
      <c r="AS7" s="51" t="str">
        <f t="shared" ca="1" si="15"/>
        <v/>
      </c>
    </row>
    <row r="8" spans="2:45" x14ac:dyDescent="0.25">
      <c r="B8" s="38">
        <v>6</v>
      </c>
      <c r="C8" s="35" t="s">
        <v>5</v>
      </c>
      <c r="D8" s="35"/>
      <c r="I8" s="39" t="str">
        <f t="shared" si="0"/>
        <v/>
      </c>
      <c r="J8" s="38" t="str">
        <f t="shared" ca="1" si="1"/>
        <v/>
      </c>
      <c r="K8" s="45"/>
      <c r="L8" s="46"/>
      <c r="M8" s="46"/>
      <c r="N8" s="39" t="str">
        <f t="shared" si="2"/>
        <v/>
      </c>
      <c r="O8" s="51" t="str">
        <f t="shared" ca="1" si="3"/>
        <v/>
      </c>
      <c r="P8" s="47"/>
      <c r="Q8" s="46"/>
      <c r="R8" s="46"/>
      <c r="S8" s="39" t="str">
        <f t="shared" si="4"/>
        <v/>
      </c>
      <c r="T8" s="51" t="str">
        <f t="shared" ca="1" si="5"/>
        <v/>
      </c>
      <c r="U8" s="47"/>
      <c r="V8" s="46"/>
      <c r="W8" s="46"/>
      <c r="X8" s="39" t="str">
        <f t="shared" si="6"/>
        <v/>
      </c>
      <c r="Y8" s="51" t="str">
        <f t="shared" ca="1" si="7"/>
        <v/>
      </c>
      <c r="Z8" s="47"/>
      <c r="AA8" s="46"/>
      <c r="AB8" s="46"/>
      <c r="AC8" s="39" t="str">
        <f t="shared" si="8"/>
        <v/>
      </c>
      <c r="AD8" s="51" t="str">
        <f t="shared" ca="1" si="9"/>
        <v/>
      </c>
      <c r="AE8" s="47"/>
      <c r="AF8" s="46"/>
      <c r="AG8" s="46"/>
      <c r="AH8" s="39" t="str">
        <f t="shared" si="10"/>
        <v/>
      </c>
      <c r="AI8" s="51" t="str">
        <f t="shared" ca="1" si="11"/>
        <v/>
      </c>
      <c r="AJ8" s="47"/>
      <c r="AK8" s="46"/>
      <c r="AL8" s="46"/>
      <c r="AM8" s="39" t="str">
        <f t="shared" si="12"/>
        <v/>
      </c>
      <c r="AN8" s="51" t="str">
        <f t="shared" ca="1" si="13"/>
        <v/>
      </c>
      <c r="AO8" s="47"/>
      <c r="AP8" s="46"/>
      <c r="AQ8" s="46"/>
      <c r="AR8" s="39" t="str">
        <f t="shared" si="14"/>
        <v/>
      </c>
      <c r="AS8" s="51" t="str">
        <f t="shared" ca="1" si="15"/>
        <v/>
      </c>
    </row>
    <row r="9" spans="2:45" x14ac:dyDescent="0.25">
      <c r="B9" s="38">
        <v>7</v>
      </c>
      <c r="C9" s="35" t="s">
        <v>6</v>
      </c>
      <c r="D9" s="35"/>
      <c r="I9" s="39" t="str">
        <f t="shared" si="0"/>
        <v/>
      </c>
      <c r="J9" s="38" t="str">
        <f t="shared" ca="1" si="1"/>
        <v/>
      </c>
      <c r="K9" s="45"/>
      <c r="L9" s="46"/>
      <c r="M9" s="46"/>
      <c r="N9" s="39" t="str">
        <f t="shared" si="2"/>
        <v/>
      </c>
      <c r="O9" s="51" t="str">
        <f t="shared" ca="1" si="3"/>
        <v/>
      </c>
      <c r="P9" s="47"/>
      <c r="Q9" s="46"/>
      <c r="R9" s="46"/>
      <c r="S9" s="39" t="str">
        <f t="shared" si="4"/>
        <v/>
      </c>
      <c r="T9" s="51" t="str">
        <f t="shared" ca="1" si="5"/>
        <v/>
      </c>
      <c r="U9" s="47"/>
      <c r="V9" s="46"/>
      <c r="W9" s="46"/>
      <c r="X9" s="39" t="str">
        <f t="shared" si="6"/>
        <v/>
      </c>
      <c r="Y9" s="51" t="str">
        <f t="shared" ca="1" si="7"/>
        <v/>
      </c>
      <c r="Z9" s="47"/>
      <c r="AA9" s="46"/>
      <c r="AB9" s="46"/>
      <c r="AC9" s="39" t="str">
        <f t="shared" si="8"/>
        <v/>
      </c>
      <c r="AD9" s="51" t="str">
        <f t="shared" ca="1" si="9"/>
        <v/>
      </c>
      <c r="AE9" s="47"/>
      <c r="AF9" s="46"/>
      <c r="AG9" s="46"/>
      <c r="AH9" s="39" t="str">
        <f t="shared" si="10"/>
        <v/>
      </c>
      <c r="AI9" s="51" t="str">
        <f t="shared" ca="1" si="11"/>
        <v/>
      </c>
      <c r="AJ9" s="47"/>
      <c r="AK9" s="46"/>
      <c r="AL9" s="46"/>
      <c r="AM9" s="39" t="str">
        <f t="shared" si="12"/>
        <v/>
      </c>
      <c r="AN9" s="51" t="str">
        <f t="shared" ca="1" si="13"/>
        <v/>
      </c>
      <c r="AO9" s="47"/>
      <c r="AP9" s="46"/>
      <c r="AQ9" s="46"/>
      <c r="AR9" s="39" t="str">
        <f t="shared" si="14"/>
        <v/>
      </c>
      <c r="AS9" s="51" t="str">
        <f t="shared" ca="1" si="15"/>
        <v/>
      </c>
    </row>
    <row r="10" spans="2:45" x14ac:dyDescent="0.25">
      <c r="B10" s="38">
        <v>8</v>
      </c>
      <c r="C10" s="35" t="s">
        <v>7</v>
      </c>
      <c r="D10" s="35"/>
      <c r="E10" s="37">
        <v>382</v>
      </c>
      <c r="F10" s="38">
        <v>18</v>
      </c>
      <c r="G10" s="38">
        <v>5</v>
      </c>
      <c r="H10" s="38">
        <v>2020</v>
      </c>
      <c r="I10" s="39" t="str">
        <f t="shared" si="0"/>
        <v>18/May/2020</v>
      </c>
      <c r="J10" s="38" t="str">
        <f t="shared" ca="1" si="1"/>
        <v>Actual</v>
      </c>
      <c r="K10" s="45"/>
      <c r="L10" s="46"/>
      <c r="M10" s="46"/>
      <c r="N10" s="39" t="str">
        <f t="shared" si="2"/>
        <v/>
      </c>
      <c r="O10" s="51" t="str">
        <f t="shared" ca="1" si="3"/>
        <v/>
      </c>
      <c r="P10" s="47"/>
      <c r="Q10" s="46"/>
      <c r="R10" s="46"/>
      <c r="S10" s="39" t="str">
        <f t="shared" si="4"/>
        <v/>
      </c>
      <c r="T10" s="51" t="str">
        <f t="shared" ca="1" si="5"/>
        <v/>
      </c>
      <c r="U10" s="47"/>
      <c r="V10" s="46"/>
      <c r="W10" s="46"/>
      <c r="X10" s="39" t="str">
        <f t="shared" si="6"/>
        <v/>
      </c>
      <c r="Y10" s="51" t="str">
        <f t="shared" ca="1" si="7"/>
        <v/>
      </c>
      <c r="Z10" s="47"/>
      <c r="AA10" s="46"/>
      <c r="AB10" s="46"/>
      <c r="AC10" s="39" t="str">
        <f t="shared" si="8"/>
        <v/>
      </c>
      <c r="AD10" s="51" t="str">
        <f t="shared" ca="1" si="9"/>
        <v/>
      </c>
      <c r="AE10" s="47"/>
      <c r="AF10" s="46"/>
      <c r="AG10" s="46"/>
      <c r="AH10" s="39" t="str">
        <f t="shared" si="10"/>
        <v/>
      </c>
      <c r="AI10" s="51" t="str">
        <f t="shared" ca="1" si="11"/>
        <v/>
      </c>
      <c r="AJ10" s="47">
        <v>8</v>
      </c>
      <c r="AK10" s="46">
        <v>2</v>
      </c>
      <c r="AL10" s="46">
        <v>2022</v>
      </c>
      <c r="AM10" s="39" t="str">
        <f t="shared" si="12"/>
        <v>08/Feb/2022</v>
      </c>
      <c r="AN10" s="51" t="str">
        <f t="shared" ca="1" si="13"/>
        <v>Actual</v>
      </c>
      <c r="AO10" s="47">
        <v>23</v>
      </c>
      <c r="AP10" s="46">
        <v>12</v>
      </c>
      <c r="AQ10" s="46">
        <v>2022</v>
      </c>
      <c r="AR10" s="39" t="str">
        <f t="shared" si="14"/>
        <v>23/Dec/2022</v>
      </c>
      <c r="AS10" s="51" t="str">
        <f t="shared" ca="1" si="15"/>
        <v>Actual</v>
      </c>
    </row>
    <row r="11" spans="2:45" x14ac:dyDescent="0.25">
      <c r="B11" s="38">
        <v>9</v>
      </c>
      <c r="C11" s="35" t="s">
        <v>8</v>
      </c>
      <c r="D11" s="35"/>
      <c r="E11" s="37">
        <v>404</v>
      </c>
      <c r="F11" s="38">
        <v>20</v>
      </c>
      <c r="G11" s="38">
        <v>4</v>
      </c>
      <c r="H11" s="38">
        <v>2020</v>
      </c>
      <c r="I11" s="39" t="str">
        <f t="shared" si="0"/>
        <v>20/Apr/2020</v>
      </c>
      <c r="J11" s="38" t="str">
        <f t="shared" ca="1" si="1"/>
        <v>Actual</v>
      </c>
      <c r="K11" s="45"/>
      <c r="L11" s="46"/>
      <c r="M11" s="46"/>
      <c r="N11" s="39" t="str">
        <f t="shared" si="2"/>
        <v/>
      </c>
      <c r="O11" s="51" t="str">
        <f t="shared" ca="1" si="3"/>
        <v/>
      </c>
      <c r="P11" s="47"/>
      <c r="Q11" s="46"/>
      <c r="R11" s="46"/>
      <c r="S11" s="39" t="str">
        <f t="shared" si="4"/>
        <v/>
      </c>
      <c r="T11" s="51" t="str">
        <f t="shared" ca="1" si="5"/>
        <v/>
      </c>
      <c r="U11" s="47"/>
      <c r="V11" s="46"/>
      <c r="W11" s="46"/>
      <c r="X11" s="39" t="str">
        <f t="shared" si="6"/>
        <v/>
      </c>
      <c r="Y11" s="51" t="str">
        <f t="shared" ca="1" si="7"/>
        <v/>
      </c>
      <c r="Z11" s="47">
        <v>15</v>
      </c>
      <c r="AA11" s="46">
        <v>9</v>
      </c>
      <c r="AB11" s="46">
        <v>2021</v>
      </c>
      <c r="AC11" s="39" t="str">
        <f t="shared" si="8"/>
        <v>15/Sep/2021</v>
      </c>
      <c r="AD11" s="51" t="str">
        <f t="shared" ca="1" si="9"/>
        <v>Actual</v>
      </c>
      <c r="AE11" s="47">
        <v>13</v>
      </c>
      <c r="AF11" s="46">
        <v>10</v>
      </c>
      <c r="AG11" s="46">
        <v>2022</v>
      </c>
      <c r="AH11" s="39" t="str">
        <f t="shared" si="10"/>
        <v>13/Oct/2022</v>
      </c>
      <c r="AI11" s="51" t="str">
        <f t="shared" ca="1" si="11"/>
        <v>Actual</v>
      </c>
      <c r="AJ11" s="47"/>
      <c r="AK11" s="46"/>
      <c r="AL11" s="46"/>
      <c r="AM11" s="39" t="str">
        <f t="shared" si="12"/>
        <v/>
      </c>
      <c r="AN11" s="51" t="str">
        <f t="shared" ca="1" si="13"/>
        <v/>
      </c>
      <c r="AO11" s="47"/>
      <c r="AP11" s="46"/>
      <c r="AQ11" s="46"/>
      <c r="AR11" s="39" t="str">
        <f t="shared" si="14"/>
        <v/>
      </c>
      <c r="AS11" s="51" t="str">
        <f t="shared" ca="1" si="15"/>
        <v/>
      </c>
    </row>
    <row r="12" spans="2:45" x14ac:dyDescent="0.25">
      <c r="B12" s="38">
        <v>10</v>
      </c>
      <c r="C12" s="35" t="s">
        <v>9</v>
      </c>
      <c r="D12" s="35"/>
      <c r="I12" s="39" t="str">
        <f t="shared" si="0"/>
        <v/>
      </c>
      <c r="J12" s="38" t="str">
        <f t="shared" ca="1" si="1"/>
        <v/>
      </c>
      <c r="K12" s="45"/>
      <c r="L12" s="46"/>
      <c r="M12" s="46"/>
      <c r="N12" s="39" t="str">
        <f t="shared" si="2"/>
        <v/>
      </c>
      <c r="O12" s="51" t="str">
        <f t="shared" ca="1" si="3"/>
        <v/>
      </c>
      <c r="P12" s="47"/>
      <c r="Q12" s="46"/>
      <c r="R12" s="46"/>
      <c r="S12" s="39" t="str">
        <f t="shared" si="4"/>
        <v/>
      </c>
      <c r="T12" s="51" t="str">
        <f t="shared" ca="1" si="5"/>
        <v/>
      </c>
      <c r="U12" s="47"/>
      <c r="V12" s="46"/>
      <c r="W12" s="46"/>
      <c r="X12" s="39" t="str">
        <f t="shared" si="6"/>
        <v/>
      </c>
      <c r="Y12" s="51" t="str">
        <f t="shared" ca="1" si="7"/>
        <v/>
      </c>
      <c r="Z12" s="47"/>
      <c r="AA12" s="46"/>
      <c r="AB12" s="46"/>
      <c r="AC12" s="39" t="str">
        <f t="shared" si="8"/>
        <v/>
      </c>
      <c r="AD12" s="51" t="str">
        <f t="shared" ca="1" si="9"/>
        <v/>
      </c>
      <c r="AE12" s="47"/>
      <c r="AF12" s="46"/>
      <c r="AG12" s="46"/>
      <c r="AH12" s="39" t="str">
        <f t="shared" si="10"/>
        <v/>
      </c>
      <c r="AI12" s="51" t="str">
        <f t="shared" ca="1" si="11"/>
        <v/>
      </c>
      <c r="AJ12" s="47"/>
      <c r="AK12" s="46"/>
      <c r="AL12" s="46"/>
      <c r="AM12" s="39" t="str">
        <f t="shared" si="12"/>
        <v/>
      </c>
      <c r="AN12" s="51" t="str">
        <f t="shared" ca="1" si="13"/>
        <v/>
      </c>
      <c r="AO12" s="47"/>
      <c r="AP12" s="46"/>
      <c r="AQ12" s="46"/>
      <c r="AR12" s="39" t="str">
        <f t="shared" si="14"/>
        <v/>
      </c>
      <c r="AS12" s="51" t="str">
        <f t="shared" ca="1" si="15"/>
        <v/>
      </c>
    </row>
    <row r="13" spans="2:45" x14ac:dyDescent="0.25">
      <c r="B13" s="38">
        <v>11</v>
      </c>
      <c r="C13" s="35" t="s">
        <v>10</v>
      </c>
      <c r="D13" s="35"/>
      <c r="I13" s="39" t="str">
        <f t="shared" si="0"/>
        <v/>
      </c>
      <c r="J13" s="38" t="str">
        <f t="shared" ca="1" si="1"/>
        <v/>
      </c>
      <c r="K13" s="45"/>
      <c r="L13" s="46"/>
      <c r="M13" s="46"/>
      <c r="N13" s="39" t="str">
        <f t="shared" si="2"/>
        <v/>
      </c>
      <c r="O13" s="51" t="str">
        <f t="shared" ca="1" si="3"/>
        <v/>
      </c>
      <c r="P13" s="47"/>
      <c r="Q13" s="46"/>
      <c r="R13" s="46"/>
      <c r="S13" s="39" t="str">
        <f t="shared" si="4"/>
        <v/>
      </c>
      <c r="T13" s="51" t="str">
        <f t="shared" ca="1" si="5"/>
        <v/>
      </c>
      <c r="U13" s="47"/>
      <c r="V13" s="46"/>
      <c r="W13" s="46"/>
      <c r="X13" s="39" t="str">
        <f t="shared" si="6"/>
        <v/>
      </c>
      <c r="Y13" s="51" t="str">
        <f t="shared" ca="1" si="7"/>
        <v/>
      </c>
      <c r="Z13" s="47"/>
      <c r="AA13" s="46"/>
      <c r="AB13" s="46"/>
      <c r="AC13" s="39" t="str">
        <f t="shared" si="8"/>
        <v/>
      </c>
      <c r="AD13" s="51" t="str">
        <f t="shared" ca="1" si="9"/>
        <v/>
      </c>
      <c r="AE13" s="47"/>
      <c r="AF13" s="46"/>
      <c r="AG13" s="46"/>
      <c r="AH13" s="39" t="str">
        <f t="shared" si="10"/>
        <v/>
      </c>
      <c r="AI13" s="51" t="str">
        <f t="shared" ca="1" si="11"/>
        <v/>
      </c>
      <c r="AJ13" s="47"/>
      <c r="AK13" s="46"/>
      <c r="AL13" s="46"/>
      <c r="AM13" s="39" t="str">
        <f t="shared" si="12"/>
        <v/>
      </c>
      <c r="AN13" s="51" t="str">
        <f t="shared" ca="1" si="13"/>
        <v/>
      </c>
      <c r="AO13" s="47"/>
      <c r="AP13" s="46"/>
      <c r="AQ13" s="46"/>
      <c r="AR13" s="39" t="str">
        <f t="shared" si="14"/>
        <v/>
      </c>
      <c r="AS13" s="51" t="str">
        <f t="shared" ca="1" si="15"/>
        <v/>
      </c>
    </row>
    <row r="14" spans="2:45" x14ac:dyDescent="0.25">
      <c r="B14" s="38">
        <v>12</v>
      </c>
      <c r="C14" s="35" t="s">
        <v>11</v>
      </c>
      <c r="D14" s="35"/>
      <c r="E14" s="37">
        <v>475</v>
      </c>
      <c r="F14" s="38">
        <v>18</v>
      </c>
      <c r="G14" s="38">
        <v>5</v>
      </c>
      <c r="H14" s="38">
        <v>2020</v>
      </c>
      <c r="I14" s="39" t="str">
        <f t="shared" si="0"/>
        <v>18/May/2020</v>
      </c>
      <c r="J14" s="38" t="str">
        <f t="shared" ca="1" si="1"/>
        <v>Actual</v>
      </c>
      <c r="K14" s="45"/>
      <c r="L14" s="46"/>
      <c r="M14" s="46"/>
      <c r="N14" s="39" t="str">
        <f t="shared" si="2"/>
        <v/>
      </c>
      <c r="O14" s="51" t="str">
        <f t="shared" ca="1" si="3"/>
        <v/>
      </c>
      <c r="P14" s="47"/>
      <c r="Q14" s="46"/>
      <c r="R14" s="46"/>
      <c r="S14" s="39" t="str">
        <f t="shared" si="4"/>
        <v/>
      </c>
      <c r="T14" s="51" t="str">
        <f t="shared" ca="1" si="5"/>
        <v/>
      </c>
      <c r="U14" s="47"/>
      <c r="V14" s="46"/>
      <c r="W14" s="46"/>
      <c r="X14" s="39" t="str">
        <f t="shared" si="6"/>
        <v/>
      </c>
      <c r="Y14" s="51" t="str">
        <f t="shared" ca="1" si="7"/>
        <v/>
      </c>
      <c r="Z14" s="47"/>
      <c r="AA14" s="46"/>
      <c r="AB14" s="46"/>
      <c r="AC14" s="39" t="str">
        <f t="shared" si="8"/>
        <v/>
      </c>
      <c r="AD14" s="51" t="str">
        <f t="shared" ca="1" si="9"/>
        <v/>
      </c>
      <c r="AE14" s="47">
        <v>11</v>
      </c>
      <c r="AF14" s="46">
        <v>1</v>
      </c>
      <c r="AG14" s="46">
        <v>2022</v>
      </c>
      <c r="AH14" s="39" t="str">
        <f t="shared" si="10"/>
        <v>11/Jan/2022</v>
      </c>
      <c r="AI14" s="51" t="str">
        <f t="shared" ca="1" si="11"/>
        <v>Actual</v>
      </c>
      <c r="AJ14" s="47">
        <v>5</v>
      </c>
      <c r="AK14" s="46">
        <v>11</v>
      </c>
      <c r="AL14" s="46">
        <v>2022</v>
      </c>
      <c r="AM14" s="39" t="str">
        <f t="shared" si="12"/>
        <v>05/Nov/2022</v>
      </c>
      <c r="AN14" s="51" t="str">
        <f t="shared" ca="1" si="13"/>
        <v>Actual</v>
      </c>
      <c r="AO14" s="47"/>
      <c r="AP14" s="46"/>
      <c r="AQ14" s="46"/>
      <c r="AR14" s="39" t="str">
        <f t="shared" si="14"/>
        <v/>
      </c>
      <c r="AS14" s="51" t="str">
        <f t="shared" ca="1" si="15"/>
        <v/>
      </c>
    </row>
    <row r="15" spans="2:45" x14ac:dyDescent="0.25">
      <c r="B15" s="38">
        <v>13</v>
      </c>
      <c r="C15" s="35" t="s">
        <v>12</v>
      </c>
      <c r="D15" s="35"/>
      <c r="I15" s="39" t="str">
        <f t="shared" si="0"/>
        <v/>
      </c>
      <c r="J15" s="38" t="str">
        <f t="shared" ca="1" si="1"/>
        <v/>
      </c>
      <c r="K15" s="45"/>
      <c r="L15" s="46"/>
      <c r="M15" s="46"/>
      <c r="N15" s="39" t="str">
        <f t="shared" si="2"/>
        <v/>
      </c>
      <c r="O15" s="51" t="str">
        <f t="shared" ca="1" si="3"/>
        <v/>
      </c>
      <c r="P15" s="47"/>
      <c r="Q15" s="46"/>
      <c r="R15" s="46"/>
      <c r="S15" s="39" t="str">
        <f t="shared" si="4"/>
        <v/>
      </c>
      <c r="T15" s="51" t="str">
        <f t="shared" ca="1" si="5"/>
        <v/>
      </c>
      <c r="U15" s="47"/>
      <c r="V15" s="46"/>
      <c r="W15" s="46"/>
      <c r="X15" s="39" t="str">
        <f t="shared" si="6"/>
        <v/>
      </c>
      <c r="Y15" s="51" t="str">
        <f t="shared" ca="1" si="7"/>
        <v/>
      </c>
      <c r="Z15" s="47"/>
      <c r="AA15" s="46"/>
      <c r="AB15" s="46"/>
      <c r="AC15" s="39" t="str">
        <f t="shared" si="8"/>
        <v/>
      </c>
      <c r="AD15" s="51" t="str">
        <f t="shared" ca="1" si="9"/>
        <v/>
      </c>
      <c r="AE15" s="47"/>
      <c r="AF15" s="46"/>
      <c r="AG15" s="46"/>
      <c r="AH15" s="39" t="str">
        <f t="shared" si="10"/>
        <v/>
      </c>
      <c r="AI15" s="51" t="str">
        <f t="shared" ca="1" si="11"/>
        <v/>
      </c>
      <c r="AJ15" s="47"/>
      <c r="AK15" s="46"/>
      <c r="AL15" s="46"/>
      <c r="AM15" s="39" t="str">
        <f t="shared" si="12"/>
        <v/>
      </c>
      <c r="AN15" s="51" t="str">
        <f t="shared" ca="1" si="13"/>
        <v/>
      </c>
      <c r="AO15" s="47"/>
      <c r="AP15" s="46"/>
      <c r="AQ15" s="46"/>
      <c r="AR15" s="39" t="str">
        <f t="shared" si="14"/>
        <v/>
      </c>
      <c r="AS15" s="51" t="str">
        <f t="shared" ca="1" si="15"/>
        <v/>
      </c>
    </row>
    <row r="16" spans="2:45" x14ac:dyDescent="0.25">
      <c r="B16" s="38">
        <v>14</v>
      </c>
      <c r="C16" s="35" t="s">
        <v>13</v>
      </c>
      <c r="D16" s="35"/>
      <c r="E16" s="37">
        <v>366</v>
      </c>
      <c r="F16" s="38">
        <v>18</v>
      </c>
      <c r="G16" s="38">
        <v>5</v>
      </c>
      <c r="H16" s="38">
        <v>2020</v>
      </c>
      <c r="I16" s="39" t="str">
        <f t="shared" si="0"/>
        <v>18/May/2020</v>
      </c>
      <c r="J16" s="38" t="str">
        <f t="shared" ca="1" si="1"/>
        <v>Actual</v>
      </c>
      <c r="K16" s="45"/>
      <c r="L16" s="46"/>
      <c r="M16" s="46"/>
      <c r="N16" s="39" t="str">
        <f t="shared" si="2"/>
        <v/>
      </c>
      <c r="O16" s="51" t="str">
        <f t="shared" ca="1" si="3"/>
        <v/>
      </c>
      <c r="P16" s="47"/>
      <c r="Q16" s="46"/>
      <c r="R16" s="46"/>
      <c r="S16" s="39" t="str">
        <f t="shared" si="4"/>
        <v/>
      </c>
      <c r="T16" s="51" t="str">
        <f t="shared" ca="1" si="5"/>
        <v/>
      </c>
      <c r="U16" s="47"/>
      <c r="V16" s="46"/>
      <c r="W16" s="46"/>
      <c r="X16" s="39" t="str">
        <f t="shared" si="6"/>
        <v/>
      </c>
      <c r="Y16" s="51" t="str">
        <f t="shared" ca="1" si="7"/>
        <v/>
      </c>
      <c r="Z16" s="47">
        <v>31</v>
      </c>
      <c r="AA16" s="46">
        <v>12</v>
      </c>
      <c r="AB16" s="46">
        <v>2021</v>
      </c>
      <c r="AC16" s="39" t="str">
        <f t="shared" si="8"/>
        <v>31/Dec/2021</v>
      </c>
      <c r="AD16" s="51" t="str">
        <f t="shared" ca="1" si="9"/>
        <v>Actual</v>
      </c>
      <c r="AE16" s="47">
        <v>7</v>
      </c>
      <c r="AF16" s="46">
        <v>1</v>
      </c>
      <c r="AG16" s="46">
        <v>2023</v>
      </c>
      <c r="AH16" s="39" t="str">
        <f t="shared" si="10"/>
        <v>07/Jan/2023</v>
      </c>
      <c r="AI16" s="51" t="str">
        <f t="shared" ca="1" si="11"/>
        <v>Actual</v>
      </c>
      <c r="AJ16" s="47"/>
      <c r="AK16" s="46"/>
      <c r="AL16" s="46"/>
      <c r="AM16" s="39" t="str">
        <f t="shared" si="12"/>
        <v/>
      </c>
      <c r="AN16" s="51" t="str">
        <f t="shared" ca="1" si="13"/>
        <v/>
      </c>
      <c r="AO16" s="47"/>
      <c r="AP16" s="46"/>
      <c r="AQ16" s="46"/>
      <c r="AR16" s="39" t="str">
        <f t="shared" si="14"/>
        <v/>
      </c>
      <c r="AS16" s="51" t="str">
        <f t="shared" ca="1" si="15"/>
        <v/>
      </c>
    </row>
    <row r="17" spans="2:45" x14ac:dyDescent="0.25">
      <c r="B17" s="38">
        <v>15</v>
      </c>
      <c r="C17" s="35" t="s">
        <v>14</v>
      </c>
      <c r="D17" s="35"/>
      <c r="I17" s="39" t="str">
        <f t="shared" si="0"/>
        <v/>
      </c>
      <c r="J17" s="38" t="str">
        <f t="shared" ca="1" si="1"/>
        <v/>
      </c>
      <c r="K17" s="45"/>
      <c r="L17" s="46"/>
      <c r="M17" s="46"/>
      <c r="N17" s="39" t="str">
        <f t="shared" si="2"/>
        <v/>
      </c>
      <c r="O17" s="51" t="str">
        <f t="shared" ca="1" si="3"/>
        <v/>
      </c>
      <c r="P17" s="47"/>
      <c r="Q17" s="46"/>
      <c r="R17" s="46"/>
      <c r="S17" s="39" t="str">
        <f t="shared" si="4"/>
        <v/>
      </c>
      <c r="T17" s="51" t="str">
        <f t="shared" ca="1" si="5"/>
        <v/>
      </c>
      <c r="U17" s="47"/>
      <c r="V17" s="46"/>
      <c r="W17" s="46"/>
      <c r="X17" s="39" t="str">
        <f t="shared" si="6"/>
        <v/>
      </c>
      <c r="Y17" s="51" t="str">
        <f t="shared" ca="1" si="7"/>
        <v/>
      </c>
      <c r="Z17" s="47"/>
      <c r="AA17" s="46"/>
      <c r="AB17" s="46"/>
      <c r="AC17" s="39" t="str">
        <f t="shared" si="8"/>
        <v/>
      </c>
      <c r="AD17" s="51" t="str">
        <f t="shared" ca="1" si="9"/>
        <v/>
      </c>
      <c r="AE17" s="47"/>
      <c r="AF17" s="46"/>
      <c r="AG17" s="46"/>
      <c r="AH17" s="39" t="str">
        <f t="shared" si="10"/>
        <v/>
      </c>
      <c r="AI17" s="51" t="str">
        <f t="shared" ca="1" si="11"/>
        <v/>
      </c>
      <c r="AJ17" s="47"/>
      <c r="AK17" s="46"/>
      <c r="AL17" s="46"/>
      <c r="AM17" s="39" t="str">
        <f t="shared" si="12"/>
        <v/>
      </c>
      <c r="AN17" s="51" t="str">
        <f t="shared" ca="1" si="13"/>
        <v/>
      </c>
      <c r="AO17" s="47"/>
      <c r="AP17" s="46"/>
      <c r="AQ17" s="46"/>
      <c r="AR17" s="39" t="str">
        <f t="shared" si="14"/>
        <v/>
      </c>
      <c r="AS17" s="51" t="str">
        <f t="shared" ca="1" si="15"/>
        <v/>
      </c>
    </row>
    <row r="18" spans="2:45" x14ac:dyDescent="0.25">
      <c r="B18" s="38">
        <v>16</v>
      </c>
      <c r="C18" s="35" t="s">
        <v>27</v>
      </c>
      <c r="D18" s="35"/>
      <c r="I18" s="39" t="str">
        <f t="shared" si="0"/>
        <v/>
      </c>
      <c r="J18" s="38" t="str">
        <f t="shared" ca="1" si="1"/>
        <v/>
      </c>
      <c r="K18" s="45"/>
      <c r="L18" s="46"/>
      <c r="M18" s="46"/>
      <c r="N18" s="39" t="str">
        <f t="shared" si="2"/>
        <v/>
      </c>
      <c r="O18" s="51" t="str">
        <f t="shared" ca="1" si="3"/>
        <v/>
      </c>
      <c r="P18" s="47"/>
      <c r="Q18" s="46"/>
      <c r="R18" s="46"/>
      <c r="S18" s="39" t="str">
        <f t="shared" si="4"/>
        <v/>
      </c>
      <c r="T18" s="51" t="str">
        <f t="shared" ca="1" si="5"/>
        <v/>
      </c>
      <c r="U18" s="47"/>
      <c r="V18" s="46"/>
      <c r="W18" s="46"/>
      <c r="X18" s="39" t="str">
        <f t="shared" si="6"/>
        <v/>
      </c>
      <c r="Y18" s="51" t="str">
        <f t="shared" ca="1" si="7"/>
        <v/>
      </c>
      <c r="Z18" s="47"/>
      <c r="AA18" s="46"/>
      <c r="AB18" s="46"/>
      <c r="AC18" s="39" t="str">
        <f t="shared" si="8"/>
        <v/>
      </c>
      <c r="AD18" s="51" t="str">
        <f t="shared" ca="1" si="9"/>
        <v/>
      </c>
      <c r="AE18" s="47"/>
      <c r="AF18" s="46"/>
      <c r="AG18" s="46"/>
      <c r="AH18" s="39" t="str">
        <f t="shared" si="10"/>
        <v/>
      </c>
      <c r="AI18" s="51" t="str">
        <f t="shared" ca="1" si="11"/>
        <v/>
      </c>
      <c r="AJ18" s="47"/>
      <c r="AK18" s="46"/>
      <c r="AL18" s="46"/>
      <c r="AM18" s="39" t="str">
        <f t="shared" si="12"/>
        <v/>
      </c>
      <c r="AN18" s="51" t="str">
        <f t="shared" ca="1" si="13"/>
        <v/>
      </c>
      <c r="AO18" s="47"/>
      <c r="AP18" s="46"/>
      <c r="AQ18" s="46"/>
      <c r="AR18" s="39" t="str">
        <f t="shared" si="14"/>
        <v/>
      </c>
      <c r="AS18" s="51" t="str">
        <f t="shared" ca="1" si="15"/>
        <v/>
      </c>
    </row>
    <row r="19" spans="2:45" x14ac:dyDescent="0.25">
      <c r="B19" s="38">
        <v>17</v>
      </c>
      <c r="C19" s="35" t="s">
        <v>29</v>
      </c>
      <c r="D19" s="35"/>
      <c r="I19" s="39" t="str">
        <f t="shared" si="0"/>
        <v/>
      </c>
      <c r="J19" s="38" t="str">
        <f t="shared" ca="1" si="1"/>
        <v/>
      </c>
      <c r="K19" s="45"/>
      <c r="L19" s="46"/>
      <c r="M19" s="46"/>
      <c r="N19" s="39" t="str">
        <f t="shared" si="2"/>
        <v/>
      </c>
      <c r="O19" s="51" t="str">
        <f t="shared" ca="1" si="3"/>
        <v/>
      </c>
      <c r="P19" s="47"/>
      <c r="Q19" s="46"/>
      <c r="R19" s="46"/>
      <c r="S19" s="39" t="str">
        <f t="shared" si="4"/>
        <v/>
      </c>
      <c r="T19" s="51" t="str">
        <f t="shared" ca="1" si="5"/>
        <v/>
      </c>
      <c r="U19" s="47"/>
      <c r="V19" s="46"/>
      <c r="W19" s="46"/>
      <c r="X19" s="39" t="str">
        <f t="shared" si="6"/>
        <v/>
      </c>
      <c r="Y19" s="51" t="str">
        <f t="shared" ca="1" si="7"/>
        <v/>
      </c>
      <c r="Z19" s="47"/>
      <c r="AA19" s="46"/>
      <c r="AB19" s="46"/>
      <c r="AC19" s="39" t="str">
        <f t="shared" si="8"/>
        <v/>
      </c>
      <c r="AD19" s="51" t="str">
        <f t="shared" ca="1" si="9"/>
        <v/>
      </c>
      <c r="AE19" s="47"/>
      <c r="AF19" s="46"/>
      <c r="AG19" s="46"/>
      <c r="AH19" s="39" t="str">
        <f t="shared" si="10"/>
        <v/>
      </c>
      <c r="AI19" s="51" t="str">
        <f t="shared" ca="1" si="11"/>
        <v/>
      </c>
      <c r="AJ19" s="47"/>
      <c r="AK19" s="46"/>
      <c r="AL19" s="46"/>
      <c r="AM19" s="39" t="str">
        <f t="shared" si="12"/>
        <v/>
      </c>
      <c r="AN19" s="51" t="str">
        <f t="shared" ca="1" si="13"/>
        <v/>
      </c>
      <c r="AO19" s="47"/>
      <c r="AP19" s="46"/>
      <c r="AQ19" s="46"/>
      <c r="AR19" s="39" t="str">
        <f t="shared" si="14"/>
        <v/>
      </c>
      <c r="AS19" s="51" t="str">
        <f t="shared" ca="1" si="15"/>
        <v/>
      </c>
    </row>
    <row r="20" spans="2:45" x14ac:dyDescent="0.25">
      <c r="B20" s="38">
        <v>18</v>
      </c>
      <c r="C20" s="35" t="s">
        <v>30</v>
      </c>
      <c r="D20" s="35"/>
      <c r="I20" s="39" t="str">
        <f t="shared" si="0"/>
        <v/>
      </c>
      <c r="J20" s="38" t="str">
        <f t="shared" ca="1" si="1"/>
        <v/>
      </c>
      <c r="K20" s="45"/>
      <c r="L20" s="46"/>
      <c r="M20" s="46"/>
      <c r="N20" s="39" t="str">
        <f t="shared" si="2"/>
        <v/>
      </c>
      <c r="O20" s="51" t="str">
        <f t="shared" ca="1" si="3"/>
        <v/>
      </c>
      <c r="P20" s="47"/>
      <c r="Q20" s="46"/>
      <c r="R20" s="46"/>
      <c r="S20" s="39" t="str">
        <f t="shared" si="4"/>
        <v/>
      </c>
      <c r="T20" s="51" t="str">
        <f t="shared" ca="1" si="5"/>
        <v/>
      </c>
      <c r="U20" s="47"/>
      <c r="V20" s="46"/>
      <c r="W20" s="46"/>
      <c r="X20" s="39" t="str">
        <f t="shared" si="6"/>
        <v/>
      </c>
      <c r="Y20" s="51" t="str">
        <f t="shared" ca="1" si="7"/>
        <v/>
      </c>
      <c r="Z20" s="47"/>
      <c r="AA20" s="46"/>
      <c r="AB20" s="46"/>
      <c r="AC20" s="39" t="str">
        <f t="shared" si="8"/>
        <v/>
      </c>
      <c r="AD20" s="51" t="str">
        <f t="shared" ca="1" si="9"/>
        <v/>
      </c>
      <c r="AE20" s="47"/>
      <c r="AF20" s="46"/>
      <c r="AG20" s="46"/>
      <c r="AH20" s="39" t="str">
        <f t="shared" si="10"/>
        <v/>
      </c>
      <c r="AI20" s="51" t="str">
        <f t="shared" ca="1" si="11"/>
        <v/>
      </c>
      <c r="AJ20" s="47"/>
      <c r="AK20" s="46"/>
      <c r="AL20" s="46"/>
      <c r="AM20" s="39" t="str">
        <f t="shared" si="12"/>
        <v/>
      </c>
      <c r="AN20" s="51" t="str">
        <f t="shared" ca="1" si="13"/>
        <v/>
      </c>
      <c r="AO20" s="47"/>
      <c r="AP20" s="46"/>
      <c r="AQ20" s="46"/>
      <c r="AR20" s="39" t="str">
        <f t="shared" si="14"/>
        <v/>
      </c>
      <c r="AS20" s="51" t="str">
        <f t="shared" ca="1" si="15"/>
        <v/>
      </c>
    </row>
    <row r="21" spans="2:45" x14ac:dyDescent="0.25">
      <c r="B21" s="38">
        <v>19</v>
      </c>
      <c r="C21" s="35" t="s">
        <v>31</v>
      </c>
      <c r="D21" s="35"/>
      <c r="E21" s="37">
        <v>370</v>
      </c>
      <c r="F21" s="38">
        <v>18</v>
      </c>
      <c r="G21" s="38">
        <v>5</v>
      </c>
      <c r="H21" s="38">
        <v>2020</v>
      </c>
      <c r="I21" s="39" t="str">
        <f t="shared" si="0"/>
        <v>18/May/2020</v>
      </c>
      <c r="J21" s="38" t="str">
        <f t="shared" ca="1" si="1"/>
        <v>Actual</v>
      </c>
      <c r="K21" s="45"/>
      <c r="L21" s="46"/>
      <c r="M21" s="46"/>
      <c r="N21" s="39" t="str">
        <f t="shared" si="2"/>
        <v/>
      </c>
      <c r="O21" s="51" t="str">
        <f t="shared" ca="1" si="3"/>
        <v/>
      </c>
      <c r="P21" s="47"/>
      <c r="Q21" s="46"/>
      <c r="R21" s="46"/>
      <c r="S21" s="39" t="str">
        <f t="shared" si="4"/>
        <v/>
      </c>
      <c r="T21" s="51" t="str">
        <f t="shared" ca="1" si="5"/>
        <v/>
      </c>
      <c r="U21" s="47">
        <v>13</v>
      </c>
      <c r="V21" s="46">
        <v>9</v>
      </c>
      <c r="W21" s="46">
        <v>2021</v>
      </c>
      <c r="X21" s="39" t="str">
        <f t="shared" si="6"/>
        <v>13/Sep/2021</v>
      </c>
      <c r="Y21" s="51" t="str">
        <f t="shared" ca="1" si="7"/>
        <v>Actual</v>
      </c>
      <c r="Z21" s="47">
        <v>24</v>
      </c>
      <c r="AA21" s="46">
        <v>9</v>
      </c>
      <c r="AB21" s="46">
        <v>2022</v>
      </c>
      <c r="AC21" s="39" t="str">
        <f t="shared" si="8"/>
        <v>24/Sep/2022</v>
      </c>
      <c r="AD21" s="51" t="str">
        <f t="shared" ca="1" si="9"/>
        <v>Actual</v>
      </c>
      <c r="AE21" s="47"/>
      <c r="AF21" s="46"/>
      <c r="AG21" s="46"/>
      <c r="AH21" s="39" t="str">
        <f t="shared" si="10"/>
        <v/>
      </c>
      <c r="AI21" s="51" t="str">
        <f t="shared" ca="1" si="11"/>
        <v/>
      </c>
      <c r="AJ21" s="47"/>
      <c r="AK21" s="46"/>
      <c r="AL21" s="46"/>
      <c r="AM21" s="39" t="str">
        <f t="shared" si="12"/>
        <v/>
      </c>
      <c r="AN21" s="51" t="str">
        <f t="shared" ca="1" si="13"/>
        <v/>
      </c>
      <c r="AO21" s="47"/>
      <c r="AP21" s="46"/>
      <c r="AQ21" s="46"/>
      <c r="AR21" s="39" t="str">
        <f t="shared" si="14"/>
        <v/>
      </c>
      <c r="AS21" s="51" t="str">
        <f t="shared" ca="1" si="15"/>
        <v/>
      </c>
    </row>
    <row r="22" spans="2:45" x14ac:dyDescent="0.25">
      <c r="B22" s="38">
        <v>20</v>
      </c>
      <c r="C22" s="35" t="s">
        <v>32</v>
      </c>
      <c r="D22" s="35"/>
      <c r="E22" s="37">
        <v>427</v>
      </c>
      <c r="F22" s="38">
        <v>20</v>
      </c>
      <c r="G22" s="38">
        <v>4</v>
      </c>
      <c r="H22" s="38">
        <v>2020</v>
      </c>
      <c r="I22" s="39" t="str">
        <f t="shared" si="0"/>
        <v>20/Apr/2020</v>
      </c>
      <c r="J22" s="38" t="str">
        <f t="shared" ca="1" si="1"/>
        <v>Actual</v>
      </c>
      <c r="K22" s="45"/>
      <c r="L22" s="46"/>
      <c r="M22" s="46"/>
      <c r="N22" s="39" t="str">
        <f t="shared" si="2"/>
        <v/>
      </c>
      <c r="O22" s="51" t="str">
        <f t="shared" ca="1" si="3"/>
        <v/>
      </c>
      <c r="P22" s="47"/>
      <c r="Q22" s="46"/>
      <c r="R22" s="46"/>
      <c r="S22" s="39" t="str">
        <f t="shared" si="4"/>
        <v/>
      </c>
      <c r="T22" s="51" t="str">
        <f t="shared" ca="1" si="5"/>
        <v/>
      </c>
      <c r="U22" s="47"/>
      <c r="V22" s="46"/>
      <c r="W22" s="46"/>
      <c r="X22" s="39" t="str">
        <f t="shared" si="6"/>
        <v/>
      </c>
      <c r="Y22" s="51" t="str">
        <f t="shared" ca="1" si="7"/>
        <v/>
      </c>
      <c r="Z22" s="47">
        <v>14</v>
      </c>
      <c r="AA22" s="46">
        <v>2</v>
      </c>
      <c r="AB22" s="46">
        <v>2022</v>
      </c>
      <c r="AC22" s="39" t="str">
        <f t="shared" si="8"/>
        <v>14/Feb/2022</v>
      </c>
      <c r="AD22" s="51" t="str">
        <f t="shared" ca="1" si="9"/>
        <v>Actual</v>
      </c>
      <c r="AE22" s="47">
        <v>2</v>
      </c>
      <c r="AF22" s="46">
        <v>1</v>
      </c>
      <c r="AG22" s="46">
        <v>2023</v>
      </c>
      <c r="AH22" s="39" t="str">
        <f t="shared" si="10"/>
        <v>02/Jan/2023</v>
      </c>
      <c r="AI22" s="51" t="str">
        <f t="shared" ca="1" si="11"/>
        <v>Actual</v>
      </c>
      <c r="AJ22" s="47"/>
      <c r="AK22" s="46"/>
      <c r="AL22" s="46"/>
      <c r="AM22" s="39" t="str">
        <f t="shared" si="12"/>
        <v/>
      </c>
      <c r="AN22" s="51" t="str">
        <f t="shared" ca="1" si="13"/>
        <v/>
      </c>
      <c r="AO22" s="47"/>
      <c r="AP22" s="46"/>
      <c r="AQ22" s="46"/>
      <c r="AR22" s="39" t="str">
        <f t="shared" si="14"/>
        <v/>
      </c>
      <c r="AS22" s="51" t="str">
        <f t="shared" ca="1" si="15"/>
        <v/>
      </c>
    </row>
    <row r="23" spans="2:45" x14ac:dyDescent="0.25">
      <c r="B23" s="38">
        <v>21</v>
      </c>
      <c r="C23" s="35" t="s">
        <v>33</v>
      </c>
      <c r="D23" s="35"/>
      <c r="E23" s="37">
        <v>331</v>
      </c>
      <c r="F23" s="38">
        <v>18</v>
      </c>
      <c r="G23" s="38">
        <v>5</v>
      </c>
      <c r="H23" s="38">
        <v>2020</v>
      </c>
      <c r="I23" s="39" t="str">
        <f t="shared" si="0"/>
        <v>18/May/2020</v>
      </c>
      <c r="J23" s="38" t="str">
        <f t="shared" ca="1" si="1"/>
        <v>Actual</v>
      </c>
      <c r="K23" s="45"/>
      <c r="L23" s="46"/>
      <c r="M23" s="46"/>
      <c r="N23" s="39" t="str">
        <f t="shared" si="2"/>
        <v/>
      </c>
      <c r="O23" s="51" t="str">
        <f t="shared" ca="1" si="3"/>
        <v/>
      </c>
      <c r="P23" s="47"/>
      <c r="Q23" s="46"/>
      <c r="R23" s="46"/>
      <c r="S23" s="39" t="str">
        <f t="shared" si="4"/>
        <v/>
      </c>
      <c r="T23" s="51" t="str">
        <f t="shared" ca="1" si="5"/>
        <v/>
      </c>
      <c r="U23" s="47"/>
      <c r="V23" s="46"/>
      <c r="W23" s="46"/>
      <c r="X23" s="39" t="str">
        <f t="shared" si="6"/>
        <v/>
      </c>
      <c r="Y23" s="51" t="str">
        <f t="shared" ca="1" si="7"/>
        <v/>
      </c>
      <c r="Z23" s="47">
        <v>25</v>
      </c>
      <c r="AA23" s="46">
        <v>1</v>
      </c>
      <c r="AB23" s="46">
        <v>2022</v>
      </c>
      <c r="AC23" s="39" t="str">
        <f t="shared" si="8"/>
        <v>25/Jan/2022</v>
      </c>
      <c r="AD23" s="51" t="str">
        <f t="shared" ca="1" si="9"/>
        <v>Actual</v>
      </c>
      <c r="AE23" s="47">
        <v>23</v>
      </c>
      <c r="AF23" s="46">
        <v>12</v>
      </c>
      <c r="AG23" s="46">
        <v>2022</v>
      </c>
      <c r="AH23" s="39" t="str">
        <f t="shared" si="10"/>
        <v>23/Dec/2022</v>
      </c>
      <c r="AI23" s="51" t="str">
        <f t="shared" ca="1" si="11"/>
        <v>Actual</v>
      </c>
      <c r="AJ23" s="47"/>
      <c r="AK23" s="46"/>
      <c r="AL23" s="46"/>
      <c r="AM23" s="39" t="str">
        <f t="shared" si="12"/>
        <v/>
      </c>
      <c r="AN23" s="51" t="str">
        <f t="shared" ca="1" si="13"/>
        <v/>
      </c>
      <c r="AO23" s="47"/>
      <c r="AP23" s="46"/>
      <c r="AQ23" s="46"/>
      <c r="AR23" s="39" t="str">
        <f t="shared" si="14"/>
        <v/>
      </c>
      <c r="AS23" s="51" t="str">
        <f t="shared" ca="1" si="15"/>
        <v/>
      </c>
    </row>
    <row r="24" spans="2:45" x14ac:dyDescent="0.25">
      <c r="B24" s="38">
        <v>22</v>
      </c>
      <c r="C24" s="35" t="s">
        <v>34</v>
      </c>
      <c r="D24" s="35"/>
      <c r="I24" s="39" t="str">
        <f t="shared" si="0"/>
        <v/>
      </c>
      <c r="J24" s="38" t="str">
        <f t="shared" ca="1" si="1"/>
        <v/>
      </c>
      <c r="K24" s="45"/>
      <c r="L24" s="46"/>
      <c r="M24" s="46"/>
      <c r="N24" s="39" t="str">
        <f t="shared" si="2"/>
        <v/>
      </c>
      <c r="O24" s="51" t="str">
        <f t="shared" ca="1" si="3"/>
        <v/>
      </c>
      <c r="P24" s="47"/>
      <c r="Q24" s="46"/>
      <c r="R24" s="46"/>
      <c r="S24" s="39" t="str">
        <f t="shared" si="4"/>
        <v/>
      </c>
      <c r="T24" s="51" t="str">
        <f t="shared" ca="1" si="5"/>
        <v/>
      </c>
      <c r="U24" s="47"/>
      <c r="V24" s="46"/>
      <c r="W24" s="46"/>
      <c r="X24" s="39" t="str">
        <f t="shared" si="6"/>
        <v/>
      </c>
      <c r="Y24" s="51" t="str">
        <f t="shared" ca="1" si="7"/>
        <v/>
      </c>
      <c r="Z24" s="47"/>
      <c r="AA24" s="46"/>
      <c r="AB24" s="46"/>
      <c r="AC24" s="39" t="str">
        <f t="shared" si="8"/>
        <v/>
      </c>
      <c r="AD24" s="51" t="str">
        <f t="shared" ca="1" si="9"/>
        <v/>
      </c>
      <c r="AE24" s="47"/>
      <c r="AF24" s="46"/>
      <c r="AG24" s="46"/>
      <c r="AH24" s="39" t="str">
        <f t="shared" si="10"/>
        <v/>
      </c>
      <c r="AI24" s="51" t="str">
        <f t="shared" ca="1" si="11"/>
        <v/>
      </c>
      <c r="AJ24" s="47"/>
      <c r="AK24" s="46"/>
      <c r="AL24" s="46"/>
      <c r="AM24" s="39" t="str">
        <f t="shared" si="12"/>
        <v/>
      </c>
      <c r="AN24" s="51" t="str">
        <f t="shared" ca="1" si="13"/>
        <v/>
      </c>
      <c r="AO24" s="47"/>
      <c r="AP24" s="46"/>
      <c r="AQ24" s="46"/>
      <c r="AR24" s="39" t="str">
        <f t="shared" si="14"/>
        <v/>
      </c>
      <c r="AS24" s="51" t="str">
        <f t="shared" ca="1" si="15"/>
        <v/>
      </c>
    </row>
    <row r="25" spans="2:45" x14ac:dyDescent="0.25">
      <c r="B25" s="38">
        <v>23</v>
      </c>
      <c r="C25" s="35" t="s">
        <v>35</v>
      </c>
      <c r="D25" s="35"/>
      <c r="I25" s="39" t="str">
        <f t="shared" si="0"/>
        <v/>
      </c>
      <c r="J25" s="38" t="str">
        <f t="shared" ca="1" si="1"/>
        <v/>
      </c>
      <c r="K25" s="45"/>
      <c r="L25" s="46"/>
      <c r="M25" s="46"/>
      <c r="N25" s="39" t="str">
        <f t="shared" si="2"/>
        <v/>
      </c>
      <c r="O25" s="51" t="str">
        <f t="shared" ca="1" si="3"/>
        <v/>
      </c>
      <c r="P25" s="47"/>
      <c r="Q25" s="46"/>
      <c r="R25" s="46"/>
      <c r="S25" s="39" t="str">
        <f t="shared" si="4"/>
        <v/>
      </c>
      <c r="T25" s="51" t="str">
        <f t="shared" ca="1" si="5"/>
        <v/>
      </c>
      <c r="U25" s="47"/>
      <c r="V25" s="46"/>
      <c r="W25" s="46"/>
      <c r="X25" s="39" t="str">
        <f t="shared" si="6"/>
        <v/>
      </c>
      <c r="Y25" s="51" t="str">
        <f t="shared" ca="1" si="7"/>
        <v/>
      </c>
      <c r="Z25" s="47"/>
      <c r="AA25" s="46"/>
      <c r="AB25" s="46"/>
      <c r="AC25" s="39" t="str">
        <f t="shared" si="8"/>
        <v/>
      </c>
      <c r="AD25" s="51" t="str">
        <f t="shared" ca="1" si="9"/>
        <v/>
      </c>
      <c r="AE25" s="47"/>
      <c r="AF25" s="46"/>
      <c r="AG25" s="46"/>
      <c r="AH25" s="39" t="str">
        <f t="shared" si="10"/>
        <v/>
      </c>
      <c r="AI25" s="51" t="str">
        <f t="shared" ca="1" si="11"/>
        <v/>
      </c>
      <c r="AJ25" s="47"/>
      <c r="AK25" s="46"/>
      <c r="AL25" s="46"/>
      <c r="AM25" s="39" t="str">
        <f t="shared" si="12"/>
        <v/>
      </c>
      <c r="AN25" s="51" t="str">
        <f t="shared" ca="1" si="13"/>
        <v/>
      </c>
      <c r="AO25" s="47"/>
      <c r="AP25" s="46"/>
      <c r="AQ25" s="46"/>
      <c r="AR25" s="39" t="str">
        <f t="shared" si="14"/>
        <v/>
      </c>
      <c r="AS25" s="51" t="str">
        <f t="shared" ca="1" si="15"/>
        <v/>
      </c>
    </row>
    <row r="26" spans="2:45" x14ac:dyDescent="0.25">
      <c r="B26" s="38">
        <v>24</v>
      </c>
      <c r="C26" s="35" t="s">
        <v>36</v>
      </c>
      <c r="D26" s="35"/>
      <c r="E26" s="37">
        <v>391</v>
      </c>
      <c r="F26" s="38">
        <v>18</v>
      </c>
      <c r="G26" s="38">
        <v>5</v>
      </c>
      <c r="H26" s="38">
        <v>2020</v>
      </c>
      <c r="I26" s="39" t="str">
        <f t="shared" si="0"/>
        <v>18/May/2020</v>
      </c>
      <c r="J26" s="38" t="str">
        <f t="shared" ca="1" si="1"/>
        <v>Actual</v>
      </c>
      <c r="K26" s="45"/>
      <c r="L26" s="46"/>
      <c r="M26" s="46"/>
      <c r="N26" s="39" t="str">
        <f t="shared" si="2"/>
        <v/>
      </c>
      <c r="O26" s="51" t="str">
        <f t="shared" ca="1" si="3"/>
        <v/>
      </c>
      <c r="P26" s="47"/>
      <c r="Q26" s="46"/>
      <c r="R26" s="46"/>
      <c r="S26" s="39" t="str">
        <f t="shared" si="4"/>
        <v/>
      </c>
      <c r="T26" s="51" t="str">
        <f t="shared" ca="1" si="5"/>
        <v/>
      </c>
      <c r="U26" s="47"/>
      <c r="V26" s="46"/>
      <c r="W26" s="46"/>
      <c r="X26" s="39" t="str">
        <f t="shared" si="6"/>
        <v/>
      </c>
      <c r="Y26" s="51" t="str">
        <f t="shared" ca="1" si="7"/>
        <v/>
      </c>
      <c r="Z26" s="47"/>
      <c r="AA26" s="46"/>
      <c r="AB26" s="46"/>
      <c r="AC26" s="39" t="str">
        <f t="shared" si="8"/>
        <v/>
      </c>
      <c r="AD26" s="51" t="str">
        <f t="shared" ca="1" si="9"/>
        <v/>
      </c>
      <c r="AE26" s="47">
        <v>2</v>
      </c>
      <c r="AF26" s="46">
        <v>12</v>
      </c>
      <c r="AG26" s="46">
        <v>2021</v>
      </c>
      <c r="AH26" s="39" t="str">
        <f t="shared" si="10"/>
        <v>02/Dec/2021</v>
      </c>
      <c r="AI26" s="51" t="str">
        <f t="shared" ca="1" si="11"/>
        <v>Actual</v>
      </c>
      <c r="AJ26" s="47">
        <v>19</v>
      </c>
      <c r="AK26" s="46">
        <v>10</v>
      </c>
      <c r="AL26" s="46">
        <v>2022</v>
      </c>
      <c r="AM26" s="39" t="str">
        <f t="shared" si="12"/>
        <v>19/Oct/2022</v>
      </c>
      <c r="AN26" s="51" t="str">
        <f t="shared" ca="1" si="13"/>
        <v>Actual</v>
      </c>
      <c r="AO26" s="47"/>
      <c r="AP26" s="46"/>
      <c r="AQ26" s="46"/>
      <c r="AR26" s="39" t="str">
        <f t="shared" si="14"/>
        <v/>
      </c>
      <c r="AS26" s="51" t="str">
        <f t="shared" ca="1" si="15"/>
        <v/>
      </c>
    </row>
    <row r="27" spans="2:45" x14ac:dyDescent="0.25">
      <c r="B27" s="38">
        <v>25</v>
      </c>
      <c r="C27" s="35" t="s">
        <v>37</v>
      </c>
      <c r="D27" s="35"/>
      <c r="E27" s="37">
        <v>382</v>
      </c>
      <c r="F27" s="38">
        <v>18</v>
      </c>
      <c r="G27" s="38">
        <v>5</v>
      </c>
      <c r="H27" s="38">
        <v>2020</v>
      </c>
      <c r="I27" s="39" t="str">
        <f t="shared" si="0"/>
        <v>18/May/2020</v>
      </c>
      <c r="J27" s="38" t="str">
        <f t="shared" ca="1" si="1"/>
        <v>Actual</v>
      </c>
      <c r="K27" s="45"/>
      <c r="L27" s="46"/>
      <c r="M27" s="46"/>
      <c r="N27" s="39" t="str">
        <f t="shared" si="2"/>
        <v/>
      </c>
      <c r="O27" s="51" t="str">
        <f t="shared" ca="1" si="3"/>
        <v/>
      </c>
      <c r="P27" s="47"/>
      <c r="Q27" s="46"/>
      <c r="R27" s="46"/>
      <c r="S27" s="39" t="str">
        <f t="shared" si="4"/>
        <v/>
      </c>
      <c r="T27" s="51" t="str">
        <f t="shared" ca="1" si="5"/>
        <v/>
      </c>
      <c r="U27" s="47">
        <v>23</v>
      </c>
      <c r="V27" s="46">
        <v>1</v>
      </c>
      <c r="W27" s="46">
        <v>2022</v>
      </c>
      <c r="X27" s="39" t="str">
        <f t="shared" si="6"/>
        <v>23/Jan/2022</v>
      </c>
      <c r="Y27" s="51" t="str">
        <f t="shared" ca="1" si="7"/>
        <v>Actual</v>
      </c>
      <c r="Z27" s="47">
        <v>5</v>
      </c>
      <c r="AA27" s="46">
        <v>1</v>
      </c>
      <c r="AB27" s="46">
        <v>2023</v>
      </c>
      <c r="AC27" s="39" t="str">
        <f t="shared" si="8"/>
        <v>05/Jan/2023</v>
      </c>
      <c r="AD27" s="51" t="str">
        <f t="shared" ca="1" si="9"/>
        <v>Actual</v>
      </c>
      <c r="AE27" s="47"/>
      <c r="AF27" s="46"/>
      <c r="AG27" s="46"/>
      <c r="AH27" s="39" t="str">
        <f t="shared" si="10"/>
        <v/>
      </c>
      <c r="AI27" s="51" t="str">
        <f t="shared" ca="1" si="11"/>
        <v/>
      </c>
      <c r="AJ27" s="47"/>
      <c r="AK27" s="46"/>
      <c r="AL27" s="46"/>
      <c r="AM27" s="39" t="str">
        <f t="shared" si="12"/>
        <v/>
      </c>
      <c r="AN27" s="51" t="str">
        <f t="shared" ca="1" si="13"/>
        <v/>
      </c>
      <c r="AO27" s="47"/>
      <c r="AP27" s="46"/>
      <c r="AQ27" s="46"/>
      <c r="AR27" s="39" t="str">
        <f t="shared" si="14"/>
        <v/>
      </c>
      <c r="AS27" s="51" t="str">
        <f t="shared" ca="1" si="15"/>
        <v/>
      </c>
    </row>
    <row r="28" spans="2:45" x14ac:dyDescent="0.25">
      <c r="B28" s="38">
        <v>26</v>
      </c>
      <c r="C28" s="35" t="s">
        <v>38</v>
      </c>
      <c r="D28" s="35"/>
      <c r="I28" s="39" t="str">
        <f t="shared" si="0"/>
        <v/>
      </c>
      <c r="J28" s="38" t="str">
        <f t="shared" ca="1" si="1"/>
        <v/>
      </c>
      <c r="K28" s="45"/>
      <c r="L28" s="46"/>
      <c r="M28" s="46"/>
      <c r="N28" s="39" t="str">
        <f t="shared" si="2"/>
        <v/>
      </c>
      <c r="O28" s="51" t="str">
        <f t="shared" ca="1" si="3"/>
        <v/>
      </c>
      <c r="P28" s="47"/>
      <c r="Q28" s="46"/>
      <c r="R28" s="46"/>
      <c r="S28" s="39" t="str">
        <f t="shared" si="4"/>
        <v/>
      </c>
      <c r="T28" s="51" t="str">
        <f t="shared" ca="1" si="5"/>
        <v/>
      </c>
      <c r="U28" s="47"/>
      <c r="V28" s="46"/>
      <c r="W28" s="46"/>
      <c r="X28" s="39" t="str">
        <f t="shared" si="6"/>
        <v/>
      </c>
      <c r="Y28" s="51" t="str">
        <f t="shared" ca="1" si="7"/>
        <v/>
      </c>
      <c r="Z28" s="47"/>
      <c r="AA28" s="46"/>
      <c r="AB28" s="46"/>
      <c r="AC28" s="39" t="str">
        <f t="shared" si="8"/>
        <v/>
      </c>
      <c r="AD28" s="51" t="str">
        <f t="shared" ca="1" si="9"/>
        <v/>
      </c>
      <c r="AE28" s="47"/>
      <c r="AF28" s="46"/>
      <c r="AG28" s="46"/>
      <c r="AH28" s="39" t="str">
        <f t="shared" si="10"/>
        <v/>
      </c>
      <c r="AI28" s="51" t="str">
        <f t="shared" ca="1" si="11"/>
        <v/>
      </c>
      <c r="AJ28" s="47"/>
      <c r="AK28" s="46"/>
      <c r="AL28" s="46"/>
      <c r="AM28" s="39" t="str">
        <f t="shared" si="12"/>
        <v/>
      </c>
      <c r="AN28" s="51" t="str">
        <f t="shared" ca="1" si="13"/>
        <v/>
      </c>
      <c r="AO28" s="47"/>
      <c r="AP28" s="46"/>
      <c r="AQ28" s="46"/>
      <c r="AR28" s="39" t="str">
        <f t="shared" si="14"/>
        <v/>
      </c>
      <c r="AS28" s="51" t="str">
        <f t="shared" ca="1" si="15"/>
        <v/>
      </c>
    </row>
    <row r="29" spans="2:45" x14ac:dyDescent="0.25">
      <c r="B29" s="38">
        <v>27</v>
      </c>
      <c r="C29" s="35" t="s">
        <v>39</v>
      </c>
      <c r="D29" s="35"/>
      <c r="I29" s="39" t="str">
        <f t="shared" si="0"/>
        <v/>
      </c>
      <c r="J29" s="38" t="str">
        <f t="shared" ca="1" si="1"/>
        <v/>
      </c>
      <c r="K29" s="45"/>
      <c r="L29" s="46"/>
      <c r="M29" s="46"/>
      <c r="N29" s="39" t="str">
        <f t="shared" si="2"/>
        <v/>
      </c>
      <c r="O29" s="51" t="str">
        <f t="shared" ca="1" si="3"/>
        <v/>
      </c>
      <c r="P29" s="47"/>
      <c r="Q29" s="46"/>
      <c r="R29" s="46"/>
      <c r="S29" s="39" t="str">
        <f t="shared" si="4"/>
        <v/>
      </c>
      <c r="T29" s="51" t="str">
        <f t="shared" ca="1" si="5"/>
        <v/>
      </c>
      <c r="U29" s="47"/>
      <c r="V29" s="46"/>
      <c r="W29" s="46"/>
      <c r="X29" s="39" t="str">
        <f t="shared" si="6"/>
        <v/>
      </c>
      <c r="Y29" s="51" t="str">
        <f t="shared" ca="1" si="7"/>
        <v/>
      </c>
      <c r="Z29" s="47"/>
      <c r="AA29" s="46"/>
      <c r="AB29" s="46"/>
      <c r="AC29" s="39" t="str">
        <f t="shared" si="8"/>
        <v/>
      </c>
      <c r="AD29" s="51" t="str">
        <f t="shared" ca="1" si="9"/>
        <v/>
      </c>
      <c r="AE29" s="47"/>
      <c r="AF29" s="46"/>
      <c r="AG29" s="46"/>
      <c r="AH29" s="39" t="str">
        <f t="shared" si="10"/>
        <v/>
      </c>
      <c r="AI29" s="51" t="str">
        <f t="shared" ca="1" si="11"/>
        <v/>
      </c>
      <c r="AJ29" s="47"/>
      <c r="AK29" s="46"/>
      <c r="AL29" s="46"/>
      <c r="AM29" s="39" t="str">
        <f t="shared" si="12"/>
        <v/>
      </c>
      <c r="AN29" s="51" t="str">
        <f t="shared" ca="1" si="13"/>
        <v/>
      </c>
      <c r="AO29" s="47"/>
      <c r="AP29" s="46"/>
      <c r="AQ29" s="46"/>
      <c r="AR29" s="39" t="str">
        <f t="shared" si="14"/>
        <v/>
      </c>
      <c r="AS29" s="51" t="str">
        <f t="shared" ca="1" si="15"/>
        <v/>
      </c>
    </row>
    <row r="30" spans="2:45" x14ac:dyDescent="0.25">
      <c r="B30" s="38">
        <v>28</v>
      </c>
      <c r="C30" s="35" t="s">
        <v>40</v>
      </c>
      <c r="D30" s="35"/>
      <c r="I30" s="39" t="str">
        <f t="shared" si="0"/>
        <v/>
      </c>
      <c r="J30" s="38" t="str">
        <f t="shared" ca="1" si="1"/>
        <v/>
      </c>
      <c r="K30" s="45"/>
      <c r="L30" s="46"/>
      <c r="M30" s="46"/>
      <c r="N30" s="39" t="str">
        <f t="shared" si="2"/>
        <v/>
      </c>
      <c r="O30" s="51" t="str">
        <f t="shared" ca="1" si="3"/>
        <v/>
      </c>
      <c r="P30" s="47"/>
      <c r="Q30" s="46"/>
      <c r="R30" s="46"/>
      <c r="S30" s="39" t="str">
        <f t="shared" si="4"/>
        <v/>
      </c>
      <c r="T30" s="51" t="str">
        <f t="shared" ca="1" si="5"/>
        <v/>
      </c>
      <c r="U30" s="47"/>
      <c r="V30" s="46"/>
      <c r="W30" s="46"/>
      <c r="X30" s="39" t="str">
        <f t="shared" si="6"/>
        <v/>
      </c>
      <c r="Y30" s="51" t="str">
        <f t="shared" ca="1" si="7"/>
        <v/>
      </c>
      <c r="Z30" s="47"/>
      <c r="AA30" s="46"/>
      <c r="AB30" s="46"/>
      <c r="AC30" s="39" t="str">
        <f t="shared" si="8"/>
        <v/>
      </c>
      <c r="AD30" s="51" t="str">
        <f t="shared" ca="1" si="9"/>
        <v/>
      </c>
      <c r="AE30" s="47"/>
      <c r="AF30" s="46"/>
      <c r="AG30" s="46"/>
      <c r="AH30" s="39" t="str">
        <f t="shared" si="10"/>
        <v/>
      </c>
      <c r="AI30" s="51" t="str">
        <f t="shared" ca="1" si="11"/>
        <v/>
      </c>
      <c r="AJ30" s="47"/>
      <c r="AK30" s="46"/>
      <c r="AL30" s="46"/>
      <c r="AM30" s="39" t="str">
        <f t="shared" si="12"/>
        <v/>
      </c>
      <c r="AN30" s="51" t="str">
        <f t="shared" ca="1" si="13"/>
        <v/>
      </c>
      <c r="AO30" s="47"/>
      <c r="AP30" s="46"/>
      <c r="AQ30" s="46"/>
      <c r="AR30" s="39" t="str">
        <f t="shared" si="14"/>
        <v/>
      </c>
      <c r="AS30" s="51" t="str">
        <f t="shared" ca="1" si="15"/>
        <v/>
      </c>
    </row>
    <row r="31" spans="2:45" x14ac:dyDescent="0.25">
      <c r="B31" s="38">
        <v>29</v>
      </c>
      <c r="C31" s="35" t="s">
        <v>41</v>
      </c>
      <c r="D31" s="35"/>
      <c r="I31" s="39" t="str">
        <f t="shared" si="0"/>
        <v/>
      </c>
      <c r="J31" s="38" t="str">
        <f t="shared" ca="1" si="1"/>
        <v/>
      </c>
      <c r="K31" s="45"/>
      <c r="L31" s="46"/>
      <c r="M31" s="46"/>
      <c r="N31" s="39" t="str">
        <f t="shared" si="2"/>
        <v/>
      </c>
      <c r="O31" s="51" t="str">
        <f t="shared" ca="1" si="3"/>
        <v/>
      </c>
      <c r="P31" s="47"/>
      <c r="Q31" s="46"/>
      <c r="R31" s="46"/>
      <c r="S31" s="39" t="str">
        <f t="shared" si="4"/>
        <v/>
      </c>
      <c r="T31" s="51" t="str">
        <f t="shared" ca="1" si="5"/>
        <v/>
      </c>
      <c r="U31" s="47"/>
      <c r="V31" s="46"/>
      <c r="W31" s="46"/>
      <c r="X31" s="39" t="str">
        <f t="shared" si="6"/>
        <v/>
      </c>
      <c r="Y31" s="51" t="str">
        <f t="shared" ca="1" si="7"/>
        <v/>
      </c>
      <c r="Z31" s="47"/>
      <c r="AA31" s="46"/>
      <c r="AB31" s="46"/>
      <c r="AC31" s="39" t="str">
        <f t="shared" si="8"/>
        <v/>
      </c>
      <c r="AD31" s="51" t="str">
        <f t="shared" ca="1" si="9"/>
        <v/>
      </c>
      <c r="AE31" s="47"/>
      <c r="AF31" s="46"/>
      <c r="AG31" s="46"/>
      <c r="AH31" s="39" t="str">
        <f t="shared" si="10"/>
        <v/>
      </c>
      <c r="AI31" s="51" t="str">
        <f t="shared" ca="1" si="11"/>
        <v/>
      </c>
      <c r="AJ31" s="47"/>
      <c r="AK31" s="46"/>
      <c r="AL31" s="46"/>
      <c r="AM31" s="39" t="str">
        <f t="shared" si="12"/>
        <v/>
      </c>
      <c r="AN31" s="51" t="str">
        <f t="shared" ca="1" si="13"/>
        <v/>
      </c>
      <c r="AO31" s="47"/>
      <c r="AP31" s="46"/>
      <c r="AQ31" s="46"/>
      <c r="AR31" s="39" t="str">
        <f t="shared" si="14"/>
        <v/>
      </c>
      <c r="AS31" s="51" t="str">
        <f t="shared" ca="1" si="15"/>
        <v/>
      </c>
    </row>
    <row r="32" spans="2:45" x14ac:dyDescent="0.25">
      <c r="B32" s="38">
        <v>30</v>
      </c>
      <c r="C32" s="35" t="s">
        <v>43</v>
      </c>
      <c r="D32" s="35"/>
      <c r="I32" s="39" t="str">
        <f t="shared" si="0"/>
        <v/>
      </c>
      <c r="J32" s="38" t="str">
        <f t="shared" ca="1" si="1"/>
        <v/>
      </c>
      <c r="K32" s="45"/>
      <c r="L32" s="46"/>
      <c r="M32" s="46"/>
      <c r="N32" s="39" t="str">
        <f t="shared" si="2"/>
        <v/>
      </c>
      <c r="O32" s="51" t="str">
        <f t="shared" ca="1" si="3"/>
        <v/>
      </c>
      <c r="P32" s="47"/>
      <c r="Q32" s="46"/>
      <c r="R32" s="46"/>
      <c r="S32" s="39" t="str">
        <f t="shared" si="4"/>
        <v/>
      </c>
      <c r="T32" s="51" t="str">
        <f t="shared" ca="1" si="5"/>
        <v/>
      </c>
      <c r="U32" s="47"/>
      <c r="V32" s="46"/>
      <c r="W32" s="46"/>
      <c r="X32" s="39" t="str">
        <f t="shared" si="6"/>
        <v/>
      </c>
      <c r="Y32" s="51" t="str">
        <f t="shared" ca="1" si="7"/>
        <v/>
      </c>
      <c r="Z32" s="47"/>
      <c r="AA32" s="46"/>
      <c r="AB32" s="46"/>
      <c r="AC32" s="39" t="str">
        <f t="shared" si="8"/>
        <v/>
      </c>
      <c r="AD32" s="51" t="str">
        <f t="shared" ca="1" si="9"/>
        <v/>
      </c>
      <c r="AE32" s="47"/>
      <c r="AF32" s="46"/>
      <c r="AG32" s="46"/>
      <c r="AH32" s="39" t="str">
        <f t="shared" si="10"/>
        <v/>
      </c>
      <c r="AI32" s="51" t="str">
        <f t="shared" ca="1" si="11"/>
        <v/>
      </c>
      <c r="AJ32" s="47"/>
      <c r="AK32" s="46"/>
      <c r="AL32" s="46"/>
      <c r="AM32" s="39" t="str">
        <f t="shared" si="12"/>
        <v/>
      </c>
      <c r="AN32" s="51" t="str">
        <f t="shared" ca="1" si="13"/>
        <v/>
      </c>
      <c r="AO32" s="47"/>
      <c r="AP32" s="46"/>
      <c r="AQ32" s="46"/>
      <c r="AR32" s="39" t="str">
        <f t="shared" si="14"/>
        <v/>
      </c>
      <c r="AS32" s="51" t="str">
        <f t="shared" ca="1" si="15"/>
        <v/>
      </c>
    </row>
    <row r="33" spans="2:45" x14ac:dyDescent="0.25">
      <c r="B33" s="38">
        <v>31</v>
      </c>
      <c r="C33" s="35" t="s">
        <v>44</v>
      </c>
      <c r="D33" s="35"/>
      <c r="I33" s="39" t="str">
        <f t="shared" si="0"/>
        <v/>
      </c>
      <c r="J33" s="38" t="str">
        <f t="shared" ca="1" si="1"/>
        <v/>
      </c>
      <c r="K33" s="47"/>
      <c r="L33" s="46"/>
      <c r="M33" s="46"/>
      <c r="N33" s="39" t="str">
        <f t="shared" si="2"/>
        <v/>
      </c>
      <c r="O33" s="51" t="str">
        <f t="shared" ca="1" si="3"/>
        <v/>
      </c>
      <c r="P33" s="47"/>
      <c r="Q33" s="46"/>
      <c r="R33" s="46"/>
      <c r="S33" s="39" t="str">
        <f t="shared" si="4"/>
        <v/>
      </c>
      <c r="T33" s="51" t="str">
        <f t="shared" ca="1" si="5"/>
        <v/>
      </c>
      <c r="U33" s="47"/>
      <c r="V33" s="46"/>
      <c r="W33" s="46"/>
      <c r="X33" s="39" t="str">
        <f t="shared" si="6"/>
        <v/>
      </c>
      <c r="Y33" s="51" t="str">
        <f t="shared" ca="1" si="7"/>
        <v/>
      </c>
      <c r="Z33" s="47"/>
      <c r="AA33" s="46"/>
      <c r="AB33" s="46"/>
      <c r="AC33" s="39" t="str">
        <f t="shared" si="8"/>
        <v/>
      </c>
      <c r="AD33" s="51" t="str">
        <f t="shared" ca="1" si="9"/>
        <v/>
      </c>
      <c r="AE33" s="47"/>
      <c r="AF33" s="46"/>
      <c r="AG33" s="46"/>
      <c r="AH33" s="39" t="str">
        <f t="shared" si="10"/>
        <v/>
      </c>
      <c r="AI33" s="51" t="str">
        <f t="shared" ca="1" si="11"/>
        <v/>
      </c>
      <c r="AJ33" s="47"/>
      <c r="AK33" s="46"/>
      <c r="AL33" s="46"/>
      <c r="AM33" s="39" t="str">
        <f t="shared" si="12"/>
        <v/>
      </c>
      <c r="AN33" s="51" t="str">
        <f t="shared" ca="1" si="13"/>
        <v/>
      </c>
      <c r="AO33" s="47"/>
      <c r="AP33" s="46"/>
      <c r="AQ33" s="46"/>
      <c r="AR33" s="39" t="str">
        <f t="shared" si="14"/>
        <v/>
      </c>
      <c r="AS33" s="51" t="str">
        <f t="shared" ca="1" si="15"/>
        <v/>
      </c>
    </row>
    <row r="34" spans="2:45" x14ac:dyDescent="0.25">
      <c r="B34" s="38">
        <v>32</v>
      </c>
      <c r="C34" s="35" t="s">
        <v>42</v>
      </c>
      <c r="D34" s="35"/>
      <c r="I34" s="39" t="str">
        <f t="shared" si="0"/>
        <v/>
      </c>
      <c r="J34" s="38" t="str">
        <f t="shared" ca="1" si="1"/>
        <v/>
      </c>
      <c r="K34" s="47">
        <v>18</v>
      </c>
      <c r="L34" s="46">
        <v>5</v>
      </c>
      <c r="M34" s="46">
        <v>2020</v>
      </c>
      <c r="N34" s="39" t="str">
        <f t="shared" si="2"/>
        <v>18/May/2020</v>
      </c>
      <c r="O34" s="51" t="str">
        <f t="shared" ca="1" si="3"/>
        <v>Actual</v>
      </c>
      <c r="P34" s="47">
        <v>8</v>
      </c>
      <c r="Q34" s="46">
        <v>3</v>
      </c>
      <c r="R34" s="46">
        <v>2022</v>
      </c>
      <c r="S34" s="39" t="str">
        <f t="shared" si="4"/>
        <v>08/Mar/2022</v>
      </c>
      <c r="T34" s="51" t="str">
        <f t="shared" ca="1" si="5"/>
        <v>Actual</v>
      </c>
      <c r="U34" s="47"/>
      <c r="V34" s="46"/>
      <c r="W34" s="46"/>
      <c r="X34" s="39" t="str">
        <f t="shared" si="6"/>
        <v/>
      </c>
      <c r="Y34" s="51" t="str">
        <f t="shared" ca="1" si="7"/>
        <v/>
      </c>
      <c r="Z34" s="47"/>
      <c r="AA34" s="46"/>
      <c r="AB34" s="46"/>
      <c r="AC34" s="39" t="str">
        <f t="shared" si="8"/>
        <v/>
      </c>
      <c r="AD34" s="51" t="str">
        <f t="shared" ca="1" si="9"/>
        <v/>
      </c>
      <c r="AE34" s="47"/>
      <c r="AF34" s="46"/>
      <c r="AG34" s="46"/>
      <c r="AH34" s="39" t="str">
        <f t="shared" si="10"/>
        <v/>
      </c>
      <c r="AI34" s="51" t="str">
        <f t="shared" ca="1" si="11"/>
        <v/>
      </c>
      <c r="AJ34" s="47"/>
      <c r="AK34" s="46"/>
      <c r="AL34" s="46"/>
      <c r="AM34" s="39" t="str">
        <f t="shared" si="12"/>
        <v/>
      </c>
      <c r="AN34" s="51" t="str">
        <f t="shared" ca="1" si="13"/>
        <v/>
      </c>
      <c r="AO34" s="47"/>
      <c r="AP34" s="46"/>
      <c r="AQ34" s="46"/>
      <c r="AR34" s="39" t="str">
        <f t="shared" si="14"/>
        <v/>
      </c>
      <c r="AS34" s="51" t="str">
        <f t="shared" ca="1" si="15"/>
        <v/>
      </c>
    </row>
    <row r="35" spans="2:45" ht="16.5" thickBot="1" x14ac:dyDescent="0.3">
      <c r="B35" s="38">
        <v>33</v>
      </c>
      <c r="C35" s="35" t="s">
        <v>45</v>
      </c>
      <c r="D35" s="35"/>
      <c r="E35" s="37">
        <v>312</v>
      </c>
      <c r="F35" s="38">
        <v>18</v>
      </c>
      <c r="G35" s="38">
        <v>4</v>
      </c>
      <c r="H35" s="38">
        <v>2020</v>
      </c>
      <c r="I35" s="39" t="str">
        <f t="shared" si="0"/>
        <v>18/Apr/2020</v>
      </c>
      <c r="J35" s="38" t="str">
        <f t="shared" ca="1" si="1"/>
        <v>Actual</v>
      </c>
      <c r="K35" s="48"/>
      <c r="L35" s="49"/>
      <c r="M35" s="49"/>
      <c r="N35" s="50" t="str">
        <f t="shared" si="2"/>
        <v/>
      </c>
      <c r="O35" s="52" t="str">
        <f t="shared" ca="1" si="3"/>
        <v/>
      </c>
      <c r="P35" s="53">
        <v>1</v>
      </c>
      <c r="Q35" s="49">
        <v>10</v>
      </c>
      <c r="R35" s="49">
        <v>2021</v>
      </c>
      <c r="S35" s="50" t="str">
        <f t="shared" si="4"/>
        <v>01/Oct/2021</v>
      </c>
      <c r="T35" s="52" t="str">
        <f t="shared" ca="1" si="5"/>
        <v>Actual</v>
      </c>
      <c r="U35" s="53">
        <v>4</v>
      </c>
      <c r="V35" s="49">
        <v>10</v>
      </c>
      <c r="W35" s="49">
        <v>2022</v>
      </c>
      <c r="X35" s="50" t="str">
        <f t="shared" si="6"/>
        <v>04/Oct/2022</v>
      </c>
      <c r="Y35" s="52" t="str">
        <f t="shared" ca="1" si="7"/>
        <v>Actual</v>
      </c>
      <c r="Z35" s="53"/>
      <c r="AA35" s="49"/>
      <c r="AB35" s="49"/>
      <c r="AC35" s="50" t="str">
        <f t="shared" si="8"/>
        <v/>
      </c>
      <c r="AD35" s="52" t="str">
        <f t="shared" ca="1" si="9"/>
        <v/>
      </c>
      <c r="AE35" s="53"/>
      <c r="AF35" s="49"/>
      <c r="AG35" s="49"/>
      <c r="AH35" s="50" t="str">
        <f t="shared" si="10"/>
        <v/>
      </c>
      <c r="AI35" s="52" t="str">
        <f t="shared" ca="1" si="11"/>
        <v/>
      </c>
      <c r="AJ35" s="53"/>
      <c r="AK35" s="49"/>
      <c r="AL35" s="49"/>
      <c r="AM35" s="50" t="str">
        <f t="shared" si="12"/>
        <v/>
      </c>
      <c r="AN35" s="52" t="str">
        <f t="shared" ca="1" si="13"/>
        <v/>
      </c>
      <c r="AO35" s="53"/>
      <c r="AP35" s="49"/>
      <c r="AQ35" s="49"/>
      <c r="AR35" s="50" t="str">
        <f t="shared" si="14"/>
        <v/>
      </c>
      <c r="AS35" s="52" t="str">
        <f t="shared" ca="1" si="15"/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24566-4FC3-423B-9D64-3647E42C48D7}">
  <dimension ref="B1:AS2609"/>
  <sheetViews>
    <sheetView zoomScale="60" zoomScaleNormal="60" workbookViewId="0">
      <pane ySplit="1" topLeftCell="A941" activePane="bottomLeft" state="frozen"/>
      <selection activeCell="F1" sqref="F1"/>
      <selection pane="bottomLeft" activeCell="AC978" sqref="AC978"/>
    </sheetView>
  </sheetViews>
  <sheetFormatPr baseColWidth="10" defaultColWidth="11" defaultRowHeight="15.75" x14ac:dyDescent="0.25"/>
  <cols>
    <col min="1" max="1" width="0.875" style="1" customWidth="1"/>
    <col min="2" max="2" width="5.5" style="8" bestFit="1" customWidth="1"/>
    <col min="3" max="3" width="3.75" style="8" bestFit="1" customWidth="1"/>
    <col min="4" max="4" width="4" style="8" bestFit="1" customWidth="1"/>
    <col min="5" max="5" width="5.5" style="8" bestFit="1" customWidth="1"/>
    <col min="6" max="6" width="12.125" style="8" bestFit="1" customWidth="1"/>
    <col min="7" max="7" width="5.125" style="8" bestFit="1" customWidth="1"/>
    <col min="8" max="8" width="5" style="10" bestFit="1" customWidth="1"/>
    <col min="9" max="9" width="5.5" style="10" bestFit="1" customWidth="1"/>
    <col min="10" max="10" width="4.375" style="8" bestFit="1" customWidth="1"/>
    <col min="11" max="11" width="7.625" style="1" bestFit="1" customWidth="1"/>
    <col min="12" max="12" width="5.875" style="1" bestFit="1" customWidth="1"/>
    <col min="13" max="13" width="7.75" style="1" bestFit="1" customWidth="1"/>
    <col min="14" max="14" width="5.5" style="4" bestFit="1" customWidth="1"/>
    <col min="15" max="15" width="6.375" style="4" bestFit="1" customWidth="1"/>
    <col min="16" max="16" width="5" style="4" bestFit="1" customWidth="1"/>
    <col min="17" max="17" width="7.5" style="4" bestFit="1" customWidth="1"/>
    <col min="18" max="18" width="6.75" style="4" bestFit="1" customWidth="1"/>
    <col min="19" max="19" width="7.5" style="4" bestFit="1" customWidth="1"/>
    <col min="20" max="20" width="7.25" style="4" bestFit="1" customWidth="1"/>
    <col min="21" max="22" width="6.875" style="4" bestFit="1" customWidth="1"/>
    <col min="23" max="23" width="6.75" style="4" bestFit="1" customWidth="1"/>
    <col min="24" max="24" width="7.5" style="4" bestFit="1" customWidth="1"/>
    <col min="25" max="25" width="5.625" style="4" bestFit="1" customWidth="1"/>
    <col min="26" max="26" width="8.25" style="4" bestFit="1" customWidth="1"/>
    <col min="27" max="27" width="8.75" style="4" bestFit="1" customWidth="1"/>
    <col min="28" max="28" width="6.5" style="4" bestFit="1" customWidth="1"/>
    <col min="29" max="29" width="9.25" style="4" bestFit="1" customWidth="1"/>
    <col min="30" max="30" width="8.125" style="4" bestFit="1" customWidth="1"/>
    <col min="31" max="31" width="8" style="4" bestFit="1" customWidth="1"/>
    <col min="32" max="32" width="9.375" style="4" bestFit="1" customWidth="1"/>
    <col min="33" max="33" width="8.125" style="4" bestFit="1" customWidth="1"/>
    <col min="34" max="34" width="9.625" style="4" bestFit="1" customWidth="1"/>
    <col min="35" max="35" width="7.625" style="4" bestFit="1" customWidth="1"/>
    <col min="36" max="36" width="6.875" style="4" bestFit="1" customWidth="1"/>
    <col min="37" max="37" width="8.25" style="4" bestFit="1" customWidth="1"/>
    <col min="38" max="38" width="5.5" style="4" bestFit="1" customWidth="1"/>
    <col min="39" max="39" width="5.625" style="4" bestFit="1" customWidth="1"/>
    <col min="40" max="40" width="6.375" style="4" bestFit="1" customWidth="1"/>
    <col min="41" max="41" width="7.625" style="1" bestFit="1" customWidth="1"/>
    <col min="42" max="42" width="7.125" style="1" bestFit="1" customWidth="1"/>
    <col min="43" max="43" width="6.25" style="1" bestFit="1" customWidth="1"/>
    <col min="44" max="44" width="7.25" style="1" bestFit="1" customWidth="1"/>
    <col min="45" max="45" width="10.25" style="1" bestFit="1" customWidth="1"/>
    <col min="46" max="16384" width="11" style="1"/>
  </cols>
  <sheetData>
    <row r="1" spans="2:45" x14ac:dyDescent="0.25">
      <c r="B1" s="7" t="s">
        <v>51</v>
      </c>
      <c r="C1" s="7" t="s">
        <v>15</v>
      </c>
      <c r="D1" s="7" t="s">
        <v>16</v>
      </c>
      <c r="E1" s="7" t="s">
        <v>17</v>
      </c>
      <c r="F1" s="23" t="s">
        <v>18</v>
      </c>
      <c r="G1" s="7" t="s">
        <v>20</v>
      </c>
      <c r="H1" s="7" t="s">
        <v>19</v>
      </c>
      <c r="I1" s="7" t="s">
        <v>25</v>
      </c>
      <c r="J1" s="7" t="s">
        <v>26</v>
      </c>
      <c r="K1" s="2" t="s">
        <v>23</v>
      </c>
      <c r="L1" s="2" t="s">
        <v>24</v>
      </c>
      <c r="M1" s="2" t="s">
        <v>0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5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27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43</v>
      </c>
      <c r="AQ1" s="2" t="s">
        <v>44</v>
      </c>
      <c r="AR1" s="2" t="s">
        <v>42</v>
      </c>
      <c r="AS1" s="2" t="s">
        <v>45</v>
      </c>
    </row>
    <row r="2" spans="2:45" x14ac:dyDescent="0.25">
      <c r="B2" s="8">
        <v>1</v>
      </c>
      <c r="C2" s="8">
        <v>31</v>
      </c>
      <c r="D2" s="8">
        <v>12</v>
      </c>
      <c r="E2" s="8">
        <v>2018</v>
      </c>
      <c r="F2" s="24" t="str">
        <f>TEXT(DATE(E2,D2,C2),"dd/mmm/yyyy")</f>
        <v>31/Dec/2018</v>
      </c>
      <c r="G2" s="9" t="s">
        <v>21</v>
      </c>
      <c r="H2" s="10" t="str">
        <f t="shared" ref="H2:H65" si="0">TEXT(F2,"ddd")</f>
        <v>Mon</v>
      </c>
      <c r="I2" s="10">
        <v>1</v>
      </c>
      <c r="J2" s="8">
        <v>1</v>
      </c>
      <c r="K2" s="1">
        <v>1</v>
      </c>
      <c r="L2" s="1">
        <v>1</v>
      </c>
    </row>
    <row r="3" spans="2:45" x14ac:dyDescent="0.25">
      <c r="B3" s="8">
        <v>2</v>
      </c>
      <c r="C3" s="8">
        <v>31</v>
      </c>
      <c r="D3" s="8">
        <v>12</v>
      </c>
      <c r="E3" s="8">
        <v>2018</v>
      </c>
      <c r="F3" s="24" t="str">
        <f t="shared" ref="F3:F123" si="1">TEXT(DATE(E3,D3,C3),"dd/mmm/yyyy")</f>
        <v>31/Dec/2018</v>
      </c>
      <c r="G3" s="9" t="s">
        <v>22</v>
      </c>
      <c r="H3" s="10" t="str">
        <f t="shared" si="0"/>
        <v>Mon</v>
      </c>
      <c r="I3" s="10">
        <v>1</v>
      </c>
      <c r="J3" s="8">
        <v>1</v>
      </c>
      <c r="K3" s="1">
        <v>1</v>
      </c>
      <c r="L3" s="1">
        <v>1</v>
      </c>
    </row>
    <row r="4" spans="2:45" x14ac:dyDescent="0.25">
      <c r="B4" s="8">
        <v>3</v>
      </c>
      <c r="C4" s="8">
        <v>1</v>
      </c>
      <c r="D4" s="8">
        <v>1</v>
      </c>
      <c r="E4" s="8">
        <v>2019</v>
      </c>
      <c r="F4" s="24" t="str">
        <f t="shared" si="1"/>
        <v>01/Jan/2019</v>
      </c>
      <c r="G4" s="9" t="s">
        <v>21</v>
      </c>
      <c r="H4" s="10" t="str">
        <f t="shared" si="0"/>
        <v>Tue</v>
      </c>
      <c r="I4" s="10">
        <f>IF(F4=F3,I3,I3+1)</f>
        <v>2</v>
      </c>
      <c r="J4" s="8">
        <v>1</v>
      </c>
      <c r="K4" s="1">
        <v>1</v>
      </c>
      <c r="L4" s="1">
        <v>1</v>
      </c>
    </row>
    <row r="5" spans="2:45" x14ac:dyDescent="0.25">
      <c r="B5" s="8">
        <v>4</v>
      </c>
      <c r="C5" s="8">
        <v>1</v>
      </c>
      <c r="D5" s="8">
        <v>1</v>
      </c>
      <c r="E5" s="8">
        <v>2019</v>
      </c>
      <c r="F5" s="24" t="str">
        <f t="shared" si="1"/>
        <v>01/Jan/2019</v>
      </c>
      <c r="G5" s="9" t="s">
        <v>22</v>
      </c>
      <c r="H5" s="10" t="str">
        <f t="shared" si="0"/>
        <v>Tue</v>
      </c>
      <c r="I5" s="10">
        <f>IF(F5=F4,I4,I4+1)</f>
        <v>2</v>
      </c>
      <c r="J5" s="8">
        <v>1</v>
      </c>
      <c r="K5" s="1">
        <v>1</v>
      </c>
      <c r="L5" s="1">
        <v>1</v>
      </c>
    </row>
    <row r="6" spans="2:45" x14ac:dyDescent="0.25">
      <c r="B6" s="8">
        <v>5</v>
      </c>
      <c r="C6" s="8">
        <v>2</v>
      </c>
      <c r="D6" s="8">
        <v>1</v>
      </c>
      <c r="E6" s="8">
        <v>2019</v>
      </c>
      <c r="F6" s="24" t="str">
        <f t="shared" si="1"/>
        <v>02/Jan/2019</v>
      </c>
      <c r="G6" s="9" t="s">
        <v>21</v>
      </c>
      <c r="H6" s="10" t="str">
        <f t="shared" si="0"/>
        <v>Wed</v>
      </c>
      <c r="I6" s="10">
        <f>IF(F6=F5,I5,I5+1)</f>
        <v>3</v>
      </c>
      <c r="J6" s="8">
        <v>1</v>
      </c>
      <c r="K6" s="1">
        <v>1</v>
      </c>
      <c r="L6" s="1">
        <v>1</v>
      </c>
    </row>
    <row r="7" spans="2:45" x14ac:dyDescent="0.25">
      <c r="B7" s="8">
        <v>6</v>
      </c>
      <c r="C7" s="8">
        <v>2</v>
      </c>
      <c r="D7" s="8">
        <v>1</v>
      </c>
      <c r="E7" s="8">
        <v>2019</v>
      </c>
      <c r="F7" s="24" t="str">
        <f t="shared" si="1"/>
        <v>02/Jan/2019</v>
      </c>
      <c r="G7" s="9" t="s">
        <v>22</v>
      </c>
      <c r="H7" s="10" t="str">
        <f t="shared" si="0"/>
        <v>Wed</v>
      </c>
      <c r="I7" s="10">
        <f t="shared" ref="I7:I70" si="2">IF(F7=F6,I6,I6+1)</f>
        <v>3</v>
      </c>
      <c r="J7" s="8">
        <v>1</v>
      </c>
      <c r="K7" s="1">
        <v>1</v>
      </c>
      <c r="L7" s="1">
        <v>1</v>
      </c>
    </row>
    <row r="8" spans="2:45" x14ac:dyDescent="0.25">
      <c r="B8" s="8">
        <v>7</v>
      </c>
      <c r="C8" s="8">
        <v>3</v>
      </c>
      <c r="D8" s="8">
        <v>1</v>
      </c>
      <c r="E8" s="8">
        <v>2019</v>
      </c>
      <c r="F8" s="24" t="str">
        <f t="shared" si="1"/>
        <v>03/Jan/2019</v>
      </c>
      <c r="G8" s="9" t="s">
        <v>21</v>
      </c>
      <c r="H8" s="10" t="str">
        <f t="shared" si="0"/>
        <v>Thu</v>
      </c>
      <c r="I8" s="10">
        <f t="shared" si="2"/>
        <v>4</v>
      </c>
      <c r="J8" s="8">
        <v>1</v>
      </c>
      <c r="K8" s="1">
        <v>1</v>
      </c>
      <c r="L8" s="1">
        <v>1</v>
      </c>
    </row>
    <row r="9" spans="2:45" x14ac:dyDescent="0.25">
      <c r="B9" s="8">
        <v>8</v>
      </c>
      <c r="C9" s="8">
        <v>3</v>
      </c>
      <c r="D9" s="8">
        <v>1</v>
      </c>
      <c r="E9" s="8">
        <v>2019</v>
      </c>
      <c r="F9" s="24" t="str">
        <f t="shared" si="1"/>
        <v>03/Jan/2019</v>
      </c>
      <c r="G9" s="9" t="s">
        <v>22</v>
      </c>
      <c r="H9" s="10" t="str">
        <f t="shared" si="0"/>
        <v>Thu</v>
      </c>
      <c r="I9" s="10">
        <f t="shared" si="2"/>
        <v>4</v>
      </c>
      <c r="J9" s="8">
        <v>1</v>
      </c>
      <c r="K9" s="1">
        <v>1</v>
      </c>
      <c r="L9" s="1">
        <v>1</v>
      </c>
    </row>
    <row r="10" spans="2:45" x14ac:dyDescent="0.25">
      <c r="B10" s="8">
        <v>9</v>
      </c>
      <c r="C10" s="8">
        <v>4</v>
      </c>
      <c r="D10" s="8">
        <v>1</v>
      </c>
      <c r="E10" s="8">
        <v>2019</v>
      </c>
      <c r="F10" s="24" t="str">
        <f t="shared" si="1"/>
        <v>04/Jan/2019</v>
      </c>
      <c r="G10" s="9" t="s">
        <v>21</v>
      </c>
      <c r="H10" s="10" t="str">
        <f t="shared" si="0"/>
        <v>Fri</v>
      </c>
      <c r="I10" s="10">
        <f t="shared" si="2"/>
        <v>5</v>
      </c>
      <c r="J10" s="8">
        <v>1</v>
      </c>
      <c r="K10" s="1">
        <v>1</v>
      </c>
      <c r="L10" s="1">
        <v>1</v>
      </c>
    </row>
    <row r="11" spans="2:45" x14ac:dyDescent="0.25">
      <c r="B11" s="8">
        <v>10</v>
      </c>
      <c r="C11" s="8">
        <v>4</v>
      </c>
      <c r="D11" s="8">
        <v>1</v>
      </c>
      <c r="E11" s="8">
        <v>2019</v>
      </c>
      <c r="F11" s="24" t="str">
        <f t="shared" si="1"/>
        <v>04/Jan/2019</v>
      </c>
      <c r="G11" s="9" t="s">
        <v>22</v>
      </c>
      <c r="H11" s="10" t="str">
        <f t="shared" si="0"/>
        <v>Fri</v>
      </c>
      <c r="I11" s="10">
        <f t="shared" si="2"/>
        <v>5</v>
      </c>
      <c r="J11" s="8">
        <v>1</v>
      </c>
      <c r="K11" s="1">
        <v>1</v>
      </c>
      <c r="L11" s="1">
        <v>1</v>
      </c>
    </row>
    <row r="12" spans="2:45" x14ac:dyDescent="0.25">
      <c r="B12" s="8">
        <v>11</v>
      </c>
      <c r="C12" s="8">
        <v>5</v>
      </c>
      <c r="D12" s="8">
        <v>1</v>
      </c>
      <c r="E12" s="8">
        <v>2019</v>
      </c>
      <c r="F12" s="24" t="str">
        <f t="shared" si="1"/>
        <v>05/Jan/2019</v>
      </c>
      <c r="G12" s="9" t="s">
        <v>21</v>
      </c>
      <c r="H12" s="10" t="str">
        <f t="shared" si="0"/>
        <v>Sat</v>
      </c>
      <c r="I12" s="10">
        <f t="shared" si="2"/>
        <v>6</v>
      </c>
      <c r="J12" s="8">
        <v>1</v>
      </c>
      <c r="K12" s="1">
        <v>1</v>
      </c>
      <c r="L12" s="1">
        <v>1</v>
      </c>
    </row>
    <row r="13" spans="2:45" x14ac:dyDescent="0.25">
      <c r="B13" s="8">
        <v>12</v>
      </c>
      <c r="C13" s="8">
        <v>5</v>
      </c>
      <c r="D13" s="8">
        <v>1</v>
      </c>
      <c r="E13" s="8">
        <v>2019</v>
      </c>
      <c r="F13" s="24" t="str">
        <f t="shared" si="1"/>
        <v>05/Jan/2019</v>
      </c>
      <c r="G13" s="9" t="s">
        <v>22</v>
      </c>
      <c r="H13" s="10" t="str">
        <f t="shared" si="0"/>
        <v>Sat</v>
      </c>
      <c r="I13" s="10">
        <f t="shared" si="2"/>
        <v>6</v>
      </c>
      <c r="J13" s="8">
        <v>1</v>
      </c>
      <c r="K13" s="1">
        <v>1</v>
      </c>
      <c r="L13" s="1">
        <v>1</v>
      </c>
    </row>
    <row r="14" spans="2:45" x14ac:dyDescent="0.25">
      <c r="B14" s="8">
        <v>13</v>
      </c>
      <c r="C14" s="8">
        <v>6</v>
      </c>
      <c r="D14" s="8">
        <v>1</v>
      </c>
      <c r="E14" s="8">
        <v>2019</v>
      </c>
      <c r="F14" s="24" t="str">
        <f t="shared" si="1"/>
        <v>06/Jan/2019</v>
      </c>
      <c r="G14" s="9" t="s">
        <v>21</v>
      </c>
      <c r="H14" s="10" t="str">
        <f t="shared" si="0"/>
        <v>Sun</v>
      </c>
      <c r="I14" s="10">
        <f t="shared" si="2"/>
        <v>7</v>
      </c>
      <c r="J14" s="8">
        <v>1</v>
      </c>
      <c r="K14" s="1">
        <v>1</v>
      </c>
      <c r="L14" s="1">
        <v>1</v>
      </c>
    </row>
    <row r="15" spans="2:45" x14ac:dyDescent="0.25">
      <c r="B15" s="8">
        <v>14</v>
      </c>
      <c r="C15" s="8">
        <v>6</v>
      </c>
      <c r="D15" s="8">
        <v>1</v>
      </c>
      <c r="E15" s="8">
        <v>2019</v>
      </c>
      <c r="F15" s="24" t="str">
        <f t="shared" si="1"/>
        <v>06/Jan/2019</v>
      </c>
      <c r="G15" s="9" t="s">
        <v>22</v>
      </c>
      <c r="H15" s="10" t="str">
        <f t="shared" si="0"/>
        <v>Sun</v>
      </c>
      <c r="I15" s="10">
        <f t="shared" si="2"/>
        <v>7</v>
      </c>
      <c r="J15" s="8">
        <v>1</v>
      </c>
      <c r="K15" s="1">
        <v>1</v>
      </c>
      <c r="L15" s="1">
        <v>1</v>
      </c>
    </row>
    <row r="16" spans="2:45" x14ac:dyDescent="0.25">
      <c r="B16" s="8">
        <v>15</v>
      </c>
      <c r="C16" s="8">
        <v>7</v>
      </c>
      <c r="D16" s="8">
        <v>1</v>
      </c>
      <c r="E16" s="8">
        <v>2019</v>
      </c>
      <c r="F16" s="24" t="str">
        <f t="shared" si="1"/>
        <v>07/Jan/2019</v>
      </c>
      <c r="G16" s="9" t="s">
        <v>21</v>
      </c>
      <c r="H16" s="10" t="str">
        <f t="shared" si="0"/>
        <v>Mon</v>
      </c>
      <c r="I16" s="10">
        <f t="shared" si="2"/>
        <v>8</v>
      </c>
      <c r="J16" s="8">
        <f>IF(H16=H15,IF(_xlfn.ISOWEEKNUM(F16)-_xlfn.ISOWEEKNUM(F15)=1,J15+1,J15),IF(H16=H13,IF(_xlfn.ISOWEEKNUM(F16)-_xlfn.ISOWEEKNUM(F15)=1,J15+1,J15),IF(H16=H11,IF(_xlfn.ISOWEEKNUM(F16)-_xlfn.ISOWEEKNUM(F15)=1,J15+1,J15),IF(H16=H9,IF(_xlfn.ISOWEEKNUM(F16)-_xlfn.ISOWEEKNUM(F15)=1,J15+1,J15),IF(H16=H7,IF(_xlfn.ISOWEEKNUM(F16)-_xlfn.ISOWEEKNUM(F15)=1,J15+1,J15),IF(H16=H5,IF(_xlfn.ISOWEEKNUM(F16)-_xlfn.ISOWEEKNUM(F15)=1,J15+1,J15),IF(H16=H3,IF(_xlfn.ISOWEEKNUM(F16)-_xlfn.ISOWEEKNUM(F15)=1,J15+1,J15),-1)))))))</f>
        <v>2</v>
      </c>
      <c r="K16" s="1">
        <v>1</v>
      </c>
      <c r="L16" s="1">
        <v>1</v>
      </c>
    </row>
    <row r="17" spans="2:12" x14ac:dyDescent="0.25">
      <c r="B17" s="8">
        <v>16</v>
      </c>
      <c r="C17" s="8">
        <v>7</v>
      </c>
      <c r="D17" s="8">
        <v>1</v>
      </c>
      <c r="E17" s="8">
        <v>2019</v>
      </c>
      <c r="F17" s="24" t="str">
        <f t="shared" si="1"/>
        <v>07/Jan/2019</v>
      </c>
      <c r="G17" s="9" t="s">
        <v>22</v>
      </c>
      <c r="H17" s="10" t="str">
        <f t="shared" si="0"/>
        <v>Mon</v>
      </c>
      <c r="I17" s="10">
        <f t="shared" si="2"/>
        <v>8</v>
      </c>
      <c r="J17" s="8">
        <f t="shared" ref="J17:J80" si="3">IF(H17=H16,IF(_xlfn.ISOWEEKNUM(F17)-_xlfn.ISOWEEKNUM(F16)=1,J16+1,J16),IF(H17=H14,IF(_xlfn.ISOWEEKNUM(F17)-_xlfn.ISOWEEKNUM(F16)=1,J16+1,J16),IF(H17=H12,IF(_xlfn.ISOWEEKNUM(F17)-_xlfn.ISOWEEKNUM(F16)=1,J16+1,J16),IF(H17=H10,IF(_xlfn.ISOWEEKNUM(F17)-_xlfn.ISOWEEKNUM(F16)=1,J16+1,J16),IF(H17=H8,IF(_xlfn.ISOWEEKNUM(F17)-_xlfn.ISOWEEKNUM(F16)=1,J16+1,J16),IF(H17=H6,IF(_xlfn.ISOWEEKNUM(F17)-_xlfn.ISOWEEKNUM(F16)=1,J16+1,J16),IF(H17=H4,IF(_xlfn.ISOWEEKNUM(F17)-_xlfn.ISOWEEKNUM(F16)=1,J16+1,J16),-1)))))))</f>
        <v>2</v>
      </c>
      <c r="K17" s="1">
        <v>1</v>
      </c>
      <c r="L17" s="1">
        <v>1</v>
      </c>
    </row>
    <row r="18" spans="2:12" x14ac:dyDescent="0.25">
      <c r="B18" s="8">
        <v>17</v>
      </c>
      <c r="C18" s="8">
        <v>8</v>
      </c>
      <c r="D18" s="8">
        <v>1</v>
      </c>
      <c r="E18" s="8">
        <v>2019</v>
      </c>
      <c r="F18" s="24" t="str">
        <f t="shared" si="1"/>
        <v>08/Jan/2019</v>
      </c>
      <c r="G18" s="9" t="s">
        <v>21</v>
      </c>
      <c r="H18" s="10" t="str">
        <f t="shared" si="0"/>
        <v>Tue</v>
      </c>
      <c r="I18" s="10">
        <f t="shared" si="2"/>
        <v>9</v>
      </c>
      <c r="J18" s="8">
        <f t="shared" si="3"/>
        <v>2</v>
      </c>
      <c r="K18" s="1">
        <v>1</v>
      </c>
      <c r="L18" s="1">
        <v>1</v>
      </c>
    </row>
    <row r="19" spans="2:12" x14ac:dyDescent="0.25">
      <c r="B19" s="8">
        <v>18</v>
      </c>
      <c r="C19" s="8">
        <v>8</v>
      </c>
      <c r="D19" s="8">
        <v>1</v>
      </c>
      <c r="E19" s="8">
        <v>2019</v>
      </c>
      <c r="F19" s="24" t="str">
        <f t="shared" si="1"/>
        <v>08/Jan/2019</v>
      </c>
      <c r="G19" s="9" t="s">
        <v>22</v>
      </c>
      <c r="H19" s="10" t="str">
        <f t="shared" si="0"/>
        <v>Tue</v>
      </c>
      <c r="I19" s="10">
        <f t="shared" si="2"/>
        <v>9</v>
      </c>
      <c r="J19" s="8">
        <f t="shared" si="3"/>
        <v>2</v>
      </c>
      <c r="K19" s="1">
        <v>1</v>
      </c>
      <c r="L19" s="1">
        <v>1</v>
      </c>
    </row>
    <row r="20" spans="2:12" x14ac:dyDescent="0.25">
      <c r="B20" s="8">
        <v>19</v>
      </c>
      <c r="C20" s="8">
        <v>9</v>
      </c>
      <c r="D20" s="8">
        <v>1</v>
      </c>
      <c r="E20" s="8">
        <v>2019</v>
      </c>
      <c r="F20" s="24" t="str">
        <f t="shared" si="1"/>
        <v>09/Jan/2019</v>
      </c>
      <c r="G20" s="9" t="s">
        <v>21</v>
      </c>
      <c r="H20" s="10" t="str">
        <f t="shared" si="0"/>
        <v>Wed</v>
      </c>
      <c r="I20" s="10">
        <f t="shared" si="2"/>
        <v>10</v>
      </c>
      <c r="J20" s="8">
        <f t="shared" si="3"/>
        <v>2</v>
      </c>
      <c r="K20" s="1">
        <v>1</v>
      </c>
      <c r="L20" s="1">
        <v>1</v>
      </c>
    </row>
    <row r="21" spans="2:12" x14ac:dyDescent="0.25">
      <c r="B21" s="8">
        <v>20</v>
      </c>
      <c r="C21" s="8">
        <v>9</v>
      </c>
      <c r="D21" s="8">
        <v>1</v>
      </c>
      <c r="E21" s="8">
        <v>2019</v>
      </c>
      <c r="F21" s="24" t="str">
        <f t="shared" si="1"/>
        <v>09/Jan/2019</v>
      </c>
      <c r="G21" s="9" t="s">
        <v>22</v>
      </c>
      <c r="H21" s="10" t="str">
        <f t="shared" si="0"/>
        <v>Wed</v>
      </c>
      <c r="I21" s="10">
        <f t="shared" si="2"/>
        <v>10</v>
      </c>
      <c r="J21" s="8">
        <f t="shared" si="3"/>
        <v>2</v>
      </c>
      <c r="K21" s="1">
        <v>1</v>
      </c>
      <c r="L21" s="1">
        <v>1</v>
      </c>
    </row>
    <row r="22" spans="2:12" x14ac:dyDescent="0.25">
      <c r="B22" s="8">
        <v>21</v>
      </c>
      <c r="C22" s="8">
        <v>10</v>
      </c>
      <c r="D22" s="8">
        <v>1</v>
      </c>
      <c r="E22" s="8">
        <v>2019</v>
      </c>
      <c r="F22" s="24" t="str">
        <f t="shared" si="1"/>
        <v>10/Jan/2019</v>
      </c>
      <c r="G22" s="9" t="s">
        <v>21</v>
      </c>
      <c r="H22" s="10" t="str">
        <f t="shared" si="0"/>
        <v>Thu</v>
      </c>
      <c r="I22" s="10">
        <f t="shared" si="2"/>
        <v>11</v>
      </c>
      <c r="J22" s="8">
        <f t="shared" si="3"/>
        <v>2</v>
      </c>
      <c r="K22" s="1">
        <v>1</v>
      </c>
      <c r="L22" s="1">
        <v>1</v>
      </c>
    </row>
    <row r="23" spans="2:12" x14ac:dyDescent="0.25">
      <c r="B23" s="8">
        <v>22</v>
      </c>
      <c r="C23" s="8">
        <v>10</v>
      </c>
      <c r="D23" s="8">
        <v>1</v>
      </c>
      <c r="E23" s="8">
        <v>2019</v>
      </c>
      <c r="F23" s="24" t="str">
        <f t="shared" si="1"/>
        <v>10/Jan/2019</v>
      </c>
      <c r="G23" s="9" t="s">
        <v>22</v>
      </c>
      <c r="H23" s="10" t="str">
        <f t="shared" si="0"/>
        <v>Thu</v>
      </c>
      <c r="I23" s="10">
        <f t="shared" si="2"/>
        <v>11</v>
      </c>
      <c r="J23" s="8">
        <f t="shared" si="3"/>
        <v>2</v>
      </c>
      <c r="K23" s="1">
        <v>1</v>
      </c>
      <c r="L23" s="1">
        <v>1</v>
      </c>
    </row>
    <row r="24" spans="2:12" x14ac:dyDescent="0.25">
      <c r="B24" s="8">
        <v>23</v>
      </c>
      <c r="C24" s="8">
        <v>11</v>
      </c>
      <c r="D24" s="8">
        <v>1</v>
      </c>
      <c r="E24" s="8">
        <v>2019</v>
      </c>
      <c r="F24" s="24" t="str">
        <f t="shared" si="1"/>
        <v>11/Jan/2019</v>
      </c>
      <c r="G24" s="9" t="s">
        <v>21</v>
      </c>
      <c r="H24" s="10" t="str">
        <f t="shared" si="0"/>
        <v>Fri</v>
      </c>
      <c r="I24" s="10">
        <f t="shared" si="2"/>
        <v>12</v>
      </c>
      <c r="J24" s="8">
        <f t="shared" si="3"/>
        <v>2</v>
      </c>
      <c r="K24" s="1">
        <v>1</v>
      </c>
      <c r="L24" s="1">
        <v>1</v>
      </c>
    </row>
    <row r="25" spans="2:12" x14ac:dyDescent="0.25">
      <c r="B25" s="8">
        <v>24</v>
      </c>
      <c r="C25" s="8">
        <v>11</v>
      </c>
      <c r="D25" s="8">
        <v>1</v>
      </c>
      <c r="E25" s="8">
        <v>2019</v>
      </c>
      <c r="F25" s="24" t="str">
        <f t="shared" si="1"/>
        <v>11/Jan/2019</v>
      </c>
      <c r="G25" s="9" t="s">
        <v>22</v>
      </c>
      <c r="H25" s="10" t="str">
        <f t="shared" si="0"/>
        <v>Fri</v>
      </c>
      <c r="I25" s="10">
        <f t="shared" si="2"/>
        <v>12</v>
      </c>
      <c r="J25" s="8">
        <f t="shared" si="3"/>
        <v>2</v>
      </c>
      <c r="K25" s="1">
        <v>1</v>
      </c>
      <c r="L25" s="1">
        <v>1</v>
      </c>
    </row>
    <row r="26" spans="2:12" x14ac:dyDescent="0.25">
      <c r="B26" s="8">
        <v>25</v>
      </c>
      <c r="C26" s="8">
        <v>12</v>
      </c>
      <c r="D26" s="8">
        <v>1</v>
      </c>
      <c r="E26" s="8">
        <v>2019</v>
      </c>
      <c r="F26" s="24" t="str">
        <f t="shared" si="1"/>
        <v>12/Jan/2019</v>
      </c>
      <c r="G26" s="9" t="s">
        <v>21</v>
      </c>
      <c r="H26" s="10" t="str">
        <f t="shared" si="0"/>
        <v>Sat</v>
      </c>
      <c r="I26" s="10">
        <f t="shared" si="2"/>
        <v>13</v>
      </c>
      <c r="J26" s="8">
        <f t="shared" si="3"/>
        <v>2</v>
      </c>
      <c r="K26" s="1">
        <v>1</v>
      </c>
      <c r="L26" s="1">
        <v>1</v>
      </c>
    </row>
    <row r="27" spans="2:12" x14ac:dyDescent="0.25">
      <c r="B27" s="8">
        <v>26</v>
      </c>
      <c r="C27" s="8">
        <v>12</v>
      </c>
      <c r="D27" s="8">
        <v>1</v>
      </c>
      <c r="E27" s="8">
        <v>2019</v>
      </c>
      <c r="F27" s="24" t="str">
        <f t="shared" si="1"/>
        <v>12/Jan/2019</v>
      </c>
      <c r="G27" s="9" t="s">
        <v>22</v>
      </c>
      <c r="H27" s="10" t="str">
        <f t="shared" si="0"/>
        <v>Sat</v>
      </c>
      <c r="I27" s="10">
        <f t="shared" si="2"/>
        <v>13</v>
      </c>
      <c r="J27" s="8">
        <f t="shared" si="3"/>
        <v>2</v>
      </c>
      <c r="K27" s="1">
        <v>1</v>
      </c>
      <c r="L27" s="1">
        <v>1</v>
      </c>
    </row>
    <row r="28" spans="2:12" x14ac:dyDescent="0.25">
      <c r="B28" s="8">
        <v>27</v>
      </c>
      <c r="C28" s="8">
        <v>13</v>
      </c>
      <c r="D28" s="8">
        <v>1</v>
      </c>
      <c r="E28" s="8">
        <v>2019</v>
      </c>
      <c r="F28" s="24" t="str">
        <f t="shared" si="1"/>
        <v>13/Jan/2019</v>
      </c>
      <c r="G28" s="9" t="s">
        <v>21</v>
      </c>
      <c r="H28" s="10" t="str">
        <f t="shared" si="0"/>
        <v>Sun</v>
      </c>
      <c r="I28" s="10">
        <f t="shared" si="2"/>
        <v>14</v>
      </c>
      <c r="J28" s="8">
        <f t="shared" si="3"/>
        <v>2</v>
      </c>
      <c r="K28" s="1">
        <v>1</v>
      </c>
      <c r="L28" s="1">
        <v>1</v>
      </c>
    </row>
    <row r="29" spans="2:12" x14ac:dyDescent="0.25">
      <c r="B29" s="8">
        <v>28</v>
      </c>
      <c r="C29" s="8">
        <v>13</v>
      </c>
      <c r="D29" s="8">
        <v>1</v>
      </c>
      <c r="E29" s="8">
        <v>2019</v>
      </c>
      <c r="F29" s="24" t="str">
        <f t="shared" si="1"/>
        <v>13/Jan/2019</v>
      </c>
      <c r="G29" s="9" t="s">
        <v>22</v>
      </c>
      <c r="H29" s="10" t="str">
        <f t="shared" si="0"/>
        <v>Sun</v>
      </c>
      <c r="I29" s="10">
        <f t="shared" si="2"/>
        <v>14</v>
      </c>
      <c r="J29" s="8">
        <f t="shared" si="3"/>
        <v>2</v>
      </c>
      <c r="K29" s="1">
        <v>1</v>
      </c>
      <c r="L29" s="1">
        <v>1</v>
      </c>
    </row>
    <row r="30" spans="2:12" x14ac:dyDescent="0.25">
      <c r="B30" s="8">
        <v>29</v>
      </c>
      <c r="C30" s="8">
        <v>14</v>
      </c>
      <c r="D30" s="8">
        <v>1</v>
      </c>
      <c r="E30" s="8">
        <v>2019</v>
      </c>
      <c r="F30" s="24" t="str">
        <f t="shared" si="1"/>
        <v>14/Jan/2019</v>
      </c>
      <c r="G30" s="9" t="s">
        <v>21</v>
      </c>
      <c r="H30" s="10" t="str">
        <f t="shared" si="0"/>
        <v>Mon</v>
      </c>
      <c r="I30" s="10">
        <f t="shared" si="2"/>
        <v>15</v>
      </c>
      <c r="J30" s="8">
        <f t="shared" si="3"/>
        <v>3</v>
      </c>
      <c r="K30" s="1">
        <v>1</v>
      </c>
      <c r="L30" s="1">
        <v>1</v>
      </c>
    </row>
    <row r="31" spans="2:12" x14ac:dyDescent="0.25">
      <c r="B31" s="8">
        <v>30</v>
      </c>
      <c r="C31" s="8">
        <v>14</v>
      </c>
      <c r="D31" s="8">
        <v>1</v>
      </c>
      <c r="E31" s="8">
        <v>2019</v>
      </c>
      <c r="F31" s="24" t="str">
        <f t="shared" si="1"/>
        <v>14/Jan/2019</v>
      </c>
      <c r="G31" s="9" t="s">
        <v>22</v>
      </c>
      <c r="H31" s="10" t="str">
        <f t="shared" si="0"/>
        <v>Mon</v>
      </c>
      <c r="I31" s="10">
        <f t="shared" si="2"/>
        <v>15</v>
      </c>
      <c r="J31" s="8">
        <f t="shared" si="3"/>
        <v>3</v>
      </c>
      <c r="K31" s="1">
        <v>1</v>
      </c>
      <c r="L31" s="1">
        <v>1</v>
      </c>
    </row>
    <row r="32" spans="2:12" x14ac:dyDescent="0.25">
      <c r="B32" s="8">
        <v>31</v>
      </c>
      <c r="C32" s="8">
        <v>15</v>
      </c>
      <c r="D32" s="8">
        <v>1</v>
      </c>
      <c r="E32" s="8">
        <v>2019</v>
      </c>
      <c r="F32" s="24" t="str">
        <f t="shared" si="1"/>
        <v>15/Jan/2019</v>
      </c>
      <c r="G32" s="9" t="s">
        <v>21</v>
      </c>
      <c r="H32" s="10" t="str">
        <f t="shared" si="0"/>
        <v>Tue</v>
      </c>
      <c r="I32" s="10">
        <f t="shared" si="2"/>
        <v>16</v>
      </c>
      <c r="J32" s="8">
        <f t="shared" si="3"/>
        <v>3</v>
      </c>
      <c r="K32" s="1">
        <v>1</v>
      </c>
      <c r="L32" s="1">
        <v>1</v>
      </c>
    </row>
    <row r="33" spans="2:12" x14ac:dyDescent="0.25">
      <c r="B33" s="8">
        <v>32</v>
      </c>
      <c r="C33" s="8">
        <v>15</v>
      </c>
      <c r="D33" s="8">
        <v>1</v>
      </c>
      <c r="E33" s="8">
        <v>2019</v>
      </c>
      <c r="F33" s="24" t="str">
        <f t="shared" si="1"/>
        <v>15/Jan/2019</v>
      </c>
      <c r="G33" s="9" t="s">
        <v>22</v>
      </c>
      <c r="H33" s="10" t="str">
        <f t="shared" si="0"/>
        <v>Tue</v>
      </c>
      <c r="I33" s="10">
        <f t="shared" si="2"/>
        <v>16</v>
      </c>
      <c r="J33" s="8">
        <f t="shared" si="3"/>
        <v>3</v>
      </c>
      <c r="K33" s="1">
        <v>1</v>
      </c>
      <c r="L33" s="1">
        <v>1</v>
      </c>
    </row>
    <row r="34" spans="2:12" x14ac:dyDescent="0.25">
      <c r="B34" s="8">
        <v>33</v>
      </c>
      <c r="C34" s="8">
        <v>16</v>
      </c>
      <c r="D34" s="8">
        <v>1</v>
      </c>
      <c r="E34" s="8">
        <v>2019</v>
      </c>
      <c r="F34" s="24" t="str">
        <f t="shared" si="1"/>
        <v>16/Jan/2019</v>
      </c>
      <c r="G34" s="9" t="s">
        <v>21</v>
      </c>
      <c r="H34" s="10" t="str">
        <f t="shared" si="0"/>
        <v>Wed</v>
      </c>
      <c r="I34" s="10">
        <f t="shared" si="2"/>
        <v>17</v>
      </c>
      <c r="J34" s="8">
        <f t="shared" si="3"/>
        <v>3</v>
      </c>
      <c r="K34" s="1">
        <v>1</v>
      </c>
      <c r="L34" s="1">
        <v>1</v>
      </c>
    </row>
    <row r="35" spans="2:12" x14ac:dyDescent="0.25">
      <c r="B35" s="8">
        <v>34</v>
      </c>
      <c r="C35" s="8">
        <v>16</v>
      </c>
      <c r="D35" s="8">
        <v>1</v>
      </c>
      <c r="E35" s="8">
        <v>2019</v>
      </c>
      <c r="F35" s="24" t="str">
        <f t="shared" si="1"/>
        <v>16/Jan/2019</v>
      </c>
      <c r="G35" s="9" t="s">
        <v>22</v>
      </c>
      <c r="H35" s="10" t="str">
        <f t="shared" si="0"/>
        <v>Wed</v>
      </c>
      <c r="I35" s="10">
        <f t="shared" si="2"/>
        <v>17</v>
      </c>
      <c r="J35" s="8">
        <f t="shared" si="3"/>
        <v>3</v>
      </c>
      <c r="K35" s="1">
        <v>1</v>
      </c>
      <c r="L35" s="1">
        <v>1</v>
      </c>
    </row>
    <row r="36" spans="2:12" x14ac:dyDescent="0.25">
      <c r="B36" s="8">
        <v>35</v>
      </c>
      <c r="C36" s="8">
        <v>17</v>
      </c>
      <c r="D36" s="8">
        <v>1</v>
      </c>
      <c r="E36" s="8">
        <v>2019</v>
      </c>
      <c r="F36" s="24" t="str">
        <f t="shared" si="1"/>
        <v>17/Jan/2019</v>
      </c>
      <c r="G36" s="9" t="s">
        <v>21</v>
      </c>
      <c r="H36" s="10" t="str">
        <f t="shared" si="0"/>
        <v>Thu</v>
      </c>
      <c r="I36" s="10">
        <f t="shared" si="2"/>
        <v>18</v>
      </c>
      <c r="J36" s="8">
        <f t="shared" si="3"/>
        <v>3</v>
      </c>
      <c r="K36" s="1">
        <v>1</v>
      </c>
      <c r="L36" s="1">
        <v>1</v>
      </c>
    </row>
    <row r="37" spans="2:12" x14ac:dyDescent="0.25">
      <c r="B37" s="8">
        <v>36</v>
      </c>
      <c r="C37" s="8">
        <v>17</v>
      </c>
      <c r="D37" s="8">
        <v>1</v>
      </c>
      <c r="E37" s="8">
        <v>2019</v>
      </c>
      <c r="F37" s="24" t="str">
        <f t="shared" si="1"/>
        <v>17/Jan/2019</v>
      </c>
      <c r="G37" s="9" t="s">
        <v>22</v>
      </c>
      <c r="H37" s="10" t="str">
        <f t="shared" si="0"/>
        <v>Thu</v>
      </c>
      <c r="I37" s="10">
        <f t="shared" si="2"/>
        <v>18</v>
      </c>
      <c r="J37" s="8">
        <f t="shared" si="3"/>
        <v>3</v>
      </c>
      <c r="K37" s="1">
        <v>1</v>
      </c>
      <c r="L37" s="1">
        <v>1</v>
      </c>
    </row>
    <row r="38" spans="2:12" x14ac:dyDescent="0.25">
      <c r="B38" s="8">
        <v>37</v>
      </c>
      <c r="C38" s="8">
        <v>18</v>
      </c>
      <c r="D38" s="8">
        <v>1</v>
      </c>
      <c r="E38" s="8">
        <v>2019</v>
      </c>
      <c r="F38" s="24" t="str">
        <f t="shared" si="1"/>
        <v>18/Jan/2019</v>
      </c>
      <c r="G38" s="9" t="s">
        <v>21</v>
      </c>
      <c r="H38" s="10" t="str">
        <f t="shared" si="0"/>
        <v>Fri</v>
      </c>
      <c r="I38" s="10">
        <f t="shared" si="2"/>
        <v>19</v>
      </c>
      <c r="J38" s="8">
        <f t="shared" si="3"/>
        <v>3</v>
      </c>
      <c r="K38" s="1">
        <v>1</v>
      </c>
      <c r="L38" s="1">
        <v>1</v>
      </c>
    </row>
    <row r="39" spans="2:12" x14ac:dyDescent="0.25">
      <c r="B39" s="8">
        <v>38</v>
      </c>
      <c r="C39" s="8">
        <v>18</v>
      </c>
      <c r="D39" s="8">
        <v>1</v>
      </c>
      <c r="E39" s="8">
        <v>2019</v>
      </c>
      <c r="F39" s="24" t="str">
        <f t="shared" si="1"/>
        <v>18/Jan/2019</v>
      </c>
      <c r="G39" s="9" t="s">
        <v>22</v>
      </c>
      <c r="H39" s="10" t="str">
        <f t="shared" si="0"/>
        <v>Fri</v>
      </c>
      <c r="I39" s="10">
        <f t="shared" si="2"/>
        <v>19</v>
      </c>
      <c r="J39" s="8">
        <f t="shared" si="3"/>
        <v>3</v>
      </c>
      <c r="K39" s="1">
        <v>1</v>
      </c>
      <c r="L39" s="1">
        <v>1</v>
      </c>
    </row>
    <row r="40" spans="2:12" x14ac:dyDescent="0.25">
      <c r="B40" s="8">
        <v>39</v>
      </c>
      <c r="C40" s="8">
        <v>19</v>
      </c>
      <c r="D40" s="8">
        <v>1</v>
      </c>
      <c r="E40" s="8">
        <v>2019</v>
      </c>
      <c r="F40" s="24" t="str">
        <f t="shared" si="1"/>
        <v>19/Jan/2019</v>
      </c>
      <c r="G40" s="9" t="s">
        <v>21</v>
      </c>
      <c r="H40" s="10" t="str">
        <f t="shared" si="0"/>
        <v>Sat</v>
      </c>
      <c r="I40" s="10">
        <f t="shared" si="2"/>
        <v>20</v>
      </c>
      <c r="J40" s="8">
        <f t="shared" si="3"/>
        <v>3</v>
      </c>
      <c r="K40" s="1">
        <v>1</v>
      </c>
      <c r="L40" s="1">
        <v>1</v>
      </c>
    </row>
    <row r="41" spans="2:12" x14ac:dyDescent="0.25">
      <c r="B41" s="8">
        <v>40</v>
      </c>
      <c r="C41" s="8">
        <v>19</v>
      </c>
      <c r="D41" s="8">
        <v>1</v>
      </c>
      <c r="E41" s="8">
        <v>2019</v>
      </c>
      <c r="F41" s="24" t="str">
        <f t="shared" si="1"/>
        <v>19/Jan/2019</v>
      </c>
      <c r="G41" s="9" t="s">
        <v>22</v>
      </c>
      <c r="H41" s="10" t="str">
        <f t="shared" si="0"/>
        <v>Sat</v>
      </c>
      <c r="I41" s="10">
        <f t="shared" si="2"/>
        <v>20</v>
      </c>
      <c r="J41" s="8">
        <f t="shared" si="3"/>
        <v>3</v>
      </c>
      <c r="K41" s="1">
        <v>1</v>
      </c>
      <c r="L41" s="1">
        <v>1</v>
      </c>
    </row>
    <row r="42" spans="2:12" x14ac:dyDescent="0.25">
      <c r="B42" s="8">
        <v>41</v>
      </c>
      <c r="C42" s="8">
        <v>20</v>
      </c>
      <c r="D42" s="8">
        <v>1</v>
      </c>
      <c r="E42" s="8">
        <v>2019</v>
      </c>
      <c r="F42" s="24" t="str">
        <f t="shared" si="1"/>
        <v>20/Jan/2019</v>
      </c>
      <c r="G42" s="9" t="s">
        <v>21</v>
      </c>
      <c r="H42" s="10" t="str">
        <f t="shared" si="0"/>
        <v>Sun</v>
      </c>
      <c r="I42" s="10">
        <f t="shared" si="2"/>
        <v>21</v>
      </c>
      <c r="J42" s="8">
        <f t="shared" si="3"/>
        <v>3</v>
      </c>
      <c r="K42" s="1">
        <v>1</v>
      </c>
      <c r="L42" s="1">
        <v>1</v>
      </c>
    </row>
    <row r="43" spans="2:12" x14ac:dyDescent="0.25">
      <c r="B43" s="8">
        <v>42</v>
      </c>
      <c r="C43" s="8">
        <v>20</v>
      </c>
      <c r="D43" s="8">
        <v>1</v>
      </c>
      <c r="E43" s="8">
        <v>2019</v>
      </c>
      <c r="F43" s="24" t="str">
        <f t="shared" si="1"/>
        <v>20/Jan/2019</v>
      </c>
      <c r="G43" s="9" t="s">
        <v>22</v>
      </c>
      <c r="H43" s="10" t="str">
        <f t="shared" si="0"/>
        <v>Sun</v>
      </c>
      <c r="I43" s="10">
        <f t="shared" si="2"/>
        <v>21</v>
      </c>
      <c r="J43" s="8">
        <f t="shared" si="3"/>
        <v>3</v>
      </c>
      <c r="K43" s="1">
        <v>1</v>
      </c>
      <c r="L43" s="1">
        <v>1</v>
      </c>
    </row>
    <row r="44" spans="2:12" x14ac:dyDescent="0.25">
      <c r="B44" s="8">
        <v>43</v>
      </c>
      <c r="C44" s="8">
        <v>21</v>
      </c>
      <c r="D44" s="8">
        <v>1</v>
      </c>
      <c r="E44" s="8">
        <v>2019</v>
      </c>
      <c r="F44" s="24" t="str">
        <f t="shared" si="1"/>
        <v>21/Jan/2019</v>
      </c>
      <c r="G44" s="9" t="s">
        <v>21</v>
      </c>
      <c r="H44" s="10" t="str">
        <f t="shared" si="0"/>
        <v>Mon</v>
      </c>
      <c r="I44" s="10">
        <f t="shared" si="2"/>
        <v>22</v>
      </c>
      <c r="J44" s="8">
        <f t="shared" si="3"/>
        <v>4</v>
      </c>
      <c r="K44" s="1">
        <v>1</v>
      </c>
      <c r="L44" s="1">
        <v>1</v>
      </c>
    </row>
    <row r="45" spans="2:12" x14ac:dyDescent="0.25">
      <c r="B45" s="8">
        <v>44</v>
      </c>
      <c r="C45" s="8">
        <v>21</v>
      </c>
      <c r="D45" s="8">
        <v>1</v>
      </c>
      <c r="E45" s="8">
        <v>2019</v>
      </c>
      <c r="F45" s="24" t="str">
        <f t="shared" si="1"/>
        <v>21/Jan/2019</v>
      </c>
      <c r="G45" s="9" t="s">
        <v>22</v>
      </c>
      <c r="H45" s="10" t="str">
        <f t="shared" si="0"/>
        <v>Mon</v>
      </c>
      <c r="I45" s="10">
        <f t="shared" si="2"/>
        <v>22</v>
      </c>
      <c r="J45" s="8">
        <f t="shared" si="3"/>
        <v>4</v>
      </c>
      <c r="K45" s="1">
        <v>1</v>
      </c>
      <c r="L45" s="1">
        <v>1</v>
      </c>
    </row>
    <row r="46" spans="2:12" x14ac:dyDescent="0.25">
      <c r="B46" s="8">
        <v>45</v>
      </c>
      <c r="C46" s="8">
        <v>22</v>
      </c>
      <c r="D46" s="8">
        <v>1</v>
      </c>
      <c r="E46" s="8">
        <v>2019</v>
      </c>
      <c r="F46" s="24" t="str">
        <f t="shared" si="1"/>
        <v>22/Jan/2019</v>
      </c>
      <c r="G46" s="9" t="s">
        <v>21</v>
      </c>
      <c r="H46" s="10" t="str">
        <f t="shared" si="0"/>
        <v>Tue</v>
      </c>
      <c r="I46" s="10">
        <f t="shared" si="2"/>
        <v>23</v>
      </c>
      <c r="J46" s="8">
        <f t="shared" si="3"/>
        <v>4</v>
      </c>
      <c r="K46" s="1">
        <v>1</v>
      </c>
      <c r="L46" s="1">
        <v>1</v>
      </c>
    </row>
    <row r="47" spans="2:12" x14ac:dyDescent="0.25">
      <c r="B47" s="8">
        <v>46</v>
      </c>
      <c r="C47" s="8">
        <v>22</v>
      </c>
      <c r="D47" s="8">
        <v>1</v>
      </c>
      <c r="E47" s="8">
        <v>2019</v>
      </c>
      <c r="F47" s="24" t="str">
        <f t="shared" si="1"/>
        <v>22/Jan/2019</v>
      </c>
      <c r="G47" s="9" t="s">
        <v>22</v>
      </c>
      <c r="H47" s="10" t="str">
        <f t="shared" si="0"/>
        <v>Tue</v>
      </c>
      <c r="I47" s="10">
        <f t="shared" si="2"/>
        <v>23</v>
      </c>
      <c r="J47" s="8">
        <f t="shared" si="3"/>
        <v>4</v>
      </c>
      <c r="K47" s="1">
        <v>1</v>
      </c>
      <c r="L47" s="1">
        <v>1</v>
      </c>
    </row>
    <row r="48" spans="2:12" x14ac:dyDescent="0.25">
      <c r="B48" s="8">
        <v>47</v>
      </c>
      <c r="C48" s="8">
        <v>23</v>
      </c>
      <c r="D48" s="8">
        <v>1</v>
      </c>
      <c r="E48" s="8">
        <v>2019</v>
      </c>
      <c r="F48" s="24" t="str">
        <f t="shared" si="1"/>
        <v>23/Jan/2019</v>
      </c>
      <c r="G48" s="9" t="s">
        <v>21</v>
      </c>
      <c r="H48" s="10" t="str">
        <f t="shared" si="0"/>
        <v>Wed</v>
      </c>
      <c r="I48" s="10">
        <f t="shared" si="2"/>
        <v>24</v>
      </c>
      <c r="J48" s="8">
        <f t="shared" si="3"/>
        <v>4</v>
      </c>
      <c r="K48" s="1">
        <v>1</v>
      </c>
      <c r="L48" s="1">
        <v>1</v>
      </c>
    </row>
    <row r="49" spans="2:45" x14ac:dyDescent="0.25">
      <c r="B49" s="8">
        <v>48</v>
      </c>
      <c r="C49" s="8">
        <v>23</v>
      </c>
      <c r="D49" s="8">
        <v>1</v>
      </c>
      <c r="E49" s="8">
        <v>2019</v>
      </c>
      <c r="F49" s="24" t="str">
        <f t="shared" si="1"/>
        <v>23/Jan/2019</v>
      </c>
      <c r="G49" s="9" t="s">
        <v>22</v>
      </c>
      <c r="H49" s="10" t="str">
        <f t="shared" si="0"/>
        <v>Wed</v>
      </c>
      <c r="I49" s="10">
        <f t="shared" si="2"/>
        <v>24</v>
      </c>
      <c r="J49" s="8">
        <f t="shared" si="3"/>
        <v>4</v>
      </c>
      <c r="K49" s="1">
        <v>1</v>
      </c>
      <c r="L49" s="1">
        <v>1</v>
      </c>
    </row>
    <row r="50" spans="2:45" x14ac:dyDescent="0.25">
      <c r="B50" s="8">
        <v>49</v>
      </c>
      <c r="C50" s="8">
        <v>24</v>
      </c>
      <c r="D50" s="8">
        <v>1</v>
      </c>
      <c r="E50" s="8">
        <v>2019</v>
      </c>
      <c r="F50" s="24" t="str">
        <f t="shared" si="1"/>
        <v>24/Jan/2019</v>
      </c>
      <c r="G50" s="9" t="s">
        <v>21</v>
      </c>
      <c r="H50" s="10" t="str">
        <f t="shared" si="0"/>
        <v>Thu</v>
      </c>
      <c r="I50" s="10">
        <f t="shared" si="2"/>
        <v>25</v>
      </c>
      <c r="J50" s="8">
        <f t="shared" si="3"/>
        <v>4</v>
      </c>
      <c r="K50" s="1">
        <v>1</v>
      </c>
      <c r="L50" s="1">
        <v>1</v>
      </c>
    </row>
    <row r="51" spans="2:45" x14ac:dyDescent="0.25">
      <c r="B51" s="8">
        <v>50</v>
      </c>
      <c r="C51" s="8">
        <v>24</v>
      </c>
      <c r="D51" s="8">
        <v>1</v>
      </c>
      <c r="E51" s="8">
        <v>2019</v>
      </c>
      <c r="F51" s="24" t="str">
        <f t="shared" si="1"/>
        <v>24/Jan/2019</v>
      </c>
      <c r="G51" s="9" t="s">
        <v>22</v>
      </c>
      <c r="H51" s="10" t="str">
        <f t="shared" si="0"/>
        <v>Thu</v>
      </c>
      <c r="I51" s="10">
        <f t="shared" si="2"/>
        <v>25</v>
      </c>
      <c r="J51" s="8">
        <f t="shared" si="3"/>
        <v>4</v>
      </c>
      <c r="K51" s="1">
        <v>1</v>
      </c>
      <c r="L51" s="1">
        <v>1</v>
      </c>
    </row>
    <row r="52" spans="2:45" x14ac:dyDescent="0.25">
      <c r="B52" s="8">
        <v>51</v>
      </c>
      <c r="C52" s="8">
        <v>25</v>
      </c>
      <c r="D52" s="8">
        <v>1</v>
      </c>
      <c r="E52" s="8">
        <v>2019</v>
      </c>
      <c r="F52" s="24" t="str">
        <f t="shared" si="1"/>
        <v>25/Jan/2019</v>
      </c>
      <c r="G52" s="9" t="s">
        <v>21</v>
      </c>
      <c r="H52" s="10" t="str">
        <f t="shared" si="0"/>
        <v>Fri</v>
      </c>
      <c r="I52" s="10">
        <f t="shared" si="2"/>
        <v>26</v>
      </c>
      <c r="J52" s="8">
        <f t="shared" si="3"/>
        <v>4</v>
      </c>
      <c r="K52" s="1">
        <v>1</v>
      </c>
      <c r="L52" s="1">
        <v>1</v>
      </c>
    </row>
    <row r="53" spans="2:45" x14ac:dyDescent="0.25">
      <c r="B53" s="8">
        <v>52</v>
      </c>
      <c r="C53" s="8">
        <v>25</v>
      </c>
      <c r="D53" s="8">
        <v>1</v>
      </c>
      <c r="E53" s="8">
        <v>2019</v>
      </c>
      <c r="F53" s="24" t="str">
        <f t="shared" si="1"/>
        <v>25/Jan/2019</v>
      </c>
      <c r="G53" s="9" t="s">
        <v>22</v>
      </c>
      <c r="H53" s="10" t="str">
        <f t="shared" si="0"/>
        <v>Fri</v>
      </c>
      <c r="I53" s="10">
        <f t="shared" si="2"/>
        <v>26</v>
      </c>
      <c r="J53" s="8">
        <f t="shared" si="3"/>
        <v>4</v>
      </c>
      <c r="K53" s="1">
        <v>1</v>
      </c>
      <c r="L53" s="1">
        <v>1</v>
      </c>
    </row>
    <row r="54" spans="2:45" x14ac:dyDescent="0.25">
      <c r="B54" s="8">
        <v>53</v>
      </c>
      <c r="C54" s="8">
        <v>26</v>
      </c>
      <c r="D54" s="8">
        <v>1</v>
      </c>
      <c r="E54" s="8">
        <v>2019</v>
      </c>
      <c r="F54" s="24" t="str">
        <f t="shared" si="1"/>
        <v>26/Jan/2019</v>
      </c>
      <c r="G54" s="9" t="s">
        <v>21</v>
      </c>
      <c r="H54" s="10" t="str">
        <f t="shared" si="0"/>
        <v>Sat</v>
      </c>
      <c r="I54" s="10">
        <f t="shared" si="2"/>
        <v>27</v>
      </c>
      <c r="J54" s="8">
        <f t="shared" si="3"/>
        <v>4</v>
      </c>
      <c r="K54" s="1">
        <v>1</v>
      </c>
      <c r="L54" s="1">
        <v>1</v>
      </c>
    </row>
    <row r="55" spans="2:45" x14ac:dyDescent="0.25">
      <c r="B55" s="8">
        <v>54</v>
      </c>
      <c r="C55" s="8">
        <v>26</v>
      </c>
      <c r="D55" s="8">
        <v>1</v>
      </c>
      <c r="E55" s="8">
        <v>2019</v>
      </c>
      <c r="F55" s="24" t="str">
        <f t="shared" si="1"/>
        <v>26/Jan/2019</v>
      </c>
      <c r="G55" s="9" t="s">
        <v>22</v>
      </c>
      <c r="H55" s="10" t="str">
        <f t="shared" si="0"/>
        <v>Sat</v>
      </c>
      <c r="I55" s="10">
        <f t="shared" si="2"/>
        <v>27</v>
      </c>
      <c r="J55" s="8">
        <f t="shared" si="3"/>
        <v>4</v>
      </c>
      <c r="K55" s="1">
        <v>1</v>
      </c>
      <c r="L55" s="1">
        <v>1</v>
      </c>
    </row>
    <row r="56" spans="2:45" x14ac:dyDescent="0.25">
      <c r="B56" s="8">
        <v>55</v>
      </c>
      <c r="C56" s="8">
        <v>27</v>
      </c>
      <c r="D56" s="8">
        <v>1</v>
      </c>
      <c r="E56" s="8">
        <v>2019</v>
      </c>
      <c r="F56" s="24" t="str">
        <f t="shared" si="1"/>
        <v>27/Jan/2019</v>
      </c>
      <c r="G56" s="9" t="s">
        <v>21</v>
      </c>
      <c r="H56" s="10" t="str">
        <f t="shared" si="0"/>
        <v>Sun</v>
      </c>
      <c r="I56" s="10">
        <f t="shared" si="2"/>
        <v>28</v>
      </c>
      <c r="J56" s="8">
        <f t="shared" si="3"/>
        <v>4</v>
      </c>
      <c r="K56" s="1">
        <v>1</v>
      </c>
      <c r="L56" s="1">
        <v>1</v>
      </c>
    </row>
    <row r="57" spans="2:45" x14ac:dyDescent="0.25">
      <c r="B57" s="8">
        <v>56</v>
      </c>
      <c r="C57" s="8">
        <v>27</v>
      </c>
      <c r="D57" s="8">
        <v>1</v>
      </c>
      <c r="E57" s="8">
        <v>2019</v>
      </c>
      <c r="F57" s="24" t="str">
        <f t="shared" si="1"/>
        <v>27/Jan/2019</v>
      </c>
      <c r="G57" s="9" t="s">
        <v>22</v>
      </c>
      <c r="H57" s="10" t="str">
        <f t="shared" si="0"/>
        <v>Sun</v>
      </c>
      <c r="I57" s="10">
        <f t="shared" si="2"/>
        <v>28</v>
      </c>
      <c r="J57" s="8">
        <f t="shared" si="3"/>
        <v>4</v>
      </c>
      <c r="K57" s="1">
        <v>1</v>
      </c>
      <c r="L57" s="1">
        <v>1</v>
      </c>
    </row>
    <row r="58" spans="2:45" x14ac:dyDescent="0.25">
      <c r="B58" s="1">
        <v>57</v>
      </c>
      <c r="C58" s="1">
        <v>28</v>
      </c>
      <c r="D58" s="1">
        <v>1</v>
      </c>
      <c r="E58" s="1">
        <v>2019</v>
      </c>
      <c r="F58" s="24" t="str">
        <f t="shared" si="1"/>
        <v>28/Jan/2019</v>
      </c>
      <c r="G58" s="1" t="s">
        <v>21</v>
      </c>
      <c r="H58" s="1" t="str">
        <f t="shared" si="0"/>
        <v>Mon</v>
      </c>
      <c r="I58" s="1">
        <f t="shared" si="2"/>
        <v>29</v>
      </c>
      <c r="J58" s="1">
        <f t="shared" si="3"/>
        <v>5</v>
      </c>
      <c r="K58" s="1">
        <v>1</v>
      </c>
      <c r="L58" s="1">
        <v>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O58" s="4"/>
      <c r="AP58" s="4"/>
      <c r="AQ58" s="4"/>
      <c r="AR58" s="4"/>
      <c r="AS58" s="4"/>
    </row>
    <row r="59" spans="2:45" x14ac:dyDescent="0.25">
      <c r="B59" s="8">
        <v>58</v>
      </c>
      <c r="C59" s="8">
        <v>28</v>
      </c>
      <c r="D59" s="8">
        <v>1</v>
      </c>
      <c r="E59" s="8">
        <v>2019</v>
      </c>
      <c r="F59" s="24" t="str">
        <f t="shared" si="1"/>
        <v>28/Jan/2019</v>
      </c>
      <c r="G59" s="9" t="s">
        <v>22</v>
      </c>
      <c r="H59" s="10" t="str">
        <f t="shared" si="0"/>
        <v>Mon</v>
      </c>
      <c r="I59" s="10">
        <f t="shared" si="2"/>
        <v>29</v>
      </c>
      <c r="J59" s="8">
        <f t="shared" si="3"/>
        <v>5</v>
      </c>
      <c r="K59" s="1">
        <v>1</v>
      </c>
      <c r="L59" s="1">
        <v>1</v>
      </c>
    </row>
    <row r="60" spans="2:45" x14ac:dyDescent="0.25">
      <c r="B60" s="8">
        <v>59</v>
      </c>
      <c r="C60" s="8">
        <v>29</v>
      </c>
      <c r="D60" s="8">
        <v>1</v>
      </c>
      <c r="E60" s="8">
        <v>2019</v>
      </c>
      <c r="F60" s="24" t="str">
        <f t="shared" si="1"/>
        <v>29/Jan/2019</v>
      </c>
      <c r="G60" s="9" t="s">
        <v>21</v>
      </c>
      <c r="H60" s="10" t="str">
        <f t="shared" si="0"/>
        <v>Tue</v>
      </c>
      <c r="I60" s="10">
        <f t="shared" si="2"/>
        <v>30</v>
      </c>
      <c r="J60" s="8">
        <f t="shared" si="3"/>
        <v>5</v>
      </c>
      <c r="K60" s="1">
        <v>1</v>
      </c>
      <c r="L60" s="1">
        <v>1</v>
      </c>
    </row>
    <row r="61" spans="2:45" x14ac:dyDescent="0.25">
      <c r="B61" s="8">
        <v>60</v>
      </c>
      <c r="C61" s="8">
        <v>29</v>
      </c>
      <c r="D61" s="8">
        <v>1</v>
      </c>
      <c r="E61" s="8">
        <v>2019</v>
      </c>
      <c r="F61" s="24" t="str">
        <f t="shared" si="1"/>
        <v>29/Jan/2019</v>
      </c>
      <c r="G61" s="9" t="s">
        <v>22</v>
      </c>
      <c r="H61" s="10" t="str">
        <f t="shared" si="0"/>
        <v>Tue</v>
      </c>
      <c r="I61" s="10">
        <f t="shared" si="2"/>
        <v>30</v>
      </c>
      <c r="J61" s="8">
        <f t="shared" si="3"/>
        <v>5</v>
      </c>
      <c r="K61" s="1">
        <v>1</v>
      </c>
      <c r="L61" s="1">
        <v>1</v>
      </c>
    </row>
    <row r="62" spans="2:45" x14ac:dyDescent="0.25">
      <c r="B62" s="8">
        <v>61</v>
      </c>
      <c r="C62" s="8">
        <v>30</v>
      </c>
      <c r="D62" s="8">
        <v>1</v>
      </c>
      <c r="E62" s="8">
        <v>2019</v>
      </c>
      <c r="F62" s="24" t="str">
        <f t="shared" si="1"/>
        <v>30/Jan/2019</v>
      </c>
      <c r="G62" s="9" t="s">
        <v>21</v>
      </c>
      <c r="H62" s="10" t="str">
        <f t="shared" si="0"/>
        <v>Wed</v>
      </c>
      <c r="I62" s="10">
        <f t="shared" si="2"/>
        <v>31</v>
      </c>
      <c r="J62" s="8">
        <f t="shared" si="3"/>
        <v>5</v>
      </c>
      <c r="K62" s="1">
        <v>1</v>
      </c>
      <c r="L62" s="1">
        <v>1</v>
      </c>
    </row>
    <row r="63" spans="2:45" x14ac:dyDescent="0.25">
      <c r="B63" s="8">
        <v>62</v>
      </c>
      <c r="C63" s="8">
        <v>30</v>
      </c>
      <c r="D63" s="8">
        <v>1</v>
      </c>
      <c r="E63" s="8">
        <v>2019</v>
      </c>
      <c r="F63" s="24" t="str">
        <f t="shared" si="1"/>
        <v>30/Jan/2019</v>
      </c>
      <c r="G63" s="9" t="s">
        <v>22</v>
      </c>
      <c r="H63" s="10" t="str">
        <f t="shared" si="0"/>
        <v>Wed</v>
      </c>
      <c r="I63" s="10">
        <f t="shared" si="2"/>
        <v>31</v>
      </c>
      <c r="J63" s="8">
        <f t="shared" si="3"/>
        <v>5</v>
      </c>
      <c r="K63" s="1">
        <f>IF(COUNTIF(K2:K62,K33)=61,K33+1,K62)</f>
        <v>2</v>
      </c>
      <c r="L63" s="1">
        <v>1</v>
      </c>
    </row>
    <row r="64" spans="2:45" x14ac:dyDescent="0.25">
      <c r="B64" s="8">
        <v>63</v>
      </c>
      <c r="C64" s="8">
        <v>31</v>
      </c>
      <c r="D64" s="8">
        <v>1</v>
      </c>
      <c r="E64" s="8">
        <v>2019</v>
      </c>
      <c r="F64" s="24" t="str">
        <f t="shared" si="1"/>
        <v>31/Jan/2019</v>
      </c>
      <c r="G64" s="9" t="s">
        <v>21</v>
      </c>
      <c r="H64" s="10" t="str">
        <f t="shared" si="0"/>
        <v>Thu</v>
      </c>
      <c r="I64" s="10">
        <f t="shared" si="2"/>
        <v>32</v>
      </c>
      <c r="J64" s="8">
        <f t="shared" si="3"/>
        <v>5</v>
      </c>
      <c r="K64" s="1">
        <f t="shared" ref="K64:K127" si="4">IF(COUNTIF(K3:K63,K34)=61,K34+1,K63)</f>
        <v>2</v>
      </c>
      <c r="L64" s="1">
        <v>1</v>
      </c>
    </row>
    <row r="65" spans="2:20" x14ac:dyDescent="0.25">
      <c r="B65" s="8">
        <v>64</v>
      </c>
      <c r="C65" s="8">
        <v>31</v>
      </c>
      <c r="D65" s="8">
        <v>1</v>
      </c>
      <c r="E65" s="8">
        <v>2019</v>
      </c>
      <c r="F65" s="24" t="str">
        <f t="shared" si="1"/>
        <v>31/Jan/2019</v>
      </c>
      <c r="G65" s="9" t="s">
        <v>22</v>
      </c>
      <c r="H65" s="10" t="str">
        <f t="shared" si="0"/>
        <v>Thu</v>
      </c>
      <c r="I65" s="10">
        <f t="shared" si="2"/>
        <v>32</v>
      </c>
      <c r="J65" s="8">
        <f t="shared" si="3"/>
        <v>5</v>
      </c>
      <c r="K65" s="1">
        <f t="shared" si="4"/>
        <v>2</v>
      </c>
      <c r="L65" s="1">
        <v>1</v>
      </c>
    </row>
    <row r="66" spans="2:20" x14ac:dyDescent="0.25">
      <c r="B66" s="8">
        <v>65</v>
      </c>
      <c r="C66" s="8">
        <v>1</v>
      </c>
      <c r="D66" s="8">
        <v>2</v>
      </c>
      <c r="E66" s="8">
        <v>2019</v>
      </c>
      <c r="F66" s="24" t="str">
        <f t="shared" si="1"/>
        <v>01/Feb/2019</v>
      </c>
      <c r="G66" s="9" t="s">
        <v>21</v>
      </c>
      <c r="H66" s="10" t="str">
        <f t="shared" ref="H66:H129" si="5">TEXT(F66,"ddd")</f>
        <v>Fri</v>
      </c>
      <c r="I66" s="10">
        <f t="shared" si="2"/>
        <v>33</v>
      </c>
      <c r="J66" s="8">
        <f t="shared" si="3"/>
        <v>5</v>
      </c>
      <c r="K66" s="1">
        <f t="shared" si="4"/>
        <v>2</v>
      </c>
      <c r="L66" s="1">
        <v>1</v>
      </c>
    </row>
    <row r="67" spans="2:20" x14ac:dyDescent="0.25">
      <c r="B67" s="8">
        <v>66</v>
      </c>
      <c r="C67" s="8">
        <v>1</v>
      </c>
      <c r="D67" s="8">
        <v>2</v>
      </c>
      <c r="E67" s="8">
        <v>2019</v>
      </c>
      <c r="F67" s="24" t="str">
        <f t="shared" si="1"/>
        <v>01/Feb/2019</v>
      </c>
      <c r="G67" s="9" t="s">
        <v>22</v>
      </c>
      <c r="H67" s="10" t="str">
        <f t="shared" si="5"/>
        <v>Fri</v>
      </c>
      <c r="I67" s="10">
        <f t="shared" si="2"/>
        <v>33</v>
      </c>
      <c r="J67" s="8">
        <f t="shared" si="3"/>
        <v>5</v>
      </c>
      <c r="K67" s="1">
        <f t="shared" si="4"/>
        <v>2</v>
      </c>
      <c r="L67" s="1">
        <v>1</v>
      </c>
    </row>
    <row r="68" spans="2:20" x14ac:dyDescent="0.25">
      <c r="B68" s="8">
        <v>67</v>
      </c>
      <c r="C68" s="8">
        <v>2</v>
      </c>
      <c r="D68" s="8">
        <v>2</v>
      </c>
      <c r="E68" s="8">
        <v>2019</v>
      </c>
      <c r="F68" s="24" t="str">
        <f t="shared" si="1"/>
        <v>02/Feb/2019</v>
      </c>
      <c r="G68" s="9" t="s">
        <v>21</v>
      </c>
      <c r="H68" s="10" t="str">
        <f t="shared" si="5"/>
        <v>Sat</v>
      </c>
      <c r="I68" s="10">
        <f t="shared" si="2"/>
        <v>34</v>
      </c>
      <c r="J68" s="8">
        <f t="shared" si="3"/>
        <v>5</v>
      </c>
      <c r="K68" s="1">
        <f t="shared" si="4"/>
        <v>2</v>
      </c>
      <c r="L68" s="1">
        <v>1</v>
      </c>
    </row>
    <row r="69" spans="2:20" x14ac:dyDescent="0.25">
      <c r="B69" s="8">
        <v>68</v>
      </c>
      <c r="C69" s="8">
        <v>2</v>
      </c>
      <c r="D69" s="8">
        <v>2</v>
      </c>
      <c r="E69" s="8">
        <v>2019</v>
      </c>
      <c r="F69" s="24" t="str">
        <f t="shared" si="1"/>
        <v>02/Feb/2019</v>
      </c>
      <c r="G69" s="9" t="s">
        <v>22</v>
      </c>
      <c r="H69" s="10" t="str">
        <f t="shared" si="5"/>
        <v>Sat</v>
      </c>
      <c r="I69" s="10">
        <f t="shared" si="2"/>
        <v>34</v>
      </c>
      <c r="J69" s="8">
        <f t="shared" si="3"/>
        <v>5</v>
      </c>
      <c r="K69" s="1">
        <f t="shared" si="4"/>
        <v>2</v>
      </c>
      <c r="L69" s="1">
        <v>1</v>
      </c>
    </row>
    <row r="70" spans="2:20" x14ac:dyDescent="0.25">
      <c r="B70" s="8">
        <v>69</v>
      </c>
      <c r="C70" s="8">
        <v>3</v>
      </c>
      <c r="D70" s="8">
        <v>2</v>
      </c>
      <c r="E70" s="8">
        <v>2019</v>
      </c>
      <c r="F70" s="24" t="str">
        <f t="shared" si="1"/>
        <v>03/Feb/2019</v>
      </c>
      <c r="G70" s="9" t="s">
        <v>21</v>
      </c>
      <c r="H70" s="10" t="str">
        <f t="shared" si="5"/>
        <v>Sun</v>
      </c>
      <c r="I70" s="10">
        <f t="shared" si="2"/>
        <v>35</v>
      </c>
      <c r="J70" s="8">
        <f t="shared" si="3"/>
        <v>5</v>
      </c>
      <c r="K70" s="1">
        <f t="shared" si="4"/>
        <v>2</v>
      </c>
      <c r="L70" s="1">
        <v>1</v>
      </c>
    </row>
    <row r="71" spans="2:20" x14ac:dyDescent="0.25">
      <c r="B71" s="8">
        <v>70</v>
      </c>
      <c r="C71" s="8">
        <v>3</v>
      </c>
      <c r="D71" s="8">
        <v>2</v>
      </c>
      <c r="E71" s="8">
        <v>2019</v>
      </c>
      <c r="F71" s="24" t="str">
        <f t="shared" si="1"/>
        <v>03/Feb/2019</v>
      </c>
      <c r="G71" s="9" t="s">
        <v>22</v>
      </c>
      <c r="H71" s="10" t="str">
        <f t="shared" si="5"/>
        <v>Sun</v>
      </c>
      <c r="I71" s="10">
        <f t="shared" ref="I71:I134" si="6">IF(F71=F70,I70,I70+1)</f>
        <v>35</v>
      </c>
      <c r="J71" s="8">
        <f t="shared" si="3"/>
        <v>5</v>
      </c>
      <c r="K71" s="1">
        <f t="shared" si="4"/>
        <v>2</v>
      </c>
      <c r="L71" s="1">
        <v>1</v>
      </c>
    </row>
    <row r="72" spans="2:20" x14ac:dyDescent="0.25">
      <c r="B72" s="8">
        <v>71</v>
      </c>
      <c r="C72" s="8">
        <v>4</v>
      </c>
      <c r="D72" s="8">
        <v>2</v>
      </c>
      <c r="E72" s="8">
        <v>2019</v>
      </c>
      <c r="F72" s="24" t="str">
        <f t="shared" si="1"/>
        <v>04/Feb/2019</v>
      </c>
      <c r="G72" s="9" t="s">
        <v>21</v>
      </c>
      <c r="H72" s="10" t="str">
        <f t="shared" si="5"/>
        <v>Mon</v>
      </c>
      <c r="I72" s="10">
        <f t="shared" si="6"/>
        <v>36</v>
      </c>
      <c r="J72" s="8">
        <f t="shared" si="3"/>
        <v>6</v>
      </c>
      <c r="K72" s="1">
        <f t="shared" si="4"/>
        <v>2</v>
      </c>
      <c r="L72" s="1">
        <v>1</v>
      </c>
    </row>
    <row r="73" spans="2:20" x14ac:dyDescent="0.25">
      <c r="B73" s="8">
        <v>72</v>
      </c>
      <c r="C73" s="8">
        <v>4</v>
      </c>
      <c r="D73" s="8">
        <v>2</v>
      </c>
      <c r="E73" s="8">
        <v>2019</v>
      </c>
      <c r="F73" s="24" t="str">
        <f t="shared" si="1"/>
        <v>04/Feb/2019</v>
      </c>
      <c r="G73" s="9" t="s">
        <v>22</v>
      </c>
      <c r="H73" s="10" t="str">
        <f t="shared" si="5"/>
        <v>Mon</v>
      </c>
      <c r="I73" s="10">
        <f t="shared" si="6"/>
        <v>36</v>
      </c>
      <c r="J73" s="8">
        <f t="shared" si="3"/>
        <v>6</v>
      </c>
      <c r="K73" s="1">
        <f t="shared" si="4"/>
        <v>2</v>
      </c>
      <c r="L73" s="1">
        <v>1</v>
      </c>
    </row>
    <row r="74" spans="2:20" x14ac:dyDescent="0.25">
      <c r="B74" s="8">
        <v>73</v>
      </c>
      <c r="C74" s="8">
        <v>5</v>
      </c>
      <c r="D74" s="8">
        <v>2</v>
      </c>
      <c r="E74" s="8">
        <v>2019</v>
      </c>
      <c r="F74" s="24" t="str">
        <f t="shared" si="1"/>
        <v>05/Feb/2019</v>
      </c>
      <c r="G74" s="9" t="s">
        <v>21</v>
      </c>
      <c r="H74" s="10" t="str">
        <f t="shared" si="5"/>
        <v>Tue</v>
      </c>
      <c r="I74" s="10">
        <f t="shared" si="6"/>
        <v>37</v>
      </c>
      <c r="J74" s="8">
        <f t="shared" si="3"/>
        <v>6</v>
      </c>
      <c r="K74" s="1">
        <f t="shared" si="4"/>
        <v>2</v>
      </c>
      <c r="L74" s="1">
        <v>1</v>
      </c>
    </row>
    <row r="75" spans="2:20" x14ac:dyDescent="0.25">
      <c r="B75" s="8">
        <v>74</v>
      </c>
      <c r="C75" s="8">
        <v>5</v>
      </c>
      <c r="D75" s="8">
        <v>2</v>
      </c>
      <c r="E75" s="8">
        <v>2019</v>
      </c>
      <c r="F75" s="24" t="str">
        <f t="shared" si="1"/>
        <v>05/Feb/2019</v>
      </c>
      <c r="G75" s="9" t="s">
        <v>22</v>
      </c>
      <c r="H75" s="10" t="str">
        <f t="shared" si="5"/>
        <v>Tue</v>
      </c>
      <c r="I75" s="10">
        <f t="shared" si="6"/>
        <v>37</v>
      </c>
      <c r="J75" s="8">
        <f t="shared" si="3"/>
        <v>6</v>
      </c>
      <c r="K75" s="1">
        <f t="shared" si="4"/>
        <v>2</v>
      </c>
      <c r="L75" s="1">
        <v>1</v>
      </c>
    </row>
    <row r="76" spans="2:20" x14ac:dyDescent="0.25">
      <c r="B76" s="8">
        <v>75</v>
      </c>
      <c r="C76" s="8">
        <v>6</v>
      </c>
      <c r="D76" s="8">
        <v>2</v>
      </c>
      <c r="E76" s="8">
        <v>2019</v>
      </c>
      <c r="F76" s="24" t="str">
        <f t="shared" si="1"/>
        <v>06/Feb/2019</v>
      </c>
      <c r="G76" s="9" t="s">
        <v>21</v>
      </c>
      <c r="H76" s="10" t="str">
        <f t="shared" si="5"/>
        <v>Wed</v>
      </c>
      <c r="I76" s="10">
        <f t="shared" si="6"/>
        <v>38</v>
      </c>
      <c r="J76" s="8">
        <f t="shared" si="3"/>
        <v>6</v>
      </c>
      <c r="K76" s="1">
        <f t="shared" si="4"/>
        <v>2</v>
      </c>
      <c r="L76" s="1">
        <v>1</v>
      </c>
    </row>
    <row r="77" spans="2:20" x14ac:dyDescent="0.25">
      <c r="B77" s="8">
        <v>76</v>
      </c>
      <c r="C77" s="8">
        <v>6</v>
      </c>
      <c r="D77" s="8">
        <v>2</v>
      </c>
      <c r="E77" s="8">
        <v>2019</v>
      </c>
      <c r="F77" s="24" t="str">
        <f t="shared" si="1"/>
        <v>06/Feb/2019</v>
      </c>
      <c r="G77" s="9" t="s">
        <v>22</v>
      </c>
      <c r="H77" s="10" t="str">
        <f t="shared" si="5"/>
        <v>Wed</v>
      </c>
      <c r="I77" s="10">
        <f t="shared" si="6"/>
        <v>38</v>
      </c>
      <c r="J77" s="8">
        <f t="shared" si="3"/>
        <v>6</v>
      </c>
      <c r="K77" s="1">
        <f t="shared" si="4"/>
        <v>2</v>
      </c>
      <c r="L77" s="1">
        <v>1</v>
      </c>
    </row>
    <row r="78" spans="2:20" x14ac:dyDescent="0.25">
      <c r="B78" s="8">
        <v>77</v>
      </c>
      <c r="C78" s="8">
        <v>7</v>
      </c>
      <c r="D78" s="8">
        <v>2</v>
      </c>
      <c r="E78" s="8">
        <v>2019</v>
      </c>
      <c r="F78" s="24" t="str">
        <f t="shared" si="1"/>
        <v>07/Feb/2019</v>
      </c>
      <c r="G78" s="9" t="s">
        <v>21</v>
      </c>
      <c r="H78" s="10" t="str">
        <f t="shared" si="5"/>
        <v>Thu</v>
      </c>
      <c r="I78" s="10">
        <f t="shared" si="6"/>
        <v>39</v>
      </c>
      <c r="J78" s="8">
        <f t="shared" si="3"/>
        <v>6</v>
      </c>
      <c r="K78" s="1">
        <f t="shared" si="4"/>
        <v>2</v>
      </c>
      <c r="L78" s="1">
        <v>1</v>
      </c>
    </row>
    <row r="79" spans="2:20" x14ac:dyDescent="0.25">
      <c r="B79" s="8">
        <v>78</v>
      </c>
      <c r="C79" s="8">
        <v>7</v>
      </c>
      <c r="D79" s="8">
        <v>2</v>
      </c>
      <c r="E79" s="8">
        <v>2019</v>
      </c>
      <c r="F79" s="24" t="str">
        <f t="shared" si="1"/>
        <v>07/Feb/2019</v>
      </c>
      <c r="G79" s="9" t="s">
        <v>22</v>
      </c>
      <c r="H79" s="10" t="str">
        <f t="shared" si="5"/>
        <v>Thu</v>
      </c>
      <c r="I79" s="10">
        <f t="shared" si="6"/>
        <v>39</v>
      </c>
      <c r="J79" s="8">
        <f t="shared" si="3"/>
        <v>6</v>
      </c>
      <c r="K79" s="1">
        <f t="shared" si="4"/>
        <v>2</v>
      </c>
      <c r="L79" s="1">
        <v>1</v>
      </c>
    </row>
    <row r="80" spans="2:20" x14ac:dyDescent="0.25">
      <c r="B80" s="8">
        <v>79</v>
      </c>
      <c r="C80" s="8">
        <v>8</v>
      </c>
      <c r="D80" s="8">
        <v>2</v>
      </c>
      <c r="E80" s="8">
        <v>2019</v>
      </c>
      <c r="F80" s="24" t="str">
        <f t="shared" si="1"/>
        <v>08/Feb/2019</v>
      </c>
      <c r="G80" s="9" t="s">
        <v>21</v>
      </c>
      <c r="H80" s="10" t="str">
        <f t="shared" si="5"/>
        <v>Fri</v>
      </c>
      <c r="I80" s="10">
        <f t="shared" si="6"/>
        <v>40</v>
      </c>
      <c r="J80" s="8">
        <f t="shared" si="3"/>
        <v>6</v>
      </c>
      <c r="K80" s="1">
        <f t="shared" si="4"/>
        <v>2</v>
      </c>
      <c r="L80" s="1">
        <v>1</v>
      </c>
    </row>
    <row r="81" spans="2:23" x14ac:dyDescent="0.25">
      <c r="B81" s="8">
        <v>80</v>
      </c>
      <c r="C81" s="8">
        <v>8</v>
      </c>
      <c r="D81" s="8">
        <v>2</v>
      </c>
      <c r="E81" s="8">
        <v>2019</v>
      </c>
      <c r="F81" s="24" t="str">
        <f t="shared" si="1"/>
        <v>08/Feb/2019</v>
      </c>
      <c r="G81" s="9" t="s">
        <v>22</v>
      </c>
      <c r="H81" s="10" t="str">
        <f t="shared" si="5"/>
        <v>Fri</v>
      </c>
      <c r="I81" s="10">
        <f t="shared" si="6"/>
        <v>40</v>
      </c>
      <c r="J81" s="8">
        <f t="shared" ref="J81:J144" si="7">IF(H81=H80,IF(_xlfn.ISOWEEKNUM(F81)-_xlfn.ISOWEEKNUM(F80)=1,J80+1,J80),IF(H81=H78,IF(_xlfn.ISOWEEKNUM(F81)-_xlfn.ISOWEEKNUM(F80)=1,J80+1,J80),IF(H81=H76,IF(_xlfn.ISOWEEKNUM(F81)-_xlfn.ISOWEEKNUM(F80)=1,J80+1,J80),IF(H81=H74,IF(_xlfn.ISOWEEKNUM(F81)-_xlfn.ISOWEEKNUM(F80)=1,J80+1,J80),IF(H81=H72,IF(_xlfn.ISOWEEKNUM(F81)-_xlfn.ISOWEEKNUM(F80)=1,J80+1,J80),IF(H81=H70,IF(_xlfn.ISOWEEKNUM(F81)-_xlfn.ISOWEEKNUM(F80)=1,J80+1,J80),IF(H81=H68,IF(_xlfn.ISOWEEKNUM(F81)-_xlfn.ISOWEEKNUM(F80)=1,J80+1,J80),-1)))))))</f>
        <v>6</v>
      </c>
      <c r="K81" s="1">
        <f t="shared" si="4"/>
        <v>2</v>
      </c>
      <c r="L81" s="1">
        <v>1</v>
      </c>
    </row>
    <row r="82" spans="2:23" x14ac:dyDescent="0.25">
      <c r="B82" s="8">
        <v>81</v>
      </c>
      <c r="C82" s="8">
        <v>9</v>
      </c>
      <c r="D82" s="8">
        <v>2</v>
      </c>
      <c r="E82" s="8">
        <v>2019</v>
      </c>
      <c r="F82" s="24" t="str">
        <f t="shared" si="1"/>
        <v>09/Feb/2019</v>
      </c>
      <c r="G82" s="9" t="s">
        <v>21</v>
      </c>
      <c r="H82" s="10" t="str">
        <f t="shared" si="5"/>
        <v>Sat</v>
      </c>
      <c r="I82" s="10">
        <f t="shared" si="6"/>
        <v>41</v>
      </c>
      <c r="J82" s="8">
        <f t="shared" si="7"/>
        <v>6</v>
      </c>
      <c r="K82" s="1">
        <f t="shared" si="4"/>
        <v>2</v>
      </c>
      <c r="L82" s="1">
        <v>1</v>
      </c>
    </row>
    <row r="83" spans="2:23" x14ac:dyDescent="0.25">
      <c r="B83" s="8">
        <v>82</v>
      </c>
      <c r="C83" s="8">
        <v>9</v>
      </c>
      <c r="D83" s="8">
        <v>2</v>
      </c>
      <c r="E83" s="8">
        <v>2019</v>
      </c>
      <c r="F83" s="24" t="str">
        <f t="shared" si="1"/>
        <v>09/Feb/2019</v>
      </c>
      <c r="G83" s="9" t="s">
        <v>22</v>
      </c>
      <c r="H83" s="10" t="str">
        <f t="shared" si="5"/>
        <v>Sat</v>
      </c>
      <c r="I83" s="10">
        <f t="shared" si="6"/>
        <v>41</v>
      </c>
      <c r="J83" s="8">
        <f t="shared" si="7"/>
        <v>6</v>
      </c>
      <c r="K83" s="1">
        <f t="shared" si="4"/>
        <v>2</v>
      </c>
      <c r="L83" s="1">
        <v>1</v>
      </c>
    </row>
    <row r="84" spans="2:23" x14ac:dyDescent="0.25">
      <c r="B84" s="8">
        <v>83</v>
      </c>
      <c r="C84" s="8">
        <v>10</v>
      </c>
      <c r="D84" s="8">
        <v>2</v>
      </c>
      <c r="E84" s="8">
        <v>2019</v>
      </c>
      <c r="F84" s="24" t="str">
        <f t="shared" si="1"/>
        <v>10/Feb/2019</v>
      </c>
      <c r="G84" s="9" t="s">
        <v>21</v>
      </c>
      <c r="H84" s="10" t="str">
        <f t="shared" si="5"/>
        <v>Sun</v>
      </c>
      <c r="I84" s="10">
        <f t="shared" si="6"/>
        <v>42</v>
      </c>
      <c r="J84" s="8">
        <f t="shared" si="7"/>
        <v>6</v>
      </c>
      <c r="K84" s="1">
        <f t="shared" si="4"/>
        <v>2</v>
      </c>
      <c r="L84" s="1">
        <v>1</v>
      </c>
    </row>
    <row r="85" spans="2:23" x14ac:dyDescent="0.25">
      <c r="B85" s="8">
        <v>84</v>
      </c>
      <c r="C85" s="8">
        <v>10</v>
      </c>
      <c r="D85" s="8">
        <v>2</v>
      </c>
      <c r="E85" s="8">
        <v>2019</v>
      </c>
      <c r="F85" s="24" t="str">
        <f t="shared" si="1"/>
        <v>10/Feb/2019</v>
      </c>
      <c r="G85" s="9" t="s">
        <v>22</v>
      </c>
      <c r="H85" s="10" t="str">
        <f t="shared" si="5"/>
        <v>Sun</v>
      </c>
      <c r="I85" s="10">
        <f t="shared" si="6"/>
        <v>42</v>
      </c>
      <c r="J85" s="8">
        <f t="shared" si="7"/>
        <v>6</v>
      </c>
      <c r="K85" s="1">
        <f t="shared" si="4"/>
        <v>2</v>
      </c>
      <c r="L85" s="1">
        <v>1</v>
      </c>
    </row>
    <row r="86" spans="2:23" x14ac:dyDescent="0.25">
      <c r="B86" s="8">
        <v>85</v>
      </c>
      <c r="C86" s="8">
        <v>11</v>
      </c>
      <c r="D86" s="8">
        <v>2</v>
      </c>
      <c r="E86" s="8">
        <v>2019</v>
      </c>
      <c r="F86" s="24" t="str">
        <f t="shared" si="1"/>
        <v>11/Feb/2019</v>
      </c>
      <c r="G86" s="9" t="s">
        <v>21</v>
      </c>
      <c r="H86" s="10" t="str">
        <f t="shared" si="5"/>
        <v>Mon</v>
      </c>
      <c r="I86" s="10">
        <f t="shared" si="6"/>
        <v>43</v>
      </c>
      <c r="J86" s="8">
        <f t="shared" si="7"/>
        <v>7</v>
      </c>
      <c r="K86" s="1">
        <f t="shared" si="4"/>
        <v>2</v>
      </c>
      <c r="L86" s="1">
        <v>1</v>
      </c>
      <c r="W86" s="5"/>
    </row>
    <row r="87" spans="2:23" x14ac:dyDescent="0.25">
      <c r="B87" s="8">
        <v>86</v>
      </c>
      <c r="C87" s="8">
        <v>11</v>
      </c>
      <c r="D87" s="8">
        <v>2</v>
      </c>
      <c r="E87" s="8">
        <v>2019</v>
      </c>
      <c r="F87" s="24" t="str">
        <f t="shared" si="1"/>
        <v>11/Feb/2019</v>
      </c>
      <c r="G87" s="9" t="s">
        <v>22</v>
      </c>
      <c r="H87" s="10" t="str">
        <f t="shared" si="5"/>
        <v>Mon</v>
      </c>
      <c r="I87" s="10">
        <f t="shared" si="6"/>
        <v>43</v>
      </c>
      <c r="J87" s="8">
        <f t="shared" si="7"/>
        <v>7</v>
      </c>
      <c r="K87" s="1">
        <f t="shared" si="4"/>
        <v>2</v>
      </c>
      <c r="L87" s="1">
        <v>1</v>
      </c>
    </row>
    <row r="88" spans="2:23" x14ac:dyDescent="0.25">
      <c r="B88" s="8">
        <v>87</v>
      </c>
      <c r="C88" s="8">
        <v>12</v>
      </c>
      <c r="D88" s="8">
        <v>2</v>
      </c>
      <c r="E88" s="8">
        <v>2019</v>
      </c>
      <c r="F88" s="24" t="str">
        <f t="shared" si="1"/>
        <v>12/Feb/2019</v>
      </c>
      <c r="G88" s="9" t="s">
        <v>21</v>
      </c>
      <c r="H88" s="10" t="str">
        <f t="shared" si="5"/>
        <v>Tue</v>
      </c>
      <c r="I88" s="10">
        <f t="shared" si="6"/>
        <v>44</v>
      </c>
      <c r="J88" s="8">
        <f t="shared" si="7"/>
        <v>7</v>
      </c>
      <c r="K88" s="1">
        <f t="shared" si="4"/>
        <v>2</v>
      </c>
      <c r="L88" s="1">
        <v>1</v>
      </c>
    </row>
    <row r="89" spans="2:23" x14ac:dyDescent="0.25">
      <c r="B89" s="8">
        <v>88</v>
      </c>
      <c r="C89" s="8">
        <v>12</v>
      </c>
      <c r="D89" s="8">
        <v>2</v>
      </c>
      <c r="E89" s="8">
        <v>2019</v>
      </c>
      <c r="F89" s="24" t="str">
        <f t="shared" si="1"/>
        <v>12/Feb/2019</v>
      </c>
      <c r="G89" s="9" t="s">
        <v>22</v>
      </c>
      <c r="H89" s="10" t="str">
        <f t="shared" si="5"/>
        <v>Tue</v>
      </c>
      <c r="I89" s="10">
        <f t="shared" si="6"/>
        <v>44</v>
      </c>
      <c r="J89" s="8">
        <f t="shared" si="7"/>
        <v>7</v>
      </c>
      <c r="K89" s="1">
        <f t="shared" si="4"/>
        <v>2</v>
      </c>
      <c r="L89" s="1">
        <v>1</v>
      </c>
    </row>
    <row r="90" spans="2:23" x14ac:dyDescent="0.25">
      <c r="B90" s="8">
        <v>89</v>
      </c>
      <c r="C90" s="8">
        <v>13</v>
      </c>
      <c r="D90" s="8">
        <v>2</v>
      </c>
      <c r="E90" s="8">
        <v>2019</v>
      </c>
      <c r="F90" s="24" t="str">
        <f t="shared" si="1"/>
        <v>13/Feb/2019</v>
      </c>
      <c r="G90" s="9" t="s">
        <v>21</v>
      </c>
      <c r="H90" s="10" t="str">
        <f t="shared" si="5"/>
        <v>Wed</v>
      </c>
      <c r="I90" s="10">
        <f t="shared" si="6"/>
        <v>45</v>
      </c>
      <c r="J90" s="8">
        <f t="shared" si="7"/>
        <v>7</v>
      </c>
      <c r="K90" s="1">
        <f t="shared" si="4"/>
        <v>2</v>
      </c>
      <c r="L90" s="1">
        <v>1</v>
      </c>
    </row>
    <row r="91" spans="2:23" x14ac:dyDescent="0.25">
      <c r="B91" s="8">
        <v>90</v>
      </c>
      <c r="C91" s="8">
        <v>13</v>
      </c>
      <c r="D91" s="8">
        <v>2</v>
      </c>
      <c r="E91" s="8">
        <v>2019</v>
      </c>
      <c r="F91" s="24" t="str">
        <f t="shared" si="1"/>
        <v>13/Feb/2019</v>
      </c>
      <c r="G91" s="9" t="s">
        <v>22</v>
      </c>
      <c r="H91" s="10" t="str">
        <f t="shared" si="5"/>
        <v>Wed</v>
      </c>
      <c r="I91" s="10">
        <f t="shared" si="6"/>
        <v>45</v>
      </c>
      <c r="J91" s="8">
        <f t="shared" si="7"/>
        <v>7</v>
      </c>
      <c r="K91" s="1">
        <f t="shared" si="4"/>
        <v>2</v>
      </c>
      <c r="L91" s="1">
        <v>1</v>
      </c>
    </row>
    <row r="92" spans="2:23" x14ac:dyDescent="0.25">
      <c r="B92" s="8">
        <v>91</v>
      </c>
      <c r="C92" s="8">
        <v>14</v>
      </c>
      <c r="D92" s="8">
        <v>2</v>
      </c>
      <c r="E92" s="8">
        <v>2019</v>
      </c>
      <c r="F92" s="24" t="str">
        <f t="shared" si="1"/>
        <v>14/Feb/2019</v>
      </c>
      <c r="G92" s="9" t="s">
        <v>21</v>
      </c>
      <c r="H92" s="10" t="str">
        <f t="shared" si="5"/>
        <v>Thu</v>
      </c>
      <c r="I92" s="10">
        <f t="shared" si="6"/>
        <v>46</v>
      </c>
      <c r="J92" s="8">
        <f t="shared" si="7"/>
        <v>7</v>
      </c>
      <c r="K92" s="1">
        <f t="shared" si="4"/>
        <v>2</v>
      </c>
      <c r="L92" s="1">
        <v>1</v>
      </c>
    </row>
    <row r="93" spans="2:23" x14ac:dyDescent="0.25">
      <c r="B93" s="8">
        <v>92</v>
      </c>
      <c r="C93" s="8">
        <v>14</v>
      </c>
      <c r="D93" s="8">
        <v>2</v>
      </c>
      <c r="E93" s="8">
        <v>2019</v>
      </c>
      <c r="F93" s="24" t="str">
        <f t="shared" si="1"/>
        <v>14/Feb/2019</v>
      </c>
      <c r="G93" s="9" t="s">
        <v>22</v>
      </c>
      <c r="H93" s="10" t="str">
        <f t="shared" si="5"/>
        <v>Thu</v>
      </c>
      <c r="I93" s="10">
        <f t="shared" si="6"/>
        <v>46</v>
      </c>
      <c r="J93" s="8">
        <f t="shared" si="7"/>
        <v>7</v>
      </c>
      <c r="K93" s="1">
        <f t="shared" si="4"/>
        <v>2</v>
      </c>
      <c r="L93" s="1">
        <v>1</v>
      </c>
    </row>
    <row r="94" spans="2:23" x14ac:dyDescent="0.25">
      <c r="B94" s="8">
        <v>93</v>
      </c>
      <c r="C94" s="8">
        <v>15</v>
      </c>
      <c r="D94" s="8">
        <v>2</v>
      </c>
      <c r="E94" s="8">
        <v>2019</v>
      </c>
      <c r="F94" s="24" t="str">
        <f t="shared" si="1"/>
        <v>15/Feb/2019</v>
      </c>
      <c r="G94" s="9" t="s">
        <v>21</v>
      </c>
      <c r="H94" s="10" t="str">
        <f t="shared" si="5"/>
        <v>Fri</v>
      </c>
      <c r="I94" s="10">
        <f t="shared" si="6"/>
        <v>47</v>
      </c>
      <c r="J94" s="8">
        <f t="shared" si="7"/>
        <v>7</v>
      </c>
      <c r="K94" s="1">
        <f t="shared" si="4"/>
        <v>2</v>
      </c>
      <c r="L94" s="1">
        <v>1</v>
      </c>
    </row>
    <row r="95" spans="2:23" x14ac:dyDescent="0.25">
      <c r="B95" s="8">
        <v>94</v>
      </c>
      <c r="C95" s="8">
        <v>15</v>
      </c>
      <c r="D95" s="8">
        <v>2</v>
      </c>
      <c r="E95" s="8">
        <v>2019</v>
      </c>
      <c r="F95" s="24" t="str">
        <f t="shared" si="1"/>
        <v>15/Feb/2019</v>
      </c>
      <c r="G95" s="9" t="s">
        <v>22</v>
      </c>
      <c r="H95" s="10" t="str">
        <f t="shared" si="5"/>
        <v>Fri</v>
      </c>
      <c r="I95" s="10">
        <f t="shared" si="6"/>
        <v>47</v>
      </c>
      <c r="J95" s="8">
        <f t="shared" si="7"/>
        <v>7</v>
      </c>
      <c r="K95" s="1">
        <f t="shared" si="4"/>
        <v>2</v>
      </c>
      <c r="L95" s="1">
        <v>1</v>
      </c>
    </row>
    <row r="96" spans="2:23" x14ac:dyDescent="0.25">
      <c r="B96" s="8">
        <v>95</v>
      </c>
      <c r="C96" s="8">
        <v>16</v>
      </c>
      <c r="D96" s="8">
        <v>2</v>
      </c>
      <c r="E96" s="8">
        <v>2019</v>
      </c>
      <c r="F96" s="24" t="str">
        <f t="shared" si="1"/>
        <v>16/Feb/2019</v>
      </c>
      <c r="G96" s="9" t="s">
        <v>21</v>
      </c>
      <c r="H96" s="10" t="str">
        <f t="shared" si="5"/>
        <v>Sat</v>
      </c>
      <c r="I96" s="10">
        <f t="shared" si="6"/>
        <v>48</v>
      </c>
      <c r="J96" s="8">
        <f t="shared" si="7"/>
        <v>7</v>
      </c>
      <c r="K96" s="1">
        <f t="shared" si="4"/>
        <v>2</v>
      </c>
      <c r="L96" s="1">
        <v>1</v>
      </c>
    </row>
    <row r="97" spans="2:12" x14ac:dyDescent="0.25">
      <c r="B97" s="8">
        <v>96</v>
      </c>
      <c r="C97" s="8">
        <v>16</v>
      </c>
      <c r="D97" s="8">
        <v>2</v>
      </c>
      <c r="E97" s="8">
        <v>2019</v>
      </c>
      <c r="F97" s="24" t="str">
        <f t="shared" si="1"/>
        <v>16/Feb/2019</v>
      </c>
      <c r="G97" s="9" t="s">
        <v>22</v>
      </c>
      <c r="H97" s="10" t="str">
        <f t="shared" si="5"/>
        <v>Sat</v>
      </c>
      <c r="I97" s="10">
        <f t="shared" si="6"/>
        <v>48</v>
      </c>
      <c r="J97" s="8">
        <f t="shared" si="7"/>
        <v>7</v>
      </c>
      <c r="K97" s="1">
        <f t="shared" si="4"/>
        <v>2</v>
      </c>
      <c r="L97" s="1">
        <v>1</v>
      </c>
    </row>
    <row r="98" spans="2:12" x14ac:dyDescent="0.25">
      <c r="B98" s="8">
        <v>97</v>
      </c>
      <c r="C98" s="8">
        <v>17</v>
      </c>
      <c r="D98" s="8">
        <v>2</v>
      </c>
      <c r="E98" s="8">
        <v>2019</v>
      </c>
      <c r="F98" s="24" t="str">
        <f t="shared" si="1"/>
        <v>17/Feb/2019</v>
      </c>
      <c r="G98" s="9" t="s">
        <v>21</v>
      </c>
      <c r="H98" s="10" t="str">
        <f t="shared" si="5"/>
        <v>Sun</v>
      </c>
      <c r="I98" s="10">
        <f t="shared" si="6"/>
        <v>49</v>
      </c>
      <c r="J98" s="8">
        <f t="shared" si="7"/>
        <v>7</v>
      </c>
      <c r="K98" s="1">
        <f t="shared" si="4"/>
        <v>2</v>
      </c>
      <c r="L98" s="1">
        <v>1</v>
      </c>
    </row>
    <row r="99" spans="2:12" x14ac:dyDescent="0.25">
      <c r="B99" s="8">
        <v>98</v>
      </c>
      <c r="C99" s="8">
        <v>17</v>
      </c>
      <c r="D99" s="8">
        <v>2</v>
      </c>
      <c r="E99" s="8">
        <v>2019</v>
      </c>
      <c r="F99" s="24" t="str">
        <f t="shared" si="1"/>
        <v>17/Feb/2019</v>
      </c>
      <c r="G99" s="9" t="s">
        <v>22</v>
      </c>
      <c r="H99" s="10" t="str">
        <f t="shared" si="5"/>
        <v>Sun</v>
      </c>
      <c r="I99" s="10">
        <f t="shared" si="6"/>
        <v>49</v>
      </c>
      <c r="J99" s="8">
        <f t="shared" si="7"/>
        <v>7</v>
      </c>
      <c r="K99" s="1">
        <f t="shared" si="4"/>
        <v>2</v>
      </c>
      <c r="L99" s="1">
        <v>1</v>
      </c>
    </row>
    <row r="100" spans="2:12" x14ac:dyDescent="0.25">
      <c r="B100" s="8">
        <v>99</v>
      </c>
      <c r="C100" s="8">
        <v>18</v>
      </c>
      <c r="D100" s="8">
        <v>2</v>
      </c>
      <c r="E100" s="8">
        <v>2019</v>
      </c>
      <c r="F100" s="24" t="str">
        <f t="shared" si="1"/>
        <v>18/Feb/2019</v>
      </c>
      <c r="G100" s="9" t="s">
        <v>21</v>
      </c>
      <c r="H100" s="10" t="str">
        <f t="shared" si="5"/>
        <v>Mon</v>
      </c>
      <c r="I100" s="10">
        <f t="shared" si="6"/>
        <v>50</v>
      </c>
      <c r="J100" s="8">
        <f t="shared" si="7"/>
        <v>8</v>
      </c>
      <c r="K100" s="1">
        <f t="shared" si="4"/>
        <v>2</v>
      </c>
      <c r="L100" s="1">
        <v>1</v>
      </c>
    </row>
    <row r="101" spans="2:12" x14ac:dyDescent="0.25">
      <c r="B101" s="8">
        <v>100</v>
      </c>
      <c r="C101" s="8">
        <v>18</v>
      </c>
      <c r="D101" s="8">
        <v>2</v>
      </c>
      <c r="E101" s="8">
        <v>2019</v>
      </c>
      <c r="F101" s="24" t="str">
        <f t="shared" si="1"/>
        <v>18/Feb/2019</v>
      </c>
      <c r="G101" s="9" t="s">
        <v>22</v>
      </c>
      <c r="H101" s="10" t="str">
        <f t="shared" si="5"/>
        <v>Mon</v>
      </c>
      <c r="I101" s="10">
        <f t="shared" si="6"/>
        <v>50</v>
      </c>
      <c r="J101" s="8">
        <f t="shared" si="7"/>
        <v>8</v>
      </c>
      <c r="K101" s="1">
        <f t="shared" si="4"/>
        <v>2</v>
      </c>
      <c r="L101" s="1">
        <v>1</v>
      </c>
    </row>
    <row r="102" spans="2:12" x14ac:dyDescent="0.25">
      <c r="B102" s="8">
        <v>101</v>
      </c>
      <c r="C102" s="8">
        <v>19</v>
      </c>
      <c r="D102" s="8">
        <v>2</v>
      </c>
      <c r="E102" s="8">
        <v>2019</v>
      </c>
      <c r="F102" s="24" t="str">
        <f t="shared" si="1"/>
        <v>19/Feb/2019</v>
      </c>
      <c r="G102" s="9" t="s">
        <v>21</v>
      </c>
      <c r="H102" s="10" t="str">
        <f t="shared" si="5"/>
        <v>Tue</v>
      </c>
      <c r="I102" s="10">
        <f t="shared" si="6"/>
        <v>51</v>
      </c>
      <c r="J102" s="8">
        <f t="shared" si="7"/>
        <v>8</v>
      </c>
      <c r="K102" s="1">
        <f t="shared" si="4"/>
        <v>2</v>
      </c>
      <c r="L102" s="1">
        <v>1</v>
      </c>
    </row>
    <row r="103" spans="2:12" x14ac:dyDescent="0.25">
      <c r="B103" s="8">
        <v>102</v>
      </c>
      <c r="C103" s="8">
        <v>19</v>
      </c>
      <c r="D103" s="8">
        <v>2</v>
      </c>
      <c r="E103" s="8">
        <v>2019</v>
      </c>
      <c r="F103" s="24" t="str">
        <f t="shared" si="1"/>
        <v>19/Feb/2019</v>
      </c>
      <c r="G103" s="9" t="s">
        <v>22</v>
      </c>
      <c r="H103" s="10" t="str">
        <f t="shared" si="5"/>
        <v>Tue</v>
      </c>
      <c r="I103" s="10">
        <f t="shared" si="6"/>
        <v>51</v>
      </c>
      <c r="J103" s="8">
        <f t="shared" si="7"/>
        <v>8</v>
      </c>
      <c r="K103" s="1">
        <f t="shared" si="4"/>
        <v>2</v>
      </c>
      <c r="L103" s="1">
        <v>1</v>
      </c>
    </row>
    <row r="104" spans="2:12" x14ac:dyDescent="0.25">
      <c r="B104" s="8">
        <v>103</v>
      </c>
      <c r="C104" s="8">
        <v>20</v>
      </c>
      <c r="D104" s="8">
        <v>2</v>
      </c>
      <c r="E104" s="8">
        <v>2019</v>
      </c>
      <c r="F104" s="24" t="str">
        <f t="shared" si="1"/>
        <v>20/Feb/2019</v>
      </c>
      <c r="G104" s="9" t="s">
        <v>21</v>
      </c>
      <c r="H104" s="10" t="str">
        <f t="shared" si="5"/>
        <v>Wed</v>
      </c>
      <c r="I104" s="10">
        <f t="shared" si="6"/>
        <v>52</v>
      </c>
      <c r="J104" s="8">
        <f t="shared" si="7"/>
        <v>8</v>
      </c>
      <c r="K104" s="1">
        <f t="shared" si="4"/>
        <v>2</v>
      </c>
      <c r="L104" s="1">
        <v>1</v>
      </c>
    </row>
    <row r="105" spans="2:12" x14ac:dyDescent="0.25">
      <c r="B105" s="8">
        <v>104</v>
      </c>
      <c r="C105" s="8">
        <v>20</v>
      </c>
      <c r="D105" s="8">
        <v>2</v>
      </c>
      <c r="E105" s="8">
        <v>2019</v>
      </c>
      <c r="F105" s="24" t="str">
        <f t="shared" si="1"/>
        <v>20/Feb/2019</v>
      </c>
      <c r="G105" s="9" t="s">
        <v>22</v>
      </c>
      <c r="H105" s="10" t="str">
        <f t="shared" si="5"/>
        <v>Wed</v>
      </c>
      <c r="I105" s="10">
        <f t="shared" si="6"/>
        <v>52</v>
      </c>
      <c r="J105" s="8">
        <f t="shared" si="7"/>
        <v>8</v>
      </c>
      <c r="K105" s="1">
        <f t="shared" si="4"/>
        <v>2</v>
      </c>
      <c r="L105" s="1">
        <v>1</v>
      </c>
    </row>
    <row r="106" spans="2:12" x14ac:dyDescent="0.25">
      <c r="B106" s="8">
        <v>105</v>
      </c>
      <c r="C106" s="8">
        <v>21</v>
      </c>
      <c r="D106" s="8">
        <v>2</v>
      </c>
      <c r="E106" s="8">
        <v>2019</v>
      </c>
      <c r="F106" s="24" t="str">
        <f t="shared" si="1"/>
        <v>21/Feb/2019</v>
      </c>
      <c r="G106" s="9" t="s">
        <v>21</v>
      </c>
      <c r="H106" s="10" t="str">
        <f t="shared" si="5"/>
        <v>Thu</v>
      </c>
      <c r="I106" s="10">
        <f t="shared" si="6"/>
        <v>53</v>
      </c>
      <c r="J106" s="8">
        <f t="shared" si="7"/>
        <v>8</v>
      </c>
      <c r="K106" s="1">
        <f t="shared" si="4"/>
        <v>2</v>
      </c>
      <c r="L106" s="1">
        <v>1</v>
      </c>
    </row>
    <row r="107" spans="2:12" x14ac:dyDescent="0.25">
      <c r="B107" s="8">
        <v>106</v>
      </c>
      <c r="C107" s="8">
        <v>21</v>
      </c>
      <c r="D107" s="8">
        <v>2</v>
      </c>
      <c r="E107" s="8">
        <v>2019</v>
      </c>
      <c r="F107" s="24" t="str">
        <f t="shared" si="1"/>
        <v>21/Feb/2019</v>
      </c>
      <c r="G107" s="9" t="s">
        <v>22</v>
      </c>
      <c r="H107" s="10" t="str">
        <f t="shared" si="5"/>
        <v>Thu</v>
      </c>
      <c r="I107" s="10">
        <f t="shared" si="6"/>
        <v>53</v>
      </c>
      <c r="J107" s="8">
        <f t="shared" si="7"/>
        <v>8</v>
      </c>
      <c r="K107" s="1">
        <f t="shared" si="4"/>
        <v>2</v>
      </c>
      <c r="L107" s="1">
        <v>1</v>
      </c>
    </row>
    <row r="108" spans="2:12" x14ac:dyDescent="0.25">
      <c r="B108" s="8">
        <v>107</v>
      </c>
      <c r="C108" s="8">
        <v>22</v>
      </c>
      <c r="D108" s="8">
        <v>2</v>
      </c>
      <c r="E108" s="8">
        <v>2019</v>
      </c>
      <c r="F108" s="24" t="str">
        <f t="shared" si="1"/>
        <v>22/Feb/2019</v>
      </c>
      <c r="G108" s="9" t="s">
        <v>21</v>
      </c>
      <c r="H108" s="10" t="str">
        <f t="shared" si="5"/>
        <v>Fri</v>
      </c>
      <c r="I108" s="10">
        <f t="shared" si="6"/>
        <v>54</v>
      </c>
      <c r="J108" s="8">
        <f>IF(H108=H106,IF(_xlfn.ISOWEEKNUM(F108)-_xlfn.ISOWEEKNUM(F106)=1,J106+1,J106),IF(H108=H104,IF(_xlfn.ISOWEEKNUM(F108)-_xlfn.ISOWEEKNUM(F106)=1,J106+1,J106),IF(H108=H102,IF(_xlfn.ISOWEEKNUM(F108)-_xlfn.ISOWEEKNUM(F106)=1,J106+1,J106),IF(H108=H100,IF(_xlfn.ISOWEEKNUM(F108)-_xlfn.ISOWEEKNUM(F106)=1,J106+1,J106),IF(H108=H98,IF(_xlfn.ISOWEEKNUM(F108)-_xlfn.ISOWEEKNUM(F106)=1,J106+1,J106),IF(H108=H96,IF(_xlfn.ISOWEEKNUM(F108)-_xlfn.ISOWEEKNUM(F106)=1,J106+1,J106),IF(H108=H94,IF(_xlfn.ISOWEEKNUM(F108)-_xlfn.ISOWEEKNUM(F106)=1,J106+1,J106),-1)))))))</f>
        <v>8</v>
      </c>
      <c r="K108" s="1">
        <f t="shared" si="4"/>
        <v>2</v>
      </c>
      <c r="L108" s="1">
        <v>1</v>
      </c>
    </row>
    <row r="109" spans="2:12" x14ac:dyDescent="0.25">
      <c r="B109" s="8">
        <v>108</v>
      </c>
      <c r="C109" s="8">
        <v>22</v>
      </c>
      <c r="D109" s="8">
        <v>2</v>
      </c>
      <c r="E109" s="8">
        <v>2019</v>
      </c>
      <c r="F109" s="24" t="str">
        <f t="shared" si="1"/>
        <v>22/Feb/2019</v>
      </c>
      <c r="G109" s="9" t="s">
        <v>22</v>
      </c>
      <c r="H109" s="10" t="str">
        <f t="shared" si="5"/>
        <v>Fri</v>
      </c>
      <c r="I109" s="10">
        <f t="shared" si="6"/>
        <v>54</v>
      </c>
      <c r="J109" s="8">
        <f>IF(H109=H108,IF(_xlfn.ISOWEEKNUM(F109)-_xlfn.ISOWEEKNUM(F108)=1,J108+1,J108),IF(H109=H105,IF(_xlfn.ISOWEEKNUM(F109)-_xlfn.ISOWEEKNUM(F108)=1,J108+1,J108),IF(H109=H103,IF(_xlfn.ISOWEEKNUM(F109)-_xlfn.ISOWEEKNUM(F108)=1,J108+1,J108),IF(H109=H101,IF(_xlfn.ISOWEEKNUM(F109)-_xlfn.ISOWEEKNUM(F108)=1,J108+1,J108),IF(H109=H99,IF(_xlfn.ISOWEEKNUM(F109)-_xlfn.ISOWEEKNUM(F108)=1,J108+1,J108),IF(H109=H97,IF(_xlfn.ISOWEEKNUM(F109)-_xlfn.ISOWEEKNUM(F108)=1,J108+1,J108),IF(H109=H95,IF(_xlfn.ISOWEEKNUM(F109)-_xlfn.ISOWEEKNUM(F108)=1,J108+1,J108),-1)))))))</f>
        <v>8</v>
      </c>
      <c r="K109" s="1">
        <f t="shared" si="4"/>
        <v>2</v>
      </c>
      <c r="L109" s="1">
        <v>1</v>
      </c>
    </row>
    <row r="110" spans="2:12" x14ac:dyDescent="0.25">
      <c r="B110" s="8">
        <v>109</v>
      </c>
      <c r="C110" s="8">
        <v>23</v>
      </c>
      <c r="D110" s="8">
        <v>2</v>
      </c>
      <c r="E110" s="8">
        <v>2019</v>
      </c>
      <c r="F110" s="24" t="str">
        <f t="shared" si="1"/>
        <v>23/Feb/2019</v>
      </c>
      <c r="G110" s="9" t="s">
        <v>21</v>
      </c>
      <c r="H110" s="10" t="str">
        <f t="shared" si="5"/>
        <v>Sat</v>
      </c>
      <c r="I110" s="10">
        <f t="shared" si="6"/>
        <v>55</v>
      </c>
      <c r="J110" s="8">
        <f>IF(H110=H109,IF(_xlfn.ISOWEEKNUM(F110)-_xlfn.ISOWEEKNUM(F109)=1,J109+1,J109),IF(H110=H106,IF(_xlfn.ISOWEEKNUM(F110)-_xlfn.ISOWEEKNUM(F109)=1,J109+1,J109),IF(H110=H104,IF(_xlfn.ISOWEEKNUM(F110)-_xlfn.ISOWEEKNUM(F109)=1,J109+1,J109),IF(H110=H102,IF(_xlfn.ISOWEEKNUM(F110)-_xlfn.ISOWEEKNUM(F109)=1,J109+1,J109),IF(H110=H100,IF(_xlfn.ISOWEEKNUM(F110)-_xlfn.ISOWEEKNUM(F109)=1,J109+1,J109),IF(H110=H98,IF(_xlfn.ISOWEEKNUM(F110)-_xlfn.ISOWEEKNUM(F109)=1,J109+1,J109),IF(H110=H96,IF(_xlfn.ISOWEEKNUM(F110)-_xlfn.ISOWEEKNUM(F109)=1,J109+1,J109),-1)))))))</f>
        <v>8</v>
      </c>
      <c r="K110" s="1">
        <f t="shared" si="4"/>
        <v>2</v>
      </c>
      <c r="L110" s="1">
        <v>1</v>
      </c>
    </row>
    <row r="111" spans="2:12" x14ac:dyDescent="0.25">
      <c r="B111" s="8">
        <v>110</v>
      </c>
      <c r="C111" s="8">
        <v>23</v>
      </c>
      <c r="D111" s="8">
        <v>2</v>
      </c>
      <c r="E111" s="8">
        <v>2019</v>
      </c>
      <c r="F111" s="24" t="str">
        <f t="shared" si="1"/>
        <v>23/Feb/2019</v>
      </c>
      <c r="G111" s="9" t="s">
        <v>22</v>
      </c>
      <c r="H111" s="10" t="str">
        <f t="shared" si="5"/>
        <v>Sat</v>
      </c>
      <c r="I111" s="10">
        <f t="shared" si="6"/>
        <v>55</v>
      </c>
      <c r="J111" s="8">
        <f>IF(H111=H110,IF(_xlfn.ISOWEEKNUM(F111)-_xlfn.ISOWEEKNUM(F110)=1,J110+1,J110),IF(H111=H108,IF(_xlfn.ISOWEEKNUM(F111)-_xlfn.ISOWEEKNUM(F110)=1,J110+1,J110),IF(H111=H105,IF(_xlfn.ISOWEEKNUM(F111)-_xlfn.ISOWEEKNUM(F110)=1,J110+1,J110),IF(H111=H103,IF(_xlfn.ISOWEEKNUM(F111)-_xlfn.ISOWEEKNUM(F110)=1,J110+1,J110),IF(H111=H101,IF(_xlfn.ISOWEEKNUM(F111)-_xlfn.ISOWEEKNUM(F110)=1,J110+1,J110),IF(H111=H99,IF(_xlfn.ISOWEEKNUM(F111)-_xlfn.ISOWEEKNUM(F110)=1,J110+1,J110),IF(H111=H97,IF(_xlfn.ISOWEEKNUM(F111)-_xlfn.ISOWEEKNUM(F110)=1,J110+1,J110),-1)))))))</f>
        <v>8</v>
      </c>
      <c r="K111" s="1">
        <f t="shared" si="4"/>
        <v>2</v>
      </c>
      <c r="L111" s="1">
        <v>1</v>
      </c>
    </row>
    <row r="112" spans="2:12" x14ac:dyDescent="0.25">
      <c r="B112" s="8">
        <v>111</v>
      </c>
      <c r="C112" s="8">
        <v>24</v>
      </c>
      <c r="D112" s="8">
        <v>2</v>
      </c>
      <c r="E112" s="8">
        <v>2019</v>
      </c>
      <c r="F112" s="24" t="str">
        <f t="shared" si="1"/>
        <v>24/Feb/2019</v>
      </c>
      <c r="G112" s="9" t="s">
        <v>21</v>
      </c>
      <c r="H112" s="10" t="str">
        <f t="shared" si="5"/>
        <v>Sun</v>
      </c>
      <c r="I112" s="10">
        <f t="shared" si="6"/>
        <v>56</v>
      </c>
      <c r="J112" s="8">
        <f>IF(H112=H111,IF(_xlfn.ISOWEEKNUM(F112)-_xlfn.ISOWEEKNUM(F111)=1,J111+1,J111),IF(H112=H109,IF(_xlfn.ISOWEEKNUM(F112)-_xlfn.ISOWEEKNUM(F111)=1,J111+1,J111),IF(H112=H106,IF(_xlfn.ISOWEEKNUM(F112)-_xlfn.ISOWEEKNUM(F111)=1,J111+1,J111),IF(H112=H104,IF(_xlfn.ISOWEEKNUM(F112)-_xlfn.ISOWEEKNUM(F111)=1,J111+1,J111),IF(H112=H102,IF(_xlfn.ISOWEEKNUM(F112)-_xlfn.ISOWEEKNUM(F111)=1,J111+1,J111),IF(H112=H100,IF(_xlfn.ISOWEEKNUM(F112)-_xlfn.ISOWEEKNUM(F111)=1,J111+1,J111),IF(H112=H98,IF(_xlfn.ISOWEEKNUM(F112)-_xlfn.ISOWEEKNUM(F111)=1,J111+1,J111),-1)))))))</f>
        <v>8</v>
      </c>
      <c r="K112" s="1">
        <f t="shared" si="4"/>
        <v>2</v>
      </c>
      <c r="L112" s="1">
        <v>1</v>
      </c>
    </row>
    <row r="113" spans="2:12" x14ac:dyDescent="0.25">
      <c r="B113" s="8">
        <v>112</v>
      </c>
      <c r="C113" s="8">
        <v>24</v>
      </c>
      <c r="D113" s="8">
        <v>2</v>
      </c>
      <c r="E113" s="8">
        <v>2019</v>
      </c>
      <c r="F113" s="24" t="str">
        <f t="shared" si="1"/>
        <v>24/Feb/2019</v>
      </c>
      <c r="G113" s="9" t="s">
        <v>22</v>
      </c>
      <c r="H113" s="10" t="str">
        <f t="shared" si="5"/>
        <v>Sun</v>
      </c>
      <c r="I113" s="10">
        <f t="shared" si="6"/>
        <v>56</v>
      </c>
      <c r="J113" s="8">
        <f>IF(H113=H112,IF(_xlfn.ISOWEEKNUM(F113)-_xlfn.ISOWEEKNUM(F112)=1,J112+1,J112),IF(H113=H110,IF(_xlfn.ISOWEEKNUM(F113)-_xlfn.ISOWEEKNUM(F112)=1,J112+1,J112),IF(H113=H108,IF(_xlfn.ISOWEEKNUM(F113)-_xlfn.ISOWEEKNUM(F112)=1,J112+1,J112),IF(H113=H105,IF(_xlfn.ISOWEEKNUM(F113)-_xlfn.ISOWEEKNUM(F112)=1,J112+1,J112),IF(H113=H103,IF(_xlfn.ISOWEEKNUM(F113)-_xlfn.ISOWEEKNUM(F112)=1,J112+1,J112),IF(H113=H101,IF(_xlfn.ISOWEEKNUM(F113)-_xlfn.ISOWEEKNUM(F112)=1,J112+1,J112),IF(H113=H99,IF(_xlfn.ISOWEEKNUM(F113)-_xlfn.ISOWEEKNUM(F112)=1,J112+1,J112),-1)))))))</f>
        <v>8</v>
      </c>
      <c r="K113" s="1">
        <f t="shared" si="4"/>
        <v>2</v>
      </c>
      <c r="L113" s="1">
        <v>1</v>
      </c>
    </row>
    <row r="114" spans="2:12" x14ac:dyDescent="0.25">
      <c r="B114" s="8">
        <v>113</v>
      </c>
      <c r="C114" s="8">
        <v>25</v>
      </c>
      <c r="D114" s="8">
        <v>2</v>
      </c>
      <c r="E114" s="8">
        <v>2019</v>
      </c>
      <c r="F114" s="24" t="str">
        <f t="shared" si="1"/>
        <v>25/Feb/2019</v>
      </c>
      <c r="G114" s="9" t="s">
        <v>21</v>
      </c>
      <c r="H114" s="10" t="str">
        <f t="shared" si="5"/>
        <v>Mon</v>
      </c>
      <c r="I114" s="10">
        <f t="shared" si="6"/>
        <v>57</v>
      </c>
      <c r="J114" s="8">
        <f>IF(H114=H113,IF(_xlfn.ISOWEEKNUM(F114)-_xlfn.ISOWEEKNUM(F113)=1,J113+1,J113),IF(H114=H111,IF(_xlfn.ISOWEEKNUM(F114)-_xlfn.ISOWEEKNUM(F113)=1,J113+1,J113),IF(H114=H109,IF(_xlfn.ISOWEEKNUM(F114)-_xlfn.ISOWEEKNUM(F113)=1,J113+1,J113),IF(H114=H106,IF(_xlfn.ISOWEEKNUM(F114)-_xlfn.ISOWEEKNUM(F113)=1,J113+1,J113),IF(H114=H104,IF(_xlfn.ISOWEEKNUM(F114)-_xlfn.ISOWEEKNUM(F113)=1,J113+1,J113),IF(H114=H102,IF(_xlfn.ISOWEEKNUM(F114)-_xlfn.ISOWEEKNUM(F113)=1,J113+1,J113),IF(H114=H100,IF(_xlfn.ISOWEEKNUM(F114)-_xlfn.ISOWEEKNUM(F113)=1,J113+1,J113),-1)))))))</f>
        <v>9</v>
      </c>
      <c r="K114" s="1">
        <f t="shared" si="4"/>
        <v>2</v>
      </c>
      <c r="L114" s="1">
        <v>1</v>
      </c>
    </row>
    <row r="115" spans="2:12" x14ac:dyDescent="0.25">
      <c r="B115" s="8">
        <v>114</v>
      </c>
      <c r="C115" s="8">
        <v>25</v>
      </c>
      <c r="D115" s="8">
        <v>2</v>
      </c>
      <c r="E115" s="8">
        <v>2019</v>
      </c>
      <c r="F115" s="24" t="str">
        <f t="shared" si="1"/>
        <v>25/Feb/2019</v>
      </c>
      <c r="G115" s="9" t="s">
        <v>22</v>
      </c>
      <c r="H115" s="10" t="str">
        <f t="shared" si="5"/>
        <v>Mon</v>
      </c>
      <c r="I115" s="10">
        <f t="shared" si="6"/>
        <v>57</v>
      </c>
      <c r="J115" s="8">
        <f>IF(H115=H114,IF(_xlfn.ISOWEEKNUM(F115)-_xlfn.ISOWEEKNUM(F114)=1,J114+1,J114),IF(H115=H112,IF(_xlfn.ISOWEEKNUM(F115)-_xlfn.ISOWEEKNUM(F114)=1,J114+1,J114),IF(H115=H110,IF(_xlfn.ISOWEEKNUM(F115)-_xlfn.ISOWEEKNUM(F114)=1,J114+1,J114),IF(H115=H108,IF(_xlfn.ISOWEEKNUM(F115)-_xlfn.ISOWEEKNUM(F114)=1,J114+1,J114),IF(H115=H105,IF(_xlfn.ISOWEEKNUM(F115)-_xlfn.ISOWEEKNUM(F114)=1,J114+1,J114),IF(H115=H103,IF(_xlfn.ISOWEEKNUM(F115)-_xlfn.ISOWEEKNUM(F114)=1,J114+1,J114),IF(H115=H101,IF(_xlfn.ISOWEEKNUM(F115)-_xlfn.ISOWEEKNUM(F114)=1,J114+1,J114),-1)))))))</f>
        <v>9</v>
      </c>
      <c r="K115" s="1">
        <f t="shared" si="4"/>
        <v>2</v>
      </c>
      <c r="L115" s="1">
        <v>1</v>
      </c>
    </row>
    <row r="116" spans="2:12" x14ac:dyDescent="0.25">
      <c r="B116" s="8">
        <v>115</v>
      </c>
      <c r="C116" s="8">
        <v>26</v>
      </c>
      <c r="D116" s="8">
        <v>2</v>
      </c>
      <c r="E116" s="8">
        <v>2019</v>
      </c>
      <c r="F116" s="24" t="str">
        <f t="shared" si="1"/>
        <v>26/Feb/2019</v>
      </c>
      <c r="G116" s="9" t="s">
        <v>21</v>
      </c>
      <c r="H116" s="10" t="str">
        <f t="shared" si="5"/>
        <v>Tue</v>
      </c>
      <c r="I116" s="10">
        <f t="shared" si="6"/>
        <v>58</v>
      </c>
      <c r="J116" s="8">
        <f>IF(H116=H115,IF(_xlfn.ISOWEEKNUM(F116)-_xlfn.ISOWEEKNUM(F115)=1,J115+1,J115),IF(H116=H113,IF(_xlfn.ISOWEEKNUM(F116)-_xlfn.ISOWEEKNUM(F115)=1,J115+1,J115),IF(H116=H111,IF(_xlfn.ISOWEEKNUM(F116)-_xlfn.ISOWEEKNUM(F115)=1,J115+1,J115),IF(H116=H109,IF(_xlfn.ISOWEEKNUM(F116)-_xlfn.ISOWEEKNUM(F115)=1,J115+1,J115),IF(H116=H106,IF(_xlfn.ISOWEEKNUM(F116)-_xlfn.ISOWEEKNUM(F115)=1,J115+1,J115),IF(H116=H104,IF(_xlfn.ISOWEEKNUM(F116)-_xlfn.ISOWEEKNUM(F115)=1,J115+1,J115),IF(H116=H102,IF(_xlfn.ISOWEEKNUM(F116)-_xlfn.ISOWEEKNUM(F115)=1,J115+1,J115),-1)))))))</f>
        <v>9</v>
      </c>
      <c r="K116" s="1">
        <f t="shared" si="4"/>
        <v>2</v>
      </c>
      <c r="L116" s="1">
        <v>1</v>
      </c>
    </row>
    <row r="117" spans="2:12" x14ac:dyDescent="0.25">
      <c r="B117" s="8">
        <v>116</v>
      </c>
      <c r="C117" s="8">
        <v>26</v>
      </c>
      <c r="D117" s="8">
        <v>2</v>
      </c>
      <c r="E117" s="8">
        <v>2019</v>
      </c>
      <c r="F117" s="24" t="str">
        <f t="shared" si="1"/>
        <v>26/Feb/2019</v>
      </c>
      <c r="G117" s="9" t="s">
        <v>22</v>
      </c>
      <c r="H117" s="10" t="str">
        <f t="shared" si="5"/>
        <v>Tue</v>
      </c>
      <c r="I117" s="10">
        <f t="shared" si="6"/>
        <v>58</v>
      </c>
      <c r="J117" s="8">
        <f>IF(H117=H116,IF(_xlfn.ISOWEEKNUM(F117)-_xlfn.ISOWEEKNUM(F116)=1,J116+1,J116),IF(H117=H114,IF(_xlfn.ISOWEEKNUM(F117)-_xlfn.ISOWEEKNUM(F116)=1,J116+1,J116),IF(H117=H112,IF(_xlfn.ISOWEEKNUM(F117)-_xlfn.ISOWEEKNUM(F116)=1,J116+1,J116),IF(H117=H110,IF(_xlfn.ISOWEEKNUM(F117)-_xlfn.ISOWEEKNUM(F116)=1,J116+1,J116),IF(H117=H108,IF(_xlfn.ISOWEEKNUM(F117)-_xlfn.ISOWEEKNUM(F116)=1,J116+1,J116),IF(H117=H105,IF(_xlfn.ISOWEEKNUM(F117)-_xlfn.ISOWEEKNUM(F116)=1,J116+1,J116),IF(H117=H103,IF(_xlfn.ISOWEEKNUM(F117)-_xlfn.ISOWEEKNUM(F116)=1,J116+1,J116),-1)))))))</f>
        <v>9</v>
      </c>
      <c r="K117" s="1">
        <f t="shared" si="4"/>
        <v>2</v>
      </c>
      <c r="L117" s="1">
        <v>1</v>
      </c>
    </row>
    <row r="118" spans="2:12" x14ac:dyDescent="0.25">
      <c r="B118" s="8">
        <v>117</v>
      </c>
      <c r="C118" s="8">
        <v>27</v>
      </c>
      <c r="D118" s="8">
        <v>2</v>
      </c>
      <c r="E118" s="8">
        <v>2019</v>
      </c>
      <c r="F118" s="24" t="str">
        <f t="shared" si="1"/>
        <v>27/Feb/2019</v>
      </c>
      <c r="G118" s="9" t="s">
        <v>21</v>
      </c>
      <c r="H118" s="10" t="str">
        <f t="shared" si="5"/>
        <v>Wed</v>
      </c>
      <c r="I118" s="10">
        <f t="shared" si="6"/>
        <v>59</v>
      </c>
      <c r="J118" s="8">
        <f>IF(H118=H117,IF(_xlfn.ISOWEEKNUM(F118)-_xlfn.ISOWEEKNUM(F117)=1,J117+1,J117),IF(H118=H115,IF(_xlfn.ISOWEEKNUM(F118)-_xlfn.ISOWEEKNUM(F117)=1,J117+1,J117),IF(H118=H113,IF(_xlfn.ISOWEEKNUM(F118)-_xlfn.ISOWEEKNUM(F117)=1,J117+1,J117),IF(H118=H111,IF(_xlfn.ISOWEEKNUM(F118)-_xlfn.ISOWEEKNUM(F117)=1,J117+1,J117),IF(H118=H109,IF(_xlfn.ISOWEEKNUM(F118)-_xlfn.ISOWEEKNUM(F117)=1,J117+1,J117),IF(H118=H106,IF(_xlfn.ISOWEEKNUM(F118)-_xlfn.ISOWEEKNUM(F117)=1,J117+1,J117),IF(H118=H104,IF(_xlfn.ISOWEEKNUM(F118)-_xlfn.ISOWEEKNUM(F117)=1,J117+1,J117),-1)))))))</f>
        <v>9</v>
      </c>
      <c r="K118" s="1">
        <f t="shared" si="4"/>
        <v>2</v>
      </c>
      <c r="L118" s="1">
        <v>1</v>
      </c>
    </row>
    <row r="119" spans="2:12" x14ac:dyDescent="0.25">
      <c r="B119" s="8">
        <v>118</v>
      </c>
      <c r="C119" s="8">
        <v>27</v>
      </c>
      <c r="D119" s="8">
        <v>2</v>
      </c>
      <c r="E119" s="8">
        <v>2019</v>
      </c>
      <c r="F119" s="24" t="str">
        <f t="shared" si="1"/>
        <v>27/Feb/2019</v>
      </c>
      <c r="G119" s="9" t="s">
        <v>22</v>
      </c>
      <c r="H119" s="10" t="str">
        <f t="shared" si="5"/>
        <v>Wed</v>
      </c>
      <c r="I119" s="10">
        <f t="shared" si="6"/>
        <v>59</v>
      </c>
      <c r="J119" s="8">
        <f>IF(H119=H118,IF(_xlfn.ISOWEEKNUM(F119)-_xlfn.ISOWEEKNUM(F118)=1,J118+1,J118),IF(H119=H116,IF(_xlfn.ISOWEEKNUM(F119)-_xlfn.ISOWEEKNUM(F118)=1,J118+1,J118),IF(H119=H114,IF(_xlfn.ISOWEEKNUM(F119)-_xlfn.ISOWEEKNUM(F118)=1,J118+1,J118),IF(H119=H112,IF(_xlfn.ISOWEEKNUM(F119)-_xlfn.ISOWEEKNUM(F118)=1,J118+1,J118),IF(H119=H110,IF(_xlfn.ISOWEEKNUM(F119)-_xlfn.ISOWEEKNUM(F118)=1,J118+1,J118),IF(H119=H108,IF(_xlfn.ISOWEEKNUM(F119)-_xlfn.ISOWEEKNUM(F118)=1,J118+1,J118),IF(H119=H105,IF(_xlfn.ISOWEEKNUM(F119)-_xlfn.ISOWEEKNUM(F118)=1,J118+1,J118),-1)))))))</f>
        <v>9</v>
      </c>
      <c r="K119" s="1">
        <f t="shared" si="4"/>
        <v>2</v>
      </c>
      <c r="L119" s="1">
        <v>1</v>
      </c>
    </row>
    <row r="120" spans="2:12" x14ac:dyDescent="0.25">
      <c r="B120" s="8">
        <v>119</v>
      </c>
      <c r="C120" s="8">
        <v>28</v>
      </c>
      <c r="D120" s="8">
        <v>2</v>
      </c>
      <c r="E120" s="8">
        <v>2019</v>
      </c>
      <c r="F120" s="24" t="str">
        <f t="shared" si="1"/>
        <v>28/Feb/2019</v>
      </c>
      <c r="G120" s="9" t="s">
        <v>21</v>
      </c>
      <c r="H120" s="10" t="str">
        <f t="shared" si="5"/>
        <v>Thu</v>
      </c>
      <c r="I120" s="10">
        <f t="shared" si="6"/>
        <v>60</v>
      </c>
      <c r="J120" s="8">
        <f>IF(H120=H119,IF(_xlfn.ISOWEEKNUM(F120)-_xlfn.ISOWEEKNUM(F119)=1,J119+1,J119),IF(H120=H117,IF(_xlfn.ISOWEEKNUM(F120)-_xlfn.ISOWEEKNUM(F119)=1,J119+1,J119),IF(H120=H115,IF(_xlfn.ISOWEEKNUM(F120)-_xlfn.ISOWEEKNUM(F119)=1,J119+1,J119),IF(H120=H113,IF(_xlfn.ISOWEEKNUM(F120)-_xlfn.ISOWEEKNUM(F119)=1,J119+1,J119),IF(H120=H111,IF(_xlfn.ISOWEEKNUM(F120)-_xlfn.ISOWEEKNUM(F119)=1,J119+1,J119),IF(H120=H109,IF(_xlfn.ISOWEEKNUM(F120)-_xlfn.ISOWEEKNUM(F119)=1,J119+1,J119),IF(H120=H106,IF(_xlfn.ISOWEEKNUM(F120)-_xlfn.ISOWEEKNUM(F119)=1,J119+1,J119),-1)))))))</f>
        <v>9</v>
      </c>
      <c r="K120" s="1">
        <f t="shared" si="4"/>
        <v>2</v>
      </c>
      <c r="L120" s="1">
        <v>1</v>
      </c>
    </row>
    <row r="121" spans="2:12" x14ac:dyDescent="0.25">
      <c r="B121" s="8">
        <v>120</v>
      </c>
      <c r="C121" s="8">
        <v>28</v>
      </c>
      <c r="D121" s="8">
        <v>2</v>
      </c>
      <c r="E121" s="8">
        <v>2019</v>
      </c>
      <c r="F121" s="24" t="str">
        <f t="shared" si="1"/>
        <v>28/Feb/2019</v>
      </c>
      <c r="G121" s="9" t="s">
        <v>22</v>
      </c>
      <c r="H121" s="10" t="str">
        <f t="shared" si="5"/>
        <v>Thu</v>
      </c>
      <c r="I121" s="10">
        <f t="shared" si="6"/>
        <v>60</v>
      </c>
      <c r="J121" s="8">
        <f t="shared" si="7"/>
        <v>9</v>
      </c>
      <c r="K121" s="1">
        <f t="shared" si="4"/>
        <v>2</v>
      </c>
      <c r="L121" s="1">
        <v>1</v>
      </c>
    </row>
    <row r="122" spans="2:12" x14ac:dyDescent="0.25">
      <c r="B122" s="8">
        <v>121</v>
      </c>
      <c r="C122" s="8">
        <v>1</v>
      </c>
      <c r="D122" s="8">
        <v>3</v>
      </c>
      <c r="E122" s="8">
        <v>2019</v>
      </c>
      <c r="F122" s="24" t="str">
        <f t="shared" si="1"/>
        <v>01/Mar/2019</v>
      </c>
      <c r="G122" s="9" t="s">
        <v>21</v>
      </c>
      <c r="H122" s="10" t="str">
        <f t="shared" si="5"/>
        <v>Fri</v>
      </c>
      <c r="I122" s="10">
        <f t="shared" si="6"/>
        <v>61</v>
      </c>
      <c r="J122" s="8">
        <f t="shared" si="7"/>
        <v>9</v>
      </c>
      <c r="K122" s="1">
        <f t="shared" si="4"/>
        <v>2</v>
      </c>
      <c r="L122" s="1">
        <v>1</v>
      </c>
    </row>
    <row r="123" spans="2:12" x14ac:dyDescent="0.25">
      <c r="B123" s="8">
        <v>122</v>
      </c>
      <c r="C123" s="8">
        <v>1</v>
      </c>
      <c r="D123" s="8">
        <v>3</v>
      </c>
      <c r="E123" s="8">
        <v>2019</v>
      </c>
      <c r="F123" s="24" t="str">
        <f t="shared" si="1"/>
        <v>01/Mar/2019</v>
      </c>
      <c r="G123" s="9" t="s">
        <v>22</v>
      </c>
      <c r="H123" s="10" t="str">
        <f t="shared" si="5"/>
        <v>Fri</v>
      </c>
      <c r="I123" s="10">
        <f t="shared" si="6"/>
        <v>61</v>
      </c>
      <c r="J123" s="8">
        <f t="shared" si="7"/>
        <v>9</v>
      </c>
      <c r="K123" s="1">
        <f t="shared" si="4"/>
        <v>2</v>
      </c>
      <c r="L123" s="1">
        <v>1</v>
      </c>
    </row>
    <row r="124" spans="2:12" x14ac:dyDescent="0.25">
      <c r="B124" s="8">
        <v>123</v>
      </c>
      <c r="C124" s="8">
        <v>2</v>
      </c>
      <c r="D124" s="8">
        <v>3</v>
      </c>
      <c r="E124" s="8">
        <v>2019</v>
      </c>
      <c r="F124" s="24" t="str">
        <f t="shared" ref="F124:F187" si="8">TEXT(DATE(E124,D124,C124),"dd/mmm/yyyy")</f>
        <v>02/Mar/2019</v>
      </c>
      <c r="G124" s="9" t="s">
        <v>21</v>
      </c>
      <c r="H124" s="10" t="str">
        <f t="shared" si="5"/>
        <v>Sat</v>
      </c>
      <c r="I124" s="10">
        <f t="shared" si="6"/>
        <v>62</v>
      </c>
      <c r="J124" s="8">
        <f t="shared" si="7"/>
        <v>9</v>
      </c>
      <c r="K124" s="1">
        <f>IF(COUNTIF(K63:K123,K94)=61,K94+1,K123)</f>
        <v>3</v>
      </c>
      <c r="L124" s="1">
        <v>1</v>
      </c>
    </row>
    <row r="125" spans="2:12" x14ac:dyDescent="0.25">
      <c r="B125" s="8">
        <v>124</v>
      </c>
      <c r="C125" s="8">
        <v>2</v>
      </c>
      <c r="D125" s="8">
        <v>3</v>
      </c>
      <c r="E125" s="8">
        <v>2019</v>
      </c>
      <c r="F125" s="24" t="str">
        <f t="shared" si="8"/>
        <v>02/Mar/2019</v>
      </c>
      <c r="G125" s="9" t="s">
        <v>22</v>
      </c>
      <c r="H125" s="10" t="str">
        <f t="shared" si="5"/>
        <v>Sat</v>
      </c>
      <c r="I125" s="10">
        <f t="shared" si="6"/>
        <v>62</v>
      </c>
      <c r="J125" s="8">
        <f t="shared" si="7"/>
        <v>9</v>
      </c>
      <c r="K125" s="1">
        <f t="shared" si="4"/>
        <v>3</v>
      </c>
      <c r="L125" s="1">
        <v>1</v>
      </c>
    </row>
    <row r="126" spans="2:12" x14ac:dyDescent="0.25">
      <c r="B126" s="8">
        <v>125</v>
      </c>
      <c r="C126" s="8">
        <v>3</v>
      </c>
      <c r="D126" s="8">
        <v>3</v>
      </c>
      <c r="E126" s="8">
        <v>2019</v>
      </c>
      <c r="F126" s="24" t="str">
        <f t="shared" si="8"/>
        <v>03/Mar/2019</v>
      </c>
      <c r="G126" s="9" t="s">
        <v>21</v>
      </c>
      <c r="H126" s="10" t="str">
        <f t="shared" si="5"/>
        <v>Sun</v>
      </c>
      <c r="I126" s="10">
        <f t="shared" si="6"/>
        <v>63</v>
      </c>
      <c r="J126" s="8">
        <f t="shared" si="7"/>
        <v>9</v>
      </c>
      <c r="K126" s="1">
        <f t="shared" si="4"/>
        <v>3</v>
      </c>
      <c r="L126" s="1">
        <v>1</v>
      </c>
    </row>
    <row r="127" spans="2:12" x14ac:dyDescent="0.25">
      <c r="B127" s="8">
        <v>126</v>
      </c>
      <c r="C127" s="8">
        <v>3</v>
      </c>
      <c r="D127" s="8">
        <v>3</v>
      </c>
      <c r="E127" s="8">
        <v>2019</v>
      </c>
      <c r="F127" s="24" t="str">
        <f t="shared" si="8"/>
        <v>03/Mar/2019</v>
      </c>
      <c r="G127" s="9" t="s">
        <v>22</v>
      </c>
      <c r="H127" s="10" t="str">
        <f t="shared" si="5"/>
        <v>Sun</v>
      </c>
      <c r="I127" s="10">
        <f t="shared" si="6"/>
        <v>63</v>
      </c>
      <c r="J127" s="8">
        <f t="shared" si="7"/>
        <v>9</v>
      </c>
      <c r="K127" s="1">
        <f t="shared" si="4"/>
        <v>3</v>
      </c>
      <c r="L127" s="1">
        <v>1</v>
      </c>
    </row>
    <row r="128" spans="2:12" x14ac:dyDescent="0.25">
      <c r="B128" s="8">
        <v>127</v>
      </c>
      <c r="C128" s="8">
        <v>4</v>
      </c>
      <c r="D128" s="8">
        <v>3</v>
      </c>
      <c r="E128" s="8">
        <v>2019</v>
      </c>
      <c r="F128" s="24" t="str">
        <f t="shared" si="8"/>
        <v>04/Mar/2019</v>
      </c>
      <c r="G128" s="9" t="s">
        <v>21</v>
      </c>
      <c r="H128" s="10" t="str">
        <f t="shared" si="5"/>
        <v>Mon</v>
      </c>
      <c r="I128" s="10">
        <f t="shared" si="6"/>
        <v>64</v>
      </c>
      <c r="J128" s="8">
        <f t="shared" si="7"/>
        <v>10</v>
      </c>
      <c r="K128" s="1">
        <f t="shared" ref="K128:K191" si="9">IF(COUNTIF(K67:K127,K98)=61,K98+1,K127)</f>
        <v>3</v>
      </c>
      <c r="L128" s="1">
        <v>1</v>
      </c>
    </row>
    <row r="129" spans="2:12" x14ac:dyDescent="0.25">
      <c r="B129" s="8">
        <v>128</v>
      </c>
      <c r="C129" s="8">
        <v>4</v>
      </c>
      <c r="D129" s="8">
        <v>3</v>
      </c>
      <c r="E129" s="8">
        <v>2019</v>
      </c>
      <c r="F129" s="24" t="str">
        <f t="shared" si="8"/>
        <v>04/Mar/2019</v>
      </c>
      <c r="G129" s="9" t="s">
        <v>22</v>
      </c>
      <c r="H129" s="10" t="str">
        <f t="shared" si="5"/>
        <v>Mon</v>
      </c>
      <c r="I129" s="10">
        <f t="shared" si="6"/>
        <v>64</v>
      </c>
      <c r="J129" s="8">
        <f t="shared" si="7"/>
        <v>10</v>
      </c>
      <c r="K129" s="1">
        <f t="shared" si="9"/>
        <v>3</v>
      </c>
      <c r="L129" s="1">
        <v>1</v>
      </c>
    </row>
    <row r="130" spans="2:12" x14ac:dyDescent="0.25">
      <c r="B130" s="8">
        <v>129</v>
      </c>
      <c r="C130" s="8">
        <v>5</v>
      </c>
      <c r="D130" s="8">
        <v>3</v>
      </c>
      <c r="E130" s="8">
        <v>2019</v>
      </c>
      <c r="F130" s="24" t="str">
        <f t="shared" si="8"/>
        <v>05/Mar/2019</v>
      </c>
      <c r="G130" s="9" t="s">
        <v>21</v>
      </c>
      <c r="H130" s="10" t="str">
        <f t="shared" ref="H130:H193" si="10">TEXT(F130,"ddd")</f>
        <v>Tue</v>
      </c>
      <c r="I130" s="10">
        <f t="shared" si="6"/>
        <v>65</v>
      </c>
      <c r="J130" s="8">
        <f t="shared" si="7"/>
        <v>10</v>
      </c>
      <c r="K130" s="1">
        <f t="shared" si="9"/>
        <v>3</v>
      </c>
      <c r="L130" s="1">
        <v>1</v>
      </c>
    </row>
    <row r="131" spans="2:12" x14ac:dyDescent="0.25">
      <c r="B131" s="8">
        <v>130</v>
      </c>
      <c r="C131" s="8">
        <v>5</v>
      </c>
      <c r="D131" s="8">
        <v>3</v>
      </c>
      <c r="E131" s="8">
        <v>2019</v>
      </c>
      <c r="F131" s="24" t="str">
        <f t="shared" si="8"/>
        <v>05/Mar/2019</v>
      </c>
      <c r="G131" s="9" t="s">
        <v>22</v>
      </c>
      <c r="H131" s="10" t="str">
        <f t="shared" si="10"/>
        <v>Tue</v>
      </c>
      <c r="I131" s="10">
        <f t="shared" si="6"/>
        <v>65</v>
      </c>
      <c r="J131" s="8">
        <f t="shared" si="7"/>
        <v>10</v>
      </c>
      <c r="K131" s="1">
        <f t="shared" si="9"/>
        <v>3</v>
      </c>
      <c r="L131" s="1">
        <v>1</v>
      </c>
    </row>
    <row r="132" spans="2:12" x14ac:dyDescent="0.25">
      <c r="B132" s="8">
        <v>131</v>
      </c>
      <c r="C132" s="8">
        <v>6</v>
      </c>
      <c r="D132" s="8">
        <v>3</v>
      </c>
      <c r="E132" s="8">
        <v>2019</v>
      </c>
      <c r="F132" s="24" t="str">
        <f t="shared" si="8"/>
        <v>06/Mar/2019</v>
      </c>
      <c r="G132" s="9" t="s">
        <v>21</v>
      </c>
      <c r="H132" s="10" t="str">
        <f t="shared" si="10"/>
        <v>Wed</v>
      </c>
      <c r="I132" s="10">
        <f t="shared" si="6"/>
        <v>66</v>
      </c>
      <c r="J132" s="8">
        <f t="shared" si="7"/>
        <v>10</v>
      </c>
      <c r="K132" s="1">
        <f t="shared" si="9"/>
        <v>3</v>
      </c>
      <c r="L132" s="1">
        <v>1</v>
      </c>
    </row>
    <row r="133" spans="2:12" x14ac:dyDescent="0.25">
      <c r="B133" s="8">
        <v>132</v>
      </c>
      <c r="C133" s="8">
        <v>6</v>
      </c>
      <c r="D133" s="8">
        <v>3</v>
      </c>
      <c r="E133" s="8">
        <v>2019</v>
      </c>
      <c r="F133" s="24" t="str">
        <f t="shared" si="8"/>
        <v>06/Mar/2019</v>
      </c>
      <c r="G133" s="9" t="s">
        <v>22</v>
      </c>
      <c r="H133" s="10" t="str">
        <f t="shared" si="10"/>
        <v>Wed</v>
      </c>
      <c r="I133" s="10">
        <f t="shared" si="6"/>
        <v>66</v>
      </c>
      <c r="J133" s="8">
        <f t="shared" si="7"/>
        <v>10</v>
      </c>
      <c r="K133" s="1">
        <f t="shared" si="9"/>
        <v>3</v>
      </c>
      <c r="L133" s="1">
        <v>1</v>
      </c>
    </row>
    <row r="134" spans="2:12" x14ac:dyDescent="0.25">
      <c r="B134" s="8">
        <v>133</v>
      </c>
      <c r="C134" s="8">
        <v>7</v>
      </c>
      <c r="D134" s="8">
        <v>3</v>
      </c>
      <c r="E134" s="8">
        <v>2019</v>
      </c>
      <c r="F134" s="24" t="str">
        <f t="shared" si="8"/>
        <v>07/Mar/2019</v>
      </c>
      <c r="G134" s="9" t="s">
        <v>21</v>
      </c>
      <c r="H134" s="10" t="str">
        <f t="shared" si="10"/>
        <v>Thu</v>
      </c>
      <c r="I134" s="10">
        <f t="shared" si="6"/>
        <v>67</v>
      </c>
      <c r="J134" s="8">
        <f t="shared" si="7"/>
        <v>10</v>
      </c>
      <c r="K134" s="1">
        <f t="shared" si="9"/>
        <v>3</v>
      </c>
      <c r="L134" s="1">
        <v>1</v>
      </c>
    </row>
    <row r="135" spans="2:12" x14ac:dyDescent="0.25">
      <c r="B135" s="8">
        <v>134</v>
      </c>
      <c r="C135" s="8">
        <v>7</v>
      </c>
      <c r="D135" s="8">
        <v>3</v>
      </c>
      <c r="E135" s="8">
        <v>2019</v>
      </c>
      <c r="F135" s="24" t="str">
        <f t="shared" si="8"/>
        <v>07/Mar/2019</v>
      </c>
      <c r="G135" s="9" t="s">
        <v>22</v>
      </c>
      <c r="H135" s="10" t="str">
        <f t="shared" si="10"/>
        <v>Thu</v>
      </c>
      <c r="I135" s="10">
        <f t="shared" ref="I135:I198" si="11">IF(F135=F134,I134,I134+1)</f>
        <v>67</v>
      </c>
      <c r="J135" s="8">
        <f t="shared" si="7"/>
        <v>10</v>
      </c>
      <c r="K135" s="1">
        <f t="shared" si="9"/>
        <v>3</v>
      </c>
      <c r="L135" s="1">
        <v>1</v>
      </c>
    </row>
    <row r="136" spans="2:12" x14ac:dyDescent="0.25">
      <c r="B136" s="8">
        <v>135</v>
      </c>
      <c r="C136" s="8">
        <v>8</v>
      </c>
      <c r="D136" s="8">
        <v>3</v>
      </c>
      <c r="E136" s="8">
        <v>2019</v>
      </c>
      <c r="F136" s="24" t="str">
        <f t="shared" si="8"/>
        <v>08/Mar/2019</v>
      </c>
      <c r="G136" s="9" t="s">
        <v>21</v>
      </c>
      <c r="H136" s="10" t="str">
        <f t="shared" si="10"/>
        <v>Fri</v>
      </c>
      <c r="I136" s="10">
        <f t="shared" si="11"/>
        <v>68</v>
      </c>
      <c r="J136" s="8">
        <f t="shared" si="7"/>
        <v>10</v>
      </c>
      <c r="K136" s="1">
        <f t="shared" si="9"/>
        <v>3</v>
      </c>
      <c r="L136" s="1">
        <v>1</v>
      </c>
    </row>
    <row r="137" spans="2:12" x14ac:dyDescent="0.25">
      <c r="B137" s="8">
        <v>136</v>
      </c>
      <c r="C137" s="8">
        <v>8</v>
      </c>
      <c r="D137" s="8">
        <v>3</v>
      </c>
      <c r="E137" s="8">
        <v>2019</v>
      </c>
      <c r="F137" s="24" t="str">
        <f t="shared" si="8"/>
        <v>08/Mar/2019</v>
      </c>
      <c r="G137" s="9" t="s">
        <v>22</v>
      </c>
      <c r="H137" s="10" t="str">
        <f t="shared" si="10"/>
        <v>Fri</v>
      </c>
      <c r="I137" s="10">
        <f t="shared" si="11"/>
        <v>68</v>
      </c>
      <c r="J137" s="8">
        <f t="shared" si="7"/>
        <v>10</v>
      </c>
      <c r="K137" s="1">
        <f t="shared" si="9"/>
        <v>3</v>
      </c>
      <c r="L137" s="1">
        <v>1</v>
      </c>
    </row>
    <row r="138" spans="2:12" x14ac:dyDescent="0.25">
      <c r="B138" s="8">
        <v>137</v>
      </c>
      <c r="C138" s="8">
        <v>9</v>
      </c>
      <c r="D138" s="8">
        <v>3</v>
      </c>
      <c r="E138" s="8">
        <v>2019</v>
      </c>
      <c r="F138" s="24" t="str">
        <f t="shared" si="8"/>
        <v>09/Mar/2019</v>
      </c>
      <c r="G138" s="9" t="s">
        <v>21</v>
      </c>
      <c r="H138" s="10" t="str">
        <f t="shared" si="10"/>
        <v>Sat</v>
      </c>
      <c r="I138" s="10">
        <f t="shared" si="11"/>
        <v>69</v>
      </c>
      <c r="J138" s="8">
        <f t="shared" si="7"/>
        <v>10</v>
      </c>
      <c r="K138" s="1">
        <f t="shared" si="9"/>
        <v>3</v>
      </c>
      <c r="L138" s="1">
        <v>1</v>
      </c>
    </row>
    <row r="139" spans="2:12" x14ac:dyDescent="0.25">
      <c r="B139" s="8">
        <v>138</v>
      </c>
      <c r="C139" s="8">
        <v>9</v>
      </c>
      <c r="D139" s="8">
        <v>3</v>
      </c>
      <c r="E139" s="8">
        <v>2019</v>
      </c>
      <c r="F139" s="24" t="str">
        <f t="shared" si="8"/>
        <v>09/Mar/2019</v>
      </c>
      <c r="G139" s="9" t="s">
        <v>22</v>
      </c>
      <c r="H139" s="10" t="str">
        <f t="shared" si="10"/>
        <v>Sat</v>
      </c>
      <c r="I139" s="10">
        <f t="shared" si="11"/>
        <v>69</v>
      </c>
      <c r="J139" s="8">
        <f t="shared" si="7"/>
        <v>10</v>
      </c>
      <c r="K139" s="1">
        <f t="shared" si="9"/>
        <v>3</v>
      </c>
      <c r="L139" s="1">
        <v>1</v>
      </c>
    </row>
    <row r="140" spans="2:12" x14ac:dyDescent="0.25">
      <c r="B140" s="8">
        <v>139</v>
      </c>
      <c r="C140" s="8">
        <v>10</v>
      </c>
      <c r="D140" s="8">
        <v>3</v>
      </c>
      <c r="E140" s="8">
        <v>2019</v>
      </c>
      <c r="F140" s="24" t="str">
        <f t="shared" si="8"/>
        <v>10/Mar/2019</v>
      </c>
      <c r="G140" s="9" t="s">
        <v>21</v>
      </c>
      <c r="H140" s="10" t="str">
        <f t="shared" si="10"/>
        <v>Sun</v>
      </c>
      <c r="I140" s="10">
        <f t="shared" si="11"/>
        <v>70</v>
      </c>
      <c r="J140" s="8">
        <f t="shared" si="7"/>
        <v>10</v>
      </c>
      <c r="K140" s="1">
        <f t="shared" si="9"/>
        <v>3</v>
      </c>
      <c r="L140" s="1">
        <v>1</v>
      </c>
    </row>
    <row r="141" spans="2:12" x14ac:dyDescent="0.25">
      <c r="B141" s="8">
        <v>140</v>
      </c>
      <c r="C141" s="8">
        <v>10</v>
      </c>
      <c r="D141" s="8">
        <v>3</v>
      </c>
      <c r="E141" s="8">
        <v>2019</v>
      </c>
      <c r="F141" s="24" t="str">
        <f t="shared" si="8"/>
        <v>10/Mar/2019</v>
      </c>
      <c r="G141" s="9" t="s">
        <v>22</v>
      </c>
      <c r="H141" s="10" t="str">
        <f t="shared" si="10"/>
        <v>Sun</v>
      </c>
      <c r="I141" s="10">
        <f t="shared" si="11"/>
        <v>70</v>
      </c>
      <c r="J141" s="8">
        <f t="shared" si="7"/>
        <v>10</v>
      </c>
      <c r="K141" s="1">
        <f t="shared" si="9"/>
        <v>3</v>
      </c>
      <c r="L141" s="1">
        <v>1</v>
      </c>
    </row>
    <row r="142" spans="2:12" x14ac:dyDescent="0.25">
      <c r="B142" s="8">
        <v>141</v>
      </c>
      <c r="C142" s="8">
        <v>11</v>
      </c>
      <c r="D142" s="8">
        <v>3</v>
      </c>
      <c r="E142" s="8">
        <v>2019</v>
      </c>
      <c r="F142" s="24" t="str">
        <f t="shared" si="8"/>
        <v>11/Mar/2019</v>
      </c>
      <c r="G142" s="9" t="s">
        <v>21</v>
      </c>
      <c r="H142" s="10" t="str">
        <f t="shared" si="10"/>
        <v>Mon</v>
      </c>
      <c r="I142" s="10">
        <f t="shared" si="11"/>
        <v>71</v>
      </c>
      <c r="J142" s="8">
        <f t="shared" si="7"/>
        <v>11</v>
      </c>
      <c r="K142" s="1">
        <f t="shared" si="9"/>
        <v>3</v>
      </c>
      <c r="L142" s="1">
        <v>1</v>
      </c>
    </row>
    <row r="143" spans="2:12" x14ac:dyDescent="0.25">
      <c r="B143" s="8">
        <v>142</v>
      </c>
      <c r="C143" s="8">
        <v>11</v>
      </c>
      <c r="D143" s="8">
        <v>3</v>
      </c>
      <c r="E143" s="8">
        <v>2019</v>
      </c>
      <c r="F143" s="24" t="str">
        <f t="shared" si="8"/>
        <v>11/Mar/2019</v>
      </c>
      <c r="G143" s="9" t="s">
        <v>22</v>
      </c>
      <c r="H143" s="10" t="str">
        <f t="shared" si="10"/>
        <v>Mon</v>
      </c>
      <c r="I143" s="10">
        <f t="shared" si="11"/>
        <v>71</v>
      </c>
      <c r="J143" s="8">
        <f t="shared" si="7"/>
        <v>11</v>
      </c>
      <c r="K143" s="1">
        <f t="shared" si="9"/>
        <v>3</v>
      </c>
      <c r="L143" s="1">
        <v>1</v>
      </c>
    </row>
    <row r="144" spans="2:12" x14ac:dyDescent="0.25">
      <c r="B144" s="8">
        <v>143</v>
      </c>
      <c r="C144" s="8">
        <v>12</v>
      </c>
      <c r="D144" s="8">
        <v>3</v>
      </c>
      <c r="E144" s="8">
        <v>2019</v>
      </c>
      <c r="F144" s="24" t="str">
        <f t="shared" si="8"/>
        <v>12/Mar/2019</v>
      </c>
      <c r="G144" s="9" t="s">
        <v>21</v>
      </c>
      <c r="H144" s="10" t="str">
        <f t="shared" si="10"/>
        <v>Tue</v>
      </c>
      <c r="I144" s="10">
        <f t="shared" si="11"/>
        <v>72</v>
      </c>
      <c r="J144" s="8">
        <f t="shared" si="7"/>
        <v>11</v>
      </c>
      <c r="K144" s="1">
        <f t="shared" si="9"/>
        <v>3</v>
      </c>
      <c r="L144" s="1">
        <v>1</v>
      </c>
    </row>
    <row r="145" spans="2:29" x14ac:dyDescent="0.25">
      <c r="B145" s="8">
        <v>144</v>
      </c>
      <c r="C145" s="8">
        <v>12</v>
      </c>
      <c r="D145" s="8">
        <v>3</v>
      </c>
      <c r="E145" s="8">
        <v>2019</v>
      </c>
      <c r="F145" s="24" t="str">
        <f t="shared" si="8"/>
        <v>12/Mar/2019</v>
      </c>
      <c r="G145" s="9" t="s">
        <v>22</v>
      </c>
      <c r="H145" s="10" t="str">
        <f t="shared" si="10"/>
        <v>Tue</v>
      </c>
      <c r="I145" s="10">
        <f t="shared" si="11"/>
        <v>72</v>
      </c>
      <c r="J145" s="8">
        <f t="shared" ref="J145:J208" si="12">IF(H145=H144,IF(_xlfn.ISOWEEKNUM(F145)-_xlfn.ISOWEEKNUM(F144)=1,J144+1,J144),IF(H145=H142,IF(_xlfn.ISOWEEKNUM(F145)-_xlfn.ISOWEEKNUM(F144)=1,J144+1,J144),IF(H145=H140,IF(_xlfn.ISOWEEKNUM(F145)-_xlfn.ISOWEEKNUM(F144)=1,J144+1,J144),IF(H145=H138,IF(_xlfn.ISOWEEKNUM(F145)-_xlfn.ISOWEEKNUM(F144)=1,J144+1,J144),IF(H145=H136,IF(_xlfn.ISOWEEKNUM(F145)-_xlfn.ISOWEEKNUM(F144)=1,J144+1,J144),IF(H145=H134,IF(_xlfn.ISOWEEKNUM(F145)-_xlfn.ISOWEEKNUM(F144)=1,J144+1,J144),IF(H145=H132,IF(_xlfn.ISOWEEKNUM(F145)-_xlfn.ISOWEEKNUM(F144)=1,J144+1,J144),-1)))))))</f>
        <v>11</v>
      </c>
      <c r="K145" s="1">
        <f t="shared" si="9"/>
        <v>3</v>
      </c>
      <c r="L145" s="1">
        <v>1</v>
      </c>
    </row>
    <row r="146" spans="2:29" x14ac:dyDescent="0.25">
      <c r="B146" s="8">
        <v>145</v>
      </c>
      <c r="C146" s="8">
        <v>13</v>
      </c>
      <c r="D146" s="8">
        <v>3</v>
      </c>
      <c r="E146" s="8">
        <v>2019</v>
      </c>
      <c r="F146" s="24" t="str">
        <f t="shared" si="8"/>
        <v>13/Mar/2019</v>
      </c>
      <c r="G146" s="9" t="s">
        <v>21</v>
      </c>
      <c r="H146" s="10" t="str">
        <f t="shared" si="10"/>
        <v>Wed</v>
      </c>
      <c r="I146" s="10">
        <f t="shared" si="11"/>
        <v>73</v>
      </c>
      <c r="J146" s="8">
        <f t="shared" si="12"/>
        <v>11</v>
      </c>
      <c r="K146" s="1">
        <f t="shared" si="9"/>
        <v>3</v>
      </c>
      <c r="L146" s="1">
        <v>1</v>
      </c>
    </row>
    <row r="147" spans="2:29" x14ac:dyDescent="0.25">
      <c r="B147" s="8">
        <v>146</v>
      </c>
      <c r="C147" s="8">
        <v>13</v>
      </c>
      <c r="D147" s="8">
        <v>3</v>
      </c>
      <c r="E147" s="8">
        <v>2019</v>
      </c>
      <c r="F147" s="24" t="str">
        <f t="shared" si="8"/>
        <v>13/Mar/2019</v>
      </c>
      <c r="G147" s="9" t="s">
        <v>22</v>
      </c>
      <c r="H147" s="10" t="str">
        <f t="shared" si="10"/>
        <v>Wed</v>
      </c>
      <c r="I147" s="10">
        <f t="shared" si="11"/>
        <v>73</v>
      </c>
      <c r="J147" s="8">
        <f t="shared" si="12"/>
        <v>11</v>
      </c>
      <c r="K147" s="1">
        <f t="shared" si="9"/>
        <v>3</v>
      </c>
      <c r="L147" s="1">
        <v>1</v>
      </c>
    </row>
    <row r="148" spans="2:29" x14ac:dyDescent="0.25">
      <c r="B148" s="8">
        <v>147</v>
      </c>
      <c r="C148" s="8">
        <v>14</v>
      </c>
      <c r="D148" s="8">
        <v>3</v>
      </c>
      <c r="E148" s="8">
        <v>2019</v>
      </c>
      <c r="F148" s="24" t="str">
        <f t="shared" si="8"/>
        <v>14/Mar/2019</v>
      </c>
      <c r="G148" s="9" t="s">
        <v>21</v>
      </c>
      <c r="H148" s="10" t="str">
        <f t="shared" si="10"/>
        <v>Thu</v>
      </c>
      <c r="I148" s="10">
        <f t="shared" si="11"/>
        <v>74</v>
      </c>
      <c r="J148" s="8">
        <f t="shared" si="12"/>
        <v>11</v>
      </c>
      <c r="K148" s="1">
        <f t="shared" si="9"/>
        <v>3</v>
      </c>
      <c r="L148" s="1">
        <v>1</v>
      </c>
    </row>
    <row r="149" spans="2:29" x14ac:dyDescent="0.25">
      <c r="B149" s="8">
        <v>148</v>
      </c>
      <c r="C149" s="8">
        <v>14</v>
      </c>
      <c r="D149" s="8">
        <v>3</v>
      </c>
      <c r="E149" s="8">
        <v>2019</v>
      </c>
      <c r="F149" s="24" t="str">
        <f t="shared" si="8"/>
        <v>14/Mar/2019</v>
      </c>
      <c r="G149" s="9" t="s">
        <v>22</v>
      </c>
      <c r="H149" s="10" t="str">
        <f t="shared" si="10"/>
        <v>Thu</v>
      </c>
      <c r="I149" s="10">
        <f t="shared" si="11"/>
        <v>74</v>
      </c>
      <c r="J149" s="8">
        <f t="shared" si="12"/>
        <v>11</v>
      </c>
      <c r="K149" s="1">
        <f t="shared" si="9"/>
        <v>3</v>
      </c>
      <c r="L149" s="1">
        <v>1</v>
      </c>
    </row>
    <row r="150" spans="2:29" x14ac:dyDescent="0.25">
      <c r="B150" s="8">
        <v>149</v>
      </c>
      <c r="C150" s="8">
        <v>15</v>
      </c>
      <c r="D150" s="8">
        <v>3</v>
      </c>
      <c r="E150" s="8">
        <v>2019</v>
      </c>
      <c r="F150" s="24" t="str">
        <f t="shared" si="8"/>
        <v>15/Mar/2019</v>
      </c>
      <c r="G150" s="9" t="s">
        <v>21</v>
      </c>
      <c r="H150" s="10" t="str">
        <f t="shared" si="10"/>
        <v>Fri</v>
      </c>
      <c r="I150" s="10">
        <f t="shared" si="11"/>
        <v>75</v>
      </c>
      <c r="J150" s="8">
        <f t="shared" si="12"/>
        <v>11</v>
      </c>
      <c r="K150" s="1">
        <f t="shared" si="9"/>
        <v>3</v>
      </c>
      <c r="L150" s="1">
        <v>1</v>
      </c>
    </row>
    <row r="151" spans="2:29" x14ac:dyDescent="0.25">
      <c r="B151" s="8">
        <v>150</v>
      </c>
      <c r="C151" s="8">
        <v>15</v>
      </c>
      <c r="D151" s="8">
        <v>3</v>
      </c>
      <c r="E151" s="8">
        <v>2019</v>
      </c>
      <c r="F151" s="24" t="str">
        <f t="shared" si="8"/>
        <v>15/Mar/2019</v>
      </c>
      <c r="G151" s="9" t="s">
        <v>22</v>
      </c>
      <c r="H151" s="10" t="str">
        <f t="shared" si="10"/>
        <v>Fri</v>
      </c>
      <c r="I151" s="10">
        <f t="shared" si="11"/>
        <v>75</v>
      </c>
      <c r="J151" s="8">
        <f t="shared" si="12"/>
        <v>11</v>
      </c>
      <c r="K151" s="1">
        <f t="shared" si="9"/>
        <v>3</v>
      </c>
      <c r="L151" s="1">
        <v>1</v>
      </c>
    </row>
    <row r="152" spans="2:29" x14ac:dyDescent="0.25">
      <c r="B152" s="8">
        <v>151</v>
      </c>
      <c r="C152" s="8">
        <v>16</v>
      </c>
      <c r="D152" s="8">
        <v>3</v>
      </c>
      <c r="E152" s="8">
        <v>2019</v>
      </c>
      <c r="F152" s="24" t="str">
        <f t="shared" si="8"/>
        <v>16/Mar/2019</v>
      </c>
      <c r="G152" s="9" t="s">
        <v>21</v>
      </c>
      <c r="H152" s="10" t="str">
        <f t="shared" si="10"/>
        <v>Sat</v>
      </c>
      <c r="I152" s="10">
        <f t="shared" si="11"/>
        <v>76</v>
      </c>
      <c r="J152" s="8">
        <f t="shared" si="12"/>
        <v>11</v>
      </c>
      <c r="K152" s="1">
        <f t="shared" si="9"/>
        <v>3</v>
      </c>
      <c r="L152" s="1">
        <v>1</v>
      </c>
    </row>
    <row r="153" spans="2:29" x14ac:dyDescent="0.25">
      <c r="B153" s="8">
        <v>152</v>
      </c>
      <c r="C153" s="8">
        <v>16</v>
      </c>
      <c r="D153" s="8">
        <v>3</v>
      </c>
      <c r="E153" s="8">
        <v>2019</v>
      </c>
      <c r="F153" s="24" t="str">
        <f t="shared" si="8"/>
        <v>16/Mar/2019</v>
      </c>
      <c r="G153" s="9" t="s">
        <v>22</v>
      </c>
      <c r="H153" s="10" t="str">
        <f t="shared" si="10"/>
        <v>Sat</v>
      </c>
      <c r="I153" s="10">
        <f t="shared" si="11"/>
        <v>76</v>
      </c>
      <c r="J153" s="8">
        <f t="shared" si="12"/>
        <v>11</v>
      </c>
      <c r="K153" s="1">
        <f t="shared" si="9"/>
        <v>3</v>
      </c>
      <c r="L153" s="1">
        <v>1</v>
      </c>
    </row>
    <row r="154" spans="2:29" x14ac:dyDescent="0.25">
      <c r="B154" s="8">
        <v>153</v>
      </c>
      <c r="C154" s="8">
        <v>17</v>
      </c>
      <c r="D154" s="8">
        <v>3</v>
      </c>
      <c r="E154" s="8">
        <v>2019</v>
      </c>
      <c r="F154" s="24" t="str">
        <f t="shared" si="8"/>
        <v>17/Mar/2019</v>
      </c>
      <c r="G154" s="9" t="s">
        <v>21</v>
      </c>
      <c r="H154" s="10" t="str">
        <f t="shared" si="10"/>
        <v>Sun</v>
      </c>
      <c r="I154" s="10">
        <f t="shared" si="11"/>
        <v>77</v>
      </c>
      <c r="J154" s="8">
        <f t="shared" si="12"/>
        <v>11</v>
      </c>
      <c r="K154" s="1">
        <f t="shared" si="9"/>
        <v>3</v>
      </c>
      <c r="L154" s="1">
        <v>1</v>
      </c>
    </row>
    <row r="155" spans="2:29" x14ac:dyDescent="0.25">
      <c r="B155" s="8">
        <v>154</v>
      </c>
      <c r="C155" s="8">
        <v>17</v>
      </c>
      <c r="D155" s="8">
        <v>3</v>
      </c>
      <c r="E155" s="8">
        <v>2019</v>
      </c>
      <c r="F155" s="24" t="str">
        <f t="shared" si="8"/>
        <v>17/Mar/2019</v>
      </c>
      <c r="G155" s="9" t="s">
        <v>22</v>
      </c>
      <c r="H155" s="10" t="str">
        <f t="shared" si="10"/>
        <v>Sun</v>
      </c>
      <c r="I155" s="10">
        <f t="shared" si="11"/>
        <v>77</v>
      </c>
      <c r="J155" s="8">
        <f t="shared" si="12"/>
        <v>11</v>
      </c>
      <c r="K155" s="1">
        <f t="shared" si="9"/>
        <v>3</v>
      </c>
      <c r="L155" s="1">
        <v>1</v>
      </c>
      <c r="N155" s="18"/>
      <c r="O155" s="18"/>
      <c r="R155" s="18"/>
      <c r="S155" s="18"/>
      <c r="U155" s="18"/>
      <c r="V155" s="18"/>
      <c r="W155" s="18"/>
      <c r="Y155" s="18"/>
      <c r="Z155" s="18"/>
      <c r="AA155" s="18"/>
      <c r="AB155" s="18"/>
      <c r="AC155" s="18"/>
    </row>
    <row r="156" spans="2:29" x14ac:dyDescent="0.25">
      <c r="B156" s="8">
        <v>155</v>
      </c>
      <c r="C156" s="8">
        <v>18</v>
      </c>
      <c r="D156" s="8">
        <v>3</v>
      </c>
      <c r="E156" s="8">
        <v>2019</v>
      </c>
      <c r="F156" s="24" t="str">
        <f t="shared" si="8"/>
        <v>18/Mar/2019</v>
      </c>
      <c r="G156" s="9" t="s">
        <v>21</v>
      </c>
      <c r="H156" s="10" t="str">
        <f t="shared" si="10"/>
        <v>Mon</v>
      </c>
      <c r="I156" s="10">
        <f t="shared" si="11"/>
        <v>78</v>
      </c>
      <c r="J156" s="8">
        <f t="shared" si="12"/>
        <v>12</v>
      </c>
      <c r="K156" s="1">
        <f t="shared" si="9"/>
        <v>3</v>
      </c>
      <c r="L156" s="1">
        <v>1</v>
      </c>
      <c r="AB156" s="18"/>
    </row>
    <row r="157" spans="2:29" x14ac:dyDescent="0.25">
      <c r="B157" s="8">
        <v>156</v>
      </c>
      <c r="C157" s="8">
        <v>18</v>
      </c>
      <c r="D157" s="8">
        <v>3</v>
      </c>
      <c r="E157" s="8">
        <v>2019</v>
      </c>
      <c r="F157" s="24" t="str">
        <f t="shared" si="8"/>
        <v>18/Mar/2019</v>
      </c>
      <c r="G157" s="9" t="s">
        <v>22</v>
      </c>
      <c r="H157" s="10" t="str">
        <f t="shared" si="10"/>
        <v>Mon</v>
      </c>
      <c r="I157" s="10">
        <f t="shared" si="11"/>
        <v>78</v>
      </c>
      <c r="J157" s="8">
        <f t="shared" si="12"/>
        <v>12</v>
      </c>
      <c r="K157" s="1">
        <f t="shared" si="9"/>
        <v>3</v>
      </c>
      <c r="L157" s="1">
        <v>1</v>
      </c>
    </row>
    <row r="158" spans="2:29" x14ac:dyDescent="0.25">
      <c r="B158" s="8">
        <v>157</v>
      </c>
      <c r="C158" s="8">
        <v>19</v>
      </c>
      <c r="D158" s="8">
        <v>3</v>
      </c>
      <c r="E158" s="8">
        <v>2019</v>
      </c>
      <c r="F158" s="24" t="str">
        <f t="shared" si="8"/>
        <v>19/Mar/2019</v>
      </c>
      <c r="G158" s="9" t="s">
        <v>21</v>
      </c>
      <c r="H158" s="10" t="str">
        <f t="shared" si="10"/>
        <v>Tue</v>
      </c>
      <c r="I158" s="10">
        <f t="shared" si="11"/>
        <v>79</v>
      </c>
      <c r="J158" s="8">
        <f t="shared" si="12"/>
        <v>12</v>
      </c>
      <c r="K158" s="1">
        <f t="shared" si="9"/>
        <v>3</v>
      </c>
      <c r="L158" s="1">
        <v>1</v>
      </c>
      <c r="AB158" s="18"/>
    </row>
    <row r="159" spans="2:29" x14ac:dyDescent="0.25">
      <c r="B159" s="8">
        <v>158</v>
      </c>
      <c r="C159" s="8">
        <v>19</v>
      </c>
      <c r="D159" s="8">
        <v>3</v>
      </c>
      <c r="E159" s="8">
        <v>2019</v>
      </c>
      <c r="F159" s="24" t="str">
        <f t="shared" si="8"/>
        <v>19/Mar/2019</v>
      </c>
      <c r="G159" s="9" t="s">
        <v>22</v>
      </c>
      <c r="H159" s="10" t="str">
        <f t="shared" si="10"/>
        <v>Tue</v>
      </c>
      <c r="I159" s="10">
        <f t="shared" si="11"/>
        <v>79</v>
      </c>
      <c r="J159" s="8">
        <f t="shared" si="12"/>
        <v>12</v>
      </c>
      <c r="K159" s="1">
        <f t="shared" si="9"/>
        <v>3</v>
      </c>
      <c r="L159" s="1">
        <v>1</v>
      </c>
    </row>
    <row r="160" spans="2:29" x14ac:dyDescent="0.25">
      <c r="B160" s="8">
        <v>159</v>
      </c>
      <c r="C160" s="8">
        <v>20</v>
      </c>
      <c r="D160" s="8">
        <v>3</v>
      </c>
      <c r="E160" s="8">
        <v>2019</v>
      </c>
      <c r="F160" s="24" t="str">
        <f t="shared" si="8"/>
        <v>20/Mar/2019</v>
      </c>
      <c r="G160" s="9" t="s">
        <v>21</v>
      </c>
      <c r="H160" s="10" t="str">
        <f t="shared" si="10"/>
        <v>Wed</v>
      </c>
      <c r="I160" s="10">
        <f t="shared" si="11"/>
        <v>80</v>
      </c>
      <c r="J160" s="8">
        <f t="shared" si="12"/>
        <v>12</v>
      </c>
      <c r="K160" s="1">
        <f t="shared" si="9"/>
        <v>3</v>
      </c>
      <c r="L160" s="1">
        <v>1</v>
      </c>
      <c r="AB160" s="18"/>
    </row>
    <row r="161" spans="2:28" x14ac:dyDescent="0.25">
      <c r="B161" s="8">
        <v>160</v>
      </c>
      <c r="C161" s="8">
        <v>20</v>
      </c>
      <c r="D161" s="8">
        <v>3</v>
      </c>
      <c r="E161" s="8">
        <v>2019</v>
      </c>
      <c r="F161" s="24" t="str">
        <f t="shared" si="8"/>
        <v>20/Mar/2019</v>
      </c>
      <c r="G161" s="9" t="s">
        <v>22</v>
      </c>
      <c r="H161" s="10" t="str">
        <f t="shared" si="10"/>
        <v>Wed</v>
      </c>
      <c r="I161" s="10">
        <f t="shared" si="11"/>
        <v>80</v>
      </c>
      <c r="J161" s="8">
        <f t="shared" si="12"/>
        <v>12</v>
      </c>
      <c r="K161" s="1">
        <f t="shared" si="9"/>
        <v>3</v>
      </c>
      <c r="L161" s="1">
        <v>1</v>
      </c>
      <c r="AB161" s="18"/>
    </row>
    <row r="162" spans="2:28" x14ac:dyDescent="0.25">
      <c r="B162" s="8">
        <v>161</v>
      </c>
      <c r="C162" s="8">
        <v>21</v>
      </c>
      <c r="D162" s="8">
        <v>3</v>
      </c>
      <c r="E162" s="8">
        <v>2019</v>
      </c>
      <c r="F162" s="24" t="str">
        <f t="shared" si="8"/>
        <v>21/Mar/2019</v>
      </c>
      <c r="G162" s="9" t="s">
        <v>21</v>
      </c>
      <c r="H162" s="10" t="str">
        <f t="shared" si="10"/>
        <v>Thu</v>
      </c>
      <c r="I162" s="10">
        <f t="shared" si="11"/>
        <v>81</v>
      </c>
      <c r="J162" s="8">
        <f t="shared" si="12"/>
        <v>12</v>
      </c>
      <c r="K162" s="1">
        <f t="shared" si="9"/>
        <v>3</v>
      </c>
      <c r="L162" s="1">
        <v>1</v>
      </c>
      <c r="AB162" s="18"/>
    </row>
    <row r="163" spans="2:28" x14ac:dyDescent="0.25">
      <c r="B163" s="8">
        <v>162</v>
      </c>
      <c r="C163" s="8">
        <v>21</v>
      </c>
      <c r="D163" s="8">
        <v>3</v>
      </c>
      <c r="E163" s="8">
        <v>2019</v>
      </c>
      <c r="F163" s="24" t="str">
        <f t="shared" si="8"/>
        <v>21/Mar/2019</v>
      </c>
      <c r="G163" s="9" t="s">
        <v>22</v>
      </c>
      <c r="H163" s="10" t="str">
        <f t="shared" si="10"/>
        <v>Thu</v>
      </c>
      <c r="I163" s="10">
        <f t="shared" si="11"/>
        <v>81</v>
      </c>
      <c r="J163" s="8">
        <f t="shared" si="12"/>
        <v>12</v>
      </c>
      <c r="K163" s="1">
        <f t="shared" si="9"/>
        <v>3</v>
      </c>
      <c r="L163" s="1">
        <v>1</v>
      </c>
      <c r="AB163" s="18"/>
    </row>
    <row r="164" spans="2:28" x14ac:dyDescent="0.25">
      <c r="B164" s="8">
        <v>163</v>
      </c>
      <c r="C164" s="8">
        <v>22</v>
      </c>
      <c r="D164" s="8">
        <v>3</v>
      </c>
      <c r="E164" s="8">
        <v>2019</v>
      </c>
      <c r="F164" s="24" t="str">
        <f t="shared" si="8"/>
        <v>22/Mar/2019</v>
      </c>
      <c r="G164" s="9" t="s">
        <v>21</v>
      </c>
      <c r="H164" s="10" t="str">
        <f t="shared" si="10"/>
        <v>Fri</v>
      </c>
      <c r="I164" s="10">
        <f t="shared" si="11"/>
        <v>82</v>
      </c>
      <c r="J164" s="8">
        <f t="shared" si="12"/>
        <v>12</v>
      </c>
      <c r="K164" s="1">
        <f t="shared" si="9"/>
        <v>3</v>
      </c>
      <c r="L164" s="1">
        <v>1</v>
      </c>
      <c r="AB164" s="18"/>
    </row>
    <row r="165" spans="2:28" x14ac:dyDescent="0.25">
      <c r="B165" s="8">
        <v>164</v>
      </c>
      <c r="C165" s="8">
        <v>22</v>
      </c>
      <c r="D165" s="8">
        <v>3</v>
      </c>
      <c r="E165" s="8">
        <v>2019</v>
      </c>
      <c r="F165" s="24" t="str">
        <f t="shared" si="8"/>
        <v>22/Mar/2019</v>
      </c>
      <c r="G165" s="9" t="s">
        <v>22</v>
      </c>
      <c r="H165" s="10" t="str">
        <f t="shared" si="10"/>
        <v>Fri</v>
      </c>
      <c r="I165" s="10">
        <f t="shared" si="11"/>
        <v>82</v>
      </c>
      <c r="J165" s="8">
        <f t="shared" si="12"/>
        <v>12</v>
      </c>
      <c r="K165" s="1">
        <f t="shared" si="9"/>
        <v>3</v>
      </c>
      <c r="L165" s="1">
        <v>1</v>
      </c>
      <c r="AB165" s="18"/>
    </row>
    <row r="166" spans="2:28" x14ac:dyDescent="0.25">
      <c r="B166" s="8">
        <v>165</v>
      </c>
      <c r="C166" s="8">
        <v>23</v>
      </c>
      <c r="D166" s="8">
        <v>3</v>
      </c>
      <c r="E166" s="8">
        <v>2019</v>
      </c>
      <c r="F166" s="24" t="str">
        <f t="shared" si="8"/>
        <v>23/Mar/2019</v>
      </c>
      <c r="G166" s="9" t="s">
        <v>21</v>
      </c>
      <c r="H166" s="10" t="str">
        <f t="shared" si="10"/>
        <v>Sat</v>
      </c>
      <c r="I166" s="10">
        <f t="shared" si="11"/>
        <v>83</v>
      </c>
      <c r="J166" s="8">
        <f t="shared" si="12"/>
        <v>12</v>
      </c>
      <c r="K166" s="1">
        <f t="shared" si="9"/>
        <v>3</v>
      </c>
      <c r="L166" s="1">
        <v>1</v>
      </c>
      <c r="AB166" s="18"/>
    </row>
    <row r="167" spans="2:28" x14ac:dyDescent="0.25">
      <c r="B167" s="8">
        <v>166</v>
      </c>
      <c r="C167" s="8">
        <v>23</v>
      </c>
      <c r="D167" s="8">
        <v>3</v>
      </c>
      <c r="E167" s="8">
        <v>2019</v>
      </c>
      <c r="F167" s="24" t="str">
        <f t="shared" si="8"/>
        <v>23/Mar/2019</v>
      </c>
      <c r="G167" s="9" t="s">
        <v>22</v>
      </c>
      <c r="H167" s="10" t="str">
        <f t="shared" si="10"/>
        <v>Sat</v>
      </c>
      <c r="I167" s="10">
        <f t="shared" si="11"/>
        <v>83</v>
      </c>
      <c r="J167" s="8">
        <f t="shared" si="12"/>
        <v>12</v>
      </c>
      <c r="K167" s="1">
        <f t="shared" si="9"/>
        <v>3</v>
      </c>
      <c r="L167" s="1">
        <v>1</v>
      </c>
      <c r="AB167" s="18"/>
    </row>
    <row r="168" spans="2:28" x14ac:dyDescent="0.25">
      <c r="B168" s="8">
        <v>167</v>
      </c>
      <c r="C168" s="8">
        <v>24</v>
      </c>
      <c r="D168" s="8">
        <v>3</v>
      </c>
      <c r="E168" s="8">
        <v>2019</v>
      </c>
      <c r="F168" s="24" t="str">
        <f t="shared" si="8"/>
        <v>24/Mar/2019</v>
      </c>
      <c r="G168" s="9" t="s">
        <v>21</v>
      </c>
      <c r="H168" s="10" t="str">
        <f t="shared" si="10"/>
        <v>Sun</v>
      </c>
      <c r="I168" s="10">
        <f t="shared" si="11"/>
        <v>84</v>
      </c>
      <c r="J168" s="8">
        <f t="shared" si="12"/>
        <v>12</v>
      </c>
      <c r="K168" s="1">
        <f t="shared" si="9"/>
        <v>3</v>
      </c>
      <c r="L168" s="1">
        <v>1</v>
      </c>
      <c r="AB168" s="18"/>
    </row>
    <row r="169" spans="2:28" x14ac:dyDescent="0.25">
      <c r="B169" s="8">
        <v>168</v>
      </c>
      <c r="C169" s="8">
        <v>24</v>
      </c>
      <c r="D169" s="8">
        <v>3</v>
      </c>
      <c r="E169" s="8">
        <v>2019</v>
      </c>
      <c r="F169" s="24" t="str">
        <f t="shared" si="8"/>
        <v>24/Mar/2019</v>
      </c>
      <c r="G169" s="9" t="s">
        <v>22</v>
      </c>
      <c r="H169" s="10" t="str">
        <f t="shared" si="10"/>
        <v>Sun</v>
      </c>
      <c r="I169" s="10">
        <f t="shared" si="11"/>
        <v>84</v>
      </c>
      <c r="J169" s="8">
        <f t="shared" si="12"/>
        <v>12</v>
      </c>
      <c r="K169" s="1">
        <f t="shared" si="9"/>
        <v>3</v>
      </c>
      <c r="L169" s="1">
        <v>1</v>
      </c>
      <c r="AB169" s="18"/>
    </row>
    <row r="170" spans="2:28" x14ac:dyDescent="0.25">
      <c r="B170" s="8">
        <v>169</v>
      </c>
      <c r="C170" s="8">
        <v>25</v>
      </c>
      <c r="D170" s="8">
        <v>3</v>
      </c>
      <c r="E170" s="8">
        <v>2019</v>
      </c>
      <c r="F170" s="24" t="str">
        <f t="shared" si="8"/>
        <v>25/Mar/2019</v>
      </c>
      <c r="G170" s="9" t="s">
        <v>21</v>
      </c>
      <c r="H170" s="10" t="str">
        <f t="shared" si="10"/>
        <v>Mon</v>
      </c>
      <c r="I170" s="10">
        <f t="shared" si="11"/>
        <v>85</v>
      </c>
      <c r="J170" s="8">
        <f t="shared" si="12"/>
        <v>13</v>
      </c>
      <c r="K170" s="1">
        <f t="shared" si="9"/>
        <v>3</v>
      </c>
      <c r="L170" s="1">
        <v>1</v>
      </c>
    </row>
    <row r="171" spans="2:28" x14ac:dyDescent="0.25">
      <c r="B171" s="8">
        <v>170</v>
      </c>
      <c r="C171" s="8">
        <v>25</v>
      </c>
      <c r="D171" s="8">
        <v>3</v>
      </c>
      <c r="E171" s="8">
        <v>2019</v>
      </c>
      <c r="F171" s="24" t="str">
        <f t="shared" si="8"/>
        <v>25/Mar/2019</v>
      </c>
      <c r="G171" s="9" t="s">
        <v>22</v>
      </c>
      <c r="H171" s="10" t="str">
        <f t="shared" si="10"/>
        <v>Mon</v>
      </c>
      <c r="I171" s="10">
        <f t="shared" si="11"/>
        <v>85</v>
      </c>
      <c r="J171" s="8">
        <f t="shared" si="12"/>
        <v>13</v>
      </c>
      <c r="K171" s="1">
        <f t="shared" si="9"/>
        <v>3</v>
      </c>
      <c r="L171" s="1">
        <v>1</v>
      </c>
    </row>
    <row r="172" spans="2:28" x14ac:dyDescent="0.25">
      <c r="B172" s="8">
        <v>171</v>
      </c>
      <c r="C172" s="8">
        <v>26</v>
      </c>
      <c r="D172" s="8">
        <v>3</v>
      </c>
      <c r="E172" s="8">
        <v>2019</v>
      </c>
      <c r="F172" s="24" t="str">
        <f t="shared" si="8"/>
        <v>26/Mar/2019</v>
      </c>
      <c r="G172" s="9" t="s">
        <v>21</v>
      </c>
      <c r="H172" s="10" t="str">
        <f t="shared" si="10"/>
        <v>Tue</v>
      </c>
      <c r="I172" s="10">
        <f t="shared" si="11"/>
        <v>86</v>
      </c>
      <c r="J172" s="8">
        <f t="shared" si="12"/>
        <v>13</v>
      </c>
      <c r="K172" s="1">
        <f t="shared" si="9"/>
        <v>3</v>
      </c>
      <c r="L172" s="1">
        <v>1</v>
      </c>
    </row>
    <row r="173" spans="2:28" x14ac:dyDescent="0.25">
      <c r="B173" s="8">
        <v>172</v>
      </c>
      <c r="C173" s="8">
        <v>26</v>
      </c>
      <c r="D173" s="8">
        <v>3</v>
      </c>
      <c r="E173" s="8">
        <v>2019</v>
      </c>
      <c r="F173" s="24" t="str">
        <f t="shared" si="8"/>
        <v>26/Mar/2019</v>
      </c>
      <c r="G173" s="9" t="s">
        <v>22</v>
      </c>
      <c r="H173" s="10" t="str">
        <f t="shared" si="10"/>
        <v>Tue</v>
      </c>
      <c r="I173" s="10">
        <f t="shared" si="11"/>
        <v>86</v>
      </c>
      <c r="J173" s="8">
        <f t="shared" si="12"/>
        <v>13</v>
      </c>
      <c r="K173" s="1">
        <f t="shared" si="9"/>
        <v>3</v>
      </c>
      <c r="L173" s="1">
        <v>1</v>
      </c>
    </row>
    <row r="174" spans="2:28" x14ac:dyDescent="0.25">
      <c r="B174" s="8">
        <v>173</v>
      </c>
      <c r="C174" s="8">
        <v>27</v>
      </c>
      <c r="D174" s="8">
        <v>3</v>
      </c>
      <c r="E174" s="8">
        <v>2019</v>
      </c>
      <c r="F174" s="24" t="str">
        <f t="shared" si="8"/>
        <v>27/Mar/2019</v>
      </c>
      <c r="G174" s="9" t="s">
        <v>21</v>
      </c>
      <c r="H174" s="10" t="str">
        <f t="shared" si="10"/>
        <v>Wed</v>
      </c>
      <c r="I174" s="10">
        <f t="shared" si="11"/>
        <v>87</v>
      </c>
      <c r="J174" s="8">
        <f t="shared" si="12"/>
        <v>13</v>
      </c>
      <c r="K174" s="1">
        <f t="shared" si="9"/>
        <v>3</v>
      </c>
      <c r="L174" s="1">
        <v>1</v>
      </c>
    </row>
    <row r="175" spans="2:28" x14ac:dyDescent="0.25">
      <c r="B175" s="8">
        <v>174</v>
      </c>
      <c r="C175" s="8">
        <v>27</v>
      </c>
      <c r="D175" s="8">
        <v>3</v>
      </c>
      <c r="E175" s="8">
        <v>2019</v>
      </c>
      <c r="F175" s="24" t="str">
        <f t="shared" si="8"/>
        <v>27/Mar/2019</v>
      </c>
      <c r="G175" s="9" t="s">
        <v>22</v>
      </c>
      <c r="H175" s="10" t="str">
        <f t="shared" si="10"/>
        <v>Wed</v>
      </c>
      <c r="I175" s="10">
        <f t="shared" si="11"/>
        <v>87</v>
      </c>
      <c r="J175" s="8">
        <f t="shared" si="12"/>
        <v>13</v>
      </c>
      <c r="K175" s="1">
        <f t="shared" si="9"/>
        <v>3</v>
      </c>
      <c r="L175" s="1">
        <v>1</v>
      </c>
    </row>
    <row r="176" spans="2:28" x14ac:dyDescent="0.25">
      <c r="B176" s="8">
        <v>175</v>
      </c>
      <c r="C176" s="8">
        <v>28</v>
      </c>
      <c r="D176" s="8">
        <v>3</v>
      </c>
      <c r="E176" s="8">
        <v>2019</v>
      </c>
      <c r="F176" s="24" t="str">
        <f t="shared" si="8"/>
        <v>28/Mar/2019</v>
      </c>
      <c r="G176" s="9" t="s">
        <v>21</v>
      </c>
      <c r="H176" s="10" t="str">
        <f t="shared" si="10"/>
        <v>Thu</v>
      </c>
      <c r="I176" s="10">
        <f t="shared" si="11"/>
        <v>88</v>
      </c>
      <c r="J176" s="8">
        <f t="shared" si="12"/>
        <v>13</v>
      </c>
      <c r="K176" s="1">
        <f t="shared" si="9"/>
        <v>3</v>
      </c>
      <c r="L176" s="1">
        <v>1</v>
      </c>
    </row>
    <row r="177" spans="2:29" x14ac:dyDescent="0.25">
      <c r="B177" s="8">
        <v>176</v>
      </c>
      <c r="C177" s="8">
        <v>28</v>
      </c>
      <c r="D177" s="8">
        <v>3</v>
      </c>
      <c r="E177" s="8">
        <v>2019</v>
      </c>
      <c r="F177" s="24" t="str">
        <f t="shared" si="8"/>
        <v>28/Mar/2019</v>
      </c>
      <c r="G177" s="9" t="s">
        <v>22</v>
      </c>
      <c r="H177" s="10" t="str">
        <f t="shared" si="10"/>
        <v>Thu</v>
      </c>
      <c r="I177" s="10">
        <f t="shared" si="11"/>
        <v>88</v>
      </c>
      <c r="J177" s="8">
        <f t="shared" si="12"/>
        <v>13</v>
      </c>
      <c r="K177" s="1">
        <f t="shared" si="9"/>
        <v>3</v>
      </c>
      <c r="L177" s="1">
        <v>1</v>
      </c>
    </row>
    <row r="178" spans="2:29" x14ac:dyDescent="0.25">
      <c r="B178" s="8">
        <v>177</v>
      </c>
      <c r="C178" s="8">
        <v>29</v>
      </c>
      <c r="D178" s="8">
        <v>3</v>
      </c>
      <c r="E178" s="8">
        <v>2019</v>
      </c>
      <c r="F178" s="24" t="str">
        <f t="shared" si="8"/>
        <v>29/Mar/2019</v>
      </c>
      <c r="G178" s="9" t="s">
        <v>21</v>
      </c>
      <c r="H178" s="10" t="str">
        <f t="shared" si="10"/>
        <v>Fri</v>
      </c>
      <c r="I178" s="10">
        <f t="shared" si="11"/>
        <v>89</v>
      </c>
      <c r="J178" s="8">
        <f t="shared" si="12"/>
        <v>13</v>
      </c>
      <c r="K178" s="1">
        <f t="shared" si="9"/>
        <v>3</v>
      </c>
      <c r="L178" s="1">
        <v>1</v>
      </c>
    </row>
    <row r="179" spans="2:29" x14ac:dyDescent="0.25">
      <c r="B179" s="8">
        <v>178</v>
      </c>
      <c r="C179" s="8">
        <v>29</v>
      </c>
      <c r="D179" s="8">
        <v>3</v>
      </c>
      <c r="E179" s="8">
        <v>2019</v>
      </c>
      <c r="F179" s="24" t="str">
        <f t="shared" si="8"/>
        <v>29/Mar/2019</v>
      </c>
      <c r="G179" s="9" t="s">
        <v>22</v>
      </c>
      <c r="H179" s="10" t="str">
        <f t="shared" si="10"/>
        <v>Fri</v>
      </c>
      <c r="I179" s="10">
        <f t="shared" si="11"/>
        <v>89</v>
      </c>
      <c r="J179" s="8">
        <f t="shared" si="12"/>
        <v>13</v>
      </c>
      <c r="K179" s="1">
        <f t="shared" si="9"/>
        <v>3</v>
      </c>
      <c r="L179" s="1">
        <v>1</v>
      </c>
    </row>
    <row r="180" spans="2:29" x14ac:dyDescent="0.25">
      <c r="B180" s="8">
        <v>179</v>
      </c>
      <c r="C180" s="8">
        <v>30</v>
      </c>
      <c r="D180" s="8">
        <v>3</v>
      </c>
      <c r="E180" s="8">
        <v>2019</v>
      </c>
      <c r="F180" s="24" t="str">
        <f t="shared" si="8"/>
        <v>30/Mar/2019</v>
      </c>
      <c r="G180" s="9" t="s">
        <v>21</v>
      </c>
      <c r="H180" s="10" t="str">
        <f t="shared" si="10"/>
        <v>Sat</v>
      </c>
      <c r="I180" s="10">
        <f t="shared" si="11"/>
        <v>90</v>
      </c>
      <c r="J180" s="8">
        <f t="shared" si="12"/>
        <v>13</v>
      </c>
      <c r="K180" s="1">
        <f t="shared" si="9"/>
        <v>3</v>
      </c>
      <c r="L180" s="1">
        <v>1</v>
      </c>
    </row>
    <row r="181" spans="2:29" x14ac:dyDescent="0.25">
      <c r="B181" s="8">
        <v>180</v>
      </c>
      <c r="C181" s="8">
        <v>30</v>
      </c>
      <c r="D181" s="8">
        <v>3</v>
      </c>
      <c r="E181" s="8">
        <v>2019</v>
      </c>
      <c r="F181" s="24" t="str">
        <f t="shared" si="8"/>
        <v>30/Mar/2019</v>
      </c>
      <c r="G181" s="9" t="s">
        <v>22</v>
      </c>
      <c r="H181" s="10" t="str">
        <f t="shared" si="10"/>
        <v>Sat</v>
      </c>
      <c r="I181" s="10">
        <f t="shared" si="11"/>
        <v>90</v>
      </c>
      <c r="J181" s="8">
        <f t="shared" si="12"/>
        <v>13</v>
      </c>
      <c r="K181" s="1">
        <f t="shared" si="9"/>
        <v>3</v>
      </c>
      <c r="L181" s="1">
        <v>1</v>
      </c>
    </row>
    <row r="182" spans="2:29" x14ac:dyDescent="0.25">
      <c r="B182" s="8">
        <v>181</v>
      </c>
      <c r="C182" s="8">
        <v>31</v>
      </c>
      <c r="D182" s="8">
        <v>3</v>
      </c>
      <c r="E182" s="8">
        <v>2019</v>
      </c>
      <c r="F182" s="24" t="str">
        <f t="shared" si="8"/>
        <v>31/Mar/2019</v>
      </c>
      <c r="G182" s="9" t="s">
        <v>21</v>
      </c>
      <c r="H182" s="10" t="str">
        <f t="shared" si="10"/>
        <v>Sun</v>
      </c>
      <c r="I182" s="10">
        <f t="shared" si="11"/>
        <v>91</v>
      </c>
      <c r="J182" s="8">
        <f t="shared" si="12"/>
        <v>13</v>
      </c>
      <c r="K182" s="1">
        <f t="shared" si="9"/>
        <v>3</v>
      </c>
      <c r="L182" s="1">
        <v>1</v>
      </c>
    </row>
    <row r="183" spans="2:29" x14ac:dyDescent="0.25">
      <c r="B183" s="8">
        <v>182</v>
      </c>
      <c r="C183" s="8">
        <v>31</v>
      </c>
      <c r="D183" s="8">
        <v>3</v>
      </c>
      <c r="E183" s="8">
        <v>2019</v>
      </c>
      <c r="F183" s="24" t="str">
        <f t="shared" si="8"/>
        <v>31/Mar/2019</v>
      </c>
      <c r="G183" s="9" t="s">
        <v>22</v>
      </c>
      <c r="H183" s="10" t="str">
        <f t="shared" si="10"/>
        <v>Sun</v>
      </c>
      <c r="I183" s="10">
        <f t="shared" si="11"/>
        <v>91</v>
      </c>
      <c r="J183" s="8">
        <f t="shared" si="12"/>
        <v>13</v>
      </c>
      <c r="K183" s="1">
        <f t="shared" si="9"/>
        <v>3</v>
      </c>
      <c r="L183" s="1">
        <v>1</v>
      </c>
      <c r="N183" s="18"/>
      <c r="O183" s="18"/>
      <c r="P183" s="18"/>
      <c r="R183" s="18"/>
      <c r="S183" s="18"/>
      <c r="U183" s="18"/>
      <c r="V183" s="18"/>
      <c r="W183" s="18"/>
      <c r="Z183" s="18"/>
      <c r="AA183" s="18"/>
      <c r="AC183" s="18"/>
    </row>
    <row r="184" spans="2:29" x14ac:dyDescent="0.25">
      <c r="B184" s="8">
        <v>183</v>
      </c>
      <c r="C184" s="8">
        <v>1</v>
      </c>
      <c r="D184" s="8">
        <v>4</v>
      </c>
      <c r="E184" s="8">
        <v>2019</v>
      </c>
      <c r="F184" s="24" t="str">
        <f t="shared" si="8"/>
        <v>01/Apr/2019</v>
      </c>
      <c r="G184" s="9" t="s">
        <v>21</v>
      </c>
      <c r="H184" s="10" t="str">
        <f t="shared" si="10"/>
        <v>Mon</v>
      </c>
      <c r="I184" s="10">
        <f t="shared" si="11"/>
        <v>92</v>
      </c>
      <c r="J184" s="8">
        <f t="shared" si="12"/>
        <v>14</v>
      </c>
      <c r="K184" s="1">
        <f t="shared" si="9"/>
        <v>3</v>
      </c>
      <c r="L184" s="1">
        <v>1</v>
      </c>
    </row>
    <row r="185" spans="2:29" x14ac:dyDescent="0.25">
      <c r="B185" s="8">
        <v>184</v>
      </c>
      <c r="C185" s="8">
        <v>1</v>
      </c>
      <c r="D185" s="8">
        <v>4</v>
      </c>
      <c r="E185" s="8">
        <v>2019</v>
      </c>
      <c r="F185" s="24" t="str">
        <f t="shared" si="8"/>
        <v>01/Apr/2019</v>
      </c>
      <c r="G185" s="9" t="s">
        <v>22</v>
      </c>
      <c r="H185" s="10" t="str">
        <f t="shared" si="10"/>
        <v>Mon</v>
      </c>
      <c r="I185" s="10">
        <f t="shared" si="11"/>
        <v>92</v>
      </c>
      <c r="J185" s="8">
        <f t="shared" si="12"/>
        <v>14</v>
      </c>
      <c r="K185" s="1">
        <f t="shared" si="9"/>
        <v>4</v>
      </c>
      <c r="L185" s="1">
        <v>1</v>
      </c>
    </row>
    <row r="186" spans="2:29" x14ac:dyDescent="0.25">
      <c r="B186" s="8">
        <v>185</v>
      </c>
      <c r="C186" s="8">
        <v>2</v>
      </c>
      <c r="D186" s="8">
        <v>4</v>
      </c>
      <c r="E186" s="8">
        <v>2019</v>
      </c>
      <c r="F186" s="24" t="str">
        <f t="shared" si="8"/>
        <v>02/Apr/2019</v>
      </c>
      <c r="G186" s="9" t="s">
        <v>21</v>
      </c>
      <c r="H186" s="10" t="str">
        <f t="shared" si="10"/>
        <v>Tue</v>
      </c>
      <c r="I186" s="10">
        <f t="shared" si="11"/>
        <v>93</v>
      </c>
      <c r="J186" s="8">
        <f t="shared" si="12"/>
        <v>14</v>
      </c>
      <c r="K186" s="1">
        <f t="shared" si="9"/>
        <v>4</v>
      </c>
      <c r="L186" s="1">
        <v>1</v>
      </c>
    </row>
    <row r="187" spans="2:29" x14ac:dyDescent="0.25">
      <c r="B187" s="8">
        <v>186</v>
      </c>
      <c r="C187" s="8">
        <v>2</v>
      </c>
      <c r="D187" s="8">
        <v>4</v>
      </c>
      <c r="E187" s="8">
        <v>2019</v>
      </c>
      <c r="F187" s="24" t="str">
        <f t="shared" si="8"/>
        <v>02/Apr/2019</v>
      </c>
      <c r="G187" s="9" t="s">
        <v>22</v>
      </c>
      <c r="H187" s="10" t="str">
        <f t="shared" si="10"/>
        <v>Tue</v>
      </c>
      <c r="I187" s="10">
        <f t="shared" si="11"/>
        <v>93</v>
      </c>
      <c r="J187" s="8">
        <f t="shared" si="12"/>
        <v>14</v>
      </c>
      <c r="K187" s="1">
        <f t="shared" si="9"/>
        <v>4</v>
      </c>
      <c r="L187" s="1">
        <v>1</v>
      </c>
    </row>
    <row r="188" spans="2:29" x14ac:dyDescent="0.25">
      <c r="B188" s="8">
        <v>187</v>
      </c>
      <c r="C188" s="8">
        <v>3</v>
      </c>
      <c r="D188" s="8">
        <v>4</v>
      </c>
      <c r="E188" s="8">
        <v>2019</v>
      </c>
      <c r="F188" s="24" t="str">
        <f t="shared" ref="F188:F251" si="13">TEXT(DATE(E188,D188,C188),"dd/mmm/yyyy")</f>
        <v>03/Apr/2019</v>
      </c>
      <c r="G188" s="9" t="s">
        <v>21</v>
      </c>
      <c r="H188" s="10" t="str">
        <f t="shared" si="10"/>
        <v>Wed</v>
      </c>
      <c r="I188" s="10">
        <f t="shared" si="11"/>
        <v>94</v>
      </c>
      <c r="J188" s="8">
        <f t="shared" si="12"/>
        <v>14</v>
      </c>
      <c r="K188" s="1">
        <f t="shared" si="9"/>
        <v>4</v>
      </c>
      <c r="L188" s="1">
        <v>1</v>
      </c>
    </row>
    <row r="189" spans="2:29" x14ac:dyDescent="0.25">
      <c r="B189" s="8">
        <v>188</v>
      </c>
      <c r="C189" s="8">
        <v>3</v>
      </c>
      <c r="D189" s="8">
        <v>4</v>
      </c>
      <c r="E189" s="8">
        <v>2019</v>
      </c>
      <c r="F189" s="24" t="str">
        <f t="shared" si="13"/>
        <v>03/Apr/2019</v>
      </c>
      <c r="G189" s="9" t="s">
        <v>22</v>
      </c>
      <c r="H189" s="10" t="str">
        <f t="shared" si="10"/>
        <v>Wed</v>
      </c>
      <c r="I189" s="10">
        <f t="shared" si="11"/>
        <v>94</v>
      </c>
      <c r="J189" s="8">
        <f t="shared" si="12"/>
        <v>14</v>
      </c>
      <c r="K189" s="1">
        <f t="shared" si="9"/>
        <v>4</v>
      </c>
      <c r="L189" s="1">
        <v>1</v>
      </c>
    </row>
    <row r="190" spans="2:29" x14ac:dyDescent="0.25">
      <c r="B190" s="8">
        <v>189</v>
      </c>
      <c r="C190" s="8">
        <v>4</v>
      </c>
      <c r="D190" s="8">
        <v>4</v>
      </c>
      <c r="E190" s="8">
        <v>2019</v>
      </c>
      <c r="F190" s="24" t="str">
        <f t="shared" si="13"/>
        <v>04/Apr/2019</v>
      </c>
      <c r="G190" s="9" t="s">
        <v>21</v>
      </c>
      <c r="H190" s="10" t="str">
        <f t="shared" si="10"/>
        <v>Thu</v>
      </c>
      <c r="I190" s="10">
        <f t="shared" si="11"/>
        <v>95</v>
      </c>
      <c r="J190" s="8">
        <f t="shared" si="12"/>
        <v>14</v>
      </c>
      <c r="K190" s="1">
        <f t="shared" si="9"/>
        <v>4</v>
      </c>
      <c r="L190" s="1">
        <v>1</v>
      </c>
    </row>
    <row r="191" spans="2:29" x14ac:dyDescent="0.25">
      <c r="B191" s="8">
        <v>190</v>
      </c>
      <c r="C191" s="8">
        <v>4</v>
      </c>
      <c r="D191" s="8">
        <v>4</v>
      </c>
      <c r="E191" s="8">
        <v>2019</v>
      </c>
      <c r="F191" s="24" t="str">
        <f t="shared" si="13"/>
        <v>04/Apr/2019</v>
      </c>
      <c r="G191" s="9" t="s">
        <v>22</v>
      </c>
      <c r="H191" s="10" t="str">
        <f t="shared" si="10"/>
        <v>Thu</v>
      </c>
      <c r="I191" s="10">
        <f t="shared" si="11"/>
        <v>95</v>
      </c>
      <c r="J191" s="8">
        <f t="shared" si="12"/>
        <v>14</v>
      </c>
      <c r="K191" s="1">
        <f t="shared" si="9"/>
        <v>4</v>
      </c>
      <c r="L191" s="1">
        <v>1</v>
      </c>
    </row>
    <row r="192" spans="2:29" x14ac:dyDescent="0.25">
      <c r="B192" s="8">
        <v>191</v>
      </c>
      <c r="C192" s="8">
        <v>5</v>
      </c>
      <c r="D192" s="8">
        <v>4</v>
      </c>
      <c r="E192" s="8">
        <v>2019</v>
      </c>
      <c r="F192" s="24" t="str">
        <f t="shared" si="13"/>
        <v>05/Apr/2019</v>
      </c>
      <c r="G192" s="9" t="s">
        <v>21</v>
      </c>
      <c r="H192" s="10" t="str">
        <f t="shared" si="10"/>
        <v>Fri</v>
      </c>
      <c r="I192" s="10">
        <f t="shared" si="11"/>
        <v>96</v>
      </c>
      <c r="J192" s="8">
        <f t="shared" si="12"/>
        <v>14</v>
      </c>
      <c r="K192" s="1">
        <f t="shared" ref="K192:K255" si="14">IF(COUNTIF(K131:K191,K162)=61,K162+1,K191)</f>
        <v>4</v>
      </c>
      <c r="L192" s="1">
        <v>1</v>
      </c>
    </row>
    <row r="193" spans="2:28" x14ac:dyDescent="0.25">
      <c r="B193" s="8">
        <v>192</v>
      </c>
      <c r="C193" s="8">
        <v>5</v>
      </c>
      <c r="D193" s="8">
        <v>4</v>
      </c>
      <c r="E193" s="8">
        <v>2019</v>
      </c>
      <c r="F193" s="24" t="str">
        <f t="shared" si="13"/>
        <v>05/Apr/2019</v>
      </c>
      <c r="G193" s="9" t="s">
        <v>22</v>
      </c>
      <c r="H193" s="10" t="str">
        <f t="shared" si="10"/>
        <v>Fri</v>
      </c>
      <c r="I193" s="10">
        <f t="shared" si="11"/>
        <v>96</v>
      </c>
      <c r="J193" s="8">
        <f t="shared" si="12"/>
        <v>14</v>
      </c>
      <c r="K193" s="1">
        <f t="shared" si="14"/>
        <v>4</v>
      </c>
      <c r="L193" s="1">
        <v>1</v>
      </c>
      <c r="AB193" s="19"/>
    </row>
    <row r="194" spans="2:28" x14ac:dyDescent="0.25">
      <c r="B194" s="8">
        <v>193</v>
      </c>
      <c r="C194" s="8">
        <v>6</v>
      </c>
      <c r="D194" s="8">
        <v>4</v>
      </c>
      <c r="E194" s="8">
        <v>2019</v>
      </c>
      <c r="F194" s="24" t="str">
        <f t="shared" si="13"/>
        <v>06/Apr/2019</v>
      </c>
      <c r="G194" s="9" t="s">
        <v>21</v>
      </c>
      <c r="H194" s="10" t="str">
        <f t="shared" ref="H194:H257" si="15">TEXT(F194,"ddd")</f>
        <v>Sat</v>
      </c>
      <c r="I194" s="10">
        <f t="shared" si="11"/>
        <v>97</v>
      </c>
      <c r="J194" s="8">
        <f t="shared" si="12"/>
        <v>14</v>
      </c>
      <c r="K194" s="1">
        <f t="shared" si="14"/>
        <v>4</v>
      </c>
      <c r="L194" s="1">
        <v>1</v>
      </c>
    </row>
    <row r="195" spans="2:28" x14ac:dyDescent="0.25">
      <c r="B195" s="8">
        <v>194</v>
      </c>
      <c r="C195" s="8">
        <v>6</v>
      </c>
      <c r="D195" s="8">
        <v>4</v>
      </c>
      <c r="E195" s="8">
        <v>2019</v>
      </c>
      <c r="F195" s="24" t="str">
        <f t="shared" si="13"/>
        <v>06/Apr/2019</v>
      </c>
      <c r="G195" s="9" t="s">
        <v>22</v>
      </c>
      <c r="H195" s="10" t="str">
        <f t="shared" si="15"/>
        <v>Sat</v>
      </c>
      <c r="I195" s="10">
        <f t="shared" si="11"/>
        <v>97</v>
      </c>
      <c r="J195" s="8">
        <f t="shared" si="12"/>
        <v>14</v>
      </c>
      <c r="K195" s="1">
        <f t="shared" si="14"/>
        <v>4</v>
      </c>
      <c r="L195" s="1">
        <v>1</v>
      </c>
    </row>
    <row r="196" spans="2:28" x14ac:dyDescent="0.25">
      <c r="B196" s="8">
        <v>195</v>
      </c>
      <c r="C196" s="8">
        <v>7</v>
      </c>
      <c r="D196" s="8">
        <v>4</v>
      </c>
      <c r="E196" s="8">
        <v>2019</v>
      </c>
      <c r="F196" s="24" t="str">
        <f t="shared" si="13"/>
        <v>07/Apr/2019</v>
      </c>
      <c r="G196" s="9" t="s">
        <v>21</v>
      </c>
      <c r="H196" s="10" t="str">
        <f t="shared" si="15"/>
        <v>Sun</v>
      </c>
      <c r="I196" s="10">
        <f t="shared" si="11"/>
        <v>98</v>
      </c>
      <c r="J196" s="8">
        <f t="shared" si="12"/>
        <v>14</v>
      </c>
      <c r="K196" s="1">
        <f t="shared" si="14"/>
        <v>4</v>
      </c>
      <c r="L196" s="1">
        <v>1</v>
      </c>
    </row>
    <row r="197" spans="2:28" x14ac:dyDescent="0.25">
      <c r="B197" s="8">
        <v>196</v>
      </c>
      <c r="C197" s="8">
        <v>7</v>
      </c>
      <c r="D197" s="8">
        <v>4</v>
      </c>
      <c r="E197" s="8">
        <v>2019</v>
      </c>
      <c r="F197" s="24" t="str">
        <f t="shared" si="13"/>
        <v>07/Apr/2019</v>
      </c>
      <c r="G197" s="9" t="s">
        <v>22</v>
      </c>
      <c r="H197" s="10" t="str">
        <f t="shared" si="15"/>
        <v>Sun</v>
      </c>
      <c r="I197" s="10">
        <f t="shared" si="11"/>
        <v>98</v>
      </c>
      <c r="J197" s="8">
        <f t="shared" si="12"/>
        <v>14</v>
      </c>
      <c r="K197" s="1">
        <f t="shared" si="14"/>
        <v>4</v>
      </c>
      <c r="L197" s="1">
        <v>1</v>
      </c>
    </row>
    <row r="198" spans="2:28" x14ac:dyDescent="0.25">
      <c r="B198" s="8">
        <v>197</v>
      </c>
      <c r="C198" s="8">
        <v>8</v>
      </c>
      <c r="D198" s="8">
        <v>4</v>
      </c>
      <c r="E198" s="8">
        <v>2019</v>
      </c>
      <c r="F198" s="24" t="str">
        <f t="shared" si="13"/>
        <v>08/Apr/2019</v>
      </c>
      <c r="G198" s="9" t="s">
        <v>21</v>
      </c>
      <c r="H198" s="10" t="str">
        <f t="shared" si="15"/>
        <v>Mon</v>
      </c>
      <c r="I198" s="10">
        <f t="shared" si="11"/>
        <v>99</v>
      </c>
      <c r="J198" s="8">
        <f t="shared" si="12"/>
        <v>15</v>
      </c>
      <c r="K198" s="1">
        <f t="shared" si="14"/>
        <v>4</v>
      </c>
      <c r="L198" s="1">
        <v>1</v>
      </c>
    </row>
    <row r="199" spans="2:28" x14ac:dyDescent="0.25">
      <c r="B199" s="8">
        <v>198</v>
      </c>
      <c r="C199" s="8">
        <v>8</v>
      </c>
      <c r="D199" s="8">
        <v>4</v>
      </c>
      <c r="E199" s="8">
        <v>2019</v>
      </c>
      <c r="F199" s="24" t="str">
        <f t="shared" si="13"/>
        <v>08/Apr/2019</v>
      </c>
      <c r="G199" s="9" t="s">
        <v>22</v>
      </c>
      <c r="H199" s="10" t="str">
        <f t="shared" si="15"/>
        <v>Mon</v>
      </c>
      <c r="I199" s="10">
        <f t="shared" ref="I199:I262" si="16">IF(F199=F198,I198,I198+1)</f>
        <v>99</v>
      </c>
      <c r="J199" s="8">
        <f t="shared" si="12"/>
        <v>15</v>
      </c>
      <c r="K199" s="1">
        <f t="shared" si="14"/>
        <v>4</v>
      </c>
      <c r="L199" s="1">
        <v>1</v>
      </c>
    </row>
    <row r="200" spans="2:28" x14ac:dyDescent="0.25">
      <c r="B200" s="8">
        <v>199</v>
      </c>
      <c r="C200" s="8">
        <v>9</v>
      </c>
      <c r="D200" s="8">
        <v>4</v>
      </c>
      <c r="E200" s="8">
        <v>2019</v>
      </c>
      <c r="F200" s="24" t="str">
        <f t="shared" si="13"/>
        <v>09/Apr/2019</v>
      </c>
      <c r="G200" s="9" t="s">
        <v>21</v>
      </c>
      <c r="H200" s="10" t="str">
        <f t="shared" si="15"/>
        <v>Tue</v>
      </c>
      <c r="I200" s="10">
        <f t="shared" si="16"/>
        <v>100</v>
      </c>
      <c r="J200" s="8">
        <f t="shared" si="12"/>
        <v>15</v>
      </c>
      <c r="K200" s="1">
        <f t="shared" si="14"/>
        <v>4</v>
      </c>
      <c r="L200" s="1">
        <v>1</v>
      </c>
    </row>
    <row r="201" spans="2:28" x14ac:dyDescent="0.25">
      <c r="B201" s="8">
        <v>200</v>
      </c>
      <c r="C201" s="8">
        <v>9</v>
      </c>
      <c r="D201" s="8">
        <v>4</v>
      </c>
      <c r="E201" s="8">
        <v>2019</v>
      </c>
      <c r="F201" s="24" t="str">
        <f t="shared" si="13"/>
        <v>09/Apr/2019</v>
      </c>
      <c r="G201" s="9" t="s">
        <v>22</v>
      </c>
      <c r="H201" s="10" t="str">
        <f t="shared" si="15"/>
        <v>Tue</v>
      </c>
      <c r="I201" s="10">
        <f t="shared" si="16"/>
        <v>100</v>
      </c>
      <c r="J201" s="8">
        <f t="shared" si="12"/>
        <v>15</v>
      </c>
      <c r="K201" s="1">
        <f t="shared" si="14"/>
        <v>4</v>
      </c>
      <c r="L201" s="1">
        <v>1</v>
      </c>
    </row>
    <row r="202" spans="2:28" x14ac:dyDescent="0.25">
      <c r="B202" s="8">
        <v>201</v>
      </c>
      <c r="C202" s="8">
        <v>10</v>
      </c>
      <c r="D202" s="8">
        <v>4</v>
      </c>
      <c r="E202" s="8">
        <v>2019</v>
      </c>
      <c r="F202" s="24" t="str">
        <f t="shared" si="13"/>
        <v>10/Apr/2019</v>
      </c>
      <c r="G202" s="9" t="s">
        <v>21</v>
      </c>
      <c r="H202" s="10" t="str">
        <f t="shared" si="15"/>
        <v>Wed</v>
      </c>
      <c r="I202" s="10">
        <f t="shared" si="16"/>
        <v>101</v>
      </c>
      <c r="J202" s="8">
        <f t="shared" si="12"/>
        <v>15</v>
      </c>
      <c r="K202" s="1">
        <f t="shared" si="14"/>
        <v>4</v>
      </c>
      <c r="L202" s="1">
        <v>1</v>
      </c>
    </row>
    <row r="203" spans="2:28" x14ac:dyDescent="0.25">
      <c r="B203" s="8">
        <v>202</v>
      </c>
      <c r="C203" s="8">
        <v>10</v>
      </c>
      <c r="D203" s="8">
        <v>4</v>
      </c>
      <c r="E203" s="8">
        <v>2019</v>
      </c>
      <c r="F203" s="24" t="str">
        <f t="shared" si="13"/>
        <v>10/Apr/2019</v>
      </c>
      <c r="G203" s="9" t="s">
        <v>22</v>
      </c>
      <c r="H203" s="10" t="str">
        <f t="shared" si="15"/>
        <v>Wed</v>
      </c>
      <c r="I203" s="10">
        <f t="shared" si="16"/>
        <v>101</v>
      </c>
      <c r="J203" s="8">
        <f t="shared" si="12"/>
        <v>15</v>
      </c>
      <c r="K203" s="1">
        <f t="shared" si="14"/>
        <v>4</v>
      </c>
      <c r="L203" s="1">
        <v>1</v>
      </c>
    </row>
    <row r="204" spans="2:28" x14ac:dyDescent="0.25">
      <c r="B204" s="8">
        <v>203</v>
      </c>
      <c r="C204" s="8">
        <v>11</v>
      </c>
      <c r="D204" s="8">
        <v>4</v>
      </c>
      <c r="E204" s="8">
        <v>2019</v>
      </c>
      <c r="F204" s="24" t="str">
        <f t="shared" si="13"/>
        <v>11/Apr/2019</v>
      </c>
      <c r="G204" s="9" t="s">
        <v>21</v>
      </c>
      <c r="H204" s="10" t="str">
        <f t="shared" si="15"/>
        <v>Thu</v>
      </c>
      <c r="I204" s="10">
        <f t="shared" si="16"/>
        <v>102</v>
      </c>
      <c r="J204" s="8">
        <f t="shared" si="12"/>
        <v>15</v>
      </c>
      <c r="K204" s="1">
        <f t="shared" si="14"/>
        <v>4</v>
      </c>
      <c r="L204" s="1">
        <v>1</v>
      </c>
    </row>
    <row r="205" spans="2:28" x14ac:dyDescent="0.25">
      <c r="B205" s="8">
        <v>204</v>
      </c>
      <c r="C205" s="8">
        <v>11</v>
      </c>
      <c r="D205" s="8">
        <v>4</v>
      </c>
      <c r="E205" s="8">
        <v>2019</v>
      </c>
      <c r="F205" s="24" t="str">
        <f t="shared" si="13"/>
        <v>11/Apr/2019</v>
      </c>
      <c r="G205" s="9" t="s">
        <v>22</v>
      </c>
      <c r="H205" s="10" t="str">
        <f t="shared" si="15"/>
        <v>Thu</v>
      </c>
      <c r="I205" s="10">
        <f t="shared" si="16"/>
        <v>102</v>
      </c>
      <c r="J205" s="8">
        <f t="shared" si="12"/>
        <v>15</v>
      </c>
      <c r="K205" s="1">
        <f t="shared" si="14"/>
        <v>4</v>
      </c>
      <c r="L205" s="1">
        <v>1</v>
      </c>
    </row>
    <row r="206" spans="2:28" x14ac:dyDescent="0.25">
      <c r="B206" s="8">
        <v>205</v>
      </c>
      <c r="C206" s="8">
        <v>12</v>
      </c>
      <c r="D206" s="8">
        <v>4</v>
      </c>
      <c r="E206" s="8">
        <v>2019</v>
      </c>
      <c r="F206" s="24" t="str">
        <f t="shared" si="13"/>
        <v>12/Apr/2019</v>
      </c>
      <c r="G206" s="9" t="s">
        <v>21</v>
      </c>
      <c r="H206" s="10" t="str">
        <f t="shared" si="15"/>
        <v>Fri</v>
      </c>
      <c r="I206" s="10">
        <f t="shared" si="16"/>
        <v>103</v>
      </c>
      <c r="J206" s="8">
        <f t="shared" si="12"/>
        <v>15</v>
      </c>
      <c r="K206" s="1">
        <f t="shared" si="14"/>
        <v>4</v>
      </c>
      <c r="L206" s="1">
        <v>1</v>
      </c>
    </row>
    <row r="207" spans="2:28" x14ac:dyDescent="0.25">
      <c r="B207" s="8">
        <v>206</v>
      </c>
      <c r="C207" s="8">
        <v>12</v>
      </c>
      <c r="D207" s="8">
        <v>4</v>
      </c>
      <c r="E207" s="8">
        <v>2019</v>
      </c>
      <c r="F207" s="24" t="str">
        <f t="shared" si="13"/>
        <v>12/Apr/2019</v>
      </c>
      <c r="G207" s="9" t="s">
        <v>22</v>
      </c>
      <c r="H207" s="10" t="str">
        <f t="shared" si="15"/>
        <v>Fri</v>
      </c>
      <c r="I207" s="10">
        <f t="shared" si="16"/>
        <v>103</v>
      </c>
      <c r="J207" s="8">
        <f t="shared" si="12"/>
        <v>15</v>
      </c>
      <c r="K207" s="1">
        <f t="shared" si="14"/>
        <v>4</v>
      </c>
      <c r="L207" s="1">
        <v>1</v>
      </c>
    </row>
    <row r="208" spans="2:28" x14ac:dyDescent="0.25">
      <c r="B208" s="8">
        <v>207</v>
      </c>
      <c r="C208" s="8">
        <v>13</v>
      </c>
      <c r="D208" s="8">
        <v>4</v>
      </c>
      <c r="E208" s="8">
        <v>2019</v>
      </c>
      <c r="F208" s="24" t="str">
        <f t="shared" si="13"/>
        <v>13/Apr/2019</v>
      </c>
      <c r="G208" s="9" t="s">
        <v>21</v>
      </c>
      <c r="H208" s="10" t="str">
        <f t="shared" si="15"/>
        <v>Sat</v>
      </c>
      <c r="I208" s="10">
        <f t="shared" si="16"/>
        <v>104</v>
      </c>
      <c r="J208" s="8">
        <f t="shared" si="12"/>
        <v>15</v>
      </c>
      <c r="K208" s="1">
        <f t="shared" si="14"/>
        <v>4</v>
      </c>
      <c r="L208" s="1">
        <v>1</v>
      </c>
    </row>
    <row r="209" spans="2:28" x14ac:dyDescent="0.25">
      <c r="B209" s="8">
        <v>208</v>
      </c>
      <c r="C209" s="8">
        <v>13</v>
      </c>
      <c r="D209" s="8">
        <v>4</v>
      </c>
      <c r="E209" s="8">
        <v>2019</v>
      </c>
      <c r="F209" s="24" t="str">
        <f t="shared" si="13"/>
        <v>13/Apr/2019</v>
      </c>
      <c r="G209" s="9" t="s">
        <v>22</v>
      </c>
      <c r="H209" s="10" t="str">
        <f t="shared" si="15"/>
        <v>Sat</v>
      </c>
      <c r="I209" s="10">
        <f t="shared" si="16"/>
        <v>104</v>
      </c>
      <c r="J209" s="8">
        <f t="shared" ref="J209:J272" si="17">IF(H209=H208,IF(_xlfn.ISOWEEKNUM(F209)-_xlfn.ISOWEEKNUM(F208)=1,J208+1,J208),IF(H209=H206,IF(_xlfn.ISOWEEKNUM(F209)-_xlfn.ISOWEEKNUM(F208)=1,J208+1,J208),IF(H209=H204,IF(_xlfn.ISOWEEKNUM(F209)-_xlfn.ISOWEEKNUM(F208)=1,J208+1,J208),IF(H209=H202,IF(_xlfn.ISOWEEKNUM(F209)-_xlfn.ISOWEEKNUM(F208)=1,J208+1,J208),IF(H209=H200,IF(_xlfn.ISOWEEKNUM(F209)-_xlfn.ISOWEEKNUM(F208)=1,J208+1,J208),IF(H209=H198,IF(_xlfn.ISOWEEKNUM(F209)-_xlfn.ISOWEEKNUM(F208)=1,J208+1,J208),IF(H209=H196,IF(_xlfn.ISOWEEKNUM(F209)-_xlfn.ISOWEEKNUM(F208)=1,J208+1,J208),-1)))))))</f>
        <v>15</v>
      </c>
      <c r="K209" s="1">
        <f t="shared" si="14"/>
        <v>4</v>
      </c>
      <c r="L209" s="1">
        <v>1</v>
      </c>
    </row>
    <row r="210" spans="2:28" x14ac:dyDescent="0.25">
      <c r="B210" s="8">
        <v>209</v>
      </c>
      <c r="C210" s="8">
        <v>14</v>
      </c>
      <c r="D210" s="8">
        <v>4</v>
      </c>
      <c r="E210" s="8">
        <v>2019</v>
      </c>
      <c r="F210" s="24" t="str">
        <f t="shared" si="13"/>
        <v>14/Apr/2019</v>
      </c>
      <c r="G210" s="9" t="s">
        <v>21</v>
      </c>
      <c r="H210" s="10" t="str">
        <f t="shared" si="15"/>
        <v>Sun</v>
      </c>
      <c r="I210" s="10">
        <f t="shared" si="16"/>
        <v>105</v>
      </c>
      <c r="J210" s="8">
        <f t="shared" si="17"/>
        <v>15</v>
      </c>
      <c r="K210" s="1">
        <f t="shared" si="14"/>
        <v>4</v>
      </c>
      <c r="L210" s="1">
        <v>1</v>
      </c>
    </row>
    <row r="211" spans="2:28" x14ac:dyDescent="0.25">
      <c r="B211" s="8">
        <v>210</v>
      </c>
      <c r="C211" s="8">
        <v>14</v>
      </c>
      <c r="D211" s="8">
        <v>4</v>
      </c>
      <c r="E211" s="8">
        <v>2019</v>
      </c>
      <c r="F211" s="24" t="str">
        <f t="shared" si="13"/>
        <v>14/Apr/2019</v>
      </c>
      <c r="G211" s="9" t="s">
        <v>22</v>
      </c>
      <c r="H211" s="10" t="str">
        <f t="shared" si="15"/>
        <v>Sun</v>
      </c>
      <c r="I211" s="10">
        <f t="shared" si="16"/>
        <v>105</v>
      </c>
      <c r="J211" s="8">
        <f t="shared" si="17"/>
        <v>15</v>
      </c>
      <c r="K211" s="1">
        <f t="shared" si="14"/>
        <v>4</v>
      </c>
      <c r="L211" s="1">
        <v>1</v>
      </c>
    </row>
    <row r="212" spans="2:28" x14ac:dyDescent="0.25">
      <c r="B212" s="8">
        <v>211</v>
      </c>
      <c r="C212" s="8">
        <v>15</v>
      </c>
      <c r="D212" s="8">
        <v>4</v>
      </c>
      <c r="E212" s="8">
        <v>2019</v>
      </c>
      <c r="F212" s="24" t="str">
        <f t="shared" si="13"/>
        <v>15/Apr/2019</v>
      </c>
      <c r="G212" s="9" t="s">
        <v>21</v>
      </c>
      <c r="H212" s="10" t="str">
        <f t="shared" si="15"/>
        <v>Mon</v>
      </c>
      <c r="I212" s="10">
        <f t="shared" si="16"/>
        <v>106</v>
      </c>
      <c r="J212" s="8">
        <f t="shared" si="17"/>
        <v>16</v>
      </c>
      <c r="K212" s="1">
        <f t="shared" si="14"/>
        <v>4</v>
      </c>
      <c r="L212" s="1">
        <v>1</v>
      </c>
      <c r="O212" s="19"/>
    </row>
    <row r="213" spans="2:28" x14ac:dyDescent="0.25">
      <c r="B213" s="8">
        <v>212</v>
      </c>
      <c r="C213" s="8">
        <v>15</v>
      </c>
      <c r="D213" s="8">
        <v>4</v>
      </c>
      <c r="E213" s="8">
        <v>2019</v>
      </c>
      <c r="F213" s="24" t="str">
        <f t="shared" si="13"/>
        <v>15/Apr/2019</v>
      </c>
      <c r="G213" s="9" t="s">
        <v>22</v>
      </c>
      <c r="H213" s="10" t="str">
        <f t="shared" si="15"/>
        <v>Mon</v>
      </c>
      <c r="I213" s="10">
        <f t="shared" si="16"/>
        <v>106</v>
      </c>
      <c r="J213" s="8">
        <f t="shared" si="17"/>
        <v>16</v>
      </c>
      <c r="K213" s="1">
        <f t="shared" si="14"/>
        <v>4</v>
      </c>
      <c r="L213" s="1">
        <v>1</v>
      </c>
      <c r="O213" s="19"/>
    </row>
    <row r="214" spans="2:28" x14ac:dyDescent="0.25">
      <c r="B214" s="8">
        <v>213</v>
      </c>
      <c r="C214" s="8">
        <v>16</v>
      </c>
      <c r="D214" s="8">
        <v>4</v>
      </c>
      <c r="E214" s="8">
        <v>2019</v>
      </c>
      <c r="F214" s="24" t="str">
        <f t="shared" si="13"/>
        <v>16/Apr/2019</v>
      </c>
      <c r="G214" s="9" t="s">
        <v>21</v>
      </c>
      <c r="H214" s="10" t="str">
        <f t="shared" si="15"/>
        <v>Tue</v>
      </c>
      <c r="I214" s="10">
        <f t="shared" si="16"/>
        <v>107</v>
      </c>
      <c r="J214" s="8">
        <f t="shared" si="17"/>
        <v>16</v>
      </c>
      <c r="K214" s="1">
        <f t="shared" si="14"/>
        <v>4</v>
      </c>
      <c r="L214" s="1">
        <v>1</v>
      </c>
      <c r="O214" s="19"/>
    </row>
    <row r="215" spans="2:28" x14ac:dyDescent="0.25">
      <c r="B215" s="8">
        <v>214</v>
      </c>
      <c r="C215" s="8">
        <v>16</v>
      </c>
      <c r="D215" s="8">
        <v>4</v>
      </c>
      <c r="E215" s="8">
        <v>2019</v>
      </c>
      <c r="F215" s="24" t="str">
        <f t="shared" si="13"/>
        <v>16/Apr/2019</v>
      </c>
      <c r="G215" s="9" t="s">
        <v>22</v>
      </c>
      <c r="H215" s="10" t="str">
        <f t="shared" si="15"/>
        <v>Tue</v>
      </c>
      <c r="I215" s="10">
        <f t="shared" si="16"/>
        <v>107</v>
      </c>
      <c r="J215" s="8">
        <f t="shared" si="17"/>
        <v>16</v>
      </c>
      <c r="K215" s="1">
        <f t="shared" si="14"/>
        <v>4</v>
      </c>
      <c r="L215" s="1">
        <v>1</v>
      </c>
      <c r="O215" s="19"/>
    </row>
    <row r="216" spans="2:28" x14ac:dyDescent="0.25">
      <c r="B216" s="8">
        <v>215</v>
      </c>
      <c r="C216" s="8">
        <v>17</v>
      </c>
      <c r="D216" s="8">
        <v>4</v>
      </c>
      <c r="E216" s="8">
        <v>2019</v>
      </c>
      <c r="F216" s="24" t="str">
        <f t="shared" si="13"/>
        <v>17/Apr/2019</v>
      </c>
      <c r="G216" s="9" t="s">
        <v>21</v>
      </c>
      <c r="H216" s="10" t="str">
        <f t="shared" si="15"/>
        <v>Wed</v>
      </c>
      <c r="I216" s="10">
        <f t="shared" si="16"/>
        <v>108</v>
      </c>
      <c r="J216" s="8">
        <f t="shared" si="17"/>
        <v>16</v>
      </c>
      <c r="K216" s="1">
        <f t="shared" si="14"/>
        <v>4</v>
      </c>
      <c r="L216" s="1">
        <v>1</v>
      </c>
      <c r="O216" s="19"/>
    </row>
    <row r="217" spans="2:28" x14ac:dyDescent="0.25">
      <c r="B217" s="8">
        <v>216</v>
      </c>
      <c r="C217" s="8">
        <v>17</v>
      </c>
      <c r="D217" s="8">
        <v>4</v>
      </c>
      <c r="E217" s="8">
        <v>2019</v>
      </c>
      <c r="F217" s="24" t="str">
        <f t="shared" si="13"/>
        <v>17/Apr/2019</v>
      </c>
      <c r="G217" s="9" t="s">
        <v>22</v>
      </c>
      <c r="H217" s="10" t="str">
        <f t="shared" si="15"/>
        <v>Wed</v>
      </c>
      <c r="I217" s="10">
        <f t="shared" si="16"/>
        <v>108</v>
      </c>
      <c r="J217" s="8">
        <f t="shared" si="17"/>
        <v>16</v>
      </c>
      <c r="K217" s="1">
        <f t="shared" si="14"/>
        <v>4</v>
      </c>
      <c r="L217" s="1">
        <v>1</v>
      </c>
      <c r="O217" s="19"/>
    </row>
    <row r="218" spans="2:28" x14ac:dyDescent="0.25">
      <c r="B218" s="8">
        <v>217</v>
      </c>
      <c r="C218" s="8">
        <v>18</v>
      </c>
      <c r="D218" s="8">
        <v>4</v>
      </c>
      <c r="E218" s="8">
        <v>2019</v>
      </c>
      <c r="F218" s="24" t="str">
        <f t="shared" si="13"/>
        <v>18/Apr/2019</v>
      </c>
      <c r="G218" s="9" t="s">
        <v>21</v>
      </c>
      <c r="H218" s="10" t="str">
        <f t="shared" si="15"/>
        <v>Thu</v>
      </c>
      <c r="I218" s="10">
        <f t="shared" si="16"/>
        <v>109</v>
      </c>
      <c r="J218" s="8">
        <f t="shared" si="17"/>
        <v>16</v>
      </c>
      <c r="K218" s="1">
        <f t="shared" si="14"/>
        <v>4</v>
      </c>
      <c r="L218" s="1">
        <v>1</v>
      </c>
      <c r="O218" s="19"/>
    </row>
    <row r="219" spans="2:28" x14ac:dyDescent="0.25">
      <c r="B219" s="8">
        <v>218</v>
      </c>
      <c r="C219" s="8">
        <v>18</v>
      </c>
      <c r="D219" s="8">
        <v>4</v>
      </c>
      <c r="E219" s="8">
        <v>2019</v>
      </c>
      <c r="F219" s="24" t="str">
        <f t="shared" si="13"/>
        <v>18/Apr/2019</v>
      </c>
      <c r="G219" s="9" t="s">
        <v>22</v>
      </c>
      <c r="H219" s="10" t="str">
        <f t="shared" si="15"/>
        <v>Thu</v>
      </c>
      <c r="I219" s="10">
        <f t="shared" si="16"/>
        <v>109</v>
      </c>
      <c r="J219" s="8">
        <f t="shared" si="17"/>
        <v>16</v>
      </c>
      <c r="K219" s="1">
        <f t="shared" si="14"/>
        <v>4</v>
      </c>
      <c r="L219" s="1">
        <v>1</v>
      </c>
      <c r="O219" s="19"/>
    </row>
    <row r="220" spans="2:28" x14ac:dyDescent="0.25">
      <c r="B220" s="8">
        <v>219</v>
      </c>
      <c r="C220" s="8">
        <v>19</v>
      </c>
      <c r="D220" s="8">
        <v>4</v>
      </c>
      <c r="E220" s="8">
        <v>2019</v>
      </c>
      <c r="F220" s="24" t="str">
        <f t="shared" si="13"/>
        <v>19/Apr/2019</v>
      </c>
      <c r="G220" s="9" t="s">
        <v>21</v>
      </c>
      <c r="H220" s="10" t="str">
        <f t="shared" si="15"/>
        <v>Fri</v>
      </c>
      <c r="I220" s="10">
        <f t="shared" si="16"/>
        <v>110</v>
      </c>
      <c r="J220" s="8">
        <f t="shared" si="17"/>
        <v>16</v>
      </c>
      <c r="K220" s="1">
        <f t="shared" si="14"/>
        <v>4</v>
      </c>
      <c r="L220" s="1">
        <v>1</v>
      </c>
    </row>
    <row r="221" spans="2:28" x14ac:dyDescent="0.25">
      <c r="B221" s="8">
        <v>220</v>
      </c>
      <c r="C221" s="8">
        <v>19</v>
      </c>
      <c r="D221" s="8">
        <v>4</v>
      </c>
      <c r="E221" s="8">
        <v>2019</v>
      </c>
      <c r="F221" s="24" t="str">
        <f t="shared" si="13"/>
        <v>19/Apr/2019</v>
      </c>
      <c r="G221" s="9" t="s">
        <v>22</v>
      </c>
      <c r="H221" s="10" t="str">
        <f t="shared" si="15"/>
        <v>Fri</v>
      </c>
      <c r="I221" s="10">
        <f t="shared" si="16"/>
        <v>110</v>
      </c>
      <c r="J221" s="8">
        <f t="shared" si="17"/>
        <v>16</v>
      </c>
      <c r="K221" s="1">
        <f t="shared" si="14"/>
        <v>4</v>
      </c>
      <c r="L221" s="1">
        <v>1</v>
      </c>
    </row>
    <row r="222" spans="2:28" x14ac:dyDescent="0.25">
      <c r="B222" s="8">
        <v>221</v>
      </c>
      <c r="C222" s="8">
        <v>20</v>
      </c>
      <c r="D222" s="8">
        <v>4</v>
      </c>
      <c r="E222" s="8">
        <v>2019</v>
      </c>
      <c r="F222" s="24" t="str">
        <f t="shared" si="13"/>
        <v>20/Apr/2019</v>
      </c>
      <c r="G222" s="9" t="s">
        <v>21</v>
      </c>
      <c r="H222" s="10" t="str">
        <f t="shared" si="15"/>
        <v>Sat</v>
      </c>
      <c r="I222" s="10">
        <f t="shared" si="16"/>
        <v>111</v>
      </c>
      <c r="J222" s="8">
        <f t="shared" si="17"/>
        <v>16</v>
      </c>
      <c r="K222" s="1">
        <f t="shared" si="14"/>
        <v>4</v>
      </c>
      <c r="L222" s="1">
        <v>1</v>
      </c>
    </row>
    <row r="223" spans="2:28" x14ac:dyDescent="0.25">
      <c r="B223" s="8">
        <v>222</v>
      </c>
      <c r="C223" s="8">
        <v>20</v>
      </c>
      <c r="D223" s="8">
        <v>4</v>
      </c>
      <c r="E223" s="8">
        <v>2019</v>
      </c>
      <c r="F223" s="24" t="str">
        <f t="shared" si="13"/>
        <v>20/Apr/2019</v>
      </c>
      <c r="G223" s="9" t="s">
        <v>22</v>
      </c>
      <c r="H223" s="10" t="str">
        <f t="shared" si="15"/>
        <v>Sat</v>
      </c>
      <c r="I223" s="10">
        <f t="shared" si="16"/>
        <v>111</v>
      </c>
      <c r="J223" s="8">
        <f t="shared" si="17"/>
        <v>16</v>
      </c>
      <c r="K223" s="1">
        <f t="shared" si="14"/>
        <v>4</v>
      </c>
      <c r="L223" s="1">
        <v>1</v>
      </c>
    </row>
    <row r="224" spans="2:28" x14ac:dyDescent="0.25">
      <c r="B224" s="8">
        <v>223</v>
      </c>
      <c r="C224" s="8">
        <v>21</v>
      </c>
      <c r="D224" s="8">
        <v>4</v>
      </c>
      <c r="E224" s="8">
        <v>2019</v>
      </c>
      <c r="F224" s="24" t="str">
        <f t="shared" si="13"/>
        <v>21/Apr/2019</v>
      </c>
      <c r="G224" s="9" t="s">
        <v>21</v>
      </c>
      <c r="H224" s="10" t="str">
        <f t="shared" si="15"/>
        <v>Sun</v>
      </c>
      <c r="I224" s="10">
        <f t="shared" si="16"/>
        <v>112</v>
      </c>
      <c r="J224" s="8">
        <f t="shared" si="17"/>
        <v>16</v>
      </c>
      <c r="K224" s="1">
        <f t="shared" si="14"/>
        <v>4</v>
      </c>
      <c r="L224" s="1">
        <v>1</v>
      </c>
      <c r="O224" s="19"/>
      <c r="V224" s="19"/>
      <c r="AB224" s="19"/>
    </row>
    <row r="225" spans="2:29" x14ac:dyDescent="0.25">
      <c r="B225" s="8">
        <v>224</v>
      </c>
      <c r="C225" s="8">
        <v>21</v>
      </c>
      <c r="D225" s="8">
        <v>4</v>
      </c>
      <c r="E225" s="8">
        <v>2019</v>
      </c>
      <c r="F225" s="24" t="str">
        <f t="shared" si="13"/>
        <v>21/Apr/2019</v>
      </c>
      <c r="G225" s="9" t="s">
        <v>22</v>
      </c>
      <c r="H225" s="10" t="str">
        <f t="shared" si="15"/>
        <v>Sun</v>
      </c>
      <c r="I225" s="10">
        <f t="shared" si="16"/>
        <v>112</v>
      </c>
      <c r="J225" s="8">
        <f t="shared" si="17"/>
        <v>16</v>
      </c>
      <c r="K225" s="1">
        <f t="shared" si="14"/>
        <v>4</v>
      </c>
      <c r="L225" s="1">
        <v>1</v>
      </c>
      <c r="O225" s="19"/>
    </row>
    <row r="226" spans="2:29" x14ac:dyDescent="0.25">
      <c r="B226" s="8">
        <v>225</v>
      </c>
      <c r="C226" s="8">
        <v>22</v>
      </c>
      <c r="D226" s="8">
        <v>4</v>
      </c>
      <c r="E226" s="8">
        <v>2019</v>
      </c>
      <c r="F226" s="24" t="str">
        <f t="shared" si="13"/>
        <v>22/Apr/2019</v>
      </c>
      <c r="G226" s="9" t="s">
        <v>21</v>
      </c>
      <c r="H226" s="10" t="str">
        <f t="shared" si="15"/>
        <v>Mon</v>
      </c>
      <c r="I226" s="10">
        <f t="shared" si="16"/>
        <v>113</v>
      </c>
      <c r="J226" s="8">
        <f t="shared" si="17"/>
        <v>17</v>
      </c>
      <c r="K226" s="1">
        <f t="shared" si="14"/>
        <v>4</v>
      </c>
      <c r="L226" s="1">
        <v>1</v>
      </c>
    </row>
    <row r="227" spans="2:29" x14ac:dyDescent="0.25">
      <c r="B227" s="8">
        <v>226</v>
      </c>
      <c r="C227" s="8">
        <v>22</v>
      </c>
      <c r="D227" s="8">
        <v>4</v>
      </c>
      <c r="E227" s="8">
        <v>2019</v>
      </c>
      <c r="F227" s="24" t="str">
        <f t="shared" si="13"/>
        <v>22/Apr/2019</v>
      </c>
      <c r="G227" s="9" t="s">
        <v>22</v>
      </c>
      <c r="H227" s="10" t="str">
        <f t="shared" si="15"/>
        <v>Mon</v>
      </c>
      <c r="I227" s="10">
        <f t="shared" si="16"/>
        <v>113</v>
      </c>
      <c r="J227" s="8">
        <f t="shared" si="17"/>
        <v>17</v>
      </c>
      <c r="K227" s="1">
        <f t="shared" si="14"/>
        <v>4</v>
      </c>
      <c r="L227" s="1">
        <v>1</v>
      </c>
    </row>
    <row r="228" spans="2:29" x14ac:dyDescent="0.25">
      <c r="B228" s="8">
        <v>227</v>
      </c>
      <c r="C228" s="8">
        <v>23</v>
      </c>
      <c r="D228" s="8">
        <v>4</v>
      </c>
      <c r="E228" s="8">
        <v>2019</v>
      </c>
      <c r="F228" s="24" t="str">
        <f t="shared" si="13"/>
        <v>23/Apr/2019</v>
      </c>
      <c r="G228" s="9" t="s">
        <v>21</v>
      </c>
      <c r="H228" s="10" t="str">
        <f t="shared" si="15"/>
        <v>Tue</v>
      </c>
      <c r="I228" s="10">
        <f t="shared" si="16"/>
        <v>114</v>
      </c>
      <c r="J228" s="8">
        <f t="shared" si="17"/>
        <v>17</v>
      </c>
      <c r="K228" s="1">
        <f t="shared" si="14"/>
        <v>4</v>
      </c>
      <c r="L228" s="1">
        <v>1</v>
      </c>
    </row>
    <row r="229" spans="2:29" x14ac:dyDescent="0.25">
      <c r="B229" s="8">
        <v>228</v>
      </c>
      <c r="C229" s="8">
        <v>23</v>
      </c>
      <c r="D229" s="8">
        <v>4</v>
      </c>
      <c r="E229" s="8">
        <v>2019</v>
      </c>
      <c r="F229" s="24" t="str">
        <f t="shared" si="13"/>
        <v>23/Apr/2019</v>
      </c>
      <c r="G229" s="9" t="s">
        <v>22</v>
      </c>
      <c r="H229" s="10" t="str">
        <f t="shared" si="15"/>
        <v>Tue</v>
      </c>
      <c r="I229" s="10">
        <f t="shared" si="16"/>
        <v>114</v>
      </c>
      <c r="J229" s="8">
        <f t="shared" si="17"/>
        <v>17</v>
      </c>
      <c r="K229" s="1">
        <f t="shared" si="14"/>
        <v>4</v>
      </c>
      <c r="L229" s="1">
        <v>1</v>
      </c>
    </row>
    <row r="230" spans="2:29" x14ac:dyDescent="0.25">
      <c r="B230" s="8">
        <v>229</v>
      </c>
      <c r="C230" s="8">
        <v>24</v>
      </c>
      <c r="D230" s="8">
        <v>4</v>
      </c>
      <c r="E230" s="8">
        <v>2019</v>
      </c>
      <c r="F230" s="24" t="str">
        <f t="shared" si="13"/>
        <v>24/Apr/2019</v>
      </c>
      <c r="G230" s="9" t="s">
        <v>21</v>
      </c>
      <c r="H230" s="10" t="str">
        <f t="shared" si="15"/>
        <v>Wed</v>
      </c>
      <c r="I230" s="10">
        <f t="shared" si="16"/>
        <v>115</v>
      </c>
      <c r="J230" s="8">
        <f t="shared" si="17"/>
        <v>17</v>
      </c>
      <c r="K230" s="1">
        <f t="shared" si="14"/>
        <v>4</v>
      </c>
      <c r="L230" s="1">
        <v>1</v>
      </c>
    </row>
    <row r="231" spans="2:29" x14ac:dyDescent="0.25">
      <c r="B231" s="8">
        <v>230</v>
      </c>
      <c r="C231" s="8">
        <v>24</v>
      </c>
      <c r="D231" s="8">
        <v>4</v>
      </c>
      <c r="E231" s="8">
        <v>2019</v>
      </c>
      <c r="F231" s="24" t="str">
        <f t="shared" si="13"/>
        <v>24/Apr/2019</v>
      </c>
      <c r="G231" s="9" t="s">
        <v>22</v>
      </c>
      <c r="H231" s="10" t="str">
        <f t="shared" si="15"/>
        <v>Wed</v>
      </c>
      <c r="I231" s="10">
        <f t="shared" si="16"/>
        <v>115</v>
      </c>
      <c r="J231" s="8">
        <f t="shared" si="17"/>
        <v>17</v>
      </c>
      <c r="K231" s="1">
        <f t="shared" si="14"/>
        <v>4</v>
      </c>
      <c r="L231" s="1">
        <v>1</v>
      </c>
    </row>
    <row r="232" spans="2:29" x14ac:dyDescent="0.25">
      <c r="B232" s="8">
        <v>231</v>
      </c>
      <c r="C232" s="8">
        <v>25</v>
      </c>
      <c r="D232" s="8">
        <v>4</v>
      </c>
      <c r="E232" s="8">
        <v>2019</v>
      </c>
      <c r="F232" s="24" t="str">
        <f t="shared" si="13"/>
        <v>25/Apr/2019</v>
      </c>
      <c r="G232" s="9" t="s">
        <v>21</v>
      </c>
      <c r="H232" s="10" t="str">
        <f t="shared" si="15"/>
        <v>Thu</v>
      </c>
      <c r="I232" s="10">
        <f t="shared" si="16"/>
        <v>116</v>
      </c>
      <c r="J232" s="8">
        <f t="shared" si="17"/>
        <v>17</v>
      </c>
      <c r="K232" s="1">
        <f t="shared" si="14"/>
        <v>4</v>
      </c>
      <c r="L232" s="1">
        <v>1</v>
      </c>
      <c r="O232" s="19"/>
    </row>
    <row r="233" spans="2:29" x14ac:dyDescent="0.25">
      <c r="B233" s="8">
        <v>232</v>
      </c>
      <c r="C233" s="8">
        <v>25</v>
      </c>
      <c r="D233" s="8">
        <v>4</v>
      </c>
      <c r="E233" s="8">
        <v>2019</v>
      </c>
      <c r="F233" s="24" t="str">
        <f t="shared" si="13"/>
        <v>25/Apr/2019</v>
      </c>
      <c r="G233" s="9" t="s">
        <v>22</v>
      </c>
      <c r="H233" s="10" t="str">
        <f t="shared" si="15"/>
        <v>Thu</v>
      </c>
      <c r="I233" s="10">
        <f t="shared" si="16"/>
        <v>116</v>
      </c>
      <c r="J233" s="8">
        <f t="shared" si="17"/>
        <v>17</v>
      </c>
      <c r="K233" s="1">
        <f t="shared" si="14"/>
        <v>4</v>
      </c>
      <c r="L233" s="1">
        <v>1</v>
      </c>
      <c r="O233" s="19"/>
    </row>
    <row r="234" spans="2:29" x14ac:dyDescent="0.25">
      <c r="B234" s="8">
        <v>233</v>
      </c>
      <c r="C234" s="8">
        <v>26</v>
      </c>
      <c r="D234" s="8">
        <v>4</v>
      </c>
      <c r="E234" s="8">
        <v>2019</v>
      </c>
      <c r="F234" s="24" t="str">
        <f t="shared" si="13"/>
        <v>26/Apr/2019</v>
      </c>
      <c r="G234" s="9" t="s">
        <v>21</v>
      </c>
      <c r="H234" s="10" t="str">
        <f t="shared" si="15"/>
        <v>Fri</v>
      </c>
      <c r="I234" s="10">
        <f t="shared" si="16"/>
        <v>117</v>
      </c>
      <c r="J234" s="8">
        <f t="shared" si="17"/>
        <v>17</v>
      </c>
      <c r="K234" s="1">
        <f t="shared" si="14"/>
        <v>4</v>
      </c>
      <c r="L234" s="1">
        <v>1</v>
      </c>
      <c r="O234" s="19"/>
    </row>
    <row r="235" spans="2:29" x14ac:dyDescent="0.25">
      <c r="B235" s="8">
        <v>234</v>
      </c>
      <c r="C235" s="8">
        <v>26</v>
      </c>
      <c r="D235" s="8">
        <v>4</v>
      </c>
      <c r="E235" s="8">
        <v>2019</v>
      </c>
      <c r="F235" s="24" t="str">
        <f t="shared" si="13"/>
        <v>26/Apr/2019</v>
      </c>
      <c r="G235" s="9" t="s">
        <v>22</v>
      </c>
      <c r="H235" s="10" t="str">
        <f t="shared" si="15"/>
        <v>Fri</v>
      </c>
      <c r="I235" s="10">
        <f t="shared" si="16"/>
        <v>117</v>
      </c>
      <c r="J235" s="8">
        <f t="shared" si="17"/>
        <v>17</v>
      </c>
      <c r="K235" s="1">
        <f t="shared" si="14"/>
        <v>4</v>
      </c>
      <c r="L235" s="1">
        <v>1</v>
      </c>
      <c r="Y235" s="19"/>
    </row>
    <row r="236" spans="2:29" x14ac:dyDescent="0.25">
      <c r="B236" s="8">
        <v>235</v>
      </c>
      <c r="C236" s="8">
        <v>27</v>
      </c>
      <c r="D236" s="8">
        <v>4</v>
      </c>
      <c r="E236" s="8">
        <v>2019</v>
      </c>
      <c r="F236" s="24" t="str">
        <f t="shared" si="13"/>
        <v>27/Apr/2019</v>
      </c>
      <c r="G236" s="9" t="s">
        <v>21</v>
      </c>
      <c r="H236" s="10" t="str">
        <f t="shared" si="15"/>
        <v>Sat</v>
      </c>
      <c r="I236" s="10">
        <f t="shared" si="16"/>
        <v>118</v>
      </c>
      <c r="J236" s="8">
        <f t="shared" si="17"/>
        <v>17</v>
      </c>
      <c r="K236" s="1">
        <f t="shared" si="14"/>
        <v>4</v>
      </c>
      <c r="L236" s="1">
        <v>1</v>
      </c>
      <c r="O236" s="19"/>
      <c r="W236" s="19"/>
      <c r="Z236" s="19"/>
      <c r="AB236" s="19"/>
    </row>
    <row r="237" spans="2:29" x14ac:dyDescent="0.25">
      <c r="B237" s="8">
        <v>236</v>
      </c>
      <c r="C237" s="8">
        <v>27</v>
      </c>
      <c r="D237" s="8">
        <v>4</v>
      </c>
      <c r="E237" s="8">
        <v>2019</v>
      </c>
      <c r="F237" s="24" t="str">
        <f t="shared" si="13"/>
        <v>27/Apr/2019</v>
      </c>
      <c r="G237" s="9" t="s">
        <v>22</v>
      </c>
      <c r="H237" s="10" t="str">
        <f t="shared" si="15"/>
        <v>Sat</v>
      </c>
      <c r="I237" s="10">
        <f t="shared" si="16"/>
        <v>118</v>
      </c>
      <c r="J237" s="8">
        <f t="shared" si="17"/>
        <v>17</v>
      </c>
      <c r="K237" s="1">
        <f t="shared" si="14"/>
        <v>4</v>
      </c>
      <c r="L237" s="1">
        <v>1</v>
      </c>
      <c r="N237" s="19"/>
      <c r="O237" s="19"/>
      <c r="Q237" s="19"/>
      <c r="R237" s="19"/>
      <c r="S237" s="19"/>
      <c r="U237" s="19"/>
      <c r="V237" s="19"/>
      <c r="W237" s="19"/>
      <c r="Y237" s="19"/>
      <c r="Z237" s="19"/>
      <c r="AA237" s="19"/>
      <c r="AB237" s="19"/>
      <c r="AC237" s="19"/>
    </row>
    <row r="238" spans="2:29" x14ac:dyDescent="0.25">
      <c r="B238" s="8">
        <v>237</v>
      </c>
      <c r="C238" s="8">
        <v>28</v>
      </c>
      <c r="D238" s="8">
        <v>4</v>
      </c>
      <c r="E238" s="8">
        <v>2019</v>
      </c>
      <c r="F238" s="24" t="str">
        <f t="shared" si="13"/>
        <v>28/Apr/2019</v>
      </c>
      <c r="G238" s="9" t="s">
        <v>21</v>
      </c>
      <c r="H238" s="10" t="str">
        <f t="shared" si="15"/>
        <v>Sun</v>
      </c>
      <c r="I238" s="10">
        <f t="shared" si="16"/>
        <v>119</v>
      </c>
      <c r="J238" s="8">
        <f t="shared" si="17"/>
        <v>17</v>
      </c>
      <c r="K238" s="1">
        <f t="shared" si="14"/>
        <v>4</v>
      </c>
      <c r="L238" s="1">
        <v>1</v>
      </c>
    </row>
    <row r="239" spans="2:29" x14ac:dyDescent="0.25">
      <c r="B239" s="8">
        <v>238</v>
      </c>
      <c r="C239" s="8">
        <v>28</v>
      </c>
      <c r="D239" s="8">
        <v>4</v>
      </c>
      <c r="E239" s="8">
        <v>2019</v>
      </c>
      <c r="F239" s="24" t="str">
        <f t="shared" si="13"/>
        <v>28/Apr/2019</v>
      </c>
      <c r="G239" s="9" t="s">
        <v>22</v>
      </c>
      <c r="H239" s="10" t="str">
        <f t="shared" si="15"/>
        <v>Sun</v>
      </c>
      <c r="I239" s="10">
        <f t="shared" si="16"/>
        <v>119</v>
      </c>
      <c r="J239" s="8">
        <f t="shared" si="17"/>
        <v>17</v>
      </c>
      <c r="K239" s="1">
        <f t="shared" si="14"/>
        <v>4</v>
      </c>
      <c r="L239" s="1">
        <v>1</v>
      </c>
    </row>
    <row r="240" spans="2:29" x14ac:dyDescent="0.25">
      <c r="B240" s="8">
        <v>239</v>
      </c>
      <c r="C240" s="8">
        <v>29</v>
      </c>
      <c r="D240" s="8">
        <v>4</v>
      </c>
      <c r="E240" s="8">
        <v>2019</v>
      </c>
      <c r="F240" s="24" t="str">
        <f t="shared" si="13"/>
        <v>29/Apr/2019</v>
      </c>
      <c r="G240" s="9" t="s">
        <v>21</v>
      </c>
      <c r="H240" s="10" t="str">
        <f t="shared" si="15"/>
        <v>Mon</v>
      </c>
      <c r="I240" s="10">
        <f t="shared" si="16"/>
        <v>120</v>
      </c>
      <c r="J240" s="8">
        <f t="shared" si="17"/>
        <v>18</v>
      </c>
      <c r="K240" s="1">
        <f t="shared" si="14"/>
        <v>4</v>
      </c>
      <c r="L240" s="1">
        <v>1</v>
      </c>
    </row>
    <row r="241" spans="2:15" x14ac:dyDescent="0.25">
      <c r="B241" s="8">
        <v>240</v>
      </c>
      <c r="C241" s="8">
        <v>29</v>
      </c>
      <c r="D241" s="8">
        <v>4</v>
      </c>
      <c r="E241" s="8">
        <v>2019</v>
      </c>
      <c r="F241" s="24" t="str">
        <f t="shared" si="13"/>
        <v>29/Apr/2019</v>
      </c>
      <c r="G241" s="9" t="s">
        <v>22</v>
      </c>
      <c r="H241" s="10" t="str">
        <f t="shared" si="15"/>
        <v>Mon</v>
      </c>
      <c r="I241" s="10">
        <f t="shared" si="16"/>
        <v>120</v>
      </c>
      <c r="J241" s="8">
        <f t="shared" si="17"/>
        <v>18</v>
      </c>
      <c r="K241" s="1">
        <f t="shared" si="14"/>
        <v>4</v>
      </c>
      <c r="L241" s="1">
        <v>1</v>
      </c>
    </row>
    <row r="242" spans="2:15" x14ac:dyDescent="0.25">
      <c r="B242" s="8">
        <v>241</v>
      </c>
      <c r="C242" s="8">
        <v>30</v>
      </c>
      <c r="D242" s="8">
        <v>4</v>
      </c>
      <c r="E242" s="8">
        <v>2019</v>
      </c>
      <c r="F242" s="24" t="str">
        <f t="shared" si="13"/>
        <v>30/Apr/2019</v>
      </c>
      <c r="G242" s="9" t="s">
        <v>21</v>
      </c>
      <c r="H242" s="10" t="str">
        <f t="shared" si="15"/>
        <v>Tue</v>
      </c>
      <c r="I242" s="10">
        <f t="shared" si="16"/>
        <v>121</v>
      </c>
      <c r="J242" s="8">
        <f t="shared" si="17"/>
        <v>18</v>
      </c>
      <c r="K242" s="1">
        <f t="shared" si="14"/>
        <v>4</v>
      </c>
      <c r="L242" s="1">
        <v>1</v>
      </c>
    </row>
    <row r="243" spans="2:15" x14ac:dyDescent="0.25">
      <c r="B243" s="8">
        <v>242</v>
      </c>
      <c r="C243" s="8">
        <v>30</v>
      </c>
      <c r="D243" s="8">
        <v>4</v>
      </c>
      <c r="E243" s="8">
        <v>2019</v>
      </c>
      <c r="F243" s="24" t="str">
        <f t="shared" si="13"/>
        <v>30/Apr/2019</v>
      </c>
      <c r="G243" s="9" t="s">
        <v>22</v>
      </c>
      <c r="H243" s="10" t="str">
        <f t="shared" si="15"/>
        <v>Tue</v>
      </c>
      <c r="I243" s="10">
        <f t="shared" si="16"/>
        <v>121</v>
      </c>
      <c r="J243" s="8">
        <f t="shared" si="17"/>
        <v>18</v>
      </c>
      <c r="K243" s="1">
        <f t="shared" si="14"/>
        <v>4</v>
      </c>
      <c r="L243" s="1">
        <v>1</v>
      </c>
    </row>
    <row r="244" spans="2:15" x14ac:dyDescent="0.25">
      <c r="B244" s="8">
        <v>243</v>
      </c>
      <c r="C244" s="8">
        <v>1</v>
      </c>
      <c r="D244" s="8">
        <v>5</v>
      </c>
      <c r="E244" s="8">
        <v>2019</v>
      </c>
      <c r="F244" s="24" t="str">
        <f t="shared" si="13"/>
        <v>01/May/2019</v>
      </c>
      <c r="G244" s="9" t="s">
        <v>21</v>
      </c>
      <c r="H244" s="10" t="str">
        <f t="shared" si="15"/>
        <v>Wed</v>
      </c>
      <c r="I244" s="10">
        <f t="shared" si="16"/>
        <v>122</v>
      </c>
      <c r="J244" s="8">
        <f t="shared" si="17"/>
        <v>18</v>
      </c>
      <c r="K244" s="1">
        <f t="shared" si="14"/>
        <v>4</v>
      </c>
      <c r="L244" s="1">
        <v>1</v>
      </c>
    </row>
    <row r="245" spans="2:15" x14ac:dyDescent="0.25">
      <c r="B245" s="8">
        <v>244</v>
      </c>
      <c r="C245" s="8">
        <v>1</v>
      </c>
      <c r="D245" s="8">
        <v>5</v>
      </c>
      <c r="E245" s="8">
        <v>2019</v>
      </c>
      <c r="F245" s="24" t="str">
        <f t="shared" si="13"/>
        <v>01/May/2019</v>
      </c>
      <c r="G245" s="9" t="s">
        <v>22</v>
      </c>
      <c r="H245" s="10" t="str">
        <f t="shared" si="15"/>
        <v>Wed</v>
      </c>
      <c r="I245" s="10">
        <f t="shared" si="16"/>
        <v>122</v>
      </c>
      <c r="J245" s="8">
        <f t="shared" si="17"/>
        <v>18</v>
      </c>
      <c r="K245" s="1">
        <f t="shared" si="14"/>
        <v>4</v>
      </c>
      <c r="L245" s="1">
        <v>1</v>
      </c>
    </row>
    <row r="246" spans="2:15" x14ac:dyDescent="0.25">
      <c r="B246" s="8">
        <v>245</v>
      </c>
      <c r="C246" s="8">
        <v>2</v>
      </c>
      <c r="D246" s="8">
        <v>5</v>
      </c>
      <c r="E246" s="8">
        <v>2019</v>
      </c>
      <c r="F246" s="24" t="str">
        <f t="shared" si="13"/>
        <v>02/May/2019</v>
      </c>
      <c r="G246" s="9" t="s">
        <v>21</v>
      </c>
      <c r="H246" s="10" t="str">
        <f t="shared" si="15"/>
        <v>Thu</v>
      </c>
      <c r="I246" s="10">
        <f t="shared" si="16"/>
        <v>123</v>
      </c>
      <c r="J246" s="8">
        <f t="shared" si="17"/>
        <v>18</v>
      </c>
      <c r="K246" s="1">
        <f t="shared" si="14"/>
        <v>5</v>
      </c>
      <c r="L246" s="1">
        <v>1</v>
      </c>
    </row>
    <row r="247" spans="2:15" x14ac:dyDescent="0.25">
      <c r="B247" s="8">
        <v>246</v>
      </c>
      <c r="C247" s="8">
        <v>2</v>
      </c>
      <c r="D247" s="8">
        <v>5</v>
      </c>
      <c r="E247" s="8">
        <v>2019</v>
      </c>
      <c r="F247" s="24" t="str">
        <f t="shared" si="13"/>
        <v>02/May/2019</v>
      </c>
      <c r="G247" s="9" t="s">
        <v>22</v>
      </c>
      <c r="H247" s="10" t="str">
        <f t="shared" si="15"/>
        <v>Thu</v>
      </c>
      <c r="I247" s="10">
        <f t="shared" si="16"/>
        <v>123</v>
      </c>
      <c r="J247" s="8">
        <f t="shared" si="17"/>
        <v>18</v>
      </c>
      <c r="K247" s="1">
        <f t="shared" si="14"/>
        <v>5</v>
      </c>
      <c r="L247" s="1">
        <v>1</v>
      </c>
    </row>
    <row r="248" spans="2:15" x14ac:dyDescent="0.25">
      <c r="B248" s="8">
        <v>247</v>
      </c>
      <c r="C248" s="8">
        <v>3</v>
      </c>
      <c r="D248" s="8">
        <v>5</v>
      </c>
      <c r="E248" s="8">
        <v>2019</v>
      </c>
      <c r="F248" s="24" t="str">
        <f t="shared" si="13"/>
        <v>03/May/2019</v>
      </c>
      <c r="G248" s="9" t="s">
        <v>21</v>
      </c>
      <c r="H248" s="10" t="str">
        <f t="shared" si="15"/>
        <v>Fri</v>
      </c>
      <c r="I248" s="10">
        <f t="shared" si="16"/>
        <v>124</v>
      </c>
      <c r="J248" s="8">
        <f t="shared" si="17"/>
        <v>18</v>
      </c>
      <c r="K248" s="1">
        <f t="shared" si="14"/>
        <v>5</v>
      </c>
      <c r="L248" s="1">
        <v>1</v>
      </c>
    </row>
    <row r="249" spans="2:15" x14ac:dyDescent="0.25">
      <c r="B249" s="8">
        <v>248</v>
      </c>
      <c r="C249" s="8">
        <v>3</v>
      </c>
      <c r="D249" s="8">
        <v>5</v>
      </c>
      <c r="E249" s="8">
        <v>2019</v>
      </c>
      <c r="F249" s="24" t="str">
        <f t="shared" si="13"/>
        <v>03/May/2019</v>
      </c>
      <c r="G249" s="9" t="s">
        <v>22</v>
      </c>
      <c r="H249" s="10" t="str">
        <f t="shared" si="15"/>
        <v>Fri</v>
      </c>
      <c r="I249" s="10">
        <f t="shared" si="16"/>
        <v>124</v>
      </c>
      <c r="J249" s="8">
        <f t="shared" si="17"/>
        <v>18</v>
      </c>
      <c r="K249" s="1">
        <f t="shared" si="14"/>
        <v>5</v>
      </c>
      <c r="L249" s="1">
        <v>1</v>
      </c>
    </row>
    <row r="250" spans="2:15" x14ac:dyDescent="0.25">
      <c r="B250" s="8">
        <v>249</v>
      </c>
      <c r="C250" s="8">
        <v>4</v>
      </c>
      <c r="D250" s="8">
        <v>5</v>
      </c>
      <c r="E250" s="8">
        <v>2019</v>
      </c>
      <c r="F250" s="24" t="str">
        <f t="shared" si="13"/>
        <v>04/May/2019</v>
      </c>
      <c r="G250" s="9" t="s">
        <v>21</v>
      </c>
      <c r="H250" s="10" t="str">
        <f t="shared" si="15"/>
        <v>Sat</v>
      </c>
      <c r="I250" s="10">
        <f t="shared" si="16"/>
        <v>125</v>
      </c>
      <c r="J250" s="8">
        <f t="shared" si="17"/>
        <v>18</v>
      </c>
      <c r="K250" s="1">
        <f t="shared" si="14"/>
        <v>5</v>
      </c>
      <c r="L250" s="1">
        <v>1</v>
      </c>
    </row>
    <row r="251" spans="2:15" x14ac:dyDescent="0.25">
      <c r="B251" s="8">
        <v>250</v>
      </c>
      <c r="C251" s="8">
        <v>4</v>
      </c>
      <c r="D251" s="8">
        <v>5</v>
      </c>
      <c r="E251" s="8">
        <v>2019</v>
      </c>
      <c r="F251" s="24" t="str">
        <f t="shared" si="13"/>
        <v>04/May/2019</v>
      </c>
      <c r="G251" s="9" t="s">
        <v>22</v>
      </c>
      <c r="H251" s="10" t="str">
        <f t="shared" si="15"/>
        <v>Sat</v>
      </c>
      <c r="I251" s="10">
        <f t="shared" si="16"/>
        <v>125</v>
      </c>
      <c r="J251" s="8">
        <f t="shared" si="17"/>
        <v>18</v>
      </c>
      <c r="K251" s="1">
        <f t="shared" si="14"/>
        <v>5</v>
      </c>
      <c r="L251" s="1">
        <v>1</v>
      </c>
    </row>
    <row r="252" spans="2:15" x14ac:dyDescent="0.25">
      <c r="B252" s="8">
        <v>251</v>
      </c>
      <c r="C252" s="8">
        <v>5</v>
      </c>
      <c r="D252" s="8">
        <v>5</v>
      </c>
      <c r="E252" s="8">
        <v>2019</v>
      </c>
      <c r="F252" s="24" t="str">
        <f t="shared" ref="F252:F315" si="18">TEXT(DATE(E252,D252,C252),"dd/mmm/yyyy")</f>
        <v>05/May/2019</v>
      </c>
      <c r="G252" s="9" t="s">
        <v>21</v>
      </c>
      <c r="H252" s="10" t="str">
        <f t="shared" si="15"/>
        <v>Sun</v>
      </c>
      <c r="I252" s="10">
        <f t="shared" si="16"/>
        <v>126</v>
      </c>
      <c r="J252" s="8">
        <f t="shared" si="17"/>
        <v>18</v>
      </c>
      <c r="K252" s="1">
        <f t="shared" si="14"/>
        <v>5</v>
      </c>
      <c r="L252" s="1">
        <v>1</v>
      </c>
      <c r="O252" s="19"/>
    </row>
    <row r="253" spans="2:15" x14ac:dyDescent="0.25">
      <c r="B253" s="8">
        <v>252</v>
      </c>
      <c r="C253" s="8">
        <v>5</v>
      </c>
      <c r="D253" s="8">
        <v>5</v>
      </c>
      <c r="E253" s="8">
        <v>2019</v>
      </c>
      <c r="F253" s="24" t="str">
        <f t="shared" si="18"/>
        <v>05/May/2019</v>
      </c>
      <c r="G253" s="9" t="s">
        <v>22</v>
      </c>
      <c r="H253" s="10" t="str">
        <f t="shared" si="15"/>
        <v>Sun</v>
      </c>
      <c r="I253" s="10">
        <f t="shared" si="16"/>
        <v>126</v>
      </c>
      <c r="J253" s="8">
        <f t="shared" si="17"/>
        <v>18</v>
      </c>
      <c r="K253" s="1">
        <f t="shared" si="14"/>
        <v>5</v>
      </c>
      <c r="L253" s="1">
        <v>1</v>
      </c>
      <c r="O253" s="19"/>
    </row>
    <row r="254" spans="2:15" x14ac:dyDescent="0.25">
      <c r="B254" s="8">
        <v>253</v>
      </c>
      <c r="C254" s="8">
        <v>6</v>
      </c>
      <c r="D254" s="8">
        <v>5</v>
      </c>
      <c r="E254" s="8">
        <v>2019</v>
      </c>
      <c r="F254" s="24" t="str">
        <f t="shared" si="18"/>
        <v>06/May/2019</v>
      </c>
      <c r="G254" s="9" t="s">
        <v>21</v>
      </c>
      <c r="H254" s="10" t="str">
        <f t="shared" si="15"/>
        <v>Mon</v>
      </c>
      <c r="I254" s="10">
        <f t="shared" si="16"/>
        <v>127</v>
      </c>
      <c r="J254" s="8">
        <f t="shared" si="17"/>
        <v>19</v>
      </c>
      <c r="K254" s="1">
        <f t="shared" si="14"/>
        <v>5</v>
      </c>
      <c r="L254" s="1">
        <v>1</v>
      </c>
    </row>
    <row r="255" spans="2:15" x14ac:dyDescent="0.25">
      <c r="B255" s="8">
        <v>254</v>
      </c>
      <c r="C255" s="8">
        <v>6</v>
      </c>
      <c r="D255" s="8">
        <v>5</v>
      </c>
      <c r="E255" s="8">
        <v>2019</v>
      </c>
      <c r="F255" s="24" t="str">
        <f t="shared" si="18"/>
        <v>06/May/2019</v>
      </c>
      <c r="G255" s="9" t="s">
        <v>22</v>
      </c>
      <c r="H255" s="10" t="str">
        <f t="shared" si="15"/>
        <v>Mon</v>
      </c>
      <c r="I255" s="10">
        <f t="shared" si="16"/>
        <v>127</v>
      </c>
      <c r="J255" s="8">
        <f t="shared" si="17"/>
        <v>19</v>
      </c>
      <c r="K255" s="1">
        <f t="shared" si="14"/>
        <v>5</v>
      </c>
      <c r="L255" s="1">
        <v>1</v>
      </c>
    </row>
    <row r="256" spans="2:15" x14ac:dyDescent="0.25">
      <c r="B256" s="8">
        <v>255</v>
      </c>
      <c r="C256" s="8">
        <v>7</v>
      </c>
      <c r="D256" s="8">
        <v>5</v>
      </c>
      <c r="E256" s="8">
        <v>2019</v>
      </c>
      <c r="F256" s="24" t="str">
        <f t="shared" si="18"/>
        <v>07/May/2019</v>
      </c>
      <c r="G256" s="9" t="s">
        <v>21</v>
      </c>
      <c r="H256" s="10" t="str">
        <f t="shared" si="15"/>
        <v>Tue</v>
      </c>
      <c r="I256" s="10">
        <f t="shared" si="16"/>
        <v>128</v>
      </c>
      <c r="J256" s="8">
        <f t="shared" si="17"/>
        <v>19</v>
      </c>
      <c r="K256" s="1">
        <f t="shared" ref="K256:K319" si="19">IF(COUNTIF(K195:K255,K226)=61,K226+1,K255)</f>
        <v>5</v>
      </c>
      <c r="L256" s="1">
        <v>1</v>
      </c>
    </row>
    <row r="257" spans="2:15" x14ac:dyDescent="0.25">
      <c r="B257" s="8">
        <v>256</v>
      </c>
      <c r="C257" s="8">
        <v>7</v>
      </c>
      <c r="D257" s="8">
        <v>5</v>
      </c>
      <c r="E257" s="8">
        <v>2019</v>
      </c>
      <c r="F257" s="24" t="str">
        <f t="shared" si="18"/>
        <v>07/May/2019</v>
      </c>
      <c r="G257" s="9" t="s">
        <v>22</v>
      </c>
      <c r="H257" s="10" t="str">
        <f t="shared" si="15"/>
        <v>Tue</v>
      </c>
      <c r="I257" s="10">
        <f t="shared" si="16"/>
        <v>128</v>
      </c>
      <c r="J257" s="8">
        <f t="shared" si="17"/>
        <v>19</v>
      </c>
      <c r="K257" s="1">
        <f t="shared" si="19"/>
        <v>5</v>
      </c>
      <c r="L257" s="1">
        <v>1</v>
      </c>
    </row>
    <row r="258" spans="2:15" x14ac:dyDescent="0.25">
      <c r="B258" s="8">
        <v>257</v>
      </c>
      <c r="C258" s="8">
        <v>8</v>
      </c>
      <c r="D258" s="8">
        <v>5</v>
      </c>
      <c r="E258" s="8">
        <v>2019</v>
      </c>
      <c r="F258" s="24" t="str">
        <f t="shared" si="18"/>
        <v>08/May/2019</v>
      </c>
      <c r="G258" s="9" t="s">
        <v>21</v>
      </c>
      <c r="H258" s="10" t="str">
        <f t="shared" ref="H258:H321" si="20">TEXT(F258,"ddd")</f>
        <v>Wed</v>
      </c>
      <c r="I258" s="10">
        <f t="shared" si="16"/>
        <v>129</v>
      </c>
      <c r="J258" s="8">
        <f t="shared" si="17"/>
        <v>19</v>
      </c>
      <c r="K258" s="1">
        <f t="shared" si="19"/>
        <v>5</v>
      </c>
      <c r="L258" s="1">
        <v>1</v>
      </c>
    </row>
    <row r="259" spans="2:15" x14ac:dyDescent="0.25">
      <c r="B259" s="8">
        <v>258</v>
      </c>
      <c r="C259" s="8">
        <v>8</v>
      </c>
      <c r="D259" s="8">
        <v>5</v>
      </c>
      <c r="E259" s="8">
        <v>2019</v>
      </c>
      <c r="F259" s="24" t="str">
        <f t="shared" si="18"/>
        <v>08/May/2019</v>
      </c>
      <c r="G259" s="9" t="s">
        <v>22</v>
      </c>
      <c r="H259" s="10" t="str">
        <f t="shared" si="20"/>
        <v>Wed</v>
      </c>
      <c r="I259" s="10">
        <f t="shared" si="16"/>
        <v>129</v>
      </c>
      <c r="J259" s="8">
        <f t="shared" si="17"/>
        <v>19</v>
      </c>
      <c r="K259" s="1">
        <f t="shared" si="19"/>
        <v>5</v>
      </c>
      <c r="L259" s="1">
        <v>1</v>
      </c>
    </row>
    <row r="260" spans="2:15" x14ac:dyDescent="0.25">
      <c r="B260" s="8">
        <v>259</v>
      </c>
      <c r="C260" s="8">
        <v>9</v>
      </c>
      <c r="D260" s="8">
        <v>5</v>
      </c>
      <c r="E260" s="8">
        <v>2019</v>
      </c>
      <c r="F260" s="24" t="str">
        <f t="shared" si="18"/>
        <v>09/May/2019</v>
      </c>
      <c r="G260" s="9" t="s">
        <v>21</v>
      </c>
      <c r="H260" s="10" t="str">
        <f t="shared" si="20"/>
        <v>Thu</v>
      </c>
      <c r="I260" s="10">
        <f t="shared" si="16"/>
        <v>130</v>
      </c>
      <c r="J260" s="8">
        <f t="shared" si="17"/>
        <v>19</v>
      </c>
      <c r="K260" s="1">
        <f t="shared" si="19"/>
        <v>5</v>
      </c>
      <c r="L260" s="1">
        <v>1</v>
      </c>
    </row>
    <row r="261" spans="2:15" x14ac:dyDescent="0.25">
      <c r="B261" s="8">
        <v>260</v>
      </c>
      <c r="C261" s="8">
        <v>9</v>
      </c>
      <c r="D261" s="8">
        <v>5</v>
      </c>
      <c r="E261" s="8">
        <v>2019</v>
      </c>
      <c r="F261" s="24" t="str">
        <f t="shared" si="18"/>
        <v>09/May/2019</v>
      </c>
      <c r="G261" s="9" t="s">
        <v>22</v>
      </c>
      <c r="H261" s="10" t="str">
        <f t="shared" si="20"/>
        <v>Thu</v>
      </c>
      <c r="I261" s="10">
        <f t="shared" si="16"/>
        <v>130</v>
      </c>
      <c r="J261" s="8">
        <f t="shared" si="17"/>
        <v>19</v>
      </c>
      <c r="K261" s="1">
        <f t="shared" si="19"/>
        <v>5</v>
      </c>
      <c r="L261" s="1">
        <v>1</v>
      </c>
    </row>
    <row r="262" spans="2:15" x14ac:dyDescent="0.25">
      <c r="B262" s="8">
        <v>261</v>
      </c>
      <c r="C262" s="8">
        <v>10</v>
      </c>
      <c r="D262" s="8">
        <v>5</v>
      </c>
      <c r="E262" s="8">
        <v>2019</v>
      </c>
      <c r="F262" s="24" t="str">
        <f t="shared" si="18"/>
        <v>10/May/2019</v>
      </c>
      <c r="G262" s="9" t="s">
        <v>21</v>
      </c>
      <c r="H262" s="10" t="str">
        <f t="shared" si="20"/>
        <v>Fri</v>
      </c>
      <c r="I262" s="10">
        <f t="shared" si="16"/>
        <v>131</v>
      </c>
      <c r="J262" s="8">
        <f t="shared" si="17"/>
        <v>19</v>
      </c>
      <c r="K262" s="1">
        <f t="shared" si="19"/>
        <v>5</v>
      </c>
      <c r="L262" s="1">
        <v>1</v>
      </c>
    </row>
    <row r="263" spans="2:15" x14ac:dyDescent="0.25">
      <c r="B263" s="8">
        <v>262</v>
      </c>
      <c r="C263" s="8">
        <v>10</v>
      </c>
      <c r="D263" s="8">
        <v>5</v>
      </c>
      <c r="E263" s="8">
        <v>2019</v>
      </c>
      <c r="F263" s="24" t="str">
        <f t="shared" si="18"/>
        <v>10/May/2019</v>
      </c>
      <c r="G263" s="9" t="s">
        <v>22</v>
      </c>
      <c r="H263" s="10" t="str">
        <f t="shared" si="20"/>
        <v>Fri</v>
      </c>
      <c r="I263" s="10">
        <f t="shared" ref="I263:I326" si="21">IF(F263=F262,I262,I262+1)</f>
        <v>131</v>
      </c>
      <c r="J263" s="8">
        <f t="shared" si="17"/>
        <v>19</v>
      </c>
      <c r="K263" s="1">
        <f t="shared" si="19"/>
        <v>5</v>
      </c>
      <c r="L263" s="1">
        <v>1</v>
      </c>
    </row>
    <row r="264" spans="2:15" x14ac:dyDescent="0.25">
      <c r="B264" s="8">
        <v>263</v>
      </c>
      <c r="C264" s="8">
        <v>11</v>
      </c>
      <c r="D264" s="8">
        <v>5</v>
      </c>
      <c r="E264" s="8">
        <v>2019</v>
      </c>
      <c r="F264" s="24" t="str">
        <f t="shared" si="18"/>
        <v>11/May/2019</v>
      </c>
      <c r="G264" s="9" t="s">
        <v>21</v>
      </c>
      <c r="H264" s="10" t="str">
        <f t="shared" si="20"/>
        <v>Sat</v>
      </c>
      <c r="I264" s="10">
        <f t="shared" si="21"/>
        <v>132</v>
      </c>
      <c r="J264" s="8">
        <f t="shared" si="17"/>
        <v>19</v>
      </c>
      <c r="K264" s="1">
        <f t="shared" si="19"/>
        <v>5</v>
      </c>
      <c r="L264" s="1">
        <v>1</v>
      </c>
    </row>
    <row r="265" spans="2:15" x14ac:dyDescent="0.25">
      <c r="B265" s="8">
        <v>264</v>
      </c>
      <c r="C265" s="8">
        <v>11</v>
      </c>
      <c r="D265" s="8">
        <v>5</v>
      </c>
      <c r="E265" s="8">
        <v>2019</v>
      </c>
      <c r="F265" s="24" t="str">
        <f t="shared" si="18"/>
        <v>11/May/2019</v>
      </c>
      <c r="G265" s="9" t="s">
        <v>22</v>
      </c>
      <c r="H265" s="10" t="str">
        <f t="shared" si="20"/>
        <v>Sat</v>
      </c>
      <c r="I265" s="10">
        <f t="shared" si="21"/>
        <v>132</v>
      </c>
      <c r="J265" s="8">
        <f t="shared" si="17"/>
        <v>19</v>
      </c>
      <c r="K265" s="1">
        <f t="shared" si="19"/>
        <v>5</v>
      </c>
      <c r="L265" s="1">
        <v>1</v>
      </c>
    </row>
    <row r="266" spans="2:15" x14ac:dyDescent="0.25">
      <c r="B266" s="8">
        <v>265</v>
      </c>
      <c r="C266" s="8">
        <v>12</v>
      </c>
      <c r="D266" s="8">
        <v>5</v>
      </c>
      <c r="E266" s="8">
        <v>2019</v>
      </c>
      <c r="F266" s="24" t="str">
        <f t="shared" si="18"/>
        <v>12/May/2019</v>
      </c>
      <c r="G266" s="9" t="s">
        <v>21</v>
      </c>
      <c r="H266" s="10" t="str">
        <f t="shared" si="20"/>
        <v>Sun</v>
      </c>
      <c r="I266" s="10">
        <f t="shared" si="21"/>
        <v>133</v>
      </c>
      <c r="J266" s="8">
        <f t="shared" si="17"/>
        <v>19</v>
      </c>
      <c r="K266" s="1">
        <f t="shared" si="19"/>
        <v>5</v>
      </c>
      <c r="L266" s="1">
        <v>1</v>
      </c>
    </row>
    <row r="267" spans="2:15" x14ac:dyDescent="0.25">
      <c r="B267" s="8">
        <v>266</v>
      </c>
      <c r="C267" s="8">
        <v>12</v>
      </c>
      <c r="D267" s="8">
        <v>5</v>
      </c>
      <c r="E267" s="8">
        <v>2019</v>
      </c>
      <c r="F267" s="24" t="str">
        <f t="shared" si="18"/>
        <v>12/May/2019</v>
      </c>
      <c r="G267" s="9" t="s">
        <v>22</v>
      </c>
      <c r="H267" s="10" t="str">
        <f t="shared" si="20"/>
        <v>Sun</v>
      </c>
      <c r="I267" s="10">
        <f t="shared" si="21"/>
        <v>133</v>
      </c>
      <c r="J267" s="8">
        <f t="shared" si="17"/>
        <v>19</v>
      </c>
      <c r="K267" s="1">
        <f t="shared" si="19"/>
        <v>5</v>
      </c>
      <c r="L267" s="1">
        <v>1</v>
      </c>
    </row>
    <row r="268" spans="2:15" x14ac:dyDescent="0.25">
      <c r="B268" s="8">
        <v>267</v>
      </c>
      <c r="C268" s="8">
        <v>13</v>
      </c>
      <c r="D268" s="8">
        <v>5</v>
      </c>
      <c r="E268" s="8">
        <v>2019</v>
      </c>
      <c r="F268" s="24" t="str">
        <f t="shared" si="18"/>
        <v>13/May/2019</v>
      </c>
      <c r="G268" s="9" t="s">
        <v>21</v>
      </c>
      <c r="H268" s="10" t="str">
        <f t="shared" si="20"/>
        <v>Mon</v>
      </c>
      <c r="I268" s="10">
        <f t="shared" si="21"/>
        <v>134</v>
      </c>
      <c r="J268" s="8">
        <f t="shared" si="17"/>
        <v>20</v>
      </c>
      <c r="K268" s="1">
        <f t="shared" si="19"/>
        <v>5</v>
      </c>
      <c r="L268" s="1">
        <v>1</v>
      </c>
    </row>
    <row r="269" spans="2:15" x14ac:dyDescent="0.25">
      <c r="B269" s="8">
        <v>268</v>
      </c>
      <c r="C269" s="8">
        <v>13</v>
      </c>
      <c r="D269" s="8">
        <v>5</v>
      </c>
      <c r="E269" s="8">
        <v>2019</v>
      </c>
      <c r="F269" s="24" t="str">
        <f t="shared" si="18"/>
        <v>13/May/2019</v>
      </c>
      <c r="G269" s="9" t="s">
        <v>22</v>
      </c>
      <c r="H269" s="10" t="str">
        <f t="shared" si="20"/>
        <v>Mon</v>
      </c>
      <c r="I269" s="10">
        <f t="shared" si="21"/>
        <v>134</v>
      </c>
      <c r="J269" s="8">
        <f t="shared" si="17"/>
        <v>20</v>
      </c>
      <c r="K269" s="1">
        <f t="shared" si="19"/>
        <v>5</v>
      </c>
      <c r="L269" s="1">
        <v>1</v>
      </c>
    </row>
    <row r="270" spans="2:15" x14ac:dyDescent="0.25">
      <c r="B270" s="8">
        <v>269</v>
      </c>
      <c r="C270" s="8">
        <v>14</v>
      </c>
      <c r="D270" s="8">
        <v>5</v>
      </c>
      <c r="E270" s="8">
        <v>2019</v>
      </c>
      <c r="F270" s="24" t="str">
        <f t="shared" si="18"/>
        <v>14/May/2019</v>
      </c>
      <c r="G270" s="9" t="s">
        <v>21</v>
      </c>
      <c r="H270" s="10" t="str">
        <f t="shared" si="20"/>
        <v>Tue</v>
      </c>
      <c r="I270" s="10">
        <f t="shared" si="21"/>
        <v>135</v>
      </c>
      <c r="J270" s="8">
        <f t="shared" si="17"/>
        <v>20</v>
      </c>
      <c r="K270" s="1">
        <f t="shared" si="19"/>
        <v>5</v>
      </c>
      <c r="L270" s="1">
        <v>1</v>
      </c>
    </row>
    <row r="271" spans="2:15" x14ac:dyDescent="0.25">
      <c r="B271" s="8">
        <v>270</v>
      </c>
      <c r="C271" s="8">
        <v>14</v>
      </c>
      <c r="D271" s="8">
        <v>5</v>
      </c>
      <c r="E271" s="8">
        <v>2019</v>
      </c>
      <c r="F271" s="24" t="str">
        <f t="shared" si="18"/>
        <v>14/May/2019</v>
      </c>
      <c r="G271" s="9" t="s">
        <v>22</v>
      </c>
      <c r="H271" s="10" t="str">
        <f t="shared" si="20"/>
        <v>Tue</v>
      </c>
      <c r="I271" s="10">
        <f t="shared" si="21"/>
        <v>135</v>
      </c>
      <c r="J271" s="8">
        <f t="shared" si="17"/>
        <v>20</v>
      </c>
      <c r="K271" s="1">
        <f t="shared" si="19"/>
        <v>5</v>
      </c>
      <c r="L271" s="1">
        <v>1</v>
      </c>
    </row>
    <row r="272" spans="2:15" x14ac:dyDescent="0.25">
      <c r="B272" s="8">
        <v>271</v>
      </c>
      <c r="C272" s="8">
        <v>15</v>
      </c>
      <c r="D272" s="8">
        <v>5</v>
      </c>
      <c r="E272" s="8">
        <v>2019</v>
      </c>
      <c r="F272" s="24" t="str">
        <f t="shared" si="18"/>
        <v>15/May/2019</v>
      </c>
      <c r="G272" s="9" t="s">
        <v>21</v>
      </c>
      <c r="H272" s="10" t="str">
        <f t="shared" si="20"/>
        <v>Wed</v>
      </c>
      <c r="I272" s="10">
        <f t="shared" si="21"/>
        <v>136</v>
      </c>
      <c r="J272" s="8">
        <f t="shared" si="17"/>
        <v>20</v>
      </c>
      <c r="K272" s="1">
        <f t="shared" si="19"/>
        <v>5</v>
      </c>
      <c r="L272" s="1">
        <v>1</v>
      </c>
    </row>
    <row r="273" spans="2:29" x14ac:dyDescent="0.25">
      <c r="B273" s="8">
        <v>272</v>
      </c>
      <c r="C273" s="8">
        <v>15</v>
      </c>
      <c r="D273" s="8">
        <v>5</v>
      </c>
      <c r="E273" s="8">
        <v>2019</v>
      </c>
      <c r="F273" s="24" t="str">
        <f t="shared" si="18"/>
        <v>15/May/2019</v>
      </c>
      <c r="G273" s="9" t="s">
        <v>22</v>
      </c>
      <c r="H273" s="10" t="str">
        <f t="shared" si="20"/>
        <v>Wed</v>
      </c>
      <c r="I273" s="10">
        <f t="shared" si="21"/>
        <v>136</v>
      </c>
      <c r="J273" s="8">
        <f t="shared" ref="J273:J336" si="22">IF(H273=H272,IF(_xlfn.ISOWEEKNUM(F273)-_xlfn.ISOWEEKNUM(F272)=1,J272+1,J272),IF(H273=H270,IF(_xlfn.ISOWEEKNUM(F273)-_xlfn.ISOWEEKNUM(F272)=1,J272+1,J272),IF(H273=H268,IF(_xlfn.ISOWEEKNUM(F273)-_xlfn.ISOWEEKNUM(F272)=1,J272+1,J272),IF(H273=H266,IF(_xlfn.ISOWEEKNUM(F273)-_xlfn.ISOWEEKNUM(F272)=1,J272+1,J272),IF(H273=H264,IF(_xlfn.ISOWEEKNUM(F273)-_xlfn.ISOWEEKNUM(F272)=1,J272+1,J272),IF(H273=H262,IF(_xlfn.ISOWEEKNUM(F273)-_xlfn.ISOWEEKNUM(F272)=1,J272+1,J272),IF(H273=H260,IF(_xlfn.ISOWEEKNUM(F273)-_xlfn.ISOWEEKNUM(F272)=1,J272+1,J272),-1)))))))</f>
        <v>20</v>
      </c>
      <c r="K273" s="1">
        <f t="shared" si="19"/>
        <v>5</v>
      </c>
      <c r="L273" s="1">
        <v>1</v>
      </c>
    </row>
    <row r="274" spans="2:29" x14ac:dyDescent="0.25">
      <c r="B274" s="8">
        <v>273</v>
      </c>
      <c r="C274" s="8">
        <v>16</v>
      </c>
      <c r="D274" s="8">
        <v>5</v>
      </c>
      <c r="E274" s="8">
        <v>2019</v>
      </c>
      <c r="F274" s="24" t="str">
        <f t="shared" si="18"/>
        <v>16/May/2019</v>
      </c>
      <c r="G274" s="9" t="s">
        <v>21</v>
      </c>
      <c r="H274" s="10" t="str">
        <f t="shared" si="20"/>
        <v>Thu</v>
      </c>
      <c r="I274" s="10">
        <f t="shared" si="21"/>
        <v>137</v>
      </c>
      <c r="J274" s="8">
        <f t="shared" si="22"/>
        <v>20</v>
      </c>
      <c r="K274" s="1">
        <f t="shared" si="19"/>
        <v>5</v>
      </c>
      <c r="L274" s="1">
        <v>1</v>
      </c>
    </row>
    <row r="275" spans="2:29" x14ac:dyDescent="0.25">
      <c r="B275" s="8">
        <v>274</v>
      </c>
      <c r="C275" s="8">
        <v>16</v>
      </c>
      <c r="D275" s="8">
        <v>5</v>
      </c>
      <c r="E275" s="8">
        <v>2019</v>
      </c>
      <c r="F275" s="24" t="str">
        <f t="shared" si="18"/>
        <v>16/May/2019</v>
      </c>
      <c r="G275" s="9" t="s">
        <v>22</v>
      </c>
      <c r="H275" s="10" t="str">
        <f t="shared" si="20"/>
        <v>Thu</v>
      </c>
      <c r="I275" s="10">
        <f t="shared" si="21"/>
        <v>137</v>
      </c>
      <c r="J275" s="8">
        <f t="shared" si="22"/>
        <v>20</v>
      </c>
      <c r="K275" s="1">
        <f t="shared" si="19"/>
        <v>5</v>
      </c>
      <c r="L275" s="1">
        <v>1</v>
      </c>
    </row>
    <row r="276" spans="2:29" x14ac:dyDescent="0.25">
      <c r="B276" s="8">
        <v>275</v>
      </c>
      <c r="C276" s="8">
        <v>17</v>
      </c>
      <c r="D276" s="8">
        <v>5</v>
      </c>
      <c r="E276" s="8">
        <v>2019</v>
      </c>
      <c r="F276" s="24" t="str">
        <f t="shared" si="18"/>
        <v>17/May/2019</v>
      </c>
      <c r="G276" s="9" t="s">
        <v>21</v>
      </c>
      <c r="H276" s="10" t="str">
        <f t="shared" si="20"/>
        <v>Fri</v>
      </c>
      <c r="I276" s="10">
        <f t="shared" si="21"/>
        <v>138</v>
      </c>
      <c r="J276" s="8">
        <f t="shared" si="22"/>
        <v>20</v>
      </c>
      <c r="K276" s="1">
        <f t="shared" si="19"/>
        <v>5</v>
      </c>
      <c r="L276" s="1">
        <v>1</v>
      </c>
    </row>
    <row r="277" spans="2:29" x14ac:dyDescent="0.25">
      <c r="B277" s="8">
        <v>276</v>
      </c>
      <c r="C277" s="8">
        <v>17</v>
      </c>
      <c r="D277" s="8">
        <v>5</v>
      </c>
      <c r="E277" s="8">
        <v>2019</v>
      </c>
      <c r="F277" s="24" t="str">
        <f t="shared" si="18"/>
        <v>17/May/2019</v>
      </c>
      <c r="G277" s="9" t="s">
        <v>22</v>
      </c>
      <c r="H277" s="10" t="str">
        <f t="shared" si="20"/>
        <v>Fri</v>
      </c>
      <c r="I277" s="10">
        <f t="shared" si="21"/>
        <v>138</v>
      </c>
      <c r="J277" s="8">
        <f t="shared" si="22"/>
        <v>20</v>
      </c>
      <c r="K277" s="1">
        <f t="shared" si="19"/>
        <v>5</v>
      </c>
      <c r="L277" s="1">
        <v>1</v>
      </c>
      <c r="N277" s="19"/>
      <c r="P277" s="19"/>
      <c r="Q277" s="19"/>
      <c r="R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</row>
    <row r="278" spans="2:29" x14ac:dyDescent="0.25">
      <c r="B278" s="8">
        <v>277</v>
      </c>
      <c r="C278" s="8">
        <v>18</v>
      </c>
      <c r="D278" s="8">
        <v>5</v>
      </c>
      <c r="E278" s="8">
        <v>2019</v>
      </c>
      <c r="F278" s="24" t="str">
        <f t="shared" si="18"/>
        <v>18/May/2019</v>
      </c>
      <c r="G278" s="9" t="s">
        <v>21</v>
      </c>
      <c r="H278" s="10" t="str">
        <f t="shared" si="20"/>
        <v>Sat</v>
      </c>
      <c r="I278" s="10">
        <f t="shared" si="21"/>
        <v>139</v>
      </c>
      <c r="J278" s="8">
        <f t="shared" si="22"/>
        <v>20</v>
      </c>
      <c r="K278" s="1">
        <f t="shared" si="19"/>
        <v>5</v>
      </c>
      <c r="L278" s="1">
        <v>1</v>
      </c>
    </row>
    <row r="279" spans="2:29" x14ac:dyDescent="0.25">
      <c r="B279" s="8">
        <v>278</v>
      </c>
      <c r="C279" s="8">
        <v>18</v>
      </c>
      <c r="D279" s="8">
        <v>5</v>
      </c>
      <c r="E279" s="8">
        <v>2019</v>
      </c>
      <c r="F279" s="24" t="str">
        <f t="shared" si="18"/>
        <v>18/May/2019</v>
      </c>
      <c r="G279" s="9" t="s">
        <v>22</v>
      </c>
      <c r="H279" s="10" t="str">
        <f t="shared" si="20"/>
        <v>Sat</v>
      </c>
      <c r="I279" s="10">
        <f t="shared" si="21"/>
        <v>139</v>
      </c>
      <c r="J279" s="8">
        <f t="shared" si="22"/>
        <v>20</v>
      </c>
      <c r="K279" s="1">
        <f t="shared" si="19"/>
        <v>5</v>
      </c>
      <c r="L279" s="1">
        <v>1</v>
      </c>
    </row>
    <row r="280" spans="2:29" x14ac:dyDescent="0.25">
      <c r="B280" s="8">
        <v>279</v>
      </c>
      <c r="C280" s="8">
        <v>19</v>
      </c>
      <c r="D280" s="8">
        <v>5</v>
      </c>
      <c r="E280" s="8">
        <v>2019</v>
      </c>
      <c r="F280" s="24" t="str">
        <f t="shared" si="18"/>
        <v>19/May/2019</v>
      </c>
      <c r="G280" s="9" t="s">
        <v>21</v>
      </c>
      <c r="H280" s="10" t="str">
        <f t="shared" si="20"/>
        <v>Sun</v>
      </c>
      <c r="I280" s="10">
        <f t="shared" si="21"/>
        <v>140</v>
      </c>
      <c r="J280" s="8">
        <f t="shared" si="22"/>
        <v>20</v>
      </c>
      <c r="K280" s="1">
        <f t="shared" si="19"/>
        <v>5</v>
      </c>
      <c r="L280" s="1">
        <v>1</v>
      </c>
    </row>
    <row r="281" spans="2:29" x14ac:dyDescent="0.25">
      <c r="B281" s="8">
        <v>280</v>
      </c>
      <c r="C281" s="8">
        <v>19</v>
      </c>
      <c r="D281" s="8">
        <v>5</v>
      </c>
      <c r="E281" s="8">
        <v>2019</v>
      </c>
      <c r="F281" s="24" t="str">
        <f t="shared" si="18"/>
        <v>19/May/2019</v>
      </c>
      <c r="G281" s="9" t="s">
        <v>22</v>
      </c>
      <c r="H281" s="10" t="str">
        <f t="shared" si="20"/>
        <v>Sun</v>
      </c>
      <c r="I281" s="10">
        <f t="shared" si="21"/>
        <v>140</v>
      </c>
      <c r="J281" s="8">
        <f t="shared" si="22"/>
        <v>20</v>
      </c>
      <c r="K281" s="1">
        <f t="shared" si="19"/>
        <v>5</v>
      </c>
      <c r="L281" s="1">
        <v>1</v>
      </c>
    </row>
    <row r="282" spans="2:29" x14ac:dyDescent="0.25">
      <c r="B282" s="8">
        <v>281</v>
      </c>
      <c r="C282" s="8">
        <v>20</v>
      </c>
      <c r="D282" s="8">
        <v>5</v>
      </c>
      <c r="E282" s="8">
        <v>2019</v>
      </c>
      <c r="F282" s="24" t="str">
        <f t="shared" si="18"/>
        <v>20/May/2019</v>
      </c>
      <c r="G282" s="9" t="s">
        <v>21</v>
      </c>
      <c r="H282" s="10" t="str">
        <f t="shared" si="20"/>
        <v>Mon</v>
      </c>
      <c r="I282" s="10">
        <f t="shared" si="21"/>
        <v>141</v>
      </c>
      <c r="J282" s="8">
        <f t="shared" si="22"/>
        <v>21</v>
      </c>
      <c r="K282" s="1">
        <f t="shared" si="19"/>
        <v>5</v>
      </c>
      <c r="L282" s="1">
        <v>1</v>
      </c>
    </row>
    <row r="283" spans="2:29" x14ac:dyDescent="0.25">
      <c r="B283" s="8">
        <v>282</v>
      </c>
      <c r="C283" s="8">
        <v>20</v>
      </c>
      <c r="D283" s="8">
        <v>5</v>
      </c>
      <c r="E283" s="8">
        <v>2019</v>
      </c>
      <c r="F283" s="24" t="str">
        <f t="shared" si="18"/>
        <v>20/May/2019</v>
      </c>
      <c r="G283" s="9" t="s">
        <v>22</v>
      </c>
      <c r="H283" s="10" t="str">
        <f t="shared" si="20"/>
        <v>Mon</v>
      </c>
      <c r="I283" s="10">
        <f t="shared" si="21"/>
        <v>141</v>
      </c>
      <c r="J283" s="8">
        <f t="shared" si="22"/>
        <v>21</v>
      </c>
      <c r="K283" s="1">
        <f t="shared" si="19"/>
        <v>5</v>
      </c>
      <c r="L283" s="1">
        <v>1</v>
      </c>
    </row>
    <row r="284" spans="2:29" x14ac:dyDescent="0.25">
      <c r="B284" s="8">
        <v>283</v>
      </c>
      <c r="C284" s="8">
        <v>21</v>
      </c>
      <c r="D284" s="8">
        <v>5</v>
      </c>
      <c r="E284" s="8">
        <v>2019</v>
      </c>
      <c r="F284" s="24" t="str">
        <f t="shared" si="18"/>
        <v>21/May/2019</v>
      </c>
      <c r="G284" s="9" t="s">
        <v>21</v>
      </c>
      <c r="H284" s="10" t="str">
        <f t="shared" si="20"/>
        <v>Tue</v>
      </c>
      <c r="I284" s="10">
        <f t="shared" si="21"/>
        <v>142</v>
      </c>
      <c r="J284" s="8">
        <f t="shared" si="22"/>
        <v>21</v>
      </c>
      <c r="K284" s="1">
        <f t="shared" si="19"/>
        <v>5</v>
      </c>
      <c r="L284" s="1">
        <v>1</v>
      </c>
    </row>
    <row r="285" spans="2:29" x14ac:dyDescent="0.25">
      <c r="B285" s="8">
        <v>284</v>
      </c>
      <c r="C285" s="8">
        <v>21</v>
      </c>
      <c r="D285" s="8">
        <v>5</v>
      </c>
      <c r="E285" s="8">
        <v>2019</v>
      </c>
      <c r="F285" s="24" t="str">
        <f t="shared" si="18"/>
        <v>21/May/2019</v>
      </c>
      <c r="G285" s="9" t="s">
        <v>22</v>
      </c>
      <c r="H285" s="10" t="str">
        <f t="shared" si="20"/>
        <v>Tue</v>
      </c>
      <c r="I285" s="10">
        <f t="shared" si="21"/>
        <v>142</v>
      </c>
      <c r="J285" s="8">
        <f t="shared" si="22"/>
        <v>21</v>
      </c>
      <c r="K285" s="1">
        <f t="shared" si="19"/>
        <v>5</v>
      </c>
      <c r="L285" s="1">
        <v>1</v>
      </c>
    </row>
    <row r="286" spans="2:29" x14ac:dyDescent="0.25">
      <c r="B286" s="8">
        <v>285</v>
      </c>
      <c r="C286" s="8">
        <v>22</v>
      </c>
      <c r="D286" s="8">
        <v>5</v>
      </c>
      <c r="E286" s="8">
        <v>2019</v>
      </c>
      <c r="F286" s="24" t="str">
        <f t="shared" si="18"/>
        <v>22/May/2019</v>
      </c>
      <c r="G286" s="9" t="s">
        <v>21</v>
      </c>
      <c r="H286" s="10" t="str">
        <f t="shared" si="20"/>
        <v>Wed</v>
      </c>
      <c r="I286" s="10">
        <f t="shared" si="21"/>
        <v>143</v>
      </c>
      <c r="J286" s="8">
        <f t="shared" si="22"/>
        <v>21</v>
      </c>
      <c r="K286" s="1">
        <f t="shared" si="19"/>
        <v>5</v>
      </c>
      <c r="L286" s="1">
        <v>1</v>
      </c>
    </row>
    <row r="287" spans="2:29" x14ac:dyDescent="0.25">
      <c r="B287" s="8">
        <v>286</v>
      </c>
      <c r="C287" s="8">
        <v>22</v>
      </c>
      <c r="D287" s="8">
        <v>5</v>
      </c>
      <c r="E287" s="8">
        <v>2019</v>
      </c>
      <c r="F287" s="24" t="str">
        <f t="shared" si="18"/>
        <v>22/May/2019</v>
      </c>
      <c r="G287" s="9" t="s">
        <v>22</v>
      </c>
      <c r="H287" s="10" t="str">
        <f t="shared" si="20"/>
        <v>Wed</v>
      </c>
      <c r="I287" s="10">
        <f t="shared" si="21"/>
        <v>143</v>
      </c>
      <c r="J287" s="8">
        <f t="shared" si="22"/>
        <v>21</v>
      </c>
      <c r="K287" s="1">
        <f t="shared" si="19"/>
        <v>5</v>
      </c>
      <c r="L287" s="1">
        <v>1</v>
      </c>
    </row>
    <row r="288" spans="2:29" x14ac:dyDescent="0.25">
      <c r="B288" s="8">
        <v>287</v>
      </c>
      <c r="C288" s="8">
        <v>23</v>
      </c>
      <c r="D288" s="8">
        <v>5</v>
      </c>
      <c r="E288" s="8">
        <v>2019</v>
      </c>
      <c r="F288" s="24" t="str">
        <f t="shared" si="18"/>
        <v>23/May/2019</v>
      </c>
      <c r="G288" s="9" t="s">
        <v>21</v>
      </c>
      <c r="H288" s="10" t="str">
        <f t="shared" si="20"/>
        <v>Thu</v>
      </c>
      <c r="I288" s="10">
        <f t="shared" si="21"/>
        <v>144</v>
      </c>
      <c r="J288" s="8">
        <f t="shared" si="22"/>
        <v>21</v>
      </c>
      <c r="K288" s="1">
        <f t="shared" si="19"/>
        <v>5</v>
      </c>
      <c r="L288" s="1">
        <v>1</v>
      </c>
    </row>
    <row r="289" spans="2:12" x14ac:dyDescent="0.25">
      <c r="B289" s="8">
        <v>288</v>
      </c>
      <c r="C289" s="8">
        <v>23</v>
      </c>
      <c r="D289" s="8">
        <v>5</v>
      </c>
      <c r="E289" s="8">
        <v>2019</v>
      </c>
      <c r="F289" s="24" t="str">
        <f t="shared" si="18"/>
        <v>23/May/2019</v>
      </c>
      <c r="G289" s="9" t="s">
        <v>22</v>
      </c>
      <c r="H289" s="10" t="str">
        <f t="shared" si="20"/>
        <v>Thu</v>
      </c>
      <c r="I289" s="10">
        <f t="shared" si="21"/>
        <v>144</v>
      </c>
      <c r="J289" s="8">
        <f t="shared" si="22"/>
        <v>21</v>
      </c>
      <c r="K289" s="1">
        <f t="shared" si="19"/>
        <v>5</v>
      </c>
      <c r="L289" s="1">
        <v>1</v>
      </c>
    </row>
    <row r="290" spans="2:12" x14ac:dyDescent="0.25">
      <c r="B290" s="8">
        <v>289</v>
      </c>
      <c r="C290" s="8">
        <v>24</v>
      </c>
      <c r="D290" s="8">
        <v>5</v>
      </c>
      <c r="E290" s="8">
        <v>2019</v>
      </c>
      <c r="F290" s="24" t="str">
        <f t="shared" si="18"/>
        <v>24/May/2019</v>
      </c>
      <c r="G290" s="9" t="s">
        <v>21</v>
      </c>
      <c r="H290" s="10" t="str">
        <f t="shared" si="20"/>
        <v>Fri</v>
      </c>
      <c r="I290" s="10">
        <f t="shared" si="21"/>
        <v>145</v>
      </c>
      <c r="J290" s="8">
        <f t="shared" si="22"/>
        <v>21</v>
      </c>
      <c r="K290" s="1">
        <f t="shared" si="19"/>
        <v>5</v>
      </c>
      <c r="L290" s="1">
        <v>1</v>
      </c>
    </row>
    <row r="291" spans="2:12" x14ac:dyDescent="0.25">
      <c r="B291" s="8">
        <v>290</v>
      </c>
      <c r="C291" s="8">
        <v>24</v>
      </c>
      <c r="D291" s="8">
        <v>5</v>
      </c>
      <c r="E291" s="8">
        <v>2019</v>
      </c>
      <c r="F291" s="24" t="str">
        <f t="shared" si="18"/>
        <v>24/May/2019</v>
      </c>
      <c r="G291" s="9" t="s">
        <v>22</v>
      </c>
      <c r="H291" s="10" t="str">
        <f t="shared" si="20"/>
        <v>Fri</v>
      </c>
      <c r="I291" s="10">
        <f t="shared" si="21"/>
        <v>145</v>
      </c>
      <c r="J291" s="8">
        <f t="shared" si="22"/>
        <v>21</v>
      </c>
      <c r="K291" s="1">
        <f t="shared" si="19"/>
        <v>5</v>
      </c>
      <c r="L291" s="1">
        <v>1</v>
      </c>
    </row>
    <row r="292" spans="2:12" x14ac:dyDescent="0.25">
      <c r="B292" s="8">
        <v>291</v>
      </c>
      <c r="C292" s="8">
        <v>25</v>
      </c>
      <c r="D292" s="8">
        <v>5</v>
      </c>
      <c r="E292" s="8">
        <v>2019</v>
      </c>
      <c r="F292" s="24" t="str">
        <f t="shared" si="18"/>
        <v>25/May/2019</v>
      </c>
      <c r="G292" s="9" t="s">
        <v>21</v>
      </c>
      <c r="H292" s="10" t="str">
        <f t="shared" si="20"/>
        <v>Sat</v>
      </c>
      <c r="I292" s="10">
        <f t="shared" si="21"/>
        <v>146</v>
      </c>
      <c r="J292" s="8">
        <f t="shared" si="22"/>
        <v>21</v>
      </c>
      <c r="K292" s="1">
        <f t="shared" si="19"/>
        <v>5</v>
      </c>
      <c r="L292" s="1">
        <v>1</v>
      </c>
    </row>
    <row r="293" spans="2:12" x14ac:dyDescent="0.25">
      <c r="B293" s="8">
        <v>292</v>
      </c>
      <c r="C293" s="8">
        <v>25</v>
      </c>
      <c r="D293" s="8">
        <v>5</v>
      </c>
      <c r="E293" s="8">
        <v>2019</v>
      </c>
      <c r="F293" s="24" t="str">
        <f t="shared" si="18"/>
        <v>25/May/2019</v>
      </c>
      <c r="G293" s="9" t="s">
        <v>22</v>
      </c>
      <c r="H293" s="10" t="str">
        <f t="shared" si="20"/>
        <v>Sat</v>
      </c>
      <c r="I293" s="10">
        <f t="shared" si="21"/>
        <v>146</v>
      </c>
      <c r="J293" s="8">
        <f t="shared" si="22"/>
        <v>21</v>
      </c>
      <c r="K293" s="1">
        <f t="shared" si="19"/>
        <v>5</v>
      </c>
      <c r="L293" s="1">
        <v>1</v>
      </c>
    </row>
    <row r="294" spans="2:12" x14ac:dyDescent="0.25">
      <c r="B294" s="8">
        <v>293</v>
      </c>
      <c r="C294" s="8">
        <v>26</v>
      </c>
      <c r="D294" s="8">
        <v>5</v>
      </c>
      <c r="E294" s="8">
        <v>2019</v>
      </c>
      <c r="F294" s="24" t="str">
        <f t="shared" si="18"/>
        <v>26/May/2019</v>
      </c>
      <c r="G294" s="9" t="s">
        <v>21</v>
      </c>
      <c r="H294" s="10" t="str">
        <f t="shared" si="20"/>
        <v>Sun</v>
      </c>
      <c r="I294" s="10">
        <f t="shared" si="21"/>
        <v>147</v>
      </c>
      <c r="J294" s="8">
        <f t="shared" si="22"/>
        <v>21</v>
      </c>
      <c r="K294" s="1">
        <f t="shared" si="19"/>
        <v>5</v>
      </c>
      <c r="L294" s="1">
        <v>1</v>
      </c>
    </row>
    <row r="295" spans="2:12" x14ac:dyDescent="0.25">
      <c r="B295" s="8">
        <v>294</v>
      </c>
      <c r="C295" s="8">
        <v>26</v>
      </c>
      <c r="D295" s="8">
        <v>5</v>
      </c>
      <c r="E295" s="8">
        <v>2019</v>
      </c>
      <c r="F295" s="24" t="str">
        <f t="shared" si="18"/>
        <v>26/May/2019</v>
      </c>
      <c r="G295" s="9" t="s">
        <v>22</v>
      </c>
      <c r="H295" s="10" t="str">
        <f t="shared" si="20"/>
        <v>Sun</v>
      </c>
      <c r="I295" s="10">
        <f t="shared" si="21"/>
        <v>147</v>
      </c>
      <c r="J295" s="8">
        <f t="shared" si="22"/>
        <v>21</v>
      </c>
      <c r="K295" s="1">
        <f t="shared" si="19"/>
        <v>5</v>
      </c>
      <c r="L295" s="1">
        <v>1</v>
      </c>
    </row>
    <row r="296" spans="2:12" x14ac:dyDescent="0.25">
      <c r="B296" s="8">
        <v>295</v>
      </c>
      <c r="C296" s="8">
        <v>27</v>
      </c>
      <c r="D296" s="8">
        <v>5</v>
      </c>
      <c r="E296" s="8">
        <v>2019</v>
      </c>
      <c r="F296" s="24" t="str">
        <f t="shared" si="18"/>
        <v>27/May/2019</v>
      </c>
      <c r="G296" s="9" t="s">
        <v>21</v>
      </c>
      <c r="H296" s="10" t="str">
        <f t="shared" si="20"/>
        <v>Mon</v>
      </c>
      <c r="I296" s="10">
        <f t="shared" si="21"/>
        <v>148</v>
      </c>
      <c r="J296" s="8">
        <f t="shared" si="22"/>
        <v>22</v>
      </c>
      <c r="K296" s="1">
        <f t="shared" si="19"/>
        <v>5</v>
      </c>
      <c r="L296" s="1">
        <v>1</v>
      </c>
    </row>
    <row r="297" spans="2:12" x14ac:dyDescent="0.25">
      <c r="B297" s="8">
        <v>296</v>
      </c>
      <c r="C297" s="8">
        <v>27</v>
      </c>
      <c r="D297" s="8">
        <v>5</v>
      </c>
      <c r="E297" s="8">
        <v>2019</v>
      </c>
      <c r="F297" s="24" t="str">
        <f t="shared" si="18"/>
        <v>27/May/2019</v>
      </c>
      <c r="G297" s="9" t="s">
        <v>22</v>
      </c>
      <c r="H297" s="10" t="str">
        <f t="shared" si="20"/>
        <v>Mon</v>
      </c>
      <c r="I297" s="10">
        <f t="shared" si="21"/>
        <v>148</v>
      </c>
      <c r="J297" s="8">
        <f t="shared" si="22"/>
        <v>22</v>
      </c>
      <c r="K297" s="1">
        <f t="shared" si="19"/>
        <v>5</v>
      </c>
      <c r="L297" s="1">
        <v>1</v>
      </c>
    </row>
    <row r="298" spans="2:12" x14ac:dyDescent="0.25">
      <c r="B298" s="8">
        <v>297</v>
      </c>
      <c r="C298" s="8">
        <v>28</v>
      </c>
      <c r="D298" s="8">
        <v>5</v>
      </c>
      <c r="E298" s="8">
        <v>2019</v>
      </c>
      <c r="F298" s="24" t="str">
        <f t="shared" si="18"/>
        <v>28/May/2019</v>
      </c>
      <c r="G298" s="9" t="s">
        <v>21</v>
      </c>
      <c r="H298" s="10" t="str">
        <f t="shared" si="20"/>
        <v>Tue</v>
      </c>
      <c r="I298" s="10">
        <f t="shared" si="21"/>
        <v>149</v>
      </c>
      <c r="J298" s="8">
        <f t="shared" si="22"/>
        <v>22</v>
      </c>
      <c r="K298" s="1">
        <f t="shared" si="19"/>
        <v>5</v>
      </c>
      <c r="L298" s="1">
        <v>1</v>
      </c>
    </row>
    <row r="299" spans="2:12" x14ac:dyDescent="0.25">
      <c r="B299" s="8">
        <v>298</v>
      </c>
      <c r="C299" s="8">
        <v>28</v>
      </c>
      <c r="D299" s="8">
        <v>5</v>
      </c>
      <c r="E299" s="8">
        <v>2019</v>
      </c>
      <c r="F299" s="24" t="str">
        <f t="shared" si="18"/>
        <v>28/May/2019</v>
      </c>
      <c r="G299" s="9" t="s">
        <v>22</v>
      </c>
      <c r="H299" s="10" t="str">
        <f t="shared" si="20"/>
        <v>Tue</v>
      </c>
      <c r="I299" s="10">
        <f t="shared" si="21"/>
        <v>149</v>
      </c>
      <c r="J299" s="8">
        <f t="shared" si="22"/>
        <v>22</v>
      </c>
      <c r="K299" s="1">
        <f t="shared" si="19"/>
        <v>5</v>
      </c>
      <c r="L299" s="1">
        <v>1</v>
      </c>
    </row>
    <row r="300" spans="2:12" x14ac:dyDescent="0.25">
      <c r="B300" s="8">
        <v>299</v>
      </c>
      <c r="C300" s="8">
        <v>29</v>
      </c>
      <c r="D300" s="8">
        <v>5</v>
      </c>
      <c r="E300" s="8">
        <v>2019</v>
      </c>
      <c r="F300" s="24" t="str">
        <f t="shared" si="18"/>
        <v>29/May/2019</v>
      </c>
      <c r="G300" s="9" t="s">
        <v>21</v>
      </c>
      <c r="H300" s="10" t="str">
        <f t="shared" si="20"/>
        <v>Wed</v>
      </c>
      <c r="I300" s="10">
        <f t="shared" si="21"/>
        <v>150</v>
      </c>
      <c r="J300" s="8">
        <f t="shared" si="22"/>
        <v>22</v>
      </c>
      <c r="K300" s="1">
        <f t="shared" si="19"/>
        <v>5</v>
      </c>
      <c r="L300" s="1">
        <v>1</v>
      </c>
    </row>
    <row r="301" spans="2:12" x14ac:dyDescent="0.25">
      <c r="B301" s="8">
        <v>300</v>
      </c>
      <c r="C301" s="8">
        <v>29</v>
      </c>
      <c r="D301" s="8">
        <v>5</v>
      </c>
      <c r="E301" s="8">
        <v>2019</v>
      </c>
      <c r="F301" s="24" t="str">
        <f t="shared" si="18"/>
        <v>29/May/2019</v>
      </c>
      <c r="G301" s="9" t="s">
        <v>22</v>
      </c>
      <c r="H301" s="10" t="str">
        <f t="shared" si="20"/>
        <v>Wed</v>
      </c>
      <c r="I301" s="10">
        <f t="shared" si="21"/>
        <v>150</v>
      </c>
      <c r="J301" s="8">
        <f t="shared" si="22"/>
        <v>22</v>
      </c>
      <c r="K301" s="1">
        <f t="shared" si="19"/>
        <v>5</v>
      </c>
      <c r="L301" s="1">
        <v>1</v>
      </c>
    </row>
    <row r="302" spans="2:12" x14ac:dyDescent="0.25">
      <c r="B302" s="8">
        <v>301</v>
      </c>
      <c r="C302" s="8">
        <v>30</v>
      </c>
      <c r="D302" s="8">
        <v>5</v>
      </c>
      <c r="E302" s="8">
        <v>2019</v>
      </c>
      <c r="F302" s="24" t="str">
        <f t="shared" si="18"/>
        <v>30/May/2019</v>
      </c>
      <c r="G302" s="9" t="s">
        <v>21</v>
      </c>
      <c r="H302" s="10" t="str">
        <f t="shared" si="20"/>
        <v>Thu</v>
      </c>
      <c r="I302" s="10">
        <f t="shared" si="21"/>
        <v>151</v>
      </c>
      <c r="J302" s="8">
        <f t="shared" si="22"/>
        <v>22</v>
      </c>
      <c r="K302" s="1">
        <f t="shared" si="19"/>
        <v>5</v>
      </c>
      <c r="L302" s="1">
        <v>1</v>
      </c>
    </row>
    <row r="303" spans="2:12" x14ac:dyDescent="0.25">
      <c r="B303" s="8">
        <v>302</v>
      </c>
      <c r="C303" s="8">
        <v>30</v>
      </c>
      <c r="D303" s="8">
        <v>5</v>
      </c>
      <c r="E303" s="8">
        <v>2019</v>
      </c>
      <c r="F303" s="24" t="str">
        <f t="shared" si="18"/>
        <v>30/May/2019</v>
      </c>
      <c r="G303" s="9" t="s">
        <v>22</v>
      </c>
      <c r="H303" s="10" t="str">
        <f t="shared" si="20"/>
        <v>Thu</v>
      </c>
      <c r="I303" s="10">
        <f t="shared" si="21"/>
        <v>151</v>
      </c>
      <c r="J303" s="8">
        <f t="shared" si="22"/>
        <v>22</v>
      </c>
      <c r="K303" s="1">
        <f t="shared" si="19"/>
        <v>5</v>
      </c>
      <c r="L303" s="1">
        <v>1</v>
      </c>
    </row>
    <row r="304" spans="2:12" x14ac:dyDescent="0.25">
      <c r="B304" s="8">
        <v>303</v>
      </c>
      <c r="C304" s="8">
        <v>31</v>
      </c>
      <c r="D304" s="8">
        <v>5</v>
      </c>
      <c r="E304" s="8">
        <v>2019</v>
      </c>
      <c r="F304" s="24" t="str">
        <f t="shared" si="18"/>
        <v>31/May/2019</v>
      </c>
      <c r="G304" s="9" t="s">
        <v>21</v>
      </c>
      <c r="H304" s="10" t="str">
        <f t="shared" si="20"/>
        <v>Fri</v>
      </c>
      <c r="I304" s="10">
        <f t="shared" si="21"/>
        <v>152</v>
      </c>
      <c r="J304" s="8">
        <f t="shared" si="22"/>
        <v>22</v>
      </c>
      <c r="K304" s="1">
        <f t="shared" si="19"/>
        <v>5</v>
      </c>
      <c r="L304" s="1">
        <v>1</v>
      </c>
    </row>
    <row r="305" spans="2:28" x14ac:dyDescent="0.25">
      <c r="B305" s="8">
        <v>304</v>
      </c>
      <c r="C305" s="8">
        <v>31</v>
      </c>
      <c r="D305" s="8">
        <v>5</v>
      </c>
      <c r="E305" s="8">
        <v>2019</v>
      </c>
      <c r="F305" s="24" t="str">
        <f t="shared" si="18"/>
        <v>31/May/2019</v>
      </c>
      <c r="G305" s="9" t="s">
        <v>22</v>
      </c>
      <c r="H305" s="10" t="str">
        <f t="shared" si="20"/>
        <v>Fri</v>
      </c>
      <c r="I305" s="10">
        <f t="shared" si="21"/>
        <v>152</v>
      </c>
      <c r="J305" s="8">
        <f t="shared" si="22"/>
        <v>22</v>
      </c>
      <c r="K305" s="1">
        <f t="shared" si="19"/>
        <v>5</v>
      </c>
      <c r="L305" s="1">
        <v>1</v>
      </c>
    </row>
    <row r="306" spans="2:28" x14ac:dyDescent="0.25">
      <c r="B306" s="8">
        <v>305</v>
      </c>
      <c r="C306" s="8">
        <v>1</v>
      </c>
      <c r="D306" s="8">
        <v>6</v>
      </c>
      <c r="E306" s="8">
        <v>2019</v>
      </c>
      <c r="F306" s="24" t="str">
        <f t="shared" si="18"/>
        <v>01/Jun/2019</v>
      </c>
      <c r="G306" s="9" t="s">
        <v>21</v>
      </c>
      <c r="H306" s="10" t="str">
        <f t="shared" si="20"/>
        <v>Sat</v>
      </c>
      <c r="I306" s="10">
        <f t="shared" si="21"/>
        <v>153</v>
      </c>
      <c r="J306" s="8">
        <f t="shared" si="22"/>
        <v>22</v>
      </c>
      <c r="K306" s="1">
        <f t="shared" si="19"/>
        <v>5</v>
      </c>
      <c r="L306" s="1">
        <v>1</v>
      </c>
    </row>
    <row r="307" spans="2:28" x14ac:dyDescent="0.25">
      <c r="B307" s="8">
        <v>306</v>
      </c>
      <c r="C307" s="8">
        <v>1</v>
      </c>
      <c r="D307" s="8">
        <v>6</v>
      </c>
      <c r="E307" s="8">
        <v>2019</v>
      </c>
      <c r="F307" s="24" t="str">
        <f t="shared" si="18"/>
        <v>01/Jun/2019</v>
      </c>
      <c r="G307" s="9" t="s">
        <v>22</v>
      </c>
      <c r="H307" s="10" t="str">
        <f t="shared" si="20"/>
        <v>Sat</v>
      </c>
      <c r="I307" s="10">
        <f t="shared" si="21"/>
        <v>153</v>
      </c>
      <c r="J307" s="8">
        <f t="shared" si="22"/>
        <v>22</v>
      </c>
      <c r="K307" s="1">
        <f t="shared" si="19"/>
        <v>6</v>
      </c>
      <c r="L307" s="1">
        <v>1</v>
      </c>
    </row>
    <row r="308" spans="2:28" x14ac:dyDescent="0.25">
      <c r="B308" s="8">
        <v>307</v>
      </c>
      <c r="C308" s="8">
        <v>2</v>
      </c>
      <c r="D308" s="8">
        <v>6</v>
      </c>
      <c r="E308" s="8">
        <v>2019</v>
      </c>
      <c r="F308" s="24" t="str">
        <f t="shared" si="18"/>
        <v>02/Jun/2019</v>
      </c>
      <c r="G308" s="9" t="s">
        <v>21</v>
      </c>
      <c r="H308" s="10" t="str">
        <f t="shared" si="20"/>
        <v>Sun</v>
      </c>
      <c r="I308" s="10">
        <f t="shared" si="21"/>
        <v>154</v>
      </c>
      <c r="J308" s="8">
        <f t="shared" si="22"/>
        <v>22</v>
      </c>
      <c r="K308" s="1">
        <f t="shared" si="19"/>
        <v>6</v>
      </c>
      <c r="L308" s="1">
        <v>1</v>
      </c>
    </row>
    <row r="309" spans="2:28" x14ac:dyDescent="0.25">
      <c r="B309" s="8">
        <v>308</v>
      </c>
      <c r="C309" s="8">
        <v>2</v>
      </c>
      <c r="D309" s="8">
        <v>6</v>
      </c>
      <c r="E309" s="8">
        <v>2019</v>
      </c>
      <c r="F309" s="24" t="str">
        <f t="shared" si="18"/>
        <v>02/Jun/2019</v>
      </c>
      <c r="G309" s="9" t="s">
        <v>22</v>
      </c>
      <c r="H309" s="10" t="str">
        <f t="shared" si="20"/>
        <v>Sun</v>
      </c>
      <c r="I309" s="10">
        <f t="shared" si="21"/>
        <v>154</v>
      </c>
      <c r="J309" s="8">
        <f t="shared" si="22"/>
        <v>22</v>
      </c>
      <c r="K309" s="1">
        <f t="shared" si="19"/>
        <v>6</v>
      </c>
      <c r="L309" s="1">
        <v>1</v>
      </c>
    </row>
    <row r="310" spans="2:28" x14ac:dyDescent="0.25">
      <c r="B310" s="8">
        <v>309</v>
      </c>
      <c r="C310" s="8">
        <v>3</v>
      </c>
      <c r="D310" s="8">
        <v>6</v>
      </c>
      <c r="E310" s="8">
        <v>2019</v>
      </c>
      <c r="F310" s="24" t="str">
        <f t="shared" si="18"/>
        <v>03/Jun/2019</v>
      </c>
      <c r="G310" s="9" t="s">
        <v>21</v>
      </c>
      <c r="H310" s="10" t="str">
        <f t="shared" si="20"/>
        <v>Mon</v>
      </c>
      <c r="I310" s="10">
        <f t="shared" si="21"/>
        <v>155</v>
      </c>
      <c r="J310" s="8">
        <f t="shared" si="22"/>
        <v>23</v>
      </c>
      <c r="K310" s="1">
        <f t="shared" si="19"/>
        <v>6</v>
      </c>
      <c r="L310" s="1">
        <v>1</v>
      </c>
    </row>
    <row r="311" spans="2:28" x14ac:dyDescent="0.25">
      <c r="B311" s="8">
        <v>310</v>
      </c>
      <c r="C311" s="8">
        <v>3</v>
      </c>
      <c r="D311" s="8">
        <v>6</v>
      </c>
      <c r="E311" s="8">
        <v>2019</v>
      </c>
      <c r="F311" s="24" t="str">
        <f t="shared" si="18"/>
        <v>03/Jun/2019</v>
      </c>
      <c r="G311" s="9" t="s">
        <v>22</v>
      </c>
      <c r="H311" s="10" t="str">
        <f t="shared" si="20"/>
        <v>Mon</v>
      </c>
      <c r="I311" s="10">
        <f t="shared" si="21"/>
        <v>155</v>
      </c>
      <c r="J311" s="8">
        <f t="shared" si="22"/>
        <v>23</v>
      </c>
      <c r="K311" s="1">
        <f t="shared" si="19"/>
        <v>6</v>
      </c>
      <c r="L311" s="1">
        <v>1</v>
      </c>
    </row>
    <row r="312" spans="2:28" x14ac:dyDescent="0.25">
      <c r="B312" s="8">
        <v>311</v>
      </c>
      <c r="C312" s="8">
        <v>4</v>
      </c>
      <c r="D312" s="8">
        <v>6</v>
      </c>
      <c r="E312" s="8">
        <v>2019</v>
      </c>
      <c r="F312" s="24" t="str">
        <f t="shared" si="18"/>
        <v>04/Jun/2019</v>
      </c>
      <c r="G312" s="9" t="s">
        <v>21</v>
      </c>
      <c r="H312" s="10" t="str">
        <f t="shared" si="20"/>
        <v>Tue</v>
      </c>
      <c r="I312" s="10">
        <f t="shared" si="21"/>
        <v>156</v>
      </c>
      <c r="J312" s="8">
        <f t="shared" si="22"/>
        <v>23</v>
      </c>
      <c r="K312" s="1">
        <f t="shared" si="19"/>
        <v>6</v>
      </c>
      <c r="L312" s="1">
        <v>1</v>
      </c>
    </row>
    <row r="313" spans="2:28" x14ac:dyDescent="0.25">
      <c r="B313" s="8">
        <v>312</v>
      </c>
      <c r="C313" s="8">
        <v>4</v>
      </c>
      <c r="D313" s="8">
        <v>6</v>
      </c>
      <c r="E313" s="8">
        <v>2019</v>
      </c>
      <c r="F313" s="24" t="str">
        <f t="shared" si="18"/>
        <v>04/Jun/2019</v>
      </c>
      <c r="G313" s="9" t="s">
        <v>22</v>
      </c>
      <c r="H313" s="10" t="str">
        <f t="shared" si="20"/>
        <v>Tue</v>
      </c>
      <c r="I313" s="10">
        <f t="shared" si="21"/>
        <v>156</v>
      </c>
      <c r="J313" s="8">
        <f t="shared" si="22"/>
        <v>23</v>
      </c>
      <c r="K313" s="1">
        <f t="shared" si="19"/>
        <v>6</v>
      </c>
      <c r="L313" s="1">
        <v>1</v>
      </c>
      <c r="AB313" s="19"/>
    </row>
    <row r="314" spans="2:28" x14ac:dyDescent="0.25">
      <c r="B314" s="8">
        <v>313</v>
      </c>
      <c r="C314" s="8">
        <v>5</v>
      </c>
      <c r="D314" s="8">
        <v>6</v>
      </c>
      <c r="E314" s="8">
        <v>2019</v>
      </c>
      <c r="F314" s="24" t="str">
        <f t="shared" si="18"/>
        <v>05/Jun/2019</v>
      </c>
      <c r="G314" s="9" t="s">
        <v>21</v>
      </c>
      <c r="H314" s="10" t="str">
        <f t="shared" si="20"/>
        <v>Wed</v>
      </c>
      <c r="I314" s="10">
        <f t="shared" si="21"/>
        <v>157</v>
      </c>
      <c r="J314" s="8">
        <f t="shared" si="22"/>
        <v>23</v>
      </c>
      <c r="K314" s="1">
        <f t="shared" si="19"/>
        <v>6</v>
      </c>
      <c r="L314" s="1">
        <v>1</v>
      </c>
    </row>
    <row r="315" spans="2:28" x14ac:dyDescent="0.25">
      <c r="B315" s="8">
        <v>314</v>
      </c>
      <c r="C315" s="8">
        <v>5</v>
      </c>
      <c r="D315" s="8">
        <v>6</v>
      </c>
      <c r="E315" s="8">
        <v>2019</v>
      </c>
      <c r="F315" s="24" t="str">
        <f t="shared" si="18"/>
        <v>05/Jun/2019</v>
      </c>
      <c r="G315" s="9" t="s">
        <v>22</v>
      </c>
      <c r="H315" s="10" t="str">
        <f t="shared" si="20"/>
        <v>Wed</v>
      </c>
      <c r="I315" s="10">
        <f t="shared" si="21"/>
        <v>157</v>
      </c>
      <c r="J315" s="8">
        <f t="shared" si="22"/>
        <v>23</v>
      </c>
      <c r="K315" s="1">
        <f t="shared" si="19"/>
        <v>6</v>
      </c>
      <c r="L315" s="1">
        <v>1</v>
      </c>
      <c r="AB315" s="19"/>
    </row>
    <row r="316" spans="2:28" x14ac:dyDescent="0.25">
      <c r="B316" s="8">
        <v>315</v>
      </c>
      <c r="C316" s="8">
        <v>6</v>
      </c>
      <c r="D316" s="8">
        <v>6</v>
      </c>
      <c r="E316" s="8">
        <v>2019</v>
      </c>
      <c r="F316" s="24" t="str">
        <f t="shared" ref="F316:F379" si="23">TEXT(DATE(E316,D316,C316),"dd/mmm/yyyy")</f>
        <v>06/Jun/2019</v>
      </c>
      <c r="G316" s="9" t="s">
        <v>21</v>
      </c>
      <c r="H316" s="10" t="str">
        <f t="shared" si="20"/>
        <v>Thu</v>
      </c>
      <c r="I316" s="10">
        <f t="shared" si="21"/>
        <v>158</v>
      </c>
      <c r="J316" s="8">
        <f t="shared" si="22"/>
        <v>23</v>
      </c>
      <c r="K316" s="1">
        <f t="shared" si="19"/>
        <v>6</v>
      </c>
      <c r="L316" s="1">
        <v>1</v>
      </c>
    </row>
    <row r="317" spans="2:28" x14ac:dyDescent="0.25">
      <c r="B317" s="8">
        <v>316</v>
      </c>
      <c r="C317" s="8">
        <v>6</v>
      </c>
      <c r="D317" s="8">
        <v>6</v>
      </c>
      <c r="E317" s="8">
        <v>2019</v>
      </c>
      <c r="F317" s="24" t="str">
        <f t="shared" si="23"/>
        <v>06/Jun/2019</v>
      </c>
      <c r="G317" s="9" t="s">
        <v>22</v>
      </c>
      <c r="H317" s="10" t="str">
        <f t="shared" si="20"/>
        <v>Thu</v>
      </c>
      <c r="I317" s="10">
        <f t="shared" si="21"/>
        <v>158</v>
      </c>
      <c r="J317" s="8">
        <f t="shared" si="22"/>
        <v>23</v>
      </c>
      <c r="K317" s="1">
        <f t="shared" si="19"/>
        <v>6</v>
      </c>
      <c r="L317" s="1">
        <v>1</v>
      </c>
      <c r="AB317" s="19"/>
    </row>
    <row r="318" spans="2:28" x14ac:dyDescent="0.25">
      <c r="B318" s="8">
        <v>317</v>
      </c>
      <c r="C318" s="8">
        <v>7</v>
      </c>
      <c r="D318" s="8">
        <v>6</v>
      </c>
      <c r="E318" s="8">
        <v>2019</v>
      </c>
      <c r="F318" s="24" t="str">
        <f t="shared" si="23"/>
        <v>07/Jun/2019</v>
      </c>
      <c r="G318" s="9" t="s">
        <v>21</v>
      </c>
      <c r="H318" s="10" t="str">
        <f t="shared" si="20"/>
        <v>Fri</v>
      </c>
      <c r="I318" s="10">
        <f t="shared" si="21"/>
        <v>159</v>
      </c>
      <c r="J318" s="8">
        <f t="shared" si="22"/>
        <v>23</v>
      </c>
      <c r="K318" s="1">
        <f t="shared" si="19"/>
        <v>6</v>
      </c>
      <c r="L318" s="1">
        <v>1</v>
      </c>
    </row>
    <row r="319" spans="2:28" x14ac:dyDescent="0.25">
      <c r="B319" s="8">
        <v>318</v>
      </c>
      <c r="C319" s="8">
        <v>7</v>
      </c>
      <c r="D319" s="8">
        <v>6</v>
      </c>
      <c r="E319" s="8">
        <v>2019</v>
      </c>
      <c r="F319" s="24" t="str">
        <f t="shared" si="23"/>
        <v>07/Jun/2019</v>
      </c>
      <c r="G319" s="9" t="s">
        <v>22</v>
      </c>
      <c r="H319" s="10" t="str">
        <f t="shared" si="20"/>
        <v>Fri</v>
      </c>
      <c r="I319" s="10">
        <f t="shared" si="21"/>
        <v>159</v>
      </c>
      <c r="J319" s="8">
        <f t="shared" si="22"/>
        <v>23</v>
      </c>
      <c r="K319" s="1">
        <f t="shared" si="19"/>
        <v>6</v>
      </c>
      <c r="L319" s="1">
        <v>1</v>
      </c>
    </row>
    <row r="320" spans="2:28" x14ac:dyDescent="0.25">
      <c r="B320" s="8">
        <v>319</v>
      </c>
      <c r="C320" s="8">
        <v>8</v>
      </c>
      <c r="D320" s="8">
        <v>6</v>
      </c>
      <c r="E320" s="8">
        <v>2019</v>
      </c>
      <c r="F320" s="24" t="str">
        <f t="shared" si="23"/>
        <v>08/Jun/2019</v>
      </c>
      <c r="G320" s="9" t="s">
        <v>21</v>
      </c>
      <c r="H320" s="10" t="str">
        <f t="shared" si="20"/>
        <v>Sat</v>
      </c>
      <c r="I320" s="10">
        <f t="shared" si="21"/>
        <v>160</v>
      </c>
      <c r="J320" s="8">
        <f t="shared" si="22"/>
        <v>23</v>
      </c>
      <c r="K320" s="1">
        <f t="shared" ref="K320:K383" si="24">IF(COUNTIF(K259:K319,K290)=61,K290+1,K319)</f>
        <v>6</v>
      </c>
      <c r="L320" s="1">
        <v>1</v>
      </c>
    </row>
    <row r="321" spans="2:12" x14ac:dyDescent="0.25">
      <c r="B321" s="8">
        <v>320</v>
      </c>
      <c r="C321" s="8">
        <v>8</v>
      </c>
      <c r="D321" s="8">
        <v>6</v>
      </c>
      <c r="E321" s="8">
        <v>2019</v>
      </c>
      <c r="F321" s="24" t="str">
        <f t="shared" si="23"/>
        <v>08/Jun/2019</v>
      </c>
      <c r="G321" s="9" t="s">
        <v>22</v>
      </c>
      <c r="H321" s="10" t="str">
        <f t="shared" si="20"/>
        <v>Sat</v>
      </c>
      <c r="I321" s="10">
        <f t="shared" si="21"/>
        <v>160</v>
      </c>
      <c r="J321" s="8">
        <f t="shared" si="22"/>
        <v>23</v>
      </c>
      <c r="K321" s="1">
        <f t="shared" si="24"/>
        <v>6</v>
      </c>
      <c r="L321" s="1">
        <v>1</v>
      </c>
    </row>
    <row r="322" spans="2:12" x14ac:dyDescent="0.25">
      <c r="B322" s="8">
        <v>321</v>
      </c>
      <c r="C322" s="8">
        <v>9</v>
      </c>
      <c r="D322" s="8">
        <v>6</v>
      </c>
      <c r="E322" s="8">
        <v>2019</v>
      </c>
      <c r="F322" s="24" t="str">
        <f t="shared" si="23"/>
        <v>09/Jun/2019</v>
      </c>
      <c r="G322" s="9" t="s">
        <v>21</v>
      </c>
      <c r="H322" s="10" t="str">
        <f t="shared" ref="H322:H385" si="25">TEXT(F322,"ddd")</f>
        <v>Sun</v>
      </c>
      <c r="I322" s="10">
        <f t="shared" si="21"/>
        <v>161</v>
      </c>
      <c r="J322" s="8">
        <f t="shared" si="22"/>
        <v>23</v>
      </c>
      <c r="K322" s="1">
        <f t="shared" si="24"/>
        <v>6</v>
      </c>
      <c r="L322" s="1">
        <v>1</v>
      </c>
    </row>
    <row r="323" spans="2:12" x14ac:dyDescent="0.25">
      <c r="B323" s="8">
        <v>322</v>
      </c>
      <c r="C323" s="8">
        <v>9</v>
      </c>
      <c r="D323" s="8">
        <v>6</v>
      </c>
      <c r="E323" s="8">
        <v>2019</v>
      </c>
      <c r="F323" s="24" t="str">
        <f t="shared" si="23"/>
        <v>09/Jun/2019</v>
      </c>
      <c r="G323" s="9" t="s">
        <v>22</v>
      </c>
      <c r="H323" s="10" t="str">
        <f t="shared" si="25"/>
        <v>Sun</v>
      </c>
      <c r="I323" s="10">
        <f t="shared" si="21"/>
        <v>161</v>
      </c>
      <c r="J323" s="8">
        <f t="shared" si="22"/>
        <v>23</v>
      </c>
      <c r="K323" s="1">
        <f t="shared" si="24"/>
        <v>6</v>
      </c>
      <c r="L323" s="1">
        <v>1</v>
      </c>
    </row>
    <row r="324" spans="2:12" x14ac:dyDescent="0.25">
      <c r="B324" s="8">
        <v>323</v>
      </c>
      <c r="C324" s="8">
        <v>10</v>
      </c>
      <c r="D324" s="8">
        <v>6</v>
      </c>
      <c r="E324" s="8">
        <v>2019</v>
      </c>
      <c r="F324" s="24" t="str">
        <f t="shared" si="23"/>
        <v>10/Jun/2019</v>
      </c>
      <c r="G324" s="9" t="s">
        <v>21</v>
      </c>
      <c r="H324" s="10" t="str">
        <f t="shared" si="25"/>
        <v>Mon</v>
      </c>
      <c r="I324" s="10">
        <f t="shared" si="21"/>
        <v>162</v>
      </c>
      <c r="J324" s="8">
        <f t="shared" si="22"/>
        <v>24</v>
      </c>
      <c r="K324" s="1">
        <f t="shared" si="24"/>
        <v>6</v>
      </c>
      <c r="L324" s="1">
        <v>1</v>
      </c>
    </row>
    <row r="325" spans="2:12" x14ac:dyDescent="0.25">
      <c r="B325" s="8">
        <v>324</v>
      </c>
      <c r="C325" s="8">
        <v>10</v>
      </c>
      <c r="D325" s="8">
        <v>6</v>
      </c>
      <c r="E325" s="8">
        <v>2019</v>
      </c>
      <c r="F325" s="24" t="str">
        <f t="shared" si="23"/>
        <v>10/Jun/2019</v>
      </c>
      <c r="G325" s="9" t="s">
        <v>22</v>
      </c>
      <c r="H325" s="10" t="str">
        <f t="shared" si="25"/>
        <v>Mon</v>
      </c>
      <c r="I325" s="10">
        <f t="shared" si="21"/>
        <v>162</v>
      </c>
      <c r="J325" s="8">
        <f t="shared" si="22"/>
        <v>24</v>
      </c>
      <c r="K325" s="1">
        <f t="shared" si="24"/>
        <v>6</v>
      </c>
      <c r="L325" s="1">
        <v>1</v>
      </c>
    </row>
    <row r="326" spans="2:12" x14ac:dyDescent="0.25">
      <c r="B326" s="8">
        <v>325</v>
      </c>
      <c r="C326" s="8">
        <v>11</v>
      </c>
      <c r="D326" s="8">
        <v>6</v>
      </c>
      <c r="E326" s="8">
        <v>2019</v>
      </c>
      <c r="F326" s="24" t="str">
        <f t="shared" si="23"/>
        <v>11/Jun/2019</v>
      </c>
      <c r="G326" s="9" t="s">
        <v>21</v>
      </c>
      <c r="H326" s="10" t="str">
        <f t="shared" si="25"/>
        <v>Tue</v>
      </c>
      <c r="I326" s="10">
        <f t="shared" si="21"/>
        <v>163</v>
      </c>
      <c r="J326" s="8">
        <f t="shared" si="22"/>
        <v>24</v>
      </c>
      <c r="K326" s="1">
        <f t="shared" si="24"/>
        <v>6</v>
      </c>
      <c r="L326" s="1">
        <v>1</v>
      </c>
    </row>
    <row r="327" spans="2:12" x14ac:dyDescent="0.25">
      <c r="B327" s="8">
        <v>326</v>
      </c>
      <c r="C327" s="8">
        <v>11</v>
      </c>
      <c r="D327" s="8">
        <v>6</v>
      </c>
      <c r="E327" s="8">
        <v>2019</v>
      </c>
      <c r="F327" s="24" t="str">
        <f t="shared" si="23"/>
        <v>11/Jun/2019</v>
      </c>
      <c r="G327" s="9" t="s">
        <v>22</v>
      </c>
      <c r="H327" s="10" t="str">
        <f t="shared" si="25"/>
        <v>Tue</v>
      </c>
      <c r="I327" s="10">
        <f t="shared" ref="I327:I390" si="26">IF(F327=F326,I326,I326+1)</f>
        <v>163</v>
      </c>
      <c r="J327" s="8">
        <f t="shared" si="22"/>
        <v>24</v>
      </c>
      <c r="K327" s="1">
        <f t="shared" si="24"/>
        <v>6</v>
      </c>
      <c r="L327" s="1">
        <v>1</v>
      </c>
    </row>
    <row r="328" spans="2:12" x14ac:dyDescent="0.25">
      <c r="B328" s="8">
        <v>327</v>
      </c>
      <c r="C328" s="8">
        <v>12</v>
      </c>
      <c r="D328" s="8">
        <v>6</v>
      </c>
      <c r="E328" s="8">
        <v>2019</v>
      </c>
      <c r="F328" s="24" t="str">
        <f t="shared" si="23"/>
        <v>12/Jun/2019</v>
      </c>
      <c r="G328" s="9" t="s">
        <v>21</v>
      </c>
      <c r="H328" s="10" t="str">
        <f t="shared" si="25"/>
        <v>Wed</v>
      </c>
      <c r="I328" s="10">
        <f t="shared" si="26"/>
        <v>164</v>
      </c>
      <c r="J328" s="8">
        <f t="shared" si="22"/>
        <v>24</v>
      </c>
      <c r="K328" s="1">
        <f t="shared" si="24"/>
        <v>6</v>
      </c>
      <c r="L328" s="1">
        <v>1</v>
      </c>
    </row>
    <row r="329" spans="2:12" x14ac:dyDescent="0.25">
      <c r="B329" s="8">
        <v>328</v>
      </c>
      <c r="C329" s="8">
        <v>12</v>
      </c>
      <c r="D329" s="8">
        <v>6</v>
      </c>
      <c r="E329" s="8">
        <v>2019</v>
      </c>
      <c r="F329" s="24" t="str">
        <f t="shared" si="23"/>
        <v>12/Jun/2019</v>
      </c>
      <c r="G329" s="9" t="s">
        <v>22</v>
      </c>
      <c r="H329" s="10" t="str">
        <f t="shared" si="25"/>
        <v>Wed</v>
      </c>
      <c r="I329" s="10">
        <f t="shared" si="26"/>
        <v>164</v>
      </c>
      <c r="J329" s="8">
        <f t="shared" si="22"/>
        <v>24</v>
      </c>
      <c r="K329" s="1">
        <f t="shared" si="24"/>
        <v>6</v>
      </c>
      <c r="L329" s="1">
        <v>1</v>
      </c>
    </row>
    <row r="330" spans="2:12" x14ac:dyDescent="0.25">
      <c r="B330" s="8">
        <v>329</v>
      </c>
      <c r="C330" s="8">
        <v>13</v>
      </c>
      <c r="D330" s="8">
        <v>6</v>
      </c>
      <c r="E330" s="8">
        <v>2019</v>
      </c>
      <c r="F330" s="24" t="str">
        <f t="shared" si="23"/>
        <v>13/Jun/2019</v>
      </c>
      <c r="G330" s="9" t="s">
        <v>21</v>
      </c>
      <c r="H330" s="10" t="str">
        <f t="shared" si="25"/>
        <v>Thu</v>
      </c>
      <c r="I330" s="10">
        <f t="shared" si="26"/>
        <v>165</v>
      </c>
      <c r="J330" s="8">
        <f t="shared" si="22"/>
        <v>24</v>
      </c>
      <c r="K330" s="1">
        <f t="shared" si="24"/>
        <v>6</v>
      </c>
      <c r="L330" s="1">
        <v>1</v>
      </c>
    </row>
    <row r="331" spans="2:12" x14ac:dyDescent="0.25">
      <c r="B331" s="8">
        <v>330</v>
      </c>
      <c r="C331" s="8">
        <v>13</v>
      </c>
      <c r="D331" s="8">
        <v>6</v>
      </c>
      <c r="E331" s="8">
        <v>2019</v>
      </c>
      <c r="F331" s="24" t="str">
        <f t="shared" si="23"/>
        <v>13/Jun/2019</v>
      </c>
      <c r="G331" s="9" t="s">
        <v>22</v>
      </c>
      <c r="H331" s="10" t="str">
        <f t="shared" si="25"/>
        <v>Thu</v>
      </c>
      <c r="I331" s="10">
        <f t="shared" si="26"/>
        <v>165</v>
      </c>
      <c r="J331" s="8">
        <f t="shared" si="22"/>
        <v>24</v>
      </c>
      <c r="K331" s="1">
        <f t="shared" si="24"/>
        <v>6</v>
      </c>
      <c r="L331" s="1">
        <v>1</v>
      </c>
    </row>
    <row r="332" spans="2:12" x14ac:dyDescent="0.25">
      <c r="B332" s="8">
        <v>331</v>
      </c>
      <c r="C332" s="8">
        <v>14</v>
      </c>
      <c r="D332" s="8">
        <v>6</v>
      </c>
      <c r="E332" s="8">
        <v>2019</v>
      </c>
      <c r="F332" s="24" t="str">
        <f t="shared" si="23"/>
        <v>14/Jun/2019</v>
      </c>
      <c r="G332" s="9" t="s">
        <v>21</v>
      </c>
      <c r="H332" s="10" t="str">
        <f t="shared" si="25"/>
        <v>Fri</v>
      </c>
      <c r="I332" s="10">
        <f t="shared" si="26"/>
        <v>166</v>
      </c>
      <c r="J332" s="8">
        <f t="shared" si="22"/>
        <v>24</v>
      </c>
      <c r="K332" s="1">
        <f t="shared" si="24"/>
        <v>6</v>
      </c>
      <c r="L332" s="1">
        <v>1</v>
      </c>
    </row>
    <row r="333" spans="2:12" x14ac:dyDescent="0.25">
      <c r="B333" s="8">
        <v>332</v>
      </c>
      <c r="C333" s="8">
        <v>14</v>
      </c>
      <c r="D333" s="8">
        <v>6</v>
      </c>
      <c r="E333" s="8">
        <v>2019</v>
      </c>
      <c r="F333" s="24" t="str">
        <f t="shared" si="23"/>
        <v>14/Jun/2019</v>
      </c>
      <c r="G333" s="9" t="s">
        <v>22</v>
      </c>
      <c r="H333" s="10" t="str">
        <f t="shared" si="25"/>
        <v>Fri</v>
      </c>
      <c r="I333" s="10">
        <f t="shared" si="26"/>
        <v>166</v>
      </c>
      <c r="J333" s="8">
        <f t="shared" si="22"/>
        <v>24</v>
      </c>
      <c r="K333" s="1">
        <f t="shared" si="24"/>
        <v>6</v>
      </c>
      <c r="L333" s="1">
        <v>1</v>
      </c>
    </row>
    <row r="334" spans="2:12" x14ac:dyDescent="0.25">
      <c r="B334" s="8">
        <v>333</v>
      </c>
      <c r="C334" s="8">
        <v>15</v>
      </c>
      <c r="D334" s="8">
        <v>6</v>
      </c>
      <c r="E334" s="8">
        <v>2019</v>
      </c>
      <c r="F334" s="24" t="str">
        <f t="shared" si="23"/>
        <v>15/Jun/2019</v>
      </c>
      <c r="G334" s="9" t="s">
        <v>21</v>
      </c>
      <c r="H334" s="10" t="str">
        <f t="shared" si="25"/>
        <v>Sat</v>
      </c>
      <c r="I334" s="10">
        <f t="shared" si="26"/>
        <v>167</v>
      </c>
      <c r="J334" s="8">
        <f t="shared" si="22"/>
        <v>24</v>
      </c>
      <c r="K334" s="1">
        <f t="shared" si="24"/>
        <v>6</v>
      </c>
      <c r="L334" s="1">
        <v>1</v>
      </c>
    </row>
    <row r="335" spans="2:12" x14ac:dyDescent="0.25">
      <c r="B335" s="8">
        <v>334</v>
      </c>
      <c r="C335" s="8">
        <v>15</v>
      </c>
      <c r="D335" s="8">
        <v>6</v>
      </c>
      <c r="E335" s="8">
        <v>2019</v>
      </c>
      <c r="F335" s="24" t="str">
        <f t="shared" si="23"/>
        <v>15/Jun/2019</v>
      </c>
      <c r="G335" s="9" t="s">
        <v>22</v>
      </c>
      <c r="H335" s="10" t="str">
        <f t="shared" si="25"/>
        <v>Sat</v>
      </c>
      <c r="I335" s="10">
        <f t="shared" si="26"/>
        <v>167</v>
      </c>
      <c r="J335" s="8">
        <f t="shared" si="22"/>
        <v>24</v>
      </c>
      <c r="K335" s="1">
        <f t="shared" si="24"/>
        <v>6</v>
      </c>
      <c r="L335" s="1">
        <v>1</v>
      </c>
    </row>
    <row r="336" spans="2:12" x14ac:dyDescent="0.25">
      <c r="B336" s="8">
        <v>335</v>
      </c>
      <c r="C336" s="8">
        <v>16</v>
      </c>
      <c r="D336" s="8">
        <v>6</v>
      </c>
      <c r="E336" s="8">
        <v>2019</v>
      </c>
      <c r="F336" s="24" t="str">
        <f t="shared" si="23"/>
        <v>16/Jun/2019</v>
      </c>
      <c r="G336" s="9" t="s">
        <v>21</v>
      </c>
      <c r="H336" s="10" t="str">
        <f t="shared" si="25"/>
        <v>Sun</v>
      </c>
      <c r="I336" s="10">
        <f t="shared" si="26"/>
        <v>168</v>
      </c>
      <c r="J336" s="8">
        <f t="shared" si="22"/>
        <v>24</v>
      </c>
      <c r="K336" s="1">
        <f t="shared" si="24"/>
        <v>6</v>
      </c>
      <c r="L336" s="1">
        <v>1</v>
      </c>
    </row>
    <row r="337" spans="2:12" x14ac:dyDescent="0.25">
      <c r="B337" s="8">
        <v>336</v>
      </c>
      <c r="C337" s="8">
        <v>16</v>
      </c>
      <c r="D337" s="8">
        <v>6</v>
      </c>
      <c r="E337" s="8">
        <v>2019</v>
      </c>
      <c r="F337" s="24" t="str">
        <f t="shared" si="23"/>
        <v>16/Jun/2019</v>
      </c>
      <c r="G337" s="9" t="s">
        <v>22</v>
      </c>
      <c r="H337" s="10" t="str">
        <f t="shared" si="25"/>
        <v>Sun</v>
      </c>
      <c r="I337" s="10">
        <f t="shared" si="26"/>
        <v>168</v>
      </c>
      <c r="J337" s="8">
        <f t="shared" ref="J337:J400" si="27">IF(H337=H336,IF(_xlfn.ISOWEEKNUM(F337)-_xlfn.ISOWEEKNUM(F336)=1,J336+1,J336),IF(H337=H334,IF(_xlfn.ISOWEEKNUM(F337)-_xlfn.ISOWEEKNUM(F336)=1,J336+1,J336),IF(H337=H332,IF(_xlfn.ISOWEEKNUM(F337)-_xlfn.ISOWEEKNUM(F336)=1,J336+1,J336),IF(H337=H330,IF(_xlfn.ISOWEEKNUM(F337)-_xlfn.ISOWEEKNUM(F336)=1,J336+1,J336),IF(H337=H328,IF(_xlfn.ISOWEEKNUM(F337)-_xlfn.ISOWEEKNUM(F336)=1,J336+1,J336),IF(H337=H326,IF(_xlfn.ISOWEEKNUM(F337)-_xlfn.ISOWEEKNUM(F336)=1,J336+1,J336),IF(H337=H324,IF(_xlfn.ISOWEEKNUM(F337)-_xlfn.ISOWEEKNUM(F336)=1,J336+1,J336),-1)))))))</f>
        <v>24</v>
      </c>
      <c r="K337" s="1">
        <f t="shared" si="24"/>
        <v>6</v>
      </c>
      <c r="L337" s="1">
        <v>1</v>
      </c>
    </row>
    <row r="338" spans="2:12" x14ac:dyDescent="0.25">
      <c r="B338" s="8">
        <v>337</v>
      </c>
      <c r="C338" s="8">
        <v>17</v>
      </c>
      <c r="D338" s="8">
        <v>6</v>
      </c>
      <c r="E338" s="8">
        <v>2019</v>
      </c>
      <c r="F338" s="24" t="str">
        <f t="shared" si="23"/>
        <v>17/Jun/2019</v>
      </c>
      <c r="G338" s="9" t="s">
        <v>21</v>
      </c>
      <c r="H338" s="10" t="str">
        <f t="shared" si="25"/>
        <v>Mon</v>
      </c>
      <c r="I338" s="10">
        <f t="shared" si="26"/>
        <v>169</v>
      </c>
      <c r="J338" s="8">
        <f t="shared" si="27"/>
        <v>25</v>
      </c>
      <c r="K338" s="1">
        <f t="shared" si="24"/>
        <v>6</v>
      </c>
      <c r="L338" s="1">
        <v>1</v>
      </c>
    </row>
    <row r="339" spans="2:12" x14ac:dyDescent="0.25">
      <c r="B339" s="8">
        <v>338</v>
      </c>
      <c r="C339" s="8">
        <v>17</v>
      </c>
      <c r="D339" s="8">
        <v>6</v>
      </c>
      <c r="E339" s="8">
        <v>2019</v>
      </c>
      <c r="F339" s="24" t="str">
        <f t="shared" si="23"/>
        <v>17/Jun/2019</v>
      </c>
      <c r="G339" s="9" t="s">
        <v>22</v>
      </c>
      <c r="H339" s="10" t="str">
        <f t="shared" si="25"/>
        <v>Mon</v>
      </c>
      <c r="I339" s="10">
        <f t="shared" si="26"/>
        <v>169</v>
      </c>
      <c r="J339" s="8">
        <f t="shared" si="27"/>
        <v>25</v>
      </c>
      <c r="K339" s="1">
        <f t="shared" si="24"/>
        <v>6</v>
      </c>
      <c r="L339" s="1">
        <v>1</v>
      </c>
    </row>
    <row r="340" spans="2:12" x14ac:dyDescent="0.25">
      <c r="B340" s="8">
        <v>339</v>
      </c>
      <c r="C340" s="8">
        <v>18</v>
      </c>
      <c r="D340" s="8">
        <v>6</v>
      </c>
      <c r="E340" s="8">
        <v>2019</v>
      </c>
      <c r="F340" s="24" t="str">
        <f t="shared" si="23"/>
        <v>18/Jun/2019</v>
      </c>
      <c r="G340" s="9" t="s">
        <v>21</v>
      </c>
      <c r="H340" s="10" t="str">
        <f t="shared" si="25"/>
        <v>Tue</v>
      </c>
      <c r="I340" s="10">
        <f t="shared" si="26"/>
        <v>170</v>
      </c>
      <c r="J340" s="8">
        <f t="shared" si="27"/>
        <v>25</v>
      </c>
      <c r="K340" s="1">
        <f t="shared" si="24"/>
        <v>6</v>
      </c>
      <c r="L340" s="1">
        <v>1</v>
      </c>
    </row>
    <row r="341" spans="2:12" x14ac:dyDescent="0.25">
      <c r="B341" s="8">
        <v>340</v>
      </c>
      <c r="C341" s="8">
        <v>18</v>
      </c>
      <c r="D341" s="8">
        <v>6</v>
      </c>
      <c r="E341" s="8">
        <v>2019</v>
      </c>
      <c r="F341" s="24" t="str">
        <f t="shared" si="23"/>
        <v>18/Jun/2019</v>
      </c>
      <c r="G341" s="9" t="s">
        <v>22</v>
      </c>
      <c r="H341" s="10" t="str">
        <f t="shared" si="25"/>
        <v>Tue</v>
      </c>
      <c r="I341" s="10">
        <f t="shared" si="26"/>
        <v>170</v>
      </c>
      <c r="J341" s="8">
        <f t="shared" si="27"/>
        <v>25</v>
      </c>
      <c r="K341" s="1">
        <f t="shared" si="24"/>
        <v>6</v>
      </c>
      <c r="L341" s="1">
        <v>1</v>
      </c>
    </row>
    <row r="342" spans="2:12" x14ac:dyDescent="0.25">
      <c r="B342" s="8">
        <v>341</v>
      </c>
      <c r="C342" s="8">
        <v>19</v>
      </c>
      <c r="D342" s="8">
        <v>6</v>
      </c>
      <c r="E342" s="8">
        <v>2019</v>
      </c>
      <c r="F342" s="24" t="str">
        <f t="shared" si="23"/>
        <v>19/Jun/2019</v>
      </c>
      <c r="G342" s="9" t="s">
        <v>21</v>
      </c>
      <c r="H342" s="10" t="str">
        <f t="shared" si="25"/>
        <v>Wed</v>
      </c>
      <c r="I342" s="10">
        <f t="shared" si="26"/>
        <v>171</v>
      </c>
      <c r="J342" s="8">
        <f t="shared" si="27"/>
        <v>25</v>
      </c>
      <c r="K342" s="1">
        <f t="shared" si="24"/>
        <v>6</v>
      </c>
      <c r="L342" s="1">
        <v>1</v>
      </c>
    </row>
    <row r="343" spans="2:12" x14ac:dyDescent="0.25">
      <c r="B343" s="8">
        <v>342</v>
      </c>
      <c r="C343" s="8">
        <v>19</v>
      </c>
      <c r="D343" s="8">
        <v>6</v>
      </c>
      <c r="E343" s="8">
        <v>2019</v>
      </c>
      <c r="F343" s="24" t="str">
        <f t="shared" si="23"/>
        <v>19/Jun/2019</v>
      </c>
      <c r="G343" s="9" t="s">
        <v>22</v>
      </c>
      <c r="H343" s="10" t="str">
        <f t="shared" si="25"/>
        <v>Wed</v>
      </c>
      <c r="I343" s="10">
        <f t="shared" si="26"/>
        <v>171</v>
      </c>
      <c r="J343" s="8">
        <f t="shared" si="27"/>
        <v>25</v>
      </c>
      <c r="K343" s="1">
        <f t="shared" si="24"/>
        <v>6</v>
      </c>
      <c r="L343" s="1">
        <v>1</v>
      </c>
    </row>
    <row r="344" spans="2:12" x14ac:dyDescent="0.25">
      <c r="B344" s="8">
        <v>343</v>
      </c>
      <c r="C344" s="8">
        <v>20</v>
      </c>
      <c r="D344" s="8">
        <v>6</v>
      </c>
      <c r="E344" s="8">
        <v>2019</v>
      </c>
      <c r="F344" s="24" t="str">
        <f t="shared" si="23"/>
        <v>20/Jun/2019</v>
      </c>
      <c r="G344" s="9" t="s">
        <v>21</v>
      </c>
      <c r="H344" s="10" t="str">
        <f t="shared" si="25"/>
        <v>Thu</v>
      </c>
      <c r="I344" s="10">
        <f t="shared" si="26"/>
        <v>172</v>
      </c>
      <c r="J344" s="8">
        <f t="shared" si="27"/>
        <v>25</v>
      </c>
      <c r="K344" s="1">
        <f t="shared" si="24"/>
        <v>6</v>
      </c>
      <c r="L344" s="1">
        <v>1</v>
      </c>
    </row>
    <row r="345" spans="2:12" x14ac:dyDescent="0.25">
      <c r="B345" s="8">
        <v>344</v>
      </c>
      <c r="C345" s="8">
        <v>20</v>
      </c>
      <c r="D345" s="8">
        <v>6</v>
      </c>
      <c r="E345" s="8">
        <v>2019</v>
      </c>
      <c r="F345" s="24" t="str">
        <f t="shared" si="23"/>
        <v>20/Jun/2019</v>
      </c>
      <c r="G345" s="9" t="s">
        <v>22</v>
      </c>
      <c r="H345" s="10" t="str">
        <f t="shared" si="25"/>
        <v>Thu</v>
      </c>
      <c r="I345" s="10">
        <f t="shared" si="26"/>
        <v>172</v>
      </c>
      <c r="J345" s="8">
        <f t="shared" si="27"/>
        <v>25</v>
      </c>
      <c r="K345" s="1">
        <f t="shared" si="24"/>
        <v>6</v>
      </c>
      <c r="L345" s="1">
        <v>1</v>
      </c>
    </row>
    <row r="346" spans="2:12" x14ac:dyDescent="0.25">
      <c r="B346" s="8">
        <v>345</v>
      </c>
      <c r="C346" s="8">
        <v>21</v>
      </c>
      <c r="D346" s="8">
        <v>6</v>
      </c>
      <c r="E346" s="8">
        <v>2019</v>
      </c>
      <c r="F346" s="24" t="str">
        <f t="shared" si="23"/>
        <v>21/Jun/2019</v>
      </c>
      <c r="G346" s="9" t="s">
        <v>21</v>
      </c>
      <c r="H346" s="10" t="str">
        <f t="shared" si="25"/>
        <v>Fri</v>
      </c>
      <c r="I346" s="10">
        <f t="shared" si="26"/>
        <v>173</v>
      </c>
      <c r="J346" s="8">
        <f t="shared" si="27"/>
        <v>25</v>
      </c>
      <c r="K346" s="1">
        <f t="shared" si="24"/>
        <v>6</v>
      </c>
      <c r="L346" s="1">
        <v>1</v>
      </c>
    </row>
    <row r="347" spans="2:12" x14ac:dyDescent="0.25">
      <c r="B347" s="8">
        <v>346</v>
      </c>
      <c r="C347" s="8">
        <v>21</v>
      </c>
      <c r="D347" s="8">
        <v>6</v>
      </c>
      <c r="E347" s="8">
        <v>2019</v>
      </c>
      <c r="F347" s="24" t="str">
        <f t="shared" si="23"/>
        <v>21/Jun/2019</v>
      </c>
      <c r="G347" s="9" t="s">
        <v>22</v>
      </c>
      <c r="H347" s="10" t="str">
        <f t="shared" si="25"/>
        <v>Fri</v>
      </c>
      <c r="I347" s="10">
        <f t="shared" si="26"/>
        <v>173</v>
      </c>
      <c r="J347" s="8">
        <f t="shared" si="27"/>
        <v>25</v>
      </c>
      <c r="K347" s="1">
        <f t="shared" si="24"/>
        <v>6</v>
      </c>
      <c r="L347" s="1">
        <v>1</v>
      </c>
    </row>
    <row r="348" spans="2:12" x14ac:dyDescent="0.25">
      <c r="B348" s="8">
        <v>347</v>
      </c>
      <c r="C348" s="8">
        <v>22</v>
      </c>
      <c r="D348" s="8">
        <v>6</v>
      </c>
      <c r="E348" s="8">
        <v>2019</v>
      </c>
      <c r="F348" s="24" t="str">
        <f t="shared" si="23"/>
        <v>22/Jun/2019</v>
      </c>
      <c r="G348" s="9" t="s">
        <v>21</v>
      </c>
      <c r="H348" s="10" t="str">
        <f t="shared" si="25"/>
        <v>Sat</v>
      </c>
      <c r="I348" s="10">
        <f t="shared" si="26"/>
        <v>174</v>
      </c>
      <c r="J348" s="8">
        <f t="shared" si="27"/>
        <v>25</v>
      </c>
      <c r="K348" s="1">
        <f t="shared" si="24"/>
        <v>6</v>
      </c>
      <c r="L348" s="1">
        <v>1</v>
      </c>
    </row>
    <row r="349" spans="2:12" x14ac:dyDescent="0.25">
      <c r="B349" s="8">
        <v>348</v>
      </c>
      <c r="C349" s="8">
        <v>22</v>
      </c>
      <c r="D349" s="8">
        <v>6</v>
      </c>
      <c r="E349" s="8">
        <v>2019</v>
      </c>
      <c r="F349" s="24" t="str">
        <f t="shared" si="23"/>
        <v>22/Jun/2019</v>
      </c>
      <c r="G349" s="9" t="s">
        <v>22</v>
      </c>
      <c r="H349" s="10" t="str">
        <f t="shared" si="25"/>
        <v>Sat</v>
      </c>
      <c r="I349" s="10">
        <f t="shared" si="26"/>
        <v>174</v>
      </c>
      <c r="J349" s="8">
        <f t="shared" si="27"/>
        <v>25</v>
      </c>
      <c r="K349" s="1">
        <f t="shared" si="24"/>
        <v>6</v>
      </c>
      <c r="L349" s="1">
        <v>1</v>
      </c>
    </row>
    <row r="350" spans="2:12" x14ac:dyDescent="0.25">
      <c r="B350" s="8">
        <v>349</v>
      </c>
      <c r="C350" s="8">
        <v>23</v>
      </c>
      <c r="D350" s="8">
        <v>6</v>
      </c>
      <c r="E350" s="8">
        <v>2019</v>
      </c>
      <c r="F350" s="24" t="str">
        <f t="shared" si="23"/>
        <v>23/Jun/2019</v>
      </c>
      <c r="G350" s="9" t="s">
        <v>21</v>
      </c>
      <c r="H350" s="10" t="str">
        <f t="shared" si="25"/>
        <v>Sun</v>
      </c>
      <c r="I350" s="10">
        <f t="shared" si="26"/>
        <v>175</v>
      </c>
      <c r="J350" s="8">
        <f t="shared" si="27"/>
        <v>25</v>
      </c>
      <c r="K350" s="1">
        <f t="shared" si="24"/>
        <v>6</v>
      </c>
      <c r="L350" s="1">
        <v>1</v>
      </c>
    </row>
    <row r="351" spans="2:12" x14ac:dyDescent="0.25">
      <c r="B351" s="8">
        <v>350</v>
      </c>
      <c r="C351" s="8">
        <v>23</v>
      </c>
      <c r="D351" s="8">
        <v>6</v>
      </c>
      <c r="E351" s="8">
        <v>2019</v>
      </c>
      <c r="F351" s="24" t="str">
        <f t="shared" si="23"/>
        <v>23/Jun/2019</v>
      </c>
      <c r="G351" s="9" t="s">
        <v>22</v>
      </c>
      <c r="H351" s="10" t="str">
        <f t="shared" si="25"/>
        <v>Sun</v>
      </c>
      <c r="I351" s="10">
        <f t="shared" si="26"/>
        <v>175</v>
      </c>
      <c r="J351" s="8">
        <f t="shared" si="27"/>
        <v>25</v>
      </c>
      <c r="K351" s="1">
        <f t="shared" si="24"/>
        <v>6</v>
      </c>
      <c r="L351" s="1">
        <v>1</v>
      </c>
    </row>
    <row r="352" spans="2:12" x14ac:dyDescent="0.25">
      <c r="B352" s="8">
        <v>351</v>
      </c>
      <c r="C352" s="8">
        <v>24</v>
      </c>
      <c r="D352" s="8">
        <v>6</v>
      </c>
      <c r="E352" s="8">
        <v>2019</v>
      </c>
      <c r="F352" s="24" t="str">
        <f t="shared" si="23"/>
        <v>24/Jun/2019</v>
      </c>
      <c r="G352" s="9" t="s">
        <v>21</v>
      </c>
      <c r="H352" s="10" t="str">
        <f t="shared" si="25"/>
        <v>Mon</v>
      </c>
      <c r="I352" s="10">
        <f t="shared" si="26"/>
        <v>176</v>
      </c>
      <c r="J352" s="8">
        <f t="shared" si="27"/>
        <v>26</v>
      </c>
      <c r="K352" s="1">
        <f t="shared" si="24"/>
        <v>6</v>
      </c>
      <c r="L352" s="1">
        <v>1</v>
      </c>
    </row>
    <row r="353" spans="2:12" x14ac:dyDescent="0.25">
      <c r="B353" s="8">
        <v>352</v>
      </c>
      <c r="C353" s="8">
        <v>24</v>
      </c>
      <c r="D353" s="8">
        <v>6</v>
      </c>
      <c r="E353" s="8">
        <v>2019</v>
      </c>
      <c r="F353" s="24" t="str">
        <f t="shared" si="23"/>
        <v>24/Jun/2019</v>
      </c>
      <c r="G353" s="9" t="s">
        <v>22</v>
      </c>
      <c r="H353" s="10" t="str">
        <f t="shared" si="25"/>
        <v>Mon</v>
      </c>
      <c r="I353" s="10">
        <f t="shared" si="26"/>
        <v>176</v>
      </c>
      <c r="J353" s="8">
        <f t="shared" si="27"/>
        <v>26</v>
      </c>
      <c r="K353" s="1">
        <f t="shared" si="24"/>
        <v>6</v>
      </c>
      <c r="L353" s="1">
        <v>1</v>
      </c>
    </row>
    <row r="354" spans="2:12" x14ac:dyDescent="0.25">
      <c r="B354" s="8">
        <v>353</v>
      </c>
      <c r="C354" s="8">
        <v>25</v>
      </c>
      <c r="D354" s="8">
        <v>6</v>
      </c>
      <c r="E354" s="8">
        <v>2019</v>
      </c>
      <c r="F354" s="24" t="str">
        <f t="shared" si="23"/>
        <v>25/Jun/2019</v>
      </c>
      <c r="G354" s="9" t="s">
        <v>21</v>
      </c>
      <c r="H354" s="10" t="str">
        <f t="shared" si="25"/>
        <v>Tue</v>
      </c>
      <c r="I354" s="10">
        <f t="shared" si="26"/>
        <v>177</v>
      </c>
      <c r="J354" s="8">
        <f t="shared" si="27"/>
        <v>26</v>
      </c>
      <c r="K354" s="1">
        <f t="shared" si="24"/>
        <v>6</v>
      </c>
      <c r="L354" s="1">
        <v>1</v>
      </c>
    </row>
    <row r="355" spans="2:12" x14ac:dyDescent="0.25">
      <c r="B355" s="8">
        <v>354</v>
      </c>
      <c r="C355" s="8">
        <v>25</v>
      </c>
      <c r="D355" s="8">
        <v>6</v>
      </c>
      <c r="E355" s="8">
        <v>2019</v>
      </c>
      <c r="F355" s="24" t="str">
        <f t="shared" si="23"/>
        <v>25/Jun/2019</v>
      </c>
      <c r="G355" s="9" t="s">
        <v>22</v>
      </c>
      <c r="H355" s="10" t="str">
        <f t="shared" si="25"/>
        <v>Tue</v>
      </c>
      <c r="I355" s="10">
        <f t="shared" si="26"/>
        <v>177</v>
      </c>
      <c r="J355" s="8">
        <f t="shared" si="27"/>
        <v>26</v>
      </c>
      <c r="K355" s="1">
        <f t="shared" si="24"/>
        <v>6</v>
      </c>
      <c r="L355" s="1">
        <v>1</v>
      </c>
    </row>
    <row r="356" spans="2:12" x14ac:dyDescent="0.25">
      <c r="B356" s="8">
        <v>355</v>
      </c>
      <c r="C356" s="8">
        <v>26</v>
      </c>
      <c r="D356" s="8">
        <v>6</v>
      </c>
      <c r="E356" s="8">
        <v>2019</v>
      </c>
      <c r="F356" s="24" t="str">
        <f t="shared" si="23"/>
        <v>26/Jun/2019</v>
      </c>
      <c r="G356" s="9" t="s">
        <v>21</v>
      </c>
      <c r="H356" s="10" t="str">
        <f t="shared" si="25"/>
        <v>Wed</v>
      </c>
      <c r="I356" s="10">
        <f t="shared" si="26"/>
        <v>178</v>
      </c>
      <c r="J356" s="8">
        <f t="shared" si="27"/>
        <v>26</v>
      </c>
      <c r="K356" s="1">
        <f t="shared" si="24"/>
        <v>6</v>
      </c>
      <c r="L356" s="1">
        <v>1</v>
      </c>
    </row>
    <row r="357" spans="2:12" x14ac:dyDescent="0.25">
      <c r="B357" s="8">
        <v>356</v>
      </c>
      <c r="C357" s="8">
        <v>26</v>
      </c>
      <c r="D357" s="8">
        <v>6</v>
      </c>
      <c r="E357" s="8">
        <v>2019</v>
      </c>
      <c r="F357" s="24" t="str">
        <f t="shared" si="23"/>
        <v>26/Jun/2019</v>
      </c>
      <c r="G357" s="9" t="s">
        <v>22</v>
      </c>
      <c r="H357" s="10" t="str">
        <f t="shared" si="25"/>
        <v>Wed</v>
      </c>
      <c r="I357" s="10">
        <f t="shared" si="26"/>
        <v>178</v>
      </c>
      <c r="J357" s="8">
        <f t="shared" si="27"/>
        <v>26</v>
      </c>
      <c r="K357" s="1">
        <f t="shared" si="24"/>
        <v>6</v>
      </c>
      <c r="L357" s="1">
        <v>1</v>
      </c>
    </row>
    <row r="358" spans="2:12" x14ac:dyDescent="0.25">
      <c r="B358" s="8">
        <v>357</v>
      </c>
      <c r="C358" s="8">
        <v>27</v>
      </c>
      <c r="D358" s="8">
        <v>6</v>
      </c>
      <c r="E358" s="8">
        <v>2019</v>
      </c>
      <c r="F358" s="24" t="str">
        <f t="shared" si="23"/>
        <v>27/Jun/2019</v>
      </c>
      <c r="G358" s="9" t="s">
        <v>21</v>
      </c>
      <c r="H358" s="10" t="str">
        <f t="shared" si="25"/>
        <v>Thu</v>
      </c>
      <c r="I358" s="10">
        <f t="shared" si="26"/>
        <v>179</v>
      </c>
      <c r="J358" s="8">
        <f t="shared" si="27"/>
        <v>26</v>
      </c>
      <c r="K358" s="1">
        <f t="shared" si="24"/>
        <v>6</v>
      </c>
      <c r="L358" s="1">
        <v>1</v>
      </c>
    </row>
    <row r="359" spans="2:12" x14ac:dyDescent="0.25">
      <c r="B359" s="8">
        <v>358</v>
      </c>
      <c r="C359" s="8">
        <v>27</v>
      </c>
      <c r="D359" s="8">
        <v>6</v>
      </c>
      <c r="E359" s="8">
        <v>2019</v>
      </c>
      <c r="F359" s="24" t="str">
        <f t="shared" si="23"/>
        <v>27/Jun/2019</v>
      </c>
      <c r="G359" s="9" t="s">
        <v>22</v>
      </c>
      <c r="H359" s="10" t="str">
        <f t="shared" si="25"/>
        <v>Thu</v>
      </c>
      <c r="I359" s="10">
        <f t="shared" si="26"/>
        <v>179</v>
      </c>
      <c r="J359" s="8">
        <f t="shared" si="27"/>
        <v>26</v>
      </c>
      <c r="K359" s="1">
        <f t="shared" si="24"/>
        <v>6</v>
      </c>
      <c r="L359" s="1">
        <v>1</v>
      </c>
    </row>
    <row r="360" spans="2:12" x14ac:dyDescent="0.25">
      <c r="B360" s="8">
        <v>359</v>
      </c>
      <c r="C360" s="8">
        <v>28</v>
      </c>
      <c r="D360" s="8">
        <v>6</v>
      </c>
      <c r="E360" s="8">
        <v>2019</v>
      </c>
      <c r="F360" s="24" t="str">
        <f t="shared" si="23"/>
        <v>28/Jun/2019</v>
      </c>
      <c r="G360" s="9" t="s">
        <v>21</v>
      </c>
      <c r="H360" s="10" t="str">
        <f t="shared" si="25"/>
        <v>Fri</v>
      </c>
      <c r="I360" s="10">
        <f t="shared" si="26"/>
        <v>180</v>
      </c>
      <c r="J360" s="8">
        <f t="shared" si="27"/>
        <v>26</v>
      </c>
      <c r="K360" s="1">
        <f t="shared" si="24"/>
        <v>6</v>
      </c>
      <c r="L360" s="1">
        <v>1</v>
      </c>
    </row>
    <row r="361" spans="2:12" x14ac:dyDescent="0.25">
      <c r="B361" s="8">
        <v>360</v>
      </c>
      <c r="C361" s="8">
        <v>28</v>
      </c>
      <c r="D361" s="8">
        <v>6</v>
      </c>
      <c r="E361" s="8">
        <v>2019</v>
      </c>
      <c r="F361" s="24" t="str">
        <f t="shared" si="23"/>
        <v>28/Jun/2019</v>
      </c>
      <c r="G361" s="9" t="s">
        <v>22</v>
      </c>
      <c r="H361" s="10" t="str">
        <f t="shared" si="25"/>
        <v>Fri</v>
      </c>
      <c r="I361" s="10">
        <f t="shared" si="26"/>
        <v>180</v>
      </c>
      <c r="J361" s="8">
        <f t="shared" si="27"/>
        <v>26</v>
      </c>
      <c r="K361" s="1">
        <f t="shared" si="24"/>
        <v>6</v>
      </c>
      <c r="L361" s="1">
        <v>1</v>
      </c>
    </row>
    <row r="362" spans="2:12" x14ac:dyDescent="0.25">
      <c r="B362" s="8">
        <v>361</v>
      </c>
      <c r="C362" s="8">
        <v>29</v>
      </c>
      <c r="D362" s="8">
        <v>6</v>
      </c>
      <c r="E362" s="8">
        <v>2019</v>
      </c>
      <c r="F362" s="24" t="str">
        <f t="shared" si="23"/>
        <v>29/Jun/2019</v>
      </c>
      <c r="G362" s="9" t="s">
        <v>21</v>
      </c>
      <c r="H362" s="10" t="str">
        <f t="shared" si="25"/>
        <v>Sat</v>
      </c>
      <c r="I362" s="10">
        <f t="shared" si="26"/>
        <v>181</v>
      </c>
      <c r="J362" s="8">
        <f t="shared" si="27"/>
        <v>26</v>
      </c>
      <c r="K362" s="1">
        <f t="shared" si="24"/>
        <v>6</v>
      </c>
      <c r="L362" s="1">
        <v>1</v>
      </c>
    </row>
    <row r="363" spans="2:12" x14ac:dyDescent="0.25">
      <c r="B363" s="8">
        <v>362</v>
      </c>
      <c r="C363" s="8">
        <v>29</v>
      </c>
      <c r="D363" s="8">
        <v>6</v>
      </c>
      <c r="E363" s="8">
        <v>2019</v>
      </c>
      <c r="F363" s="24" t="str">
        <f t="shared" si="23"/>
        <v>29/Jun/2019</v>
      </c>
      <c r="G363" s="9" t="s">
        <v>22</v>
      </c>
      <c r="H363" s="10" t="str">
        <f t="shared" si="25"/>
        <v>Sat</v>
      </c>
      <c r="I363" s="10">
        <f t="shared" si="26"/>
        <v>181</v>
      </c>
      <c r="J363" s="8">
        <f t="shared" si="27"/>
        <v>26</v>
      </c>
      <c r="K363" s="1">
        <f t="shared" si="24"/>
        <v>6</v>
      </c>
      <c r="L363" s="1">
        <v>1</v>
      </c>
    </row>
    <row r="364" spans="2:12" x14ac:dyDescent="0.25">
      <c r="B364" s="8">
        <v>363</v>
      </c>
      <c r="C364" s="8">
        <v>30</v>
      </c>
      <c r="D364" s="8">
        <v>6</v>
      </c>
      <c r="E364" s="8">
        <v>2019</v>
      </c>
      <c r="F364" s="24" t="str">
        <f t="shared" si="23"/>
        <v>30/Jun/2019</v>
      </c>
      <c r="G364" s="9" t="s">
        <v>21</v>
      </c>
      <c r="H364" s="10" t="str">
        <f t="shared" si="25"/>
        <v>Sun</v>
      </c>
      <c r="I364" s="10">
        <f t="shared" si="26"/>
        <v>182</v>
      </c>
      <c r="J364" s="8">
        <f t="shared" si="27"/>
        <v>26</v>
      </c>
      <c r="K364" s="1">
        <f t="shared" si="24"/>
        <v>6</v>
      </c>
      <c r="L364" s="1">
        <v>1</v>
      </c>
    </row>
    <row r="365" spans="2:12" x14ac:dyDescent="0.25">
      <c r="B365" s="8">
        <v>364</v>
      </c>
      <c r="C365" s="8">
        <v>30</v>
      </c>
      <c r="D365" s="8">
        <v>6</v>
      </c>
      <c r="E365" s="8">
        <v>2019</v>
      </c>
      <c r="F365" s="24" t="str">
        <f t="shared" si="23"/>
        <v>30/Jun/2019</v>
      </c>
      <c r="G365" s="9" t="s">
        <v>22</v>
      </c>
      <c r="H365" s="10" t="str">
        <f t="shared" si="25"/>
        <v>Sun</v>
      </c>
      <c r="I365" s="10">
        <f t="shared" si="26"/>
        <v>182</v>
      </c>
      <c r="J365" s="8">
        <f t="shared" si="27"/>
        <v>26</v>
      </c>
      <c r="K365" s="1">
        <f t="shared" si="24"/>
        <v>6</v>
      </c>
      <c r="L365" s="1">
        <v>1</v>
      </c>
    </row>
    <row r="366" spans="2:12" x14ac:dyDescent="0.25">
      <c r="B366" s="8">
        <v>365</v>
      </c>
      <c r="C366" s="8">
        <v>1</v>
      </c>
      <c r="D366" s="8">
        <v>7</v>
      </c>
      <c r="E366" s="8">
        <v>2019</v>
      </c>
      <c r="F366" s="24" t="str">
        <f t="shared" si="23"/>
        <v>01/Jul/2019</v>
      </c>
      <c r="G366" s="9" t="s">
        <v>21</v>
      </c>
      <c r="H366" s="10" t="str">
        <f t="shared" si="25"/>
        <v>Mon</v>
      </c>
      <c r="I366" s="10">
        <f t="shared" si="26"/>
        <v>183</v>
      </c>
      <c r="J366" s="8">
        <f t="shared" si="27"/>
        <v>27</v>
      </c>
      <c r="K366" s="1">
        <f t="shared" si="24"/>
        <v>6</v>
      </c>
      <c r="L366" s="1">
        <v>1</v>
      </c>
    </row>
    <row r="367" spans="2:12" x14ac:dyDescent="0.25">
      <c r="B367" s="8">
        <v>366</v>
      </c>
      <c r="C367" s="8">
        <v>1</v>
      </c>
      <c r="D367" s="8">
        <v>7</v>
      </c>
      <c r="E367" s="8">
        <v>2019</v>
      </c>
      <c r="F367" s="24" t="str">
        <f t="shared" si="23"/>
        <v>01/Jul/2019</v>
      </c>
      <c r="G367" s="9" t="s">
        <v>22</v>
      </c>
      <c r="H367" s="10" t="str">
        <f t="shared" si="25"/>
        <v>Mon</v>
      </c>
      <c r="I367" s="10">
        <f t="shared" si="26"/>
        <v>183</v>
      </c>
      <c r="J367" s="8">
        <f t="shared" si="27"/>
        <v>27</v>
      </c>
      <c r="K367" s="1">
        <f t="shared" si="24"/>
        <v>6</v>
      </c>
      <c r="L367" s="1">
        <v>1</v>
      </c>
    </row>
    <row r="368" spans="2:12" x14ac:dyDescent="0.25">
      <c r="B368" s="8">
        <v>367</v>
      </c>
      <c r="C368" s="8">
        <v>2</v>
      </c>
      <c r="D368" s="8">
        <v>7</v>
      </c>
      <c r="E368" s="8">
        <v>2019</v>
      </c>
      <c r="F368" s="24" t="str">
        <f t="shared" si="23"/>
        <v>02/Jul/2019</v>
      </c>
      <c r="G368" s="9" t="s">
        <v>21</v>
      </c>
      <c r="H368" s="10" t="str">
        <f t="shared" si="25"/>
        <v>Tue</v>
      </c>
      <c r="I368" s="10">
        <f t="shared" si="26"/>
        <v>184</v>
      </c>
      <c r="J368" s="8">
        <f t="shared" si="27"/>
        <v>27</v>
      </c>
      <c r="K368" s="1">
        <f t="shared" si="24"/>
        <v>7</v>
      </c>
      <c r="L368" s="1">
        <v>1</v>
      </c>
    </row>
    <row r="369" spans="2:12" x14ac:dyDescent="0.25">
      <c r="B369" s="8">
        <v>368</v>
      </c>
      <c r="C369" s="8">
        <v>2</v>
      </c>
      <c r="D369" s="8">
        <v>7</v>
      </c>
      <c r="E369" s="8">
        <v>2019</v>
      </c>
      <c r="F369" s="24" t="str">
        <f t="shared" si="23"/>
        <v>02/Jul/2019</v>
      </c>
      <c r="G369" s="9" t="s">
        <v>22</v>
      </c>
      <c r="H369" s="10" t="str">
        <f t="shared" si="25"/>
        <v>Tue</v>
      </c>
      <c r="I369" s="10">
        <f t="shared" si="26"/>
        <v>184</v>
      </c>
      <c r="J369" s="8">
        <f t="shared" si="27"/>
        <v>27</v>
      </c>
      <c r="K369" s="1">
        <f t="shared" si="24"/>
        <v>7</v>
      </c>
      <c r="L369" s="1">
        <v>1</v>
      </c>
    </row>
    <row r="370" spans="2:12" x14ac:dyDescent="0.25">
      <c r="B370" s="8">
        <v>369</v>
      </c>
      <c r="C370" s="8">
        <v>3</v>
      </c>
      <c r="D370" s="8">
        <v>7</v>
      </c>
      <c r="E370" s="8">
        <v>2019</v>
      </c>
      <c r="F370" s="24" t="str">
        <f t="shared" si="23"/>
        <v>03/Jul/2019</v>
      </c>
      <c r="G370" s="9" t="s">
        <v>21</v>
      </c>
      <c r="H370" s="10" t="str">
        <f t="shared" si="25"/>
        <v>Wed</v>
      </c>
      <c r="I370" s="10">
        <f t="shared" si="26"/>
        <v>185</v>
      </c>
      <c r="J370" s="8">
        <f t="shared" si="27"/>
        <v>27</v>
      </c>
      <c r="K370" s="1">
        <f t="shared" si="24"/>
        <v>7</v>
      </c>
      <c r="L370" s="1">
        <v>1</v>
      </c>
    </row>
    <row r="371" spans="2:12" x14ac:dyDescent="0.25">
      <c r="B371" s="8">
        <v>370</v>
      </c>
      <c r="C371" s="8">
        <v>3</v>
      </c>
      <c r="D371" s="8">
        <v>7</v>
      </c>
      <c r="E371" s="8">
        <v>2019</v>
      </c>
      <c r="F371" s="24" t="str">
        <f t="shared" si="23"/>
        <v>03/Jul/2019</v>
      </c>
      <c r="G371" s="9" t="s">
        <v>22</v>
      </c>
      <c r="H371" s="10" t="str">
        <f t="shared" si="25"/>
        <v>Wed</v>
      </c>
      <c r="I371" s="10">
        <f t="shared" si="26"/>
        <v>185</v>
      </c>
      <c r="J371" s="8">
        <f t="shared" si="27"/>
        <v>27</v>
      </c>
      <c r="K371" s="1">
        <f t="shared" si="24"/>
        <v>7</v>
      </c>
      <c r="L371" s="1">
        <v>1</v>
      </c>
    </row>
    <row r="372" spans="2:12" x14ac:dyDescent="0.25">
      <c r="B372" s="8">
        <v>371</v>
      </c>
      <c r="C372" s="8">
        <v>4</v>
      </c>
      <c r="D372" s="8">
        <v>7</v>
      </c>
      <c r="E372" s="8">
        <v>2019</v>
      </c>
      <c r="F372" s="24" t="str">
        <f t="shared" si="23"/>
        <v>04/Jul/2019</v>
      </c>
      <c r="G372" s="9" t="s">
        <v>21</v>
      </c>
      <c r="H372" s="10" t="str">
        <f t="shared" si="25"/>
        <v>Thu</v>
      </c>
      <c r="I372" s="10">
        <f t="shared" si="26"/>
        <v>186</v>
      </c>
      <c r="J372" s="8">
        <f t="shared" si="27"/>
        <v>27</v>
      </c>
      <c r="K372" s="1">
        <f t="shared" si="24"/>
        <v>7</v>
      </c>
      <c r="L372" s="1">
        <v>1</v>
      </c>
    </row>
    <row r="373" spans="2:12" x14ac:dyDescent="0.25">
      <c r="B373" s="8">
        <v>372</v>
      </c>
      <c r="C373" s="8">
        <v>4</v>
      </c>
      <c r="D373" s="8">
        <v>7</v>
      </c>
      <c r="E373" s="8">
        <v>2019</v>
      </c>
      <c r="F373" s="24" t="str">
        <f t="shared" si="23"/>
        <v>04/Jul/2019</v>
      </c>
      <c r="G373" s="9" t="s">
        <v>22</v>
      </c>
      <c r="H373" s="10" t="str">
        <f t="shared" si="25"/>
        <v>Thu</v>
      </c>
      <c r="I373" s="10">
        <f t="shared" si="26"/>
        <v>186</v>
      </c>
      <c r="J373" s="8">
        <f t="shared" si="27"/>
        <v>27</v>
      </c>
      <c r="K373" s="1">
        <f t="shared" si="24"/>
        <v>7</v>
      </c>
      <c r="L373" s="1">
        <v>1</v>
      </c>
    </row>
    <row r="374" spans="2:12" x14ac:dyDescent="0.25">
      <c r="B374" s="8">
        <v>373</v>
      </c>
      <c r="C374" s="8">
        <v>5</v>
      </c>
      <c r="D374" s="8">
        <v>7</v>
      </c>
      <c r="E374" s="8">
        <v>2019</v>
      </c>
      <c r="F374" s="24" t="str">
        <f t="shared" si="23"/>
        <v>05/Jul/2019</v>
      </c>
      <c r="G374" s="9" t="s">
        <v>21</v>
      </c>
      <c r="H374" s="10" t="str">
        <f t="shared" si="25"/>
        <v>Fri</v>
      </c>
      <c r="I374" s="10">
        <f t="shared" si="26"/>
        <v>187</v>
      </c>
      <c r="J374" s="8">
        <f t="shared" si="27"/>
        <v>27</v>
      </c>
      <c r="K374" s="1">
        <f t="shared" si="24"/>
        <v>7</v>
      </c>
      <c r="L374" s="1">
        <v>1</v>
      </c>
    </row>
    <row r="375" spans="2:12" x14ac:dyDescent="0.25">
      <c r="B375" s="8">
        <v>374</v>
      </c>
      <c r="C375" s="8">
        <v>5</v>
      </c>
      <c r="D375" s="8">
        <v>7</v>
      </c>
      <c r="E375" s="8">
        <v>2019</v>
      </c>
      <c r="F375" s="24" t="str">
        <f t="shared" si="23"/>
        <v>05/Jul/2019</v>
      </c>
      <c r="G375" s="9" t="s">
        <v>22</v>
      </c>
      <c r="H375" s="10" t="str">
        <f t="shared" si="25"/>
        <v>Fri</v>
      </c>
      <c r="I375" s="10">
        <f t="shared" si="26"/>
        <v>187</v>
      </c>
      <c r="J375" s="8">
        <f t="shared" si="27"/>
        <v>27</v>
      </c>
      <c r="K375" s="1">
        <f t="shared" si="24"/>
        <v>7</v>
      </c>
      <c r="L375" s="1">
        <v>1</v>
      </c>
    </row>
    <row r="376" spans="2:12" x14ac:dyDescent="0.25">
      <c r="B376" s="8">
        <v>375</v>
      </c>
      <c r="C376" s="8">
        <v>6</v>
      </c>
      <c r="D376" s="8">
        <v>7</v>
      </c>
      <c r="E376" s="8">
        <v>2019</v>
      </c>
      <c r="F376" s="24" t="str">
        <f t="shared" si="23"/>
        <v>06/Jul/2019</v>
      </c>
      <c r="G376" s="9" t="s">
        <v>21</v>
      </c>
      <c r="H376" s="10" t="str">
        <f t="shared" si="25"/>
        <v>Sat</v>
      </c>
      <c r="I376" s="10">
        <f t="shared" si="26"/>
        <v>188</v>
      </c>
      <c r="J376" s="8">
        <f t="shared" si="27"/>
        <v>27</v>
      </c>
      <c r="K376" s="1">
        <f t="shared" si="24"/>
        <v>7</v>
      </c>
      <c r="L376" s="1">
        <v>1</v>
      </c>
    </row>
    <row r="377" spans="2:12" x14ac:dyDescent="0.25">
      <c r="B377" s="8">
        <v>376</v>
      </c>
      <c r="C377" s="8">
        <v>6</v>
      </c>
      <c r="D377" s="8">
        <v>7</v>
      </c>
      <c r="E377" s="8">
        <v>2019</v>
      </c>
      <c r="F377" s="24" t="str">
        <f t="shared" si="23"/>
        <v>06/Jul/2019</v>
      </c>
      <c r="G377" s="9" t="s">
        <v>22</v>
      </c>
      <c r="H377" s="10" t="str">
        <f t="shared" si="25"/>
        <v>Sat</v>
      </c>
      <c r="I377" s="10">
        <f t="shared" si="26"/>
        <v>188</v>
      </c>
      <c r="J377" s="8">
        <f t="shared" si="27"/>
        <v>27</v>
      </c>
      <c r="K377" s="1">
        <f t="shared" si="24"/>
        <v>7</v>
      </c>
      <c r="L377" s="1">
        <v>1</v>
      </c>
    </row>
    <row r="378" spans="2:12" x14ac:dyDescent="0.25">
      <c r="B378" s="8">
        <v>377</v>
      </c>
      <c r="C378" s="8">
        <v>7</v>
      </c>
      <c r="D378" s="8">
        <v>7</v>
      </c>
      <c r="E378" s="8">
        <v>2019</v>
      </c>
      <c r="F378" s="24" t="str">
        <f t="shared" si="23"/>
        <v>07/Jul/2019</v>
      </c>
      <c r="G378" s="9" t="s">
        <v>21</v>
      </c>
      <c r="H378" s="10" t="str">
        <f t="shared" si="25"/>
        <v>Sun</v>
      </c>
      <c r="I378" s="10">
        <f t="shared" si="26"/>
        <v>189</v>
      </c>
      <c r="J378" s="8">
        <f t="shared" si="27"/>
        <v>27</v>
      </c>
      <c r="K378" s="1">
        <f t="shared" si="24"/>
        <v>7</v>
      </c>
      <c r="L378" s="1">
        <v>1</v>
      </c>
    </row>
    <row r="379" spans="2:12" x14ac:dyDescent="0.25">
      <c r="B379" s="8">
        <v>378</v>
      </c>
      <c r="C379" s="8">
        <v>7</v>
      </c>
      <c r="D379" s="8">
        <v>7</v>
      </c>
      <c r="E379" s="8">
        <v>2019</v>
      </c>
      <c r="F379" s="24" t="str">
        <f t="shared" si="23"/>
        <v>07/Jul/2019</v>
      </c>
      <c r="G379" s="9" t="s">
        <v>22</v>
      </c>
      <c r="H379" s="10" t="str">
        <f t="shared" si="25"/>
        <v>Sun</v>
      </c>
      <c r="I379" s="10">
        <f t="shared" si="26"/>
        <v>189</v>
      </c>
      <c r="J379" s="8">
        <f t="shared" si="27"/>
        <v>27</v>
      </c>
      <c r="K379" s="1">
        <f t="shared" si="24"/>
        <v>7</v>
      </c>
      <c r="L379" s="1">
        <v>1</v>
      </c>
    </row>
    <row r="380" spans="2:12" x14ac:dyDescent="0.25">
      <c r="B380" s="8">
        <v>379</v>
      </c>
      <c r="C380" s="8">
        <v>8</v>
      </c>
      <c r="D380" s="8">
        <v>7</v>
      </c>
      <c r="E380" s="8">
        <v>2019</v>
      </c>
      <c r="F380" s="24" t="str">
        <f t="shared" ref="F380:F443" si="28">TEXT(DATE(E380,D380,C380),"dd/mmm/yyyy")</f>
        <v>08/Jul/2019</v>
      </c>
      <c r="G380" s="9" t="s">
        <v>21</v>
      </c>
      <c r="H380" s="10" t="str">
        <f t="shared" si="25"/>
        <v>Mon</v>
      </c>
      <c r="I380" s="10">
        <f t="shared" si="26"/>
        <v>190</v>
      </c>
      <c r="J380" s="8">
        <f t="shared" si="27"/>
        <v>28</v>
      </c>
      <c r="K380" s="1">
        <f t="shared" si="24"/>
        <v>7</v>
      </c>
      <c r="L380" s="1">
        <v>1</v>
      </c>
    </row>
    <row r="381" spans="2:12" x14ac:dyDescent="0.25">
      <c r="B381" s="8">
        <v>380</v>
      </c>
      <c r="C381" s="8">
        <v>8</v>
      </c>
      <c r="D381" s="8">
        <v>7</v>
      </c>
      <c r="E381" s="8">
        <v>2019</v>
      </c>
      <c r="F381" s="24" t="str">
        <f t="shared" si="28"/>
        <v>08/Jul/2019</v>
      </c>
      <c r="G381" s="9" t="s">
        <v>22</v>
      </c>
      <c r="H381" s="10" t="str">
        <f t="shared" si="25"/>
        <v>Mon</v>
      </c>
      <c r="I381" s="10">
        <f t="shared" si="26"/>
        <v>190</v>
      </c>
      <c r="J381" s="8">
        <f t="shared" si="27"/>
        <v>28</v>
      </c>
      <c r="K381" s="1">
        <f t="shared" si="24"/>
        <v>7</v>
      </c>
      <c r="L381" s="1">
        <v>1</v>
      </c>
    </row>
    <row r="382" spans="2:12" x14ac:dyDescent="0.25">
      <c r="B382" s="8">
        <v>381</v>
      </c>
      <c r="C382" s="8">
        <v>9</v>
      </c>
      <c r="D382" s="8">
        <v>7</v>
      </c>
      <c r="E382" s="8">
        <v>2019</v>
      </c>
      <c r="F382" s="24" t="str">
        <f t="shared" si="28"/>
        <v>09/Jul/2019</v>
      </c>
      <c r="G382" s="9" t="s">
        <v>21</v>
      </c>
      <c r="H382" s="10" t="str">
        <f t="shared" si="25"/>
        <v>Tue</v>
      </c>
      <c r="I382" s="10">
        <f t="shared" si="26"/>
        <v>191</v>
      </c>
      <c r="J382" s="8">
        <f t="shared" si="27"/>
        <v>28</v>
      </c>
      <c r="K382" s="1">
        <f t="shared" si="24"/>
        <v>7</v>
      </c>
      <c r="L382" s="1">
        <v>1</v>
      </c>
    </row>
    <row r="383" spans="2:12" x14ac:dyDescent="0.25">
      <c r="B383" s="8">
        <v>382</v>
      </c>
      <c r="C383" s="8">
        <v>9</v>
      </c>
      <c r="D383" s="8">
        <v>7</v>
      </c>
      <c r="E383" s="8">
        <v>2019</v>
      </c>
      <c r="F383" s="24" t="str">
        <f t="shared" si="28"/>
        <v>09/Jul/2019</v>
      </c>
      <c r="G383" s="9" t="s">
        <v>22</v>
      </c>
      <c r="H383" s="10" t="str">
        <f t="shared" si="25"/>
        <v>Tue</v>
      </c>
      <c r="I383" s="10">
        <f t="shared" si="26"/>
        <v>191</v>
      </c>
      <c r="J383" s="8">
        <f t="shared" si="27"/>
        <v>28</v>
      </c>
      <c r="K383" s="1">
        <f t="shared" si="24"/>
        <v>7</v>
      </c>
      <c r="L383" s="1">
        <v>1</v>
      </c>
    </row>
    <row r="384" spans="2:12" x14ac:dyDescent="0.25">
      <c r="B384" s="8">
        <v>383</v>
      </c>
      <c r="C384" s="8">
        <v>10</v>
      </c>
      <c r="D384" s="8">
        <v>7</v>
      </c>
      <c r="E384" s="8">
        <v>2019</v>
      </c>
      <c r="F384" s="24" t="str">
        <f t="shared" si="28"/>
        <v>10/Jul/2019</v>
      </c>
      <c r="G384" s="9" t="s">
        <v>21</v>
      </c>
      <c r="H384" s="10" t="str">
        <f t="shared" si="25"/>
        <v>Wed</v>
      </c>
      <c r="I384" s="10">
        <f t="shared" si="26"/>
        <v>192</v>
      </c>
      <c r="J384" s="8">
        <f t="shared" si="27"/>
        <v>28</v>
      </c>
      <c r="K384" s="1">
        <f t="shared" ref="K384:K447" si="29">IF(COUNTIF(K323:K383,K354)=61,K354+1,K383)</f>
        <v>7</v>
      </c>
      <c r="L384" s="1">
        <v>1</v>
      </c>
    </row>
    <row r="385" spans="2:29" x14ac:dyDescent="0.25">
      <c r="B385" s="8">
        <v>384</v>
      </c>
      <c r="C385" s="8">
        <v>10</v>
      </c>
      <c r="D385" s="8">
        <v>7</v>
      </c>
      <c r="E385" s="8">
        <v>2019</v>
      </c>
      <c r="F385" s="24" t="str">
        <f t="shared" si="28"/>
        <v>10/Jul/2019</v>
      </c>
      <c r="G385" s="9" t="s">
        <v>22</v>
      </c>
      <c r="H385" s="10" t="str">
        <f t="shared" si="25"/>
        <v>Wed</v>
      </c>
      <c r="I385" s="10">
        <f t="shared" si="26"/>
        <v>192</v>
      </c>
      <c r="J385" s="8">
        <f t="shared" si="27"/>
        <v>28</v>
      </c>
      <c r="K385" s="1">
        <f t="shared" si="29"/>
        <v>7</v>
      </c>
      <c r="L385" s="1">
        <v>1</v>
      </c>
    </row>
    <row r="386" spans="2:29" x14ac:dyDescent="0.25">
      <c r="B386" s="8">
        <v>385</v>
      </c>
      <c r="C386" s="8">
        <v>11</v>
      </c>
      <c r="D386" s="8">
        <v>7</v>
      </c>
      <c r="E386" s="8">
        <v>2019</v>
      </c>
      <c r="F386" s="24" t="str">
        <f t="shared" si="28"/>
        <v>11/Jul/2019</v>
      </c>
      <c r="G386" s="9" t="s">
        <v>21</v>
      </c>
      <c r="H386" s="10" t="str">
        <f t="shared" ref="H386:H449" si="30">TEXT(F386,"ddd")</f>
        <v>Thu</v>
      </c>
      <c r="I386" s="10">
        <f t="shared" si="26"/>
        <v>193</v>
      </c>
      <c r="J386" s="8">
        <f t="shared" si="27"/>
        <v>28</v>
      </c>
      <c r="K386" s="1">
        <f t="shared" si="29"/>
        <v>7</v>
      </c>
      <c r="L386" s="1">
        <v>1</v>
      </c>
    </row>
    <row r="387" spans="2:29" x14ac:dyDescent="0.25">
      <c r="B387" s="8">
        <v>386</v>
      </c>
      <c r="C387" s="8">
        <v>11</v>
      </c>
      <c r="D387" s="8">
        <v>7</v>
      </c>
      <c r="E387" s="8">
        <v>2019</v>
      </c>
      <c r="F387" s="24" t="str">
        <f t="shared" si="28"/>
        <v>11/Jul/2019</v>
      </c>
      <c r="G387" s="9" t="s">
        <v>22</v>
      </c>
      <c r="H387" s="10" t="str">
        <f t="shared" si="30"/>
        <v>Thu</v>
      </c>
      <c r="I387" s="10">
        <f t="shared" si="26"/>
        <v>193</v>
      </c>
      <c r="J387" s="8">
        <f t="shared" si="27"/>
        <v>28</v>
      </c>
      <c r="K387" s="1">
        <f t="shared" si="29"/>
        <v>7</v>
      </c>
      <c r="L387" s="1">
        <v>1</v>
      </c>
    </row>
    <row r="388" spans="2:29" x14ac:dyDescent="0.25">
      <c r="B388" s="8">
        <v>387</v>
      </c>
      <c r="C388" s="8">
        <v>12</v>
      </c>
      <c r="D388" s="8">
        <v>7</v>
      </c>
      <c r="E388" s="8">
        <v>2019</v>
      </c>
      <c r="F388" s="24" t="str">
        <f t="shared" si="28"/>
        <v>12/Jul/2019</v>
      </c>
      <c r="G388" s="9" t="s">
        <v>21</v>
      </c>
      <c r="H388" s="10" t="str">
        <f t="shared" si="30"/>
        <v>Fri</v>
      </c>
      <c r="I388" s="10">
        <f t="shared" si="26"/>
        <v>194</v>
      </c>
      <c r="J388" s="8">
        <f t="shared" si="27"/>
        <v>28</v>
      </c>
      <c r="K388" s="1">
        <f t="shared" si="29"/>
        <v>7</v>
      </c>
      <c r="L388" s="1">
        <v>1</v>
      </c>
    </row>
    <row r="389" spans="2:29" x14ac:dyDescent="0.25">
      <c r="B389" s="8">
        <v>388</v>
      </c>
      <c r="C389" s="8">
        <v>12</v>
      </c>
      <c r="D389" s="8">
        <v>7</v>
      </c>
      <c r="E389" s="8">
        <v>2019</v>
      </c>
      <c r="F389" s="24" t="str">
        <f t="shared" si="28"/>
        <v>12/Jul/2019</v>
      </c>
      <c r="G389" s="9" t="s">
        <v>22</v>
      </c>
      <c r="H389" s="10" t="str">
        <f t="shared" si="30"/>
        <v>Fri</v>
      </c>
      <c r="I389" s="10">
        <f t="shared" si="26"/>
        <v>194</v>
      </c>
      <c r="J389" s="8">
        <f t="shared" si="27"/>
        <v>28</v>
      </c>
      <c r="K389" s="1">
        <f t="shared" si="29"/>
        <v>7</v>
      </c>
      <c r="L389" s="1">
        <v>1</v>
      </c>
    </row>
    <row r="390" spans="2:29" x14ac:dyDescent="0.25">
      <c r="B390" s="8">
        <v>389</v>
      </c>
      <c r="C390" s="8">
        <v>13</v>
      </c>
      <c r="D390" s="8">
        <v>7</v>
      </c>
      <c r="E390" s="8">
        <v>2019</v>
      </c>
      <c r="F390" s="24" t="str">
        <f t="shared" si="28"/>
        <v>13/Jul/2019</v>
      </c>
      <c r="G390" s="9" t="s">
        <v>21</v>
      </c>
      <c r="H390" s="10" t="str">
        <f t="shared" si="30"/>
        <v>Sat</v>
      </c>
      <c r="I390" s="10">
        <f t="shared" si="26"/>
        <v>195</v>
      </c>
      <c r="J390" s="8">
        <f t="shared" si="27"/>
        <v>28</v>
      </c>
      <c r="K390" s="1">
        <f t="shared" si="29"/>
        <v>7</v>
      </c>
      <c r="L390" s="1">
        <v>1</v>
      </c>
    </row>
    <row r="391" spans="2:29" x14ac:dyDescent="0.25">
      <c r="B391" s="8">
        <v>390</v>
      </c>
      <c r="C391" s="8">
        <v>13</v>
      </c>
      <c r="D391" s="8">
        <v>7</v>
      </c>
      <c r="E391" s="8">
        <v>2019</v>
      </c>
      <c r="F391" s="24" t="str">
        <f t="shared" si="28"/>
        <v>13/Jul/2019</v>
      </c>
      <c r="G391" s="9" t="s">
        <v>22</v>
      </c>
      <c r="H391" s="10" t="str">
        <f t="shared" si="30"/>
        <v>Sat</v>
      </c>
      <c r="I391" s="10">
        <f t="shared" ref="I391:I454" si="31">IF(F391=F390,I390,I390+1)</f>
        <v>195</v>
      </c>
      <c r="J391" s="8">
        <f t="shared" si="27"/>
        <v>28</v>
      </c>
      <c r="K391" s="1">
        <f t="shared" si="29"/>
        <v>7</v>
      </c>
      <c r="L391" s="1">
        <v>1</v>
      </c>
    </row>
    <row r="392" spans="2:29" x14ac:dyDescent="0.25">
      <c r="B392" s="8">
        <v>391</v>
      </c>
      <c r="C392" s="8">
        <v>14</v>
      </c>
      <c r="D392" s="8">
        <v>7</v>
      </c>
      <c r="E392" s="8">
        <v>2019</v>
      </c>
      <c r="F392" s="24" t="str">
        <f t="shared" si="28"/>
        <v>14/Jul/2019</v>
      </c>
      <c r="G392" s="9" t="s">
        <v>21</v>
      </c>
      <c r="H392" s="10" t="str">
        <f t="shared" si="30"/>
        <v>Sun</v>
      </c>
      <c r="I392" s="10">
        <f t="shared" si="31"/>
        <v>196</v>
      </c>
      <c r="J392" s="8">
        <f t="shared" si="27"/>
        <v>28</v>
      </c>
      <c r="K392" s="1">
        <f t="shared" si="29"/>
        <v>7</v>
      </c>
      <c r="L392" s="1">
        <v>1</v>
      </c>
    </row>
    <row r="393" spans="2:29" x14ac:dyDescent="0.25">
      <c r="B393" s="8">
        <v>392</v>
      </c>
      <c r="C393" s="8">
        <v>14</v>
      </c>
      <c r="D393" s="8">
        <v>7</v>
      </c>
      <c r="E393" s="8">
        <v>2019</v>
      </c>
      <c r="F393" s="24" t="str">
        <f t="shared" si="28"/>
        <v>14/Jul/2019</v>
      </c>
      <c r="G393" s="9" t="s">
        <v>22</v>
      </c>
      <c r="H393" s="10" t="str">
        <f t="shared" si="30"/>
        <v>Sun</v>
      </c>
      <c r="I393" s="10">
        <f t="shared" si="31"/>
        <v>196</v>
      </c>
      <c r="J393" s="8">
        <f t="shared" si="27"/>
        <v>28</v>
      </c>
      <c r="K393" s="1">
        <f t="shared" si="29"/>
        <v>7</v>
      </c>
      <c r="L393" s="1">
        <v>1</v>
      </c>
    </row>
    <row r="394" spans="2:29" x14ac:dyDescent="0.25">
      <c r="B394" s="8">
        <v>393</v>
      </c>
      <c r="C394" s="8">
        <v>15</v>
      </c>
      <c r="D394" s="8">
        <v>7</v>
      </c>
      <c r="E394" s="8">
        <v>2019</v>
      </c>
      <c r="F394" s="24" t="str">
        <f t="shared" si="28"/>
        <v>15/Jul/2019</v>
      </c>
      <c r="G394" s="9" t="s">
        <v>21</v>
      </c>
      <c r="H394" s="10" t="str">
        <f t="shared" si="30"/>
        <v>Mon</v>
      </c>
      <c r="I394" s="10">
        <f t="shared" si="31"/>
        <v>197</v>
      </c>
      <c r="J394" s="8">
        <f t="shared" si="27"/>
        <v>29</v>
      </c>
      <c r="K394" s="1">
        <f t="shared" si="29"/>
        <v>7</v>
      </c>
      <c r="L394" s="1">
        <v>1</v>
      </c>
      <c r="N394" s="20"/>
      <c r="Q394" s="20"/>
      <c r="T394" s="20"/>
      <c r="X394" s="20"/>
      <c r="Y394" s="20"/>
      <c r="Z394" s="20"/>
      <c r="AA394" s="20"/>
      <c r="AB394" s="20"/>
      <c r="AC394" s="20"/>
    </row>
    <row r="395" spans="2:29" x14ac:dyDescent="0.25">
      <c r="B395" s="8">
        <v>394</v>
      </c>
      <c r="C395" s="8">
        <v>15</v>
      </c>
      <c r="D395" s="8">
        <v>7</v>
      </c>
      <c r="E395" s="8">
        <v>2019</v>
      </c>
      <c r="F395" s="24" t="str">
        <f t="shared" si="28"/>
        <v>15/Jul/2019</v>
      </c>
      <c r="G395" s="9" t="s">
        <v>22</v>
      </c>
      <c r="H395" s="10" t="str">
        <f t="shared" si="30"/>
        <v>Mon</v>
      </c>
      <c r="I395" s="10">
        <f t="shared" si="31"/>
        <v>197</v>
      </c>
      <c r="J395" s="8">
        <f t="shared" si="27"/>
        <v>29</v>
      </c>
      <c r="K395" s="1">
        <f t="shared" si="29"/>
        <v>7</v>
      </c>
      <c r="L395" s="1">
        <v>1</v>
      </c>
    </row>
    <row r="396" spans="2:29" x14ac:dyDescent="0.25">
      <c r="B396" s="8">
        <v>395</v>
      </c>
      <c r="C396" s="8">
        <v>16</v>
      </c>
      <c r="D396" s="8">
        <v>7</v>
      </c>
      <c r="E396" s="8">
        <v>2019</v>
      </c>
      <c r="F396" s="24" t="str">
        <f t="shared" si="28"/>
        <v>16/Jul/2019</v>
      </c>
      <c r="G396" s="9" t="s">
        <v>21</v>
      </c>
      <c r="H396" s="10" t="str">
        <f t="shared" si="30"/>
        <v>Tue</v>
      </c>
      <c r="I396" s="10">
        <f t="shared" si="31"/>
        <v>198</v>
      </c>
      <c r="J396" s="8">
        <f t="shared" si="27"/>
        <v>29</v>
      </c>
      <c r="K396" s="1">
        <f t="shared" si="29"/>
        <v>7</v>
      </c>
      <c r="L396" s="1">
        <v>1</v>
      </c>
    </row>
    <row r="397" spans="2:29" x14ac:dyDescent="0.25">
      <c r="B397" s="8">
        <v>396</v>
      </c>
      <c r="C397" s="8">
        <v>16</v>
      </c>
      <c r="D397" s="8">
        <v>7</v>
      </c>
      <c r="E397" s="8">
        <v>2019</v>
      </c>
      <c r="F397" s="24" t="str">
        <f t="shared" si="28"/>
        <v>16/Jul/2019</v>
      </c>
      <c r="G397" s="9" t="s">
        <v>22</v>
      </c>
      <c r="H397" s="10" t="str">
        <f t="shared" si="30"/>
        <v>Tue</v>
      </c>
      <c r="I397" s="10">
        <f t="shared" si="31"/>
        <v>198</v>
      </c>
      <c r="J397" s="8">
        <f t="shared" si="27"/>
        <v>29</v>
      </c>
      <c r="K397" s="1">
        <f t="shared" si="29"/>
        <v>7</v>
      </c>
      <c r="L397" s="1">
        <v>1</v>
      </c>
    </row>
    <row r="398" spans="2:29" x14ac:dyDescent="0.25">
      <c r="B398" s="8">
        <v>397</v>
      </c>
      <c r="C398" s="8">
        <v>17</v>
      </c>
      <c r="D398" s="8">
        <v>7</v>
      </c>
      <c r="E398" s="8">
        <v>2019</v>
      </c>
      <c r="F398" s="24" t="str">
        <f t="shared" si="28"/>
        <v>17/Jul/2019</v>
      </c>
      <c r="G398" s="9" t="s">
        <v>21</v>
      </c>
      <c r="H398" s="10" t="str">
        <f t="shared" si="30"/>
        <v>Wed</v>
      </c>
      <c r="I398" s="10">
        <f t="shared" si="31"/>
        <v>199</v>
      </c>
      <c r="J398" s="8">
        <f t="shared" si="27"/>
        <v>29</v>
      </c>
      <c r="K398" s="1">
        <f t="shared" si="29"/>
        <v>7</v>
      </c>
      <c r="L398" s="1">
        <v>1</v>
      </c>
    </row>
    <row r="399" spans="2:29" x14ac:dyDescent="0.25">
      <c r="B399" s="8">
        <v>398</v>
      </c>
      <c r="C399" s="8">
        <v>17</v>
      </c>
      <c r="D399" s="8">
        <v>7</v>
      </c>
      <c r="E399" s="8">
        <v>2019</v>
      </c>
      <c r="F399" s="24" t="str">
        <f t="shared" si="28"/>
        <v>17/Jul/2019</v>
      </c>
      <c r="G399" s="9" t="s">
        <v>22</v>
      </c>
      <c r="H399" s="10" t="str">
        <f t="shared" si="30"/>
        <v>Wed</v>
      </c>
      <c r="I399" s="10">
        <f t="shared" si="31"/>
        <v>199</v>
      </c>
      <c r="J399" s="8">
        <f t="shared" si="27"/>
        <v>29</v>
      </c>
      <c r="K399" s="1">
        <f t="shared" si="29"/>
        <v>7</v>
      </c>
      <c r="L399" s="1">
        <v>1</v>
      </c>
    </row>
    <row r="400" spans="2:29" x14ac:dyDescent="0.25">
      <c r="B400" s="8">
        <v>399</v>
      </c>
      <c r="C400" s="8">
        <v>18</v>
      </c>
      <c r="D400" s="8">
        <v>7</v>
      </c>
      <c r="E400" s="8">
        <v>2019</v>
      </c>
      <c r="F400" s="24" t="str">
        <f t="shared" si="28"/>
        <v>18/Jul/2019</v>
      </c>
      <c r="G400" s="9" t="s">
        <v>21</v>
      </c>
      <c r="H400" s="10" t="str">
        <f t="shared" si="30"/>
        <v>Thu</v>
      </c>
      <c r="I400" s="10">
        <f t="shared" si="31"/>
        <v>200</v>
      </c>
      <c r="J400" s="8">
        <f t="shared" si="27"/>
        <v>29</v>
      </c>
      <c r="K400" s="1">
        <f t="shared" si="29"/>
        <v>7</v>
      </c>
      <c r="L400" s="1">
        <v>1</v>
      </c>
    </row>
    <row r="401" spans="2:12" x14ac:dyDescent="0.25">
      <c r="B401" s="8">
        <v>400</v>
      </c>
      <c r="C401" s="8">
        <v>18</v>
      </c>
      <c r="D401" s="8">
        <v>7</v>
      </c>
      <c r="E401" s="8">
        <v>2019</v>
      </c>
      <c r="F401" s="24" t="str">
        <f t="shared" si="28"/>
        <v>18/Jul/2019</v>
      </c>
      <c r="G401" s="9" t="s">
        <v>22</v>
      </c>
      <c r="H401" s="10" t="str">
        <f t="shared" si="30"/>
        <v>Thu</v>
      </c>
      <c r="I401" s="10">
        <f t="shared" si="31"/>
        <v>200</v>
      </c>
      <c r="J401" s="8">
        <f t="shared" ref="J401:J464" si="32">IF(H401=H400,IF(_xlfn.ISOWEEKNUM(F401)-_xlfn.ISOWEEKNUM(F400)=1,J400+1,J400),IF(H401=H398,IF(_xlfn.ISOWEEKNUM(F401)-_xlfn.ISOWEEKNUM(F400)=1,J400+1,J400),IF(H401=H396,IF(_xlfn.ISOWEEKNUM(F401)-_xlfn.ISOWEEKNUM(F400)=1,J400+1,J400),IF(H401=H394,IF(_xlfn.ISOWEEKNUM(F401)-_xlfn.ISOWEEKNUM(F400)=1,J400+1,J400),IF(H401=H392,IF(_xlfn.ISOWEEKNUM(F401)-_xlfn.ISOWEEKNUM(F400)=1,J400+1,J400),IF(H401=H390,IF(_xlfn.ISOWEEKNUM(F401)-_xlfn.ISOWEEKNUM(F400)=1,J400+1,J400),IF(H401=H388,IF(_xlfn.ISOWEEKNUM(F401)-_xlfn.ISOWEEKNUM(F400)=1,J400+1,J400),-1)))))))</f>
        <v>29</v>
      </c>
      <c r="K401" s="1">
        <f t="shared" si="29"/>
        <v>7</v>
      </c>
      <c r="L401" s="1">
        <v>1</v>
      </c>
    </row>
    <row r="402" spans="2:12" x14ac:dyDescent="0.25">
      <c r="B402" s="8">
        <v>401</v>
      </c>
      <c r="C402" s="8">
        <v>19</v>
      </c>
      <c r="D402" s="8">
        <v>7</v>
      </c>
      <c r="E402" s="8">
        <v>2019</v>
      </c>
      <c r="F402" s="24" t="str">
        <f t="shared" si="28"/>
        <v>19/Jul/2019</v>
      </c>
      <c r="G402" s="9" t="s">
        <v>21</v>
      </c>
      <c r="H402" s="10" t="str">
        <f t="shared" si="30"/>
        <v>Fri</v>
      </c>
      <c r="I402" s="10">
        <f t="shared" si="31"/>
        <v>201</v>
      </c>
      <c r="J402" s="8">
        <f t="shared" si="32"/>
        <v>29</v>
      </c>
      <c r="K402" s="1">
        <f t="shared" si="29"/>
        <v>7</v>
      </c>
      <c r="L402" s="1">
        <v>1</v>
      </c>
    </row>
    <row r="403" spans="2:12" x14ac:dyDescent="0.25">
      <c r="B403" s="8">
        <v>402</v>
      </c>
      <c r="C403" s="8">
        <v>19</v>
      </c>
      <c r="D403" s="8">
        <v>7</v>
      </c>
      <c r="E403" s="8">
        <v>2019</v>
      </c>
      <c r="F403" s="24" t="str">
        <f t="shared" si="28"/>
        <v>19/Jul/2019</v>
      </c>
      <c r="G403" s="9" t="s">
        <v>22</v>
      </c>
      <c r="H403" s="10" t="str">
        <f t="shared" si="30"/>
        <v>Fri</v>
      </c>
      <c r="I403" s="10">
        <f t="shared" si="31"/>
        <v>201</v>
      </c>
      <c r="J403" s="8">
        <f t="shared" si="32"/>
        <v>29</v>
      </c>
      <c r="K403" s="1">
        <f t="shared" si="29"/>
        <v>7</v>
      </c>
      <c r="L403" s="1">
        <v>1</v>
      </c>
    </row>
    <row r="404" spans="2:12" x14ac:dyDescent="0.25">
      <c r="B404" s="8">
        <v>403</v>
      </c>
      <c r="C404" s="8">
        <v>20</v>
      </c>
      <c r="D404" s="8">
        <v>7</v>
      </c>
      <c r="E404" s="8">
        <v>2019</v>
      </c>
      <c r="F404" s="24" t="str">
        <f t="shared" si="28"/>
        <v>20/Jul/2019</v>
      </c>
      <c r="G404" s="9" t="s">
        <v>21</v>
      </c>
      <c r="H404" s="10" t="str">
        <f t="shared" si="30"/>
        <v>Sat</v>
      </c>
      <c r="I404" s="10">
        <f t="shared" si="31"/>
        <v>202</v>
      </c>
      <c r="J404" s="8">
        <f t="shared" si="32"/>
        <v>29</v>
      </c>
      <c r="K404" s="1">
        <f t="shared" si="29"/>
        <v>7</v>
      </c>
      <c r="L404" s="1">
        <v>1</v>
      </c>
    </row>
    <row r="405" spans="2:12" x14ac:dyDescent="0.25">
      <c r="B405" s="8">
        <v>404</v>
      </c>
      <c r="C405" s="8">
        <v>20</v>
      </c>
      <c r="D405" s="8">
        <v>7</v>
      </c>
      <c r="E405" s="8">
        <v>2019</v>
      </c>
      <c r="F405" s="24" t="str">
        <f t="shared" si="28"/>
        <v>20/Jul/2019</v>
      </c>
      <c r="G405" s="9" t="s">
        <v>22</v>
      </c>
      <c r="H405" s="10" t="str">
        <f t="shared" si="30"/>
        <v>Sat</v>
      </c>
      <c r="I405" s="10">
        <f t="shared" si="31"/>
        <v>202</v>
      </c>
      <c r="J405" s="8">
        <f t="shared" si="32"/>
        <v>29</v>
      </c>
      <c r="K405" s="1">
        <f t="shared" si="29"/>
        <v>7</v>
      </c>
      <c r="L405" s="1">
        <v>1</v>
      </c>
    </row>
    <row r="406" spans="2:12" x14ac:dyDescent="0.25">
      <c r="B406" s="8">
        <v>405</v>
      </c>
      <c r="C406" s="8">
        <v>21</v>
      </c>
      <c r="D406" s="8">
        <v>7</v>
      </c>
      <c r="E406" s="8">
        <v>2019</v>
      </c>
      <c r="F406" s="24" t="str">
        <f t="shared" si="28"/>
        <v>21/Jul/2019</v>
      </c>
      <c r="G406" s="9" t="s">
        <v>21</v>
      </c>
      <c r="H406" s="10" t="str">
        <f t="shared" si="30"/>
        <v>Sun</v>
      </c>
      <c r="I406" s="10">
        <f t="shared" si="31"/>
        <v>203</v>
      </c>
      <c r="J406" s="8">
        <f t="shared" si="32"/>
        <v>29</v>
      </c>
      <c r="K406" s="1">
        <f t="shared" si="29"/>
        <v>7</v>
      </c>
      <c r="L406" s="1">
        <v>1</v>
      </c>
    </row>
    <row r="407" spans="2:12" x14ac:dyDescent="0.25">
      <c r="B407" s="8">
        <v>406</v>
      </c>
      <c r="C407" s="8">
        <v>21</v>
      </c>
      <c r="D407" s="8">
        <v>7</v>
      </c>
      <c r="E407" s="8">
        <v>2019</v>
      </c>
      <c r="F407" s="24" t="str">
        <f t="shared" si="28"/>
        <v>21/Jul/2019</v>
      </c>
      <c r="G407" s="9" t="s">
        <v>22</v>
      </c>
      <c r="H407" s="10" t="str">
        <f t="shared" si="30"/>
        <v>Sun</v>
      </c>
      <c r="I407" s="10">
        <f t="shared" si="31"/>
        <v>203</v>
      </c>
      <c r="J407" s="8">
        <f t="shared" si="32"/>
        <v>29</v>
      </c>
      <c r="K407" s="1">
        <f t="shared" si="29"/>
        <v>7</v>
      </c>
      <c r="L407" s="1">
        <v>1</v>
      </c>
    </row>
    <row r="408" spans="2:12" x14ac:dyDescent="0.25">
      <c r="B408" s="8">
        <v>407</v>
      </c>
      <c r="C408" s="8">
        <v>22</v>
      </c>
      <c r="D408" s="8">
        <v>7</v>
      </c>
      <c r="E408" s="8">
        <v>2019</v>
      </c>
      <c r="F408" s="24" t="str">
        <f t="shared" si="28"/>
        <v>22/Jul/2019</v>
      </c>
      <c r="G408" s="9" t="s">
        <v>21</v>
      </c>
      <c r="H408" s="10" t="str">
        <f t="shared" si="30"/>
        <v>Mon</v>
      </c>
      <c r="I408" s="10">
        <f t="shared" si="31"/>
        <v>204</v>
      </c>
      <c r="J408" s="8">
        <f t="shared" si="32"/>
        <v>30</v>
      </c>
      <c r="K408" s="1">
        <f t="shared" si="29"/>
        <v>7</v>
      </c>
      <c r="L408" s="1">
        <v>1</v>
      </c>
    </row>
    <row r="409" spans="2:12" x14ac:dyDescent="0.25">
      <c r="B409" s="8">
        <v>408</v>
      </c>
      <c r="C409" s="8">
        <v>22</v>
      </c>
      <c r="D409" s="8">
        <v>7</v>
      </c>
      <c r="E409" s="8">
        <v>2019</v>
      </c>
      <c r="F409" s="24" t="str">
        <f t="shared" si="28"/>
        <v>22/Jul/2019</v>
      </c>
      <c r="G409" s="9" t="s">
        <v>22</v>
      </c>
      <c r="H409" s="10" t="str">
        <f t="shared" si="30"/>
        <v>Mon</v>
      </c>
      <c r="I409" s="10">
        <f t="shared" si="31"/>
        <v>204</v>
      </c>
      <c r="J409" s="8">
        <f t="shared" si="32"/>
        <v>30</v>
      </c>
      <c r="K409" s="1">
        <f t="shared" si="29"/>
        <v>7</v>
      </c>
      <c r="L409" s="1">
        <v>1</v>
      </c>
    </row>
    <row r="410" spans="2:12" x14ac:dyDescent="0.25">
      <c r="B410" s="8">
        <v>409</v>
      </c>
      <c r="C410" s="8">
        <v>23</v>
      </c>
      <c r="D410" s="8">
        <v>7</v>
      </c>
      <c r="E410" s="8">
        <v>2019</v>
      </c>
      <c r="F410" s="24" t="str">
        <f t="shared" si="28"/>
        <v>23/Jul/2019</v>
      </c>
      <c r="G410" s="9" t="s">
        <v>21</v>
      </c>
      <c r="H410" s="10" t="str">
        <f t="shared" si="30"/>
        <v>Tue</v>
      </c>
      <c r="I410" s="10">
        <f t="shared" si="31"/>
        <v>205</v>
      </c>
      <c r="J410" s="8">
        <f t="shared" si="32"/>
        <v>30</v>
      </c>
      <c r="K410" s="1">
        <f t="shared" si="29"/>
        <v>7</v>
      </c>
      <c r="L410" s="1">
        <v>1</v>
      </c>
    </row>
    <row r="411" spans="2:12" x14ac:dyDescent="0.25">
      <c r="B411" s="8">
        <v>410</v>
      </c>
      <c r="C411" s="8">
        <v>23</v>
      </c>
      <c r="D411" s="8">
        <v>7</v>
      </c>
      <c r="E411" s="8">
        <v>2019</v>
      </c>
      <c r="F411" s="24" t="str">
        <f t="shared" si="28"/>
        <v>23/Jul/2019</v>
      </c>
      <c r="G411" s="9" t="s">
        <v>22</v>
      </c>
      <c r="H411" s="10" t="str">
        <f t="shared" si="30"/>
        <v>Tue</v>
      </c>
      <c r="I411" s="10">
        <f t="shared" si="31"/>
        <v>205</v>
      </c>
      <c r="J411" s="8">
        <f t="shared" si="32"/>
        <v>30</v>
      </c>
      <c r="K411" s="1">
        <f t="shared" si="29"/>
        <v>7</v>
      </c>
      <c r="L411" s="1">
        <v>1</v>
      </c>
    </row>
    <row r="412" spans="2:12" x14ac:dyDescent="0.25">
      <c r="B412" s="8">
        <v>411</v>
      </c>
      <c r="C412" s="8">
        <v>24</v>
      </c>
      <c r="D412" s="8">
        <v>7</v>
      </c>
      <c r="E412" s="8">
        <v>2019</v>
      </c>
      <c r="F412" s="24" t="str">
        <f t="shared" si="28"/>
        <v>24/Jul/2019</v>
      </c>
      <c r="G412" s="9" t="s">
        <v>21</v>
      </c>
      <c r="H412" s="10" t="str">
        <f t="shared" si="30"/>
        <v>Wed</v>
      </c>
      <c r="I412" s="10">
        <f t="shared" si="31"/>
        <v>206</v>
      </c>
      <c r="J412" s="8">
        <f t="shared" si="32"/>
        <v>30</v>
      </c>
      <c r="K412" s="1">
        <f t="shared" si="29"/>
        <v>7</v>
      </c>
      <c r="L412" s="1">
        <v>1</v>
      </c>
    </row>
    <row r="413" spans="2:12" x14ac:dyDescent="0.25">
      <c r="B413" s="8">
        <v>412</v>
      </c>
      <c r="C413" s="8">
        <v>24</v>
      </c>
      <c r="D413" s="8">
        <v>7</v>
      </c>
      <c r="E413" s="8">
        <v>2019</v>
      </c>
      <c r="F413" s="24" t="str">
        <f t="shared" si="28"/>
        <v>24/Jul/2019</v>
      </c>
      <c r="G413" s="9" t="s">
        <v>22</v>
      </c>
      <c r="H413" s="10" t="str">
        <f t="shared" si="30"/>
        <v>Wed</v>
      </c>
      <c r="I413" s="10">
        <f t="shared" si="31"/>
        <v>206</v>
      </c>
      <c r="J413" s="8">
        <f t="shared" si="32"/>
        <v>30</v>
      </c>
      <c r="K413" s="1">
        <f t="shared" si="29"/>
        <v>7</v>
      </c>
      <c r="L413" s="1">
        <v>1</v>
      </c>
    </row>
    <row r="414" spans="2:12" x14ac:dyDescent="0.25">
      <c r="B414" s="8">
        <v>413</v>
      </c>
      <c r="C414" s="8">
        <v>25</v>
      </c>
      <c r="D414" s="8">
        <v>7</v>
      </c>
      <c r="E414" s="8">
        <v>2019</v>
      </c>
      <c r="F414" s="24" t="str">
        <f t="shared" si="28"/>
        <v>25/Jul/2019</v>
      </c>
      <c r="G414" s="9" t="s">
        <v>21</v>
      </c>
      <c r="H414" s="10" t="str">
        <f t="shared" si="30"/>
        <v>Thu</v>
      </c>
      <c r="I414" s="10">
        <f t="shared" si="31"/>
        <v>207</v>
      </c>
      <c r="J414" s="8">
        <f t="shared" si="32"/>
        <v>30</v>
      </c>
      <c r="K414" s="1">
        <f t="shared" si="29"/>
        <v>7</v>
      </c>
      <c r="L414" s="1">
        <v>1</v>
      </c>
    </row>
    <row r="415" spans="2:12" x14ac:dyDescent="0.25">
      <c r="B415" s="8">
        <v>414</v>
      </c>
      <c r="C415" s="8">
        <v>25</v>
      </c>
      <c r="D415" s="8">
        <v>7</v>
      </c>
      <c r="E415" s="8">
        <v>2019</v>
      </c>
      <c r="F415" s="24" t="str">
        <f t="shared" si="28"/>
        <v>25/Jul/2019</v>
      </c>
      <c r="G415" s="9" t="s">
        <v>22</v>
      </c>
      <c r="H415" s="10" t="str">
        <f t="shared" si="30"/>
        <v>Thu</v>
      </c>
      <c r="I415" s="10">
        <f t="shared" si="31"/>
        <v>207</v>
      </c>
      <c r="J415" s="8">
        <f t="shared" si="32"/>
        <v>30</v>
      </c>
      <c r="K415" s="1">
        <f t="shared" si="29"/>
        <v>7</v>
      </c>
      <c r="L415" s="1">
        <v>1</v>
      </c>
    </row>
    <row r="416" spans="2:12" x14ac:dyDescent="0.25">
      <c r="B416" s="8">
        <v>415</v>
      </c>
      <c r="C416" s="8">
        <v>26</v>
      </c>
      <c r="D416" s="8">
        <v>7</v>
      </c>
      <c r="E416" s="8">
        <v>2019</v>
      </c>
      <c r="F416" s="24" t="str">
        <f t="shared" si="28"/>
        <v>26/Jul/2019</v>
      </c>
      <c r="G416" s="9" t="s">
        <v>21</v>
      </c>
      <c r="H416" s="10" t="str">
        <f t="shared" si="30"/>
        <v>Fri</v>
      </c>
      <c r="I416" s="10">
        <f t="shared" si="31"/>
        <v>208</v>
      </c>
      <c r="J416" s="8">
        <f t="shared" si="32"/>
        <v>30</v>
      </c>
      <c r="K416" s="1">
        <f t="shared" si="29"/>
        <v>7</v>
      </c>
      <c r="L416" s="1">
        <v>1</v>
      </c>
    </row>
    <row r="417" spans="2:29" x14ac:dyDescent="0.25">
      <c r="B417" s="8">
        <v>416</v>
      </c>
      <c r="C417" s="8">
        <v>26</v>
      </c>
      <c r="D417" s="8">
        <v>7</v>
      </c>
      <c r="E417" s="8">
        <v>2019</v>
      </c>
      <c r="F417" s="24" t="str">
        <f t="shared" si="28"/>
        <v>26/Jul/2019</v>
      </c>
      <c r="G417" s="9" t="s">
        <v>22</v>
      </c>
      <c r="H417" s="10" t="str">
        <f t="shared" si="30"/>
        <v>Fri</v>
      </c>
      <c r="I417" s="10">
        <f t="shared" si="31"/>
        <v>208</v>
      </c>
      <c r="J417" s="8">
        <f t="shared" si="32"/>
        <v>30</v>
      </c>
      <c r="K417" s="1">
        <f t="shared" si="29"/>
        <v>7</v>
      </c>
      <c r="L417" s="1">
        <v>1</v>
      </c>
    </row>
    <row r="418" spans="2:29" x14ac:dyDescent="0.25">
      <c r="B418" s="8">
        <v>417</v>
      </c>
      <c r="C418" s="8">
        <v>27</v>
      </c>
      <c r="D418" s="8">
        <v>7</v>
      </c>
      <c r="E418" s="8">
        <v>2019</v>
      </c>
      <c r="F418" s="24" t="str">
        <f t="shared" si="28"/>
        <v>27/Jul/2019</v>
      </c>
      <c r="G418" s="9" t="s">
        <v>21</v>
      </c>
      <c r="H418" s="10" t="str">
        <f t="shared" si="30"/>
        <v>Sat</v>
      </c>
      <c r="I418" s="10">
        <f t="shared" si="31"/>
        <v>209</v>
      </c>
      <c r="J418" s="8">
        <f t="shared" si="32"/>
        <v>30</v>
      </c>
      <c r="K418" s="1">
        <f t="shared" si="29"/>
        <v>7</v>
      </c>
      <c r="L418" s="1">
        <v>1</v>
      </c>
    </row>
    <row r="419" spans="2:29" x14ac:dyDescent="0.25">
      <c r="B419" s="8">
        <v>418</v>
      </c>
      <c r="C419" s="8">
        <v>27</v>
      </c>
      <c r="D419" s="8">
        <v>7</v>
      </c>
      <c r="E419" s="8">
        <v>2019</v>
      </c>
      <c r="F419" s="24" t="str">
        <f t="shared" si="28"/>
        <v>27/Jul/2019</v>
      </c>
      <c r="G419" s="9" t="s">
        <v>22</v>
      </c>
      <c r="H419" s="10" t="str">
        <f t="shared" si="30"/>
        <v>Sat</v>
      </c>
      <c r="I419" s="10">
        <f t="shared" si="31"/>
        <v>209</v>
      </c>
      <c r="J419" s="8">
        <f t="shared" si="32"/>
        <v>30</v>
      </c>
      <c r="K419" s="1">
        <f t="shared" si="29"/>
        <v>7</v>
      </c>
      <c r="L419" s="1">
        <v>1</v>
      </c>
    </row>
    <row r="420" spans="2:29" x14ac:dyDescent="0.25">
      <c r="B420" s="8">
        <v>419</v>
      </c>
      <c r="C420" s="8">
        <v>28</v>
      </c>
      <c r="D420" s="8">
        <v>7</v>
      </c>
      <c r="E420" s="8">
        <v>2019</v>
      </c>
      <c r="F420" s="24" t="str">
        <f t="shared" si="28"/>
        <v>28/Jul/2019</v>
      </c>
      <c r="G420" s="9" t="s">
        <v>21</v>
      </c>
      <c r="H420" s="10" t="str">
        <f t="shared" si="30"/>
        <v>Sun</v>
      </c>
      <c r="I420" s="10">
        <f t="shared" si="31"/>
        <v>210</v>
      </c>
      <c r="J420" s="8">
        <f t="shared" si="32"/>
        <v>30</v>
      </c>
      <c r="K420" s="1">
        <f t="shared" si="29"/>
        <v>7</v>
      </c>
      <c r="L420" s="1">
        <v>1</v>
      </c>
    </row>
    <row r="421" spans="2:29" x14ac:dyDescent="0.25">
      <c r="B421" s="8">
        <v>420</v>
      </c>
      <c r="C421" s="8">
        <v>28</v>
      </c>
      <c r="D421" s="8">
        <v>7</v>
      </c>
      <c r="E421" s="8">
        <v>2019</v>
      </c>
      <c r="F421" s="24" t="str">
        <f t="shared" si="28"/>
        <v>28/Jul/2019</v>
      </c>
      <c r="G421" s="9" t="s">
        <v>22</v>
      </c>
      <c r="H421" s="10" t="str">
        <f t="shared" si="30"/>
        <v>Sun</v>
      </c>
      <c r="I421" s="10">
        <f t="shared" si="31"/>
        <v>210</v>
      </c>
      <c r="J421" s="8">
        <f t="shared" si="32"/>
        <v>30</v>
      </c>
      <c r="K421" s="1">
        <f t="shared" si="29"/>
        <v>7</v>
      </c>
      <c r="L421" s="1">
        <v>1</v>
      </c>
    </row>
    <row r="422" spans="2:29" x14ac:dyDescent="0.25">
      <c r="B422" s="8">
        <v>421</v>
      </c>
      <c r="C422" s="8">
        <v>29</v>
      </c>
      <c r="D422" s="8">
        <v>7</v>
      </c>
      <c r="E422" s="8">
        <v>2019</v>
      </c>
      <c r="F422" s="24" t="str">
        <f t="shared" si="28"/>
        <v>29/Jul/2019</v>
      </c>
      <c r="G422" s="9" t="s">
        <v>21</v>
      </c>
      <c r="H422" s="10" t="str">
        <f t="shared" si="30"/>
        <v>Mon</v>
      </c>
      <c r="I422" s="10">
        <f t="shared" si="31"/>
        <v>211</v>
      </c>
      <c r="J422" s="8">
        <f t="shared" si="32"/>
        <v>31</v>
      </c>
      <c r="K422" s="1">
        <f t="shared" si="29"/>
        <v>7</v>
      </c>
      <c r="L422" s="1">
        <v>1</v>
      </c>
      <c r="N422" s="20"/>
      <c r="Q422" s="20"/>
      <c r="R422" s="20"/>
      <c r="T422" s="20"/>
      <c r="X422" s="20"/>
      <c r="Y422" s="20"/>
      <c r="Z422" s="20"/>
      <c r="AA422" s="20"/>
      <c r="AB422" s="20"/>
      <c r="AC422" s="20"/>
    </row>
    <row r="423" spans="2:29" x14ac:dyDescent="0.25">
      <c r="B423" s="8">
        <v>422</v>
      </c>
      <c r="C423" s="8">
        <v>29</v>
      </c>
      <c r="D423" s="8">
        <v>7</v>
      </c>
      <c r="E423" s="8">
        <v>2019</v>
      </c>
      <c r="F423" s="24" t="str">
        <f t="shared" si="28"/>
        <v>29/Jul/2019</v>
      </c>
      <c r="G423" s="9" t="s">
        <v>22</v>
      </c>
      <c r="H423" s="10" t="str">
        <f t="shared" si="30"/>
        <v>Mon</v>
      </c>
      <c r="I423" s="10">
        <f t="shared" si="31"/>
        <v>211</v>
      </c>
      <c r="J423" s="8">
        <f t="shared" si="32"/>
        <v>31</v>
      </c>
      <c r="K423" s="1">
        <f t="shared" si="29"/>
        <v>7</v>
      </c>
      <c r="L423" s="1">
        <v>1</v>
      </c>
    </row>
    <row r="424" spans="2:29" x14ac:dyDescent="0.25">
      <c r="B424" s="8">
        <v>423</v>
      </c>
      <c r="C424" s="8">
        <v>30</v>
      </c>
      <c r="D424" s="8">
        <v>7</v>
      </c>
      <c r="E424" s="8">
        <v>2019</v>
      </c>
      <c r="F424" s="24" t="str">
        <f t="shared" si="28"/>
        <v>30/Jul/2019</v>
      </c>
      <c r="G424" s="9" t="s">
        <v>21</v>
      </c>
      <c r="H424" s="10" t="str">
        <f t="shared" si="30"/>
        <v>Tue</v>
      </c>
      <c r="I424" s="10">
        <f t="shared" si="31"/>
        <v>212</v>
      </c>
      <c r="J424" s="8">
        <f t="shared" si="32"/>
        <v>31</v>
      </c>
      <c r="K424" s="1">
        <f t="shared" si="29"/>
        <v>7</v>
      </c>
      <c r="L424" s="1">
        <v>1</v>
      </c>
    </row>
    <row r="425" spans="2:29" x14ac:dyDescent="0.25">
      <c r="B425" s="8">
        <v>424</v>
      </c>
      <c r="C425" s="8">
        <v>30</v>
      </c>
      <c r="D425" s="8">
        <v>7</v>
      </c>
      <c r="E425" s="8">
        <v>2019</v>
      </c>
      <c r="F425" s="24" t="str">
        <f t="shared" si="28"/>
        <v>30/Jul/2019</v>
      </c>
      <c r="G425" s="9" t="s">
        <v>22</v>
      </c>
      <c r="H425" s="10" t="str">
        <f t="shared" si="30"/>
        <v>Tue</v>
      </c>
      <c r="I425" s="10">
        <f t="shared" si="31"/>
        <v>212</v>
      </c>
      <c r="J425" s="8">
        <f t="shared" si="32"/>
        <v>31</v>
      </c>
      <c r="K425" s="1">
        <f t="shared" si="29"/>
        <v>7</v>
      </c>
      <c r="L425" s="1">
        <v>1</v>
      </c>
    </row>
    <row r="426" spans="2:29" x14ac:dyDescent="0.25">
      <c r="B426" s="8">
        <v>425</v>
      </c>
      <c r="C426" s="8">
        <v>31</v>
      </c>
      <c r="D426" s="8">
        <v>7</v>
      </c>
      <c r="E426" s="8">
        <v>2019</v>
      </c>
      <c r="F426" s="24" t="str">
        <f t="shared" si="28"/>
        <v>31/Jul/2019</v>
      </c>
      <c r="G426" s="9" t="s">
        <v>21</v>
      </c>
      <c r="H426" s="10" t="str">
        <f t="shared" si="30"/>
        <v>Wed</v>
      </c>
      <c r="I426" s="10">
        <f t="shared" si="31"/>
        <v>213</v>
      </c>
      <c r="J426" s="8">
        <f t="shared" si="32"/>
        <v>31</v>
      </c>
      <c r="K426" s="1">
        <f t="shared" si="29"/>
        <v>7</v>
      </c>
      <c r="L426" s="1">
        <v>1</v>
      </c>
    </row>
    <row r="427" spans="2:29" x14ac:dyDescent="0.25">
      <c r="B427" s="8">
        <v>426</v>
      </c>
      <c r="C427" s="8">
        <v>31</v>
      </c>
      <c r="D427" s="8">
        <v>7</v>
      </c>
      <c r="E427" s="8">
        <v>2019</v>
      </c>
      <c r="F427" s="24" t="str">
        <f t="shared" si="28"/>
        <v>31/Jul/2019</v>
      </c>
      <c r="G427" s="9" t="s">
        <v>22</v>
      </c>
      <c r="H427" s="10" t="str">
        <f t="shared" si="30"/>
        <v>Wed</v>
      </c>
      <c r="I427" s="10">
        <f t="shared" si="31"/>
        <v>213</v>
      </c>
      <c r="J427" s="8">
        <f t="shared" si="32"/>
        <v>31</v>
      </c>
      <c r="K427" s="1">
        <f t="shared" si="29"/>
        <v>7</v>
      </c>
      <c r="L427" s="1">
        <v>1</v>
      </c>
    </row>
    <row r="428" spans="2:29" x14ac:dyDescent="0.25">
      <c r="B428" s="8">
        <v>427</v>
      </c>
      <c r="C428" s="8">
        <v>1</v>
      </c>
      <c r="D428" s="8">
        <v>8</v>
      </c>
      <c r="E428" s="8">
        <v>2019</v>
      </c>
      <c r="F428" s="24" t="str">
        <f t="shared" si="28"/>
        <v>01/Aug/2019</v>
      </c>
      <c r="G428" s="9" t="s">
        <v>21</v>
      </c>
      <c r="H428" s="10" t="str">
        <f t="shared" si="30"/>
        <v>Thu</v>
      </c>
      <c r="I428" s="10">
        <f t="shared" si="31"/>
        <v>214</v>
      </c>
      <c r="J428" s="8">
        <f t="shared" si="32"/>
        <v>31</v>
      </c>
      <c r="K428" s="1">
        <f t="shared" si="29"/>
        <v>7</v>
      </c>
      <c r="L428" s="1">
        <v>1</v>
      </c>
    </row>
    <row r="429" spans="2:29" x14ac:dyDescent="0.25">
      <c r="B429" s="8">
        <v>428</v>
      </c>
      <c r="C429" s="8">
        <v>1</v>
      </c>
      <c r="D429" s="8">
        <v>8</v>
      </c>
      <c r="E429" s="8">
        <v>2019</v>
      </c>
      <c r="F429" s="24" t="str">
        <f t="shared" si="28"/>
        <v>01/Aug/2019</v>
      </c>
      <c r="G429" s="9" t="s">
        <v>22</v>
      </c>
      <c r="H429" s="10" t="str">
        <f t="shared" si="30"/>
        <v>Thu</v>
      </c>
      <c r="I429" s="10">
        <f t="shared" si="31"/>
        <v>214</v>
      </c>
      <c r="J429" s="8">
        <f t="shared" si="32"/>
        <v>31</v>
      </c>
      <c r="K429" s="1">
        <f t="shared" si="29"/>
        <v>8</v>
      </c>
      <c r="L429" s="1">
        <v>1</v>
      </c>
    </row>
    <row r="430" spans="2:29" x14ac:dyDescent="0.25">
      <c r="B430" s="8">
        <v>429</v>
      </c>
      <c r="C430" s="8">
        <v>2</v>
      </c>
      <c r="D430" s="8">
        <v>8</v>
      </c>
      <c r="E430" s="8">
        <v>2019</v>
      </c>
      <c r="F430" s="24" t="str">
        <f t="shared" si="28"/>
        <v>02/Aug/2019</v>
      </c>
      <c r="G430" s="9" t="s">
        <v>21</v>
      </c>
      <c r="H430" s="10" t="str">
        <f t="shared" si="30"/>
        <v>Fri</v>
      </c>
      <c r="I430" s="10">
        <f t="shared" si="31"/>
        <v>215</v>
      </c>
      <c r="J430" s="8">
        <f t="shared" si="32"/>
        <v>31</v>
      </c>
      <c r="K430" s="1">
        <f t="shared" si="29"/>
        <v>8</v>
      </c>
      <c r="L430" s="1">
        <v>1</v>
      </c>
    </row>
    <row r="431" spans="2:29" x14ac:dyDescent="0.25">
      <c r="B431" s="8">
        <v>430</v>
      </c>
      <c r="C431" s="8">
        <v>2</v>
      </c>
      <c r="D431" s="8">
        <v>8</v>
      </c>
      <c r="E431" s="8">
        <v>2019</v>
      </c>
      <c r="F431" s="24" t="str">
        <f t="shared" si="28"/>
        <v>02/Aug/2019</v>
      </c>
      <c r="G431" s="9" t="s">
        <v>22</v>
      </c>
      <c r="H431" s="10" t="str">
        <f t="shared" si="30"/>
        <v>Fri</v>
      </c>
      <c r="I431" s="10">
        <f t="shared" si="31"/>
        <v>215</v>
      </c>
      <c r="J431" s="8">
        <f t="shared" si="32"/>
        <v>31</v>
      </c>
      <c r="K431" s="1">
        <f t="shared" si="29"/>
        <v>8</v>
      </c>
      <c r="L431" s="1">
        <v>1</v>
      </c>
    </row>
    <row r="432" spans="2:29" x14ac:dyDescent="0.25">
      <c r="B432" s="8">
        <v>431</v>
      </c>
      <c r="C432" s="8">
        <v>3</v>
      </c>
      <c r="D432" s="8">
        <v>8</v>
      </c>
      <c r="E432" s="8">
        <v>2019</v>
      </c>
      <c r="F432" s="24" t="str">
        <f t="shared" si="28"/>
        <v>03/Aug/2019</v>
      </c>
      <c r="G432" s="9" t="s">
        <v>21</v>
      </c>
      <c r="H432" s="10" t="str">
        <f t="shared" si="30"/>
        <v>Sat</v>
      </c>
      <c r="I432" s="10">
        <f t="shared" si="31"/>
        <v>216</v>
      </c>
      <c r="J432" s="8">
        <f t="shared" si="32"/>
        <v>31</v>
      </c>
      <c r="K432" s="1">
        <f t="shared" si="29"/>
        <v>8</v>
      </c>
      <c r="L432" s="1">
        <v>1</v>
      </c>
      <c r="AA432" s="21"/>
    </row>
    <row r="433" spans="2:29" x14ac:dyDescent="0.25">
      <c r="B433" s="8">
        <v>432</v>
      </c>
      <c r="C433" s="8">
        <v>3</v>
      </c>
      <c r="D433" s="8">
        <v>8</v>
      </c>
      <c r="E433" s="8">
        <v>2019</v>
      </c>
      <c r="F433" s="24" t="str">
        <f t="shared" si="28"/>
        <v>03/Aug/2019</v>
      </c>
      <c r="G433" s="9" t="s">
        <v>22</v>
      </c>
      <c r="H433" s="10" t="str">
        <f t="shared" si="30"/>
        <v>Sat</v>
      </c>
      <c r="I433" s="10">
        <f t="shared" si="31"/>
        <v>216</v>
      </c>
      <c r="J433" s="8">
        <f t="shared" si="32"/>
        <v>31</v>
      </c>
      <c r="K433" s="1">
        <f t="shared" si="29"/>
        <v>8</v>
      </c>
      <c r="L433" s="1">
        <v>1</v>
      </c>
    </row>
    <row r="434" spans="2:29" x14ac:dyDescent="0.25">
      <c r="B434" s="8">
        <v>433</v>
      </c>
      <c r="C434" s="8">
        <v>4</v>
      </c>
      <c r="D434" s="8">
        <v>8</v>
      </c>
      <c r="E434" s="8">
        <v>2019</v>
      </c>
      <c r="F434" s="24" t="str">
        <f t="shared" si="28"/>
        <v>04/Aug/2019</v>
      </c>
      <c r="G434" s="9" t="s">
        <v>21</v>
      </c>
      <c r="H434" s="10" t="str">
        <f t="shared" si="30"/>
        <v>Sun</v>
      </c>
      <c r="I434" s="10">
        <f t="shared" si="31"/>
        <v>217</v>
      </c>
      <c r="J434" s="8">
        <f t="shared" si="32"/>
        <v>31</v>
      </c>
      <c r="K434" s="1">
        <f t="shared" si="29"/>
        <v>8</v>
      </c>
      <c r="L434" s="1">
        <v>1</v>
      </c>
    </row>
    <row r="435" spans="2:29" x14ac:dyDescent="0.25">
      <c r="B435" s="8">
        <v>434</v>
      </c>
      <c r="C435" s="8">
        <v>4</v>
      </c>
      <c r="D435" s="8">
        <v>8</v>
      </c>
      <c r="E435" s="8">
        <v>2019</v>
      </c>
      <c r="F435" s="24" t="str">
        <f t="shared" si="28"/>
        <v>04/Aug/2019</v>
      </c>
      <c r="G435" s="9" t="s">
        <v>22</v>
      </c>
      <c r="H435" s="10" t="str">
        <f t="shared" si="30"/>
        <v>Sun</v>
      </c>
      <c r="I435" s="10">
        <f t="shared" si="31"/>
        <v>217</v>
      </c>
      <c r="J435" s="8">
        <f t="shared" si="32"/>
        <v>31</v>
      </c>
      <c r="K435" s="1">
        <f t="shared" si="29"/>
        <v>8</v>
      </c>
      <c r="L435" s="1">
        <v>1</v>
      </c>
    </row>
    <row r="436" spans="2:29" x14ac:dyDescent="0.25">
      <c r="B436" s="8">
        <v>435</v>
      </c>
      <c r="C436" s="8">
        <v>5</v>
      </c>
      <c r="D436" s="8">
        <v>8</v>
      </c>
      <c r="E436" s="8">
        <v>2019</v>
      </c>
      <c r="F436" s="24" t="str">
        <f t="shared" si="28"/>
        <v>05/Aug/2019</v>
      </c>
      <c r="G436" s="9" t="s">
        <v>21</v>
      </c>
      <c r="H436" s="10" t="str">
        <f t="shared" si="30"/>
        <v>Mon</v>
      </c>
      <c r="I436" s="10">
        <f t="shared" si="31"/>
        <v>218</v>
      </c>
      <c r="J436" s="8">
        <f t="shared" si="32"/>
        <v>32</v>
      </c>
      <c r="K436" s="1">
        <f t="shared" si="29"/>
        <v>8</v>
      </c>
      <c r="L436" s="1">
        <v>1</v>
      </c>
    </row>
    <row r="437" spans="2:29" x14ac:dyDescent="0.25">
      <c r="B437" s="8">
        <v>436</v>
      </c>
      <c r="C437" s="8">
        <v>5</v>
      </c>
      <c r="D437" s="8">
        <v>8</v>
      </c>
      <c r="E437" s="8">
        <v>2019</v>
      </c>
      <c r="F437" s="24" t="str">
        <f t="shared" si="28"/>
        <v>05/Aug/2019</v>
      </c>
      <c r="G437" s="9" t="s">
        <v>22</v>
      </c>
      <c r="H437" s="10" t="str">
        <f t="shared" si="30"/>
        <v>Mon</v>
      </c>
      <c r="I437" s="10">
        <f t="shared" si="31"/>
        <v>218</v>
      </c>
      <c r="J437" s="8">
        <f t="shared" si="32"/>
        <v>32</v>
      </c>
      <c r="K437" s="1">
        <f t="shared" si="29"/>
        <v>8</v>
      </c>
      <c r="L437" s="1">
        <v>1</v>
      </c>
    </row>
    <row r="438" spans="2:29" x14ac:dyDescent="0.25">
      <c r="B438" s="8">
        <v>437</v>
      </c>
      <c r="C438" s="8">
        <v>6</v>
      </c>
      <c r="D438" s="8">
        <v>8</v>
      </c>
      <c r="E438" s="8">
        <v>2019</v>
      </c>
      <c r="F438" s="24" t="str">
        <f t="shared" si="28"/>
        <v>06/Aug/2019</v>
      </c>
      <c r="G438" s="9" t="s">
        <v>21</v>
      </c>
      <c r="H438" s="10" t="str">
        <f t="shared" si="30"/>
        <v>Tue</v>
      </c>
      <c r="I438" s="10">
        <f t="shared" si="31"/>
        <v>219</v>
      </c>
      <c r="J438" s="8">
        <f t="shared" si="32"/>
        <v>32</v>
      </c>
      <c r="K438" s="1">
        <f t="shared" si="29"/>
        <v>8</v>
      </c>
      <c r="L438" s="1">
        <v>1</v>
      </c>
    </row>
    <row r="439" spans="2:29" x14ac:dyDescent="0.25">
      <c r="B439" s="8">
        <v>438</v>
      </c>
      <c r="C439" s="8">
        <v>6</v>
      </c>
      <c r="D439" s="8">
        <v>8</v>
      </c>
      <c r="E439" s="8">
        <v>2019</v>
      </c>
      <c r="F439" s="24" t="str">
        <f t="shared" si="28"/>
        <v>06/Aug/2019</v>
      </c>
      <c r="G439" s="9" t="s">
        <v>22</v>
      </c>
      <c r="H439" s="10" t="str">
        <f t="shared" si="30"/>
        <v>Tue</v>
      </c>
      <c r="I439" s="10">
        <f t="shared" si="31"/>
        <v>219</v>
      </c>
      <c r="J439" s="8">
        <f t="shared" si="32"/>
        <v>32</v>
      </c>
      <c r="K439" s="1">
        <f t="shared" si="29"/>
        <v>8</v>
      </c>
      <c r="L439" s="1">
        <v>1</v>
      </c>
    </row>
    <row r="440" spans="2:29" x14ac:dyDescent="0.25">
      <c r="B440" s="8">
        <v>439</v>
      </c>
      <c r="C440" s="8">
        <v>7</v>
      </c>
      <c r="D440" s="8">
        <v>8</v>
      </c>
      <c r="E440" s="8">
        <v>2019</v>
      </c>
      <c r="F440" s="24" t="str">
        <f t="shared" si="28"/>
        <v>07/Aug/2019</v>
      </c>
      <c r="G440" s="9" t="s">
        <v>21</v>
      </c>
      <c r="H440" s="10" t="str">
        <f t="shared" si="30"/>
        <v>Wed</v>
      </c>
      <c r="I440" s="10">
        <f t="shared" si="31"/>
        <v>220</v>
      </c>
      <c r="J440" s="8">
        <f t="shared" si="32"/>
        <v>32</v>
      </c>
      <c r="K440" s="1">
        <f t="shared" si="29"/>
        <v>8</v>
      </c>
      <c r="L440" s="1">
        <v>1</v>
      </c>
    </row>
    <row r="441" spans="2:29" x14ac:dyDescent="0.25">
      <c r="B441" s="8">
        <v>440</v>
      </c>
      <c r="C441" s="8">
        <v>7</v>
      </c>
      <c r="D441" s="8">
        <v>8</v>
      </c>
      <c r="E441" s="8">
        <v>2019</v>
      </c>
      <c r="F441" s="24" t="str">
        <f t="shared" si="28"/>
        <v>07/Aug/2019</v>
      </c>
      <c r="G441" s="9" t="s">
        <v>22</v>
      </c>
      <c r="H441" s="10" t="str">
        <f t="shared" si="30"/>
        <v>Wed</v>
      </c>
      <c r="I441" s="10">
        <f t="shared" si="31"/>
        <v>220</v>
      </c>
      <c r="J441" s="8">
        <f t="shared" si="32"/>
        <v>32</v>
      </c>
      <c r="K441" s="1">
        <f t="shared" si="29"/>
        <v>8</v>
      </c>
      <c r="L441" s="1">
        <v>1</v>
      </c>
    </row>
    <row r="442" spans="2:29" x14ac:dyDescent="0.25">
      <c r="B442" s="8">
        <v>441</v>
      </c>
      <c r="C442" s="8">
        <v>8</v>
      </c>
      <c r="D442" s="8">
        <v>8</v>
      </c>
      <c r="E442" s="8">
        <v>2019</v>
      </c>
      <c r="F442" s="24" t="str">
        <f t="shared" si="28"/>
        <v>08/Aug/2019</v>
      </c>
      <c r="G442" s="9" t="s">
        <v>21</v>
      </c>
      <c r="H442" s="10" t="str">
        <f t="shared" si="30"/>
        <v>Thu</v>
      </c>
      <c r="I442" s="10">
        <f t="shared" si="31"/>
        <v>221</v>
      </c>
      <c r="J442" s="8">
        <f t="shared" si="32"/>
        <v>32</v>
      </c>
      <c r="K442" s="1">
        <f t="shared" si="29"/>
        <v>8</v>
      </c>
      <c r="L442" s="1">
        <v>1</v>
      </c>
    </row>
    <row r="443" spans="2:29" x14ac:dyDescent="0.25">
      <c r="B443" s="8">
        <v>442</v>
      </c>
      <c r="C443" s="8">
        <v>8</v>
      </c>
      <c r="D443" s="8">
        <v>8</v>
      </c>
      <c r="E443" s="8">
        <v>2019</v>
      </c>
      <c r="F443" s="24" t="str">
        <f t="shared" si="28"/>
        <v>08/Aug/2019</v>
      </c>
      <c r="G443" s="9" t="s">
        <v>22</v>
      </c>
      <c r="H443" s="10" t="str">
        <f t="shared" si="30"/>
        <v>Thu</v>
      </c>
      <c r="I443" s="10">
        <f t="shared" si="31"/>
        <v>221</v>
      </c>
      <c r="J443" s="8">
        <f t="shared" si="32"/>
        <v>32</v>
      </c>
      <c r="K443" s="1">
        <f t="shared" si="29"/>
        <v>8</v>
      </c>
      <c r="L443" s="1">
        <v>1</v>
      </c>
    </row>
    <row r="444" spans="2:29" x14ac:dyDescent="0.25">
      <c r="B444" s="8">
        <v>443</v>
      </c>
      <c r="C444" s="8">
        <v>9</v>
      </c>
      <c r="D444" s="8">
        <v>8</v>
      </c>
      <c r="E444" s="8">
        <v>2019</v>
      </c>
      <c r="F444" s="24" t="str">
        <f t="shared" ref="F444:F507" si="33">TEXT(DATE(E444,D444,C444),"dd/mmm/yyyy")</f>
        <v>09/Aug/2019</v>
      </c>
      <c r="G444" s="9" t="s">
        <v>21</v>
      </c>
      <c r="H444" s="10" t="str">
        <f t="shared" si="30"/>
        <v>Fri</v>
      </c>
      <c r="I444" s="10">
        <f t="shared" si="31"/>
        <v>222</v>
      </c>
      <c r="J444" s="8">
        <f t="shared" si="32"/>
        <v>32</v>
      </c>
      <c r="K444" s="1">
        <f t="shared" si="29"/>
        <v>8</v>
      </c>
      <c r="L444" s="1">
        <v>1</v>
      </c>
    </row>
    <row r="445" spans="2:29" x14ac:dyDescent="0.25">
      <c r="B445" s="8">
        <v>444</v>
      </c>
      <c r="C445" s="8">
        <v>9</v>
      </c>
      <c r="D445" s="8">
        <v>8</v>
      </c>
      <c r="E445" s="8">
        <v>2019</v>
      </c>
      <c r="F445" s="24" t="str">
        <f t="shared" si="33"/>
        <v>09/Aug/2019</v>
      </c>
      <c r="G445" s="9" t="s">
        <v>22</v>
      </c>
      <c r="H445" s="10" t="str">
        <f t="shared" si="30"/>
        <v>Fri</v>
      </c>
      <c r="I445" s="10">
        <f t="shared" si="31"/>
        <v>222</v>
      </c>
      <c r="J445" s="8">
        <f t="shared" si="32"/>
        <v>32</v>
      </c>
      <c r="K445" s="1">
        <f t="shared" si="29"/>
        <v>8</v>
      </c>
      <c r="L445" s="1">
        <v>1</v>
      </c>
    </row>
    <row r="446" spans="2:29" x14ac:dyDescent="0.25">
      <c r="B446" s="8">
        <v>445</v>
      </c>
      <c r="C446" s="8">
        <v>10</v>
      </c>
      <c r="D446" s="8">
        <v>8</v>
      </c>
      <c r="E446" s="8">
        <v>2019</v>
      </c>
      <c r="F446" s="24" t="str">
        <f t="shared" si="33"/>
        <v>10/Aug/2019</v>
      </c>
      <c r="G446" s="9" t="s">
        <v>21</v>
      </c>
      <c r="H446" s="10" t="str">
        <f t="shared" si="30"/>
        <v>Sat</v>
      </c>
      <c r="I446" s="10">
        <f t="shared" si="31"/>
        <v>223</v>
      </c>
      <c r="J446" s="8">
        <f t="shared" si="32"/>
        <v>32</v>
      </c>
      <c r="K446" s="1">
        <f t="shared" si="29"/>
        <v>8</v>
      </c>
      <c r="L446" s="1">
        <v>1</v>
      </c>
      <c r="Y446" s="22"/>
    </row>
    <row r="447" spans="2:29" x14ac:dyDescent="0.25">
      <c r="B447" s="8">
        <v>446</v>
      </c>
      <c r="C447" s="8">
        <v>10</v>
      </c>
      <c r="D447" s="8">
        <v>8</v>
      </c>
      <c r="E447" s="8">
        <v>2019</v>
      </c>
      <c r="F447" s="24" t="str">
        <f t="shared" si="33"/>
        <v>10/Aug/2019</v>
      </c>
      <c r="G447" s="9" t="s">
        <v>22</v>
      </c>
      <c r="H447" s="10" t="str">
        <f t="shared" si="30"/>
        <v>Sat</v>
      </c>
      <c r="I447" s="10">
        <f t="shared" si="31"/>
        <v>223</v>
      </c>
      <c r="J447" s="8">
        <f t="shared" si="32"/>
        <v>32</v>
      </c>
      <c r="K447" s="1">
        <f t="shared" si="29"/>
        <v>8</v>
      </c>
      <c r="L447" s="1">
        <v>1</v>
      </c>
    </row>
    <row r="448" spans="2:29" x14ac:dyDescent="0.25">
      <c r="B448" s="8">
        <v>447</v>
      </c>
      <c r="C448" s="8">
        <v>11</v>
      </c>
      <c r="D448" s="8">
        <v>8</v>
      </c>
      <c r="E448" s="8">
        <v>2019</v>
      </c>
      <c r="F448" s="24" t="str">
        <f t="shared" si="33"/>
        <v>11/Aug/2019</v>
      </c>
      <c r="G448" s="9" t="s">
        <v>21</v>
      </c>
      <c r="H448" s="10" t="str">
        <f t="shared" si="30"/>
        <v>Sun</v>
      </c>
      <c r="I448" s="10">
        <f t="shared" si="31"/>
        <v>224</v>
      </c>
      <c r="J448" s="8">
        <f t="shared" si="32"/>
        <v>32</v>
      </c>
      <c r="K448" s="1">
        <f t="shared" ref="K448:K511" si="34">IF(COUNTIF(K387:K447,K418)=61,K418+1,K447)</f>
        <v>8</v>
      </c>
      <c r="L448" s="1">
        <v>1</v>
      </c>
      <c r="N448" s="20"/>
      <c r="Q448" s="20"/>
      <c r="R448" s="20"/>
      <c r="S448" s="20"/>
      <c r="T448" s="20"/>
      <c r="X448" s="20"/>
      <c r="Y448" s="20"/>
      <c r="Z448" s="20"/>
      <c r="AA448" s="20"/>
      <c r="AB448" s="20"/>
      <c r="AC448" s="20"/>
    </row>
    <row r="449" spans="2:27" x14ac:dyDescent="0.25">
      <c r="B449" s="8">
        <v>448</v>
      </c>
      <c r="C449" s="8">
        <v>11</v>
      </c>
      <c r="D449" s="8">
        <v>8</v>
      </c>
      <c r="E449" s="8">
        <v>2019</v>
      </c>
      <c r="F449" s="24" t="str">
        <f t="shared" si="33"/>
        <v>11/Aug/2019</v>
      </c>
      <c r="G449" s="9" t="s">
        <v>22</v>
      </c>
      <c r="H449" s="10" t="str">
        <f t="shared" si="30"/>
        <v>Sun</v>
      </c>
      <c r="I449" s="10">
        <f t="shared" si="31"/>
        <v>224</v>
      </c>
      <c r="J449" s="8">
        <f t="shared" si="32"/>
        <v>32</v>
      </c>
      <c r="K449" s="1">
        <f t="shared" si="34"/>
        <v>8</v>
      </c>
      <c r="L449" s="1">
        <v>1</v>
      </c>
    </row>
    <row r="450" spans="2:27" x14ac:dyDescent="0.25">
      <c r="B450" s="8">
        <v>449</v>
      </c>
      <c r="C450" s="8">
        <v>12</v>
      </c>
      <c r="D450" s="8">
        <v>8</v>
      </c>
      <c r="E450" s="8">
        <v>2019</v>
      </c>
      <c r="F450" s="24" t="str">
        <f t="shared" si="33"/>
        <v>12/Aug/2019</v>
      </c>
      <c r="G450" s="9" t="s">
        <v>21</v>
      </c>
      <c r="H450" s="10" t="str">
        <f t="shared" ref="H450:H513" si="35">TEXT(F450,"ddd")</f>
        <v>Mon</v>
      </c>
      <c r="I450" s="10">
        <f t="shared" si="31"/>
        <v>225</v>
      </c>
      <c r="J450" s="8">
        <f t="shared" si="32"/>
        <v>33</v>
      </c>
      <c r="K450" s="1">
        <f t="shared" si="34"/>
        <v>8</v>
      </c>
      <c r="L450" s="1">
        <v>1</v>
      </c>
    </row>
    <row r="451" spans="2:27" x14ac:dyDescent="0.25">
      <c r="B451" s="8">
        <v>450</v>
      </c>
      <c r="C451" s="8">
        <v>12</v>
      </c>
      <c r="D451" s="8">
        <v>8</v>
      </c>
      <c r="E451" s="8">
        <v>2019</v>
      </c>
      <c r="F451" s="24" t="str">
        <f t="shared" si="33"/>
        <v>12/Aug/2019</v>
      </c>
      <c r="G451" s="9" t="s">
        <v>22</v>
      </c>
      <c r="H451" s="10" t="str">
        <f t="shared" si="35"/>
        <v>Mon</v>
      </c>
      <c r="I451" s="10">
        <f t="shared" si="31"/>
        <v>225</v>
      </c>
      <c r="J451" s="8">
        <f t="shared" si="32"/>
        <v>33</v>
      </c>
      <c r="K451" s="1">
        <f t="shared" si="34"/>
        <v>8</v>
      </c>
      <c r="L451" s="1">
        <v>1</v>
      </c>
    </row>
    <row r="452" spans="2:27" x14ac:dyDescent="0.25">
      <c r="B452" s="8">
        <v>451</v>
      </c>
      <c r="C452" s="8">
        <v>13</v>
      </c>
      <c r="D452" s="8">
        <v>8</v>
      </c>
      <c r="E452" s="8">
        <v>2019</v>
      </c>
      <c r="F452" s="24" t="str">
        <f t="shared" si="33"/>
        <v>13/Aug/2019</v>
      </c>
      <c r="G452" s="9" t="s">
        <v>21</v>
      </c>
      <c r="H452" s="10" t="str">
        <f t="shared" si="35"/>
        <v>Tue</v>
      </c>
      <c r="I452" s="10">
        <f t="shared" si="31"/>
        <v>226</v>
      </c>
      <c r="J452" s="8">
        <f t="shared" si="32"/>
        <v>33</v>
      </c>
      <c r="K452" s="1">
        <f t="shared" si="34"/>
        <v>8</v>
      </c>
      <c r="L452" s="1">
        <v>1</v>
      </c>
    </row>
    <row r="453" spans="2:27" x14ac:dyDescent="0.25">
      <c r="B453" s="8">
        <v>452</v>
      </c>
      <c r="C453" s="8">
        <v>13</v>
      </c>
      <c r="D453" s="8">
        <v>8</v>
      </c>
      <c r="E453" s="8">
        <v>2019</v>
      </c>
      <c r="F453" s="24" t="str">
        <f t="shared" si="33"/>
        <v>13/Aug/2019</v>
      </c>
      <c r="G453" s="9" t="s">
        <v>22</v>
      </c>
      <c r="H453" s="10" t="str">
        <f t="shared" si="35"/>
        <v>Tue</v>
      </c>
      <c r="I453" s="10">
        <f t="shared" si="31"/>
        <v>226</v>
      </c>
      <c r="J453" s="8">
        <f t="shared" si="32"/>
        <v>33</v>
      </c>
      <c r="K453" s="1">
        <f t="shared" si="34"/>
        <v>8</v>
      </c>
      <c r="L453" s="1">
        <v>1</v>
      </c>
    </row>
    <row r="454" spans="2:27" x14ac:dyDescent="0.25">
      <c r="B454" s="8">
        <v>453</v>
      </c>
      <c r="C454" s="8">
        <v>14</v>
      </c>
      <c r="D454" s="8">
        <v>8</v>
      </c>
      <c r="E454" s="8">
        <v>2019</v>
      </c>
      <c r="F454" s="24" t="str">
        <f t="shared" si="33"/>
        <v>14/Aug/2019</v>
      </c>
      <c r="G454" s="9" t="s">
        <v>21</v>
      </c>
      <c r="H454" s="10" t="str">
        <f t="shared" si="35"/>
        <v>Wed</v>
      </c>
      <c r="I454" s="10">
        <f t="shared" si="31"/>
        <v>227</v>
      </c>
      <c r="J454" s="8">
        <f t="shared" si="32"/>
        <v>33</v>
      </c>
      <c r="K454" s="1">
        <f t="shared" si="34"/>
        <v>8</v>
      </c>
      <c r="L454" s="1">
        <v>1</v>
      </c>
      <c r="AA454" s="21"/>
    </row>
    <row r="455" spans="2:27" x14ac:dyDescent="0.25">
      <c r="B455" s="8">
        <v>454</v>
      </c>
      <c r="C455" s="8">
        <v>14</v>
      </c>
      <c r="D455" s="8">
        <v>8</v>
      </c>
      <c r="E455" s="8">
        <v>2019</v>
      </c>
      <c r="F455" s="24" t="str">
        <f t="shared" si="33"/>
        <v>14/Aug/2019</v>
      </c>
      <c r="G455" s="9" t="s">
        <v>22</v>
      </c>
      <c r="H455" s="10" t="str">
        <f t="shared" si="35"/>
        <v>Wed</v>
      </c>
      <c r="I455" s="10">
        <f t="shared" ref="I455:I518" si="36">IF(F455=F454,I454,I454+1)</f>
        <v>227</v>
      </c>
      <c r="J455" s="8">
        <f t="shared" si="32"/>
        <v>33</v>
      </c>
      <c r="K455" s="1">
        <f t="shared" si="34"/>
        <v>8</v>
      </c>
      <c r="L455" s="1">
        <v>1</v>
      </c>
      <c r="Q455" s="21"/>
    </row>
    <row r="456" spans="2:27" x14ac:dyDescent="0.25">
      <c r="B456" s="8">
        <v>455</v>
      </c>
      <c r="C456" s="8">
        <v>15</v>
      </c>
      <c r="D456" s="8">
        <v>8</v>
      </c>
      <c r="E456" s="8">
        <v>2019</v>
      </c>
      <c r="F456" s="24" t="str">
        <f t="shared" si="33"/>
        <v>15/Aug/2019</v>
      </c>
      <c r="G456" s="9" t="s">
        <v>21</v>
      </c>
      <c r="H456" s="10" t="str">
        <f t="shared" si="35"/>
        <v>Thu</v>
      </c>
      <c r="I456" s="10">
        <f t="shared" si="36"/>
        <v>228</v>
      </c>
      <c r="J456" s="8">
        <f t="shared" si="32"/>
        <v>33</v>
      </c>
      <c r="K456" s="1">
        <f t="shared" si="34"/>
        <v>8</v>
      </c>
      <c r="L456" s="1">
        <v>1</v>
      </c>
      <c r="Q456" s="21"/>
      <c r="AA456" s="21"/>
    </row>
    <row r="457" spans="2:27" x14ac:dyDescent="0.25">
      <c r="B457" s="8">
        <v>456</v>
      </c>
      <c r="C457" s="8">
        <v>15</v>
      </c>
      <c r="D457" s="8">
        <v>8</v>
      </c>
      <c r="E457" s="8">
        <v>2019</v>
      </c>
      <c r="F457" s="24" t="str">
        <f t="shared" si="33"/>
        <v>15/Aug/2019</v>
      </c>
      <c r="G457" s="9" t="s">
        <v>22</v>
      </c>
      <c r="H457" s="10" t="str">
        <f t="shared" si="35"/>
        <v>Thu</v>
      </c>
      <c r="I457" s="10">
        <f t="shared" si="36"/>
        <v>228</v>
      </c>
      <c r="J457" s="8">
        <f t="shared" si="32"/>
        <v>33</v>
      </c>
      <c r="K457" s="1">
        <f t="shared" si="34"/>
        <v>8</v>
      </c>
      <c r="L457" s="1">
        <v>1</v>
      </c>
    </row>
    <row r="458" spans="2:27" x14ac:dyDescent="0.25">
      <c r="B458" s="8">
        <v>457</v>
      </c>
      <c r="C458" s="8">
        <v>16</v>
      </c>
      <c r="D458" s="8">
        <v>8</v>
      </c>
      <c r="E458" s="8">
        <v>2019</v>
      </c>
      <c r="F458" s="24" t="str">
        <f t="shared" si="33"/>
        <v>16/Aug/2019</v>
      </c>
      <c r="G458" s="9" t="s">
        <v>21</v>
      </c>
      <c r="H458" s="10" t="str">
        <f t="shared" si="35"/>
        <v>Fri</v>
      </c>
      <c r="I458" s="10">
        <f t="shared" si="36"/>
        <v>229</v>
      </c>
      <c r="J458" s="8">
        <f t="shared" si="32"/>
        <v>33</v>
      </c>
      <c r="K458" s="1">
        <f t="shared" si="34"/>
        <v>8</v>
      </c>
      <c r="L458" s="1">
        <v>1</v>
      </c>
    </row>
    <row r="459" spans="2:27" x14ac:dyDescent="0.25">
      <c r="B459" s="8">
        <v>458</v>
      </c>
      <c r="C459" s="8">
        <v>16</v>
      </c>
      <c r="D459" s="8">
        <v>8</v>
      </c>
      <c r="E459" s="8">
        <v>2019</v>
      </c>
      <c r="F459" s="24" t="str">
        <f t="shared" si="33"/>
        <v>16/Aug/2019</v>
      </c>
      <c r="G459" s="9" t="s">
        <v>22</v>
      </c>
      <c r="H459" s="10" t="str">
        <f t="shared" si="35"/>
        <v>Fri</v>
      </c>
      <c r="I459" s="10">
        <f t="shared" si="36"/>
        <v>229</v>
      </c>
      <c r="J459" s="8">
        <f t="shared" si="32"/>
        <v>33</v>
      </c>
      <c r="K459" s="1">
        <f t="shared" si="34"/>
        <v>8</v>
      </c>
      <c r="L459" s="1">
        <v>1</v>
      </c>
    </row>
    <row r="460" spans="2:27" x14ac:dyDescent="0.25">
      <c r="B460" s="8">
        <v>459</v>
      </c>
      <c r="C460" s="8">
        <v>17</v>
      </c>
      <c r="D460" s="8">
        <v>8</v>
      </c>
      <c r="E460" s="8">
        <v>2019</v>
      </c>
      <c r="F460" s="24" t="str">
        <f t="shared" si="33"/>
        <v>17/Aug/2019</v>
      </c>
      <c r="G460" s="9" t="s">
        <v>21</v>
      </c>
      <c r="H460" s="10" t="str">
        <f t="shared" si="35"/>
        <v>Sat</v>
      </c>
      <c r="I460" s="10">
        <f t="shared" si="36"/>
        <v>230</v>
      </c>
      <c r="J460" s="8">
        <f t="shared" si="32"/>
        <v>33</v>
      </c>
      <c r="K460" s="1">
        <f t="shared" si="34"/>
        <v>8</v>
      </c>
      <c r="L460" s="1">
        <v>1</v>
      </c>
    </row>
    <row r="461" spans="2:27" x14ac:dyDescent="0.25">
      <c r="B461" s="8">
        <v>460</v>
      </c>
      <c r="C461" s="8">
        <v>17</v>
      </c>
      <c r="D461" s="8">
        <v>8</v>
      </c>
      <c r="E461" s="8">
        <v>2019</v>
      </c>
      <c r="F461" s="24" t="str">
        <f t="shared" si="33"/>
        <v>17/Aug/2019</v>
      </c>
      <c r="G461" s="9" t="s">
        <v>22</v>
      </c>
      <c r="H461" s="10" t="str">
        <f t="shared" si="35"/>
        <v>Sat</v>
      </c>
      <c r="I461" s="10">
        <f t="shared" si="36"/>
        <v>230</v>
      </c>
      <c r="J461" s="8">
        <f t="shared" si="32"/>
        <v>33</v>
      </c>
      <c r="K461" s="1">
        <f t="shared" si="34"/>
        <v>8</v>
      </c>
      <c r="L461" s="1">
        <v>1</v>
      </c>
    </row>
    <row r="462" spans="2:27" x14ac:dyDescent="0.25">
      <c r="B462" s="8">
        <v>461</v>
      </c>
      <c r="C462" s="8">
        <v>18</v>
      </c>
      <c r="D462" s="8">
        <v>8</v>
      </c>
      <c r="E462" s="8">
        <v>2019</v>
      </c>
      <c r="F462" s="24" t="str">
        <f t="shared" si="33"/>
        <v>18/Aug/2019</v>
      </c>
      <c r="G462" s="9" t="s">
        <v>21</v>
      </c>
      <c r="H462" s="10" t="str">
        <f t="shared" si="35"/>
        <v>Sun</v>
      </c>
      <c r="I462" s="10">
        <f t="shared" si="36"/>
        <v>231</v>
      </c>
      <c r="J462" s="8">
        <f t="shared" si="32"/>
        <v>33</v>
      </c>
      <c r="K462" s="1">
        <f t="shared" si="34"/>
        <v>8</v>
      </c>
      <c r="L462" s="1">
        <v>1</v>
      </c>
    </row>
    <row r="463" spans="2:27" x14ac:dyDescent="0.25">
      <c r="B463" s="8">
        <v>462</v>
      </c>
      <c r="C463" s="8">
        <v>18</v>
      </c>
      <c r="D463" s="8">
        <v>8</v>
      </c>
      <c r="E463" s="8">
        <v>2019</v>
      </c>
      <c r="F463" s="24" t="str">
        <f t="shared" si="33"/>
        <v>18/Aug/2019</v>
      </c>
      <c r="G463" s="9" t="s">
        <v>22</v>
      </c>
      <c r="H463" s="10" t="str">
        <f t="shared" si="35"/>
        <v>Sun</v>
      </c>
      <c r="I463" s="10">
        <f t="shared" si="36"/>
        <v>231</v>
      </c>
      <c r="J463" s="8">
        <f t="shared" si="32"/>
        <v>33</v>
      </c>
      <c r="K463" s="1">
        <f t="shared" si="34"/>
        <v>8</v>
      </c>
      <c r="L463" s="1">
        <v>1</v>
      </c>
    </row>
    <row r="464" spans="2:27" x14ac:dyDescent="0.25">
      <c r="B464" s="8">
        <v>463</v>
      </c>
      <c r="C464" s="8">
        <v>19</v>
      </c>
      <c r="D464" s="8">
        <v>8</v>
      </c>
      <c r="E464" s="8">
        <v>2019</v>
      </c>
      <c r="F464" s="24" t="str">
        <f t="shared" si="33"/>
        <v>19/Aug/2019</v>
      </c>
      <c r="G464" s="9" t="s">
        <v>21</v>
      </c>
      <c r="H464" s="10" t="str">
        <f t="shared" si="35"/>
        <v>Mon</v>
      </c>
      <c r="I464" s="10">
        <f t="shared" si="36"/>
        <v>232</v>
      </c>
      <c r="J464" s="8">
        <f t="shared" si="32"/>
        <v>34</v>
      </c>
      <c r="K464" s="1">
        <f t="shared" si="34"/>
        <v>8</v>
      </c>
      <c r="L464" s="1">
        <v>1</v>
      </c>
    </row>
    <row r="465" spans="2:12" x14ac:dyDescent="0.25">
      <c r="B465" s="8">
        <v>464</v>
      </c>
      <c r="C465" s="8">
        <v>19</v>
      </c>
      <c r="D465" s="8">
        <v>8</v>
      </c>
      <c r="E465" s="8">
        <v>2019</v>
      </c>
      <c r="F465" s="24" t="str">
        <f t="shared" si="33"/>
        <v>19/Aug/2019</v>
      </c>
      <c r="G465" s="9" t="s">
        <v>22</v>
      </c>
      <c r="H465" s="10" t="str">
        <f t="shared" si="35"/>
        <v>Mon</v>
      </c>
      <c r="I465" s="10">
        <f t="shared" si="36"/>
        <v>232</v>
      </c>
      <c r="J465" s="8">
        <f t="shared" ref="J465:J528" si="37">IF(H465=H464,IF(_xlfn.ISOWEEKNUM(F465)-_xlfn.ISOWEEKNUM(F464)=1,J464+1,J464),IF(H465=H462,IF(_xlfn.ISOWEEKNUM(F465)-_xlfn.ISOWEEKNUM(F464)=1,J464+1,J464),IF(H465=H460,IF(_xlfn.ISOWEEKNUM(F465)-_xlfn.ISOWEEKNUM(F464)=1,J464+1,J464),IF(H465=H458,IF(_xlfn.ISOWEEKNUM(F465)-_xlfn.ISOWEEKNUM(F464)=1,J464+1,J464),IF(H465=H456,IF(_xlfn.ISOWEEKNUM(F465)-_xlfn.ISOWEEKNUM(F464)=1,J464+1,J464),IF(H465=H454,IF(_xlfn.ISOWEEKNUM(F465)-_xlfn.ISOWEEKNUM(F464)=1,J464+1,J464),IF(H465=H452,IF(_xlfn.ISOWEEKNUM(F465)-_xlfn.ISOWEEKNUM(F464)=1,J464+1,J464),-1)))))))</f>
        <v>34</v>
      </c>
      <c r="K465" s="1">
        <f t="shared" si="34"/>
        <v>8</v>
      </c>
      <c r="L465" s="1">
        <v>1</v>
      </c>
    </row>
    <row r="466" spans="2:12" x14ac:dyDescent="0.25">
      <c r="B466" s="8">
        <v>465</v>
      </c>
      <c r="C466" s="8">
        <v>20</v>
      </c>
      <c r="D466" s="8">
        <v>8</v>
      </c>
      <c r="E466" s="8">
        <v>2019</v>
      </c>
      <c r="F466" s="24" t="str">
        <f t="shared" si="33"/>
        <v>20/Aug/2019</v>
      </c>
      <c r="G466" s="9" t="s">
        <v>21</v>
      </c>
      <c r="H466" s="10" t="str">
        <f t="shared" si="35"/>
        <v>Tue</v>
      </c>
      <c r="I466" s="10">
        <f t="shared" si="36"/>
        <v>233</v>
      </c>
      <c r="J466" s="8">
        <f t="shared" si="37"/>
        <v>34</v>
      </c>
      <c r="K466" s="1">
        <f t="shared" si="34"/>
        <v>8</v>
      </c>
      <c r="L466" s="1">
        <v>1</v>
      </c>
    </row>
    <row r="467" spans="2:12" x14ac:dyDescent="0.25">
      <c r="B467" s="8">
        <v>466</v>
      </c>
      <c r="C467" s="8">
        <v>20</v>
      </c>
      <c r="D467" s="8">
        <v>8</v>
      </c>
      <c r="E467" s="8">
        <v>2019</v>
      </c>
      <c r="F467" s="24" t="str">
        <f t="shared" si="33"/>
        <v>20/Aug/2019</v>
      </c>
      <c r="G467" s="9" t="s">
        <v>22</v>
      </c>
      <c r="H467" s="10" t="str">
        <f t="shared" si="35"/>
        <v>Tue</v>
      </c>
      <c r="I467" s="10">
        <f t="shared" si="36"/>
        <v>233</v>
      </c>
      <c r="J467" s="8">
        <f t="shared" si="37"/>
        <v>34</v>
      </c>
      <c r="K467" s="1">
        <f t="shared" si="34"/>
        <v>8</v>
      </c>
      <c r="L467" s="1">
        <v>1</v>
      </c>
    </row>
    <row r="468" spans="2:12" x14ac:dyDescent="0.25">
      <c r="B468" s="8">
        <v>467</v>
      </c>
      <c r="C468" s="8">
        <v>21</v>
      </c>
      <c r="D468" s="8">
        <v>8</v>
      </c>
      <c r="E468" s="8">
        <v>2019</v>
      </c>
      <c r="F468" s="24" t="str">
        <f t="shared" si="33"/>
        <v>21/Aug/2019</v>
      </c>
      <c r="G468" s="9" t="s">
        <v>21</v>
      </c>
      <c r="H468" s="10" t="str">
        <f t="shared" si="35"/>
        <v>Wed</v>
      </c>
      <c r="I468" s="10">
        <f t="shared" si="36"/>
        <v>234</v>
      </c>
      <c r="J468" s="8">
        <f t="shared" si="37"/>
        <v>34</v>
      </c>
      <c r="K468" s="1">
        <f t="shared" si="34"/>
        <v>8</v>
      </c>
      <c r="L468" s="1">
        <v>1</v>
      </c>
    </row>
    <row r="469" spans="2:12" x14ac:dyDescent="0.25">
      <c r="B469" s="8">
        <v>468</v>
      </c>
      <c r="C469" s="8">
        <v>21</v>
      </c>
      <c r="D469" s="8">
        <v>8</v>
      </c>
      <c r="E469" s="8">
        <v>2019</v>
      </c>
      <c r="F469" s="24" t="str">
        <f t="shared" si="33"/>
        <v>21/Aug/2019</v>
      </c>
      <c r="G469" s="9" t="s">
        <v>22</v>
      </c>
      <c r="H469" s="10" t="str">
        <f t="shared" si="35"/>
        <v>Wed</v>
      </c>
      <c r="I469" s="10">
        <f t="shared" si="36"/>
        <v>234</v>
      </c>
      <c r="J469" s="8">
        <f t="shared" si="37"/>
        <v>34</v>
      </c>
      <c r="K469" s="1">
        <f t="shared" si="34"/>
        <v>8</v>
      </c>
      <c r="L469" s="1">
        <v>1</v>
      </c>
    </row>
    <row r="470" spans="2:12" x14ac:dyDescent="0.25">
      <c r="B470" s="8">
        <v>469</v>
      </c>
      <c r="C470" s="8">
        <v>22</v>
      </c>
      <c r="D470" s="8">
        <v>8</v>
      </c>
      <c r="E470" s="8">
        <v>2019</v>
      </c>
      <c r="F470" s="24" t="str">
        <f t="shared" si="33"/>
        <v>22/Aug/2019</v>
      </c>
      <c r="G470" s="9" t="s">
        <v>21</v>
      </c>
      <c r="H470" s="10" t="str">
        <f t="shared" si="35"/>
        <v>Thu</v>
      </c>
      <c r="I470" s="10">
        <f t="shared" si="36"/>
        <v>235</v>
      </c>
      <c r="J470" s="8">
        <f t="shared" si="37"/>
        <v>34</v>
      </c>
      <c r="K470" s="1">
        <f t="shared" si="34"/>
        <v>8</v>
      </c>
      <c r="L470" s="1">
        <v>1</v>
      </c>
    </row>
    <row r="471" spans="2:12" x14ac:dyDescent="0.25">
      <c r="B471" s="8">
        <v>470</v>
      </c>
      <c r="C471" s="8">
        <v>22</v>
      </c>
      <c r="D471" s="8">
        <v>8</v>
      </c>
      <c r="E471" s="8">
        <v>2019</v>
      </c>
      <c r="F471" s="24" t="str">
        <f t="shared" si="33"/>
        <v>22/Aug/2019</v>
      </c>
      <c r="G471" s="9" t="s">
        <v>22</v>
      </c>
      <c r="H471" s="10" t="str">
        <f t="shared" si="35"/>
        <v>Thu</v>
      </c>
      <c r="I471" s="10">
        <f t="shared" si="36"/>
        <v>235</v>
      </c>
      <c r="J471" s="8">
        <f t="shared" si="37"/>
        <v>34</v>
      </c>
      <c r="K471" s="1">
        <f t="shared" si="34"/>
        <v>8</v>
      </c>
      <c r="L471" s="1">
        <v>1</v>
      </c>
    </row>
    <row r="472" spans="2:12" x14ac:dyDescent="0.25">
      <c r="B472" s="8">
        <v>471</v>
      </c>
      <c r="C472" s="8">
        <v>23</v>
      </c>
      <c r="D472" s="8">
        <v>8</v>
      </c>
      <c r="E472" s="8">
        <v>2019</v>
      </c>
      <c r="F472" s="24" t="str">
        <f t="shared" si="33"/>
        <v>23/Aug/2019</v>
      </c>
      <c r="G472" s="9" t="s">
        <v>21</v>
      </c>
      <c r="H472" s="10" t="str">
        <f t="shared" si="35"/>
        <v>Fri</v>
      </c>
      <c r="I472" s="10">
        <f t="shared" si="36"/>
        <v>236</v>
      </c>
      <c r="J472" s="8">
        <f t="shared" si="37"/>
        <v>34</v>
      </c>
      <c r="K472" s="1">
        <f t="shared" si="34"/>
        <v>8</v>
      </c>
      <c r="L472" s="1">
        <v>1</v>
      </c>
    </row>
    <row r="473" spans="2:12" x14ac:dyDescent="0.25">
      <c r="B473" s="8">
        <v>472</v>
      </c>
      <c r="C473" s="8">
        <v>23</v>
      </c>
      <c r="D473" s="8">
        <v>8</v>
      </c>
      <c r="E473" s="8">
        <v>2019</v>
      </c>
      <c r="F473" s="24" t="str">
        <f t="shared" si="33"/>
        <v>23/Aug/2019</v>
      </c>
      <c r="G473" s="9" t="s">
        <v>22</v>
      </c>
      <c r="H473" s="10" t="str">
        <f t="shared" si="35"/>
        <v>Fri</v>
      </c>
      <c r="I473" s="10">
        <f t="shared" si="36"/>
        <v>236</v>
      </c>
      <c r="J473" s="8">
        <f t="shared" si="37"/>
        <v>34</v>
      </c>
      <c r="K473" s="1">
        <f t="shared" si="34"/>
        <v>8</v>
      </c>
      <c r="L473" s="1">
        <v>1</v>
      </c>
    </row>
    <row r="474" spans="2:12" x14ac:dyDescent="0.25">
      <c r="B474" s="8">
        <v>473</v>
      </c>
      <c r="C474" s="8">
        <v>24</v>
      </c>
      <c r="D474" s="8">
        <v>8</v>
      </c>
      <c r="E474" s="8">
        <v>2019</v>
      </c>
      <c r="F474" s="24" t="str">
        <f t="shared" si="33"/>
        <v>24/Aug/2019</v>
      </c>
      <c r="G474" s="9" t="s">
        <v>21</v>
      </c>
      <c r="H474" s="10" t="str">
        <f t="shared" si="35"/>
        <v>Sat</v>
      </c>
      <c r="I474" s="10">
        <f t="shared" si="36"/>
        <v>237</v>
      </c>
      <c r="J474" s="8">
        <f t="shared" si="37"/>
        <v>34</v>
      </c>
      <c r="K474" s="1">
        <f t="shared" si="34"/>
        <v>8</v>
      </c>
      <c r="L474" s="1">
        <v>1</v>
      </c>
    </row>
    <row r="475" spans="2:12" x14ac:dyDescent="0.25">
      <c r="B475" s="8">
        <v>474</v>
      </c>
      <c r="C475" s="8">
        <v>24</v>
      </c>
      <c r="D475" s="8">
        <v>8</v>
      </c>
      <c r="E475" s="8">
        <v>2019</v>
      </c>
      <c r="F475" s="24" t="str">
        <f t="shared" si="33"/>
        <v>24/Aug/2019</v>
      </c>
      <c r="G475" s="9" t="s">
        <v>22</v>
      </c>
      <c r="H475" s="10" t="str">
        <f t="shared" si="35"/>
        <v>Sat</v>
      </c>
      <c r="I475" s="10">
        <f t="shared" si="36"/>
        <v>237</v>
      </c>
      <c r="J475" s="8">
        <f t="shared" si="37"/>
        <v>34</v>
      </c>
      <c r="K475" s="1">
        <f t="shared" si="34"/>
        <v>8</v>
      </c>
      <c r="L475" s="1">
        <v>1</v>
      </c>
    </row>
    <row r="476" spans="2:12" x14ac:dyDescent="0.25">
      <c r="B476" s="8">
        <v>475</v>
      </c>
      <c r="C476" s="8">
        <v>25</v>
      </c>
      <c r="D476" s="8">
        <v>8</v>
      </c>
      <c r="E476" s="8">
        <v>2019</v>
      </c>
      <c r="F476" s="24" t="str">
        <f t="shared" si="33"/>
        <v>25/Aug/2019</v>
      </c>
      <c r="G476" s="9" t="s">
        <v>21</v>
      </c>
      <c r="H476" s="10" t="str">
        <f t="shared" si="35"/>
        <v>Sun</v>
      </c>
      <c r="I476" s="10">
        <f t="shared" si="36"/>
        <v>238</v>
      </c>
      <c r="J476" s="8">
        <f t="shared" si="37"/>
        <v>34</v>
      </c>
      <c r="K476" s="1">
        <f t="shared" si="34"/>
        <v>8</v>
      </c>
      <c r="L476" s="1">
        <v>1</v>
      </c>
    </row>
    <row r="477" spans="2:12" x14ac:dyDescent="0.25">
      <c r="B477" s="8">
        <v>476</v>
      </c>
      <c r="C477" s="8">
        <v>25</v>
      </c>
      <c r="D477" s="8">
        <v>8</v>
      </c>
      <c r="E477" s="8">
        <v>2019</v>
      </c>
      <c r="F477" s="24" t="str">
        <f t="shared" si="33"/>
        <v>25/Aug/2019</v>
      </c>
      <c r="G477" s="9" t="s">
        <v>22</v>
      </c>
      <c r="H477" s="10" t="str">
        <f t="shared" si="35"/>
        <v>Sun</v>
      </c>
      <c r="I477" s="10">
        <f t="shared" si="36"/>
        <v>238</v>
      </c>
      <c r="J477" s="8">
        <f t="shared" si="37"/>
        <v>34</v>
      </c>
      <c r="K477" s="1">
        <f t="shared" si="34"/>
        <v>8</v>
      </c>
      <c r="L477" s="1">
        <v>1</v>
      </c>
    </row>
    <row r="478" spans="2:12" x14ac:dyDescent="0.25">
      <c r="B478" s="8">
        <v>477</v>
      </c>
      <c r="C478" s="8">
        <v>26</v>
      </c>
      <c r="D478" s="8">
        <v>8</v>
      </c>
      <c r="E478" s="8">
        <v>2019</v>
      </c>
      <c r="F478" s="24" t="str">
        <f t="shared" si="33"/>
        <v>26/Aug/2019</v>
      </c>
      <c r="G478" s="9" t="s">
        <v>21</v>
      </c>
      <c r="H478" s="10" t="str">
        <f t="shared" si="35"/>
        <v>Mon</v>
      </c>
      <c r="I478" s="10">
        <f t="shared" si="36"/>
        <v>239</v>
      </c>
      <c r="J478" s="8">
        <f t="shared" si="37"/>
        <v>35</v>
      </c>
      <c r="K478" s="1">
        <f t="shared" si="34"/>
        <v>8</v>
      </c>
      <c r="L478" s="1">
        <v>1</v>
      </c>
    </row>
    <row r="479" spans="2:12" x14ac:dyDescent="0.25">
      <c r="B479" s="8">
        <v>478</v>
      </c>
      <c r="C479" s="8">
        <v>26</v>
      </c>
      <c r="D479" s="8">
        <v>8</v>
      </c>
      <c r="E479" s="8">
        <v>2019</v>
      </c>
      <c r="F479" s="24" t="str">
        <f t="shared" si="33"/>
        <v>26/Aug/2019</v>
      </c>
      <c r="G479" s="9" t="s">
        <v>22</v>
      </c>
      <c r="H479" s="10" t="str">
        <f t="shared" si="35"/>
        <v>Mon</v>
      </c>
      <c r="I479" s="10">
        <f t="shared" si="36"/>
        <v>239</v>
      </c>
      <c r="J479" s="8">
        <f t="shared" si="37"/>
        <v>35</v>
      </c>
      <c r="K479" s="1">
        <f t="shared" si="34"/>
        <v>8</v>
      </c>
      <c r="L479" s="1">
        <v>1</v>
      </c>
    </row>
    <row r="480" spans="2:12" x14ac:dyDescent="0.25">
      <c r="B480" s="8">
        <v>479</v>
      </c>
      <c r="C480" s="8">
        <v>27</v>
      </c>
      <c r="D480" s="8">
        <v>8</v>
      </c>
      <c r="E480" s="8">
        <v>2019</v>
      </c>
      <c r="F480" s="24" t="str">
        <f t="shared" si="33"/>
        <v>27/Aug/2019</v>
      </c>
      <c r="G480" s="9" t="s">
        <v>21</v>
      </c>
      <c r="H480" s="10" t="str">
        <f t="shared" si="35"/>
        <v>Tue</v>
      </c>
      <c r="I480" s="10">
        <f t="shared" si="36"/>
        <v>240</v>
      </c>
      <c r="J480" s="8">
        <f t="shared" si="37"/>
        <v>35</v>
      </c>
      <c r="K480" s="1">
        <f t="shared" si="34"/>
        <v>8</v>
      </c>
      <c r="L480" s="1">
        <v>1</v>
      </c>
    </row>
    <row r="481" spans="2:18" x14ac:dyDescent="0.25">
      <c r="B481" s="8">
        <v>480</v>
      </c>
      <c r="C481" s="8">
        <v>27</v>
      </c>
      <c r="D481" s="8">
        <v>8</v>
      </c>
      <c r="E481" s="8">
        <v>2019</v>
      </c>
      <c r="F481" s="24" t="str">
        <f t="shared" si="33"/>
        <v>27/Aug/2019</v>
      </c>
      <c r="G481" s="9" t="s">
        <v>22</v>
      </c>
      <c r="H481" s="10" t="str">
        <f t="shared" si="35"/>
        <v>Tue</v>
      </c>
      <c r="I481" s="10">
        <f t="shared" si="36"/>
        <v>240</v>
      </c>
      <c r="J481" s="8">
        <f t="shared" si="37"/>
        <v>35</v>
      </c>
      <c r="K481" s="1">
        <f t="shared" si="34"/>
        <v>8</v>
      </c>
      <c r="L481" s="1">
        <v>1</v>
      </c>
    </row>
    <row r="482" spans="2:18" x14ac:dyDescent="0.25">
      <c r="B482" s="8">
        <v>481</v>
      </c>
      <c r="C482" s="8">
        <v>28</v>
      </c>
      <c r="D482" s="8">
        <v>8</v>
      </c>
      <c r="E482" s="8">
        <v>2019</v>
      </c>
      <c r="F482" s="24" t="str">
        <f t="shared" si="33"/>
        <v>28/Aug/2019</v>
      </c>
      <c r="G482" s="9" t="s">
        <v>21</v>
      </c>
      <c r="H482" s="10" t="str">
        <f t="shared" si="35"/>
        <v>Wed</v>
      </c>
      <c r="I482" s="10">
        <f t="shared" si="36"/>
        <v>241</v>
      </c>
      <c r="J482" s="8">
        <f t="shared" si="37"/>
        <v>35</v>
      </c>
      <c r="K482" s="1">
        <f t="shared" si="34"/>
        <v>8</v>
      </c>
      <c r="L482" s="1">
        <v>1</v>
      </c>
    </row>
    <row r="483" spans="2:18" x14ac:dyDescent="0.25">
      <c r="B483" s="8">
        <v>482</v>
      </c>
      <c r="C483" s="8">
        <v>28</v>
      </c>
      <c r="D483" s="8">
        <v>8</v>
      </c>
      <c r="E483" s="8">
        <v>2019</v>
      </c>
      <c r="F483" s="24" t="str">
        <f t="shared" si="33"/>
        <v>28/Aug/2019</v>
      </c>
      <c r="G483" s="9" t="s">
        <v>22</v>
      </c>
      <c r="H483" s="10" t="str">
        <f t="shared" si="35"/>
        <v>Wed</v>
      </c>
      <c r="I483" s="10">
        <f t="shared" si="36"/>
        <v>241</v>
      </c>
      <c r="J483" s="8">
        <f t="shared" si="37"/>
        <v>35</v>
      </c>
      <c r="K483" s="1">
        <f t="shared" si="34"/>
        <v>8</v>
      </c>
      <c r="L483" s="1">
        <v>1</v>
      </c>
    </row>
    <row r="484" spans="2:18" x14ac:dyDescent="0.25">
      <c r="B484" s="8">
        <v>483</v>
      </c>
      <c r="C484" s="8">
        <v>29</v>
      </c>
      <c r="D484" s="8">
        <v>8</v>
      </c>
      <c r="E484" s="8">
        <v>2019</v>
      </c>
      <c r="F484" s="24" t="str">
        <f t="shared" si="33"/>
        <v>29/Aug/2019</v>
      </c>
      <c r="G484" s="9" t="s">
        <v>21</v>
      </c>
      <c r="H484" s="10" t="str">
        <f t="shared" si="35"/>
        <v>Thu</v>
      </c>
      <c r="I484" s="10">
        <f t="shared" si="36"/>
        <v>242</v>
      </c>
      <c r="J484" s="8">
        <f t="shared" si="37"/>
        <v>35</v>
      </c>
      <c r="K484" s="1">
        <f t="shared" si="34"/>
        <v>8</v>
      </c>
      <c r="L484" s="1">
        <v>1</v>
      </c>
      <c r="R484" s="5"/>
    </row>
    <row r="485" spans="2:18" x14ac:dyDescent="0.25">
      <c r="B485" s="8">
        <v>484</v>
      </c>
      <c r="C485" s="8">
        <v>29</v>
      </c>
      <c r="D485" s="8">
        <v>8</v>
      </c>
      <c r="E485" s="8">
        <v>2019</v>
      </c>
      <c r="F485" s="24" t="str">
        <f t="shared" si="33"/>
        <v>29/Aug/2019</v>
      </c>
      <c r="G485" s="9" t="s">
        <v>22</v>
      </c>
      <c r="H485" s="10" t="str">
        <f t="shared" si="35"/>
        <v>Thu</v>
      </c>
      <c r="I485" s="10">
        <f t="shared" si="36"/>
        <v>242</v>
      </c>
      <c r="J485" s="8">
        <f t="shared" si="37"/>
        <v>35</v>
      </c>
      <c r="K485" s="1">
        <f t="shared" si="34"/>
        <v>8</v>
      </c>
      <c r="L485" s="1">
        <v>1</v>
      </c>
    </row>
    <row r="486" spans="2:18" x14ac:dyDescent="0.25">
      <c r="B486" s="8">
        <v>485</v>
      </c>
      <c r="C486" s="8">
        <v>30</v>
      </c>
      <c r="D486" s="8">
        <v>8</v>
      </c>
      <c r="E486" s="8">
        <v>2019</v>
      </c>
      <c r="F486" s="24" t="str">
        <f t="shared" si="33"/>
        <v>30/Aug/2019</v>
      </c>
      <c r="G486" s="9" t="s">
        <v>21</v>
      </c>
      <c r="H486" s="10" t="str">
        <f t="shared" si="35"/>
        <v>Fri</v>
      </c>
      <c r="I486" s="10">
        <f t="shared" si="36"/>
        <v>243</v>
      </c>
      <c r="J486" s="8">
        <f t="shared" si="37"/>
        <v>35</v>
      </c>
      <c r="K486" s="1">
        <f t="shared" si="34"/>
        <v>8</v>
      </c>
      <c r="L486" s="1">
        <v>1</v>
      </c>
    </row>
    <row r="487" spans="2:18" x14ac:dyDescent="0.25">
      <c r="B487" s="8">
        <v>486</v>
      </c>
      <c r="C487" s="8">
        <v>30</v>
      </c>
      <c r="D487" s="8">
        <v>8</v>
      </c>
      <c r="E487" s="8">
        <v>2019</v>
      </c>
      <c r="F487" s="24" t="str">
        <f t="shared" si="33"/>
        <v>30/Aug/2019</v>
      </c>
      <c r="G487" s="9" t="s">
        <v>22</v>
      </c>
      <c r="H487" s="10" t="str">
        <f t="shared" si="35"/>
        <v>Fri</v>
      </c>
      <c r="I487" s="10">
        <f t="shared" si="36"/>
        <v>243</v>
      </c>
      <c r="J487" s="8">
        <f t="shared" si="37"/>
        <v>35</v>
      </c>
      <c r="K487" s="1">
        <f t="shared" si="34"/>
        <v>8</v>
      </c>
      <c r="L487" s="1">
        <v>1</v>
      </c>
    </row>
    <row r="488" spans="2:18" x14ac:dyDescent="0.25">
      <c r="B488" s="8">
        <v>487</v>
      </c>
      <c r="C488" s="8">
        <v>31</v>
      </c>
      <c r="D488" s="8">
        <v>8</v>
      </c>
      <c r="E488" s="8">
        <v>2019</v>
      </c>
      <c r="F488" s="24" t="str">
        <f t="shared" si="33"/>
        <v>31/Aug/2019</v>
      </c>
      <c r="G488" s="9" t="s">
        <v>21</v>
      </c>
      <c r="H488" s="10" t="str">
        <f t="shared" si="35"/>
        <v>Sat</v>
      </c>
      <c r="I488" s="10">
        <f t="shared" si="36"/>
        <v>244</v>
      </c>
      <c r="J488" s="8">
        <f t="shared" si="37"/>
        <v>35</v>
      </c>
      <c r="K488" s="1">
        <f t="shared" si="34"/>
        <v>8</v>
      </c>
      <c r="L488" s="1">
        <v>1</v>
      </c>
    </row>
    <row r="489" spans="2:18" x14ac:dyDescent="0.25">
      <c r="B489" s="8">
        <v>488</v>
      </c>
      <c r="C489" s="8">
        <v>31</v>
      </c>
      <c r="D489" s="8">
        <v>8</v>
      </c>
      <c r="E489" s="8">
        <v>2019</v>
      </c>
      <c r="F489" s="24" t="str">
        <f t="shared" si="33"/>
        <v>31/Aug/2019</v>
      </c>
      <c r="G489" s="9" t="s">
        <v>22</v>
      </c>
      <c r="H489" s="10" t="str">
        <f t="shared" si="35"/>
        <v>Sat</v>
      </c>
      <c r="I489" s="10">
        <f t="shared" si="36"/>
        <v>244</v>
      </c>
      <c r="J489" s="8">
        <f t="shared" si="37"/>
        <v>35</v>
      </c>
      <c r="K489" s="1">
        <f t="shared" si="34"/>
        <v>8</v>
      </c>
      <c r="L489" s="1">
        <v>1</v>
      </c>
    </row>
    <row r="490" spans="2:18" x14ac:dyDescent="0.25">
      <c r="B490" s="8">
        <v>489</v>
      </c>
      <c r="C490" s="8">
        <v>1</v>
      </c>
      <c r="D490" s="8">
        <v>9</v>
      </c>
      <c r="E490" s="8">
        <v>2019</v>
      </c>
      <c r="F490" s="24" t="str">
        <f t="shared" si="33"/>
        <v>01/Sep/2019</v>
      </c>
      <c r="G490" s="9" t="s">
        <v>21</v>
      </c>
      <c r="H490" s="10" t="str">
        <f t="shared" si="35"/>
        <v>Sun</v>
      </c>
      <c r="I490" s="10">
        <f t="shared" si="36"/>
        <v>245</v>
      </c>
      <c r="J490" s="8">
        <f t="shared" si="37"/>
        <v>35</v>
      </c>
      <c r="K490" s="1">
        <f t="shared" si="34"/>
        <v>9</v>
      </c>
      <c r="L490" s="1">
        <v>1</v>
      </c>
    </row>
    <row r="491" spans="2:18" x14ac:dyDescent="0.25">
      <c r="B491" s="8">
        <v>490</v>
      </c>
      <c r="C491" s="8">
        <v>1</v>
      </c>
      <c r="D491" s="8">
        <v>9</v>
      </c>
      <c r="E491" s="8">
        <v>2019</v>
      </c>
      <c r="F491" s="24" t="str">
        <f t="shared" si="33"/>
        <v>01/Sep/2019</v>
      </c>
      <c r="G491" s="9" t="s">
        <v>22</v>
      </c>
      <c r="H491" s="10" t="str">
        <f t="shared" si="35"/>
        <v>Sun</v>
      </c>
      <c r="I491" s="10">
        <f t="shared" si="36"/>
        <v>245</v>
      </c>
      <c r="J491" s="8">
        <f t="shared" si="37"/>
        <v>35</v>
      </c>
      <c r="K491" s="1">
        <f t="shared" si="34"/>
        <v>9</v>
      </c>
      <c r="L491" s="1">
        <v>1</v>
      </c>
    </row>
    <row r="492" spans="2:18" x14ac:dyDescent="0.25">
      <c r="B492" s="8">
        <v>491</v>
      </c>
      <c r="C492" s="8">
        <v>2</v>
      </c>
      <c r="D492" s="8">
        <v>9</v>
      </c>
      <c r="E492" s="8">
        <v>2019</v>
      </c>
      <c r="F492" s="24" t="str">
        <f t="shared" si="33"/>
        <v>02/Sep/2019</v>
      </c>
      <c r="G492" s="9" t="s">
        <v>21</v>
      </c>
      <c r="H492" s="10" t="str">
        <f t="shared" si="35"/>
        <v>Mon</v>
      </c>
      <c r="I492" s="10">
        <f t="shared" si="36"/>
        <v>246</v>
      </c>
      <c r="J492" s="8">
        <f t="shared" si="37"/>
        <v>36</v>
      </c>
      <c r="K492" s="1">
        <f t="shared" si="34"/>
        <v>9</v>
      </c>
      <c r="L492" s="1">
        <v>1</v>
      </c>
    </row>
    <row r="493" spans="2:18" x14ac:dyDescent="0.25">
      <c r="B493" s="8">
        <v>492</v>
      </c>
      <c r="C493" s="8">
        <v>2</v>
      </c>
      <c r="D493" s="8">
        <v>9</v>
      </c>
      <c r="E493" s="8">
        <v>2019</v>
      </c>
      <c r="F493" s="24" t="str">
        <f t="shared" si="33"/>
        <v>02/Sep/2019</v>
      </c>
      <c r="G493" s="9" t="s">
        <v>22</v>
      </c>
      <c r="H493" s="10" t="str">
        <f t="shared" si="35"/>
        <v>Mon</v>
      </c>
      <c r="I493" s="10">
        <f t="shared" si="36"/>
        <v>246</v>
      </c>
      <c r="J493" s="8">
        <f t="shared" si="37"/>
        <v>36</v>
      </c>
      <c r="K493" s="1">
        <f t="shared" si="34"/>
        <v>9</v>
      </c>
      <c r="L493" s="1">
        <v>1</v>
      </c>
    </row>
    <row r="494" spans="2:18" x14ac:dyDescent="0.25">
      <c r="B494" s="8">
        <v>493</v>
      </c>
      <c r="C494" s="8">
        <v>3</v>
      </c>
      <c r="D494" s="8">
        <v>9</v>
      </c>
      <c r="E494" s="8">
        <v>2019</v>
      </c>
      <c r="F494" s="24" t="str">
        <f t="shared" si="33"/>
        <v>03/Sep/2019</v>
      </c>
      <c r="G494" s="9" t="s">
        <v>21</v>
      </c>
      <c r="H494" s="10" t="str">
        <f t="shared" si="35"/>
        <v>Tue</v>
      </c>
      <c r="I494" s="10">
        <f t="shared" si="36"/>
        <v>247</v>
      </c>
      <c r="J494" s="8">
        <f t="shared" si="37"/>
        <v>36</v>
      </c>
      <c r="K494" s="1">
        <f t="shared" si="34"/>
        <v>9</v>
      </c>
      <c r="L494" s="1">
        <v>1</v>
      </c>
    </row>
    <row r="495" spans="2:18" x14ac:dyDescent="0.25">
      <c r="B495" s="8">
        <v>494</v>
      </c>
      <c r="C495" s="8">
        <v>3</v>
      </c>
      <c r="D495" s="8">
        <v>9</v>
      </c>
      <c r="E495" s="8">
        <v>2019</v>
      </c>
      <c r="F495" s="24" t="str">
        <f t="shared" si="33"/>
        <v>03/Sep/2019</v>
      </c>
      <c r="G495" s="9" t="s">
        <v>22</v>
      </c>
      <c r="H495" s="10" t="str">
        <f t="shared" si="35"/>
        <v>Tue</v>
      </c>
      <c r="I495" s="10">
        <f t="shared" si="36"/>
        <v>247</v>
      </c>
      <c r="J495" s="8">
        <f t="shared" si="37"/>
        <v>36</v>
      </c>
      <c r="K495" s="1">
        <f t="shared" si="34"/>
        <v>9</v>
      </c>
      <c r="L495" s="1">
        <v>1</v>
      </c>
    </row>
    <row r="496" spans="2:18" x14ac:dyDescent="0.25">
      <c r="B496" s="8">
        <v>495</v>
      </c>
      <c r="C496" s="8">
        <v>4</v>
      </c>
      <c r="D496" s="8">
        <v>9</v>
      </c>
      <c r="E496" s="8">
        <v>2019</v>
      </c>
      <c r="F496" s="24" t="str">
        <f t="shared" si="33"/>
        <v>04/Sep/2019</v>
      </c>
      <c r="G496" s="9" t="s">
        <v>21</v>
      </c>
      <c r="H496" s="10" t="str">
        <f t="shared" si="35"/>
        <v>Wed</v>
      </c>
      <c r="I496" s="10">
        <f t="shared" si="36"/>
        <v>248</v>
      </c>
      <c r="J496" s="8">
        <f t="shared" si="37"/>
        <v>36</v>
      </c>
      <c r="K496" s="1">
        <f t="shared" si="34"/>
        <v>9</v>
      </c>
      <c r="L496" s="1">
        <v>1</v>
      </c>
    </row>
    <row r="497" spans="2:17" x14ac:dyDescent="0.25">
      <c r="B497" s="8">
        <v>496</v>
      </c>
      <c r="C497" s="8">
        <v>4</v>
      </c>
      <c r="D497" s="8">
        <v>9</v>
      </c>
      <c r="E497" s="8">
        <v>2019</v>
      </c>
      <c r="F497" s="24" t="str">
        <f t="shared" si="33"/>
        <v>04/Sep/2019</v>
      </c>
      <c r="G497" s="9" t="s">
        <v>22</v>
      </c>
      <c r="H497" s="10" t="str">
        <f t="shared" si="35"/>
        <v>Wed</v>
      </c>
      <c r="I497" s="10">
        <f t="shared" si="36"/>
        <v>248</v>
      </c>
      <c r="J497" s="8">
        <f t="shared" si="37"/>
        <v>36</v>
      </c>
      <c r="K497" s="1">
        <f t="shared" si="34"/>
        <v>9</v>
      </c>
      <c r="L497" s="1">
        <v>1</v>
      </c>
    </row>
    <row r="498" spans="2:17" x14ac:dyDescent="0.25">
      <c r="B498" s="8">
        <v>497</v>
      </c>
      <c r="C498" s="8">
        <v>5</v>
      </c>
      <c r="D498" s="8">
        <v>9</v>
      </c>
      <c r="E498" s="8">
        <v>2019</v>
      </c>
      <c r="F498" s="24" t="str">
        <f t="shared" si="33"/>
        <v>05/Sep/2019</v>
      </c>
      <c r="G498" s="9" t="s">
        <v>21</v>
      </c>
      <c r="H498" s="10" t="str">
        <f t="shared" si="35"/>
        <v>Thu</v>
      </c>
      <c r="I498" s="10">
        <f t="shared" si="36"/>
        <v>249</v>
      </c>
      <c r="J498" s="8">
        <f t="shared" si="37"/>
        <v>36</v>
      </c>
      <c r="K498" s="1">
        <f t="shared" si="34"/>
        <v>9</v>
      </c>
      <c r="L498" s="1">
        <v>1</v>
      </c>
    </row>
    <row r="499" spans="2:17" x14ac:dyDescent="0.25">
      <c r="B499" s="8">
        <v>498</v>
      </c>
      <c r="C499" s="8">
        <v>5</v>
      </c>
      <c r="D499" s="8">
        <v>9</v>
      </c>
      <c r="E499" s="8">
        <v>2019</v>
      </c>
      <c r="F499" s="24" t="str">
        <f t="shared" si="33"/>
        <v>05/Sep/2019</v>
      </c>
      <c r="G499" s="9" t="s">
        <v>22</v>
      </c>
      <c r="H499" s="10" t="str">
        <f t="shared" si="35"/>
        <v>Thu</v>
      </c>
      <c r="I499" s="10">
        <f t="shared" si="36"/>
        <v>249</v>
      </c>
      <c r="J499" s="8">
        <f t="shared" si="37"/>
        <v>36</v>
      </c>
      <c r="K499" s="1">
        <f t="shared" si="34"/>
        <v>9</v>
      </c>
      <c r="L499" s="1">
        <v>1</v>
      </c>
    </row>
    <row r="500" spans="2:17" x14ac:dyDescent="0.25">
      <c r="B500" s="8">
        <v>499</v>
      </c>
      <c r="C500" s="8">
        <v>6</v>
      </c>
      <c r="D500" s="8">
        <v>9</v>
      </c>
      <c r="E500" s="8">
        <v>2019</v>
      </c>
      <c r="F500" s="24" t="str">
        <f t="shared" si="33"/>
        <v>06/Sep/2019</v>
      </c>
      <c r="G500" s="9" t="s">
        <v>21</v>
      </c>
      <c r="H500" s="10" t="str">
        <f t="shared" si="35"/>
        <v>Fri</v>
      </c>
      <c r="I500" s="10">
        <f t="shared" si="36"/>
        <v>250</v>
      </c>
      <c r="J500" s="8">
        <f t="shared" si="37"/>
        <v>36</v>
      </c>
      <c r="K500" s="1">
        <f t="shared" si="34"/>
        <v>9</v>
      </c>
      <c r="L500" s="1">
        <v>1</v>
      </c>
    </row>
    <row r="501" spans="2:17" x14ac:dyDescent="0.25">
      <c r="B501" s="8">
        <v>500</v>
      </c>
      <c r="C501" s="8">
        <v>6</v>
      </c>
      <c r="D501" s="8">
        <v>9</v>
      </c>
      <c r="E501" s="8">
        <v>2019</v>
      </c>
      <c r="F501" s="24" t="str">
        <f t="shared" si="33"/>
        <v>06/Sep/2019</v>
      </c>
      <c r="G501" s="9" t="s">
        <v>22</v>
      </c>
      <c r="H501" s="10" t="str">
        <f t="shared" si="35"/>
        <v>Fri</v>
      </c>
      <c r="I501" s="10">
        <f t="shared" si="36"/>
        <v>250</v>
      </c>
      <c r="J501" s="8">
        <f t="shared" si="37"/>
        <v>36</v>
      </c>
      <c r="K501" s="1">
        <f t="shared" si="34"/>
        <v>9</v>
      </c>
      <c r="L501" s="1">
        <v>1</v>
      </c>
    </row>
    <row r="502" spans="2:17" x14ac:dyDescent="0.25">
      <c r="B502" s="8">
        <v>501</v>
      </c>
      <c r="C502" s="8">
        <v>7</v>
      </c>
      <c r="D502" s="8">
        <v>9</v>
      </c>
      <c r="E502" s="8">
        <v>2019</v>
      </c>
      <c r="F502" s="24" t="str">
        <f t="shared" si="33"/>
        <v>07/Sep/2019</v>
      </c>
      <c r="G502" s="9" t="s">
        <v>21</v>
      </c>
      <c r="H502" s="10" t="str">
        <f t="shared" si="35"/>
        <v>Sat</v>
      </c>
      <c r="I502" s="10">
        <f t="shared" si="36"/>
        <v>251</v>
      </c>
      <c r="J502" s="8">
        <f t="shared" si="37"/>
        <v>36</v>
      </c>
      <c r="K502" s="1">
        <f t="shared" si="34"/>
        <v>9</v>
      </c>
      <c r="L502" s="1">
        <v>1</v>
      </c>
    </row>
    <row r="503" spans="2:17" x14ac:dyDescent="0.25">
      <c r="B503" s="8">
        <v>502</v>
      </c>
      <c r="C503" s="8">
        <v>7</v>
      </c>
      <c r="D503" s="8">
        <v>9</v>
      </c>
      <c r="E503" s="8">
        <v>2019</v>
      </c>
      <c r="F503" s="24" t="str">
        <f t="shared" si="33"/>
        <v>07/Sep/2019</v>
      </c>
      <c r="G503" s="9" t="s">
        <v>22</v>
      </c>
      <c r="H503" s="10" t="str">
        <f t="shared" si="35"/>
        <v>Sat</v>
      </c>
      <c r="I503" s="10">
        <f t="shared" si="36"/>
        <v>251</v>
      </c>
      <c r="J503" s="8">
        <f t="shared" si="37"/>
        <v>36</v>
      </c>
      <c r="K503" s="1">
        <f t="shared" si="34"/>
        <v>9</v>
      </c>
      <c r="L503" s="1">
        <v>1</v>
      </c>
    </row>
    <row r="504" spans="2:17" x14ac:dyDescent="0.25">
      <c r="B504" s="8">
        <v>503</v>
      </c>
      <c r="C504" s="8">
        <v>8</v>
      </c>
      <c r="D504" s="8">
        <v>9</v>
      </c>
      <c r="E504" s="8">
        <v>2019</v>
      </c>
      <c r="F504" s="24" t="str">
        <f t="shared" si="33"/>
        <v>08/Sep/2019</v>
      </c>
      <c r="G504" s="9" t="s">
        <v>21</v>
      </c>
      <c r="H504" s="10" t="str">
        <f t="shared" si="35"/>
        <v>Sun</v>
      </c>
      <c r="I504" s="10">
        <f t="shared" si="36"/>
        <v>252</v>
      </c>
      <c r="J504" s="8">
        <f t="shared" si="37"/>
        <v>36</v>
      </c>
      <c r="K504" s="1">
        <f t="shared" si="34"/>
        <v>9</v>
      </c>
      <c r="L504" s="1">
        <v>1</v>
      </c>
    </row>
    <row r="505" spans="2:17" x14ac:dyDescent="0.25">
      <c r="B505" s="8">
        <v>504</v>
      </c>
      <c r="C505" s="8">
        <v>8</v>
      </c>
      <c r="D505" s="8">
        <v>9</v>
      </c>
      <c r="E505" s="8">
        <v>2019</v>
      </c>
      <c r="F505" s="24" t="str">
        <f t="shared" si="33"/>
        <v>08/Sep/2019</v>
      </c>
      <c r="G505" s="9" t="s">
        <v>22</v>
      </c>
      <c r="H505" s="10" t="str">
        <f t="shared" si="35"/>
        <v>Sun</v>
      </c>
      <c r="I505" s="10">
        <f t="shared" si="36"/>
        <v>252</v>
      </c>
      <c r="J505" s="8">
        <f t="shared" si="37"/>
        <v>36</v>
      </c>
      <c r="K505" s="1">
        <f t="shared" si="34"/>
        <v>9</v>
      </c>
      <c r="L505" s="1">
        <v>1</v>
      </c>
    </row>
    <row r="506" spans="2:17" x14ac:dyDescent="0.25">
      <c r="B506" s="8">
        <v>505</v>
      </c>
      <c r="C506" s="8">
        <v>9</v>
      </c>
      <c r="D506" s="8">
        <v>9</v>
      </c>
      <c r="E506" s="8">
        <v>2019</v>
      </c>
      <c r="F506" s="24" t="str">
        <f t="shared" si="33"/>
        <v>09/Sep/2019</v>
      </c>
      <c r="G506" s="9" t="s">
        <v>21</v>
      </c>
      <c r="H506" s="10" t="str">
        <f t="shared" si="35"/>
        <v>Mon</v>
      </c>
      <c r="I506" s="10">
        <f t="shared" si="36"/>
        <v>253</v>
      </c>
      <c r="J506" s="8">
        <f t="shared" si="37"/>
        <v>37</v>
      </c>
      <c r="K506" s="1">
        <f t="shared" si="34"/>
        <v>9</v>
      </c>
      <c r="L506" s="1">
        <v>1</v>
      </c>
    </row>
    <row r="507" spans="2:17" x14ac:dyDescent="0.25">
      <c r="B507" s="8">
        <v>506</v>
      </c>
      <c r="C507" s="8">
        <v>9</v>
      </c>
      <c r="D507" s="8">
        <v>9</v>
      </c>
      <c r="E507" s="8">
        <v>2019</v>
      </c>
      <c r="F507" s="24" t="str">
        <f t="shared" si="33"/>
        <v>09/Sep/2019</v>
      </c>
      <c r="G507" s="9" t="s">
        <v>22</v>
      </c>
      <c r="H507" s="10" t="str">
        <f t="shared" si="35"/>
        <v>Mon</v>
      </c>
      <c r="I507" s="10">
        <f t="shared" si="36"/>
        <v>253</v>
      </c>
      <c r="J507" s="8">
        <f t="shared" si="37"/>
        <v>37</v>
      </c>
      <c r="K507" s="1">
        <f t="shared" si="34"/>
        <v>9</v>
      </c>
      <c r="L507" s="1">
        <v>1</v>
      </c>
    </row>
    <row r="508" spans="2:17" x14ac:dyDescent="0.25">
      <c r="B508" s="8">
        <v>507</v>
      </c>
      <c r="C508" s="8">
        <v>10</v>
      </c>
      <c r="D508" s="8">
        <v>9</v>
      </c>
      <c r="E508" s="8">
        <v>2019</v>
      </c>
      <c r="F508" s="24" t="str">
        <f t="shared" ref="F508:F575" si="38">TEXT(DATE(E508,D508,C508),"dd/mmm/yyyy")</f>
        <v>10/Sep/2019</v>
      </c>
      <c r="G508" s="9" t="s">
        <v>21</v>
      </c>
      <c r="H508" s="10" t="str">
        <f t="shared" si="35"/>
        <v>Tue</v>
      </c>
      <c r="I508" s="10">
        <f t="shared" si="36"/>
        <v>254</v>
      </c>
      <c r="J508" s="8">
        <f t="shared" si="37"/>
        <v>37</v>
      </c>
      <c r="K508" s="1">
        <f t="shared" si="34"/>
        <v>9</v>
      </c>
      <c r="L508" s="1">
        <v>1</v>
      </c>
    </row>
    <row r="509" spans="2:17" x14ac:dyDescent="0.25">
      <c r="B509" s="8">
        <v>508</v>
      </c>
      <c r="C509" s="8">
        <v>10</v>
      </c>
      <c r="D509" s="8">
        <v>9</v>
      </c>
      <c r="E509" s="8">
        <v>2019</v>
      </c>
      <c r="F509" s="24" t="str">
        <f t="shared" si="38"/>
        <v>10/Sep/2019</v>
      </c>
      <c r="G509" s="9" t="s">
        <v>22</v>
      </c>
      <c r="H509" s="10" t="str">
        <f t="shared" si="35"/>
        <v>Tue</v>
      </c>
      <c r="I509" s="10">
        <f t="shared" si="36"/>
        <v>254</v>
      </c>
      <c r="J509" s="8">
        <f t="shared" si="37"/>
        <v>37</v>
      </c>
      <c r="K509" s="1">
        <f t="shared" si="34"/>
        <v>9</v>
      </c>
      <c r="L509" s="1">
        <v>1</v>
      </c>
    </row>
    <row r="510" spans="2:17" x14ac:dyDescent="0.25">
      <c r="B510" s="8">
        <v>509</v>
      </c>
      <c r="C510" s="8">
        <v>11</v>
      </c>
      <c r="D510" s="8">
        <v>9</v>
      </c>
      <c r="E510" s="8">
        <v>2019</v>
      </c>
      <c r="F510" s="24" t="str">
        <f t="shared" si="38"/>
        <v>11/Sep/2019</v>
      </c>
      <c r="G510" s="9" t="s">
        <v>21</v>
      </c>
      <c r="H510" s="10" t="str">
        <f t="shared" si="35"/>
        <v>Wed</v>
      </c>
      <c r="I510" s="10">
        <f t="shared" si="36"/>
        <v>255</v>
      </c>
      <c r="J510" s="8">
        <f t="shared" si="37"/>
        <v>37</v>
      </c>
      <c r="K510" s="1">
        <f t="shared" si="34"/>
        <v>9</v>
      </c>
      <c r="L510" s="1">
        <v>1</v>
      </c>
    </row>
    <row r="511" spans="2:17" x14ac:dyDescent="0.25">
      <c r="B511" s="8">
        <v>510</v>
      </c>
      <c r="C511" s="8">
        <v>11</v>
      </c>
      <c r="D511" s="8">
        <v>9</v>
      </c>
      <c r="E511" s="8">
        <v>2019</v>
      </c>
      <c r="F511" s="24" t="str">
        <f t="shared" si="38"/>
        <v>11/Sep/2019</v>
      </c>
      <c r="G511" s="9" t="s">
        <v>22</v>
      </c>
      <c r="H511" s="10" t="str">
        <f t="shared" si="35"/>
        <v>Wed</v>
      </c>
      <c r="I511" s="10">
        <f t="shared" si="36"/>
        <v>255</v>
      </c>
      <c r="J511" s="8">
        <f t="shared" si="37"/>
        <v>37</v>
      </c>
      <c r="K511" s="1">
        <f t="shared" si="34"/>
        <v>9</v>
      </c>
      <c r="L511" s="1">
        <v>1</v>
      </c>
    </row>
    <row r="512" spans="2:17" x14ac:dyDescent="0.25">
      <c r="B512" s="8">
        <v>511</v>
      </c>
      <c r="C512" s="8">
        <v>12</v>
      </c>
      <c r="D512" s="8">
        <v>9</v>
      </c>
      <c r="E512" s="8">
        <v>2019</v>
      </c>
      <c r="F512" s="24" t="str">
        <f t="shared" si="38"/>
        <v>12/Sep/2019</v>
      </c>
      <c r="G512" s="9" t="s">
        <v>21</v>
      </c>
      <c r="H512" s="10" t="str">
        <f t="shared" si="35"/>
        <v>Thu</v>
      </c>
      <c r="I512" s="10">
        <f t="shared" si="36"/>
        <v>256</v>
      </c>
      <c r="J512" s="8">
        <f t="shared" si="37"/>
        <v>37</v>
      </c>
      <c r="K512" s="1">
        <f t="shared" ref="K512:K575" si="39">IF(COUNTIF(K451:K511,K482)=61,K482+1,K511)</f>
        <v>9</v>
      </c>
      <c r="L512" s="1">
        <v>1</v>
      </c>
    </row>
    <row r="513" spans="2:29" x14ac:dyDescent="0.25">
      <c r="B513" s="8">
        <v>512</v>
      </c>
      <c r="C513" s="8">
        <v>12</v>
      </c>
      <c r="D513" s="8">
        <v>9</v>
      </c>
      <c r="E513" s="8">
        <v>2019</v>
      </c>
      <c r="F513" s="24" t="str">
        <f t="shared" si="38"/>
        <v>12/Sep/2019</v>
      </c>
      <c r="G513" s="9" t="s">
        <v>22</v>
      </c>
      <c r="H513" s="10" t="str">
        <f t="shared" si="35"/>
        <v>Thu</v>
      </c>
      <c r="I513" s="10">
        <f t="shared" si="36"/>
        <v>256</v>
      </c>
      <c r="J513" s="8">
        <f t="shared" si="37"/>
        <v>37</v>
      </c>
      <c r="K513" s="1">
        <f t="shared" si="39"/>
        <v>9</v>
      </c>
      <c r="L513" s="1">
        <v>1</v>
      </c>
    </row>
    <row r="514" spans="2:29" x14ac:dyDescent="0.25">
      <c r="B514" s="8">
        <v>513</v>
      </c>
      <c r="C514" s="8">
        <v>13</v>
      </c>
      <c r="D514" s="8">
        <v>9</v>
      </c>
      <c r="E514" s="8">
        <v>2019</v>
      </c>
      <c r="F514" s="24" t="str">
        <f t="shared" si="38"/>
        <v>13/Sep/2019</v>
      </c>
      <c r="G514" s="9" t="s">
        <v>21</v>
      </c>
      <c r="H514" s="10" t="str">
        <f t="shared" ref="H514:H577" si="40">TEXT(F514,"ddd")</f>
        <v>Fri</v>
      </c>
      <c r="I514" s="10">
        <f t="shared" si="36"/>
        <v>257</v>
      </c>
      <c r="J514" s="8">
        <f t="shared" si="37"/>
        <v>37</v>
      </c>
      <c r="K514" s="1">
        <f t="shared" si="39"/>
        <v>9</v>
      </c>
      <c r="L514" s="1">
        <v>1</v>
      </c>
    </row>
    <row r="515" spans="2:29" x14ac:dyDescent="0.25">
      <c r="B515" s="8">
        <v>514</v>
      </c>
      <c r="C515" s="8">
        <v>13</v>
      </c>
      <c r="D515" s="8">
        <v>9</v>
      </c>
      <c r="E515" s="8">
        <v>2019</v>
      </c>
      <c r="F515" s="24" t="str">
        <f t="shared" si="38"/>
        <v>13/Sep/2019</v>
      </c>
      <c r="G515" s="9" t="s">
        <v>22</v>
      </c>
      <c r="H515" s="10" t="str">
        <f t="shared" si="40"/>
        <v>Fri</v>
      </c>
      <c r="I515" s="10">
        <f t="shared" si="36"/>
        <v>257</v>
      </c>
      <c r="J515" s="8">
        <f t="shared" si="37"/>
        <v>37</v>
      </c>
      <c r="K515" s="1">
        <f t="shared" si="39"/>
        <v>9</v>
      </c>
      <c r="L515" s="1">
        <v>1</v>
      </c>
    </row>
    <row r="516" spans="2:29" x14ac:dyDescent="0.25">
      <c r="B516" s="8">
        <v>515</v>
      </c>
      <c r="C516" s="8">
        <v>14</v>
      </c>
      <c r="D516" s="8">
        <v>9</v>
      </c>
      <c r="E516" s="8">
        <v>2019</v>
      </c>
      <c r="F516" s="24" t="str">
        <f t="shared" si="38"/>
        <v>14/Sep/2019</v>
      </c>
      <c r="G516" s="9" t="s">
        <v>21</v>
      </c>
      <c r="H516" s="10" t="str">
        <f t="shared" si="40"/>
        <v>Sat</v>
      </c>
      <c r="I516" s="10">
        <f t="shared" si="36"/>
        <v>258</v>
      </c>
      <c r="J516" s="8">
        <f t="shared" si="37"/>
        <v>37</v>
      </c>
      <c r="K516" s="1">
        <f t="shared" si="39"/>
        <v>9</v>
      </c>
      <c r="L516" s="1">
        <v>1</v>
      </c>
    </row>
    <row r="517" spans="2:29" x14ac:dyDescent="0.25">
      <c r="B517" s="8">
        <v>516</v>
      </c>
      <c r="C517" s="8">
        <v>14</v>
      </c>
      <c r="D517" s="8">
        <v>9</v>
      </c>
      <c r="E517" s="8">
        <v>2019</v>
      </c>
      <c r="F517" s="24" t="str">
        <f t="shared" si="38"/>
        <v>14/Sep/2019</v>
      </c>
      <c r="G517" s="9" t="s">
        <v>22</v>
      </c>
      <c r="H517" s="10" t="str">
        <f t="shared" si="40"/>
        <v>Sat</v>
      </c>
      <c r="I517" s="10">
        <f t="shared" si="36"/>
        <v>258</v>
      </c>
      <c r="J517" s="8">
        <f t="shared" si="37"/>
        <v>37</v>
      </c>
      <c r="K517" s="1">
        <f t="shared" si="39"/>
        <v>9</v>
      </c>
      <c r="L517" s="1">
        <v>1</v>
      </c>
    </row>
    <row r="518" spans="2:29" x14ac:dyDescent="0.25">
      <c r="B518" s="8">
        <v>517</v>
      </c>
      <c r="C518" s="8">
        <v>15</v>
      </c>
      <c r="D518" s="8">
        <v>9</v>
      </c>
      <c r="E518" s="8">
        <v>2019</v>
      </c>
      <c r="F518" s="24" t="str">
        <f t="shared" si="38"/>
        <v>15/Sep/2019</v>
      </c>
      <c r="G518" s="9" t="s">
        <v>21</v>
      </c>
      <c r="H518" s="10" t="str">
        <f t="shared" si="40"/>
        <v>Sun</v>
      </c>
      <c r="I518" s="10">
        <f t="shared" si="36"/>
        <v>259</v>
      </c>
      <c r="J518" s="8">
        <f t="shared" si="37"/>
        <v>37</v>
      </c>
      <c r="K518" s="1">
        <f t="shared" si="39"/>
        <v>9</v>
      </c>
      <c r="L518" s="1">
        <v>1</v>
      </c>
    </row>
    <row r="519" spans="2:29" x14ac:dyDescent="0.25">
      <c r="B519" s="8">
        <v>518</v>
      </c>
      <c r="C519" s="8">
        <v>15</v>
      </c>
      <c r="D519" s="8">
        <v>9</v>
      </c>
      <c r="E519" s="8">
        <v>2019</v>
      </c>
      <c r="F519" s="24" t="str">
        <f t="shared" si="38"/>
        <v>15/Sep/2019</v>
      </c>
      <c r="G519" s="9" t="s">
        <v>22</v>
      </c>
      <c r="H519" s="10" t="str">
        <f t="shared" si="40"/>
        <v>Sun</v>
      </c>
      <c r="I519" s="10">
        <f t="shared" ref="I519:I582" si="41">IF(F519=F518,I518,I518+1)</f>
        <v>259</v>
      </c>
      <c r="J519" s="8">
        <f t="shared" si="37"/>
        <v>37</v>
      </c>
      <c r="K519" s="1">
        <f t="shared" si="39"/>
        <v>9</v>
      </c>
      <c r="L519" s="1">
        <v>1</v>
      </c>
    </row>
    <row r="520" spans="2:29" x14ac:dyDescent="0.25">
      <c r="B520" s="8">
        <v>519</v>
      </c>
      <c r="C520" s="8">
        <v>16</v>
      </c>
      <c r="D520" s="8">
        <v>9</v>
      </c>
      <c r="E520" s="8">
        <v>2019</v>
      </c>
      <c r="F520" s="24" t="str">
        <f t="shared" si="38"/>
        <v>16/Sep/2019</v>
      </c>
      <c r="G520" s="9" t="s">
        <v>21</v>
      </c>
      <c r="H520" s="10" t="str">
        <f t="shared" si="40"/>
        <v>Mon</v>
      </c>
      <c r="I520" s="10">
        <f t="shared" si="41"/>
        <v>260</v>
      </c>
      <c r="J520" s="8">
        <f t="shared" si="37"/>
        <v>38</v>
      </c>
      <c r="K520" s="1">
        <f t="shared" si="39"/>
        <v>9</v>
      </c>
      <c r="L520" s="1">
        <v>1</v>
      </c>
      <c r="R520" s="5"/>
      <c r="S520" s="5"/>
      <c r="T520" s="5"/>
      <c r="V520" s="5"/>
      <c r="X520" s="5"/>
      <c r="Y520" s="5"/>
      <c r="Z520" s="5"/>
      <c r="AA520" s="5"/>
      <c r="AB520" s="5"/>
      <c r="AC520" s="5"/>
    </row>
    <row r="521" spans="2:29" x14ac:dyDescent="0.25">
      <c r="B521" s="8">
        <v>520</v>
      </c>
      <c r="C521" s="8">
        <v>16</v>
      </c>
      <c r="D521" s="8">
        <v>9</v>
      </c>
      <c r="E521" s="8">
        <v>2019</v>
      </c>
      <c r="F521" s="24" t="str">
        <f t="shared" si="38"/>
        <v>16/Sep/2019</v>
      </c>
      <c r="G521" s="9" t="s">
        <v>22</v>
      </c>
      <c r="H521" s="10" t="str">
        <f t="shared" si="40"/>
        <v>Mon</v>
      </c>
      <c r="I521" s="10">
        <f t="shared" si="41"/>
        <v>260</v>
      </c>
      <c r="J521" s="8">
        <f t="shared" si="37"/>
        <v>38</v>
      </c>
      <c r="K521" s="1">
        <f t="shared" si="39"/>
        <v>9</v>
      </c>
      <c r="L521" s="1">
        <v>1</v>
      </c>
    </row>
    <row r="522" spans="2:29" x14ac:dyDescent="0.25">
      <c r="B522" s="8">
        <v>521</v>
      </c>
      <c r="C522" s="8">
        <v>17</v>
      </c>
      <c r="D522" s="8">
        <v>9</v>
      </c>
      <c r="E522" s="8">
        <v>2019</v>
      </c>
      <c r="F522" s="24" t="str">
        <f t="shared" si="38"/>
        <v>17/Sep/2019</v>
      </c>
      <c r="G522" s="9" t="s">
        <v>21</v>
      </c>
      <c r="H522" s="10" t="str">
        <f t="shared" si="40"/>
        <v>Tue</v>
      </c>
      <c r="I522" s="10">
        <f t="shared" si="41"/>
        <v>261</v>
      </c>
      <c r="J522" s="8">
        <f t="shared" si="37"/>
        <v>38</v>
      </c>
      <c r="K522" s="1">
        <f t="shared" si="39"/>
        <v>9</v>
      </c>
      <c r="L522" s="1">
        <v>1</v>
      </c>
    </row>
    <row r="523" spans="2:29" x14ac:dyDescent="0.25">
      <c r="B523" s="8">
        <v>522</v>
      </c>
      <c r="C523" s="8">
        <v>17</v>
      </c>
      <c r="D523" s="8">
        <v>9</v>
      </c>
      <c r="E523" s="8">
        <v>2019</v>
      </c>
      <c r="F523" s="24" t="str">
        <f t="shared" si="38"/>
        <v>17/Sep/2019</v>
      </c>
      <c r="G523" s="9" t="s">
        <v>22</v>
      </c>
      <c r="H523" s="10" t="str">
        <f t="shared" si="40"/>
        <v>Tue</v>
      </c>
      <c r="I523" s="10">
        <f t="shared" si="41"/>
        <v>261</v>
      </c>
      <c r="J523" s="8">
        <f t="shared" si="37"/>
        <v>38</v>
      </c>
      <c r="K523" s="1">
        <f t="shared" si="39"/>
        <v>9</v>
      </c>
      <c r="L523" s="1">
        <v>1</v>
      </c>
    </row>
    <row r="524" spans="2:29" x14ac:dyDescent="0.25">
      <c r="B524" s="8">
        <v>523</v>
      </c>
      <c r="C524" s="8">
        <v>18</v>
      </c>
      <c r="D524" s="8">
        <v>9</v>
      </c>
      <c r="E524" s="8">
        <v>2019</v>
      </c>
      <c r="F524" s="24" t="str">
        <f t="shared" si="38"/>
        <v>18/Sep/2019</v>
      </c>
      <c r="G524" s="9" t="s">
        <v>21</v>
      </c>
      <c r="H524" s="10" t="str">
        <f t="shared" si="40"/>
        <v>Wed</v>
      </c>
      <c r="I524" s="10">
        <f t="shared" si="41"/>
        <v>262</v>
      </c>
      <c r="J524" s="8">
        <f t="shared" si="37"/>
        <v>38</v>
      </c>
      <c r="K524" s="1">
        <f t="shared" si="39"/>
        <v>9</v>
      </c>
      <c r="L524" s="1">
        <v>1</v>
      </c>
    </row>
    <row r="525" spans="2:29" x14ac:dyDescent="0.25">
      <c r="B525" s="8">
        <v>524</v>
      </c>
      <c r="C525" s="8">
        <v>18</v>
      </c>
      <c r="D525" s="8">
        <v>9</v>
      </c>
      <c r="E525" s="8">
        <v>2019</v>
      </c>
      <c r="F525" s="24" t="str">
        <f t="shared" si="38"/>
        <v>18/Sep/2019</v>
      </c>
      <c r="G525" s="9" t="s">
        <v>22</v>
      </c>
      <c r="H525" s="10" t="str">
        <f t="shared" si="40"/>
        <v>Wed</v>
      </c>
      <c r="I525" s="10">
        <f t="shared" si="41"/>
        <v>262</v>
      </c>
      <c r="J525" s="8">
        <f t="shared" si="37"/>
        <v>38</v>
      </c>
      <c r="K525" s="1">
        <f t="shared" si="39"/>
        <v>9</v>
      </c>
      <c r="L525" s="1">
        <v>1</v>
      </c>
    </row>
    <row r="526" spans="2:29" x14ac:dyDescent="0.25">
      <c r="B526" s="8">
        <v>525</v>
      </c>
      <c r="C526" s="8">
        <v>19</v>
      </c>
      <c r="D526" s="8">
        <v>9</v>
      </c>
      <c r="E526" s="8">
        <v>2019</v>
      </c>
      <c r="F526" s="24" t="str">
        <f t="shared" si="38"/>
        <v>19/Sep/2019</v>
      </c>
      <c r="G526" s="9" t="s">
        <v>21</v>
      </c>
      <c r="H526" s="10" t="str">
        <f t="shared" si="40"/>
        <v>Thu</v>
      </c>
      <c r="I526" s="10">
        <f t="shared" si="41"/>
        <v>263</v>
      </c>
      <c r="J526" s="8">
        <f>IF(H526=H525,IF(_xlfn.ISOWEEKNUM(F526)-_xlfn.ISOWEEKNUM(F525)=1,J525+1,J525),IF(H526=H523,IF(_xlfn.ISOWEEKNUM(F526)-_xlfn.ISOWEEKNUM(F525)=1,J525+1,J525),IF(H526=H521,IF(_xlfn.ISOWEEKNUM(F526)-_xlfn.ISOWEEKNUM(F525)=1,J525+1,J525),IF(H526=H519,IF(_xlfn.ISOWEEKNUM(F526)-_xlfn.ISOWEEKNUM(F525)=1,J525+1,J525),IF(H526=H517,IF(_xlfn.ISOWEEKNUM(F526)-_xlfn.ISOWEEKNUM(F525)=1,J525+1,J525),IF(H526=H515,IF(_xlfn.ISOWEEKNUM(F526)-_xlfn.ISOWEEKNUM(F525)=1,J525+1,J525),IF(H526=H513,IF(_xlfn.ISOWEEKNUM(F526)-_xlfn.ISOWEEKNUM(F525)=1,J525+1,J525),-1)))))))</f>
        <v>38</v>
      </c>
      <c r="K526" s="1">
        <f t="shared" si="39"/>
        <v>9</v>
      </c>
      <c r="L526" s="1">
        <v>1</v>
      </c>
    </row>
    <row r="527" spans="2:29" x14ac:dyDescent="0.25">
      <c r="B527" s="8">
        <v>526</v>
      </c>
      <c r="C527" s="8">
        <v>19</v>
      </c>
      <c r="D527" s="8">
        <v>9</v>
      </c>
      <c r="E527" s="8">
        <v>2019</v>
      </c>
      <c r="F527" s="24" t="str">
        <f t="shared" si="38"/>
        <v>19/Sep/2019</v>
      </c>
      <c r="G527" s="9" t="s">
        <v>22</v>
      </c>
      <c r="H527" s="10" t="str">
        <f t="shared" si="40"/>
        <v>Thu</v>
      </c>
      <c r="I527" s="10">
        <f t="shared" si="41"/>
        <v>263</v>
      </c>
      <c r="J527" s="8">
        <f t="shared" si="37"/>
        <v>38</v>
      </c>
      <c r="K527" s="1">
        <f t="shared" si="39"/>
        <v>9</v>
      </c>
      <c r="L527" s="1">
        <v>1</v>
      </c>
    </row>
    <row r="528" spans="2:29" x14ac:dyDescent="0.25">
      <c r="B528" s="8">
        <v>527</v>
      </c>
      <c r="C528" s="8">
        <v>20</v>
      </c>
      <c r="D528" s="8">
        <v>9</v>
      </c>
      <c r="E528" s="8">
        <v>2019</v>
      </c>
      <c r="F528" s="24" t="str">
        <f t="shared" si="38"/>
        <v>20/Sep/2019</v>
      </c>
      <c r="G528" s="9" t="s">
        <v>21</v>
      </c>
      <c r="H528" s="10" t="str">
        <f t="shared" si="40"/>
        <v>Fri</v>
      </c>
      <c r="I528" s="10">
        <f t="shared" si="41"/>
        <v>264</v>
      </c>
      <c r="J528" s="8">
        <f t="shared" si="37"/>
        <v>38</v>
      </c>
      <c r="K528" s="1">
        <f t="shared" si="39"/>
        <v>9</v>
      </c>
      <c r="L528" s="1">
        <v>1</v>
      </c>
    </row>
    <row r="529" spans="2:22" x14ac:dyDescent="0.25">
      <c r="B529" s="8">
        <v>528</v>
      </c>
      <c r="C529" s="8">
        <v>20</v>
      </c>
      <c r="D529" s="8">
        <v>9</v>
      </c>
      <c r="E529" s="8">
        <v>2019</v>
      </c>
      <c r="F529" s="24" t="str">
        <f t="shared" si="38"/>
        <v>20/Sep/2019</v>
      </c>
      <c r="G529" s="9" t="s">
        <v>22</v>
      </c>
      <c r="H529" s="10" t="str">
        <f t="shared" si="40"/>
        <v>Fri</v>
      </c>
      <c r="I529" s="10">
        <f t="shared" si="41"/>
        <v>264</v>
      </c>
      <c r="J529" s="8">
        <f t="shared" ref="J529:J592" si="42">IF(H529=H528,IF(_xlfn.ISOWEEKNUM(F529)-_xlfn.ISOWEEKNUM(F528)=1,J528+1,J528),IF(H529=H526,IF(_xlfn.ISOWEEKNUM(F529)-_xlfn.ISOWEEKNUM(F528)=1,J528+1,J528),IF(H529=H524,IF(_xlfn.ISOWEEKNUM(F529)-_xlfn.ISOWEEKNUM(F528)=1,J528+1,J528),IF(H529=H522,IF(_xlfn.ISOWEEKNUM(F529)-_xlfn.ISOWEEKNUM(F528)=1,J528+1,J528),IF(H529=H520,IF(_xlfn.ISOWEEKNUM(F529)-_xlfn.ISOWEEKNUM(F528)=1,J528+1,J528),IF(H529=H518,IF(_xlfn.ISOWEEKNUM(F529)-_xlfn.ISOWEEKNUM(F528)=1,J528+1,J528),IF(H529=H516,IF(_xlfn.ISOWEEKNUM(F529)-_xlfn.ISOWEEKNUM(F528)=1,J528+1,J528),-1)))))))</f>
        <v>38</v>
      </c>
      <c r="K529" s="1">
        <f t="shared" si="39"/>
        <v>9</v>
      </c>
      <c r="L529" s="1">
        <v>1</v>
      </c>
    </row>
    <row r="530" spans="2:22" x14ac:dyDescent="0.25">
      <c r="B530" s="8">
        <v>529</v>
      </c>
      <c r="C530" s="8">
        <v>21</v>
      </c>
      <c r="D530" s="8">
        <v>9</v>
      </c>
      <c r="E530" s="8">
        <v>2019</v>
      </c>
      <c r="F530" s="24" t="str">
        <f t="shared" si="38"/>
        <v>21/Sep/2019</v>
      </c>
      <c r="G530" s="9" t="s">
        <v>21</v>
      </c>
      <c r="H530" s="10" t="str">
        <f t="shared" si="40"/>
        <v>Sat</v>
      </c>
      <c r="I530" s="10">
        <f t="shared" si="41"/>
        <v>265</v>
      </c>
      <c r="J530" s="8">
        <f t="shared" si="42"/>
        <v>38</v>
      </c>
      <c r="K530" s="1">
        <f t="shared" si="39"/>
        <v>9</v>
      </c>
      <c r="L530" s="1">
        <v>1</v>
      </c>
    </row>
    <row r="531" spans="2:22" x14ac:dyDescent="0.25">
      <c r="B531" s="8">
        <v>530</v>
      </c>
      <c r="C531" s="8">
        <v>21</v>
      </c>
      <c r="D531" s="8">
        <v>9</v>
      </c>
      <c r="E531" s="8">
        <v>2019</v>
      </c>
      <c r="F531" s="24" t="str">
        <f t="shared" si="38"/>
        <v>21/Sep/2019</v>
      </c>
      <c r="G531" s="9" t="s">
        <v>22</v>
      </c>
      <c r="H531" s="10" t="str">
        <f t="shared" si="40"/>
        <v>Sat</v>
      </c>
      <c r="I531" s="10">
        <f t="shared" si="41"/>
        <v>265</v>
      </c>
      <c r="J531" s="8">
        <f t="shared" si="42"/>
        <v>38</v>
      </c>
      <c r="K531" s="1">
        <f t="shared" si="39"/>
        <v>9</v>
      </c>
      <c r="L531" s="1">
        <v>1</v>
      </c>
    </row>
    <row r="532" spans="2:22" x14ac:dyDescent="0.25">
      <c r="B532" s="8">
        <v>531</v>
      </c>
      <c r="C532" s="8">
        <v>22</v>
      </c>
      <c r="D532" s="8">
        <v>9</v>
      </c>
      <c r="E532" s="8">
        <v>2019</v>
      </c>
      <c r="F532" s="24" t="str">
        <f t="shared" si="38"/>
        <v>22/Sep/2019</v>
      </c>
      <c r="G532" s="9" t="s">
        <v>21</v>
      </c>
      <c r="H532" s="10" t="str">
        <f t="shared" si="40"/>
        <v>Sun</v>
      </c>
      <c r="I532" s="10">
        <f t="shared" si="41"/>
        <v>266</v>
      </c>
      <c r="J532" s="8">
        <f t="shared" si="42"/>
        <v>38</v>
      </c>
      <c r="K532" s="1">
        <f t="shared" si="39"/>
        <v>9</v>
      </c>
      <c r="L532" s="1">
        <v>1</v>
      </c>
    </row>
    <row r="533" spans="2:22" x14ac:dyDescent="0.25">
      <c r="B533" s="8">
        <v>532</v>
      </c>
      <c r="C533" s="8">
        <v>22</v>
      </c>
      <c r="D533" s="8">
        <v>9</v>
      </c>
      <c r="E533" s="8">
        <v>2019</v>
      </c>
      <c r="F533" s="24" t="str">
        <f t="shared" si="38"/>
        <v>22/Sep/2019</v>
      </c>
      <c r="G533" s="9" t="s">
        <v>22</v>
      </c>
      <c r="H533" s="10" t="str">
        <f t="shared" si="40"/>
        <v>Sun</v>
      </c>
      <c r="I533" s="10">
        <f t="shared" si="41"/>
        <v>266</v>
      </c>
      <c r="J533" s="8">
        <f t="shared" si="42"/>
        <v>38</v>
      </c>
      <c r="K533" s="1">
        <f t="shared" si="39"/>
        <v>9</v>
      </c>
      <c r="L533" s="1">
        <v>1</v>
      </c>
    </row>
    <row r="534" spans="2:22" x14ac:dyDescent="0.25">
      <c r="B534" s="8">
        <v>533</v>
      </c>
      <c r="C534" s="8">
        <v>23</v>
      </c>
      <c r="D534" s="8">
        <v>9</v>
      </c>
      <c r="E534" s="8">
        <v>2019</v>
      </c>
      <c r="F534" s="24" t="str">
        <f t="shared" si="38"/>
        <v>23/Sep/2019</v>
      </c>
      <c r="G534" s="9" t="s">
        <v>21</v>
      </c>
      <c r="H534" s="10" t="str">
        <f t="shared" si="40"/>
        <v>Mon</v>
      </c>
      <c r="I534" s="10">
        <f t="shared" si="41"/>
        <v>267</v>
      </c>
      <c r="J534" s="8">
        <f t="shared" si="42"/>
        <v>39</v>
      </c>
      <c r="K534" s="1">
        <f t="shared" si="39"/>
        <v>9</v>
      </c>
      <c r="L534" s="1">
        <v>1</v>
      </c>
      <c r="V534" s="6"/>
    </row>
    <row r="535" spans="2:22" x14ac:dyDescent="0.25">
      <c r="B535" s="8">
        <v>534</v>
      </c>
      <c r="C535" s="8">
        <v>23</v>
      </c>
      <c r="D535" s="8">
        <v>9</v>
      </c>
      <c r="E535" s="8">
        <v>2019</v>
      </c>
      <c r="F535" s="24" t="str">
        <f t="shared" si="38"/>
        <v>23/Sep/2019</v>
      </c>
      <c r="G535" s="9" t="s">
        <v>22</v>
      </c>
      <c r="H535" s="10" t="str">
        <f t="shared" si="40"/>
        <v>Mon</v>
      </c>
      <c r="I535" s="10">
        <f t="shared" si="41"/>
        <v>267</v>
      </c>
      <c r="J535" s="8">
        <f t="shared" si="42"/>
        <v>39</v>
      </c>
      <c r="K535" s="1">
        <f t="shared" si="39"/>
        <v>9</v>
      </c>
      <c r="L535" s="1">
        <v>1</v>
      </c>
      <c r="V535" s="6"/>
    </row>
    <row r="536" spans="2:22" x14ac:dyDescent="0.25">
      <c r="B536" s="8">
        <v>535</v>
      </c>
      <c r="C536" s="8">
        <v>24</v>
      </c>
      <c r="D536" s="8">
        <v>9</v>
      </c>
      <c r="E536" s="8">
        <v>2019</v>
      </c>
      <c r="F536" s="24" t="str">
        <f t="shared" si="38"/>
        <v>24/Sep/2019</v>
      </c>
      <c r="G536" s="9" t="s">
        <v>21</v>
      </c>
      <c r="H536" s="10" t="str">
        <f t="shared" si="40"/>
        <v>Tue</v>
      </c>
      <c r="I536" s="10">
        <f t="shared" si="41"/>
        <v>268</v>
      </c>
      <c r="J536" s="8">
        <f t="shared" si="42"/>
        <v>39</v>
      </c>
      <c r="K536" s="1">
        <f t="shared" si="39"/>
        <v>9</v>
      </c>
      <c r="L536" s="1">
        <v>1</v>
      </c>
      <c r="V536" s="6"/>
    </row>
    <row r="537" spans="2:22" x14ac:dyDescent="0.25">
      <c r="B537" s="8">
        <v>536</v>
      </c>
      <c r="C537" s="8">
        <v>24</v>
      </c>
      <c r="D537" s="8">
        <v>9</v>
      </c>
      <c r="E537" s="8">
        <v>2019</v>
      </c>
      <c r="F537" s="24" t="str">
        <f t="shared" si="38"/>
        <v>24/Sep/2019</v>
      </c>
      <c r="G537" s="9" t="s">
        <v>22</v>
      </c>
      <c r="H537" s="10" t="str">
        <f t="shared" si="40"/>
        <v>Tue</v>
      </c>
      <c r="I537" s="10">
        <f t="shared" si="41"/>
        <v>268</v>
      </c>
      <c r="J537" s="8">
        <f t="shared" si="42"/>
        <v>39</v>
      </c>
      <c r="K537" s="1">
        <f t="shared" si="39"/>
        <v>9</v>
      </c>
      <c r="L537" s="1">
        <v>1</v>
      </c>
      <c r="V537" s="6"/>
    </row>
    <row r="538" spans="2:22" x14ac:dyDescent="0.25">
      <c r="B538" s="8">
        <v>537</v>
      </c>
      <c r="C538" s="8">
        <v>25</v>
      </c>
      <c r="D538" s="8">
        <v>9</v>
      </c>
      <c r="E538" s="8">
        <v>2019</v>
      </c>
      <c r="F538" s="24" t="str">
        <f t="shared" si="38"/>
        <v>25/Sep/2019</v>
      </c>
      <c r="G538" s="9" t="s">
        <v>21</v>
      </c>
      <c r="H538" s="10" t="str">
        <f t="shared" si="40"/>
        <v>Wed</v>
      </c>
      <c r="I538" s="10">
        <f t="shared" si="41"/>
        <v>269</v>
      </c>
      <c r="J538" s="8">
        <f t="shared" si="42"/>
        <v>39</v>
      </c>
      <c r="K538" s="1">
        <f t="shared" si="39"/>
        <v>9</v>
      </c>
      <c r="L538" s="1">
        <v>1</v>
      </c>
      <c r="V538" s="6"/>
    </row>
    <row r="539" spans="2:22" x14ac:dyDescent="0.25">
      <c r="B539" s="8">
        <v>538</v>
      </c>
      <c r="C539" s="8">
        <v>25</v>
      </c>
      <c r="D539" s="8">
        <v>9</v>
      </c>
      <c r="E539" s="8">
        <v>2019</v>
      </c>
      <c r="F539" s="24" t="str">
        <f t="shared" si="38"/>
        <v>25/Sep/2019</v>
      </c>
      <c r="G539" s="9" t="s">
        <v>22</v>
      </c>
      <c r="H539" s="10" t="str">
        <f t="shared" si="40"/>
        <v>Wed</v>
      </c>
      <c r="I539" s="10">
        <f t="shared" si="41"/>
        <v>269</v>
      </c>
      <c r="J539" s="8">
        <f t="shared" si="42"/>
        <v>39</v>
      </c>
      <c r="K539" s="1">
        <f t="shared" si="39"/>
        <v>9</v>
      </c>
      <c r="L539" s="1">
        <v>1</v>
      </c>
      <c r="V539" s="6"/>
    </row>
    <row r="540" spans="2:22" x14ac:dyDescent="0.25">
      <c r="B540" s="8">
        <v>539</v>
      </c>
      <c r="C540" s="8">
        <v>26</v>
      </c>
      <c r="D540" s="8">
        <v>9</v>
      </c>
      <c r="E540" s="8">
        <v>2019</v>
      </c>
      <c r="F540" s="24" t="str">
        <f t="shared" si="38"/>
        <v>26/Sep/2019</v>
      </c>
      <c r="G540" s="9" t="s">
        <v>21</v>
      </c>
      <c r="H540" s="10" t="str">
        <f t="shared" si="40"/>
        <v>Thu</v>
      </c>
      <c r="I540" s="10">
        <f t="shared" si="41"/>
        <v>270</v>
      </c>
      <c r="J540" s="8">
        <f t="shared" si="42"/>
        <v>39</v>
      </c>
      <c r="K540" s="1">
        <f t="shared" si="39"/>
        <v>9</v>
      </c>
      <c r="L540" s="1">
        <v>1</v>
      </c>
      <c r="V540" s="6"/>
    </row>
    <row r="541" spans="2:22" x14ac:dyDescent="0.25">
      <c r="B541" s="8">
        <v>540</v>
      </c>
      <c r="C541" s="8">
        <v>26</v>
      </c>
      <c r="D541" s="8">
        <v>9</v>
      </c>
      <c r="E541" s="8">
        <v>2019</v>
      </c>
      <c r="F541" s="24" t="str">
        <f t="shared" si="38"/>
        <v>26/Sep/2019</v>
      </c>
      <c r="G541" s="9" t="s">
        <v>22</v>
      </c>
      <c r="H541" s="10" t="str">
        <f t="shared" si="40"/>
        <v>Thu</v>
      </c>
      <c r="I541" s="10">
        <f t="shared" si="41"/>
        <v>270</v>
      </c>
      <c r="J541" s="8">
        <f t="shared" si="42"/>
        <v>39</v>
      </c>
      <c r="K541" s="1">
        <f t="shared" si="39"/>
        <v>9</v>
      </c>
      <c r="L541" s="1">
        <v>1</v>
      </c>
      <c r="V541" s="6"/>
    </row>
    <row r="542" spans="2:22" x14ac:dyDescent="0.25">
      <c r="B542" s="8">
        <v>541</v>
      </c>
      <c r="C542" s="8">
        <v>27</v>
      </c>
      <c r="D542" s="8">
        <v>9</v>
      </c>
      <c r="E542" s="8">
        <v>2019</v>
      </c>
      <c r="F542" s="24" t="str">
        <f t="shared" si="38"/>
        <v>27/Sep/2019</v>
      </c>
      <c r="G542" s="9" t="s">
        <v>21</v>
      </c>
      <c r="H542" s="10" t="str">
        <f t="shared" si="40"/>
        <v>Fri</v>
      </c>
      <c r="I542" s="10">
        <f t="shared" si="41"/>
        <v>271</v>
      </c>
      <c r="J542" s="8">
        <f t="shared" si="42"/>
        <v>39</v>
      </c>
      <c r="K542" s="1">
        <f t="shared" si="39"/>
        <v>9</v>
      </c>
      <c r="L542" s="1">
        <v>1</v>
      </c>
      <c r="V542" s="6"/>
    </row>
    <row r="543" spans="2:22" x14ac:dyDescent="0.25">
      <c r="B543" s="8">
        <v>542</v>
      </c>
      <c r="C543" s="8">
        <v>27</v>
      </c>
      <c r="D543" s="8">
        <v>9</v>
      </c>
      <c r="E543" s="8">
        <v>2019</v>
      </c>
      <c r="F543" s="24" t="str">
        <f t="shared" si="38"/>
        <v>27/Sep/2019</v>
      </c>
      <c r="G543" s="9" t="s">
        <v>22</v>
      </c>
      <c r="H543" s="10" t="str">
        <f t="shared" si="40"/>
        <v>Fri</v>
      </c>
      <c r="I543" s="10">
        <f t="shared" si="41"/>
        <v>271</v>
      </c>
      <c r="J543" s="8">
        <f t="shared" si="42"/>
        <v>39</v>
      </c>
      <c r="K543" s="1">
        <f t="shared" si="39"/>
        <v>9</v>
      </c>
      <c r="L543" s="1">
        <v>1</v>
      </c>
      <c r="V543" s="6"/>
    </row>
    <row r="544" spans="2:22" x14ac:dyDescent="0.25">
      <c r="B544" s="8">
        <v>543</v>
      </c>
      <c r="C544" s="8">
        <v>28</v>
      </c>
      <c r="D544" s="8">
        <v>9</v>
      </c>
      <c r="E544" s="8">
        <v>2019</v>
      </c>
      <c r="F544" s="24" t="str">
        <f t="shared" si="38"/>
        <v>28/Sep/2019</v>
      </c>
      <c r="G544" s="9" t="s">
        <v>21</v>
      </c>
      <c r="H544" s="10" t="str">
        <f t="shared" si="40"/>
        <v>Sat</v>
      </c>
      <c r="I544" s="10">
        <f t="shared" si="41"/>
        <v>272</v>
      </c>
      <c r="J544" s="8">
        <f t="shared" si="42"/>
        <v>39</v>
      </c>
      <c r="K544" s="1">
        <f t="shared" si="39"/>
        <v>9</v>
      </c>
      <c r="L544" s="1">
        <v>1</v>
      </c>
      <c r="V544" s="6"/>
    </row>
    <row r="545" spans="2:22" x14ac:dyDescent="0.25">
      <c r="B545" s="8">
        <v>544</v>
      </c>
      <c r="C545" s="8">
        <v>28</v>
      </c>
      <c r="D545" s="8">
        <v>9</v>
      </c>
      <c r="E545" s="8">
        <v>2019</v>
      </c>
      <c r="F545" s="24" t="str">
        <f t="shared" si="38"/>
        <v>28/Sep/2019</v>
      </c>
      <c r="G545" s="9" t="s">
        <v>22</v>
      </c>
      <c r="H545" s="10" t="str">
        <f t="shared" si="40"/>
        <v>Sat</v>
      </c>
      <c r="I545" s="10">
        <f t="shared" si="41"/>
        <v>272</v>
      </c>
      <c r="J545" s="8">
        <f t="shared" si="42"/>
        <v>39</v>
      </c>
      <c r="K545" s="1">
        <f t="shared" si="39"/>
        <v>9</v>
      </c>
      <c r="L545" s="1">
        <v>1</v>
      </c>
      <c r="V545" s="6"/>
    </row>
    <row r="546" spans="2:22" x14ac:dyDescent="0.25">
      <c r="B546" s="8">
        <v>545</v>
      </c>
      <c r="C546" s="8">
        <v>29</v>
      </c>
      <c r="D546" s="8">
        <v>9</v>
      </c>
      <c r="E546" s="8">
        <v>2019</v>
      </c>
      <c r="F546" s="24" t="str">
        <f t="shared" si="38"/>
        <v>29/Sep/2019</v>
      </c>
      <c r="G546" s="9" t="s">
        <v>21</v>
      </c>
      <c r="H546" s="10" t="str">
        <f t="shared" si="40"/>
        <v>Sun</v>
      </c>
      <c r="I546" s="10">
        <f t="shared" si="41"/>
        <v>273</v>
      </c>
      <c r="J546" s="8">
        <f t="shared" si="42"/>
        <v>39</v>
      </c>
      <c r="K546" s="1">
        <f t="shared" si="39"/>
        <v>9</v>
      </c>
      <c r="L546" s="1">
        <v>1</v>
      </c>
      <c r="V546" s="6"/>
    </row>
    <row r="547" spans="2:22" x14ac:dyDescent="0.25">
      <c r="B547" s="8">
        <v>546</v>
      </c>
      <c r="C547" s="8">
        <v>29</v>
      </c>
      <c r="D547" s="8">
        <v>9</v>
      </c>
      <c r="E547" s="8">
        <v>2019</v>
      </c>
      <c r="F547" s="24" t="str">
        <f t="shared" si="38"/>
        <v>29/Sep/2019</v>
      </c>
      <c r="G547" s="9" t="s">
        <v>22</v>
      </c>
      <c r="H547" s="10" t="str">
        <f t="shared" si="40"/>
        <v>Sun</v>
      </c>
      <c r="I547" s="10">
        <f t="shared" si="41"/>
        <v>273</v>
      </c>
      <c r="J547" s="8">
        <f t="shared" si="42"/>
        <v>39</v>
      </c>
      <c r="K547" s="1">
        <f t="shared" si="39"/>
        <v>9</v>
      </c>
      <c r="L547" s="1">
        <v>1</v>
      </c>
      <c r="V547" s="6"/>
    </row>
    <row r="548" spans="2:22" x14ac:dyDescent="0.25">
      <c r="B548" s="8">
        <v>547</v>
      </c>
      <c r="C548" s="8">
        <v>30</v>
      </c>
      <c r="D548" s="8">
        <v>9</v>
      </c>
      <c r="E548" s="8">
        <v>2019</v>
      </c>
      <c r="F548" s="24" t="str">
        <f t="shared" si="38"/>
        <v>30/Sep/2019</v>
      </c>
      <c r="G548" s="9" t="s">
        <v>21</v>
      </c>
      <c r="H548" s="10" t="str">
        <f t="shared" si="40"/>
        <v>Mon</v>
      </c>
      <c r="I548" s="10">
        <f t="shared" si="41"/>
        <v>274</v>
      </c>
      <c r="J548" s="8">
        <f t="shared" si="42"/>
        <v>40</v>
      </c>
      <c r="K548" s="1">
        <f t="shared" si="39"/>
        <v>9</v>
      </c>
      <c r="L548" s="1">
        <v>1</v>
      </c>
    </row>
    <row r="549" spans="2:22" x14ac:dyDescent="0.25">
      <c r="B549" s="8">
        <v>548</v>
      </c>
      <c r="C549" s="8">
        <v>30</v>
      </c>
      <c r="D549" s="8">
        <v>9</v>
      </c>
      <c r="E549" s="8">
        <v>2019</v>
      </c>
      <c r="F549" s="24" t="str">
        <f t="shared" si="38"/>
        <v>30/Sep/2019</v>
      </c>
      <c r="G549" s="9" t="s">
        <v>22</v>
      </c>
      <c r="H549" s="10" t="str">
        <f t="shared" si="40"/>
        <v>Mon</v>
      </c>
      <c r="I549" s="10">
        <f t="shared" si="41"/>
        <v>274</v>
      </c>
      <c r="J549" s="8">
        <f t="shared" si="42"/>
        <v>40</v>
      </c>
      <c r="K549" s="1">
        <f t="shared" si="39"/>
        <v>9</v>
      </c>
      <c r="L549" s="1">
        <v>1</v>
      </c>
    </row>
    <row r="550" spans="2:22" x14ac:dyDescent="0.25">
      <c r="B550" s="8">
        <v>549</v>
      </c>
      <c r="C550" s="8">
        <v>1</v>
      </c>
      <c r="D550" s="8">
        <v>10</v>
      </c>
      <c r="E550" s="8">
        <v>2019</v>
      </c>
      <c r="F550" s="24" t="str">
        <f t="shared" si="38"/>
        <v>01/Oct/2019</v>
      </c>
      <c r="G550" s="9" t="s">
        <v>21</v>
      </c>
      <c r="H550" s="10" t="str">
        <f t="shared" si="40"/>
        <v>Tue</v>
      </c>
      <c r="I550" s="10">
        <f t="shared" si="41"/>
        <v>275</v>
      </c>
      <c r="J550" s="8">
        <f t="shared" si="42"/>
        <v>40</v>
      </c>
      <c r="K550" s="1">
        <f t="shared" si="39"/>
        <v>9</v>
      </c>
      <c r="L550" s="1">
        <v>1</v>
      </c>
    </row>
    <row r="551" spans="2:22" x14ac:dyDescent="0.25">
      <c r="B551" s="8">
        <v>550</v>
      </c>
      <c r="C551" s="8">
        <v>1</v>
      </c>
      <c r="D551" s="8">
        <v>10</v>
      </c>
      <c r="E551" s="8">
        <v>2019</v>
      </c>
      <c r="F551" s="24" t="str">
        <f t="shared" si="38"/>
        <v>01/Oct/2019</v>
      </c>
      <c r="G551" s="9" t="s">
        <v>22</v>
      </c>
      <c r="H551" s="10" t="str">
        <f t="shared" si="40"/>
        <v>Tue</v>
      </c>
      <c r="I551" s="10">
        <f t="shared" si="41"/>
        <v>275</v>
      </c>
      <c r="J551" s="8">
        <f t="shared" si="42"/>
        <v>40</v>
      </c>
      <c r="K551" s="1">
        <f t="shared" si="39"/>
        <v>10</v>
      </c>
      <c r="L551" s="1">
        <v>1</v>
      </c>
    </row>
    <row r="552" spans="2:22" x14ac:dyDescent="0.25">
      <c r="B552" s="8">
        <v>551</v>
      </c>
      <c r="C552" s="8">
        <v>2</v>
      </c>
      <c r="D552" s="8">
        <v>10</v>
      </c>
      <c r="E552" s="8">
        <v>2019</v>
      </c>
      <c r="F552" s="24" t="str">
        <f t="shared" si="38"/>
        <v>02/Oct/2019</v>
      </c>
      <c r="G552" s="9" t="s">
        <v>21</v>
      </c>
      <c r="H552" s="10" t="str">
        <f t="shared" si="40"/>
        <v>Wed</v>
      </c>
      <c r="I552" s="10">
        <f t="shared" si="41"/>
        <v>276</v>
      </c>
      <c r="J552" s="8">
        <f t="shared" si="42"/>
        <v>40</v>
      </c>
      <c r="K552" s="1">
        <f t="shared" si="39"/>
        <v>10</v>
      </c>
      <c r="L552" s="1">
        <v>1</v>
      </c>
    </row>
    <row r="553" spans="2:22" x14ac:dyDescent="0.25">
      <c r="B553" s="8">
        <v>552</v>
      </c>
      <c r="C553" s="8">
        <v>2</v>
      </c>
      <c r="D553" s="8">
        <v>10</v>
      </c>
      <c r="E553" s="8">
        <v>2019</v>
      </c>
      <c r="F553" s="24" t="str">
        <f t="shared" si="38"/>
        <v>02/Oct/2019</v>
      </c>
      <c r="G553" s="9" t="s">
        <v>22</v>
      </c>
      <c r="H553" s="10" t="str">
        <f t="shared" si="40"/>
        <v>Wed</v>
      </c>
      <c r="I553" s="10">
        <f t="shared" si="41"/>
        <v>276</v>
      </c>
      <c r="J553" s="8">
        <f t="shared" si="42"/>
        <v>40</v>
      </c>
      <c r="K553" s="1">
        <f t="shared" si="39"/>
        <v>10</v>
      </c>
      <c r="L553" s="1">
        <v>1</v>
      </c>
    </row>
    <row r="554" spans="2:22" x14ac:dyDescent="0.25">
      <c r="B554" s="8">
        <v>553</v>
      </c>
      <c r="C554" s="8">
        <v>3</v>
      </c>
      <c r="D554" s="8">
        <v>10</v>
      </c>
      <c r="E554" s="8">
        <v>2019</v>
      </c>
      <c r="F554" s="24" t="str">
        <f t="shared" si="38"/>
        <v>03/Oct/2019</v>
      </c>
      <c r="G554" s="9" t="s">
        <v>21</v>
      </c>
      <c r="H554" s="10" t="str">
        <f t="shared" si="40"/>
        <v>Thu</v>
      </c>
      <c r="I554" s="10">
        <f t="shared" si="41"/>
        <v>277</v>
      </c>
      <c r="J554" s="8">
        <f t="shared" si="42"/>
        <v>40</v>
      </c>
      <c r="K554" s="1">
        <f t="shared" si="39"/>
        <v>10</v>
      </c>
      <c r="L554" s="1">
        <v>1</v>
      </c>
    </row>
    <row r="555" spans="2:22" x14ac:dyDescent="0.25">
      <c r="B555" s="8">
        <v>554</v>
      </c>
      <c r="C555" s="8">
        <v>3</v>
      </c>
      <c r="D555" s="8">
        <v>10</v>
      </c>
      <c r="E555" s="8">
        <v>2019</v>
      </c>
      <c r="F555" s="24" t="str">
        <f t="shared" si="38"/>
        <v>03/Oct/2019</v>
      </c>
      <c r="G555" s="9" t="s">
        <v>22</v>
      </c>
      <c r="H555" s="10" t="str">
        <f t="shared" si="40"/>
        <v>Thu</v>
      </c>
      <c r="I555" s="10">
        <f t="shared" si="41"/>
        <v>277</v>
      </c>
      <c r="J555" s="8">
        <f t="shared" si="42"/>
        <v>40</v>
      </c>
      <c r="K555" s="1">
        <f t="shared" si="39"/>
        <v>10</v>
      </c>
      <c r="L555" s="1">
        <v>1</v>
      </c>
    </row>
    <row r="556" spans="2:22" x14ac:dyDescent="0.25">
      <c r="B556" s="8">
        <v>555</v>
      </c>
      <c r="C556" s="8">
        <v>4</v>
      </c>
      <c r="D556" s="8">
        <v>10</v>
      </c>
      <c r="E556" s="8">
        <v>2019</v>
      </c>
      <c r="F556" s="24" t="str">
        <f t="shared" si="38"/>
        <v>04/Oct/2019</v>
      </c>
      <c r="G556" s="9" t="s">
        <v>21</v>
      </c>
      <c r="H556" s="10" t="str">
        <f t="shared" si="40"/>
        <v>Fri</v>
      </c>
      <c r="I556" s="10">
        <f t="shared" si="41"/>
        <v>278</v>
      </c>
      <c r="J556" s="8">
        <f t="shared" si="42"/>
        <v>40</v>
      </c>
      <c r="K556" s="1">
        <f t="shared" si="39"/>
        <v>10</v>
      </c>
      <c r="L556" s="1">
        <v>1</v>
      </c>
    </row>
    <row r="557" spans="2:22" x14ac:dyDescent="0.25">
      <c r="B557" s="8">
        <v>556</v>
      </c>
      <c r="C557" s="8">
        <v>4</v>
      </c>
      <c r="D557" s="8">
        <v>10</v>
      </c>
      <c r="E557" s="8">
        <v>2019</v>
      </c>
      <c r="F557" s="24" t="str">
        <f t="shared" si="38"/>
        <v>04/Oct/2019</v>
      </c>
      <c r="G557" s="9" t="s">
        <v>22</v>
      </c>
      <c r="H557" s="10" t="str">
        <f t="shared" si="40"/>
        <v>Fri</v>
      </c>
      <c r="I557" s="10">
        <f t="shared" si="41"/>
        <v>278</v>
      </c>
      <c r="J557" s="8">
        <f t="shared" si="42"/>
        <v>40</v>
      </c>
      <c r="K557" s="1">
        <f t="shared" si="39"/>
        <v>10</v>
      </c>
      <c r="L557" s="1">
        <v>1</v>
      </c>
    </row>
    <row r="558" spans="2:22" x14ac:dyDescent="0.25">
      <c r="B558" s="8">
        <v>557</v>
      </c>
      <c r="C558" s="8">
        <v>5</v>
      </c>
      <c r="D558" s="8">
        <v>10</v>
      </c>
      <c r="E558" s="8">
        <v>2019</v>
      </c>
      <c r="F558" s="24" t="str">
        <f t="shared" si="38"/>
        <v>05/Oct/2019</v>
      </c>
      <c r="G558" s="9" t="s">
        <v>21</v>
      </c>
      <c r="H558" s="10" t="str">
        <f t="shared" si="40"/>
        <v>Sat</v>
      </c>
      <c r="I558" s="10">
        <f t="shared" si="41"/>
        <v>279</v>
      </c>
      <c r="J558" s="8">
        <f t="shared" si="42"/>
        <v>40</v>
      </c>
      <c r="K558" s="1">
        <f t="shared" si="39"/>
        <v>10</v>
      </c>
      <c r="L558" s="1">
        <v>1</v>
      </c>
    </row>
    <row r="559" spans="2:22" x14ac:dyDescent="0.25">
      <c r="B559" s="8">
        <v>558</v>
      </c>
      <c r="C559" s="8">
        <v>5</v>
      </c>
      <c r="D559" s="8">
        <v>10</v>
      </c>
      <c r="E559" s="8">
        <v>2019</v>
      </c>
      <c r="F559" s="24" t="str">
        <f t="shared" si="38"/>
        <v>05/Oct/2019</v>
      </c>
      <c r="G559" s="9" t="s">
        <v>22</v>
      </c>
      <c r="H559" s="10" t="str">
        <f t="shared" si="40"/>
        <v>Sat</v>
      </c>
      <c r="I559" s="10">
        <f t="shared" si="41"/>
        <v>279</v>
      </c>
      <c r="J559" s="8">
        <f t="shared" si="42"/>
        <v>40</v>
      </c>
      <c r="K559" s="1">
        <f t="shared" si="39"/>
        <v>10</v>
      </c>
      <c r="L559" s="1">
        <v>1</v>
      </c>
    </row>
    <row r="560" spans="2:22" x14ac:dyDescent="0.25">
      <c r="B560" s="8">
        <v>559</v>
      </c>
      <c r="C560" s="8">
        <v>6</v>
      </c>
      <c r="D560" s="8">
        <v>10</v>
      </c>
      <c r="E560" s="8">
        <v>2019</v>
      </c>
      <c r="F560" s="24" t="str">
        <f t="shared" si="38"/>
        <v>06/Oct/2019</v>
      </c>
      <c r="G560" s="9" t="s">
        <v>21</v>
      </c>
      <c r="H560" s="10" t="str">
        <f t="shared" si="40"/>
        <v>Sun</v>
      </c>
      <c r="I560" s="10">
        <f t="shared" si="41"/>
        <v>280</v>
      </c>
      <c r="J560" s="8">
        <f t="shared" si="42"/>
        <v>40</v>
      </c>
      <c r="K560" s="1">
        <f t="shared" si="39"/>
        <v>10</v>
      </c>
      <c r="L560" s="1">
        <v>1</v>
      </c>
    </row>
    <row r="561" spans="2:30" x14ac:dyDescent="0.25">
      <c r="B561" s="8">
        <v>560</v>
      </c>
      <c r="C561" s="8">
        <v>6</v>
      </c>
      <c r="D561" s="8">
        <v>10</v>
      </c>
      <c r="E561" s="8">
        <v>2019</v>
      </c>
      <c r="F561" s="24" t="str">
        <f t="shared" si="38"/>
        <v>06/Oct/2019</v>
      </c>
      <c r="G561" s="9" t="s">
        <v>22</v>
      </c>
      <c r="H561" s="10" t="str">
        <f t="shared" si="40"/>
        <v>Sun</v>
      </c>
      <c r="I561" s="10">
        <f t="shared" si="41"/>
        <v>280</v>
      </c>
      <c r="J561" s="8">
        <f t="shared" si="42"/>
        <v>40</v>
      </c>
      <c r="K561" s="1">
        <f t="shared" si="39"/>
        <v>10</v>
      </c>
      <c r="L561" s="1">
        <v>1</v>
      </c>
    </row>
    <row r="562" spans="2:30" x14ac:dyDescent="0.25">
      <c r="B562" s="8">
        <v>561</v>
      </c>
      <c r="C562" s="8">
        <v>7</v>
      </c>
      <c r="D562" s="8">
        <v>10</v>
      </c>
      <c r="E562" s="8">
        <v>2019</v>
      </c>
      <c r="F562" s="24" t="str">
        <f t="shared" si="38"/>
        <v>07/Oct/2019</v>
      </c>
      <c r="G562" s="9" t="s">
        <v>21</v>
      </c>
      <c r="H562" s="10" t="str">
        <f t="shared" si="40"/>
        <v>Mon</v>
      </c>
      <c r="I562" s="10">
        <f t="shared" si="41"/>
        <v>281</v>
      </c>
      <c r="J562" s="8">
        <f t="shared" si="42"/>
        <v>41</v>
      </c>
      <c r="K562" s="1">
        <f t="shared" si="39"/>
        <v>10</v>
      </c>
      <c r="L562" s="1">
        <v>1</v>
      </c>
    </row>
    <row r="563" spans="2:30" x14ac:dyDescent="0.25">
      <c r="B563" s="8">
        <v>562</v>
      </c>
      <c r="C563" s="8">
        <v>7</v>
      </c>
      <c r="D563" s="8">
        <v>10</v>
      </c>
      <c r="E563" s="8">
        <v>2019</v>
      </c>
      <c r="F563" s="24" t="str">
        <f t="shared" si="38"/>
        <v>07/Oct/2019</v>
      </c>
      <c r="G563" s="9" t="s">
        <v>22</v>
      </c>
      <c r="H563" s="10" t="str">
        <f t="shared" si="40"/>
        <v>Mon</v>
      </c>
      <c r="I563" s="10">
        <f t="shared" si="41"/>
        <v>281</v>
      </c>
      <c r="J563" s="8">
        <f t="shared" si="42"/>
        <v>41</v>
      </c>
      <c r="K563" s="1">
        <f t="shared" si="39"/>
        <v>10</v>
      </c>
      <c r="L563" s="1">
        <v>1</v>
      </c>
    </row>
    <row r="564" spans="2:30" x14ac:dyDescent="0.25">
      <c r="B564" s="8">
        <v>563</v>
      </c>
      <c r="C564" s="8">
        <v>8</v>
      </c>
      <c r="D564" s="8">
        <v>10</v>
      </c>
      <c r="E564" s="8">
        <v>2019</v>
      </c>
      <c r="F564" s="24" t="str">
        <f t="shared" si="38"/>
        <v>08/Oct/2019</v>
      </c>
      <c r="G564" s="9" t="s">
        <v>21</v>
      </c>
      <c r="H564" s="10" t="str">
        <f t="shared" si="40"/>
        <v>Tue</v>
      </c>
      <c r="I564" s="10">
        <f t="shared" si="41"/>
        <v>282</v>
      </c>
      <c r="J564" s="8">
        <f t="shared" si="42"/>
        <v>41</v>
      </c>
      <c r="K564" s="1">
        <f t="shared" si="39"/>
        <v>10</v>
      </c>
      <c r="L564" s="1">
        <v>1</v>
      </c>
    </row>
    <row r="565" spans="2:30" x14ac:dyDescent="0.25">
      <c r="B565" s="8">
        <v>564</v>
      </c>
      <c r="C565" s="8">
        <v>8</v>
      </c>
      <c r="D565" s="8">
        <v>10</v>
      </c>
      <c r="E565" s="8">
        <v>2019</v>
      </c>
      <c r="F565" s="24" t="str">
        <f t="shared" si="38"/>
        <v>08/Oct/2019</v>
      </c>
      <c r="G565" s="9" t="s">
        <v>22</v>
      </c>
      <c r="H565" s="10" t="str">
        <f t="shared" si="40"/>
        <v>Tue</v>
      </c>
      <c r="I565" s="10">
        <f t="shared" si="41"/>
        <v>282</v>
      </c>
      <c r="J565" s="8">
        <f t="shared" si="42"/>
        <v>41</v>
      </c>
      <c r="K565" s="1">
        <f t="shared" si="39"/>
        <v>10</v>
      </c>
      <c r="L565" s="1">
        <v>1</v>
      </c>
    </row>
    <row r="566" spans="2:30" x14ac:dyDescent="0.25">
      <c r="B566" s="8">
        <v>565</v>
      </c>
      <c r="C566" s="8">
        <v>9</v>
      </c>
      <c r="D566" s="8">
        <v>10</v>
      </c>
      <c r="E566" s="8">
        <v>2019</v>
      </c>
      <c r="F566" s="24" t="str">
        <f t="shared" si="38"/>
        <v>09/Oct/2019</v>
      </c>
      <c r="G566" s="9" t="s">
        <v>21</v>
      </c>
      <c r="H566" s="10" t="str">
        <f t="shared" si="40"/>
        <v>Wed</v>
      </c>
      <c r="I566" s="10">
        <f t="shared" si="41"/>
        <v>283</v>
      </c>
      <c r="J566" s="8">
        <f t="shared" si="42"/>
        <v>41</v>
      </c>
      <c r="K566" s="1">
        <f t="shared" si="39"/>
        <v>10</v>
      </c>
      <c r="L566" s="1">
        <v>1</v>
      </c>
    </row>
    <row r="567" spans="2:30" x14ac:dyDescent="0.25">
      <c r="B567" s="8">
        <v>566</v>
      </c>
      <c r="C567" s="8">
        <v>9</v>
      </c>
      <c r="D567" s="8">
        <v>10</v>
      </c>
      <c r="E567" s="8">
        <v>2019</v>
      </c>
      <c r="F567" s="24" t="str">
        <f t="shared" si="38"/>
        <v>09/Oct/2019</v>
      </c>
      <c r="G567" s="9" t="s">
        <v>22</v>
      </c>
      <c r="H567" s="10" t="str">
        <f t="shared" si="40"/>
        <v>Wed</v>
      </c>
      <c r="I567" s="10">
        <f t="shared" si="41"/>
        <v>283</v>
      </c>
      <c r="J567" s="8">
        <f t="shared" si="42"/>
        <v>41</v>
      </c>
      <c r="K567" s="1">
        <f t="shared" si="39"/>
        <v>10</v>
      </c>
      <c r="L567" s="1">
        <v>1</v>
      </c>
    </row>
    <row r="568" spans="2:30" x14ac:dyDescent="0.25">
      <c r="B568" s="8">
        <v>567</v>
      </c>
      <c r="C568" s="8">
        <v>10</v>
      </c>
      <c r="D568" s="8">
        <v>10</v>
      </c>
      <c r="E568" s="8">
        <v>2019</v>
      </c>
      <c r="F568" s="24" t="str">
        <f t="shared" si="38"/>
        <v>10/Oct/2019</v>
      </c>
      <c r="G568" s="9" t="s">
        <v>21</v>
      </c>
      <c r="H568" s="10" t="str">
        <f t="shared" si="40"/>
        <v>Thu</v>
      </c>
      <c r="I568" s="10">
        <f t="shared" si="41"/>
        <v>284</v>
      </c>
      <c r="J568" s="8">
        <f t="shared" si="42"/>
        <v>41</v>
      </c>
      <c r="K568" s="1">
        <f t="shared" si="39"/>
        <v>10</v>
      </c>
      <c r="L568" s="1">
        <v>1</v>
      </c>
    </row>
    <row r="569" spans="2:30" x14ac:dyDescent="0.25">
      <c r="B569" s="8">
        <v>568</v>
      </c>
      <c r="C569" s="8">
        <v>10</v>
      </c>
      <c r="D569" s="8">
        <v>10</v>
      </c>
      <c r="E569" s="8">
        <v>2019</v>
      </c>
      <c r="F569" s="24" t="str">
        <f t="shared" si="38"/>
        <v>10/Oct/2019</v>
      </c>
      <c r="G569" s="9" t="s">
        <v>22</v>
      </c>
      <c r="H569" s="10" t="str">
        <f t="shared" si="40"/>
        <v>Thu</v>
      </c>
      <c r="I569" s="10">
        <f t="shared" si="41"/>
        <v>284</v>
      </c>
      <c r="J569" s="8">
        <f t="shared" si="42"/>
        <v>41</v>
      </c>
      <c r="K569" s="1">
        <f t="shared" si="39"/>
        <v>10</v>
      </c>
      <c r="L569" s="1">
        <v>1</v>
      </c>
    </row>
    <row r="570" spans="2:30" x14ac:dyDescent="0.25">
      <c r="B570" s="8">
        <v>569</v>
      </c>
      <c r="C570" s="8">
        <v>11</v>
      </c>
      <c r="D570" s="8">
        <v>10</v>
      </c>
      <c r="E570" s="8">
        <v>2019</v>
      </c>
      <c r="F570" s="24" t="str">
        <f t="shared" si="38"/>
        <v>11/Oct/2019</v>
      </c>
      <c r="G570" s="9" t="s">
        <v>21</v>
      </c>
      <c r="H570" s="10" t="str">
        <f t="shared" si="40"/>
        <v>Fri</v>
      </c>
      <c r="I570" s="10">
        <f t="shared" si="41"/>
        <v>285</v>
      </c>
      <c r="J570" s="8">
        <f t="shared" si="42"/>
        <v>41</v>
      </c>
      <c r="K570" s="1">
        <f t="shared" si="39"/>
        <v>10</v>
      </c>
      <c r="L570" s="1">
        <v>1</v>
      </c>
    </row>
    <row r="571" spans="2:30" x14ac:dyDescent="0.25">
      <c r="B571" s="8">
        <v>570</v>
      </c>
      <c r="C571" s="8">
        <v>11</v>
      </c>
      <c r="D571" s="8">
        <v>10</v>
      </c>
      <c r="E571" s="8">
        <v>2019</v>
      </c>
      <c r="F571" s="24" t="str">
        <f t="shared" si="38"/>
        <v>11/Oct/2019</v>
      </c>
      <c r="G571" s="9" t="s">
        <v>22</v>
      </c>
      <c r="H571" s="10" t="str">
        <f t="shared" si="40"/>
        <v>Fri</v>
      </c>
      <c r="I571" s="10">
        <f t="shared" si="41"/>
        <v>285</v>
      </c>
      <c r="J571" s="8">
        <f t="shared" si="42"/>
        <v>41</v>
      </c>
      <c r="K571" s="1">
        <f t="shared" si="39"/>
        <v>10</v>
      </c>
      <c r="L571" s="1">
        <v>1</v>
      </c>
    </row>
    <row r="572" spans="2:30" x14ac:dyDescent="0.25">
      <c r="B572" s="8">
        <v>571</v>
      </c>
      <c r="C572" s="8">
        <v>12</v>
      </c>
      <c r="D572" s="8">
        <v>10</v>
      </c>
      <c r="E572" s="8">
        <v>2019</v>
      </c>
      <c r="F572" s="24" t="str">
        <f t="shared" si="38"/>
        <v>12/Oct/2019</v>
      </c>
      <c r="G572" s="9" t="s">
        <v>21</v>
      </c>
      <c r="H572" s="10" t="str">
        <f t="shared" si="40"/>
        <v>Sat</v>
      </c>
      <c r="I572" s="10">
        <f t="shared" si="41"/>
        <v>286</v>
      </c>
      <c r="J572" s="8">
        <f t="shared" si="42"/>
        <v>41</v>
      </c>
      <c r="K572" s="1">
        <f t="shared" si="39"/>
        <v>10</v>
      </c>
      <c r="L572" s="1">
        <v>1</v>
      </c>
    </row>
    <row r="573" spans="2:30" x14ac:dyDescent="0.25">
      <c r="B573" s="8">
        <v>572</v>
      </c>
      <c r="C573" s="8">
        <v>12</v>
      </c>
      <c r="D573" s="8">
        <v>10</v>
      </c>
      <c r="E573" s="8">
        <v>2019</v>
      </c>
      <c r="F573" s="24" t="str">
        <f t="shared" si="38"/>
        <v>12/Oct/2019</v>
      </c>
      <c r="G573" s="9" t="s">
        <v>22</v>
      </c>
      <c r="H573" s="10" t="str">
        <f t="shared" si="40"/>
        <v>Sat</v>
      </c>
      <c r="I573" s="10">
        <f t="shared" si="41"/>
        <v>286</v>
      </c>
      <c r="J573" s="8">
        <f t="shared" si="42"/>
        <v>41</v>
      </c>
      <c r="K573" s="1">
        <f t="shared" si="39"/>
        <v>10</v>
      </c>
      <c r="L573" s="1">
        <v>1</v>
      </c>
    </row>
    <row r="574" spans="2:30" x14ac:dyDescent="0.25">
      <c r="B574" s="8">
        <v>573</v>
      </c>
      <c r="C574" s="8">
        <v>13</v>
      </c>
      <c r="D574" s="8">
        <v>10</v>
      </c>
      <c r="E574" s="8">
        <v>2019</v>
      </c>
      <c r="F574" s="24" t="str">
        <f t="shared" si="38"/>
        <v>13/Oct/2019</v>
      </c>
      <c r="G574" s="9" t="s">
        <v>21</v>
      </c>
      <c r="H574" s="10" t="str">
        <f t="shared" si="40"/>
        <v>Sun</v>
      </c>
      <c r="I574" s="10">
        <f t="shared" si="41"/>
        <v>287</v>
      </c>
      <c r="J574" s="8">
        <f t="shared" si="42"/>
        <v>41</v>
      </c>
      <c r="K574" s="1">
        <f t="shared" si="39"/>
        <v>10</v>
      </c>
      <c r="L574" s="1">
        <v>1</v>
      </c>
    </row>
    <row r="575" spans="2:30" x14ac:dyDescent="0.25">
      <c r="B575" s="8">
        <v>574</v>
      </c>
      <c r="C575" s="8">
        <v>13</v>
      </c>
      <c r="D575" s="8">
        <v>10</v>
      </c>
      <c r="E575" s="8">
        <v>2019</v>
      </c>
      <c r="F575" s="24" t="str">
        <f t="shared" si="38"/>
        <v>13/Oct/2019</v>
      </c>
      <c r="G575" s="9" t="s">
        <v>22</v>
      </c>
      <c r="H575" s="10" t="str">
        <f t="shared" si="40"/>
        <v>Sun</v>
      </c>
      <c r="I575" s="10">
        <f t="shared" si="41"/>
        <v>287</v>
      </c>
      <c r="J575" s="8">
        <f t="shared" si="42"/>
        <v>41</v>
      </c>
      <c r="K575" s="1">
        <f t="shared" si="39"/>
        <v>10</v>
      </c>
      <c r="L575" s="1">
        <v>1</v>
      </c>
    </row>
    <row r="576" spans="2:30" x14ac:dyDescent="0.25">
      <c r="B576" s="8">
        <v>575</v>
      </c>
      <c r="C576" s="8">
        <v>14</v>
      </c>
      <c r="D576" s="8">
        <v>10</v>
      </c>
      <c r="E576" s="8">
        <v>2019</v>
      </c>
      <c r="F576" s="24" t="str">
        <f t="shared" ref="F576:F639" si="43">TEXT(DATE(E576,D576,C576),"dd/mmm/yyyy")</f>
        <v>14/Oct/2019</v>
      </c>
      <c r="G576" s="9" t="s">
        <v>21</v>
      </c>
      <c r="H576" s="10" t="str">
        <f t="shared" si="40"/>
        <v>Mon</v>
      </c>
      <c r="I576" s="10">
        <f t="shared" si="41"/>
        <v>288</v>
      </c>
      <c r="J576" s="8">
        <f t="shared" si="42"/>
        <v>42</v>
      </c>
      <c r="K576" s="1">
        <f t="shared" ref="K576:K639" si="44">IF(COUNTIF(K515:K575,K546)=61,K546+1,K575)</f>
        <v>10</v>
      </c>
      <c r="L576" s="1">
        <v>1</v>
      </c>
      <c r="AD576" s="5"/>
    </row>
    <row r="577" spans="2:30" x14ac:dyDescent="0.25">
      <c r="B577" s="8">
        <v>576</v>
      </c>
      <c r="C577" s="8">
        <v>14</v>
      </c>
      <c r="D577" s="8">
        <v>10</v>
      </c>
      <c r="E577" s="8">
        <v>2019</v>
      </c>
      <c r="F577" s="24" t="str">
        <f t="shared" si="43"/>
        <v>14/Oct/2019</v>
      </c>
      <c r="G577" s="9" t="s">
        <v>22</v>
      </c>
      <c r="H577" s="10" t="str">
        <f t="shared" si="40"/>
        <v>Mon</v>
      </c>
      <c r="I577" s="10">
        <f t="shared" si="41"/>
        <v>288</v>
      </c>
      <c r="J577" s="8">
        <f t="shared" si="42"/>
        <v>42</v>
      </c>
      <c r="K577" s="1">
        <f t="shared" si="44"/>
        <v>10</v>
      </c>
      <c r="L577" s="1">
        <v>1</v>
      </c>
      <c r="AD577" s="5"/>
    </row>
    <row r="578" spans="2:30" x14ac:dyDescent="0.25">
      <c r="B578" s="8">
        <v>577</v>
      </c>
      <c r="C578" s="8">
        <v>15</v>
      </c>
      <c r="D578" s="8">
        <v>10</v>
      </c>
      <c r="E578" s="8">
        <v>2019</v>
      </c>
      <c r="F578" s="24" t="str">
        <f t="shared" si="43"/>
        <v>15/Oct/2019</v>
      </c>
      <c r="G578" s="9" t="s">
        <v>21</v>
      </c>
      <c r="H578" s="10" t="str">
        <f t="shared" ref="H578:H641" si="45">TEXT(F578,"ddd")</f>
        <v>Tue</v>
      </c>
      <c r="I578" s="10">
        <f t="shared" si="41"/>
        <v>289</v>
      </c>
      <c r="J578" s="8">
        <f t="shared" si="42"/>
        <v>42</v>
      </c>
      <c r="K578" s="1">
        <f t="shared" si="44"/>
        <v>10</v>
      </c>
      <c r="L578" s="1">
        <v>1</v>
      </c>
      <c r="AD578" s="5"/>
    </row>
    <row r="579" spans="2:30" x14ac:dyDescent="0.25">
      <c r="B579" s="8">
        <v>578</v>
      </c>
      <c r="C579" s="8">
        <v>15</v>
      </c>
      <c r="D579" s="8">
        <v>10</v>
      </c>
      <c r="E579" s="8">
        <v>2019</v>
      </c>
      <c r="F579" s="24" t="str">
        <f t="shared" si="43"/>
        <v>15/Oct/2019</v>
      </c>
      <c r="G579" s="9" t="s">
        <v>22</v>
      </c>
      <c r="H579" s="10" t="str">
        <f t="shared" si="45"/>
        <v>Tue</v>
      </c>
      <c r="I579" s="10">
        <f t="shared" si="41"/>
        <v>289</v>
      </c>
      <c r="J579" s="8">
        <f t="shared" si="42"/>
        <v>42</v>
      </c>
      <c r="K579" s="1">
        <f t="shared" si="44"/>
        <v>10</v>
      </c>
      <c r="L579" s="1">
        <v>1</v>
      </c>
      <c r="AD579" s="5"/>
    </row>
    <row r="580" spans="2:30" x14ac:dyDescent="0.25">
      <c r="B580" s="8">
        <v>579</v>
      </c>
      <c r="C580" s="8">
        <v>16</v>
      </c>
      <c r="D580" s="8">
        <v>10</v>
      </c>
      <c r="E580" s="8">
        <v>2019</v>
      </c>
      <c r="F580" s="24" t="str">
        <f t="shared" si="43"/>
        <v>16/Oct/2019</v>
      </c>
      <c r="G580" s="9" t="s">
        <v>21</v>
      </c>
      <c r="H580" s="10" t="str">
        <f t="shared" si="45"/>
        <v>Wed</v>
      </c>
      <c r="I580" s="10">
        <f t="shared" si="41"/>
        <v>290</v>
      </c>
      <c r="J580" s="8">
        <f t="shared" si="42"/>
        <v>42</v>
      </c>
      <c r="K580" s="1">
        <f t="shared" si="44"/>
        <v>10</v>
      </c>
      <c r="L580" s="1">
        <v>1</v>
      </c>
      <c r="AD580" s="5"/>
    </row>
    <row r="581" spans="2:30" x14ac:dyDescent="0.25">
      <c r="B581" s="8">
        <v>580</v>
      </c>
      <c r="C581" s="8">
        <v>16</v>
      </c>
      <c r="D581" s="8">
        <v>10</v>
      </c>
      <c r="E581" s="8">
        <v>2019</v>
      </c>
      <c r="F581" s="24" t="str">
        <f t="shared" si="43"/>
        <v>16/Oct/2019</v>
      </c>
      <c r="G581" s="9" t="s">
        <v>22</v>
      </c>
      <c r="H581" s="10" t="str">
        <f t="shared" si="45"/>
        <v>Wed</v>
      </c>
      <c r="I581" s="10">
        <f t="shared" si="41"/>
        <v>290</v>
      </c>
      <c r="J581" s="8">
        <f t="shared" si="42"/>
        <v>42</v>
      </c>
      <c r="K581" s="1">
        <f t="shared" si="44"/>
        <v>10</v>
      </c>
      <c r="L581" s="1">
        <v>1</v>
      </c>
      <c r="AD581" s="5"/>
    </row>
    <row r="582" spans="2:30" x14ac:dyDescent="0.25">
      <c r="B582" s="8">
        <v>581</v>
      </c>
      <c r="C582" s="8">
        <v>17</v>
      </c>
      <c r="D582" s="8">
        <v>10</v>
      </c>
      <c r="E582" s="8">
        <v>2019</v>
      </c>
      <c r="F582" s="24" t="str">
        <f t="shared" si="43"/>
        <v>17/Oct/2019</v>
      </c>
      <c r="G582" s="9" t="s">
        <v>21</v>
      </c>
      <c r="H582" s="10" t="str">
        <f t="shared" si="45"/>
        <v>Thu</v>
      </c>
      <c r="I582" s="10">
        <f t="shared" si="41"/>
        <v>291</v>
      </c>
      <c r="J582" s="8">
        <f t="shared" si="42"/>
        <v>42</v>
      </c>
      <c r="K582" s="1">
        <f t="shared" si="44"/>
        <v>10</v>
      </c>
      <c r="L582" s="1">
        <v>1</v>
      </c>
      <c r="AD582" s="5"/>
    </row>
    <row r="583" spans="2:30" x14ac:dyDescent="0.25">
      <c r="B583" s="8">
        <v>582</v>
      </c>
      <c r="C583" s="8">
        <v>17</v>
      </c>
      <c r="D583" s="8">
        <v>10</v>
      </c>
      <c r="E583" s="8">
        <v>2019</v>
      </c>
      <c r="F583" s="24" t="str">
        <f t="shared" si="43"/>
        <v>17/Oct/2019</v>
      </c>
      <c r="G583" s="9" t="s">
        <v>22</v>
      </c>
      <c r="H583" s="10" t="str">
        <f t="shared" si="45"/>
        <v>Thu</v>
      </c>
      <c r="I583" s="10">
        <f t="shared" ref="I583:I646" si="46">IF(F583=F582,I582,I582+1)</f>
        <v>291</v>
      </c>
      <c r="J583" s="8">
        <f t="shared" si="42"/>
        <v>42</v>
      </c>
      <c r="K583" s="1">
        <f t="shared" si="44"/>
        <v>10</v>
      </c>
      <c r="L583" s="1">
        <v>1</v>
      </c>
      <c r="AD583" s="5"/>
    </row>
    <row r="584" spans="2:30" x14ac:dyDescent="0.25">
      <c r="B584" s="8">
        <v>583</v>
      </c>
      <c r="C584" s="8">
        <v>18</v>
      </c>
      <c r="D584" s="8">
        <v>10</v>
      </c>
      <c r="E584" s="8">
        <v>2019</v>
      </c>
      <c r="F584" s="24" t="str">
        <f t="shared" si="43"/>
        <v>18/Oct/2019</v>
      </c>
      <c r="G584" s="9" t="s">
        <v>21</v>
      </c>
      <c r="H584" s="10" t="str">
        <f t="shared" si="45"/>
        <v>Fri</v>
      </c>
      <c r="I584" s="10">
        <f t="shared" si="46"/>
        <v>292</v>
      </c>
      <c r="J584" s="8">
        <f t="shared" si="42"/>
        <v>42</v>
      </c>
      <c r="K584" s="1">
        <f t="shared" si="44"/>
        <v>10</v>
      </c>
      <c r="L584" s="1">
        <v>1</v>
      </c>
      <c r="AD584" s="5"/>
    </row>
    <row r="585" spans="2:30" x14ac:dyDescent="0.25">
      <c r="B585" s="8">
        <v>584</v>
      </c>
      <c r="C585" s="8">
        <v>18</v>
      </c>
      <c r="D585" s="8">
        <v>10</v>
      </c>
      <c r="E585" s="8">
        <v>2019</v>
      </c>
      <c r="F585" s="24" t="str">
        <f t="shared" si="43"/>
        <v>18/Oct/2019</v>
      </c>
      <c r="G585" s="9" t="s">
        <v>22</v>
      </c>
      <c r="H585" s="10" t="str">
        <f t="shared" si="45"/>
        <v>Fri</v>
      </c>
      <c r="I585" s="10">
        <f t="shared" si="46"/>
        <v>292</v>
      </c>
      <c r="J585" s="8">
        <f t="shared" si="42"/>
        <v>42</v>
      </c>
      <c r="K585" s="1">
        <f t="shared" si="44"/>
        <v>10</v>
      </c>
      <c r="L585" s="1">
        <v>1</v>
      </c>
      <c r="AD585" s="5"/>
    </row>
    <row r="586" spans="2:30" x14ac:dyDescent="0.25">
      <c r="B586" s="8">
        <v>585</v>
      </c>
      <c r="C586" s="8">
        <v>19</v>
      </c>
      <c r="D586" s="8">
        <v>10</v>
      </c>
      <c r="E586" s="8">
        <v>2019</v>
      </c>
      <c r="F586" s="24" t="str">
        <f t="shared" si="43"/>
        <v>19/Oct/2019</v>
      </c>
      <c r="G586" s="9" t="s">
        <v>21</v>
      </c>
      <c r="H586" s="10" t="str">
        <f t="shared" si="45"/>
        <v>Sat</v>
      </c>
      <c r="I586" s="10">
        <f t="shared" si="46"/>
        <v>293</v>
      </c>
      <c r="J586" s="8">
        <f t="shared" si="42"/>
        <v>42</v>
      </c>
      <c r="K586" s="1">
        <f t="shared" si="44"/>
        <v>10</v>
      </c>
      <c r="L586" s="1">
        <v>1</v>
      </c>
      <c r="AD586" s="5"/>
    </row>
    <row r="587" spans="2:30" x14ac:dyDescent="0.25">
      <c r="B587" s="8">
        <v>586</v>
      </c>
      <c r="C587" s="8">
        <v>19</v>
      </c>
      <c r="D587" s="8">
        <v>10</v>
      </c>
      <c r="E587" s="8">
        <v>2019</v>
      </c>
      <c r="F587" s="24" t="str">
        <f t="shared" si="43"/>
        <v>19/Oct/2019</v>
      </c>
      <c r="G587" s="9" t="s">
        <v>22</v>
      </c>
      <c r="H587" s="10" t="str">
        <f t="shared" si="45"/>
        <v>Sat</v>
      </c>
      <c r="I587" s="10">
        <f t="shared" si="46"/>
        <v>293</v>
      </c>
      <c r="J587" s="8">
        <f t="shared" si="42"/>
        <v>42</v>
      </c>
      <c r="K587" s="1">
        <f t="shared" si="44"/>
        <v>10</v>
      </c>
      <c r="L587" s="1">
        <v>1</v>
      </c>
      <c r="AD587" s="5"/>
    </row>
    <row r="588" spans="2:30" x14ac:dyDescent="0.25">
      <c r="B588" s="8">
        <v>587</v>
      </c>
      <c r="C588" s="8">
        <v>20</v>
      </c>
      <c r="D588" s="8">
        <v>10</v>
      </c>
      <c r="E588" s="8">
        <v>2019</v>
      </c>
      <c r="F588" s="24" t="str">
        <f t="shared" si="43"/>
        <v>20/Oct/2019</v>
      </c>
      <c r="G588" s="9" t="s">
        <v>21</v>
      </c>
      <c r="H588" s="10" t="str">
        <f t="shared" si="45"/>
        <v>Sun</v>
      </c>
      <c r="I588" s="10">
        <f t="shared" si="46"/>
        <v>294</v>
      </c>
      <c r="J588" s="8">
        <f t="shared" si="42"/>
        <v>42</v>
      </c>
      <c r="K588" s="1">
        <f t="shared" si="44"/>
        <v>10</v>
      </c>
      <c r="L588" s="1">
        <v>1</v>
      </c>
      <c r="AD588" s="5"/>
    </row>
    <row r="589" spans="2:30" x14ac:dyDescent="0.25">
      <c r="B589" s="8">
        <v>588</v>
      </c>
      <c r="C589" s="8">
        <v>20</v>
      </c>
      <c r="D589" s="8">
        <v>10</v>
      </c>
      <c r="E589" s="8">
        <v>2019</v>
      </c>
      <c r="F589" s="24" t="str">
        <f t="shared" si="43"/>
        <v>20/Oct/2019</v>
      </c>
      <c r="G589" s="9" t="s">
        <v>22</v>
      </c>
      <c r="H589" s="10" t="str">
        <f t="shared" si="45"/>
        <v>Sun</v>
      </c>
      <c r="I589" s="10">
        <f t="shared" si="46"/>
        <v>294</v>
      </c>
      <c r="J589" s="8">
        <f t="shared" si="42"/>
        <v>42</v>
      </c>
      <c r="K589" s="1">
        <f t="shared" si="44"/>
        <v>10</v>
      </c>
      <c r="L589" s="1">
        <v>1</v>
      </c>
      <c r="AD589" s="5"/>
    </row>
    <row r="590" spans="2:30" x14ac:dyDescent="0.25">
      <c r="B590" s="8">
        <v>589</v>
      </c>
      <c r="C590" s="8">
        <v>21</v>
      </c>
      <c r="D590" s="8">
        <v>10</v>
      </c>
      <c r="E590" s="8">
        <v>2019</v>
      </c>
      <c r="F590" s="24" t="str">
        <f t="shared" si="43"/>
        <v>21/Oct/2019</v>
      </c>
      <c r="G590" s="9" t="s">
        <v>21</v>
      </c>
      <c r="H590" s="10" t="str">
        <f t="shared" si="45"/>
        <v>Mon</v>
      </c>
      <c r="I590" s="10">
        <f t="shared" si="46"/>
        <v>295</v>
      </c>
      <c r="J590" s="8">
        <f t="shared" si="42"/>
        <v>43</v>
      </c>
      <c r="K590" s="1">
        <f t="shared" si="44"/>
        <v>10</v>
      </c>
      <c r="L590" s="1">
        <v>1</v>
      </c>
    </row>
    <row r="591" spans="2:30" x14ac:dyDescent="0.25">
      <c r="B591" s="8">
        <v>590</v>
      </c>
      <c r="C591" s="8">
        <v>21</v>
      </c>
      <c r="D591" s="8">
        <v>10</v>
      </c>
      <c r="E591" s="8">
        <v>2019</v>
      </c>
      <c r="F591" s="24" t="str">
        <f t="shared" si="43"/>
        <v>21/Oct/2019</v>
      </c>
      <c r="G591" s="9" t="s">
        <v>22</v>
      </c>
      <c r="H591" s="10" t="str">
        <f t="shared" si="45"/>
        <v>Mon</v>
      </c>
      <c r="I591" s="10">
        <f t="shared" si="46"/>
        <v>295</v>
      </c>
      <c r="J591" s="8">
        <f t="shared" si="42"/>
        <v>43</v>
      </c>
      <c r="K591" s="1">
        <f t="shared" si="44"/>
        <v>10</v>
      </c>
      <c r="L591" s="1">
        <v>1</v>
      </c>
    </row>
    <row r="592" spans="2:30" x14ac:dyDescent="0.25">
      <c r="B592" s="8">
        <v>591</v>
      </c>
      <c r="C592" s="8">
        <v>22</v>
      </c>
      <c r="D592" s="8">
        <v>10</v>
      </c>
      <c r="E592" s="8">
        <v>2019</v>
      </c>
      <c r="F592" s="24" t="str">
        <f t="shared" si="43"/>
        <v>22/Oct/2019</v>
      </c>
      <c r="G592" s="9" t="s">
        <v>21</v>
      </c>
      <c r="H592" s="10" t="str">
        <f t="shared" si="45"/>
        <v>Tue</v>
      </c>
      <c r="I592" s="10">
        <f t="shared" si="46"/>
        <v>296</v>
      </c>
      <c r="J592" s="8">
        <f t="shared" si="42"/>
        <v>43</v>
      </c>
      <c r="K592" s="1">
        <f t="shared" si="44"/>
        <v>10</v>
      </c>
      <c r="L592" s="1">
        <v>1</v>
      </c>
    </row>
    <row r="593" spans="2:12" x14ac:dyDescent="0.25">
      <c r="B593" s="8">
        <v>592</v>
      </c>
      <c r="C593" s="8">
        <v>22</v>
      </c>
      <c r="D593" s="8">
        <v>10</v>
      </c>
      <c r="E593" s="8">
        <v>2019</v>
      </c>
      <c r="F593" s="24" t="str">
        <f t="shared" si="43"/>
        <v>22/Oct/2019</v>
      </c>
      <c r="G593" s="9" t="s">
        <v>22</v>
      </c>
      <c r="H593" s="10" t="str">
        <f t="shared" si="45"/>
        <v>Tue</v>
      </c>
      <c r="I593" s="10">
        <f t="shared" si="46"/>
        <v>296</v>
      </c>
      <c r="J593" s="8">
        <f t="shared" ref="J593:J656" si="47">IF(H593=H592,IF(_xlfn.ISOWEEKNUM(F593)-_xlfn.ISOWEEKNUM(F592)=1,J592+1,J592),IF(H593=H590,IF(_xlfn.ISOWEEKNUM(F593)-_xlfn.ISOWEEKNUM(F592)=1,J592+1,J592),IF(H593=H588,IF(_xlfn.ISOWEEKNUM(F593)-_xlfn.ISOWEEKNUM(F592)=1,J592+1,J592),IF(H593=H586,IF(_xlfn.ISOWEEKNUM(F593)-_xlfn.ISOWEEKNUM(F592)=1,J592+1,J592),IF(H593=H584,IF(_xlfn.ISOWEEKNUM(F593)-_xlfn.ISOWEEKNUM(F592)=1,J592+1,J592),IF(H593=H582,IF(_xlfn.ISOWEEKNUM(F593)-_xlfn.ISOWEEKNUM(F592)=1,J592+1,J592),IF(H593=H580,IF(_xlfn.ISOWEEKNUM(F593)-_xlfn.ISOWEEKNUM(F592)=1,J592+1,J592),-1)))))))</f>
        <v>43</v>
      </c>
      <c r="K593" s="1">
        <f t="shared" si="44"/>
        <v>10</v>
      </c>
      <c r="L593" s="1">
        <v>1</v>
      </c>
    </row>
    <row r="594" spans="2:12" x14ac:dyDescent="0.25">
      <c r="B594" s="8">
        <v>593</v>
      </c>
      <c r="C594" s="8">
        <v>23</v>
      </c>
      <c r="D594" s="8">
        <v>10</v>
      </c>
      <c r="E594" s="8">
        <v>2019</v>
      </c>
      <c r="F594" s="24" t="str">
        <f t="shared" si="43"/>
        <v>23/Oct/2019</v>
      </c>
      <c r="G594" s="9" t="s">
        <v>21</v>
      </c>
      <c r="H594" s="10" t="str">
        <f t="shared" si="45"/>
        <v>Wed</v>
      </c>
      <c r="I594" s="10">
        <f t="shared" si="46"/>
        <v>297</v>
      </c>
      <c r="J594" s="8">
        <f t="shared" si="47"/>
        <v>43</v>
      </c>
      <c r="K594" s="1">
        <f t="shared" si="44"/>
        <v>10</v>
      </c>
      <c r="L594" s="1">
        <v>1</v>
      </c>
    </row>
    <row r="595" spans="2:12" x14ac:dyDescent="0.25">
      <c r="B595" s="8">
        <v>594</v>
      </c>
      <c r="C595" s="8">
        <v>23</v>
      </c>
      <c r="D595" s="8">
        <v>10</v>
      </c>
      <c r="E595" s="8">
        <v>2019</v>
      </c>
      <c r="F595" s="24" t="str">
        <f t="shared" si="43"/>
        <v>23/Oct/2019</v>
      </c>
      <c r="G595" s="9" t="s">
        <v>22</v>
      </c>
      <c r="H595" s="10" t="str">
        <f t="shared" si="45"/>
        <v>Wed</v>
      </c>
      <c r="I595" s="10">
        <f t="shared" si="46"/>
        <v>297</v>
      </c>
      <c r="J595" s="8">
        <f t="shared" si="47"/>
        <v>43</v>
      </c>
      <c r="K595" s="1">
        <f t="shared" si="44"/>
        <v>10</v>
      </c>
      <c r="L595" s="1">
        <v>1</v>
      </c>
    </row>
    <row r="596" spans="2:12" x14ac:dyDescent="0.25">
      <c r="B596" s="8">
        <v>595</v>
      </c>
      <c r="C596" s="8">
        <v>24</v>
      </c>
      <c r="D596" s="8">
        <v>10</v>
      </c>
      <c r="E596" s="8">
        <v>2019</v>
      </c>
      <c r="F596" s="24" t="str">
        <f t="shared" si="43"/>
        <v>24/Oct/2019</v>
      </c>
      <c r="G596" s="9" t="s">
        <v>21</v>
      </c>
      <c r="H596" s="10" t="str">
        <f t="shared" si="45"/>
        <v>Thu</v>
      </c>
      <c r="I596" s="10">
        <f t="shared" si="46"/>
        <v>298</v>
      </c>
      <c r="J596" s="8">
        <f t="shared" si="47"/>
        <v>43</v>
      </c>
      <c r="K596" s="1">
        <f t="shared" si="44"/>
        <v>10</v>
      </c>
      <c r="L596" s="1">
        <v>1</v>
      </c>
    </row>
    <row r="597" spans="2:12" x14ac:dyDescent="0.25">
      <c r="B597" s="8">
        <v>596</v>
      </c>
      <c r="C597" s="8">
        <v>24</v>
      </c>
      <c r="D597" s="8">
        <v>10</v>
      </c>
      <c r="E597" s="8">
        <v>2019</v>
      </c>
      <c r="F597" s="24" t="str">
        <f t="shared" si="43"/>
        <v>24/Oct/2019</v>
      </c>
      <c r="G597" s="9" t="s">
        <v>22</v>
      </c>
      <c r="H597" s="10" t="str">
        <f t="shared" si="45"/>
        <v>Thu</v>
      </c>
      <c r="I597" s="10">
        <f t="shared" si="46"/>
        <v>298</v>
      </c>
      <c r="J597" s="8">
        <f t="shared" si="47"/>
        <v>43</v>
      </c>
      <c r="K597" s="1">
        <f t="shared" si="44"/>
        <v>10</v>
      </c>
      <c r="L597" s="1">
        <v>1</v>
      </c>
    </row>
    <row r="598" spans="2:12" x14ac:dyDescent="0.25">
      <c r="B598" s="8">
        <v>597</v>
      </c>
      <c r="C598" s="8">
        <v>25</v>
      </c>
      <c r="D598" s="8">
        <v>10</v>
      </c>
      <c r="E598" s="8">
        <v>2019</v>
      </c>
      <c r="F598" s="24" t="str">
        <f t="shared" si="43"/>
        <v>25/Oct/2019</v>
      </c>
      <c r="G598" s="9" t="s">
        <v>21</v>
      </c>
      <c r="H598" s="10" t="str">
        <f t="shared" si="45"/>
        <v>Fri</v>
      </c>
      <c r="I598" s="10">
        <f t="shared" si="46"/>
        <v>299</v>
      </c>
      <c r="J598" s="8">
        <f t="shared" si="47"/>
        <v>43</v>
      </c>
      <c r="K598" s="1">
        <f t="shared" si="44"/>
        <v>10</v>
      </c>
      <c r="L598" s="1">
        <v>1</v>
      </c>
    </row>
    <row r="599" spans="2:12" x14ac:dyDescent="0.25">
      <c r="B599" s="8">
        <v>598</v>
      </c>
      <c r="C599" s="8">
        <v>25</v>
      </c>
      <c r="D599" s="8">
        <v>10</v>
      </c>
      <c r="E599" s="8">
        <v>2019</v>
      </c>
      <c r="F599" s="24" t="str">
        <f t="shared" si="43"/>
        <v>25/Oct/2019</v>
      </c>
      <c r="G599" s="9" t="s">
        <v>22</v>
      </c>
      <c r="H599" s="10" t="str">
        <f t="shared" si="45"/>
        <v>Fri</v>
      </c>
      <c r="I599" s="10">
        <f t="shared" si="46"/>
        <v>299</v>
      </c>
      <c r="J599" s="8">
        <f t="shared" si="47"/>
        <v>43</v>
      </c>
      <c r="K599" s="1">
        <f t="shared" si="44"/>
        <v>10</v>
      </c>
      <c r="L599" s="1">
        <v>1</v>
      </c>
    </row>
    <row r="600" spans="2:12" x14ac:dyDescent="0.25">
      <c r="B600" s="8">
        <v>599</v>
      </c>
      <c r="C600" s="8">
        <v>26</v>
      </c>
      <c r="D600" s="8">
        <v>10</v>
      </c>
      <c r="E600" s="8">
        <v>2019</v>
      </c>
      <c r="F600" s="24" t="str">
        <f t="shared" si="43"/>
        <v>26/Oct/2019</v>
      </c>
      <c r="G600" s="9" t="s">
        <v>21</v>
      </c>
      <c r="H600" s="10" t="str">
        <f t="shared" si="45"/>
        <v>Sat</v>
      </c>
      <c r="I600" s="10">
        <f t="shared" si="46"/>
        <v>300</v>
      </c>
      <c r="J600" s="8">
        <f t="shared" si="47"/>
        <v>43</v>
      </c>
      <c r="K600" s="1">
        <f t="shared" si="44"/>
        <v>10</v>
      </c>
      <c r="L600" s="1">
        <v>1</v>
      </c>
    </row>
    <row r="601" spans="2:12" x14ac:dyDescent="0.25">
      <c r="B601" s="8">
        <v>600</v>
      </c>
      <c r="C601" s="8">
        <v>26</v>
      </c>
      <c r="D601" s="8">
        <v>10</v>
      </c>
      <c r="E601" s="8">
        <v>2019</v>
      </c>
      <c r="F601" s="24" t="str">
        <f t="shared" si="43"/>
        <v>26/Oct/2019</v>
      </c>
      <c r="G601" s="9" t="s">
        <v>22</v>
      </c>
      <c r="H601" s="10" t="str">
        <f t="shared" si="45"/>
        <v>Sat</v>
      </c>
      <c r="I601" s="10">
        <f t="shared" si="46"/>
        <v>300</v>
      </c>
      <c r="J601" s="8">
        <f t="shared" si="47"/>
        <v>43</v>
      </c>
      <c r="K601" s="1">
        <f t="shared" si="44"/>
        <v>10</v>
      </c>
      <c r="L601" s="1">
        <v>1</v>
      </c>
    </row>
    <row r="602" spans="2:12" x14ac:dyDescent="0.25">
      <c r="B602" s="8">
        <v>601</v>
      </c>
      <c r="C602" s="8">
        <v>27</v>
      </c>
      <c r="D602" s="8">
        <v>10</v>
      </c>
      <c r="E602" s="8">
        <v>2019</v>
      </c>
      <c r="F602" s="24" t="str">
        <f t="shared" si="43"/>
        <v>27/Oct/2019</v>
      </c>
      <c r="G602" s="9" t="s">
        <v>21</v>
      </c>
      <c r="H602" s="10" t="str">
        <f t="shared" si="45"/>
        <v>Sun</v>
      </c>
      <c r="I602" s="10">
        <f t="shared" si="46"/>
        <v>301</v>
      </c>
      <c r="J602" s="8">
        <f t="shared" si="47"/>
        <v>43</v>
      </c>
      <c r="K602" s="1">
        <f t="shared" si="44"/>
        <v>10</v>
      </c>
      <c r="L602" s="1">
        <v>1</v>
      </c>
    </row>
    <row r="603" spans="2:12" x14ac:dyDescent="0.25">
      <c r="B603" s="8">
        <v>602</v>
      </c>
      <c r="C603" s="8">
        <v>27</v>
      </c>
      <c r="D603" s="8">
        <v>10</v>
      </c>
      <c r="E603" s="8">
        <v>2019</v>
      </c>
      <c r="F603" s="24" t="str">
        <f t="shared" si="43"/>
        <v>27/Oct/2019</v>
      </c>
      <c r="G603" s="9" t="s">
        <v>22</v>
      </c>
      <c r="H603" s="10" t="str">
        <f t="shared" si="45"/>
        <v>Sun</v>
      </c>
      <c r="I603" s="10">
        <f t="shared" si="46"/>
        <v>301</v>
      </c>
      <c r="J603" s="8">
        <f t="shared" si="47"/>
        <v>43</v>
      </c>
      <c r="K603" s="1">
        <f t="shared" si="44"/>
        <v>10</v>
      </c>
      <c r="L603" s="1">
        <v>1</v>
      </c>
    </row>
    <row r="604" spans="2:12" x14ac:dyDescent="0.25">
      <c r="B604" s="8">
        <v>603</v>
      </c>
      <c r="C604" s="8">
        <v>28</v>
      </c>
      <c r="D604" s="8">
        <v>10</v>
      </c>
      <c r="E604" s="8">
        <v>2019</v>
      </c>
      <c r="F604" s="24" t="str">
        <f t="shared" si="43"/>
        <v>28/Oct/2019</v>
      </c>
      <c r="G604" s="9" t="s">
        <v>21</v>
      </c>
      <c r="H604" s="10" t="str">
        <f t="shared" si="45"/>
        <v>Mon</v>
      </c>
      <c r="I604" s="10">
        <f t="shared" si="46"/>
        <v>302</v>
      </c>
      <c r="J604" s="8">
        <f t="shared" si="47"/>
        <v>44</v>
      </c>
      <c r="K604" s="1">
        <f t="shared" si="44"/>
        <v>10</v>
      </c>
      <c r="L604" s="1">
        <v>1</v>
      </c>
    </row>
    <row r="605" spans="2:12" x14ac:dyDescent="0.25">
      <c r="B605" s="8">
        <v>604</v>
      </c>
      <c r="C605" s="8">
        <v>28</v>
      </c>
      <c r="D605" s="8">
        <v>10</v>
      </c>
      <c r="E605" s="8">
        <v>2019</v>
      </c>
      <c r="F605" s="24" t="str">
        <f t="shared" si="43"/>
        <v>28/Oct/2019</v>
      </c>
      <c r="G605" s="9" t="s">
        <v>22</v>
      </c>
      <c r="H605" s="10" t="str">
        <f t="shared" si="45"/>
        <v>Mon</v>
      </c>
      <c r="I605" s="10">
        <f t="shared" si="46"/>
        <v>302</v>
      </c>
      <c r="J605" s="8">
        <f t="shared" si="47"/>
        <v>44</v>
      </c>
      <c r="K605" s="1">
        <f t="shared" si="44"/>
        <v>10</v>
      </c>
      <c r="L605" s="1">
        <v>1</v>
      </c>
    </row>
    <row r="606" spans="2:12" x14ac:dyDescent="0.25">
      <c r="B606" s="8">
        <v>605</v>
      </c>
      <c r="C606" s="8">
        <v>29</v>
      </c>
      <c r="D606" s="8">
        <v>10</v>
      </c>
      <c r="E606" s="8">
        <v>2019</v>
      </c>
      <c r="F606" s="24" t="str">
        <f t="shared" si="43"/>
        <v>29/Oct/2019</v>
      </c>
      <c r="G606" s="9" t="s">
        <v>21</v>
      </c>
      <c r="H606" s="10" t="str">
        <f t="shared" si="45"/>
        <v>Tue</v>
      </c>
      <c r="I606" s="10">
        <f t="shared" si="46"/>
        <v>303</v>
      </c>
      <c r="J606" s="8">
        <f t="shared" si="47"/>
        <v>44</v>
      </c>
      <c r="K606" s="1">
        <f t="shared" si="44"/>
        <v>10</v>
      </c>
      <c r="L606" s="1">
        <v>1</v>
      </c>
    </row>
    <row r="607" spans="2:12" x14ac:dyDescent="0.25">
      <c r="B607" s="8">
        <v>606</v>
      </c>
      <c r="C607" s="8">
        <v>29</v>
      </c>
      <c r="D607" s="8">
        <v>10</v>
      </c>
      <c r="E607" s="8">
        <v>2019</v>
      </c>
      <c r="F607" s="24" t="str">
        <f t="shared" si="43"/>
        <v>29/Oct/2019</v>
      </c>
      <c r="G607" s="9" t="s">
        <v>22</v>
      </c>
      <c r="H607" s="10" t="str">
        <f t="shared" si="45"/>
        <v>Tue</v>
      </c>
      <c r="I607" s="10">
        <f t="shared" si="46"/>
        <v>303</v>
      </c>
      <c r="J607" s="8">
        <f t="shared" si="47"/>
        <v>44</v>
      </c>
      <c r="K607" s="1">
        <f t="shared" si="44"/>
        <v>10</v>
      </c>
      <c r="L607" s="1">
        <v>1</v>
      </c>
    </row>
    <row r="608" spans="2:12" x14ac:dyDescent="0.25">
      <c r="B608" s="8">
        <v>607</v>
      </c>
      <c r="C608" s="8">
        <v>30</v>
      </c>
      <c r="D608" s="8">
        <v>10</v>
      </c>
      <c r="E608" s="8">
        <v>2019</v>
      </c>
      <c r="F608" s="24" t="str">
        <f t="shared" si="43"/>
        <v>30/Oct/2019</v>
      </c>
      <c r="G608" s="9" t="s">
        <v>21</v>
      </c>
      <c r="H608" s="10" t="str">
        <f t="shared" si="45"/>
        <v>Wed</v>
      </c>
      <c r="I608" s="10">
        <f t="shared" si="46"/>
        <v>304</v>
      </c>
      <c r="J608" s="8">
        <f t="shared" si="47"/>
        <v>44</v>
      </c>
      <c r="K608" s="1">
        <f t="shared" si="44"/>
        <v>10</v>
      </c>
      <c r="L608" s="1">
        <v>1</v>
      </c>
    </row>
    <row r="609" spans="2:12" x14ac:dyDescent="0.25">
      <c r="B609" s="8">
        <v>608</v>
      </c>
      <c r="C609" s="8">
        <v>30</v>
      </c>
      <c r="D609" s="8">
        <v>10</v>
      </c>
      <c r="E609" s="8">
        <v>2019</v>
      </c>
      <c r="F609" s="24" t="str">
        <f t="shared" si="43"/>
        <v>30/Oct/2019</v>
      </c>
      <c r="G609" s="9" t="s">
        <v>22</v>
      </c>
      <c r="H609" s="10" t="str">
        <f t="shared" si="45"/>
        <v>Wed</v>
      </c>
      <c r="I609" s="10">
        <f t="shared" si="46"/>
        <v>304</v>
      </c>
      <c r="J609" s="8">
        <f t="shared" si="47"/>
        <v>44</v>
      </c>
      <c r="K609" s="1">
        <f t="shared" si="44"/>
        <v>10</v>
      </c>
      <c r="L609" s="1">
        <v>1</v>
      </c>
    </row>
    <row r="610" spans="2:12" x14ac:dyDescent="0.25">
      <c r="B610" s="8">
        <v>609</v>
      </c>
      <c r="C610" s="8">
        <v>31</v>
      </c>
      <c r="D610" s="8">
        <v>10</v>
      </c>
      <c r="E610" s="8">
        <v>2019</v>
      </c>
      <c r="F610" s="24" t="str">
        <f t="shared" si="43"/>
        <v>31/Oct/2019</v>
      </c>
      <c r="G610" s="9" t="s">
        <v>21</v>
      </c>
      <c r="H610" s="10" t="str">
        <f t="shared" si="45"/>
        <v>Thu</v>
      </c>
      <c r="I610" s="10">
        <f t="shared" si="46"/>
        <v>305</v>
      </c>
      <c r="J610" s="8">
        <f t="shared" si="47"/>
        <v>44</v>
      </c>
      <c r="K610" s="1">
        <f t="shared" si="44"/>
        <v>10</v>
      </c>
      <c r="L610" s="1">
        <v>1</v>
      </c>
    </row>
    <row r="611" spans="2:12" x14ac:dyDescent="0.25">
      <c r="B611" s="8">
        <v>610</v>
      </c>
      <c r="C611" s="8">
        <v>31</v>
      </c>
      <c r="D611" s="8">
        <v>10</v>
      </c>
      <c r="E611" s="8">
        <v>2019</v>
      </c>
      <c r="F611" s="24" t="str">
        <f t="shared" si="43"/>
        <v>31/Oct/2019</v>
      </c>
      <c r="G611" s="9" t="s">
        <v>22</v>
      </c>
      <c r="H611" s="10" t="str">
        <f t="shared" si="45"/>
        <v>Thu</v>
      </c>
      <c r="I611" s="10">
        <f t="shared" si="46"/>
        <v>305</v>
      </c>
      <c r="J611" s="8">
        <f t="shared" si="47"/>
        <v>44</v>
      </c>
      <c r="K611" s="1">
        <f t="shared" si="44"/>
        <v>10</v>
      </c>
      <c r="L611" s="1">
        <v>1</v>
      </c>
    </row>
    <row r="612" spans="2:12" x14ac:dyDescent="0.25">
      <c r="B612" s="8">
        <v>611</v>
      </c>
      <c r="C612" s="8">
        <v>1</v>
      </c>
      <c r="D612" s="8">
        <v>11</v>
      </c>
      <c r="E612" s="8">
        <v>2019</v>
      </c>
      <c r="F612" s="24" t="str">
        <f t="shared" si="43"/>
        <v>01/Nov/2019</v>
      </c>
      <c r="G612" s="9" t="s">
        <v>21</v>
      </c>
      <c r="H612" s="10" t="str">
        <f t="shared" si="45"/>
        <v>Fri</v>
      </c>
      <c r="I612" s="10">
        <f t="shared" si="46"/>
        <v>306</v>
      </c>
      <c r="J612" s="8">
        <f t="shared" si="47"/>
        <v>44</v>
      </c>
      <c r="K612" s="1">
        <f t="shared" si="44"/>
        <v>11</v>
      </c>
      <c r="L612" s="1">
        <v>1</v>
      </c>
    </row>
    <row r="613" spans="2:12" x14ac:dyDescent="0.25">
      <c r="B613" s="8">
        <v>612</v>
      </c>
      <c r="C613" s="8">
        <v>1</v>
      </c>
      <c r="D613" s="8">
        <v>11</v>
      </c>
      <c r="E613" s="8">
        <v>2019</v>
      </c>
      <c r="F613" s="24" t="str">
        <f t="shared" si="43"/>
        <v>01/Nov/2019</v>
      </c>
      <c r="G613" s="9" t="s">
        <v>22</v>
      </c>
      <c r="H613" s="10" t="str">
        <f t="shared" si="45"/>
        <v>Fri</v>
      </c>
      <c r="I613" s="10">
        <f t="shared" si="46"/>
        <v>306</v>
      </c>
      <c r="J613" s="8">
        <f t="shared" si="47"/>
        <v>44</v>
      </c>
      <c r="K613" s="1">
        <f t="shared" si="44"/>
        <v>11</v>
      </c>
      <c r="L613" s="1">
        <v>1</v>
      </c>
    </row>
    <row r="614" spans="2:12" x14ac:dyDescent="0.25">
      <c r="B614" s="8">
        <v>613</v>
      </c>
      <c r="C614" s="8">
        <v>2</v>
      </c>
      <c r="D614" s="8">
        <v>11</v>
      </c>
      <c r="E614" s="8">
        <v>2019</v>
      </c>
      <c r="F614" s="24" t="str">
        <f t="shared" si="43"/>
        <v>02/Nov/2019</v>
      </c>
      <c r="G614" s="9" t="s">
        <v>21</v>
      </c>
      <c r="H614" s="10" t="str">
        <f t="shared" si="45"/>
        <v>Sat</v>
      </c>
      <c r="I614" s="10">
        <f t="shared" si="46"/>
        <v>307</v>
      </c>
      <c r="J614" s="8">
        <f t="shared" si="47"/>
        <v>44</v>
      </c>
      <c r="K614" s="1">
        <f t="shared" si="44"/>
        <v>11</v>
      </c>
      <c r="L614" s="1">
        <v>1</v>
      </c>
    </row>
    <row r="615" spans="2:12" x14ac:dyDescent="0.25">
      <c r="B615" s="8">
        <v>614</v>
      </c>
      <c r="C615" s="8">
        <v>2</v>
      </c>
      <c r="D615" s="8">
        <v>11</v>
      </c>
      <c r="E615" s="8">
        <v>2019</v>
      </c>
      <c r="F615" s="24" t="str">
        <f t="shared" si="43"/>
        <v>02/Nov/2019</v>
      </c>
      <c r="G615" s="9" t="s">
        <v>22</v>
      </c>
      <c r="H615" s="10" t="str">
        <f t="shared" si="45"/>
        <v>Sat</v>
      </c>
      <c r="I615" s="10">
        <f t="shared" si="46"/>
        <v>307</v>
      </c>
      <c r="J615" s="8">
        <f t="shared" si="47"/>
        <v>44</v>
      </c>
      <c r="K615" s="1">
        <f t="shared" si="44"/>
        <v>11</v>
      </c>
      <c r="L615" s="1">
        <v>1</v>
      </c>
    </row>
    <row r="616" spans="2:12" x14ac:dyDescent="0.25">
      <c r="B616" s="8">
        <v>615</v>
      </c>
      <c r="C616" s="8">
        <v>3</v>
      </c>
      <c r="D616" s="8">
        <v>11</v>
      </c>
      <c r="E616" s="8">
        <v>2019</v>
      </c>
      <c r="F616" s="24" t="str">
        <f t="shared" si="43"/>
        <v>03/Nov/2019</v>
      </c>
      <c r="G616" s="9" t="s">
        <v>21</v>
      </c>
      <c r="H616" s="10" t="str">
        <f t="shared" si="45"/>
        <v>Sun</v>
      </c>
      <c r="I616" s="10">
        <f t="shared" si="46"/>
        <v>308</v>
      </c>
      <c r="J616" s="8">
        <f t="shared" si="47"/>
        <v>44</v>
      </c>
      <c r="K616" s="1">
        <f t="shared" si="44"/>
        <v>11</v>
      </c>
      <c r="L616" s="1">
        <v>1</v>
      </c>
    </row>
    <row r="617" spans="2:12" x14ac:dyDescent="0.25">
      <c r="B617" s="8">
        <v>616</v>
      </c>
      <c r="C617" s="8">
        <v>3</v>
      </c>
      <c r="D617" s="8">
        <v>11</v>
      </c>
      <c r="E617" s="8">
        <v>2019</v>
      </c>
      <c r="F617" s="24" t="str">
        <f t="shared" si="43"/>
        <v>03/Nov/2019</v>
      </c>
      <c r="G617" s="9" t="s">
        <v>22</v>
      </c>
      <c r="H617" s="10" t="str">
        <f t="shared" si="45"/>
        <v>Sun</v>
      </c>
      <c r="I617" s="10">
        <f t="shared" si="46"/>
        <v>308</v>
      </c>
      <c r="J617" s="8">
        <f t="shared" si="47"/>
        <v>44</v>
      </c>
      <c r="K617" s="1">
        <f t="shared" si="44"/>
        <v>11</v>
      </c>
      <c r="L617" s="1">
        <v>1</v>
      </c>
    </row>
    <row r="618" spans="2:12" x14ac:dyDescent="0.25">
      <c r="B618" s="8">
        <v>617</v>
      </c>
      <c r="C618" s="8">
        <v>4</v>
      </c>
      <c r="D618" s="8">
        <v>11</v>
      </c>
      <c r="E618" s="8">
        <v>2019</v>
      </c>
      <c r="F618" s="24" t="str">
        <f t="shared" si="43"/>
        <v>04/Nov/2019</v>
      </c>
      <c r="G618" s="9" t="s">
        <v>21</v>
      </c>
      <c r="H618" s="10" t="str">
        <f t="shared" si="45"/>
        <v>Mon</v>
      </c>
      <c r="I618" s="10">
        <f t="shared" si="46"/>
        <v>309</v>
      </c>
      <c r="J618" s="8">
        <f t="shared" si="47"/>
        <v>45</v>
      </c>
      <c r="K618" s="1">
        <f t="shared" si="44"/>
        <v>11</v>
      </c>
      <c r="L618" s="1">
        <v>1</v>
      </c>
    </row>
    <row r="619" spans="2:12" x14ac:dyDescent="0.25">
      <c r="B619" s="8">
        <v>618</v>
      </c>
      <c r="C619" s="8">
        <v>4</v>
      </c>
      <c r="D619" s="8">
        <v>11</v>
      </c>
      <c r="E619" s="8">
        <v>2019</v>
      </c>
      <c r="F619" s="24" t="str">
        <f t="shared" si="43"/>
        <v>04/Nov/2019</v>
      </c>
      <c r="G619" s="9" t="s">
        <v>22</v>
      </c>
      <c r="H619" s="10" t="str">
        <f t="shared" si="45"/>
        <v>Mon</v>
      </c>
      <c r="I619" s="10">
        <f t="shared" si="46"/>
        <v>309</v>
      </c>
      <c r="J619" s="8">
        <f t="shared" si="47"/>
        <v>45</v>
      </c>
      <c r="K619" s="1">
        <f t="shared" si="44"/>
        <v>11</v>
      </c>
      <c r="L619" s="1">
        <v>1</v>
      </c>
    </row>
    <row r="620" spans="2:12" x14ac:dyDescent="0.25">
      <c r="B620" s="8">
        <v>619</v>
      </c>
      <c r="C620" s="8">
        <v>5</v>
      </c>
      <c r="D620" s="8">
        <v>11</v>
      </c>
      <c r="E620" s="8">
        <v>2019</v>
      </c>
      <c r="F620" s="24" t="str">
        <f t="shared" si="43"/>
        <v>05/Nov/2019</v>
      </c>
      <c r="G620" s="9" t="s">
        <v>21</v>
      </c>
      <c r="H620" s="10" t="str">
        <f t="shared" si="45"/>
        <v>Tue</v>
      </c>
      <c r="I620" s="10">
        <f t="shared" si="46"/>
        <v>310</v>
      </c>
      <c r="J620" s="8">
        <f t="shared" si="47"/>
        <v>45</v>
      </c>
      <c r="K620" s="1">
        <f t="shared" si="44"/>
        <v>11</v>
      </c>
      <c r="L620" s="1">
        <v>1</v>
      </c>
    </row>
    <row r="621" spans="2:12" x14ac:dyDescent="0.25">
      <c r="B621" s="8">
        <v>620</v>
      </c>
      <c r="C621" s="8">
        <v>5</v>
      </c>
      <c r="D621" s="8">
        <v>11</v>
      </c>
      <c r="E621" s="8">
        <v>2019</v>
      </c>
      <c r="F621" s="24" t="str">
        <f t="shared" si="43"/>
        <v>05/Nov/2019</v>
      </c>
      <c r="G621" s="9" t="s">
        <v>22</v>
      </c>
      <c r="H621" s="10" t="str">
        <f t="shared" si="45"/>
        <v>Tue</v>
      </c>
      <c r="I621" s="10">
        <f t="shared" si="46"/>
        <v>310</v>
      </c>
      <c r="J621" s="8">
        <f t="shared" si="47"/>
        <v>45</v>
      </c>
      <c r="K621" s="1">
        <f t="shared" si="44"/>
        <v>11</v>
      </c>
      <c r="L621" s="1">
        <v>1</v>
      </c>
    </row>
    <row r="622" spans="2:12" x14ac:dyDescent="0.25">
      <c r="B622" s="8">
        <v>621</v>
      </c>
      <c r="C622" s="8">
        <v>6</v>
      </c>
      <c r="D622" s="8">
        <v>11</v>
      </c>
      <c r="E622" s="8">
        <v>2019</v>
      </c>
      <c r="F622" s="24" t="str">
        <f t="shared" si="43"/>
        <v>06/Nov/2019</v>
      </c>
      <c r="G622" s="9" t="s">
        <v>21</v>
      </c>
      <c r="H622" s="10" t="str">
        <f t="shared" si="45"/>
        <v>Wed</v>
      </c>
      <c r="I622" s="10">
        <f t="shared" si="46"/>
        <v>311</v>
      </c>
      <c r="J622" s="8">
        <f t="shared" si="47"/>
        <v>45</v>
      </c>
      <c r="K622" s="1">
        <f t="shared" si="44"/>
        <v>11</v>
      </c>
      <c r="L622" s="1">
        <v>1</v>
      </c>
    </row>
    <row r="623" spans="2:12" x14ac:dyDescent="0.25">
      <c r="B623" s="8">
        <v>622</v>
      </c>
      <c r="C623" s="8">
        <v>6</v>
      </c>
      <c r="D623" s="8">
        <v>11</v>
      </c>
      <c r="E623" s="8">
        <v>2019</v>
      </c>
      <c r="F623" s="24" t="str">
        <f t="shared" si="43"/>
        <v>06/Nov/2019</v>
      </c>
      <c r="G623" s="9" t="s">
        <v>22</v>
      </c>
      <c r="H623" s="10" t="str">
        <f t="shared" si="45"/>
        <v>Wed</v>
      </c>
      <c r="I623" s="10">
        <f t="shared" si="46"/>
        <v>311</v>
      </c>
      <c r="J623" s="8">
        <f t="shared" si="47"/>
        <v>45</v>
      </c>
      <c r="K623" s="1">
        <f t="shared" si="44"/>
        <v>11</v>
      </c>
      <c r="L623" s="1">
        <v>1</v>
      </c>
    </row>
    <row r="624" spans="2:12" x14ac:dyDescent="0.25">
      <c r="B624" s="8">
        <v>623</v>
      </c>
      <c r="C624" s="8">
        <v>7</v>
      </c>
      <c r="D624" s="8">
        <v>11</v>
      </c>
      <c r="E624" s="8">
        <v>2019</v>
      </c>
      <c r="F624" s="24" t="str">
        <f t="shared" si="43"/>
        <v>07/Nov/2019</v>
      </c>
      <c r="G624" s="9" t="s">
        <v>21</v>
      </c>
      <c r="H624" s="10" t="str">
        <f t="shared" si="45"/>
        <v>Thu</v>
      </c>
      <c r="I624" s="10">
        <f t="shared" si="46"/>
        <v>312</v>
      </c>
      <c r="J624" s="8">
        <f t="shared" si="47"/>
        <v>45</v>
      </c>
      <c r="K624" s="1">
        <f t="shared" si="44"/>
        <v>11</v>
      </c>
      <c r="L624" s="1">
        <v>1</v>
      </c>
    </row>
    <row r="625" spans="2:12" x14ac:dyDescent="0.25">
      <c r="B625" s="8">
        <v>624</v>
      </c>
      <c r="C625" s="8">
        <v>7</v>
      </c>
      <c r="D625" s="8">
        <v>11</v>
      </c>
      <c r="E625" s="8">
        <v>2019</v>
      </c>
      <c r="F625" s="24" t="str">
        <f t="shared" si="43"/>
        <v>07/Nov/2019</v>
      </c>
      <c r="G625" s="9" t="s">
        <v>22</v>
      </c>
      <c r="H625" s="10" t="str">
        <f t="shared" si="45"/>
        <v>Thu</v>
      </c>
      <c r="I625" s="10">
        <f t="shared" si="46"/>
        <v>312</v>
      </c>
      <c r="J625" s="8">
        <f t="shared" si="47"/>
        <v>45</v>
      </c>
      <c r="K625" s="1">
        <f t="shared" si="44"/>
        <v>11</v>
      </c>
      <c r="L625" s="1">
        <v>1</v>
      </c>
    </row>
    <row r="626" spans="2:12" x14ac:dyDescent="0.25">
      <c r="B626" s="8">
        <v>625</v>
      </c>
      <c r="C626" s="8">
        <v>8</v>
      </c>
      <c r="D626" s="8">
        <v>11</v>
      </c>
      <c r="E626" s="8">
        <v>2019</v>
      </c>
      <c r="F626" s="24" t="str">
        <f t="shared" si="43"/>
        <v>08/Nov/2019</v>
      </c>
      <c r="G626" s="9" t="s">
        <v>21</v>
      </c>
      <c r="H626" s="10" t="str">
        <f t="shared" si="45"/>
        <v>Fri</v>
      </c>
      <c r="I626" s="10">
        <f t="shared" si="46"/>
        <v>313</v>
      </c>
      <c r="J626" s="8">
        <f t="shared" si="47"/>
        <v>45</v>
      </c>
      <c r="K626" s="1">
        <f t="shared" si="44"/>
        <v>11</v>
      </c>
      <c r="L626" s="1">
        <v>1</v>
      </c>
    </row>
    <row r="627" spans="2:12" x14ac:dyDescent="0.25">
      <c r="B627" s="8">
        <v>626</v>
      </c>
      <c r="C627" s="8">
        <v>8</v>
      </c>
      <c r="D627" s="8">
        <v>11</v>
      </c>
      <c r="E627" s="8">
        <v>2019</v>
      </c>
      <c r="F627" s="24" t="str">
        <f t="shared" si="43"/>
        <v>08/Nov/2019</v>
      </c>
      <c r="G627" s="9" t="s">
        <v>22</v>
      </c>
      <c r="H627" s="10" t="str">
        <f t="shared" si="45"/>
        <v>Fri</v>
      </c>
      <c r="I627" s="10">
        <f t="shared" si="46"/>
        <v>313</v>
      </c>
      <c r="J627" s="8">
        <f t="shared" si="47"/>
        <v>45</v>
      </c>
      <c r="K627" s="1">
        <f t="shared" si="44"/>
        <v>11</v>
      </c>
      <c r="L627" s="1">
        <v>1</v>
      </c>
    </row>
    <row r="628" spans="2:12" x14ac:dyDescent="0.25">
      <c r="B628" s="8">
        <v>627</v>
      </c>
      <c r="C628" s="8">
        <v>9</v>
      </c>
      <c r="D628" s="8">
        <v>11</v>
      </c>
      <c r="E628" s="8">
        <v>2019</v>
      </c>
      <c r="F628" s="24" t="str">
        <f t="shared" si="43"/>
        <v>09/Nov/2019</v>
      </c>
      <c r="G628" s="9" t="s">
        <v>21</v>
      </c>
      <c r="H628" s="10" t="str">
        <f t="shared" si="45"/>
        <v>Sat</v>
      </c>
      <c r="I628" s="10">
        <f t="shared" si="46"/>
        <v>314</v>
      </c>
      <c r="J628" s="8">
        <f t="shared" si="47"/>
        <v>45</v>
      </c>
      <c r="K628" s="1">
        <f t="shared" si="44"/>
        <v>11</v>
      </c>
      <c r="L628" s="1">
        <v>1</v>
      </c>
    </row>
    <row r="629" spans="2:12" x14ac:dyDescent="0.25">
      <c r="B629" s="8">
        <v>628</v>
      </c>
      <c r="C629" s="8">
        <v>9</v>
      </c>
      <c r="D629" s="8">
        <v>11</v>
      </c>
      <c r="E629" s="8">
        <v>2019</v>
      </c>
      <c r="F629" s="24" t="str">
        <f t="shared" si="43"/>
        <v>09/Nov/2019</v>
      </c>
      <c r="G629" s="9" t="s">
        <v>22</v>
      </c>
      <c r="H629" s="10" t="str">
        <f t="shared" si="45"/>
        <v>Sat</v>
      </c>
      <c r="I629" s="10">
        <f t="shared" si="46"/>
        <v>314</v>
      </c>
      <c r="J629" s="8">
        <f t="shared" si="47"/>
        <v>45</v>
      </c>
      <c r="K629" s="1">
        <f t="shared" si="44"/>
        <v>11</v>
      </c>
      <c r="L629" s="1">
        <v>1</v>
      </c>
    </row>
    <row r="630" spans="2:12" x14ac:dyDescent="0.25">
      <c r="B630" s="8">
        <v>629</v>
      </c>
      <c r="C630" s="8">
        <v>10</v>
      </c>
      <c r="D630" s="8">
        <v>11</v>
      </c>
      <c r="E630" s="8">
        <v>2019</v>
      </c>
      <c r="F630" s="24" t="str">
        <f t="shared" si="43"/>
        <v>10/Nov/2019</v>
      </c>
      <c r="G630" s="9" t="s">
        <v>21</v>
      </c>
      <c r="H630" s="10" t="str">
        <f t="shared" si="45"/>
        <v>Sun</v>
      </c>
      <c r="I630" s="10">
        <f t="shared" si="46"/>
        <v>315</v>
      </c>
      <c r="J630" s="8">
        <f t="shared" si="47"/>
        <v>45</v>
      </c>
      <c r="K630" s="1">
        <f t="shared" si="44"/>
        <v>11</v>
      </c>
      <c r="L630" s="1">
        <v>1</v>
      </c>
    </row>
    <row r="631" spans="2:12" x14ac:dyDescent="0.25">
      <c r="B631" s="8">
        <v>630</v>
      </c>
      <c r="C631" s="8">
        <v>10</v>
      </c>
      <c r="D631" s="8">
        <v>11</v>
      </c>
      <c r="E631" s="8">
        <v>2019</v>
      </c>
      <c r="F631" s="24" t="str">
        <f t="shared" si="43"/>
        <v>10/Nov/2019</v>
      </c>
      <c r="G631" s="9" t="s">
        <v>22</v>
      </c>
      <c r="H631" s="10" t="str">
        <f t="shared" si="45"/>
        <v>Sun</v>
      </c>
      <c r="I631" s="10">
        <f t="shared" si="46"/>
        <v>315</v>
      </c>
      <c r="J631" s="8">
        <f t="shared" si="47"/>
        <v>45</v>
      </c>
      <c r="K631" s="1">
        <f t="shared" si="44"/>
        <v>11</v>
      </c>
      <c r="L631" s="1">
        <v>1</v>
      </c>
    </row>
    <row r="632" spans="2:12" x14ac:dyDescent="0.25">
      <c r="B632" s="8">
        <v>631</v>
      </c>
      <c r="C632" s="8">
        <v>11</v>
      </c>
      <c r="D632" s="8">
        <v>11</v>
      </c>
      <c r="E632" s="8">
        <v>2019</v>
      </c>
      <c r="F632" s="24" t="str">
        <f t="shared" si="43"/>
        <v>11/Nov/2019</v>
      </c>
      <c r="G632" s="9" t="s">
        <v>21</v>
      </c>
      <c r="H632" s="10" t="str">
        <f t="shared" si="45"/>
        <v>Mon</v>
      </c>
      <c r="I632" s="10">
        <f t="shared" si="46"/>
        <v>316</v>
      </c>
      <c r="J632" s="8">
        <f t="shared" si="47"/>
        <v>46</v>
      </c>
      <c r="K632" s="1">
        <f t="shared" si="44"/>
        <v>11</v>
      </c>
      <c r="L632" s="1">
        <v>1</v>
      </c>
    </row>
    <row r="633" spans="2:12" x14ac:dyDescent="0.25">
      <c r="B633" s="8">
        <v>632</v>
      </c>
      <c r="C633" s="8">
        <v>11</v>
      </c>
      <c r="D633" s="8">
        <v>11</v>
      </c>
      <c r="E633" s="8">
        <v>2019</v>
      </c>
      <c r="F633" s="24" t="str">
        <f t="shared" si="43"/>
        <v>11/Nov/2019</v>
      </c>
      <c r="G633" s="9" t="s">
        <v>22</v>
      </c>
      <c r="H633" s="10" t="str">
        <f t="shared" si="45"/>
        <v>Mon</v>
      </c>
      <c r="I633" s="10">
        <f t="shared" si="46"/>
        <v>316</v>
      </c>
      <c r="J633" s="8">
        <f t="shared" si="47"/>
        <v>46</v>
      </c>
      <c r="K633" s="1">
        <f t="shared" si="44"/>
        <v>11</v>
      </c>
      <c r="L633" s="1">
        <v>1</v>
      </c>
    </row>
    <row r="634" spans="2:12" x14ac:dyDescent="0.25">
      <c r="B634" s="8">
        <v>633</v>
      </c>
      <c r="C634" s="8">
        <v>12</v>
      </c>
      <c r="D634" s="8">
        <v>11</v>
      </c>
      <c r="E634" s="8">
        <v>2019</v>
      </c>
      <c r="F634" s="24" t="str">
        <f t="shared" si="43"/>
        <v>12/Nov/2019</v>
      </c>
      <c r="G634" s="9" t="s">
        <v>21</v>
      </c>
      <c r="H634" s="10" t="str">
        <f t="shared" si="45"/>
        <v>Tue</v>
      </c>
      <c r="I634" s="10">
        <f t="shared" si="46"/>
        <v>317</v>
      </c>
      <c r="J634" s="8">
        <f t="shared" si="47"/>
        <v>46</v>
      </c>
      <c r="K634" s="1">
        <f t="shared" si="44"/>
        <v>11</v>
      </c>
      <c r="L634" s="1">
        <v>1</v>
      </c>
    </row>
    <row r="635" spans="2:12" x14ac:dyDescent="0.25">
      <c r="B635" s="8">
        <v>634</v>
      </c>
      <c r="C635" s="8">
        <v>12</v>
      </c>
      <c r="D635" s="8">
        <v>11</v>
      </c>
      <c r="E635" s="8">
        <v>2019</v>
      </c>
      <c r="F635" s="24" t="str">
        <f t="shared" si="43"/>
        <v>12/Nov/2019</v>
      </c>
      <c r="G635" s="9" t="s">
        <v>22</v>
      </c>
      <c r="H635" s="10" t="str">
        <f t="shared" si="45"/>
        <v>Tue</v>
      </c>
      <c r="I635" s="10">
        <f t="shared" si="46"/>
        <v>317</v>
      </c>
      <c r="J635" s="8">
        <f t="shared" si="47"/>
        <v>46</v>
      </c>
      <c r="K635" s="1">
        <f t="shared" si="44"/>
        <v>11</v>
      </c>
      <c r="L635" s="1">
        <v>1</v>
      </c>
    </row>
    <row r="636" spans="2:12" x14ac:dyDescent="0.25">
      <c r="B636" s="8">
        <v>635</v>
      </c>
      <c r="C636" s="8">
        <v>13</v>
      </c>
      <c r="D636" s="8">
        <v>11</v>
      </c>
      <c r="E636" s="8">
        <v>2019</v>
      </c>
      <c r="F636" s="24" t="str">
        <f t="shared" si="43"/>
        <v>13/Nov/2019</v>
      </c>
      <c r="G636" s="9" t="s">
        <v>21</v>
      </c>
      <c r="H636" s="10" t="str">
        <f t="shared" si="45"/>
        <v>Wed</v>
      </c>
      <c r="I636" s="10">
        <f t="shared" si="46"/>
        <v>318</v>
      </c>
      <c r="J636" s="8">
        <f t="shared" si="47"/>
        <v>46</v>
      </c>
      <c r="K636" s="1">
        <f t="shared" si="44"/>
        <v>11</v>
      </c>
      <c r="L636" s="1">
        <v>1</v>
      </c>
    </row>
    <row r="637" spans="2:12" x14ac:dyDescent="0.25">
      <c r="B637" s="8">
        <v>636</v>
      </c>
      <c r="C637" s="8">
        <v>13</v>
      </c>
      <c r="D637" s="8">
        <v>11</v>
      </c>
      <c r="E637" s="8">
        <v>2019</v>
      </c>
      <c r="F637" s="24" t="str">
        <f t="shared" si="43"/>
        <v>13/Nov/2019</v>
      </c>
      <c r="G637" s="9" t="s">
        <v>22</v>
      </c>
      <c r="H637" s="10" t="str">
        <f t="shared" si="45"/>
        <v>Wed</v>
      </c>
      <c r="I637" s="10">
        <f t="shared" si="46"/>
        <v>318</v>
      </c>
      <c r="J637" s="8">
        <f t="shared" si="47"/>
        <v>46</v>
      </c>
      <c r="K637" s="1">
        <f t="shared" si="44"/>
        <v>11</v>
      </c>
      <c r="L637" s="1">
        <v>1</v>
      </c>
    </row>
    <row r="638" spans="2:12" x14ac:dyDescent="0.25">
      <c r="B638" s="8">
        <v>637</v>
      </c>
      <c r="C638" s="8">
        <v>14</v>
      </c>
      <c r="D638" s="8">
        <v>11</v>
      </c>
      <c r="E638" s="8">
        <v>2019</v>
      </c>
      <c r="F638" s="24" t="str">
        <f t="shared" si="43"/>
        <v>14/Nov/2019</v>
      </c>
      <c r="G638" s="9" t="s">
        <v>21</v>
      </c>
      <c r="H638" s="10" t="str">
        <f t="shared" si="45"/>
        <v>Thu</v>
      </c>
      <c r="I638" s="10">
        <f t="shared" si="46"/>
        <v>319</v>
      </c>
      <c r="J638" s="8">
        <f t="shared" si="47"/>
        <v>46</v>
      </c>
      <c r="K638" s="1">
        <f t="shared" si="44"/>
        <v>11</v>
      </c>
      <c r="L638" s="1">
        <v>1</v>
      </c>
    </row>
    <row r="639" spans="2:12" x14ac:dyDescent="0.25">
      <c r="B639" s="8">
        <v>638</v>
      </c>
      <c r="C639" s="8">
        <v>14</v>
      </c>
      <c r="D639" s="8">
        <v>11</v>
      </c>
      <c r="E639" s="8">
        <v>2019</v>
      </c>
      <c r="F639" s="24" t="str">
        <f t="shared" si="43"/>
        <v>14/Nov/2019</v>
      </c>
      <c r="G639" s="9" t="s">
        <v>22</v>
      </c>
      <c r="H639" s="10" t="str">
        <f t="shared" si="45"/>
        <v>Thu</v>
      </c>
      <c r="I639" s="10">
        <f t="shared" si="46"/>
        <v>319</v>
      </c>
      <c r="J639" s="8">
        <f t="shared" si="47"/>
        <v>46</v>
      </c>
      <c r="K639" s="1">
        <f t="shared" si="44"/>
        <v>11</v>
      </c>
      <c r="L639" s="1">
        <v>1</v>
      </c>
    </row>
    <row r="640" spans="2:12" x14ac:dyDescent="0.25">
      <c r="B640" s="8">
        <v>639</v>
      </c>
      <c r="C640" s="8">
        <v>15</v>
      </c>
      <c r="D640" s="8">
        <v>11</v>
      </c>
      <c r="E640" s="8">
        <v>2019</v>
      </c>
      <c r="F640" s="24" t="str">
        <f t="shared" ref="F640:F703" si="48">TEXT(DATE(E640,D640,C640),"dd/mmm/yyyy")</f>
        <v>15/Nov/2019</v>
      </c>
      <c r="G640" s="9" t="s">
        <v>21</v>
      </c>
      <c r="H640" s="10" t="str">
        <f t="shared" si="45"/>
        <v>Fri</v>
      </c>
      <c r="I640" s="10">
        <f t="shared" si="46"/>
        <v>320</v>
      </c>
      <c r="J640" s="8">
        <f t="shared" si="47"/>
        <v>46</v>
      </c>
      <c r="K640" s="1">
        <f t="shared" ref="K640:K703" si="49">IF(COUNTIF(K579:K639,K610)=61,K610+1,K639)</f>
        <v>11</v>
      </c>
      <c r="L640" s="1">
        <v>1</v>
      </c>
    </row>
    <row r="641" spans="2:30" x14ac:dyDescent="0.25">
      <c r="B641" s="8">
        <v>640</v>
      </c>
      <c r="C641" s="8">
        <v>15</v>
      </c>
      <c r="D641" s="8">
        <v>11</v>
      </c>
      <c r="E641" s="8">
        <v>2019</v>
      </c>
      <c r="F641" s="24" t="str">
        <f t="shared" si="48"/>
        <v>15/Nov/2019</v>
      </c>
      <c r="G641" s="9" t="s">
        <v>22</v>
      </c>
      <c r="H641" s="10" t="str">
        <f t="shared" si="45"/>
        <v>Fri</v>
      </c>
      <c r="I641" s="10">
        <f t="shared" si="46"/>
        <v>320</v>
      </c>
      <c r="J641" s="8">
        <f t="shared" si="47"/>
        <v>46</v>
      </c>
      <c r="K641" s="1">
        <f t="shared" si="49"/>
        <v>11</v>
      </c>
      <c r="L641" s="1">
        <v>1</v>
      </c>
    </row>
    <row r="642" spans="2:30" x14ac:dyDescent="0.25">
      <c r="B642" s="8">
        <v>641</v>
      </c>
      <c r="C642" s="8">
        <v>16</v>
      </c>
      <c r="D642" s="8">
        <v>11</v>
      </c>
      <c r="E642" s="8">
        <v>2019</v>
      </c>
      <c r="F642" s="24" t="str">
        <f t="shared" si="48"/>
        <v>16/Nov/2019</v>
      </c>
      <c r="G642" s="9" t="s">
        <v>21</v>
      </c>
      <c r="H642" s="10" t="str">
        <f t="shared" ref="H642:H705" si="50">TEXT(F642,"ddd")</f>
        <v>Sat</v>
      </c>
      <c r="I642" s="10">
        <f t="shared" si="46"/>
        <v>321</v>
      </c>
      <c r="J642" s="8">
        <f t="shared" si="47"/>
        <v>46</v>
      </c>
      <c r="K642" s="1">
        <f t="shared" si="49"/>
        <v>11</v>
      </c>
      <c r="L642" s="1">
        <v>1</v>
      </c>
      <c r="AD642" s="6"/>
    </row>
    <row r="643" spans="2:30" x14ac:dyDescent="0.25">
      <c r="B643" s="8">
        <v>642</v>
      </c>
      <c r="C643" s="8">
        <v>16</v>
      </c>
      <c r="D643" s="8">
        <v>11</v>
      </c>
      <c r="E643" s="8">
        <v>2019</v>
      </c>
      <c r="F643" s="24" t="str">
        <f t="shared" si="48"/>
        <v>16/Nov/2019</v>
      </c>
      <c r="G643" s="9" t="s">
        <v>22</v>
      </c>
      <c r="H643" s="10" t="str">
        <f t="shared" si="50"/>
        <v>Sat</v>
      </c>
      <c r="I643" s="10">
        <f t="shared" si="46"/>
        <v>321</v>
      </c>
      <c r="J643" s="8">
        <f t="shared" si="47"/>
        <v>46</v>
      </c>
      <c r="K643" s="1">
        <f t="shared" si="49"/>
        <v>11</v>
      </c>
      <c r="L643" s="1">
        <v>1</v>
      </c>
      <c r="AD643" s="6"/>
    </row>
    <row r="644" spans="2:30" x14ac:dyDescent="0.25">
      <c r="B644" s="8">
        <v>643</v>
      </c>
      <c r="C644" s="8">
        <v>17</v>
      </c>
      <c r="D644" s="8">
        <v>11</v>
      </c>
      <c r="E644" s="8">
        <v>2019</v>
      </c>
      <c r="F644" s="24" t="str">
        <f t="shared" si="48"/>
        <v>17/Nov/2019</v>
      </c>
      <c r="G644" s="9" t="s">
        <v>21</v>
      </c>
      <c r="H644" s="10" t="str">
        <f t="shared" si="50"/>
        <v>Sun</v>
      </c>
      <c r="I644" s="10">
        <f t="shared" si="46"/>
        <v>322</v>
      </c>
      <c r="J644" s="8">
        <f t="shared" si="47"/>
        <v>46</v>
      </c>
      <c r="K644" s="1">
        <f t="shared" si="49"/>
        <v>11</v>
      </c>
      <c r="L644" s="1">
        <v>1</v>
      </c>
      <c r="AD644" s="6"/>
    </row>
    <row r="645" spans="2:30" x14ac:dyDescent="0.25">
      <c r="B645" s="8">
        <v>644</v>
      </c>
      <c r="C645" s="8">
        <v>17</v>
      </c>
      <c r="D645" s="8">
        <v>11</v>
      </c>
      <c r="E645" s="8">
        <v>2019</v>
      </c>
      <c r="F645" s="24" t="str">
        <f t="shared" si="48"/>
        <v>17/Nov/2019</v>
      </c>
      <c r="G645" s="9" t="s">
        <v>22</v>
      </c>
      <c r="H645" s="10" t="str">
        <f t="shared" si="50"/>
        <v>Sun</v>
      </c>
      <c r="I645" s="10">
        <f t="shared" si="46"/>
        <v>322</v>
      </c>
      <c r="J645" s="8">
        <f t="shared" si="47"/>
        <v>46</v>
      </c>
      <c r="K645" s="1">
        <f t="shared" si="49"/>
        <v>11</v>
      </c>
      <c r="L645" s="1">
        <v>1</v>
      </c>
      <c r="AD645" s="6"/>
    </row>
    <row r="646" spans="2:30" x14ac:dyDescent="0.25">
      <c r="B646" s="8">
        <v>645</v>
      </c>
      <c r="C646" s="8">
        <v>18</v>
      </c>
      <c r="D646" s="8">
        <v>11</v>
      </c>
      <c r="E646" s="8">
        <v>2019</v>
      </c>
      <c r="F646" s="24" t="str">
        <f t="shared" si="48"/>
        <v>18/Nov/2019</v>
      </c>
      <c r="G646" s="9" t="s">
        <v>21</v>
      </c>
      <c r="H646" s="10" t="str">
        <f t="shared" si="50"/>
        <v>Mon</v>
      </c>
      <c r="I646" s="10">
        <f t="shared" si="46"/>
        <v>323</v>
      </c>
      <c r="J646" s="8">
        <f t="shared" si="47"/>
        <v>47</v>
      </c>
      <c r="K646" s="1">
        <f t="shared" si="49"/>
        <v>11</v>
      </c>
      <c r="L646" s="1">
        <v>1</v>
      </c>
    </row>
    <row r="647" spans="2:30" x14ac:dyDescent="0.25">
      <c r="B647" s="8">
        <v>646</v>
      </c>
      <c r="C647" s="8">
        <v>18</v>
      </c>
      <c r="D647" s="8">
        <v>11</v>
      </c>
      <c r="E647" s="8">
        <v>2019</v>
      </c>
      <c r="F647" s="24" t="str">
        <f t="shared" si="48"/>
        <v>18/Nov/2019</v>
      </c>
      <c r="G647" s="9" t="s">
        <v>22</v>
      </c>
      <c r="H647" s="10" t="str">
        <f t="shared" si="50"/>
        <v>Mon</v>
      </c>
      <c r="I647" s="10">
        <f t="shared" ref="I647:I710" si="51">IF(F647=F646,I646,I646+1)</f>
        <v>323</v>
      </c>
      <c r="J647" s="8">
        <f t="shared" si="47"/>
        <v>47</v>
      </c>
      <c r="K647" s="1">
        <f t="shared" si="49"/>
        <v>11</v>
      </c>
      <c r="L647" s="1">
        <v>1</v>
      </c>
    </row>
    <row r="648" spans="2:30" x14ac:dyDescent="0.25">
      <c r="B648" s="8">
        <v>647</v>
      </c>
      <c r="C648" s="8">
        <v>19</v>
      </c>
      <c r="D648" s="8">
        <v>11</v>
      </c>
      <c r="E648" s="8">
        <v>2019</v>
      </c>
      <c r="F648" s="24" t="str">
        <f t="shared" si="48"/>
        <v>19/Nov/2019</v>
      </c>
      <c r="G648" s="9" t="s">
        <v>21</v>
      </c>
      <c r="H648" s="10" t="str">
        <f t="shared" si="50"/>
        <v>Tue</v>
      </c>
      <c r="I648" s="10">
        <f t="shared" si="51"/>
        <v>324</v>
      </c>
      <c r="J648" s="8">
        <f t="shared" si="47"/>
        <v>47</v>
      </c>
      <c r="K648" s="1">
        <f t="shared" si="49"/>
        <v>11</v>
      </c>
      <c r="L648" s="1">
        <v>1</v>
      </c>
    </row>
    <row r="649" spans="2:30" x14ac:dyDescent="0.25">
      <c r="B649" s="8">
        <v>648</v>
      </c>
      <c r="C649" s="8">
        <v>19</v>
      </c>
      <c r="D649" s="8">
        <v>11</v>
      </c>
      <c r="E649" s="8">
        <v>2019</v>
      </c>
      <c r="F649" s="24" t="str">
        <f t="shared" si="48"/>
        <v>19/Nov/2019</v>
      </c>
      <c r="G649" s="9" t="s">
        <v>22</v>
      </c>
      <c r="H649" s="10" t="str">
        <f t="shared" si="50"/>
        <v>Tue</v>
      </c>
      <c r="I649" s="10">
        <f t="shared" si="51"/>
        <v>324</v>
      </c>
      <c r="J649" s="8">
        <f t="shared" si="47"/>
        <v>47</v>
      </c>
      <c r="K649" s="1">
        <f t="shared" si="49"/>
        <v>11</v>
      </c>
      <c r="L649" s="1">
        <v>1</v>
      </c>
    </row>
    <row r="650" spans="2:30" x14ac:dyDescent="0.25">
      <c r="B650" s="8">
        <v>649</v>
      </c>
      <c r="C650" s="8">
        <v>20</v>
      </c>
      <c r="D650" s="8">
        <v>11</v>
      </c>
      <c r="E650" s="8">
        <v>2019</v>
      </c>
      <c r="F650" s="24" t="str">
        <f t="shared" si="48"/>
        <v>20/Nov/2019</v>
      </c>
      <c r="G650" s="9" t="s">
        <v>21</v>
      </c>
      <c r="H650" s="10" t="str">
        <f t="shared" si="50"/>
        <v>Wed</v>
      </c>
      <c r="I650" s="10">
        <f t="shared" si="51"/>
        <v>325</v>
      </c>
      <c r="J650" s="8">
        <f t="shared" si="47"/>
        <v>47</v>
      </c>
      <c r="K650" s="1">
        <f t="shared" si="49"/>
        <v>11</v>
      </c>
      <c r="L650" s="1">
        <v>1</v>
      </c>
    </row>
    <row r="651" spans="2:30" x14ac:dyDescent="0.25">
      <c r="B651" s="8">
        <v>650</v>
      </c>
      <c r="C651" s="8">
        <v>20</v>
      </c>
      <c r="D651" s="8">
        <v>11</v>
      </c>
      <c r="E651" s="8">
        <v>2019</v>
      </c>
      <c r="F651" s="24" t="str">
        <f t="shared" si="48"/>
        <v>20/Nov/2019</v>
      </c>
      <c r="G651" s="9" t="s">
        <v>22</v>
      </c>
      <c r="H651" s="10" t="str">
        <f t="shared" si="50"/>
        <v>Wed</v>
      </c>
      <c r="I651" s="10">
        <f t="shared" si="51"/>
        <v>325</v>
      </c>
      <c r="J651" s="8">
        <f t="shared" si="47"/>
        <v>47</v>
      </c>
      <c r="K651" s="1">
        <f t="shared" si="49"/>
        <v>11</v>
      </c>
      <c r="L651" s="1">
        <v>1</v>
      </c>
    </row>
    <row r="652" spans="2:30" x14ac:dyDescent="0.25">
      <c r="B652" s="8">
        <v>651</v>
      </c>
      <c r="C652" s="8">
        <v>21</v>
      </c>
      <c r="D652" s="8">
        <v>11</v>
      </c>
      <c r="E652" s="8">
        <v>2019</v>
      </c>
      <c r="F652" s="24" t="str">
        <f t="shared" si="48"/>
        <v>21/Nov/2019</v>
      </c>
      <c r="G652" s="9" t="s">
        <v>21</v>
      </c>
      <c r="H652" s="10" t="str">
        <f t="shared" si="50"/>
        <v>Thu</v>
      </c>
      <c r="I652" s="10">
        <f t="shared" si="51"/>
        <v>326</v>
      </c>
      <c r="J652" s="8">
        <f t="shared" si="47"/>
        <v>47</v>
      </c>
      <c r="K652" s="1">
        <f t="shared" si="49"/>
        <v>11</v>
      </c>
      <c r="L652" s="1">
        <v>1</v>
      </c>
    </row>
    <row r="653" spans="2:30" x14ac:dyDescent="0.25">
      <c r="B653" s="8">
        <v>652</v>
      </c>
      <c r="C653" s="8">
        <v>21</v>
      </c>
      <c r="D653" s="8">
        <v>11</v>
      </c>
      <c r="E653" s="8">
        <v>2019</v>
      </c>
      <c r="F653" s="24" t="str">
        <f t="shared" si="48"/>
        <v>21/Nov/2019</v>
      </c>
      <c r="G653" s="9" t="s">
        <v>22</v>
      </c>
      <c r="H653" s="10" t="str">
        <f t="shared" si="50"/>
        <v>Thu</v>
      </c>
      <c r="I653" s="10">
        <f t="shared" si="51"/>
        <v>326</v>
      </c>
      <c r="J653" s="8">
        <f t="shared" si="47"/>
        <v>47</v>
      </c>
      <c r="K653" s="1">
        <f t="shared" si="49"/>
        <v>11</v>
      </c>
      <c r="L653" s="1">
        <v>1</v>
      </c>
    </row>
    <row r="654" spans="2:30" x14ac:dyDescent="0.25">
      <c r="B654" s="8">
        <v>653</v>
      </c>
      <c r="C654" s="8">
        <v>22</v>
      </c>
      <c r="D654" s="8">
        <v>11</v>
      </c>
      <c r="E654" s="8">
        <v>2019</v>
      </c>
      <c r="F654" s="24" t="str">
        <f t="shared" si="48"/>
        <v>22/Nov/2019</v>
      </c>
      <c r="G654" s="9" t="s">
        <v>21</v>
      </c>
      <c r="H654" s="10" t="str">
        <f t="shared" si="50"/>
        <v>Fri</v>
      </c>
      <c r="I654" s="10">
        <f t="shared" si="51"/>
        <v>327</v>
      </c>
      <c r="J654" s="8">
        <f t="shared" si="47"/>
        <v>47</v>
      </c>
      <c r="K654" s="1">
        <f t="shared" si="49"/>
        <v>11</v>
      </c>
      <c r="L654" s="1">
        <v>1</v>
      </c>
    </row>
    <row r="655" spans="2:30" x14ac:dyDescent="0.25">
      <c r="B655" s="8">
        <v>654</v>
      </c>
      <c r="C655" s="8">
        <v>22</v>
      </c>
      <c r="D655" s="8">
        <v>11</v>
      </c>
      <c r="E655" s="8">
        <v>2019</v>
      </c>
      <c r="F655" s="24" t="str">
        <f t="shared" si="48"/>
        <v>22/Nov/2019</v>
      </c>
      <c r="G655" s="9" t="s">
        <v>22</v>
      </c>
      <c r="H655" s="10" t="str">
        <f t="shared" si="50"/>
        <v>Fri</v>
      </c>
      <c r="I655" s="10">
        <f t="shared" si="51"/>
        <v>327</v>
      </c>
      <c r="J655" s="8">
        <f t="shared" si="47"/>
        <v>47</v>
      </c>
      <c r="K655" s="1">
        <f t="shared" si="49"/>
        <v>11</v>
      </c>
      <c r="L655" s="1">
        <v>1</v>
      </c>
    </row>
    <row r="656" spans="2:30" x14ac:dyDescent="0.25">
      <c r="B656" s="8">
        <v>655</v>
      </c>
      <c r="C656" s="8">
        <v>23</v>
      </c>
      <c r="D656" s="8">
        <v>11</v>
      </c>
      <c r="E656" s="8">
        <v>2019</v>
      </c>
      <c r="F656" s="24" t="str">
        <f t="shared" si="48"/>
        <v>23/Nov/2019</v>
      </c>
      <c r="G656" s="9" t="s">
        <v>21</v>
      </c>
      <c r="H656" s="10" t="str">
        <f t="shared" si="50"/>
        <v>Sat</v>
      </c>
      <c r="I656" s="10">
        <f t="shared" si="51"/>
        <v>328</v>
      </c>
      <c r="J656" s="8">
        <f t="shared" si="47"/>
        <v>47</v>
      </c>
      <c r="K656" s="1">
        <f t="shared" si="49"/>
        <v>11</v>
      </c>
      <c r="L656" s="1">
        <v>1</v>
      </c>
    </row>
    <row r="657" spans="2:21" x14ac:dyDescent="0.25">
      <c r="B657" s="8">
        <v>656</v>
      </c>
      <c r="C657" s="8">
        <v>23</v>
      </c>
      <c r="D657" s="8">
        <v>11</v>
      </c>
      <c r="E657" s="8">
        <v>2019</v>
      </c>
      <c r="F657" s="24" t="str">
        <f t="shared" si="48"/>
        <v>23/Nov/2019</v>
      </c>
      <c r="G657" s="9" t="s">
        <v>22</v>
      </c>
      <c r="H657" s="10" t="str">
        <f t="shared" si="50"/>
        <v>Sat</v>
      </c>
      <c r="I657" s="10">
        <f t="shared" si="51"/>
        <v>328</v>
      </c>
      <c r="J657" s="8">
        <f t="shared" ref="J657:J720" si="52">IF(H657=H656,IF(_xlfn.ISOWEEKNUM(F657)-_xlfn.ISOWEEKNUM(F656)=1,J656+1,J656),IF(H657=H654,IF(_xlfn.ISOWEEKNUM(F657)-_xlfn.ISOWEEKNUM(F656)=1,J656+1,J656),IF(H657=H652,IF(_xlfn.ISOWEEKNUM(F657)-_xlfn.ISOWEEKNUM(F656)=1,J656+1,J656),IF(H657=H650,IF(_xlfn.ISOWEEKNUM(F657)-_xlfn.ISOWEEKNUM(F656)=1,J656+1,J656),IF(H657=H648,IF(_xlfn.ISOWEEKNUM(F657)-_xlfn.ISOWEEKNUM(F656)=1,J656+1,J656),IF(H657=H646,IF(_xlfn.ISOWEEKNUM(F657)-_xlfn.ISOWEEKNUM(F656)=1,J656+1,J656),IF(H657=H644,IF(_xlfn.ISOWEEKNUM(F657)-_xlfn.ISOWEEKNUM(F656)=1,J656+1,J656),-1)))))))</f>
        <v>47</v>
      </c>
      <c r="K657" s="1">
        <f t="shared" si="49"/>
        <v>11</v>
      </c>
      <c r="L657" s="1">
        <v>1</v>
      </c>
    </row>
    <row r="658" spans="2:21" x14ac:dyDescent="0.25">
      <c r="B658" s="8">
        <v>657</v>
      </c>
      <c r="C658" s="8">
        <v>24</v>
      </c>
      <c r="D658" s="8">
        <v>11</v>
      </c>
      <c r="E658" s="8">
        <v>2019</v>
      </c>
      <c r="F658" s="24" t="str">
        <f t="shared" si="48"/>
        <v>24/Nov/2019</v>
      </c>
      <c r="G658" s="9" t="s">
        <v>21</v>
      </c>
      <c r="H658" s="10" t="str">
        <f t="shared" si="50"/>
        <v>Sun</v>
      </c>
      <c r="I658" s="10">
        <f t="shared" si="51"/>
        <v>329</v>
      </c>
      <c r="J658" s="8">
        <f t="shared" si="52"/>
        <v>47</v>
      </c>
      <c r="K658" s="1">
        <f t="shared" si="49"/>
        <v>11</v>
      </c>
      <c r="L658" s="1">
        <v>1</v>
      </c>
    </row>
    <row r="659" spans="2:21" x14ac:dyDescent="0.25">
      <c r="B659" s="8">
        <v>658</v>
      </c>
      <c r="C659" s="8">
        <v>24</v>
      </c>
      <c r="D659" s="8">
        <v>11</v>
      </c>
      <c r="E659" s="8">
        <v>2019</v>
      </c>
      <c r="F659" s="24" t="str">
        <f t="shared" si="48"/>
        <v>24/Nov/2019</v>
      </c>
      <c r="G659" s="9" t="s">
        <v>22</v>
      </c>
      <c r="H659" s="10" t="str">
        <f t="shared" si="50"/>
        <v>Sun</v>
      </c>
      <c r="I659" s="10">
        <f t="shared" si="51"/>
        <v>329</v>
      </c>
      <c r="J659" s="8">
        <f t="shared" si="52"/>
        <v>47</v>
      </c>
      <c r="K659" s="1">
        <f t="shared" si="49"/>
        <v>11</v>
      </c>
      <c r="L659" s="1">
        <v>1</v>
      </c>
    </row>
    <row r="660" spans="2:21" x14ac:dyDescent="0.25">
      <c r="B660" s="8">
        <v>659</v>
      </c>
      <c r="C660" s="8">
        <v>25</v>
      </c>
      <c r="D660" s="8">
        <v>11</v>
      </c>
      <c r="E660" s="8">
        <v>2019</v>
      </c>
      <c r="F660" s="24" t="str">
        <f t="shared" si="48"/>
        <v>25/Nov/2019</v>
      </c>
      <c r="G660" s="9" t="s">
        <v>21</v>
      </c>
      <c r="H660" s="10" t="str">
        <f t="shared" si="50"/>
        <v>Mon</v>
      </c>
      <c r="I660" s="10">
        <f t="shared" si="51"/>
        <v>330</v>
      </c>
      <c r="J660" s="8">
        <f t="shared" si="52"/>
        <v>48</v>
      </c>
      <c r="K660" s="1">
        <f t="shared" si="49"/>
        <v>11</v>
      </c>
      <c r="L660" s="1">
        <v>1</v>
      </c>
    </row>
    <row r="661" spans="2:21" x14ac:dyDescent="0.25">
      <c r="B661" s="8">
        <v>660</v>
      </c>
      <c r="C661" s="8">
        <v>25</v>
      </c>
      <c r="D661" s="8">
        <v>11</v>
      </c>
      <c r="E661" s="8">
        <v>2019</v>
      </c>
      <c r="F661" s="24" t="str">
        <f t="shared" si="48"/>
        <v>25/Nov/2019</v>
      </c>
      <c r="G661" s="9" t="s">
        <v>22</v>
      </c>
      <c r="H661" s="10" t="str">
        <f t="shared" si="50"/>
        <v>Mon</v>
      </c>
      <c r="I661" s="10">
        <f t="shared" si="51"/>
        <v>330</v>
      </c>
      <c r="J661" s="8">
        <f t="shared" si="52"/>
        <v>48</v>
      </c>
      <c r="K661" s="1">
        <f t="shared" si="49"/>
        <v>11</v>
      </c>
      <c r="L661" s="1">
        <v>1</v>
      </c>
    </row>
    <row r="662" spans="2:21" x14ac:dyDescent="0.25">
      <c r="B662" s="8">
        <v>661</v>
      </c>
      <c r="C662" s="8">
        <v>26</v>
      </c>
      <c r="D662" s="8">
        <v>11</v>
      </c>
      <c r="E662" s="8">
        <v>2019</v>
      </c>
      <c r="F662" s="24" t="str">
        <f t="shared" si="48"/>
        <v>26/Nov/2019</v>
      </c>
      <c r="G662" s="9" t="s">
        <v>21</v>
      </c>
      <c r="H662" s="10" t="str">
        <f t="shared" si="50"/>
        <v>Tue</v>
      </c>
      <c r="I662" s="10">
        <f t="shared" si="51"/>
        <v>331</v>
      </c>
      <c r="J662" s="8">
        <f t="shared" si="52"/>
        <v>48</v>
      </c>
      <c r="K662" s="1">
        <f t="shared" si="49"/>
        <v>11</v>
      </c>
      <c r="L662" s="1">
        <v>1</v>
      </c>
    </row>
    <row r="663" spans="2:21" x14ac:dyDescent="0.25">
      <c r="B663" s="8">
        <v>662</v>
      </c>
      <c r="C663" s="8">
        <v>26</v>
      </c>
      <c r="D663" s="8">
        <v>11</v>
      </c>
      <c r="E663" s="8">
        <v>2019</v>
      </c>
      <c r="F663" s="24" t="str">
        <f t="shared" si="48"/>
        <v>26/Nov/2019</v>
      </c>
      <c r="G663" s="9" t="s">
        <v>22</v>
      </c>
      <c r="H663" s="10" t="str">
        <f t="shared" si="50"/>
        <v>Tue</v>
      </c>
      <c r="I663" s="10">
        <f t="shared" si="51"/>
        <v>331</v>
      </c>
      <c r="J663" s="8">
        <f t="shared" si="52"/>
        <v>48</v>
      </c>
      <c r="K663" s="1">
        <f t="shared" si="49"/>
        <v>11</v>
      </c>
      <c r="L663" s="1">
        <v>1</v>
      </c>
    </row>
    <row r="664" spans="2:21" x14ac:dyDescent="0.25">
      <c r="B664" s="8">
        <v>663</v>
      </c>
      <c r="C664" s="8">
        <v>27</v>
      </c>
      <c r="D664" s="8">
        <v>11</v>
      </c>
      <c r="E664" s="8">
        <v>2019</v>
      </c>
      <c r="F664" s="24" t="str">
        <f t="shared" si="48"/>
        <v>27/Nov/2019</v>
      </c>
      <c r="G664" s="9" t="s">
        <v>21</v>
      </c>
      <c r="H664" s="10" t="str">
        <f t="shared" si="50"/>
        <v>Wed</v>
      </c>
      <c r="I664" s="10">
        <f t="shared" si="51"/>
        <v>332</v>
      </c>
      <c r="J664" s="8">
        <f t="shared" si="52"/>
        <v>48</v>
      </c>
      <c r="K664" s="1">
        <f t="shared" si="49"/>
        <v>11</v>
      </c>
      <c r="L664" s="1">
        <v>1</v>
      </c>
    </row>
    <row r="665" spans="2:21" x14ac:dyDescent="0.25">
      <c r="B665" s="8">
        <v>664</v>
      </c>
      <c r="C665" s="8">
        <v>27</v>
      </c>
      <c r="D665" s="8">
        <v>11</v>
      </c>
      <c r="E665" s="8">
        <v>2019</v>
      </c>
      <c r="F665" s="24" t="str">
        <f t="shared" si="48"/>
        <v>27/Nov/2019</v>
      </c>
      <c r="G665" s="9" t="s">
        <v>22</v>
      </c>
      <c r="H665" s="10" t="str">
        <f t="shared" si="50"/>
        <v>Wed</v>
      </c>
      <c r="I665" s="10">
        <f t="shared" si="51"/>
        <v>332</v>
      </c>
      <c r="J665" s="8">
        <f t="shared" si="52"/>
        <v>48</v>
      </c>
      <c r="K665" s="1">
        <f t="shared" si="49"/>
        <v>11</v>
      </c>
      <c r="L665" s="1">
        <v>1</v>
      </c>
    </row>
    <row r="666" spans="2:21" x14ac:dyDescent="0.25">
      <c r="B666" s="8">
        <v>665</v>
      </c>
      <c r="C666" s="8">
        <v>28</v>
      </c>
      <c r="D666" s="8">
        <v>11</v>
      </c>
      <c r="E666" s="8">
        <v>2019</v>
      </c>
      <c r="F666" s="24" t="str">
        <f t="shared" si="48"/>
        <v>28/Nov/2019</v>
      </c>
      <c r="G666" s="9" t="s">
        <v>21</v>
      </c>
      <c r="H666" s="10" t="str">
        <f t="shared" si="50"/>
        <v>Thu</v>
      </c>
      <c r="I666" s="10">
        <f t="shared" si="51"/>
        <v>333</v>
      </c>
      <c r="J666" s="8">
        <f t="shared" si="52"/>
        <v>48</v>
      </c>
      <c r="K666" s="1">
        <f t="shared" si="49"/>
        <v>11</v>
      </c>
      <c r="L666" s="1">
        <v>1</v>
      </c>
    </row>
    <row r="667" spans="2:21" x14ac:dyDescent="0.25">
      <c r="B667" s="8">
        <v>666</v>
      </c>
      <c r="C667" s="8">
        <v>28</v>
      </c>
      <c r="D667" s="8">
        <v>11</v>
      </c>
      <c r="E667" s="8">
        <v>2019</v>
      </c>
      <c r="F667" s="24" t="str">
        <f t="shared" si="48"/>
        <v>28/Nov/2019</v>
      </c>
      <c r="G667" s="9" t="s">
        <v>22</v>
      </c>
      <c r="H667" s="10" t="str">
        <f t="shared" si="50"/>
        <v>Thu</v>
      </c>
      <c r="I667" s="10">
        <f t="shared" si="51"/>
        <v>333</v>
      </c>
      <c r="J667" s="8">
        <f t="shared" si="52"/>
        <v>48</v>
      </c>
      <c r="K667" s="1">
        <f t="shared" si="49"/>
        <v>11</v>
      </c>
      <c r="L667" s="1">
        <v>1</v>
      </c>
    </row>
    <row r="668" spans="2:21" x14ac:dyDescent="0.25">
      <c r="B668" s="8">
        <v>667</v>
      </c>
      <c r="C668" s="8">
        <v>29</v>
      </c>
      <c r="D668" s="8">
        <v>11</v>
      </c>
      <c r="E668" s="8">
        <v>2019</v>
      </c>
      <c r="F668" s="24" t="str">
        <f t="shared" si="48"/>
        <v>29/Nov/2019</v>
      </c>
      <c r="G668" s="9" t="s">
        <v>21</v>
      </c>
      <c r="H668" s="10" t="str">
        <f t="shared" si="50"/>
        <v>Fri</v>
      </c>
      <c r="I668" s="10">
        <f t="shared" si="51"/>
        <v>334</v>
      </c>
      <c r="J668" s="8">
        <f t="shared" si="52"/>
        <v>48</v>
      </c>
      <c r="K668" s="1">
        <f t="shared" si="49"/>
        <v>11</v>
      </c>
      <c r="L668" s="1">
        <v>1</v>
      </c>
    </row>
    <row r="669" spans="2:21" x14ac:dyDescent="0.25">
      <c r="B669" s="8">
        <v>668</v>
      </c>
      <c r="C669" s="8">
        <v>29</v>
      </c>
      <c r="D669" s="8">
        <v>11</v>
      </c>
      <c r="E669" s="8">
        <v>2019</v>
      </c>
      <c r="F669" s="24" t="str">
        <f t="shared" si="48"/>
        <v>29/Nov/2019</v>
      </c>
      <c r="G669" s="9" t="s">
        <v>22</v>
      </c>
      <c r="H669" s="10" t="str">
        <f t="shared" si="50"/>
        <v>Fri</v>
      </c>
      <c r="I669" s="10">
        <f t="shared" si="51"/>
        <v>334</v>
      </c>
      <c r="J669" s="8">
        <f t="shared" si="52"/>
        <v>48</v>
      </c>
      <c r="K669" s="1">
        <f t="shared" si="49"/>
        <v>11</v>
      </c>
      <c r="L669" s="1">
        <v>1</v>
      </c>
    </row>
    <row r="670" spans="2:21" x14ac:dyDescent="0.25">
      <c r="B670" s="8">
        <v>669</v>
      </c>
      <c r="C670" s="8">
        <v>30</v>
      </c>
      <c r="D670" s="8">
        <v>11</v>
      </c>
      <c r="E670" s="8">
        <v>2019</v>
      </c>
      <c r="F670" s="24" t="str">
        <f t="shared" si="48"/>
        <v>30/Nov/2019</v>
      </c>
      <c r="G670" s="9" t="s">
        <v>21</v>
      </c>
      <c r="H670" s="10" t="str">
        <f t="shared" si="50"/>
        <v>Sat</v>
      </c>
      <c r="I670" s="10">
        <f t="shared" si="51"/>
        <v>335</v>
      </c>
      <c r="J670" s="8">
        <f t="shared" si="52"/>
        <v>48</v>
      </c>
      <c r="K670" s="1">
        <f t="shared" si="49"/>
        <v>11</v>
      </c>
      <c r="L670" s="1">
        <v>1</v>
      </c>
    </row>
    <row r="671" spans="2:21" x14ac:dyDescent="0.25">
      <c r="B671" s="8">
        <v>670</v>
      </c>
      <c r="C671" s="8">
        <v>30</v>
      </c>
      <c r="D671" s="8">
        <v>11</v>
      </c>
      <c r="E671" s="8">
        <v>2019</v>
      </c>
      <c r="F671" s="24" t="str">
        <f t="shared" si="48"/>
        <v>30/Nov/2019</v>
      </c>
      <c r="G671" s="9" t="s">
        <v>22</v>
      </c>
      <c r="H671" s="10" t="str">
        <f t="shared" si="50"/>
        <v>Sat</v>
      </c>
      <c r="I671" s="10">
        <f t="shared" si="51"/>
        <v>335</v>
      </c>
      <c r="J671" s="8">
        <f t="shared" si="52"/>
        <v>48</v>
      </c>
      <c r="K671" s="1">
        <f t="shared" si="49"/>
        <v>11</v>
      </c>
      <c r="L671" s="1">
        <v>1</v>
      </c>
    </row>
    <row r="672" spans="2:21" x14ac:dyDescent="0.25">
      <c r="B672" s="8">
        <v>671</v>
      </c>
      <c r="C672" s="8">
        <v>1</v>
      </c>
      <c r="D672" s="8">
        <v>12</v>
      </c>
      <c r="E672" s="8">
        <v>2019</v>
      </c>
      <c r="F672" s="24" t="str">
        <f t="shared" si="48"/>
        <v>01/Dec/2019</v>
      </c>
      <c r="G672" s="9" t="s">
        <v>21</v>
      </c>
      <c r="H672" s="10" t="str">
        <f t="shared" si="50"/>
        <v>Sun</v>
      </c>
      <c r="I672" s="10">
        <f t="shared" si="51"/>
        <v>336</v>
      </c>
      <c r="J672" s="8">
        <f t="shared" si="52"/>
        <v>48</v>
      </c>
      <c r="K672" s="1">
        <f t="shared" si="49"/>
        <v>11</v>
      </c>
      <c r="L672" s="1">
        <v>1</v>
      </c>
    </row>
    <row r="673" spans="2:12" x14ac:dyDescent="0.25">
      <c r="B673" s="8">
        <v>672</v>
      </c>
      <c r="C673" s="8">
        <v>1</v>
      </c>
      <c r="D673" s="8">
        <v>12</v>
      </c>
      <c r="E673" s="8">
        <v>2019</v>
      </c>
      <c r="F673" s="24" t="str">
        <f t="shared" si="48"/>
        <v>01/Dec/2019</v>
      </c>
      <c r="G673" s="9" t="s">
        <v>22</v>
      </c>
      <c r="H673" s="10" t="str">
        <f t="shared" si="50"/>
        <v>Sun</v>
      </c>
      <c r="I673" s="10">
        <f t="shared" si="51"/>
        <v>336</v>
      </c>
      <c r="J673" s="8">
        <f t="shared" si="52"/>
        <v>48</v>
      </c>
      <c r="K673" s="1">
        <f t="shared" si="49"/>
        <v>12</v>
      </c>
      <c r="L673" s="1">
        <v>1</v>
      </c>
    </row>
    <row r="674" spans="2:12" x14ac:dyDescent="0.25">
      <c r="B674" s="8">
        <v>673</v>
      </c>
      <c r="C674" s="8">
        <v>2</v>
      </c>
      <c r="D674" s="8">
        <v>12</v>
      </c>
      <c r="E674" s="8">
        <v>2019</v>
      </c>
      <c r="F674" s="24" t="str">
        <f t="shared" si="48"/>
        <v>02/Dec/2019</v>
      </c>
      <c r="G674" s="9" t="s">
        <v>21</v>
      </c>
      <c r="H674" s="10" t="str">
        <f t="shared" si="50"/>
        <v>Mon</v>
      </c>
      <c r="I674" s="10">
        <f t="shared" si="51"/>
        <v>337</v>
      </c>
      <c r="J674" s="8">
        <f t="shared" si="52"/>
        <v>49</v>
      </c>
      <c r="K674" s="1">
        <f t="shared" si="49"/>
        <v>12</v>
      </c>
      <c r="L674" s="1">
        <v>1</v>
      </c>
    </row>
    <row r="675" spans="2:12" x14ac:dyDescent="0.25">
      <c r="B675" s="8">
        <v>674</v>
      </c>
      <c r="C675" s="8">
        <v>2</v>
      </c>
      <c r="D675" s="8">
        <v>12</v>
      </c>
      <c r="E675" s="8">
        <v>2019</v>
      </c>
      <c r="F675" s="24" t="str">
        <f t="shared" si="48"/>
        <v>02/Dec/2019</v>
      </c>
      <c r="G675" s="9" t="s">
        <v>22</v>
      </c>
      <c r="H675" s="10" t="str">
        <f t="shared" si="50"/>
        <v>Mon</v>
      </c>
      <c r="I675" s="10">
        <f t="shared" si="51"/>
        <v>337</v>
      </c>
      <c r="J675" s="8">
        <f t="shared" si="52"/>
        <v>49</v>
      </c>
      <c r="K675" s="1">
        <f t="shared" si="49"/>
        <v>12</v>
      </c>
      <c r="L675" s="1">
        <v>1</v>
      </c>
    </row>
    <row r="676" spans="2:12" x14ac:dyDescent="0.25">
      <c r="B676" s="8">
        <v>675</v>
      </c>
      <c r="C676" s="8">
        <v>3</v>
      </c>
      <c r="D676" s="8">
        <v>12</v>
      </c>
      <c r="E676" s="8">
        <v>2019</v>
      </c>
      <c r="F676" s="24" t="str">
        <f t="shared" si="48"/>
        <v>03/Dec/2019</v>
      </c>
      <c r="G676" s="9" t="s">
        <v>21</v>
      </c>
      <c r="H676" s="10" t="str">
        <f t="shared" si="50"/>
        <v>Tue</v>
      </c>
      <c r="I676" s="10">
        <f t="shared" si="51"/>
        <v>338</v>
      </c>
      <c r="J676" s="8">
        <f t="shared" si="52"/>
        <v>49</v>
      </c>
      <c r="K676" s="1">
        <f t="shared" si="49"/>
        <v>12</v>
      </c>
      <c r="L676" s="1">
        <v>1</v>
      </c>
    </row>
    <row r="677" spans="2:12" x14ac:dyDescent="0.25">
      <c r="B677" s="8">
        <v>676</v>
      </c>
      <c r="C677" s="8">
        <v>3</v>
      </c>
      <c r="D677" s="8">
        <v>12</v>
      </c>
      <c r="E677" s="8">
        <v>2019</v>
      </c>
      <c r="F677" s="24" t="str">
        <f t="shared" si="48"/>
        <v>03/Dec/2019</v>
      </c>
      <c r="G677" s="9" t="s">
        <v>22</v>
      </c>
      <c r="H677" s="10" t="str">
        <f t="shared" si="50"/>
        <v>Tue</v>
      </c>
      <c r="I677" s="10">
        <f t="shared" si="51"/>
        <v>338</v>
      </c>
      <c r="J677" s="8">
        <f t="shared" si="52"/>
        <v>49</v>
      </c>
      <c r="K677" s="1">
        <f t="shared" si="49"/>
        <v>12</v>
      </c>
      <c r="L677" s="1">
        <v>1</v>
      </c>
    </row>
    <row r="678" spans="2:12" x14ac:dyDescent="0.25">
      <c r="B678" s="8">
        <v>677</v>
      </c>
      <c r="C678" s="8">
        <v>4</v>
      </c>
      <c r="D678" s="8">
        <v>12</v>
      </c>
      <c r="E678" s="8">
        <v>2019</v>
      </c>
      <c r="F678" s="24" t="str">
        <f t="shared" si="48"/>
        <v>04/Dec/2019</v>
      </c>
      <c r="G678" s="9" t="s">
        <v>21</v>
      </c>
      <c r="H678" s="10" t="str">
        <f t="shared" si="50"/>
        <v>Wed</v>
      </c>
      <c r="I678" s="10">
        <f t="shared" si="51"/>
        <v>339</v>
      </c>
      <c r="J678" s="8">
        <f t="shared" si="52"/>
        <v>49</v>
      </c>
      <c r="K678" s="1">
        <f t="shared" si="49"/>
        <v>12</v>
      </c>
      <c r="L678" s="1">
        <v>1</v>
      </c>
    </row>
    <row r="679" spans="2:12" x14ac:dyDescent="0.25">
      <c r="B679" s="8">
        <v>678</v>
      </c>
      <c r="C679" s="8">
        <v>4</v>
      </c>
      <c r="D679" s="8">
        <v>12</v>
      </c>
      <c r="E679" s="8">
        <v>2019</v>
      </c>
      <c r="F679" s="24" t="str">
        <f t="shared" si="48"/>
        <v>04/Dec/2019</v>
      </c>
      <c r="G679" s="9" t="s">
        <v>22</v>
      </c>
      <c r="H679" s="10" t="str">
        <f t="shared" si="50"/>
        <v>Wed</v>
      </c>
      <c r="I679" s="10">
        <f t="shared" si="51"/>
        <v>339</v>
      </c>
      <c r="J679" s="8">
        <f t="shared" si="52"/>
        <v>49</v>
      </c>
      <c r="K679" s="1">
        <f t="shared" si="49"/>
        <v>12</v>
      </c>
      <c r="L679" s="1">
        <v>1</v>
      </c>
    </row>
    <row r="680" spans="2:12" x14ac:dyDescent="0.25">
      <c r="B680" s="8">
        <v>679</v>
      </c>
      <c r="C680" s="8">
        <v>5</v>
      </c>
      <c r="D680" s="8">
        <v>12</v>
      </c>
      <c r="E680" s="8">
        <v>2019</v>
      </c>
      <c r="F680" s="24" t="str">
        <f t="shared" si="48"/>
        <v>05/Dec/2019</v>
      </c>
      <c r="G680" s="9" t="s">
        <v>21</v>
      </c>
      <c r="H680" s="10" t="str">
        <f t="shared" si="50"/>
        <v>Thu</v>
      </c>
      <c r="I680" s="10">
        <f t="shared" si="51"/>
        <v>340</v>
      </c>
      <c r="J680" s="8">
        <f t="shared" si="52"/>
        <v>49</v>
      </c>
      <c r="K680" s="1">
        <f t="shared" si="49"/>
        <v>12</v>
      </c>
      <c r="L680" s="1">
        <v>1</v>
      </c>
    </row>
    <row r="681" spans="2:12" x14ac:dyDescent="0.25">
      <c r="B681" s="8">
        <v>680</v>
      </c>
      <c r="C681" s="8">
        <v>5</v>
      </c>
      <c r="D681" s="8">
        <v>12</v>
      </c>
      <c r="E681" s="8">
        <v>2019</v>
      </c>
      <c r="F681" s="24" t="str">
        <f t="shared" si="48"/>
        <v>05/Dec/2019</v>
      </c>
      <c r="G681" s="9" t="s">
        <v>22</v>
      </c>
      <c r="H681" s="10" t="str">
        <f t="shared" si="50"/>
        <v>Thu</v>
      </c>
      <c r="I681" s="10">
        <f t="shared" si="51"/>
        <v>340</v>
      </c>
      <c r="J681" s="8">
        <f t="shared" si="52"/>
        <v>49</v>
      </c>
      <c r="K681" s="1">
        <f t="shared" si="49"/>
        <v>12</v>
      </c>
      <c r="L681" s="1">
        <v>1</v>
      </c>
    </row>
    <row r="682" spans="2:12" x14ac:dyDescent="0.25">
      <c r="B682" s="8">
        <v>681</v>
      </c>
      <c r="C682" s="8">
        <v>6</v>
      </c>
      <c r="D682" s="8">
        <v>12</v>
      </c>
      <c r="E682" s="8">
        <v>2019</v>
      </c>
      <c r="F682" s="24" t="str">
        <f t="shared" si="48"/>
        <v>06/Dec/2019</v>
      </c>
      <c r="G682" s="9" t="s">
        <v>21</v>
      </c>
      <c r="H682" s="10" t="str">
        <f t="shared" si="50"/>
        <v>Fri</v>
      </c>
      <c r="I682" s="10">
        <f t="shared" si="51"/>
        <v>341</v>
      </c>
      <c r="J682" s="8">
        <f t="shared" si="52"/>
        <v>49</v>
      </c>
      <c r="K682" s="1">
        <f t="shared" si="49"/>
        <v>12</v>
      </c>
      <c r="L682" s="1">
        <v>1</v>
      </c>
    </row>
    <row r="683" spans="2:12" x14ac:dyDescent="0.25">
      <c r="B683" s="8">
        <v>682</v>
      </c>
      <c r="C683" s="8">
        <v>6</v>
      </c>
      <c r="D683" s="8">
        <v>12</v>
      </c>
      <c r="E683" s="8">
        <v>2019</v>
      </c>
      <c r="F683" s="24" t="str">
        <f t="shared" si="48"/>
        <v>06/Dec/2019</v>
      </c>
      <c r="G683" s="9" t="s">
        <v>22</v>
      </c>
      <c r="H683" s="10" t="str">
        <f t="shared" si="50"/>
        <v>Fri</v>
      </c>
      <c r="I683" s="10">
        <f t="shared" si="51"/>
        <v>341</v>
      </c>
      <c r="J683" s="8">
        <f t="shared" si="52"/>
        <v>49</v>
      </c>
      <c r="K683" s="1">
        <f t="shared" si="49"/>
        <v>12</v>
      </c>
      <c r="L683" s="1">
        <v>1</v>
      </c>
    </row>
    <row r="684" spans="2:12" x14ac:dyDescent="0.25">
      <c r="B684" s="8">
        <v>683</v>
      </c>
      <c r="C684" s="8">
        <v>7</v>
      </c>
      <c r="D684" s="8">
        <v>12</v>
      </c>
      <c r="E684" s="8">
        <v>2019</v>
      </c>
      <c r="F684" s="24" t="str">
        <f t="shared" si="48"/>
        <v>07/Dec/2019</v>
      </c>
      <c r="G684" s="9" t="s">
        <v>21</v>
      </c>
      <c r="H684" s="10" t="str">
        <f t="shared" si="50"/>
        <v>Sat</v>
      </c>
      <c r="I684" s="10">
        <f t="shared" si="51"/>
        <v>342</v>
      </c>
      <c r="J684" s="8">
        <f t="shared" si="52"/>
        <v>49</v>
      </c>
      <c r="K684" s="1">
        <f t="shared" si="49"/>
        <v>12</v>
      </c>
      <c r="L684" s="1">
        <v>1</v>
      </c>
    </row>
    <row r="685" spans="2:12" x14ac:dyDescent="0.25">
      <c r="B685" s="8">
        <v>684</v>
      </c>
      <c r="C685" s="8">
        <v>7</v>
      </c>
      <c r="D685" s="8">
        <v>12</v>
      </c>
      <c r="E685" s="8">
        <v>2019</v>
      </c>
      <c r="F685" s="24" t="str">
        <f t="shared" si="48"/>
        <v>07/Dec/2019</v>
      </c>
      <c r="G685" s="9" t="s">
        <v>22</v>
      </c>
      <c r="H685" s="10" t="str">
        <f t="shared" si="50"/>
        <v>Sat</v>
      </c>
      <c r="I685" s="10">
        <f t="shared" si="51"/>
        <v>342</v>
      </c>
      <c r="J685" s="8">
        <f t="shared" si="52"/>
        <v>49</v>
      </c>
      <c r="K685" s="1">
        <f t="shared" si="49"/>
        <v>12</v>
      </c>
      <c r="L685" s="1">
        <v>1</v>
      </c>
    </row>
    <row r="686" spans="2:12" x14ac:dyDescent="0.25">
      <c r="B686" s="8">
        <v>685</v>
      </c>
      <c r="C686" s="8">
        <v>8</v>
      </c>
      <c r="D686" s="8">
        <v>12</v>
      </c>
      <c r="E686" s="8">
        <v>2019</v>
      </c>
      <c r="F686" s="24" t="str">
        <f t="shared" si="48"/>
        <v>08/Dec/2019</v>
      </c>
      <c r="G686" s="9" t="s">
        <v>21</v>
      </c>
      <c r="H686" s="10" t="str">
        <f t="shared" si="50"/>
        <v>Sun</v>
      </c>
      <c r="I686" s="10">
        <f t="shared" si="51"/>
        <v>343</v>
      </c>
      <c r="J686" s="8">
        <f t="shared" si="52"/>
        <v>49</v>
      </c>
      <c r="K686" s="1">
        <f t="shared" si="49"/>
        <v>12</v>
      </c>
      <c r="L686" s="1">
        <v>1</v>
      </c>
    </row>
    <row r="687" spans="2:12" x14ac:dyDescent="0.25">
      <c r="B687" s="8">
        <v>686</v>
      </c>
      <c r="C687" s="8">
        <v>8</v>
      </c>
      <c r="D687" s="8">
        <v>12</v>
      </c>
      <c r="E687" s="8">
        <v>2019</v>
      </c>
      <c r="F687" s="24" t="str">
        <f t="shared" si="48"/>
        <v>08/Dec/2019</v>
      </c>
      <c r="G687" s="9" t="s">
        <v>22</v>
      </c>
      <c r="H687" s="10" t="str">
        <f t="shared" si="50"/>
        <v>Sun</v>
      </c>
      <c r="I687" s="10">
        <f t="shared" si="51"/>
        <v>343</v>
      </c>
      <c r="J687" s="8">
        <f t="shared" si="52"/>
        <v>49</v>
      </c>
      <c r="K687" s="1">
        <f t="shared" si="49"/>
        <v>12</v>
      </c>
      <c r="L687" s="1">
        <v>1</v>
      </c>
    </row>
    <row r="688" spans="2:12" x14ac:dyDescent="0.25">
      <c r="B688" s="8">
        <v>687</v>
      </c>
      <c r="C688" s="8">
        <v>9</v>
      </c>
      <c r="D688" s="8">
        <v>12</v>
      </c>
      <c r="E688" s="8">
        <v>2019</v>
      </c>
      <c r="F688" s="24" t="str">
        <f t="shared" si="48"/>
        <v>09/Dec/2019</v>
      </c>
      <c r="G688" s="9" t="s">
        <v>21</v>
      </c>
      <c r="H688" s="10" t="str">
        <f t="shared" si="50"/>
        <v>Mon</v>
      </c>
      <c r="I688" s="10">
        <f t="shared" si="51"/>
        <v>344</v>
      </c>
      <c r="J688" s="8">
        <f t="shared" si="52"/>
        <v>50</v>
      </c>
      <c r="K688" s="1">
        <f t="shared" si="49"/>
        <v>12</v>
      </c>
      <c r="L688" s="1">
        <v>1</v>
      </c>
    </row>
    <row r="689" spans="2:12" x14ac:dyDescent="0.25">
      <c r="B689" s="8">
        <v>688</v>
      </c>
      <c r="C689" s="8">
        <v>9</v>
      </c>
      <c r="D689" s="8">
        <v>12</v>
      </c>
      <c r="E689" s="8">
        <v>2019</v>
      </c>
      <c r="F689" s="24" t="str">
        <f t="shared" si="48"/>
        <v>09/Dec/2019</v>
      </c>
      <c r="G689" s="9" t="s">
        <v>22</v>
      </c>
      <c r="H689" s="10" t="str">
        <f t="shared" si="50"/>
        <v>Mon</v>
      </c>
      <c r="I689" s="10">
        <f t="shared" si="51"/>
        <v>344</v>
      </c>
      <c r="J689" s="8">
        <f t="shared" si="52"/>
        <v>50</v>
      </c>
      <c r="K689" s="1">
        <f t="shared" si="49"/>
        <v>12</v>
      </c>
      <c r="L689" s="1">
        <v>1</v>
      </c>
    </row>
    <row r="690" spans="2:12" x14ac:dyDescent="0.25">
      <c r="B690" s="8">
        <v>689</v>
      </c>
      <c r="C690" s="8">
        <v>10</v>
      </c>
      <c r="D690" s="8">
        <v>12</v>
      </c>
      <c r="E690" s="8">
        <v>2019</v>
      </c>
      <c r="F690" s="24" t="str">
        <f t="shared" si="48"/>
        <v>10/Dec/2019</v>
      </c>
      <c r="G690" s="9" t="s">
        <v>21</v>
      </c>
      <c r="H690" s="10" t="str">
        <f t="shared" si="50"/>
        <v>Tue</v>
      </c>
      <c r="I690" s="10">
        <f t="shared" si="51"/>
        <v>345</v>
      </c>
      <c r="J690" s="8">
        <f t="shared" si="52"/>
        <v>50</v>
      </c>
      <c r="K690" s="1">
        <f t="shared" si="49"/>
        <v>12</v>
      </c>
      <c r="L690" s="1">
        <v>1</v>
      </c>
    </row>
    <row r="691" spans="2:12" x14ac:dyDescent="0.25">
      <c r="B691" s="8">
        <v>690</v>
      </c>
      <c r="C691" s="8">
        <v>10</v>
      </c>
      <c r="D691" s="8">
        <v>12</v>
      </c>
      <c r="E691" s="8">
        <v>2019</v>
      </c>
      <c r="F691" s="24" t="str">
        <f t="shared" si="48"/>
        <v>10/Dec/2019</v>
      </c>
      <c r="G691" s="9" t="s">
        <v>22</v>
      </c>
      <c r="H691" s="10" t="str">
        <f t="shared" si="50"/>
        <v>Tue</v>
      </c>
      <c r="I691" s="10">
        <f t="shared" si="51"/>
        <v>345</v>
      </c>
      <c r="J691" s="8">
        <f t="shared" si="52"/>
        <v>50</v>
      </c>
      <c r="K691" s="1">
        <f t="shared" si="49"/>
        <v>12</v>
      </c>
      <c r="L691" s="1">
        <v>1</v>
      </c>
    </row>
    <row r="692" spans="2:12" x14ac:dyDescent="0.25">
      <c r="B692" s="8">
        <v>691</v>
      </c>
      <c r="C692" s="8">
        <v>11</v>
      </c>
      <c r="D692" s="8">
        <v>12</v>
      </c>
      <c r="E692" s="8">
        <v>2019</v>
      </c>
      <c r="F692" s="24" t="str">
        <f t="shared" si="48"/>
        <v>11/Dec/2019</v>
      </c>
      <c r="G692" s="9" t="s">
        <v>21</v>
      </c>
      <c r="H692" s="10" t="str">
        <f t="shared" si="50"/>
        <v>Wed</v>
      </c>
      <c r="I692" s="10">
        <f t="shared" si="51"/>
        <v>346</v>
      </c>
      <c r="J692" s="8">
        <f t="shared" si="52"/>
        <v>50</v>
      </c>
      <c r="K692" s="1">
        <f t="shared" si="49"/>
        <v>12</v>
      </c>
      <c r="L692" s="1">
        <v>1</v>
      </c>
    </row>
    <row r="693" spans="2:12" x14ac:dyDescent="0.25">
      <c r="B693" s="8">
        <v>692</v>
      </c>
      <c r="C693" s="8">
        <v>11</v>
      </c>
      <c r="D693" s="8">
        <v>12</v>
      </c>
      <c r="E693" s="8">
        <v>2019</v>
      </c>
      <c r="F693" s="24" t="str">
        <f t="shared" si="48"/>
        <v>11/Dec/2019</v>
      </c>
      <c r="G693" s="9" t="s">
        <v>22</v>
      </c>
      <c r="H693" s="10" t="str">
        <f t="shared" si="50"/>
        <v>Wed</v>
      </c>
      <c r="I693" s="10">
        <f t="shared" si="51"/>
        <v>346</v>
      </c>
      <c r="J693" s="8">
        <f t="shared" si="52"/>
        <v>50</v>
      </c>
      <c r="K693" s="1">
        <f t="shared" si="49"/>
        <v>12</v>
      </c>
      <c r="L693" s="1">
        <v>1</v>
      </c>
    </row>
    <row r="694" spans="2:12" x14ac:dyDescent="0.25">
      <c r="B694" s="8">
        <v>693</v>
      </c>
      <c r="C694" s="8">
        <v>12</v>
      </c>
      <c r="D694" s="8">
        <v>12</v>
      </c>
      <c r="E694" s="8">
        <v>2019</v>
      </c>
      <c r="F694" s="24" t="str">
        <f t="shared" si="48"/>
        <v>12/Dec/2019</v>
      </c>
      <c r="G694" s="9" t="s">
        <v>21</v>
      </c>
      <c r="H694" s="10" t="str">
        <f t="shared" si="50"/>
        <v>Thu</v>
      </c>
      <c r="I694" s="10">
        <f t="shared" si="51"/>
        <v>347</v>
      </c>
      <c r="J694" s="8">
        <f t="shared" si="52"/>
        <v>50</v>
      </c>
      <c r="K694" s="1">
        <f t="shared" si="49"/>
        <v>12</v>
      </c>
      <c r="L694" s="1">
        <v>1</v>
      </c>
    </row>
    <row r="695" spans="2:12" x14ac:dyDescent="0.25">
      <c r="B695" s="8">
        <v>694</v>
      </c>
      <c r="C695" s="8">
        <v>12</v>
      </c>
      <c r="D695" s="8">
        <v>12</v>
      </c>
      <c r="E695" s="8">
        <v>2019</v>
      </c>
      <c r="F695" s="24" t="str">
        <f t="shared" si="48"/>
        <v>12/Dec/2019</v>
      </c>
      <c r="G695" s="9" t="s">
        <v>22</v>
      </c>
      <c r="H695" s="10" t="str">
        <f t="shared" si="50"/>
        <v>Thu</v>
      </c>
      <c r="I695" s="10">
        <f t="shared" si="51"/>
        <v>347</v>
      </c>
      <c r="J695" s="8">
        <f t="shared" si="52"/>
        <v>50</v>
      </c>
      <c r="K695" s="1">
        <f t="shared" si="49"/>
        <v>12</v>
      </c>
      <c r="L695" s="1">
        <v>1</v>
      </c>
    </row>
    <row r="696" spans="2:12" x14ac:dyDescent="0.25">
      <c r="B696" s="8">
        <v>695</v>
      </c>
      <c r="C696" s="8">
        <v>13</v>
      </c>
      <c r="D696" s="8">
        <v>12</v>
      </c>
      <c r="E696" s="8">
        <v>2019</v>
      </c>
      <c r="F696" s="24" t="str">
        <f t="shared" si="48"/>
        <v>13/Dec/2019</v>
      </c>
      <c r="G696" s="9" t="s">
        <v>21</v>
      </c>
      <c r="H696" s="10" t="str">
        <f t="shared" si="50"/>
        <v>Fri</v>
      </c>
      <c r="I696" s="10">
        <f t="shared" si="51"/>
        <v>348</v>
      </c>
      <c r="J696" s="8">
        <f t="shared" si="52"/>
        <v>50</v>
      </c>
      <c r="K696" s="1">
        <f t="shared" si="49"/>
        <v>12</v>
      </c>
      <c r="L696" s="1">
        <v>1</v>
      </c>
    </row>
    <row r="697" spans="2:12" x14ac:dyDescent="0.25">
      <c r="B697" s="8">
        <v>696</v>
      </c>
      <c r="C697" s="8">
        <v>13</v>
      </c>
      <c r="D697" s="8">
        <v>12</v>
      </c>
      <c r="E697" s="8">
        <v>2019</v>
      </c>
      <c r="F697" s="24" t="str">
        <f t="shared" si="48"/>
        <v>13/Dec/2019</v>
      </c>
      <c r="G697" s="9" t="s">
        <v>22</v>
      </c>
      <c r="H697" s="10" t="str">
        <f t="shared" si="50"/>
        <v>Fri</v>
      </c>
      <c r="I697" s="10">
        <f t="shared" si="51"/>
        <v>348</v>
      </c>
      <c r="J697" s="8">
        <f t="shared" si="52"/>
        <v>50</v>
      </c>
      <c r="K697" s="1">
        <f t="shared" si="49"/>
        <v>12</v>
      </c>
      <c r="L697" s="1">
        <v>1</v>
      </c>
    </row>
    <row r="698" spans="2:12" x14ac:dyDescent="0.25">
      <c r="B698" s="8">
        <v>697</v>
      </c>
      <c r="C698" s="8">
        <v>14</v>
      </c>
      <c r="D698" s="8">
        <v>12</v>
      </c>
      <c r="E698" s="8">
        <v>2019</v>
      </c>
      <c r="F698" s="24" t="str">
        <f t="shared" si="48"/>
        <v>14/Dec/2019</v>
      </c>
      <c r="G698" s="9" t="s">
        <v>21</v>
      </c>
      <c r="H698" s="10" t="str">
        <f t="shared" si="50"/>
        <v>Sat</v>
      </c>
      <c r="I698" s="10">
        <f t="shared" si="51"/>
        <v>349</v>
      </c>
      <c r="J698" s="8">
        <f t="shared" si="52"/>
        <v>50</v>
      </c>
      <c r="K698" s="1">
        <f t="shared" si="49"/>
        <v>12</v>
      </c>
      <c r="L698" s="1">
        <v>1</v>
      </c>
    </row>
    <row r="699" spans="2:12" x14ac:dyDescent="0.25">
      <c r="B699" s="8">
        <v>698</v>
      </c>
      <c r="C699" s="8">
        <v>14</v>
      </c>
      <c r="D699" s="8">
        <v>12</v>
      </c>
      <c r="E699" s="8">
        <v>2019</v>
      </c>
      <c r="F699" s="24" t="str">
        <f t="shared" si="48"/>
        <v>14/Dec/2019</v>
      </c>
      <c r="G699" s="9" t="s">
        <v>22</v>
      </c>
      <c r="H699" s="10" t="str">
        <f t="shared" si="50"/>
        <v>Sat</v>
      </c>
      <c r="I699" s="10">
        <f t="shared" si="51"/>
        <v>349</v>
      </c>
      <c r="J699" s="8">
        <f t="shared" si="52"/>
        <v>50</v>
      </c>
      <c r="K699" s="1">
        <f t="shared" si="49"/>
        <v>12</v>
      </c>
      <c r="L699" s="1">
        <v>1</v>
      </c>
    </row>
    <row r="700" spans="2:12" x14ac:dyDescent="0.25">
      <c r="B700" s="8">
        <v>699</v>
      </c>
      <c r="C700" s="8">
        <v>15</v>
      </c>
      <c r="D700" s="8">
        <v>12</v>
      </c>
      <c r="E700" s="8">
        <v>2019</v>
      </c>
      <c r="F700" s="24" t="str">
        <f t="shared" si="48"/>
        <v>15/Dec/2019</v>
      </c>
      <c r="G700" s="9" t="s">
        <v>21</v>
      </c>
      <c r="H700" s="10" t="str">
        <f t="shared" si="50"/>
        <v>Sun</v>
      </c>
      <c r="I700" s="10">
        <f t="shared" si="51"/>
        <v>350</v>
      </c>
      <c r="J700" s="8">
        <f t="shared" si="52"/>
        <v>50</v>
      </c>
      <c r="K700" s="1">
        <f t="shared" si="49"/>
        <v>12</v>
      </c>
      <c r="L700" s="1">
        <v>1</v>
      </c>
    </row>
    <row r="701" spans="2:12" x14ac:dyDescent="0.25">
      <c r="B701" s="8">
        <v>700</v>
      </c>
      <c r="C701" s="8">
        <v>15</v>
      </c>
      <c r="D701" s="8">
        <v>12</v>
      </c>
      <c r="E701" s="8">
        <v>2019</v>
      </c>
      <c r="F701" s="24" t="str">
        <f t="shared" si="48"/>
        <v>15/Dec/2019</v>
      </c>
      <c r="G701" s="9" t="s">
        <v>22</v>
      </c>
      <c r="H701" s="10" t="str">
        <f t="shared" si="50"/>
        <v>Sun</v>
      </c>
      <c r="I701" s="10">
        <f t="shared" si="51"/>
        <v>350</v>
      </c>
      <c r="J701" s="8">
        <f t="shared" si="52"/>
        <v>50</v>
      </c>
      <c r="K701" s="1">
        <f t="shared" si="49"/>
        <v>12</v>
      </c>
      <c r="L701" s="1">
        <v>1</v>
      </c>
    </row>
    <row r="702" spans="2:12" x14ac:dyDescent="0.25">
      <c r="B702" s="8">
        <v>701</v>
      </c>
      <c r="C702" s="8">
        <v>16</v>
      </c>
      <c r="D702" s="8">
        <v>12</v>
      </c>
      <c r="E702" s="8">
        <v>2019</v>
      </c>
      <c r="F702" s="24" t="str">
        <f t="shared" si="48"/>
        <v>16/Dec/2019</v>
      </c>
      <c r="G702" s="9" t="s">
        <v>21</v>
      </c>
      <c r="H702" s="10" t="str">
        <f t="shared" si="50"/>
        <v>Mon</v>
      </c>
      <c r="I702" s="10">
        <f t="shared" si="51"/>
        <v>351</v>
      </c>
      <c r="J702" s="8">
        <f t="shared" si="52"/>
        <v>51</v>
      </c>
      <c r="K702" s="1">
        <f t="shared" si="49"/>
        <v>12</v>
      </c>
      <c r="L702" s="1">
        <v>1</v>
      </c>
    </row>
    <row r="703" spans="2:12" x14ac:dyDescent="0.25">
      <c r="B703" s="8">
        <v>702</v>
      </c>
      <c r="C703" s="8">
        <v>16</v>
      </c>
      <c r="D703" s="8">
        <v>12</v>
      </c>
      <c r="E703" s="8">
        <v>2019</v>
      </c>
      <c r="F703" s="24" t="str">
        <f t="shared" si="48"/>
        <v>16/Dec/2019</v>
      </c>
      <c r="G703" s="9" t="s">
        <v>22</v>
      </c>
      <c r="H703" s="10" t="str">
        <f t="shared" si="50"/>
        <v>Mon</v>
      </c>
      <c r="I703" s="10">
        <f t="shared" si="51"/>
        <v>351</v>
      </c>
      <c r="J703" s="8">
        <f t="shared" si="52"/>
        <v>51</v>
      </c>
      <c r="K703" s="1">
        <f t="shared" si="49"/>
        <v>12</v>
      </c>
      <c r="L703" s="1">
        <v>1</v>
      </c>
    </row>
    <row r="704" spans="2:12" x14ac:dyDescent="0.25">
      <c r="B704" s="8">
        <v>703</v>
      </c>
      <c r="C704" s="8">
        <v>17</v>
      </c>
      <c r="D704" s="8">
        <v>12</v>
      </c>
      <c r="E704" s="8">
        <v>2019</v>
      </c>
      <c r="F704" s="24" t="str">
        <f t="shared" ref="F704:F767" si="53">TEXT(DATE(E704,D704,C704),"dd/mmm/yyyy")</f>
        <v>17/Dec/2019</v>
      </c>
      <c r="G704" s="9" t="s">
        <v>21</v>
      </c>
      <c r="H704" s="10" t="str">
        <f t="shared" si="50"/>
        <v>Tue</v>
      </c>
      <c r="I704" s="10">
        <f t="shared" si="51"/>
        <v>352</v>
      </c>
      <c r="J704" s="8">
        <f t="shared" si="52"/>
        <v>51</v>
      </c>
      <c r="K704" s="1">
        <f t="shared" ref="K704:K767" si="54">IF(COUNTIF(K643:K703,K674)=61,K674+1,K703)</f>
        <v>12</v>
      </c>
      <c r="L704" s="1">
        <v>1</v>
      </c>
    </row>
    <row r="705" spans="2:12" x14ac:dyDescent="0.25">
      <c r="B705" s="8">
        <v>704</v>
      </c>
      <c r="C705" s="8">
        <v>17</v>
      </c>
      <c r="D705" s="8">
        <v>12</v>
      </c>
      <c r="E705" s="8">
        <v>2019</v>
      </c>
      <c r="F705" s="24" t="str">
        <f t="shared" si="53"/>
        <v>17/Dec/2019</v>
      </c>
      <c r="G705" s="9" t="s">
        <v>22</v>
      </c>
      <c r="H705" s="10" t="str">
        <f t="shared" si="50"/>
        <v>Tue</v>
      </c>
      <c r="I705" s="10">
        <f t="shared" si="51"/>
        <v>352</v>
      </c>
      <c r="J705" s="8">
        <f t="shared" si="52"/>
        <v>51</v>
      </c>
      <c r="K705" s="1">
        <f t="shared" si="54"/>
        <v>12</v>
      </c>
      <c r="L705" s="1">
        <v>1</v>
      </c>
    </row>
    <row r="706" spans="2:12" x14ac:dyDescent="0.25">
      <c r="B706" s="8">
        <v>705</v>
      </c>
      <c r="C706" s="8">
        <v>18</v>
      </c>
      <c r="D706" s="8">
        <v>12</v>
      </c>
      <c r="E706" s="8">
        <v>2019</v>
      </c>
      <c r="F706" s="24" t="str">
        <f t="shared" si="53"/>
        <v>18/Dec/2019</v>
      </c>
      <c r="G706" s="9" t="s">
        <v>21</v>
      </c>
      <c r="H706" s="10" t="str">
        <f t="shared" ref="H706:H769" si="55">TEXT(F706,"ddd")</f>
        <v>Wed</v>
      </c>
      <c r="I706" s="10">
        <f t="shared" si="51"/>
        <v>353</v>
      </c>
      <c r="J706" s="8">
        <f t="shared" si="52"/>
        <v>51</v>
      </c>
      <c r="K706" s="1">
        <f t="shared" si="54"/>
        <v>12</v>
      </c>
      <c r="L706" s="1">
        <v>1</v>
      </c>
    </row>
    <row r="707" spans="2:12" x14ac:dyDescent="0.25">
      <c r="B707" s="8">
        <v>706</v>
      </c>
      <c r="C707" s="8">
        <v>18</v>
      </c>
      <c r="D707" s="8">
        <v>12</v>
      </c>
      <c r="E707" s="8">
        <v>2019</v>
      </c>
      <c r="F707" s="24" t="str">
        <f t="shared" si="53"/>
        <v>18/Dec/2019</v>
      </c>
      <c r="G707" s="9" t="s">
        <v>22</v>
      </c>
      <c r="H707" s="10" t="str">
        <f t="shared" si="55"/>
        <v>Wed</v>
      </c>
      <c r="I707" s="10">
        <f t="shared" si="51"/>
        <v>353</v>
      </c>
      <c r="J707" s="8">
        <f t="shared" si="52"/>
        <v>51</v>
      </c>
      <c r="K707" s="1">
        <f t="shared" si="54"/>
        <v>12</v>
      </c>
      <c r="L707" s="1">
        <v>1</v>
      </c>
    </row>
    <row r="708" spans="2:12" x14ac:dyDescent="0.25">
      <c r="B708" s="8">
        <v>707</v>
      </c>
      <c r="C708" s="8">
        <v>19</v>
      </c>
      <c r="D708" s="8">
        <v>12</v>
      </c>
      <c r="E708" s="8">
        <v>2019</v>
      </c>
      <c r="F708" s="24" t="str">
        <f t="shared" si="53"/>
        <v>19/Dec/2019</v>
      </c>
      <c r="G708" s="9" t="s">
        <v>21</v>
      </c>
      <c r="H708" s="10" t="str">
        <f t="shared" si="55"/>
        <v>Thu</v>
      </c>
      <c r="I708" s="10">
        <f t="shared" si="51"/>
        <v>354</v>
      </c>
      <c r="J708" s="8">
        <f t="shared" si="52"/>
        <v>51</v>
      </c>
      <c r="K708" s="1">
        <f t="shared" si="54"/>
        <v>12</v>
      </c>
      <c r="L708" s="1">
        <v>1</v>
      </c>
    </row>
    <row r="709" spans="2:12" x14ac:dyDescent="0.25">
      <c r="B709" s="8">
        <v>708</v>
      </c>
      <c r="C709" s="8">
        <v>19</v>
      </c>
      <c r="D709" s="8">
        <v>12</v>
      </c>
      <c r="E709" s="8">
        <v>2019</v>
      </c>
      <c r="F709" s="24" t="str">
        <f t="shared" si="53"/>
        <v>19/Dec/2019</v>
      </c>
      <c r="G709" s="9" t="s">
        <v>22</v>
      </c>
      <c r="H709" s="10" t="str">
        <f t="shared" si="55"/>
        <v>Thu</v>
      </c>
      <c r="I709" s="10">
        <f t="shared" si="51"/>
        <v>354</v>
      </c>
      <c r="J709" s="8">
        <f t="shared" si="52"/>
        <v>51</v>
      </c>
      <c r="K709" s="1">
        <f t="shared" si="54"/>
        <v>12</v>
      </c>
      <c r="L709" s="1">
        <v>1</v>
      </c>
    </row>
    <row r="710" spans="2:12" x14ac:dyDescent="0.25">
      <c r="B710" s="8">
        <v>709</v>
      </c>
      <c r="C710" s="8">
        <v>20</v>
      </c>
      <c r="D710" s="8">
        <v>12</v>
      </c>
      <c r="E710" s="8">
        <v>2019</v>
      </c>
      <c r="F710" s="24" t="str">
        <f t="shared" si="53"/>
        <v>20/Dec/2019</v>
      </c>
      <c r="G710" s="9" t="s">
        <v>21</v>
      </c>
      <c r="H710" s="10" t="str">
        <f t="shared" si="55"/>
        <v>Fri</v>
      </c>
      <c r="I710" s="10">
        <f t="shared" si="51"/>
        <v>355</v>
      </c>
      <c r="J710" s="8">
        <f t="shared" si="52"/>
        <v>51</v>
      </c>
      <c r="K710" s="1">
        <f t="shared" si="54"/>
        <v>12</v>
      </c>
      <c r="L710" s="1">
        <v>1</v>
      </c>
    </row>
    <row r="711" spans="2:12" x14ac:dyDescent="0.25">
      <c r="B711" s="8">
        <v>710</v>
      </c>
      <c r="C711" s="8">
        <v>20</v>
      </c>
      <c r="D711" s="8">
        <v>12</v>
      </c>
      <c r="E711" s="8">
        <v>2019</v>
      </c>
      <c r="F711" s="24" t="str">
        <f t="shared" si="53"/>
        <v>20/Dec/2019</v>
      </c>
      <c r="G711" s="9" t="s">
        <v>22</v>
      </c>
      <c r="H711" s="10" t="str">
        <f t="shared" si="55"/>
        <v>Fri</v>
      </c>
      <c r="I711" s="10">
        <f t="shared" ref="I711:I774" si="56">IF(F711=F710,I710,I710+1)</f>
        <v>355</v>
      </c>
      <c r="J711" s="8">
        <f t="shared" si="52"/>
        <v>51</v>
      </c>
      <c r="K711" s="1">
        <f t="shared" si="54"/>
        <v>12</v>
      </c>
      <c r="L711" s="1">
        <v>1</v>
      </c>
    </row>
    <row r="712" spans="2:12" x14ac:dyDescent="0.25">
      <c r="B712" s="8">
        <v>711</v>
      </c>
      <c r="C712" s="8">
        <v>21</v>
      </c>
      <c r="D712" s="8">
        <v>12</v>
      </c>
      <c r="E712" s="8">
        <v>2019</v>
      </c>
      <c r="F712" s="24" t="str">
        <f t="shared" si="53"/>
        <v>21/Dec/2019</v>
      </c>
      <c r="G712" s="9" t="s">
        <v>21</v>
      </c>
      <c r="H712" s="10" t="str">
        <f t="shared" si="55"/>
        <v>Sat</v>
      </c>
      <c r="I712" s="10">
        <f t="shared" si="56"/>
        <v>356</v>
      </c>
      <c r="J712" s="8">
        <f t="shared" si="52"/>
        <v>51</v>
      </c>
      <c r="K712" s="1">
        <f t="shared" si="54"/>
        <v>12</v>
      </c>
      <c r="L712" s="1">
        <v>1</v>
      </c>
    </row>
    <row r="713" spans="2:12" x14ac:dyDescent="0.25">
      <c r="B713" s="8">
        <v>712</v>
      </c>
      <c r="C713" s="8">
        <v>21</v>
      </c>
      <c r="D713" s="8">
        <v>12</v>
      </c>
      <c r="E713" s="8">
        <v>2019</v>
      </c>
      <c r="F713" s="24" t="str">
        <f t="shared" si="53"/>
        <v>21/Dec/2019</v>
      </c>
      <c r="G713" s="9" t="s">
        <v>22</v>
      </c>
      <c r="H713" s="10" t="str">
        <f t="shared" si="55"/>
        <v>Sat</v>
      </c>
      <c r="I713" s="10">
        <f t="shared" si="56"/>
        <v>356</v>
      </c>
      <c r="J713" s="8">
        <f t="shared" si="52"/>
        <v>51</v>
      </c>
      <c r="K713" s="1">
        <f t="shared" si="54"/>
        <v>12</v>
      </c>
      <c r="L713" s="1">
        <v>1</v>
      </c>
    </row>
    <row r="714" spans="2:12" x14ac:dyDescent="0.25">
      <c r="B714" s="8">
        <v>713</v>
      </c>
      <c r="C714" s="8">
        <v>22</v>
      </c>
      <c r="D714" s="8">
        <v>12</v>
      </c>
      <c r="E714" s="8">
        <v>2019</v>
      </c>
      <c r="F714" s="24" t="str">
        <f t="shared" si="53"/>
        <v>22/Dec/2019</v>
      </c>
      <c r="G714" s="9" t="s">
        <v>21</v>
      </c>
      <c r="H714" s="10" t="str">
        <f t="shared" si="55"/>
        <v>Sun</v>
      </c>
      <c r="I714" s="10">
        <f t="shared" si="56"/>
        <v>357</v>
      </c>
      <c r="J714" s="8">
        <f t="shared" si="52"/>
        <v>51</v>
      </c>
      <c r="K714" s="1">
        <f t="shared" si="54"/>
        <v>12</v>
      </c>
      <c r="L714" s="1">
        <v>1</v>
      </c>
    </row>
    <row r="715" spans="2:12" x14ac:dyDescent="0.25">
      <c r="B715" s="8">
        <v>714</v>
      </c>
      <c r="C715" s="8">
        <v>22</v>
      </c>
      <c r="D715" s="8">
        <v>12</v>
      </c>
      <c r="E715" s="8">
        <v>2019</v>
      </c>
      <c r="F715" s="24" t="str">
        <f t="shared" si="53"/>
        <v>22/Dec/2019</v>
      </c>
      <c r="G715" s="9" t="s">
        <v>22</v>
      </c>
      <c r="H715" s="10" t="str">
        <f t="shared" si="55"/>
        <v>Sun</v>
      </c>
      <c r="I715" s="10">
        <f t="shared" si="56"/>
        <v>357</v>
      </c>
      <c r="J715" s="8">
        <f t="shared" si="52"/>
        <v>51</v>
      </c>
      <c r="K715" s="1">
        <f t="shared" si="54"/>
        <v>12</v>
      </c>
      <c r="L715" s="1">
        <v>1</v>
      </c>
    </row>
    <row r="716" spans="2:12" x14ac:dyDescent="0.25">
      <c r="B716" s="8">
        <v>715</v>
      </c>
      <c r="C716" s="8">
        <v>23</v>
      </c>
      <c r="D716" s="8">
        <v>12</v>
      </c>
      <c r="E716" s="8">
        <v>2019</v>
      </c>
      <c r="F716" s="24" t="str">
        <f t="shared" si="53"/>
        <v>23/Dec/2019</v>
      </c>
      <c r="G716" s="9" t="s">
        <v>21</v>
      </c>
      <c r="H716" s="10" t="str">
        <f t="shared" si="55"/>
        <v>Mon</v>
      </c>
      <c r="I716" s="10">
        <f t="shared" si="56"/>
        <v>358</v>
      </c>
      <c r="J716" s="8">
        <f t="shared" si="52"/>
        <v>52</v>
      </c>
      <c r="K716" s="1">
        <f t="shared" si="54"/>
        <v>12</v>
      </c>
      <c r="L716" s="1">
        <v>1</v>
      </c>
    </row>
    <row r="717" spans="2:12" x14ac:dyDescent="0.25">
      <c r="B717" s="8">
        <v>716</v>
      </c>
      <c r="C717" s="8">
        <v>23</v>
      </c>
      <c r="D717" s="8">
        <v>12</v>
      </c>
      <c r="E717" s="8">
        <v>2019</v>
      </c>
      <c r="F717" s="24" t="str">
        <f t="shared" si="53"/>
        <v>23/Dec/2019</v>
      </c>
      <c r="G717" s="9" t="s">
        <v>22</v>
      </c>
      <c r="H717" s="10" t="str">
        <f t="shared" si="55"/>
        <v>Mon</v>
      </c>
      <c r="I717" s="10">
        <f t="shared" si="56"/>
        <v>358</v>
      </c>
      <c r="J717" s="8">
        <f t="shared" si="52"/>
        <v>52</v>
      </c>
      <c r="K717" s="1">
        <f t="shared" si="54"/>
        <v>12</v>
      </c>
      <c r="L717" s="1">
        <v>1</v>
      </c>
    </row>
    <row r="718" spans="2:12" x14ac:dyDescent="0.25">
      <c r="B718" s="8">
        <v>717</v>
      </c>
      <c r="C718" s="8">
        <v>24</v>
      </c>
      <c r="D718" s="8">
        <v>12</v>
      </c>
      <c r="E718" s="8">
        <v>2019</v>
      </c>
      <c r="F718" s="24" t="str">
        <f t="shared" si="53"/>
        <v>24/Dec/2019</v>
      </c>
      <c r="G718" s="9" t="s">
        <v>21</v>
      </c>
      <c r="H718" s="10" t="str">
        <f t="shared" si="55"/>
        <v>Tue</v>
      </c>
      <c r="I718" s="10">
        <f t="shared" si="56"/>
        <v>359</v>
      </c>
      <c r="J718" s="8">
        <f t="shared" si="52"/>
        <v>52</v>
      </c>
      <c r="K718" s="1">
        <f t="shared" si="54"/>
        <v>12</v>
      </c>
      <c r="L718" s="1">
        <v>1</v>
      </c>
    </row>
    <row r="719" spans="2:12" x14ac:dyDescent="0.25">
      <c r="B719" s="8">
        <v>718</v>
      </c>
      <c r="C719" s="8">
        <v>24</v>
      </c>
      <c r="D719" s="8">
        <v>12</v>
      </c>
      <c r="E719" s="8">
        <v>2019</v>
      </c>
      <c r="F719" s="24" t="str">
        <f t="shared" si="53"/>
        <v>24/Dec/2019</v>
      </c>
      <c r="G719" s="9" t="s">
        <v>22</v>
      </c>
      <c r="H719" s="10" t="str">
        <f t="shared" si="55"/>
        <v>Tue</v>
      </c>
      <c r="I719" s="10">
        <f t="shared" si="56"/>
        <v>359</v>
      </c>
      <c r="J719" s="8">
        <f t="shared" si="52"/>
        <v>52</v>
      </c>
      <c r="K719" s="1">
        <f t="shared" si="54"/>
        <v>12</v>
      </c>
      <c r="L719" s="1">
        <v>1</v>
      </c>
    </row>
    <row r="720" spans="2:12" x14ac:dyDescent="0.25">
      <c r="B720" s="8">
        <v>719</v>
      </c>
      <c r="C720" s="8">
        <v>25</v>
      </c>
      <c r="D720" s="8">
        <v>12</v>
      </c>
      <c r="E720" s="8">
        <v>2019</v>
      </c>
      <c r="F720" s="24" t="str">
        <f t="shared" si="53"/>
        <v>25/Dec/2019</v>
      </c>
      <c r="G720" s="9" t="s">
        <v>21</v>
      </c>
      <c r="H720" s="10" t="str">
        <f t="shared" si="55"/>
        <v>Wed</v>
      </c>
      <c r="I720" s="10">
        <f t="shared" si="56"/>
        <v>360</v>
      </c>
      <c r="J720" s="8">
        <f t="shared" si="52"/>
        <v>52</v>
      </c>
      <c r="K720" s="1">
        <f t="shared" si="54"/>
        <v>12</v>
      </c>
      <c r="L720" s="1">
        <v>1</v>
      </c>
    </row>
    <row r="721" spans="2:34" x14ac:dyDescent="0.25">
      <c r="B721" s="8">
        <v>720</v>
      </c>
      <c r="C721" s="8">
        <v>25</v>
      </c>
      <c r="D721" s="8">
        <v>12</v>
      </c>
      <c r="E721" s="8">
        <v>2019</v>
      </c>
      <c r="F721" s="24" t="str">
        <f t="shared" si="53"/>
        <v>25/Dec/2019</v>
      </c>
      <c r="G721" s="9" t="s">
        <v>22</v>
      </c>
      <c r="H721" s="10" t="str">
        <f t="shared" si="55"/>
        <v>Wed</v>
      </c>
      <c r="I721" s="10">
        <f t="shared" si="56"/>
        <v>360</v>
      </c>
      <c r="J721" s="8">
        <f t="shared" ref="J721:J784" si="57">IF(H721=H720,IF(_xlfn.ISOWEEKNUM(F721)-_xlfn.ISOWEEKNUM(F720)=1,J720+1,J720),IF(H721=H718,IF(_xlfn.ISOWEEKNUM(F721)-_xlfn.ISOWEEKNUM(F720)=1,J720+1,J720),IF(H721=H716,IF(_xlfn.ISOWEEKNUM(F721)-_xlfn.ISOWEEKNUM(F720)=1,J720+1,J720),IF(H721=H714,IF(_xlfn.ISOWEEKNUM(F721)-_xlfn.ISOWEEKNUM(F720)=1,J720+1,J720),IF(H721=H712,IF(_xlfn.ISOWEEKNUM(F721)-_xlfn.ISOWEEKNUM(F720)=1,J720+1,J720),IF(H721=H710,IF(_xlfn.ISOWEEKNUM(F721)-_xlfn.ISOWEEKNUM(F720)=1,J720+1,J720),IF(H721=H708,IF(_xlfn.ISOWEEKNUM(F721)-_xlfn.ISOWEEKNUM(F720)=1,J720+1,J720),-1)))))))</f>
        <v>52</v>
      </c>
      <c r="K721" s="1">
        <f t="shared" si="54"/>
        <v>12</v>
      </c>
      <c r="L721" s="1">
        <v>1</v>
      </c>
    </row>
    <row r="722" spans="2:34" x14ac:dyDescent="0.25">
      <c r="B722" s="8">
        <v>721</v>
      </c>
      <c r="C722" s="8">
        <v>26</v>
      </c>
      <c r="D722" s="8">
        <v>12</v>
      </c>
      <c r="E722" s="8">
        <v>2019</v>
      </c>
      <c r="F722" s="24" t="str">
        <f t="shared" si="53"/>
        <v>26/Dec/2019</v>
      </c>
      <c r="G722" s="9" t="s">
        <v>21</v>
      </c>
      <c r="H722" s="10" t="str">
        <f t="shared" si="55"/>
        <v>Thu</v>
      </c>
      <c r="I722" s="10">
        <f t="shared" si="56"/>
        <v>361</v>
      </c>
      <c r="J722" s="8">
        <f t="shared" si="57"/>
        <v>52</v>
      </c>
      <c r="K722" s="1">
        <f t="shared" si="54"/>
        <v>12</v>
      </c>
      <c r="L722" s="1">
        <v>1</v>
      </c>
    </row>
    <row r="723" spans="2:34" x14ac:dyDescent="0.25">
      <c r="B723" s="8">
        <v>722</v>
      </c>
      <c r="C723" s="8">
        <v>26</v>
      </c>
      <c r="D723" s="8">
        <v>12</v>
      </c>
      <c r="E723" s="8">
        <v>2019</v>
      </c>
      <c r="F723" s="24" t="str">
        <f t="shared" si="53"/>
        <v>26/Dec/2019</v>
      </c>
      <c r="G723" s="9" t="s">
        <v>22</v>
      </c>
      <c r="H723" s="10" t="str">
        <f t="shared" si="55"/>
        <v>Thu</v>
      </c>
      <c r="I723" s="10">
        <f t="shared" si="56"/>
        <v>361</v>
      </c>
      <c r="J723" s="8">
        <f t="shared" si="57"/>
        <v>52</v>
      </c>
      <c r="K723" s="1">
        <f t="shared" si="54"/>
        <v>12</v>
      </c>
      <c r="L723" s="1">
        <v>1</v>
      </c>
    </row>
    <row r="724" spans="2:34" x14ac:dyDescent="0.25">
      <c r="B724" s="8">
        <v>723</v>
      </c>
      <c r="C724" s="8">
        <v>27</v>
      </c>
      <c r="D724" s="8">
        <v>12</v>
      </c>
      <c r="E724" s="8">
        <v>2019</v>
      </c>
      <c r="F724" s="24" t="str">
        <f t="shared" si="53"/>
        <v>27/Dec/2019</v>
      </c>
      <c r="G724" s="9" t="s">
        <v>21</v>
      </c>
      <c r="H724" s="10" t="str">
        <f t="shared" si="55"/>
        <v>Fri</v>
      </c>
      <c r="I724" s="10">
        <f t="shared" si="56"/>
        <v>362</v>
      </c>
      <c r="J724" s="8">
        <f t="shared" si="57"/>
        <v>52</v>
      </c>
      <c r="K724" s="1">
        <f t="shared" si="54"/>
        <v>12</v>
      </c>
      <c r="L724" s="1">
        <v>1</v>
      </c>
    </row>
    <row r="725" spans="2:34" x14ac:dyDescent="0.25">
      <c r="B725" s="8">
        <v>724</v>
      </c>
      <c r="C725" s="8">
        <v>27</v>
      </c>
      <c r="D725" s="8">
        <v>12</v>
      </c>
      <c r="E725" s="8">
        <v>2019</v>
      </c>
      <c r="F725" s="24" t="str">
        <f t="shared" si="53"/>
        <v>27/Dec/2019</v>
      </c>
      <c r="G725" s="9" t="s">
        <v>22</v>
      </c>
      <c r="H725" s="10" t="str">
        <f t="shared" si="55"/>
        <v>Fri</v>
      </c>
      <c r="I725" s="10">
        <f t="shared" si="56"/>
        <v>362</v>
      </c>
      <c r="J725" s="8">
        <f t="shared" si="57"/>
        <v>52</v>
      </c>
      <c r="K725" s="1">
        <f t="shared" si="54"/>
        <v>12</v>
      </c>
      <c r="L725" s="1">
        <v>1</v>
      </c>
    </row>
    <row r="726" spans="2:34" x14ac:dyDescent="0.25">
      <c r="B726" s="8">
        <v>725</v>
      </c>
      <c r="C726" s="8">
        <v>28</v>
      </c>
      <c r="D726" s="8">
        <v>12</v>
      </c>
      <c r="E726" s="8">
        <v>2019</v>
      </c>
      <c r="F726" s="24" t="str">
        <f t="shared" si="53"/>
        <v>28/Dec/2019</v>
      </c>
      <c r="G726" s="9" t="s">
        <v>21</v>
      </c>
      <c r="H726" s="10" t="str">
        <f t="shared" si="55"/>
        <v>Sat</v>
      </c>
      <c r="I726" s="10">
        <f t="shared" si="56"/>
        <v>363</v>
      </c>
      <c r="J726" s="8">
        <f t="shared" si="57"/>
        <v>52</v>
      </c>
      <c r="K726" s="1">
        <f t="shared" si="54"/>
        <v>12</v>
      </c>
      <c r="L726" s="1">
        <v>1</v>
      </c>
      <c r="V726" s="5"/>
    </row>
    <row r="727" spans="2:34" x14ac:dyDescent="0.25">
      <c r="B727" s="8">
        <v>726</v>
      </c>
      <c r="C727" s="8">
        <v>28</v>
      </c>
      <c r="D727" s="8">
        <v>12</v>
      </c>
      <c r="E727" s="8">
        <v>2019</v>
      </c>
      <c r="F727" s="24" t="str">
        <f t="shared" si="53"/>
        <v>28/Dec/2019</v>
      </c>
      <c r="G727" s="9" t="s">
        <v>22</v>
      </c>
      <c r="H727" s="10" t="str">
        <f t="shared" si="55"/>
        <v>Sat</v>
      </c>
      <c r="I727" s="10">
        <f t="shared" si="56"/>
        <v>363</v>
      </c>
      <c r="J727" s="8">
        <f t="shared" si="57"/>
        <v>52</v>
      </c>
      <c r="K727" s="1">
        <f t="shared" si="54"/>
        <v>12</v>
      </c>
      <c r="L727" s="1">
        <v>1</v>
      </c>
      <c r="V727" s="5"/>
    </row>
    <row r="728" spans="2:34" x14ac:dyDescent="0.25">
      <c r="B728" s="8">
        <v>727</v>
      </c>
      <c r="C728" s="8">
        <v>29</v>
      </c>
      <c r="D728" s="8">
        <v>12</v>
      </c>
      <c r="E728" s="8">
        <v>2019</v>
      </c>
      <c r="F728" s="24" t="str">
        <f t="shared" si="53"/>
        <v>29/Dec/2019</v>
      </c>
      <c r="G728" s="9" t="s">
        <v>21</v>
      </c>
      <c r="H728" s="10" t="str">
        <f t="shared" si="55"/>
        <v>Sun</v>
      </c>
      <c r="I728" s="10">
        <f t="shared" si="56"/>
        <v>364</v>
      </c>
      <c r="J728" s="8">
        <f t="shared" si="57"/>
        <v>52</v>
      </c>
      <c r="K728" s="1">
        <f t="shared" si="54"/>
        <v>12</v>
      </c>
      <c r="L728" s="1">
        <v>1</v>
      </c>
    </row>
    <row r="729" spans="2:34" x14ac:dyDescent="0.25">
      <c r="B729" s="8">
        <v>728</v>
      </c>
      <c r="C729" s="8">
        <v>29</v>
      </c>
      <c r="D729" s="8">
        <v>12</v>
      </c>
      <c r="E729" s="8">
        <v>2019</v>
      </c>
      <c r="F729" s="24" t="str">
        <f t="shared" si="53"/>
        <v>29/Dec/2019</v>
      </c>
      <c r="G729" s="9" t="s">
        <v>22</v>
      </c>
      <c r="H729" s="10" t="str">
        <f t="shared" si="55"/>
        <v>Sun</v>
      </c>
      <c r="I729" s="10">
        <f t="shared" si="56"/>
        <v>364</v>
      </c>
      <c r="J729" s="8">
        <f t="shared" si="57"/>
        <v>52</v>
      </c>
      <c r="K729" s="1">
        <f t="shared" si="54"/>
        <v>12</v>
      </c>
      <c r="L729" s="1">
        <v>1</v>
      </c>
    </row>
    <row r="730" spans="2:34" x14ac:dyDescent="0.25">
      <c r="B730" s="8">
        <v>729</v>
      </c>
      <c r="C730" s="8">
        <v>30</v>
      </c>
      <c r="D730" s="8">
        <v>12</v>
      </c>
      <c r="E730" s="8">
        <v>2019</v>
      </c>
      <c r="F730" s="24" t="str">
        <f t="shared" si="53"/>
        <v>30/Dec/2019</v>
      </c>
      <c r="G730" s="9" t="s">
        <v>21</v>
      </c>
      <c r="H730" s="10" t="str">
        <f t="shared" si="55"/>
        <v>Mon</v>
      </c>
      <c r="I730" s="10">
        <f t="shared" si="56"/>
        <v>365</v>
      </c>
      <c r="J730" s="8">
        <f t="shared" si="57"/>
        <v>52</v>
      </c>
      <c r="K730" s="1">
        <f t="shared" si="54"/>
        <v>12</v>
      </c>
      <c r="L730" s="1">
        <v>1</v>
      </c>
      <c r="N730" s="5"/>
      <c r="Q730" s="5"/>
      <c r="R730" s="5"/>
      <c r="S730" s="5"/>
      <c r="T730" s="5"/>
      <c r="U730" s="5"/>
      <c r="V730" s="5"/>
      <c r="X730" s="5"/>
      <c r="Y730" s="5"/>
      <c r="AA730" s="5"/>
      <c r="AD730" s="5"/>
      <c r="AE730" s="5"/>
      <c r="AF730" s="5"/>
      <c r="AG730" s="5"/>
      <c r="AH730" s="5"/>
    </row>
    <row r="731" spans="2:34" x14ac:dyDescent="0.25">
      <c r="B731" s="8">
        <v>730</v>
      </c>
      <c r="C731" s="8">
        <v>30</v>
      </c>
      <c r="D731" s="8">
        <v>12</v>
      </c>
      <c r="E731" s="8">
        <v>2019</v>
      </c>
      <c r="F731" s="24" t="str">
        <f t="shared" si="53"/>
        <v>30/Dec/2019</v>
      </c>
      <c r="G731" s="9" t="s">
        <v>22</v>
      </c>
      <c r="H731" s="10" t="str">
        <f t="shared" si="55"/>
        <v>Mon</v>
      </c>
      <c r="I731" s="10">
        <f t="shared" si="56"/>
        <v>365</v>
      </c>
      <c r="J731" s="8">
        <f t="shared" si="57"/>
        <v>52</v>
      </c>
      <c r="K731" s="1">
        <f t="shared" si="54"/>
        <v>12</v>
      </c>
      <c r="L731" s="1">
        <v>1</v>
      </c>
    </row>
    <row r="732" spans="2:34" x14ac:dyDescent="0.25">
      <c r="B732" s="8">
        <v>731</v>
      </c>
      <c r="C732" s="8">
        <v>31</v>
      </c>
      <c r="D732" s="8">
        <v>12</v>
      </c>
      <c r="E732" s="8">
        <v>2019</v>
      </c>
      <c r="F732" s="24" t="str">
        <f t="shared" si="53"/>
        <v>31/Dec/2019</v>
      </c>
      <c r="G732" s="9" t="s">
        <v>21</v>
      </c>
      <c r="H732" s="10" t="str">
        <f t="shared" si="55"/>
        <v>Tue</v>
      </c>
      <c r="I732" s="10">
        <f t="shared" si="56"/>
        <v>366</v>
      </c>
      <c r="J732" s="8">
        <f t="shared" si="57"/>
        <v>52</v>
      </c>
      <c r="K732" s="1">
        <f t="shared" si="54"/>
        <v>12</v>
      </c>
      <c r="L732" s="1">
        <v>1</v>
      </c>
    </row>
    <row r="733" spans="2:34" x14ac:dyDescent="0.25">
      <c r="B733" s="8">
        <v>732</v>
      </c>
      <c r="C733" s="8">
        <v>31</v>
      </c>
      <c r="D733" s="8">
        <v>12</v>
      </c>
      <c r="E733" s="8">
        <v>2019</v>
      </c>
      <c r="F733" s="24" t="str">
        <f t="shared" si="53"/>
        <v>31/Dec/2019</v>
      </c>
      <c r="G733" s="9" t="s">
        <v>22</v>
      </c>
      <c r="H733" s="10" t="str">
        <f t="shared" si="55"/>
        <v>Tue</v>
      </c>
      <c r="I733" s="10">
        <f t="shared" si="56"/>
        <v>366</v>
      </c>
      <c r="J733" s="8">
        <f t="shared" si="57"/>
        <v>52</v>
      </c>
      <c r="K733" s="1">
        <f t="shared" si="54"/>
        <v>12</v>
      </c>
      <c r="L733" s="1">
        <v>1</v>
      </c>
    </row>
    <row r="734" spans="2:34" x14ac:dyDescent="0.25">
      <c r="B734" s="8">
        <v>733</v>
      </c>
      <c r="C734" s="8">
        <v>1</v>
      </c>
      <c r="D734" s="8">
        <v>1</v>
      </c>
      <c r="E734" s="8">
        <v>2020</v>
      </c>
      <c r="F734" s="24" t="str">
        <f t="shared" si="53"/>
        <v>01/Jan/2020</v>
      </c>
      <c r="G734" s="9" t="s">
        <v>21</v>
      </c>
      <c r="H734" s="10" t="str">
        <f t="shared" si="55"/>
        <v>Wed</v>
      </c>
      <c r="I734" s="10">
        <f t="shared" si="56"/>
        <v>367</v>
      </c>
      <c r="J734" s="8">
        <f t="shared" si="57"/>
        <v>52</v>
      </c>
      <c r="K734" s="1">
        <f t="shared" si="54"/>
        <v>13</v>
      </c>
      <c r="L734" s="1">
        <f>IF(COUNTIF(L2:L733,L733)=732,L733+1,L733)</f>
        <v>2</v>
      </c>
    </row>
    <row r="735" spans="2:34" x14ac:dyDescent="0.25">
      <c r="B735" s="8">
        <v>734</v>
      </c>
      <c r="C735" s="8">
        <v>1</v>
      </c>
      <c r="D735" s="8">
        <v>1</v>
      </c>
      <c r="E735" s="8">
        <v>2020</v>
      </c>
      <c r="F735" s="24" t="str">
        <f t="shared" si="53"/>
        <v>01/Jan/2020</v>
      </c>
      <c r="G735" s="9" t="s">
        <v>22</v>
      </c>
      <c r="H735" s="10" t="str">
        <f t="shared" si="55"/>
        <v>Wed</v>
      </c>
      <c r="I735" s="10">
        <f t="shared" si="56"/>
        <v>367</v>
      </c>
      <c r="J735" s="8">
        <f t="shared" si="57"/>
        <v>52</v>
      </c>
      <c r="K735" s="1">
        <f t="shared" si="54"/>
        <v>13</v>
      </c>
      <c r="L735" s="1">
        <f t="shared" ref="L735:L798" si="58">IF(COUNTIF(L3:L734,L734)=732,L734+1,L734)</f>
        <v>2</v>
      </c>
    </row>
    <row r="736" spans="2:34" x14ac:dyDescent="0.25">
      <c r="B736" s="8">
        <v>735</v>
      </c>
      <c r="C736" s="8">
        <v>2</v>
      </c>
      <c r="D736" s="8">
        <v>1</v>
      </c>
      <c r="E736" s="8">
        <v>2020</v>
      </c>
      <c r="F736" s="24" t="str">
        <f t="shared" si="53"/>
        <v>02/Jan/2020</v>
      </c>
      <c r="G736" s="9" t="s">
        <v>21</v>
      </c>
      <c r="H736" s="10" t="str">
        <f t="shared" si="55"/>
        <v>Thu</v>
      </c>
      <c r="I736" s="10">
        <f t="shared" si="56"/>
        <v>368</v>
      </c>
      <c r="J736" s="8">
        <f t="shared" si="57"/>
        <v>52</v>
      </c>
      <c r="K736" s="1">
        <f t="shared" si="54"/>
        <v>13</v>
      </c>
      <c r="L736" s="1">
        <f t="shared" si="58"/>
        <v>2</v>
      </c>
    </row>
    <row r="737" spans="2:12" x14ac:dyDescent="0.25">
      <c r="B737" s="8">
        <v>736</v>
      </c>
      <c r="C737" s="8">
        <v>2</v>
      </c>
      <c r="D737" s="8">
        <v>1</v>
      </c>
      <c r="E737" s="8">
        <v>2020</v>
      </c>
      <c r="F737" s="24" t="str">
        <f t="shared" si="53"/>
        <v>02/Jan/2020</v>
      </c>
      <c r="G737" s="9" t="s">
        <v>22</v>
      </c>
      <c r="H737" s="10" t="str">
        <f t="shared" si="55"/>
        <v>Thu</v>
      </c>
      <c r="I737" s="10">
        <f t="shared" si="56"/>
        <v>368</v>
      </c>
      <c r="J737" s="8">
        <f t="shared" si="57"/>
        <v>52</v>
      </c>
      <c r="K737" s="1">
        <f t="shared" si="54"/>
        <v>13</v>
      </c>
      <c r="L737" s="1">
        <f t="shared" si="58"/>
        <v>2</v>
      </c>
    </row>
    <row r="738" spans="2:12" x14ac:dyDescent="0.25">
      <c r="B738" s="8">
        <v>737</v>
      </c>
      <c r="C738" s="8">
        <v>3</v>
      </c>
      <c r="D738" s="8">
        <v>1</v>
      </c>
      <c r="E738" s="8">
        <v>2020</v>
      </c>
      <c r="F738" s="24" t="str">
        <f t="shared" si="53"/>
        <v>03/Jan/2020</v>
      </c>
      <c r="G738" s="9" t="s">
        <v>21</v>
      </c>
      <c r="H738" s="10" t="str">
        <f t="shared" si="55"/>
        <v>Fri</v>
      </c>
      <c r="I738" s="10">
        <f t="shared" si="56"/>
        <v>369</v>
      </c>
      <c r="J738" s="8">
        <f t="shared" si="57"/>
        <v>52</v>
      </c>
      <c r="K738" s="1">
        <f t="shared" si="54"/>
        <v>13</v>
      </c>
      <c r="L738" s="1">
        <f t="shared" si="58"/>
        <v>2</v>
      </c>
    </row>
    <row r="739" spans="2:12" x14ac:dyDescent="0.25">
      <c r="B739" s="8">
        <v>738</v>
      </c>
      <c r="C739" s="8">
        <v>3</v>
      </c>
      <c r="D739" s="8">
        <v>1</v>
      </c>
      <c r="E739" s="8">
        <v>2020</v>
      </c>
      <c r="F739" s="24" t="str">
        <f t="shared" si="53"/>
        <v>03/Jan/2020</v>
      </c>
      <c r="G739" s="9" t="s">
        <v>22</v>
      </c>
      <c r="H739" s="10" t="str">
        <f t="shared" si="55"/>
        <v>Fri</v>
      </c>
      <c r="I739" s="10">
        <f t="shared" si="56"/>
        <v>369</v>
      </c>
      <c r="J739" s="8">
        <f t="shared" si="57"/>
        <v>52</v>
      </c>
      <c r="K739" s="1">
        <f t="shared" si="54"/>
        <v>13</v>
      </c>
      <c r="L739" s="1">
        <f t="shared" si="58"/>
        <v>2</v>
      </c>
    </row>
    <row r="740" spans="2:12" x14ac:dyDescent="0.25">
      <c r="B740" s="8">
        <v>739</v>
      </c>
      <c r="C740" s="8">
        <v>4</v>
      </c>
      <c r="D740" s="8">
        <v>1</v>
      </c>
      <c r="E740" s="8">
        <v>2020</v>
      </c>
      <c r="F740" s="24" t="str">
        <f t="shared" si="53"/>
        <v>04/Jan/2020</v>
      </c>
      <c r="G740" s="9" t="s">
        <v>21</v>
      </c>
      <c r="H740" s="10" t="str">
        <f t="shared" si="55"/>
        <v>Sat</v>
      </c>
      <c r="I740" s="10">
        <f t="shared" si="56"/>
        <v>370</v>
      </c>
      <c r="J740" s="8">
        <f t="shared" si="57"/>
        <v>52</v>
      </c>
      <c r="K740" s="1">
        <f t="shared" si="54"/>
        <v>13</v>
      </c>
      <c r="L740" s="1">
        <f t="shared" si="58"/>
        <v>2</v>
      </c>
    </row>
    <row r="741" spans="2:12" x14ac:dyDescent="0.25">
      <c r="B741" s="8">
        <v>740</v>
      </c>
      <c r="C741" s="8">
        <v>4</v>
      </c>
      <c r="D741" s="8">
        <v>1</v>
      </c>
      <c r="E741" s="8">
        <v>2020</v>
      </c>
      <c r="F741" s="24" t="str">
        <f t="shared" si="53"/>
        <v>04/Jan/2020</v>
      </c>
      <c r="G741" s="9" t="s">
        <v>22</v>
      </c>
      <c r="H741" s="10" t="str">
        <f t="shared" si="55"/>
        <v>Sat</v>
      </c>
      <c r="I741" s="10">
        <f t="shared" si="56"/>
        <v>370</v>
      </c>
      <c r="J741" s="8">
        <f t="shared" si="57"/>
        <v>52</v>
      </c>
      <c r="K741" s="1">
        <f t="shared" si="54"/>
        <v>13</v>
      </c>
      <c r="L741" s="1">
        <f t="shared" si="58"/>
        <v>2</v>
      </c>
    </row>
    <row r="742" spans="2:12" x14ac:dyDescent="0.25">
      <c r="B742" s="8">
        <v>741</v>
      </c>
      <c r="C742" s="8">
        <v>5</v>
      </c>
      <c r="D742" s="8">
        <v>1</v>
      </c>
      <c r="E742" s="8">
        <v>2020</v>
      </c>
      <c r="F742" s="24" t="str">
        <f t="shared" si="53"/>
        <v>05/Jan/2020</v>
      </c>
      <c r="G742" s="9" t="s">
        <v>21</v>
      </c>
      <c r="H742" s="10" t="str">
        <f t="shared" si="55"/>
        <v>Sun</v>
      </c>
      <c r="I742" s="10">
        <f t="shared" si="56"/>
        <v>371</v>
      </c>
      <c r="J742" s="8">
        <f t="shared" si="57"/>
        <v>52</v>
      </c>
      <c r="K742" s="1">
        <f t="shared" si="54"/>
        <v>13</v>
      </c>
      <c r="L742" s="1">
        <f t="shared" si="58"/>
        <v>2</v>
      </c>
    </row>
    <row r="743" spans="2:12" x14ac:dyDescent="0.25">
      <c r="B743" s="8">
        <v>742</v>
      </c>
      <c r="C743" s="8">
        <v>5</v>
      </c>
      <c r="D743" s="8">
        <v>1</v>
      </c>
      <c r="E743" s="8">
        <v>2020</v>
      </c>
      <c r="F743" s="24" t="str">
        <f t="shared" si="53"/>
        <v>05/Jan/2020</v>
      </c>
      <c r="G743" s="9" t="s">
        <v>22</v>
      </c>
      <c r="H743" s="10" t="str">
        <f t="shared" si="55"/>
        <v>Sun</v>
      </c>
      <c r="I743" s="10">
        <f t="shared" si="56"/>
        <v>371</v>
      </c>
      <c r="J743" s="8">
        <f t="shared" si="57"/>
        <v>52</v>
      </c>
      <c r="K743" s="1">
        <f t="shared" si="54"/>
        <v>13</v>
      </c>
      <c r="L743" s="1">
        <f t="shared" si="58"/>
        <v>2</v>
      </c>
    </row>
    <row r="744" spans="2:12" x14ac:dyDescent="0.25">
      <c r="B744" s="8">
        <v>743</v>
      </c>
      <c r="C744" s="8">
        <v>6</v>
      </c>
      <c r="D744" s="8">
        <v>1</v>
      </c>
      <c r="E744" s="8">
        <v>2020</v>
      </c>
      <c r="F744" s="24" t="str">
        <f t="shared" si="53"/>
        <v>06/Jan/2020</v>
      </c>
      <c r="G744" s="9" t="s">
        <v>21</v>
      </c>
      <c r="H744" s="10" t="str">
        <f t="shared" si="55"/>
        <v>Mon</v>
      </c>
      <c r="I744" s="10">
        <f t="shared" si="56"/>
        <v>372</v>
      </c>
      <c r="J744" s="8">
        <f t="shared" si="57"/>
        <v>53</v>
      </c>
      <c r="K744" s="1">
        <f t="shared" si="54"/>
        <v>13</v>
      </c>
      <c r="L744" s="1">
        <f t="shared" si="58"/>
        <v>2</v>
      </c>
    </row>
    <row r="745" spans="2:12" x14ac:dyDescent="0.25">
      <c r="B745" s="8">
        <v>744</v>
      </c>
      <c r="C745" s="8">
        <v>6</v>
      </c>
      <c r="D745" s="8">
        <v>1</v>
      </c>
      <c r="E745" s="8">
        <v>2020</v>
      </c>
      <c r="F745" s="24" t="str">
        <f t="shared" si="53"/>
        <v>06/Jan/2020</v>
      </c>
      <c r="G745" s="9" t="s">
        <v>22</v>
      </c>
      <c r="H745" s="10" t="str">
        <f t="shared" si="55"/>
        <v>Mon</v>
      </c>
      <c r="I745" s="10">
        <f t="shared" si="56"/>
        <v>372</v>
      </c>
      <c r="J745" s="8">
        <f t="shared" si="57"/>
        <v>53</v>
      </c>
      <c r="K745" s="1">
        <f t="shared" si="54"/>
        <v>13</v>
      </c>
      <c r="L745" s="1">
        <f t="shared" si="58"/>
        <v>2</v>
      </c>
    </row>
    <row r="746" spans="2:12" x14ac:dyDescent="0.25">
      <c r="B746" s="8">
        <v>745</v>
      </c>
      <c r="C746" s="8">
        <v>7</v>
      </c>
      <c r="D746" s="8">
        <v>1</v>
      </c>
      <c r="E746" s="8">
        <v>2020</v>
      </c>
      <c r="F746" s="24" t="str">
        <f t="shared" si="53"/>
        <v>07/Jan/2020</v>
      </c>
      <c r="G746" s="9" t="s">
        <v>21</v>
      </c>
      <c r="H746" s="10" t="str">
        <f t="shared" si="55"/>
        <v>Tue</v>
      </c>
      <c r="I746" s="10">
        <f t="shared" si="56"/>
        <v>373</v>
      </c>
      <c r="J746" s="8">
        <f t="shared" si="57"/>
        <v>53</v>
      </c>
      <c r="K746" s="1">
        <f t="shared" si="54"/>
        <v>13</v>
      </c>
      <c r="L746" s="1">
        <f t="shared" si="58"/>
        <v>2</v>
      </c>
    </row>
    <row r="747" spans="2:12" x14ac:dyDescent="0.25">
      <c r="B747" s="8">
        <v>746</v>
      </c>
      <c r="C747" s="8">
        <v>7</v>
      </c>
      <c r="D747" s="8">
        <v>1</v>
      </c>
      <c r="E747" s="8">
        <v>2020</v>
      </c>
      <c r="F747" s="24" t="str">
        <f t="shared" si="53"/>
        <v>07/Jan/2020</v>
      </c>
      <c r="G747" s="9" t="s">
        <v>22</v>
      </c>
      <c r="H747" s="10" t="str">
        <f t="shared" si="55"/>
        <v>Tue</v>
      </c>
      <c r="I747" s="10">
        <f t="shared" si="56"/>
        <v>373</v>
      </c>
      <c r="J747" s="8">
        <f t="shared" si="57"/>
        <v>53</v>
      </c>
      <c r="K747" s="1">
        <f t="shared" si="54"/>
        <v>13</v>
      </c>
      <c r="L747" s="1">
        <f t="shared" si="58"/>
        <v>2</v>
      </c>
    </row>
    <row r="748" spans="2:12" x14ac:dyDescent="0.25">
      <c r="B748" s="8">
        <v>747</v>
      </c>
      <c r="C748" s="8">
        <v>8</v>
      </c>
      <c r="D748" s="8">
        <v>1</v>
      </c>
      <c r="E748" s="8">
        <v>2020</v>
      </c>
      <c r="F748" s="24" t="str">
        <f t="shared" si="53"/>
        <v>08/Jan/2020</v>
      </c>
      <c r="G748" s="9" t="s">
        <v>21</v>
      </c>
      <c r="H748" s="10" t="str">
        <f t="shared" si="55"/>
        <v>Wed</v>
      </c>
      <c r="I748" s="10">
        <f t="shared" si="56"/>
        <v>374</v>
      </c>
      <c r="J748" s="8">
        <f t="shared" si="57"/>
        <v>53</v>
      </c>
      <c r="K748" s="1">
        <f t="shared" si="54"/>
        <v>13</v>
      </c>
      <c r="L748" s="1">
        <f t="shared" si="58"/>
        <v>2</v>
      </c>
    </row>
    <row r="749" spans="2:12" x14ac:dyDescent="0.25">
      <c r="B749" s="8">
        <v>748</v>
      </c>
      <c r="C749" s="8">
        <v>8</v>
      </c>
      <c r="D749" s="8">
        <v>1</v>
      </c>
      <c r="E749" s="8">
        <v>2020</v>
      </c>
      <c r="F749" s="24" t="str">
        <f t="shared" si="53"/>
        <v>08/Jan/2020</v>
      </c>
      <c r="G749" s="9" t="s">
        <v>22</v>
      </c>
      <c r="H749" s="10" t="str">
        <f t="shared" si="55"/>
        <v>Wed</v>
      </c>
      <c r="I749" s="10">
        <f t="shared" si="56"/>
        <v>374</v>
      </c>
      <c r="J749" s="8">
        <f t="shared" si="57"/>
        <v>53</v>
      </c>
      <c r="K749" s="1">
        <f t="shared" si="54"/>
        <v>13</v>
      </c>
      <c r="L749" s="1">
        <f t="shared" si="58"/>
        <v>2</v>
      </c>
    </row>
    <row r="750" spans="2:12" x14ac:dyDescent="0.25">
      <c r="B750" s="8">
        <v>749</v>
      </c>
      <c r="C750" s="8">
        <v>9</v>
      </c>
      <c r="D750" s="8">
        <v>1</v>
      </c>
      <c r="E750" s="8">
        <v>2020</v>
      </c>
      <c r="F750" s="24" t="str">
        <f t="shared" si="53"/>
        <v>09/Jan/2020</v>
      </c>
      <c r="G750" s="9" t="s">
        <v>21</v>
      </c>
      <c r="H750" s="10" t="str">
        <f t="shared" si="55"/>
        <v>Thu</v>
      </c>
      <c r="I750" s="10">
        <f t="shared" si="56"/>
        <v>375</v>
      </c>
      <c r="J750" s="8">
        <f t="shared" si="57"/>
        <v>53</v>
      </c>
      <c r="K750" s="1">
        <f t="shared" si="54"/>
        <v>13</v>
      </c>
      <c r="L750" s="1">
        <f t="shared" si="58"/>
        <v>2</v>
      </c>
    </row>
    <row r="751" spans="2:12" x14ac:dyDescent="0.25">
      <c r="B751" s="8">
        <v>750</v>
      </c>
      <c r="C751" s="8">
        <v>9</v>
      </c>
      <c r="D751" s="8">
        <v>1</v>
      </c>
      <c r="E751" s="8">
        <v>2020</v>
      </c>
      <c r="F751" s="24" t="str">
        <f t="shared" si="53"/>
        <v>09/Jan/2020</v>
      </c>
      <c r="G751" s="9" t="s">
        <v>22</v>
      </c>
      <c r="H751" s="10" t="str">
        <f t="shared" si="55"/>
        <v>Thu</v>
      </c>
      <c r="I751" s="10">
        <f t="shared" si="56"/>
        <v>375</v>
      </c>
      <c r="J751" s="8">
        <f t="shared" si="57"/>
        <v>53</v>
      </c>
      <c r="K751" s="1">
        <f t="shared" si="54"/>
        <v>13</v>
      </c>
      <c r="L751" s="1">
        <f t="shared" si="58"/>
        <v>2</v>
      </c>
    </row>
    <row r="752" spans="2:12" x14ac:dyDescent="0.25">
      <c r="B752" s="8">
        <v>751</v>
      </c>
      <c r="C752" s="8">
        <v>10</v>
      </c>
      <c r="D752" s="8">
        <v>1</v>
      </c>
      <c r="E752" s="8">
        <v>2020</v>
      </c>
      <c r="F752" s="24" t="str">
        <f t="shared" si="53"/>
        <v>10/Jan/2020</v>
      </c>
      <c r="G752" s="9" t="s">
        <v>21</v>
      </c>
      <c r="H752" s="10" t="str">
        <f t="shared" si="55"/>
        <v>Fri</v>
      </c>
      <c r="I752" s="10">
        <f t="shared" si="56"/>
        <v>376</v>
      </c>
      <c r="J752" s="8">
        <f t="shared" si="57"/>
        <v>53</v>
      </c>
      <c r="K752" s="1">
        <f t="shared" si="54"/>
        <v>13</v>
      </c>
      <c r="L752" s="1">
        <f t="shared" si="58"/>
        <v>2</v>
      </c>
    </row>
    <row r="753" spans="2:34" x14ac:dyDescent="0.25">
      <c r="B753" s="8">
        <v>752</v>
      </c>
      <c r="C753" s="8">
        <v>10</v>
      </c>
      <c r="D753" s="8">
        <v>1</v>
      </c>
      <c r="E753" s="8">
        <v>2020</v>
      </c>
      <c r="F753" s="24" t="str">
        <f t="shared" si="53"/>
        <v>10/Jan/2020</v>
      </c>
      <c r="G753" s="9" t="s">
        <v>22</v>
      </c>
      <c r="H753" s="10" t="str">
        <f t="shared" si="55"/>
        <v>Fri</v>
      </c>
      <c r="I753" s="10">
        <f t="shared" si="56"/>
        <v>376</v>
      </c>
      <c r="J753" s="8">
        <f t="shared" si="57"/>
        <v>53</v>
      </c>
      <c r="K753" s="1">
        <f t="shared" si="54"/>
        <v>13</v>
      </c>
      <c r="L753" s="1">
        <f t="shared" si="58"/>
        <v>2</v>
      </c>
    </row>
    <row r="754" spans="2:34" x14ac:dyDescent="0.25">
      <c r="B754" s="8">
        <v>753</v>
      </c>
      <c r="C754" s="8">
        <v>11</v>
      </c>
      <c r="D754" s="8">
        <v>1</v>
      </c>
      <c r="E754" s="8">
        <v>2020</v>
      </c>
      <c r="F754" s="24" t="str">
        <f t="shared" si="53"/>
        <v>11/Jan/2020</v>
      </c>
      <c r="G754" s="9" t="s">
        <v>21</v>
      </c>
      <c r="H754" s="10" t="str">
        <f t="shared" si="55"/>
        <v>Sat</v>
      </c>
      <c r="I754" s="10">
        <f t="shared" si="56"/>
        <v>377</v>
      </c>
      <c r="J754" s="8">
        <f t="shared" si="57"/>
        <v>53</v>
      </c>
      <c r="K754" s="1">
        <f t="shared" si="54"/>
        <v>13</v>
      </c>
      <c r="L754" s="1">
        <f t="shared" si="58"/>
        <v>2</v>
      </c>
    </row>
    <row r="755" spans="2:34" x14ac:dyDescent="0.25">
      <c r="B755" s="8">
        <v>754</v>
      </c>
      <c r="C755" s="8">
        <v>11</v>
      </c>
      <c r="D755" s="8">
        <v>1</v>
      </c>
      <c r="E755" s="8">
        <v>2020</v>
      </c>
      <c r="F755" s="24" t="str">
        <f t="shared" si="53"/>
        <v>11/Jan/2020</v>
      </c>
      <c r="G755" s="9" t="s">
        <v>22</v>
      </c>
      <c r="H755" s="10" t="str">
        <f t="shared" si="55"/>
        <v>Sat</v>
      </c>
      <c r="I755" s="10">
        <f t="shared" si="56"/>
        <v>377</v>
      </c>
      <c r="J755" s="8">
        <f t="shared" si="57"/>
        <v>53</v>
      </c>
      <c r="K755" s="1">
        <f t="shared" si="54"/>
        <v>13</v>
      </c>
      <c r="L755" s="1">
        <f t="shared" si="58"/>
        <v>2</v>
      </c>
    </row>
    <row r="756" spans="2:34" x14ac:dyDescent="0.25">
      <c r="B756" s="8">
        <v>755</v>
      </c>
      <c r="C756" s="8">
        <v>12</v>
      </c>
      <c r="D756" s="8">
        <v>1</v>
      </c>
      <c r="E756" s="8">
        <v>2020</v>
      </c>
      <c r="F756" s="24" t="str">
        <f t="shared" si="53"/>
        <v>12/Jan/2020</v>
      </c>
      <c r="G756" s="9" t="s">
        <v>21</v>
      </c>
      <c r="H756" s="10" t="str">
        <f t="shared" si="55"/>
        <v>Sun</v>
      </c>
      <c r="I756" s="10">
        <f t="shared" si="56"/>
        <v>378</v>
      </c>
      <c r="J756" s="8">
        <f t="shared" si="57"/>
        <v>53</v>
      </c>
      <c r="K756" s="1">
        <f t="shared" si="54"/>
        <v>13</v>
      </c>
      <c r="L756" s="1">
        <f t="shared" si="58"/>
        <v>2</v>
      </c>
    </row>
    <row r="757" spans="2:34" x14ac:dyDescent="0.25">
      <c r="B757" s="8">
        <v>756</v>
      </c>
      <c r="C757" s="8">
        <v>12</v>
      </c>
      <c r="D757" s="8">
        <v>1</v>
      </c>
      <c r="E757" s="8">
        <v>2020</v>
      </c>
      <c r="F757" s="24" t="str">
        <f t="shared" si="53"/>
        <v>12/Jan/2020</v>
      </c>
      <c r="G757" s="9" t="s">
        <v>22</v>
      </c>
      <c r="H757" s="10" t="str">
        <f t="shared" si="55"/>
        <v>Sun</v>
      </c>
      <c r="I757" s="10">
        <f t="shared" si="56"/>
        <v>378</v>
      </c>
      <c r="J757" s="8">
        <f t="shared" si="57"/>
        <v>53</v>
      </c>
      <c r="K757" s="1">
        <f t="shared" si="54"/>
        <v>13</v>
      </c>
      <c r="L757" s="1">
        <f t="shared" si="58"/>
        <v>2</v>
      </c>
    </row>
    <row r="758" spans="2:34" x14ac:dyDescent="0.25">
      <c r="B758" s="8">
        <v>757</v>
      </c>
      <c r="C758" s="8">
        <v>13</v>
      </c>
      <c r="D758" s="8">
        <v>1</v>
      </c>
      <c r="E758" s="8">
        <v>2020</v>
      </c>
      <c r="F758" s="24" t="str">
        <f t="shared" si="53"/>
        <v>13/Jan/2020</v>
      </c>
      <c r="G758" s="9" t="s">
        <v>21</v>
      </c>
      <c r="H758" s="10" t="str">
        <f t="shared" si="55"/>
        <v>Mon</v>
      </c>
      <c r="I758" s="10">
        <f t="shared" si="56"/>
        <v>379</v>
      </c>
      <c r="J758" s="8">
        <f t="shared" si="57"/>
        <v>54</v>
      </c>
      <c r="K758" s="1">
        <f t="shared" si="54"/>
        <v>13</v>
      </c>
      <c r="L758" s="1">
        <f t="shared" si="58"/>
        <v>2</v>
      </c>
      <c r="N758" s="5"/>
      <c r="Q758" s="5"/>
      <c r="R758" s="5"/>
      <c r="S758" s="5"/>
      <c r="T758" s="5"/>
      <c r="U758" s="5"/>
      <c r="V758" s="5"/>
      <c r="X758" s="5"/>
      <c r="Y758" s="5"/>
      <c r="AA758" s="5"/>
      <c r="AD758" s="5"/>
      <c r="AE758" s="5"/>
      <c r="AF758" s="5"/>
      <c r="AH758" s="5"/>
    </row>
    <row r="759" spans="2:34" x14ac:dyDescent="0.25">
      <c r="B759" s="8">
        <v>758</v>
      </c>
      <c r="C759" s="8">
        <v>13</v>
      </c>
      <c r="D759" s="8">
        <v>1</v>
      </c>
      <c r="E759" s="8">
        <v>2020</v>
      </c>
      <c r="F759" s="24" t="str">
        <f t="shared" si="53"/>
        <v>13/Jan/2020</v>
      </c>
      <c r="G759" s="9" t="s">
        <v>22</v>
      </c>
      <c r="H759" s="10" t="str">
        <f t="shared" si="55"/>
        <v>Mon</v>
      </c>
      <c r="I759" s="10">
        <f t="shared" si="56"/>
        <v>379</v>
      </c>
      <c r="J759" s="8">
        <f t="shared" si="57"/>
        <v>54</v>
      </c>
      <c r="K759" s="1">
        <f t="shared" si="54"/>
        <v>13</v>
      </c>
      <c r="L759" s="1">
        <f t="shared" si="58"/>
        <v>2</v>
      </c>
    </row>
    <row r="760" spans="2:34" x14ac:dyDescent="0.25">
      <c r="B760" s="8">
        <v>759</v>
      </c>
      <c r="C760" s="8">
        <v>14</v>
      </c>
      <c r="D760" s="8">
        <v>1</v>
      </c>
      <c r="E760" s="8">
        <v>2020</v>
      </c>
      <c r="F760" s="24" t="str">
        <f t="shared" si="53"/>
        <v>14/Jan/2020</v>
      </c>
      <c r="G760" s="9" t="s">
        <v>21</v>
      </c>
      <c r="H760" s="10" t="str">
        <f t="shared" si="55"/>
        <v>Tue</v>
      </c>
      <c r="I760" s="10">
        <f t="shared" si="56"/>
        <v>380</v>
      </c>
      <c r="J760" s="8">
        <f t="shared" si="57"/>
        <v>54</v>
      </c>
      <c r="K760" s="1">
        <f t="shared" si="54"/>
        <v>13</v>
      </c>
      <c r="L760" s="1">
        <f t="shared" si="58"/>
        <v>2</v>
      </c>
    </row>
    <row r="761" spans="2:34" x14ac:dyDescent="0.25">
      <c r="B761" s="8">
        <v>760</v>
      </c>
      <c r="C761" s="8">
        <v>14</v>
      </c>
      <c r="D761" s="8">
        <v>1</v>
      </c>
      <c r="E761" s="8">
        <v>2020</v>
      </c>
      <c r="F761" s="24" t="str">
        <f t="shared" si="53"/>
        <v>14/Jan/2020</v>
      </c>
      <c r="G761" s="9" t="s">
        <v>22</v>
      </c>
      <c r="H761" s="10" t="str">
        <f t="shared" si="55"/>
        <v>Tue</v>
      </c>
      <c r="I761" s="10">
        <f t="shared" si="56"/>
        <v>380</v>
      </c>
      <c r="J761" s="8">
        <f t="shared" si="57"/>
        <v>54</v>
      </c>
      <c r="K761" s="1">
        <f t="shared" si="54"/>
        <v>13</v>
      </c>
      <c r="L761" s="1">
        <f t="shared" si="58"/>
        <v>2</v>
      </c>
    </row>
    <row r="762" spans="2:34" x14ac:dyDescent="0.25">
      <c r="B762" s="8">
        <v>761</v>
      </c>
      <c r="C762" s="8">
        <v>15</v>
      </c>
      <c r="D762" s="8">
        <v>1</v>
      </c>
      <c r="E762" s="8">
        <v>2020</v>
      </c>
      <c r="F762" s="24" t="str">
        <f t="shared" si="53"/>
        <v>15/Jan/2020</v>
      </c>
      <c r="G762" s="9" t="s">
        <v>21</v>
      </c>
      <c r="H762" s="10" t="str">
        <f t="shared" si="55"/>
        <v>Wed</v>
      </c>
      <c r="I762" s="10">
        <f t="shared" si="56"/>
        <v>381</v>
      </c>
      <c r="J762" s="8">
        <f t="shared" si="57"/>
        <v>54</v>
      </c>
      <c r="K762" s="1">
        <f t="shared" si="54"/>
        <v>13</v>
      </c>
      <c r="L762" s="1">
        <f t="shared" si="58"/>
        <v>2</v>
      </c>
    </row>
    <row r="763" spans="2:34" x14ac:dyDescent="0.25">
      <c r="B763" s="8">
        <v>762</v>
      </c>
      <c r="C763" s="8">
        <v>15</v>
      </c>
      <c r="D763" s="8">
        <v>1</v>
      </c>
      <c r="E763" s="8">
        <v>2020</v>
      </c>
      <c r="F763" s="24" t="str">
        <f t="shared" si="53"/>
        <v>15/Jan/2020</v>
      </c>
      <c r="G763" s="9" t="s">
        <v>22</v>
      </c>
      <c r="H763" s="10" t="str">
        <f t="shared" si="55"/>
        <v>Wed</v>
      </c>
      <c r="I763" s="10">
        <f t="shared" si="56"/>
        <v>381</v>
      </c>
      <c r="J763" s="8">
        <f t="shared" si="57"/>
        <v>54</v>
      </c>
      <c r="K763" s="1">
        <f t="shared" si="54"/>
        <v>13</v>
      </c>
      <c r="L763" s="1">
        <f t="shared" si="58"/>
        <v>2</v>
      </c>
    </row>
    <row r="764" spans="2:34" x14ac:dyDescent="0.25">
      <c r="B764" s="8">
        <v>763</v>
      </c>
      <c r="C764" s="8">
        <v>16</v>
      </c>
      <c r="D764" s="8">
        <v>1</v>
      </c>
      <c r="E764" s="8">
        <v>2020</v>
      </c>
      <c r="F764" s="24" t="str">
        <f t="shared" si="53"/>
        <v>16/Jan/2020</v>
      </c>
      <c r="G764" s="9" t="s">
        <v>21</v>
      </c>
      <c r="H764" s="10" t="str">
        <f t="shared" si="55"/>
        <v>Thu</v>
      </c>
      <c r="I764" s="10">
        <f t="shared" si="56"/>
        <v>382</v>
      </c>
      <c r="J764" s="8">
        <f t="shared" si="57"/>
        <v>54</v>
      </c>
      <c r="K764" s="1">
        <f t="shared" si="54"/>
        <v>13</v>
      </c>
      <c r="L764" s="1">
        <f t="shared" si="58"/>
        <v>2</v>
      </c>
    </row>
    <row r="765" spans="2:34" x14ac:dyDescent="0.25">
      <c r="B765" s="8">
        <v>764</v>
      </c>
      <c r="C765" s="8">
        <v>16</v>
      </c>
      <c r="D765" s="8">
        <v>1</v>
      </c>
      <c r="E765" s="8">
        <v>2020</v>
      </c>
      <c r="F765" s="24" t="str">
        <f t="shared" si="53"/>
        <v>16/Jan/2020</v>
      </c>
      <c r="G765" s="9" t="s">
        <v>22</v>
      </c>
      <c r="H765" s="10" t="str">
        <f t="shared" si="55"/>
        <v>Thu</v>
      </c>
      <c r="I765" s="10">
        <f t="shared" si="56"/>
        <v>382</v>
      </c>
      <c r="J765" s="8">
        <f t="shared" si="57"/>
        <v>54</v>
      </c>
      <c r="K765" s="1">
        <f t="shared" si="54"/>
        <v>13</v>
      </c>
      <c r="L765" s="1">
        <f t="shared" si="58"/>
        <v>2</v>
      </c>
    </row>
    <row r="766" spans="2:34" x14ac:dyDescent="0.25">
      <c r="B766" s="8">
        <v>765</v>
      </c>
      <c r="C766" s="8">
        <v>17</v>
      </c>
      <c r="D766" s="8">
        <v>1</v>
      </c>
      <c r="E766" s="8">
        <v>2020</v>
      </c>
      <c r="F766" s="24" t="str">
        <f t="shared" si="53"/>
        <v>17/Jan/2020</v>
      </c>
      <c r="G766" s="9" t="s">
        <v>21</v>
      </c>
      <c r="H766" s="10" t="str">
        <f t="shared" si="55"/>
        <v>Fri</v>
      </c>
      <c r="I766" s="10">
        <f t="shared" si="56"/>
        <v>383</v>
      </c>
      <c r="J766" s="8">
        <f t="shared" si="57"/>
        <v>54</v>
      </c>
      <c r="K766" s="1">
        <f t="shared" si="54"/>
        <v>13</v>
      </c>
      <c r="L766" s="1">
        <f t="shared" si="58"/>
        <v>2</v>
      </c>
    </row>
    <row r="767" spans="2:34" x14ac:dyDescent="0.25">
      <c r="B767" s="8">
        <v>766</v>
      </c>
      <c r="C767" s="8">
        <v>17</v>
      </c>
      <c r="D767" s="8">
        <v>1</v>
      </c>
      <c r="E767" s="8">
        <v>2020</v>
      </c>
      <c r="F767" s="24" t="str">
        <f t="shared" si="53"/>
        <v>17/Jan/2020</v>
      </c>
      <c r="G767" s="9" t="s">
        <v>22</v>
      </c>
      <c r="H767" s="10" t="str">
        <f t="shared" si="55"/>
        <v>Fri</v>
      </c>
      <c r="I767" s="10">
        <f t="shared" si="56"/>
        <v>383</v>
      </c>
      <c r="J767" s="8">
        <f t="shared" si="57"/>
        <v>54</v>
      </c>
      <c r="K767" s="1">
        <f t="shared" si="54"/>
        <v>13</v>
      </c>
      <c r="L767" s="1">
        <f t="shared" si="58"/>
        <v>2</v>
      </c>
    </row>
    <row r="768" spans="2:34" x14ac:dyDescent="0.25">
      <c r="B768" s="8">
        <v>767</v>
      </c>
      <c r="C768" s="8">
        <v>18</v>
      </c>
      <c r="D768" s="8">
        <v>1</v>
      </c>
      <c r="E768" s="8">
        <v>2020</v>
      </c>
      <c r="F768" s="24" t="str">
        <f t="shared" ref="F768:F831" si="59">TEXT(DATE(E768,D768,C768),"dd/mmm/yyyy")</f>
        <v>18/Jan/2020</v>
      </c>
      <c r="G768" s="9" t="s">
        <v>21</v>
      </c>
      <c r="H768" s="10" t="str">
        <f t="shared" si="55"/>
        <v>Sat</v>
      </c>
      <c r="I768" s="10">
        <f t="shared" si="56"/>
        <v>384</v>
      </c>
      <c r="J768" s="8">
        <f t="shared" si="57"/>
        <v>54</v>
      </c>
      <c r="K768" s="1">
        <f t="shared" ref="K768:K831" si="60">IF(COUNTIF(K707:K767,K738)=61,K738+1,K767)</f>
        <v>13</v>
      </c>
      <c r="L768" s="1">
        <f t="shared" si="58"/>
        <v>2</v>
      </c>
    </row>
    <row r="769" spans="2:20" x14ac:dyDescent="0.25">
      <c r="B769" s="8">
        <v>768</v>
      </c>
      <c r="C769" s="8">
        <v>18</v>
      </c>
      <c r="D769" s="8">
        <v>1</v>
      </c>
      <c r="E769" s="8">
        <v>2020</v>
      </c>
      <c r="F769" s="24" t="str">
        <f t="shared" si="59"/>
        <v>18/Jan/2020</v>
      </c>
      <c r="G769" s="9" t="s">
        <v>22</v>
      </c>
      <c r="H769" s="10" t="str">
        <f t="shared" si="55"/>
        <v>Sat</v>
      </c>
      <c r="I769" s="10">
        <f t="shared" si="56"/>
        <v>384</v>
      </c>
      <c r="J769" s="8">
        <f t="shared" si="57"/>
        <v>54</v>
      </c>
      <c r="K769" s="1">
        <f t="shared" si="60"/>
        <v>13</v>
      </c>
      <c r="L769" s="1">
        <f t="shared" si="58"/>
        <v>2</v>
      </c>
      <c r="T769" s="5"/>
    </row>
    <row r="770" spans="2:20" x14ac:dyDescent="0.25">
      <c r="B770" s="8">
        <v>769</v>
      </c>
      <c r="C770" s="8">
        <v>19</v>
      </c>
      <c r="D770" s="8">
        <v>1</v>
      </c>
      <c r="E770" s="8">
        <v>2020</v>
      </c>
      <c r="F770" s="24" t="str">
        <f t="shared" si="59"/>
        <v>19/Jan/2020</v>
      </c>
      <c r="G770" s="9" t="s">
        <v>21</v>
      </c>
      <c r="H770" s="10" t="str">
        <f t="shared" ref="H770:H833" si="61">TEXT(F770,"ddd")</f>
        <v>Sun</v>
      </c>
      <c r="I770" s="10">
        <f t="shared" si="56"/>
        <v>385</v>
      </c>
      <c r="J770" s="8">
        <f t="shared" si="57"/>
        <v>54</v>
      </c>
      <c r="K770" s="1">
        <f t="shared" si="60"/>
        <v>13</v>
      </c>
      <c r="L770" s="1">
        <f t="shared" si="58"/>
        <v>2</v>
      </c>
      <c r="T770" s="5"/>
    </row>
    <row r="771" spans="2:20" x14ac:dyDescent="0.25">
      <c r="B771" s="8">
        <v>770</v>
      </c>
      <c r="C771" s="8">
        <v>19</v>
      </c>
      <c r="D771" s="8">
        <v>1</v>
      </c>
      <c r="E771" s="8">
        <v>2020</v>
      </c>
      <c r="F771" s="24" t="str">
        <f t="shared" si="59"/>
        <v>19/Jan/2020</v>
      </c>
      <c r="G771" s="9" t="s">
        <v>22</v>
      </c>
      <c r="H771" s="10" t="str">
        <f t="shared" si="61"/>
        <v>Sun</v>
      </c>
      <c r="I771" s="10">
        <f t="shared" si="56"/>
        <v>385</v>
      </c>
      <c r="J771" s="8">
        <f t="shared" si="57"/>
        <v>54</v>
      </c>
      <c r="K771" s="1">
        <f t="shared" si="60"/>
        <v>13</v>
      </c>
      <c r="L771" s="1">
        <f t="shared" si="58"/>
        <v>2</v>
      </c>
      <c r="T771" s="5"/>
    </row>
    <row r="772" spans="2:20" x14ac:dyDescent="0.25">
      <c r="B772" s="8">
        <v>771</v>
      </c>
      <c r="C772" s="8">
        <v>20</v>
      </c>
      <c r="D772" s="8">
        <v>1</v>
      </c>
      <c r="E772" s="8">
        <v>2020</v>
      </c>
      <c r="F772" s="24" t="str">
        <f t="shared" si="59"/>
        <v>20/Jan/2020</v>
      </c>
      <c r="G772" s="9" t="s">
        <v>21</v>
      </c>
      <c r="H772" s="10" t="str">
        <f t="shared" si="61"/>
        <v>Mon</v>
      </c>
      <c r="I772" s="10">
        <f t="shared" si="56"/>
        <v>386</v>
      </c>
      <c r="J772" s="8">
        <f t="shared" si="57"/>
        <v>55</v>
      </c>
      <c r="K772" s="1">
        <f t="shared" si="60"/>
        <v>13</v>
      </c>
      <c r="L772" s="1">
        <f t="shared" si="58"/>
        <v>2</v>
      </c>
      <c r="T772" s="5"/>
    </row>
    <row r="773" spans="2:20" x14ac:dyDescent="0.25">
      <c r="B773" s="8">
        <v>772</v>
      </c>
      <c r="C773" s="8">
        <v>20</v>
      </c>
      <c r="D773" s="8">
        <v>1</v>
      </c>
      <c r="E773" s="8">
        <v>2020</v>
      </c>
      <c r="F773" s="24" t="str">
        <f t="shared" si="59"/>
        <v>20/Jan/2020</v>
      </c>
      <c r="G773" s="9" t="s">
        <v>22</v>
      </c>
      <c r="H773" s="10" t="str">
        <f t="shared" si="61"/>
        <v>Mon</v>
      </c>
      <c r="I773" s="10">
        <f t="shared" si="56"/>
        <v>386</v>
      </c>
      <c r="J773" s="8">
        <f t="shared" si="57"/>
        <v>55</v>
      </c>
      <c r="K773" s="1">
        <f t="shared" si="60"/>
        <v>13</v>
      </c>
      <c r="L773" s="1">
        <f t="shared" si="58"/>
        <v>2</v>
      </c>
      <c r="T773" s="5"/>
    </row>
    <row r="774" spans="2:20" x14ac:dyDescent="0.25">
      <c r="B774" s="8">
        <v>773</v>
      </c>
      <c r="C774" s="8">
        <v>21</v>
      </c>
      <c r="D774" s="8">
        <v>1</v>
      </c>
      <c r="E774" s="8">
        <v>2020</v>
      </c>
      <c r="F774" s="24" t="str">
        <f t="shared" si="59"/>
        <v>21/Jan/2020</v>
      </c>
      <c r="G774" s="9" t="s">
        <v>21</v>
      </c>
      <c r="H774" s="10" t="str">
        <f t="shared" si="61"/>
        <v>Tue</v>
      </c>
      <c r="I774" s="10">
        <f t="shared" si="56"/>
        <v>387</v>
      </c>
      <c r="J774" s="8">
        <f t="shared" si="57"/>
        <v>55</v>
      </c>
      <c r="K774" s="1">
        <f t="shared" si="60"/>
        <v>13</v>
      </c>
      <c r="L774" s="1">
        <f t="shared" si="58"/>
        <v>2</v>
      </c>
      <c r="T774" s="5"/>
    </row>
    <row r="775" spans="2:20" x14ac:dyDescent="0.25">
      <c r="B775" s="8">
        <v>774</v>
      </c>
      <c r="C775" s="8">
        <v>21</v>
      </c>
      <c r="D775" s="8">
        <v>1</v>
      </c>
      <c r="E775" s="8">
        <v>2020</v>
      </c>
      <c r="F775" s="24" t="str">
        <f t="shared" si="59"/>
        <v>21/Jan/2020</v>
      </c>
      <c r="G775" s="9" t="s">
        <v>22</v>
      </c>
      <c r="H775" s="10" t="str">
        <f t="shared" si="61"/>
        <v>Tue</v>
      </c>
      <c r="I775" s="10">
        <f t="shared" ref="I775:I838" si="62">IF(F775=F774,I774,I774+1)</f>
        <v>387</v>
      </c>
      <c r="J775" s="8">
        <f t="shared" si="57"/>
        <v>55</v>
      </c>
      <c r="K775" s="1">
        <f t="shared" si="60"/>
        <v>13</v>
      </c>
      <c r="L775" s="1">
        <f t="shared" si="58"/>
        <v>2</v>
      </c>
      <c r="T775" s="5"/>
    </row>
    <row r="776" spans="2:20" x14ac:dyDescent="0.25">
      <c r="B776" s="8">
        <v>775</v>
      </c>
      <c r="C776" s="8">
        <v>22</v>
      </c>
      <c r="D776" s="8">
        <v>1</v>
      </c>
      <c r="E776" s="8">
        <v>2020</v>
      </c>
      <c r="F776" s="24" t="str">
        <f t="shared" si="59"/>
        <v>22/Jan/2020</v>
      </c>
      <c r="G776" s="9" t="s">
        <v>21</v>
      </c>
      <c r="H776" s="10" t="str">
        <f t="shared" si="61"/>
        <v>Wed</v>
      </c>
      <c r="I776" s="10">
        <f t="shared" si="62"/>
        <v>388</v>
      </c>
      <c r="J776" s="8">
        <f t="shared" si="57"/>
        <v>55</v>
      </c>
      <c r="K776" s="1">
        <f t="shared" si="60"/>
        <v>13</v>
      </c>
      <c r="L776" s="1">
        <f t="shared" si="58"/>
        <v>2</v>
      </c>
      <c r="T776" s="5"/>
    </row>
    <row r="777" spans="2:20" x14ac:dyDescent="0.25">
      <c r="B777" s="8">
        <v>776</v>
      </c>
      <c r="C777" s="8">
        <v>22</v>
      </c>
      <c r="D777" s="8">
        <v>1</v>
      </c>
      <c r="E777" s="8">
        <v>2020</v>
      </c>
      <c r="F777" s="24" t="str">
        <f t="shared" si="59"/>
        <v>22/Jan/2020</v>
      </c>
      <c r="G777" s="9" t="s">
        <v>22</v>
      </c>
      <c r="H777" s="10" t="str">
        <f t="shared" si="61"/>
        <v>Wed</v>
      </c>
      <c r="I777" s="10">
        <f t="shared" si="62"/>
        <v>388</v>
      </c>
      <c r="J777" s="8">
        <f t="shared" si="57"/>
        <v>55</v>
      </c>
      <c r="K777" s="1">
        <f t="shared" si="60"/>
        <v>13</v>
      </c>
      <c r="L777" s="1">
        <f t="shared" si="58"/>
        <v>2</v>
      </c>
      <c r="T777" s="5"/>
    </row>
    <row r="778" spans="2:20" x14ac:dyDescent="0.25">
      <c r="B778" s="8">
        <v>777</v>
      </c>
      <c r="C778" s="8">
        <v>23</v>
      </c>
      <c r="D778" s="8">
        <v>1</v>
      </c>
      <c r="E778" s="8">
        <v>2020</v>
      </c>
      <c r="F778" s="24" t="str">
        <f t="shared" si="59"/>
        <v>23/Jan/2020</v>
      </c>
      <c r="G778" s="9" t="s">
        <v>21</v>
      </c>
      <c r="H778" s="10" t="str">
        <f t="shared" si="61"/>
        <v>Thu</v>
      </c>
      <c r="I778" s="10">
        <f t="shared" si="62"/>
        <v>389</v>
      </c>
      <c r="J778" s="8">
        <f t="shared" si="57"/>
        <v>55</v>
      </c>
      <c r="K778" s="1">
        <f t="shared" si="60"/>
        <v>13</v>
      </c>
      <c r="L778" s="1">
        <f t="shared" si="58"/>
        <v>2</v>
      </c>
      <c r="T778" s="5"/>
    </row>
    <row r="779" spans="2:20" x14ac:dyDescent="0.25">
      <c r="B779" s="8">
        <v>778</v>
      </c>
      <c r="C779" s="8">
        <v>23</v>
      </c>
      <c r="D779" s="8">
        <v>1</v>
      </c>
      <c r="E779" s="8">
        <v>2020</v>
      </c>
      <c r="F779" s="24" t="str">
        <f t="shared" si="59"/>
        <v>23/Jan/2020</v>
      </c>
      <c r="G779" s="9" t="s">
        <v>22</v>
      </c>
      <c r="H779" s="10" t="str">
        <f t="shared" si="61"/>
        <v>Thu</v>
      </c>
      <c r="I779" s="10">
        <f t="shared" si="62"/>
        <v>389</v>
      </c>
      <c r="J779" s="8">
        <f t="shared" si="57"/>
        <v>55</v>
      </c>
      <c r="K779" s="1">
        <f t="shared" si="60"/>
        <v>13</v>
      </c>
      <c r="L779" s="1">
        <f t="shared" si="58"/>
        <v>2</v>
      </c>
      <c r="T779" s="5"/>
    </row>
    <row r="780" spans="2:20" x14ac:dyDescent="0.25">
      <c r="B780" s="8">
        <v>779</v>
      </c>
      <c r="C780" s="8">
        <v>24</v>
      </c>
      <c r="D780" s="8">
        <v>1</v>
      </c>
      <c r="E780" s="8">
        <v>2020</v>
      </c>
      <c r="F780" s="24" t="str">
        <f t="shared" si="59"/>
        <v>24/Jan/2020</v>
      </c>
      <c r="G780" s="9" t="s">
        <v>21</v>
      </c>
      <c r="H780" s="10" t="str">
        <f t="shared" si="61"/>
        <v>Fri</v>
      </c>
      <c r="I780" s="10">
        <f t="shared" si="62"/>
        <v>390</v>
      </c>
      <c r="J780" s="8">
        <f t="shared" si="57"/>
        <v>55</v>
      </c>
      <c r="K780" s="1">
        <f t="shared" si="60"/>
        <v>13</v>
      </c>
      <c r="L780" s="1">
        <f t="shared" si="58"/>
        <v>2</v>
      </c>
      <c r="T780" s="5"/>
    </row>
    <row r="781" spans="2:20" x14ac:dyDescent="0.25">
      <c r="B781" s="8">
        <v>780</v>
      </c>
      <c r="C781" s="8">
        <v>24</v>
      </c>
      <c r="D781" s="8">
        <v>1</v>
      </c>
      <c r="E781" s="8">
        <v>2020</v>
      </c>
      <c r="F781" s="24" t="str">
        <f t="shared" si="59"/>
        <v>24/Jan/2020</v>
      </c>
      <c r="G781" s="9" t="s">
        <v>22</v>
      </c>
      <c r="H781" s="10" t="str">
        <f t="shared" si="61"/>
        <v>Fri</v>
      </c>
      <c r="I781" s="10">
        <f t="shared" si="62"/>
        <v>390</v>
      </c>
      <c r="J781" s="8">
        <f t="shared" si="57"/>
        <v>55</v>
      </c>
      <c r="K781" s="1">
        <f t="shared" si="60"/>
        <v>13</v>
      </c>
      <c r="L781" s="1">
        <f t="shared" si="58"/>
        <v>2</v>
      </c>
      <c r="T781" s="5"/>
    </row>
    <row r="782" spans="2:20" x14ac:dyDescent="0.25">
      <c r="B782" s="8">
        <v>781</v>
      </c>
      <c r="C782" s="8">
        <v>25</v>
      </c>
      <c r="D782" s="8">
        <v>1</v>
      </c>
      <c r="E782" s="8">
        <v>2020</v>
      </c>
      <c r="F782" s="24" t="str">
        <f t="shared" si="59"/>
        <v>25/Jan/2020</v>
      </c>
      <c r="G782" s="9" t="s">
        <v>21</v>
      </c>
      <c r="H782" s="10" t="str">
        <f t="shared" si="61"/>
        <v>Sat</v>
      </c>
      <c r="I782" s="10">
        <f t="shared" si="62"/>
        <v>391</v>
      </c>
      <c r="J782" s="8">
        <f t="shared" si="57"/>
        <v>55</v>
      </c>
      <c r="K782" s="1">
        <f t="shared" si="60"/>
        <v>13</v>
      </c>
      <c r="L782" s="1">
        <f t="shared" si="58"/>
        <v>2</v>
      </c>
      <c r="T782" s="5"/>
    </row>
    <row r="783" spans="2:20" x14ac:dyDescent="0.25">
      <c r="B783" s="8">
        <v>782</v>
      </c>
      <c r="C783" s="8">
        <v>25</v>
      </c>
      <c r="D783" s="8">
        <v>1</v>
      </c>
      <c r="E783" s="8">
        <v>2020</v>
      </c>
      <c r="F783" s="24" t="str">
        <f t="shared" si="59"/>
        <v>25/Jan/2020</v>
      </c>
      <c r="G783" s="9" t="s">
        <v>22</v>
      </c>
      <c r="H783" s="10" t="str">
        <f t="shared" si="61"/>
        <v>Sat</v>
      </c>
      <c r="I783" s="10">
        <f t="shared" si="62"/>
        <v>391</v>
      </c>
      <c r="J783" s="8">
        <f t="shared" si="57"/>
        <v>55</v>
      </c>
      <c r="K783" s="1">
        <f t="shared" si="60"/>
        <v>13</v>
      </c>
      <c r="L783" s="1">
        <f t="shared" si="58"/>
        <v>2</v>
      </c>
      <c r="T783" s="5"/>
    </row>
    <row r="784" spans="2:20" x14ac:dyDescent="0.25">
      <c r="B784" s="8">
        <v>783</v>
      </c>
      <c r="C784" s="8">
        <v>26</v>
      </c>
      <c r="D784" s="8">
        <v>1</v>
      </c>
      <c r="E784" s="8">
        <v>2020</v>
      </c>
      <c r="F784" s="24" t="str">
        <f t="shared" si="59"/>
        <v>26/Jan/2020</v>
      </c>
      <c r="G784" s="9" t="s">
        <v>21</v>
      </c>
      <c r="H784" s="10" t="str">
        <f t="shared" si="61"/>
        <v>Sun</v>
      </c>
      <c r="I784" s="10">
        <f t="shared" si="62"/>
        <v>392</v>
      </c>
      <c r="J784" s="8">
        <f t="shared" si="57"/>
        <v>55</v>
      </c>
      <c r="K784" s="1">
        <f t="shared" si="60"/>
        <v>13</v>
      </c>
      <c r="L784" s="1">
        <f t="shared" si="58"/>
        <v>2</v>
      </c>
      <c r="T784" s="5"/>
    </row>
    <row r="785" spans="2:36" x14ac:dyDescent="0.25">
      <c r="B785" s="8">
        <v>784</v>
      </c>
      <c r="C785" s="8">
        <v>26</v>
      </c>
      <c r="D785" s="8">
        <v>1</v>
      </c>
      <c r="E785" s="8">
        <v>2020</v>
      </c>
      <c r="F785" s="24" t="str">
        <f t="shared" si="59"/>
        <v>26/Jan/2020</v>
      </c>
      <c r="G785" s="9" t="s">
        <v>22</v>
      </c>
      <c r="H785" s="10" t="str">
        <f t="shared" si="61"/>
        <v>Sun</v>
      </c>
      <c r="I785" s="10">
        <f t="shared" si="62"/>
        <v>392</v>
      </c>
      <c r="J785" s="8">
        <f t="shared" ref="J785:J848" si="63">IF(H785=H784,IF(_xlfn.ISOWEEKNUM(F785)-_xlfn.ISOWEEKNUM(F784)=1,J784+1,J784),IF(H785=H782,IF(_xlfn.ISOWEEKNUM(F785)-_xlfn.ISOWEEKNUM(F784)=1,J784+1,J784),IF(H785=H780,IF(_xlfn.ISOWEEKNUM(F785)-_xlfn.ISOWEEKNUM(F784)=1,J784+1,J784),IF(H785=H778,IF(_xlfn.ISOWEEKNUM(F785)-_xlfn.ISOWEEKNUM(F784)=1,J784+1,J784),IF(H785=H776,IF(_xlfn.ISOWEEKNUM(F785)-_xlfn.ISOWEEKNUM(F784)=1,J784+1,J784),IF(H785=H774,IF(_xlfn.ISOWEEKNUM(F785)-_xlfn.ISOWEEKNUM(F784)=1,J784+1,J784),IF(H785=H772,IF(_xlfn.ISOWEEKNUM(F785)-_xlfn.ISOWEEKNUM(F784)=1,J784+1,J784),-1)))))))</f>
        <v>55</v>
      </c>
      <c r="K785" s="1">
        <f t="shared" si="60"/>
        <v>13</v>
      </c>
      <c r="L785" s="1">
        <f t="shared" si="58"/>
        <v>2</v>
      </c>
      <c r="N785" s="6"/>
      <c r="Q785" s="6"/>
      <c r="R785" s="6"/>
      <c r="S785" s="6"/>
      <c r="T785" s="5"/>
      <c r="U785" s="6"/>
      <c r="V785" s="6"/>
      <c r="X785" s="6"/>
      <c r="Y785" s="6"/>
      <c r="AD785" s="6"/>
      <c r="AE785" s="6"/>
      <c r="AF785" s="6"/>
      <c r="AH785" s="6"/>
    </row>
    <row r="786" spans="2:36" x14ac:dyDescent="0.25">
      <c r="B786" s="8">
        <v>785</v>
      </c>
      <c r="C786" s="8">
        <v>27</v>
      </c>
      <c r="D786" s="8">
        <v>1</v>
      </c>
      <c r="E786" s="8">
        <v>2020</v>
      </c>
      <c r="F786" s="24" t="str">
        <f t="shared" si="59"/>
        <v>27/Jan/2020</v>
      </c>
      <c r="G786" s="9" t="s">
        <v>21</v>
      </c>
      <c r="H786" s="10" t="str">
        <f t="shared" si="61"/>
        <v>Mon</v>
      </c>
      <c r="I786" s="10">
        <f t="shared" si="62"/>
        <v>393</v>
      </c>
      <c r="J786" s="8">
        <f t="shared" si="63"/>
        <v>56</v>
      </c>
      <c r="K786" s="1">
        <f t="shared" si="60"/>
        <v>13</v>
      </c>
      <c r="L786" s="1">
        <f t="shared" si="58"/>
        <v>2</v>
      </c>
      <c r="T786" s="5"/>
    </row>
    <row r="787" spans="2:36" x14ac:dyDescent="0.25">
      <c r="B787" s="8">
        <v>786</v>
      </c>
      <c r="C787" s="8">
        <v>27</v>
      </c>
      <c r="D787" s="8">
        <v>1</v>
      </c>
      <c r="E787" s="8">
        <v>2020</v>
      </c>
      <c r="F787" s="24" t="str">
        <f t="shared" si="59"/>
        <v>27/Jan/2020</v>
      </c>
      <c r="G787" s="9" t="s">
        <v>22</v>
      </c>
      <c r="H787" s="10" t="str">
        <f t="shared" si="61"/>
        <v>Mon</v>
      </c>
      <c r="I787" s="10">
        <f t="shared" si="62"/>
        <v>393</v>
      </c>
      <c r="J787" s="8">
        <f t="shared" si="63"/>
        <v>56</v>
      </c>
      <c r="K787" s="1">
        <f t="shared" si="60"/>
        <v>13</v>
      </c>
      <c r="L787" s="1">
        <f t="shared" si="58"/>
        <v>2</v>
      </c>
      <c r="T787" s="5"/>
    </row>
    <row r="788" spans="2:36" x14ac:dyDescent="0.25">
      <c r="B788" s="8">
        <v>787</v>
      </c>
      <c r="C788" s="8">
        <v>28</v>
      </c>
      <c r="D788" s="8">
        <v>1</v>
      </c>
      <c r="E788" s="8">
        <v>2020</v>
      </c>
      <c r="F788" s="24" t="str">
        <f t="shared" si="59"/>
        <v>28/Jan/2020</v>
      </c>
      <c r="G788" s="9" t="s">
        <v>21</v>
      </c>
      <c r="H788" s="10" t="str">
        <f t="shared" si="61"/>
        <v>Tue</v>
      </c>
      <c r="I788" s="10">
        <f t="shared" si="62"/>
        <v>394</v>
      </c>
      <c r="J788" s="8">
        <f t="shared" si="63"/>
        <v>56</v>
      </c>
      <c r="K788" s="1">
        <f t="shared" si="60"/>
        <v>13</v>
      </c>
      <c r="L788" s="1">
        <f t="shared" si="58"/>
        <v>2</v>
      </c>
      <c r="T788" s="5"/>
    </row>
    <row r="789" spans="2:36" x14ac:dyDescent="0.25">
      <c r="B789" s="8">
        <v>788</v>
      </c>
      <c r="C789" s="8">
        <v>28</v>
      </c>
      <c r="D789" s="8">
        <v>1</v>
      </c>
      <c r="E789" s="8">
        <v>2020</v>
      </c>
      <c r="F789" s="24" t="str">
        <f t="shared" si="59"/>
        <v>28/Jan/2020</v>
      </c>
      <c r="G789" s="9" t="s">
        <v>22</v>
      </c>
      <c r="H789" s="10" t="str">
        <f t="shared" si="61"/>
        <v>Tue</v>
      </c>
      <c r="I789" s="10">
        <f t="shared" si="62"/>
        <v>394</v>
      </c>
      <c r="J789" s="8">
        <f t="shared" si="63"/>
        <v>56</v>
      </c>
      <c r="K789" s="1">
        <f t="shared" si="60"/>
        <v>13</v>
      </c>
      <c r="L789" s="1">
        <f t="shared" si="58"/>
        <v>2</v>
      </c>
      <c r="T789" s="5"/>
    </row>
    <row r="790" spans="2:36" x14ac:dyDescent="0.25">
      <c r="B790" s="8">
        <v>789</v>
      </c>
      <c r="C790" s="8">
        <v>29</v>
      </c>
      <c r="D790" s="8">
        <v>1</v>
      </c>
      <c r="E790" s="8">
        <v>2020</v>
      </c>
      <c r="F790" s="24" t="str">
        <f t="shared" si="59"/>
        <v>29/Jan/2020</v>
      </c>
      <c r="G790" s="9" t="s">
        <v>21</v>
      </c>
      <c r="H790" s="10" t="str">
        <f t="shared" si="61"/>
        <v>Wed</v>
      </c>
      <c r="I790" s="10">
        <f t="shared" si="62"/>
        <v>395</v>
      </c>
      <c r="J790" s="8">
        <f t="shared" si="63"/>
        <v>56</v>
      </c>
      <c r="K790" s="1">
        <f t="shared" si="60"/>
        <v>13</v>
      </c>
      <c r="L790" s="1">
        <f t="shared" si="58"/>
        <v>2</v>
      </c>
      <c r="T790" s="5"/>
    </row>
    <row r="791" spans="2:36" x14ac:dyDescent="0.25">
      <c r="B791" s="8">
        <v>790</v>
      </c>
      <c r="C791" s="8">
        <v>29</v>
      </c>
      <c r="D791" s="8">
        <v>1</v>
      </c>
      <c r="E791" s="8">
        <v>2020</v>
      </c>
      <c r="F791" s="24" t="str">
        <f t="shared" si="59"/>
        <v>29/Jan/2020</v>
      </c>
      <c r="G791" s="9" t="s">
        <v>22</v>
      </c>
      <c r="H791" s="10" t="str">
        <f t="shared" si="61"/>
        <v>Wed</v>
      </c>
      <c r="I791" s="10">
        <f t="shared" si="62"/>
        <v>395</v>
      </c>
      <c r="J791" s="8">
        <f t="shared" si="63"/>
        <v>56</v>
      </c>
      <c r="K791" s="1">
        <f t="shared" si="60"/>
        <v>13</v>
      </c>
      <c r="L791" s="1">
        <f t="shared" si="58"/>
        <v>2</v>
      </c>
      <c r="T791" s="5"/>
    </row>
    <row r="792" spans="2:36" x14ac:dyDescent="0.25">
      <c r="B792" s="8">
        <v>791</v>
      </c>
      <c r="C792" s="8">
        <v>30</v>
      </c>
      <c r="D792" s="8">
        <v>1</v>
      </c>
      <c r="E792" s="8">
        <v>2020</v>
      </c>
      <c r="F792" s="24" t="str">
        <f t="shared" si="59"/>
        <v>30/Jan/2020</v>
      </c>
      <c r="G792" s="9" t="s">
        <v>21</v>
      </c>
      <c r="H792" s="10" t="str">
        <f t="shared" si="61"/>
        <v>Thu</v>
      </c>
      <c r="I792" s="10">
        <f t="shared" si="62"/>
        <v>396</v>
      </c>
      <c r="J792" s="8">
        <f t="shared" si="63"/>
        <v>56</v>
      </c>
      <c r="K792" s="1">
        <f t="shared" si="60"/>
        <v>13</v>
      </c>
      <c r="L792" s="1">
        <f t="shared" si="58"/>
        <v>2</v>
      </c>
      <c r="T792" s="5"/>
    </row>
    <row r="793" spans="2:36" x14ac:dyDescent="0.25">
      <c r="B793" s="8">
        <v>792</v>
      </c>
      <c r="C793" s="8">
        <v>30</v>
      </c>
      <c r="D793" s="8">
        <v>1</v>
      </c>
      <c r="E793" s="8">
        <v>2020</v>
      </c>
      <c r="F793" s="24" t="str">
        <f t="shared" si="59"/>
        <v>30/Jan/2020</v>
      </c>
      <c r="G793" s="9" t="s">
        <v>22</v>
      </c>
      <c r="H793" s="10" t="str">
        <f t="shared" si="61"/>
        <v>Thu</v>
      </c>
      <c r="I793" s="10">
        <f t="shared" si="62"/>
        <v>396</v>
      </c>
      <c r="J793" s="8">
        <f t="shared" si="63"/>
        <v>56</v>
      </c>
      <c r="K793" s="1">
        <f t="shared" si="60"/>
        <v>13</v>
      </c>
      <c r="L793" s="1">
        <f t="shared" si="58"/>
        <v>2</v>
      </c>
      <c r="T793" s="5"/>
    </row>
    <row r="794" spans="2:36" x14ac:dyDescent="0.25">
      <c r="B794" s="8">
        <v>793</v>
      </c>
      <c r="C794" s="8">
        <v>31</v>
      </c>
      <c r="D794" s="8">
        <v>1</v>
      </c>
      <c r="E794" s="8">
        <v>2020</v>
      </c>
      <c r="F794" s="24" t="str">
        <f t="shared" si="59"/>
        <v>31/Jan/2020</v>
      </c>
      <c r="G794" s="9" t="s">
        <v>21</v>
      </c>
      <c r="H794" s="10" t="str">
        <f t="shared" si="61"/>
        <v>Fri</v>
      </c>
      <c r="I794" s="10">
        <f t="shared" si="62"/>
        <v>397</v>
      </c>
      <c r="J794" s="8">
        <f t="shared" si="63"/>
        <v>56</v>
      </c>
      <c r="K794" s="1">
        <f t="shared" si="60"/>
        <v>13</v>
      </c>
      <c r="L794" s="1">
        <f t="shared" si="58"/>
        <v>2</v>
      </c>
      <c r="T794" s="5"/>
    </row>
    <row r="795" spans="2:36" x14ac:dyDescent="0.25">
      <c r="B795" s="8">
        <v>794</v>
      </c>
      <c r="C795" s="8">
        <v>31</v>
      </c>
      <c r="D795" s="8">
        <v>1</v>
      </c>
      <c r="E795" s="8">
        <v>2020</v>
      </c>
      <c r="F795" s="24" t="str">
        <f t="shared" si="59"/>
        <v>31/Jan/2020</v>
      </c>
      <c r="G795" s="9" t="s">
        <v>22</v>
      </c>
      <c r="H795" s="10" t="str">
        <f t="shared" si="61"/>
        <v>Fri</v>
      </c>
      <c r="I795" s="10">
        <f t="shared" si="62"/>
        <v>397</v>
      </c>
      <c r="J795" s="8">
        <f t="shared" si="63"/>
        <v>56</v>
      </c>
      <c r="K795" s="1">
        <f t="shared" si="60"/>
        <v>14</v>
      </c>
      <c r="L795" s="1">
        <f t="shared" si="58"/>
        <v>2</v>
      </c>
      <c r="T795" s="5"/>
    </row>
    <row r="796" spans="2:36" x14ac:dyDescent="0.25">
      <c r="B796" s="8">
        <v>795</v>
      </c>
      <c r="C796" s="8">
        <v>1</v>
      </c>
      <c r="D796" s="8">
        <v>2</v>
      </c>
      <c r="E796" s="8">
        <v>2020</v>
      </c>
      <c r="F796" s="24" t="str">
        <f t="shared" si="59"/>
        <v>01/Feb/2020</v>
      </c>
      <c r="G796" s="9" t="s">
        <v>21</v>
      </c>
      <c r="H796" s="10" t="str">
        <f t="shared" si="61"/>
        <v>Sat</v>
      </c>
      <c r="I796" s="10">
        <f t="shared" si="62"/>
        <v>398</v>
      </c>
      <c r="J796" s="8">
        <f t="shared" si="63"/>
        <v>56</v>
      </c>
      <c r="K796" s="1">
        <f t="shared" si="60"/>
        <v>14</v>
      </c>
      <c r="L796" s="1">
        <f t="shared" si="58"/>
        <v>2</v>
      </c>
      <c r="T796" s="5"/>
    </row>
    <row r="797" spans="2:36" x14ac:dyDescent="0.25">
      <c r="B797" s="8">
        <v>796</v>
      </c>
      <c r="C797" s="8">
        <v>1</v>
      </c>
      <c r="D797" s="8">
        <v>2</v>
      </c>
      <c r="E797" s="8">
        <v>2020</v>
      </c>
      <c r="F797" s="24" t="str">
        <f t="shared" si="59"/>
        <v>01/Feb/2020</v>
      </c>
      <c r="G797" s="9" t="s">
        <v>22</v>
      </c>
      <c r="H797" s="10" t="str">
        <f t="shared" si="61"/>
        <v>Sat</v>
      </c>
      <c r="I797" s="10">
        <f t="shared" si="62"/>
        <v>398</v>
      </c>
      <c r="J797" s="8">
        <f t="shared" si="63"/>
        <v>56</v>
      </c>
      <c r="K797" s="1">
        <f t="shared" si="60"/>
        <v>14</v>
      </c>
      <c r="L797" s="1">
        <f t="shared" si="58"/>
        <v>2</v>
      </c>
      <c r="T797" s="5"/>
    </row>
    <row r="798" spans="2:36" x14ac:dyDescent="0.25">
      <c r="B798" s="8">
        <v>797</v>
      </c>
      <c r="C798" s="8">
        <v>2</v>
      </c>
      <c r="D798" s="8">
        <v>2</v>
      </c>
      <c r="E798" s="8">
        <v>2020</v>
      </c>
      <c r="F798" s="24" t="str">
        <f t="shared" si="59"/>
        <v>02/Feb/2020</v>
      </c>
      <c r="G798" s="9" t="s">
        <v>21</v>
      </c>
      <c r="H798" s="10" t="str">
        <f t="shared" si="61"/>
        <v>Sun</v>
      </c>
      <c r="I798" s="10">
        <f t="shared" si="62"/>
        <v>399</v>
      </c>
      <c r="J798" s="8">
        <f t="shared" si="63"/>
        <v>56</v>
      </c>
      <c r="K798" s="1">
        <f t="shared" si="60"/>
        <v>14</v>
      </c>
      <c r="L798" s="1">
        <f t="shared" si="58"/>
        <v>2</v>
      </c>
      <c r="T798" s="5"/>
    </row>
    <row r="799" spans="2:36" x14ac:dyDescent="0.25">
      <c r="B799" s="8">
        <v>798</v>
      </c>
      <c r="C799" s="8">
        <v>2</v>
      </c>
      <c r="D799" s="8">
        <v>2</v>
      </c>
      <c r="E799" s="8">
        <v>2020</v>
      </c>
      <c r="F799" s="24" t="str">
        <f t="shared" si="59"/>
        <v>02/Feb/2020</v>
      </c>
      <c r="G799" s="9" t="s">
        <v>22</v>
      </c>
      <c r="H799" s="10" t="str">
        <f t="shared" si="61"/>
        <v>Sun</v>
      </c>
      <c r="I799" s="10">
        <f t="shared" si="62"/>
        <v>399</v>
      </c>
      <c r="J799" s="8">
        <f t="shared" si="63"/>
        <v>56</v>
      </c>
      <c r="K799" s="1">
        <f t="shared" si="60"/>
        <v>14</v>
      </c>
      <c r="L799" s="1">
        <f t="shared" ref="L799:L862" si="64">IF(COUNTIF(L67:L798,L798)=732,L798+1,L798)</f>
        <v>2</v>
      </c>
      <c r="N799" s="6"/>
      <c r="Q799" s="6"/>
      <c r="R799" s="6"/>
      <c r="S799" s="6"/>
      <c r="T799" s="5"/>
      <c r="U799" s="6"/>
      <c r="V799" s="6"/>
      <c r="X799" s="6"/>
      <c r="Y799" s="6"/>
      <c r="AD799" s="6"/>
      <c r="AE799" s="6"/>
      <c r="AF799" s="6"/>
      <c r="AH799" s="6"/>
      <c r="AI799" s="6"/>
      <c r="AJ799" s="6"/>
    </row>
    <row r="800" spans="2:36" x14ac:dyDescent="0.25">
      <c r="B800" s="8">
        <v>799</v>
      </c>
      <c r="C800" s="8">
        <v>3</v>
      </c>
      <c r="D800" s="8">
        <v>2</v>
      </c>
      <c r="E800" s="8">
        <v>2020</v>
      </c>
      <c r="F800" s="24" t="str">
        <f t="shared" si="59"/>
        <v>03/Feb/2020</v>
      </c>
      <c r="G800" s="9" t="s">
        <v>21</v>
      </c>
      <c r="H800" s="10" t="str">
        <f t="shared" si="61"/>
        <v>Mon</v>
      </c>
      <c r="I800" s="10">
        <f t="shared" si="62"/>
        <v>400</v>
      </c>
      <c r="J800" s="8">
        <f t="shared" si="63"/>
        <v>57</v>
      </c>
      <c r="K800" s="1">
        <f t="shared" si="60"/>
        <v>14</v>
      </c>
      <c r="L800" s="1">
        <f t="shared" si="64"/>
        <v>2</v>
      </c>
      <c r="T800" s="5"/>
    </row>
    <row r="801" spans="2:36" x14ac:dyDescent="0.25">
      <c r="B801" s="8">
        <v>800</v>
      </c>
      <c r="C801" s="8">
        <v>3</v>
      </c>
      <c r="D801" s="8">
        <v>2</v>
      </c>
      <c r="E801" s="8">
        <v>2020</v>
      </c>
      <c r="F801" s="24" t="str">
        <f t="shared" si="59"/>
        <v>03/Feb/2020</v>
      </c>
      <c r="G801" s="9" t="s">
        <v>22</v>
      </c>
      <c r="H801" s="10" t="str">
        <f t="shared" si="61"/>
        <v>Mon</v>
      </c>
      <c r="I801" s="10">
        <f t="shared" si="62"/>
        <v>400</v>
      </c>
      <c r="J801" s="8">
        <f t="shared" si="63"/>
        <v>57</v>
      </c>
      <c r="K801" s="1">
        <f t="shared" si="60"/>
        <v>14</v>
      </c>
      <c r="L801" s="1">
        <f t="shared" si="64"/>
        <v>2</v>
      </c>
      <c r="T801" s="5"/>
    </row>
    <row r="802" spans="2:36" x14ac:dyDescent="0.25">
      <c r="B802" s="8">
        <v>801</v>
      </c>
      <c r="C802" s="8">
        <v>4</v>
      </c>
      <c r="D802" s="8">
        <v>2</v>
      </c>
      <c r="E802" s="8">
        <v>2020</v>
      </c>
      <c r="F802" s="24" t="str">
        <f t="shared" si="59"/>
        <v>04/Feb/2020</v>
      </c>
      <c r="G802" s="9" t="s">
        <v>21</v>
      </c>
      <c r="H802" s="10" t="str">
        <f t="shared" si="61"/>
        <v>Tue</v>
      </c>
      <c r="I802" s="10">
        <f t="shared" si="62"/>
        <v>401</v>
      </c>
      <c r="J802" s="8">
        <f t="shared" si="63"/>
        <v>57</v>
      </c>
      <c r="K802" s="1">
        <f t="shared" si="60"/>
        <v>14</v>
      </c>
      <c r="L802" s="1">
        <f t="shared" si="64"/>
        <v>2</v>
      </c>
      <c r="T802" s="5"/>
    </row>
    <row r="803" spans="2:36" x14ac:dyDescent="0.25">
      <c r="B803" s="8">
        <v>802</v>
      </c>
      <c r="C803" s="8">
        <v>4</v>
      </c>
      <c r="D803" s="8">
        <v>2</v>
      </c>
      <c r="E803" s="8">
        <v>2020</v>
      </c>
      <c r="F803" s="24" t="str">
        <f t="shared" si="59"/>
        <v>04/Feb/2020</v>
      </c>
      <c r="G803" s="9" t="s">
        <v>22</v>
      </c>
      <c r="H803" s="10" t="str">
        <f t="shared" si="61"/>
        <v>Tue</v>
      </c>
      <c r="I803" s="10">
        <f t="shared" si="62"/>
        <v>401</v>
      </c>
      <c r="J803" s="8">
        <f t="shared" si="63"/>
        <v>57</v>
      </c>
      <c r="K803" s="1">
        <f t="shared" si="60"/>
        <v>14</v>
      </c>
      <c r="L803" s="1">
        <f t="shared" si="64"/>
        <v>2</v>
      </c>
      <c r="T803" s="5"/>
    </row>
    <row r="804" spans="2:36" x14ac:dyDescent="0.25">
      <c r="B804" s="8">
        <v>803</v>
      </c>
      <c r="C804" s="8">
        <v>5</v>
      </c>
      <c r="D804" s="8">
        <v>2</v>
      </c>
      <c r="E804" s="8">
        <v>2020</v>
      </c>
      <c r="F804" s="24" t="str">
        <f t="shared" si="59"/>
        <v>05/Feb/2020</v>
      </c>
      <c r="G804" s="9" t="s">
        <v>21</v>
      </c>
      <c r="H804" s="10" t="str">
        <f t="shared" si="61"/>
        <v>Wed</v>
      </c>
      <c r="I804" s="10">
        <f t="shared" si="62"/>
        <v>402</v>
      </c>
      <c r="J804" s="8">
        <f t="shared" si="63"/>
        <v>57</v>
      </c>
      <c r="K804" s="1">
        <f t="shared" si="60"/>
        <v>14</v>
      </c>
      <c r="L804" s="1">
        <f t="shared" si="64"/>
        <v>2</v>
      </c>
      <c r="T804" s="5"/>
    </row>
    <row r="805" spans="2:36" x14ac:dyDescent="0.25">
      <c r="B805" s="8">
        <v>804</v>
      </c>
      <c r="C805" s="8">
        <v>5</v>
      </c>
      <c r="D805" s="8">
        <v>2</v>
      </c>
      <c r="E805" s="8">
        <v>2020</v>
      </c>
      <c r="F805" s="24" t="str">
        <f t="shared" si="59"/>
        <v>05/Feb/2020</v>
      </c>
      <c r="G805" s="9" t="s">
        <v>22</v>
      </c>
      <c r="H805" s="10" t="str">
        <f t="shared" si="61"/>
        <v>Wed</v>
      </c>
      <c r="I805" s="10">
        <f t="shared" si="62"/>
        <v>402</v>
      </c>
      <c r="J805" s="8">
        <f t="shared" si="63"/>
        <v>57</v>
      </c>
      <c r="K805" s="1">
        <f t="shared" si="60"/>
        <v>14</v>
      </c>
      <c r="L805" s="1">
        <f t="shared" si="64"/>
        <v>2</v>
      </c>
      <c r="T805" s="5"/>
    </row>
    <row r="806" spans="2:36" x14ac:dyDescent="0.25">
      <c r="B806" s="8">
        <v>805</v>
      </c>
      <c r="C806" s="8">
        <v>6</v>
      </c>
      <c r="D806" s="8">
        <v>2</v>
      </c>
      <c r="E806" s="8">
        <v>2020</v>
      </c>
      <c r="F806" s="24" t="str">
        <f t="shared" si="59"/>
        <v>06/Feb/2020</v>
      </c>
      <c r="G806" s="9" t="s">
        <v>21</v>
      </c>
      <c r="H806" s="10" t="str">
        <f t="shared" si="61"/>
        <v>Thu</v>
      </c>
      <c r="I806" s="10">
        <f t="shared" si="62"/>
        <v>403</v>
      </c>
      <c r="J806" s="8">
        <f t="shared" si="63"/>
        <v>57</v>
      </c>
      <c r="K806" s="1">
        <f t="shared" si="60"/>
        <v>14</v>
      </c>
      <c r="L806" s="1">
        <f t="shared" si="64"/>
        <v>2</v>
      </c>
      <c r="T806" s="5"/>
    </row>
    <row r="807" spans="2:36" x14ac:dyDescent="0.25">
      <c r="B807" s="8">
        <v>806</v>
      </c>
      <c r="C807" s="8">
        <v>6</v>
      </c>
      <c r="D807" s="8">
        <v>2</v>
      </c>
      <c r="E807" s="8">
        <v>2020</v>
      </c>
      <c r="F807" s="24" t="str">
        <f t="shared" si="59"/>
        <v>06/Feb/2020</v>
      </c>
      <c r="G807" s="9" t="s">
        <v>22</v>
      </c>
      <c r="H807" s="10" t="str">
        <f t="shared" si="61"/>
        <v>Thu</v>
      </c>
      <c r="I807" s="10">
        <f t="shared" si="62"/>
        <v>403</v>
      </c>
      <c r="J807" s="8">
        <f t="shared" si="63"/>
        <v>57</v>
      </c>
      <c r="K807" s="1">
        <f t="shared" si="60"/>
        <v>14</v>
      </c>
      <c r="L807" s="1">
        <f t="shared" si="64"/>
        <v>2</v>
      </c>
      <c r="T807" s="5"/>
    </row>
    <row r="808" spans="2:36" x14ac:dyDescent="0.25">
      <c r="B808" s="8">
        <v>807</v>
      </c>
      <c r="C808" s="8">
        <v>7</v>
      </c>
      <c r="D808" s="8">
        <v>2</v>
      </c>
      <c r="E808" s="8">
        <v>2020</v>
      </c>
      <c r="F808" s="24" t="str">
        <f t="shared" si="59"/>
        <v>07/Feb/2020</v>
      </c>
      <c r="G808" s="9" t="s">
        <v>21</v>
      </c>
      <c r="H808" s="10" t="str">
        <f t="shared" si="61"/>
        <v>Fri</v>
      </c>
      <c r="I808" s="10">
        <f t="shared" si="62"/>
        <v>404</v>
      </c>
      <c r="J808" s="8">
        <f t="shared" si="63"/>
        <v>57</v>
      </c>
      <c r="K808" s="1">
        <f t="shared" si="60"/>
        <v>14</v>
      </c>
      <c r="L808" s="1">
        <f t="shared" si="64"/>
        <v>2</v>
      </c>
      <c r="T808" s="5"/>
    </row>
    <row r="809" spans="2:36" x14ac:dyDescent="0.25">
      <c r="B809" s="8">
        <v>808</v>
      </c>
      <c r="C809" s="8">
        <v>7</v>
      </c>
      <c r="D809" s="8">
        <v>2</v>
      </c>
      <c r="E809" s="8">
        <v>2020</v>
      </c>
      <c r="F809" s="24" t="str">
        <f t="shared" si="59"/>
        <v>07/Feb/2020</v>
      </c>
      <c r="G809" s="9" t="s">
        <v>22</v>
      </c>
      <c r="H809" s="10" t="str">
        <f t="shared" si="61"/>
        <v>Fri</v>
      </c>
      <c r="I809" s="10">
        <f t="shared" si="62"/>
        <v>404</v>
      </c>
      <c r="J809" s="8">
        <f t="shared" si="63"/>
        <v>57</v>
      </c>
      <c r="K809" s="1">
        <f t="shared" si="60"/>
        <v>14</v>
      </c>
      <c r="L809" s="1">
        <f t="shared" si="64"/>
        <v>2</v>
      </c>
      <c r="T809" s="5"/>
    </row>
    <row r="810" spans="2:36" x14ac:dyDescent="0.25">
      <c r="B810" s="8">
        <v>809</v>
      </c>
      <c r="C810" s="8">
        <v>8</v>
      </c>
      <c r="D810" s="8">
        <v>2</v>
      </c>
      <c r="E810" s="8">
        <v>2020</v>
      </c>
      <c r="F810" s="24" t="str">
        <f t="shared" si="59"/>
        <v>08/Feb/2020</v>
      </c>
      <c r="G810" s="9" t="s">
        <v>21</v>
      </c>
      <c r="H810" s="10" t="str">
        <f t="shared" si="61"/>
        <v>Sat</v>
      </c>
      <c r="I810" s="10">
        <f t="shared" si="62"/>
        <v>405</v>
      </c>
      <c r="J810" s="8">
        <f t="shared" si="63"/>
        <v>57</v>
      </c>
      <c r="K810" s="1">
        <f t="shared" si="60"/>
        <v>14</v>
      </c>
      <c r="L810" s="1">
        <f t="shared" si="64"/>
        <v>2</v>
      </c>
      <c r="T810" s="5"/>
    </row>
    <row r="811" spans="2:36" x14ac:dyDescent="0.25">
      <c r="B811" s="8">
        <v>810</v>
      </c>
      <c r="C811" s="8">
        <v>8</v>
      </c>
      <c r="D811" s="8">
        <v>2</v>
      </c>
      <c r="E811" s="8">
        <v>2020</v>
      </c>
      <c r="F811" s="24" t="str">
        <f t="shared" si="59"/>
        <v>08/Feb/2020</v>
      </c>
      <c r="G811" s="9" t="s">
        <v>22</v>
      </c>
      <c r="H811" s="10" t="str">
        <f t="shared" si="61"/>
        <v>Sat</v>
      </c>
      <c r="I811" s="10">
        <f t="shared" si="62"/>
        <v>405</v>
      </c>
      <c r="J811" s="8">
        <f t="shared" si="63"/>
        <v>57</v>
      </c>
      <c r="K811" s="1">
        <f t="shared" si="60"/>
        <v>14</v>
      </c>
      <c r="L811" s="1">
        <f t="shared" si="64"/>
        <v>2</v>
      </c>
      <c r="T811" s="5"/>
    </row>
    <row r="812" spans="2:36" x14ac:dyDescent="0.25">
      <c r="B812" s="8">
        <v>811</v>
      </c>
      <c r="C812" s="8">
        <v>9</v>
      </c>
      <c r="D812" s="8">
        <v>2</v>
      </c>
      <c r="E812" s="8">
        <v>2020</v>
      </c>
      <c r="F812" s="24" t="str">
        <f t="shared" si="59"/>
        <v>09/Feb/2020</v>
      </c>
      <c r="G812" s="9" t="s">
        <v>21</v>
      </c>
      <c r="H812" s="10" t="str">
        <f t="shared" si="61"/>
        <v>Sun</v>
      </c>
      <c r="I812" s="10">
        <f t="shared" si="62"/>
        <v>406</v>
      </c>
      <c r="J812" s="8">
        <f t="shared" si="63"/>
        <v>57</v>
      </c>
      <c r="K812" s="1">
        <f t="shared" si="60"/>
        <v>14</v>
      </c>
      <c r="L812" s="1">
        <f t="shared" si="64"/>
        <v>2</v>
      </c>
      <c r="T812" s="5"/>
    </row>
    <row r="813" spans="2:36" x14ac:dyDescent="0.25">
      <c r="B813" s="8">
        <v>812</v>
      </c>
      <c r="C813" s="8">
        <v>9</v>
      </c>
      <c r="D813" s="8">
        <v>2</v>
      </c>
      <c r="E813" s="8">
        <v>2020</v>
      </c>
      <c r="F813" s="24" t="str">
        <f t="shared" si="59"/>
        <v>09/Feb/2020</v>
      </c>
      <c r="G813" s="9" t="s">
        <v>22</v>
      </c>
      <c r="H813" s="10" t="str">
        <f t="shared" si="61"/>
        <v>Sun</v>
      </c>
      <c r="I813" s="10">
        <f t="shared" si="62"/>
        <v>406</v>
      </c>
      <c r="J813" s="8">
        <f t="shared" si="63"/>
        <v>57</v>
      </c>
      <c r="K813" s="1">
        <f t="shared" si="60"/>
        <v>14</v>
      </c>
      <c r="L813" s="1">
        <f t="shared" si="64"/>
        <v>2</v>
      </c>
      <c r="N813" s="6"/>
      <c r="Q813" s="6"/>
      <c r="R813" s="6"/>
      <c r="S813" s="6"/>
      <c r="T813" s="5"/>
      <c r="U813" s="6"/>
      <c r="V813" s="6"/>
      <c r="X813" s="6"/>
      <c r="Y813" s="6"/>
      <c r="AD813" s="6"/>
      <c r="AE813" s="6"/>
      <c r="AF813" s="6"/>
      <c r="AH813" s="6"/>
      <c r="AI813" s="6"/>
      <c r="AJ813" s="6"/>
    </row>
    <row r="814" spans="2:36" x14ac:dyDescent="0.25">
      <c r="B814" s="8">
        <v>813</v>
      </c>
      <c r="C814" s="8">
        <v>10</v>
      </c>
      <c r="D814" s="8">
        <v>2</v>
      </c>
      <c r="E814" s="8">
        <v>2020</v>
      </c>
      <c r="F814" s="24" t="str">
        <f t="shared" si="59"/>
        <v>10/Feb/2020</v>
      </c>
      <c r="G814" s="9" t="s">
        <v>21</v>
      </c>
      <c r="H814" s="10" t="str">
        <f t="shared" si="61"/>
        <v>Mon</v>
      </c>
      <c r="I814" s="10">
        <f t="shared" si="62"/>
        <v>407</v>
      </c>
      <c r="J814" s="8">
        <f t="shared" si="63"/>
        <v>58</v>
      </c>
      <c r="K814" s="1">
        <f t="shared" si="60"/>
        <v>14</v>
      </c>
      <c r="L814" s="1">
        <f t="shared" si="64"/>
        <v>2</v>
      </c>
      <c r="T814" s="5"/>
    </row>
    <row r="815" spans="2:36" x14ac:dyDescent="0.25">
      <c r="B815" s="8">
        <v>814</v>
      </c>
      <c r="C815" s="8">
        <v>10</v>
      </c>
      <c r="D815" s="8">
        <v>2</v>
      </c>
      <c r="E815" s="8">
        <v>2020</v>
      </c>
      <c r="F815" s="24" t="str">
        <f t="shared" si="59"/>
        <v>10/Feb/2020</v>
      </c>
      <c r="G815" s="9" t="s">
        <v>22</v>
      </c>
      <c r="H815" s="10" t="str">
        <f t="shared" si="61"/>
        <v>Mon</v>
      </c>
      <c r="I815" s="10">
        <f t="shared" si="62"/>
        <v>407</v>
      </c>
      <c r="J815" s="8">
        <f t="shared" si="63"/>
        <v>58</v>
      </c>
      <c r="K815" s="1">
        <f t="shared" si="60"/>
        <v>14</v>
      </c>
      <c r="L815" s="1">
        <f t="shared" si="64"/>
        <v>2</v>
      </c>
      <c r="T815" s="5"/>
    </row>
    <row r="816" spans="2:36" x14ac:dyDescent="0.25">
      <c r="B816" s="8">
        <v>815</v>
      </c>
      <c r="C816" s="8">
        <v>11</v>
      </c>
      <c r="D816" s="8">
        <v>2</v>
      </c>
      <c r="E816" s="8">
        <v>2020</v>
      </c>
      <c r="F816" s="24" t="str">
        <f t="shared" si="59"/>
        <v>11/Feb/2020</v>
      </c>
      <c r="G816" s="9" t="s">
        <v>21</v>
      </c>
      <c r="H816" s="10" t="str">
        <f t="shared" si="61"/>
        <v>Tue</v>
      </c>
      <c r="I816" s="10">
        <f t="shared" si="62"/>
        <v>408</v>
      </c>
      <c r="J816" s="8">
        <f t="shared" si="63"/>
        <v>58</v>
      </c>
      <c r="K816" s="1">
        <f t="shared" si="60"/>
        <v>14</v>
      </c>
      <c r="L816" s="1">
        <f t="shared" si="64"/>
        <v>2</v>
      </c>
      <c r="T816" s="5"/>
    </row>
    <row r="817" spans="2:36" x14ac:dyDescent="0.25">
      <c r="B817" s="8">
        <v>816</v>
      </c>
      <c r="C817" s="8">
        <v>11</v>
      </c>
      <c r="D817" s="8">
        <v>2</v>
      </c>
      <c r="E817" s="8">
        <v>2020</v>
      </c>
      <c r="F817" s="24" t="str">
        <f t="shared" si="59"/>
        <v>11/Feb/2020</v>
      </c>
      <c r="G817" s="9" t="s">
        <v>22</v>
      </c>
      <c r="H817" s="10" t="str">
        <f t="shared" si="61"/>
        <v>Tue</v>
      </c>
      <c r="I817" s="10">
        <f t="shared" si="62"/>
        <v>408</v>
      </c>
      <c r="J817" s="8">
        <f t="shared" si="63"/>
        <v>58</v>
      </c>
      <c r="K817" s="1">
        <f t="shared" si="60"/>
        <v>14</v>
      </c>
      <c r="L817" s="1">
        <f t="shared" si="64"/>
        <v>2</v>
      </c>
      <c r="T817" s="5"/>
    </row>
    <row r="818" spans="2:36" x14ac:dyDescent="0.25">
      <c r="B818" s="8">
        <v>817</v>
      </c>
      <c r="C818" s="8">
        <v>12</v>
      </c>
      <c r="D818" s="8">
        <v>2</v>
      </c>
      <c r="E818" s="8">
        <v>2020</v>
      </c>
      <c r="F818" s="24" t="str">
        <f t="shared" si="59"/>
        <v>12/Feb/2020</v>
      </c>
      <c r="G818" s="9" t="s">
        <v>21</v>
      </c>
      <c r="H818" s="10" t="str">
        <f t="shared" si="61"/>
        <v>Wed</v>
      </c>
      <c r="I818" s="10">
        <f t="shared" si="62"/>
        <v>409</v>
      </c>
      <c r="J818" s="8">
        <f t="shared" si="63"/>
        <v>58</v>
      </c>
      <c r="K818" s="1">
        <f t="shared" si="60"/>
        <v>14</v>
      </c>
      <c r="L818" s="1">
        <f t="shared" si="64"/>
        <v>2</v>
      </c>
      <c r="T818" s="5"/>
    </row>
    <row r="819" spans="2:36" x14ac:dyDescent="0.25">
      <c r="B819" s="8">
        <v>818</v>
      </c>
      <c r="C819" s="8">
        <v>12</v>
      </c>
      <c r="D819" s="8">
        <v>2</v>
      </c>
      <c r="E819" s="8">
        <v>2020</v>
      </c>
      <c r="F819" s="24" t="str">
        <f t="shared" si="59"/>
        <v>12/Feb/2020</v>
      </c>
      <c r="G819" s="9" t="s">
        <v>22</v>
      </c>
      <c r="H819" s="10" t="str">
        <f t="shared" si="61"/>
        <v>Wed</v>
      </c>
      <c r="I819" s="10">
        <f t="shared" si="62"/>
        <v>409</v>
      </c>
      <c r="J819" s="8">
        <f t="shared" si="63"/>
        <v>58</v>
      </c>
      <c r="K819" s="1">
        <f t="shared" si="60"/>
        <v>14</v>
      </c>
      <c r="L819" s="1">
        <f t="shared" si="64"/>
        <v>2</v>
      </c>
      <c r="T819" s="5"/>
    </row>
    <row r="820" spans="2:36" x14ac:dyDescent="0.25">
      <c r="B820" s="8">
        <v>819</v>
      </c>
      <c r="C820" s="8">
        <v>13</v>
      </c>
      <c r="D820" s="8">
        <v>2</v>
      </c>
      <c r="E820" s="8">
        <v>2020</v>
      </c>
      <c r="F820" s="24" t="str">
        <f t="shared" si="59"/>
        <v>13/Feb/2020</v>
      </c>
      <c r="G820" s="9" t="s">
        <v>21</v>
      </c>
      <c r="H820" s="10" t="str">
        <f t="shared" si="61"/>
        <v>Thu</v>
      </c>
      <c r="I820" s="10">
        <f t="shared" si="62"/>
        <v>410</v>
      </c>
      <c r="J820" s="8">
        <f t="shared" si="63"/>
        <v>58</v>
      </c>
      <c r="K820" s="1">
        <f t="shared" si="60"/>
        <v>14</v>
      </c>
      <c r="L820" s="1">
        <f t="shared" si="64"/>
        <v>2</v>
      </c>
      <c r="T820" s="5"/>
    </row>
    <row r="821" spans="2:36" x14ac:dyDescent="0.25">
      <c r="B821" s="8">
        <v>820</v>
      </c>
      <c r="C821" s="8">
        <v>13</v>
      </c>
      <c r="D821" s="8">
        <v>2</v>
      </c>
      <c r="E821" s="8">
        <v>2020</v>
      </c>
      <c r="F821" s="24" t="str">
        <f t="shared" si="59"/>
        <v>13/Feb/2020</v>
      </c>
      <c r="G821" s="9" t="s">
        <v>22</v>
      </c>
      <c r="H821" s="10" t="str">
        <f t="shared" si="61"/>
        <v>Thu</v>
      </c>
      <c r="I821" s="10">
        <f t="shared" si="62"/>
        <v>410</v>
      </c>
      <c r="J821" s="8">
        <f t="shared" si="63"/>
        <v>58</v>
      </c>
      <c r="K821" s="1">
        <f t="shared" si="60"/>
        <v>14</v>
      </c>
      <c r="L821" s="1">
        <f t="shared" si="64"/>
        <v>2</v>
      </c>
      <c r="T821" s="5"/>
    </row>
    <row r="822" spans="2:36" x14ac:dyDescent="0.25">
      <c r="B822" s="8">
        <v>821</v>
      </c>
      <c r="C822" s="8">
        <v>14</v>
      </c>
      <c r="D822" s="8">
        <v>2</v>
      </c>
      <c r="E822" s="8">
        <v>2020</v>
      </c>
      <c r="F822" s="24" t="str">
        <f t="shared" si="59"/>
        <v>14/Feb/2020</v>
      </c>
      <c r="G822" s="9" t="s">
        <v>21</v>
      </c>
      <c r="H822" s="10" t="str">
        <f t="shared" si="61"/>
        <v>Fri</v>
      </c>
      <c r="I822" s="10">
        <f t="shared" si="62"/>
        <v>411</v>
      </c>
      <c r="J822" s="8">
        <f t="shared" si="63"/>
        <v>58</v>
      </c>
      <c r="K822" s="1">
        <f t="shared" si="60"/>
        <v>14</v>
      </c>
      <c r="L822" s="1">
        <f t="shared" si="64"/>
        <v>2</v>
      </c>
      <c r="T822" s="5"/>
    </row>
    <row r="823" spans="2:36" x14ac:dyDescent="0.25">
      <c r="B823" s="8">
        <v>822</v>
      </c>
      <c r="C823" s="8">
        <v>14</v>
      </c>
      <c r="D823" s="8">
        <v>2</v>
      </c>
      <c r="E823" s="8">
        <v>2020</v>
      </c>
      <c r="F823" s="24" t="str">
        <f t="shared" si="59"/>
        <v>14/Feb/2020</v>
      </c>
      <c r="G823" s="9" t="s">
        <v>22</v>
      </c>
      <c r="H823" s="10" t="str">
        <f t="shared" si="61"/>
        <v>Fri</v>
      </c>
      <c r="I823" s="10">
        <f t="shared" si="62"/>
        <v>411</v>
      </c>
      <c r="J823" s="8">
        <f t="shared" si="63"/>
        <v>58</v>
      </c>
      <c r="K823" s="1">
        <f t="shared" si="60"/>
        <v>14</v>
      </c>
      <c r="L823" s="1">
        <f t="shared" si="64"/>
        <v>2</v>
      </c>
      <c r="T823" s="5"/>
    </row>
    <row r="824" spans="2:36" x14ac:dyDescent="0.25">
      <c r="B824" s="8">
        <v>823</v>
      </c>
      <c r="C824" s="8">
        <v>15</v>
      </c>
      <c r="D824" s="8">
        <v>2</v>
      </c>
      <c r="E824" s="8">
        <v>2020</v>
      </c>
      <c r="F824" s="24" t="str">
        <f t="shared" si="59"/>
        <v>15/Feb/2020</v>
      </c>
      <c r="G824" s="9" t="s">
        <v>21</v>
      </c>
      <c r="H824" s="10" t="str">
        <f t="shared" si="61"/>
        <v>Sat</v>
      </c>
      <c r="I824" s="10">
        <f t="shared" si="62"/>
        <v>412</v>
      </c>
      <c r="J824" s="8">
        <f t="shared" si="63"/>
        <v>58</v>
      </c>
      <c r="K824" s="1">
        <f t="shared" si="60"/>
        <v>14</v>
      </c>
      <c r="L824" s="1">
        <f t="shared" si="64"/>
        <v>2</v>
      </c>
      <c r="T824" s="5"/>
    </row>
    <row r="825" spans="2:36" x14ac:dyDescent="0.25">
      <c r="B825" s="8">
        <v>824</v>
      </c>
      <c r="C825" s="8">
        <v>15</v>
      </c>
      <c r="D825" s="8">
        <v>2</v>
      </c>
      <c r="E825" s="8">
        <v>2020</v>
      </c>
      <c r="F825" s="24" t="str">
        <f t="shared" si="59"/>
        <v>15/Feb/2020</v>
      </c>
      <c r="G825" s="9" t="s">
        <v>22</v>
      </c>
      <c r="H825" s="10" t="str">
        <f t="shared" si="61"/>
        <v>Sat</v>
      </c>
      <c r="I825" s="10">
        <f t="shared" si="62"/>
        <v>412</v>
      </c>
      <c r="J825" s="8">
        <f t="shared" si="63"/>
        <v>58</v>
      </c>
      <c r="K825" s="1">
        <f t="shared" si="60"/>
        <v>14</v>
      </c>
      <c r="L825" s="1">
        <f t="shared" si="64"/>
        <v>2</v>
      </c>
      <c r="T825" s="5"/>
    </row>
    <row r="826" spans="2:36" x14ac:dyDescent="0.25">
      <c r="B826" s="8">
        <v>825</v>
      </c>
      <c r="C826" s="8">
        <v>16</v>
      </c>
      <c r="D826" s="8">
        <v>2</v>
      </c>
      <c r="E826" s="8">
        <v>2020</v>
      </c>
      <c r="F826" s="24" t="str">
        <f t="shared" si="59"/>
        <v>16/Feb/2020</v>
      </c>
      <c r="G826" s="9" t="s">
        <v>21</v>
      </c>
      <c r="H826" s="10" t="str">
        <f t="shared" si="61"/>
        <v>Sun</v>
      </c>
      <c r="I826" s="10">
        <f t="shared" si="62"/>
        <v>413</v>
      </c>
      <c r="J826" s="8">
        <f t="shared" si="63"/>
        <v>58</v>
      </c>
      <c r="K826" s="1">
        <f t="shared" si="60"/>
        <v>14</v>
      </c>
      <c r="L826" s="1">
        <f t="shared" si="64"/>
        <v>2</v>
      </c>
      <c r="T826" s="5"/>
    </row>
    <row r="827" spans="2:36" x14ac:dyDescent="0.25">
      <c r="B827" s="8">
        <v>826</v>
      </c>
      <c r="C827" s="8">
        <v>16</v>
      </c>
      <c r="D827" s="8">
        <v>2</v>
      </c>
      <c r="E827" s="8">
        <v>2020</v>
      </c>
      <c r="F827" s="24" t="str">
        <f t="shared" si="59"/>
        <v>16/Feb/2020</v>
      </c>
      <c r="G827" s="9" t="s">
        <v>22</v>
      </c>
      <c r="H827" s="10" t="str">
        <f t="shared" si="61"/>
        <v>Sun</v>
      </c>
      <c r="I827" s="10">
        <f t="shared" si="62"/>
        <v>413</v>
      </c>
      <c r="J827" s="8">
        <f t="shared" si="63"/>
        <v>58</v>
      </c>
      <c r="K827" s="1">
        <f t="shared" si="60"/>
        <v>14</v>
      </c>
      <c r="L827" s="1">
        <f t="shared" si="64"/>
        <v>2</v>
      </c>
      <c r="N827" s="6"/>
      <c r="Q827" s="6"/>
      <c r="R827" s="6"/>
      <c r="S827" s="6"/>
      <c r="T827" s="5"/>
      <c r="U827" s="6"/>
      <c r="V827" s="6"/>
      <c r="Y827" s="6"/>
      <c r="AD827" s="6"/>
      <c r="AE827" s="6"/>
      <c r="AF827" s="6"/>
      <c r="AH827" s="6"/>
      <c r="AI827" s="6"/>
      <c r="AJ827" s="6"/>
    </row>
    <row r="828" spans="2:36" x14ac:dyDescent="0.25">
      <c r="B828" s="8">
        <v>827</v>
      </c>
      <c r="C828" s="8">
        <v>17</v>
      </c>
      <c r="D828" s="8">
        <v>2</v>
      </c>
      <c r="E828" s="8">
        <v>2020</v>
      </c>
      <c r="F828" s="24" t="str">
        <f t="shared" si="59"/>
        <v>17/Feb/2020</v>
      </c>
      <c r="G828" s="9" t="s">
        <v>21</v>
      </c>
      <c r="H828" s="10" t="str">
        <f t="shared" si="61"/>
        <v>Mon</v>
      </c>
      <c r="I828" s="10">
        <f t="shared" si="62"/>
        <v>414</v>
      </c>
      <c r="J828" s="8">
        <f t="shared" si="63"/>
        <v>59</v>
      </c>
      <c r="K828" s="1">
        <f t="shared" si="60"/>
        <v>14</v>
      </c>
      <c r="L828" s="1">
        <f t="shared" si="64"/>
        <v>2</v>
      </c>
      <c r="T828" s="5"/>
    </row>
    <row r="829" spans="2:36" x14ac:dyDescent="0.25">
      <c r="B829" s="8">
        <v>828</v>
      </c>
      <c r="C829" s="8">
        <v>17</v>
      </c>
      <c r="D829" s="8">
        <v>2</v>
      </c>
      <c r="E829" s="8">
        <v>2020</v>
      </c>
      <c r="F829" s="24" t="str">
        <f t="shared" si="59"/>
        <v>17/Feb/2020</v>
      </c>
      <c r="G829" s="9" t="s">
        <v>22</v>
      </c>
      <c r="H829" s="10" t="str">
        <f t="shared" si="61"/>
        <v>Mon</v>
      </c>
      <c r="I829" s="10">
        <f t="shared" si="62"/>
        <v>414</v>
      </c>
      <c r="J829" s="8">
        <f t="shared" si="63"/>
        <v>59</v>
      </c>
      <c r="K829" s="1">
        <f t="shared" si="60"/>
        <v>14</v>
      </c>
      <c r="L829" s="1">
        <f t="shared" si="64"/>
        <v>2</v>
      </c>
      <c r="T829" s="5"/>
    </row>
    <row r="830" spans="2:36" x14ac:dyDescent="0.25">
      <c r="B830" s="8">
        <v>829</v>
      </c>
      <c r="C830" s="8">
        <v>18</v>
      </c>
      <c r="D830" s="8">
        <v>2</v>
      </c>
      <c r="E830" s="8">
        <v>2020</v>
      </c>
      <c r="F830" s="24" t="str">
        <f t="shared" si="59"/>
        <v>18/Feb/2020</v>
      </c>
      <c r="G830" s="9" t="s">
        <v>21</v>
      </c>
      <c r="H830" s="10" t="str">
        <f t="shared" si="61"/>
        <v>Tue</v>
      </c>
      <c r="I830" s="10">
        <f t="shared" si="62"/>
        <v>415</v>
      </c>
      <c r="J830" s="8">
        <f t="shared" si="63"/>
        <v>59</v>
      </c>
      <c r="K830" s="1">
        <f t="shared" si="60"/>
        <v>14</v>
      </c>
      <c r="L830" s="1">
        <f t="shared" si="64"/>
        <v>2</v>
      </c>
      <c r="T830" s="5"/>
    </row>
    <row r="831" spans="2:36" x14ac:dyDescent="0.25">
      <c r="B831" s="8">
        <v>830</v>
      </c>
      <c r="C831" s="8">
        <v>18</v>
      </c>
      <c r="D831" s="8">
        <v>2</v>
      </c>
      <c r="E831" s="8">
        <v>2020</v>
      </c>
      <c r="F831" s="24" t="str">
        <f t="shared" si="59"/>
        <v>18/Feb/2020</v>
      </c>
      <c r="G831" s="9" t="s">
        <v>22</v>
      </c>
      <c r="H831" s="10" t="str">
        <f t="shared" si="61"/>
        <v>Tue</v>
      </c>
      <c r="I831" s="10">
        <f t="shared" si="62"/>
        <v>415</v>
      </c>
      <c r="J831" s="8">
        <f t="shared" si="63"/>
        <v>59</v>
      </c>
      <c r="K831" s="1">
        <f t="shared" si="60"/>
        <v>14</v>
      </c>
      <c r="L831" s="1">
        <f t="shared" si="64"/>
        <v>2</v>
      </c>
      <c r="T831" s="5"/>
    </row>
    <row r="832" spans="2:36" x14ac:dyDescent="0.25">
      <c r="B832" s="8">
        <v>831</v>
      </c>
      <c r="C832" s="8">
        <v>19</v>
      </c>
      <c r="D832" s="8">
        <v>2</v>
      </c>
      <c r="E832" s="8">
        <v>2020</v>
      </c>
      <c r="F832" s="24" t="str">
        <f t="shared" ref="F832:F895" si="65">TEXT(DATE(E832,D832,C832),"dd/mmm/yyyy")</f>
        <v>19/Feb/2020</v>
      </c>
      <c r="G832" s="9" t="s">
        <v>21</v>
      </c>
      <c r="H832" s="10" t="str">
        <f t="shared" si="61"/>
        <v>Wed</v>
      </c>
      <c r="I832" s="10">
        <f t="shared" si="62"/>
        <v>416</v>
      </c>
      <c r="J832" s="8">
        <f t="shared" si="63"/>
        <v>59</v>
      </c>
      <c r="K832" s="1">
        <f t="shared" ref="K832:K895" si="66">IF(COUNTIF(K771:K831,K802)=61,K802+1,K831)</f>
        <v>14</v>
      </c>
      <c r="L832" s="1">
        <f t="shared" si="64"/>
        <v>2</v>
      </c>
      <c r="T832" s="5"/>
    </row>
    <row r="833" spans="2:36" x14ac:dyDescent="0.25">
      <c r="B833" s="8">
        <v>832</v>
      </c>
      <c r="C833" s="8">
        <v>19</v>
      </c>
      <c r="D833" s="8">
        <v>2</v>
      </c>
      <c r="E833" s="8">
        <v>2020</v>
      </c>
      <c r="F833" s="24" t="str">
        <f t="shared" si="65"/>
        <v>19/Feb/2020</v>
      </c>
      <c r="G833" s="9" t="s">
        <v>22</v>
      </c>
      <c r="H833" s="10" t="str">
        <f t="shared" si="61"/>
        <v>Wed</v>
      </c>
      <c r="I833" s="10">
        <f t="shared" si="62"/>
        <v>416</v>
      </c>
      <c r="J833" s="8">
        <f t="shared" si="63"/>
        <v>59</v>
      </c>
      <c r="K833" s="1">
        <f t="shared" si="66"/>
        <v>14</v>
      </c>
      <c r="L833" s="1">
        <f t="shared" si="64"/>
        <v>2</v>
      </c>
      <c r="T833" s="5"/>
    </row>
    <row r="834" spans="2:36" x14ac:dyDescent="0.25">
      <c r="B834" s="8">
        <v>833</v>
      </c>
      <c r="C834" s="8">
        <v>20</v>
      </c>
      <c r="D834" s="8">
        <v>2</v>
      </c>
      <c r="E834" s="8">
        <v>2020</v>
      </c>
      <c r="F834" s="24" t="str">
        <f t="shared" si="65"/>
        <v>20/Feb/2020</v>
      </c>
      <c r="G834" s="9" t="s">
        <v>21</v>
      </c>
      <c r="H834" s="10" t="str">
        <f t="shared" ref="H834:H897" si="67">TEXT(F834,"ddd")</f>
        <v>Thu</v>
      </c>
      <c r="I834" s="10">
        <f t="shared" si="62"/>
        <v>417</v>
      </c>
      <c r="J834" s="8">
        <f t="shared" si="63"/>
        <v>59</v>
      </c>
      <c r="K834" s="1">
        <f t="shared" si="66"/>
        <v>14</v>
      </c>
      <c r="L834" s="1">
        <f t="shared" si="64"/>
        <v>2</v>
      </c>
      <c r="T834" s="5"/>
    </row>
    <row r="835" spans="2:36" x14ac:dyDescent="0.25">
      <c r="B835" s="8">
        <v>834</v>
      </c>
      <c r="C835" s="8">
        <v>20</v>
      </c>
      <c r="D835" s="8">
        <v>2</v>
      </c>
      <c r="E835" s="8">
        <v>2020</v>
      </c>
      <c r="F835" s="24" t="str">
        <f t="shared" si="65"/>
        <v>20/Feb/2020</v>
      </c>
      <c r="G835" s="9" t="s">
        <v>22</v>
      </c>
      <c r="H835" s="10" t="str">
        <f t="shared" si="67"/>
        <v>Thu</v>
      </c>
      <c r="I835" s="10">
        <f t="shared" si="62"/>
        <v>417</v>
      </c>
      <c r="J835" s="8">
        <f t="shared" si="63"/>
        <v>59</v>
      </c>
      <c r="K835" s="1">
        <f t="shared" si="66"/>
        <v>14</v>
      </c>
      <c r="L835" s="1">
        <f t="shared" si="64"/>
        <v>2</v>
      </c>
      <c r="T835" s="5"/>
    </row>
    <row r="836" spans="2:36" x14ac:dyDescent="0.25">
      <c r="B836" s="8">
        <v>835</v>
      </c>
      <c r="C836" s="8">
        <v>21</v>
      </c>
      <c r="D836" s="8">
        <v>2</v>
      </c>
      <c r="E836" s="8">
        <v>2020</v>
      </c>
      <c r="F836" s="24" t="str">
        <f t="shared" si="65"/>
        <v>21/Feb/2020</v>
      </c>
      <c r="G836" s="9" t="s">
        <v>21</v>
      </c>
      <c r="H836" s="10" t="str">
        <f t="shared" si="67"/>
        <v>Fri</v>
      </c>
      <c r="I836" s="10">
        <f t="shared" si="62"/>
        <v>418</v>
      </c>
      <c r="J836" s="8">
        <f t="shared" si="63"/>
        <v>59</v>
      </c>
      <c r="K836" s="1">
        <f t="shared" si="66"/>
        <v>14</v>
      </c>
      <c r="L836" s="1">
        <f t="shared" si="64"/>
        <v>2</v>
      </c>
      <c r="T836" s="5"/>
    </row>
    <row r="837" spans="2:36" x14ac:dyDescent="0.25">
      <c r="B837" s="8">
        <v>836</v>
      </c>
      <c r="C837" s="8">
        <v>21</v>
      </c>
      <c r="D837" s="8">
        <v>2</v>
      </c>
      <c r="E837" s="8">
        <v>2020</v>
      </c>
      <c r="F837" s="24" t="str">
        <f t="shared" si="65"/>
        <v>21/Feb/2020</v>
      </c>
      <c r="G837" s="9" t="s">
        <v>22</v>
      </c>
      <c r="H837" s="10" t="str">
        <f t="shared" si="67"/>
        <v>Fri</v>
      </c>
      <c r="I837" s="10">
        <f t="shared" si="62"/>
        <v>418</v>
      </c>
      <c r="J837" s="8">
        <f t="shared" si="63"/>
        <v>59</v>
      </c>
      <c r="K837" s="1">
        <f t="shared" si="66"/>
        <v>14</v>
      </c>
      <c r="L837" s="1">
        <f t="shared" si="64"/>
        <v>2</v>
      </c>
      <c r="T837" s="5"/>
    </row>
    <row r="838" spans="2:36" x14ac:dyDescent="0.25">
      <c r="B838" s="8">
        <v>837</v>
      </c>
      <c r="C838" s="8">
        <v>22</v>
      </c>
      <c r="D838" s="8">
        <v>2</v>
      </c>
      <c r="E838" s="8">
        <v>2020</v>
      </c>
      <c r="F838" s="24" t="str">
        <f t="shared" si="65"/>
        <v>22/Feb/2020</v>
      </c>
      <c r="G838" s="9" t="s">
        <v>21</v>
      </c>
      <c r="H838" s="10" t="str">
        <f t="shared" si="67"/>
        <v>Sat</v>
      </c>
      <c r="I838" s="10">
        <f t="shared" si="62"/>
        <v>419</v>
      </c>
      <c r="J838" s="8">
        <f t="shared" si="63"/>
        <v>59</v>
      </c>
      <c r="K838" s="1">
        <f t="shared" si="66"/>
        <v>14</v>
      </c>
      <c r="L838" s="1">
        <f t="shared" si="64"/>
        <v>2</v>
      </c>
      <c r="T838" s="5"/>
    </row>
    <row r="839" spans="2:36" x14ac:dyDescent="0.25">
      <c r="B839" s="8">
        <v>838</v>
      </c>
      <c r="C839" s="8">
        <v>22</v>
      </c>
      <c r="D839" s="8">
        <v>2</v>
      </c>
      <c r="E839" s="8">
        <v>2020</v>
      </c>
      <c r="F839" s="24" t="str">
        <f t="shared" si="65"/>
        <v>22/Feb/2020</v>
      </c>
      <c r="G839" s="9" t="s">
        <v>22</v>
      </c>
      <c r="H839" s="10" t="str">
        <f t="shared" si="67"/>
        <v>Sat</v>
      </c>
      <c r="I839" s="10">
        <f t="shared" ref="I839:I902" si="68">IF(F839=F838,I838,I838+1)</f>
        <v>419</v>
      </c>
      <c r="J839" s="8">
        <f t="shared" si="63"/>
        <v>59</v>
      </c>
      <c r="K839" s="1">
        <f t="shared" si="66"/>
        <v>14</v>
      </c>
      <c r="L839" s="1">
        <f t="shared" si="64"/>
        <v>2</v>
      </c>
      <c r="T839" s="5"/>
    </row>
    <row r="840" spans="2:36" x14ac:dyDescent="0.25">
      <c r="B840" s="8">
        <v>839</v>
      </c>
      <c r="C840" s="8">
        <v>23</v>
      </c>
      <c r="D840" s="8">
        <v>2</v>
      </c>
      <c r="E840" s="8">
        <v>2020</v>
      </c>
      <c r="F840" s="24" t="str">
        <f t="shared" si="65"/>
        <v>23/Feb/2020</v>
      </c>
      <c r="G840" s="9" t="s">
        <v>21</v>
      </c>
      <c r="H840" s="10" t="str">
        <f t="shared" si="67"/>
        <v>Sun</v>
      </c>
      <c r="I840" s="10">
        <f t="shared" si="68"/>
        <v>420</v>
      </c>
      <c r="J840" s="8">
        <f t="shared" si="63"/>
        <v>59</v>
      </c>
      <c r="K840" s="1">
        <f t="shared" si="66"/>
        <v>14</v>
      </c>
      <c r="L840" s="1">
        <f t="shared" si="64"/>
        <v>2</v>
      </c>
      <c r="T840" s="5"/>
    </row>
    <row r="841" spans="2:36" x14ac:dyDescent="0.25">
      <c r="B841" s="8">
        <v>840</v>
      </c>
      <c r="C841" s="8">
        <v>23</v>
      </c>
      <c r="D841" s="8">
        <v>2</v>
      </c>
      <c r="E841" s="8">
        <v>2020</v>
      </c>
      <c r="F841" s="24" t="str">
        <f t="shared" si="65"/>
        <v>23/Feb/2020</v>
      </c>
      <c r="G841" s="9" t="s">
        <v>22</v>
      </c>
      <c r="H841" s="10" t="str">
        <f t="shared" si="67"/>
        <v>Sun</v>
      </c>
      <c r="I841" s="10">
        <f t="shared" si="68"/>
        <v>420</v>
      </c>
      <c r="J841" s="8">
        <f t="shared" si="63"/>
        <v>59</v>
      </c>
      <c r="K841" s="1">
        <f t="shared" si="66"/>
        <v>14</v>
      </c>
      <c r="L841" s="1">
        <f t="shared" si="64"/>
        <v>2</v>
      </c>
      <c r="N841" s="6"/>
      <c r="Q841" s="6"/>
      <c r="R841" s="6"/>
      <c r="S841" s="6"/>
      <c r="T841" s="5"/>
      <c r="U841" s="6"/>
      <c r="V841" s="6"/>
      <c r="Y841" s="6"/>
      <c r="AD841" s="6"/>
      <c r="AE841" s="6"/>
      <c r="AF841" s="6"/>
      <c r="AH841" s="6"/>
      <c r="AI841" s="6"/>
      <c r="AJ841" s="6"/>
    </row>
    <row r="842" spans="2:36" x14ac:dyDescent="0.25">
      <c r="B842" s="8">
        <v>841</v>
      </c>
      <c r="C842" s="8">
        <v>24</v>
      </c>
      <c r="D842" s="8">
        <v>2</v>
      </c>
      <c r="E842" s="8">
        <v>2020</v>
      </c>
      <c r="F842" s="24" t="str">
        <f t="shared" si="65"/>
        <v>24/Feb/2020</v>
      </c>
      <c r="G842" s="9" t="s">
        <v>21</v>
      </c>
      <c r="H842" s="10" t="str">
        <f t="shared" si="67"/>
        <v>Mon</v>
      </c>
      <c r="I842" s="10">
        <f t="shared" si="68"/>
        <v>421</v>
      </c>
      <c r="J842" s="8">
        <f t="shared" si="63"/>
        <v>60</v>
      </c>
      <c r="K842" s="1">
        <f t="shared" si="66"/>
        <v>14</v>
      </c>
      <c r="L842" s="1">
        <f t="shared" si="64"/>
        <v>2</v>
      </c>
      <c r="T842" s="5"/>
    </row>
    <row r="843" spans="2:36" x14ac:dyDescent="0.25">
      <c r="B843" s="8">
        <v>842</v>
      </c>
      <c r="C843" s="8">
        <v>24</v>
      </c>
      <c r="D843" s="8">
        <v>2</v>
      </c>
      <c r="E843" s="8">
        <v>2020</v>
      </c>
      <c r="F843" s="24" t="str">
        <f t="shared" si="65"/>
        <v>24/Feb/2020</v>
      </c>
      <c r="G843" s="9" t="s">
        <v>22</v>
      </c>
      <c r="H843" s="10" t="str">
        <f t="shared" si="67"/>
        <v>Mon</v>
      </c>
      <c r="I843" s="10">
        <f t="shared" si="68"/>
        <v>421</v>
      </c>
      <c r="J843" s="8">
        <f t="shared" si="63"/>
        <v>60</v>
      </c>
      <c r="K843" s="1">
        <f t="shared" si="66"/>
        <v>14</v>
      </c>
      <c r="L843" s="1">
        <f t="shared" si="64"/>
        <v>2</v>
      </c>
      <c r="T843" s="5"/>
    </row>
    <row r="844" spans="2:36" x14ac:dyDescent="0.25">
      <c r="B844" s="8">
        <v>843</v>
      </c>
      <c r="C844" s="8">
        <v>25</v>
      </c>
      <c r="D844" s="8">
        <v>2</v>
      </c>
      <c r="E844" s="8">
        <v>2020</v>
      </c>
      <c r="F844" s="24" t="str">
        <f t="shared" si="65"/>
        <v>25/Feb/2020</v>
      </c>
      <c r="G844" s="9" t="s">
        <v>21</v>
      </c>
      <c r="H844" s="10" t="str">
        <f t="shared" si="67"/>
        <v>Tue</v>
      </c>
      <c r="I844" s="10">
        <f t="shared" si="68"/>
        <v>422</v>
      </c>
      <c r="J844" s="8">
        <f t="shared" si="63"/>
        <v>60</v>
      </c>
      <c r="K844" s="1">
        <f t="shared" si="66"/>
        <v>14</v>
      </c>
      <c r="L844" s="1">
        <f t="shared" si="64"/>
        <v>2</v>
      </c>
      <c r="T844" s="5"/>
    </row>
    <row r="845" spans="2:36" x14ac:dyDescent="0.25">
      <c r="B845" s="8">
        <v>844</v>
      </c>
      <c r="C845" s="8">
        <v>25</v>
      </c>
      <c r="D845" s="8">
        <v>2</v>
      </c>
      <c r="E845" s="8">
        <v>2020</v>
      </c>
      <c r="F845" s="24" t="str">
        <f t="shared" si="65"/>
        <v>25/Feb/2020</v>
      </c>
      <c r="G845" s="9" t="s">
        <v>22</v>
      </c>
      <c r="H845" s="10" t="str">
        <f t="shared" si="67"/>
        <v>Tue</v>
      </c>
      <c r="I845" s="10">
        <f t="shared" si="68"/>
        <v>422</v>
      </c>
      <c r="J845" s="8">
        <f t="shared" si="63"/>
        <v>60</v>
      </c>
      <c r="K845" s="1">
        <f t="shared" si="66"/>
        <v>14</v>
      </c>
      <c r="L845" s="1">
        <f t="shared" si="64"/>
        <v>2</v>
      </c>
      <c r="T845" s="5"/>
    </row>
    <row r="846" spans="2:36" x14ac:dyDescent="0.25">
      <c r="B846" s="8">
        <v>845</v>
      </c>
      <c r="C846" s="8">
        <v>26</v>
      </c>
      <c r="D846" s="8">
        <v>2</v>
      </c>
      <c r="E846" s="8">
        <v>2020</v>
      </c>
      <c r="F846" s="24" t="str">
        <f t="shared" si="65"/>
        <v>26/Feb/2020</v>
      </c>
      <c r="G846" s="9" t="s">
        <v>21</v>
      </c>
      <c r="H846" s="10" t="str">
        <f t="shared" si="67"/>
        <v>Wed</v>
      </c>
      <c r="I846" s="10">
        <f t="shared" si="68"/>
        <v>423</v>
      </c>
      <c r="J846" s="8">
        <f t="shared" si="63"/>
        <v>60</v>
      </c>
      <c r="K846" s="1">
        <f t="shared" si="66"/>
        <v>14</v>
      </c>
      <c r="L846" s="1">
        <f t="shared" si="64"/>
        <v>2</v>
      </c>
      <c r="T846" s="5"/>
    </row>
    <row r="847" spans="2:36" x14ac:dyDescent="0.25">
      <c r="B847" s="8">
        <v>846</v>
      </c>
      <c r="C847" s="8">
        <v>26</v>
      </c>
      <c r="D847" s="8">
        <v>2</v>
      </c>
      <c r="E847" s="8">
        <v>2020</v>
      </c>
      <c r="F847" s="24" t="str">
        <f t="shared" si="65"/>
        <v>26/Feb/2020</v>
      </c>
      <c r="G847" s="9" t="s">
        <v>22</v>
      </c>
      <c r="H847" s="10" t="str">
        <f t="shared" si="67"/>
        <v>Wed</v>
      </c>
      <c r="I847" s="10">
        <f t="shared" si="68"/>
        <v>423</v>
      </c>
      <c r="J847" s="8">
        <f t="shared" si="63"/>
        <v>60</v>
      </c>
      <c r="K847" s="1">
        <f t="shared" si="66"/>
        <v>14</v>
      </c>
      <c r="L847" s="1">
        <f t="shared" si="64"/>
        <v>2</v>
      </c>
      <c r="T847" s="5"/>
    </row>
    <row r="848" spans="2:36" x14ac:dyDescent="0.25">
      <c r="B848" s="8">
        <v>847</v>
      </c>
      <c r="C848" s="8">
        <v>27</v>
      </c>
      <c r="D848" s="8">
        <v>2</v>
      </c>
      <c r="E848" s="8">
        <v>2020</v>
      </c>
      <c r="F848" s="24" t="str">
        <f t="shared" si="65"/>
        <v>27/Feb/2020</v>
      </c>
      <c r="G848" s="9" t="s">
        <v>21</v>
      </c>
      <c r="H848" s="10" t="str">
        <f t="shared" si="67"/>
        <v>Thu</v>
      </c>
      <c r="I848" s="10">
        <f t="shared" si="68"/>
        <v>424</v>
      </c>
      <c r="J848" s="8">
        <f t="shared" si="63"/>
        <v>60</v>
      </c>
      <c r="K848" s="1">
        <f t="shared" si="66"/>
        <v>14</v>
      </c>
      <c r="L848" s="1">
        <f t="shared" si="64"/>
        <v>2</v>
      </c>
      <c r="T848" s="5"/>
    </row>
    <row r="849" spans="2:36" x14ac:dyDescent="0.25">
      <c r="B849" s="8">
        <v>848</v>
      </c>
      <c r="C849" s="8">
        <v>27</v>
      </c>
      <c r="D849" s="8">
        <v>2</v>
      </c>
      <c r="E849" s="8">
        <v>2020</v>
      </c>
      <c r="F849" s="24" t="str">
        <f t="shared" si="65"/>
        <v>27/Feb/2020</v>
      </c>
      <c r="G849" s="9" t="s">
        <v>22</v>
      </c>
      <c r="H849" s="10" t="str">
        <f t="shared" si="67"/>
        <v>Thu</v>
      </c>
      <c r="I849" s="10">
        <f t="shared" si="68"/>
        <v>424</v>
      </c>
      <c r="J849" s="8">
        <f t="shared" ref="J849:J912" si="69">IF(H849=H848,IF(_xlfn.ISOWEEKNUM(F849)-_xlfn.ISOWEEKNUM(F848)=1,J848+1,J848),IF(H849=H846,IF(_xlfn.ISOWEEKNUM(F849)-_xlfn.ISOWEEKNUM(F848)=1,J848+1,J848),IF(H849=H844,IF(_xlfn.ISOWEEKNUM(F849)-_xlfn.ISOWEEKNUM(F848)=1,J848+1,J848),IF(H849=H842,IF(_xlfn.ISOWEEKNUM(F849)-_xlfn.ISOWEEKNUM(F848)=1,J848+1,J848),IF(H849=H840,IF(_xlfn.ISOWEEKNUM(F849)-_xlfn.ISOWEEKNUM(F848)=1,J848+1,J848),IF(H849=H838,IF(_xlfn.ISOWEEKNUM(F849)-_xlfn.ISOWEEKNUM(F848)=1,J848+1,J848),IF(H849=H836,IF(_xlfn.ISOWEEKNUM(F849)-_xlfn.ISOWEEKNUM(F848)=1,J848+1,J848),-1)))))))</f>
        <v>60</v>
      </c>
      <c r="K849" s="1">
        <f t="shared" si="66"/>
        <v>14</v>
      </c>
      <c r="L849" s="1">
        <f t="shared" si="64"/>
        <v>2</v>
      </c>
      <c r="T849" s="5"/>
    </row>
    <row r="850" spans="2:36" x14ac:dyDescent="0.25">
      <c r="B850" s="8">
        <v>849</v>
      </c>
      <c r="C850" s="8">
        <v>28</v>
      </c>
      <c r="D850" s="8">
        <v>2</v>
      </c>
      <c r="E850" s="8">
        <v>2020</v>
      </c>
      <c r="F850" s="24" t="str">
        <f t="shared" si="65"/>
        <v>28/Feb/2020</v>
      </c>
      <c r="G850" s="9" t="s">
        <v>21</v>
      </c>
      <c r="H850" s="10" t="str">
        <f t="shared" si="67"/>
        <v>Fri</v>
      </c>
      <c r="I850" s="10">
        <f t="shared" si="68"/>
        <v>425</v>
      </c>
      <c r="J850" s="8">
        <f t="shared" si="69"/>
        <v>60</v>
      </c>
      <c r="K850" s="1">
        <f t="shared" si="66"/>
        <v>14</v>
      </c>
      <c r="L850" s="1">
        <f t="shared" si="64"/>
        <v>2</v>
      </c>
      <c r="T850" s="5"/>
    </row>
    <row r="851" spans="2:36" x14ac:dyDescent="0.25">
      <c r="B851" s="8">
        <v>850</v>
      </c>
      <c r="C851" s="8">
        <v>28</v>
      </c>
      <c r="D851" s="8">
        <v>2</v>
      </c>
      <c r="E851" s="8">
        <v>2020</v>
      </c>
      <c r="F851" s="24" t="str">
        <f t="shared" si="65"/>
        <v>28/Feb/2020</v>
      </c>
      <c r="G851" s="9" t="s">
        <v>22</v>
      </c>
      <c r="H851" s="10" t="str">
        <f t="shared" si="67"/>
        <v>Fri</v>
      </c>
      <c r="I851" s="10">
        <f t="shared" si="68"/>
        <v>425</v>
      </c>
      <c r="J851" s="8">
        <f t="shared" si="69"/>
        <v>60</v>
      </c>
      <c r="K851" s="1">
        <f t="shared" si="66"/>
        <v>14</v>
      </c>
      <c r="L851" s="1">
        <f t="shared" si="64"/>
        <v>2</v>
      </c>
      <c r="T851" s="5"/>
    </row>
    <row r="852" spans="2:36" x14ac:dyDescent="0.25">
      <c r="B852" s="8">
        <v>851</v>
      </c>
      <c r="C852" s="8">
        <v>29</v>
      </c>
      <c r="D852" s="8">
        <v>2</v>
      </c>
      <c r="E852" s="8">
        <v>2020</v>
      </c>
      <c r="F852" s="24" t="str">
        <f t="shared" si="65"/>
        <v>29/Feb/2020</v>
      </c>
      <c r="G852" s="9" t="s">
        <v>21</v>
      </c>
      <c r="H852" s="10" t="str">
        <f t="shared" si="67"/>
        <v>Sat</v>
      </c>
      <c r="I852" s="10">
        <f t="shared" si="68"/>
        <v>426</v>
      </c>
      <c r="J852" s="8">
        <f t="shared" si="69"/>
        <v>60</v>
      </c>
      <c r="K852" s="1">
        <f t="shared" si="66"/>
        <v>14</v>
      </c>
      <c r="L852" s="1">
        <f t="shared" si="64"/>
        <v>2</v>
      </c>
      <c r="T852" s="5"/>
    </row>
    <row r="853" spans="2:36" x14ac:dyDescent="0.25">
      <c r="B853" s="8">
        <v>852</v>
      </c>
      <c r="C853" s="8">
        <v>29</v>
      </c>
      <c r="D853" s="8">
        <v>2</v>
      </c>
      <c r="E853" s="8">
        <v>2020</v>
      </c>
      <c r="F853" s="24" t="str">
        <f t="shared" si="65"/>
        <v>29/Feb/2020</v>
      </c>
      <c r="G853" s="9" t="s">
        <v>22</v>
      </c>
      <c r="H853" s="10" t="str">
        <f t="shared" si="67"/>
        <v>Sat</v>
      </c>
      <c r="I853" s="10">
        <f t="shared" si="68"/>
        <v>426</v>
      </c>
      <c r="J853" s="8">
        <f t="shared" si="69"/>
        <v>60</v>
      </c>
      <c r="K853" s="1">
        <f t="shared" si="66"/>
        <v>14</v>
      </c>
      <c r="L853" s="1">
        <f t="shared" si="64"/>
        <v>2</v>
      </c>
      <c r="T853" s="5"/>
    </row>
    <row r="854" spans="2:36" x14ac:dyDescent="0.25">
      <c r="B854" s="8">
        <v>853</v>
      </c>
      <c r="C854" s="8">
        <v>1</v>
      </c>
      <c r="D854" s="8">
        <v>3</v>
      </c>
      <c r="E854" s="8">
        <v>2020</v>
      </c>
      <c r="F854" s="24" t="str">
        <f t="shared" si="65"/>
        <v>01/Mar/2020</v>
      </c>
      <c r="G854" s="9" t="s">
        <v>21</v>
      </c>
      <c r="H854" s="10" t="str">
        <f t="shared" si="67"/>
        <v>Sun</v>
      </c>
      <c r="I854" s="10">
        <f t="shared" si="68"/>
        <v>427</v>
      </c>
      <c r="J854" s="8">
        <f t="shared" si="69"/>
        <v>60</v>
      </c>
      <c r="K854" s="1">
        <f t="shared" si="66"/>
        <v>14</v>
      </c>
      <c r="L854" s="1">
        <f t="shared" si="64"/>
        <v>2</v>
      </c>
      <c r="T854" s="5"/>
    </row>
    <row r="855" spans="2:36" x14ac:dyDescent="0.25">
      <c r="B855" s="8">
        <v>854</v>
      </c>
      <c r="C855" s="8">
        <v>1</v>
      </c>
      <c r="D855" s="8">
        <v>3</v>
      </c>
      <c r="E855" s="8">
        <v>2020</v>
      </c>
      <c r="F855" s="24" t="str">
        <f t="shared" si="65"/>
        <v>01/Mar/2020</v>
      </c>
      <c r="G855" s="9" t="s">
        <v>22</v>
      </c>
      <c r="H855" s="10" t="str">
        <f t="shared" si="67"/>
        <v>Sun</v>
      </c>
      <c r="I855" s="10">
        <f t="shared" si="68"/>
        <v>427</v>
      </c>
      <c r="J855" s="8">
        <f t="shared" si="69"/>
        <v>60</v>
      </c>
      <c r="K855" s="1">
        <f t="shared" si="66"/>
        <v>14</v>
      </c>
      <c r="L855" s="1">
        <f t="shared" si="64"/>
        <v>2</v>
      </c>
      <c r="N855" s="6"/>
      <c r="Q855" s="6"/>
      <c r="R855" s="6"/>
      <c r="S855" s="6"/>
      <c r="T855" s="5"/>
      <c r="U855" s="6"/>
      <c r="V855" s="6"/>
      <c r="Y855" s="6"/>
      <c r="AD855" s="6"/>
      <c r="AE855" s="6"/>
      <c r="AF855" s="6"/>
      <c r="AH855" s="6"/>
      <c r="AI855" s="6"/>
      <c r="AJ855" s="6"/>
    </row>
    <row r="856" spans="2:36" x14ac:dyDescent="0.25">
      <c r="B856" s="8">
        <v>855</v>
      </c>
      <c r="C856" s="8">
        <v>2</v>
      </c>
      <c r="D856" s="8">
        <v>3</v>
      </c>
      <c r="E856" s="8">
        <v>2020</v>
      </c>
      <c r="F856" s="24" t="str">
        <f t="shared" si="65"/>
        <v>02/Mar/2020</v>
      </c>
      <c r="G856" s="9" t="s">
        <v>21</v>
      </c>
      <c r="H856" s="10" t="str">
        <f t="shared" si="67"/>
        <v>Mon</v>
      </c>
      <c r="I856" s="10">
        <f t="shared" si="68"/>
        <v>428</v>
      </c>
      <c r="J856" s="8">
        <f t="shared" si="69"/>
        <v>61</v>
      </c>
      <c r="K856" s="1">
        <f t="shared" si="66"/>
        <v>15</v>
      </c>
      <c r="L856" s="1">
        <f t="shared" si="64"/>
        <v>2</v>
      </c>
      <c r="T856" s="5"/>
    </row>
    <row r="857" spans="2:36" x14ac:dyDescent="0.25">
      <c r="B857" s="8">
        <v>856</v>
      </c>
      <c r="C857" s="8">
        <v>2</v>
      </c>
      <c r="D857" s="8">
        <v>3</v>
      </c>
      <c r="E857" s="8">
        <v>2020</v>
      </c>
      <c r="F857" s="24" t="str">
        <f t="shared" si="65"/>
        <v>02/Mar/2020</v>
      </c>
      <c r="G857" s="9" t="s">
        <v>22</v>
      </c>
      <c r="H857" s="10" t="str">
        <f t="shared" si="67"/>
        <v>Mon</v>
      </c>
      <c r="I857" s="10">
        <f t="shared" si="68"/>
        <v>428</v>
      </c>
      <c r="J857" s="8">
        <f t="shared" si="69"/>
        <v>61</v>
      </c>
      <c r="K857" s="1">
        <f t="shared" si="66"/>
        <v>15</v>
      </c>
      <c r="L857" s="1">
        <f t="shared" si="64"/>
        <v>2</v>
      </c>
      <c r="T857" s="5"/>
    </row>
    <row r="858" spans="2:36" x14ac:dyDescent="0.25">
      <c r="B858" s="8">
        <v>857</v>
      </c>
      <c r="C858" s="8">
        <v>3</v>
      </c>
      <c r="D858" s="8">
        <v>3</v>
      </c>
      <c r="E858" s="8">
        <v>2020</v>
      </c>
      <c r="F858" s="24" t="str">
        <f t="shared" si="65"/>
        <v>03/Mar/2020</v>
      </c>
      <c r="G858" s="9" t="s">
        <v>21</v>
      </c>
      <c r="H858" s="10" t="str">
        <f t="shared" si="67"/>
        <v>Tue</v>
      </c>
      <c r="I858" s="10">
        <f t="shared" si="68"/>
        <v>429</v>
      </c>
      <c r="J858" s="8">
        <f t="shared" si="69"/>
        <v>61</v>
      </c>
      <c r="K858" s="1">
        <f t="shared" si="66"/>
        <v>15</v>
      </c>
      <c r="L858" s="1">
        <f t="shared" si="64"/>
        <v>2</v>
      </c>
      <c r="T858" s="5"/>
    </row>
    <row r="859" spans="2:36" x14ac:dyDescent="0.25">
      <c r="B859" s="8">
        <v>858</v>
      </c>
      <c r="C859" s="8">
        <v>3</v>
      </c>
      <c r="D859" s="8">
        <v>3</v>
      </c>
      <c r="E859" s="8">
        <v>2020</v>
      </c>
      <c r="F859" s="24" t="str">
        <f t="shared" si="65"/>
        <v>03/Mar/2020</v>
      </c>
      <c r="G859" s="9" t="s">
        <v>22</v>
      </c>
      <c r="H859" s="10" t="str">
        <f t="shared" si="67"/>
        <v>Tue</v>
      </c>
      <c r="I859" s="10">
        <f t="shared" si="68"/>
        <v>429</v>
      </c>
      <c r="J859" s="8">
        <f t="shared" si="69"/>
        <v>61</v>
      </c>
      <c r="K859" s="1">
        <f t="shared" si="66"/>
        <v>15</v>
      </c>
      <c r="L859" s="1">
        <f t="shared" si="64"/>
        <v>2</v>
      </c>
      <c r="T859" s="5"/>
    </row>
    <row r="860" spans="2:36" x14ac:dyDescent="0.25">
      <c r="B860" s="8">
        <v>859</v>
      </c>
      <c r="C860" s="8">
        <v>4</v>
      </c>
      <c r="D860" s="8">
        <v>3</v>
      </c>
      <c r="E860" s="8">
        <v>2020</v>
      </c>
      <c r="F860" s="24" t="str">
        <f t="shared" si="65"/>
        <v>04/Mar/2020</v>
      </c>
      <c r="G860" s="9" t="s">
        <v>21</v>
      </c>
      <c r="H860" s="10" t="str">
        <f t="shared" si="67"/>
        <v>Wed</v>
      </c>
      <c r="I860" s="10">
        <f t="shared" si="68"/>
        <v>430</v>
      </c>
      <c r="J860" s="8">
        <f t="shared" si="69"/>
        <v>61</v>
      </c>
      <c r="K860" s="1">
        <f t="shared" si="66"/>
        <v>15</v>
      </c>
      <c r="L860" s="1">
        <f t="shared" si="64"/>
        <v>2</v>
      </c>
      <c r="T860" s="5"/>
    </row>
    <row r="861" spans="2:36" x14ac:dyDescent="0.25">
      <c r="B861" s="8">
        <v>860</v>
      </c>
      <c r="C861" s="8">
        <v>4</v>
      </c>
      <c r="D861" s="8">
        <v>3</v>
      </c>
      <c r="E861" s="8">
        <v>2020</v>
      </c>
      <c r="F861" s="24" t="str">
        <f t="shared" si="65"/>
        <v>04/Mar/2020</v>
      </c>
      <c r="G861" s="9" t="s">
        <v>22</v>
      </c>
      <c r="H861" s="10" t="str">
        <f t="shared" si="67"/>
        <v>Wed</v>
      </c>
      <c r="I861" s="10">
        <f t="shared" si="68"/>
        <v>430</v>
      </c>
      <c r="J861" s="8">
        <f t="shared" si="69"/>
        <v>61</v>
      </c>
      <c r="K861" s="1">
        <f t="shared" si="66"/>
        <v>15</v>
      </c>
      <c r="L861" s="1">
        <f t="shared" si="64"/>
        <v>2</v>
      </c>
      <c r="T861" s="5"/>
    </row>
    <row r="862" spans="2:36" x14ac:dyDescent="0.25">
      <c r="B862" s="8">
        <v>861</v>
      </c>
      <c r="C862" s="8">
        <v>5</v>
      </c>
      <c r="D862" s="8">
        <v>3</v>
      </c>
      <c r="E862" s="8">
        <v>2020</v>
      </c>
      <c r="F862" s="24" t="str">
        <f t="shared" si="65"/>
        <v>05/Mar/2020</v>
      </c>
      <c r="G862" s="9" t="s">
        <v>21</v>
      </c>
      <c r="H862" s="10" t="str">
        <f t="shared" si="67"/>
        <v>Thu</v>
      </c>
      <c r="I862" s="10">
        <f t="shared" si="68"/>
        <v>431</v>
      </c>
      <c r="J862" s="8">
        <f t="shared" si="69"/>
        <v>61</v>
      </c>
      <c r="K862" s="1">
        <f t="shared" si="66"/>
        <v>15</v>
      </c>
      <c r="L862" s="1">
        <f t="shared" si="64"/>
        <v>2</v>
      </c>
      <c r="T862" s="5"/>
    </row>
    <row r="863" spans="2:36" x14ac:dyDescent="0.25">
      <c r="B863" s="8">
        <v>862</v>
      </c>
      <c r="C863" s="8">
        <v>5</v>
      </c>
      <c r="D863" s="8">
        <v>3</v>
      </c>
      <c r="E863" s="8">
        <v>2020</v>
      </c>
      <c r="F863" s="24" t="str">
        <f t="shared" si="65"/>
        <v>05/Mar/2020</v>
      </c>
      <c r="G863" s="9" t="s">
        <v>22</v>
      </c>
      <c r="H863" s="10" t="str">
        <f t="shared" si="67"/>
        <v>Thu</v>
      </c>
      <c r="I863" s="10">
        <f t="shared" si="68"/>
        <v>431</v>
      </c>
      <c r="J863" s="8">
        <f t="shared" si="69"/>
        <v>61</v>
      </c>
      <c r="K863" s="1">
        <f t="shared" si="66"/>
        <v>15</v>
      </c>
      <c r="L863" s="1">
        <f t="shared" ref="L863:L926" si="70">IF(COUNTIF(L131:L862,L862)=732,L862+1,L862)</f>
        <v>2</v>
      </c>
      <c r="T863" s="5"/>
    </row>
    <row r="864" spans="2:36" x14ac:dyDescent="0.25">
      <c r="B864" s="8">
        <v>863</v>
      </c>
      <c r="C864" s="8">
        <v>6</v>
      </c>
      <c r="D864" s="8">
        <v>3</v>
      </c>
      <c r="E864" s="8">
        <v>2020</v>
      </c>
      <c r="F864" s="24" t="str">
        <f t="shared" si="65"/>
        <v>06/Mar/2020</v>
      </c>
      <c r="G864" s="9" t="s">
        <v>21</v>
      </c>
      <c r="H864" s="10" t="str">
        <f t="shared" si="67"/>
        <v>Fri</v>
      </c>
      <c r="I864" s="10">
        <f t="shared" si="68"/>
        <v>432</v>
      </c>
      <c r="J864" s="8">
        <f t="shared" si="69"/>
        <v>61</v>
      </c>
      <c r="K864" s="1">
        <f t="shared" si="66"/>
        <v>15</v>
      </c>
      <c r="L864" s="1">
        <f t="shared" si="70"/>
        <v>2</v>
      </c>
      <c r="T864" s="5"/>
    </row>
    <row r="865" spans="2:36" x14ac:dyDescent="0.25">
      <c r="B865" s="8">
        <v>864</v>
      </c>
      <c r="C865" s="8">
        <v>6</v>
      </c>
      <c r="D865" s="8">
        <v>3</v>
      </c>
      <c r="E865" s="8">
        <v>2020</v>
      </c>
      <c r="F865" s="24" t="str">
        <f t="shared" si="65"/>
        <v>06/Mar/2020</v>
      </c>
      <c r="G865" s="9" t="s">
        <v>22</v>
      </c>
      <c r="H865" s="10" t="str">
        <f t="shared" si="67"/>
        <v>Fri</v>
      </c>
      <c r="I865" s="10">
        <f t="shared" si="68"/>
        <v>432</v>
      </c>
      <c r="J865" s="8">
        <f t="shared" si="69"/>
        <v>61</v>
      </c>
      <c r="K865" s="1">
        <f t="shared" si="66"/>
        <v>15</v>
      </c>
      <c r="L865" s="1">
        <f t="shared" si="70"/>
        <v>2</v>
      </c>
      <c r="T865" s="5"/>
    </row>
    <row r="866" spans="2:36" x14ac:dyDescent="0.25">
      <c r="B866" s="8">
        <v>865</v>
      </c>
      <c r="C866" s="8">
        <v>7</v>
      </c>
      <c r="D866" s="8">
        <v>3</v>
      </c>
      <c r="E866" s="8">
        <v>2020</v>
      </c>
      <c r="F866" s="24" t="str">
        <f t="shared" si="65"/>
        <v>07/Mar/2020</v>
      </c>
      <c r="G866" s="9" t="s">
        <v>21</v>
      </c>
      <c r="H866" s="10" t="str">
        <f t="shared" si="67"/>
        <v>Sat</v>
      </c>
      <c r="I866" s="10">
        <f t="shared" si="68"/>
        <v>433</v>
      </c>
      <c r="J866" s="8">
        <f t="shared" si="69"/>
        <v>61</v>
      </c>
      <c r="K866" s="1">
        <f t="shared" si="66"/>
        <v>15</v>
      </c>
      <c r="L866" s="1">
        <f t="shared" si="70"/>
        <v>2</v>
      </c>
      <c r="T866" s="5"/>
    </row>
    <row r="867" spans="2:36" x14ac:dyDescent="0.25">
      <c r="B867" s="8">
        <v>866</v>
      </c>
      <c r="C867" s="8">
        <v>7</v>
      </c>
      <c r="D867" s="8">
        <v>3</v>
      </c>
      <c r="E867" s="8">
        <v>2020</v>
      </c>
      <c r="F867" s="24" t="str">
        <f t="shared" si="65"/>
        <v>07/Mar/2020</v>
      </c>
      <c r="G867" s="9" t="s">
        <v>22</v>
      </c>
      <c r="H867" s="10" t="str">
        <f t="shared" si="67"/>
        <v>Sat</v>
      </c>
      <c r="I867" s="10">
        <f t="shared" si="68"/>
        <v>433</v>
      </c>
      <c r="J867" s="8">
        <f t="shared" si="69"/>
        <v>61</v>
      </c>
      <c r="K867" s="1">
        <f t="shared" si="66"/>
        <v>15</v>
      </c>
      <c r="L867" s="1">
        <f t="shared" si="70"/>
        <v>2</v>
      </c>
      <c r="T867" s="5"/>
    </row>
    <row r="868" spans="2:36" x14ac:dyDescent="0.25">
      <c r="B868" s="8">
        <v>867</v>
      </c>
      <c r="C868" s="8">
        <v>8</v>
      </c>
      <c r="D868" s="8">
        <v>3</v>
      </c>
      <c r="E868" s="8">
        <v>2020</v>
      </c>
      <c r="F868" s="24" t="str">
        <f t="shared" si="65"/>
        <v>08/Mar/2020</v>
      </c>
      <c r="G868" s="9" t="s">
        <v>21</v>
      </c>
      <c r="H868" s="10" t="str">
        <f t="shared" si="67"/>
        <v>Sun</v>
      </c>
      <c r="I868" s="10">
        <f t="shared" si="68"/>
        <v>434</v>
      </c>
      <c r="J868" s="8">
        <f t="shared" si="69"/>
        <v>61</v>
      </c>
      <c r="K868" s="1">
        <f t="shared" si="66"/>
        <v>15</v>
      </c>
      <c r="L868" s="1">
        <f t="shared" si="70"/>
        <v>2</v>
      </c>
      <c r="T868" s="5"/>
    </row>
    <row r="869" spans="2:36" x14ac:dyDescent="0.25">
      <c r="B869" s="8">
        <v>868</v>
      </c>
      <c r="C869" s="8">
        <v>8</v>
      </c>
      <c r="D869" s="8">
        <v>3</v>
      </c>
      <c r="E869" s="8">
        <v>2020</v>
      </c>
      <c r="F869" s="24" t="str">
        <f t="shared" si="65"/>
        <v>08/Mar/2020</v>
      </c>
      <c r="G869" s="9" t="s">
        <v>22</v>
      </c>
      <c r="H869" s="10" t="str">
        <f t="shared" si="67"/>
        <v>Sun</v>
      </c>
      <c r="I869" s="10">
        <f t="shared" si="68"/>
        <v>434</v>
      </c>
      <c r="J869" s="8">
        <f t="shared" si="69"/>
        <v>61</v>
      </c>
      <c r="K869" s="1">
        <f t="shared" si="66"/>
        <v>15</v>
      </c>
      <c r="L869" s="1">
        <f t="shared" si="70"/>
        <v>2</v>
      </c>
      <c r="N869" s="6"/>
      <c r="Q869" s="6"/>
      <c r="R869" s="6"/>
      <c r="S869" s="6"/>
      <c r="T869" s="5"/>
      <c r="U869" s="6"/>
      <c r="V869" s="6"/>
      <c r="Y869" s="6"/>
      <c r="AB869" s="6"/>
      <c r="AC869" s="6"/>
      <c r="AD869" s="6"/>
      <c r="AE869" s="6"/>
      <c r="AF869" s="6"/>
      <c r="AH869" s="6"/>
      <c r="AI869" s="6"/>
      <c r="AJ869" s="6"/>
    </row>
    <row r="870" spans="2:36" x14ac:dyDescent="0.25">
      <c r="B870" s="8">
        <v>869</v>
      </c>
      <c r="C870" s="8">
        <v>9</v>
      </c>
      <c r="D870" s="8">
        <v>3</v>
      </c>
      <c r="E870" s="8">
        <v>2020</v>
      </c>
      <c r="F870" s="24" t="str">
        <f t="shared" si="65"/>
        <v>09/Mar/2020</v>
      </c>
      <c r="G870" s="9" t="s">
        <v>21</v>
      </c>
      <c r="H870" s="10" t="str">
        <f t="shared" si="67"/>
        <v>Mon</v>
      </c>
      <c r="I870" s="10">
        <f t="shared" si="68"/>
        <v>435</v>
      </c>
      <c r="J870" s="8">
        <f t="shared" si="69"/>
        <v>62</v>
      </c>
      <c r="K870" s="1">
        <f t="shared" si="66"/>
        <v>15</v>
      </c>
      <c r="L870" s="1">
        <f t="shared" si="70"/>
        <v>2</v>
      </c>
      <c r="T870" s="5"/>
    </row>
    <row r="871" spans="2:36" x14ac:dyDescent="0.25">
      <c r="B871" s="8">
        <v>870</v>
      </c>
      <c r="C871" s="8">
        <v>9</v>
      </c>
      <c r="D871" s="8">
        <v>3</v>
      </c>
      <c r="E871" s="8">
        <v>2020</v>
      </c>
      <c r="F871" s="24" t="str">
        <f t="shared" si="65"/>
        <v>09/Mar/2020</v>
      </c>
      <c r="G871" s="9" t="s">
        <v>22</v>
      </c>
      <c r="H871" s="10" t="str">
        <f t="shared" si="67"/>
        <v>Mon</v>
      </c>
      <c r="I871" s="10">
        <f t="shared" si="68"/>
        <v>435</v>
      </c>
      <c r="J871" s="8">
        <f t="shared" si="69"/>
        <v>62</v>
      </c>
      <c r="K871" s="1">
        <f t="shared" si="66"/>
        <v>15</v>
      </c>
      <c r="L871" s="1">
        <f t="shared" si="70"/>
        <v>2</v>
      </c>
      <c r="T871" s="5"/>
    </row>
    <row r="872" spans="2:36" x14ac:dyDescent="0.25">
      <c r="B872" s="8">
        <v>871</v>
      </c>
      <c r="C872" s="8">
        <v>10</v>
      </c>
      <c r="D872" s="8">
        <v>3</v>
      </c>
      <c r="E872" s="8">
        <v>2020</v>
      </c>
      <c r="F872" s="24" t="str">
        <f t="shared" si="65"/>
        <v>10/Mar/2020</v>
      </c>
      <c r="G872" s="9" t="s">
        <v>21</v>
      </c>
      <c r="H872" s="10" t="str">
        <f t="shared" si="67"/>
        <v>Tue</v>
      </c>
      <c r="I872" s="10">
        <f t="shared" si="68"/>
        <v>436</v>
      </c>
      <c r="J872" s="8">
        <f t="shared" si="69"/>
        <v>62</v>
      </c>
      <c r="K872" s="1">
        <f t="shared" si="66"/>
        <v>15</v>
      </c>
      <c r="L872" s="1">
        <f t="shared" si="70"/>
        <v>2</v>
      </c>
      <c r="T872" s="5"/>
    </row>
    <row r="873" spans="2:36" x14ac:dyDescent="0.25">
      <c r="B873" s="8">
        <v>872</v>
      </c>
      <c r="C873" s="8">
        <v>10</v>
      </c>
      <c r="D873" s="8">
        <v>3</v>
      </c>
      <c r="E873" s="8">
        <v>2020</v>
      </c>
      <c r="F873" s="24" t="str">
        <f t="shared" si="65"/>
        <v>10/Mar/2020</v>
      </c>
      <c r="G873" s="9" t="s">
        <v>22</v>
      </c>
      <c r="H873" s="10" t="str">
        <f t="shared" si="67"/>
        <v>Tue</v>
      </c>
      <c r="I873" s="10">
        <f t="shared" si="68"/>
        <v>436</v>
      </c>
      <c r="J873" s="8">
        <f t="shared" si="69"/>
        <v>62</v>
      </c>
      <c r="K873" s="1">
        <f t="shared" si="66"/>
        <v>15</v>
      </c>
      <c r="L873" s="1">
        <f t="shared" si="70"/>
        <v>2</v>
      </c>
      <c r="T873" s="5"/>
    </row>
    <row r="874" spans="2:36" x14ac:dyDescent="0.25">
      <c r="B874" s="8">
        <v>873</v>
      </c>
      <c r="C874" s="8">
        <v>11</v>
      </c>
      <c r="D874" s="8">
        <v>3</v>
      </c>
      <c r="E874" s="8">
        <v>2020</v>
      </c>
      <c r="F874" s="24" t="str">
        <f t="shared" si="65"/>
        <v>11/Mar/2020</v>
      </c>
      <c r="G874" s="9" t="s">
        <v>21</v>
      </c>
      <c r="H874" s="10" t="str">
        <f t="shared" si="67"/>
        <v>Wed</v>
      </c>
      <c r="I874" s="10">
        <f t="shared" si="68"/>
        <v>437</v>
      </c>
      <c r="J874" s="8">
        <f t="shared" si="69"/>
        <v>62</v>
      </c>
      <c r="K874" s="1">
        <f t="shared" si="66"/>
        <v>15</v>
      </c>
      <c r="L874" s="1">
        <f t="shared" si="70"/>
        <v>2</v>
      </c>
      <c r="T874" s="5"/>
    </row>
    <row r="875" spans="2:36" x14ac:dyDescent="0.25">
      <c r="B875" s="8">
        <v>874</v>
      </c>
      <c r="C875" s="8">
        <v>11</v>
      </c>
      <c r="D875" s="8">
        <v>3</v>
      </c>
      <c r="E875" s="8">
        <v>2020</v>
      </c>
      <c r="F875" s="24" t="str">
        <f t="shared" si="65"/>
        <v>11/Mar/2020</v>
      </c>
      <c r="G875" s="9" t="s">
        <v>22</v>
      </c>
      <c r="H875" s="10" t="str">
        <f t="shared" si="67"/>
        <v>Wed</v>
      </c>
      <c r="I875" s="10">
        <f t="shared" si="68"/>
        <v>437</v>
      </c>
      <c r="J875" s="8">
        <f t="shared" si="69"/>
        <v>62</v>
      </c>
      <c r="K875" s="1">
        <f t="shared" si="66"/>
        <v>15</v>
      </c>
      <c r="L875" s="1">
        <f t="shared" si="70"/>
        <v>2</v>
      </c>
      <c r="T875" s="5"/>
    </row>
    <row r="876" spans="2:36" x14ac:dyDescent="0.25">
      <c r="B876" s="8">
        <v>875</v>
      </c>
      <c r="C876" s="8">
        <v>12</v>
      </c>
      <c r="D876" s="8">
        <v>3</v>
      </c>
      <c r="E876" s="8">
        <v>2020</v>
      </c>
      <c r="F876" s="24" t="str">
        <f t="shared" si="65"/>
        <v>12/Mar/2020</v>
      </c>
      <c r="G876" s="9" t="s">
        <v>21</v>
      </c>
      <c r="H876" s="10" t="str">
        <f t="shared" si="67"/>
        <v>Thu</v>
      </c>
      <c r="I876" s="10">
        <f t="shared" si="68"/>
        <v>438</v>
      </c>
      <c r="J876" s="8">
        <f t="shared" si="69"/>
        <v>62</v>
      </c>
      <c r="K876" s="1">
        <f t="shared" si="66"/>
        <v>15</v>
      </c>
      <c r="L876" s="1">
        <f t="shared" si="70"/>
        <v>2</v>
      </c>
      <c r="T876" s="5"/>
    </row>
    <row r="877" spans="2:36" x14ac:dyDescent="0.25">
      <c r="B877" s="8">
        <v>876</v>
      </c>
      <c r="C877" s="8">
        <v>12</v>
      </c>
      <c r="D877" s="8">
        <v>3</v>
      </c>
      <c r="E877" s="8">
        <v>2020</v>
      </c>
      <c r="F877" s="24" t="str">
        <f t="shared" si="65"/>
        <v>12/Mar/2020</v>
      </c>
      <c r="G877" s="9" t="s">
        <v>22</v>
      </c>
      <c r="H877" s="10" t="str">
        <f t="shared" si="67"/>
        <v>Thu</v>
      </c>
      <c r="I877" s="10">
        <f t="shared" si="68"/>
        <v>438</v>
      </c>
      <c r="J877" s="8">
        <f t="shared" si="69"/>
        <v>62</v>
      </c>
      <c r="K877" s="1">
        <f t="shared" si="66"/>
        <v>15</v>
      </c>
      <c r="L877" s="1">
        <f t="shared" si="70"/>
        <v>2</v>
      </c>
      <c r="T877" s="5"/>
    </row>
    <row r="878" spans="2:36" x14ac:dyDescent="0.25">
      <c r="B878" s="8">
        <v>877</v>
      </c>
      <c r="C878" s="8">
        <v>13</v>
      </c>
      <c r="D878" s="8">
        <v>3</v>
      </c>
      <c r="E878" s="8">
        <v>2020</v>
      </c>
      <c r="F878" s="24" t="str">
        <f t="shared" si="65"/>
        <v>13/Mar/2020</v>
      </c>
      <c r="G878" s="9" t="s">
        <v>21</v>
      </c>
      <c r="H878" s="10" t="str">
        <f t="shared" si="67"/>
        <v>Fri</v>
      </c>
      <c r="I878" s="10">
        <f t="shared" si="68"/>
        <v>439</v>
      </c>
      <c r="J878" s="8">
        <f t="shared" si="69"/>
        <v>62</v>
      </c>
      <c r="K878" s="1">
        <f t="shared" si="66"/>
        <v>15</v>
      </c>
      <c r="L878" s="1">
        <f t="shared" si="70"/>
        <v>2</v>
      </c>
      <c r="T878" s="5"/>
    </row>
    <row r="879" spans="2:36" x14ac:dyDescent="0.25">
      <c r="B879" s="8">
        <v>878</v>
      </c>
      <c r="C879" s="8">
        <v>13</v>
      </c>
      <c r="D879" s="8">
        <v>3</v>
      </c>
      <c r="E879" s="8">
        <v>2020</v>
      </c>
      <c r="F879" s="24" t="str">
        <f t="shared" si="65"/>
        <v>13/Mar/2020</v>
      </c>
      <c r="G879" s="9" t="s">
        <v>22</v>
      </c>
      <c r="H879" s="10" t="str">
        <f t="shared" si="67"/>
        <v>Fri</v>
      </c>
      <c r="I879" s="10">
        <f t="shared" si="68"/>
        <v>439</v>
      </c>
      <c r="J879" s="8">
        <f t="shared" si="69"/>
        <v>62</v>
      </c>
      <c r="K879" s="1">
        <f t="shared" si="66"/>
        <v>15</v>
      </c>
      <c r="L879" s="1">
        <f t="shared" si="70"/>
        <v>2</v>
      </c>
      <c r="T879" s="5"/>
    </row>
    <row r="880" spans="2:36" x14ac:dyDescent="0.25">
      <c r="B880" s="8">
        <v>879</v>
      </c>
      <c r="C880" s="8">
        <v>14</v>
      </c>
      <c r="D880" s="8">
        <v>3</v>
      </c>
      <c r="E880" s="8">
        <v>2020</v>
      </c>
      <c r="F880" s="24" t="str">
        <f t="shared" si="65"/>
        <v>14/Mar/2020</v>
      </c>
      <c r="G880" s="9" t="s">
        <v>21</v>
      </c>
      <c r="H880" s="10" t="str">
        <f t="shared" si="67"/>
        <v>Sat</v>
      </c>
      <c r="I880" s="10">
        <f t="shared" si="68"/>
        <v>440</v>
      </c>
      <c r="J880" s="8">
        <f t="shared" si="69"/>
        <v>62</v>
      </c>
      <c r="K880" s="1">
        <f t="shared" si="66"/>
        <v>15</v>
      </c>
      <c r="L880" s="1">
        <f t="shared" si="70"/>
        <v>2</v>
      </c>
      <c r="T880" s="5"/>
    </row>
    <row r="881" spans="2:36" x14ac:dyDescent="0.25">
      <c r="B881" s="8">
        <v>880</v>
      </c>
      <c r="C881" s="8">
        <v>14</v>
      </c>
      <c r="D881" s="8">
        <v>3</v>
      </c>
      <c r="E881" s="8">
        <v>2020</v>
      </c>
      <c r="F881" s="24" t="str">
        <f t="shared" si="65"/>
        <v>14/Mar/2020</v>
      </c>
      <c r="G881" s="9" t="s">
        <v>22</v>
      </c>
      <c r="H881" s="10" t="str">
        <f t="shared" si="67"/>
        <v>Sat</v>
      </c>
      <c r="I881" s="10">
        <f t="shared" si="68"/>
        <v>440</v>
      </c>
      <c r="J881" s="8">
        <f t="shared" si="69"/>
        <v>62</v>
      </c>
      <c r="K881" s="1">
        <f t="shared" si="66"/>
        <v>15</v>
      </c>
      <c r="L881" s="1">
        <f t="shared" si="70"/>
        <v>2</v>
      </c>
      <c r="T881" s="5"/>
    </row>
    <row r="882" spans="2:36" x14ac:dyDescent="0.25">
      <c r="B882" s="8">
        <v>881</v>
      </c>
      <c r="C882" s="8">
        <v>15</v>
      </c>
      <c r="D882" s="8">
        <v>3</v>
      </c>
      <c r="E882" s="8">
        <v>2020</v>
      </c>
      <c r="F882" s="24" t="str">
        <f t="shared" si="65"/>
        <v>15/Mar/2020</v>
      </c>
      <c r="G882" s="9" t="s">
        <v>21</v>
      </c>
      <c r="H882" s="10" t="str">
        <f t="shared" si="67"/>
        <v>Sun</v>
      </c>
      <c r="I882" s="10">
        <f t="shared" si="68"/>
        <v>441</v>
      </c>
      <c r="J882" s="8">
        <f t="shared" si="69"/>
        <v>62</v>
      </c>
      <c r="K882" s="1">
        <f t="shared" si="66"/>
        <v>15</v>
      </c>
      <c r="L882" s="1">
        <f t="shared" si="70"/>
        <v>2</v>
      </c>
      <c r="T882" s="5"/>
    </row>
    <row r="883" spans="2:36" x14ac:dyDescent="0.25">
      <c r="B883" s="8">
        <v>882</v>
      </c>
      <c r="C883" s="8">
        <v>15</v>
      </c>
      <c r="D883" s="8">
        <v>3</v>
      </c>
      <c r="E883" s="8">
        <v>2020</v>
      </c>
      <c r="F883" s="24" t="str">
        <f t="shared" si="65"/>
        <v>15/Mar/2020</v>
      </c>
      <c r="G883" s="9" t="s">
        <v>22</v>
      </c>
      <c r="H883" s="10" t="str">
        <f t="shared" si="67"/>
        <v>Sun</v>
      </c>
      <c r="I883" s="10">
        <f t="shared" si="68"/>
        <v>441</v>
      </c>
      <c r="J883" s="8">
        <f t="shared" si="69"/>
        <v>62</v>
      </c>
      <c r="K883" s="1">
        <f t="shared" si="66"/>
        <v>15</v>
      </c>
      <c r="L883" s="1">
        <f t="shared" si="70"/>
        <v>2</v>
      </c>
      <c r="N883" s="6"/>
      <c r="Q883" s="6"/>
      <c r="R883" s="6"/>
      <c r="S883" s="6"/>
      <c r="T883" s="5"/>
      <c r="U883" s="6"/>
      <c r="V883" s="6"/>
      <c r="Y883" s="6"/>
      <c r="AB883" s="6"/>
      <c r="AC883" s="6"/>
      <c r="AD883" s="6"/>
      <c r="AE883" s="6"/>
      <c r="AF883" s="6"/>
      <c r="AH883" s="6"/>
      <c r="AI883" s="6"/>
      <c r="AJ883" s="6"/>
    </row>
    <row r="884" spans="2:36" x14ac:dyDescent="0.25">
      <c r="B884" s="8">
        <v>883</v>
      </c>
      <c r="C884" s="8">
        <v>16</v>
      </c>
      <c r="D884" s="8">
        <v>3</v>
      </c>
      <c r="E884" s="8">
        <v>2020</v>
      </c>
      <c r="F884" s="24" t="str">
        <f t="shared" si="65"/>
        <v>16/Mar/2020</v>
      </c>
      <c r="G884" s="9" t="s">
        <v>21</v>
      </c>
      <c r="H884" s="10" t="str">
        <f t="shared" si="67"/>
        <v>Mon</v>
      </c>
      <c r="I884" s="10">
        <f t="shared" si="68"/>
        <v>442</v>
      </c>
      <c r="J884" s="8">
        <f t="shared" si="69"/>
        <v>63</v>
      </c>
      <c r="K884" s="1">
        <f t="shared" si="66"/>
        <v>15</v>
      </c>
      <c r="L884" s="1">
        <f t="shared" si="70"/>
        <v>2</v>
      </c>
      <c r="T884" s="5"/>
    </row>
    <row r="885" spans="2:36" x14ac:dyDescent="0.25">
      <c r="B885" s="8">
        <v>884</v>
      </c>
      <c r="C885" s="8">
        <v>16</v>
      </c>
      <c r="D885" s="8">
        <v>3</v>
      </c>
      <c r="E885" s="8">
        <v>2020</v>
      </c>
      <c r="F885" s="24" t="str">
        <f t="shared" si="65"/>
        <v>16/Mar/2020</v>
      </c>
      <c r="G885" s="9" t="s">
        <v>22</v>
      </c>
      <c r="H885" s="10" t="str">
        <f t="shared" si="67"/>
        <v>Mon</v>
      </c>
      <c r="I885" s="10">
        <f t="shared" si="68"/>
        <v>442</v>
      </c>
      <c r="J885" s="8">
        <f t="shared" si="69"/>
        <v>63</v>
      </c>
      <c r="K885" s="1">
        <f t="shared" si="66"/>
        <v>15</v>
      </c>
      <c r="L885" s="1">
        <f t="shared" si="70"/>
        <v>2</v>
      </c>
      <c r="T885" s="5"/>
    </row>
    <row r="886" spans="2:36" x14ac:dyDescent="0.25">
      <c r="B886" s="8">
        <v>885</v>
      </c>
      <c r="C886" s="8">
        <v>17</v>
      </c>
      <c r="D886" s="8">
        <v>3</v>
      </c>
      <c r="E886" s="8">
        <v>2020</v>
      </c>
      <c r="F886" s="24" t="str">
        <f t="shared" si="65"/>
        <v>17/Mar/2020</v>
      </c>
      <c r="G886" s="9" t="s">
        <v>21</v>
      </c>
      <c r="H886" s="10" t="str">
        <f t="shared" si="67"/>
        <v>Tue</v>
      </c>
      <c r="I886" s="10">
        <f t="shared" si="68"/>
        <v>443</v>
      </c>
      <c r="J886" s="8">
        <f t="shared" si="69"/>
        <v>63</v>
      </c>
      <c r="K886" s="1">
        <f t="shared" si="66"/>
        <v>15</v>
      </c>
      <c r="L886" s="1">
        <f t="shared" si="70"/>
        <v>2</v>
      </c>
      <c r="T886" s="5"/>
    </row>
    <row r="887" spans="2:36" x14ac:dyDescent="0.25">
      <c r="B887" s="8">
        <v>886</v>
      </c>
      <c r="C887" s="8">
        <v>17</v>
      </c>
      <c r="D887" s="8">
        <v>3</v>
      </c>
      <c r="E887" s="8">
        <v>2020</v>
      </c>
      <c r="F887" s="24" t="str">
        <f t="shared" si="65"/>
        <v>17/Mar/2020</v>
      </c>
      <c r="G887" s="9" t="s">
        <v>22</v>
      </c>
      <c r="H887" s="10" t="str">
        <f t="shared" si="67"/>
        <v>Tue</v>
      </c>
      <c r="I887" s="10">
        <f t="shared" si="68"/>
        <v>443</v>
      </c>
      <c r="J887" s="8">
        <f t="shared" si="69"/>
        <v>63</v>
      </c>
      <c r="K887" s="1">
        <f t="shared" si="66"/>
        <v>15</v>
      </c>
      <c r="L887" s="1">
        <f t="shared" si="70"/>
        <v>2</v>
      </c>
      <c r="T887" s="5"/>
    </row>
    <row r="888" spans="2:36" x14ac:dyDescent="0.25">
      <c r="B888" s="8">
        <v>887</v>
      </c>
      <c r="C888" s="8">
        <v>18</v>
      </c>
      <c r="D888" s="8">
        <v>3</v>
      </c>
      <c r="E888" s="8">
        <v>2020</v>
      </c>
      <c r="F888" s="24" t="str">
        <f t="shared" si="65"/>
        <v>18/Mar/2020</v>
      </c>
      <c r="G888" s="9" t="s">
        <v>21</v>
      </c>
      <c r="H888" s="10" t="str">
        <f t="shared" si="67"/>
        <v>Wed</v>
      </c>
      <c r="I888" s="10">
        <f t="shared" si="68"/>
        <v>444</v>
      </c>
      <c r="J888" s="8">
        <f t="shared" si="69"/>
        <v>63</v>
      </c>
      <c r="K888" s="1">
        <f t="shared" si="66"/>
        <v>15</v>
      </c>
      <c r="L888" s="1">
        <f t="shared" si="70"/>
        <v>2</v>
      </c>
      <c r="T888" s="5"/>
    </row>
    <row r="889" spans="2:36" x14ac:dyDescent="0.25">
      <c r="B889" s="8">
        <v>888</v>
      </c>
      <c r="C889" s="8">
        <v>18</v>
      </c>
      <c r="D889" s="8">
        <v>3</v>
      </c>
      <c r="E889" s="8">
        <v>2020</v>
      </c>
      <c r="F889" s="24" t="str">
        <f t="shared" si="65"/>
        <v>18/Mar/2020</v>
      </c>
      <c r="G889" s="9" t="s">
        <v>22</v>
      </c>
      <c r="H889" s="10" t="str">
        <f t="shared" si="67"/>
        <v>Wed</v>
      </c>
      <c r="I889" s="10">
        <f t="shared" si="68"/>
        <v>444</v>
      </c>
      <c r="J889" s="8">
        <f t="shared" si="69"/>
        <v>63</v>
      </c>
      <c r="K889" s="1">
        <f t="shared" si="66"/>
        <v>15</v>
      </c>
      <c r="L889" s="1">
        <f t="shared" si="70"/>
        <v>2</v>
      </c>
      <c r="T889" s="5"/>
    </row>
    <row r="890" spans="2:36" x14ac:dyDescent="0.25">
      <c r="B890" s="8">
        <v>889</v>
      </c>
      <c r="C890" s="8">
        <v>19</v>
      </c>
      <c r="D890" s="8">
        <v>3</v>
      </c>
      <c r="E890" s="8">
        <v>2020</v>
      </c>
      <c r="F890" s="24" t="str">
        <f t="shared" si="65"/>
        <v>19/Mar/2020</v>
      </c>
      <c r="G890" s="9" t="s">
        <v>21</v>
      </c>
      <c r="H890" s="10" t="str">
        <f t="shared" si="67"/>
        <v>Thu</v>
      </c>
      <c r="I890" s="10">
        <f t="shared" si="68"/>
        <v>445</v>
      </c>
      <c r="J890" s="8">
        <f t="shared" si="69"/>
        <v>63</v>
      </c>
      <c r="K890" s="1">
        <f t="shared" si="66"/>
        <v>15</v>
      </c>
      <c r="L890" s="1">
        <f t="shared" si="70"/>
        <v>2</v>
      </c>
      <c r="T890" s="5"/>
    </row>
    <row r="891" spans="2:36" x14ac:dyDescent="0.25">
      <c r="B891" s="8">
        <v>890</v>
      </c>
      <c r="C891" s="8">
        <v>19</v>
      </c>
      <c r="D891" s="8">
        <v>3</v>
      </c>
      <c r="E891" s="8">
        <v>2020</v>
      </c>
      <c r="F891" s="24" t="str">
        <f t="shared" si="65"/>
        <v>19/Mar/2020</v>
      </c>
      <c r="G891" s="9" t="s">
        <v>22</v>
      </c>
      <c r="H891" s="10" t="str">
        <f t="shared" si="67"/>
        <v>Thu</v>
      </c>
      <c r="I891" s="10">
        <f t="shared" si="68"/>
        <v>445</v>
      </c>
      <c r="J891" s="8">
        <f t="shared" si="69"/>
        <v>63</v>
      </c>
      <c r="K891" s="1">
        <f t="shared" si="66"/>
        <v>15</v>
      </c>
      <c r="L891" s="1">
        <f t="shared" si="70"/>
        <v>2</v>
      </c>
      <c r="T891" s="5"/>
    </row>
    <row r="892" spans="2:36" x14ac:dyDescent="0.25">
      <c r="B892" s="8">
        <v>891</v>
      </c>
      <c r="C892" s="8">
        <v>20</v>
      </c>
      <c r="D892" s="8">
        <v>3</v>
      </c>
      <c r="E892" s="8">
        <v>2020</v>
      </c>
      <c r="F892" s="24" t="str">
        <f t="shared" si="65"/>
        <v>20/Mar/2020</v>
      </c>
      <c r="G892" s="9" t="s">
        <v>21</v>
      </c>
      <c r="H892" s="10" t="str">
        <f t="shared" si="67"/>
        <v>Fri</v>
      </c>
      <c r="I892" s="10">
        <f t="shared" si="68"/>
        <v>446</v>
      </c>
      <c r="J892" s="8">
        <f t="shared" si="69"/>
        <v>63</v>
      </c>
      <c r="K892" s="1">
        <f t="shared" si="66"/>
        <v>15</v>
      </c>
      <c r="L892" s="1">
        <f t="shared" si="70"/>
        <v>2</v>
      </c>
      <c r="T892" s="5"/>
    </row>
    <row r="893" spans="2:36" x14ac:dyDescent="0.25">
      <c r="B893" s="8">
        <v>892</v>
      </c>
      <c r="C893" s="8">
        <v>20</v>
      </c>
      <c r="D893" s="8">
        <v>3</v>
      </c>
      <c r="E893" s="8">
        <v>2020</v>
      </c>
      <c r="F893" s="24" t="str">
        <f t="shared" si="65"/>
        <v>20/Mar/2020</v>
      </c>
      <c r="G893" s="9" t="s">
        <v>22</v>
      </c>
      <c r="H893" s="10" t="str">
        <f t="shared" si="67"/>
        <v>Fri</v>
      </c>
      <c r="I893" s="10">
        <f t="shared" si="68"/>
        <v>446</v>
      </c>
      <c r="J893" s="8">
        <f t="shared" si="69"/>
        <v>63</v>
      </c>
      <c r="K893" s="1">
        <f t="shared" si="66"/>
        <v>15</v>
      </c>
      <c r="L893" s="1">
        <f t="shared" si="70"/>
        <v>2</v>
      </c>
      <c r="T893" s="5"/>
    </row>
    <row r="894" spans="2:36" x14ac:dyDescent="0.25">
      <c r="B894" s="8">
        <v>893</v>
      </c>
      <c r="C894" s="8">
        <v>21</v>
      </c>
      <c r="D894" s="8">
        <v>3</v>
      </c>
      <c r="E894" s="8">
        <v>2020</v>
      </c>
      <c r="F894" s="24" t="str">
        <f t="shared" si="65"/>
        <v>21/Mar/2020</v>
      </c>
      <c r="G894" s="9" t="s">
        <v>21</v>
      </c>
      <c r="H894" s="10" t="str">
        <f t="shared" si="67"/>
        <v>Sat</v>
      </c>
      <c r="I894" s="10">
        <f t="shared" si="68"/>
        <v>447</v>
      </c>
      <c r="J894" s="8">
        <f t="shared" si="69"/>
        <v>63</v>
      </c>
      <c r="K894" s="1">
        <f t="shared" si="66"/>
        <v>15</v>
      </c>
      <c r="L894" s="1">
        <f t="shared" si="70"/>
        <v>2</v>
      </c>
    </row>
    <row r="895" spans="2:36" x14ac:dyDescent="0.25">
      <c r="B895" s="8">
        <v>894</v>
      </c>
      <c r="C895" s="8">
        <v>21</v>
      </c>
      <c r="D895" s="8">
        <v>3</v>
      </c>
      <c r="E895" s="8">
        <v>2020</v>
      </c>
      <c r="F895" s="24" t="str">
        <f t="shared" si="65"/>
        <v>21/Mar/2020</v>
      </c>
      <c r="G895" s="9" t="s">
        <v>22</v>
      </c>
      <c r="H895" s="10" t="str">
        <f t="shared" si="67"/>
        <v>Sat</v>
      </c>
      <c r="I895" s="10">
        <f t="shared" si="68"/>
        <v>447</v>
      </c>
      <c r="J895" s="8">
        <f t="shared" si="69"/>
        <v>63</v>
      </c>
      <c r="K895" s="1">
        <f t="shared" si="66"/>
        <v>15</v>
      </c>
      <c r="L895" s="1">
        <f t="shared" si="70"/>
        <v>2</v>
      </c>
    </row>
    <row r="896" spans="2:36" x14ac:dyDescent="0.25">
      <c r="B896" s="8">
        <v>895</v>
      </c>
      <c r="C896" s="8">
        <v>22</v>
      </c>
      <c r="D896" s="8">
        <v>3</v>
      </c>
      <c r="E896" s="8">
        <v>2020</v>
      </c>
      <c r="F896" s="24" t="str">
        <f t="shared" ref="F896:F959" si="71">TEXT(DATE(E896,D896,C896),"dd/mmm/yyyy")</f>
        <v>22/Mar/2020</v>
      </c>
      <c r="G896" s="9" t="s">
        <v>21</v>
      </c>
      <c r="H896" s="10" t="str">
        <f t="shared" si="67"/>
        <v>Sun</v>
      </c>
      <c r="I896" s="10">
        <f t="shared" si="68"/>
        <v>448</v>
      </c>
      <c r="J896" s="8">
        <f t="shared" si="69"/>
        <v>63</v>
      </c>
      <c r="K896" s="1">
        <f t="shared" ref="K896:K959" si="72">IF(COUNTIF(K835:K895,K866)=61,K866+1,K895)</f>
        <v>15</v>
      </c>
      <c r="L896" s="1">
        <f t="shared" si="70"/>
        <v>2</v>
      </c>
    </row>
    <row r="897" spans="2:37" x14ac:dyDescent="0.25">
      <c r="B897" s="8">
        <v>896</v>
      </c>
      <c r="C897" s="8">
        <v>22</v>
      </c>
      <c r="D897" s="8">
        <v>3</v>
      </c>
      <c r="E897" s="8">
        <v>2020</v>
      </c>
      <c r="F897" s="24" t="str">
        <f t="shared" si="71"/>
        <v>22/Mar/2020</v>
      </c>
      <c r="G897" s="9" t="s">
        <v>22</v>
      </c>
      <c r="H897" s="10" t="str">
        <f t="shared" si="67"/>
        <v>Sun</v>
      </c>
      <c r="I897" s="10">
        <f t="shared" si="68"/>
        <v>448</v>
      </c>
      <c r="J897" s="8">
        <f t="shared" si="69"/>
        <v>63</v>
      </c>
      <c r="K897" s="1">
        <f t="shared" si="72"/>
        <v>15</v>
      </c>
      <c r="L897" s="1">
        <f t="shared" si="70"/>
        <v>2</v>
      </c>
      <c r="N897" s="6"/>
      <c r="Q897" s="6"/>
      <c r="R897" s="6"/>
      <c r="S897" s="6"/>
      <c r="T897" s="6"/>
      <c r="U897" s="6"/>
      <c r="V897" s="6"/>
      <c r="Y897" s="6"/>
      <c r="AB897" s="6"/>
      <c r="AC897" s="6"/>
      <c r="AD897" s="6"/>
      <c r="AE897" s="6"/>
      <c r="AF897" s="6"/>
      <c r="AH897" s="6"/>
      <c r="AI897" s="6"/>
      <c r="AJ897" s="6"/>
    </row>
    <row r="898" spans="2:37" x14ac:dyDescent="0.25">
      <c r="B898" s="8">
        <v>897</v>
      </c>
      <c r="C898" s="8">
        <v>23</v>
      </c>
      <c r="D898" s="8">
        <v>3</v>
      </c>
      <c r="E898" s="8">
        <v>2020</v>
      </c>
      <c r="F898" s="24" t="str">
        <f t="shared" si="71"/>
        <v>23/Mar/2020</v>
      </c>
      <c r="G898" s="9" t="s">
        <v>21</v>
      </c>
      <c r="H898" s="10" t="str">
        <f t="shared" ref="H898:H961" si="73">TEXT(F898,"ddd")</f>
        <v>Mon</v>
      </c>
      <c r="I898" s="10">
        <f t="shared" si="68"/>
        <v>449</v>
      </c>
      <c r="J898" s="8">
        <f t="shared" si="69"/>
        <v>64</v>
      </c>
      <c r="K898" s="1">
        <f t="shared" si="72"/>
        <v>15</v>
      </c>
      <c r="L898" s="1">
        <f t="shared" si="70"/>
        <v>2</v>
      </c>
    </row>
    <row r="899" spans="2:37" x14ac:dyDescent="0.25">
      <c r="B899" s="8">
        <v>898</v>
      </c>
      <c r="C899" s="8">
        <v>23</v>
      </c>
      <c r="D899" s="8">
        <v>3</v>
      </c>
      <c r="E899" s="8">
        <v>2020</v>
      </c>
      <c r="F899" s="24" t="str">
        <f t="shared" si="71"/>
        <v>23/Mar/2020</v>
      </c>
      <c r="G899" s="9" t="s">
        <v>22</v>
      </c>
      <c r="H899" s="10" t="str">
        <f t="shared" si="73"/>
        <v>Mon</v>
      </c>
      <c r="I899" s="10">
        <f t="shared" si="68"/>
        <v>449</v>
      </c>
      <c r="J899" s="8">
        <f t="shared" si="69"/>
        <v>64</v>
      </c>
      <c r="K899" s="1">
        <f t="shared" si="72"/>
        <v>15</v>
      </c>
      <c r="L899" s="1">
        <f t="shared" si="70"/>
        <v>2</v>
      </c>
    </row>
    <row r="900" spans="2:37" x14ac:dyDescent="0.25">
      <c r="B900" s="8">
        <v>899</v>
      </c>
      <c r="C900" s="8">
        <v>24</v>
      </c>
      <c r="D900" s="8">
        <v>3</v>
      </c>
      <c r="E900" s="8">
        <v>2020</v>
      </c>
      <c r="F900" s="24" t="str">
        <f t="shared" si="71"/>
        <v>24/Mar/2020</v>
      </c>
      <c r="G900" s="9" t="s">
        <v>21</v>
      </c>
      <c r="H900" s="10" t="str">
        <f t="shared" si="73"/>
        <v>Tue</v>
      </c>
      <c r="I900" s="10">
        <f t="shared" si="68"/>
        <v>450</v>
      </c>
      <c r="J900" s="8">
        <f t="shared" si="69"/>
        <v>64</v>
      </c>
      <c r="K900" s="1">
        <f t="shared" si="72"/>
        <v>15</v>
      </c>
      <c r="L900" s="1">
        <f t="shared" si="70"/>
        <v>2</v>
      </c>
    </row>
    <row r="901" spans="2:37" x14ac:dyDescent="0.25">
      <c r="B901" s="8">
        <v>900</v>
      </c>
      <c r="C901" s="8">
        <v>24</v>
      </c>
      <c r="D901" s="8">
        <v>3</v>
      </c>
      <c r="E901" s="8">
        <v>2020</v>
      </c>
      <c r="F901" s="24" t="str">
        <f t="shared" si="71"/>
        <v>24/Mar/2020</v>
      </c>
      <c r="G901" s="9" t="s">
        <v>22</v>
      </c>
      <c r="H901" s="10" t="str">
        <f t="shared" si="73"/>
        <v>Tue</v>
      </c>
      <c r="I901" s="10">
        <f t="shared" si="68"/>
        <v>450</v>
      </c>
      <c r="J901" s="8">
        <f t="shared" si="69"/>
        <v>64</v>
      </c>
      <c r="K901" s="1">
        <f t="shared" si="72"/>
        <v>15</v>
      </c>
      <c r="L901" s="1">
        <f t="shared" si="70"/>
        <v>2</v>
      </c>
    </row>
    <row r="902" spans="2:37" x14ac:dyDescent="0.25">
      <c r="B902" s="8">
        <v>901</v>
      </c>
      <c r="C902" s="8">
        <v>25</v>
      </c>
      <c r="D902" s="8">
        <v>3</v>
      </c>
      <c r="E902" s="8">
        <v>2020</v>
      </c>
      <c r="F902" s="24" t="str">
        <f t="shared" si="71"/>
        <v>25/Mar/2020</v>
      </c>
      <c r="G902" s="9" t="s">
        <v>21</v>
      </c>
      <c r="H902" s="10" t="str">
        <f t="shared" si="73"/>
        <v>Wed</v>
      </c>
      <c r="I902" s="10">
        <f t="shared" si="68"/>
        <v>451</v>
      </c>
      <c r="J902" s="8">
        <f t="shared" si="69"/>
        <v>64</v>
      </c>
      <c r="K902" s="1">
        <f t="shared" si="72"/>
        <v>15</v>
      </c>
      <c r="L902" s="1">
        <f t="shared" si="70"/>
        <v>2</v>
      </c>
    </row>
    <row r="903" spans="2:37" x14ac:dyDescent="0.25">
      <c r="B903" s="8">
        <v>902</v>
      </c>
      <c r="C903" s="8">
        <v>25</v>
      </c>
      <c r="D903" s="8">
        <v>3</v>
      </c>
      <c r="E903" s="8">
        <v>2020</v>
      </c>
      <c r="F903" s="24" t="str">
        <f t="shared" si="71"/>
        <v>25/Mar/2020</v>
      </c>
      <c r="G903" s="9" t="s">
        <v>22</v>
      </c>
      <c r="H903" s="10" t="str">
        <f t="shared" si="73"/>
        <v>Wed</v>
      </c>
      <c r="I903" s="10">
        <f t="shared" ref="I903:I966" si="74">IF(F903=F902,I902,I902+1)</f>
        <v>451</v>
      </c>
      <c r="J903" s="8">
        <f t="shared" si="69"/>
        <v>64</v>
      </c>
      <c r="K903" s="1">
        <f t="shared" si="72"/>
        <v>15</v>
      </c>
      <c r="L903" s="1">
        <f t="shared" si="70"/>
        <v>2</v>
      </c>
    </row>
    <row r="904" spans="2:37" x14ac:dyDescent="0.25">
      <c r="B904" s="8">
        <v>903</v>
      </c>
      <c r="C904" s="8">
        <v>26</v>
      </c>
      <c r="D904" s="8">
        <v>3</v>
      </c>
      <c r="E904" s="8">
        <v>2020</v>
      </c>
      <c r="F904" s="24" t="str">
        <f t="shared" si="71"/>
        <v>26/Mar/2020</v>
      </c>
      <c r="G904" s="9" t="s">
        <v>21</v>
      </c>
      <c r="H904" s="10" t="str">
        <f t="shared" si="73"/>
        <v>Thu</v>
      </c>
      <c r="I904" s="10">
        <f t="shared" si="74"/>
        <v>452</v>
      </c>
      <c r="J904" s="8">
        <f t="shared" si="69"/>
        <v>64</v>
      </c>
      <c r="K904" s="1">
        <f t="shared" si="72"/>
        <v>15</v>
      </c>
      <c r="L904" s="1">
        <f t="shared" si="70"/>
        <v>2</v>
      </c>
    </row>
    <row r="905" spans="2:37" x14ac:dyDescent="0.25">
      <c r="B905" s="8">
        <v>904</v>
      </c>
      <c r="C905" s="8">
        <v>26</v>
      </c>
      <c r="D905" s="8">
        <v>3</v>
      </c>
      <c r="E905" s="8">
        <v>2020</v>
      </c>
      <c r="F905" s="24" t="str">
        <f t="shared" si="71"/>
        <v>26/Mar/2020</v>
      </c>
      <c r="G905" s="9" t="s">
        <v>22</v>
      </c>
      <c r="H905" s="10" t="str">
        <f t="shared" si="73"/>
        <v>Thu</v>
      </c>
      <c r="I905" s="10">
        <f t="shared" si="74"/>
        <v>452</v>
      </c>
      <c r="J905" s="8">
        <f t="shared" si="69"/>
        <v>64</v>
      </c>
      <c r="K905" s="1">
        <f t="shared" si="72"/>
        <v>15</v>
      </c>
      <c r="L905" s="1">
        <f t="shared" si="70"/>
        <v>2</v>
      </c>
    </row>
    <row r="906" spans="2:37" x14ac:dyDescent="0.25">
      <c r="B906" s="8">
        <v>905</v>
      </c>
      <c r="C906" s="8">
        <v>27</v>
      </c>
      <c r="D906" s="8">
        <v>3</v>
      </c>
      <c r="E906" s="8">
        <v>2020</v>
      </c>
      <c r="F906" s="24" t="str">
        <f t="shared" si="71"/>
        <v>27/Mar/2020</v>
      </c>
      <c r="G906" s="9" t="s">
        <v>21</v>
      </c>
      <c r="H906" s="10" t="str">
        <f t="shared" si="73"/>
        <v>Fri</v>
      </c>
      <c r="I906" s="10">
        <f t="shared" si="74"/>
        <v>453</v>
      </c>
      <c r="J906" s="8">
        <f t="shared" si="69"/>
        <v>64</v>
      </c>
      <c r="K906" s="1">
        <f t="shared" si="72"/>
        <v>15</v>
      </c>
      <c r="L906" s="1">
        <f t="shared" si="70"/>
        <v>2</v>
      </c>
    </row>
    <row r="907" spans="2:37" x14ac:dyDescent="0.25">
      <c r="B907" s="8">
        <v>906</v>
      </c>
      <c r="C907" s="8">
        <v>27</v>
      </c>
      <c r="D907" s="8">
        <v>3</v>
      </c>
      <c r="E907" s="8">
        <v>2020</v>
      </c>
      <c r="F907" s="24" t="str">
        <f t="shared" si="71"/>
        <v>27/Mar/2020</v>
      </c>
      <c r="G907" s="9" t="s">
        <v>22</v>
      </c>
      <c r="H907" s="10" t="str">
        <f t="shared" si="73"/>
        <v>Fri</v>
      </c>
      <c r="I907" s="10">
        <f t="shared" si="74"/>
        <v>453</v>
      </c>
      <c r="J907" s="8">
        <f t="shared" si="69"/>
        <v>64</v>
      </c>
      <c r="K907" s="1">
        <f t="shared" si="72"/>
        <v>15</v>
      </c>
      <c r="L907" s="1">
        <f t="shared" si="70"/>
        <v>2</v>
      </c>
    </row>
    <row r="908" spans="2:37" x14ac:dyDescent="0.25">
      <c r="B908" s="8">
        <v>907</v>
      </c>
      <c r="C908" s="8">
        <v>28</v>
      </c>
      <c r="D908" s="8">
        <v>3</v>
      </c>
      <c r="E908" s="8">
        <v>2020</v>
      </c>
      <c r="F908" s="24" t="str">
        <f t="shared" si="71"/>
        <v>28/Mar/2020</v>
      </c>
      <c r="G908" s="9" t="s">
        <v>21</v>
      </c>
      <c r="H908" s="10" t="str">
        <f t="shared" si="73"/>
        <v>Sat</v>
      </c>
      <c r="I908" s="10">
        <f t="shared" si="74"/>
        <v>454</v>
      </c>
      <c r="J908" s="8">
        <f t="shared" si="69"/>
        <v>64</v>
      </c>
      <c r="K908" s="1">
        <f t="shared" si="72"/>
        <v>15</v>
      </c>
      <c r="L908" s="1">
        <f t="shared" si="70"/>
        <v>2</v>
      </c>
    </row>
    <row r="909" spans="2:37" x14ac:dyDescent="0.25">
      <c r="B909" s="8">
        <v>908</v>
      </c>
      <c r="C909" s="8">
        <v>28</v>
      </c>
      <c r="D909" s="8">
        <v>3</v>
      </c>
      <c r="E909" s="8">
        <v>2020</v>
      </c>
      <c r="F909" s="24" t="str">
        <f t="shared" si="71"/>
        <v>28/Mar/2020</v>
      </c>
      <c r="G909" s="9" t="s">
        <v>22</v>
      </c>
      <c r="H909" s="10" t="str">
        <f t="shared" si="73"/>
        <v>Sat</v>
      </c>
      <c r="I909" s="10">
        <f t="shared" si="74"/>
        <v>454</v>
      </c>
      <c r="J909" s="8">
        <f t="shared" si="69"/>
        <v>64</v>
      </c>
      <c r="K909" s="1">
        <f t="shared" si="72"/>
        <v>15</v>
      </c>
      <c r="L909" s="1">
        <f t="shared" si="70"/>
        <v>2</v>
      </c>
    </row>
    <row r="910" spans="2:37" x14ac:dyDescent="0.25">
      <c r="B910" s="8">
        <v>909</v>
      </c>
      <c r="C910" s="8">
        <v>29</v>
      </c>
      <c r="D910" s="8">
        <v>3</v>
      </c>
      <c r="E910" s="8">
        <v>2020</v>
      </c>
      <c r="F910" s="24" t="str">
        <f t="shared" si="71"/>
        <v>29/Mar/2020</v>
      </c>
      <c r="G910" s="9" t="s">
        <v>21</v>
      </c>
      <c r="H910" s="10" t="str">
        <f t="shared" si="73"/>
        <v>Sun</v>
      </c>
      <c r="I910" s="10">
        <f t="shared" si="74"/>
        <v>455</v>
      </c>
      <c r="J910" s="8">
        <f t="shared" si="69"/>
        <v>64</v>
      </c>
      <c r="K910" s="1">
        <f t="shared" si="72"/>
        <v>15</v>
      </c>
      <c r="L910" s="1">
        <f t="shared" si="70"/>
        <v>2</v>
      </c>
    </row>
    <row r="911" spans="2:37" x14ac:dyDescent="0.25">
      <c r="B911" s="8">
        <v>910</v>
      </c>
      <c r="C911" s="8">
        <v>29</v>
      </c>
      <c r="D911" s="8">
        <v>3</v>
      </c>
      <c r="E911" s="8">
        <v>2020</v>
      </c>
      <c r="F911" s="24" t="str">
        <f t="shared" si="71"/>
        <v>29/Mar/2020</v>
      </c>
      <c r="G911" s="9" t="s">
        <v>22</v>
      </c>
      <c r="H911" s="10" t="str">
        <f t="shared" si="73"/>
        <v>Sun</v>
      </c>
      <c r="I911" s="10">
        <f t="shared" si="74"/>
        <v>455</v>
      </c>
      <c r="J911" s="8">
        <f t="shared" si="69"/>
        <v>64</v>
      </c>
      <c r="K911" s="1">
        <f t="shared" si="72"/>
        <v>15</v>
      </c>
      <c r="L911" s="1">
        <f t="shared" si="70"/>
        <v>2</v>
      </c>
      <c r="N911" s="6"/>
      <c r="Q911" s="6"/>
      <c r="R911" s="6"/>
      <c r="S911" s="6"/>
      <c r="T911" s="6"/>
      <c r="U911" s="6"/>
      <c r="V911" s="6"/>
      <c r="Y911" s="6"/>
      <c r="Z911" s="6"/>
      <c r="AB911" s="6"/>
      <c r="AC911" s="6"/>
      <c r="AD911" s="6"/>
      <c r="AE911" s="6"/>
      <c r="AF911" s="6"/>
      <c r="AH911" s="6"/>
      <c r="AI911" s="6"/>
      <c r="AJ911" s="6"/>
      <c r="AK911" s="6"/>
    </row>
    <row r="912" spans="2:37" x14ac:dyDescent="0.25">
      <c r="B912" s="8">
        <v>911</v>
      </c>
      <c r="C912" s="8">
        <v>30</v>
      </c>
      <c r="D912" s="8">
        <v>3</v>
      </c>
      <c r="E912" s="8">
        <v>2020</v>
      </c>
      <c r="F912" s="24" t="str">
        <f t="shared" si="71"/>
        <v>30/Mar/2020</v>
      </c>
      <c r="G912" s="9" t="s">
        <v>21</v>
      </c>
      <c r="H912" s="10" t="str">
        <f t="shared" si="73"/>
        <v>Mon</v>
      </c>
      <c r="I912" s="10">
        <f t="shared" si="74"/>
        <v>456</v>
      </c>
      <c r="J912" s="8">
        <f t="shared" si="69"/>
        <v>65</v>
      </c>
      <c r="K912" s="1">
        <f t="shared" si="72"/>
        <v>15</v>
      </c>
      <c r="L912" s="1">
        <f t="shared" si="70"/>
        <v>2</v>
      </c>
      <c r="AK912" s="5"/>
    </row>
    <row r="913" spans="2:37" x14ac:dyDescent="0.25">
      <c r="B913" s="8">
        <v>912</v>
      </c>
      <c r="C913" s="8">
        <v>30</v>
      </c>
      <c r="D913" s="8">
        <v>3</v>
      </c>
      <c r="E913" s="8">
        <v>2020</v>
      </c>
      <c r="F913" s="24" t="str">
        <f t="shared" si="71"/>
        <v>30/Mar/2020</v>
      </c>
      <c r="G913" s="9" t="s">
        <v>22</v>
      </c>
      <c r="H913" s="10" t="str">
        <f t="shared" si="73"/>
        <v>Mon</v>
      </c>
      <c r="I913" s="10">
        <f t="shared" si="74"/>
        <v>456</v>
      </c>
      <c r="J913" s="8">
        <f t="shared" ref="J913:J973" si="75">IF(H913=H912,IF(_xlfn.ISOWEEKNUM(F913)-_xlfn.ISOWEEKNUM(F912)=1,J912+1,J912),IF(H913=H910,IF(_xlfn.ISOWEEKNUM(F913)-_xlfn.ISOWEEKNUM(F912)=1,J912+1,J912),IF(H913=H908,IF(_xlfn.ISOWEEKNUM(F913)-_xlfn.ISOWEEKNUM(F912)=1,J912+1,J912),IF(H913=H906,IF(_xlfn.ISOWEEKNUM(F913)-_xlfn.ISOWEEKNUM(F912)=1,J912+1,J912),IF(H913=H904,IF(_xlfn.ISOWEEKNUM(F913)-_xlfn.ISOWEEKNUM(F912)=1,J912+1,J912),IF(H913=H902,IF(_xlfn.ISOWEEKNUM(F913)-_xlfn.ISOWEEKNUM(F912)=1,J912+1,J912),IF(H913=H900,IF(_xlfn.ISOWEEKNUM(F913)-_xlfn.ISOWEEKNUM(F912)=1,J912+1,J912),-1)))))))</f>
        <v>65</v>
      </c>
      <c r="K913" s="1">
        <f t="shared" si="72"/>
        <v>15</v>
      </c>
      <c r="L913" s="1">
        <f t="shared" si="70"/>
        <v>2</v>
      </c>
      <c r="AK913" s="5"/>
    </row>
    <row r="914" spans="2:37" x14ac:dyDescent="0.25">
      <c r="B914" s="8">
        <v>913</v>
      </c>
      <c r="C914" s="8">
        <v>31</v>
      </c>
      <c r="D914" s="8">
        <v>3</v>
      </c>
      <c r="E914" s="8">
        <v>2020</v>
      </c>
      <c r="F914" s="24" t="str">
        <f t="shared" si="71"/>
        <v>31/Mar/2020</v>
      </c>
      <c r="G914" s="9" t="s">
        <v>21</v>
      </c>
      <c r="H914" s="10" t="str">
        <f t="shared" si="73"/>
        <v>Tue</v>
      </c>
      <c r="I914" s="10">
        <f t="shared" si="74"/>
        <v>457</v>
      </c>
      <c r="J914" s="8">
        <f t="shared" si="75"/>
        <v>65</v>
      </c>
      <c r="K914" s="1">
        <f t="shared" si="72"/>
        <v>15</v>
      </c>
      <c r="L914" s="1">
        <f t="shared" si="70"/>
        <v>2</v>
      </c>
    </row>
    <row r="915" spans="2:37" x14ac:dyDescent="0.25">
      <c r="B915" s="8">
        <v>914</v>
      </c>
      <c r="C915" s="8">
        <v>31</v>
      </c>
      <c r="D915" s="8">
        <v>3</v>
      </c>
      <c r="E915" s="8">
        <v>2020</v>
      </c>
      <c r="F915" s="24" t="str">
        <f t="shared" si="71"/>
        <v>31/Mar/2020</v>
      </c>
      <c r="G915" s="9" t="s">
        <v>22</v>
      </c>
      <c r="H915" s="10" t="str">
        <f t="shared" si="73"/>
        <v>Tue</v>
      </c>
      <c r="I915" s="10">
        <f t="shared" si="74"/>
        <v>457</v>
      </c>
      <c r="J915" s="8">
        <f t="shared" si="75"/>
        <v>65</v>
      </c>
      <c r="K915" s="1">
        <f t="shared" si="72"/>
        <v>15</v>
      </c>
      <c r="L915" s="1">
        <f t="shared" si="70"/>
        <v>2</v>
      </c>
    </row>
    <row r="916" spans="2:37" x14ac:dyDescent="0.25">
      <c r="B916" s="8">
        <v>915</v>
      </c>
      <c r="C916" s="8">
        <v>1</v>
      </c>
      <c r="D916" s="8">
        <v>4</v>
      </c>
      <c r="E916" s="8">
        <v>2020</v>
      </c>
      <c r="F916" s="24" t="str">
        <f t="shared" si="71"/>
        <v>01/Apr/2020</v>
      </c>
      <c r="G916" s="9" t="s">
        <v>21</v>
      </c>
      <c r="H916" s="10" t="str">
        <f t="shared" si="73"/>
        <v>Wed</v>
      </c>
      <c r="I916" s="10">
        <f t="shared" si="74"/>
        <v>458</v>
      </c>
      <c r="J916" s="8">
        <f t="shared" si="75"/>
        <v>65</v>
      </c>
      <c r="K916" s="1">
        <f t="shared" si="72"/>
        <v>15</v>
      </c>
      <c r="L916" s="1">
        <f t="shared" si="70"/>
        <v>2</v>
      </c>
    </row>
    <row r="917" spans="2:37" x14ac:dyDescent="0.25">
      <c r="B917" s="8">
        <v>916</v>
      </c>
      <c r="C917" s="8">
        <v>1</v>
      </c>
      <c r="D917" s="8">
        <v>4</v>
      </c>
      <c r="E917" s="8">
        <v>2020</v>
      </c>
      <c r="F917" s="24" t="str">
        <f t="shared" si="71"/>
        <v>01/Apr/2020</v>
      </c>
      <c r="G917" s="9" t="s">
        <v>22</v>
      </c>
      <c r="H917" s="10" t="str">
        <f t="shared" si="73"/>
        <v>Wed</v>
      </c>
      <c r="I917" s="10">
        <f t="shared" si="74"/>
        <v>458</v>
      </c>
      <c r="J917" s="8">
        <f t="shared" si="75"/>
        <v>65</v>
      </c>
      <c r="K917" s="1">
        <f t="shared" si="72"/>
        <v>16</v>
      </c>
      <c r="L917" s="1">
        <f t="shared" si="70"/>
        <v>2</v>
      </c>
    </row>
    <row r="918" spans="2:37" x14ac:dyDescent="0.25">
      <c r="B918" s="8">
        <v>917</v>
      </c>
      <c r="C918" s="8">
        <v>2</v>
      </c>
      <c r="D918" s="8">
        <v>4</v>
      </c>
      <c r="E918" s="8">
        <v>2020</v>
      </c>
      <c r="F918" s="24" t="str">
        <f t="shared" si="71"/>
        <v>02/Apr/2020</v>
      </c>
      <c r="G918" s="9" t="s">
        <v>21</v>
      </c>
      <c r="H918" s="10" t="str">
        <f t="shared" si="73"/>
        <v>Thu</v>
      </c>
      <c r="I918" s="10">
        <f t="shared" si="74"/>
        <v>459</v>
      </c>
      <c r="J918" s="8">
        <f t="shared" si="75"/>
        <v>65</v>
      </c>
      <c r="K918" s="1">
        <f t="shared" si="72"/>
        <v>16</v>
      </c>
      <c r="L918" s="1">
        <f t="shared" si="70"/>
        <v>2</v>
      </c>
    </row>
    <row r="919" spans="2:37" x14ac:dyDescent="0.25">
      <c r="B919" s="8">
        <v>918</v>
      </c>
      <c r="C919" s="8">
        <v>2</v>
      </c>
      <c r="D919" s="8">
        <v>4</v>
      </c>
      <c r="E919" s="8">
        <v>2020</v>
      </c>
      <c r="F919" s="24" t="str">
        <f t="shared" si="71"/>
        <v>02/Apr/2020</v>
      </c>
      <c r="G919" s="9" t="s">
        <v>22</v>
      </c>
      <c r="H919" s="10" t="str">
        <f t="shared" si="73"/>
        <v>Thu</v>
      </c>
      <c r="I919" s="10">
        <f t="shared" si="74"/>
        <v>459</v>
      </c>
      <c r="J919" s="8">
        <f t="shared" si="75"/>
        <v>65</v>
      </c>
      <c r="K919" s="1">
        <f t="shared" si="72"/>
        <v>16</v>
      </c>
      <c r="L919" s="1">
        <f t="shared" si="70"/>
        <v>2</v>
      </c>
    </row>
    <row r="920" spans="2:37" x14ac:dyDescent="0.25">
      <c r="B920" s="8">
        <v>919</v>
      </c>
      <c r="C920" s="8">
        <v>3</v>
      </c>
      <c r="D920" s="8">
        <v>4</v>
      </c>
      <c r="E920" s="8">
        <v>2020</v>
      </c>
      <c r="F920" s="24" t="str">
        <f t="shared" si="71"/>
        <v>03/Apr/2020</v>
      </c>
      <c r="G920" s="9" t="s">
        <v>21</v>
      </c>
      <c r="H920" s="10" t="str">
        <f t="shared" si="73"/>
        <v>Fri</v>
      </c>
      <c r="I920" s="10">
        <f t="shared" si="74"/>
        <v>460</v>
      </c>
      <c r="J920" s="8">
        <f t="shared" si="75"/>
        <v>65</v>
      </c>
      <c r="K920" s="1">
        <f t="shared" si="72"/>
        <v>16</v>
      </c>
      <c r="L920" s="1">
        <f t="shared" si="70"/>
        <v>2</v>
      </c>
    </row>
    <row r="921" spans="2:37" x14ac:dyDescent="0.25">
      <c r="B921" s="8">
        <v>920</v>
      </c>
      <c r="C921" s="8">
        <v>3</v>
      </c>
      <c r="D921" s="8">
        <v>4</v>
      </c>
      <c r="E921" s="8">
        <v>2020</v>
      </c>
      <c r="F921" s="24" t="str">
        <f t="shared" si="71"/>
        <v>03/Apr/2020</v>
      </c>
      <c r="G921" s="9" t="s">
        <v>22</v>
      </c>
      <c r="H921" s="10" t="str">
        <f t="shared" si="73"/>
        <v>Fri</v>
      </c>
      <c r="I921" s="10">
        <f t="shared" si="74"/>
        <v>460</v>
      </c>
      <c r="J921" s="8">
        <f t="shared" si="75"/>
        <v>65</v>
      </c>
      <c r="K921" s="1">
        <f t="shared" si="72"/>
        <v>16</v>
      </c>
      <c r="L921" s="1">
        <f t="shared" si="70"/>
        <v>2</v>
      </c>
    </row>
    <row r="922" spans="2:37" x14ac:dyDescent="0.25">
      <c r="B922" s="8">
        <v>921</v>
      </c>
      <c r="C922" s="8">
        <v>4</v>
      </c>
      <c r="D922" s="8">
        <v>4</v>
      </c>
      <c r="E922" s="8">
        <v>2020</v>
      </c>
      <c r="F922" s="24" t="str">
        <f t="shared" si="71"/>
        <v>04/Apr/2020</v>
      </c>
      <c r="G922" s="9" t="s">
        <v>21</v>
      </c>
      <c r="H922" s="10" t="str">
        <f t="shared" si="73"/>
        <v>Sat</v>
      </c>
      <c r="I922" s="10">
        <f t="shared" si="74"/>
        <v>461</v>
      </c>
      <c r="J922" s="8">
        <f t="shared" si="75"/>
        <v>65</v>
      </c>
      <c r="K922" s="1">
        <f t="shared" si="72"/>
        <v>16</v>
      </c>
      <c r="L922" s="1">
        <f t="shared" si="70"/>
        <v>2</v>
      </c>
    </row>
    <row r="923" spans="2:37" x14ac:dyDescent="0.25">
      <c r="B923" s="8">
        <v>922</v>
      </c>
      <c r="C923" s="8">
        <v>4</v>
      </c>
      <c r="D923" s="8">
        <v>4</v>
      </c>
      <c r="E923" s="8">
        <v>2020</v>
      </c>
      <c r="F923" s="24" t="str">
        <f t="shared" si="71"/>
        <v>04/Apr/2020</v>
      </c>
      <c r="G923" s="9" t="s">
        <v>22</v>
      </c>
      <c r="H923" s="10" t="str">
        <f t="shared" si="73"/>
        <v>Sat</v>
      </c>
      <c r="I923" s="10">
        <f t="shared" si="74"/>
        <v>461</v>
      </c>
      <c r="J923" s="8">
        <f t="shared" si="75"/>
        <v>65</v>
      </c>
      <c r="K923" s="1">
        <f t="shared" si="72"/>
        <v>16</v>
      </c>
      <c r="L923" s="1">
        <f t="shared" si="70"/>
        <v>2</v>
      </c>
    </row>
    <row r="924" spans="2:37" x14ac:dyDescent="0.25">
      <c r="B924" s="8">
        <v>923</v>
      </c>
      <c r="C924" s="8">
        <v>5</v>
      </c>
      <c r="D924" s="8">
        <v>4</v>
      </c>
      <c r="E924" s="8">
        <v>2020</v>
      </c>
      <c r="F924" s="24" t="str">
        <f t="shared" si="71"/>
        <v>05/Apr/2020</v>
      </c>
      <c r="G924" s="9" t="s">
        <v>21</v>
      </c>
      <c r="H924" s="10" t="str">
        <f t="shared" si="73"/>
        <v>Sun</v>
      </c>
      <c r="I924" s="10">
        <f t="shared" si="74"/>
        <v>462</v>
      </c>
      <c r="J924" s="8">
        <f t="shared" si="75"/>
        <v>65</v>
      </c>
      <c r="K924" s="1">
        <f t="shared" si="72"/>
        <v>16</v>
      </c>
      <c r="L924" s="1">
        <f t="shared" si="70"/>
        <v>2</v>
      </c>
    </row>
    <row r="925" spans="2:37" x14ac:dyDescent="0.25">
      <c r="B925" s="8">
        <v>924</v>
      </c>
      <c r="C925" s="8">
        <v>5</v>
      </c>
      <c r="D925" s="8">
        <v>4</v>
      </c>
      <c r="E925" s="8">
        <v>2020</v>
      </c>
      <c r="F925" s="24" t="str">
        <f t="shared" si="71"/>
        <v>05/Apr/2020</v>
      </c>
      <c r="G925" s="9" t="s">
        <v>22</v>
      </c>
      <c r="H925" s="10" t="str">
        <f t="shared" si="73"/>
        <v>Sun</v>
      </c>
      <c r="I925" s="10">
        <f t="shared" si="74"/>
        <v>462</v>
      </c>
      <c r="J925" s="8">
        <f t="shared" si="75"/>
        <v>65</v>
      </c>
      <c r="K925" s="1">
        <f t="shared" si="72"/>
        <v>16</v>
      </c>
      <c r="L925" s="1">
        <f t="shared" si="70"/>
        <v>2</v>
      </c>
    </row>
    <row r="926" spans="2:37" x14ac:dyDescent="0.25">
      <c r="B926" s="8">
        <v>925</v>
      </c>
      <c r="C926" s="8">
        <v>6</v>
      </c>
      <c r="D926" s="8">
        <v>4</v>
      </c>
      <c r="E926" s="8">
        <v>2020</v>
      </c>
      <c r="F926" s="24" t="str">
        <f t="shared" si="71"/>
        <v>06/Apr/2020</v>
      </c>
      <c r="G926" s="9" t="s">
        <v>21</v>
      </c>
      <c r="H926" s="10" t="str">
        <f t="shared" si="73"/>
        <v>Mon</v>
      </c>
      <c r="I926" s="10">
        <f t="shared" si="74"/>
        <v>463</v>
      </c>
      <c r="J926" s="8">
        <f t="shared" si="75"/>
        <v>66</v>
      </c>
      <c r="K926" s="1">
        <f t="shared" si="72"/>
        <v>16</v>
      </c>
      <c r="L926" s="1">
        <f t="shared" si="70"/>
        <v>2</v>
      </c>
    </row>
    <row r="927" spans="2:37" x14ac:dyDescent="0.25">
      <c r="B927" s="8">
        <v>926</v>
      </c>
      <c r="C927" s="8">
        <v>6</v>
      </c>
      <c r="D927" s="8">
        <v>4</v>
      </c>
      <c r="E927" s="8">
        <v>2020</v>
      </c>
      <c r="F927" s="24" t="str">
        <f t="shared" si="71"/>
        <v>06/Apr/2020</v>
      </c>
      <c r="G927" s="9" t="s">
        <v>22</v>
      </c>
      <c r="H927" s="10" t="str">
        <f t="shared" si="73"/>
        <v>Mon</v>
      </c>
      <c r="I927" s="10">
        <f t="shared" si="74"/>
        <v>463</v>
      </c>
      <c r="J927" s="8">
        <f t="shared" si="75"/>
        <v>66</v>
      </c>
      <c r="K927" s="1">
        <f t="shared" si="72"/>
        <v>16</v>
      </c>
      <c r="L927" s="1">
        <f t="shared" ref="L927:L973" si="76">IF(COUNTIF(L195:L926,L926)=732,L926+1,L926)</f>
        <v>2</v>
      </c>
    </row>
    <row r="928" spans="2:37" x14ac:dyDescent="0.25">
      <c r="B928" s="8">
        <v>927</v>
      </c>
      <c r="C928" s="8">
        <v>7</v>
      </c>
      <c r="D928" s="8">
        <v>4</v>
      </c>
      <c r="E928" s="8">
        <v>2020</v>
      </c>
      <c r="F928" s="24" t="str">
        <f t="shared" si="71"/>
        <v>07/Apr/2020</v>
      </c>
      <c r="G928" s="9" t="s">
        <v>21</v>
      </c>
      <c r="H928" s="10" t="str">
        <f t="shared" si="73"/>
        <v>Tue</v>
      </c>
      <c r="I928" s="10">
        <f t="shared" si="74"/>
        <v>464</v>
      </c>
      <c r="J928" s="8">
        <f t="shared" si="75"/>
        <v>66</v>
      </c>
      <c r="K928" s="1">
        <f t="shared" si="72"/>
        <v>16</v>
      </c>
      <c r="L928" s="1">
        <f t="shared" si="76"/>
        <v>2</v>
      </c>
    </row>
    <row r="929" spans="2:12" x14ac:dyDescent="0.25">
      <c r="B929" s="8">
        <v>928</v>
      </c>
      <c r="C929" s="8">
        <v>7</v>
      </c>
      <c r="D929" s="8">
        <v>4</v>
      </c>
      <c r="E929" s="8">
        <v>2020</v>
      </c>
      <c r="F929" s="24" t="str">
        <f t="shared" si="71"/>
        <v>07/Apr/2020</v>
      </c>
      <c r="G929" s="9" t="s">
        <v>22</v>
      </c>
      <c r="H929" s="10" t="str">
        <f t="shared" si="73"/>
        <v>Tue</v>
      </c>
      <c r="I929" s="10">
        <f t="shared" si="74"/>
        <v>464</v>
      </c>
      <c r="J929" s="8">
        <f t="shared" si="75"/>
        <v>66</v>
      </c>
      <c r="K929" s="1">
        <f t="shared" si="72"/>
        <v>16</v>
      </c>
      <c r="L929" s="1">
        <f t="shared" si="76"/>
        <v>2</v>
      </c>
    </row>
    <row r="930" spans="2:12" x14ac:dyDescent="0.25">
      <c r="B930" s="8">
        <v>929</v>
      </c>
      <c r="C930" s="8">
        <v>8</v>
      </c>
      <c r="D930" s="8">
        <v>4</v>
      </c>
      <c r="E930" s="8">
        <v>2020</v>
      </c>
      <c r="F930" s="24" t="str">
        <f t="shared" si="71"/>
        <v>08/Apr/2020</v>
      </c>
      <c r="G930" s="9" t="s">
        <v>21</v>
      </c>
      <c r="H930" s="10" t="str">
        <f t="shared" si="73"/>
        <v>Wed</v>
      </c>
      <c r="I930" s="10">
        <f t="shared" si="74"/>
        <v>465</v>
      </c>
      <c r="J930" s="8">
        <f t="shared" si="75"/>
        <v>66</v>
      </c>
      <c r="K930" s="1">
        <f t="shared" si="72"/>
        <v>16</v>
      </c>
      <c r="L930" s="1">
        <f t="shared" si="76"/>
        <v>2</v>
      </c>
    </row>
    <row r="931" spans="2:12" x14ac:dyDescent="0.25">
      <c r="B931" s="8">
        <v>930</v>
      </c>
      <c r="C931" s="8">
        <v>8</v>
      </c>
      <c r="D931" s="8">
        <v>4</v>
      </c>
      <c r="E931" s="8">
        <v>2020</v>
      </c>
      <c r="F931" s="24" t="str">
        <f t="shared" si="71"/>
        <v>08/Apr/2020</v>
      </c>
      <c r="G931" s="9" t="s">
        <v>22</v>
      </c>
      <c r="H931" s="10" t="str">
        <f t="shared" si="73"/>
        <v>Wed</v>
      </c>
      <c r="I931" s="10">
        <f t="shared" si="74"/>
        <v>465</v>
      </c>
      <c r="J931" s="8">
        <f t="shared" si="75"/>
        <v>66</v>
      </c>
      <c r="K931" s="1">
        <f t="shared" si="72"/>
        <v>16</v>
      </c>
      <c r="L931" s="1">
        <f t="shared" si="76"/>
        <v>2</v>
      </c>
    </row>
    <row r="932" spans="2:12" x14ac:dyDescent="0.25">
      <c r="B932" s="8">
        <v>931</v>
      </c>
      <c r="C932" s="8">
        <v>9</v>
      </c>
      <c r="D932" s="8">
        <v>4</v>
      </c>
      <c r="E932" s="8">
        <v>2020</v>
      </c>
      <c r="F932" s="24" t="str">
        <f t="shared" si="71"/>
        <v>09/Apr/2020</v>
      </c>
      <c r="G932" s="9" t="s">
        <v>21</v>
      </c>
      <c r="H932" s="10" t="str">
        <f t="shared" si="73"/>
        <v>Thu</v>
      </c>
      <c r="I932" s="10">
        <f t="shared" si="74"/>
        <v>466</v>
      </c>
      <c r="J932" s="8">
        <f t="shared" si="75"/>
        <v>66</v>
      </c>
      <c r="K932" s="1">
        <f t="shared" si="72"/>
        <v>16</v>
      </c>
      <c r="L932" s="1">
        <f t="shared" si="76"/>
        <v>2</v>
      </c>
    </row>
    <row r="933" spans="2:12" x14ac:dyDescent="0.25">
      <c r="B933" s="8">
        <v>932</v>
      </c>
      <c r="C933" s="8">
        <v>9</v>
      </c>
      <c r="D933" s="8">
        <v>4</v>
      </c>
      <c r="E933" s="8">
        <v>2020</v>
      </c>
      <c r="F933" s="24" t="str">
        <f t="shared" si="71"/>
        <v>09/Apr/2020</v>
      </c>
      <c r="G933" s="9" t="s">
        <v>22</v>
      </c>
      <c r="H933" s="10" t="str">
        <f t="shared" si="73"/>
        <v>Thu</v>
      </c>
      <c r="I933" s="10">
        <f t="shared" si="74"/>
        <v>466</v>
      </c>
      <c r="J933" s="8">
        <f t="shared" si="75"/>
        <v>66</v>
      </c>
      <c r="K933" s="1">
        <f t="shared" si="72"/>
        <v>16</v>
      </c>
      <c r="L933" s="1">
        <f t="shared" si="76"/>
        <v>2</v>
      </c>
    </row>
    <row r="934" spans="2:12" x14ac:dyDescent="0.25">
      <c r="B934" s="8">
        <v>933</v>
      </c>
      <c r="C934" s="8">
        <v>10</v>
      </c>
      <c r="D934" s="8">
        <v>4</v>
      </c>
      <c r="E934" s="8">
        <v>2020</v>
      </c>
      <c r="F934" s="24" t="str">
        <f t="shared" si="71"/>
        <v>10/Apr/2020</v>
      </c>
      <c r="G934" s="9" t="s">
        <v>21</v>
      </c>
      <c r="H934" s="10" t="str">
        <f t="shared" si="73"/>
        <v>Fri</v>
      </c>
      <c r="I934" s="10">
        <f t="shared" si="74"/>
        <v>467</v>
      </c>
      <c r="J934" s="8">
        <f t="shared" si="75"/>
        <v>66</v>
      </c>
      <c r="K934" s="1">
        <f t="shared" si="72"/>
        <v>16</v>
      </c>
      <c r="L934" s="1">
        <f t="shared" si="76"/>
        <v>2</v>
      </c>
    </row>
    <row r="935" spans="2:12" x14ac:dyDescent="0.25">
      <c r="B935" s="8">
        <v>934</v>
      </c>
      <c r="C935" s="8">
        <v>10</v>
      </c>
      <c r="D935" s="8">
        <v>4</v>
      </c>
      <c r="E935" s="8">
        <v>2020</v>
      </c>
      <c r="F935" s="24" t="str">
        <f t="shared" si="71"/>
        <v>10/Apr/2020</v>
      </c>
      <c r="G935" s="9" t="s">
        <v>22</v>
      </c>
      <c r="H935" s="10" t="str">
        <f t="shared" si="73"/>
        <v>Fri</v>
      </c>
      <c r="I935" s="10">
        <f t="shared" si="74"/>
        <v>467</v>
      </c>
      <c r="J935" s="8">
        <f t="shared" si="75"/>
        <v>66</v>
      </c>
      <c r="K935" s="1">
        <f t="shared" si="72"/>
        <v>16</v>
      </c>
      <c r="L935" s="1">
        <f t="shared" si="76"/>
        <v>2</v>
      </c>
    </row>
    <row r="936" spans="2:12" x14ac:dyDescent="0.25">
      <c r="B936" s="8">
        <v>935</v>
      </c>
      <c r="C936" s="8">
        <v>11</v>
      </c>
      <c r="D936" s="8">
        <v>4</v>
      </c>
      <c r="E936" s="8">
        <v>2020</v>
      </c>
      <c r="F936" s="24" t="str">
        <f t="shared" si="71"/>
        <v>11/Apr/2020</v>
      </c>
      <c r="G936" s="9" t="s">
        <v>21</v>
      </c>
      <c r="H936" s="10" t="str">
        <f t="shared" si="73"/>
        <v>Sat</v>
      </c>
      <c r="I936" s="10">
        <f t="shared" si="74"/>
        <v>468</v>
      </c>
      <c r="J936" s="8">
        <f t="shared" si="75"/>
        <v>66</v>
      </c>
      <c r="K936" s="1">
        <f t="shared" si="72"/>
        <v>16</v>
      </c>
      <c r="L936" s="1">
        <f t="shared" si="76"/>
        <v>2</v>
      </c>
    </row>
    <row r="937" spans="2:12" x14ac:dyDescent="0.25">
      <c r="B937" s="8">
        <v>936</v>
      </c>
      <c r="C937" s="8">
        <v>11</v>
      </c>
      <c r="D937" s="8">
        <v>4</v>
      </c>
      <c r="E937" s="8">
        <v>2020</v>
      </c>
      <c r="F937" s="24" t="str">
        <f t="shared" si="71"/>
        <v>11/Apr/2020</v>
      </c>
      <c r="G937" s="9" t="s">
        <v>22</v>
      </c>
      <c r="H937" s="10" t="str">
        <f t="shared" si="73"/>
        <v>Sat</v>
      </c>
      <c r="I937" s="10">
        <f t="shared" si="74"/>
        <v>468</v>
      </c>
      <c r="J937" s="8">
        <f t="shared" si="75"/>
        <v>66</v>
      </c>
      <c r="K937" s="1">
        <f t="shared" si="72"/>
        <v>16</v>
      </c>
      <c r="L937" s="1">
        <f t="shared" si="76"/>
        <v>2</v>
      </c>
    </row>
    <row r="938" spans="2:12" x14ac:dyDescent="0.25">
      <c r="B938" s="8">
        <v>937</v>
      </c>
      <c r="C938" s="8">
        <v>12</v>
      </c>
      <c r="D938" s="8">
        <v>4</v>
      </c>
      <c r="E938" s="8">
        <v>2020</v>
      </c>
      <c r="F938" s="24" t="str">
        <f t="shared" si="71"/>
        <v>12/Apr/2020</v>
      </c>
      <c r="G938" s="9" t="s">
        <v>21</v>
      </c>
      <c r="H938" s="10" t="str">
        <f t="shared" si="73"/>
        <v>Sun</v>
      </c>
      <c r="I938" s="10">
        <f t="shared" si="74"/>
        <v>469</v>
      </c>
      <c r="J938" s="8">
        <f t="shared" si="75"/>
        <v>66</v>
      </c>
      <c r="K938" s="1">
        <f t="shared" si="72"/>
        <v>16</v>
      </c>
      <c r="L938" s="1">
        <f t="shared" si="76"/>
        <v>2</v>
      </c>
    </row>
    <row r="939" spans="2:12" x14ac:dyDescent="0.25">
      <c r="B939" s="8">
        <v>938</v>
      </c>
      <c r="C939" s="8">
        <v>12</v>
      </c>
      <c r="D939" s="8">
        <v>4</v>
      </c>
      <c r="E939" s="8">
        <v>2020</v>
      </c>
      <c r="F939" s="24" t="str">
        <f t="shared" si="71"/>
        <v>12/Apr/2020</v>
      </c>
      <c r="G939" s="9" t="s">
        <v>22</v>
      </c>
      <c r="H939" s="10" t="str">
        <f t="shared" si="73"/>
        <v>Sun</v>
      </c>
      <c r="I939" s="10">
        <f t="shared" si="74"/>
        <v>469</v>
      </c>
      <c r="J939" s="8">
        <f t="shared" si="75"/>
        <v>66</v>
      </c>
      <c r="K939" s="1">
        <f t="shared" si="72"/>
        <v>16</v>
      </c>
      <c r="L939" s="1">
        <f t="shared" si="76"/>
        <v>2</v>
      </c>
    </row>
    <row r="940" spans="2:12" x14ac:dyDescent="0.25">
      <c r="B940" s="8">
        <v>939</v>
      </c>
      <c r="C940" s="8">
        <v>13</v>
      </c>
      <c r="D940" s="8">
        <v>4</v>
      </c>
      <c r="E940" s="8">
        <v>2020</v>
      </c>
      <c r="F940" s="24" t="str">
        <f t="shared" si="71"/>
        <v>13/Apr/2020</v>
      </c>
      <c r="G940" s="9" t="s">
        <v>21</v>
      </c>
      <c r="H940" s="10" t="str">
        <f t="shared" si="73"/>
        <v>Mon</v>
      </c>
      <c r="I940" s="10">
        <f t="shared" si="74"/>
        <v>470</v>
      </c>
      <c r="J940" s="8">
        <f t="shared" si="75"/>
        <v>67</v>
      </c>
      <c r="K940" s="1">
        <f t="shared" si="72"/>
        <v>16</v>
      </c>
      <c r="L940" s="1">
        <f t="shared" si="76"/>
        <v>2</v>
      </c>
    </row>
    <row r="941" spans="2:12" x14ac:dyDescent="0.25">
      <c r="B941" s="8">
        <v>940</v>
      </c>
      <c r="C941" s="8">
        <v>13</v>
      </c>
      <c r="D941" s="8">
        <v>4</v>
      </c>
      <c r="E941" s="8">
        <v>2020</v>
      </c>
      <c r="F941" s="24" t="str">
        <f t="shared" si="71"/>
        <v>13/Apr/2020</v>
      </c>
      <c r="G941" s="9" t="s">
        <v>22</v>
      </c>
      <c r="H941" s="10" t="str">
        <f t="shared" si="73"/>
        <v>Mon</v>
      </c>
      <c r="I941" s="10">
        <f t="shared" si="74"/>
        <v>470</v>
      </c>
      <c r="J941" s="8">
        <f t="shared" si="75"/>
        <v>67</v>
      </c>
      <c r="K941" s="1">
        <f t="shared" si="72"/>
        <v>16</v>
      </c>
      <c r="L941" s="1">
        <f t="shared" si="76"/>
        <v>2</v>
      </c>
    </row>
    <row r="942" spans="2:12" x14ac:dyDescent="0.25">
      <c r="B942" s="8">
        <v>941</v>
      </c>
      <c r="C942" s="8">
        <v>14</v>
      </c>
      <c r="D942" s="8">
        <v>4</v>
      </c>
      <c r="E942" s="8">
        <v>2020</v>
      </c>
      <c r="F942" s="24" t="str">
        <f t="shared" si="71"/>
        <v>14/Apr/2020</v>
      </c>
      <c r="G942" s="9" t="s">
        <v>21</v>
      </c>
      <c r="H942" s="10" t="str">
        <f t="shared" si="73"/>
        <v>Tue</v>
      </c>
      <c r="I942" s="10">
        <f t="shared" si="74"/>
        <v>471</v>
      </c>
      <c r="J942" s="8">
        <f t="shared" si="75"/>
        <v>67</v>
      </c>
      <c r="K942" s="1">
        <f t="shared" si="72"/>
        <v>16</v>
      </c>
      <c r="L942" s="1">
        <f t="shared" si="76"/>
        <v>2</v>
      </c>
    </row>
    <row r="943" spans="2:12" x14ac:dyDescent="0.25">
      <c r="B943" s="8">
        <v>942</v>
      </c>
      <c r="C943" s="8">
        <v>14</v>
      </c>
      <c r="D943" s="8">
        <v>4</v>
      </c>
      <c r="E943" s="8">
        <v>2020</v>
      </c>
      <c r="F943" s="24" t="str">
        <f t="shared" si="71"/>
        <v>14/Apr/2020</v>
      </c>
      <c r="G943" s="9" t="s">
        <v>22</v>
      </c>
      <c r="H943" s="10" t="str">
        <f t="shared" si="73"/>
        <v>Tue</v>
      </c>
      <c r="I943" s="10">
        <f t="shared" si="74"/>
        <v>471</v>
      </c>
      <c r="J943" s="8">
        <f t="shared" si="75"/>
        <v>67</v>
      </c>
      <c r="K943" s="1">
        <f t="shared" si="72"/>
        <v>16</v>
      </c>
      <c r="L943" s="1">
        <f t="shared" si="76"/>
        <v>2</v>
      </c>
    </row>
    <row r="944" spans="2:12" x14ac:dyDescent="0.25">
      <c r="B944" s="8">
        <v>943</v>
      </c>
      <c r="C944" s="8">
        <v>15</v>
      </c>
      <c r="D944" s="8">
        <v>4</v>
      </c>
      <c r="E944" s="8">
        <v>2020</v>
      </c>
      <c r="F944" s="24" t="str">
        <f t="shared" si="71"/>
        <v>15/Apr/2020</v>
      </c>
      <c r="G944" s="9" t="s">
        <v>21</v>
      </c>
      <c r="H944" s="10" t="str">
        <f t="shared" si="73"/>
        <v>Wed</v>
      </c>
      <c r="I944" s="10">
        <f t="shared" si="74"/>
        <v>472</v>
      </c>
      <c r="J944" s="8">
        <f t="shared" si="75"/>
        <v>67</v>
      </c>
      <c r="K944" s="1">
        <f t="shared" si="72"/>
        <v>16</v>
      </c>
      <c r="L944" s="1">
        <f t="shared" si="76"/>
        <v>2</v>
      </c>
    </row>
    <row r="945" spans="2:45" x14ac:dyDescent="0.25">
      <c r="B945" s="8">
        <v>944</v>
      </c>
      <c r="C945" s="8">
        <v>15</v>
      </c>
      <c r="D945" s="8">
        <v>4</v>
      </c>
      <c r="E945" s="8">
        <v>2020</v>
      </c>
      <c r="F945" s="24" t="str">
        <f t="shared" si="71"/>
        <v>15/Apr/2020</v>
      </c>
      <c r="G945" s="9" t="s">
        <v>22</v>
      </c>
      <c r="H945" s="10" t="str">
        <f t="shared" si="73"/>
        <v>Wed</v>
      </c>
      <c r="I945" s="10">
        <f t="shared" si="74"/>
        <v>472</v>
      </c>
      <c r="J945" s="8">
        <f t="shared" si="75"/>
        <v>67</v>
      </c>
      <c r="K945" s="1">
        <f t="shared" si="72"/>
        <v>16</v>
      </c>
      <c r="L945" s="1">
        <f t="shared" si="76"/>
        <v>2</v>
      </c>
    </row>
    <row r="946" spans="2:45" x14ac:dyDescent="0.25">
      <c r="B946" s="8">
        <v>945</v>
      </c>
      <c r="C946" s="8">
        <v>16</v>
      </c>
      <c r="D946" s="8">
        <v>4</v>
      </c>
      <c r="E946" s="8">
        <v>2020</v>
      </c>
      <c r="F946" s="24" t="str">
        <f t="shared" si="71"/>
        <v>16/Apr/2020</v>
      </c>
      <c r="G946" s="9" t="s">
        <v>21</v>
      </c>
      <c r="H946" s="10" t="str">
        <f t="shared" si="73"/>
        <v>Thu</v>
      </c>
      <c r="I946" s="10">
        <f t="shared" si="74"/>
        <v>473</v>
      </c>
      <c r="J946" s="8">
        <f t="shared" si="75"/>
        <v>67</v>
      </c>
      <c r="K946" s="1">
        <f t="shared" si="72"/>
        <v>16</v>
      </c>
      <c r="L946" s="1">
        <f t="shared" si="76"/>
        <v>2</v>
      </c>
    </row>
    <row r="947" spans="2:45" x14ac:dyDescent="0.25">
      <c r="B947" s="8">
        <v>946</v>
      </c>
      <c r="C947" s="8">
        <v>16</v>
      </c>
      <c r="D947" s="8">
        <v>4</v>
      </c>
      <c r="E947" s="8">
        <v>2020</v>
      </c>
      <c r="F947" s="24" t="str">
        <f t="shared" si="71"/>
        <v>16/Apr/2020</v>
      </c>
      <c r="G947" s="9" t="s">
        <v>22</v>
      </c>
      <c r="H947" s="10" t="str">
        <f t="shared" si="73"/>
        <v>Thu</v>
      </c>
      <c r="I947" s="10">
        <f t="shared" si="74"/>
        <v>473</v>
      </c>
      <c r="J947" s="8">
        <f t="shared" si="75"/>
        <v>67</v>
      </c>
      <c r="K947" s="1">
        <f t="shared" si="72"/>
        <v>16</v>
      </c>
      <c r="L947" s="1">
        <f t="shared" si="76"/>
        <v>2</v>
      </c>
    </row>
    <row r="948" spans="2:45" x14ac:dyDescent="0.25">
      <c r="B948" s="8">
        <v>947</v>
      </c>
      <c r="C948" s="8">
        <v>17</v>
      </c>
      <c r="D948" s="8">
        <v>4</v>
      </c>
      <c r="E948" s="8">
        <v>2020</v>
      </c>
      <c r="F948" s="24" t="str">
        <f t="shared" si="71"/>
        <v>17/Apr/2020</v>
      </c>
      <c r="G948" s="9" t="s">
        <v>21</v>
      </c>
      <c r="H948" s="10" t="str">
        <f t="shared" si="73"/>
        <v>Fri</v>
      </c>
      <c r="I948" s="10">
        <f t="shared" si="74"/>
        <v>474</v>
      </c>
      <c r="J948" s="8">
        <f t="shared" si="75"/>
        <v>67</v>
      </c>
      <c r="K948" s="1">
        <f t="shared" si="72"/>
        <v>16</v>
      </c>
      <c r="L948" s="1">
        <f t="shared" si="76"/>
        <v>2</v>
      </c>
    </row>
    <row r="949" spans="2:45" x14ac:dyDescent="0.25">
      <c r="B949" s="8">
        <v>948</v>
      </c>
      <c r="C949" s="8">
        <v>17</v>
      </c>
      <c r="D949" s="8">
        <v>4</v>
      </c>
      <c r="E949" s="8">
        <v>2020</v>
      </c>
      <c r="F949" s="24" t="str">
        <f t="shared" si="71"/>
        <v>17/Apr/2020</v>
      </c>
      <c r="G949" s="9" t="s">
        <v>22</v>
      </c>
      <c r="H949" s="10" t="str">
        <f t="shared" si="73"/>
        <v>Fri</v>
      </c>
      <c r="I949" s="10">
        <f t="shared" si="74"/>
        <v>474</v>
      </c>
      <c r="J949" s="8">
        <f t="shared" si="75"/>
        <v>67</v>
      </c>
      <c r="K949" s="1">
        <f t="shared" si="72"/>
        <v>16</v>
      </c>
      <c r="L949" s="1">
        <f t="shared" si="76"/>
        <v>2</v>
      </c>
    </row>
    <row r="950" spans="2:45" x14ac:dyDescent="0.25">
      <c r="B950" s="8">
        <v>949</v>
      </c>
      <c r="C950" s="8">
        <v>18</v>
      </c>
      <c r="D950" s="8">
        <v>4</v>
      </c>
      <c r="E950" s="8">
        <v>2020</v>
      </c>
      <c r="F950" s="24" t="str">
        <f t="shared" si="71"/>
        <v>18/Apr/2020</v>
      </c>
      <c r="G950" s="9" t="s">
        <v>21</v>
      </c>
      <c r="H950" s="10" t="str">
        <f t="shared" si="73"/>
        <v>Sat</v>
      </c>
      <c r="I950" s="10">
        <f t="shared" si="74"/>
        <v>475</v>
      </c>
      <c r="J950" s="8">
        <f t="shared" si="75"/>
        <v>67</v>
      </c>
      <c r="K950" s="1">
        <f t="shared" si="72"/>
        <v>16</v>
      </c>
      <c r="L950" s="1">
        <f t="shared" si="76"/>
        <v>2</v>
      </c>
    </row>
    <row r="951" spans="2:45" s="32" customFormat="1" x14ac:dyDescent="0.25">
      <c r="B951" s="28">
        <v>950</v>
      </c>
      <c r="C951" s="28">
        <v>18</v>
      </c>
      <c r="D951" s="28">
        <v>4</v>
      </c>
      <c r="E951" s="28">
        <v>2020</v>
      </c>
      <c r="F951" s="29" t="str">
        <f t="shared" si="71"/>
        <v>18/Apr/2020</v>
      </c>
      <c r="G951" s="30" t="s">
        <v>22</v>
      </c>
      <c r="H951" s="31" t="str">
        <f t="shared" si="73"/>
        <v>Sat</v>
      </c>
      <c r="I951" s="31">
        <f t="shared" si="74"/>
        <v>475</v>
      </c>
      <c r="J951" s="28">
        <f t="shared" si="75"/>
        <v>67</v>
      </c>
      <c r="K951" s="32">
        <f t="shared" si="72"/>
        <v>16</v>
      </c>
      <c r="L951" s="32">
        <f t="shared" si="76"/>
        <v>2</v>
      </c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P951" s="32">
        <v>356</v>
      </c>
      <c r="AS951" s="32">
        <v>312</v>
      </c>
    </row>
    <row r="952" spans="2:45" x14ac:dyDescent="0.25">
      <c r="B952" s="8">
        <v>951</v>
      </c>
      <c r="C952" s="8">
        <v>19</v>
      </c>
      <c r="D952" s="8">
        <v>4</v>
      </c>
      <c r="E952" s="8">
        <v>2020</v>
      </c>
      <c r="F952" s="24" t="str">
        <f t="shared" si="71"/>
        <v>19/Apr/2020</v>
      </c>
      <c r="G952" s="9" t="s">
        <v>21</v>
      </c>
      <c r="H952" s="10" t="str">
        <f t="shared" si="73"/>
        <v>Sun</v>
      </c>
      <c r="I952" s="10">
        <f t="shared" si="74"/>
        <v>476</v>
      </c>
      <c r="J952" s="8">
        <f t="shared" si="75"/>
        <v>67</v>
      </c>
      <c r="K952" s="1">
        <f t="shared" si="72"/>
        <v>16</v>
      </c>
      <c r="L952" s="1">
        <f t="shared" si="76"/>
        <v>2</v>
      </c>
    </row>
    <row r="953" spans="2:45" x14ac:dyDescent="0.25">
      <c r="B953" s="8">
        <v>952</v>
      </c>
      <c r="C953" s="8">
        <v>19</v>
      </c>
      <c r="D953" s="8">
        <v>4</v>
      </c>
      <c r="E953" s="8">
        <v>2020</v>
      </c>
      <c r="F953" s="24" t="str">
        <f t="shared" si="71"/>
        <v>19/Apr/2020</v>
      </c>
      <c r="G953" s="9" t="s">
        <v>22</v>
      </c>
      <c r="H953" s="10" t="str">
        <f t="shared" si="73"/>
        <v>Sun</v>
      </c>
      <c r="I953" s="10">
        <f t="shared" si="74"/>
        <v>476</v>
      </c>
      <c r="J953" s="8">
        <f t="shared" si="75"/>
        <v>67</v>
      </c>
      <c r="K953" s="1">
        <f t="shared" si="72"/>
        <v>16</v>
      </c>
      <c r="L953" s="1">
        <f t="shared" si="76"/>
        <v>2</v>
      </c>
    </row>
    <row r="954" spans="2:45" s="32" customFormat="1" x14ac:dyDescent="0.25">
      <c r="B954" s="28">
        <v>953</v>
      </c>
      <c r="C954" s="28">
        <v>20</v>
      </c>
      <c r="D954" s="28">
        <v>4</v>
      </c>
      <c r="E954" s="28">
        <v>2020</v>
      </c>
      <c r="F954" s="29" t="str">
        <f t="shared" si="71"/>
        <v>20/Apr/2020</v>
      </c>
      <c r="G954" s="30" t="s">
        <v>21</v>
      </c>
      <c r="H954" s="31" t="str">
        <f t="shared" si="73"/>
        <v>Mon</v>
      </c>
      <c r="I954" s="31">
        <f t="shared" si="74"/>
        <v>477</v>
      </c>
      <c r="J954" s="28">
        <f t="shared" si="75"/>
        <v>68</v>
      </c>
      <c r="K954" s="32">
        <f t="shared" si="72"/>
        <v>16</v>
      </c>
      <c r="L954" s="32">
        <f t="shared" si="76"/>
        <v>2</v>
      </c>
      <c r="N954" s="33"/>
      <c r="O954" s="33"/>
      <c r="P954" s="33"/>
      <c r="Q954" s="33"/>
      <c r="R954" s="33">
        <v>511</v>
      </c>
      <c r="S954" s="33">
        <v>498</v>
      </c>
      <c r="T954" s="33"/>
      <c r="U954" s="33">
        <v>404</v>
      </c>
      <c r="V954" s="33">
        <v>453</v>
      </c>
      <c r="W954" s="33"/>
      <c r="X954" s="33"/>
      <c r="Y954" s="33"/>
      <c r="Z954" s="33"/>
      <c r="AA954" s="33"/>
      <c r="AB954" s="33"/>
      <c r="AC954" s="33"/>
      <c r="AD954" s="33"/>
      <c r="AE954" s="33"/>
      <c r="AF954" s="33">
        <v>427</v>
      </c>
      <c r="AG954" s="33"/>
      <c r="AH954" s="33"/>
      <c r="AI954" s="33"/>
      <c r="AJ954" s="33"/>
      <c r="AK954" s="33"/>
      <c r="AL954" s="33"/>
      <c r="AM954" s="33"/>
      <c r="AN954" s="33"/>
    </row>
    <row r="955" spans="2:45" x14ac:dyDescent="0.25">
      <c r="B955" s="8">
        <v>954</v>
      </c>
      <c r="C955" s="8">
        <v>20</v>
      </c>
      <c r="D955" s="8">
        <v>4</v>
      </c>
      <c r="E955" s="8">
        <v>2020</v>
      </c>
      <c r="F955" s="24" t="str">
        <f t="shared" si="71"/>
        <v>20/Apr/2020</v>
      </c>
      <c r="G955" s="9" t="s">
        <v>22</v>
      </c>
      <c r="H955" s="10" t="str">
        <f t="shared" si="73"/>
        <v>Mon</v>
      </c>
      <c r="I955" s="10">
        <f t="shared" si="74"/>
        <v>477</v>
      </c>
      <c r="J955" s="8">
        <f t="shared" si="75"/>
        <v>68</v>
      </c>
      <c r="K955" s="1">
        <f t="shared" si="72"/>
        <v>16</v>
      </c>
      <c r="L955" s="1">
        <f t="shared" si="76"/>
        <v>2</v>
      </c>
      <c r="N955" s="5"/>
      <c r="Q955" s="5"/>
      <c r="R955" s="5"/>
      <c r="S955" s="5"/>
      <c r="T955" s="5"/>
      <c r="U955" s="5"/>
      <c r="V955" s="5"/>
      <c r="X955" s="5"/>
      <c r="Y955" s="5"/>
      <c r="Z955" s="5"/>
      <c r="AB955" s="5"/>
      <c r="AC955" s="5"/>
      <c r="AD955" s="5"/>
      <c r="AE955" s="5"/>
      <c r="AF955" s="5"/>
      <c r="AI955" s="5"/>
      <c r="AJ955" s="5"/>
      <c r="AK955" s="5"/>
    </row>
    <row r="956" spans="2:45" x14ac:dyDescent="0.25">
      <c r="B956" s="8">
        <v>955</v>
      </c>
      <c r="C956" s="8">
        <v>21</v>
      </c>
      <c r="D956" s="8">
        <v>4</v>
      </c>
      <c r="E956" s="8">
        <v>2020</v>
      </c>
      <c r="F956" s="24" t="str">
        <f t="shared" si="71"/>
        <v>21/Apr/2020</v>
      </c>
      <c r="G956" s="9" t="s">
        <v>21</v>
      </c>
      <c r="H956" s="10" t="str">
        <f t="shared" si="73"/>
        <v>Tue</v>
      </c>
      <c r="I956" s="10">
        <f t="shared" si="74"/>
        <v>478</v>
      </c>
      <c r="J956" s="8">
        <f t="shared" si="75"/>
        <v>68</v>
      </c>
      <c r="K956" s="1">
        <f t="shared" si="72"/>
        <v>16</v>
      </c>
      <c r="L956" s="1">
        <f t="shared" si="76"/>
        <v>2</v>
      </c>
    </row>
    <row r="957" spans="2:45" x14ac:dyDescent="0.25">
      <c r="B957" s="8">
        <v>956</v>
      </c>
      <c r="C957" s="8">
        <v>21</v>
      </c>
      <c r="D957" s="8">
        <v>4</v>
      </c>
      <c r="E957" s="8">
        <v>2020</v>
      </c>
      <c r="F957" s="24" t="str">
        <f t="shared" si="71"/>
        <v>21/Apr/2020</v>
      </c>
      <c r="G957" s="9" t="s">
        <v>22</v>
      </c>
      <c r="H957" s="10" t="str">
        <f t="shared" si="73"/>
        <v>Tue</v>
      </c>
      <c r="I957" s="10">
        <f t="shared" si="74"/>
        <v>478</v>
      </c>
      <c r="J957" s="8">
        <f t="shared" si="75"/>
        <v>68</v>
      </c>
      <c r="K957" s="1">
        <f t="shared" si="72"/>
        <v>16</v>
      </c>
      <c r="L957" s="1">
        <f t="shared" si="76"/>
        <v>2</v>
      </c>
    </row>
    <row r="958" spans="2:45" x14ac:dyDescent="0.25">
      <c r="B958" s="8">
        <v>957</v>
      </c>
      <c r="C958" s="8">
        <v>22</v>
      </c>
      <c r="D958" s="8">
        <v>4</v>
      </c>
      <c r="E958" s="8">
        <v>2020</v>
      </c>
      <c r="F958" s="24" t="str">
        <f t="shared" si="71"/>
        <v>22/Apr/2020</v>
      </c>
      <c r="G958" s="9" t="s">
        <v>21</v>
      </c>
      <c r="H958" s="10" t="str">
        <f t="shared" si="73"/>
        <v>Wed</v>
      </c>
      <c r="I958" s="10">
        <f t="shared" si="74"/>
        <v>479</v>
      </c>
      <c r="J958" s="8">
        <f t="shared" si="75"/>
        <v>68</v>
      </c>
      <c r="K958" s="1">
        <f t="shared" si="72"/>
        <v>16</v>
      </c>
      <c r="L958" s="1">
        <f t="shared" si="76"/>
        <v>2</v>
      </c>
    </row>
    <row r="959" spans="2:45" x14ac:dyDescent="0.25">
      <c r="B959" s="8">
        <v>958</v>
      </c>
      <c r="C959" s="8">
        <v>22</v>
      </c>
      <c r="D959" s="8">
        <v>4</v>
      </c>
      <c r="E959" s="8">
        <v>2020</v>
      </c>
      <c r="F959" s="24" t="str">
        <f t="shared" si="71"/>
        <v>22/Apr/2020</v>
      </c>
      <c r="G959" s="9" t="s">
        <v>22</v>
      </c>
      <c r="H959" s="10" t="str">
        <f t="shared" si="73"/>
        <v>Wed</v>
      </c>
      <c r="I959" s="10">
        <f t="shared" si="74"/>
        <v>479</v>
      </c>
      <c r="J959" s="8">
        <f t="shared" si="75"/>
        <v>68</v>
      </c>
      <c r="K959" s="1">
        <f t="shared" si="72"/>
        <v>16</v>
      </c>
      <c r="L959" s="1">
        <f t="shared" si="76"/>
        <v>2</v>
      </c>
    </row>
    <row r="960" spans="2:45" x14ac:dyDescent="0.25">
      <c r="B960" s="8">
        <v>959</v>
      </c>
      <c r="C960" s="8">
        <v>23</v>
      </c>
      <c r="D960" s="8">
        <v>4</v>
      </c>
      <c r="E960" s="8">
        <v>2020</v>
      </c>
      <c r="F960" s="24" t="str">
        <f t="shared" ref="F960:F1023" si="77">TEXT(DATE(E960,D960,C960),"dd/mmm/yyyy")</f>
        <v>23/Apr/2020</v>
      </c>
      <c r="G960" s="9" t="s">
        <v>21</v>
      </c>
      <c r="H960" s="10" t="str">
        <f t="shared" si="73"/>
        <v>Thu</v>
      </c>
      <c r="I960" s="10">
        <f t="shared" si="74"/>
        <v>480</v>
      </c>
      <c r="J960" s="8">
        <f t="shared" si="75"/>
        <v>68</v>
      </c>
      <c r="K960" s="1">
        <f t="shared" ref="K960:K973" si="78">IF(COUNTIF(K899:K959,K930)=61,K930+1,K959)</f>
        <v>16</v>
      </c>
      <c r="L960" s="1">
        <f t="shared" si="76"/>
        <v>2</v>
      </c>
    </row>
    <row r="961" spans="2:37" x14ac:dyDescent="0.25">
      <c r="B961" s="8">
        <v>960</v>
      </c>
      <c r="C961" s="8">
        <v>23</v>
      </c>
      <c r="D961" s="8">
        <v>4</v>
      </c>
      <c r="E961" s="8">
        <v>2020</v>
      </c>
      <c r="F961" s="24" t="str">
        <f t="shared" si="77"/>
        <v>23/Apr/2020</v>
      </c>
      <c r="G961" s="9" t="s">
        <v>22</v>
      </c>
      <c r="H961" s="10" t="str">
        <f t="shared" si="73"/>
        <v>Thu</v>
      </c>
      <c r="I961" s="10">
        <f t="shared" si="74"/>
        <v>480</v>
      </c>
      <c r="J961" s="8">
        <f t="shared" si="75"/>
        <v>68</v>
      </c>
      <c r="K961" s="1">
        <f t="shared" si="78"/>
        <v>16</v>
      </c>
      <c r="L961" s="1">
        <f t="shared" si="76"/>
        <v>2</v>
      </c>
    </row>
    <row r="962" spans="2:37" x14ac:dyDescent="0.25">
      <c r="B962" s="8">
        <v>961</v>
      </c>
      <c r="C962" s="8">
        <v>24</v>
      </c>
      <c r="D962" s="8">
        <v>4</v>
      </c>
      <c r="E962" s="8">
        <v>2020</v>
      </c>
      <c r="F962" s="24" t="str">
        <f t="shared" si="77"/>
        <v>24/Apr/2020</v>
      </c>
      <c r="G962" s="9" t="s">
        <v>21</v>
      </c>
      <c r="H962" s="10" t="str">
        <f t="shared" ref="H962:H1025" si="79">TEXT(F962,"ddd")</f>
        <v>Fri</v>
      </c>
      <c r="I962" s="10">
        <f t="shared" si="74"/>
        <v>481</v>
      </c>
      <c r="J962" s="8">
        <f t="shared" si="75"/>
        <v>68</v>
      </c>
      <c r="K962" s="1">
        <f t="shared" si="78"/>
        <v>16</v>
      </c>
      <c r="L962" s="1">
        <f t="shared" si="76"/>
        <v>2</v>
      </c>
    </row>
    <row r="963" spans="2:37" x14ac:dyDescent="0.25">
      <c r="B963" s="8">
        <v>962</v>
      </c>
      <c r="C963" s="8">
        <v>24</v>
      </c>
      <c r="D963" s="8">
        <v>4</v>
      </c>
      <c r="E963" s="8">
        <v>2020</v>
      </c>
      <c r="F963" s="24" t="str">
        <f t="shared" si="77"/>
        <v>24/Apr/2020</v>
      </c>
      <c r="G963" s="9" t="s">
        <v>22</v>
      </c>
      <c r="H963" s="10" t="str">
        <f t="shared" si="79"/>
        <v>Fri</v>
      </c>
      <c r="I963" s="10">
        <f t="shared" si="74"/>
        <v>481</v>
      </c>
      <c r="J963" s="8">
        <f t="shared" si="75"/>
        <v>68</v>
      </c>
      <c r="K963" s="1">
        <f t="shared" si="78"/>
        <v>16</v>
      </c>
      <c r="L963" s="1">
        <f t="shared" si="76"/>
        <v>2</v>
      </c>
    </row>
    <row r="964" spans="2:37" x14ac:dyDescent="0.25">
      <c r="B964" s="8">
        <v>963</v>
      </c>
      <c r="C964" s="8">
        <v>25</v>
      </c>
      <c r="D964" s="8">
        <v>4</v>
      </c>
      <c r="E964" s="8">
        <v>2020</v>
      </c>
      <c r="F964" s="24" t="str">
        <f t="shared" si="77"/>
        <v>25/Apr/2020</v>
      </c>
      <c r="G964" s="9" t="s">
        <v>21</v>
      </c>
      <c r="H964" s="10" t="str">
        <f t="shared" si="79"/>
        <v>Sat</v>
      </c>
      <c r="I964" s="10">
        <f t="shared" si="74"/>
        <v>482</v>
      </c>
      <c r="J964" s="8">
        <f t="shared" si="75"/>
        <v>68</v>
      </c>
      <c r="K964" s="1">
        <f t="shared" si="78"/>
        <v>16</v>
      </c>
      <c r="L964" s="1">
        <f t="shared" si="76"/>
        <v>2</v>
      </c>
    </row>
    <row r="965" spans="2:37" x14ac:dyDescent="0.25">
      <c r="B965" s="8">
        <v>964</v>
      </c>
      <c r="C965" s="8">
        <v>25</v>
      </c>
      <c r="D965" s="8">
        <v>4</v>
      </c>
      <c r="E965" s="8">
        <v>2020</v>
      </c>
      <c r="F965" s="24" t="str">
        <f t="shared" si="77"/>
        <v>25/Apr/2020</v>
      </c>
      <c r="G965" s="9" t="s">
        <v>22</v>
      </c>
      <c r="H965" s="10" t="str">
        <f t="shared" si="79"/>
        <v>Sat</v>
      </c>
      <c r="I965" s="10">
        <f t="shared" si="74"/>
        <v>482</v>
      </c>
      <c r="J965" s="8">
        <f t="shared" si="75"/>
        <v>68</v>
      </c>
      <c r="K965" s="1">
        <f t="shared" si="78"/>
        <v>16</v>
      </c>
      <c r="L965" s="1">
        <f t="shared" si="76"/>
        <v>2</v>
      </c>
    </row>
    <row r="966" spans="2:37" x14ac:dyDescent="0.25">
      <c r="B966" s="8">
        <v>965</v>
      </c>
      <c r="C966" s="8">
        <v>26</v>
      </c>
      <c r="D966" s="8">
        <v>4</v>
      </c>
      <c r="E966" s="8">
        <v>2020</v>
      </c>
      <c r="F966" s="24" t="str">
        <f t="shared" si="77"/>
        <v>26/Apr/2020</v>
      </c>
      <c r="G966" s="9" t="s">
        <v>21</v>
      </c>
      <c r="H966" s="10" t="str">
        <f t="shared" si="79"/>
        <v>Sun</v>
      </c>
      <c r="I966" s="10">
        <f t="shared" si="74"/>
        <v>483</v>
      </c>
      <c r="J966" s="8">
        <f t="shared" si="75"/>
        <v>68</v>
      </c>
      <c r="K966" s="1">
        <f t="shared" si="78"/>
        <v>16</v>
      </c>
      <c r="L966" s="1">
        <f t="shared" si="76"/>
        <v>2</v>
      </c>
    </row>
    <row r="967" spans="2:37" x14ac:dyDescent="0.25">
      <c r="B967" s="8">
        <v>966</v>
      </c>
      <c r="C967" s="8">
        <v>26</v>
      </c>
      <c r="D967" s="8">
        <v>4</v>
      </c>
      <c r="E967" s="8">
        <v>2020</v>
      </c>
      <c r="F967" s="24" t="str">
        <f t="shared" si="77"/>
        <v>26/Apr/2020</v>
      </c>
      <c r="G967" s="9" t="s">
        <v>22</v>
      </c>
      <c r="H967" s="10" t="str">
        <f t="shared" si="79"/>
        <v>Sun</v>
      </c>
      <c r="I967" s="10">
        <f t="shared" ref="I967:I1030" si="80">IF(F967=F966,I966,I966+1)</f>
        <v>483</v>
      </c>
      <c r="J967" s="8">
        <f t="shared" si="75"/>
        <v>68</v>
      </c>
      <c r="K967" s="1">
        <f t="shared" si="78"/>
        <v>16</v>
      </c>
      <c r="L967" s="1">
        <f t="shared" si="76"/>
        <v>2</v>
      </c>
    </row>
    <row r="968" spans="2:37" x14ac:dyDescent="0.25">
      <c r="B968" s="8">
        <v>967</v>
      </c>
      <c r="C968" s="8">
        <v>27</v>
      </c>
      <c r="D968" s="8">
        <v>4</v>
      </c>
      <c r="E968" s="8">
        <v>2020</v>
      </c>
      <c r="F968" s="24" t="str">
        <f t="shared" si="77"/>
        <v>27/Apr/2020</v>
      </c>
      <c r="G968" s="9" t="s">
        <v>21</v>
      </c>
      <c r="H968" s="10" t="str">
        <f t="shared" si="79"/>
        <v>Mon</v>
      </c>
      <c r="I968" s="10">
        <f t="shared" si="80"/>
        <v>484</v>
      </c>
      <c r="J968" s="8">
        <f t="shared" si="75"/>
        <v>69</v>
      </c>
      <c r="K968" s="1">
        <f t="shared" si="78"/>
        <v>16</v>
      </c>
      <c r="L968" s="1">
        <f t="shared" si="76"/>
        <v>2</v>
      </c>
    </row>
    <row r="969" spans="2:37" x14ac:dyDescent="0.25">
      <c r="B969" s="8">
        <v>968</v>
      </c>
      <c r="C969" s="8">
        <v>27</v>
      </c>
      <c r="D969" s="8">
        <v>4</v>
      </c>
      <c r="E969" s="8">
        <v>2020</v>
      </c>
      <c r="F969" s="24" t="str">
        <f t="shared" si="77"/>
        <v>27/Apr/2020</v>
      </c>
      <c r="G969" s="9" t="s">
        <v>22</v>
      </c>
      <c r="H969" s="10" t="str">
        <f t="shared" si="79"/>
        <v>Mon</v>
      </c>
      <c r="I969" s="10">
        <f t="shared" si="80"/>
        <v>484</v>
      </c>
      <c r="J969" s="8">
        <f t="shared" si="75"/>
        <v>69</v>
      </c>
      <c r="K969" s="1">
        <f t="shared" si="78"/>
        <v>16</v>
      </c>
      <c r="L969" s="1">
        <f t="shared" si="76"/>
        <v>2</v>
      </c>
    </row>
    <row r="970" spans="2:37" x14ac:dyDescent="0.25">
      <c r="B970" s="8">
        <v>969</v>
      </c>
      <c r="C970" s="8">
        <v>28</v>
      </c>
      <c r="D970" s="8">
        <v>4</v>
      </c>
      <c r="E970" s="8">
        <v>2020</v>
      </c>
      <c r="F970" s="24" t="str">
        <f t="shared" si="77"/>
        <v>28/Apr/2020</v>
      </c>
      <c r="G970" s="9" t="s">
        <v>21</v>
      </c>
      <c r="H970" s="10" t="str">
        <f t="shared" si="79"/>
        <v>Tue</v>
      </c>
      <c r="I970" s="10">
        <f t="shared" si="80"/>
        <v>485</v>
      </c>
      <c r="J970" s="8">
        <f t="shared" si="75"/>
        <v>69</v>
      </c>
      <c r="K970" s="1">
        <f t="shared" si="78"/>
        <v>16</v>
      </c>
      <c r="L970" s="1">
        <f t="shared" si="76"/>
        <v>2</v>
      </c>
    </row>
    <row r="971" spans="2:37" x14ac:dyDescent="0.25">
      <c r="B971" s="8">
        <v>970</v>
      </c>
      <c r="C971" s="8">
        <v>28</v>
      </c>
      <c r="D971" s="8">
        <v>4</v>
      </c>
      <c r="E971" s="8">
        <v>2020</v>
      </c>
      <c r="F971" s="24" t="str">
        <f t="shared" si="77"/>
        <v>28/Apr/2020</v>
      </c>
      <c r="G971" s="9" t="s">
        <v>22</v>
      </c>
      <c r="H971" s="10" t="str">
        <f t="shared" si="79"/>
        <v>Tue</v>
      </c>
      <c r="I971" s="10">
        <f t="shared" si="80"/>
        <v>485</v>
      </c>
      <c r="J971" s="8">
        <f t="shared" si="75"/>
        <v>69</v>
      </c>
      <c r="K971" s="1">
        <f t="shared" si="78"/>
        <v>16</v>
      </c>
      <c r="L971" s="1">
        <f t="shared" si="76"/>
        <v>2</v>
      </c>
    </row>
    <row r="972" spans="2:37" x14ac:dyDescent="0.25">
      <c r="B972" s="8">
        <v>971</v>
      </c>
      <c r="C972" s="8">
        <v>29</v>
      </c>
      <c r="D972" s="8">
        <v>4</v>
      </c>
      <c r="E972" s="8">
        <v>2020</v>
      </c>
      <c r="F972" s="24" t="str">
        <f t="shared" si="77"/>
        <v>29/Apr/2020</v>
      </c>
      <c r="G972" s="9" t="s">
        <v>21</v>
      </c>
      <c r="H972" s="10" t="str">
        <f t="shared" si="79"/>
        <v>Wed</v>
      </c>
      <c r="I972" s="10">
        <f t="shared" si="80"/>
        <v>486</v>
      </c>
      <c r="J972" s="8">
        <f t="shared" si="75"/>
        <v>69</v>
      </c>
      <c r="K972" s="1">
        <f t="shared" si="78"/>
        <v>16</v>
      </c>
      <c r="L972" s="1">
        <f t="shared" si="76"/>
        <v>2</v>
      </c>
    </row>
    <row r="973" spans="2:37" x14ac:dyDescent="0.25">
      <c r="B973" s="8">
        <v>972</v>
      </c>
      <c r="C973" s="8">
        <v>29</v>
      </c>
      <c r="D973" s="8">
        <v>4</v>
      </c>
      <c r="E973" s="8">
        <v>2020</v>
      </c>
      <c r="F973" s="24" t="str">
        <f t="shared" si="77"/>
        <v>29/Apr/2020</v>
      </c>
      <c r="G973" s="9" t="s">
        <v>22</v>
      </c>
      <c r="H973" s="10" t="str">
        <f t="shared" si="79"/>
        <v>Wed</v>
      </c>
      <c r="I973" s="10">
        <f t="shared" si="80"/>
        <v>486</v>
      </c>
      <c r="J973" s="8">
        <f t="shared" si="75"/>
        <v>69</v>
      </c>
      <c r="K973" s="1">
        <f t="shared" si="78"/>
        <v>16</v>
      </c>
      <c r="L973" s="1">
        <f t="shared" si="76"/>
        <v>2</v>
      </c>
    </row>
    <row r="974" spans="2:37" x14ac:dyDescent="0.25">
      <c r="B974" s="8">
        <v>973</v>
      </c>
      <c r="C974" s="8">
        <v>30</v>
      </c>
      <c r="D974" s="8">
        <v>4</v>
      </c>
      <c r="E974" s="8">
        <v>2020</v>
      </c>
      <c r="F974" s="24" t="str">
        <f t="shared" si="77"/>
        <v>30/Apr/2020</v>
      </c>
      <c r="G974" s="9" t="s">
        <v>21</v>
      </c>
      <c r="H974" s="10" t="str">
        <f t="shared" si="79"/>
        <v>Thu</v>
      </c>
      <c r="I974" s="10">
        <f>IF(F974=F973,I973,I973+1)</f>
        <v>487</v>
      </c>
      <c r="J974" s="8">
        <f t="shared" ref="J974:J986" si="81">IF(H974=H973,IF(_xlfn.ISOWEEKNUM(F974)-_xlfn.ISOWEEKNUM(F973)=1,J973+1,J973),IF(H974=H971,IF(_xlfn.ISOWEEKNUM(F974)-_xlfn.ISOWEEKNUM(F973)=1,J973+1,J973),IF(H974=H969,IF(_xlfn.ISOWEEKNUM(F974)-_xlfn.ISOWEEKNUM(F973)=1,J973+1,J973),IF(H974=H967,IF(_xlfn.ISOWEEKNUM(F974)-_xlfn.ISOWEEKNUM(F973)=1,J973+1,J973),IF(H974=H965,IF(_xlfn.ISOWEEKNUM(F974)-_xlfn.ISOWEEKNUM(F973)=1,J973+1,J973),IF(H974=H963,IF(_xlfn.ISOWEEKNUM(F974)-_xlfn.ISOWEEKNUM(F973)=1,J973+1,J973),IF(H974=H961,IF(_xlfn.ISOWEEKNUM(F974)-_xlfn.ISOWEEKNUM(F973)=1,J973+1,J973),-1)))))))</f>
        <v>69</v>
      </c>
      <c r="K974" s="1">
        <f t="shared" ref="K974:K1005" si="82">IF(COUNTIF(K913:K973,K944)=61,K944+1,K973)</f>
        <v>16</v>
      </c>
      <c r="L974" s="1">
        <f t="shared" ref="L974:L1037" si="83">IF(COUNTIF(L242:L973,L973)=732,L973+1,L973)</f>
        <v>2</v>
      </c>
    </row>
    <row r="975" spans="2:37" x14ac:dyDescent="0.25">
      <c r="B975" s="8">
        <v>974</v>
      </c>
      <c r="C975" s="8">
        <v>30</v>
      </c>
      <c r="D975" s="8">
        <v>4</v>
      </c>
      <c r="E975" s="8">
        <v>2020</v>
      </c>
      <c r="F975" s="24" t="str">
        <f t="shared" si="77"/>
        <v>30/Apr/2020</v>
      </c>
      <c r="G975" s="9" t="s">
        <v>22</v>
      </c>
      <c r="H975" s="10" t="str">
        <f t="shared" si="79"/>
        <v>Thu</v>
      </c>
      <c r="I975" s="10">
        <f t="shared" si="80"/>
        <v>487</v>
      </c>
      <c r="J975" s="8">
        <f t="shared" si="81"/>
        <v>69</v>
      </c>
      <c r="K975" s="1">
        <f t="shared" si="82"/>
        <v>16</v>
      </c>
      <c r="L975" s="1">
        <f t="shared" si="83"/>
        <v>2</v>
      </c>
    </row>
    <row r="976" spans="2:37" x14ac:dyDescent="0.25">
      <c r="B976" s="8">
        <v>975</v>
      </c>
      <c r="C976" s="8">
        <v>1</v>
      </c>
      <c r="D976" s="8">
        <v>5</v>
      </c>
      <c r="E976" s="8">
        <v>2020</v>
      </c>
      <c r="F976" s="24" t="str">
        <f t="shared" si="77"/>
        <v>01/May/2020</v>
      </c>
      <c r="G976" s="9" t="s">
        <v>21</v>
      </c>
      <c r="H976" s="10" t="str">
        <f t="shared" si="79"/>
        <v>Fri</v>
      </c>
      <c r="I976" s="10">
        <f t="shared" si="80"/>
        <v>488</v>
      </c>
      <c r="J976" s="8">
        <f t="shared" si="81"/>
        <v>69</v>
      </c>
      <c r="K976" s="1">
        <f t="shared" si="82"/>
        <v>16</v>
      </c>
      <c r="L976" s="1">
        <f t="shared" si="83"/>
        <v>2</v>
      </c>
    </row>
    <row r="977" spans="2:38" x14ac:dyDescent="0.25">
      <c r="B977" s="8">
        <v>976</v>
      </c>
      <c r="C977" s="8">
        <v>1</v>
      </c>
      <c r="D977" s="8">
        <v>5</v>
      </c>
      <c r="E977" s="8">
        <v>2020</v>
      </c>
      <c r="F977" s="24" t="str">
        <f t="shared" si="77"/>
        <v>01/May/2020</v>
      </c>
      <c r="G977" s="9" t="s">
        <v>22</v>
      </c>
      <c r="H977" s="10" t="str">
        <f t="shared" si="79"/>
        <v>Fri</v>
      </c>
      <c r="I977" s="10">
        <f t="shared" si="80"/>
        <v>488</v>
      </c>
      <c r="J977" s="8">
        <f t="shared" si="81"/>
        <v>69</v>
      </c>
      <c r="K977" s="1">
        <f t="shared" si="82"/>
        <v>16</v>
      </c>
      <c r="L977" s="1">
        <f t="shared" si="83"/>
        <v>2</v>
      </c>
      <c r="AL977" s="6"/>
    </row>
    <row r="978" spans="2:38" x14ac:dyDescent="0.25">
      <c r="B978" s="8">
        <v>977</v>
      </c>
      <c r="C978" s="8">
        <v>2</v>
      </c>
      <c r="D978" s="8">
        <v>5</v>
      </c>
      <c r="E978" s="8">
        <v>2020</v>
      </c>
      <c r="F978" s="24" t="str">
        <f t="shared" si="77"/>
        <v>02/May/2020</v>
      </c>
      <c r="G978" s="9" t="s">
        <v>21</v>
      </c>
      <c r="H978" s="10" t="str">
        <f t="shared" si="79"/>
        <v>Sat</v>
      </c>
      <c r="I978" s="10">
        <f t="shared" si="80"/>
        <v>489</v>
      </c>
      <c r="J978" s="8">
        <f t="shared" si="81"/>
        <v>69</v>
      </c>
      <c r="K978" s="1">
        <f t="shared" si="82"/>
        <v>17</v>
      </c>
      <c r="L978" s="1">
        <f t="shared" si="83"/>
        <v>2</v>
      </c>
      <c r="AL978" s="6"/>
    </row>
    <row r="979" spans="2:38" x14ac:dyDescent="0.25">
      <c r="B979" s="8">
        <v>978</v>
      </c>
      <c r="C979" s="8">
        <v>2</v>
      </c>
      <c r="D979" s="8">
        <v>5</v>
      </c>
      <c r="E979" s="8">
        <v>2020</v>
      </c>
      <c r="F979" s="24" t="str">
        <f t="shared" si="77"/>
        <v>02/May/2020</v>
      </c>
      <c r="G979" s="9" t="s">
        <v>22</v>
      </c>
      <c r="H979" s="10" t="str">
        <f t="shared" si="79"/>
        <v>Sat</v>
      </c>
      <c r="I979" s="10">
        <f t="shared" si="80"/>
        <v>489</v>
      </c>
      <c r="J979" s="8">
        <f t="shared" si="81"/>
        <v>69</v>
      </c>
      <c r="K979" s="1">
        <f t="shared" si="82"/>
        <v>17</v>
      </c>
      <c r="L979" s="1">
        <f t="shared" si="83"/>
        <v>2</v>
      </c>
      <c r="AL979" s="6"/>
    </row>
    <row r="980" spans="2:38" x14ac:dyDescent="0.25">
      <c r="B980" s="8">
        <v>979</v>
      </c>
      <c r="C980" s="8">
        <v>3</v>
      </c>
      <c r="D980" s="8">
        <v>5</v>
      </c>
      <c r="E980" s="8">
        <v>2020</v>
      </c>
      <c r="F980" s="24" t="str">
        <f t="shared" si="77"/>
        <v>03/May/2020</v>
      </c>
      <c r="G980" s="9" t="s">
        <v>21</v>
      </c>
      <c r="H980" s="10" t="str">
        <f t="shared" si="79"/>
        <v>Sun</v>
      </c>
      <c r="I980" s="10">
        <f t="shared" si="80"/>
        <v>490</v>
      </c>
      <c r="J980" s="8">
        <f t="shared" si="81"/>
        <v>69</v>
      </c>
      <c r="K980" s="1">
        <f t="shared" si="82"/>
        <v>17</v>
      </c>
      <c r="L980" s="1">
        <f t="shared" si="83"/>
        <v>2</v>
      </c>
      <c r="AL980" s="6"/>
    </row>
    <row r="981" spans="2:38" x14ac:dyDescent="0.25">
      <c r="B981" s="8">
        <v>980</v>
      </c>
      <c r="C981" s="8">
        <v>3</v>
      </c>
      <c r="D981" s="8">
        <v>5</v>
      </c>
      <c r="E981" s="8">
        <v>2020</v>
      </c>
      <c r="F981" s="24" t="str">
        <f t="shared" si="77"/>
        <v>03/May/2020</v>
      </c>
      <c r="G981" s="9" t="s">
        <v>22</v>
      </c>
      <c r="H981" s="10" t="str">
        <f t="shared" si="79"/>
        <v>Sun</v>
      </c>
      <c r="I981" s="10">
        <f t="shared" si="80"/>
        <v>490</v>
      </c>
      <c r="J981" s="8">
        <f t="shared" si="81"/>
        <v>69</v>
      </c>
      <c r="K981" s="1">
        <f t="shared" si="82"/>
        <v>17</v>
      </c>
      <c r="L981" s="1">
        <f t="shared" si="83"/>
        <v>2</v>
      </c>
      <c r="AL981" s="6"/>
    </row>
    <row r="982" spans="2:38" x14ac:dyDescent="0.25">
      <c r="B982" s="8">
        <v>981</v>
      </c>
      <c r="C982" s="8">
        <v>4</v>
      </c>
      <c r="D982" s="8">
        <v>5</v>
      </c>
      <c r="E982" s="8">
        <v>2020</v>
      </c>
      <c r="F982" s="24" t="str">
        <f t="shared" si="77"/>
        <v>04/May/2020</v>
      </c>
      <c r="G982" s="9" t="s">
        <v>21</v>
      </c>
      <c r="H982" s="10" t="str">
        <f t="shared" si="79"/>
        <v>Mon</v>
      </c>
      <c r="I982" s="10">
        <f t="shared" si="80"/>
        <v>491</v>
      </c>
      <c r="J982" s="8">
        <f t="shared" si="81"/>
        <v>70</v>
      </c>
      <c r="K982" s="1">
        <f t="shared" si="82"/>
        <v>17</v>
      </c>
      <c r="L982" s="1">
        <f t="shared" si="83"/>
        <v>2</v>
      </c>
    </row>
    <row r="983" spans="2:38" x14ac:dyDescent="0.25">
      <c r="B983" s="8">
        <v>982</v>
      </c>
      <c r="C983" s="8">
        <v>4</v>
      </c>
      <c r="D983" s="8">
        <v>5</v>
      </c>
      <c r="E983" s="8">
        <v>2020</v>
      </c>
      <c r="F983" s="24" t="str">
        <f t="shared" si="77"/>
        <v>04/May/2020</v>
      </c>
      <c r="G983" s="9" t="s">
        <v>22</v>
      </c>
      <c r="H983" s="10" t="str">
        <f t="shared" si="79"/>
        <v>Mon</v>
      </c>
      <c r="I983" s="10">
        <f t="shared" si="80"/>
        <v>491</v>
      </c>
      <c r="J983" s="8">
        <f t="shared" si="81"/>
        <v>70</v>
      </c>
      <c r="K983" s="1">
        <f t="shared" si="82"/>
        <v>17</v>
      </c>
      <c r="L983" s="1">
        <f t="shared" si="83"/>
        <v>2</v>
      </c>
    </row>
    <row r="984" spans="2:38" x14ac:dyDescent="0.25">
      <c r="B984" s="8">
        <v>983</v>
      </c>
      <c r="C984" s="8">
        <v>5</v>
      </c>
      <c r="D984" s="8">
        <v>5</v>
      </c>
      <c r="E984" s="8">
        <v>2020</v>
      </c>
      <c r="F984" s="24" t="str">
        <f t="shared" si="77"/>
        <v>05/May/2020</v>
      </c>
      <c r="G984" s="9" t="s">
        <v>21</v>
      </c>
      <c r="H984" s="10" t="str">
        <f t="shared" si="79"/>
        <v>Tue</v>
      </c>
      <c r="I984" s="10">
        <f t="shared" si="80"/>
        <v>492</v>
      </c>
      <c r="J984" s="8">
        <f t="shared" si="81"/>
        <v>70</v>
      </c>
      <c r="K984" s="1">
        <f t="shared" si="82"/>
        <v>17</v>
      </c>
      <c r="L984" s="1">
        <f t="shared" si="83"/>
        <v>2</v>
      </c>
    </row>
    <row r="985" spans="2:38" x14ac:dyDescent="0.25">
      <c r="B985" s="8">
        <v>984</v>
      </c>
      <c r="C985" s="8">
        <v>5</v>
      </c>
      <c r="D985" s="8">
        <v>5</v>
      </c>
      <c r="E985" s="8">
        <v>2020</v>
      </c>
      <c r="F985" s="24" t="str">
        <f t="shared" si="77"/>
        <v>05/May/2020</v>
      </c>
      <c r="G985" s="9" t="s">
        <v>22</v>
      </c>
      <c r="H985" s="10" t="str">
        <f t="shared" si="79"/>
        <v>Tue</v>
      </c>
      <c r="I985" s="10">
        <f t="shared" si="80"/>
        <v>492</v>
      </c>
      <c r="J985" s="8">
        <f t="shared" si="81"/>
        <v>70</v>
      </c>
      <c r="K985" s="1">
        <f t="shared" si="82"/>
        <v>17</v>
      </c>
      <c r="L985" s="1">
        <f t="shared" si="83"/>
        <v>2</v>
      </c>
    </row>
    <row r="986" spans="2:38" x14ac:dyDescent="0.25">
      <c r="B986" s="8">
        <v>985</v>
      </c>
      <c r="C986" s="8">
        <v>6</v>
      </c>
      <c r="D986" s="8">
        <v>5</v>
      </c>
      <c r="E986" s="8">
        <v>2020</v>
      </c>
      <c r="F986" s="24" t="str">
        <f t="shared" si="77"/>
        <v>06/May/2020</v>
      </c>
      <c r="G986" s="9" t="s">
        <v>21</v>
      </c>
      <c r="H986" s="10" t="str">
        <f t="shared" si="79"/>
        <v>Wed</v>
      </c>
      <c r="I986" s="10">
        <f t="shared" si="80"/>
        <v>493</v>
      </c>
      <c r="J986" s="8">
        <f t="shared" si="81"/>
        <v>70</v>
      </c>
      <c r="K986" s="1">
        <f t="shared" si="82"/>
        <v>17</v>
      </c>
      <c r="L986" s="1">
        <f t="shared" si="83"/>
        <v>2</v>
      </c>
    </row>
    <row r="987" spans="2:38" x14ac:dyDescent="0.25">
      <c r="B987" s="8">
        <v>986</v>
      </c>
      <c r="C987" s="8">
        <v>6</v>
      </c>
      <c r="D987" s="8">
        <v>5</v>
      </c>
      <c r="E987" s="8">
        <v>2020</v>
      </c>
      <c r="F987" s="24" t="str">
        <f t="shared" si="77"/>
        <v>06/May/2020</v>
      </c>
      <c r="G987" s="9" t="s">
        <v>22</v>
      </c>
      <c r="H987" s="10" t="str">
        <f t="shared" si="79"/>
        <v>Wed</v>
      </c>
      <c r="I987" s="10">
        <f t="shared" si="80"/>
        <v>493</v>
      </c>
      <c r="J987" s="8">
        <f t="shared" ref="J987:J1040" si="84">IF(H987=H986,IF(_xlfn.ISOWEEKNUM(F987)-_xlfn.ISOWEEKNUM(F986)=1,J986+1,J986),IF(H987=H984,IF(_xlfn.ISOWEEKNUM(F987)-_xlfn.ISOWEEKNUM(F986)=1,J986+1,J986),IF(H987=H982,IF(_xlfn.ISOWEEKNUM(F987)-_xlfn.ISOWEEKNUM(F986)=1,J986+1,J986),IF(H987=H980,IF(_xlfn.ISOWEEKNUM(F987)-_xlfn.ISOWEEKNUM(F986)=1,J986+1,J986),IF(H987=H978,IF(_xlfn.ISOWEEKNUM(F987)-_xlfn.ISOWEEKNUM(F986)=1,J986+1,J986),IF(H987=H976,IF(_xlfn.ISOWEEKNUM(F987)-_xlfn.ISOWEEKNUM(F986)=1,J986+1,J986),IF(H987=H974,IF(_xlfn.ISOWEEKNUM(F987)-_xlfn.ISOWEEKNUM(F986)=1,J986+1,J986),-1)))))))</f>
        <v>70</v>
      </c>
      <c r="K987" s="1">
        <f t="shared" si="82"/>
        <v>17</v>
      </c>
      <c r="L987" s="1">
        <f t="shared" si="83"/>
        <v>2</v>
      </c>
    </row>
    <row r="988" spans="2:38" x14ac:dyDescent="0.25">
      <c r="B988" s="8">
        <v>987</v>
      </c>
      <c r="C988" s="8">
        <v>7</v>
      </c>
      <c r="D988" s="8">
        <v>5</v>
      </c>
      <c r="E988" s="8">
        <v>2020</v>
      </c>
      <c r="F988" s="24" t="str">
        <f t="shared" si="77"/>
        <v>07/May/2020</v>
      </c>
      <c r="G988" s="9" t="s">
        <v>21</v>
      </c>
      <c r="H988" s="10" t="str">
        <f t="shared" si="79"/>
        <v>Thu</v>
      </c>
      <c r="I988" s="10">
        <f t="shared" si="80"/>
        <v>494</v>
      </c>
      <c r="J988" s="8">
        <f t="shared" si="84"/>
        <v>70</v>
      </c>
      <c r="K988" s="1">
        <f t="shared" si="82"/>
        <v>17</v>
      </c>
      <c r="L988" s="1">
        <f t="shared" si="83"/>
        <v>2</v>
      </c>
    </row>
    <row r="989" spans="2:38" x14ac:dyDescent="0.25">
      <c r="B989" s="8">
        <v>988</v>
      </c>
      <c r="C989" s="8">
        <v>7</v>
      </c>
      <c r="D989" s="8">
        <v>5</v>
      </c>
      <c r="E989" s="8">
        <v>2020</v>
      </c>
      <c r="F989" s="24" t="str">
        <f t="shared" si="77"/>
        <v>07/May/2020</v>
      </c>
      <c r="G989" s="9" t="s">
        <v>22</v>
      </c>
      <c r="H989" s="10" t="str">
        <f t="shared" si="79"/>
        <v>Thu</v>
      </c>
      <c r="I989" s="10">
        <f t="shared" si="80"/>
        <v>494</v>
      </c>
      <c r="J989" s="8">
        <f t="shared" si="84"/>
        <v>70</v>
      </c>
      <c r="K989" s="1">
        <f t="shared" si="82"/>
        <v>17</v>
      </c>
      <c r="L989" s="1">
        <f t="shared" si="83"/>
        <v>2</v>
      </c>
    </row>
    <row r="990" spans="2:38" x14ac:dyDescent="0.25">
      <c r="B990" s="8">
        <v>989</v>
      </c>
      <c r="C990" s="8">
        <v>8</v>
      </c>
      <c r="D990" s="8">
        <v>5</v>
      </c>
      <c r="E990" s="8">
        <v>2020</v>
      </c>
      <c r="F990" s="24" t="str">
        <f t="shared" si="77"/>
        <v>08/May/2020</v>
      </c>
      <c r="G990" s="9" t="s">
        <v>21</v>
      </c>
      <c r="H990" s="10" t="str">
        <f t="shared" si="79"/>
        <v>Fri</v>
      </c>
      <c r="I990" s="10">
        <f t="shared" si="80"/>
        <v>495</v>
      </c>
      <c r="J990" s="8">
        <f t="shared" si="84"/>
        <v>70</v>
      </c>
      <c r="K990" s="1">
        <f t="shared" si="82"/>
        <v>17</v>
      </c>
      <c r="L990" s="1">
        <f t="shared" si="83"/>
        <v>2</v>
      </c>
    </row>
    <row r="991" spans="2:38" x14ac:dyDescent="0.25">
      <c r="B991" s="8">
        <v>990</v>
      </c>
      <c r="C991" s="8">
        <v>8</v>
      </c>
      <c r="D991" s="8">
        <v>5</v>
      </c>
      <c r="E991" s="8">
        <v>2020</v>
      </c>
      <c r="F991" s="24" t="str">
        <f t="shared" si="77"/>
        <v>08/May/2020</v>
      </c>
      <c r="G991" s="9" t="s">
        <v>22</v>
      </c>
      <c r="H991" s="10" t="str">
        <f t="shared" si="79"/>
        <v>Fri</v>
      </c>
      <c r="I991" s="10">
        <f t="shared" si="80"/>
        <v>495</v>
      </c>
      <c r="J991" s="8">
        <f t="shared" si="84"/>
        <v>70</v>
      </c>
      <c r="K991" s="1">
        <f t="shared" si="82"/>
        <v>17</v>
      </c>
      <c r="L991" s="1">
        <f t="shared" si="83"/>
        <v>2</v>
      </c>
    </row>
    <row r="992" spans="2:38" x14ac:dyDescent="0.25">
      <c r="B992" s="8">
        <v>991</v>
      </c>
      <c r="C992" s="8">
        <v>9</v>
      </c>
      <c r="D992" s="8">
        <v>5</v>
      </c>
      <c r="E992" s="8">
        <v>2020</v>
      </c>
      <c r="F992" s="24" t="str">
        <f t="shared" si="77"/>
        <v>09/May/2020</v>
      </c>
      <c r="G992" s="9" t="s">
        <v>21</v>
      </c>
      <c r="H992" s="10" t="str">
        <f t="shared" si="79"/>
        <v>Sat</v>
      </c>
      <c r="I992" s="10">
        <f t="shared" si="80"/>
        <v>496</v>
      </c>
      <c r="J992" s="8">
        <f t="shared" si="84"/>
        <v>70</v>
      </c>
      <c r="K992" s="1">
        <f t="shared" si="82"/>
        <v>17</v>
      </c>
      <c r="L992" s="1">
        <f t="shared" si="83"/>
        <v>2</v>
      </c>
    </row>
    <row r="993" spans="2:12" x14ac:dyDescent="0.25">
      <c r="B993" s="8">
        <v>992</v>
      </c>
      <c r="C993" s="8">
        <v>9</v>
      </c>
      <c r="D993" s="8">
        <v>5</v>
      </c>
      <c r="E993" s="8">
        <v>2020</v>
      </c>
      <c r="F993" s="24" t="str">
        <f t="shared" si="77"/>
        <v>09/May/2020</v>
      </c>
      <c r="G993" s="9" t="s">
        <v>22</v>
      </c>
      <c r="H993" s="10" t="str">
        <f t="shared" si="79"/>
        <v>Sat</v>
      </c>
      <c r="I993" s="10">
        <f t="shared" si="80"/>
        <v>496</v>
      </c>
      <c r="J993" s="8">
        <f t="shared" si="84"/>
        <v>70</v>
      </c>
      <c r="K993" s="1">
        <f t="shared" si="82"/>
        <v>17</v>
      </c>
      <c r="L993" s="1">
        <f t="shared" si="83"/>
        <v>2</v>
      </c>
    </row>
    <row r="994" spans="2:12" x14ac:dyDescent="0.25">
      <c r="B994" s="8">
        <v>993</v>
      </c>
      <c r="C994" s="8">
        <v>10</v>
      </c>
      <c r="D994" s="8">
        <v>5</v>
      </c>
      <c r="E994" s="8">
        <v>2020</v>
      </c>
      <c r="F994" s="24" t="str">
        <f t="shared" si="77"/>
        <v>10/May/2020</v>
      </c>
      <c r="G994" s="9" t="s">
        <v>21</v>
      </c>
      <c r="H994" s="10" t="str">
        <f t="shared" si="79"/>
        <v>Sun</v>
      </c>
      <c r="I994" s="10">
        <f t="shared" si="80"/>
        <v>497</v>
      </c>
      <c r="J994" s="8">
        <f t="shared" si="84"/>
        <v>70</v>
      </c>
      <c r="K994" s="1">
        <f t="shared" si="82"/>
        <v>17</v>
      </c>
      <c r="L994" s="1">
        <f t="shared" si="83"/>
        <v>2</v>
      </c>
    </row>
    <row r="995" spans="2:12" x14ac:dyDescent="0.25">
      <c r="B995" s="8">
        <v>994</v>
      </c>
      <c r="C995" s="8">
        <v>10</v>
      </c>
      <c r="D995" s="8">
        <v>5</v>
      </c>
      <c r="E995" s="8">
        <v>2020</v>
      </c>
      <c r="F995" s="24" t="str">
        <f t="shared" si="77"/>
        <v>10/May/2020</v>
      </c>
      <c r="G995" s="9" t="s">
        <v>22</v>
      </c>
      <c r="H995" s="10" t="str">
        <f t="shared" si="79"/>
        <v>Sun</v>
      </c>
      <c r="I995" s="10">
        <f t="shared" si="80"/>
        <v>497</v>
      </c>
      <c r="J995" s="8">
        <f t="shared" si="84"/>
        <v>70</v>
      </c>
      <c r="K995" s="1">
        <f t="shared" si="82"/>
        <v>17</v>
      </c>
      <c r="L995" s="1">
        <f t="shared" si="83"/>
        <v>2</v>
      </c>
    </row>
    <row r="996" spans="2:12" x14ac:dyDescent="0.25">
      <c r="B996" s="8">
        <v>995</v>
      </c>
      <c r="C996" s="8">
        <v>11</v>
      </c>
      <c r="D996" s="8">
        <v>5</v>
      </c>
      <c r="E996" s="8">
        <v>2020</v>
      </c>
      <c r="F996" s="24" t="str">
        <f t="shared" si="77"/>
        <v>11/May/2020</v>
      </c>
      <c r="G996" s="9" t="s">
        <v>21</v>
      </c>
      <c r="H996" s="10" t="str">
        <f t="shared" si="79"/>
        <v>Mon</v>
      </c>
      <c r="I996" s="10">
        <f t="shared" si="80"/>
        <v>498</v>
      </c>
      <c r="J996" s="8">
        <f t="shared" si="84"/>
        <v>71</v>
      </c>
      <c r="K996" s="1">
        <f t="shared" si="82"/>
        <v>17</v>
      </c>
      <c r="L996" s="1">
        <f t="shared" si="83"/>
        <v>2</v>
      </c>
    </row>
    <row r="997" spans="2:12" x14ac:dyDescent="0.25">
      <c r="B997" s="8">
        <v>996</v>
      </c>
      <c r="C997" s="8">
        <v>11</v>
      </c>
      <c r="D997" s="8">
        <v>5</v>
      </c>
      <c r="E997" s="8">
        <v>2020</v>
      </c>
      <c r="F997" s="24" t="str">
        <f t="shared" si="77"/>
        <v>11/May/2020</v>
      </c>
      <c r="G997" s="9" t="s">
        <v>22</v>
      </c>
      <c r="H997" s="10" t="str">
        <f t="shared" si="79"/>
        <v>Mon</v>
      </c>
      <c r="I997" s="10">
        <f t="shared" si="80"/>
        <v>498</v>
      </c>
      <c r="J997" s="8">
        <f t="shared" si="84"/>
        <v>71</v>
      </c>
      <c r="K997" s="1">
        <f t="shared" si="82"/>
        <v>17</v>
      </c>
      <c r="L997" s="1">
        <f t="shared" si="83"/>
        <v>2</v>
      </c>
    </row>
    <row r="998" spans="2:12" x14ac:dyDescent="0.25">
      <c r="B998" s="8">
        <v>997</v>
      </c>
      <c r="C998" s="8">
        <v>12</v>
      </c>
      <c r="D998" s="8">
        <v>5</v>
      </c>
      <c r="E998" s="8">
        <v>2020</v>
      </c>
      <c r="F998" s="24" t="str">
        <f t="shared" si="77"/>
        <v>12/May/2020</v>
      </c>
      <c r="G998" s="9" t="s">
        <v>21</v>
      </c>
      <c r="H998" s="10" t="str">
        <f t="shared" si="79"/>
        <v>Tue</v>
      </c>
      <c r="I998" s="10">
        <f t="shared" si="80"/>
        <v>499</v>
      </c>
      <c r="J998" s="8">
        <f t="shared" si="84"/>
        <v>71</v>
      </c>
      <c r="K998" s="1">
        <f t="shared" si="82"/>
        <v>17</v>
      </c>
      <c r="L998" s="1">
        <f t="shared" si="83"/>
        <v>2</v>
      </c>
    </row>
    <row r="999" spans="2:12" x14ac:dyDescent="0.25">
      <c r="B999" s="8">
        <v>998</v>
      </c>
      <c r="C999" s="8">
        <v>12</v>
      </c>
      <c r="D999" s="8">
        <v>5</v>
      </c>
      <c r="E999" s="8">
        <v>2020</v>
      </c>
      <c r="F999" s="24" t="str">
        <f t="shared" si="77"/>
        <v>12/May/2020</v>
      </c>
      <c r="G999" s="9" t="s">
        <v>22</v>
      </c>
      <c r="H999" s="10" t="str">
        <f t="shared" si="79"/>
        <v>Tue</v>
      </c>
      <c r="I999" s="10">
        <f t="shared" si="80"/>
        <v>499</v>
      </c>
      <c r="J999" s="8">
        <f t="shared" si="84"/>
        <v>71</v>
      </c>
      <c r="K999" s="1">
        <f t="shared" si="82"/>
        <v>17</v>
      </c>
      <c r="L999" s="1">
        <f t="shared" si="83"/>
        <v>2</v>
      </c>
    </row>
    <row r="1000" spans="2:12" x14ac:dyDescent="0.25">
      <c r="B1000" s="8">
        <v>999</v>
      </c>
      <c r="C1000" s="8">
        <v>13</v>
      </c>
      <c r="D1000" s="8">
        <v>5</v>
      </c>
      <c r="E1000" s="8">
        <v>2020</v>
      </c>
      <c r="F1000" s="24" t="str">
        <f t="shared" si="77"/>
        <v>13/May/2020</v>
      </c>
      <c r="G1000" s="9" t="s">
        <v>21</v>
      </c>
      <c r="H1000" s="10" t="str">
        <f t="shared" si="79"/>
        <v>Wed</v>
      </c>
      <c r="I1000" s="10">
        <f t="shared" si="80"/>
        <v>500</v>
      </c>
      <c r="J1000" s="8">
        <f t="shared" si="84"/>
        <v>71</v>
      </c>
      <c r="K1000" s="1">
        <f t="shared" si="82"/>
        <v>17</v>
      </c>
      <c r="L1000" s="1">
        <f t="shared" si="83"/>
        <v>2</v>
      </c>
    </row>
    <row r="1001" spans="2:12" x14ac:dyDescent="0.25">
      <c r="B1001" s="8">
        <v>1000</v>
      </c>
      <c r="C1001" s="8">
        <v>13</v>
      </c>
      <c r="D1001" s="8">
        <v>5</v>
      </c>
      <c r="E1001" s="8">
        <v>2020</v>
      </c>
      <c r="F1001" s="24" t="str">
        <f t="shared" si="77"/>
        <v>13/May/2020</v>
      </c>
      <c r="G1001" s="9" t="s">
        <v>22</v>
      </c>
      <c r="H1001" s="10" t="str">
        <f t="shared" si="79"/>
        <v>Wed</v>
      </c>
      <c r="I1001" s="10">
        <f t="shared" si="80"/>
        <v>500</v>
      </c>
      <c r="J1001" s="8">
        <f t="shared" si="84"/>
        <v>71</v>
      </c>
      <c r="K1001" s="1">
        <f t="shared" si="82"/>
        <v>17</v>
      </c>
      <c r="L1001" s="1">
        <f t="shared" si="83"/>
        <v>2</v>
      </c>
    </row>
    <row r="1002" spans="2:12" x14ac:dyDescent="0.25">
      <c r="B1002" s="8">
        <v>1001</v>
      </c>
      <c r="C1002" s="8">
        <v>14</v>
      </c>
      <c r="D1002" s="8">
        <v>5</v>
      </c>
      <c r="E1002" s="8">
        <v>2020</v>
      </c>
      <c r="F1002" s="24" t="str">
        <f t="shared" si="77"/>
        <v>14/May/2020</v>
      </c>
      <c r="G1002" s="9" t="s">
        <v>21</v>
      </c>
      <c r="H1002" s="10" t="str">
        <f t="shared" si="79"/>
        <v>Thu</v>
      </c>
      <c r="I1002" s="10">
        <f t="shared" si="80"/>
        <v>501</v>
      </c>
      <c r="J1002" s="8">
        <f t="shared" si="84"/>
        <v>71</v>
      </c>
      <c r="K1002" s="1">
        <f t="shared" si="82"/>
        <v>17</v>
      </c>
      <c r="L1002" s="1">
        <f t="shared" si="83"/>
        <v>2</v>
      </c>
    </row>
    <row r="1003" spans="2:12" x14ac:dyDescent="0.25">
      <c r="B1003" s="8">
        <v>1002</v>
      </c>
      <c r="C1003" s="8">
        <v>14</v>
      </c>
      <c r="D1003" s="8">
        <v>5</v>
      </c>
      <c r="E1003" s="8">
        <v>2020</v>
      </c>
      <c r="F1003" s="24" t="str">
        <f t="shared" si="77"/>
        <v>14/May/2020</v>
      </c>
      <c r="G1003" s="9" t="s">
        <v>22</v>
      </c>
      <c r="H1003" s="10" t="str">
        <f t="shared" si="79"/>
        <v>Thu</v>
      </c>
      <c r="I1003" s="10">
        <f t="shared" si="80"/>
        <v>501</v>
      </c>
      <c r="J1003" s="8">
        <f t="shared" si="84"/>
        <v>71</v>
      </c>
      <c r="K1003" s="1">
        <f t="shared" si="82"/>
        <v>17</v>
      </c>
      <c r="L1003" s="1">
        <f t="shared" si="83"/>
        <v>2</v>
      </c>
    </row>
    <row r="1004" spans="2:12" x14ac:dyDescent="0.25">
      <c r="B1004" s="8">
        <v>1003</v>
      </c>
      <c r="C1004" s="8">
        <v>15</v>
      </c>
      <c r="D1004" s="8">
        <v>5</v>
      </c>
      <c r="E1004" s="8">
        <v>2020</v>
      </c>
      <c r="F1004" s="24" t="str">
        <f t="shared" si="77"/>
        <v>15/May/2020</v>
      </c>
      <c r="G1004" s="9" t="s">
        <v>21</v>
      </c>
      <c r="H1004" s="10" t="str">
        <f t="shared" si="79"/>
        <v>Fri</v>
      </c>
      <c r="I1004" s="10">
        <f t="shared" si="80"/>
        <v>502</v>
      </c>
      <c r="J1004" s="8">
        <f t="shared" si="84"/>
        <v>71</v>
      </c>
      <c r="K1004" s="1">
        <f t="shared" si="82"/>
        <v>17</v>
      </c>
      <c r="L1004" s="1">
        <f t="shared" si="83"/>
        <v>2</v>
      </c>
    </row>
    <row r="1005" spans="2:12" x14ac:dyDescent="0.25">
      <c r="B1005" s="8">
        <v>1004</v>
      </c>
      <c r="C1005" s="8">
        <v>15</v>
      </c>
      <c r="D1005" s="8">
        <v>5</v>
      </c>
      <c r="E1005" s="8">
        <v>2020</v>
      </c>
      <c r="F1005" s="24" t="str">
        <f t="shared" si="77"/>
        <v>15/May/2020</v>
      </c>
      <c r="G1005" s="9" t="s">
        <v>22</v>
      </c>
      <c r="H1005" s="10" t="str">
        <f t="shared" si="79"/>
        <v>Fri</v>
      </c>
      <c r="I1005" s="10">
        <f t="shared" si="80"/>
        <v>502</v>
      </c>
      <c r="J1005" s="8">
        <f t="shared" si="84"/>
        <v>71</v>
      </c>
      <c r="K1005" s="1">
        <f t="shared" si="82"/>
        <v>17</v>
      </c>
      <c r="L1005" s="1">
        <f t="shared" si="83"/>
        <v>2</v>
      </c>
    </row>
    <row r="1006" spans="2:12" x14ac:dyDescent="0.25">
      <c r="B1006" s="8">
        <v>1005</v>
      </c>
      <c r="C1006" s="8">
        <v>16</v>
      </c>
      <c r="D1006" s="8">
        <v>5</v>
      </c>
      <c r="E1006" s="8">
        <v>2020</v>
      </c>
      <c r="F1006" s="24" t="str">
        <f t="shared" si="77"/>
        <v>16/May/2020</v>
      </c>
      <c r="G1006" s="9" t="s">
        <v>21</v>
      </c>
      <c r="H1006" s="10" t="str">
        <f t="shared" si="79"/>
        <v>Sat</v>
      </c>
      <c r="I1006" s="10">
        <f t="shared" si="80"/>
        <v>503</v>
      </c>
      <c r="J1006" s="8">
        <f t="shared" si="84"/>
        <v>71</v>
      </c>
      <c r="K1006" s="1">
        <f t="shared" ref="K1006:K1034" si="85">IF(COUNTIF(K945:K1005,K976)=61,K976+1,K1005)</f>
        <v>17</v>
      </c>
      <c r="L1006" s="1">
        <f t="shared" si="83"/>
        <v>2</v>
      </c>
    </row>
    <row r="1007" spans="2:12" x14ac:dyDescent="0.25">
      <c r="B1007" s="8">
        <v>1006</v>
      </c>
      <c r="C1007" s="8">
        <v>16</v>
      </c>
      <c r="D1007" s="8">
        <v>5</v>
      </c>
      <c r="E1007" s="8">
        <v>2020</v>
      </c>
      <c r="F1007" s="24" t="str">
        <f t="shared" si="77"/>
        <v>16/May/2020</v>
      </c>
      <c r="G1007" s="9" t="s">
        <v>22</v>
      </c>
      <c r="H1007" s="10" t="str">
        <f t="shared" si="79"/>
        <v>Sat</v>
      </c>
      <c r="I1007" s="10">
        <f t="shared" si="80"/>
        <v>503</v>
      </c>
      <c r="J1007" s="8">
        <f t="shared" si="84"/>
        <v>71</v>
      </c>
      <c r="K1007" s="1">
        <f t="shared" si="85"/>
        <v>17</v>
      </c>
      <c r="L1007" s="1">
        <f t="shared" si="83"/>
        <v>2</v>
      </c>
    </row>
    <row r="1008" spans="2:12" x14ac:dyDescent="0.25">
      <c r="B1008" s="8">
        <v>1007</v>
      </c>
      <c r="C1008" s="8">
        <v>17</v>
      </c>
      <c r="D1008" s="8">
        <v>5</v>
      </c>
      <c r="E1008" s="8">
        <v>2020</v>
      </c>
      <c r="F1008" s="24" t="str">
        <f t="shared" si="77"/>
        <v>17/May/2020</v>
      </c>
      <c r="G1008" s="9" t="s">
        <v>21</v>
      </c>
      <c r="H1008" s="10" t="str">
        <f t="shared" si="79"/>
        <v>Sun</v>
      </c>
      <c r="I1008" s="10">
        <f t="shared" si="80"/>
        <v>504</v>
      </c>
      <c r="J1008" s="8">
        <f t="shared" si="84"/>
        <v>71</v>
      </c>
      <c r="K1008" s="1">
        <f t="shared" si="85"/>
        <v>17</v>
      </c>
      <c r="L1008" s="1">
        <f t="shared" si="83"/>
        <v>2</v>
      </c>
    </row>
    <row r="1009" spans="2:40" x14ac:dyDescent="0.25">
      <c r="B1009" s="8">
        <v>1008</v>
      </c>
      <c r="C1009" s="8">
        <v>17</v>
      </c>
      <c r="D1009" s="8">
        <v>5</v>
      </c>
      <c r="E1009" s="8">
        <v>2020</v>
      </c>
      <c r="F1009" s="24" t="str">
        <f t="shared" si="77"/>
        <v>17/May/2020</v>
      </c>
      <c r="G1009" s="9" t="s">
        <v>22</v>
      </c>
      <c r="H1009" s="10" t="str">
        <f t="shared" si="79"/>
        <v>Sun</v>
      </c>
      <c r="I1009" s="10">
        <f t="shared" si="80"/>
        <v>504</v>
      </c>
      <c r="J1009" s="8">
        <f t="shared" si="84"/>
        <v>71</v>
      </c>
      <c r="K1009" s="1">
        <f t="shared" si="85"/>
        <v>17</v>
      </c>
      <c r="L1009" s="1">
        <f t="shared" si="83"/>
        <v>2</v>
      </c>
    </row>
    <row r="1010" spans="2:40" s="32" customFormat="1" x14ac:dyDescent="0.25">
      <c r="B1010" s="28">
        <v>1009</v>
      </c>
      <c r="C1010" s="28">
        <v>18</v>
      </c>
      <c r="D1010" s="28">
        <v>5</v>
      </c>
      <c r="E1010" s="28">
        <v>2020</v>
      </c>
      <c r="F1010" s="29" t="str">
        <f t="shared" si="77"/>
        <v>18/May/2020</v>
      </c>
      <c r="G1010" s="30" t="s">
        <v>21</v>
      </c>
      <c r="H1010" s="31" t="str">
        <f t="shared" si="79"/>
        <v>Mon</v>
      </c>
      <c r="I1010" s="31">
        <f t="shared" si="80"/>
        <v>505</v>
      </c>
      <c r="J1010" s="28">
        <f t="shared" si="84"/>
        <v>72</v>
      </c>
      <c r="K1010" s="32">
        <f t="shared" si="85"/>
        <v>17</v>
      </c>
      <c r="L1010" s="32">
        <f t="shared" si="83"/>
        <v>2</v>
      </c>
      <c r="N1010" s="33"/>
      <c r="O1010" s="33"/>
      <c r="P1010" s="33"/>
      <c r="Q1010" s="33"/>
      <c r="R1010" s="33"/>
      <c r="S1010" s="33"/>
      <c r="T1010" s="33">
        <v>382</v>
      </c>
      <c r="U1010" s="33"/>
      <c r="V1010" s="33"/>
      <c r="W1010" s="33"/>
      <c r="X1010" s="33">
        <v>475</v>
      </c>
      <c r="Y1010" s="33"/>
      <c r="Z1010" s="33">
        <v>366</v>
      </c>
      <c r="AA1010" s="33"/>
      <c r="AB1010" s="33"/>
      <c r="AC1010" s="33"/>
      <c r="AD1010" s="33"/>
      <c r="AE1010" s="33">
        <v>370</v>
      </c>
      <c r="AF1010" s="33"/>
      <c r="AG1010" s="33">
        <v>331</v>
      </c>
      <c r="AH1010" s="33"/>
      <c r="AI1010" s="33"/>
      <c r="AJ1010" s="33">
        <v>391</v>
      </c>
      <c r="AK1010" s="33">
        <v>382</v>
      </c>
      <c r="AL1010" s="33"/>
      <c r="AM1010" s="33"/>
      <c r="AN1010" s="33"/>
    </row>
    <row r="1011" spans="2:40" x14ac:dyDescent="0.25">
      <c r="B1011" s="8">
        <v>1010</v>
      </c>
      <c r="C1011" s="8">
        <v>18</v>
      </c>
      <c r="D1011" s="8">
        <v>5</v>
      </c>
      <c r="E1011" s="8">
        <v>2020</v>
      </c>
      <c r="F1011" s="24" t="str">
        <f t="shared" si="77"/>
        <v>18/May/2020</v>
      </c>
      <c r="G1011" s="9" t="s">
        <v>22</v>
      </c>
      <c r="H1011" s="10" t="str">
        <f t="shared" si="79"/>
        <v>Mon</v>
      </c>
      <c r="I1011" s="10">
        <f t="shared" si="80"/>
        <v>505</v>
      </c>
      <c r="J1011" s="8">
        <f t="shared" si="84"/>
        <v>72</v>
      </c>
      <c r="K1011" s="1">
        <f t="shared" si="85"/>
        <v>17</v>
      </c>
      <c r="L1011" s="1">
        <f t="shared" si="83"/>
        <v>2</v>
      </c>
    </row>
    <row r="1012" spans="2:40" x14ac:dyDescent="0.25">
      <c r="B1012" s="8">
        <v>1011</v>
      </c>
      <c r="C1012" s="8">
        <v>19</v>
      </c>
      <c r="D1012" s="8">
        <v>5</v>
      </c>
      <c r="E1012" s="8">
        <v>2020</v>
      </c>
      <c r="F1012" s="24" t="str">
        <f t="shared" si="77"/>
        <v>19/May/2020</v>
      </c>
      <c r="G1012" s="9" t="s">
        <v>21</v>
      </c>
      <c r="H1012" s="10" t="str">
        <f t="shared" si="79"/>
        <v>Tue</v>
      </c>
      <c r="I1012" s="10">
        <f t="shared" si="80"/>
        <v>506</v>
      </c>
      <c r="J1012" s="8">
        <f t="shared" si="84"/>
        <v>72</v>
      </c>
      <c r="K1012" s="1">
        <f t="shared" si="85"/>
        <v>17</v>
      </c>
      <c r="L1012" s="1">
        <f t="shared" si="83"/>
        <v>2</v>
      </c>
    </row>
    <row r="1013" spans="2:40" x14ac:dyDescent="0.25">
      <c r="B1013" s="8">
        <v>1012</v>
      </c>
      <c r="C1013" s="8">
        <v>19</v>
      </c>
      <c r="D1013" s="8">
        <v>5</v>
      </c>
      <c r="E1013" s="8">
        <v>2020</v>
      </c>
      <c r="F1013" s="24" t="str">
        <f t="shared" si="77"/>
        <v>19/May/2020</v>
      </c>
      <c r="G1013" s="9" t="s">
        <v>22</v>
      </c>
      <c r="H1013" s="10" t="str">
        <f t="shared" si="79"/>
        <v>Tue</v>
      </c>
      <c r="I1013" s="10">
        <f t="shared" si="80"/>
        <v>506</v>
      </c>
      <c r="J1013" s="8">
        <f t="shared" si="84"/>
        <v>72</v>
      </c>
      <c r="K1013" s="1">
        <f t="shared" si="85"/>
        <v>17</v>
      </c>
      <c r="L1013" s="1">
        <f t="shared" si="83"/>
        <v>2</v>
      </c>
    </row>
    <row r="1014" spans="2:40" x14ac:dyDescent="0.25">
      <c r="B1014" s="8">
        <v>1013</v>
      </c>
      <c r="C1014" s="8">
        <v>20</v>
      </c>
      <c r="D1014" s="8">
        <v>5</v>
      </c>
      <c r="E1014" s="8">
        <v>2020</v>
      </c>
      <c r="F1014" s="24" t="str">
        <f t="shared" si="77"/>
        <v>20/May/2020</v>
      </c>
      <c r="G1014" s="9" t="s">
        <v>21</v>
      </c>
      <c r="H1014" s="10" t="str">
        <f t="shared" si="79"/>
        <v>Wed</v>
      </c>
      <c r="I1014" s="10">
        <f t="shared" si="80"/>
        <v>507</v>
      </c>
      <c r="J1014" s="8">
        <f t="shared" si="84"/>
        <v>72</v>
      </c>
      <c r="K1014" s="1">
        <f t="shared" si="85"/>
        <v>17</v>
      </c>
      <c r="L1014" s="1">
        <f t="shared" si="83"/>
        <v>2</v>
      </c>
    </row>
    <row r="1015" spans="2:40" x14ac:dyDescent="0.25">
      <c r="B1015" s="8">
        <v>1014</v>
      </c>
      <c r="C1015" s="8">
        <v>20</v>
      </c>
      <c r="D1015" s="8">
        <v>5</v>
      </c>
      <c r="E1015" s="8">
        <v>2020</v>
      </c>
      <c r="F1015" s="24" t="str">
        <f t="shared" si="77"/>
        <v>20/May/2020</v>
      </c>
      <c r="G1015" s="9" t="s">
        <v>22</v>
      </c>
      <c r="H1015" s="10" t="str">
        <f t="shared" si="79"/>
        <v>Wed</v>
      </c>
      <c r="I1015" s="10">
        <f t="shared" si="80"/>
        <v>507</v>
      </c>
      <c r="J1015" s="8">
        <f t="shared" si="84"/>
        <v>72</v>
      </c>
      <c r="K1015" s="1">
        <f t="shared" si="85"/>
        <v>17</v>
      </c>
      <c r="L1015" s="1">
        <f t="shared" si="83"/>
        <v>2</v>
      </c>
    </row>
    <row r="1016" spans="2:40" x14ac:dyDescent="0.25">
      <c r="B1016" s="8">
        <v>1015</v>
      </c>
      <c r="C1016" s="8">
        <v>21</v>
      </c>
      <c r="D1016" s="8">
        <v>5</v>
      </c>
      <c r="E1016" s="8">
        <v>2020</v>
      </c>
      <c r="F1016" s="24" t="str">
        <f t="shared" si="77"/>
        <v>21/May/2020</v>
      </c>
      <c r="G1016" s="9" t="s">
        <v>21</v>
      </c>
      <c r="H1016" s="10" t="str">
        <f t="shared" si="79"/>
        <v>Thu</v>
      </c>
      <c r="I1016" s="10">
        <f t="shared" si="80"/>
        <v>508</v>
      </c>
      <c r="J1016" s="8">
        <f t="shared" si="84"/>
        <v>72</v>
      </c>
      <c r="K1016" s="1">
        <f t="shared" si="85"/>
        <v>17</v>
      </c>
      <c r="L1016" s="1">
        <f t="shared" si="83"/>
        <v>2</v>
      </c>
    </row>
    <row r="1017" spans="2:40" x14ac:dyDescent="0.25">
      <c r="B1017" s="8">
        <v>1016</v>
      </c>
      <c r="C1017" s="8">
        <v>21</v>
      </c>
      <c r="D1017" s="8">
        <v>5</v>
      </c>
      <c r="E1017" s="8">
        <v>2020</v>
      </c>
      <c r="F1017" s="24" t="str">
        <f t="shared" si="77"/>
        <v>21/May/2020</v>
      </c>
      <c r="G1017" s="9" t="s">
        <v>22</v>
      </c>
      <c r="H1017" s="10" t="str">
        <f t="shared" si="79"/>
        <v>Thu</v>
      </c>
      <c r="I1017" s="10">
        <f t="shared" si="80"/>
        <v>508</v>
      </c>
      <c r="J1017" s="8">
        <f t="shared" si="84"/>
        <v>72</v>
      </c>
      <c r="K1017" s="1">
        <f t="shared" si="85"/>
        <v>17</v>
      </c>
      <c r="L1017" s="1">
        <f t="shared" si="83"/>
        <v>2</v>
      </c>
    </row>
    <row r="1018" spans="2:40" x14ac:dyDescent="0.25">
      <c r="B1018" s="8">
        <v>1017</v>
      </c>
      <c r="C1018" s="8">
        <v>22</v>
      </c>
      <c r="D1018" s="8">
        <v>5</v>
      </c>
      <c r="E1018" s="8">
        <v>2020</v>
      </c>
      <c r="F1018" s="24" t="str">
        <f t="shared" si="77"/>
        <v>22/May/2020</v>
      </c>
      <c r="G1018" s="9" t="s">
        <v>21</v>
      </c>
      <c r="H1018" s="10" t="str">
        <f t="shared" si="79"/>
        <v>Fri</v>
      </c>
      <c r="I1018" s="10">
        <f t="shared" si="80"/>
        <v>509</v>
      </c>
      <c r="J1018" s="8">
        <f t="shared" si="84"/>
        <v>72</v>
      </c>
      <c r="K1018" s="1">
        <f t="shared" si="85"/>
        <v>17</v>
      </c>
      <c r="L1018" s="1">
        <f t="shared" si="83"/>
        <v>2</v>
      </c>
    </row>
    <row r="1019" spans="2:40" x14ac:dyDescent="0.25">
      <c r="B1019" s="8">
        <v>1018</v>
      </c>
      <c r="C1019" s="8">
        <v>22</v>
      </c>
      <c r="D1019" s="8">
        <v>5</v>
      </c>
      <c r="E1019" s="8">
        <v>2020</v>
      </c>
      <c r="F1019" s="24" t="str">
        <f t="shared" si="77"/>
        <v>22/May/2020</v>
      </c>
      <c r="G1019" s="9" t="s">
        <v>22</v>
      </c>
      <c r="H1019" s="10" t="str">
        <f t="shared" si="79"/>
        <v>Fri</v>
      </c>
      <c r="I1019" s="10">
        <f t="shared" si="80"/>
        <v>509</v>
      </c>
      <c r="J1019" s="8">
        <f t="shared" si="84"/>
        <v>72</v>
      </c>
      <c r="K1019" s="1">
        <f t="shared" si="85"/>
        <v>17</v>
      </c>
      <c r="L1019" s="1">
        <f t="shared" si="83"/>
        <v>2</v>
      </c>
    </row>
    <row r="1020" spans="2:40" x14ac:dyDescent="0.25">
      <c r="B1020" s="8">
        <v>1019</v>
      </c>
      <c r="C1020" s="8">
        <v>23</v>
      </c>
      <c r="D1020" s="8">
        <v>5</v>
      </c>
      <c r="E1020" s="8">
        <v>2020</v>
      </c>
      <c r="F1020" s="24" t="str">
        <f t="shared" si="77"/>
        <v>23/May/2020</v>
      </c>
      <c r="G1020" s="9" t="s">
        <v>21</v>
      </c>
      <c r="H1020" s="10" t="str">
        <f t="shared" si="79"/>
        <v>Sat</v>
      </c>
      <c r="I1020" s="10">
        <f t="shared" si="80"/>
        <v>510</v>
      </c>
      <c r="J1020" s="8">
        <f t="shared" si="84"/>
        <v>72</v>
      </c>
      <c r="K1020" s="1">
        <f t="shared" si="85"/>
        <v>17</v>
      </c>
      <c r="L1020" s="1">
        <f t="shared" si="83"/>
        <v>2</v>
      </c>
    </row>
    <row r="1021" spans="2:40" x14ac:dyDescent="0.25">
      <c r="B1021" s="8">
        <v>1020</v>
      </c>
      <c r="C1021" s="8">
        <v>23</v>
      </c>
      <c r="D1021" s="8">
        <v>5</v>
      </c>
      <c r="E1021" s="8">
        <v>2020</v>
      </c>
      <c r="F1021" s="24" t="str">
        <f t="shared" si="77"/>
        <v>23/May/2020</v>
      </c>
      <c r="G1021" s="9" t="s">
        <v>22</v>
      </c>
      <c r="H1021" s="10" t="str">
        <f t="shared" si="79"/>
        <v>Sat</v>
      </c>
      <c r="I1021" s="10">
        <f t="shared" si="80"/>
        <v>510</v>
      </c>
      <c r="J1021" s="8">
        <f t="shared" si="84"/>
        <v>72</v>
      </c>
      <c r="K1021" s="1">
        <f t="shared" si="85"/>
        <v>17</v>
      </c>
      <c r="L1021" s="1">
        <f t="shared" si="83"/>
        <v>2</v>
      </c>
    </row>
    <row r="1022" spans="2:40" x14ac:dyDescent="0.25">
      <c r="B1022" s="8">
        <v>1021</v>
      </c>
      <c r="C1022" s="8">
        <v>24</v>
      </c>
      <c r="D1022" s="8">
        <v>5</v>
      </c>
      <c r="E1022" s="8">
        <v>2020</v>
      </c>
      <c r="F1022" s="24" t="str">
        <f t="shared" si="77"/>
        <v>24/May/2020</v>
      </c>
      <c r="G1022" s="9" t="s">
        <v>21</v>
      </c>
      <c r="H1022" s="10" t="str">
        <f t="shared" si="79"/>
        <v>Sun</v>
      </c>
      <c r="I1022" s="10">
        <f t="shared" si="80"/>
        <v>511</v>
      </c>
      <c r="J1022" s="8">
        <f t="shared" si="84"/>
        <v>72</v>
      </c>
      <c r="K1022" s="1">
        <f t="shared" si="85"/>
        <v>17</v>
      </c>
      <c r="L1022" s="1">
        <f t="shared" si="83"/>
        <v>2</v>
      </c>
    </row>
    <row r="1023" spans="2:40" x14ac:dyDescent="0.25">
      <c r="B1023" s="8">
        <v>1022</v>
      </c>
      <c r="C1023" s="8">
        <v>24</v>
      </c>
      <c r="D1023" s="8">
        <v>5</v>
      </c>
      <c r="E1023" s="8">
        <v>2020</v>
      </c>
      <c r="F1023" s="24" t="str">
        <f t="shared" si="77"/>
        <v>24/May/2020</v>
      </c>
      <c r="G1023" s="9" t="s">
        <v>22</v>
      </c>
      <c r="H1023" s="10" t="str">
        <f t="shared" si="79"/>
        <v>Sun</v>
      </c>
      <c r="I1023" s="10">
        <f t="shared" si="80"/>
        <v>511</v>
      </c>
      <c r="J1023" s="8">
        <f t="shared" si="84"/>
        <v>72</v>
      </c>
      <c r="K1023" s="1">
        <f t="shared" si="85"/>
        <v>17</v>
      </c>
      <c r="L1023" s="1">
        <f t="shared" si="83"/>
        <v>2</v>
      </c>
    </row>
    <row r="1024" spans="2:40" x14ac:dyDescent="0.25">
      <c r="B1024" s="8">
        <v>1023</v>
      </c>
      <c r="C1024" s="8">
        <v>25</v>
      </c>
      <c r="D1024" s="8">
        <v>5</v>
      </c>
      <c r="E1024" s="8">
        <v>2020</v>
      </c>
      <c r="F1024" s="24" t="str">
        <f t="shared" ref="F1024:F1087" si="86">TEXT(DATE(E1024,D1024,C1024),"dd/mmm/yyyy")</f>
        <v>25/May/2020</v>
      </c>
      <c r="G1024" s="9" t="s">
        <v>21</v>
      </c>
      <c r="H1024" s="10" t="str">
        <f t="shared" si="79"/>
        <v>Mon</v>
      </c>
      <c r="I1024" s="10">
        <f t="shared" si="80"/>
        <v>512</v>
      </c>
      <c r="J1024" s="8">
        <f t="shared" si="84"/>
        <v>73</v>
      </c>
      <c r="K1024" s="1">
        <f t="shared" si="85"/>
        <v>17</v>
      </c>
      <c r="L1024" s="1">
        <f t="shared" si="83"/>
        <v>2</v>
      </c>
    </row>
    <row r="1025" spans="2:38" x14ac:dyDescent="0.25">
      <c r="B1025" s="8">
        <v>1024</v>
      </c>
      <c r="C1025" s="8">
        <v>25</v>
      </c>
      <c r="D1025" s="8">
        <v>5</v>
      </c>
      <c r="E1025" s="8">
        <v>2020</v>
      </c>
      <c r="F1025" s="24" t="str">
        <f t="shared" si="86"/>
        <v>25/May/2020</v>
      </c>
      <c r="G1025" s="9" t="s">
        <v>22</v>
      </c>
      <c r="H1025" s="10" t="str">
        <f t="shared" si="79"/>
        <v>Mon</v>
      </c>
      <c r="I1025" s="10">
        <f t="shared" si="80"/>
        <v>512</v>
      </c>
      <c r="J1025" s="8">
        <f t="shared" si="84"/>
        <v>73</v>
      </c>
      <c r="K1025" s="1">
        <f t="shared" si="85"/>
        <v>17</v>
      </c>
      <c r="L1025" s="1">
        <f t="shared" si="83"/>
        <v>2</v>
      </c>
    </row>
    <row r="1026" spans="2:38" x14ac:dyDescent="0.25">
      <c r="B1026" s="8">
        <v>1025</v>
      </c>
      <c r="C1026" s="8">
        <v>26</v>
      </c>
      <c r="D1026" s="8">
        <v>5</v>
      </c>
      <c r="E1026" s="8">
        <v>2020</v>
      </c>
      <c r="F1026" s="24" t="str">
        <f t="shared" si="86"/>
        <v>26/May/2020</v>
      </c>
      <c r="G1026" s="9" t="s">
        <v>21</v>
      </c>
      <c r="H1026" s="10" t="str">
        <f t="shared" ref="H1026:H1089" si="87">TEXT(F1026,"ddd")</f>
        <v>Tue</v>
      </c>
      <c r="I1026" s="10">
        <f t="shared" si="80"/>
        <v>513</v>
      </c>
      <c r="J1026" s="8">
        <f t="shared" si="84"/>
        <v>73</v>
      </c>
      <c r="K1026" s="1">
        <f t="shared" si="85"/>
        <v>17</v>
      </c>
      <c r="L1026" s="1">
        <f t="shared" si="83"/>
        <v>2</v>
      </c>
    </row>
    <row r="1027" spans="2:38" x14ac:dyDescent="0.25">
      <c r="B1027" s="8">
        <v>1026</v>
      </c>
      <c r="C1027" s="8">
        <v>26</v>
      </c>
      <c r="D1027" s="8">
        <v>5</v>
      </c>
      <c r="E1027" s="8">
        <v>2020</v>
      </c>
      <c r="F1027" s="24" t="str">
        <f t="shared" si="86"/>
        <v>26/May/2020</v>
      </c>
      <c r="G1027" s="9" t="s">
        <v>22</v>
      </c>
      <c r="H1027" s="10" t="str">
        <f t="shared" si="87"/>
        <v>Tue</v>
      </c>
      <c r="I1027" s="10">
        <f t="shared" si="80"/>
        <v>513</v>
      </c>
      <c r="J1027" s="8">
        <f t="shared" si="84"/>
        <v>73</v>
      </c>
      <c r="K1027" s="1">
        <f t="shared" si="85"/>
        <v>17</v>
      </c>
      <c r="L1027" s="1">
        <f t="shared" si="83"/>
        <v>2</v>
      </c>
    </row>
    <row r="1028" spans="2:38" x14ac:dyDescent="0.25">
      <c r="B1028" s="8">
        <v>1027</v>
      </c>
      <c r="C1028" s="8">
        <v>27</v>
      </c>
      <c r="D1028" s="8">
        <v>5</v>
      </c>
      <c r="E1028" s="8">
        <v>2020</v>
      </c>
      <c r="F1028" s="24" t="str">
        <f t="shared" si="86"/>
        <v>27/May/2020</v>
      </c>
      <c r="G1028" s="9" t="s">
        <v>21</v>
      </c>
      <c r="H1028" s="10" t="str">
        <f t="shared" si="87"/>
        <v>Wed</v>
      </c>
      <c r="I1028" s="10">
        <f t="shared" si="80"/>
        <v>514</v>
      </c>
      <c r="J1028" s="8">
        <f t="shared" si="84"/>
        <v>73</v>
      </c>
      <c r="K1028" s="1">
        <f t="shared" si="85"/>
        <v>17</v>
      </c>
      <c r="L1028" s="1">
        <f t="shared" si="83"/>
        <v>2</v>
      </c>
    </row>
    <row r="1029" spans="2:38" x14ac:dyDescent="0.25">
      <c r="B1029" s="8">
        <v>1028</v>
      </c>
      <c r="C1029" s="8">
        <v>27</v>
      </c>
      <c r="D1029" s="8">
        <v>5</v>
      </c>
      <c r="E1029" s="8">
        <v>2020</v>
      </c>
      <c r="F1029" s="24" t="str">
        <f t="shared" si="86"/>
        <v>27/May/2020</v>
      </c>
      <c r="G1029" s="9" t="s">
        <v>22</v>
      </c>
      <c r="H1029" s="10" t="str">
        <f t="shared" si="87"/>
        <v>Wed</v>
      </c>
      <c r="I1029" s="10">
        <f t="shared" si="80"/>
        <v>514</v>
      </c>
      <c r="J1029" s="8">
        <f t="shared" si="84"/>
        <v>73</v>
      </c>
      <c r="K1029" s="1">
        <f t="shared" si="85"/>
        <v>17</v>
      </c>
      <c r="L1029" s="1">
        <f t="shared" si="83"/>
        <v>2</v>
      </c>
    </row>
    <row r="1030" spans="2:38" x14ac:dyDescent="0.25">
      <c r="B1030" s="8">
        <v>1029</v>
      </c>
      <c r="C1030" s="8">
        <v>28</v>
      </c>
      <c r="D1030" s="8">
        <v>5</v>
      </c>
      <c r="E1030" s="8">
        <v>2020</v>
      </c>
      <c r="F1030" s="24" t="str">
        <f t="shared" si="86"/>
        <v>28/May/2020</v>
      </c>
      <c r="G1030" s="9" t="s">
        <v>21</v>
      </c>
      <c r="H1030" s="10" t="str">
        <f t="shared" si="87"/>
        <v>Thu</v>
      </c>
      <c r="I1030" s="10">
        <f t="shared" si="80"/>
        <v>515</v>
      </c>
      <c r="J1030" s="8">
        <f t="shared" si="84"/>
        <v>73</v>
      </c>
      <c r="K1030" s="1">
        <f t="shared" si="85"/>
        <v>17</v>
      </c>
      <c r="L1030" s="1">
        <f t="shared" si="83"/>
        <v>2</v>
      </c>
    </row>
    <row r="1031" spans="2:38" x14ac:dyDescent="0.25">
      <c r="B1031" s="8">
        <v>1030</v>
      </c>
      <c r="C1031" s="8">
        <v>28</v>
      </c>
      <c r="D1031" s="8">
        <v>5</v>
      </c>
      <c r="E1031" s="8">
        <v>2020</v>
      </c>
      <c r="F1031" s="24" t="str">
        <f t="shared" si="86"/>
        <v>28/May/2020</v>
      </c>
      <c r="G1031" s="9" t="s">
        <v>22</v>
      </c>
      <c r="H1031" s="10" t="str">
        <f t="shared" si="87"/>
        <v>Thu</v>
      </c>
      <c r="I1031" s="10">
        <f t="shared" ref="I1031:I1094" si="88">IF(F1031=F1030,I1030,I1030+1)</f>
        <v>515</v>
      </c>
      <c r="J1031" s="8">
        <f t="shared" si="84"/>
        <v>73</v>
      </c>
      <c r="K1031" s="1">
        <f t="shared" si="85"/>
        <v>17</v>
      </c>
      <c r="L1031" s="1">
        <f t="shared" si="83"/>
        <v>2</v>
      </c>
    </row>
    <row r="1032" spans="2:38" x14ac:dyDescent="0.25">
      <c r="B1032" s="8">
        <v>1031</v>
      </c>
      <c r="C1032" s="8">
        <v>29</v>
      </c>
      <c r="D1032" s="8">
        <v>5</v>
      </c>
      <c r="E1032" s="8">
        <v>2020</v>
      </c>
      <c r="F1032" s="24" t="str">
        <f t="shared" si="86"/>
        <v>29/May/2020</v>
      </c>
      <c r="G1032" s="9" t="s">
        <v>21</v>
      </c>
      <c r="H1032" s="10" t="str">
        <f t="shared" si="87"/>
        <v>Fri</v>
      </c>
      <c r="I1032" s="10">
        <f t="shared" si="88"/>
        <v>516</v>
      </c>
      <c r="J1032" s="8">
        <f t="shared" si="84"/>
        <v>73</v>
      </c>
      <c r="K1032" s="1">
        <f t="shared" si="85"/>
        <v>17</v>
      </c>
      <c r="L1032" s="1">
        <f t="shared" si="83"/>
        <v>2</v>
      </c>
    </row>
    <row r="1033" spans="2:38" x14ac:dyDescent="0.25">
      <c r="B1033" s="8">
        <v>1032</v>
      </c>
      <c r="C1033" s="8">
        <v>29</v>
      </c>
      <c r="D1033" s="8">
        <v>5</v>
      </c>
      <c r="E1033" s="8">
        <v>2020</v>
      </c>
      <c r="F1033" s="24" t="str">
        <f t="shared" si="86"/>
        <v>29/May/2020</v>
      </c>
      <c r="G1033" s="9" t="s">
        <v>22</v>
      </c>
      <c r="H1033" s="10" t="str">
        <f t="shared" si="87"/>
        <v>Fri</v>
      </c>
      <c r="I1033" s="10">
        <f t="shared" si="88"/>
        <v>516</v>
      </c>
      <c r="J1033" s="8">
        <f t="shared" si="84"/>
        <v>73</v>
      </c>
      <c r="K1033" s="1">
        <f t="shared" si="85"/>
        <v>17</v>
      </c>
      <c r="L1033" s="1">
        <f t="shared" si="83"/>
        <v>2</v>
      </c>
    </row>
    <row r="1034" spans="2:38" x14ac:dyDescent="0.25">
      <c r="B1034" s="8">
        <v>1033</v>
      </c>
      <c r="C1034" s="8">
        <v>30</v>
      </c>
      <c r="D1034" s="8">
        <v>5</v>
      </c>
      <c r="E1034" s="8">
        <v>2020</v>
      </c>
      <c r="F1034" s="24" t="str">
        <f t="shared" si="86"/>
        <v>30/May/2020</v>
      </c>
      <c r="G1034" s="9" t="s">
        <v>21</v>
      </c>
      <c r="H1034" s="10" t="str">
        <f t="shared" si="87"/>
        <v>Sat</v>
      </c>
      <c r="I1034" s="10">
        <f t="shared" si="88"/>
        <v>517</v>
      </c>
      <c r="J1034" s="8">
        <f t="shared" si="84"/>
        <v>73</v>
      </c>
      <c r="K1034" s="1">
        <f t="shared" si="85"/>
        <v>17</v>
      </c>
      <c r="L1034" s="1">
        <f t="shared" si="83"/>
        <v>2</v>
      </c>
    </row>
    <row r="1035" spans="2:38" x14ac:dyDescent="0.25">
      <c r="B1035" s="8">
        <v>1034</v>
      </c>
      <c r="C1035" s="8">
        <v>30</v>
      </c>
      <c r="D1035" s="8">
        <v>5</v>
      </c>
      <c r="E1035" s="8">
        <v>2020</v>
      </c>
      <c r="F1035" s="24" t="str">
        <f t="shared" si="86"/>
        <v>30/May/2020</v>
      </c>
      <c r="G1035" s="9" t="s">
        <v>22</v>
      </c>
      <c r="H1035" s="10" t="str">
        <f t="shared" si="87"/>
        <v>Sat</v>
      </c>
      <c r="I1035" s="10">
        <f t="shared" si="88"/>
        <v>517</v>
      </c>
      <c r="J1035" s="8">
        <f t="shared" si="84"/>
        <v>73</v>
      </c>
      <c r="K1035" s="1">
        <f t="shared" ref="K1035:K1087" si="89">IF(COUNTIF(K974:K1034,K1005)=61,K1005+1,K1034)</f>
        <v>17</v>
      </c>
      <c r="L1035" s="1">
        <f t="shared" si="83"/>
        <v>2</v>
      </c>
    </row>
    <row r="1036" spans="2:38" x14ac:dyDescent="0.25">
      <c r="B1036" s="8">
        <v>1035</v>
      </c>
      <c r="C1036" s="8">
        <v>31</v>
      </c>
      <c r="D1036" s="8">
        <v>5</v>
      </c>
      <c r="E1036" s="8">
        <v>2020</v>
      </c>
      <c r="F1036" s="24" t="str">
        <f t="shared" si="86"/>
        <v>31/May/2020</v>
      </c>
      <c r="G1036" s="9" t="s">
        <v>21</v>
      </c>
      <c r="H1036" s="10" t="str">
        <f t="shared" si="87"/>
        <v>Sun</v>
      </c>
      <c r="I1036" s="10">
        <f t="shared" si="88"/>
        <v>518</v>
      </c>
      <c r="J1036" s="8">
        <f t="shared" si="84"/>
        <v>73</v>
      </c>
      <c r="K1036" s="1">
        <f t="shared" si="89"/>
        <v>17</v>
      </c>
      <c r="L1036" s="1">
        <f t="shared" si="83"/>
        <v>2</v>
      </c>
    </row>
    <row r="1037" spans="2:38" x14ac:dyDescent="0.25">
      <c r="B1037" s="8">
        <v>1036</v>
      </c>
      <c r="C1037" s="8">
        <v>31</v>
      </c>
      <c r="D1037" s="8">
        <v>5</v>
      </c>
      <c r="E1037" s="8">
        <v>2020</v>
      </c>
      <c r="F1037" s="24" t="str">
        <f t="shared" si="86"/>
        <v>31/May/2020</v>
      </c>
      <c r="G1037" s="9" t="s">
        <v>22</v>
      </c>
      <c r="H1037" s="10" t="str">
        <f t="shared" si="87"/>
        <v>Sun</v>
      </c>
      <c r="I1037" s="10">
        <f t="shared" si="88"/>
        <v>518</v>
      </c>
      <c r="J1037" s="8">
        <f t="shared" si="84"/>
        <v>73</v>
      </c>
      <c r="K1037" s="1">
        <f t="shared" si="89"/>
        <v>17</v>
      </c>
      <c r="L1037" s="1">
        <f t="shared" si="83"/>
        <v>2</v>
      </c>
      <c r="N1037" s="6"/>
      <c r="Q1037" s="6"/>
      <c r="T1037" s="6"/>
      <c r="U1037" s="6"/>
      <c r="X1037" s="6"/>
      <c r="Y1037" s="6"/>
      <c r="Z1037" s="6"/>
      <c r="AB1037" s="6"/>
      <c r="AC1037" s="6"/>
      <c r="AD1037" s="6"/>
      <c r="AE1037" s="6"/>
      <c r="AG1037" s="6"/>
      <c r="AI1037" s="6"/>
      <c r="AJ1037" s="6"/>
      <c r="AK1037" s="6"/>
      <c r="AL1037" s="6"/>
    </row>
    <row r="1038" spans="2:38" x14ac:dyDescent="0.25">
      <c r="B1038" s="8">
        <v>1037</v>
      </c>
      <c r="C1038" s="8">
        <v>1</v>
      </c>
      <c r="D1038" s="8">
        <v>6</v>
      </c>
      <c r="E1038" s="8">
        <v>2020</v>
      </c>
      <c r="F1038" s="24" t="str">
        <f t="shared" si="86"/>
        <v>01/Jun/2020</v>
      </c>
      <c r="G1038" s="9" t="s">
        <v>21</v>
      </c>
      <c r="H1038" s="10" t="str">
        <f t="shared" si="87"/>
        <v>Mon</v>
      </c>
      <c r="I1038" s="10">
        <f t="shared" si="88"/>
        <v>519</v>
      </c>
      <c r="J1038" s="8">
        <f t="shared" si="84"/>
        <v>74</v>
      </c>
      <c r="K1038" s="1">
        <f t="shared" si="89"/>
        <v>17</v>
      </c>
      <c r="L1038" s="1">
        <f t="shared" ref="L1038:L1101" si="90">IF(COUNTIF(L306:L1037,L1037)=732,L1037+1,L1037)</f>
        <v>2</v>
      </c>
    </row>
    <row r="1039" spans="2:38" x14ac:dyDescent="0.25">
      <c r="B1039" s="8">
        <v>1038</v>
      </c>
      <c r="C1039" s="8">
        <v>1</v>
      </c>
      <c r="D1039" s="8">
        <v>6</v>
      </c>
      <c r="E1039" s="8">
        <v>2020</v>
      </c>
      <c r="F1039" s="24" t="str">
        <f t="shared" si="86"/>
        <v>01/Jun/2020</v>
      </c>
      <c r="G1039" s="9" t="s">
        <v>22</v>
      </c>
      <c r="H1039" s="10" t="str">
        <f t="shared" si="87"/>
        <v>Mon</v>
      </c>
      <c r="I1039" s="10">
        <f t="shared" si="88"/>
        <v>519</v>
      </c>
      <c r="J1039" s="8">
        <f t="shared" si="84"/>
        <v>74</v>
      </c>
      <c r="K1039" s="1">
        <f t="shared" si="89"/>
        <v>18</v>
      </c>
      <c r="L1039" s="1">
        <f t="shared" si="90"/>
        <v>2</v>
      </c>
    </row>
    <row r="1040" spans="2:38" x14ac:dyDescent="0.25">
      <c r="B1040" s="8">
        <v>1039</v>
      </c>
      <c r="C1040" s="8">
        <v>2</v>
      </c>
      <c r="D1040" s="8">
        <v>6</v>
      </c>
      <c r="E1040" s="8">
        <v>2020</v>
      </c>
      <c r="F1040" s="24" t="str">
        <f t="shared" si="86"/>
        <v>02/Jun/2020</v>
      </c>
      <c r="G1040" s="9" t="s">
        <v>21</v>
      </c>
      <c r="H1040" s="10" t="str">
        <f t="shared" si="87"/>
        <v>Tue</v>
      </c>
      <c r="I1040" s="10">
        <f t="shared" si="88"/>
        <v>520</v>
      </c>
      <c r="J1040" s="8">
        <f t="shared" si="84"/>
        <v>74</v>
      </c>
      <c r="K1040" s="1">
        <f t="shared" si="89"/>
        <v>18</v>
      </c>
      <c r="L1040" s="1">
        <f t="shared" si="90"/>
        <v>2</v>
      </c>
    </row>
    <row r="1041" spans="2:12" x14ac:dyDescent="0.25">
      <c r="B1041" s="8">
        <v>1040</v>
      </c>
      <c r="C1041" s="8">
        <v>2</v>
      </c>
      <c r="D1041" s="8">
        <v>6</v>
      </c>
      <c r="E1041" s="8">
        <v>2020</v>
      </c>
      <c r="F1041" s="24" t="str">
        <f t="shared" si="86"/>
        <v>02/Jun/2020</v>
      </c>
      <c r="G1041" s="9" t="s">
        <v>22</v>
      </c>
      <c r="H1041" s="10" t="str">
        <f t="shared" si="87"/>
        <v>Tue</v>
      </c>
      <c r="I1041" s="10">
        <f t="shared" si="88"/>
        <v>520</v>
      </c>
      <c r="J1041" s="8">
        <f t="shared" ref="J1041:J1104" si="91">IF(H1041=H1040,IF(_xlfn.ISOWEEKNUM(F1041)-_xlfn.ISOWEEKNUM(F1040)=1,J1040+1,J1040),IF(H1041=H1038,IF(_xlfn.ISOWEEKNUM(F1041)-_xlfn.ISOWEEKNUM(F1040)=1,J1040+1,J1040),IF(H1041=H1036,IF(_xlfn.ISOWEEKNUM(F1041)-_xlfn.ISOWEEKNUM(F1040)=1,J1040+1,J1040),IF(H1041=H1034,IF(_xlfn.ISOWEEKNUM(F1041)-_xlfn.ISOWEEKNUM(F1040)=1,J1040+1,J1040),IF(H1041=H1032,IF(_xlfn.ISOWEEKNUM(F1041)-_xlfn.ISOWEEKNUM(F1040)=1,J1040+1,J1040),IF(H1041=H1030,IF(_xlfn.ISOWEEKNUM(F1041)-_xlfn.ISOWEEKNUM(F1040)=1,J1040+1,J1040),IF(H1041=H1028,IF(_xlfn.ISOWEEKNUM(F1041)-_xlfn.ISOWEEKNUM(F1040)=1,J1040+1,J1040),-1)))))))</f>
        <v>74</v>
      </c>
      <c r="K1041" s="1">
        <f t="shared" si="89"/>
        <v>18</v>
      </c>
      <c r="L1041" s="1">
        <f t="shared" si="90"/>
        <v>2</v>
      </c>
    </row>
    <row r="1042" spans="2:12" x14ac:dyDescent="0.25">
      <c r="B1042" s="8">
        <v>1041</v>
      </c>
      <c r="C1042" s="8">
        <v>3</v>
      </c>
      <c r="D1042" s="8">
        <v>6</v>
      </c>
      <c r="E1042" s="8">
        <v>2020</v>
      </c>
      <c r="F1042" s="24" t="str">
        <f t="shared" si="86"/>
        <v>03/Jun/2020</v>
      </c>
      <c r="G1042" s="9" t="s">
        <v>21</v>
      </c>
      <c r="H1042" s="10" t="str">
        <f t="shared" si="87"/>
        <v>Wed</v>
      </c>
      <c r="I1042" s="10">
        <f t="shared" si="88"/>
        <v>521</v>
      </c>
      <c r="J1042" s="8">
        <f t="shared" si="91"/>
        <v>74</v>
      </c>
      <c r="K1042" s="1">
        <f t="shared" si="89"/>
        <v>18</v>
      </c>
      <c r="L1042" s="1">
        <f t="shared" si="90"/>
        <v>2</v>
      </c>
    </row>
    <row r="1043" spans="2:12" x14ac:dyDescent="0.25">
      <c r="B1043" s="8">
        <v>1042</v>
      </c>
      <c r="C1043" s="8">
        <v>3</v>
      </c>
      <c r="D1043" s="8">
        <v>6</v>
      </c>
      <c r="E1043" s="8">
        <v>2020</v>
      </c>
      <c r="F1043" s="24" t="str">
        <f t="shared" si="86"/>
        <v>03/Jun/2020</v>
      </c>
      <c r="G1043" s="9" t="s">
        <v>22</v>
      </c>
      <c r="H1043" s="10" t="str">
        <f t="shared" si="87"/>
        <v>Wed</v>
      </c>
      <c r="I1043" s="10">
        <f t="shared" si="88"/>
        <v>521</v>
      </c>
      <c r="J1043" s="8">
        <f t="shared" si="91"/>
        <v>74</v>
      </c>
      <c r="K1043" s="1">
        <f t="shared" si="89"/>
        <v>18</v>
      </c>
      <c r="L1043" s="1">
        <f t="shared" si="90"/>
        <v>2</v>
      </c>
    </row>
    <row r="1044" spans="2:12" x14ac:dyDescent="0.25">
      <c r="B1044" s="8">
        <v>1043</v>
      </c>
      <c r="C1044" s="8">
        <v>4</v>
      </c>
      <c r="D1044" s="8">
        <v>6</v>
      </c>
      <c r="E1044" s="8">
        <v>2020</v>
      </c>
      <c r="F1044" s="24" t="str">
        <f t="shared" si="86"/>
        <v>04/Jun/2020</v>
      </c>
      <c r="G1044" s="9" t="s">
        <v>21</v>
      </c>
      <c r="H1044" s="10" t="str">
        <f t="shared" si="87"/>
        <v>Thu</v>
      </c>
      <c r="I1044" s="10">
        <f t="shared" si="88"/>
        <v>522</v>
      </c>
      <c r="J1044" s="8">
        <f t="shared" si="91"/>
        <v>74</v>
      </c>
      <c r="K1044" s="1">
        <f t="shared" si="89"/>
        <v>18</v>
      </c>
      <c r="L1044" s="1">
        <f t="shared" si="90"/>
        <v>2</v>
      </c>
    </row>
    <row r="1045" spans="2:12" x14ac:dyDescent="0.25">
      <c r="B1045" s="8">
        <v>1044</v>
      </c>
      <c r="C1045" s="8">
        <v>4</v>
      </c>
      <c r="D1045" s="8">
        <v>6</v>
      </c>
      <c r="E1045" s="8">
        <v>2020</v>
      </c>
      <c r="F1045" s="24" t="str">
        <f t="shared" si="86"/>
        <v>04/Jun/2020</v>
      </c>
      <c r="G1045" s="9" t="s">
        <v>22</v>
      </c>
      <c r="H1045" s="10" t="str">
        <f t="shared" si="87"/>
        <v>Thu</v>
      </c>
      <c r="I1045" s="10">
        <f t="shared" si="88"/>
        <v>522</v>
      </c>
      <c r="J1045" s="8">
        <f t="shared" si="91"/>
        <v>74</v>
      </c>
      <c r="K1045" s="1">
        <f t="shared" si="89"/>
        <v>18</v>
      </c>
      <c r="L1045" s="1">
        <f t="shared" si="90"/>
        <v>2</v>
      </c>
    </row>
    <row r="1046" spans="2:12" x14ac:dyDescent="0.25">
      <c r="B1046" s="8">
        <v>1045</v>
      </c>
      <c r="C1046" s="8">
        <v>5</v>
      </c>
      <c r="D1046" s="8">
        <v>6</v>
      </c>
      <c r="E1046" s="8">
        <v>2020</v>
      </c>
      <c r="F1046" s="24" t="str">
        <f t="shared" si="86"/>
        <v>05/Jun/2020</v>
      </c>
      <c r="G1046" s="9" t="s">
        <v>21</v>
      </c>
      <c r="H1046" s="10" t="str">
        <f t="shared" si="87"/>
        <v>Fri</v>
      </c>
      <c r="I1046" s="10">
        <f t="shared" si="88"/>
        <v>523</v>
      </c>
      <c r="J1046" s="8">
        <f t="shared" si="91"/>
        <v>74</v>
      </c>
      <c r="K1046" s="1">
        <f t="shared" si="89"/>
        <v>18</v>
      </c>
      <c r="L1046" s="1">
        <f t="shared" si="90"/>
        <v>2</v>
      </c>
    </row>
    <row r="1047" spans="2:12" x14ac:dyDescent="0.25">
      <c r="B1047" s="8">
        <v>1046</v>
      </c>
      <c r="C1047" s="8">
        <v>5</v>
      </c>
      <c r="D1047" s="8">
        <v>6</v>
      </c>
      <c r="E1047" s="8">
        <v>2020</v>
      </c>
      <c r="F1047" s="24" t="str">
        <f t="shared" si="86"/>
        <v>05/Jun/2020</v>
      </c>
      <c r="G1047" s="9" t="s">
        <v>22</v>
      </c>
      <c r="H1047" s="10" t="str">
        <f t="shared" si="87"/>
        <v>Fri</v>
      </c>
      <c r="I1047" s="10">
        <f t="shared" si="88"/>
        <v>523</v>
      </c>
      <c r="J1047" s="8">
        <f t="shared" si="91"/>
        <v>74</v>
      </c>
      <c r="K1047" s="1">
        <f t="shared" si="89"/>
        <v>18</v>
      </c>
      <c r="L1047" s="1">
        <f t="shared" si="90"/>
        <v>2</v>
      </c>
    </row>
    <row r="1048" spans="2:12" x14ac:dyDescent="0.25">
      <c r="B1048" s="8">
        <v>1047</v>
      </c>
      <c r="C1048" s="8">
        <v>6</v>
      </c>
      <c r="D1048" s="8">
        <v>6</v>
      </c>
      <c r="E1048" s="8">
        <v>2020</v>
      </c>
      <c r="F1048" s="24" t="str">
        <f t="shared" si="86"/>
        <v>06/Jun/2020</v>
      </c>
      <c r="G1048" s="9" t="s">
        <v>21</v>
      </c>
      <c r="H1048" s="10" t="str">
        <f t="shared" si="87"/>
        <v>Sat</v>
      </c>
      <c r="I1048" s="10">
        <f t="shared" si="88"/>
        <v>524</v>
      </c>
      <c r="J1048" s="8">
        <f t="shared" si="91"/>
        <v>74</v>
      </c>
      <c r="K1048" s="1">
        <f t="shared" si="89"/>
        <v>18</v>
      </c>
      <c r="L1048" s="1">
        <f t="shared" si="90"/>
        <v>2</v>
      </c>
    </row>
    <row r="1049" spans="2:12" x14ac:dyDescent="0.25">
      <c r="B1049" s="8">
        <v>1048</v>
      </c>
      <c r="C1049" s="8">
        <v>6</v>
      </c>
      <c r="D1049" s="8">
        <v>6</v>
      </c>
      <c r="E1049" s="8">
        <v>2020</v>
      </c>
      <c r="F1049" s="24" t="str">
        <f t="shared" si="86"/>
        <v>06/Jun/2020</v>
      </c>
      <c r="G1049" s="9" t="s">
        <v>22</v>
      </c>
      <c r="H1049" s="10" t="str">
        <f t="shared" si="87"/>
        <v>Sat</v>
      </c>
      <c r="I1049" s="10">
        <f t="shared" si="88"/>
        <v>524</v>
      </c>
      <c r="J1049" s="8">
        <f t="shared" si="91"/>
        <v>74</v>
      </c>
      <c r="K1049" s="1">
        <f t="shared" si="89"/>
        <v>18</v>
      </c>
      <c r="L1049" s="1">
        <f t="shared" si="90"/>
        <v>2</v>
      </c>
    </row>
    <row r="1050" spans="2:12" x14ac:dyDescent="0.25">
      <c r="B1050" s="8">
        <v>1049</v>
      </c>
      <c r="C1050" s="8">
        <v>7</v>
      </c>
      <c r="D1050" s="8">
        <v>6</v>
      </c>
      <c r="E1050" s="8">
        <v>2020</v>
      </c>
      <c r="F1050" s="24" t="str">
        <f t="shared" si="86"/>
        <v>07/Jun/2020</v>
      </c>
      <c r="G1050" s="9" t="s">
        <v>21</v>
      </c>
      <c r="H1050" s="10" t="str">
        <f t="shared" si="87"/>
        <v>Sun</v>
      </c>
      <c r="I1050" s="10">
        <f t="shared" si="88"/>
        <v>525</v>
      </c>
      <c r="J1050" s="8">
        <f t="shared" si="91"/>
        <v>74</v>
      </c>
      <c r="K1050" s="1">
        <f t="shared" si="89"/>
        <v>18</v>
      </c>
      <c r="L1050" s="1">
        <f t="shared" si="90"/>
        <v>2</v>
      </c>
    </row>
    <row r="1051" spans="2:12" x14ac:dyDescent="0.25">
      <c r="B1051" s="8">
        <v>1050</v>
      </c>
      <c r="C1051" s="8">
        <v>7</v>
      </c>
      <c r="D1051" s="8">
        <v>6</v>
      </c>
      <c r="E1051" s="8">
        <v>2020</v>
      </c>
      <c r="F1051" s="24" t="str">
        <f t="shared" si="86"/>
        <v>07/Jun/2020</v>
      </c>
      <c r="G1051" s="9" t="s">
        <v>22</v>
      </c>
      <c r="H1051" s="10" t="str">
        <f t="shared" si="87"/>
        <v>Sun</v>
      </c>
      <c r="I1051" s="10">
        <f t="shared" si="88"/>
        <v>525</v>
      </c>
      <c r="J1051" s="8">
        <f t="shared" si="91"/>
        <v>74</v>
      </c>
      <c r="K1051" s="1">
        <f t="shared" si="89"/>
        <v>18</v>
      </c>
      <c r="L1051" s="1">
        <f t="shared" si="90"/>
        <v>2</v>
      </c>
    </row>
    <row r="1052" spans="2:12" x14ac:dyDescent="0.25">
      <c r="B1052" s="8">
        <v>1051</v>
      </c>
      <c r="C1052" s="8">
        <v>8</v>
      </c>
      <c r="D1052" s="8">
        <v>6</v>
      </c>
      <c r="E1052" s="8">
        <v>2020</v>
      </c>
      <c r="F1052" s="24" t="str">
        <f t="shared" si="86"/>
        <v>08/Jun/2020</v>
      </c>
      <c r="G1052" s="9" t="s">
        <v>21</v>
      </c>
      <c r="H1052" s="10" t="str">
        <f t="shared" si="87"/>
        <v>Mon</v>
      </c>
      <c r="I1052" s="10">
        <f t="shared" si="88"/>
        <v>526</v>
      </c>
      <c r="J1052" s="8">
        <f t="shared" si="91"/>
        <v>75</v>
      </c>
      <c r="K1052" s="1">
        <f t="shared" si="89"/>
        <v>18</v>
      </c>
      <c r="L1052" s="1">
        <f t="shared" si="90"/>
        <v>2</v>
      </c>
    </row>
    <row r="1053" spans="2:12" x14ac:dyDescent="0.25">
      <c r="B1053" s="8">
        <v>1052</v>
      </c>
      <c r="C1053" s="8">
        <v>8</v>
      </c>
      <c r="D1053" s="8">
        <v>6</v>
      </c>
      <c r="E1053" s="8">
        <v>2020</v>
      </c>
      <c r="F1053" s="24" t="str">
        <f t="shared" si="86"/>
        <v>08/Jun/2020</v>
      </c>
      <c r="G1053" s="9" t="s">
        <v>22</v>
      </c>
      <c r="H1053" s="10" t="str">
        <f t="shared" si="87"/>
        <v>Mon</v>
      </c>
      <c r="I1053" s="10">
        <f t="shared" si="88"/>
        <v>526</v>
      </c>
      <c r="J1053" s="8">
        <f t="shared" si="91"/>
        <v>75</v>
      </c>
      <c r="K1053" s="1">
        <f t="shared" si="89"/>
        <v>18</v>
      </c>
      <c r="L1053" s="1">
        <f t="shared" si="90"/>
        <v>2</v>
      </c>
    </row>
    <row r="1054" spans="2:12" x14ac:dyDescent="0.25">
      <c r="B1054" s="8">
        <v>1053</v>
      </c>
      <c r="C1054" s="8">
        <v>9</v>
      </c>
      <c r="D1054" s="8">
        <v>6</v>
      </c>
      <c r="E1054" s="8">
        <v>2020</v>
      </c>
      <c r="F1054" s="24" t="str">
        <f t="shared" si="86"/>
        <v>09/Jun/2020</v>
      </c>
      <c r="G1054" s="9" t="s">
        <v>21</v>
      </c>
      <c r="H1054" s="10" t="str">
        <f t="shared" si="87"/>
        <v>Tue</v>
      </c>
      <c r="I1054" s="10">
        <f t="shared" si="88"/>
        <v>527</v>
      </c>
      <c r="J1054" s="8">
        <f t="shared" si="91"/>
        <v>75</v>
      </c>
      <c r="K1054" s="1">
        <f t="shared" si="89"/>
        <v>18</v>
      </c>
      <c r="L1054" s="1">
        <f t="shared" si="90"/>
        <v>2</v>
      </c>
    </row>
    <row r="1055" spans="2:12" x14ac:dyDescent="0.25">
      <c r="B1055" s="8">
        <v>1054</v>
      </c>
      <c r="C1055" s="8">
        <v>9</v>
      </c>
      <c r="D1055" s="8">
        <v>6</v>
      </c>
      <c r="E1055" s="8">
        <v>2020</v>
      </c>
      <c r="F1055" s="24" t="str">
        <f t="shared" si="86"/>
        <v>09/Jun/2020</v>
      </c>
      <c r="G1055" s="9" t="s">
        <v>22</v>
      </c>
      <c r="H1055" s="10" t="str">
        <f t="shared" si="87"/>
        <v>Tue</v>
      </c>
      <c r="I1055" s="10">
        <f t="shared" si="88"/>
        <v>527</v>
      </c>
      <c r="J1055" s="8">
        <f t="shared" si="91"/>
        <v>75</v>
      </c>
      <c r="K1055" s="1">
        <f t="shared" si="89"/>
        <v>18</v>
      </c>
      <c r="L1055" s="1">
        <f t="shared" si="90"/>
        <v>2</v>
      </c>
    </row>
    <row r="1056" spans="2:12" x14ac:dyDescent="0.25">
      <c r="B1056" s="8">
        <v>1055</v>
      </c>
      <c r="C1056" s="8">
        <v>10</v>
      </c>
      <c r="D1056" s="8">
        <v>6</v>
      </c>
      <c r="E1056" s="8">
        <v>2020</v>
      </c>
      <c r="F1056" s="24" t="str">
        <f t="shared" si="86"/>
        <v>10/Jun/2020</v>
      </c>
      <c r="G1056" s="9" t="s">
        <v>21</v>
      </c>
      <c r="H1056" s="10" t="str">
        <f t="shared" si="87"/>
        <v>Wed</v>
      </c>
      <c r="I1056" s="10">
        <f t="shared" si="88"/>
        <v>528</v>
      </c>
      <c r="J1056" s="8">
        <f t="shared" si="91"/>
        <v>75</v>
      </c>
      <c r="K1056" s="1">
        <f t="shared" si="89"/>
        <v>18</v>
      </c>
      <c r="L1056" s="1">
        <f t="shared" si="90"/>
        <v>2</v>
      </c>
    </row>
    <row r="1057" spans="2:12" x14ac:dyDescent="0.25">
      <c r="B1057" s="8">
        <v>1056</v>
      </c>
      <c r="C1057" s="8">
        <v>10</v>
      </c>
      <c r="D1057" s="8">
        <v>6</v>
      </c>
      <c r="E1057" s="8">
        <v>2020</v>
      </c>
      <c r="F1057" s="24" t="str">
        <f t="shared" si="86"/>
        <v>10/Jun/2020</v>
      </c>
      <c r="G1057" s="9" t="s">
        <v>22</v>
      </c>
      <c r="H1057" s="10" t="str">
        <f t="shared" si="87"/>
        <v>Wed</v>
      </c>
      <c r="I1057" s="10">
        <f t="shared" si="88"/>
        <v>528</v>
      </c>
      <c r="J1057" s="8">
        <f t="shared" si="91"/>
        <v>75</v>
      </c>
      <c r="K1057" s="1">
        <f t="shared" si="89"/>
        <v>18</v>
      </c>
      <c r="L1057" s="1">
        <f t="shared" si="90"/>
        <v>2</v>
      </c>
    </row>
    <row r="1058" spans="2:12" x14ac:dyDescent="0.25">
      <c r="B1058" s="8">
        <v>1057</v>
      </c>
      <c r="C1058" s="8">
        <v>11</v>
      </c>
      <c r="D1058" s="8">
        <v>6</v>
      </c>
      <c r="E1058" s="8">
        <v>2020</v>
      </c>
      <c r="F1058" s="24" t="str">
        <f t="shared" si="86"/>
        <v>11/Jun/2020</v>
      </c>
      <c r="G1058" s="9" t="s">
        <v>21</v>
      </c>
      <c r="H1058" s="10" t="str">
        <f t="shared" si="87"/>
        <v>Thu</v>
      </c>
      <c r="I1058" s="10">
        <f t="shared" si="88"/>
        <v>529</v>
      </c>
      <c r="J1058" s="8">
        <f t="shared" si="91"/>
        <v>75</v>
      </c>
      <c r="K1058" s="1">
        <f t="shared" si="89"/>
        <v>18</v>
      </c>
      <c r="L1058" s="1">
        <f t="shared" si="90"/>
        <v>2</v>
      </c>
    </row>
    <row r="1059" spans="2:12" x14ac:dyDescent="0.25">
      <c r="B1059" s="8">
        <v>1058</v>
      </c>
      <c r="C1059" s="8">
        <v>11</v>
      </c>
      <c r="D1059" s="8">
        <v>6</v>
      </c>
      <c r="E1059" s="8">
        <v>2020</v>
      </c>
      <c r="F1059" s="24" t="str">
        <f t="shared" si="86"/>
        <v>11/Jun/2020</v>
      </c>
      <c r="G1059" s="9" t="s">
        <v>22</v>
      </c>
      <c r="H1059" s="10" t="str">
        <f t="shared" si="87"/>
        <v>Thu</v>
      </c>
      <c r="I1059" s="10">
        <f t="shared" si="88"/>
        <v>529</v>
      </c>
      <c r="J1059" s="8">
        <f t="shared" si="91"/>
        <v>75</v>
      </c>
      <c r="K1059" s="1">
        <f t="shared" si="89"/>
        <v>18</v>
      </c>
      <c r="L1059" s="1">
        <f t="shared" si="90"/>
        <v>2</v>
      </c>
    </row>
    <row r="1060" spans="2:12" x14ac:dyDescent="0.25">
      <c r="B1060" s="8">
        <v>1059</v>
      </c>
      <c r="C1060" s="8">
        <v>12</v>
      </c>
      <c r="D1060" s="8">
        <v>6</v>
      </c>
      <c r="E1060" s="8">
        <v>2020</v>
      </c>
      <c r="F1060" s="24" t="str">
        <f t="shared" si="86"/>
        <v>12/Jun/2020</v>
      </c>
      <c r="G1060" s="9" t="s">
        <v>21</v>
      </c>
      <c r="H1060" s="10" t="str">
        <f t="shared" si="87"/>
        <v>Fri</v>
      </c>
      <c r="I1060" s="10">
        <f t="shared" si="88"/>
        <v>530</v>
      </c>
      <c r="J1060" s="8">
        <f t="shared" si="91"/>
        <v>75</v>
      </c>
      <c r="K1060" s="1">
        <f t="shared" si="89"/>
        <v>18</v>
      </c>
      <c r="L1060" s="1">
        <f t="shared" si="90"/>
        <v>2</v>
      </c>
    </row>
    <row r="1061" spans="2:12" x14ac:dyDescent="0.25">
      <c r="B1061" s="8">
        <v>1060</v>
      </c>
      <c r="C1061" s="8">
        <v>12</v>
      </c>
      <c r="D1061" s="8">
        <v>6</v>
      </c>
      <c r="E1061" s="8">
        <v>2020</v>
      </c>
      <c r="F1061" s="24" t="str">
        <f t="shared" si="86"/>
        <v>12/Jun/2020</v>
      </c>
      <c r="G1061" s="9" t="s">
        <v>22</v>
      </c>
      <c r="H1061" s="10" t="str">
        <f t="shared" si="87"/>
        <v>Fri</v>
      </c>
      <c r="I1061" s="10">
        <f t="shared" si="88"/>
        <v>530</v>
      </c>
      <c r="J1061" s="8">
        <f t="shared" si="91"/>
        <v>75</v>
      </c>
      <c r="K1061" s="1">
        <f t="shared" si="89"/>
        <v>18</v>
      </c>
      <c r="L1061" s="1">
        <f t="shared" si="90"/>
        <v>2</v>
      </c>
    </row>
    <row r="1062" spans="2:12" x14ac:dyDescent="0.25">
      <c r="B1062" s="8">
        <v>1061</v>
      </c>
      <c r="C1062" s="8">
        <v>13</v>
      </c>
      <c r="D1062" s="8">
        <v>6</v>
      </c>
      <c r="E1062" s="8">
        <v>2020</v>
      </c>
      <c r="F1062" s="24" t="str">
        <f t="shared" si="86"/>
        <v>13/Jun/2020</v>
      </c>
      <c r="G1062" s="9" t="s">
        <v>21</v>
      </c>
      <c r="H1062" s="10" t="str">
        <f t="shared" si="87"/>
        <v>Sat</v>
      </c>
      <c r="I1062" s="10">
        <f t="shared" si="88"/>
        <v>531</v>
      </c>
      <c r="J1062" s="8">
        <f t="shared" si="91"/>
        <v>75</v>
      </c>
      <c r="K1062" s="1">
        <f t="shared" si="89"/>
        <v>18</v>
      </c>
      <c r="L1062" s="1">
        <f t="shared" si="90"/>
        <v>2</v>
      </c>
    </row>
    <row r="1063" spans="2:12" x14ac:dyDescent="0.25">
      <c r="B1063" s="8">
        <v>1062</v>
      </c>
      <c r="C1063" s="8">
        <v>13</v>
      </c>
      <c r="D1063" s="8">
        <v>6</v>
      </c>
      <c r="E1063" s="8">
        <v>2020</v>
      </c>
      <c r="F1063" s="24" t="str">
        <f t="shared" si="86"/>
        <v>13/Jun/2020</v>
      </c>
      <c r="G1063" s="9" t="s">
        <v>22</v>
      </c>
      <c r="H1063" s="10" t="str">
        <f t="shared" si="87"/>
        <v>Sat</v>
      </c>
      <c r="I1063" s="10">
        <f t="shared" si="88"/>
        <v>531</v>
      </c>
      <c r="J1063" s="8">
        <f t="shared" si="91"/>
        <v>75</v>
      </c>
      <c r="K1063" s="1">
        <f t="shared" si="89"/>
        <v>18</v>
      </c>
      <c r="L1063" s="1">
        <f t="shared" si="90"/>
        <v>2</v>
      </c>
    </row>
    <row r="1064" spans="2:12" x14ac:dyDescent="0.25">
      <c r="B1064" s="8">
        <v>1063</v>
      </c>
      <c r="C1064" s="8">
        <v>14</v>
      </c>
      <c r="D1064" s="8">
        <v>6</v>
      </c>
      <c r="E1064" s="8">
        <v>2020</v>
      </c>
      <c r="F1064" s="24" t="str">
        <f t="shared" si="86"/>
        <v>14/Jun/2020</v>
      </c>
      <c r="G1064" s="9" t="s">
        <v>21</v>
      </c>
      <c r="H1064" s="10" t="str">
        <f t="shared" si="87"/>
        <v>Sun</v>
      </c>
      <c r="I1064" s="10">
        <f t="shared" si="88"/>
        <v>532</v>
      </c>
      <c r="J1064" s="8">
        <f t="shared" si="91"/>
        <v>75</v>
      </c>
      <c r="K1064" s="1">
        <f t="shared" si="89"/>
        <v>18</v>
      </c>
      <c r="L1064" s="1">
        <f t="shared" si="90"/>
        <v>2</v>
      </c>
    </row>
    <row r="1065" spans="2:12" x14ac:dyDescent="0.25">
      <c r="B1065" s="8">
        <v>1064</v>
      </c>
      <c r="C1065" s="8">
        <v>14</v>
      </c>
      <c r="D1065" s="8">
        <v>6</v>
      </c>
      <c r="E1065" s="8">
        <v>2020</v>
      </c>
      <c r="F1065" s="24" t="str">
        <f t="shared" si="86"/>
        <v>14/Jun/2020</v>
      </c>
      <c r="G1065" s="9" t="s">
        <v>22</v>
      </c>
      <c r="H1065" s="10" t="str">
        <f t="shared" si="87"/>
        <v>Sun</v>
      </c>
      <c r="I1065" s="10">
        <f t="shared" si="88"/>
        <v>532</v>
      </c>
      <c r="J1065" s="8">
        <f t="shared" si="91"/>
        <v>75</v>
      </c>
      <c r="K1065" s="1">
        <f t="shared" si="89"/>
        <v>18</v>
      </c>
      <c r="L1065" s="1">
        <f t="shared" si="90"/>
        <v>2</v>
      </c>
    </row>
    <row r="1066" spans="2:12" x14ac:dyDescent="0.25">
      <c r="B1066" s="8">
        <v>1065</v>
      </c>
      <c r="C1066" s="8">
        <v>15</v>
      </c>
      <c r="D1066" s="8">
        <v>6</v>
      </c>
      <c r="E1066" s="8">
        <v>2020</v>
      </c>
      <c r="F1066" s="24" t="str">
        <f t="shared" si="86"/>
        <v>15/Jun/2020</v>
      </c>
      <c r="G1066" s="9" t="s">
        <v>21</v>
      </c>
      <c r="H1066" s="10" t="str">
        <f t="shared" si="87"/>
        <v>Mon</v>
      </c>
      <c r="I1066" s="10">
        <f t="shared" si="88"/>
        <v>533</v>
      </c>
      <c r="J1066" s="8">
        <f t="shared" si="91"/>
        <v>76</v>
      </c>
      <c r="K1066" s="1">
        <f t="shared" si="89"/>
        <v>18</v>
      </c>
      <c r="L1066" s="1">
        <f t="shared" si="90"/>
        <v>2</v>
      </c>
    </row>
    <row r="1067" spans="2:12" x14ac:dyDescent="0.25">
      <c r="B1067" s="8">
        <v>1066</v>
      </c>
      <c r="C1067" s="8">
        <v>15</v>
      </c>
      <c r="D1067" s="8">
        <v>6</v>
      </c>
      <c r="E1067" s="8">
        <v>2020</v>
      </c>
      <c r="F1067" s="24" t="str">
        <f t="shared" si="86"/>
        <v>15/Jun/2020</v>
      </c>
      <c r="G1067" s="9" t="s">
        <v>22</v>
      </c>
      <c r="H1067" s="10" t="str">
        <f t="shared" si="87"/>
        <v>Mon</v>
      </c>
      <c r="I1067" s="10">
        <f t="shared" si="88"/>
        <v>533</v>
      </c>
      <c r="J1067" s="8">
        <f t="shared" si="91"/>
        <v>76</v>
      </c>
      <c r="K1067" s="1">
        <f t="shared" si="89"/>
        <v>18</v>
      </c>
      <c r="L1067" s="1">
        <f t="shared" si="90"/>
        <v>2</v>
      </c>
    </row>
    <row r="1068" spans="2:12" x14ac:dyDescent="0.25">
      <c r="B1068" s="8">
        <v>1067</v>
      </c>
      <c r="C1068" s="8">
        <v>16</v>
      </c>
      <c r="D1068" s="8">
        <v>6</v>
      </c>
      <c r="E1068" s="8">
        <v>2020</v>
      </c>
      <c r="F1068" s="24" t="str">
        <f t="shared" si="86"/>
        <v>16/Jun/2020</v>
      </c>
      <c r="G1068" s="9" t="s">
        <v>21</v>
      </c>
      <c r="H1068" s="10" t="str">
        <f t="shared" si="87"/>
        <v>Tue</v>
      </c>
      <c r="I1068" s="10">
        <f t="shared" si="88"/>
        <v>534</v>
      </c>
      <c r="J1068" s="8">
        <f t="shared" si="91"/>
        <v>76</v>
      </c>
      <c r="K1068" s="1">
        <f t="shared" si="89"/>
        <v>18</v>
      </c>
      <c r="L1068" s="1">
        <f t="shared" si="90"/>
        <v>2</v>
      </c>
    </row>
    <row r="1069" spans="2:12" x14ac:dyDescent="0.25">
      <c r="B1069" s="8">
        <v>1068</v>
      </c>
      <c r="C1069" s="8">
        <v>16</v>
      </c>
      <c r="D1069" s="8">
        <v>6</v>
      </c>
      <c r="E1069" s="8">
        <v>2020</v>
      </c>
      <c r="F1069" s="24" t="str">
        <f t="shared" si="86"/>
        <v>16/Jun/2020</v>
      </c>
      <c r="G1069" s="9" t="s">
        <v>22</v>
      </c>
      <c r="H1069" s="10" t="str">
        <f t="shared" si="87"/>
        <v>Tue</v>
      </c>
      <c r="I1069" s="10">
        <f t="shared" si="88"/>
        <v>534</v>
      </c>
      <c r="J1069" s="8">
        <f t="shared" si="91"/>
        <v>76</v>
      </c>
      <c r="K1069" s="1">
        <f t="shared" si="89"/>
        <v>18</v>
      </c>
      <c r="L1069" s="1">
        <f t="shared" si="90"/>
        <v>2</v>
      </c>
    </row>
    <row r="1070" spans="2:12" x14ac:dyDescent="0.25">
      <c r="B1070" s="8">
        <v>1069</v>
      </c>
      <c r="C1070" s="8">
        <v>17</v>
      </c>
      <c r="D1070" s="8">
        <v>6</v>
      </c>
      <c r="E1070" s="8">
        <v>2020</v>
      </c>
      <c r="F1070" s="24" t="str">
        <f t="shared" si="86"/>
        <v>17/Jun/2020</v>
      </c>
      <c r="G1070" s="9" t="s">
        <v>21</v>
      </c>
      <c r="H1070" s="10" t="str">
        <f t="shared" si="87"/>
        <v>Wed</v>
      </c>
      <c r="I1070" s="10">
        <f t="shared" si="88"/>
        <v>535</v>
      </c>
      <c r="J1070" s="8">
        <f t="shared" si="91"/>
        <v>76</v>
      </c>
      <c r="K1070" s="1">
        <f t="shared" si="89"/>
        <v>18</v>
      </c>
      <c r="L1070" s="1">
        <f t="shared" si="90"/>
        <v>2</v>
      </c>
    </row>
    <row r="1071" spans="2:12" x14ac:dyDescent="0.25">
      <c r="B1071" s="8">
        <v>1070</v>
      </c>
      <c r="C1071" s="8">
        <v>17</v>
      </c>
      <c r="D1071" s="8">
        <v>6</v>
      </c>
      <c r="E1071" s="8">
        <v>2020</v>
      </c>
      <c r="F1071" s="24" t="str">
        <f t="shared" si="86"/>
        <v>17/Jun/2020</v>
      </c>
      <c r="G1071" s="9" t="s">
        <v>22</v>
      </c>
      <c r="H1071" s="10" t="str">
        <f t="shared" si="87"/>
        <v>Wed</v>
      </c>
      <c r="I1071" s="10">
        <f t="shared" si="88"/>
        <v>535</v>
      </c>
      <c r="J1071" s="8">
        <f t="shared" si="91"/>
        <v>76</v>
      </c>
      <c r="K1071" s="1">
        <f t="shared" si="89"/>
        <v>18</v>
      </c>
      <c r="L1071" s="1">
        <f t="shared" si="90"/>
        <v>2</v>
      </c>
    </row>
    <row r="1072" spans="2:12" x14ac:dyDescent="0.25">
      <c r="B1072" s="8">
        <v>1071</v>
      </c>
      <c r="C1072" s="8">
        <v>18</v>
      </c>
      <c r="D1072" s="8">
        <v>6</v>
      </c>
      <c r="E1072" s="8">
        <v>2020</v>
      </c>
      <c r="F1072" s="24" t="str">
        <f t="shared" si="86"/>
        <v>18/Jun/2020</v>
      </c>
      <c r="G1072" s="9" t="s">
        <v>21</v>
      </c>
      <c r="H1072" s="10" t="str">
        <f t="shared" si="87"/>
        <v>Thu</v>
      </c>
      <c r="I1072" s="10">
        <f t="shared" si="88"/>
        <v>536</v>
      </c>
      <c r="J1072" s="8">
        <f t="shared" si="91"/>
        <v>76</v>
      </c>
      <c r="K1072" s="1">
        <f t="shared" si="89"/>
        <v>18</v>
      </c>
      <c r="L1072" s="1">
        <f t="shared" si="90"/>
        <v>2</v>
      </c>
    </row>
    <row r="1073" spans="2:12" x14ac:dyDescent="0.25">
      <c r="B1073" s="8">
        <v>1072</v>
      </c>
      <c r="C1073" s="8">
        <v>18</v>
      </c>
      <c r="D1073" s="8">
        <v>6</v>
      </c>
      <c r="E1073" s="8">
        <v>2020</v>
      </c>
      <c r="F1073" s="24" t="str">
        <f t="shared" si="86"/>
        <v>18/Jun/2020</v>
      </c>
      <c r="G1073" s="9" t="s">
        <v>22</v>
      </c>
      <c r="H1073" s="10" t="str">
        <f t="shared" si="87"/>
        <v>Thu</v>
      </c>
      <c r="I1073" s="10">
        <f t="shared" si="88"/>
        <v>536</v>
      </c>
      <c r="J1073" s="8">
        <f t="shared" si="91"/>
        <v>76</v>
      </c>
      <c r="K1073" s="1">
        <f t="shared" si="89"/>
        <v>18</v>
      </c>
      <c r="L1073" s="1">
        <f t="shared" si="90"/>
        <v>2</v>
      </c>
    </row>
    <row r="1074" spans="2:12" x14ac:dyDescent="0.25">
      <c r="B1074" s="8">
        <v>1073</v>
      </c>
      <c r="C1074" s="8">
        <v>19</v>
      </c>
      <c r="D1074" s="8">
        <v>6</v>
      </c>
      <c r="E1074" s="8">
        <v>2020</v>
      </c>
      <c r="F1074" s="24" t="str">
        <f t="shared" si="86"/>
        <v>19/Jun/2020</v>
      </c>
      <c r="G1074" s="9" t="s">
        <v>21</v>
      </c>
      <c r="H1074" s="10" t="str">
        <f t="shared" si="87"/>
        <v>Fri</v>
      </c>
      <c r="I1074" s="10">
        <f t="shared" si="88"/>
        <v>537</v>
      </c>
      <c r="J1074" s="8">
        <f t="shared" si="91"/>
        <v>76</v>
      </c>
      <c r="K1074" s="1">
        <f t="shared" si="89"/>
        <v>18</v>
      </c>
      <c r="L1074" s="1">
        <f t="shared" si="90"/>
        <v>2</v>
      </c>
    </row>
    <row r="1075" spans="2:12" x14ac:dyDescent="0.25">
      <c r="B1075" s="8">
        <v>1074</v>
      </c>
      <c r="C1075" s="8">
        <v>19</v>
      </c>
      <c r="D1075" s="8">
        <v>6</v>
      </c>
      <c r="E1075" s="8">
        <v>2020</v>
      </c>
      <c r="F1075" s="24" t="str">
        <f t="shared" si="86"/>
        <v>19/Jun/2020</v>
      </c>
      <c r="G1075" s="9" t="s">
        <v>22</v>
      </c>
      <c r="H1075" s="10" t="str">
        <f t="shared" si="87"/>
        <v>Fri</v>
      </c>
      <c r="I1075" s="10">
        <f t="shared" si="88"/>
        <v>537</v>
      </c>
      <c r="J1075" s="8">
        <f t="shared" si="91"/>
        <v>76</v>
      </c>
      <c r="K1075" s="1">
        <f t="shared" si="89"/>
        <v>18</v>
      </c>
      <c r="L1075" s="1">
        <f t="shared" si="90"/>
        <v>2</v>
      </c>
    </row>
    <row r="1076" spans="2:12" x14ac:dyDescent="0.25">
      <c r="B1076" s="8">
        <v>1075</v>
      </c>
      <c r="C1076" s="8">
        <v>20</v>
      </c>
      <c r="D1076" s="8">
        <v>6</v>
      </c>
      <c r="E1076" s="8">
        <v>2020</v>
      </c>
      <c r="F1076" s="24" t="str">
        <f t="shared" si="86"/>
        <v>20/Jun/2020</v>
      </c>
      <c r="G1076" s="9" t="s">
        <v>21</v>
      </c>
      <c r="H1076" s="10" t="str">
        <f t="shared" si="87"/>
        <v>Sat</v>
      </c>
      <c r="I1076" s="10">
        <f t="shared" si="88"/>
        <v>538</v>
      </c>
      <c r="J1076" s="8">
        <f t="shared" si="91"/>
        <v>76</v>
      </c>
      <c r="K1076" s="1">
        <f t="shared" si="89"/>
        <v>18</v>
      </c>
      <c r="L1076" s="1">
        <f t="shared" si="90"/>
        <v>2</v>
      </c>
    </row>
    <row r="1077" spans="2:12" x14ac:dyDescent="0.25">
      <c r="B1077" s="8">
        <v>1076</v>
      </c>
      <c r="C1077" s="8">
        <v>20</v>
      </c>
      <c r="D1077" s="8">
        <v>6</v>
      </c>
      <c r="E1077" s="8">
        <v>2020</v>
      </c>
      <c r="F1077" s="24" t="str">
        <f t="shared" si="86"/>
        <v>20/Jun/2020</v>
      </c>
      <c r="G1077" s="9" t="s">
        <v>22</v>
      </c>
      <c r="H1077" s="10" t="str">
        <f t="shared" si="87"/>
        <v>Sat</v>
      </c>
      <c r="I1077" s="10">
        <f t="shared" si="88"/>
        <v>538</v>
      </c>
      <c r="J1077" s="8">
        <f t="shared" si="91"/>
        <v>76</v>
      </c>
      <c r="K1077" s="1">
        <f t="shared" si="89"/>
        <v>18</v>
      </c>
      <c r="L1077" s="1">
        <f t="shared" si="90"/>
        <v>2</v>
      </c>
    </row>
    <row r="1078" spans="2:12" x14ac:dyDescent="0.25">
      <c r="B1078" s="8">
        <v>1077</v>
      </c>
      <c r="C1078" s="8">
        <v>21</v>
      </c>
      <c r="D1078" s="8">
        <v>6</v>
      </c>
      <c r="E1078" s="8">
        <v>2020</v>
      </c>
      <c r="F1078" s="24" t="str">
        <f t="shared" si="86"/>
        <v>21/Jun/2020</v>
      </c>
      <c r="G1078" s="9" t="s">
        <v>21</v>
      </c>
      <c r="H1078" s="10" t="str">
        <f t="shared" si="87"/>
        <v>Sun</v>
      </c>
      <c r="I1078" s="10">
        <f t="shared" si="88"/>
        <v>539</v>
      </c>
      <c r="J1078" s="8">
        <f t="shared" si="91"/>
        <v>76</v>
      </c>
      <c r="K1078" s="1">
        <f t="shared" si="89"/>
        <v>18</v>
      </c>
      <c r="L1078" s="1">
        <f t="shared" si="90"/>
        <v>2</v>
      </c>
    </row>
    <row r="1079" spans="2:12" x14ac:dyDescent="0.25">
      <c r="B1079" s="8">
        <v>1078</v>
      </c>
      <c r="C1079" s="8">
        <v>21</v>
      </c>
      <c r="D1079" s="8">
        <v>6</v>
      </c>
      <c r="E1079" s="8">
        <v>2020</v>
      </c>
      <c r="F1079" s="24" t="str">
        <f t="shared" si="86"/>
        <v>21/Jun/2020</v>
      </c>
      <c r="G1079" s="9" t="s">
        <v>22</v>
      </c>
      <c r="H1079" s="10" t="str">
        <f t="shared" si="87"/>
        <v>Sun</v>
      </c>
      <c r="I1079" s="10">
        <f t="shared" si="88"/>
        <v>539</v>
      </c>
      <c r="J1079" s="8">
        <f t="shared" si="91"/>
        <v>76</v>
      </c>
      <c r="K1079" s="1">
        <f t="shared" si="89"/>
        <v>18</v>
      </c>
      <c r="L1079" s="1">
        <f t="shared" si="90"/>
        <v>2</v>
      </c>
    </row>
    <row r="1080" spans="2:12" x14ac:dyDescent="0.25">
      <c r="B1080" s="8">
        <v>1079</v>
      </c>
      <c r="C1080" s="8">
        <v>22</v>
      </c>
      <c r="D1080" s="8">
        <v>6</v>
      </c>
      <c r="E1080" s="8">
        <v>2020</v>
      </c>
      <c r="F1080" s="24" t="str">
        <f t="shared" si="86"/>
        <v>22/Jun/2020</v>
      </c>
      <c r="G1080" s="9" t="s">
        <v>21</v>
      </c>
      <c r="H1080" s="10" t="str">
        <f t="shared" si="87"/>
        <v>Mon</v>
      </c>
      <c r="I1080" s="10">
        <f t="shared" si="88"/>
        <v>540</v>
      </c>
      <c r="J1080" s="8">
        <f t="shared" si="91"/>
        <v>77</v>
      </c>
      <c r="K1080" s="1">
        <f t="shared" si="89"/>
        <v>18</v>
      </c>
      <c r="L1080" s="1">
        <f t="shared" si="90"/>
        <v>2</v>
      </c>
    </row>
    <row r="1081" spans="2:12" x14ac:dyDescent="0.25">
      <c r="B1081" s="8">
        <v>1080</v>
      </c>
      <c r="C1081" s="8">
        <v>22</v>
      </c>
      <c r="D1081" s="8">
        <v>6</v>
      </c>
      <c r="E1081" s="8">
        <v>2020</v>
      </c>
      <c r="F1081" s="24" t="str">
        <f t="shared" si="86"/>
        <v>22/Jun/2020</v>
      </c>
      <c r="G1081" s="9" t="s">
        <v>22</v>
      </c>
      <c r="H1081" s="10" t="str">
        <f t="shared" si="87"/>
        <v>Mon</v>
      </c>
      <c r="I1081" s="10">
        <f t="shared" si="88"/>
        <v>540</v>
      </c>
      <c r="J1081" s="8">
        <f t="shared" si="91"/>
        <v>77</v>
      </c>
      <c r="K1081" s="1">
        <f t="shared" si="89"/>
        <v>18</v>
      </c>
      <c r="L1081" s="1">
        <f t="shared" si="90"/>
        <v>2</v>
      </c>
    </row>
    <row r="1082" spans="2:12" x14ac:dyDescent="0.25">
      <c r="B1082" s="8">
        <v>1081</v>
      </c>
      <c r="C1082" s="8">
        <v>23</v>
      </c>
      <c r="D1082" s="8">
        <v>6</v>
      </c>
      <c r="E1082" s="8">
        <v>2020</v>
      </c>
      <c r="F1082" s="24" t="str">
        <f t="shared" si="86"/>
        <v>23/Jun/2020</v>
      </c>
      <c r="G1082" s="9" t="s">
        <v>21</v>
      </c>
      <c r="H1082" s="10" t="str">
        <f t="shared" si="87"/>
        <v>Tue</v>
      </c>
      <c r="I1082" s="10">
        <f t="shared" si="88"/>
        <v>541</v>
      </c>
      <c r="J1082" s="8">
        <f t="shared" si="91"/>
        <v>77</v>
      </c>
      <c r="K1082" s="1">
        <f t="shared" si="89"/>
        <v>18</v>
      </c>
      <c r="L1082" s="1">
        <f t="shared" si="90"/>
        <v>2</v>
      </c>
    </row>
    <row r="1083" spans="2:12" x14ac:dyDescent="0.25">
      <c r="B1083" s="8">
        <v>1082</v>
      </c>
      <c r="C1083" s="8">
        <v>23</v>
      </c>
      <c r="D1083" s="8">
        <v>6</v>
      </c>
      <c r="E1083" s="8">
        <v>2020</v>
      </c>
      <c r="F1083" s="24" t="str">
        <f t="shared" si="86"/>
        <v>23/Jun/2020</v>
      </c>
      <c r="G1083" s="9" t="s">
        <v>22</v>
      </c>
      <c r="H1083" s="10" t="str">
        <f t="shared" si="87"/>
        <v>Tue</v>
      </c>
      <c r="I1083" s="10">
        <f t="shared" si="88"/>
        <v>541</v>
      </c>
      <c r="J1083" s="8">
        <f t="shared" si="91"/>
        <v>77</v>
      </c>
      <c r="K1083" s="1">
        <f t="shared" si="89"/>
        <v>18</v>
      </c>
      <c r="L1083" s="1">
        <f t="shared" si="90"/>
        <v>2</v>
      </c>
    </row>
    <row r="1084" spans="2:12" x14ac:dyDescent="0.25">
      <c r="B1084" s="8">
        <v>1083</v>
      </c>
      <c r="C1084" s="8">
        <v>24</v>
      </c>
      <c r="D1084" s="8">
        <v>6</v>
      </c>
      <c r="E1084" s="8">
        <v>2020</v>
      </c>
      <c r="F1084" s="24" t="str">
        <f t="shared" si="86"/>
        <v>24/Jun/2020</v>
      </c>
      <c r="G1084" s="9" t="s">
        <v>21</v>
      </c>
      <c r="H1084" s="10" t="str">
        <f t="shared" si="87"/>
        <v>Wed</v>
      </c>
      <c r="I1084" s="10">
        <f t="shared" si="88"/>
        <v>542</v>
      </c>
      <c r="J1084" s="8">
        <f t="shared" si="91"/>
        <v>77</v>
      </c>
      <c r="K1084" s="1">
        <f t="shared" si="89"/>
        <v>18</v>
      </c>
      <c r="L1084" s="1">
        <f t="shared" si="90"/>
        <v>2</v>
      </c>
    </row>
    <row r="1085" spans="2:12" x14ac:dyDescent="0.25">
      <c r="B1085" s="8">
        <v>1084</v>
      </c>
      <c r="C1085" s="8">
        <v>24</v>
      </c>
      <c r="D1085" s="8">
        <v>6</v>
      </c>
      <c r="E1085" s="8">
        <v>2020</v>
      </c>
      <c r="F1085" s="24" t="str">
        <f t="shared" si="86"/>
        <v>24/Jun/2020</v>
      </c>
      <c r="G1085" s="9" t="s">
        <v>22</v>
      </c>
      <c r="H1085" s="10" t="str">
        <f t="shared" si="87"/>
        <v>Wed</v>
      </c>
      <c r="I1085" s="10">
        <f t="shared" si="88"/>
        <v>542</v>
      </c>
      <c r="J1085" s="8">
        <f t="shared" si="91"/>
        <v>77</v>
      </c>
      <c r="K1085" s="1">
        <f t="shared" si="89"/>
        <v>18</v>
      </c>
      <c r="L1085" s="1">
        <f t="shared" si="90"/>
        <v>2</v>
      </c>
    </row>
    <row r="1086" spans="2:12" x14ac:dyDescent="0.25">
      <c r="B1086" s="8">
        <v>1085</v>
      </c>
      <c r="C1086" s="8">
        <v>25</v>
      </c>
      <c r="D1086" s="8">
        <v>6</v>
      </c>
      <c r="E1086" s="8">
        <v>2020</v>
      </c>
      <c r="F1086" s="24" t="str">
        <f t="shared" si="86"/>
        <v>25/Jun/2020</v>
      </c>
      <c r="G1086" s="9" t="s">
        <v>21</v>
      </c>
      <c r="H1086" s="10" t="str">
        <f t="shared" si="87"/>
        <v>Thu</v>
      </c>
      <c r="I1086" s="10">
        <f t="shared" si="88"/>
        <v>543</v>
      </c>
      <c r="J1086" s="8">
        <f t="shared" si="91"/>
        <v>77</v>
      </c>
      <c r="K1086" s="1">
        <f t="shared" si="89"/>
        <v>18</v>
      </c>
      <c r="L1086" s="1">
        <f t="shared" si="90"/>
        <v>2</v>
      </c>
    </row>
    <row r="1087" spans="2:12" x14ac:dyDescent="0.25">
      <c r="B1087" s="8">
        <v>1086</v>
      </c>
      <c r="C1087" s="8">
        <v>25</v>
      </c>
      <c r="D1087" s="8">
        <v>6</v>
      </c>
      <c r="E1087" s="8">
        <v>2020</v>
      </c>
      <c r="F1087" s="24" t="str">
        <f t="shared" si="86"/>
        <v>25/Jun/2020</v>
      </c>
      <c r="G1087" s="9" t="s">
        <v>22</v>
      </c>
      <c r="H1087" s="10" t="str">
        <f t="shared" si="87"/>
        <v>Thu</v>
      </c>
      <c r="I1087" s="10">
        <f t="shared" si="88"/>
        <v>543</v>
      </c>
      <c r="J1087" s="8">
        <f t="shared" si="91"/>
        <v>77</v>
      </c>
      <c r="K1087" s="1">
        <f t="shared" si="89"/>
        <v>18</v>
      </c>
      <c r="L1087" s="1">
        <f t="shared" si="90"/>
        <v>2</v>
      </c>
    </row>
    <row r="1088" spans="2:12" x14ac:dyDescent="0.25">
      <c r="B1088" s="8">
        <v>1087</v>
      </c>
      <c r="C1088" s="8">
        <v>26</v>
      </c>
      <c r="D1088" s="8">
        <v>6</v>
      </c>
      <c r="E1088" s="8">
        <v>2020</v>
      </c>
      <c r="F1088" s="24" t="str">
        <f t="shared" ref="F1088:F1151" si="92">TEXT(DATE(E1088,D1088,C1088),"dd/mmm/yyyy")</f>
        <v>26/Jun/2020</v>
      </c>
      <c r="G1088" s="9" t="s">
        <v>21</v>
      </c>
      <c r="H1088" s="10" t="str">
        <f t="shared" si="87"/>
        <v>Fri</v>
      </c>
      <c r="I1088" s="10">
        <f t="shared" si="88"/>
        <v>544</v>
      </c>
      <c r="J1088" s="8">
        <f t="shared" si="91"/>
        <v>77</v>
      </c>
      <c r="K1088" s="1">
        <f t="shared" ref="K1088:K1151" si="93">IF(COUNTIF(K1027:K1087,K1058)=61,K1058+1,K1087)</f>
        <v>18</v>
      </c>
      <c r="L1088" s="1">
        <f t="shared" si="90"/>
        <v>2</v>
      </c>
    </row>
    <row r="1089" spans="2:12" x14ac:dyDescent="0.25">
      <c r="B1089" s="8">
        <v>1088</v>
      </c>
      <c r="C1089" s="8">
        <v>26</v>
      </c>
      <c r="D1089" s="8">
        <v>6</v>
      </c>
      <c r="E1089" s="8">
        <v>2020</v>
      </c>
      <c r="F1089" s="24" t="str">
        <f t="shared" si="92"/>
        <v>26/Jun/2020</v>
      </c>
      <c r="G1089" s="9" t="s">
        <v>22</v>
      </c>
      <c r="H1089" s="10" t="str">
        <f t="shared" si="87"/>
        <v>Fri</v>
      </c>
      <c r="I1089" s="10">
        <f t="shared" si="88"/>
        <v>544</v>
      </c>
      <c r="J1089" s="8">
        <f t="shared" si="91"/>
        <v>77</v>
      </c>
      <c r="K1089" s="1">
        <f t="shared" si="93"/>
        <v>18</v>
      </c>
      <c r="L1089" s="1">
        <f t="shared" si="90"/>
        <v>2</v>
      </c>
    </row>
    <row r="1090" spans="2:12" x14ac:dyDescent="0.25">
      <c r="B1090" s="8">
        <v>1089</v>
      </c>
      <c r="C1090" s="8">
        <v>27</v>
      </c>
      <c r="D1090" s="8">
        <v>6</v>
      </c>
      <c r="E1090" s="8">
        <v>2020</v>
      </c>
      <c r="F1090" s="24" t="str">
        <f t="shared" si="92"/>
        <v>27/Jun/2020</v>
      </c>
      <c r="G1090" s="9" t="s">
        <v>21</v>
      </c>
      <c r="H1090" s="10" t="str">
        <f t="shared" ref="H1090:H1153" si="94">TEXT(F1090,"ddd")</f>
        <v>Sat</v>
      </c>
      <c r="I1090" s="10">
        <f t="shared" si="88"/>
        <v>545</v>
      </c>
      <c r="J1090" s="8">
        <f t="shared" si="91"/>
        <v>77</v>
      </c>
      <c r="K1090" s="1">
        <f t="shared" si="93"/>
        <v>18</v>
      </c>
      <c r="L1090" s="1">
        <f t="shared" si="90"/>
        <v>2</v>
      </c>
    </row>
    <row r="1091" spans="2:12" x14ac:dyDescent="0.25">
      <c r="B1091" s="8">
        <v>1090</v>
      </c>
      <c r="C1091" s="8">
        <v>27</v>
      </c>
      <c r="D1091" s="8">
        <v>6</v>
      </c>
      <c r="E1091" s="8">
        <v>2020</v>
      </c>
      <c r="F1091" s="24" t="str">
        <f t="shared" si="92"/>
        <v>27/Jun/2020</v>
      </c>
      <c r="G1091" s="9" t="s">
        <v>22</v>
      </c>
      <c r="H1091" s="10" t="str">
        <f t="shared" si="94"/>
        <v>Sat</v>
      </c>
      <c r="I1091" s="10">
        <f t="shared" si="88"/>
        <v>545</v>
      </c>
      <c r="J1091" s="8">
        <f t="shared" si="91"/>
        <v>77</v>
      </c>
      <c r="K1091" s="1">
        <f t="shared" si="93"/>
        <v>18</v>
      </c>
      <c r="L1091" s="1">
        <f t="shared" si="90"/>
        <v>2</v>
      </c>
    </row>
    <row r="1092" spans="2:12" x14ac:dyDescent="0.25">
      <c r="B1092" s="8">
        <v>1091</v>
      </c>
      <c r="C1092" s="8">
        <v>28</v>
      </c>
      <c r="D1092" s="8">
        <v>6</v>
      </c>
      <c r="E1092" s="8">
        <v>2020</v>
      </c>
      <c r="F1092" s="24" t="str">
        <f t="shared" si="92"/>
        <v>28/Jun/2020</v>
      </c>
      <c r="G1092" s="9" t="s">
        <v>21</v>
      </c>
      <c r="H1092" s="10" t="str">
        <f t="shared" si="94"/>
        <v>Sun</v>
      </c>
      <c r="I1092" s="10">
        <f t="shared" si="88"/>
        <v>546</v>
      </c>
      <c r="J1092" s="8">
        <f t="shared" si="91"/>
        <v>77</v>
      </c>
      <c r="K1092" s="1">
        <f t="shared" si="93"/>
        <v>18</v>
      </c>
      <c r="L1092" s="1">
        <f t="shared" si="90"/>
        <v>2</v>
      </c>
    </row>
    <row r="1093" spans="2:12" x14ac:dyDescent="0.25">
      <c r="B1093" s="8">
        <v>1092</v>
      </c>
      <c r="C1093" s="8">
        <v>28</v>
      </c>
      <c r="D1093" s="8">
        <v>6</v>
      </c>
      <c r="E1093" s="8">
        <v>2020</v>
      </c>
      <c r="F1093" s="24" t="str">
        <f t="shared" si="92"/>
        <v>28/Jun/2020</v>
      </c>
      <c r="G1093" s="9" t="s">
        <v>22</v>
      </c>
      <c r="H1093" s="10" t="str">
        <f t="shared" si="94"/>
        <v>Sun</v>
      </c>
      <c r="I1093" s="10">
        <f t="shared" si="88"/>
        <v>546</v>
      </c>
      <c r="J1093" s="8">
        <f t="shared" si="91"/>
        <v>77</v>
      </c>
      <c r="K1093" s="1">
        <f t="shared" si="93"/>
        <v>18</v>
      </c>
      <c r="L1093" s="1">
        <f t="shared" si="90"/>
        <v>2</v>
      </c>
    </row>
    <row r="1094" spans="2:12" x14ac:dyDescent="0.25">
      <c r="B1094" s="8">
        <v>1093</v>
      </c>
      <c r="C1094" s="8">
        <v>29</v>
      </c>
      <c r="D1094" s="8">
        <v>6</v>
      </c>
      <c r="E1094" s="8">
        <v>2020</v>
      </c>
      <c r="F1094" s="24" t="str">
        <f t="shared" si="92"/>
        <v>29/Jun/2020</v>
      </c>
      <c r="G1094" s="9" t="s">
        <v>21</v>
      </c>
      <c r="H1094" s="10" t="str">
        <f t="shared" si="94"/>
        <v>Mon</v>
      </c>
      <c r="I1094" s="10">
        <f t="shared" si="88"/>
        <v>547</v>
      </c>
      <c r="J1094" s="8">
        <f t="shared" si="91"/>
        <v>78</v>
      </c>
      <c r="K1094" s="1">
        <f t="shared" si="93"/>
        <v>18</v>
      </c>
      <c r="L1094" s="1">
        <f t="shared" si="90"/>
        <v>2</v>
      </c>
    </row>
    <row r="1095" spans="2:12" x14ac:dyDescent="0.25">
      <c r="B1095" s="8">
        <v>1094</v>
      </c>
      <c r="C1095" s="8">
        <v>29</v>
      </c>
      <c r="D1095" s="8">
        <v>6</v>
      </c>
      <c r="E1095" s="8">
        <v>2020</v>
      </c>
      <c r="F1095" s="24" t="str">
        <f t="shared" si="92"/>
        <v>29/Jun/2020</v>
      </c>
      <c r="G1095" s="9" t="s">
        <v>22</v>
      </c>
      <c r="H1095" s="10" t="str">
        <f t="shared" si="94"/>
        <v>Mon</v>
      </c>
      <c r="I1095" s="10">
        <f t="shared" ref="I1095:I1158" si="95">IF(F1095=F1094,I1094,I1094+1)</f>
        <v>547</v>
      </c>
      <c r="J1095" s="8">
        <f t="shared" si="91"/>
        <v>78</v>
      </c>
      <c r="K1095" s="1">
        <f t="shared" si="93"/>
        <v>18</v>
      </c>
      <c r="L1095" s="1">
        <f t="shared" si="90"/>
        <v>2</v>
      </c>
    </row>
    <row r="1096" spans="2:12" x14ac:dyDescent="0.25">
      <c r="B1096" s="8">
        <v>1095</v>
      </c>
      <c r="C1096" s="8">
        <v>30</v>
      </c>
      <c r="D1096" s="8">
        <v>6</v>
      </c>
      <c r="E1096" s="8">
        <v>2020</v>
      </c>
      <c r="F1096" s="24" t="str">
        <f t="shared" si="92"/>
        <v>30/Jun/2020</v>
      </c>
      <c r="G1096" s="9" t="s">
        <v>21</v>
      </c>
      <c r="H1096" s="10" t="str">
        <f t="shared" si="94"/>
        <v>Tue</v>
      </c>
      <c r="I1096" s="10">
        <f t="shared" si="95"/>
        <v>548</v>
      </c>
      <c r="J1096" s="8">
        <f t="shared" si="91"/>
        <v>78</v>
      </c>
      <c r="K1096" s="1">
        <f t="shared" si="93"/>
        <v>18</v>
      </c>
      <c r="L1096" s="1">
        <f t="shared" si="90"/>
        <v>2</v>
      </c>
    </row>
    <row r="1097" spans="2:12" x14ac:dyDescent="0.25">
      <c r="B1097" s="8">
        <v>1096</v>
      </c>
      <c r="C1097" s="8">
        <v>30</v>
      </c>
      <c r="D1097" s="8">
        <v>6</v>
      </c>
      <c r="E1097" s="8">
        <v>2020</v>
      </c>
      <c r="F1097" s="24" t="str">
        <f t="shared" si="92"/>
        <v>30/Jun/2020</v>
      </c>
      <c r="G1097" s="9" t="s">
        <v>22</v>
      </c>
      <c r="H1097" s="10" t="str">
        <f t="shared" si="94"/>
        <v>Tue</v>
      </c>
      <c r="I1097" s="10">
        <f t="shared" si="95"/>
        <v>548</v>
      </c>
      <c r="J1097" s="8">
        <f t="shared" si="91"/>
        <v>78</v>
      </c>
      <c r="K1097" s="1">
        <f t="shared" si="93"/>
        <v>18</v>
      </c>
      <c r="L1097" s="1">
        <f t="shared" si="90"/>
        <v>2</v>
      </c>
    </row>
    <row r="1098" spans="2:12" x14ac:dyDescent="0.25">
      <c r="B1098" s="8">
        <v>1097</v>
      </c>
      <c r="C1098" s="8">
        <v>1</v>
      </c>
      <c r="D1098" s="8">
        <v>7</v>
      </c>
      <c r="E1098" s="8">
        <v>2020</v>
      </c>
      <c r="F1098" s="24" t="str">
        <f t="shared" si="92"/>
        <v>01/Jul/2020</v>
      </c>
      <c r="G1098" s="9" t="s">
        <v>21</v>
      </c>
      <c r="H1098" s="10" t="str">
        <f t="shared" si="94"/>
        <v>Wed</v>
      </c>
      <c r="I1098" s="10">
        <f t="shared" si="95"/>
        <v>549</v>
      </c>
      <c r="J1098" s="8">
        <f t="shared" si="91"/>
        <v>78</v>
      </c>
      <c r="K1098" s="1">
        <f t="shared" si="93"/>
        <v>18</v>
      </c>
      <c r="L1098" s="1">
        <f t="shared" si="90"/>
        <v>2</v>
      </c>
    </row>
    <row r="1099" spans="2:12" x14ac:dyDescent="0.25">
      <c r="B1099" s="8">
        <v>1098</v>
      </c>
      <c r="C1099" s="8">
        <v>1</v>
      </c>
      <c r="D1099" s="8">
        <v>7</v>
      </c>
      <c r="E1099" s="8">
        <v>2020</v>
      </c>
      <c r="F1099" s="24" t="str">
        <f t="shared" si="92"/>
        <v>01/Jul/2020</v>
      </c>
      <c r="G1099" s="9" t="s">
        <v>22</v>
      </c>
      <c r="H1099" s="10" t="str">
        <f t="shared" si="94"/>
        <v>Wed</v>
      </c>
      <c r="I1099" s="10">
        <f t="shared" si="95"/>
        <v>549</v>
      </c>
      <c r="J1099" s="8">
        <f t="shared" si="91"/>
        <v>78</v>
      </c>
      <c r="K1099" s="1">
        <f t="shared" si="93"/>
        <v>18</v>
      </c>
      <c r="L1099" s="1">
        <f t="shared" si="90"/>
        <v>2</v>
      </c>
    </row>
    <row r="1100" spans="2:12" x14ac:dyDescent="0.25">
      <c r="B1100" s="8">
        <v>1099</v>
      </c>
      <c r="C1100" s="8">
        <v>2</v>
      </c>
      <c r="D1100" s="8">
        <v>7</v>
      </c>
      <c r="E1100" s="8">
        <v>2020</v>
      </c>
      <c r="F1100" s="24" t="str">
        <f t="shared" si="92"/>
        <v>02/Jul/2020</v>
      </c>
      <c r="G1100" s="9" t="s">
        <v>21</v>
      </c>
      <c r="H1100" s="10" t="str">
        <f t="shared" si="94"/>
        <v>Thu</v>
      </c>
      <c r="I1100" s="10">
        <f t="shared" si="95"/>
        <v>550</v>
      </c>
      <c r="J1100" s="8">
        <f t="shared" si="91"/>
        <v>78</v>
      </c>
      <c r="K1100" s="1">
        <f t="shared" si="93"/>
        <v>19</v>
      </c>
      <c r="L1100" s="1">
        <f t="shared" si="90"/>
        <v>2</v>
      </c>
    </row>
    <row r="1101" spans="2:12" x14ac:dyDescent="0.25">
      <c r="B1101" s="8">
        <v>1100</v>
      </c>
      <c r="C1101" s="8">
        <v>2</v>
      </c>
      <c r="D1101" s="8">
        <v>7</v>
      </c>
      <c r="E1101" s="8">
        <v>2020</v>
      </c>
      <c r="F1101" s="24" t="str">
        <f t="shared" si="92"/>
        <v>02/Jul/2020</v>
      </c>
      <c r="G1101" s="9" t="s">
        <v>22</v>
      </c>
      <c r="H1101" s="10" t="str">
        <f t="shared" si="94"/>
        <v>Thu</v>
      </c>
      <c r="I1101" s="10">
        <f t="shared" si="95"/>
        <v>550</v>
      </c>
      <c r="J1101" s="8">
        <f t="shared" si="91"/>
        <v>78</v>
      </c>
      <c r="K1101" s="1">
        <f t="shared" si="93"/>
        <v>19</v>
      </c>
      <c r="L1101" s="1">
        <f t="shared" si="90"/>
        <v>2</v>
      </c>
    </row>
    <row r="1102" spans="2:12" x14ac:dyDescent="0.25">
      <c r="B1102" s="8">
        <v>1101</v>
      </c>
      <c r="C1102" s="8">
        <v>3</v>
      </c>
      <c r="D1102" s="8">
        <v>7</v>
      </c>
      <c r="E1102" s="8">
        <v>2020</v>
      </c>
      <c r="F1102" s="24" t="str">
        <f t="shared" si="92"/>
        <v>03/Jul/2020</v>
      </c>
      <c r="G1102" s="9" t="s">
        <v>21</v>
      </c>
      <c r="H1102" s="10" t="str">
        <f t="shared" si="94"/>
        <v>Fri</v>
      </c>
      <c r="I1102" s="10">
        <f t="shared" si="95"/>
        <v>551</v>
      </c>
      <c r="J1102" s="8">
        <f t="shared" si="91"/>
        <v>78</v>
      </c>
      <c r="K1102" s="1">
        <f t="shared" si="93"/>
        <v>19</v>
      </c>
      <c r="L1102" s="1">
        <f t="shared" ref="L1102:L1165" si="96">IF(COUNTIF(L370:L1101,L1101)=732,L1101+1,L1101)</f>
        <v>2</v>
      </c>
    </row>
    <row r="1103" spans="2:12" x14ac:dyDescent="0.25">
      <c r="B1103" s="8">
        <v>1102</v>
      </c>
      <c r="C1103" s="8">
        <v>3</v>
      </c>
      <c r="D1103" s="8">
        <v>7</v>
      </c>
      <c r="E1103" s="8">
        <v>2020</v>
      </c>
      <c r="F1103" s="24" t="str">
        <f t="shared" si="92"/>
        <v>03/Jul/2020</v>
      </c>
      <c r="G1103" s="9" t="s">
        <v>22</v>
      </c>
      <c r="H1103" s="10" t="str">
        <f t="shared" si="94"/>
        <v>Fri</v>
      </c>
      <c r="I1103" s="10">
        <f t="shared" si="95"/>
        <v>551</v>
      </c>
      <c r="J1103" s="8">
        <f t="shared" si="91"/>
        <v>78</v>
      </c>
      <c r="K1103" s="1">
        <f t="shared" si="93"/>
        <v>19</v>
      </c>
      <c r="L1103" s="1">
        <f t="shared" si="96"/>
        <v>2</v>
      </c>
    </row>
    <row r="1104" spans="2:12" x14ac:dyDescent="0.25">
      <c r="B1104" s="8">
        <v>1103</v>
      </c>
      <c r="C1104" s="8">
        <v>4</v>
      </c>
      <c r="D1104" s="8">
        <v>7</v>
      </c>
      <c r="E1104" s="8">
        <v>2020</v>
      </c>
      <c r="F1104" s="24" t="str">
        <f t="shared" si="92"/>
        <v>04/Jul/2020</v>
      </c>
      <c r="G1104" s="9" t="s">
        <v>21</v>
      </c>
      <c r="H1104" s="10" t="str">
        <f t="shared" si="94"/>
        <v>Sat</v>
      </c>
      <c r="I1104" s="10">
        <f t="shared" si="95"/>
        <v>552</v>
      </c>
      <c r="J1104" s="8">
        <f t="shared" si="91"/>
        <v>78</v>
      </c>
      <c r="K1104" s="1">
        <f t="shared" si="93"/>
        <v>19</v>
      </c>
      <c r="L1104" s="1">
        <f t="shared" si="96"/>
        <v>2</v>
      </c>
    </row>
    <row r="1105" spans="2:12" x14ac:dyDescent="0.25">
      <c r="B1105" s="8">
        <v>1104</v>
      </c>
      <c r="C1105" s="8">
        <v>4</v>
      </c>
      <c r="D1105" s="8">
        <v>7</v>
      </c>
      <c r="E1105" s="8">
        <v>2020</v>
      </c>
      <c r="F1105" s="24" t="str">
        <f t="shared" si="92"/>
        <v>04/Jul/2020</v>
      </c>
      <c r="G1105" s="9" t="s">
        <v>22</v>
      </c>
      <c r="H1105" s="10" t="str">
        <f t="shared" si="94"/>
        <v>Sat</v>
      </c>
      <c r="I1105" s="10">
        <f t="shared" si="95"/>
        <v>552</v>
      </c>
      <c r="J1105" s="8">
        <f t="shared" ref="J1105:J1168" si="97">IF(H1105=H1104,IF(_xlfn.ISOWEEKNUM(F1105)-_xlfn.ISOWEEKNUM(F1104)=1,J1104+1,J1104),IF(H1105=H1102,IF(_xlfn.ISOWEEKNUM(F1105)-_xlfn.ISOWEEKNUM(F1104)=1,J1104+1,J1104),IF(H1105=H1100,IF(_xlfn.ISOWEEKNUM(F1105)-_xlfn.ISOWEEKNUM(F1104)=1,J1104+1,J1104),IF(H1105=H1098,IF(_xlfn.ISOWEEKNUM(F1105)-_xlfn.ISOWEEKNUM(F1104)=1,J1104+1,J1104),IF(H1105=H1096,IF(_xlfn.ISOWEEKNUM(F1105)-_xlfn.ISOWEEKNUM(F1104)=1,J1104+1,J1104),IF(H1105=H1094,IF(_xlfn.ISOWEEKNUM(F1105)-_xlfn.ISOWEEKNUM(F1104)=1,J1104+1,J1104),IF(H1105=H1092,IF(_xlfn.ISOWEEKNUM(F1105)-_xlfn.ISOWEEKNUM(F1104)=1,J1104+1,J1104),-1)))))))</f>
        <v>78</v>
      </c>
      <c r="K1105" s="1">
        <f t="shared" si="93"/>
        <v>19</v>
      </c>
      <c r="L1105" s="1">
        <f t="shared" si="96"/>
        <v>2</v>
      </c>
    </row>
    <row r="1106" spans="2:12" x14ac:dyDescent="0.25">
      <c r="B1106" s="8">
        <v>1105</v>
      </c>
      <c r="C1106" s="8">
        <v>5</v>
      </c>
      <c r="D1106" s="8">
        <v>7</v>
      </c>
      <c r="E1106" s="8">
        <v>2020</v>
      </c>
      <c r="F1106" s="24" t="str">
        <f t="shared" si="92"/>
        <v>05/Jul/2020</v>
      </c>
      <c r="G1106" s="9" t="s">
        <v>21</v>
      </c>
      <c r="H1106" s="10" t="str">
        <f t="shared" si="94"/>
        <v>Sun</v>
      </c>
      <c r="I1106" s="10">
        <f t="shared" si="95"/>
        <v>553</v>
      </c>
      <c r="J1106" s="8">
        <f t="shared" si="97"/>
        <v>78</v>
      </c>
      <c r="K1106" s="1">
        <f t="shared" si="93"/>
        <v>19</v>
      </c>
      <c r="L1106" s="1">
        <f t="shared" si="96"/>
        <v>2</v>
      </c>
    </row>
    <row r="1107" spans="2:12" x14ac:dyDescent="0.25">
      <c r="B1107" s="8">
        <v>1106</v>
      </c>
      <c r="C1107" s="8">
        <v>5</v>
      </c>
      <c r="D1107" s="8">
        <v>7</v>
      </c>
      <c r="E1107" s="8">
        <v>2020</v>
      </c>
      <c r="F1107" s="24" t="str">
        <f t="shared" si="92"/>
        <v>05/Jul/2020</v>
      </c>
      <c r="G1107" s="9" t="s">
        <v>22</v>
      </c>
      <c r="H1107" s="10" t="str">
        <f t="shared" si="94"/>
        <v>Sun</v>
      </c>
      <c r="I1107" s="10">
        <f t="shared" si="95"/>
        <v>553</v>
      </c>
      <c r="J1107" s="8">
        <f t="shared" si="97"/>
        <v>78</v>
      </c>
      <c r="K1107" s="1">
        <f t="shared" si="93"/>
        <v>19</v>
      </c>
      <c r="L1107" s="1">
        <f t="shared" si="96"/>
        <v>2</v>
      </c>
    </row>
    <row r="1108" spans="2:12" x14ac:dyDescent="0.25">
      <c r="B1108" s="8">
        <v>1107</v>
      </c>
      <c r="C1108" s="8">
        <v>6</v>
      </c>
      <c r="D1108" s="8">
        <v>7</v>
      </c>
      <c r="E1108" s="8">
        <v>2020</v>
      </c>
      <c r="F1108" s="24" t="str">
        <f t="shared" si="92"/>
        <v>06/Jul/2020</v>
      </c>
      <c r="G1108" s="9" t="s">
        <v>21</v>
      </c>
      <c r="H1108" s="10" t="str">
        <f t="shared" si="94"/>
        <v>Mon</v>
      </c>
      <c r="I1108" s="10">
        <f t="shared" si="95"/>
        <v>554</v>
      </c>
      <c r="J1108" s="8">
        <f t="shared" si="97"/>
        <v>79</v>
      </c>
      <c r="K1108" s="1">
        <f t="shared" si="93"/>
        <v>19</v>
      </c>
      <c r="L1108" s="1">
        <f t="shared" si="96"/>
        <v>2</v>
      </c>
    </row>
    <row r="1109" spans="2:12" x14ac:dyDescent="0.25">
      <c r="B1109" s="8">
        <v>1108</v>
      </c>
      <c r="C1109" s="8">
        <v>6</v>
      </c>
      <c r="D1109" s="8">
        <v>7</v>
      </c>
      <c r="E1109" s="8">
        <v>2020</v>
      </c>
      <c r="F1109" s="24" t="str">
        <f t="shared" si="92"/>
        <v>06/Jul/2020</v>
      </c>
      <c r="G1109" s="9" t="s">
        <v>22</v>
      </c>
      <c r="H1109" s="10" t="str">
        <f t="shared" si="94"/>
        <v>Mon</v>
      </c>
      <c r="I1109" s="10">
        <f t="shared" si="95"/>
        <v>554</v>
      </c>
      <c r="J1109" s="8">
        <f t="shared" si="97"/>
        <v>79</v>
      </c>
      <c r="K1109" s="1">
        <f t="shared" si="93"/>
        <v>19</v>
      </c>
      <c r="L1109" s="1">
        <f t="shared" si="96"/>
        <v>2</v>
      </c>
    </row>
    <row r="1110" spans="2:12" x14ac:dyDescent="0.25">
      <c r="B1110" s="8">
        <v>1109</v>
      </c>
      <c r="C1110" s="8">
        <v>7</v>
      </c>
      <c r="D1110" s="8">
        <v>7</v>
      </c>
      <c r="E1110" s="8">
        <v>2020</v>
      </c>
      <c r="F1110" s="24" t="str">
        <f t="shared" si="92"/>
        <v>07/Jul/2020</v>
      </c>
      <c r="G1110" s="9" t="s">
        <v>21</v>
      </c>
      <c r="H1110" s="10" t="str">
        <f t="shared" si="94"/>
        <v>Tue</v>
      </c>
      <c r="I1110" s="10">
        <f t="shared" si="95"/>
        <v>555</v>
      </c>
      <c r="J1110" s="8">
        <f t="shared" si="97"/>
        <v>79</v>
      </c>
      <c r="K1110" s="1">
        <f t="shared" si="93"/>
        <v>19</v>
      </c>
      <c r="L1110" s="1">
        <f t="shared" si="96"/>
        <v>2</v>
      </c>
    </row>
    <row r="1111" spans="2:12" x14ac:dyDescent="0.25">
      <c r="B1111" s="8">
        <v>1110</v>
      </c>
      <c r="C1111" s="8">
        <v>7</v>
      </c>
      <c r="D1111" s="8">
        <v>7</v>
      </c>
      <c r="E1111" s="8">
        <v>2020</v>
      </c>
      <c r="F1111" s="24" t="str">
        <f t="shared" si="92"/>
        <v>07/Jul/2020</v>
      </c>
      <c r="G1111" s="9" t="s">
        <v>22</v>
      </c>
      <c r="H1111" s="10" t="str">
        <f t="shared" si="94"/>
        <v>Tue</v>
      </c>
      <c r="I1111" s="10">
        <f t="shared" si="95"/>
        <v>555</v>
      </c>
      <c r="J1111" s="8">
        <f t="shared" si="97"/>
        <v>79</v>
      </c>
      <c r="K1111" s="1">
        <f t="shared" si="93"/>
        <v>19</v>
      </c>
      <c r="L1111" s="1">
        <f t="shared" si="96"/>
        <v>2</v>
      </c>
    </row>
    <row r="1112" spans="2:12" x14ac:dyDescent="0.25">
      <c r="B1112" s="8">
        <v>1111</v>
      </c>
      <c r="C1112" s="8">
        <v>8</v>
      </c>
      <c r="D1112" s="8">
        <v>7</v>
      </c>
      <c r="E1112" s="8">
        <v>2020</v>
      </c>
      <c r="F1112" s="24" t="str">
        <f t="shared" si="92"/>
        <v>08/Jul/2020</v>
      </c>
      <c r="G1112" s="9" t="s">
        <v>21</v>
      </c>
      <c r="H1112" s="10" t="str">
        <f t="shared" si="94"/>
        <v>Wed</v>
      </c>
      <c r="I1112" s="10">
        <f t="shared" si="95"/>
        <v>556</v>
      </c>
      <c r="J1112" s="8">
        <f t="shared" si="97"/>
        <v>79</v>
      </c>
      <c r="K1112" s="1">
        <f t="shared" si="93"/>
        <v>19</v>
      </c>
      <c r="L1112" s="1">
        <f t="shared" si="96"/>
        <v>2</v>
      </c>
    </row>
    <row r="1113" spans="2:12" x14ac:dyDescent="0.25">
      <c r="B1113" s="8">
        <v>1112</v>
      </c>
      <c r="C1113" s="8">
        <v>8</v>
      </c>
      <c r="D1113" s="8">
        <v>7</v>
      </c>
      <c r="E1113" s="8">
        <v>2020</v>
      </c>
      <c r="F1113" s="24" t="str">
        <f t="shared" si="92"/>
        <v>08/Jul/2020</v>
      </c>
      <c r="G1113" s="9" t="s">
        <v>22</v>
      </c>
      <c r="H1113" s="10" t="str">
        <f t="shared" si="94"/>
        <v>Wed</v>
      </c>
      <c r="I1113" s="10">
        <f t="shared" si="95"/>
        <v>556</v>
      </c>
      <c r="J1113" s="8">
        <f t="shared" si="97"/>
        <v>79</v>
      </c>
      <c r="K1113" s="1">
        <f t="shared" si="93"/>
        <v>19</v>
      </c>
      <c r="L1113" s="1">
        <f t="shared" si="96"/>
        <v>2</v>
      </c>
    </row>
    <row r="1114" spans="2:12" x14ac:dyDescent="0.25">
      <c r="B1114" s="8">
        <v>1113</v>
      </c>
      <c r="C1114" s="8">
        <v>9</v>
      </c>
      <c r="D1114" s="8">
        <v>7</v>
      </c>
      <c r="E1114" s="8">
        <v>2020</v>
      </c>
      <c r="F1114" s="24" t="str">
        <f t="shared" si="92"/>
        <v>09/Jul/2020</v>
      </c>
      <c r="G1114" s="9" t="s">
        <v>21</v>
      </c>
      <c r="H1114" s="10" t="str">
        <f t="shared" si="94"/>
        <v>Thu</v>
      </c>
      <c r="I1114" s="10">
        <f t="shared" si="95"/>
        <v>557</v>
      </c>
      <c r="J1114" s="8">
        <f t="shared" si="97"/>
        <v>79</v>
      </c>
      <c r="K1114" s="1">
        <f t="shared" si="93"/>
        <v>19</v>
      </c>
      <c r="L1114" s="1">
        <f t="shared" si="96"/>
        <v>2</v>
      </c>
    </row>
    <row r="1115" spans="2:12" x14ac:dyDescent="0.25">
      <c r="B1115" s="8">
        <v>1114</v>
      </c>
      <c r="C1115" s="8">
        <v>9</v>
      </c>
      <c r="D1115" s="8">
        <v>7</v>
      </c>
      <c r="E1115" s="8">
        <v>2020</v>
      </c>
      <c r="F1115" s="24" t="str">
        <f t="shared" si="92"/>
        <v>09/Jul/2020</v>
      </c>
      <c r="G1115" s="9" t="s">
        <v>22</v>
      </c>
      <c r="H1115" s="10" t="str">
        <f t="shared" si="94"/>
        <v>Thu</v>
      </c>
      <c r="I1115" s="10">
        <f t="shared" si="95"/>
        <v>557</v>
      </c>
      <c r="J1115" s="8">
        <f t="shared" si="97"/>
        <v>79</v>
      </c>
      <c r="K1115" s="1">
        <f t="shared" si="93"/>
        <v>19</v>
      </c>
      <c r="L1115" s="1">
        <f t="shared" si="96"/>
        <v>2</v>
      </c>
    </row>
    <row r="1116" spans="2:12" x14ac:dyDescent="0.25">
      <c r="B1116" s="8">
        <v>1115</v>
      </c>
      <c r="C1116" s="8">
        <v>10</v>
      </c>
      <c r="D1116" s="8">
        <v>7</v>
      </c>
      <c r="E1116" s="8">
        <v>2020</v>
      </c>
      <c r="F1116" s="24" t="str">
        <f t="shared" si="92"/>
        <v>10/Jul/2020</v>
      </c>
      <c r="G1116" s="9" t="s">
        <v>21</v>
      </c>
      <c r="H1116" s="10" t="str">
        <f t="shared" si="94"/>
        <v>Fri</v>
      </c>
      <c r="I1116" s="10">
        <f t="shared" si="95"/>
        <v>558</v>
      </c>
      <c r="J1116" s="8">
        <f t="shared" si="97"/>
        <v>79</v>
      </c>
      <c r="K1116" s="1">
        <f t="shared" si="93"/>
        <v>19</v>
      </c>
      <c r="L1116" s="1">
        <f t="shared" si="96"/>
        <v>2</v>
      </c>
    </row>
    <row r="1117" spans="2:12" x14ac:dyDescent="0.25">
      <c r="B1117" s="8">
        <v>1116</v>
      </c>
      <c r="C1117" s="8">
        <v>10</v>
      </c>
      <c r="D1117" s="8">
        <v>7</v>
      </c>
      <c r="E1117" s="8">
        <v>2020</v>
      </c>
      <c r="F1117" s="24" t="str">
        <f t="shared" si="92"/>
        <v>10/Jul/2020</v>
      </c>
      <c r="G1117" s="9" t="s">
        <v>22</v>
      </c>
      <c r="H1117" s="10" t="str">
        <f t="shared" si="94"/>
        <v>Fri</v>
      </c>
      <c r="I1117" s="10">
        <f t="shared" si="95"/>
        <v>558</v>
      </c>
      <c r="J1117" s="8">
        <f t="shared" si="97"/>
        <v>79</v>
      </c>
      <c r="K1117" s="1">
        <f t="shared" si="93"/>
        <v>19</v>
      </c>
      <c r="L1117" s="1">
        <f t="shared" si="96"/>
        <v>2</v>
      </c>
    </row>
    <row r="1118" spans="2:12" x14ac:dyDescent="0.25">
      <c r="B1118" s="8">
        <v>1117</v>
      </c>
      <c r="C1118" s="8">
        <v>11</v>
      </c>
      <c r="D1118" s="8">
        <v>7</v>
      </c>
      <c r="E1118" s="8">
        <v>2020</v>
      </c>
      <c r="F1118" s="24" t="str">
        <f t="shared" si="92"/>
        <v>11/Jul/2020</v>
      </c>
      <c r="G1118" s="9" t="s">
        <v>21</v>
      </c>
      <c r="H1118" s="10" t="str">
        <f t="shared" si="94"/>
        <v>Sat</v>
      </c>
      <c r="I1118" s="10">
        <f t="shared" si="95"/>
        <v>559</v>
      </c>
      <c r="J1118" s="8">
        <f t="shared" si="97"/>
        <v>79</v>
      </c>
      <c r="K1118" s="1">
        <f t="shared" si="93"/>
        <v>19</v>
      </c>
      <c r="L1118" s="1">
        <f t="shared" si="96"/>
        <v>2</v>
      </c>
    </row>
    <row r="1119" spans="2:12" x14ac:dyDescent="0.25">
      <c r="B1119" s="8">
        <v>1118</v>
      </c>
      <c r="C1119" s="8">
        <v>11</v>
      </c>
      <c r="D1119" s="8">
        <v>7</v>
      </c>
      <c r="E1119" s="8">
        <v>2020</v>
      </c>
      <c r="F1119" s="24" t="str">
        <f t="shared" si="92"/>
        <v>11/Jul/2020</v>
      </c>
      <c r="G1119" s="9" t="s">
        <v>22</v>
      </c>
      <c r="H1119" s="10" t="str">
        <f t="shared" si="94"/>
        <v>Sat</v>
      </c>
      <c r="I1119" s="10">
        <f t="shared" si="95"/>
        <v>559</v>
      </c>
      <c r="J1119" s="8">
        <f t="shared" si="97"/>
        <v>79</v>
      </c>
      <c r="K1119" s="1">
        <f t="shared" si="93"/>
        <v>19</v>
      </c>
      <c r="L1119" s="1">
        <f t="shared" si="96"/>
        <v>2</v>
      </c>
    </row>
    <row r="1120" spans="2:12" x14ac:dyDescent="0.25">
      <c r="B1120" s="8">
        <v>1119</v>
      </c>
      <c r="C1120" s="8">
        <v>12</v>
      </c>
      <c r="D1120" s="8">
        <v>7</v>
      </c>
      <c r="E1120" s="8">
        <v>2020</v>
      </c>
      <c r="F1120" s="24" t="str">
        <f t="shared" si="92"/>
        <v>12/Jul/2020</v>
      </c>
      <c r="G1120" s="9" t="s">
        <v>21</v>
      </c>
      <c r="H1120" s="10" t="str">
        <f t="shared" si="94"/>
        <v>Sun</v>
      </c>
      <c r="I1120" s="10">
        <f t="shared" si="95"/>
        <v>560</v>
      </c>
      <c r="J1120" s="8">
        <f t="shared" si="97"/>
        <v>79</v>
      </c>
      <c r="K1120" s="1">
        <f t="shared" si="93"/>
        <v>19</v>
      </c>
      <c r="L1120" s="1">
        <f t="shared" si="96"/>
        <v>2</v>
      </c>
    </row>
    <row r="1121" spans="2:12" x14ac:dyDescent="0.25">
      <c r="B1121" s="8">
        <v>1120</v>
      </c>
      <c r="C1121" s="8">
        <v>12</v>
      </c>
      <c r="D1121" s="8">
        <v>7</v>
      </c>
      <c r="E1121" s="8">
        <v>2020</v>
      </c>
      <c r="F1121" s="24" t="str">
        <f t="shared" si="92"/>
        <v>12/Jul/2020</v>
      </c>
      <c r="G1121" s="9" t="s">
        <v>22</v>
      </c>
      <c r="H1121" s="10" t="str">
        <f t="shared" si="94"/>
        <v>Sun</v>
      </c>
      <c r="I1121" s="10">
        <f t="shared" si="95"/>
        <v>560</v>
      </c>
      <c r="J1121" s="8">
        <f t="shared" si="97"/>
        <v>79</v>
      </c>
      <c r="K1121" s="1">
        <f t="shared" si="93"/>
        <v>19</v>
      </c>
      <c r="L1121" s="1">
        <f t="shared" si="96"/>
        <v>2</v>
      </c>
    </row>
    <row r="1122" spans="2:12" x14ac:dyDescent="0.25">
      <c r="B1122" s="8">
        <v>1121</v>
      </c>
      <c r="C1122" s="8">
        <v>13</v>
      </c>
      <c r="D1122" s="8">
        <v>7</v>
      </c>
      <c r="E1122" s="8">
        <v>2020</v>
      </c>
      <c r="F1122" s="24" t="str">
        <f t="shared" si="92"/>
        <v>13/Jul/2020</v>
      </c>
      <c r="G1122" s="9" t="s">
        <v>21</v>
      </c>
      <c r="H1122" s="10" t="str">
        <f t="shared" si="94"/>
        <v>Mon</v>
      </c>
      <c r="I1122" s="10">
        <f t="shared" si="95"/>
        <v>561</v>
      </c>
      <c r="J1122" s="8">
        <f t="shared" si="97"/>
        <v>80</v>
      </c>
      <c r="K1122" s="1">
        <f t="shared" si="93"/>
        <v>19</v>
      </c>
      <c r="L1122" s="1">
        <f t="shared" si="96"/>
        <v>2</v>
      </c>
    </row>
    <row r="1123" spans="2:12" x14ac:dyDescent="0.25">
      <c r="B1123" s="8">
        <v>1122</v>
      </c>
      <c r="C1123" s="8">
        <v>13</v>
      </c>
      <c r="D1123" s="8">
        <v>7</v>
      </c>
      <c r="E1123" s="8">
        <v>2020</v>
      </c>
      <c r="F1123" s="24" t="str">
        <f t="shared" si="92"/>
        <v>13/Jul/2020</v>
      </c>
      <c r="G1123" s="9" t="s">
        <v>22</v>
      </c>
      <c r="H1123" s="10" t="str">
        <f t="shared" si="94"/>
        <v>Mon</v>
      </c>
      <c r="I1123" s="10">
        <f t="shared" si="95"/>
        <v>561</v>
      </c>
      <c r="J1123" s="8">
        <f t="shared" si="97"/>
        <v>80</v>
      </c>
      <c r="K1123" s="1">
        <f t="shared" si="93"/>
        <v>19</v>
      </c>
      <c r="L1123" s="1">
        <f t="shared" si="96"/>
        <v>2</v>
      </c>
    </row>
    <row r="1124" spans="2:12" x14ac:dyDescent="0.25">
      <c r="B1124" s="8">
        <v>1123</v>
      </c>
      <c r="C1124" s="8">
        <v>14</v>
      </c>
      <c r="D1124" s="8">
        <v>7</v>
      </c>
      <c r="E1124" s="8">
        <v>2020</v>
      </c>
      <c r="F1124" s="24" t="str">
        <f t="shared" si="92"/>
        <v>14/Jul/2020</v>
      </c>
      <c r="G1124" s="9" t="s">
        <v>21</v>
      </c>
      <c r="H1124" s="10" t="str">
        <f t="shared" si="94"/>
        <v>Tue</v>
      </c>
      <c r="I1124" s="10">
        <f t="shared" si="95"/>
        <v>562</v>
      </c>
      <c r="J1124" s="8">
        <f t="shared" si="97"/>
        <v>80</v>
      </c>
      <c r="K1124" s="1">
        <f t="shared" si="93"/>
        <v>19</v>
      </c>
      <c r="L1124" s="1">
        <f t="shared" si="96"/>
        <v>2</v>
      </c>
    </row>
    <row r="1125" spans="2:12" x14ac:dyDescent="0.25">
      <c r="B1125" s="8">
        <v>1124</v>
      </c>
      <c r="C1125" s="8">
        <v>14</v>
      </c>
      <c r="D1125" s="8">
        <v>7</v>
      </c>
      <c r="E1125" s="8">
        <v>2020</v>
      </c>
      <c r="F1125" s="24" t="str">
        <f t="shared" si="92"/>
        <v>14/Jul/2020</v>
      </c>
      <c r="G1125" s="9" t="s">
        <v>22</v>
      </c>
      <c r="H1125" s="10" t="str">
        <f t="shared" si="94"/>
        <v>Tue</v>
      </c>
      <c r="I1125" s="10">
        <f t="shared" si="95"/>
        <v>562</v>
      </c>
      <c r="J1125" s="8">
        <f t="shared" si="97"/>
        <v>80</v>
      </c>
      <c r="K1125" s="1">
        <f t="shared" si="93"/>
        <v>19</v>
      </c>
      <c r="L1125" s="1">
        <f t="shared" si="96"/>
        <v>2</v>
      </c>
    </row>
    <row r="1126" spans="2:12" x14ac:dyDescent="0.25">
      <c r="B1126" s="8">
        <v>1125</v>
      </c>
      <c r="C1126" s="8">
        <v>15</v>
      </c>
      <c r="D1126" s="8">
        <v>7</v>
      </c>
      <c r="E1126" s="8">
        <v>2020</v>
      </c>
      <c r="F1126" s="24" t="str">
        <f t="shared" si="92"/>
        <v>15/Jul/2020</v>
      </c>
      <c r="G1126" s="9" t="s">
        <v>21</v>
      </c>
      <c r="H1126" s="10" t="str">
        <f t="shared" si="94"/>
        <v>Wed</v>
      </c>
      <c r="I1126" s="10">
        <f t="shared" si="95"/>
        <v>563</v>
      </c>
      <c r="J1126" s="8">
        <f t="shared" si="97"/>
        <v>80</v>
      </c>
      <c r="K1126" s="1">
        <f t="shared" si="93"/>
        <v>19</v>
      </c>
      <c r="L1126" s="1">
        <f t="shared" si="96"/>
        <v>2</v>
      </c>
    </row>
    <row r="1127" spans="2:12" x14ac:dyDescent="0.25">
      <c r="B1127" s="8">
        <v>1126</v>
      </c>
      <c r="C1127" s="8">
        <v>15</v>
      </c>
      <c r="D1127" s="8">
        <v>7</v>
      </c>
      <c r="E1127" s="8">
        <v>2020</v>
      </c>
      <c r="F1127" s="24" t="str">
        <f t="shared" si="92"/>
        <v>15/Jul/2020</v>
      </c>
      <c r="G1127" s="9" t="s">
        <v>22</v>
      </c>
      <c r="H1127" s="10" t="str">
        <f t="shared" si="94"/>
        <v>Wed</v>
      </c>
      <c r="I1127" s="10">
        <f t="shared" si="95"/>
        <v>563</v>
      </c>
      <c r="J1127" s="8">
        <f t="shared" si="97"/>
        <v>80</v>
      </c>
      <c r="K1127" s="1">
        <f t="shared" si="93"/>
        <v>19</v>
      </c>
      <c r="L1127" s="1">
        <f t="shared" si="96"/>
        <v>2</v>
      </c>
    </row>
    <row r="1128" spans="2:12" x14ac:dyDescent="0.25">
      <c r="B1128" s="8">
        <v>1127</v>
      </c>
      <c r="C1128" s="8">
        <v>16</v>
      </c>
      <c r="D1128" s="8">
        <v>7</v>
      </c>
      <c r="E1128" s="8">
        <v>2020</v>
      </c>
      <c r="F1128" s="24" t="str">
        <f t="shared" si="92"/>
        <v>16/Jul/2020</v>
      </c>
      <c r="G1128" s="9" t="s">
        <v>21</v>
      </c>
      <c r="H1128" s="10" t="str">
        <f t="shared" si="94"/>
        <v>Thu</v>
      </c>
      <c r="I1128" s="10">
        <f t="shared" si="95"/>
        <v>564</v>
      </c>
      <c r="J1128" s="8">
        <f t="shared" si="97"/>
        <v>80</v>
      </c>
      <c r="K1128" s="1">
        <f t="shared" si="93"/>
        <v>19</v>
      </c>
      <c r="L1128" s="1">
        <f t="shared" si="96"/>
        <v>2</v>
      </c>
    </row>
    <row r="1129" spans="2:12" x14ac:dyDescent="0.25">
      <c r="B1129" s="8">
        <v>1128</v>
      </c>
      <c r="C1129" s="8">
        <v>16</v>
      </c>
      <c r="D1129" s="8">
        <v>7</v>
      </c>
      <c r="E1129" s="8">
        <v>2020</v>
      </c>
      <c r="F1129" s="24" t="str">
        <f t="shared" si="92"/>
        <v>16/Jul/2020</v>
      </c>
      <c r="G1129" s="9" t="s">
        <v>22</v>
      </c>
      <c r="H1129" s="10" t="str">
        <f t="shared" si="94"/>
        <v>Thu</v>
      </c>
      <c r="I1129" s="10">
        <f t="shared" si="95"/>
        <v>564</v>
      </c>
      <c r="J1129" s="8">
        <f t="shared" si="97"/>
        <v>80</v>
      </c>
      <c r="K1129" s="1">
        <f t="shared" si="93"/>
        <v>19</v>
      </c>
      <c r="L1129" s="1">
        <f t="shared" si="96"/>
        <v>2</v>
      </c>
    </row>
    <row r="1130" spans="2:12" x14ac:dyDescent="0.25">
      <c r="B1130" s="8">
        <v>1129</v>
      </c>
      <c r="C1130" s="8">
        <v>17</v>
      </c>
      <c r="D1130" s="8">
        <v>7</v>
      </c>
      <c r="E1130" s="8">
        <v>2020</v>
      </c>
      <c r="F1130" s="24" t="str">
        <f t="shared" si="92"/>
        <v>17/Jul/2020</v>
      </c>
      <c r="G1130" s="9" t="s">
        <v>21</v>
      </c>
      <c r="H1130" s="10" t="str">
        <f t="shared" si="94"/>
        <v>Fri</v>
      </c>
      <c r="I1130" s="10">
        <f t="shared" si="95"/>
        <v>565</v>
      </c>
      <c r="J1130" s="8">
        <f t="shared" si="97"/>
        <v>80</v>
      </c>
      <c r="K1130" s="1">
        <f t="shared" si="93"/>
        <v>19</v>
      </c>
      <c r="L1130" s="1">
        <f t="shared" si="96"/>
        <v>2</v>
      </c>
    </row>
    <row r="1131" spans="2:12" x14ac:dyDescent="0.25">
      <c r="B1131" s="8">
        <v>1130</v>
      </c>
      <c r="C1131" s="8">
        <v>17</v>
      </c>
      <c r="D1131" s="8">
        <v>7</v>
      </c>
      <c r="E1131" s="8">
        <v>2020</v>
      </c>
      <c r="F1131" s="24" t="str">
        <f t="shared" si="92"/>
        <v>17/Jul/2020</v>
      </c>
      <c r="G1131" s="9" t="s">
        <v>22</v>
      </c>
      <c r="H1131" s="10" t="str">
        <f t="shared" si="94"/>
        <v>Fri</v>
      </c>
      <c r="I1131" s="10">
        <f t="shared" si="95"/>
        <v>565</v>
      </c>
      <c r="J1131" s="8">
        <f t="shared" si="97"/>
        <v>80</v>
      </c>
      <c r="K1131" s="1">
        <f t="shared" si="93"/>
        <v>19</v>
      </c>
      <c r="L1131" s="1">
        <f t="shared" si="96"/>
        <v>2</v>
      </c>
    </row>
    <row r="1132" spans="2:12" x14ac:dyDescent="0.25">
      <c r="B1132" s="8">
        <v>1131</v>
      </c>
      <c r="C1132" s="8">
        <v>18</v>
      </c>
      <c r="D1132" s="8">
        <v>7</v>
      </c>
      <c r="E1132" s="8">
        <v>2020</v>
      </c>
      <c r="F1132" s="24" t="str">
        <f t="shared" si="92"/>
        <v>18/Jul/2020</v>
      </c>
      <c r="G1132" s="9" t="s">
        <v>21</v>
      </c>
      <c r="H1132" s="10" t="str">
        <f t="shared" si="94"/>
        <v>Sat</v>
      </c>
      <c r="I1132" s="10">
        <f t="shared" si="95"/>
        <v>566</v>
      </c>
      <c r="J1132" s="8">
        <f t="shared" si="97"/>
        <v>80</v>
      </c>
      <c r="K1132" s="1">
        <f t="shared" si="93"/>
        <v>19</v>
      </c>
      <c r="L1132" s="1">
        <f t="shared" si="96"/>
        <v>2</v>
      </c>
    </row>
    <row r="1133" spans="2:12" x14ac:dyDescent="0.25">
      <c r="B1133" s="8">
        <v>1132</v>
      </c>
      <c r="C1133" s="8">
        <v>18</v>
      </c>
      <c r="D1133" s="8">
        <v>7</v>
      </c>
      <c r="E1133" s="8">
        <v>2020</v>
      </c>
      <c r="F1133" s="24" t="str">
        <f t="shared" si="92"/>
        <v>18/Jul/2020</v>
      </c>
      <c r="G1133" s="9" t="s">
        <v>22</v>
      </c>
      <c r="H1133" s="10" t="str">
        <f t="shared" si="94"/>
        <v>Sat</v>
      </c>
      <c r="I1133" s="10">
        <f t="shared" si="95"/>
        <v>566</v>
      </c>
      <c r="J1133" s="8">
        <f t="shared" si="97"/>
        <v>80</v>
      </c>
      <c r="K1133" s="1">
        <f t="shared" si="93"/>
        <v>19</v>
      </c>
      <c r="L1133" s="1">
        <f t="shared" si="96"/>
        <v>2</v>
      </c>
    </row>
    <row r="1134" spans="2:12" x14ac:dyDescent="0.25">
      <c r="B1134" s="8">
        <v>1133</v>
      </c>
      <c r="C1134" s="8">
        <v>19</v>
      </c>
      <c r="D1134" s="8">
        <v>7</v>
      </c>
      <c r="E1134" s="8">
        <v>2020</v>
      </c>
      <c r="F1134" s="24" t="str">
        <f t="shared" si="92"/>
        <v>19/Jul/2020</v>
      </c>
      <c r="G1134" s="9" t="s">
        <v>21</v>
      </c>
      <c r="H1134" s="10" t="str">
        <f t="shared" si="94"/>
        <v>Sun</v>
      </c>
      <c r="I1134" s="10">
        <f t="shared" si="95"/>
        <v>567</v>
      </c>
      <c r="J1134" s="8">
        <f t="shared" si="97"/>
        <v>80</v>
      </c>
      <c r="K1134" s="1">
        <f t="shared" si="93"/>
        <v>19</v>
      </c>
      <c r="L1134" s="1">
        <f t="shared" si="96"/>
        <v>2</v>
      </c>
    </row>
    <row r="1135" spans="2:12" x14ac:dyDescent="0.25">
      <c r="B1135" s="8">
        <v>1134</v>
      </c>
      <c r="C1135" s="8">
        <v>19</v>
      </c>
      <c r="D1135" s="8">
        <v>7</v>
      </c>
      <c r="E1135" s="8">
        <v>2020</v>
      </c>
      <c r="F1135" s="24" t="str">
        <f t="shared" si="92"/>
        <v>19/Jul/2020</v>
      </c>
      <c r="G1135" s="9" t="s">
        <v>22</v>
      </c>
      <c r="H1135" s="10" t="str">
        <f t="shared" si="94"/>
        <v>Sun</v>
      </c>
      <c r="I1135" s="10">
        <f t="shared" si="95"/>
        <v>567</v>
      </c>
      <c r="J1135" s="8">
        <f t="shared" si="97"/>
        <v>80</v>
      </c>
      <c r="K1135" s="1">
        <f t="shared" si="93"/>
        <v>19</v>
      </c>
      <c r="L1135" s="1">
        <f t="shared" si="96"/>
        <v>2</v>
      </c>
    </row>
    <row r="1136" spans="2:12" x14ac:dyDescent="0.25">
      <c r="B1136" s="8">
        <v>1135</v>
      </c>
      <c r="C1136" s="8">
        <v>20</v>
      </c>
      <c r="D1136" s="8">
        <v>7</v>
      </c>
      <c r="E1136" s="8">
        <v>2020</v>
      </c>
      <c r="F1136" s="24" t="str">
        <f t="shared" si="92"/>
        <v>20/Jul/2020</v>
      </c>
      <c r="G1136" s="9" t="s">
        <v>21</v>
      </c>
      <c r="H1136" s="10" t="str">
        <f t="shared" si="94"/>
        <v>Mon</v>
      </c>
      <c r="I1136" s="10">
        <f t="shared" si="95"/>
        <v>568</v>
      </c>
      <c r="J1136" s="8">
        <f t="shared" si="97"/>
        <v>81</v>
      </c>
      <c r="K1136" s="1">
        <f t="shared" si="93"/>
        <v>19</v>
      </c>
      <c r="L1136" s="1">
        <f t="shared" si="96"/>
        <v>2</v>
      </c>
    </row>
    <row r="1137" spans="2:12" x14ac:dyDescent="0.25">
      <c r="B1137" s="8">
        <v>1136</v>
      </c>
      <c r="C1137" s="8">
        <v>20</v>
      </c>
      <c r="D1137" s="8">
        <v>7</v>
      </c>
      <c r="E1137" s="8">
        <v>2020</v>
      </c>
      <c r="F1137" s="24" t="str">
        <f t="shared" si="92"/>
        <v>20/Jul/2020</v>
      </c>
      <c r="G1137" s="9" t="s">
        <v>22</v>
      </c>
      <c r="H1137" s="10" t="str">
        <f t="shared" si="94"/>
        <v>Mon</v>
      </c>
      <c r="I1137" s="10">
        <f t="shared" si="95"/>
        <v>568</v>
      </c>
      <c r="J1137" s="8">
        <f t="shared" si="97"/>
        <v>81</v>
      </c>
      <c r="K1137" s="1">
        <f t="shared" si="93"/>
        <v>19</v>
      </c>
      <c r="L1137" s="1">
        <f t="shared" si="96"/>
        <v>2</v>
      </c>
    </row>
    <row r="1138" spans="2:12" x14ac:dyDescent="0.25">
      <c r="B1138" s="8">
        <v>1137</v>
      </c>
      <c r="C1138" s="8">
        <v>21</v>
      </c>
      <c r="D1138" s="8">
        <v>7</v>
      </c>
      <c r="E1138" s="8">
        <v>2020</v>
      </c>
      <c r="F1138" s="24" t="str">
        <f t="shared" si="92"/>
        <v>21/Jul/2020</v>
      </c>
      <c r="G1138" s="9" t="s">
        <v>21</v>
      </c>
      <c r="H1138" s="10" t="str">
        <f t="shared" si="94"/>
        <v>Tue</v>
      </c>
      <c r="I1138" s="10">
        <f t="shared" si="95"/>
        <v>569</v>
      </c>
      <c r="J1138" s="8">
        <f t="shared" si="97"/>
        <v>81</v>
      </c>
      <c r="K1138" s="1">
        <f t="shared" si="93"/>
        <v>19</v>
      </c>
      <c r="L1138" s="1">
        <f t="shared" si="96"/>
        <v>2</v>
      </c>
    </row>
    <row r="1139" spans="2:12" x14ac:dyDescent="0.25">
      <c r="B1139" s="8">
        <v>1138</v>
      </c>
      <c r="C1139" s="8">
        <v>21</v>
      </c>
      <c r="D1139" s="8">
        <v>7</v>
      </c>
      <c r="E1139" s="8">
        <v>2020</v>
      </c>
      <c r="F1139" s="24" t="str">
        <f t="shared" si="92"/>
        <v>21/Jul/2020</v>
      </c>
      <c r="G1139" s="9" t="s">
        <v>22</v>
      </c>
      <c r="H1139" s="10" t="str">
        <f t="shared" si="94"/>
        <v>Tue</v>
      </c>
      <c r="I1139" s="10">
        <f t="shared" si="95"/>
        <v>569</v>
      </c>
      <c r="J1139" s="8">
        <f t="shared" si="97"/>
        <v>81</v>
      </c>
      <c r="K1139" s="1">
        <f t="shared" si="93"/>
        <v>19</v>
      </c>
      <c r="L1139" s="1">
        <f t="shared" si="96"/>
        <v>2</v>
      </c>
    </row>
    <row r="1140" spans="2:12" x14ac:dyDescent="0.25">
      <c r="B1140" s="8">
        <v>1139</v>
      </c>
      <c r="C1140" s="8">
        <v>22</v>
      </c>
      <c r="D1140" s="8">
        <v>7</v>
      </c>
      <c r="E1140" s="8">
        <v>2020</v>
      </c>
      <c r="F1140" s="24" t="str">
        <f t="shared" si="92"/>
        <v>22/Jul/2020</v>
      </c>
      <c r="G1140" s="9" t="s">
        <v>21</v>
      </c>
      <c r="H1140" s="10" t="str">
        <f t="shared" si="94"/>
        <v>Wed</v>
      </c>
      <c r="I1140" s="10">
        <f t="shared" si="95"/>
        <v>570</v>
      </c>
      <c r="J1140" s="8">
        <f t="shared" si="97"/>
        <v>81</v>
      </c>
      <c r="K1140" s="1">
        <f t="shared" si="93"/>
        <v>19</v>
      </c>
      <c r="L1140" s="1">
        <f t="shared" si="96"/>
        <v>2</v>
      </c>
    </row>
    <row r="1141" spans="2:12" x14ac:dyDescent="0.25">
      <c r="B1141" s="8">
        <v>1140</v>
      </c>
      <c r="C1141" s="8">
        <v>22</v>
      </c>
      <c r="D1141" s="8">
        <v>7</v>
      </c>
      <c r="E1141" s="8">
        <v>2020</v>
      </c>
      <c r="F1141" s="24" t="str">
        <f t="shared" si="92"/>
        <v>22/Jul/2020</v>
      </c>
      <c r="G1141" s="9" t="s">
        <v>22</v>
      </c>
      <c r="H1141" s="10" t="str">
        <f t="shared" si="94"/>
        <v>Wed</v>
      </c>
      <c r="I1141" s="10">
        <f t="shared" si="95"/>
        <v>570</v>
      </c>
      <c r="J1141" s="8">
        <f t="shared" si="97"/>
        <v>81</v>
      </c>
      <c r="K1141" s="1">
        <f t="shared" si="93"/>
        <v>19</v>
      </c>
      <c r="L1141" s="1">
        <f t="shared" si="96"/>
        <v>2</v>
      </c>
    </row>
    <row r="1142" spans="2:12" x14ac:dyDescent="0.25">
      <c r="B1142" s="8">
        <v>1141</v>
      </c>
      <c r="C1142" s="8">
        <v>23</v>
      </c>
      <c r="D1142" s="8">
        <v>7</v>
      </c>
      <c r="E1142" s="8">
        <v>2020</v>
      </c>
      <c r="F1142" s="24" t="str">
        <f t="shared" si="92"/>
        <v>23/Jul/2020</v>
      </c>
      <c r="G1142" s="9" t="s">
        <v>21</v>
      </c>
      <c r="H1142" s="10" t="str">
        <f t="shared" si="94"/>
        <v>Thu</v>
      </c>
      <c r="I1142" s="10">
        <f t="shared" si="95"/>
        <v>571</v>
      </c>
      <c r="J1142" s="8">
        <f t="shared" si="97"/>
        <v>81</v>
      </c>
      <c r="K1142" s="1">
        <f t="shared" si="93"/>
        <v>19</v>
      </c>
      <c r="L1142" s="1">
        <f t="shared" si="96"/>
        <v>2</v>
      </c>
    </row>
    <row r="1143" spans="2:12" x14ac:dyDescent="0.25">
      <c r="B1143" s="8">
        <v>1142</v>
      </c>
      <c r="C1143" s="8">
        <v>23</v>
      </c>
      <c r="D1143" s="8">
        <v>7</v>
      </c>
      <c r="E1143" s="8">
        <v>2020</v>
      </c>
      <c r="F1143" s="24" t="str">
        <f t="shared" si="92"/>
        <v>23/Jul/2020</v>
      </c>
      <c r="G1143" s="9" t="s">
        <v>22</v>
      </c>
      <c r="H1143" s="10" t="str">
        <f t="shared" si="94"/>
        <v>Thu</v>
      </c>
      <c r="I1143" s="10">
        <f t="shared" si="95"/>
        <v>571</v>
      </c>
      <c r="J1143" s="8">
        <f t="shared" si="97"/>
        <v>81</v>
      </c>
      <c r="K1143" s="1">
        <f t="shared" si="93"/>
        <v>19</v>
      </c>
      <c r="L1143" s="1">
        <f t="shared" si="96"/>
        <v>2</v>
      </c>
    </row>
    <row r="1144" spans="2:12" x14ac:dyDescent="0.25">
      <c r="B1144" s="8">
        <v>1143</v>
      </c>
      <c r="C1144" s="8">
        <v>24</v>
      </c>
      <c r="D1144" s="8">
        <v>7</v>
      </c>
      <c r="E1144" s="8">
        <v>2020</v>
      </c>
      <c r="F1144" s="24" t="str">
        <f t="shared" si="92"/>
        <v>24/Jul/2020</v>
      </c>
      <c r="G1144" s="9" t="s">
        <v>21</v>
      </c>
      <c r="H1144" s="10" t="str">
        <f t="shared" si="94"/>
        <v>Fri</v>
      </c>
      <c r="I1144" s="10">
        <f t="shared" si="95"/>
        <v>572</v>
      </c>
      <c r="J1144" s="8">
        <f t="shared" si="97"/>
        <v>81</v>
      </c>
      <c r="K1144" s="1">
        <f t="shared" si="93"/>
        <v>19</v>
      </c>
      <c r="L1144" s="1">
        <f t="shared" si="96"/>
        <v>2</v>
      </c>
    </row>
    <row r="1145" spans="2:12" x14ac:dyDescent="0.25">
      <c r="B1145" s="8">
        <v>1144</v>
      </c>
      <c r="C1145" s="8">
        <v>24</v>
      </c>
      <c r="D1145" s="8">
        <v>7</v>
      </c>
      <c r="E1145" s="8">
        <v>2020</v>
      </c>
      <c r="F1145" s="24" t="str">
        <f t="shared" si="92"/>
        <v>24/Jul/2020</v>
      </c>
      <c r="G1145" s="9" t="s">
        <v>22</v>
      </c>
      <c r="H1145" s="10" t="str">
        <f t="shared" si="94"/>
        <v>Fri</v>
      </c>
      <c r="I1145" s="10">
        <f t="shared" si="95"/>
        <v>572</v>
      </c>
      <c r="J1145" s="8">
        <f t="shared" si="97"/>
        <v>81</v>
      </c>
      <c r="K1145" s="1">
        <f t="shared" si="93"/>
        <v>19</v>
      </c>
      <c r="L1145" s="1">
        <f t="shared" si="96"/>
        <v>2</v>
      </c>
    </row>
    <row r="1146" spans="2:12" x14ac:dyDescent="0.25">
      <c r="B1146" s="8">
        <v>1145</v>
      </c>
      <c r="C1146" s="8">
        <v>25</v>
      </c>
      <c r="D1146" s="8">
        <v>7</v>
      </c>
      <c r="E1146" s="8">
        <v>2020</v>
      </c>
      <c r="F1146" s="24" t="str">
        <f t="shared" si="92"/>
        <v>25/Jul/2020</v>
      </c>
      <c r="G1146" s="9" t="s">
        <v>21</v>
      </c>
      <c r="H1146" s="10" t="str">
        <f t="shared" si="94"/>
        <v>Sat</v>
      </c>
      <c r="I1146" s="10">
        <f t="shared" si="95"/>
        <v>573</v>
      </c>
      <c r="J1146" s="8">
        <f t="shared" si="97"/>
        <v>81</v>
      </c>
      <c r="K1146" s="1">
        <f t="shared" si="93"/>
        <v>19</v>
      </c>
      <c r="L1146" s="1">
        <f t="shared" si="96"/>
        <v>2</v>
      </c>
    </row>
    <row r="1147" spans="2:12" x14ac:dyDescent="0.25">
      <c r="B1147" s="8">
        <v>1146</v>
      </c>
      <c r="C1147" s="8">
        <v>25</v>
      </c>
      <c r="D1147" s="8">
        <v>7</v>
      </c>
      <c r="E1147" s="8">
        <v>2020</v>
      </c>
      <c r="F1147" s="24" t="str">
        <f t="shared" si="92"/>
        <v>25/Jul/2020</v>
      </c>
      <c r="G1147" s="9" t="s">
        <v>22</v>
      </c>
      <c r="H1147" s="10" t="str">
        <f t="shared" si="94"/>
        <v>Sat</v>
      </c>
      <c r="I1147" s="10">
        <f t="shared" si="95"/>
        <v>573</v>
      </c>
      <c r="J1147" s="8">
        <f t="shared" si="97"/>
        <v>81</v>
      </c>
      <c r="K1147" s="1">
        <f t="shared" si="93"/>
        <v>19</v>
      </c>
      <c r="L1147" s="1">
        <f t="shared" si="96"/>
        <v>2</v>
      </c>
    </row>
    <row r="1148" spans="2:12" x14ac:dyDescent="0.25">
      <c r="B1148" s="8">
        <v>1147</v>
      </c>
      <c r="C1148" s="8">
        <v>26</v>
      </c>
      <c r="D1148" s="8">
        <v>7</v>
      </c>
      <c r="E1148" s="8">
        <v>2020</v>
      </c>
      <c r="F1148" s="24" t="str">
        <f t="shared" si="92"/>
        <v>26/Jul/2020</v>
      </c>
      <c r="G1148" s="9" t="s">
        <v>21</v>
      </c>
      <c r="H1148" s="10" t="str">
        <f t="shared" si="94"/>
        <v>Sun</v>
      </c>
      <c r="I1148" s="10">
        <f t="shared" si="95"/>
        <v>574</v>
      </c>
      <c r="J1148" s="8">
        <f t="shared" si="97"/>
        <v>81</v>
      </c>
      <c r="K1148" s="1">
        <f t="shared" si="93"/>
        <v>19</v>
      </c>
      <c r="L1148" s="1">
        <f t="shared" si="96"/>
        <v>2</v>
      </c>
    </row>
    <row r="1149" spans="2:12" x14ac:dyDescent="0.25">
      <c r="B1149" s="8">
        <v>1148</v>
      </c>
      <c r="C1149" s="8">
        <v>26</v>
      </c>
      <c r="D1149" s="8">
        <v>7</v>
      </c>
      <c r="E1149" s="8">
        <v>2020</v>
      </c>
      <c r="F1149" s="24" t="str">
        <f t="shared" si="92"/>
        <v>26/Jul/2020</v>
      </c>
      <c r="G1149" s="9" t="s">
        <v>22</v>
      </c>
      <c r="H1149" s="10" t="str">
        <f t="shared" si="94"/>
        <v>Sun</v>
      </c>
      <c r="I1149" s="10">
        <f t="shared" si="95"/>
        <v>574</v>
      </c>
      <c r="J1149" s="8">
        <f t="shared" si="97"/>
        <v>81</v>
      </c>
      <c r="K1149" s="1">
        <f t="shared" si="93"/>
        <v>19</v>
      </c>
      <c r="L1149" s="1">
        <f t="shared" si="96"/>
        <v>2</v>
      </c>
    </row>
    <row r="1150" spans="2:12" x14ac:dyDescent="0.25">
      <c r="B1150" s="8">
        <v>1149</v>
      </c>
      <c r="C1150" s="8">
        <v>27</v>
      </c>
      <c r="D1150" s="8">
        <v>7</v>
      </c>
      <c r="E1150" s="8">
        <v>2020</v>
      </c>
      <c r="F1150" s="24" t="str">
        <f t="shared" si="92"/>
        <v>27/Jul/2020</v>
      </c>
      <c r="G1150" s="9" t="s">
        <v>21</v>
      </c>
      <c r="H1150" s="10" t="str">
        <f t="shared" si="94"/>
        <v>Mon</v>
      </c>
      <c r="I1150" s="10">
        <f t="shared" si="95"/>
        <v>575</v>
      </c>
      <c r="J1150" s="8">
        <f t="shared" si="97"/>
        <v>82</v>
      </c>
      <c r="K1150" s="1">
        <f t="shared" si="93"/>
        <v>19</v>
      </c>
      <c r="L1150" s="1">
        <f t="shared" si="96"/>
        <v>2</v>
      </c>
    </row>
    <row r="1151" spans="2:12" x14ac:dyDescent="0.25">
      <c r="B1151" s="8">
        <v>1150</v>
      </c>
      <c r="C1151" s="8">
        <v>27</v>
      </c>
      <c r="D1151" s="8">
        <v>7</v>
      </c>
      <c r="E1151" s="8">
        <v>2020</v>
      </c>
      <c r="F1151" s="24" t="str">
        <f t="shared" si="92"/>
        <v>27/Jul/2020</v>
      </c>
      <c r="G1151" s="9" t="s">
        <v>22</v>
      </c>
      <c r="H1151" s="10" t="str">
        <f t="shared" si="94"/>
        <v>Mon</v>
      </c>
      <c r="I1151" s="10">
        <f t="shared" si="95"/>
        <v>575</v>
      </c>
      <c r="J1151" s="8">
        <f t="shared" si="97"/>
        <v>82</v>
      </c>
      <c r="K1151" s="1">
        <f t="shared" si="93"/>
        <v>19</v>
      </c>
      <c r="L1151" s="1">
        <f t="shared" si="96"/>
        <v>2</v>
      </c>
    </row>
    <row r="1152" spans="2:12" x14ac:dyDescent="0.25">
      <c r="B1152" s="8">
        <v>1151</v>
      </c>
      <c r="C1152" s="8">
        <v>28</v>
      </c>
      <c r="D1152" s="8">
        <v>7</v>
      </c>
      <c r="E1152" s="8">
        <v>2020</v>
      </c>
      <c r="F1152" s="24" t="str">
        <f t="shared" ref="F1152:F1215" si="98">TEXT(DATE(E1152,D1152,C1152),"dd/mmm/yyyy")</f>
        <v>28/Jul/2020</v>
      </c>
      <c r="G1152" s="9" t="s">
        <v>21</v>
      </c>
      <c r="H1152" s="10" t="str">
        <f t="shared" si="94"/>
        <v>Tue</v>
      </c>
      <c r="I1152" s="10">
        <f t="shared" si="95"/>
        <v>576</v>
      </c>
      <c r="J1152" s="8">
        <f t="shared" si="97"/>
        <v>82</v>
      </c>
      <c r="K1152" s="1">
        <f t="shared" ref="K1152:K1215" si="99">IF(COUNTIF(K1091:K1151,K1122)=61,K1122+1,K1151)</f>
        <v>19</v>
      </c>
      <c r="L1152" s="1">
        <f t="shared" si="96"/>
        <v>2</v>
      </c>
    </row>
    <row r="1153" spans="2:33" x14ac:dyDescent="0.25">
      <c r="B1153" s="8">
        <v>1152</v>
      </c>
      <c r="C1153" s="8">
        <v>28</v>
      </c>
      <c r="D1153" s="8">
        <v>7</v>
      </c>
      <c r="E1153" s="8">
        <v>2020</v>
      </c>
      <c r="F1153" s="24" t="str">
        <f t="shared" si="98"/>
        <v>28/Jul/2020</v>
      </c>
      <c r="G1153" s="9" t="s">
        <v>22</v>
      </c>
      <c r="H1153" s="10" t="str">
        <f t="shared" si="94"/>
        <v>Tue</v>
      </c>
      <c r="I1153" s="10">
        <f t="shared" si="95"/>
        <v>576</v>
      </c>
      <c r="J1153" s="8">
        <f t="shared" si="97"/>
        <v>82</v>
      </c>
      <c r="K1153" s="1">
        <f t="shared" si="99"/>
        <v>19</v>
      </c>
      <c r="L1153" s="1">
        <f t="shared" si="96"/>
        <v>2</v>
      </c>
    </row>
    <row r="1154" spans="2:33" x14ac:dyDescent="0.25">
      <c r="B1154" s="8">
        <v>1153</v>
      </c>
      <c r="C1154" s="8">
        <v>29</v>
      </c>
      <c r="D1154" s="8">
        <v>7</v>
      </c>
      <c r="E1154" s="8">
        <v>2020</v>
      </c>
      <c r="F1154" s="24" t="str">
        <f t="shared" si="98"/>
        <v>29/Jul/2020</v>
      </c>
      <c r="G1154" s="9" t="s">
        <v>21</v>
      </c>
      <c r="H1154" s="10" t="str">
        <f t="shared" ref="H1154:H1217" si="100">TEXT(F1154,"ddd")</f>
        <v>Wed</v>
      </c>
      <c r="I1154" s="10">
        <f t="shared" si="95"/>
        <v>577</v>
      </c>
      <c r="J1154" s="8">
        <f t="shared" si="97"/>
        <v>82</v>
      </c>
      <c r="K1154" s="1">
        <f t="shared" si="99"/>
        <v>19</v>
      </c>
      <c r="L1154" s="1">
        <f t="shared" si="96"/>
        <v>2</v>
      </c>
    </row>
    <row r="1155" spans="2:33" x14ac:dyDescent="0.25">
      <c r="B1155" s="8">
        <v>1154</v>
      </c>
      <c r="C1155" s="8">
        <v>29</v>
      </c>
      <c r="D1155" s="8">
        <v>7</v>
      </c>
      <c r="E1155" s="8">
        <v>2020</v>
      </c>
      <c r="F1155" s="24" t="str">
        <f t="shared" si="98"/>
        <v>29/Jul/2020</v>
      </c>
      <c r="G1155" s="9" t="s">
        <v>22</v>
      </c>
      <c r="H1155" s="10" t="str">
        <f t="shared" si="100"/>
        <v>Wed</v>
      </c>
      <c r="I1155" s="10">
        <f t="shared" si="95"/>
        <v>577</v>
      </c>
      <c r="J1155" s="8">
        <f t="shared" si="97"/>
        <v>82</v>
      </c>
      <c r="K1155" s="1">
        <f t="shared" si="99"/>
        <v>19</v>
      </c>
      <c r="L1155" s="1">
        <f t="shared" si="96"/>
        <v>2</v>
      </c>
    </row>
    <row r="1156" spans="2:33" x14ac:dyDescent="0.25">
      <c r="B1156" s="8">
        <v>1155</v>
      </c>
      <c r="C1156" s="8">
        <v>30</v>
      </c>
      <c r="D1156" s="8">
        <v>7</v>
      </c>
      <c r="E1156" s="8">
        <v>2020</v>
      </c>
      <c r="F1156" s="24" t="str">
        <f t="shared" si="98"/>
        <v>30/Jul/2020</v>
      </c>
      <c r="G1156" s="9" t="s">
        <v>21</v>
      </c>
      <c r="H1156" s="10" t="str">
        <f t="shared" si="100"/>
        <v>Thu</v>
      </c>
      <c r="I1156" s="10">
        <f t="shared" si="95"/>
        <v>578</v>
      </c>
      <c r="J1156" s="8">
        <f t="shared" si="97"/>
        <v>82</v>
      </c>
      <c r="K1156" s="1">
        <f t="shared" si="99"/>
        <v>19</v>
      </c>
      <c r="L1156" s="1">
        <f t="shared" si="96"/>
        <v>2</v>
      </c>
    </row>
    <row r="1157" spans="2:33" x14ac:dyDescent="0.25">
      <c r="B1157" s="8">
        <v>1156</v>
      </c>
      <c r="C1157" s="8">
        <v>30</v>
      </c>
      <c r="D1157" s="8">
        <v>7</v>
      </c>
      <c r="E1157" s="8">
        <v>2020</v>
      </c>
      <c r="F1157" s="24" t="str">
        <f t="shared" si="98"/>
        <v>30/Jul/2020</v>
      </c>
      <c r="G1157" s="9" t="s">
        <v>22</v>
      </c>
      <c r="H1157" s="10" t="str">
        <f t="shared" si="100"/>
        <v>Thu</v>
      </c>
      <c r="I1157" s="10">
        <f t="shared" si="95"/>
        <v>578</v>
      </c>
      <c r="J1157" s="8">
        <f t="shared" si="97"/>
        <v>82</v>
      </c>
      <c r="K1157" s="1">
        <f t="shared" si="99"/>
        <v>19</v>
      </c>
      <c r="L1157" s="1">
        <f t="shared" si="96"/>
        <v>2</v>
      </c>
    </row>
    <row r="1158" spans="2:33" x14ac:dyDescent="0.25">
      <c r="B1158" s="8">
        <v>1157</v>
      </c>
      <c r="C1158" s="8">
        <v>31</v>
      </c>
      <c r="D1158" s="8">
        <v>7</v>
      </c>
      <c r="E1158" s="8">
        <v>2020</v>
      </c>
      <c r="F1158" s="24" t="str">
        <f t="shared" si="98"/>
        <v>31/Jul/2020</v>
      </c>
      <c r="G1158" s="9" t="s">
        <v>21</v>
      </c>
      <c r="H1158" s="10" t="str">
        <f t="shared" si="100"/>
        <v>Fri</v>
      </c>
      <c r="I1158" s="10">
        <f t="shared" si="95"/>
        <v>579</v>
      </c>
      <c r="J1158" s="8">
        <f t="shared" si="97"/>
        <v>82</v>
      </c>
      <c r="K1158" s="1">
        <f t="shared" si="99"/>
        <v>19</v>
      </c>
      <c r="L1158" s="1">
        <f t="shared" si="96"/>
        <v>2</v>
      </c>
    </row>
    <row r="1159" spans="2:33" x14ac:dyDescent="0.25">
      <c r="B1159" s="8">
        <v>1158</v>
      </c>
      <c r="C1159" s="8">
        <v>31</v>
      </c>
      <c r="D1159" s="8">
        <v>7</v>
      </c>
      <c r="E1159" s="8">
        <v>2020</v>
      </c>
      <c r="F1159" s="24" t="str">
        <f t="shared" si="98"/>
        <v>31/Jul/2020</v>
      </c>
      <c r="G1159" s="9" t="s">
        <v>22</v>
      </c>
      <c r="H1159" s="10" t="str">
        <f t="shared" si="100"/>
        <v>Fri</v>
      </c>
      <c r="I1159" s="10">
        <f t="shared" ref="I1159:I1222" si="101">IF(F1159=F1158,I1158,I1158+1)</f>
        <v>579</v>
      </c>
      <c r="J1159" s="8">
        <f t="shared" si="97"/>
        <v>82</v>
      </c>
      <c r="K1159" s="1">
        <f t="shared" si="99"/>
        <v>19</v>
      </c>
      <c r="L1159" s="1">
        <f t="shared" si="96"/>
        <v>2</v>
      </c>
    </row>
    <row r="1160" spans="2:33" x14ac:dyDescent="0.25">
      <c r="B1160" s="8">
        <v>1159</v>
      </c>
      <c r="C1160" s="8">
        <v>1</v>
      </c>
      <c r="D1160" s="8">
        <v>8</v>
      </c>
      <c r="E1160" s="8">
        <v>2020</v>
      </c>
      <c r="F1160" s="24" t="str">
        <f t="shared" si="98"/>
        <v>01/Aug/2020</v>
      </c>
      <c r="G1160" s="9" t="s">
        <v>21</v>
      </c>
      <c r="H1160" s="10" t="str">
        <f t="shared" si="100"/>
        <v>Sat</v>
      </c>
      <c r="I1160" s="10">
        <f t="shared" si="101"/>
        <v>580</v>
      </c>
      <c r="J1160" s="8">
        <f t="shared" si="97"/>
        <v>82</v>
      </c>
      <c r="K1160" s="1">
        <f t="shared" si="99"/>
        <v>19</v>
      </c>
      <c r="L1160" s="1">
        <f t="shared" si="96"/>
        <v>2</v>
      </c>
    </row>
    <row r="1161" spans="2:33" x14ac:dyDescent="0.25">
      <c r="B1161" s="8">
        <v>1160</v>
      </c>
      <c r="C1161" s="8">
        <v>1</v>
      </c>
      <c r="D1161" s="8">
        <v>8</v>
      </c>
      <c r="E1161" s="8">
        <v>2020</v>
      </c>
      <c r="F1161" s="24" t="str">
        <f t="shared" si="98"/>
        <v>01/Aug/2020</v>
      </c>
      <c r="G1161" s="9" t="s">
        <v>22</v>
      </c>
      <c r="H1161" s="10" t="str">
        <f t="shared" si="100"/>
        <v>Sat</v>
      </c>
      <c r="I1161" s="10">
        <f t="shared" si="101"/>
        <v>580</v>
      </c>
      <c r="J1161" s="8">
        <f t="shared" si="97"/>
        <v>82</v>
      </c>
      <c r="K1161" s="1">
        <f t="shared" si="99"/>
        <v>20</v>
      </c>
      <c r="L1161" s="1">
        <f t="shared" si="96"/>
        <v>2</v>
      </c>
    </row>
    <row r="1162" spans="2:33" x14ac:dyDescent="0.25">
      <c r="B1162" s="8">
        <v>1161</v>
      </c>
      <c r="C1162" s="8">
        <v>2</v>
      </c>
      <c r="D1162" s="8">
        <v>8</v>
      </c>
      <c r="E1162" s="8">
        <v>2020</v>
      </c>
      <c r="F1162" s="24" t="str">
        <f t="shared" si="98"/>
        <v>02/Aug/2020</v>
      </c>
      <c r="G1162" s="9" t="s">
        <v>21</v>
      </c>
      <c r="H1162" s="10" t="str">
        <f t="shared" si="100"/>
        <v>Sun</v>
      </c>
      <c r="I1162" s="10">
        <f t="shared" si="101"/>
        <v>581</v>
      </c>
      <c r="J1162" s="8">
        <f t="shared" si="97"/>
        <v>82</v>
      </c>
      <c r="K1162" s="1">
        <f t="shared" si="99"/>
        <v>20</v>
      </c>
      <c r="L1162" s="1">
        <f t="shared" si="96"/>
        <v>2</v>
      </c>
    </row>
    <row r="1163" spans="2:33" x14ac:dyDescent="0.25">
      <c r="B1163" s="8">
        <v>1162</v>
      </c>
      <c r="C1163" s="8">
        <v>2</v>
      </c>
      <c r="D1163" s="8">
        <v>8</v>
      </c>
      <c r="E1163" s="8">
        <v>2020</v>
      </c>
      <c r="F1163" s="24" t="str">
        <f t="shared" si="98"/>
        <v>02/Aug/2020</v>
      </c>
      <c r="G1163" s="9" t="s">
        <v>22</v>
      </c>
      <c r="H1163" s="10" t="str">
        <f t="shared" si="100"/>
        <v>Sun</v>
      </c>
      <c r="I1163" s="10">
        <f t="shared" si="101"/>
        <v>581</v>
      </c>
      <c r="J1163" s="8">
        <f t="shared" si="97"/>
        <v>82</v>
      </c>
      <c r="K1163" s="1">
        <f t="shared" si="99"/>
        <v>20</v>
      </c>
      <c r="L1163" s="1">
        <f t="shared" si="96"/>
        <v>2</v>
      </c>
    </row>
    <row r="1164" spans="2:33" x14ac:dyDescent="0.25">
      <c r="B1164" s="8">
        <v>1163</v>
      </c>
      <c r="C1164" s="8">
        <v>3</v>
      </c>
      <c r="D1164" s="8">
        <v>8</v>
      </c>
      <c r="E1164" s="8">
        <v>2020</v>
      </c>
      <c r="F1164" s="24" t="str">
        <f t="shared" si="98"/>
        <v>03/Aug/2020</v>
      </c>
      <c r="G1164" s="9" t="s">
        <v>21</v>
      </c>
      <c r="H1164" s="10" t="str">
        <f t="shared" si="100"/>
        <v>Mon</v>
      </c>
      <c r="I1164" s="10">
        <f t="shared" si="101"/>
        <v>582</v>
      </c>
      <c r="J1164" s="8">
        <f t="shared" si="97"/>
        <v>83</v>
      </c>
      <c r="K1164" s="1">
        <f t="shared" si="99"/>
        <v>20</v>
      </c>
      <c r="L1164" s="1">
        <f t="shared" si="96"/>
        <v>2</v>
      </c>
    </row>
    <row r="1165" spans="2:33" x14ac:dyDescent="0.25">
      <c r="B1165" s="8">
        <v>1164</v>
      </c>
      <c r="C1165" s="8">
        <v>3</v>
      </c>
      <c r="D1165" s="8">
        <v>8</v>
      </c>
      <c r="E1165" s="8">
        <v>2020</v>
      </c>
      <c r="F1165" s="24" t="str">
        <f t="shared" si="98"/>
        <v>03/Aug/2020</v>
      </c>
      <c r="G1165" s="9" t="s">
        <v>22</v>
      </c>
      <c r="H1165" s="10" t="str">
        <f t="shared" si="100"/>
        <v>Mon</v>
      </c>
      <c r="I1165" s="10">
        <f t="shared" si="101"/>
        <v>582</v>
      </c>
      <c r="J1165" s="8">
        <f t="shared" si="97"/>
        <v>83</v>
      </c>
      <c r="K1165" s="1">
        <f t="shared" si="99"/>
        <v>20</v>
      </c>
      <c r="L1165" s="1">
        <f t="shared" si="96"/>
        <v>2</v>
      </c>
    </row>
    <row r="1166" spans="2:33" x14ac:dyDescent="0.25">
      <c r="B1166" s="8">
        <v>1165</v>
      </c>
      <c r="C1166" s="8">
        <v>4</v>
      </c>
      <c r="D1166" s="8">
        <v>8</v>
      </c>
      <c r="E1166" s="8">
        <v>2020</v>
      </c>
      <c r="F1166" s="24" t="str">
        <f t="shared" si="98"/>
        <v>04/Aug/2020</v>
      </c>
      <c r="G1166" s="9" t="s">
        <v>21</v>
      </c>
      <c r="H1166" s="10" t="str">
        <f t="shared" si="100"/>
        <v>Tue</v>
      </c>
      <c r="I1166" s="10">
        <f t="shared" si="101"/>
        <v>583</v>
      </c>
      <c r="J1166" s="8">
        <f t="shared" si="97"/>
        <v>83</v>
      </c>
      <c r="K1166" s="1">
        <f t="shared" si="99"/>
        <v>20</v>
      </c>
      <c r="L1166" s="1">
        <f t="shared" ref="L1166:L1229" si="102">IF(COUNTIF(L434:L1165,L1165)=732,L1165+1,L1165)</f>
        <v>2</v>
      </c>
    </row>
    <row r="1167" spans="2:33" x14ac:dyDescent="0.25">
      <c r="B1167" s="8">
        <v>1166</v>
      </c>
      <c r="C1167" s="8">
        <v>4</v>
      </c>
      <c r="D1167" s="8">
        <v>8</v>
      </c>
      <c r="E1167" s="8">
        <v>2020</v>
      </c>
      <c r="F1167" s="24" t="str">
        <f t="shared" si="98"/>
        <v>04/Aug/2020</v>
      </c>
      <c r="G1167" s="9" t="s">
        <v>22</v>
      </c>
      <c r="H1167" s="10" t="str">
        <f t="shared" si="100"/>
        <v>Tue</v>
      </c>
      <c r="I1167" s="10">
        <f t="shared" si="101"/>
        <v>583</v>
      </c>
      <c r="J1167" s="8">
        <f t="shared" si="97"/>
        <v>83</v>
      </c>
      <c r="K1167" s="1">
        <f t="shared" si="99"/>
        <v>20</v>
      </c>
      <c r="L1167" s="1">
        <f t="shared" si="102"/>
        <v>2</v>
      </c>
    </row>
    <row r="1168" spans="2:33" x14ac:dyDescent="0.25">
      <c r="B1168" s="8">
        <v>1167</v>
      </c>
      <c r="C1168" s="8">
        <v>5</v>
      </c>
      <c r="D1168" s="8">
        <v>8</v>
      </c>
      <c r="E1168" s="8">
        <v>2020</v>
      </c>
      <c r="F1168" s="24" t="str">
        <f t="shared" si="98"/>
        <v>05/Aug/2020</v>
      </c>
      <c r="G1168" s="9" t="s">
        <v>21</v>
      </c>
      <c r="H1168" s="10" t="str">
        <f t="shared" si="100"/>
        <v>Wed</v>
      </c>
      <c r="I1168" s="10">
        <f t="shared" si="101"/>
        <v>584</v>
      </c>
      <c r="J1168" s="8">
        <f t="shared" si="97"/>
        <v>83</v>
      </c>
      <c r="K1168" s="1">
        <f t="shared" si="99"/>
        <v>20</v>
      </c>
      <c r="L1168" s="1">
        <f t="shared" si="102"/>
        <v>2</v>
      </c>
    </row>
    <row r="1169" spans="2:41" x14ac:dyDescent="0.25">
      <c r="B1169" s="8">
        <v>1168</v>
      </c>
      <c r="C1169" s="8">
        <v>5</v>
      </c>
      <c r="D1169" s="8">
        <v>8</v>
      </c>
      <c r="E1169" s="8">
        <v>2020</v>
      </c>
      <c r="F1169" s="24" t="str">
        <f t="shared" si="98"/>
        <v>05/Aug/2020</v>
      </c>
      <c r="G1169" s="9" t="s">
        <v>22</v>
      </c>
      <c r="H1169" s="10" t="str">
        <f t="shared" si="100"/>
        <v>Wed</v>
      </c>
      <c r="I1169" s="10">
        <f t="shared" si="101"/>
        <v>584</v>
      </c>
      <c r="J1169" s="8">
        <f t="shared" ref="J1169:J1232" si="103">IF(H1169=H1168,IF(_xlfn.ISOWEEKNUM(F1169)-_xlfn.ISOWEEKNUM(F1168)=1,J1168+1,J1168),IF(H1169=H1166,IF(_xlfn.ISOWEEKNUM(F1169)-_xlfn.ISOWEEKNUM(F1168)=1,J1168+1,J1168),IF(H1169=H1164,IF(_xlfn.ISOWEEKNUM(F1169)-_xlfn.ISOWEEKNUM(F1168)=1,J1168+1,J1168),IF(H1169=H1162,IF(_xlfn.ISOWEEKNUM(F1169)-_xlfn.ISOWEEKNUM(F1168)=1,J1168+1,J1168),IF(H1169=H1160,IF(_xlfn.ISOWEEKNUM(F1169)-_xlfn.ISOWEEKNUM(F1168)=1,J1168+1,J1168),IF(H1169=H1158,IF(_xlfn.ISOWEEKNUM(F1169)-_xlfn.ISOWEEKNUM(F1168)=1,J1168+1,J1168),IF(H1169=H1156,IF(_xlfn.ISOWEEKNUM(F1169)-_xlfn.ISOWEEKNUM(F1168)=1,J1168+1,J1168),-1)))))))</f>
        <v>83</v>
      </c>
      <c r="K1169" s="1">
        <f t="shared" si="99"/>
        <v>20</v>
      </c>
      <c r="L1169" s="1">
        <f t="shared" si="102"/>
        <v>2</v>
      </c>
    </row>
    <row r="1170" spans="2:41" x14ac:dyDescent="0.25">
      <c r="B1170" s="8">
        <v>1169</v>
      </c>
      <c r="C1170" s="8">
        <v>6</v>
      </c>
      <c r="D1170" s="8">
        <v>8</v>
      </c>
      <c r="E1170" s="8">
        <v>2020</v>
      </c>
      <c r="F1170" s="24" t="str">
        <f t="shared" si="98"/>
        <v>06/Aug/2020</v>
      </c>
      <c r="G1170" s="9" t="s">
        <v>21</v>
      </c>
      <c r="H1170" s="10" t="str">
        <f t="shared" si="100"/>
        <v>Thu</v>
      </c>
      <c r="I1170" s="10">
        <f t="shared" si="101"/>
        <v>585</v>
      </c>
      <c r="J1170" s="8">
        <f t="shared" si="103"/>
        <v>83</v>
      </c>
      <c r="K1170" s="1">
        <f t="shared" si="99"/>
        <v>20</v>
      </c>
      <c r="L1170" s="1">
        <f t="shared" si="102"/>
        <v>2</v>
      </c>
    </row>
    <row r="1171" spans="2:41" x14ac:dyDescent="0.25">
      <c r="B1171" s="8">
        <v>1170</v>
      </c>
      <c r="C1171" s="8">
        <v>6</v>
      </c>
      <c r="D1171" s="8">
        <v>8</v>
      </c>
      <c r="E1171" s="8">
        <v>2020</v>
      </c>
      <c r="F1171" s="24" t="str">
        <f t="shared" si="98"/>
        <v>06/Aug/2020</v>
      </c>
      <c r="G1171" s="9" t="s">
        <v>22</v>
      </c>
      <c r="H1171" s="10" t="str">
        <f t="shared" si="100"/>
        <v>Thu</v>
      </c>
      <c r="I1171" s="10">
        <f t="shared" si="101"/>
        <v>585</v>
      </c>
      <c r="J1171" s="8">
        <f t="shared" si="103"/>
        <v>83</v>
      </c>
      <c r="K1171" s="1">
        <f t="shared" si="99"/>
        <v>20</v>
      </c>
      <c r="L1171" s="1">
        <f t="shared" si="102"/>
        <v>2</v>
      </c>
    </row>
    <row r="1172" spans="2:41" x14ac:dyDescent="0.25">
      <c r="B1172" s="8">
        <v>1171</v>
      </c>
      <c r="C1172" s="8">
        <v>7</v>
      </c>
      <c r="D1172" s="8">
        <v>8</v>
      </c>
      <c r="E1172" s="8">
        <v>2020</v>
      </c>
      <c r="F1172" s="24" t="str">
        <f t="shared" si="98"/>
        <v>07/Aug/2020</v>
      </c>
      <c r="G1172" s="9" t="s">
        <v>21</v>
      </c>
      <c r="H1172" s="10" t="str">
        <f t="shared" si="100"/>
        <v>Fri</v>
      </c>
      <c r="I1172" s="10">
        <f t="shared" si="101"/>
        <v>586</v>
      </c>
      <c r="J1172" s="8">
        <f t="shared" si="103"/>
        <v>83</v>
      </c>
      <c r="K1172" s="1">
        <f t="shared" si="99"/>
        <v>20</v>
      </c>
      <c r="L1172" s="1">
        <f t="shared" si="102"/>
        <v>2</v>
      </c>
    </row>
    <row r="1173" spans="2:41" x14ac:dyDescent="0.25">
      <c r="B1173" s="8">
        <v>1172</v>
      </c>
      <c r="C1173" s="8">
        <v>7</v>
      </c>
      <c r="D1173" s="8">
        <v>8</v>
      </c>
      <c r="E1173" s="8">
        <v>2020</v>
      </c>
      <c r="F1173" s="24" t="str">
        <f t="shared" si="98"/>
        <v>07/Aug/2020</v>
      </c>
      <c r="G1173" s="9" t="s">
        <v>22</v>
      </c>
      <c r="H1173" s="10" t="str">
        <f t="shared" si="100"/>
        <v>Fri</v>
      </c>
      <c r="I1173" s="10">
        <f t="shared" si="101"/>
        <v>586</v>
      </c>
      <c r="J1173" s="8">
        <f t="shared" si="103"/>
        <v>83</v>
      </c>
      <c r="K1173" s="1">
        <f t="shared" si="99"/>
        <v>20</v>
      </c>
      <c r="L1173" s="1">
        <f t="shared" si="102"/>
        <v>2</v>
      </c>
    </row>
    <row r="1174" spans="2:41" x14ac:dyDescent="0.25">
      <c r="B1174" s="8">
        <v>1173</v>
      </c>
      <c r="C1174" s="8">
        <v>8</v>
      </c>
      <c r="D1174" s="8">
        <v>8</v>
      </c>
      <c r="E1174" s="8">
        <v>2020</v>
      </c>
      <c r="F1174" s="24" t="str">
        <f t="shared" si="98"/>
        <v>08/Aug/2020</v>
      </c>
      <c r="G1174" s="9" t="s">
        <v>21</v>
      </c>
      <c r="H1174" s="10" t="str">
        <f t="shared" si="100"/>
        <v>Sat</v>
      </c>
      <c r="I1174" s="10">
        <f t="shared" si="101"/>
        <v>587</v>
      </c>
      <c r="J1174" s="8">
        <f t="shared" si="103"/>
        <v>83</v>
      </c>
      <c r="K1174" s="1">
        <f t="shared" si="99"/>
        <v>20</v>
      </c>
      <c r="L1174" s="1">
        <f t="shared" si="102"/>
        <v>2</v>
      </c>
    </row>
    <row r="1175" spans="2:41" x14ac:dyDescent="0.25">
      <c r="B1175" s="8">
        <v>1174</v>
      </c>
      <c r="C1175" s="8">
        <v>8</v>
      </c>
      <c r="D1175" s="8">
        <v>8</v>
      </c>
      <c r="E1175" s="8">
        <v>2020</v>
      </c>
      <c r="F1175" s="24" t="str">
        <f t="shared" si="98"/>
        <v>08/Aug/2020</v>
      </c>
      <c r="G1175" s="9" t="s">
        <v>22</v>
      </c>
      <c r="H1175" s="10" t="str">
        <f t="shared" si="100"/>
        <v>Sat</v>
      </c>
      <c r="I1175" s="10">
        <f t="shared" si="101"/>
        <v>587</v>
      </c>
      <c r="J1175" s="8">
        <f t="shared" si="103"/>
        <v>83</v>
      </c>
      <c r="K1175" s="1">
        <f t="shared" si="99"/>
        <v>20</v>
      </c>
      <c r="L1175" s="1">
        <f t="shared" si="102"/>
        <v>2</v>
      </c>
    </row>
    <row r="1176" spans="2:41" x14ac:dyDescent="0.25">
      <c r="B1176" s="8">
        <v>1175</v>
      </c>
      <c r="C1176" s="8">
        <v>9</v>
      </c>
      <c r="D1176" s="8">
        <v>8</v>
      </c>
      <c r="E1176" s="8">
        <v>2020</v>
      </c>
      <c r="F1176" s="24" t="str">
        <f t="shared" si="98"/>
        <v>09/Aug/2020</v>
      </c>
      <c r="G1176" s="9" t="s">
        <v>21</v>
      </c>
      <c r="H1176" s="10" t="str">
        <f t="shared" si="100"/>
        <v>Sun</v>
      </c>
      <c r="I1176" s="10">
        <f t="shared" si="101"/>
        <v>588</v>
      </c>
      <c r="J1176" s="8">
        <f t="shared" si="103"/>
        <v>83</v>
      </c>
      <c r="K1176" s="1">
        <f t="shared" si="99"/>
        <v>20</v>
      </c>
      <c r="L1176" s="1">
        <f t="shared" si="102"/>
        <v>2</v>
      </c>
    </row>
    <row r="1177" spans="2:41" x14ac:dyDescent="0.25">
      <c r="B1177" s="8">
        <v>1176</v>
      </c>
      <c r="C1177" s="8">
        <v>9</v>
      </c>
      <c r="D1177" s="8">
        <v>8</v>
      </c>
      <c r="E1177" s="8">
        <v>2020</v>
      </c>
      <c r="F1177" s="24" t="str">
        <f t="shared" si="98"/>
        <v>09/Aug/2020</v>
      </c>
      <c r="G1177" s="9" t="s">
        <v>22</v>
      </c>
      <c r="H1177" s="10" t="str">
        <f t="shared" si="100"/>
        <v>Sun</v>
      </c>
      <c r="I1177" s="10">
        <f t="shared" si="101"/>
        <v>588</v>
      </c>
      <c r="J1177" s="8">
        <f t="shared" si="103"/>
        <v>83</v>
      </c>
      <c r="K1177" s="1">
        <f t="shared" si="99"/>
        <v>20</v>
      </c>
      <c r="L1177" s="1">
        <f t="shared" si="102"/>
        <v>2</v>
      </c>
    </row>
    <row r="1178" spans="2:41" x14ac:dyDescent="0.25">
      <c r="B1178" s="8">
        <v>1177</v>
      </c>
      <c r="C1178" s="8">
        <v>10</v>
      </c>
      <c r="D1178" s="8">
        <v>8</v>
      </c>
      <c r="E1178" s="8">
        <v>2020</v>
      </c>
      <c r="F1178" s="24" t="str">
        <f t="shared" si="98"/>
        <v>10/Aug/2020</v>
      </c>
      <c r="G1178" s="9" t="s">
        <v>21</v>
      </c>
      <c r="H1178" s="10" t="str">
        <f t="shared" si="100"/>
        <v>Mon</v>
      </c>
      <c r="I1178" s="10">
        <f t="shared" si="101"/>
        <v>589</v>
      </c>
      <c r="J1178" s="8">
        <f t="shared" si="103"/>
        <v>84</v>
      </c>
      <c r="K1178" s="1">
        <f t="shared" si="99"/>
        <v>20</v>
      </c>
      <c r="L1178" s="1">
        <f t="shared" si="102"/>
        <v>2</v>
      </c>
    </row>
    <row r="1179" spans="2:41" x14ac:dyDescent="0.25">
      <c r="B1179" s="8">
        <v>1178</v>
      </c>
      <c r="C1179" s="8">
        <v>10</v>
      </c>
      <c r="D1179" s="8">
        <v>8</v>
      </c>
      <c r="E1179" s="8">
        <v>2020</v>
      </c>
      <c r="F1179" s="24" t="str">
        <f t="shared" si="98"/>
        <v>10/Aug/2020</v>
      </c>
      <c r="G1179" s="9" t="s">
        <v>22</v>
      </c>
      <c r="H1179" s="10" t="str">
        <f t="shared" si="100"/>
        <v>Mon</v>
      </c>
      <c r="I1179" s="10">
        <f t="shared" si="101"/>
        <v>589</v>
      </c>
      <c r="J1179" s="8">
        <f t="shared" si="103"/>
        <v>84</v>
      </c>
      <c r="K1179" s="1">
        <f t="shared" si="99"/>
        <v>20</v>
      </c>
      <c r="L1179" s="1">
        <f t="shared" si="102"/>
        <v>2</v>
      </c>
    </row>
    <row r="1180" spans="2:41" x14ac:dyDescent="0.25">
      <c r="B1180" s="8">
        <v>1179</v>
      </c>
      <c r="C1180" s="8">
        <v>11</v>
      </c>
      <c r="D1180" s="8">
        <v>8</v>
      </c>
      <c r="E1180" s="8">
        <v>2020</v>
      </c>
      <c r="F1180" s="24" t="str">
        <f t="shared" si="98"/>
        <v>11/Aug/2020</v>
      </c>
      <c r="G1180" s="9" t="s">
        <v>21</v>
      </c>
      <c r="H1180" s="10" t="str">
        <f t="shared" si="100"/>
        <v>Tue</v>
      </c>
      <c r="I1180" s="10">
        <f t="shared" si="101"/>
        <v>590</v>
      </c>
      <c r="J1180" s="8">
        <f t="shared" si="103"/>
        <v>84</v>
      </c>
      <c r="K1180" s="1">
        <f t="shared" si="99"/>
        <v>20</v>
      </c>
      <c r="L1180" s="1">
        <f t="shared" si="102"/>
        <v>2</v>
      </c>
    </row>
    <row r="1181" spans="2:41" x14ac:dyDescent="0.25">
      <c r="B1181" s="8">
        <v>1180</v>
      </c>
      <c r="C1181" s="8">
        <v>11</v>
      </c>
      <c r="D1181" s="8">
        <v>8</v>
      </c>
      <c r="E1181" s="8">
        <v>2020</v>
      </c>
      <c r="F1181" s="24" t="str">
        <f t="shared" si="98"/>
        <v>11/Aug/2020</v>
      </c>
      <c r="G1181" s="9" t="s">
        <v>22</v>
      </c>
      <c r="H1181" s="10" t="str">
        <f t="shared" si="100"/>
        <v>Tue</v>
      </c>
      <c r="I1181" s="10">
        <f t="shared" si="101"/>
        <v>590</v>
      </c>
      <c r="J1181" s="8">
        <f t="shared" si="103"/>
        <v>84</v>
      </c>
      <c r="K1181" s="1">
        <f t="shared" si="99"/>
        <v>20</v>
      </c>
      <c r="L1181" s="1">
        <f t="shared" si="102"/>
        <v>2</v>
      </c>
    </row>
    <row r="1182" spans="2:41" x14ac:dyDescent="0.25">
      <c r="B1182" s="8">
        <v>1181</v>
      </c>
      <c r="C1182" s="8">
        <v>12</v>
      </c>
      <c r="D1182" s="8">
        <v>8</v>
      </c>
      <c r="E1182" s="8">
        <v>2020</v>
      </c>
      <c r="F1182" s="24" t="str">
        <f t="shared" si="98"/>
        <v>12/Aug/2020</v>
      </c>
      <c r="G1182" s="9" t="s">
        <v>21</v>
      </c>
      <c r="H1182" s="10" t="str">
        <f t="shared" si="100"/>
        <v>Wed</v>
      </c>
      <c r="I1182" s="10">
        <f t="shared" si="101"/>
        <v>591</v>
      </c>
      <c r="J1182" s="8">
        <f t="shared" si="103"/>
        <v>84</v>
      </c>
      <c r="K1182" s="1">
        <f t="shared" si="99"/>
        <v>20</v>
      </c>
      <c r="L1182" s="1">
        <f t="shared" si="102"/>
        <v>2</v>
      </c>
    </row>
    <row r="1183" spans="2:41" x14ac:dyDescent="0.25">
      <c r="B1183" s="8">
        <v>1182</v>
      </c>
      <c r="C1183" s="8">
        <v>12</v>
      </c>
      <c r="D1183" s="8">
        <v>8</v>
      </c>
      <c r="E1183" s="8">
        <v>2020</v>
      </c>
      <c r="F1183" s="24" t="str">
        <f t="shared" si="98"/>
        <v>12/Aug/2020</v>
      </c>
      <c r="G1183" s="9" t="s">
        <v>22</v>
      </c>
      <c r="H1183" s="10" t="str">
        <f t="shared" si="100"/>
        <v>Wed</v>
      </c>
      <c r="I1183" s="10">
        <f t="shared" si="101"/>
        <v>591</v>
      </c>
      <c r="J1183" s="8">
        <f t="shared" si="103"/>
        <v>84</v>
      </c>
      <c r="K1183" s="1">
        <f t="shared" si="99"/>
        <v>20</v>
      </c>
      <c r="L1183" s="1">
        <f t="shared" si="102"/>
        <v>2</v>
      </c>
    </row>
    <row r="1184" spans="2:41" x14ac:dyDescent="0.25">
      <c r="B1184" s="8">
        <v>1183</v>
      </c>
      <c r="C1184" s="8">
        <v>13</v>
      </c>
      <c r="D1184" s="8">
        <v>8</v>
      </c>
      <c r="E1184" s="8">
        <v>2020</v>
      </c>
      <c r="F1184" s="24" t="str">
        <f t="shared" si="98"/>
        <v>13/Aug/2020</v>
      </c>
      <c r="G1184" s="9" t="s">
        <v>21</v>
      </c>
      <c r="H1184" s="10" t="str">
        <f t="shared" si="100"/>
        <v>Thu</v>
      </c>
      <c r="I1184" s="10">
        <f t="shared" si="101"/>
        <v>592</v>
      </c>
      <c r="J1184" s="8">
        <f t="shared" si="103"/>
        <v>84</v>
      </c>
      <c r="K1184" s="1">
        <f t="shared" si="99"/>
        <v>20</v>
      </c>
      <c r="L1184" s="1">
        <f t="shared" si="102"/>
        <v>2</v>
      </c>
    </row>
    <row r="1185" spans="2:12" x14ac:dyDescent="0.25">
      <c r="B1185" s="8">
        <v>1184</v>
      </c>
      <c r="C1185" s="8">
        <v>13</v>
      </c>
      <c r="D1185" s="8">
        <v>8</v>
      </c>
      <c r="E1185" s="8">
        <v>2020</v>
      </c>
      <c r="F1185" s="24" t="str">
        <f t="shared" si="98"/>
        <v>13/Aug/2020</v>
      </c>
      <c r="G1185" s="9" t="s">
        <v>22</v>
      </c>
      <c r="H1185" s="10" t="str">
        <f t="shared" si="100"/>
        <v>Thu</v>
      </c>
      <c r="I1185" s="10">
        <f t="shared" si="101"/>
        <v>592</v>
      </c>
      <c r="J1185" s="8">
        <f t="shared" si="103"/>
        <v>84</v>
      </c>
      <c r="K1185" s="1">
        <f t="shared" si="99"/>
        <v>20</v>
      </c>
      <c r="L1185" s="1">
        <f t="shared" si="102"/>
        <v>2</v>
      </c>
    </row>
    <row r="1186" spans="2:12" x14ac:dyDescent="0.25">
      <c r="B1186" s="8">
        <v>1185</v>
      </c>
      <c r="C1186" s="8">
        <v>14</v>
      </c>
      <c r="D1186" s="8">
        <v>8</v>
      </c>
      <c r="E1186" s="8">
        <v>2020</v>
      </c>
      <c r="F1186" s="24" t="str">
        <f t="shared" si="98"/>
        <v>14/Aug/2020</v>
      </c>
      <c r="G1186" s="9" t="s">
        <v>21</v>
      </c>
      <c r="H1186" s="10" t="str">
        <f t="shared" si="100"/>
        <v>Fri</v>
      </c>
      <c r="I1186" s="10">
        <f t="shared" si="101"/>
        <v>593</v>
      </c>
      <c r="J1186" s="8">
        <f t="shared" si="103"/>
        <v>84</v>
      </c>
      <c r="K1186" s="1">
        <f t="shared" si="99"/>
        <v>20</v>
      </c>
      <c r="L1186" s="1">
        <f t="shared" si="102"/>
        <v>2</v>
      </c>
    </row>
    <row r="1187" spans="2:12" x14ac:dyDescent="0.25">
      <c r="B1187" s="8">
        <v>1186</v>
      </c>
      <c r="C1187" s="8">
        <v>14</v>
      </c>
      <c r="D1187" s="8">
        <v>8</v>
      </c>
      <c r="E1187" s="8">
        <v>2020</v>
      </c>
      <c r="F1187" s="24" t="str">
        <f t="shared" si="98"/>
        <v>14/Aug/2020</v>
      </c>
      <c r="G1187" s="9" t="s">
        <v>22</v>
      </c>
      <c r="H1187" s="10" t="str">
        <f t="shared" si="100"/>
        <v>Fri</v>
      </c>
      <c r="I1187" s="10">
        <f t="shared" si="101"/>
        <v>593</v>
      </c>
      <c r="J1187" s="8">
        <f t="shared" si="103"/>
        <v>84</v>
      </c>
      <c r="K1187" s="1">
        <f t="shared" si="99"/>
        <v>20</v>
      </c>
      <c r="L1187" s="1">
        <f t="shared" si="102"/>
        <v>2</v>
      </c>
    </row>
    <row r="1188" spans="2:12" x14ac:dyDescent="0.25">
      <c r="B1188" s="8">
        <v>1187</v>
      </c>
      <c r="C1188" s="8">
        <v>15</v>
      </c>
      <c r="D1188" s="8">
        <v>8</v>
      </c>
      <c r="E1188" s="8">
        <v>2020</v>
      </c>
      <c r="F1188" s="24" t="str">
        <f t="shared" si="98"/>
        <v>15/Aug/2020</v>
      </c>
      <c r="G1188" s="9" t="s">
        <v>21</v>
      </c>
      <c r="H1188" s="10" t="str">
        <f t="shared" si="100"/>
        <v>Sat</v>
      </c>
      <c r="I1188" s="10">
        <f t="shared" si="101"/>
        <v>594</v>
      </c>
      <c r="J1188" s="8">
        <f t="shared" si="103"/>
        <v>84</v>
      </c>
      <c r="K1188" s="1">
        <f t="shared" si="99"/>
        <v>20</v>
      </c>
      <c r="L1188" s="1">
        <f t="shared" si="102"/>
        <v>2</v>
      </c>
    </row>
    <row r="1189" spans="2:12" x14ac:dyDescent="0.25">
      <c r="B1189" s="8">
        <v>1188</v>
      </c>
      <c r="C1189" s="8">
        <v>15</v>
      </c>
      <c r="D1189" s="8">
        <v>8</v>
      </c>
      <c r="E1189" s="8">
        <v>2020</v>
      </c>
      <c r="F1189" s="24" t="str">
        <f t="shared" si="98"/>
        <v>15/Aug/2020</v>
      </c>
      <c r="G1189" s="9" t="s">
        <v>22</v>
      </c>
      <c r="H1189" s="10" t="str">
        <f t="shared" si="100"/>
        <v>Sat</v>
      </c>
      <c r="I1189" s="10">
        <f t="shared" si="101"/>
        <v>594</v>
      </c>
      <c r="J1189" s="8">
        <f t="shared" si="103"/>
        <v>84</v>
      </c>
      <c r="K1189" s="1">
        <f t="shared" si="99"/>
        <v>20</v>
      </c>
      <c r="L1189" s="1">
        <f t="shared" si="102"/>
        <v>2</v>
      </c>
    </row>
    <row r="1190" spans="2:12" x14ac:dyDescent="0.25">
      <c r="B1190" s="8">
        <v>1189</v>
      </c>
      <c r="C1190" s="8">
        <v>16</v>
      </c>
      <c r="D1190" s="8">
        <v>8</v>
      </c>
      <c r="E1190" s="8">
        <v>2020</v>
      </c>
      <c r="F1190" s="24" t="str">
        <f t="shared" si="98"/>
        <v>16/Aug/2020</v>
      </c>
      <c r="G1190" s="9" t="s">
        <v>21</v>
      </c>
      <c r="H1190" s="10" t="str">
        <f t="shared" si="100"/>
        <v>Sun</v>
      </c>
      <c r="I1190" s="10">
        <f t="shared" si="101"/>
        <v>595</v>
      </c>
      <c r="J1190" s="8">
        <f t="shared" si="103"/>
        <v>84</v>
      </c>
      <c r="K1190" s="1">
        <f t="shared" si="99"/>
        <v>20</v>
      </c>
      <c r="L1190" s="1">
        <f t="shared" si="102"/>
        <v>2</v>
      </c>
    </row>
    <row r="1191" spans="2:12" x14ac:dyDescent="0.25">
      <c r="B1191" s="8">
        <v>1190</v>
      </c>
      <c r="C1191" s="8">
        <v>16</v>
      </c>
      <c r="D1191" s="8">
        <v>8</v>
      </c>
      <c r="E1191" s="8">
        <v>2020</v>
      </c>
      <c r="F1191" s="24" t="str">
        <f t="shared" si="98"/>
        <v>16/Aug/2020</v>
      </c>
      <c r="G1191" s="9" t="s">
        <v>22</v>
      </c>
      <c r="H1191" s="10" t="str">
        <f t="shared" si="100"/>
        <v>Sun</v>
      </c>
      <c r="I1191" s="10">
        <f t="shared" si="101"/>
        <v>595</v>
      </c>
      <c r="J1191" s="8">
        <f t="shared" si="103"/>
        <v>84</v>
      </c>
      <c r="K1191" s="1">
        <f t="shared" si="99"/>
        <v>20</v>
      </c>
      <c r="L1191" s="1">
        <f t="shared" si="102"/>
        <v>2</v>
      </c>
    </row>
    <row r="1192" spans="2:12" x14ac:dyDescent="0.25">
      <c r="B1192" s="8">
        <v>1191</v>
      </c>
      <c r="C1192" s="8">
        <v>17</v>
      </c>
      <c r="D1192" s="8">
        <v>8</v>
      </c>
      <c r="E1192" s="8">
        <v>2020</v>
      </c>
      <c r="F1192" s="24" t="str">
        <f t="shared" si="98"/>
        <v>17/Aug/2020</v>
      </c>
      <c r="G1192" s="9" t="s">
        <v>21</v>
      </c>
      <c r="H1192" s="10" t="str">
        <f t="shared" si="100"/>
        <v>Mon</v>
      </c>
      <c r="I1192" s="10">
        <f t="shared" si="101"/>
        <v>596</v>
      </c>
      <c r="J1192" s="8">
        <f t="shared" si="103"/>
        <v>85</v>
      </c>
      <c r="K1192" s="1">
        <f t="shared" si="99"/>
        <v>20</v>
      </c>
      <c r="L1192" s="1">
        <f t="shared" si="102"/>
        <v>2</v>
      </c>
    </row>
    <row r="1193" spans="2:12" x14ac:dyDescent="0.25">
      <c r="B1193" s="8">
        <v>1192</v>
      </c>
      <c r="C1193" s="8">
        <v>17</v>
      </c>
      <c r="D1193" s="8">
        <v>8</v>
      </c>
      <c r="E1193" s="8">
        <v>2020</v>
      </c>
      <c r="F1193" s="24" t="str">
        <f t="shared" si="98"/>
        <v>17/Aug/2020</v>
      </c>
      <c r="G1193" s="9" t="s">
        <v>22</v>
      </c>
      <c r="H1193" s="10" t="str">
        <f t="shared" si="100"/>
        <v>Mon</v>
      </c>
      <c r="I1193" s="10">
        <f t="shared" si="101"/>
        <v>596</v>
      </c>
      <c r="J1193" s="8">
        <f t="shared" si="103"/>
        <v>85</v>
      </c>
      <c r="K1193" s="1">
        <f t="shared" si="99"/>
        <v>20</v>
      </c>
      <c r="L1193" s="1">
        <f t="shared" si="102"/>
        <v>2</v>
      </c>
    </row>
    <row r="1194" spans="2:12" x14ac:dyDescent="0.25">
      <c r="B1194" s="8">
        <v>1193</v>
      </c>
      <c r="C1194" s="8">
        <v>18</v>
      </c>
      <c r="D1194" s="8">
        <v>8</v>
      </c>
      <c r="E1194" s="8">
        <v>2020</v>
      </c>
      <c r="F1194" s="24" t="str">
        <f t="shared" si="98"/>
        <v>18/Aug/2020</v>
      </c>
      <c r="G1194" s="9" t="s">
        <v>21</v>
      </c>
      <c r="H1194" s="10" t="str">
        <f t="shared" si="100"/>
        <v>Tue</v>
      </c>
      <c r="I1194" s="10">
        <f t="shared" si="101"/>
        <v>597</v>
      </c>
      <c r="J1194" s="8">
        <f t="shared" si="103"/>
        <v>85</v>
      </c>
      <c r="K1194" s="1">
        <f t="shared" si="99"/>
        <v>20</v>
      </c>
      <c r="L1194" s="1">
        <f t="shared" si="102"/>
        <v>2</v>
      </c>
    </row>
    <row r="1195" spans="2:12" x14ac:dyDescent="0.25">
      <c r="B1195" s="8">
        <v>1194</v>
      </c>
      <c r="C1195" s="8">
        <v>18</v>
      </c>
      <c r="D1195" s="8">
        <v>8</v>
      </c>
      <c r="E1195" s="8">
        <v>2020</v>
      </c>
      <c r="F1195" s="24" t="str">
        <f t="shared" si="98"/>
        <v>18/Aug/2020</v>
      </c>
      <c r="G1195" s="9" t="s">
        <v>22</v>
      </c>
      <c r="H1195" s="10" t="str">
        <f t="shared" si="100"/>
        <v>Tue</v>
      </c>
      <c r="I1195" s="10">
        <f t="shared" si="101"/>
        <v>597</v>
      </c>
      <c r="J1195" s="8">
        <f t="shared" si="103"/>
        <v>85</v>
      </c>
      <c r="K1195" s="1">
        <f t="shared" si="99"/>
        <v>20</v>
      </c>
      <c r="L1195" s="1">
        <f t="shared" si="102"/>
        <v>2</v>
      </c>
    </row>
    <row r="1196" spans="2:12" x14ac:dyDescent="0.25">
      <c r="B1196" s="8">
        <v>1195</v>
      </c>
      <c r="C1196" s="8">
        <v>19</v>
      </c>
      <c r="D1196" s="8">
        <v>8</v>
      </c>
      <c r="E1196" s="8">
        <v>2020</v>
      </c>
      <c r="F1196" s="24" t="str">
        <f t="shared" si="98"/>
        <v>19/Aug/2020</v>
      </c>
      <c r="G1196" s="9" t="s">
        <v>21</v>
      </c>
      <c r="H1196" s="10" t="str">
        <f t="shared" si="100"/>
        <v>Wed</v>
      </c>
      <c r="I1196" s="10">
        <f t="shared" si="101"/>
        <v>598</v>
      </c>
      <c r="J1196" s="8">
        <f t="shared" si="103"/>
        <v>85</v>
      </c>
      <c r="K1196" s="1">
        <f t="shared" si="99"/>
        <v>20</v>
      </c>
      <c r="L1196" s="1">
        <f t="shared" si="102"/>
        <v>2</v>
      </c>
    </row>
    <row r="1197" spans="2:12" x14ac:dyDescent="0.25">
      <c r="B1197" s="8">
        <v>1196</v>
      </c>
      <c r="C1197" s="8">
        <v>19</v>
      </c>
      <c r="D1197" s="8">
        <v>8</v>
      </c>
      <c r="E1197" s="8">
        <v>2020</v>
      </c>
      <c r="F1197" s="24" t="str">
        <f t="shared" si="98"/>
        <v>19/Aug/2020</v>
      </c>
      <c r="G1197" s="9" t="s">
        <v>22</v>
      </c>
      <c r="H1197" s="10" t="str">
        <f t="shared" si="100"/>
        <v>Wed</v>
      </c>
      <c r="I1197" s="10">
        <f t="shared" si="101"/>
        <v>598</v>
      </c>
      <c r="J1197" s="8">
        <f t="shared" si="103"/>
        <v>85</v>
      </c>
      <c r="K1197" s="1">
        <f t="shared" si="99"/>
        <v>20</v>
      </c>
      <c r="L1197" s="1">
        <f t="shared" si="102"/>
        <v>2</v>
      </c>
    </row>
    <row r="1198" spans="2:12" x14ac:dyDescent="0.25">
      <c r="B1198" s="8">
        <v>1197</v>
      </c>
      <c r="C1198" s="8">
        <v>20</v>
      </c>
      <c r="D1198" s="8">
        <v>8</v>
      </c>
      <c r="E1198" s="8">
        <v>2020</v>
      </c>
      <c r="F1198" s="24" t="str">
        <f t="shared" si="98"/>
        <v>20/Aug/2020</v>
      </c>
      <c r="G1198" s="9" t="s">
        <v>21</v>
      </c>
      <c r="H1198" s="10" t="str">
        <f t="shared" si="100"/>
        <v>Thu</v>
      </c>
      <c r="I1198" s="10">
        <f t="shared" si="101"/>
        <v>599</v>
      </c>
      <c r="J1198" s="8">
        <f t="shared" si="103"/>
        <v>85</v>
      </c>
      <c r="K1198" s="1">
        <f t="shared" si="99"/>
        <v>20</v>
      </c>
      <c r="L1198" s="1">
        <f t="shared" si="102"/>
        <v>2</v>
      </c>
    </row>
    <row r="1199" spans="2:12" x14ac:dyDescent="0.25">
      <c r="B1199" s="8">
        <v>1198</v>
      </c>
      <c r="C1199" s="8">
        <v>20</v>
      </c>
      <c r="D1199" s="8">
        <v>8</v>
      </c>
      <c r="E1199" s="8">
        <v>2020</v>
      </c>
      <c r="F1199" s="24" t="str">
        <f t="shared" si="98"/>
        <v>20/Aug/2020</v>
      </c>
      <c r="G1199" s="9" t="s">
        <v>22</v>
      </c>
      <c r="H1199" s="10" t="str">
        <f t="shared" si="100"/>
        <v>Thu</v>
      </c>
      <c r="I1199" s="10">
        <f t="shared" si="101"/>
        <v>599</v>
      </c>
      <c r="J1199" s="8">
        <f t="shared" si="103"/>
        <v>85</v>
      </c>
      <c r="K1199" s="1">
        <f t="shared" si="99"/>
        <v>20</v>
      </c>
      <c r="L1199" s="1">
        <f t="shared" si="102"/>
        <v>2</v>
      </c>
    </row>
    <row r="1200" spans="2:12" x14ac:dyDescent="0.25">
      <c r="B1200" s="8">
        <v>1199</v>
      </c>
      <c r="C1200" s="8">
        <v>21</v>
      </c>
      <c r="D1200" s="8">
        <v>8</v>
      </c>
      <c r="E1200" s="8">
        <v>2020</v>
      </c>
      <c r="F1200" s="24" t="str">
        <f t="shared" si="98"/>
        <v>21/Aug/2020</v>
      </c>
      <c r="G1200" s="9" t="s">
        <v>21</v>
      </c>
      <c r="H1200" s="10" t="str">
        <f t="shared" si="100"/>
        <v>Fri</v>
      </c>
      <c r="I1200" s="10">
        <f t="shared" si="101"/>
        <v>600</v>
      </c>
      <c r="J1200" s="8">
        <f t="shared" si="103"/>
        <v>85</v>
      </c>
      <c r="K1200" s="1">
        <f t="shared" si="99"/>
        <v>20</v>
      </c>
      <c r="L1200" s="1">
        <f t="shared" si="102"/>
        <v>2</v>
      </c>
    </row>
    <row r="1201" spans="2:12" x14ac:dyDescent="0.25">
      <c r="B1201" s="8">
        <v>1200</v>
      </c>
      <c r="C1201" s="8">
        <v>21</v>
      </c>
      <c r="D1201" s="8">
        <v>8</v>
      </c>
      <c r="E1201" s="8">
        <v>2020</v>
      </c>
      <c r="F1201" s="24" t="str">
        <f t="shared" si="98"/>
        <v>21/Aug/2020</v>
      </c>
      <c r="G1201" s="9" t="s">
        <v>22</v>
      </c>
      <c r="H1201" s="10" t="str">
        <f t="shared" si="100"/>
        <v>Fri</v>
      </c>
      <c r="I1201" s="10">
        <f t="shared" si="101"/>
        <v>600</v>
      </c>
      <c r="J1201" s="8">
        <f t="shared" si="103"/>
        <v>85</v>
      </c>
      <c r="K1201" s="1">
        <f t="shared" si="99"/>
        <v>20</v>
      </c>
      <c r="L1201" s="1">
        <f t="shared" si="102"/>
        <v>2</v>
      </c>
    </row>
    <row r="1202" spans="2:12" x14ac:dyDescent="0.25">
      <c r="B1202" s="8">
        <v>1201</v>
      </c>
      <c r="C1202" s="8">
        <v>22</v>
      </c>
      <c r="D1202" s="8">
        <v>8</v>
      </c>
      <c r="E1202" s="8">
        <v>2020</v>
      </c>
      <c r="F1202" s="24" t="str">
        <f t="shared" si="98"/>
        <v>22/Aug/2020</v>
      </c>
      <c r="G1202" s="9" t="s">
        <v>21</v>
      </c>
      <c r="H1202" s="10" t="str">
        <f t="shared" si="100"/>
        <v>Sat</v>
      </c>
      <c r="I1202" s="10">
        <f t="shared" si="101"/>
        <v>601</v>
      </c>
      <c r="J1202" s="8">
        <f t="shared" si="103"/>
        <v>85</v>
      </c>
      <c r="K1202" s="1">
        <f t="shared" si="99"/>
        <v>20</v>
      </c>
      <c r="L1202" s="1">
        <f t="shared" si="102"/>
        <v>2</v>
      </c>
    </row>
    <row r="1203" spans="2:12" x14ac:dyDescent="0.25">
      <c r="B1203" s="8">
        <v>1202</v>
      </c>
      <c r="C1203" s="8">
        <v>22</v>
      </c>
      <c r="D1203" s="8">
        <v>8</v>
      </c>
      <c r="E1203" s="8">
        <v>2020</v>
      </c>
      <c r="F1203" s="24" t="str">
        <f t="shared" si="98"/>
        <v>22/Aug/2020</v>
      </c>
      <c r="G1203" s="9" t="s">
        <v>22</v>
      </c>
      <c r="H1203" s="10" t="str">
        <f t="shared" si="100"/>
        <v>Sat</v>
      </c>
      <c r="I1203" s="10">
        <f t="shared" si="101"/>
        <v>601</v>
      </c>
      <c r="J1203" s="8">
        <f t="shared" si="103"/>
        <v>85</v>
      </c>
      <c r="K1203" s="1">
        <f t="shared" si="99"/>
        <v>20</v>
      </c>
      <c r="L1203" s="1">
        <f t="shared" si="102"/>
        <v>2</v>
      </c>
    </row>
    <row r="1204" spans="2:12" x14ac:dyDescent="0.25">
      <c r="B1204" s="8">
        <v>1203</v>
      </c>
      <c r="C1204" s="8">
        <v>23</v>
      </c>
      <c r="D1204" s="8">
        <v>8</v>
      </c>
      <c r="E1204" s="8">
        <v>2020</v>
      </c>
      <c r="F1204" s="24" t="str">
        <f t="shared" si="98"/>
        <v>23/Aug/2020</v>
      </c>
      <c r="G1204" s="9" t="s">
        <v>21</v>
      </c>
      <c r="H1204" s="10" t="str">
        <f t="shared" si="100"/>
        <v>Sun</v>
      </c>
      <c r="I1204" s="10">
        <f t="shared" si="101"/>
        <v>602</v>
      </c>
      <c r="J1204" s="8">
        <f t="shared" si="103"/>
        <v>85</v>
      </c>
      <c r="K1204" s="1">
        <f t="shared" si="99"/>
        <v>20</v>
      </c>
      <c r="L1204" s="1">
        <f t="shared" si="102"/>
        <v>2</v>
      </c>
    </row>
    <row r="1205" spans="2:12" x14ac:dyDescent="0.25">
      <c r="B1205" s="8">
        <v>1204</v>
      </c>
      <c r="C1205" s="8">
        <v>23</v>
      </c>
      <c r="D1205" s="8">
        <v>8</v>
      </c>
      <c r="E1205" s="8">
        <v>2020</v>
      </c>
      <c r="F1205" s="24" t="str">
        <f t="shared" si="98"/>
        <v>23/Aug/2020</v>
      </c>
      <c r="G1205" s="9" t="s">
        <v>22</v>
      </c>
      <c r="H1205" s="10" t="str">
        <f t="shared" si="100"/>
        <v>Sun</v>
      </c>
      <c r="I1205" s="10">
        <f t="shared" si="101"/>
        <v>602</v>
      </c>
      <c r="J1205" s="8">
        <f t="shared" si="103"/>
        <v>85</v>
      </c>
      <c r="K1205" s="1">
        <f t="shared" si="99"/>
        <v>20</v>
      </c>
      <c r="L1205" s="1">
        <f t="shared" si="102"/>
        <v>2</v>
      </c>
    </row>
    <row r="1206" spans="2:12" x14ac:dyDescent="0.25">
      <c r="B1206" s="8">
        <v>1205</v>
      </c>
      <c r="C1206" s="8">
        <v>24</v>
      </c>
      <c r="D1206" s="8">
        <v>8</v>
      </c>
      <c r="E1206" s="8">
        <v>2020</v>
      </c>
      <c r="F1206" s="24" t="str">
        <f t="shared" si="98"/>
        <v>24/Aug/2020</v>
      </c>
      <c r="G1206" s="9" t="s">
        <v>21</v>
      </c>
      <c r="H1206" s="10" t="str">
        <f t="shared" si="100"/>
        <v>Mon</v>
      </c>
      <c r="I1206" s="10">
        <f t="shared" si="101"/>
        <v>603</v>
      </c>
      <c r="J1206" s="8">
        <f t="shared" si="103"/>
        <v>86</v>
      </c>
      <c r="K1206" s="1">
        <f t="shared" si="99"/>
        <v>20</v>
      </c>
      <c r="L1206" s="1">
        <f t="shared" si="102"/>
        <v>2</v>
      </c>
    </row>
    <row r="1207" spans="2:12" x14ac:dyDescent="0.25">
      <c r="B1207" s="8">
        <v>1206</v>
      </c>
      <c r="C1207" s="8">
        <v>24</v>
      </c>
      <c r="D1207" s="8">
        <v>8</v>
      </c>
      <c r="E1207" s="8">
        <v>2020</v>
      </c>
      <c r="F1207" s="24" t="str">
        <f t="shared" si="98"/>
        <v>24/Aug/2020</v>
      </c>
      <c r="G1207" s="9" t="s">
        <v>22</v>
      </c>
      <c r="H1207" s="10" t="str">
        <f t="shared" si="100"/>
        <v>Mon</v>
      </c>
      <c r="I1207" s="10">
        <f t="shared" si="101"/>
        <v>603</v>
      </c>
      <c r="J1207" s="8">
        <f t="shared" si="103"/>
        <v>86</v>
      </c>
      <c r="K1207" s="1">
        <f t="shared" si="99"/>
        <v>20</v>
      </c>
      <c r="L1207" s="1">
        <f t="shared" si="102"/>
        <v>2</v>
      </c>
    </row>
    <row r="1208" spans="2:12" x14ac:dyDescent="0.25">
      <c r="B1208" s="8">
        <v>1207</v>
      </c>
      <c r="C1208" s="8">
        <v>25</v>
      </c>
      <c r="D1208" s="8">
        <v>8</v>
      </c>
      <c r="E1208" s="8">
        <v>2020</v>
      </c>
      <c r="F1208" s="24" t="str">
        <f t="shared" si="98"/>
        <v>25/Aug/2020</v>
      </c>
      <c r="G1208" s="9" t="s">
        <v>21</v>
      </c>
      <c r="H1208" s="10" t="str">
        <f t="shared" si="100"/>
        <v>Tue</v>
      </c>
      <c r="I1208" s="10">
        <f t="shared" si="101"/>
        <v>604</v>
      </c>
      <c r="J1208" s="8">
        <f t="shared" si="103"/>
        <v>86</v>
      </c>
      <c r="K1208" s="1">
        <f t="shared" si="99"/>
        <v>20</v>
      </c>
      <c r="L1208" s="1">
        <f t="shared" si="102"/>
        <v>2</v>
      </c>
    </row>
    <row r="1209" spans="2:12" x14ac:dyDescent="0.25">
      <c r="B1209" s="8">
        <v>1208</v>
      </c>
      <c r="C1209" s="8">
        <v>25</v>
      </c>
      <c r="D1209" s="8">
        <v>8</v>
      </c>
      <c r="E1209" s="8">
        <v>2020</v>
      </c>
      <c r="F1209" s="24" t="str">
        <f t="shared" si="98"/>
        <v>25/Aug/2020</v>
      </c>
      <c r="G1209" s="9" t="s">
        <v>22</v>
      </c>
      <c r="H1209" s="10" t="str">
        <f t="shared" si="100"/>
        <v>Tue</v>
      </c>
      <c r="I1209" s="10">
        <f t="shared" si="101"/>
        <v>604</v>
      </c>
      <c r="J1209" s="8">
        <f t="shared" si="103"/>
        <v>86</v>
      </c>
      <c r="K1209" s="1">
        <f t="shared" si="99"/>
        <v>20</v>
      </c>
      <c r="L1209" s="1">
        <f t="shared" si="102"/>
        <v>2</v>
      </c>
    </row>
    <row r="1210" spans="2:12" x14ac:dyDescent="0.25">
      <c r="B1210" s="8">
        <v>1209</v>
      </c>
      <c r="C1210" s="8">
        <v>26</v>
      </c>
      <c r="D1210" s="8">
        <v>8</v>
      </c>
      <c r="E1210" s="8">
        <v>2020</v>
      </c>
      <c r="F1210" s="24" t="str">
        <f t="shared" si="98"/>
        <v>26/Aug/2020</v>
      </c>
      <c r="G1210" s="9" t="s">
        <v>21</v>
      </c>
      <c r="H1210" s="10" t="str">
        <f t="shared" si="100"/>
        <v>Wed</v>
      </c>
      <c r="I1210" s="10">
        <f t="shared" si="101"/>
        <v>605</v>
      </c>
      <c r="J1210" s="8">
        <f t="shared" si="103"/>
        <v>86</v>
      </c>
      <c r="K1210" s="1">
        <f t="shared" si="99"/>
        <v>20</v>
      </c>
      <c r="L1210" s="1">
        <f t="shared" si="102"/>
        <v>2</v>
      </c>
    </row>
    <row r="1211" spans="2:12" x14ac:dyDescent="0.25">
      <c r="B1211" s="8">
        <v>1210</v>
      </c>
      <c r="C1211" s="8">
        <v>26</v>
      </c>
      <c r="D1211" s="8">
        <v>8</v>
      </c>
      <c r="E1211" s="8">
        <v>2020</v>
      </c>
      <c r="F1211" s="24" t="str">
        <f t="shared" si="98"/>
        <v>26/Aug/2020</v>
      </c>
      <c r="G1211" s="9" t="s">
        <v>22</v>
      </c>
      <c r="H1211" s="10" t="str">
        <f t="shared" si="100"/>
        <v>Wed</v>
      </c>
      <c r="I1211" s="10">
        <f t="shared" si="101"/>
        <v>605</v>
      </c>
      <c r="J1211" s="8">
        <f t="shared" si="103"/>
        <v>86</v>
      </c>
      <c r="K1211" s="1">
        <f t="shared" si="99"/>
        <v>20</v>
      </c>
      <c r="L1211" s="1">
        <f t="shared" si="102"/>
        <v>2</v>
      </c>
    </row>
    <row r="1212" spans="2:12" x14ac:dyDescent="0.25">
      <c r="B1212" s="8">
        <v>1211</v>
      </c>
      <c r="C1212" s="8">
        <v>27</v>
      </c>
      <c r="D1212" s="8">
        <v>8</v>
      </c>
      <c r="E1212" s="8">
        <v>2020</v>
      </c>
      <c r="F1212" s="24" t="str">
        <f t="shared" si="98"/>
        <v>27/Aug/2020</v>
      </c>
      <c r="G1212" s="9" t="s">
        <v>21</v>
      </c>
      <c r="H1212" s="10" t="str">
        <f t="shared" si="100"/>
        <v>Thu</v>
      </c>
      <c r="I1212" s="10">
        <f t="shared" si="101"/>
        <v>606</v>
      </c>
      <c r="J1212" s="8">
        <f t="shared" si="103"/>
        <v>86</v>
      </c>
      <c r="K1212" s="1">
        <f t="shared" si="99"/>
        <v>20</v>
      </c>
      <c r="L1212" s="1">
        <f t="shared" si="102"/>
        <v>2</v>
      </c>
    </row>
    <row r="1213" spans="2:12" x14ac:dyDescent="0.25">
      <c r="B1213" s="8">
        <v>1212</v>
      </c>
      <c r="C1213" s="8">
        <v>27</v>
      </c>
      <c r="D1213" s="8">
        <v>8</v>
      </c>
      <c r="E1213" s="8">
        <v>2020</v>
      </c>
      <c r="F1213" s="24" t="str">
        <f t="shared" si="98"/>
        <v>27/Aug/2020</v>
      </c>
      <c r="G1213" s="9" t="s">
        <v>22</v>
      </c>
      <c r="H1213" s="10" t="str">
        <f t="shared" si="100"/>
        <v>Thu</v>
      </c>
      <c r="I1213" s="10">
        <f t="shared" si="101"/>
        <v>606</v>
      </c>
      <c r="J1213" s="8">
        <f t="shared" si="103"/>
        <v>86</v>
      </c>
      <c r="K1213" s="1">
        <f t="shared" si="99"/>
        <v>20</v>
      </c>
      <c r="L1213" s="1">
        <f t="shared" si="102"/>
        <v>2</v>
      </c>
    </row>
    <row r="1214" spans="2:12" x14ac:dyDescent="0.25">
      <c r="B1214" s="8">
        <v>1213</v>
      </c>
      <c r="C1214" s="8">
        <v>28</v>
      </c>
      <c r="D1214" s="8">
        <v>8</v>
      </c>
      <c r="E1214" s="8">
        <v>2020</v>
      </c>
      <c r="F1214" s="24" t="str">
        <f t="shared" si="98"/>
        <v>28/Aug/2020</v>
      </c>
      <c r="G1214" s="9" t="s">
        <v>21</v>
      </c>
      <c r="H1214" s="10" t="str">
        <f t="shared" si="100"/>
        <v>Fri</v>
      </c>
      <c r="I1214" s="10">
        <f t="shared" si="101"/>
        <v>607</v>
      </c>
      <c r="J1214" s="8">
        <f t="shared" si="103"/>
        <v>86</v>
      </c>
      <c r="K1214" s="1">
        <f t="shared" si="99"/>
        <v>20</v>
      </c>
      <c r="L1214" s="1">
        <f t="shared" si="102"/>
        <v>2</v>
      </c>
    </row>
    <row r="1215" spans="2:12" x14ac:dyDescent="0.25">
      <c r="B1215" s="8">
        <v>1214</v>
      </c>
      <c r="C1215" s="8">
        <v>28</v>
      </c>
      <c r="D1215" s="8">
        <v>8</v>
      </c>
      <c r="E1215" s="8">
        <v>2020</v>
      </c>
      <c r="F1215" s="24" t="str">
        <f t="shared" si="98"/>
        <v>28/Aug/2020</v>
      </c>
      <c r="G1215" s="9" t="s">
        <v>22</v>
      </c>
      <c r="H1215" s="10" t="str">
        <f t="shared" si="100"/>
        <v>Fri</v>
      </c>
      <c r="I1215" s="10">
        <f t="shared" si="101"/>
        <v>607</v>
      </c>
      <c r="J1215" s="8">
        <f t="shared" si="103"/>
        <v>86</v>
      </c>
      <c r="K1215" s="1">
        <f t="shared" si="99"/>
        <v>20</v>
      </c>
      <c r="L1215" s="1">
        <f t="shared" si="102"/>
        <v>2</v>
      </c>
    </row>
    <row r="1216" spans="2:12" x14ac:dyDescent="0.25">
      <c r="B1216" s="8">
        <v>1215</v>
      </c>
      <c r="C1216" s="8">
        <v>29</v>
      </c>
      <c r="D1216" s="8">
        <v>8</v>
      </c>
      <c r="E1216" s="8">
        <v>2020</v>
      </c>
      <c r="F1216" s="24" t="str">
        <f t="shared" ref="F1216:F1279" si="104">TEXT(DATE(E1216,D1216,C1216),"dd/mmm/yyyy")</f>
        <v>29/Aug/2020</v>
      </c>
      <c r="G1216" s="9" t="s">
        <v>21</v>
      </c>
      <c r="H1216" s="10" t="str">
        <f t="shared" si="100"/>
        <v>Sat</v>
      </c>
      <c r="I1216" s="10">
        <f t="shared" si="101"/>
        <v>608</v>
      </c>
      <c r="J1216" s="8">
        <f t="shared" si="103"/>
        <v>86</v>
      </c>
      <c r="K1216" s="1">
        <f t="shared" ref="K1216:K1279" si="105">IF(COUNTIF(K1155:K1215,K1186)=61,K1186+1,K1215)</f>
        <v>20</v>
      </c>
      <c r="L1216" s="1">
        <f t="shared" si="102"/>
        <v>2</v>
      </c>
    </row>
    <row r="1217" spans="2:41" x14ac:dyDescent="0.25">
      <c r="B1217" s="8">
        <v>1216</v>
      </c>
      <c r="C1217" s="8">
        <v>29</v>
      </c>
      <c r="D1217" s="8">
        <v>8</v>
      </c>
      <c r="E1217" s="8">
        <v>2020</v>
      </c>
      <c r="F1217" s="24" t="str">
        <f t="shared" si="104"/>
        <v>29/Aug/2020</v>
      </c>
      <c r="G1217" s="9" t="s">
        <v>22</v>
      </c>
      <c r="H1217" s="10" t="str">
        <f t="shared" si="100"/>
        <v>Sat</v>
      </c>
      <c r="I1217" s="10">
        <f t="shared" si="101"/>
        <v>608</v>
      </c>
      <c r="J1217" s="8">
        <f t="shared" si="103"/>
        <v>86</v>
      </c>
      <c r="K1217" s="1">
        <f t="shared" si="105"/>
        <v>20</v>
      </c>
      <c r="L1217" s="1">
        <f t="shared" si="102"/>
        <v>2</v>
      </c>
    </row>
    <row r="1218" spans="2:41" x14ac:dyDescent="0.25">
      <c r="B1218" s="8">
        <v>1217</v>
      </c>
      <c r="C1218" s="8">
        <v>30</v>
      </c>
      <c r="D1218" s="8">
        <v>8</v>
      </c>
      <c r="E1218" s="8">
        <v>2020</v>
      </c>
      <c r="F1218" s="24" t="str">
        <f t="shared" si="104"/>
        <v>30/Aug/2020</v>
      </c>
      <c r="G1218" s="9" t="s">
        <v>21</v>
      </c>
      <c r="H1218" s="10" t="str">
        <f t="shared" ref="H1218:H1281" si="106">TEXT(F1218,"ddd")</f>
        <v>Sun</v>
      </c>
      <c r="I1218" s="10">
        <f t="shared" si="101"/>
        <v>609</v>
      </c>
      <c r="J1218" s="8">
        <f t="shared" si="103"/>
        <v>86</v>
      </c>
      <c r="K1218" s="1">
        <f t="shared" si="105"/>
        <v>20</v>
      </c>
      <c r="L1218" s="1">
        <f t="shared" si="102"/>
        <v>2</v>
      </c>
    </row>
    <row r="1219" spans="2:41" x14ac:dyDescent="0.25">
      <c r="B1219" s="8">
        <v>1218</v>
      </c>
      <c r="C1219" s="8">
        <v>30</v>
      </c>
      <c r="D1219" s="8">
        <v>8</v>
      </c>
      <c r="E1219" s="8">
        <v>2020</v>
      </c>
      <c r="F1219" s="24" t="str">
        <f t="shared" si="104"/>
        <v>30/Aug/2020</v>
      </c>
      <c r="G1219" s="9" t="s">
        <v>22</v>
      </c>
      <c r="H1219" s="10" t="str">
        <f t="shared" si="106"/>
        <v>Sun</v>
      </c>
      <c r="I1219" s="10">
        <f t="shared" si="101"/>
        <v>609</v>
      </c>
      <c r="J1219" s="8">
        <f t="shared" si="103"/>
        <v>86</v>
      </c>
      <c r="K1219" s="1">
        <f t="shared" si="105"/>
        <v>20</v>
      </c>
      <c r="L1219" s="1">
        <f t="shared" si="102"/>
        <v>2</v>
      </c>
    </row>
    <row r="1220" spans="2:41" x14ac:dyDescent="0.25">
      <c r="B1220" s="8">
        <v>1219</v>
      </c>
      <c r="C1220" s="8">
        <v>31</v>
      </c>
      <c r="D1220" s="8">
        <v>8</v>
      </c>
      <c r="E1220" s="8">
        <v>2020</v>
      </c>
      <c r="F1220" s="24" t="str">
        <f t="shared" si="104"/>
        <v>31/Aug/2020</v>
      </c>
      <c r="G1220" s="9" t="s">
        <v>21</v>
      </c>
      <c r="H1220" s="10" t="str">
        <f t="shared" si="106"/>
        <v>Mon</v>
      </c>
      <c r="I1220" s="10">
        <f t="shared" si="101"/>
        <v>610</v>
      </c>
      <c r="J1220" s="8">
        <f t="shared" si="103"/>
        <v>87</v>
      </c>
      <c r="K1220" s="1">
        <f t="shared" si="105"/>
        <v>20</v>
      </c>
      <c r="L1220" s="1">
        <f t="shared" si="102"/>
        <v>2</v>
      </c>
      <c r="N1220" s="17"/>
      <c r="Q1220" s="17"/>
      <c r="R1220" s="17"/>
      <c r="S1220" s="17"/>
      <c r="T1220" s="17"/>
      <c r="V1220" s="17"/>
      <c r="X1220" s="17"/>
      <c r="Y1220" s="17"/>
      <c r="Z1220" s="17"/>
      <c r="AA1220" s="17"/>
      <c r="AB1220" s="17"/>
      <c r="AC1220" s="17"/>
      <c r="AD1220" s="17"/>
      <c r="AF1220" s="17"/>
      <c r="AG1220" s="17"/>
      <c r="AI1220" s="17"/>
      <c r="AJ1220" s="17"/>
      <c r="AK1220" s="17"/>
      <c r="AL1220" s="17"/>
      <c r="AM1220" s="17"/>
      <c r="AN1220" s="17"/>
      <c r="AO1220" s="16"/>
    </row>
    <row r="1221" spans="2:41" x14ac:dyDescent="0.25">
      <c r="B1221" s="8">
        <v>1220</v>
      </c>
      <c r="C1221" s="8">
        <v>31</v>
      </c>
      <c r="D1221" s="8">
        <v>8</v>
      </c>
      <c r="E1221" s="8">
        <v>2020</v>
      </c>
      <c r="F1221" s="24" t="str">
        <f t="shared" si="104"/>
        <v>31/Aug/2020</v>
      </c>
      <c r="G1221" s="9" t="s">
        <v>22</v>
      </c>
      <c r="H1221" s="10" t="str">
        <f t="shared" si="106"/>
        <v>Mon</v>
      </c>
      <c r="I1221" s="10">
        <f t="shared" si="101"/>
        <v>610</v>
      </c>
      <c r="J1221" s="8">
        <f t="shared" si="103"/>
        <v>87</v>
      </c>
      <c r="K1221" s="1">
        <f t="shared" si="105"/>
        <v>20</v>
      </c>
      <c r="L1221" s="1">
        <f t="shared" si="102"/>
        <v>2</v>
      </c>
      <c r="N1221" s="17"/>
      <c r="Q1221" s="17"/>
      <c r="R1221" s="17"/>
      <c r="S1221" s="17"/>
      <c r="T1221" s="17"/>
      <c r="V1221" s="17"/>
      <c r="X1221" s="17"/>
      <c r="Y1221" s="17"/>
      <c r="Z1221" s="17"/>
      <c r="AA1221" s="17"/>
      <c r="AB1221" s="17"/>
      <c r="AC1221" s="17"/>
      <c r="AD1221" s="17"/>
      <c r="AF1221" s="17"/>
      <c r="AG1221" s="17"/>
      <c r="AI1221" s="17"/>
      <c r="AJ1221" s="17"/>
      <c r="AK1221" s="17"/>
      <c r="AL1221" s="17"/>
      <c r="AM1221" s="17"/>
      <c r="AN1221" s="17"/>
      <c r="AO1221" s="16"/>
    </row>
    <row r="1222" spans="2:41" x14ac:dyDescent="0.25">
      <c r="B1222" s="8">
        <v>1221</v>
      </c>
      <c r="C1222" s="8">
        <v>1</v>
      </c>
      <c r="D1222" s="8">
        <v>9</v>
      </c>
      <c r="E1222" s="8">
        <v>2020</v>
      </c>
      <c r="F1222" s="24" t="str">
        <f t="shared" si="104"/>
        <v>01/Sep/2020</v>
      </c>
      <c r="G1222" s="9" t="s">
        <v>21</v>
      </c>
      <c r="H1222" s="10" t="str">
        <f t="shared" si="106"/>
        <v>Tue</v>
      </c>
      <c r="I1222" s="10">
        <f t="shared" si="101"/>
        <v>611</v>
      </c>
      <c r="J1222" s="8">
        <f t="shared" si="103"/>
        <v>87</v>
      </c>
      <c r="K1222" s="1">
        <f t="shared" si="105"/>
        <v>21</v>
      </c>
      <c r="L1222" s="1">
        <f t="shared" si="102"/>
        <v>2</v>
      </c>
      <c r="N1222" s="17"/>
      <c r="Q1222" s="17"/>
      <c r="R1222" s="17"/>
      <c r="S1222" s="17"/>
      <c r="T1222" s="17"/>
      <c r="V1222" s="17"/>
      <c r="X1222" s="17"/>
      <c r="Y1222" s="17"/>
      <c r="Z1222" s="17"/>
      <c r="AA1222" s="17"/>
      <c r="AB1222" s="17"/>
      <c r="AC1222" s="17"/>
      <c r="AD1222" s="17"/>
      <c r="AF1222" s="17"/>
      <c r="AG1222" s="17"/>
      <c r="AI1222" s="17"/>
      <c r="AJ1222" s="17"/>
      <c r="AK1222" s="17"/>
      <c r="AL1222" s="17"/>
      <c r="AM1222" s="17"/>
      <c r="AN1222" s="17"/>
      <c r="AO1222" s="16"/>
    </row>
    <row r="1223" spans="2:41" x14ac:dyDescent="0.25">
      <c r="B1223" s="8">
        <v>1222</v>
      </c>
      <c r="C1223" s="8">
        <v>1</v>
      </c>
      <c r="D1223" s="8">
        <v>9</v>
      </c>
      <c r="E1223" s="8">
        <v>2020</v>
      </c>
      <c r="F1223" s="24" t="str">
        <f t="shared" si="104"/>
        <v>01/Sep/2020</v>
      </c>
      <c r="G1223" s="9" t="s">
        <v>22</v>
      </c>
      <c r="H1223" s="10" t="str">
        <f t="shared" si="106"/>
        <v>Tue</v>
      </c>
      <c r="I1223" s="10">
        <f t="shared" ref="I1223:I1286" si="107">IF(F1223=F1222,I1222,I1222+1)</f>
        <v>611</v>
      </c>
      <c r="J1223" s="8">
        <f t="shared" si="103"/>
        <v>87</v>
      </c>
      <c r="K1223" s="1">
        <f t="shared" si="105"/>
        <v>21</v>
      </c>
      <c r="L1223" s="1">
        <f t="shared" si="102"/>
        <v>2</v>
      </c>
      <c r="N1223" s="17"/>
      <c r="Q1223" s="17"/>
      <c r="R1223" s="17"/>
      <c r="S1223" s="17"/>
      <c r="T1223" s="17"/>
      <c r="V1223" s="17"/>
      <c r="X1223" s="17"/>
      <c r="Y1223" s="17"/>
      <c r="Z1223" s="17"/>
      <c r="AA1223" s="17"/>
      <c r="AB1223" s="17"/>
      <c r="AC1223" s="17"/>
      <c r="AD1223" s="17"/>
      <c r="AF1223" s="17"/>
      <c r="AG1223" s="17"/>
      <c r="AI1223" s="17"/>
      <c r="AJ1223" s="17"/>
      <c r="AK1223" s="17"/>
      <c r="AL1223" s="17"/>
      <c r="AM1223" s="17"/>
      <c r="AN1223" s="17"/>
      <c r="AO1223" s="16"/>
    </row>
    <row r="1224" spans="2:41" x14ac:dyDescent="0.25">
      <c r="B1224" s="8">
        <v>1223</v>
      </c>
      <c r="C1224" s="8">
        <v>2</v>
      </c>
      <c r="D1224" s="8">
        <v>9</v>
      </c>
      <c r="E1224" s="8">
        <v>2020</v>
      </c>
      <c r="F1224" s="24" t="str">
        <f t="shared" si="104"/>
        <v>02/Sep/2020</v>
      </c>
      <c r="G1224" s="9" t="s">
        <v>21</v>
      </c>
      <c r="H1224" s="10" t="str">
        <f t="shared" si="106"/>
        <v>Wed</v>
      </c>
      <c r="I1224" s="10">
        <f t="shared" si="107"/>
        <v>612</v>
      </c>
      <c r="J1224" s="8">
        <f t="shared" si="103"/>
        <v>87</v>
      </c>
      <c r="K1224" s="1">
        <f t="shared" si="105"/>
        <v>21</v>
      </c>
      <c r="L1224" s="1">
        <f t="shared" si="102"/>
        <v>2</v>
      </c>
      <c r="N1224" s="17"/>
      <c r="Q1224" s="17"/>
      <c r="R1224" s="17"/>
      <c r="S1224" s="17"/>
      <c r="T1224" s="17"/>
      <c r="V1224" s="17"/>
      <c r="X1224" s="17"/>
      <c r="Y1224" s="17"/>
      <c r="Z1224" s="17"/>
      <c r="AA1224" s="17"/>
      <c r="AB1224" s="17"/>
      <c r="AC1224" s="17"/>
      <c r="AD1224" s="17"/>
      <c r="AF1224" s="17"/>
      <c r="AG1224" s="17"/>
      <c r="AI1224" s="17"/>
      <c r="AJ1224" s="17"/>
      <c r="AK1224" s="17"/>
      <c r="AL1224" s="17"/>
      <c r="AM1224" s="17"/>
      <c r="AN1224" s="17"/>
      <c r="AO1224" s="16"/>
    </row>
    <row r="1225" spans="2:41" x14ac:dyDescent="0.25">
      <c r="B1225" s="8">
        <v>1224</v>
      </c>
      <c r="C1225" s="8">
        <v>2</v>
      </c>
      <c r="D1225" s="8">
        <v>9</v>
      </c>
      <c r="E1225" s="8">
        <v>2020</v>
      </c>
      <c r="F1225" s="24" t="str">
        <f t="shared" si="104"/>
        <v>02/Sep/2020</v>
      </c>
      <c r="G1225" s="9" t="s">
        <v>22</v>
      </c>
      <c r="H1225" s="10" t="str">
        <f t="shared" si="106"/>
        <v>Wed</v>
      </c>
      <c r="I1225" s="10">
        <f t="shared" si="107"/>
        <v>612</v>
      </c>
      <c r="J1225" s="8">
        <f t="shared" si="103"/>
        <v>87</v>
      </c>
      <c r="K1225" s="1">
        <f t="shared" si="105"/>
        <v>21</v>
      </c>
      <c r="L1225" s="1">
        <f t="shared" si="102"/>
        <v>2</v>
      </c>
      <c r="N1225" s="17"/>
      <c r="Q1225" s="17"/>
      <c r="R1225" s="17"/>
      <c r="S1225" s="17"/>
      <c r="T1225" s="17"/>
      <c r="V1225" s="17"/>
      <c r="X1225" s="17"/>
      <c r="Y1225" s="17"/>
      <c r="Z1225" s="17"/>
      <c r="AA1225" s="17"/>
      <c r="AB1225" s="17"/>
      <c r="AC1225" s="17"/>
      <c r="AD1225" s="17"/>
      <c r="AF1225" s="17"/>
      <c r="AG1225" s="17"/>
      <c r="AI1225" s="17"/>
      <c r="AJ1225" s="17"/>
      <c r="AK1225" s="17"/>
      <c r="AL1225" s="17"/>
      <c r="AM1225" s="17"/>
      <c r="AN1225" s="17"/>
      <c r="AO1225" s="16"/>
    </row>
    <row r="1226" spans="2:41" x14ac:dyDescent="0.25">
      <c r="B1226" s="8">
        <v>1225</v>
      </c>
      <c r="C1226" s="8">
        <v>3</v>
      </c>
      <c r="D1226" s="8">
        <v>9</v>
      </c>
      <c r="E1226" s="8">
        <v>2020</v>
      </c>
      <c r="F1226" s="24" t="str">
        <f t="shared" si="104"/>
        <v>03/Sep/2020</v>
      </c>
      <c r="G1226" s="9" t="s">
        <v>21</v>
      </c>
      <c r="H1226" s="10" t="str">
        <f t="shared" si="106"/>
        <v>Thu</v>
      </c>
      <c r="I1226" s="10">
        <f t="shared" si="107"/>
        <v>613</v>
      </c>
      <c r="J1226" s="8">
        <f t="shared" si="103"/>
        <v>87</v>
      </c>
      <c r="K1226" s="1">
        <f t="shared" si="105"/>
        <v>21</v>
      </c>
      <c r="L1226" s="1">
        <f t="shared" si="102"/>
        <v>2</v>
      </c>
      <c r="N1226" s="17"/>
      <c r="Q1226" s="17"/>
      <c r="R1226" s="17"/>
      <c r="S1226" s="17"/>
      <c r="T1226" s="17"/>
      <c r="V1226" s="17"/>
      <c r="X1226" s="17"/>
      <c r="Y1226" s="17"/>
      <c r="Z1226" s="17"/>
      <c r="AA1226" s="17"/>
      <c r="AB1226" s="17"/>
      <c r="AC1226" s="17"/>
      <c r="AD1226" s="17"/>
      <c r="AF1226" s="17"/>
      <c r="AG1226" s="17"/>
      <c r="AI1226" s="17"/>
      <c r="AJ1226" s="17"/>
      <c r="AK1226" s="17"/>
      <c r="AL1226" s="17"/>
      <c r="AM1226" s="17"/>
      <c r="AN1226" s="17"/>
      <c r="AO1226" s="16"/>
    </row>
    <row r="1227" spans="2:41" x14ac:dyDescent="0.25">
      <c r="B1227" s="8">
        <v>1226</v>
      </c>
      <c r="C1227" s="8">
        <v>3</v>
      </c>
      <c r="D1227" s="8">
        <v>9</v>
      </c>
      <c r="E1227" s="8">
        <v>2020</v>
      </c>
      <c r="F1227" s="24" t="str">
        <f t="shared" si="104"/>
        <v>03/Sep/2020</v>
      </c>
      <c r="G1227" s="9" t="s">
        <v>22</v>
      </c>
      <c r="H1227" s="10" t="str">
        <f t="shared" si="106"/>
        <v>Thu</v>
      </c>
      <c r="I1227" s="10">
        <f t="shared" si="107"/>
        <v>613</v>
      </c>
      <c r="J1227" s="8">
        <f t="shared" si="103"/>
        <v>87</v>
      </c>
      <c r="K1227" s="1">
        <f t="shared" si="105"/>
        <v>21</v>
      </c>
      <c r="L1227" s="1">
        <f t="shared" si="102"/>
        <v>2</v>
      </c>
      <c r="N1227" s="17"/>
      <c r="Q1227" s="17"/>
      <c r="R1227" s="17"/>
      <c r="S1227" s="17"/>
      <c r="T1227" s="17"/>
      <c r="V1227" s="17"/>
      <c r="X1227" s="17"/>
      <c r="Y1227" s="17"/>
      <c r="Z1227" s="17"/>
      <c r="AA1227" s="17"/>
      <c r="AB1227" s="17"/>
      <c r="AC1227" s="17"/>
      <c r="AD1227" s="17"/>
      <c r="AF1227" s="17"/>
      <c r="AG1227" s="17"/>
      <c r="AI1227" s="17"/>
      <c r="AJ1227" s="17"/>
      <c r="AK1227" s="17"/>
      <c r="AL1227" s="17"/>
      <c r="AM1227" s="17"/>
      <c r="AN1227" s="17"/>
      <c r="AO1227" s="16"/>
    </row>
    <row r="1228" spans="2:41" x14ac:dyDescent="0.25">
      <c r="B1228" s="8">
        <v>1227</v>
      </c>
      <c r="C1228" s="8">
        <v>4</v>
      </c>
      <c r="D1228" s="8">
        <v>9</v>
      </c>
      <c r="E1228" s="8">
        <v>2020</v>
      </c>
      <c r="F1228" s="24" t="str">
        <f t="shared" si="104"/>
        <v>04/Sep/2020</v>
      </c>
      <c r="G1228" s="9" t="s">
        <v>21</v>
      </c>
      <c r="H1228" s="10" t="str">
        <f t="shared" si="106"/>
        <v>Fri</v>
      </c>
      <c r="I1228" s="10">
        <f t="shared" si="107"/>
        <v>614</v>
      </c>
      <c r="J1228" s="8">
        <f t="shared" si="103"/>
        <v>87</v>
      </c>
      <c r="K1228" s="1">
        <f t="shared" si="105"/>
        <v>21</v>
      </c>
      <c r="L1228" s="1">
        <f t="shared" si="102"/>
        <v>2</v>
      </c>
      <c r="N1228" s="17"/>
      <c r="Q1228" s="17"/>
      <c r="R1228" s="17"/>
      <c r="S1228" s="17"/>
      <c r="T1228" s="17"/>
      <c r="V1228" s="17"/>
      <c r="X1228" s="17"/>
      <c r="Y1228" s="17"/>
      <c r="Z1228" s="17"/>
      <c r="AA1228" s="17"/>
      <c r="AB1228" s="17"/>
      <c r="AC1228" s="17"/>
      <c r="AD1228" s="17"/>
      <c r="AF1228" s="17"/>
      <c r="AG1228" s="17"/>
      <c r="AI1228" s="17"/>
      <c r="AJ1228" s="17"/>
      <c r="AK1228" s="17"/>
      <c r="AL1228" s="17"/>
      <c r="AM1228" s="17"/>
      <c r="AN1228" s="17"/>
      <c r="AO1228" s="16"/>
    </row>
    <row r="1229" spans="2:41" x14ac:dyDescent="0.25">
      <c r="B1229" s="8">
        <v>1228</v>
      </c>
      <c r="C1229" s="8">
        <v>4</v>
      </c>
      <c r="D1229" s="8">
        <v>9</v>
      </c>
      <c r="E1229" s="8">
        <v>2020</v>
      </c>
      <c r="F1229" s="24" t="str">
        <f t="shared" si="104"/>
        <v>04/Sep/2020</v>
      </c>
      <c r="G1229" s="9" t="s">
        <v>22</v>
      </c>
      <c r="H1229" s="10" t="str">
        <f t="shared" si="106"/>
        <v>Fri</v>
      </c>
      <c r="I1229" s="10">
        <f t="shared" si="107"/>
        <v>614</v>
      </c>
      <c r="J1229" s="8">
        <f t="shared" si="103"/>
        <v>87</v>
      </c>
      <c r="K1229" s="1">
        <f t="shared" si="105"/>
        <v>21</v>
      </c>
      <c r="L1229" s="1">
        <f t="shared" si="102"/>
        <v>2</v>
      </c>
      <c r="N1229" s="17"/>
      <c r="Q1229" s="17"/>
      <c r="R1229" s="17"/>
      <c r="S1229" s="17"/>
      <c r="T1229" s="17"/>
      <c r="V1229" s="17"/>
      <c r="X1229" s="17"/>
      <c r="Y1229" s="17"/>
      <c r="Z1229" s="17"/>
      <c r="AA1229" s="17"/>
      <c r="AB1229" s="17"/>
      <c r="AC1229" s="17"/>
      <c r="AD1229" s="17"/>
      <c r="AF1229" s="17"/>
      <c r="AG1229" s="17"/>
      <c r="AI1229" s="17"/>
      <c r="AJ1229" s="17"/>
      <c r="AK1229" s="17"/>
      <c r="AL1229" s="17"/>
      <c r="AM1229" s="17"/>
      <c r="AN1229" s="17"/>
      <c r="AO1229" s="16"/>
    </row>
    <row r="1230" spans="2:41" x14ac:dyDescent="0.25">
      <c r="B1230" s="8">
        <v>1229</v>
      </c>
      <c r="C1230" s="8">
        <v>5</v>
      </c>
      <c r="D1230" s="8">
        <v>9</v>
      </c>
      <c r="E1230" s="8">
        <v>2020</v>
      </c>
      <c r="F1230" s="24" t="str">
        <f t="shared" si="104"/>
        <v>05/Sep/2020</v>
      </c>
      <c r="G1230" s="9" t="s">
        <v>21</v>
      </c>
      <c r="H1230" s="10" t="str">
        <f t="shared" si="106"/>
        <v>Sat</v>
      </c>
      <c r="I1230" s="10">
        <f t="shared" si="107"/>
        <v>615</v>
      </c>
      <c r="J1230" s="8">
        <f t="shared" si="103"/>
        <v>87</v>
      </c>
      <c r="K1230" s="1">
        <f t="shared" si="105"/>
        <v>21</v>
      </c>
      <c r="L1230" s="1">
        <f t="shared" ref="L1230:L1293" si="108">IF(COUNTIF(L498:L1229,L1229)=732,L1229+1,L1229)</f>
        <v>2</v>
      </c>
      <c r="N1230" s="17"/>
      <c r="Q1230" s="17"/>
      <c r="R1230" s="17"/>
      <c r="S1230" s="17"/>
      <c r="T1230" s="17"/>
      <c r="V1230" s="17"/>
      <c r="X1230" s="17"/>
      <c r="Y1230" s="17"/>
      <c r="Z1230" s="17"/>
      <c r="AA1230" s="17"/>
      <c r="AB1230" s="17"/>
      <c r="AC1230" s="17"/>
      <c r="AD1230" s="17"/>
      <c r="AF1230" s="17"/>
      <c r="AG1230" s="17"/>
      <c r="AI1230" s="17"/>
      <c r="AJ1230" s="17"/>
      <c r="AK1230" s="17"/>
      <c r="AL1230" s="17"/>
      <c r="AM1230" s="17"/>
      <c r="AN1230" s="17"/>
      <c r="AO1230" s="16"/>
    </row>
    <row r="1231" spans="2:41" x14ac:dyDescent="0.25">
      <c r="B1231" s="8">
        <v>1230</v>
      </c>
      <c r="C1231" s="8">
        <v>5</v>
      </c>
      <c r="D1231" s="8">
        <v>9</v>
      </c>
      <c r="E1231" s="8">
        <v>2020</v>
      </c>
      <c r="F1231" s="24" t="str">
        <f t="shared" si="104"/>
        <v>05/Sep/2020</v>
      </c>
      <c r="G1231" s="9" t="s">
        <v>22</v>
      </c>
      <c r="H1231" s="10" t="str">
        <f t="shared" si="106"/>
        <v>Sat</v>
      </c>
      <c r="I1231" s="10">
        <f t="shared" si="107"/>
        <v>615</v>
      </c>
      <c r="J1231" s="8">
        <f t="shared" si="103"/>
        <v>87</v>
      </c>
      <c r="K1231" s="1">
        <f t="shared" si="105"/>
        <v>21</v>
      </c>
      <c r="L1231" s="1">
        <f t="shared" si="108"/>
        <v>2</v>
      </c>
      <c r="N1231" s="17"/>
      <c r="Q1231" s="17"/>
      <c r="R1231" s="17"/>
      <c r="S1231" s="17"/>
      <c r="T1231" s="17"/>
      <c r="V1231" s="17"/>
      <c r="X1231" s="17"/>
      <c r="Y1231" s="17"/>
      <c r="Z1231" s="17"/>
      <c r="AA1231" s="17"/>
      <c r="AB1231" s="17"/>
      <c r="AC1231" s="17"/>
      <c r="AD1231" s="17"/>
      <c r="AF1231" s="17"/>
      <c r="AG1231" s="17"/>
      <c r="AI1231" s="17"/>
      <c r="AJ1231" s="17"/>
      <c r="AK1231" s="17"/>
      <c r="AL1231" s="17"/>
      <c r="AM1231" s="17"/>
      <c r="AN1231" s="17"/>
      <c r="AO1231" s="16"/>
    </row>
    <row r="1232" spans="2:41" x14ac:dyDescent="0.25">
      <c r="B1232" s="8">
        <v>1231</v>
      </c>
      <c r="C1232" s="8">
        <v>6</v>
      </c>
      <c r="D1232" s="8">
        <v>9</v>
      </c>
      <c r="E1232" s="8">
        <v>2020</v>
      </c>
      <c r="F1232" s="24" t="str">
        <f t="shared" si="104"/>
        <v>06/Sep/2020</v>
      </c>
      <c r="G1232" s="9" t="s">
        <v>21</v>
      </c>
      <c r="H1232" s="10" t="str">
        <f t="shared" si="106"/>
        <v>Sun</v>
      </c>
      <c r="I1232" s="10">
        <f t="shared" si="107"/>
        <v>616</v>
      </c>
      <c r="J1232" s="8">
        <f t="shared" si="103"/>
        <v>87</v>
      </c>
      <c r="K1232" s="1">
        <f t="shared" si="105"/>
        <v>21</v>
      </c>
      <c r="L1232" s="1">
        <f t="shared" si="108"/>
        <v>2</v>
      </c>
      <c r="N1232" s="17"/>
      <c r="Q1232" s="17"/>
      <c r="R1232" s="17"/>
      <c r="S1232" s="17"/>
      <c r="T1232" s="17"/>
      <c r="V1232" s="17"/>
      <c r="X1232" s="17"/>
      <c r="Y1232" s="17"/>
      <c r="Z1232" s="17"/>
      <c r="AA1232" s="17"/>
      <c r="AB1232" s="17"/>
      <c r="AC1232" s="17"/>
      <c r="AD1232" s="17"/>
      <c r="AF1232" s="17"/>
      <c r="AG1232" s="17"/>
      <c r="AI1232" s="17"/>
      <c r="AJ1232" s="17"/>
      <c r="AK1232" s="17"/>
      <c r="AL1232" s="17"/>
      <c r="AM1232" s="17"/>
      <c r="AN1232" s="17"/>
      <c r="AO1232" s="16"/>
    </row>
    <row r="1233" spans="2:41" x14ac:dyDescent="0.25">
      <c r="B1233" s="8">
        <v>1232</v>
      </c>
      <c r="C1233" s="8">
        <v>6</v>
      </c>
      <c r="D1233" s="8">
        <v>9</v>
      </c>
      <c r="E1233" s="8">
        <v>2020</v>
      </c>
      <c r="F1233" s="24" t="str">
        <f t="shared" si="104"/>
        <v>06/Sep/2020</v>
      </c>
      <c r="G1233" s="9" t="s">
        <v>22</v>
      </c>
      <c r="H1233" s="10" t="str">
        <f t="shared" si="106"/>
        <v>Sun</v>
      </c>
      <c r="I1233" s="10">
        <f t="shared" si="107"/>
        <v>616</v>
      </c>
      <c r="J1233" s="8">
        <f t="shared" ref="J1233:J1296" si="109">IF(H1233=H1232,IF(_xlfn.ISOWEEKNUM(F1233)-_xlfn.ISOWEEKNUM(F1232)=1,J1232+1,J1232),IF(H1233=H1230,IF(_xlfn.ISOWEEKNUM(F1233)-_xlfn.ISOWEEKNUM(F1232)=1,J1232+1,J1232),IF(H1233=H1228,IF(_xlfn.ISOWEEKNUM(F1233)-_xlfn.ISOWEEKNUM(F1232)=1,J1232+1,J1232),IF(H1233=H1226,IF(_xlfn.ISOWEEKNUM(F1233)-_xlfn.ISOWEEKNUM(F1232)=1,J1232+1,J1232),IF(H1233=H1224,IF(_xlfn.ISOWEEKNUM(F1233)-_xlfn.ISOWEEKNUM(F1232)=1,J1232+1,J1232),IF(H1233=H1222,IF(_xlfn.ISOWEEKNUM(F1233)-_xlfn.ISOWEEKNUM(F1232)=1,J1232+1,J1232),IF(H1233=H1220,IF(_xlfn.ISOWEEKNUM(F1233)-_xlfn.ISOWEEKNUM(F1232)=1,J1232+1,J1232),-1)))))))</f>
        <v>87</v>
      </c>
      <c r="K1233" s="1">
        <f t="shared" si="105"/>
        <v>21</v>
      </c>
      <c r="L1233" s="1">
        <f t="shared" si="108"/>
        <v>2</v>
      </c>
      <c r="N1233" s="17"/>
      <c r="Q1233" s="17"/>
      <c r="R1233" s="17"/>
      <c r="S1233" s="17"/>
      <c r="T1233" s="17"/>
      <c r="V1233" s="17"/>
      <c r="X1233" s="17"/>
      <c r="Y1233" s="17"/>
      <c r="Z1233" s="17"/>
      <c r="AA1233" s="17"/>
      <c r="AB1233" s="17"/>
      <c r="AC1233" s="17"/>
      <c r="AD1233" s="17"/>
      <c r="AF1233" s="17"/>
      <c r="AG1233" s="17"/>
      <c r="AI1233" s="17"/>
      <c r="AJ1233" s="17"/>
      <c r="AK1233" s="17"/>
      <c r="AL1233" s="17"/>
      <c r="AM1233" s="17"/>
      <c r="AN1233" s="17"/>
      <c r="AO1233" s="16"/>
    </row>
    <row r="1234" spans="2:41" x14ac:dyDescent="0.25">
      <c r="B1234" s="8">
        <v>1233</v>
      </c>
      <c r="C1234" s="8">
        <v>7</v>
      </c>
      <c r="D1234" s="8">
        <v>9</v>
      </c>
      <c r="E1234" s="8">
        <v>2020</v>
      </c>
      <c r="F1234" s="24" t="str">
        <f t="shared" si="104"/>
        <v>07/Sep/2020</v>
      </c>
      <c r="G1234" s="9" t="s">
        <v>21</v>
      </c>
      <c r="H1234" s="10" t="str">
        <f t="shared" si="106"/>
        <v>Mon</v>
      </c>
      <c r="I1234" s="10">
        <f t="shared" si="107"/>
        <v>617</v>
      </c>
      <c r="J1234" s="8">
        <f t="shared" si="109"/>
        <v>88</v>
      </c>
      <c r="K1234" s="1">
        <f t="shared" si="105"/>
        <v>21</v>
      </c>
      <c r="L1234" s="1">
        <f t="shared" si="108"/>
        <v>2</v>
      </c>
    </row>
    <row r="1235" spans="2:41" x14ac:dyDescent="0.25">
      <c r="B1235" s="8">
        <v>1234</v>
      </c>
      <c r="C1235" s="8">
        <v>7</v>
      </c>
      <c r="D1235" s="8">
        <v>9</v>
      </c>
      <c r="E1235" s="8">
        <v>2020</v>
      </c>
      <c r="F1235" s="24" t="str">
        <f t="shared" si="104"/>
        <v>07/Sep/2020</v>
      </c>
      <c r="G1235" s="9" t="s">
        <v>22</v>
      </c>
      <c r="H1235" s="10" t="str">
        <f t="shared" si="106"/>
        <v>Mon</v>
      </c>
      <c r="I1235" s="10">
        <f t="shared" si="107"/>
        <v>617</v>
      </c>
      <c r="J1235" s="8">
        <f t="shared" si="109"/>
        <v>88</v>
      </c>
      <c r="K1235" s="1">
        <f t="shared" si="105"/>
        <v>21</v>
      </c>
      <c r="L1235" s="1">
        <f t="shared" si="108"/>
        <v>2</v>
      </c>
    </row>
    <row r="1236" spans="2:41" x14ac:dyDescent="0.25">
      <c r="B1236" s="8">
        <v>1235</v>
      </c>
      <c r="C1236" s="8">
        <v>8</v>
      </c>
      <c r="D1236" s="8">
        <v>9</v>
      </c>
      <c r="E1236" s="8">
        <v>2020</v>
      </c>
      <c r="F1236" s="24" t="str">
        <f t="shared" si="104"/>
        <v>08/Sep/2020</v>
      </c>
      <c r="G1236" s="9" t="s">
        <v>21</v>
      </c>
      <c r="H1236" s="10" t="str">
        <f t="shared" si="106"/>
        <v>Tue</v>
      </c>
      <c r="I1236" s="10">
        <f t="shared" si="107"/>
        <v>618</v>
      </c>
      <c r="J1236" s="8">
        <f t="shared" si="109"/>
        <v>88</v>
      </c>
      <c r="K1236" s="1">
        <f t="shared" si="105"/>
        <v>21</v>
      </c>
      <c r="L1236" s="1">
        <f t="shared" si="108"/>
        <v>2</v>
      </c>
    </row>
    <row r="1237" spans="2:41" x14ac:dyDescent="0.25">
      <c r="B1237" s="8">
        <v>1236</v>
      </c>
      <c r="C1237" s="8">
        <v>8</v>
      </c>
      <c r="D1237" s="8">
        <v>9</v>
      </c>
      <c r="E1237" s="8">
        <v>2020</v>
      </c>
      <c r="F1237" s="24" t="str">
        <f t="shared" si="104"/>
        <v>08/Sep/2020</v>
      </c>
      <c r="G1237" s="9" t="s">
        <v>22</v>
      </c>
      <c r="H1237" s="10" t="str">
        <f t="shared" si="106"/>
        <v>Tue</v>
      </c>
      <c r="I1237" s="10">
        <f t="shared" si="107"/>
        <v>618</v>
      </c>
      <c r="J1237" s="8">
        <f t="shared" si="109"/>
        <v>88</v>
      </c>
      <c r="K1237" s="1">
        <f t="shared" si="105"/>
        <v>21</v>
      </c>
      <c r="L1237" s="1">
        <f t="shared" si="108"/>
        <v>2</v>
      </c>
    </row>
    <row r="1238" spans="2:41" x14ac:dyDescent="0.25">
      <c r="B1238" s="8">
        <v>1237</v>
      </c>
      <c r="C1238" s="8">
        <v>9</v>
      </c>
      <c r="D1238" s="8">
        <v>9</v>
      </c>
      <c r="E1238" s="8">
        <v>2020</v>
      </c>
      <c r="F1238" s="24" t="str">
        <f t="shared" si="104"/>
        <v>09/Sep/2020</v>
      </c>
      <c r="G1238" s="9" t="s">
        <v>21</v>
      </c>
      <c r="H1238" s="10" t="str">
        <f t="shared" si="106"/>
        <v>Wed</v>
      </c>
      <c r="I1238" s="10">
        <f t="shared" si="107"/>
        <v>619</v>
      </c>
      <c r="J1238" s="8">
        <f t="shared" si="109"/>
        <v>88</v>
      </c>
      <c r="K1238" s="1">
        <f t="shared" si="105"/>
        <v>21</v>
      </c>
      <c r="L1238" s="1">
        <f t="shared" si="108"/>
        <v>2</v>
      </c>
    </row>
    <row r="1239" spans="2:41" x14ac:dyDescent="0.25">
      <c r="B1239" s="8">
        <v>1238</v>
      </c>
      <c r="C1239" s="8">
        <v>9</v>
      </c>
      <c r="D1239" s="8">
        <v>9</v>
      </c>
      <c r="E1239" s="8">
        <v>2020</v>
      </c>
      <c r="F1239" s="24" t="str">
        <f t="shared" si="104"/>
        <v>09/Sep/2020</v>
      </c>
      <c r="G1239" s="9" t="s">
        <v>22</v>
      </c>
      <c r="H1239" s="10" t="str">
        <f t="shared" si="106"/>
        <v>Wed</v>
      </c>
      <c r="I1239" s="10">
        <f t="shared" si="107"/>
        <v>619</v>
      </c>
      <c r="J1239" s="8">
        <f t="shared" si="109"/>
        <v>88</v>
      </c>
      <c r="K1239" s="1">
        <f t="shared" si="105"/>
        <v>21</v>
      </c>
      <c r="L1239" s="1">
        <f t="shared" si="108"/>
        <v>2</v>
      </c>
    </row>
    <row r="1240" spans="2:41" x14ac:dyDescent="0.25">
      <c r="B1240" s="8">
        <v>1239</v>
      </c>
      <c r="C1240" s="8">
        <v>10</v>
      </c>
      <c r="D1240" s="8">
        <v>9</v>
      </c>
      <c r="E1240" s="8">
        <v>2020</v>
      </c>
      <c r="F1240" s="24" t="str">
        <f t="shared" si="104"/>
        <v>10/Sep/2020</v>
      </c>
      <c r="G1240" s="9" t="s">
        <v>21</v>
      </c>
      <c r="H1240" s="10" t="str">
        <f t="shared" si="106"/>
        <v>Thu</v>
      </c>
      <c r="I1240" s="10">
        <f t="shared" si="107"/>
        <v>620</v>
      </c>
      <c r="J1240" s="8">
        <f t="shared" si="109"/>
        <v>88</v>
      </c>
      <c r="K1240" s="1">
        <f t="shared" si="105"/>
        <v>21</v>
      </c>
      <c r="L1240" s="1">
        <f t="shared" si="108"/>
        <v>2</v>
      </c>
    </row>
    <row r="1241" spans="2:41" x14ac:dyDescent="0.25">
      <c r="B1241" s="8">
        <v>1240</v>
      </c>
      <c r="C1241" s="8">
        <v>10</v>
      </c>
      <c r="D1241" s="8">
        <v>9</v>
      </c>
      <c r="E1241" s="8">
        <v>2020</v>
      </c>
      <c r="F1241" s="24" t="str">
        <f t="shared" si="104"/>
        <v>10/Sep/2020</v>
      </c>
      <c r="G1241" s="9" t="s">
        <v>22</v>
      </c>
      <c r="H1241" s="10" t="str">
        <f t="shared" si="106"/>
        <v>Thu</v>
      </c>
      <c r="I1241" s="10">
        <f t="shared" si="107"/>
        <v>620</v>
      </c>
      <c r="J1241" s="8">
        <f t="shared" si="109"/>
        <v>88</v>
      </c>
      <c r="K1241" s="1">
        <f t="shared" si="105"/>
        <v>21</v>
      </c>
      <c r="L1241" s="1">
        <f t="shared" si="108"/>
        <v>2</v>
      </c>
    </row>
    <row r="1242" spans="2:41" x14ac:dyDescent="0.25">
      <c r="B1242" s="8">
        <v>1241</v>
      </c>
      <c r="C1242" s="8">
        <v>11</v>
      </c>
      <c r="D1242" s="8">
        <v>9</v>
      </c>
      <c r="E1242" s="8">
        <v>2020</v>
      </c>
      <c r="F1242" s="24" t="str">
        <f t="shared" si="104"/>
        <v>11/Sep/2020</v>
      </c>
      <c r="G1242" s="9" t="s">
        <v>21</v>
      </c>
      <c r="H1242" s="10" t="str">
        <f t="shared" si="106"/>
        <v>Fri</v>
      </c>
      <c r="I1242" s="10">
        <f t="shared" si="107"/>
        <v>621</v>
      </c>
      <c r="J1242" s="8">
        <f t="shared" si="109"/>
        <v>88</v>
      </c>
      <c r="K1242" s="1">
        <f t="shared" si="105"/>
        <v>21</v>
      </c>
      <c r="L1242" s="1">
        <f t="shared" si="108"/>
        <v>2</v>
      </c>
    </row>
    <row r="1243" spans="2:41" x14ac:dyDescent="0.25">
      <c r="B1243" s="8">
        <v>1242</v>
      </c>
      <c r="C1243" s="8">
        <v>11</v>
      </c>
      <c r="D1243" s="8">
        <v>9</v>
      </c>
      <c r="E1243" s="8">
        <v>2020</v>
      </c>
      <c r="F1243" s="24" t="str">
        <f t="shared" si="104"/>
        <v>11/Sep/2020</v>
      </c>
      <c r="G1243" s="9" t="s">
        <v>22</v>
      </c>
      <c r="H1243" s="10" t="str">
        <f t="shared" si="106"/>
        <v>Fri</v>
      </c>
      <c r="I1243" s="10">
        <f t="shared" si="107"/>
        <v>621</v>
      </c>
      <c r="J1243" s="8">
        <f t="shared" si="109"/>
        <v>88</v>
      </c>
      <c r="K1243" s="1">
        <f t="shared" si="105"/>
        <v>21</v>
      </c>
      <c r="L1243" s="1">
        <f t="shared" si="108"/>
        <v>2</v>
      </c>
    </row>
    <row r="1244" spans="2:41" x14ac:dyDescent="0.25">
      <c r="B1244" s="8">
        <v>1243</v>
      </c>
      <c r="C1244" s="8">
        <v>12</v>
      </c>
      <c r="D1244" s="8">
        <v>9</v>
      </c>
      <c r="E1244" s="8">
        <v>2020</v>
      </c>
      <c r="F1244" s="24" t="str">
        <f t="shared" si="104"/>
        <v>12/Sep/2020</v>
      </c>
      <c r="G1244" s="9" t="s">
        <v>21</v>
      </c>
      <c r="H1244" s="10" t="str">
        <f t="shared" si="106"/>
        <v>Sat</v>
      </c>
      <c r="I1244" s="10">
        <f t="shared" si="107"/>
        <v>622</v>
      </c>
      <c r="J1244" s="8">
        <f t="shared" si="109"/>
        <v>88</v>
      </c>
      <c r="K1244" s="1">
        <f t="shared" si="105"/>
        <v>21</v>
      </c>
      <c r="L1244" s="1">
        <f t="shared" si="108"/>
        <v>2</v>
      </c>
    </row>
    <row r="1245" spans="2:41" x14ac:dyDescent="0.25">
      <c r="B1245" s="8">
        <v>1244</v>
      </c>
      <c r="C1245" s="8">
        <v>12</v>
      </c>
      <c r="D1245" s="8">
        <v>9</v>
      </c>
      <c r="E1245" s="8">
        <v>2020</v>
      </c>
      <c r="F1245" s="24" t="str">
        <f t="shared" si="104"/>
        <v>12/Sep/2020</v>
      </c>
      <c r="G1245" s="9" t="s">
        <v>22</v>
      </c>
      <c r="H1245" s="10" t="str">
        <f t="shared" si="106"/>
        <v>Sat</v>
      </c>
      <c r="I1245" s="10">
        <f t="shared" si="107"/>
        <v>622</v>
      </c>
      <c r="J1245" s="8">
        <f t="shared" si="109"/>
        <v>88</v>
      </c>
      <c r="K1245" s="1">
        <f t="shared" si="105"/>
        <v>21</v>
      </c>
      <c r="L1245" s="1">
        <f t="shared" si="108"/>
        <v>2</v>
      </c>
    </row>
    <row r="1246" spans="2:41" x14ac:dyDescent="0.25">
      <c r="B1246" s="8">
        <v>1245</v>
      </c>
      <c r="C1246" s="8">
        <v>13</v>
      </c>
      <c r="D1246" s="8">
        <v>9</v>
      </c>
      <c r="E1246" s="8">
        <v>2020</v>
      </c>
      <c r="F1246" s="24" t="str">
        <f t="shared" si="104"/>
        <v>13/Sep/2020</v>
      </c>
      <c r="G1246" s="9" t="s">
        <v>21</v>
      </c>
      <c r="H1246" s="10" t="str">
        <f t="shared" si="106"/>
        <v>Sun</v>
      </c>
      <c r="I1246" s="10">
        <f t="shared" si="107"/>
        <v>623</v>
      </c>
      <c r="J1246" s="8">
        <f t="shared" si="109"/>
        <v>88</v>
      </c>
      <c r="K1246" s="1">
        <f t="shared" si="105"/>
        <v>21</v>
      </c>
      <c r="L1246" s="1">
        <f t="shared" si="108"/>
        <v>2</v>
      </c>
    </row>
    <row r="1247" spans="2:41" x14ac:dyDescent="0.25">
      <c r="B1247" s="8">
        <v>1246</v>
      </c>
      <c r="C1247" s="8">
        <v>13</v>
      </c>
      <c r="D1247" s="8">
        <v>9</v>
      </c>
      <c r="E1247" s="8">
        <v>2020</v>
      </c>
      <c r="F1247" s="24" t="str">
        <f t="shared" si="104"/>
        <v>13/Sep/2020</v>
      </c>
      <c r="G1247" s="9" t="s">
        <v>22</v>
      </c>
      <c r="H1247" s="10" t="str">
        <f t="shared" si="106"/>
        <v>Sun</v>
      </c>
      <c r="I1247" s="10">
        <f t="shared" si="107"/>
        <v>623</v>
      </c>
      <c r="J1247" s="8">
        <f t="shared" si="109"/>
        <v>88</v>
      </c>
      <c r="K1247" s="1">
        <f t="shared" si="105"/>
        <v>21</v>
      </c>
      <c r="L1247" s="1">
        <f t="shared" si="108"/>
        <v>2</v>
      </c>
    </row>
    <row r="1248" spans="2:41" x14ac:dyDescent="0.25">
      <c r="B1248" s="8">
        <v>1247</v>
      </c>
      <c r="C1248" s="8">
        <v>14</v>
      </c>
      <c r="D1248" s="8">
        <v>9</v>
      </c>
      <c r="E1248" s="8">
        <v>2020</v>
      </c>
      <c r="F1248" s="24" t="str">
        <f t="shared" si="104"/>
        <v>14/Sep/2020</v>
      </c>
      <c r="G1248" s="9" t="s">
        <v>21</v>
      </c>
      <c r="H1248" s="10" t="str">
        <f t="shared" si="106"/>
        <v>Mon</v>
      </c>
      <c r="I1248" s="10">
        <f t="shared" si="107"/>
        <v>624</v>
      </c>
      <c r="J1248" s="8">
        <f t="shared" si="109"/>
        <v>89</v>
      </c>
      <c r="K1248" s="1">
        <f t="shared" si="105"/>
        <v>21</v>
      </c>
      <c r="L1248" s="1">
        <f t="shared" si="108"/>
        <v>2</v>
      </c>
    </row>
    <row r="1249" spans="2:12" x14ac:dyDescent="0.25">
      <c r="B1249" s="8">
        <v>1248</v>
      </c>
      <c r="C1249" s="8">
        <v>14</v>
      </c>
      <c r="D1249" s="8">
        <v>9</v>
      </c>
      <c r="E1249" s="8">
        <v>2020</v>
      </c>
      <c r="F1249" s="24" t="str">
        <f t="shared" si="104"/>
        <v>14/Sep/2020</v>
      </c>
      <c r="G1249" s="9" t="s">
        <v>22</v>
      </c>
      <c r="H1249" s="10" t="str">
        <f t="shared" si="106"/>
        <v>Mon</v>
      </c>
      <c r="I1249" s="10">
        <f t="shared" si="107"/>
        <v>624</v>
      </c>
      <c r="J1249" s="8">
        <f t="shared" si="109"/>
        <v>89</v>
      </c>
      <c r="K1249" s="1">
        <f t="shared" si="105"/>
        <v>21</v>
      </c>
      <c r="L1249" s="1">
        <f t="shared" si="108"/>
        <v>2</v>
      </c>
    </row>
    <row r="1250" spans="2:12" x14ac:dyDescent="0.25">
      <c r="B1250" s="8">
        <v>1249</v>
      </c>
      <c r="C1250" s="8">
        <v>15</v>
      </c>
      <c r="D1250" s="8">
        <v>9</v>
      </c>
      <c r="E1250" s="8">
        <v>2020</v>
      </c>
      <c r="F1250" s="24" t="str">
        <f t="shared" si="104"/>
        <v>15/Sep/2020</v>
      </c>
      <c r="G1250" s="9" t="s">
        <v>21</v>
      </c>
      <c r="H1250" s="10" t="str">
        <f t="shared" si="106"/>
        <v>Tue</v>
      </c>
      <c r="I1250" s="10">
        <f t="shared" si="107"/>
        <v>625</v>
      </c>
      <c r="J1250" s="8">
        <f t="shared" si="109"/>
        <v>89</v>
      </c>
      <c r="K1250" s="1">
        <f t="shared" si="105"/>
        <v>21</v>
      </c>
      <c r="L1250" s="1">
        <f t="shared" si="108"/>
        <v>2</v>
      </c>
    </row>
    <row r="1251" spans="2:12" x14ac:dyDescent="0.25">
      <c r="B1251" s="8">
        <v>1250</v>
      </c>
      <c r="C1251" s="8">
        <v>15</v>
      </c>
      <c r="D1251" s="8">
        <v>9</v>
      </c>
      <c r="E1251" s="8">
        <v>2020</v>
      </c>
      <c r="F1251" s="24" t="str">
        <f t="shared" si="104"/>
        <v>15/Sep/2020</v>
      </c>
      <c r="G1251" s="9" t="s">
        <v>22</v>
      </c>
      <c r="H1251" s="10" t="str">
        <f t="shared" si="106"/>
        <v>Tue</v>
      </c>
      <c r="I1251" s="10">
        <f t="shared" si="107"/>
        <v>625</v>
      </c>
      <c r="J1251" s="8">
        <f t="shared" si="109"/>
        <v>89</v>
      </c>
      <c r="K1251" s="1">
        <f t="shared" si="105"/>
        <v>21</v>
      </c>
      <c r="L1251" s="1">
        <f t="shared" si="108"/>
        <v>2</v>
      </c>
    </row>
    <row r="1252" spans="2:12" x14ac:dyDescent="0.25">
      <c r="B1252" s="8">
        <v>1251</v>
      </c>
      <c r="C1252" s="8">
        <v>16</v>
      </c>
      <c r="D1252" s="8">
        <v>9</v>
      </c>
      <c r="E1252" s="8">
        <v>2020</v>
      </c>
      <c r="F1252" s="24" t="str">
        <f t="shared" si="104"/>
        <v>16/Sep/2020</v>
      </c>
      <c r="G1252" s="9" t="s">
        <v>21</v>
      </c>
      <c r="H1252" s="10" t="str">
        <f t="shared" si="106"/>
        <v>Wed</v>
      </c>
      <c r="I1252" s="10">
        <f t="shared" si="107"/>
        <v>626</v>
      </c>
      <c r="J1252" s="8">
        <f t="shared" si="109"/>
        <v>89</v>
      </c>
      <c r="K1252" s="1">
        <f t="shared" si="105"/>
        <v>21</v>
      </c>
      <c r="L1252" s="1">
        <f t="shared" si="108"/>
        <v>2</v>
      </c>
    </row>
    <row r="1253" spans="2:12" x14ac:dyDescent="0.25">
      <c r="B1253" s="8">
        <v>1252</v>
      </c>
      <c r="C1253" s="8">
        <v>16</v>
      </c>
      <c r="D1253" s="8">
        <v>9</v>
      </c>
      <c r="E1253" s="8">
        <v>2020</v>
      </c>
      <c r="F1253" s="24" t="str">
        <f t="shared" si="104"/>
        <v>16/Sep/2020</v>
      </c>
      <c r="G1253" s="9" t="s">
        <v>22</v>
      </c>
      <c r="H1253" s="10" t="str">
        <f t="shared" si="106"/>
        <v>Wed</v>
      </c>
      <c r="I1253" s="10">
        <f t="shared" si="107"/>
        <v>626</v>
      </c>
      <c r="J1253" s="8">
        <f t="shared" si="109"/>
        <v>89</v>
      </c>
      <c r="K1253" s="1">
        <f t="shared" si="105"/>
        <v>21</v>
      </c>
      <c r="L1253" s="1">
        <f t="shared" si="108"/>
        <v>2</v>
      </c>
    </row>
    <row r="1254" spans="2:12" x14ac:dyDescent="0.25">
      <c r="B1254" s="8">
        <v>1253</v>
      </c>
      <c r="C1254" s="8">
        <v>17</v>
      </c>
      <c r="D1254" s="8">
        <v>9</v>
      </c>
      <c r="E1254" s="8">
        <v>2020</v>
      </c>
      <c r="F1254" s="24" t="str">
        <f t="shared" si="104"/>
        <v>17/Sep/2020</v>
      </c>
      <c r="G1254" s="9" t="s">
        <v>21</v>
      </c>
      <c r="H1254" s="10" t="str">
        <f t="shared" si="106"/>
        <v>Thu</v>
      </c>
      <c r="I1254" s="10">
        <f t="shared" si="107"/>
        <v>627</v>
      </c>
      <c r="J1254" s="8">
        <f t="shared" si="109"/>
        <v>89</v>
      </c>
      <c r="K1254" s="1">
        <f t="shared" si="105"/>
        <v>21</v>
      </c>
      <c r="L1254" s="1">
        <f t="shared" si="108"/>
        <v>2</v>
      </c>
    </row>
    <row r="1255" spans="2:12" x14ac:dyDescent="0.25">
      <c r="B1255" s="8">
        <v>1254</v>
      </c>
      <c r="C1255" s="8">
        <v>17</v>
      </c>
      <c r="D1255" s="8">
        <v>9</v>
      </c>
      <c r="E1255" s="8">
        <v>2020</v>
      </c>
      <c r="F1255" s="24" t="str">
        <f t="shared" si="104"/>
        <v>17/Sep/2020</v>
      </c>
      <c r="G1255" s="9" t="s">
        <v>22</v>
      </c>
      <c r="H1255" s="10" t="str">
        <f t="shared" si="106"/>
        <v>Thu</v>
      </c>
      <c r="I1255" s="10">
        <f t="shared" si="107"/>
        <v>627</v>
      </c>
      <c r="J1255" s="8">
        <f t="shared" si="109"/>
        <v>89</v>
      </c>
      <c r="K1255" s="1">
        <f t="shared" si="105"/>
        <v>21</v>
      </c>
      <c r="L1255" s="1">
        <f t="shared" si="108"/>
        <v>2</v>
      </c>
    </row>
    <row r="1256" spans="2:12" x14ac:dyDescent="0.25">
      <c r="B1256" s="8">
        <v>1255</v>
      </c>
      <c r="C1256" s="8">
        <v>18</v>
      </c>
      <c r="D1256" s="8">
        <v>9</v>
      </c>
      <c r="E1256" s="8">
        <v>2020</v>
      </c>
      <c r="F1256" s="24" t="str">
        <f t="shared" si="104"/>
        <v>18/Sep/2020</v>
      </c>
      <c r="G1256" s="9" t="s">
        <v>21</v>
      </c>
      <c r="H1256" s="10" t="str">
        <f t="shared" si="106"/>
        <v>Fri</v>
      </c>
      <c r="I1256" s="10">
        <f t="shared" si="107"/>
        <v>628</v>
      </c>
      <c r="J1256" s="8">
        <f t="shared" si="109"/>
        <v>89</v>
      </c>
      <c r="K1256" s="1">
        <f t="shared" si="105"/>
        <v>21</v>
      </c>
      <c r="L1256" s="1">
        <f t="shared" si="108"/>
        <v>2</v>
      </c>
    </row>
    <row r="1257" spans="2:12" x14ac:dyDescent="0.25">
      <c r="B1257" s="8">
        <v>1256</v>
      </c>
      <c r="C1257" s="8">
        <v>18</v>
      </c>
      <c r="D1257" s="8">
        <v>9</v>
      </c>
      <c r="E1257" s="8">
        <v>2020</v>
      </c>
      <c r="F1257" s="24" t="str">
        <f t="shared" si="104"/>
        <v>18/Sep/2020</v>
      </c>
      <c r="G1257" s="9" t="s">
        <v>22</v>
      </c>
      <c r="H1257" s="10" t="str">
        <f t="shared" si="106"/>
        <v>Fri</v>
      </c>
      <c r="I1257" s="10">
        <f t="shared" si="107"/>
        <v>628</v>
      </c>
      <c r="J1257" s="8">
        <f t="shared" si="109"/>
        <v>89</v>
      </c>
      <c r="K1257" s="1">
        <f t="shared" si="105"/>
        <v>21</v>
      </c>
      <c r="L1257" s="1">
        <f t="shared" si="108"/>
        <v>2</v>
      </c>
    </row>
    <row r="1258" spans="2:12" x14ac:dyDescent="0.25">
      <c r="B1258" s="8">
        <v>1257</v>
      </c>
      <c r="C1258" s="8">
        <v>19</v>
      </c>
      <c r="D1258" s="8">
        <v>9</v>
      </c>
      <c r="E1258" s="8">
        <v>2020</v>
      </c>
      <c r="F1258" s="24" t="str">
        <f t="shared" si="104"/>
        <v>19/Sep/2020</v>
      </c>
      <c r="G1258" s="9" t="s">
        <v>21</v>
      </c>
      <c r="H1258" s="10" t="str">
        <f t="shared" si="106"/>
        <v>Sat</v>
      </c>
      <c r="I1258" s="10">
        <f t="shared" si="107"/>
        <v>629</v>
      </c>
      <c r="J1258" s="8">
        <f t="shared" si="109"/>
        <v>89</v>
      </c>
      <c r="K1258" s="1">
        <f t="shared" si="105"/>
        <v>21</v>
      </c>
      <c r="L1258" s="1">
        <f t="shared" si="108"/>
        <v>2</v>
      </c>
    </row>
    <row r="1259" spans="2:12" x14ac:dyDescent="0.25">
      <c r="B1259" s="8">
        <v>1258</v>
      </c>
      <c r="C1259" s="8">
        <v>19</v>
      </c>
      <c r="D1259" s="8">
        <v>9</v>
      </c>
      <c r="E1259" s="8">
        <v>2020</v>
      </c>
      <c r="F1259" s="24" t="str">
        <f t="shared" si="104"/>
        <v>19/Sep/2020</v>
      </c>
      <c r="G1259" s="9" t="s">
        <v>22</v>
      </c>
      <c r="H1259" s="10" t="str">
        <f t="shared" si="106"/>
        <v>Sat</v>
      </c>
      <c r="I1259" s="10">
        <f t="shared" si="107"/>
        <v>629</v>
      </c>
      <c r="J1259" s="8">
        <f t="shared" si="109"/>
        <v>89</v>
      </c>
      <c r="K1259" s="1">
        <f t="shared" si="105"/>
        <v>21</v>
      </c>
      <c r="L1259" s="1">
        <f t="shared" si="108"/>
        <v>2</v>
      </c>
    </row>
    <row r="1260" spans="2:12" x14ac:dyDescent="0.25">
      <c r="B1260" s="8">
        <v>1259</v>
      </c>
      <c r="C1260" s="8">
        <v>20</v>
      </c>
      <c r="D1260" s="8">
        <v>9</v>
      </c>
      <c r="E1260" s="8">
        <v>2020</v>
      </c>
      <c r="F1260" s="24" t="str">
        <f t="shared" si="104"/>
        <v>20/Sep/2020</v>
      </c>
      <c r="G1260" s="9" t="s">
        <v>21</v>
      </c>
      <c r="H1260" s="10" t="str">
        <f t="shared" si="106"/>
        <v>Sun</v>
      </c>
      <c r="I1260" s="10">
        <f t="shared" si="107"/>
        <v>630</v>
      </c>
      <c r="J1260" s="8">
        <f t="shared" si="109"/>
        <v>89</v>
      </c>
      <c r="K1260" s="1">
        <f t="shared" si="105"/>
        <v>21</v>
      </c>
      <c r="L1260" s="1">
        <f t="shared" si="108"/>
        <v>2</v>
      </c>
    </row>
    <row r="1261" spans="2:12" x14ac:dyDescent="0.25">
      <c r="B1261" s="8">
        <v>1260</v>
      </c>
      <c r="C1261" s="8">
        <v>20</v>
      </c>
      <c r="D1261" s="8">
        <v>9</v>
      </c>
      <c r="E1261" s="8">
        <v>2020</v>
      </c>
      <c r="F1261" s="24" t="str">
        <f t="shared" si="104"/>
        <v>20/Sep/2020</v>
      </c>
      <c r="G1261" s="9" t="s">
        <v>22</v>
      </c>
      <c r="H1261" s="10" t="str">
        <f t="shared" si="106"/>
        <v>Sun</v>
      </c>
      <c r="I1261" s="10">
        <f t="shared" si="107"/>
        <v>630</v>
      </c>
      <c r="J1261" s="8">
        <f t="shared" si="109"/>
        <v>89</v>
      </c>
      <c r="K1261" s="1">
        <f t="shared" si="105"/>
        <v>21</v>
      </c>
      <c r="L1261" s="1">
        <f t="shared" si="108"/>
        <v>2</v>
      </c>
    </row>
    <row r="1262" spans="2:12" x14ac:dyDescent="0.25">
      <c r="B1262" s="8">
        <v>1261</v>
      </c>
      <c r="C1262" s="8">
        <v>21</v>
      </c>
      <c r="D1262" s="8">
        <v>9</v>
      </c>
      <c r="E1262" s="8">
        <v>2020</v>
      </c>
      <c r="F1262" s="24" t="str">
        <f t="shared" si="104"/>
        <v>21/Sep/2020</v>
      </c>
      <c r="G1262" s="9" t="s">
        <v>21</v>
      </c>
      <c r="H1262" s="10" t="str">
        <f t="shared" si="106"/>
        <v>Mon</v>
      </c>
      <c r="I1262" s="10">
        <f t="shared" si="107"/>
        <v>631</v>
      </c>
      <c r="J1262" s="8">
        <f t="shared" si="109"/>
        <v>90</v>
      </c>
      <c r="K1262" s="1">
        <f t="shared" si="105"/>
        <v>21</v>
      </c>
      <c r="L1262" s="1">
        <f t="shared" si="108"/>
        <v>2</v>
      </c>
    </row>
    <row r="1263" spans="2:12" x14ac:dyDescent="0.25">
      <c r="B1263" s="8">
        <v>1262</v>
      </c>
      <c r="C1263" s="8">
        <v>21</v>
      </c>
      <c r="D1263" s="8">
        <v>9</v>
      </c>
      <c r="E1263" s="8">
        <v>2020</v>
      </c>
      <c r="F1263" s="24" t="str">
        <f t="shared" si="104"/>
        <v>21/Sep/2020</v>
      </c>
      <c r="G1263" s="9" t="s">
        <v>22</v>
      </c>
      <c r="H1263" s="10" t="str">
        <f t="shared" si="106"/>
        <v>Mon</v>
      </c>
      <c r="I1263" s="10">
        <f t="shared" si="107"/>
        <v>631</v>
      </c>
      <c r="J1263" s="8">
        <f t="shared" si="109"/>
        <v>90</v>
      </c>
      <c r="K1263" s="1">
        <f t="shared" si="105"/>
        <v>21</v>
      </c>
      <c r="L1263" s="1">
        <f t="shared" si="108"/>
        <v>2</v>
      </c>
    </row>
    <row r="1264" spans="2:12" x14ac:dyDescent="0.25">
      <c r="B1264" s="8">
        <v>1263</v>
      </c>
      <c r="C1264" s="8">
        <v>22</v>
      </c>
      <c r="D1264" s="8">
        <v>9</v>
      </c>
      <c r="E1264" s="8">
        <v>2020</v>
      </c>
      <c r="F1264" s="24" t="str">
        <f t="shared" si="104"/>
        <v>22/Sep/2020</v>
      </c>
      <c r="G1264" s="9" t="s">
        <v>21</v>
      </c>
      <c r="H1264" s="10" t="str">
        <f t="shared" si="106"/>
        <v>Tue</v>
      </c>
      <c r="I1264" s="10">
        <f t="shared" si="107"/>
        <v>632</v>
      </c>
      <c r="J1264" s="8">
        <f t="shared" si="109"/>
        <v>90</v>
      </c>
      <c r="K1264" s="1">
        <f t="shared" si="105"/>
        <v>21</v>
      </c>
      <c r="L1264" s="1">
        <f t="shared" si="108"/>
        <v>2</v>
      </c>
    </row>
    <row r="1265" spans="2:12" x14ac:dyDescent="0.25">
      <c r="B1265" s="8">
        <v>1264</v>
      </c>
      <c r="C1265" s="8">
        <v>22</v>
      </c>
      <c r="D1265" s="8">
        <v>9</v>
      </c>
      <c r="E1265" s="8">
        <v>2020</v>
      </c>
      <c r="F1265" s="24" t="str">
        <f t="shared" si="104"/>
        <v>22/Sep/2020</v>
      </c>
      <c r="G1265" s="9" t="s">
        <v>22</v>
      </c>
      <c r="H1265" s="10" t="str">
        <f t="shared" si="106"/>
        <v>Tue</v>
      </c>
      <c r="I1265" s="10">
        <f t="shared" si="107"/>
        <v>632</v>
      </c>
      <c r="J1265" s="8">
        <f t="shared" si="109"/>
        <v>90</v>
      </c>
      <c r="K1265" s="1">
        <f t="shared" si="105"/>
        <v>21</v>
      </c>
      <c r="L1265" s="1">
        <f t="shared" si="108"/>
        <v>2</v>
      </c>
    </row>
    <row r="1266" spans="2:12" x14ac:dyDescent="0.25">
      <c r="B1266" s="8">
        <v>1265</v>
      </c>
      <c r="C1266" s="8">
        <v>23</v>
      </c>
      <c r="D1266" s="8">
        <v>9</v>
      </c>
      <c r="E1266" s="8">
        <v>2020</v>
      </c>
      <c r="F1266" s="24" t="str">
        <f t="shared" si="104"/>
        <v>23/Sep/2020</v>
      </c>
      <c r="G1266" s="9" t="s">
        <v>21</v>
      </c>
      <c r="H1266" s="10" t="str">
        <f t="shared" si="106"/>
        <v>Wed</v>
      </c>
      <c r="I1266" s="10">
        <f t="shared" si="107"/>
        <v>633</v>
      </c>
      <c r="J1266" s="8">
        <f t="shared" si="109"/>
        <v>90</v>
      </c>
      <c r="K1266" s="1">
        <f t="shared" si="105"/>
        <v>21</v>
      </c>
      <c r="L1266" s="1">
        <f t="shared" si="108"/>
        <v>2</v>
      </c>
    </row>
    <row r="1267" spans="2:12" x14ac:dyDescent="0.25">
      <c r="B1267" s="8">
        <v>1266</v>
      </c>
      <c r="C1267" s="8">
        <v>23</v>
      </c>
      <c r="D1267" s="8">
        <v>9</v>
      </c>
      <c r="E1267" s="8">
        <v>2020</v>
      </c>
      <c r="F1267" s="24" t="str">
        <f t="shared" si="104"/>
        <v>23/Sep/2020</v>
      </c>
      <c r="G1267" s="9" t="s">
        <v>22</v>
      </c>
      <c r="H1267" s="10" t="str">
        <f t="shared" si="106"/>
        <v>Wed</v>
      </c>
      <c r="I1267" s="10">
        <f t="shared" si="107"/>
        <v>633</v>
      </c>
      <c r="J1267" s="8">
        <f t="shared" si="109"/>
        <v>90</v>
      </c>
      <c r="K1267" s="1">
        <f t="shared" si="105"/>
        <v>21</v>
      </c>
      <c r="L1267" s="1">
        <f t="shared" si="108"/>
        <v>2</v>
      </c>
    </row>
    <row r="1268" spans="2:12" x14ac:dyDescent="0.25">
      <c r="B1268" s="8">
        <v>1267</v>
      </c>
      <c r="C1268" s="8">
        <v>24</v>
      </c>
      <c r="D1268" s="8">
        <v>9</v>
      </c>
      <c r="E1268" s="8">
        <v>2020</v>
      </c>
      <c r="F1268" s="24" t="str">
        <f t="shared" si="104"/>
        <v>24/Sep/2020</v>
      </c>
      <c r="G1268" s="9" t="s">
        <v>21</v>
      </c>
      <c r="H1268" s="10" t="str">
        <f t="shared" si="106"/>
        <v>Thu</v>
      </c>
      <c r="I1268" s="10">
        <f t="shared" si="107"/>
        <v>634</v>
      </c>
      <c r="J1268" s="8">
        <f t="shared" si="109"/>
        <v>90</v>
      </c>
      <c r="K1268" s="1">
        <f t="shared" si="105"/>
        <v>21</v>
      </c>
      <c r="L1268" s="1">
        <f t="shared" si="108"/>
        <v>2</v>
      </c>
    </row>
    <row r="1269" spans="2:12" x14ac:dyDescent="0.25">
      <c r="B1269" s="8">
        <v>1268</v>
      </c>
      <c r="C1269" s="8">
        <v>24</v>
      </c>
      <c r="D1269" s="8">
        <v>9</v>
      </c>
      <c r="E1269" s="8">
        <v>2020</v>
      </c>
      <c r="F1269" s="24" t="str">
        <f t="shared" si="104"/>
        <v>24/Sep/2020</v>
      </c>
      <c r="G1269" s="9" t="s">
        <v>22</v>
      </c>
      <c r="H1269" s="10" t="str">
        <f t="shared" si="106"/>
        <v>Thu</v>
      </c>
      <c r="I1269" s="10">
        <f t="shared" si="107"/>
        <v>634</v>
      </c>
      <c r="J1269" s="8">
        <f t="shared" si="109"/>
        <v>90</v>
      </c>
      <c r="K1269" s="1">
        <f t="shared" si="105"/>
        <v>21</v>
      </c>
      <c r="L1269" s="1">
        <f t="shared" si="108"/>
        <v>2</v>
      </c>
    </row>
    <row r="1270" spans="2:12" x14ac:dyDescent="0.25">
      <c r="B1270" s="8">
        <v>1269</v>
      </c>
      <c r="C1270" s="8">
        <v>25</v>
      </c>
      <c r="D1270" s="8">
        <v>9</v>
      </c>
      <c r="E1270" s="8">
        <v>2020</v>
      </c>
      <c r="F1270" s="24" t="str">
        <f t="shared" si="104"/>
        <v>25/Sep/2020</v>
      </c>
      <c r="G1270" s="9" t="s">
        <v>21</v>
      </c>
      <c r="H1270" s="10" t="str">
        <f t="shared" si="106"/>
        <v>Fri</v>
      </c>
      <c r="I1270" s="10">
        <f t="shared" si="107"/>
        <v>635</v>
      </c>
      <c r="J1270" s="8">
        <f t="shared" si="109"/>
        <v>90</v>
      </c>
      <c r="K1270" s="1">
        <f t="shared" si="105"/>
        <v>21</v>
      </c>
      <c r="L1270" s="1">
        <f t="shared" si="108"/>
        <v>2</v>
      </c>
    </row>
    <row r="1271" spans="2:12" x14ac:dyDescent="0.25">
      <c r="B1271" s="8">
        <v>1270</v>
      </c>
      <c r="C1271" s="8">
        <v>25</v>
      </c>
      <c r="D1271" s="8">
        <v>9</v>
      </c>
      <c r="E1271" s="8">
        <v>2020</v>
      </c>
      <c r="F1271" s="24" t="str">
        <f t="shared" si="104"/>
        <v>25/Sep/2020</v>
      </c>
      <c r="G1271" s="9" t="s">
        <v>22</v>
      </c>
      <c r="H1271" s="10" t="str">
        <f t="shared" si="106"/>
        <v>Fri</v>
      </c>
      <c r="I1271" s="10">
        <f t="shared" si="107"/>
        <v>635</v>
      </c>
      <c r="J1271" s="8">
        <f t="shared" si="109"/>
        <v>90</v>
      </c>
      <c r="K1271" s="1">
        <f t="shared" si="105"/>
        <v>21</v>
      </c>
      <c r="L1271" s="1">
        <f t="shared" si="108"/>
        <v>2</v>
      </c>
    </row>
    <row r="1272" spans="2:12" x14ac:dyDescent="0.25">
      <c r="B1272" s="8">
        <v>1271</v>
      </c>
      <c r="C1272" s="8">
        <v>26</v>
      </c>
      <c r="D1272" s="8">
        <v>9</v>
      </c>
      <c r="E1272" s="8">
        <v>2020</v>
      </c>
      <c r="F1272" s="24" t="str">
        <f t="shared" si="104"/>
        <v>26/Sep/2020</v>
      </c>
      <c r="G1272" s="9" t="s">
        <v>21</v>
      </c>
      <c r="H1272" s="10" t="str">
        <f t="shared" si="106"/>
        <v>Sat</v>
      </c>
      <c r="I1272" s="10">
        <f t="shared" si="107"/>
        <v>636</v>
      </c>
      <c r="J1272" s="8">
        <f t="shared" si="109"/>
        <v>90</v>
      </c>
      <c r="K1272" s="1">
        <f t="shared" si="105"/>
        <v>21</v>
      </c>
      <c r="L1272" s="1">
        <f t="shared" si="108"/>
        <v>2</v>
      </c>
    </row>
    <row r="1273" spans="2:12" x14ac:dyDescent="0.25">
      <c r="B1273" s="8">
        <v>1272</v>
      </c>
      <c r="C1273" s="8">
        <v>26</v>
      </c>
      <c r="D1273" s="8">
        <v>9</v>
      </c>
      <c r="E1273" s="8">
        <v>2020</v>
      </c>
      <c r="F1273" s="24" t="str">
        <f t="shared" si="104"/>
        <v>26/Sep/2020</v>
      </c>
      <c r="G1273" s="9" t="s">
        <v>22</v>
      </c>
      <c r="H1273" s="10" t="str">
        <f t="shared" si="106"/>
        <v>Sat</v>
      </c>
      <c r="I1273" s="10">
        <f t="shared" si="107"/>
        <v>636</v>
      </c>
      <c r="J1273" s="8">
        <f t="shared" si="109"/>
        <v>90</v>
      </c>
      <c r="K1273" s="1">
        <f t="shared" si="105"/>
        <v>21</v>
      </c>
      <c r="L1273" s="1">
        <f t="shared" si="108"/>
        <v>2</v>
      </c>
    </row>
    <row r="1274" spans="2:12" x14ac:dyDescent="0.25">
      <c r="B1274" s="8">
        <v>1273</v>
      </c>
      <c r="C1274" s="8">
        <v>27</v>
      </c>
      <c r="D1274" s="8">
        <v>9</v>
      </c>
      <c r="E1274" s="8">
        <v>2020</v>
      </c>
      <c r="F1274" s="24" t="str">
        <f t="shared" si="104"/>
        <v>27/Sep/2020</v>
      </c>
      <c r="G1274" s="9" t="s">
        <v>21</v>
      </c>
      <c r="H1274" s="10" t="str">
        <f t="shared" si="106"/>
        <v>Sun</v>
      </c>
      <c r="I1274" s="10">
        <f t="shared" si="107"/>
        <v>637</v>
      </c>
      <c r="J1274" s="8">
        <f t="shared" si="109"/>
        <v>90</v>
      </c>
      <c r="K1274" s="1">
        <f t="shared" si="105"/>
        <v>21</v>
      </c>
      <c r="L1274" s="1">
        <f t="shared" si="108"/>
        <v>2</v>
      </c>
    </row>
    <row r="1275" spans="2:12" x14ac:dyDescent="0.25">
      <c r="B1275" s="8">
        <v>1274</v>
      </c>
      <c r="C1275" s="8">
        <v>27</v>
      </c>
      <c r="D1275" s="8">
        <v>9</v>
      </c>
      <c r="E1275" s="8">
        <v>2020</v>
      </c>
      <c r="F1275" s="24" t="str">
        <f t="shared" si="104"/>
        <v>27/Sep/2020</v>
      </c>
      <c r="G1275" s="9" t="s">
        <v>22</v>
      </c>
      <c r="H1275" s="10" t="str">
        <f t="shared" si="106"/>
        <v>Sun</v>
      </c>
      <c r="I1275" s="10">
        <f t="shared" si="107"/>
        <v>637</v>
      </c>
      <c r="J1275" s="8">
        <f t="shared" si="109"/>
        <v>90</v>
      </c>
      <c r="K1275" s="1">
        <f t="shared" si="105"/>
        <v>21</v>
      </c>
      <c r="L1275" s="1">
        <f t="shared" si="108"/>
        <v>2</v>
      </c>
    </row>
    <row r="1276" spans="2:12" x14ac:dyDescent="0.25">
      <c r="B1276" s="8">
        <v>1275</v>
      </c>
      <c r="C1276" s="8">
        <v>28</v>
      </c>
      <c r="D1276" s="8">
        <v>9</v>
      </c>
      <c r="E1276" s="8">
        <v>2020</v>
      </c>
      <c r="F1276" s="24" t="str">
        <f t="shared" si="104"/>
        <v>28/Sep/2020</v>
      </c>
      <c r="G1276" s="9" t="s">
        <v>21</v>
      </c>
      <c r="H1276" s="10" t="str">
        <f t="shared" si="106"/>
        <v>Mon</v>
      </c>
      <c r="I1276" s="10">
        <f t="shared" si="107"/>
        <v>638</v>
      </c>
      <c r="J1276" s="8">
        <f t="shared" si="109"/>
        <v>91</v>
      </c>
      <c r="K1276" s="1">
        <f t="shared" si="105"/>
        <v>21</v>
      </c>
      <c r="L1276" s="1">
        <f t="shared" si="108"/>
        <v>2</v>
      </c>
    </row>
    <row r="1277" spans="2:12" x14ac:dyDescent="0.25">
      <c r="B1277" s="8">
        <v>1276</v>
      </c>
      <c r="C1277" s="8">
        <v>28</v>
      </c>
      <c r="D1277" s="8">
        <v>9</v>
      </c>
      <c r="E1277" s="8">
        <v>2020</v>
      </c>
      <c r="F1277" s="24" t="str">
        <f t="shared" si="104"/>
        <v>28/Sep/2020</v>
      </c>
      <c r="G1277" s="9" t="s">
        <v>22</v>
      </c>
      <c r="H1277" s="10" t="str">
        <f t="shared" si="106"/>
        <v>Mon</v>
      </c>
      <c r="I1277" s="10">
        <f t="shared" si="107"/>
        <v>638</v>
      </c>
      <c r="J1277" s="8">
        <f t="shared" si="109"/>
        <v>91</v>
      </c>
      <c r="K1277" s="1">
        <f t="shared" si="105"/>
        <v>21</v>
      </c>
      <c r="L1277" s="1">
        <f t="shared" si="108"/>
        <v>2</v>
      </c>
    </row>
    <row r="1278" spans="2:12" x14ac:dyDescent="0.25">
      <c r="B1278" s="8">
        <v>1277</v>
      </c>
      <c r="C1278" s="8">
        <v>29</v>
      </c>
      <c r="D1278" s="8">
        <v>9</v>
      </c>
      <c r="E1278" s="8">
        <v>2020</v>
      </c>
      <c r="F1278" s="24" t="str">
        <f t="shared" si="104"/>
        <v>29/Sep/2020</v>
      </c>
      <c r="G1278" s="9" t="s">
        <v>21</v>
      </c>
      <c r="H1278" s="10" t="str">
        <f t="shared" si="106"/>
        <v>Tue</v>
      </c>
      <c r="I1278" s="10">
        <f t="shared" si="107"/>
        <v>639</v>
      </c>
      <c r="J1278" s="8">
        <f t="shared" si="109"/>
        <v>91</v>
      </c>
      <c r="K1278" s="1">
        <f t="shared" si="105"/>
        <v>21</v>
      </c>
      <c r="L1278" s="1">
        <f t="shared" si="108"/>
        <v>2</v>
      </c>
    </row>
    <row r="1279" spans="2:12" x14ac:dyDescent="0.25">
      <c r="B1279" s="8">
        <v>1278</v>
      </c>
      <c r="C1279" s="8">
        <v>29</v>
      </c>
      <c r="D1279" s="8">
        <v>9</v>
      </c>
      <c r="E1279" s="8">
        <v>2020</v>
      </c>
      <c r="F1279" s="24" t="str">
        <f t="shared" si="104"/>
        <v>29/Sep/2020</v>
      </c>
      <c r="G1279" s="9" t="s">
        <v>22</v>
      </c>
      <c r="H1279" s="10" t="str">
        <f t="shared" si="106"/>
        <v>Tue</v>
      </c>
      <c r="I1279" s="10">
        <f t="shared" si="107"/>
        <v>639</v>
      </c>
      <c r="J1279" s="8">
        <f t="shared" si="109"/>
        <v>91</v>
      </c>
      <c r="K1279" s="1">
        <f t="shared" si="105"/>
        <v>21</v>
      </c>
      <c r="L1279" s="1">
        <f t="shared" si="108"/>
        <v>2</v>
      </c>
    </row>
    <row r="1280" spans="2:12" x14ac:dyDescent="0.25">
      <c r="B1280" s="8">
        <v>1279</v>
      </c>
      <c r="C1280" s="8">
        <v>30</v>
      </c>
      <c r="D1280" s="8">
        <v>9</v>
      </c>
      <c r="E1280" s="8">
        <v>2020</v>
      </c>
      <c r="F1280" s="24" t="str">
        <f t="shared" ref="F1280:F1343" si="110">TEXT(DATE(E1280,D1280,C1280),"dd/mmm/yyyy")</f>
        <v>30/Sep/2020</v>
      </c>
      <c r="G1280" s="9" t="s">
        <v>21</v>
      </c>
      <c r="H1280" s="10" t="str">
        <f t="shared" si="106"/>
        <v>Wed</v>
      </c>
      <c r="I1280" s="10">
        <f t="shared" si="107"/>
        <v>640</v>
      </c>
      <c r="J1280" s="8">
        <f t="shared" si="109"/>
        <v>91</v>
      </c>
      <c r="K1280" s="1">
        <f t="shared" ref="K1280:K1343" si="111">IF(COUNTIF(K1219:K1279,K1250)=61,K1250+1,K1279)</f>
        <v>21</v>
      </c>
      <c r="L1280" s="1">
        <f t="shared" si="108"/>
        <v>2</v>
      </c>
    </row>
    <row r="1281" spans="2:12" x14ac:dyDescent="0.25">
      <c r="B1281" s="8">
        <v>1280</v>
      </c>
      <c r="C1281" s="8">
        <v>30</v>
      </c>
      <c r="D1281" s="8">
        <v>9</v>
      </c>
      <c r="E1281" s="8">
        <v>2020</v>
      </c>
      <c r="F1281" s="24" t="str">
        <f t="shared" si="110"/>
        <v>30/Sep/2020</v>
      </c>
      <c r="G1281" s="9" t="s">
        <v>22</v>
      </c>
      <c r="H1281" s="10" t="str">
        <f t="shared" si="106"/>
        <v>Wed</v>
      </c>
      <c r="I1281" s="10">
        <f t="shared" si="107"/>
        <v>640</v>
      </c>
      <c r="J1281" s="8">
        <f t="shared" si="109"/>
        <v>91</v>
      </c>
      <c r="K1281" s="1">
        <f t="shared" si="111"/>
        <v>21</v>
      </c>
      <c r="L1281" s="1">
        <f t="shared" si="108"/>
        <v>2</v>
      </c>
    </row>
    <row r="1282" spans="2:12" x14ac:dyDescent="0.25">
      <c r="B1282" s="8">
        <v>1281</v>
      </c>
      <c r="C1282" s="8">
        <v>1</v>
      </c>
      <c r="D1282" s="8">
        <v>10</v>
      </c>
      <c r="E1282" s="8">
        <v>2020</v>
      </c>
      <c r="F1282" s="24" t="str">
        <f t="shared" si="110"/>
        <v>01/Oct/2020</v>
      </c>
      <c r="G1282" s="9" t="s">
        <v>21</v>
      </c>
      <c r="H1282" s="10" t="str">
        <f t="shared" ref="H1282:H1345" si="112">TEXT(F1282,"ddd")</f>
        <v>Thu</v>
      </c>
      <c r="I1282" s="10">
        <f t="shared" si="107"/>
        <v>641</v>
      </c>
      <c r="J1282" s="8">
        <f t="shared" si="109"/>
        <v>91</v>
      </c>
      <c r="K1282" s="1">
        <f t="shared" si="111"/>
        <v>21</v>
      </c>
      <c r="L1282" s="1">
        <f t="shared" si="108"/>
        <v>2</v>
      </c>
    </row>
    <row r="1283" spans="2:12" x14ac:dyDescent="0.25">
      <c r="B1283" s="8">
        <v>1282</v>
      </c>
      <c r="C1283" s="8">
        <v>1</v>
      </c>
      <c r="D1283" s="8">
        <v>10</v>
      </c>
      <c r="E1283" s="8">
        <v>2020</v>
      </c>
      <c r="F1283" s="24" t="str">
        <f t="shared" si="110"/>
        <v>01/Oct/2020</v>
      </c>
      <c r="G1283" s="9" t="s">
        <v>22</v>
      </c>
      <c r="H1283" s="10" t="str">
        <f t="shared" si="112"/>
        <v>Thu</v>
      </c>
      <c r="I1283" s="10">
        <f t="shared" si="107"/>
        <v>641</v>
      </c>
      <c r="J1283" s="8">
        <f t="shared" si="109"/>
        <v>91</v>
      </c>
      <c r="K1283" s="1">
        <f t="shared" si="111"/>
        <v>22</v>
      </c>
      <c r="L1283" s="1">
        <f t="shared" si="108"/>
        <v>2</v>
      </c>
    </row>
    <row r="1284" spans="2:12" x14ac:dyDescent="0.25">
      <c r="B1284" s="8">
        <v>1283</v>
      </c>
      <c r="C1284" s="8">
        <v>2</v>
      </c>
      <c r="D1284" s="8">
        <v>10</v>
      </c>
      <c r="E1284" s="8">
        <v>2020</v>
      </c>
      <c r="F1284" s="24" t="str">
        <f t="shared" si="110"/>
        <v>02/Oct/2020</v>
      </c>
      <c r="G1284" s="9" t="s">
        <v>21</v>
      </c>
      <c r="H1284" s="10" t="str">
        <f t="shared" si="112"/>
        <v>Fri</v>
      </c>
      <c r="I1284" s="10">
        <f t="shared" si="107"/>
        <v>642</v>
      </c>
      <c r="J1284" s="8">
        <f t="shared" si="109"/>
        <v>91</v>
      </c>
      <c r="K1284" s="1">
        <f t="shared" si="111"/>
        <v>22</v>
      </c>
      <c r="L1284" s="1">
        <f t="shared" si="108"/>
        <v>2</v>
      </c>
    </row>
    <row r="1285" spans="2:12" x14ac:dyDescent="0.25">
      <c r="B1285" s="8">
        <v>1284</v>
      </c>
      <c r="C1285" s="8">
        <v>2</v>
      </c>
      <c r="D1285" s="8">
        <v>10</v>
      </c>
      <c r="E1285" s="8">
        <v>2020</v>
      </c>
      <c r="F1285" s="24" t="str">
        <f t="shared" si="110"/>
        <v>02/Oct/2020</v>
      </c>
      <c r="G1285" s="9" t="s">
        <v>22</v>
      </c>
      <c r="H1285" s="10" t="str">
        <f t="shared" si="112"/>
        <v>Fri</v>
      </c>
      <c r="I1285" s="10">
        <f t="shared" si="107"/>
        <v>642</v>
      </c>
      <c r="J1285" s="8">
        <f t="shared" si="109"/>
        <v>91</v>
      </c>
      <c r="K1285" s="1">
        <f t="shared" si="111"/>
        <v>22</v>
      </c>
      <c r="L1285" s="1">
        <f t="shared" si="108"/>
        <v>2</v>
      </c>
    </row>
    <row r="1286" spans="2:12" x14ac:dyDescent="0.25">
      <c r="B1286" s="8">
        <v>1285</v>
      </c>
      <c r="C1286" s="8">
        <v>3</v>
      </c>
      <c r="D1286" s="8">
        <v>10</v>
      </c>
      <c r="E1286" s="8">
        <v>2020</v>
      </c>
      <c r="F1286" s="24" t="str">
        <f t="shared" si="110"/>
        <v>03/Oct/2020</v>
      </c>
      <c r="G1286" s="9" t="s">
        <v>21</v>
      </c>
      <c r="H1286" s="10" t="str">
        <f t="shared" si="112"/>
        <v>Sat</v>
      </c>
      <c r="I1286" s="10">
        <f t="shared" si="107"/>
        <v>643</v>
      </c>
      <c r="J1286" s="8">
        <f t="shared" si="109"/>
        <v>91</v>
      </c>
      <c r="K1286" s="1">
        <f t="shared" si="111"/>
        <v>22</v>
      </c>
      <c r="L1286" s="1">
        <f t="shared" si="108"/>
        <v>2</v>
      </c>
    </row>
    <row r="1287" spans="2:12" x14ac:dyDescent="0.25">
      <c r="B1287" s="8">
        <v>1286</v>
      </c>
      <c r="C1287" s="8">
        <v>3</v>
      </c>
      <c r="D1287" s="8">
        <v>10</v>
      </c>
      <c r="E1287" s="8">
        <v>2020</v>
      </c>
      <c r="F1287" s="24" t="str">
        <f t="shared" si="110"/>
        <v>03/Oct/2020</v>
      </c>
      <c r="G1287" s="9" t="s">
        <v>22</v>
      </c>
      <c r="H1287" s="10" t="str">
        <f t="shared" si="112"/>
        <v>Sat</v>
      </c>
      <c r="I1287" s="10">
        <f t="shared" ref="I1287:I1350" si="113">IF(F1287=F1286,I1286,I1286+1)</f>
        <v>643</v>
      </c>
      <c r="J1287" s="8">
        <f t="shared" si="109"/>
        <v>91</v>
      </c>
      <c r="K1287" s="1">
        <f t="shared" si="111"/>
        <v>22</v>
      </c>
      <c r="L1287" s="1">
        <f t="shared" si="108"/>
        <v>2</v>
      </c>
    </row>
    <row r="1288" spans="2:12" x14ac:dyDescent="0.25">
      <c r="B1288" s="8">
        <v>1287</v>
      </c>
      <c r="C1288" s="8">
        <v>4</v>
      </c>
      <c r="D1288" s="8">
        <v>10</v>
      </c>
      <c r="E1288" s="8">
        <v>2020</v>
      </c>
      <c r="F1288" s="24" t="str">
        <f t="shared" si="110"/>
        <v>04/Oct/2020</v>
      </c>
      <c r="G1288" s="9" t="s">
        <v>21</v>
      </c>
      <c r="H1288" s="10" t="str">
        <f t="shared" si="112"/>
        <v>Sun</v>
      </c>
      <c r="I1288" s="10">
        <f t="shared" si="113"/>
        <v>644</v>
      </c>
      <c r="J1288" s="8">
        <f t="shared" si="109"/>
        <v>91</v>
      </c>
      <c r="K1288" s="1">
        <f t="shared" si="111"/>
        <v>22</v>
      </c>
      <c r="L1288" s="1">
        <f t="shared" si="108"/>
        <v>2</v>
      </c>
    </row>
    <row r="1289" spans="2:12" x14ac:dyDescent="0.25">
      <c r="B1289" s="8">
        <v>1288</v>
      </c>
      <c r="C1289" s="8">
        <v>4</v>
      </c>
      <c r="D1289" s="8">
        <v>10</v>
      </c>
      <c r="E1289" s="8">
        <v>2020</v>
      </c>
      <c r="F1289" s="24" t="str">
        <f t="shared" si="110"/>
        <v>04/Oct/2020</v>
      </c>
      <c r="G1289" s="9" t="s">
        <v>22</v>
      </c>
      <c r="H1289" s="10" t="str">
        <f t="shared" si="112"/>
        <v>Sun</v>
      </c>
      <c r="I1289" s="10">
        <f t="shared" si="113"/>
        <v>644</v>
      </c>
      <c r="J1289" s="8">
        <f t="shared" si="109"/>
        <v>91</v>
      </c>
      <c r="K1289" s="1">
        <f t="shared" si="111"/>
        <v>22</v>
      </c>
      <c r="L1289" s="1">
        <f t="shared" si="108"/>
        <v>2</v>
      </c>
    </row>
    <row r="1290" spans="2:12" x14ac:dyDescent="0.25">
      <c r="B1290" s="8">
        <v>1289</v>
      </c>
      <c r="C1290" s="8">
        <v>5</v>
      </c>
      <c r="D1290" s="8">
        <v>10</v>
      </c>
      <c r="E1290" s="8">
        <v>2020</v>
      </c>
      <c r="F1290" s="24" t="str">
        <f t="shared" si="110"/>
        <v>05/Oct/2020</v>
      </c>
      <c r="G1290" s="9" t="s">
        <v>21</v>
      </c>
      <c r="H1290" s="10" t="str">
        <f t="shared" si="112"/>
        <v>Mon</v>
      </c>
      <c r="I1290" s="10">
        <f t="shared" si="113"/>
        <v>645</v>
      </c>
      <c r="J1290" s="8">
        <f t="shared" si="109"/>
        <v>92</v>
      </c>
      <c r="K1290" s="1">
        <f t="shared" si="111"/>
        <v>22</v>
      </c>
      <c r="L1290" s="1">
        <f t="shared" si="108"/>
        <v>2</v>
      </c>
    </row>
    <row r="1291" spans="2:12" x14ac:dyDescent="0.25">
      <c r="B1291" s="8">
        <v>1290</v>
      </c>
      <c r="C1291" s="8">
        <v>5</v>
      </c>
      <c r="D1291" s="8">
        <v>10</v>
      </c>
      <c r="E1291" s="8">
        <v>2020</v>
      </c>
      <c r="F1291" s="24" t="str">
        <f t="shared" si="110"/>
        <v>05/Oct/2020</v>
      </c>
      <c r="G1291" s="9" t="s">
        <v>22</v>
      </c>
      <c r="H1291" s="10" t="str">
        <f t="shared" si="112"/>
        <v>Mon</v>
      </c>
      <c r="I1291" s="10">
        <f t="shared" si="113"/>
        <v>645</v>
      </c>
      <c r="J1291" s="8">
        <f t="shared" si="109"/>
        <v>92</v>
      </c>
      <c r="K1291" s="1">
        <f t="shared" si="111"/>
        <v>22</v>
      </c>
      <c r="L1291" s="1">
        <f t="shared" si="108"/>
        <v>2</v>
      </c>
    </row>
    <row r="1292" spans="2:12" x14ac:dyDescent="0.25">
      <c r="B1292" s="8">
        <v>1291</v>
      </c>
      <c r="C1292" s="8">
        <v>6</v>
      </c>
      <c r="D1292" s="8">
        <v>10</v>
      </c>
      <c r="E1292" s="8">
        <v>2020</v>
      </c>
      <c r="F1292" s="24" t="str">
        <f t="shared" si="110"/>
        <v>06/Oct/2020</v>
      </c>
      <c r="G1292" s="9" t="s">
        <v>21</v>
      </c>
      <c r="H1292" s="10" t="str">
        <f t="shared" si="112"/>
        <v>Tue</v>
      </c>
      <c r="I1292" s="10">
        <f t="shared" si="113"/>
        <v>646</v>
      </c>
      <c r="J1292" s="8">
        <f t="shared" si="109"/>
        <v>92</v>
      </c>
      <c r="K1292" s="1">
        <f t="shared" si="111"/>
        <v>22</v>
      </c>
      <c r="L1292" s="1">
        <f t="shared" si="108"/>
        <v>2</v>
      </c>
    </row>
    <row r="1293" spans="2:12" x14ac:dyDescent="0.25">
      <c r="B1293" s="8">
        <v>1292</v>
      </c>
      <c r="C1293" s="8">
        <v>6</v>
      </c>
      <c r="D1293" s="8">
        <v>10</v>
      </c>
      <c r="E1293" s="8">
        <v>2020</v>
      </c>
      <c r="F1293" s="24" t="str">
        <f t="shared" si="110"/>
        <v>06/Oct/2020</v>
      </c>
      <c r="G1293" s="9" t="s">
        <v>22</v>
      </c>
      <c r="H1293" s="10" t="str">
        <f t="shared" si="112"/>
        <v>Tue</v>
      </c>
      <c r="I1293" s="10">
        <f t="shared" si="113"/>
        <v>646</v>
      </c>
      <c r="J1293" s="8">
        <f t="shared" si="109"/>
        <v>92</v>
      </c>
      <c r="K1293" s="1">
        <f t="shared" si="111"/>
        <v>22</v>
      </c>
      <c r="L1293" s="1">
        <f t="shared" si="108"/>
        <v>2</v>
      </c>
    </row>
    <row r="1294" spans="2:12" x14ac:dyDescent="0.25">
      <c r="B1294" s="8">
        <v>1293</v>
      </c>
      <c r="C1294" s="8">
        <v>7</v>
      </c>
      <c r="D1294" s="8">
        <v>10</v>
      </c>
      <c r="E1294" s="8">
        <v>2020</v>
      </c>
      <c r="F1294" s="24" t="str">
        <f t="shared" si="110"/>
        <v>07/Oct/2020</v>
      </c>
      <c r="G1294" s="9" t="s">
        <v>21</v>
      </c>
      <c r="H1294" s="10" t="str">
        <f t="shared" si="112"/>
        <v>Wed</v>
      </c>
      <c r="I1294" s="10">
        <f t="shared" si="113"/>
        <v>647</v>
      </c>
      <c r="J1294" s="8">
        <f t="shared" si="109"/>
        <v>92</v>
      </c>
      <c r="K1294" s="1">
        <f t="shared" si="111"/>
        <v>22</v>
      </c>
      <c r="L1294" s="1">
        <f t="shared" ref="L1294:L1357" si="114">IF(COUNTIF(L562:L1293,L1293)=732,L1293+1,L1293)</f>
        <v>2</v>
      </c>
    </row>
    <row r="1295" spans="2:12" x14ac:dyDescent="0.25">
      <c r="B1295" s="8">
        <v>1294</v>
      </c>
      <c r="C1295" s="8">
        <v>7</v>
      </c>
      <c r="D1295" s="8">
        <v>10</v>
      </c>
      <c r="E1295" s="8">
        <v>2020</v>
      </c>
      <c r="F1295" s="24" t="str">
        <f t="shared" si="110"/>
        <v>07/Oct/2020</v>
      </c>
      <c r="G1295" s="9" t="s">
        <v>22</v>
      </c>
      <c r="H1295" s="10" t="str">
        <f t="shared" si="112"/>
        <v>Wed</v>
      </c>
      <c r="I1295" s="10">
        <f t="shared" si="113"/>
        <v>647</v>
      </c>
      <c r="J1295" s="8">
        <f t="shared" si="109"/>
        <v>92</v>
      </c>
      <c r="K1295" s="1">
        <f t="shared" si="111"/>
        <v>22</v>
      </c>
      <c r="L1295" s="1">
        <f t="shared" si="114"/>
        <v>2</v>
      </c>
    </row>
    <row r="1296" spans="2:12" x14ac:dyDescent="0.25">
      <c r="B1296" s="8">
        <v>1295</v>
      </c>
      <c r="C1296" s="8">
        <v>8</v>
      </c>
      <c r="D1296" s="8">
        <v>10</v>
      </c>
      <c r="E1296" s="8">
        <v>2020</v>
      </c>
      <c r="F1296" s="24" t="str">
        <f t="shared" si="110"/>
        <v>08/Oct/2020</v>
      </c>
      <c r="G1296" s="9" t="s">
        <v>21</v>
      </c>
      <c r="H1296" s="10" t="str">
        <f t="shared" si="112"/>
        <v>Thu</v>
      </c>
      <c r="I1296" s="10">
        <f t="shared" si="113"/>
        <v>648</v>
      </c>
      <c r="J1296" s="8">
        <f t="shared" si="109"/>
        <v>92</v>
      </c>
      <c r="K1296" s="1">
        <f t="shared" si="111"/>
        <v>22</v>
      </c>
      <c r="L1296" s="1">
        <f t="shared" si="114"/>
        <v>2</v>
      </c>
    </row>
    <row r="1297" spans="2:12" x14ac:dyDescent="0.25">
      <c r="B1297" s="8">
        <v>1296</v>
      </c>
      <c r="C1297" s="8">
        <v>8</v>
      </c>
      <c r="D1297" s="8">
        <v>10</v>
      </c>
      <c r="E1297" s="8">
        <v>2020</v>
      </c>
      <c r="F1297" s="24" t="str">
        <f t="shared" si="110"/>
        <v>08/Oct/2020</v>
      </c>
      <c r="G1297" s="9" t="s">
        <v>22</v>
      </c>
      <c r="H1297" s="10" t="str">
        <f t="shared" si="112"/>
        <v>Thu</v>
      </c>
      <c r="I1297" s="10">
        <f t="shared" si="113"/>
        <v>648</v>
      </c>
      <c r="J1297" s="8">
        <f t="shared" ref="J1297:J1360" si="115">IF(H1297=H1296,IF(_xlfn.ISOWEEKNUM(F1297)-_xlfn.ISOWEEKNUM(F1296)=1,J1296+1,J1296),IF(H1297=H1294,IF(_xlfn.ISOWEEKNUM(F1297)-_xlfn.ISOWEEKNUM(F1296)=1,J1296+1,J1296),IF(H1297=H1292,IF(_xlfn.ISOWEEKNUM(F1297)-_xlfn.ISOWEEKNUM(F1296)=1,J1296+1,J1296),IF(H1297=H1290,IF(_xlfn.ISOWEEKNUM(F1297)-_xlfn.ISOWEEKNUM(F1296)=1,J1296+1,J1296),IF(H1297=H1288,IF(_xlfn.ISOWEEKNUM(F1297)-_xlfn.ISOWEEKNUM(F1296)=1,J1296+1,J1296),IF(H1297=H1286,IF(_xlfn.ISOWEEKNUM(F1297)-_xlfn.ISOWEEKNUM(F1296)=1,J1296+1,J1296),IF(H1297=H1284,IF(_xlfn.ISOWEEKNUM(F1297)-_xlfn.ISOWEEKNUM(F1296)=1,J1296+1,J1296),-1)))))))</f>
        <v>92</v>
      </c>
      <c r="K1297" s="1">
        <f t="shared" si="111"/>
        <v>22</v>
      </c>
      <c r="L1297" s="1">
        <f t="shared" si="114"/>
        <v>2</v>
      </c>
    </row>
    <row r="1298" spans="2:12" x14ac:dyDescent="0.25">
      <c r="B1298" s="8">
        <v>1297</v>
      </c>
      <c r="C1298" s="8">
        <v>9</v>
      </c>
      <c r="D1298" s="8">
        <v>10</v>
      </c>
      <c r="E1298" s="8">
        <v>2020</v>
      </c>
      <c r="F1298" s="24" t="str">
        <f t="shared" si="110"/>
        <v>09/Oct/2020</v>
      </c>
      <c r="G1298" s="9" t="s">
        <v>21</v>
      </c>
      <c r="H1298" s="10" t="str">
        <f t="shared" si="112"/>
        <v>Fri</v>
      </c>
      <c r="I1298" s="10">
        <f t="shared" si="113"/>
        <v>649</v>
      </c>
      <c r="J1298" s="8">
        <f t="shared" si="115"/>
        <v>92</v>
      </c>
      <c r="K1298" s="1">
        <f t="shared" si="111"/>
        <v>22</v>
      </c>
      <c r="L1298" s="1">
        <f t="shared" si="114"/>
        <v>2</v>
      </c>
    </row>
    <row r="1299" spans="2:12" x14ac:dyDescent="0.25">
      <c r="B1299" s="8">
        <v>1298</v>
      </c>
      <c r="C1299" s="8">
        <v>9</v>
      </c>
      <c r="D1299" s="8">
        <v>10</v>
      </c>
      <c r="E1299" s="8">
        <v>2020</v>
      </c>
      <c r="F1299" s="24" t="str">
        <f t="shared" si="110"/>
        <v>09/Oct/2020</v>
      </c>
      <c r="G1299" s="9" t="s">
        <v>22</v>
      </c>
      <c r="H1299" s="10" t="str">
        <f t="shared" si="112"/>
        <v>Fri</v>
      </c>
      <c r="I1299" s="10">
        <f t="shared" si="113"/>
        <v>649</v>
      </c>
      <c r="J1299" s="8">
        <f t="shared" si="115"/>
        <v>92</v>
      </c>
      <c r="K1299" s="1">
        <f t="shared" si="111"/>
        <v>22</v>
      </c>
      <c r="L1299" s="1">
        <f t="shared" si="114"/>
        <v>2</v>
      </c>
    </row>
    <row r="1300" spans="2:12" x14ac:dyDescent="0.25">
      <c r="B1300" s="8">
        <v>1299</v>
      </c>
      <c r="C1300" s="8">
        <v>10</v>
      </c>
      <c r="D1300" s="8">
        <v>10</v>
      </c>
      <c r="E1300" s="8">
        <v>2020</v>
      </c>
      <c r="F1300" s="24" t="str">
        <f t="shared" si="110"/>
        <v>10/Oct/2020</v>
      </c>
      <c r="G1300" s="9" t="s">
        <v>21</v>
      </c>
      <c r="H1300" s="10" t="str">
        <f t="shared" si="112"/>
        <v>Sat</v>
      </c>
      <c r="I1300" s="10">
        <f t="shared" si="113"/>
        <v>650</v>
      </c>
      <c r="J1300" s="8">
        <f t="shared" si="115"/>
        <v>92</v>
      </c>
      <c r="K1300" s="1">
        <f t="shared" si="111"/>
        <v>22</v>
      </c>
      <c r="L1300" s="1">
        <f t="shared" si="114"/>
        <v>2</v>
      </c>
    </row>
    <row r="1301" spans="2:12" x14ac:dyDescent="0.25">
      <c r="B1301" s="8">
        <v>1300</v>
      </c>
      <c r="C1301" s="8">
        <v>10</v>
      </c>
      <c r="D1301" s="8">
        <v>10</v>
      </c>
      <c r="E1301" s="8">
        <v>2020</v>
      </c>
      <c r="F1301" s="24" t="str">
        <f t="shared" si="110"/>
        <v>10/Oct/2020</v>
      </c>
      <c r="G1301" s="9" t="s">
        <v>22</v>
      </c>
      <c r="H1301" s="10" t="str">
        <f t="shared" si="112"/>
        <v>Sat</v>
      </c>
      <c r="I1301" s="10">
        <f t="shared" si="113"/>
        <v>650</v>
      </c>
      <c r="J1301" s="8">
        <f t="shared" si="115"/>
        <v>92</v>
      </c>
      <c r="K1301" s="1">
        <f t="shared" si="111"/>
        <v>22</v>
      </c>
      <c r="L1301" s="1">
        <f t="shared" si="114"/>
        <v>2</v>
      </c>
    </row>
    <row r="1302" spans="2:12" x14ac:dyDescent="0.25">
      <c r="B1302" s="8">
        <v>1301</v>
      </c>
      <c r="C1302" s="8">
        <v>11</v>
      </c>
      <c r="D1302" s="8">
        <v>10</v>
      </c>
      <c r="E1302" s="8">
        <v>2020</v>
      </c>
      <c r="F1302" s="24" t="str">
        <f t="shared" si="110"/>
        <v>11/Oct/2020</v>
      </c>
      <c r="G1302" s="9" t="s">
        <v>21</v>
      </c>
      <c r="H1302" s="10" t="str">
        <f t="shared" si="112"/>
        <v>Sun</v>
      </c>
      <c r="I1302" s="10">
        <f t="shared" si="113"/>
        <v>651</v>
      </c>
      <c r="J1302" s="8">
        <f t="shared" si="115"/>
        <v>92</v>
      </c>
      <c r="K1302" s="1">
        <f t="shared" si="111"/>
        <v>22</v>
      </c>
      <c r="L1302" s="1">
        <f t="shared" si="114"/>
        <v>2</v>
      </c>
    </row>
    <row r="1303" spans="2:12" x14ac:dyDescent="0.25">
      <c r="B1303" s="8">
        <v>1302</v>
      </c>
      <c r="C1303" s="8">
        <v>11</v>
      </c>
      <c r="D1303" s="8">
        <v>10</v>
      </c>
      <c r="E1303" s="8">
        <v>2020</v>
      </c>
      <c r="F1303" s="24" t="str">
        <f t="shared" si="110"/>
        <v>11/Oct/2020</v>
      </c>
      <c r="G1303" s="9" t="s">
        <v>22</v>
      </c>
      <c r="H1303" s="10" t="str">
        <f t="shared" si="112"/>
        <v>Sun</v>
      </c>
      <c r="I1303" s="10">
        <f t="shared" si="113"/>
        <v>651</v>
      </c>
      <c r="J1303" s="8">
        <f t="shared" si="115"/>
        <v>92</v>
      </c>
      <c r="K1303" s="1">
        <f t="shared" si="111"/>
        <v>22</v>
      </c>
      <c r="L1303" s="1">
        <f t="shared" si="114"/>
        <v>2</v>
      </c>
    </row>
    <row r="1304" spans="2:12" x14ac:dyDescent="0.25">
      <c r="B1304" s="8">
        <v>1303</v>
      </c>
      <c r="C1304" s="8">
        <v>12</v>
      </c>
      <c r="D1304" s="8">
        <v>10</v>
      </c>
      <c r="E1304" s="8">
        <v>2020</v>
      </c>
      <c r="F1304" s="24" t="str">
        <f t="shared" si="110"/>
        <v>12/Oct/2020</v>
      </c>
      <c r="G1304" s="9" t="s">
        <v>21</v>
      </c>
      <c r="H1304" s="10" t="str">
        <f t="shared" si="112"/>
        <v>Mon</v>
      </c>
      <c r="I1304" s="10">
        <f t="shared" si="113"/>
        <v>652</v>
      </c>
      <c r="J1304" s="8">
        <f t="shared" si="115"/>
        <v>93</v>
      </c>
      <c r="K1304" s="1">
        <f t="shared" si="111"/>
        <v>22</v>
      </c>
      <c r="L1304" s="1">
        <f t="shared" si="114"/>
        <v>2</v>
      </c>
    </row>
    <row r="1305" spans="2:12" x14ac:dyDescent="0.25">
      <c r="B1305" s="8">
        <v>1304</v>
      </c>
      <c r="C1305" s="8">
        <v>12</v>
      </c>
      <c r="D1305" s="8">
        <v>10</v>
      </c>
      <c r="E1305" s="8">
        <v>2020</v>
      </c>
      <c r="F1305" s="24" t="str">
        <f t="shared" si="110"/>
        <v>12/Oct/2020</v>
      </c>
      <c r="G1305" s="9" t="s">
        <v>22</v>
      </c>
      <c r="H1305" s="10" t="str">
        <f t="shared" si="112"/>
        <v>Mon</v>
      </c>
      <c r="I1305" s="10">
        <f t="shared" si="113"/>
        <v>652</v>
      </c>
      <c r="J1305" s="8">
        <f t="shared" si="115"/>
        <v>93</v>
      </c>
      <c r="K1305" s="1">
        <f t="shared" si="111"/>
        <v>22</v>
      </c>
      <c r="L1305" s="1">
        <f t="shared" si="114"/>
        <v>2</v>
      </c>
    </row>
    <row r="1306" spans="2:12" x14ac:dyDescent="0.25">
      <c r="B1306" s="8">
        <v>1305</v>
      </c>
      <c r="C1306" s="8">
        <v>13</v>
      </c>
      <c r="D1306" s="8">
        <v>10</v>
      </c>
      <c r="E1306" s="8">
        <v>2020</v>
      </c>
      <c r="F1306" s="24" t="str">
        <f t="shared" si="110"/>
        <v>13/Oct/2020</v>
      </c>
      <c r="G1306" s="9" t="s">
        <v>21</v>
      </c>
      <c r="H1306" s="10" t="str">
        <f t="shared" si="112"/>
        <v>Tue</v>
      </c>
      <c r="I1306" s="10">
        <f t="shared" si="113"/>
        <v>653</v>
      </c>
      <c r="J1306" s="8">
        <f t="shared" si="115"/>
        <v>93</v>
      </c>
      <c r="K1306" s="1">
        <f t="shared" si="111"/>
        <v>22</v>
      </c>
      <c r="L1306" s="1">
        <f t="shared" si="114"/>
        <v>2</v>
      </c>
    </row>
    <row r="1307" spans="2:12" x14ac:dyDescent="0.25">
      <c r="B1307" s="8">
        <v>1306</v>
      </c>
      <c r="C1307" s="8">
        <v>13</v>
      </c>
      <c r="D1307" s="8">
        <v>10</v>
      </c>
      <c r="E1307" s="8">
        <v>2020</v>
      </c>
      <c r="F1307" s="24" t="str">
        <f t="shared" si="110"/>
        <v>13/Oct/2020</v>
      </c>
      <c r="G1307" s="9" t="s">
        <v>22</v>
      </c>
      <c r="H1307" s="10" t="str">
        <f t="shared" si="112"/>
        <v>Tue</v>
      </c>
      <c r="I1307" s="10">
        <f t="shared" si="113"/>
        <v>653</v>
      </c>
      <c r="J1307" s="8">
        <f t="shared" si="115"/>
        <v>93</v>
      </c>
      <c r="K1307" s="1">
        <f t="shared" si="111"/>
        <v>22</v>
      </c>
      <c r="L1307" s="1">
        <f t="shared" si="114"/>
        <v>2</v>
      </c>
    </row>
    <row r="1308" spans="2:12" x14ac:dyDescent="0.25">
      <c r="B1308" s="8">
        <v>1307</v>
      </c>
      <c r="C1308" s="8">
        <v>14</v>
      </c>
      <c r="D1308" s="8">
        <v>10</v>
      </c>
      <c r="E1308" s="8">
        <v>2020</v>
      </c>
      <c r="F1308" s="24" t="str">
        <f t="shared" si="110"/>
        <v>14/Oct/2020</v>
      </c>
      <c r="G1308" s="9" t="s">
        <v>21</v>
      </c>
      <c r="H1308" s="10" t="str">
        <f t="shared" si="112"/>
        <v>Wed</v>
      </c>
      <c r="I1308" s="10">
        <f t="shared" si="113"/>
        <v>654</v>
      </c>
      <c r="J1308" s="8">
        <f t="shared" si="115"/>
        <v>93</v>
      </c>
      <c r="K1308" s="1">
        <f t="shared" si="111"/>
        <v>22</v>
      </c>
      <c r="L1308" s="1">
        <f t="shared" si="114"/>
        <v>2</v>
      </c>
    </row>
    <row r="1309" spans="2:12" x14ac:dyDescent="0.25">
      <c r="B1309" s="8">
        <v>1308</v>
      </c>
      <c r="C1309" s="8">
        <v>14</v>
      </c>
      <c r="D1309" s="8">
        <v>10</v>
      </c>
      <c r="E1309" s="8">
        <v>2020</v>
      </c>
      <c r="F1309" s="24" t="str">
        <f t="shared" si="110"/>
        <v>14/Oct/2020</v>
      </c>
      <c r="G1309" s="9" t="s">
        <v>22</v>
      </c>
      <c r="H1309" s="10" t="str">
        <f t="shared" si="112"/>
        <v>Wed</v>
      </c>
      <c r="I1309" s="10">
        <f t="shared" si="113"/>
        <v>654</v>
      </c>
      <c r="J1309" s="8">
        <f t="shared" si="115"/>
        <v>93</v>
      </c>
      <c r="K1309" s="1">
        <f t="shared" si="111"/>
        <v>22</v>
      </c>
      <c r="L1309" s="1">
        <f t="shared" si="114"/>
        <v>2</v>
      </c>
    </row>
    <row r="1310" spans="2:12" x14ac:dyDescent="0.25">
      <c r="B1310" s="8">
        <v>1309</v>
      </c>
      <c r="C1310" s="8">
        <v>15</v>
      </c>
      <c r="D1310" s="8">
        <v>10</v>
      </c>
      <c r="E1310" s="8">
        <v>2020</v>
      </c>
      <c r="F1310" s="24" t="str">
        <f t="shared" si="110"/>
        <v>15/Oct/2020</v>
      </c>
      <c r="G1310" s="9" t="s">
        <v>21</v>
      </c>
      <c r="H1310" s="10" t="str">
        <f t="shared" si="112"/>
        <v>Thu</v>
      </c>
      <c r="I1310" s="10">
        <f t="shared" si="113"/>
        <v>655</v>
      </c>
      <c r="J1310" s="8">
        <f t="shared" si="115"/>
        <v>93</v>
      </c>
      <c r="K1310" s="1">
        <f t="shared" si="111"/>
        <v>22</v>
      </c>
      <c r="L1310" s="1">
        <f t="shared" si="114"/>
        <v>2</v>
      </c>
    </row>
    <row r="1311" spans="2:12" x14ac:dyDescent="0.25">
      <c r="B1311" s="8">
        <v>1310</v>
      </c>
      <c r="C1311" s="8">
        <v>15</v>
      </c>
      <c r="D1311" s="8">
        <v>10</v>
      </c>
      <c r="E1311" s="8">
        <v>2020</v>
      </c>
      <c r="F1311" s="24" t="str">
        <f t="shared" si="110"/>
        <v>15/Oct/2020</v>
      </c>
      <c r="G1311" s="9" t="s">
        <v>22</v>
      </c>
      <c r="H1311" s="10" t="str">
        <f t="shared" si="112"/>
        <v>Thu</v>
      </c>
      <c r="I1311" s="10">
        <f t="shared" si="113"/>
        <v>655</v>
      </c>
      <c r="J1311" s="8">
        <f t="shared" si="115"/>
        <v>93</v>
      </c>
      <c r="K1311" s="1">
        <f t="shared" si="111"/>
        <v>22</v>
      </c>
      <c r="L1311" s="1">
        <f t="shared" si="114"/>
        <v>2</v>
      </c>
    </row>
    <row r="1312" spans="2:12" x14ac:dyDescent="0.25">
      <c r="B1312" s="8">
        <v>1311</v>
      </c>
      <c r="C1312" s="8">
        <v>16</v>
      </c>
      <c r="D1312" s="8">
        <v>10</v>
      </c>
      <c r="E1312" s="8">
        <v>2020</v>
      </c>
      <c r="F1312" s="24" t="str">
        <f t="shared" si="110"/>
        <v>16/Oct/2020</v>
      </c>
      <c r="G1312" s="9" t="s">
        <v>21</v>
      </c>
      <c r="H1312" s="10" t="str">
        <f t="shared" si="112"/>
        <v>Fri</v>
      </c>
      <c r="I1312" s="10">
        <f t="shared" si="113"/>
        <v>656</v>
      </c>
      <c r="J1312" s="8">
        <f t="shared" si="115"/>
        <v>93</v>
      </c>
      <c r="K1312" s="1">
        <f t="shared" si="111"/>
        <v>22</v>
      </c>
      <c r="L1312" s="1">
        <f t="shared" si="114"/>
        <v>2</v>
      </c>
    </row>
    <row r="1313" spans="2:41" x14ac:dyDescent="0.25">
      <c r="B1313" s="8">
        <v>1312</v>
      </c>
      <c r="C1313" s="8">
        <v>16</v>
      </c>
      <c r="D1313" s="8">
        <v>10</v>
      </c>
      <c r="E1313" s="8">
        <v>2020</v>
      </c>
      <c r="F1313" s="24" t="str">
        <f t="shared" si="110"/>
        <v>16/Oct/2020</v>
      </c>
      <c r="G1313" s="9" t="s">
        <v>22</v>
      </c>
      <c r="H1313" s="10" t="str">
        <f t="shared" si="112"/>
        <v>Fri</v>
      </c>
      <c r="I1313" s="10">
        <f t="shared" si="113"/>
        <v>656</v>
      </c>
      <c r="J1313" s="8">
        <f t="shared" si="115"/>
        <v>93</v>
      </c>
      <c r="K1313" s="1">
        <f t="shared" si="111"/>
        <v>22</v>
      </c>
      <c r="L1313" s="1">
        <f t="shared" si="114"/>
        <v>2</v>
      </c>
    </row>
    <row r="1314" spans="2:41" x14ac:dyDescent="0.25">
      <c r="B1314" s="8">
        <v>1313</v>
      </c>
      <c r="C1314" s="8">
        <v>17</v>
      </c>
      <c r="D1314" s="8">
        <v>10</v>
      </c>
      <c r="E1314" s="8">
        <v>2020</v>
      </c>
      <c r="F1314" s="24" t="str">
        <f t="shared" si="110"/>
        <v>17/Oct/2020</v>
      </c>
      <c r="G1314" s="9" t="s">
        <v>21</v>
      </c>
      <c r="H1314" s="10" t="str">
        <f t="shared" si="112"/>
        <v>Sat</v>
      </c>
      <c r="I1314" s="10">
        <f t="shared" si="113"/>
        <v>657</v>
      </c>
      <c r="J1314" s="8">
        <f t="shared" si="115"/>
        <v>93</v>
      </c>
      <c r="K1314" s="1">
        <f t="shared" si="111"/>
        <v>22</v>
      </c>
      <c r="L1314" s="1">
        <f t="shared" si="114"/>
        <v>2</v>
      </c>
    </row>
    <row r="1315" spans="2:41" x14ac:dyDescent="0.25">
      <c r="B1315" s="8">
        <v>1314</v>
      </c>
      <c r="C1315" s="8">
        <v>17</v>
      </c>
      <c r="D1315" s="8">
        <v>10</v>
      </c>
      <c r="E1315" s="8">
        <v>2020</v>
      </c>
      <c r="F1315" s="24" t="str">
        <f t="shared" si="110"/>
        <v>17/Oct/2020</v>
      </c>
      <c r="G1315" s="9" t="s">
        <v>22</v>
      </c>
      <c r="H1315" s="10" t="str">
        <f t="shared" si="112"/>
        <v>Sat</v>
      </c>
      <c r="I1315" s="10">
        <f t="shared" si="113"/>
        <v>657</v>
      </c>
      <c r="J1315" s="8">
        <f t="shared" si="115"/>
        <v>93</v>
      </c>
      <c r="K1315" s="1">
        <f t="shared" si="111"/>
        <v>22</v>
      </c>
      <c r="L1315" s="1">
        <f t="shared" si="114"/>
        <v>2</v>
      </c>
    </row>
    <row r="1316" spans="2:41" x14ac:dyDescent="0.25">
      <c r="B1316" s="8">
        <v>1315</v>
      </c>
      <c r="C1316" s="8">
        <v>18</v>
      </c>
      <c r="D1316" s="8">
        <v>10</v>
      </c>
      <c r="E1316" s="8">
        <v>2020</v>
      </c>
      <c r="F1316" s="24" t="str">
        <f t="shared" si="110"/>
        <v>18/Oct/2020</v>
      </c>
      <c r="G1316" s="9" t="s">
        <v>21</v>
      </c>
      <c r="H1316" s="10" t="str">
        <f t="shared" si="112"/>
        <v>Sun</v>
      </c>
      <c r="I1316" s="10">
        <f t="shared" si="113"/>
        <v>658</v>
      </c>
      <c r="J1316" s="8">
        <f t="shared" si="115"/>
        <v>93</v>
      </c>
      <c r="K1316" s="1">
        <f t="shared" si="111"/>
        <v>22</v>
      </c>
      <c r="L1316" s="1">
        <f t="shared" si="114"/>
        <v>2</v>
      </c>
    </row>
    <row r="1317" spans="2:41" x14ac:dyDescent="0.25">
      <c r="B1317" s="8">
        <v>1316</v>
      </c>
      <c r="C1317" s="8">
        <v>18</v>
      </c>
      <c r="D1317" s="8">
        <v>10</v>
      </c>
      <c r="E1317" s="8">
        <v>2020</v>
      </c>
      <c r="F1317" s="24" t="str">
        <f t="shared" si="110"/>
        <v>18/Oct/2020</v>
      </c>
      <c r="G1317" s="9" t="s">
        <v>22</v>
      </c>
      <c r="H1317" s="10" t="str">
        <f t="shared" si="112"/>
        <v>Sun</v>
      </c>
      <c r="I1317" s="10">
        <f t="shared" si="113"/>
        <v>658</v>
      </c>
      <c r="J1317" s="8">
        <f t="shared" si="115"/>
        <v>93</v>
      </c>
      <c r="K1317" s="1">
        <f t="shared" si="111"/>
        <v>22</v>
      </c>
      <c r="L1317" s="1">
        <f t="shared" si="114"/>
        <v>2</v>
      </c>
    </row>
    <row r="1318" spans="2:41" x14ac:dyDescent="0.25">
      <c r="B1318" s="8">
        <v>1317</v>
      </c>
      <c r="C1318" s="8">
        <v>19</v>
      </c>
      <c r="D1318" s="8">
        <v>10</v>
      </c>
      <c r="E1318" s="8">
        <v>2020</v>
      </c>
      <c r="F1318" s="24" t="str">
        <f t="shared" si="110"/>
        <v>19/Oct/2020</v>
      </c>
      <c r="G1318" s="9" t="s">
        <v>21</v>
      </c>
      <c r="H1318" s="10" t="str">
        <f t="shared" si="112"/>
        <v>Mon</v>
      </c>
      <c r="I1318" s="10">
        <f t="shared" si="113"/>
        <v>659</v>
      </c>
      <c r="J1318" s="8">
        <f t="shared" si="115"/>
        <v>94</v>
      </c>
      <c r="K1318" s="1">
        <f t="shared" si="111"/>
        <v>22</v>
      </c>
      <c r="L1318" s="1">
        <f t="shared" si="114"/>
        <v>2</v>
      </c>
      <c r="N1318" s="5"/>
      <c r="R1318" s="5"/>
      <c r="S1318" s="5"/>
      <c r="T1318" s="5"/>
      <c r="U1318" s="5"/>
      <c r="V1318" s="5"/>
      <c r="X1318" s="5"/>
      <c r="Z1318" s="5"/>
      <c r="AA1318" s="5"/>
      <c r="AB1318" s="5"/>
      <c r="AC1318" s="5"/>
      <c r="AD1318" s="5"/>
      <c r="AE1318" s="5"/>
      <c r="AF1318" s="5"/>
      <c r="AG1318" s="5"/>
      <c r="AI1318" s="5"/>
      <c r="AJ1318" s="5"/>
      <c r="AK1318" s="5"/>
      <c r="AL1318" s="5"/>
      <c r="AM1318" s="5"/>
      <c r="AN1318" s="5"/>
      <c r="AO1318" s="3"/>
    </row>
    <row r="1319" spans="2:41" x14ac:dyDescent="0.25">
      <c r="B1319" s="8">
        <v>1318</v>
      </c>
      <c r="C1319" s="8">
        <v>19</v>
      </c>
      <c r="D1319" s="8">
        <v>10</v>
      </c>
      <c r="E1319" s="8">
        <v>2020</v>
      </c>
      <c r="F1319" s="24" t="str">
        <f t="shared" si="110"/>
        <v>19/Oct/2020</v>
      </c>
      <c r="G1319" s="9" t="s">
        <v>22</v>
      </c>
      <c r="H1319" s="10" t="str">
        <f t="shared" si="112"/>
        <v>Mon</v>
      </c>
      <c r="I1319" s="10">
        <f t="shared" si="113"/>
        <v>659</v>
      </c>
      <c r="J1319" s="8">
        <f t="shared" si="115"/>
        <v>94</v>
      </c>
      <c r="K1319" s="1">
        <f t="shared" si="111"/>
        <v>22</v>
      </c>
      <c r="L1319" s="1">
        <f t="shared" si="114"/>
        <v>2</v>
      </c>
      <c r="N1319" s="5"/>
      <c r="R1319" s="5"/>
      <c r="S1319" s="5"/>
      <c r="T1319" s="5"/>
      <c r="U1319" s="5"/>
      <c r="V1319" s="5"/>
      <c r="X1319" s="5"/>
      <c r="Z1319" s="5"/>
      <c r="AA1319" s="5"/>
      <c r="AB1319" s="5"/>
      <c r="AC1319" s="5"/>
      <c r="AD1319" s="5"/>
      <c r="AE1319" s="5"/>
      <c r="AF1319" s="5"/>
      <c r="AG1319" s="5"/>
      <c r="AI1319" s="5"/>
      <c r="AJ1319" s="5"/>
      <c r="AK1319" s="5"/>
      <c r="AL1319" s="5"/>
      <c r="AM1319" s="5"/>
      <c r="AN1319" s="5"/>
      <c r="AO1319" s="3"/>
    </row>
    <row r="1320" spans="2:41" x14ac:dyDescent="0.25">
      <c r="B1320" s="8">
        <v>1319</v>
      </c>
      <c r="C1320" s="8">
        <v>20</v>
      </c>
      <c r="D1320" s="8">
        <v>10</v>
      </c>
      <c r="E1320" s="8">
        <v>2020</v>
      </c>
      <c r="F1320" s="24" t="str">
        <f t="shared" si="110"/>
        <v>20/Oct/2020</v>
      </c>
      <c r="G1320" s="9" t="s">
        <v>21</v>
      </c>
      <c r="H1320" s="10" t="str">
        <f t="shared" si="112"/>
        <v>Tue</v>
      </c>
      <c r="I1320" s="10">
        <f t="shared" si="113"/>
        <v>660</v>
      </c>
      <c r="J1320" s="8">
        <f t="shared" si="115"/>
        <v>94</v>
      </c>
      <c r="K1320" s="1">
        <f t="shared" si="111"/>
        <v>22</v>
      </c>
      <c r="L1320" s="1">
        <f t="shared" si="114"/>
        <v>2</v>
      </c>
    </row>
    <row r="1321" spans="2:41" x14ac:dyDescent="0.25">
      <c r="B1321" s="8">
        <v>1320</v>
      </c>
      <c r="C1321" s="8">
        <v>20</v>
      </c>
      <c r="D1321" s="8">
        <v>10</v>
      </c>
      <c r="E1321" s="8">
        <v>2020</v>
      </c>
      <c r="F1321" s="24" t="str">
        <f t="shared" si="110"/>
        <v>20/Oct/2020</v>
      </c>
      <c r="G1321" s="9" t="s">
        <v>22</v>
      </c>
      <c r="H1321" s="10" t="str">
        <f t="shared" si="112"/>
        <v>Tue</v>
      </c>
      <c r="I1321" s="10">
        <f t="shared" si="113"/>
        <v>660</v>
      </c>
      <c r="J1321" s="8">
        <f t="shared" si="115"/>
        <v>94</v>
      </c>
      <c r="K1321" s="1">
        <f t="shared" si="111"/>
        <v>22</v>
      </c>
      <c r="L1321" s="1">
        <f t="shared" si="114"/>
        <v>2</v>
      </c>
    </row>
    <row r="1322" spans="2:41" x14ac:dyDescent="0.25">
      <c r="B1322" s="8">
        <v>1321</v>
      </c>
      <c r="C1322" s="8">
        <v>21</v>
      </c>
      <c r="D1322" s="8">
        <v>10</v>
      </c>
      <c r="E1322" s="8">
        <v>2020</v>
      </c>
      <c r="F1322" s="24" t="str">
        <f t="shared" si="110"/>
        <v>21/Oct/2020</v>
      </c>
      <c r="G1322" s="9" t="s">
        <v>21</v>
      </c>
      <c r="H1322" s="10" t="str">
        <f t="shared" si="112"/>
        <v>Wed</v>
      </c>
      <c r="I1322" s="10">
        <f t="shared" si="113"/>
        <v>661</v>
      </c>
      <c r="J1322" s="8">
        <f t="shared" si="115"/>
        <v>94</v>
      </c>
      <c r="K1322" s="1">
        <f t="shared" si="111"/>
        <v>22</v>
      </c>
      <c r="L1322" s="1">
        <f t="shared" si="114"/>
        <v>2</v>
      </c>
    </row>
    <row r="1323" spans="2:41" x14ac:dyDescent="0.25">
      <c r="B1323" s="8">
        <v>1322</v>
      </c>
      <c r="C1323" s="8">
        <v>21</v>
      </c>
      <c r="D1323" s="8">
        <v>10</v>
      </c>
      <c r="E1323" s="8">
        <v>2020</v>
      </c>
      <c r="F1323" s="24" t="str">
        <f t="shared" si="110"/>
        <v>21/Oct/2020</v>
      </c>
      <c r="G1323" s="9" t="s">
        <v>22</v>
      </c>
      <c r="H1323" s="10" t="str">
        <f t="shared" si="112"/>
        <v>Wed</v>
      </c>
      <c r="I1323" s="10">
        <f t="shared" si="113"/>
        <v>661</v>
      </c>
      <c r="J1323" s="8">
        <f t="shared" si="115"/>
        <v>94</v>
      </c>
      <c r="K1323" s="1">
        <f t="shared" si="111"/>
        <v>22</v>
      </c>
      <c r="L1323" s="1">
        <f t="shared" si="114"/>
        <v>2</v>
      </c>
    </row>
    <row r="1324" spans="2:41" x14ac:dyDescent="0.25">
      <c r="B1324" s="8">
        <v>1323</v>
      </c>
      <c r="C1324" s="8">
        <v>22</v>
      </c>
      <c r="D1324" s="8">
        <v>10</v>
      </c>
      <c r="E1324" s="8">
        <v>2020</v>
      </c>
      <c r="F1324" s="24" t="str">
        <f t="shared" si="110"/>
        <v>22/Oct/2020</v>
      </c>
      <c r="G1324" s="9" t="s">
        <v>21</v>
      </c>
      <c r="H1324" s="10" t="str">
        <f t="shared" si="112"/>
        <v>Thu</v>
      </c>
      <c r="I1324" s="10">
        <f t="shared" si="113"/>
        <v>662</v>
      </c>
      <c r="J1324" s="8">
        <f t="shared" si="115"/>
        <v>94</v>
      </c>
      <c r="K1324" s="1">
        <f t="shared" si="111"/>
        <v>22</v>
      </c>
      <c r="L1324" s="1">
        <f t="shared" si="114"/>
        <v>2</v>
      </c>
    </row>
    <row r="1325" spans="2:41" x14ac:dyDescent="0.25">
      <c r="B1325" s="8">
        <v>1324</v>
      </c>
      <c r="C1325" s="8">
        <v>22</v>
      </c>
      <c r="D1325" s="8">
        <v>10</v>
      </c>
      <c r="E1325" s="8">
        <v>2020</v>
      </c>
      <c r="F1325" s="24" t="str">
        <f t="shared" si="110"/>
        <v>22/Oct/2020</v>
      </c>
      <c r="G1325" s="9" t="s">
        <v>22</v>
      </c>
      <c r="H1325" s="10" t="str">
        <f t="shared" si="112"/>
        <v>Thu</v>
      </c>
      <c r="I1325" s="10">
        <f t="shared" si="113"/>
        <v>662</v>
      </c>
      <c r="J1325" s="8">
        <f t="shared" si="115"/>
        <v>94</v>
      </c>
      <c r="K1325" s="1">
        <f t="shared" si="111"/>
        <v>22</v>
      </c>
      <c r="L1325" s="1">
        <f t="shared" si="114"/>
        <v>2</v>
      </c>
    </row>
    <row r="1326" spans="2:41" x14ac:dyDescent="0.25">
      <c r="B1326" s="8">
        <v>1325</v>
      </c>
      <c r="C1326" s="8">
        <v>23</v>
      </c>
      <c r="D1326" s="8">
        <v>10</v>
      </c>
      <c r="E1326" s="8">
        <v>2020</v>
      </c>
      <c r="F1326" s="24" t="str">
        <f t="shared" si="110"/>
        <v>23/Oct/2020</v>
      </c>
      <c r="G1326" s="9" t="s">
        <v>21</v>
      </c>
      <c r="H1326" s="10" t="str">
        <f t="shared" si="112"/>
        <v>Fri</v>
      </c>
      <c r="I1326" s="10">
        <f t="shared" si="113"/>
        <v>663</v>
      </c>
      <c r="J1326" s="8">
        <f t="shared" si="115"/>
        <v>94</v>
      </c>
      <c r="K1326" s="1">
        <f t="shared" si="111"/>
        <v>22</v>
      </c>
      <c r="L1326" s="1">
        <f t="shared" si="114"/>
        <v>2</v>
      </c>
    </row>
    <row r="1327" spans="2:41" x14ac:dyDescent="0.25">
      <c r="B1327" s="8">
        <v>1326</v>
      </c>
      <c r="C1327" s="8">
        <v>23</v>
      </c>
      <c r="D1327" s="8">
        <v>10</v>
      </c>
      <c r="E1327" s="8">
        <v>2020</v>
      </c>
      <c r="F1327" s="24" t="str">
        <f t="shared" si="110"/>
        <v>23/Oct/2020</v>
      </c>
      <c r="G1327" s="9" t="s">
        <v>22</v>
      </c>
      <c r="H1327" s="10" t="str">
        <f t="shared" si="112"/>
        <v>Fri</v>
      </c>
      <c r="I1327" s="10">
        <f t="shared" si="113"/>
        <v>663</v>
      </c>
      <c r="J1327" s="8">
        <f t="shared" si="115"/>
        <v>94</v>
      </c>
      <c r="K1327" s="1">
        <f t="shared" si="111"/>
        <v>22</v>
      </c>
      <c r="L1327" s="1">
        <f t="shared" si="114"/>
        <v>2</v>
      </c>
    </row>
    <row r="1328" spans="2:41" x14ac:dyDescent="0.25">
      <c r="B1328" s="8">
        <v>1327</v>
      </c>
      <c r="C1328" s="8">
        <v>24</v>
      </c>
      <c r="D1328" s="8">
        <v>10</v>
      </c>
      <c r="E1328" s="8">
        <v>2020</v>
      </c>
      <c r="F1328" s="24" t="str">
        <f t="shared" si="110"/>
        <v>24/Oct/2020</v>
      </c>
      <c r="G1328" s="9" t="s">
        <v>21</v>
      </c>
      <c r="H1328" s="10" t="str">
        <f t="shared" si="112"/>
        <v>Sat</v>
      </c>
      <c r="I1328" s="10">
        <f t="shared" si="113"/>
        <v>664</v>
      </c>
      <c r="J1328" s="8">
        <f t="shared" si="115"/>
        <v>94</v>
      </c>
      <c r="K1328" s="1">
        <f t="shared" si="111"/>
        <v>22</v>
      </c>
      <c r="L1328" s="1">
        <f t="shared" si="114"/>
        <v>2</v>
      </c>
    </row>
    <row r="1329" spans="2:12" x14ac:dyDescent="0.25">
      <c r="B1329" s="8">
        <v>1328</v>
      </c>
      <c r="C1329" s="8">
        <v>24</v>
      </c>
      <c r="D1329" s="8">
        <v>10</v>
      </c>
      <c r="E1329" s="8">
        <v>2020</v>
      </c>
      <c r="F1329" s="24" t="str">
        <f t="shared" si="110"/>
        <v>24/Oct/2020</v>
      </c>
      <c r="G1329" s="9" t="s">
        <v>22</v>
      </c>
      <c r="H1329" s="10" t="str">
        <f t="shared" si="112"/>
        <v>Sat</v>
      </c>
      <c r="I1329" s="10">
        <f t="shared" si="113"/>
        <v>664</v>
      </c>
      <c r="J1329" s="8">
        <f t="shared" si="115"/>
        <v>94</v>
      </c>
      <c r="K1329" s="1">
        <f t="shared" si="111"/>
        <v>22</v>
      </c>
      <c r="L1329" s="1">
        <f t="shared" si="114"/>
        <v>2</v>
      </c>
    </row>
    <row r="1330" spans="2:12" x14ac:dyDescent="0.25">
      <c r="B1330" s="8">
        <v>1329</v>
      </c>
      <c r="C1330" s="8">
        <v>25</v>
      </c>
      <c r="D1330" s="8">
        <v>10</v>
      </c>
      <c r="E1330" s="8">
        <v>2020</v>
      </c>
      <c r="F1330" s="24" t="str">
        <f t="shared" si="110"/>
        <v>25/Oct/2020</v>
      </c>
      <c r="G1330" s="9" t="s">
        <v>21</v>
      </c>
      <c r="H1330" s="10" t="str">
        <f t="shared" si="112"/>
        <v>Sun</v>
      </c>
      <c r="I1330" s="10">
        <f t="shared" si="113"/>
        <v>665</v>
      </c>
      <c r="J1330" s="8">
        <f t="shared" si="115"/>
        <v>94</v>
      </c>
      <c r="K1330" s="1">
        <f t="shared" si="111"/>
        <v>22</v>
      </c>
      <c r="L1330" s="1">
        <f t="shared" si="114"/>
        <v>2</v>
      </c>
    </row>
    <row r="1331" spans="2:12" x14ac:dyDescent="0.25">
      <c r="B1331" s="8">
        <v>1330</v>
      </c>
      <c r="C1331" s="8">
        <v>25</v>
      </c>
      <c r="D1331" s="8">
        <v>10</v>
      </c>
      <c r="E1331" s="8">
        <v>2020</v>
      </c>
      <c r="F1331" s="24" t="str">
        <f t="shared" si="110"/>
        <v>25/Oct/2020</v>
      </c>
      <c r="G1331" s="9" t="s">
        <v>22</v>
      </c>
      <c r="H1331" s="10" t="str">
        <f t="shared" si="112"/>
        <v>Sun</v>
      </c>
      <c r="I1331" s="10">
        <f t="shared" si="113"/>
        <v>665</v>
      </c>
      <c r="J1331" s="8">
        <f t="shared" si="115"/>
        <v>94</v>
      </c>
      <c r="K1331" s="1">
        <f t="shared" si="111"/>
        <v>22</v>
      </c>
      <c r="L1331" s="1">
        <f t="shared" si="114"/>
        <v>2</v>
      </c>
    </row>
    <row r="1332" spans="2:12" x14ac:dyDescent="0.25">
      <c r="B1332" s="8">
        <v>1331</v>
      </c>
      <c r="C1332" s="8">
        <v>26</v>
      </c>
      <c r="D1332" s="8">
        <v>10</v>
      </c>
      <c r="E1332" s="8">
        <v>2020</v>
      </c>
      <c r="F1332" s="24" t="str">
        <f t="shared" si="110"/>
        <v>26/Oct/2020</v>
      </c>
      <c r="G1332" s="9" t="s">
        <v>21</v>
      </c>
      <c r="H1332" s="10" t="str">
        <f t="shared" si="112"/>
        <v>Mon</v>
      </c>
      <c r="I1332" s="10">
        <f t="shared" si="113"/>
        <v>666</v>
      </c>
      <c r="J1332" s="8">
        <f t="shared" si="115"/>
        <v>95</v>
      </c>
      <c r="K1332" s="1">
        <f t="shared" si="111"/>
        <v>22</v>
      </c>
      <c r="L1332" s="1">
        <f t="shared" si="114"/>
        <v>2</v>
      </c>
    </row>
    <row r="1333" spans="2:12" x14ac:dyDescent="0.25">
      <c r="B1333" s="8">
        <v>1332</v>
      </c>
      <c r="C1333" s="8">
        <v>26</v>
      </c>
      <c r="D1333" s="8">
        <v>10</v>
      </c>
      <c r="E1333" s="8">
        <v>2020</v>
      </c>
      <c r="F1333" s="24" t="str">
        <f t="shared" si="110"/>
        <v>26/Oct/2020</v>
      </c>
      <c r="G1333" s="9" t="s">
        <v>22</v>
      </c>
      <c r="H1333" s="10" t="str">
        <f t="shared" si="112"/>
        <v>Mon</v>
      </c>
      <c r="I1333" s="10">
        <f t="shared" si="113"/>
        <v>666</v>
      </c>
      <c r="J1333" s="8">
        <f t="shared" si="115"/>
        <v>95</v>
      </c>
      <c r="K1333" s="1">
        <f t="shared" si="111"/>
        <v>22</v>
      </c>
      <c r="L1333" s="1">
        <f t="shared" si="114"/>
        <v>2</v>
      </c>
    </row>
    <row r="1334" spans="2:12" x14ac:dyDescent="0.25">
      <c r="B1334" s="8">
        <v>1333</v>
      </c>
      <c r="C1334" s="8">
        <v>27</v>
      </c>
      <c r="D1334" s="8">
        <v>10</v>
      </c>
      <c r="E1334" s="8">
        <v>2020</v>
      </c>
      <c r="F1334" s="24" t="str">
        <f t="shared" si="110"/>
        <v>27/Oct/2020</v>
      </c>
      <c r="G1334" s="9" t="s">
        <v>21</v>
      </c>
      <c r="H1334" s="10" t="str">
        <f t="shared" si="112"/>
        <v>Tue</v>
      </c>
      <c r="I1334" s="10">
        <f t="shared" si="113"/>
        <v>667</v>
      </c>
      <c r="J1334" s="8">
        <f t="shared" si="115"/>
        <v>95</v>
      </c>
      <c r="K1334" s="1">
        <f t="shared" si="111"/>
        <v>22</v>
      </c>
      <c r="L1334" s="1">
        <f t="shared" si="114"/>
        <v>2</v>
      </c>
    </row>
    <row r="1335" spans="2:12" x14ac:dyDescent="0.25">
      <c r="B1335" s="8">
        <v>1334</v>
      </c>
      <c r="C1335" s="8">
        <v>27</v>
      </c>
      <c r="D1335" s="8">
        <v>10</v>
      </c>
      <c r="E1335" s="8">
        <v>2020</v>
      </c>
      <c r="F1335" s="24" t="str">
        <f t="shared" si="110"/>
        <v>27/Oct/2020</v>
      </c>
      <c r="G1335" s="9" t="s">
        <v>22</v>
      </c>
      <c r="H1335" s="10" t="str">
        <f t="shared" si="112"/>
        <v>Tue</v>
      </c>
      <c r="I1335" s="10">
        <f t="shared" si="113"/>
        <v>667</v>
      </c>
      <c r="J1335" s="8">
        <f t="shared" si="115"/>
        <v>95</v>
      </c>
      <c r="K1335" s="1">
        <f t="shared" si="111"/>
        <v>22</v>
      </c>
      <c r="L1335" s="1">
        <f t="shared" si="114"/>
        <v>2</v>
      </c>
    </row>
    <row r="1336" spans="2:12" x14ac:dyDescent="0.25">
      <c r="B1336" s="8">
        <v>1335</v>
      </c>
      <c r="C1336" s="8">
        <v>28</v>
      </c>
      <c r="D1336" s="8">
        <v>10</v>
      </c>
      <c r="E1336" s="8">
        <v>2020</v>
      </c>
      <c r="F1336" s="24" t="str">
        <f t="shared" si="110"/>
        <v>28/Oct/2020</v>
      </c>
      <c r="G1336" s="9" t="s">
        <v>21</v>
      </c>
      <c r="H1336" s="10" t="str">
        <f t="shared" si="112"/>
        <v>Wed</v>
      </c>
      <c r="I1336" s="10">
        <f t="shared" si="113"/>
        <v>668</v>
      </c>
      <c r="J1336" s="8">
        <f t="shared" si="115"/>
        <v>95</v>
      </c>
      <c r="K1336" s="1">
        <f t="shared" si="111"/>
        <v>22</v>
      </c>
      <c r="L1336" s="1">
        <f t="shared" si="114"/>
        <v>2</v>
      </c>
    </row>
    <row r="1337" spans="2:12" x14ac:dyDescent="0.25">
      <c r="B1337" s="8">
        <v>1336</v>
      </c>
      <c r="C1337" s="8">
        <v>28</v>
      </c>
      <c r="D1337" s="8">
        <v>10</v>
      </c>
      <c r="E1337" s="8">
        <v>2020</v>
      </c>
      <c r="F1337" s="24" t="str">
        <f t="shared" si="110"/>
        <v>28/Oct/2020</v>
      </c>
      <c r="G1337" s="9" t="s">
        <v>22</v>
      </c>
      <c r="H1337" s="10" t="str">
        <f t="shared" si="112"/>
        <v>Wed</v>
      </c>
      <c r="I1337" s="10">
        <f t="shared" si="113"/>
        <v>668</v>
      </c>
      <c r="J1337" s="8">
        <f t="shared" si="115"/>
        <v>95</v>
      </c>
      <c r="K1337" s="1">
        <f t="shared" si="111"/>
        <v>22</v>
      </c>
      <c r="L1337" s="1">
        <f t="shared" si="114"/>
        <v>2</v>
      </c>
    </row>
    <row r="1338" spans="2:12" x14ac:dyDescent="0.25">
      <c r="B1338" s="8">
        <v>1337</v>
      </c>
      <c r="C1338" s="8">
        <v>29</v>
      </c>
      <c r="D1338" s="8">
        <v>10</v>
      </c>
      <c r="E1338" s="8">
        <v>2020</v>
      </c>
      <c r="F1338" s="24" t="str">
        <f t="shared" si="110"/>
        <v>29/Oct/2020</v>
      </c>
      <c r="G1338" s="9" t="s">
        <v>21</v>
      </c>
      <c r="H1338" s="10" t="str">
        <f t="shared" si="112"/>
        <v>Thu</v>
      </c>
      <c r="I1338" s="10">
        <f t="shared" si="113"/>
        <v>669</v>
      </c>
      <c r="J1338" s="8">
        <f t="shared" si="115"/>
        <v>95</v>
      </c>
      <c r="K1338" s="1">
        <f t="shared" si="111"/>
        <v>22</v>
      </c>
      <c r="L1338" s="1">
        <f t="shared" si="114"/>
        <v>2</v>
      </c>
    </row>
    <row r="1339" spans="2:12" x14ac:dyDescent="0.25">
      <c r="B1339" s="8">
        <v>1338</v>
      </c>
      <c r="C1339" s="8">
        <v>29</v>
      </c>
      <c r="D1339" s="8">
        <v>10</v>
      </c>
      <c r="E1339" s="8">
        <v>2020</v>
      </c>
      <c r="F1339" s="24" t="str">
        <f t="shared" si="110"/>
        <v>29/Oct/2020</v>
      </c>
      <c r="G1339" s="9" t="s">
        <v>22</v>
      </c>
      <c r="H1339" s="10" t="str">
        <f t="shared" si="112"/>
        <v>Thu</v>
      </c>
      <c r="I1339" s="10">
        <f t="shared" si="113"/>
        <v>669</v>
      </c>
      <c r="J1339" s="8">
        <f t="shared" si="115"/>
        <v>95</v>
      </c>
      <c r="K1339" s="1">
        <f t="shared" si="111"/>
        <v>22</v>
      </c>
      <c r="L1339" s="1">
        <f t="shared" si="114"/>
        <v>2</v>
      </c>
    </row>
    <row r="1340" spans="2:12" x14ac:dyDescent="0.25">
      <c r="B1340" s="8">
        <v>1339</v>
      </c>
      <c r="C1340" s="8">
        <v>30</v>
      </c>
      <c r="D1340" s="8">
        <v>10</v>
      </c>
      <c r="E1340" s="8">
        <v>2020</v>
      </c>
      <c r="F1340" s="24" t="str">
        <f t="shared" si="110"/>
        <v>30/Oct/2020</v>
      </c>
      <c r="G1340" s="9" t="s">
        <v>21</v>
      </c>
      <c r="H1340" s="10" t="str">
        <f t="shared" si="112"/>
        <v>Fri</v>
      </c>
      <c r="I1340" s="10">
        <f t="shared" si="113"/>
        <v>670</v>
      </c>
      <c r="J1340" s="8">
        <f t="shared" si="115"/>
        <v>95</v>
      </c>
      <c r="K1340" s="1">
        <f t="shared" si="111"/>
        <v>22</v>
      </c>
      <c r="L1340" s="1">
        <f t="shared" si="114"/>
        <v>2</v>
      </c>
    </row>
    <row r="1341" spans="2:12" x14ac:dyDescent="0.25">
      <c r="B1341" s="8">
        <v>1340</v>
      </c>
      <c r="C1341" s="8">
        <v>30</v>
      </c>
      <c r="D1341" s="8">
        <v>10</v>
      </c>
      <c r="E1341" s="8">
        <v>2020</v>
      </c>
      <c r="F1341" s="24" t="str">
        <f t="shared" si="110"/>
        <v>30/Oct/2020</v>
      </c>
      <c r="G1341" s="9" t="s">
        <v>22</v>
      </c>
      <c r="H1341" s="10" t="str">
        <f t="shared" si="112"/>
        <v>Fri</v>
      </c>
      <c r="I1341" s="10">
        <f t="shared" si="113"/>
        <v>670</v>
      </c>
      <c r="J1341" s="8">
        <f t="shared" si="115"/>
        <v>95</v>
      </c>
      <c r="K1341" s="1">
        <f t="shared" si="111"/>
        <v>22</v>
      </c>
      <c r="L1341" s="1">
        <f t="shared" si="114"/>
        <v>2</v>
      </c>
    </row>
    <row r="1342" spans="2:12" x14ac:dyDescent="0.25">
      <c r="B1342" s="8">
        <v>1341</v>
      </c>
      <c r="C1342" s="8">
        <v>31</v>
      </c>
      <c r="D1342" s="8">
        <v>10</v>
      </c>
      <c r="E1342" s="8">
        <v>2020</v>
      </c>
      <c r="F1342" s="24" t="str">
        <f t="shared" si="110"/>
        <v>31/Oct/2020</v>
      </c>
      <c r="G1342" s="9" t="s">
        <v>21</v>
      </c>
      <c r="H1342" s="10" t="str">
        <f t="shared" si="112"/>
        <v>Sat</v>
      </c>
      <c r="I1342" s="10">
        <f t="shared" si="113"/>
        <v>671</v>
      </c>
      <c r="J1342" s="8">
        <f t="shared" si="115"/>
        <v>95</v>
      </c>
      <c r="K1342" s="1">
        <f t="shared" si="111"/>
        <v>22</v>
      </c>
      <c r="L1342" s="1">
        <f t="shared" si="114"/>
        <v>2</v>
      </c>
    </row>
    <row r="1343" spans="2:12" x14ac:dyDescent="0.25">
      <c r="B1343" s="8">
        <v>1342</v>
      </c>
      <c r="C1343" s="8">
        <v>31</v>
      </c>
      <c r="D1343" s="8">
        <v>10</v>
      </c>
      <c r="E1343" s="8">
        <v>2020</v>
      </c>
      <c r="F1343" s="24" t="str">
        <f t="shared" si="110"/>
        <v>31/Oct/2020</v>
      </c>
      <c r="G1343" s="9" t="s">
        <v>22</v>
      </c>
      <c r="H1343" s="10" t="str">
        <f t="shared" si="112"/>
        <v>Sat</v>
      </c>
      <c r="I1343" s="10">
        <f t="shared" si="113"/>
        <v>671</v>
      </c>
      <c r="J1343" s="8">
        <f t="shared" si="115"/>
        <v>95</v>
      </c>
      <c r="K1343" s="1">
        <f t="shared" si="111"/>
        <v>22</v>
      </c>
      <c r="L1343" s="1">
        <f t="shared" si="114"/>
        <v>2</v>
      </c>
    </row>
    <row r="1344" spans="2:12" x14ac:dyDescent="0.25">
      <c r="B1344" s="8">
        <v>1343</v>
      </c>
      <c r="C1344" s="8">
        <v>1</v>
      </c>
      <c r="D1344" s="8">
        <v>11</v>
      </c>
      <c r="E1344" s="8">
        <v>2020</v>
      </c>
      <c r="F1344" s="24" t="str">
        <f t="shared" ref="F1344:F1407" si="116">TEXT(DATE(E1344,D1344,C1344),"dd/mmm/yyyy")</f>
        <v>01/Nov/2020</v>
      </c>
      <c r="G1344" s="9" t="s">
        <v>21</v>
      </c>
      <c r="H1344" s="10" t="str">
        <f t="shared" si="112"/>
        <v>Sun</v>
      </c>
      <c r="I1344" s="10">
        <f t="shared" si="113"/>
        <v>672</v>
      </c>
      <c r="J1344" s="8">
        <f t="shared" si="115"/>
        <v>95</v>
      </c>
      <c r="K1344" s="1">
        <f t="shared" ref="K1344:K1407" si="117">IF(COUNTIF(K1283:K1343,K1314)=61,K1314+1,K1343)</f>
        <v>23</v>
      </c>
      <c r="L1344" s="1">
        <f t="shared" si="114"/>
        <v>2</v>
      </c>
    </row>
    <row r="1345" spans="2:12" x14ac:dyDescent="0.25">
      <c r="B1345" s="8">
        <v>1344</v>
      </c>
      <c r="C1345" s="8">
        <v>1</v>
      </c>
      <c r="D1345" s="8">
        <v>11</v>
      </c>
      <c r="E1345" s="8">
        <v>2020</v>
      </c>
      <c r="F1345" s="24" t="str">
        <f t="shared" si="116"/>
        <v>01/Nov/2020</v>
      </c>
      <c r="G1345" s="9" t="s">
        <v>22</v>
      </c>
      <c r="H1345" s="10" t="str">
        <f t="shared" si="112"/>
        <v>Sun</v>
      </c>
      <c r="I1345" s="10">
        <f t="shared" si="113"/>
        <v>672</v>
      </c>
      <c r="J1345" s="8">
        <f t="shared" si="115"/>
        <v>95</v>
      </c>
      <c r="K1345" s="1">
        <f t="shared" si="117"/>
        <v>23</v>
      </c>
      <c r="L1345" s="1">
        <f t="shared" si="114"/>
        <v>2</v>
      </c>
    </row>
    <row r="1346" spans="2:12" x14ac:dyDescent="0.25">
      <c r="B1346" s="8">
        <v>1345</v>
      </c>
      <c r="C1346" s="8">
        <v>2</v>
      </c>
      <c r="D1346" s="8">
        <v>11</v>
      </c>
      <c r="E1346" s="8">
        <v>2020</v>
      </c>
      <c r="F1346" s="24" t="str">
        <f t="shared" si="116"/>
        <v>02/Nov/2020</v>
      </c>
      <c r="G1346" s="9" t="s">
        <v>21</v>
      </c>
      <c r="H1346" s="10" t="str">
        <f t="shared" ref="H1346:H1409" si="118">TEXT(F1346,"ddd")</f>
        <v>Mon</v>
      </c>
      <c r="I1346" s="10">
        <f t="shared" si="113"/>
        <v>673</v>
      </c>
      <c r="J1346" s="8">
        <f t="shared" si="115"/>
        <v>96</v>
      </c>
      <c r="K1346" s="1">
        <f t="shared" si="117"/>
        <v>23</v>
      </c>
      <c r="L1346" s="1">
        <f t="shared" si="114"/>
        <v>2</v>
      </c>
    </row>
    <row r="1347" spans="2:12" x14ac:dyDescent="0.25">
      <c r="B1347" s="8">
        <v>1346</v>
      </c>
      <c r="C1347" s="8">
        <v>2</v>
      </c>
      <c r="D1347" s="8">
        <v>11</v>
      </c>
      <c r="E1347" s="8">
        <v>2020</v>
      </c>
      <c r="F1347" s="24" t="str">
        <f t="shared" si="116"/>
        <v>02/Nov/2020</v>
      </c>
      <c r="G1347" s="9" t="s">
        <v>22</v>
      </c>
      <c r="H1347" s="10" t="str">
        <f t="shared" si="118"/>
        <v>Mon</v>
      </c>
      <c r="I1347" s="10">
        <f t="shared" si="113"/>
        <v>673</v>
      </c>
      <c r="J1347" s="8">
        <f t="shared" si="115"/>
        <v>96</v>
      </c>
      <c r="K1347" s="1">
        <f t="shared" si="117"/>
        <v>23</v>
      </c>
      <c r="L1347" s="1">
        <f t="shared" si="114"/>
        <v>2</v>
      </c>
    </row>
    <row r="1348" spans="2:12" x14ac:dyDescent="0.25">
      <c r="B1348" s="8">
        <v>1347</v>
      </c>
      <c r="C1348" s="8">
        <v>3</v>
      </c>
      <c r="D1348" s="8">
        <v>11</v>
      </c>
      <c r="E1348" s="8">
        <v>2020</v>
      </c>
      <c r="F1348" s="24" t="str">
        <f t="shared" si="116"/>
        <v>03/Nov/2020</v>
      </c>
      <c r="G1348" s="9" t="s">
        <v>21</v>
      </c>
      <c r="H1348" s="10" t="str">
        <f t="shared" si="118"/>
        <v>Tue</v>
      </c>
      <c r="I1348" s="10">
        <f t="shared" si="113"/>
        <v>674</v>
      </c>
      <c r="J1348" s="8">
        <f t="shared" si="115"/>
        <v>96</v>
      </c>
      <c r="K1348" s="1">
        <f t="shared" si="117"/>
        <v>23</v>
      </c>
      <c r="L1348" s="1">
        <f t="shared" si="114"/>
        <v>2</v>
      </c>
    </row>
    <row r="1349" spans="2:12" x14ac:dyDescent="0.25">
      <c r="B1349" s="8">
        <v>1348</v>
      </c>
      <c r="C1349" s="8">
        <v>3</v>
      </c>
      <c r="D1349" s="8">
        <v>11</v>
      </c>
      <c r="E1349" s="8">
        <v>2020</v>
      </c>
      <c r="F1349" s="24" t="str">
        <f t="shared" si="116"/>
        <v>03/Nov/2020</v>
      </c>
      <c r="G1349" s="9" t="s">
        <v>22</v>
      </c>
      <c r="H1349" s="10" t="str">
        <f t="shared" si="118"/>
        <v>Tue</v>
      </c>
      <c r="I1349" s="10">
        <f t="shared" si="113"/>
        <v>674</v>
      </c>
      <c r="J1349" s="8">
        <f t="shared" si="115"/>
        <v>96</v>
      </c>
      <c r="K1349" s="1">
        <f t="shared" si="117"/>
        <v>23</v>
      </c>
      <c r="L1349" s="1">
        <f t="shared" si="114"/>
        <v>2</v>
      </c>
    </row>
    <row r="1350" spans="2:12" x14ac:dyDescent="0.25">
      <c r="B1350" s="8">
        <v>1349</v>
      </c>
      <c r="C1350" s="8">
        <v>4</v>
      </c>
      <c r="D1350" s="8">
        <v>11</v>
      </c>
      <c r="E1350" s="8">
        <v>2020</v>
      </c>
      <c r="F1350" s="24" t="str">
        <f t="shared" si="116"/>
        <v>04/Nov/2020</v>
      </c>
      <c r="G1350" s="9" t="s">
        <v>21</v>
      </c>
      <c r="H1350" s="10" t="str">
        <f t="shared" si="118"/>
        <v>Wed</v>
      </c>
      <c r="I1350" s="10">
        <f t="shared" si="113"/>
        <v>675</v>
      </c>
      <c r="J1350" s="8">
        <f t="shared" si="115"/>
        <v>96</v>
      </c>
      <c r="K1350" s="1">
        <f t="shared" si="117"/>
        <v>23</v>
      </c>
      <c r="L1350" s="1">
        <f t="shared" si="114"/>
        <v>2</v>
      </c>
    </row>
    <row r="1351" spans="2:12" x14ac:dyDescent="0.25">
      <c r="B1351" s="8">
        <v>1350</v>
      </c>
      <c r="C1351" s="8">
        <v>4</v>
      </c>
      <c r="D1351" s="8">
        <v>11</v>
      </c>
      <c r="E1351" s="8">
        <v>2020</v>
      </c>
      <c r="F1351" s="24" t="str">
        <f t="shared" si="116"/>
        <v>04/Nov/2020</v>
      </c>
      <c r="G1351" s="9" t="s">
        <v>22</v>
      </c>
      <c r="H1351" s="10" t="str">
        <f t="shared" si="118"/>
        <v>Wed</v>
      </c>
      <c r="I1351" s="10">
        <f t="shared" ref="I1351:I1414" si="119">IF(F1351=F1350,I1350,I1350+1)</f>
        <v>675</v>
      </c>
      <c r="J1351" s="8">
        <f t="shared" si="115"/>
        <v>96</v>
      </c>
      <c r="K1351" s="1">
        <f t="shared" si="117"/>
        <v>23</v>
      </c>
      <c r="L1351" s="1">
        <f t="shared" si="114"/>
        <v>2</v>
      </c>
    </row>
    <row r="1352" spans="2:12" x14ac:dyDescent="0.25">
      <c r="B1352" s="8">
        <v>1351</v>
      </c>
      <c r="C1352" s="8">
        <v>5</v>
      </c>
      <c r="D1352" s="8">
        <v>11</v>
      </c>
      <c r="E1352" s="8">
        <v>2020</v>
      </c>
      <c r="F1352" s="24" t="str">
        <f t="shared" si="116"/>
        <v>05/Nov/2020</v>
      </c>
      <c r="G1352" s="9" t="s">
        <v>21</v>
      </c>
      <c r="H1352" s="10" t="str">
        <f t="shared" si="118"/>
        <v>Thu</v>
      </c>
      <c r="I1352" s="10">
        <f t="shared" si="119"/>
        <v>676</v>
      </c>
      <c r="J1352" s="8">
        <f t="shared" si="115"/>
        <v>96</v>
      </c>
      <c r="K1352" s="1">
        <f t="shared" si="117"/>
        <v>23</v>
      </c>
      <c r="L1352" s="1">
        <f t="shared" si="114"/>
        <v>2</v>
      </c>
    </row>
    <row r="1353" spans="2:12" x14ac:dyDescent="0.25">
      <c r="B1353" s="8">
        <v>1352</v>
      </c>
      <c r="C1353" s="8">
        <v>5</v>
      </c>
      <c r="D1353" s="8">
        <v>11</v>
      </c>
      <c r="E1353" s="8">
        <v>2020</v>
      </c>
      <c r="F1353" s="24" t="str">
        <f t="shared" si="116"/>
        <v>05/Nov/2020</v>
      </c>
      <c r="G1353" s="9" t="s">
        <v>22</v>
      </c>
      <c r="H1353" s="10" t="str">
        <f t="shared" si="118"/>
        <v>Thu</v>
      </c>
      <c r="I1353" s="10">
        <f t="shared" si="119"/>
        <v>676</v>
      </c>
      <c r="J1353" s="8">
        <f t="shared" si="115"/>
        <v>96</v>
      </c>
      <c r="K1353" s="1">
        <f t="shared" si="117"/>
        <v>23</v>
      </c>
      <c r="L1353" s="1">
        <f t="shared" si="114"/>
        <v>2</v>
      </c>
    </row>
    <row r="1354" spans="2:12" x14ac:dyDescent="0.25">
      <c r="B1354" s="8">
        <v>1353</v>
      </c>
      <c r="C1354" s="8">
        <v>6</v>
      </c>
      <c r="D1354" s="8">
        <v>11</v>
      </c>
      <c r="E1354" s="8">
        <v>2020</v>
      </c>
      <c r="F1354" s="24" t="str">
        <f t="shared" si="116"/>
        <v>06/Nov/2020</v>
      </c>
      <c r="G1354" s="9" t="s">
        <v>21</v>
      </c>
      <c r="H1354" s="10" t="str">
        <f t="shared" si="118"/>
        <v>Fri</v>
      </c>
      <c r="I1354" s="10">
        <f t="shared" si="119"/>
        <v>677</v>
      </c>
      <c r="J1354" s="8">
        <f t="shared" si="115"/>
        <v>96</v>
      </c>
      <c r="K1354" s="1">
        <f t="shared" si="117"/>
        <v>23</v>
      </c>
      <c r="L1354" s="1">
        <f t="shared" si="114"/>
        <v>2</v>
      </c>
    </row>
    <row r="1355" spans="2:12" x14ac:dyDescent="0.25">
      <c r="B1355" s="8">
        <v>1354</v>
      </c>
      <c r="C1355" s="8">
        <v>6</v>
      </c>
      <c r="D1355" s="8">
        <v>11</v>
      </c>
      <c r="E1355" s="8">
        <v>2020</v>
      </c>
      <c r="F1355" s="24" t="str">
        <f t="shared" si="116"/>
        <v>06/Nov/2020</v>
      </c>
      <c r="G1355" s="9" t="s">
        <v>22</v>
      </c>
      <c r="H1355" s="10" t="str">
        <f t="shared" si="118"/>
        <v>Fri</v>
      </c>
      <c r="I1355" s="10">
        <f t="shared" si="119"/>
        <v>677</v>
      </c>
      <c r="J1355" s="8">
        <f t="shared" si="115"/>
        <v>96</v>
      </c>
      <c r="K1355" s="1">
        <f t="shared" si="117"/>
        <v>23</v>
      </c>
      <c r="L1355" s="1">
        <f t="shared" si="114"/>
        <v>2</v>
      </c>
    </row>
    <row r="1356" spans="2:12" x14ac:dyDescent="0.25">
      <c r="B1356" s="8">
        <v>1355</v>
      </c>
      <c r="C1356" s="8">
        <v>7</v>
      </c>
      <c r="D1356" s="8">
        <v>11</v>
      </c>
      <c r="E1356" s="8">
        <v>2020</v>
      </c>
      <c r="F1356" s="24" t="str">
        <f t="shared" si="116"/>
        <v>07/Nov/2020</v>
      </c>
      <c r="G1356" s="9" t="s">
        <v>21</v>
      </c>
      <c r="H1356" s="10" t="str">
        <f t="shared" si="118"/>
        <v>Sat</v>
      </c>
      <c r="I1356" s="10">
        <f t="shared" si="119"/>
        <v>678</v>
      </c>
      <c r="J1356" s="8">
        <f t="shared" si="115"/>
        <v>96</v>
      </c>
      <c r="K1356" s="1">
        <f t="shared" si="117"/>
        <v>23</v>
      </c>
      <c r="L1356" s="1">
        <f t="shared" si="114"/>
        <v>2</v>
      </c>
    </row>
    <row r="1357" spans="2:12" x14ac:dyDescent="0.25">
      <c r="B1357" s="8">
        <v>1356</v>
      </c>
      <c r="C1357" s="8">
        <v>7</v>
      </c>
      <c r="D1357" s="8">
        <v>11</v>
      </c>
      <c r="E1357" s="8">
        <v>2020</v>
      </c>
      <c r="F1357" s="24" t="str">
        <f t="shared" si="116"/>
        <v>07/Nov/2020</v>
      </c>
      <c r="G1357" s="9" t="s">
        <v>22</v>
      </c>
      <c r="H1357" s="10" t="str">
        <f t="shared" si="118"/>
        <v>Sat</v>
      </c>
      <c r="I1357" s="10">
        <f t="shared" si="119"/>
        <v>678</v>
      </c>
      <c r="J1357" s="8">
        <f t="shared" si="115"/>
        <v>96</v>
      </c>
      <c r="K1357" s="1">
        <f t="shared" si="117"/>
        <v>23</v>
      </c>
      <c r="L1357" s="1">
        <f t="shared" si="114"/>
        <v>2</v>
      </c>
    </row>
    <row r="1358" spans="2:12" x14ac:dyDescent="0.25">
      <c r="B1358" s="8">
        <v>1357</v>
      </c>
      <c r="C1358" s="8">
        <v>8</v>
      </c>
      <c r="D1358" s="8">
        <v>11</v>
      </c>
      <c r="E1358" s="8">
        <v>2020</v>
      </c>
      <c r="F1358" s="24" t="str">
        <f t="shared" si="116"/>
        <v>08/Nov/2020</v>
      </c>
      <c r="G1358" s="9" t="s">
        <v>21</v>
      </c>
      <c r="H1358" s="10" t="str">
        <f t="shared" si="118"/>
        <v>Sun</v>
      </c>
      <c r="I1358" s="10">
        <f t="shared" si="119"/>
        <v>679</v>
      </c>
      <c r="J1358" s="8">
        <f t="shared" si="115"/>
        <v>96</v>
      </c>
      <c r="K1358" s="1">
        <f t="shared" si="117"/>
        <v>23</v>
      </c>
      <c r="L1358" s="1">
        <f t="shared" ref="L1358:L1421" si="120">IF(COUNTIF(L626:L1357,L1357)=732,L1357+1,L1357)</f>
        <v>2</v>
      </c>
    </row>
    <row r="1359" spans="2:12" x14ac:dyDescent="0.25">
      <c r="B1359" s="8">
        <v>1358</v>
      </c>
      <c r="C1359" s="8">
        <v>8</v>
      </c>
      <c r="D1359" s="8">
        <v>11</v>
      </c>
      <c r="E1359" s="8">
        <v>2020</v>
      </c>
      <c r="F1359" s="24" t="str">
        <f t="shared" si="116"/>
        <v>08/Nov/2020</v>
      </c>
      <c r="G1359" s="9" t="s">
        <v>22</v>
      </c>
      <c r="H1359" s="10" t="str">
        <f t="shared" si="118"/>
        <v>Sun</v>
      </c>
      <c r="I1359" s="10">
        <f t="shared" si="119"/>
        <v>679</v>
      </c>
      <c r="J1359" s="8">
        <f t="shared" si="115"/>
        <v>96</v>
      </c>
      <c r="K1359" s="1">
        <f t="shared" si="117"/>
        <v>23</v>
      </c>
      <c r="L1359" s="1">
        <f t="shared" si="120"/>
        <v>2</v>
      </c>
    </row>
    <row r="1360" spans="2:12" x14ac:dyDescent="0.25">
      <c r="B1360" s="8">
        <v>1359</v>
      </c>
      <c r="C1360" s="8">
        <v>9</v>
      </c>
      <c r="D1360" s="8">
        <v>11</v>
      </c>
      <c r="E1360" s="8">
        <v>2020</v>
      </c>
      <c r="F1360" s="24" t="str">
        <f t="shared" si="116"/>
        <v>09/Nov/2020</v>
      </c>
      <c r="G1360" s="9" t="s">
        <v>21</v>
      </c>
      <c r="H1360" s="10" t="str">
        <f t="shared" si="118"/>
        <v>Mon</v>
      </c>
      <c r="I1360" s="10">
        <f t="shared" si="119"/>
        <v>680</v>
      </c>
      <c r="J1360" s="8">
        <f t="shared" si="115"/>
        <v>97</v>
      </c>
      <c r="K1360" s="1">
        <f t="shared" si="117"/>
        <v>23</v>
      </c>
      <c r="L1360" s="1">
        <f t="shared" si="120"/>
        <v>2</v>
      </c>
    </row>
    <row r="1361" spans="2:41" x14ac:dyDescent="0.25">
      <c r="B1361" s="8">
        <v>1360</v>
      </c>
      <c r="C1361" s="8">
        <v>9</v>
      </c>
      <c r="D1361" s="8">
        <v>11</v>
      </c>
      <c r="E1361" s="8">
        <v>2020</v>
      </c>
      <c r="F1361" s="24" t="str">
        <f t="shared" si="116"/>
        <v>09/Nov/2020</v>
      </c>
      <c r="G1361" s="9" t="s">
        <v>22</v>
      </c>
      <c r="H1361" s="10" t="str">
        <f t="shared" si="118"/>
        <v>Mon</v>
      </c>
      <c r="I1361" s="10">
        <f t="shared" si="119"/>
        <v>680</v>
      </c>
      <c r="J1361" s="8">
        <f t="shared" ref="J1361:J1424" si="121">IF(H1361=H1360,IF(_xlfn.ISOWEEKNUM(F1361)-_xlfn.ISOWEEKNUM(F1360)=1,J1360+1,J1360),IF(H1361=H1358,IF(_xlfn.ISOWEEKNUM(F1361)-_xlfn.ISOWEEKNUM(F1360)=1,J1360+1,J1360),IF(H1361=H1356,IF(_xlfn.ISOWEEKNUM(F1361)-_xlfn.ISOWEEKNUM(F1360)=1,J1360+1,J1360),IF(H1361=H1354,IF(_xlfn.ISOWEEKNUM(F1361)-_xlfn.ISOWEEKNUM(F1360)=1,J1360+1,J1360),IF(H1361=H1352,IF(_xlfn.ISOWEEKNUM(F1361)-_xlfn.ISOWEEKNUM(F1360)=1,J1360+1,J1360),IF(H1361=H1350,IF(_xlfn.ISOWEEKNUM(F1361)-_xlfn.ISOWEEKNUM(F1360)=1,J1360+1,J1360),IF(H1361=H1348,IF(_xlfn.ISOWEEKNUM(F1361)-_xlfn.ISOWEEKNUM(F1360)=1,J1360+1,J1360),-1)))))))</f>
        <v>97</v>
      </c>
      <c r="K1361" s="1">
        <f t="shared" si="117"/>
        <v>23</v>
      </c>
      <c r="L1361" s="1">
        <f t="shared" si="120"/>
        <v>2</v>
      </c>
    </row>
    <row r="1362" spans="2:41" x14ac:dyDescent="0.25">
      <c r="B1362" s="8">
        <v>1361</v>
      </c>
      <c r="C1362" s="8">
        <v>10</v>
      </c>
      <c r="D1362" s="8">
        <v>11</v>
      </c>
      <c r="E1362" s="8">
        <v>2020</v>
      </c>
      <c r="F1362" s="24" t="str">
        <f t="shared" si="116"/>
        <v>10/Nov/2020</v>
      </c>
      <c r="G1362" s="9" t="s">
        <v>21</v>
      </c>
      <c r="H1362" s="10" t="str">
        <f t="shared" si="118"/>
        <v>Tue</v>
      </c>
      <c r="I1362" s="10">
        <f t="shared" si="119"/>
        <v>681</v>
      </c>
      <c r="J1362" s="8">
        <f t="shared" si="121"/>
        <v>97</v>
      </c>
      <c r="K1362" s="1">
        <f t="shared" si="117"/>
        <v>23</v>
      </c>
      <c r="L1362" s="1">
        <f t="shared" si="120"/>
        <v>2</v>
      </c>
    </row>
    <row r="1363" spans="2:41" x14ac:dyDescent="0.25">
      <c r="B1363" s="8">
        <v>1362</v>
      </c>
      <c r="C1363" s="8">
        <v>10</v>
      </c>
      <c r="D1363" s="8">
        <v>11</v>
      </c>
      <c r="E1363" s="8">
        <v>2020</v>
      </c>
      <c r="F1363" s="24" t="str">
        <f t="shared" si="116"/>
        <v>10/Nov/2020</v>
      </c>
      <c r="G1363" s="9" t="s">
        <v>22</v>
      </c>
      <c r="H1363" s="10" t="str">
        <f t="shared" si="118"/>
        <v>Tue</v>
      </c>
      <c r="I1363" s="10">
        <f t="shared" si="119"/>
        <v>681</v>
      </c>
      <c r="J1363" s="8">
        <f t="shared" si="121"/>
        <v>97</v>
      </c>
      <c r="K1363" s="1">
        <f t="shared" si="117"/>
        <v>23</v>
      </c>
      <c r="L1363" s="1">
        <f t="shared" si="120"/>
        <v>2</v>
      </c>
    </row>
    <row r="1364" spans="2:41" x14ac:dyDescent="0.25">
      <c r="B1364" s="8">
        <v>1363</v>
      </c>
      <c r="C1364" s="8">
        <v>11</v>
      </c>
      <c r="D1364" s="8">
        <v>11</v>
      </c>
      <c r="E1364" s="8">
        <v>2020</v>
      </c>
      <c r="F1364" s="24" t="str">
        <f t="shared" si="116"/>
        <v>11/Nov/2020</v>
      </c>
      <c r="G1364" s="9" t="s">
        <v>21</v>
      </c>
      <c r="H1364" s="10" t="str">
        <f t="shared" si="118"/>
        <v>Wed</v>
      </c>
      <c r="I1364" s="10">
        <f t="shared" si="119"/>
        <v>682</v>
      </c>
      <c r="J1364" s="8">
        <f t="shared" si="121"/>
        <v>97</v>
      </c>
      <c r="K1364" s="1">
        <f t="shared" si="117"/>
        <v>23</v>
      </c>
      <c r="L1364" s="1">
        <f t="shared" si="120"/>
        <v>2</v>
      </c>
    </row>
    <row r="1365" spans="2:41" x14ac:dyDescent="0.25">
      <c r="B1365" s="8">
        <v>1364</v>
      </c>
      <c r="C1365" s="8">
        <v>11</v>
      </c>
      <c r="D1365" s="8">
        <v>11</v>
      </c>
      <c r="E1365" s="8">
        <v>2020</v>
      </c>
      <c r="F1365" s="24" t="str">
        <f t="shared" si="116"/>
        <v>11/Nov/2020</v>
      </c>
      <c r="G1365" s="9" t="s">
        <v>22</v>
      </c>
      <c r="H1365" s="10" t="str">
        <f t="shared" si="118"/>
        <v>Wed</v>
      </c>
      <c r="I1365" s="10">
        <f t="shared" si="119"/>
        <v>682</v>
      </c>
      <c r="J1365" s="8">
        <f t="shared" si="121"/>
        <v>97</v>
      </c>
      <c r="K1365" s="1">
        <f t="shared" si="117"/>
        <v>23</v>
      </c>
      <c r="L1365" s="1">
        <f t="shared" si="120"/>
        <v>2</v>
      </c>
    </row>
    <row r="1366" spans="2:41" x14ac:dyDescent="0.25">
      <c r="B1366" s="8">
        <v>1365</v>
      </c>
      <c r="C1366" s="8">
        <v>12</v>
      </c>
      <c r="D1366" s="8">
        <v>11</v>
      </c>
      <c r="E1366" s="8">
        <v>2020</v>
      </c>
      <c r="F1366" s="24" t="str">
        <f t="shared" si="116"/>
        <v>12/Nov/2020</v>
      </c>
      <c r="G1366" s="9" t="s">
        <v>21</v>
      </c>
      <c r="H1366" s="10" t="str">
        <f t="shared" si="118"/>
        <v>Thu</v>
      </c>
      <c r="I1366" s="10">
        <f t="shared" si="119"/>
        <v>683</v>
      </c>
      <c r="J1366" s="8">
        <f t="shared" si="121"/>
        <v>97</v>
      </c>
      <c r="K1366" s="1">
        <f t="shared" si="117"/>
        <v>23</v>
      </c>
      <c r="L1366" s="1">
        <f t="shared" si="120"/>
        <v>2</v>
      </c>
    </row>
    <row r="1367" spans="2:41" x14ac:dyDescent="0.25">
      <c r="B1367" s="8">
        <v>1366</v>
      </c>
      <c r="C1367" s="8">
        <v>12</v>
      </c>
      <c r="D1367" s="8">
        <v>11</v>
      </c>
      <c r="E1367" s="8">
        <v>2020</v>
      </c>
      <c r="F1367" s="24" t="str">
        <f t="shared" si="116"/>
        <v>12/Nov/2020</v>
      </c>
      <c r="G1367" s="9" t="s">
        <v>22</v>
      </c>
      <c r="H1367" s="10" t="str">
        <f t="shared" si="118"/>
        <v>Thu</v>
      </c>
      <c r="I1367" s="10">
        <f t="shared" si="119"/>
        <v>683</v>
      </c>
      <c r="J1367" s="8">
        <f t="shared" si="121"/>
        <v>97</v>
      </c>
      <c r="K1367" s="1">
        <f t="shared" si="117"/>
        <v>23</v>
      </c>
      <c r="L1367" s="1">
        <f t="shared" si="120"/>
        <v>2</v>
      </c>
    </row>
    <row r="1368" spans="2:41" x14ac:dyDescent="0.25">
      <c r="B1368" s="8">
        <v>1367</v>
      </c>
      <c r="C1368" s="8">
        <v>13</v>
      </c>
      <c r="D1368" s="8">
        <v>11</v>
      </c>
      <c r="E1368" s="8">
        <v>2020</v>
      </c>
      <c r="F1368" s="24" t="str">
        <f t="shared" si="116"/>
        <v>13/Nov/2020</v>
      </c>
      <c r="G1368" s="9" t="s">
        <v>21</v>
      </c>
      <c r="H1368" s="10" t="str">
        <f t="shared" si="118"/>
        <v>Fri</v>
      </c>
      <c r="I1368" s="10">
        <f t="shared" si="119"/>
        <v>684</v>
      </c>
      <c r="J1368" s="8">
        <f t="shared" si="121"/>
        <v>97</v>
      </c>
      <c r="K1368" s="1">
        <f t="shared" si="117"/>
        <v>23</v>
      </c>
      <c r="L1368" s="1">
        <f t="shared" si="120"/>
        <v>2</v>
      </c>
    </row>
    <row r="1369" spans="2:41" x14ac:dyDescent="0.25">
      <c r="B1369" s="8">
        <v>1368</v>
      </c>
      <c r="C1369" s="8">
        <v>13</v>
      </c>
      <c r="D1369" s="8">
        <v>11</v>
      </c>
      <c r="E1369" s="8">
        <v>2020</v>
      </c>
      <c r="F1369" s="24" t="str">
        <f t="shared" si="116"/>
        <v>13/Nov/2020</v>
      </c>
      <c r="G1369" s="9" t="s">
        <v>22</v>
      </c>
      <c r="H1369" s="10" t="str">
        <f t="shared" si="118"/>
        <v>Fri</v>
      </c>
      <c r="I1369" s="10">
        <f t="shared" si="119"/>
        <v>684</v>
      </c>
      <c r="J1369" s="8">
        <f t="shared" si="121"/>
        <v>97</v>
      </c>
      <c r="K1369" s="1">
        <f t="shared" si="117"/>
        <v>23</v>
      </c>
      <c r="L1369" s="1">
        <f t="shared" si="120"/>
        <v>2</v>
      </c>
    </row>
    <row r="1370" spans="2:41" x14ac:dyDescent="0.25">
      <c r="B1370" s="8">
        <v>1369</v>
      </c>
      <c r="C1370" s="8">
        <v>14</v>
      </c>
      <c r="D1370" s="8">
        <v>11</v>
      </c>
      <c r="E1370" s="8">
        <v>2020</v>
      </c>
      <c r="F1370" s="24" t="str">
        <f t="shared" si="116"/>
        <v>14/Nov/2020</v>
      </c>
      <c r="G1370" s="9" t="s">
        <v>21</v>
      </c>
      <c r="H1370" s="10" t="str">
        <f t="shared" si="118"/>
        <v>Sat</v>
      </c>
      <c r="I1370" s="10">
        <f t="shared" si="119"/>
        <v>685</v>
      </c>
      <c r="J1370" s="8">
        <f t="shared" si="121"/>
        <v>97</v>
      </c>
      <c r="K1370" s="1">
        <f t="shared" si="117"/>
        <v>23</v>
      </c>
      <c r="L1370" s="1">
        <f t="shared" si="120"/>
        <v>2</v>
      </c>
    </row>
    <row r="1371" spans="2:41" x14ac:dyDescent="0.25">
      <c r="B1371" s="8">
        <v>1370</v>
      </c>
      <c r="C1371" s="8">
        <v>14</v>
      </c>
      <c r="D1371" s="8">
        <v>11</v>
      </c>
      <c r="E1371" s="8">
        <v>2020</v>
      </c>
      <c r="F1371" s="24" t="str">
        <f t="shared" si="116"/>
        <v>14/Nov/2020</v>
      </c>
      <c r="G1371" s="9" t="s">
        <v>22</v>
      </c>
      <c r="H1371" s="10" t="str">
        <f t="shared" si="118"/>
        <v>Sat</v>
      </c>
      <c r="I1371" s="10">
        <f t="shared" si="119"/>
        <v>685</v>
      </c>
      <c r="J1371" s="8">
        <f t="shared" si="121"/>
        <v>97</v>
      </c>
      <c r="K1371" s="1">
        <f t="shared" si="117"/>
        <v>23</v>
      </c>
      <c r="L1371" s="1">
        <f t="shared" si="120"/>
        <v>2</v>
      </c>
    </row>
    <row r="1372" spans="2:41" x14ac:dyDescent="0.25">
      <c r="B1372" s="8">
        <v>1371</v>
      </c>
      <c r="C1372" s="8">
        <v>15</v>
      </c>
      <c r="D1372" s="8">
        <v>11</v>
      </c>
      <c r="E1372" s="8">
        <v>2020</v>
      </c>
      <c r="F1372" s="24" t="str">
        <f t="shared" si="116"/>
        <v>15/Nov/2020</v>
      </c>
      <c r="G1372" s="9" t="s">
        <v>21</v>
      </c>
      <c r="H1372" s="10" t="str">
        <f t="shared" si="118"/>
        <v>Sun</v>
      </c>
      <c r="I1372" s="10">
        <f t="shared" si="119"/>
        <v>686</v>
      </c>
      <c r="J1372" s="8">
        <f t="shared" si="121"/>
        <v>97</v>
      </c>
      <c r="K1372" s="1">
        <f t="shared" si="117"/>
        <v>23</v>
      </c>
      <c r="L1372" s="1">
        <f t="shared" si="120"/>
        <v>2</v>
      </c>
    </row>
    <row r="1373" spans="2:41" x14ac:dyDescent="0.25">
      <c r="B1373" s="8">
        <v>1372</v>
      </c>
      <c r="C1373" s="8">
        <v>15</v>
      </c>
      <c r="D1373" s="8">
        <v>11</v>
      </c>
      <c r="E1373" s="8">
        <v>2020</v>
      </c>
      <c r="F1373" s="24" t="str">
        <f t="shared" si="116"/>
        <v>15/Nov/2020</v>
      </c>
      <c r="G1373" s="9" t="s">
        <v>22</v>
      </c>
      <c r="H1373" s="10" t="str">
        <f t="shared" si="118"/>
        <v>Sun</v>
      </c>
      <c r="I1373" s="10">
        <f t="shared" si="119"/>
        <v>686</v>
      </c>
      <c r="J1373" s="8">
        <f t="shared" si="121"/>
        <v>97</v>
      </c>
      <c r="K1373" s="1">
        <f t="shared" si="117"/>
        <v>23</v>
      </c>
      <c r="L1373" s="1">
        <f t="shared" si="120"/>
        <v>2</v>
      </c>
    </row>
    <row r="1374" spans="2:41" x14ac:dyDescent="0.25">
      <c r="B1374" s="8">
        <v>1373</v>
      </c>
      <c r="C1374" s="8">
        <v>16</v>
      </c>
      <c r="D1374" s="8">
        <v>11</v>
      </c>
      <c r="E1374" s="8">
        <v>2020</v>
      </c>
      <c r="F1374" s="24" t="str">
        <f t="shared" si="116"/>
        <v>16/Nov/2020</v>
      </c>
      <c r="G1374" s="9" t="s">
        <v>21</v>
      </c>
      <c r="H1374" s="10" t="str">
        <f t="shared" si="118"/>
        <v>Mon</v>
      </c>
      <c r="I1374" s="10">
        <f t="shared" si="119"/>
        <v>687</v>
      </c>
      <c r="J1374" s="8">
        <f t="shared" si="121"/>
        <v>98</v>
      </c>
      <c r="K1374" s="1">
        <f t="shared" si="117"/>
        <v>23</v>
      </c>
      <c r="L1374" s="1">
        <f t="shared" si="120"/>
        <v>2</v>
      </c>
      <c r="AO1374" s="4"/>
    </row>
    <row r="1375" spans="2:41" x14ac:dyDescent="0.25">
      <c r="B1375" s="8">
        <v>1374</v>
      </c>
      <c r="C1375" s="8">
        <v>16</v>
      </c>
      <c r="D1375" s="8">
        <v>11</v>
      </c>
      <c r="E1375" s="8">
        <v>2020</v>
      </c>
      <c r="F1375" s="24" t="str">
        <f t="shared" si="116"/>
        <v>16/Nov/2020</v>
      </c>
      <c r="G1375" s="9" t="s">
        <v>22</v>
      </c>
      <c r="H1375" s="10" t="str">
        <f t="shared" si="118"/>
        <v>Mon</v>
      </c>
      <c r="I1375" s="10">
        <f t="shared" si="119"/>
        <v>687</v>
      </c>
      <c r="J1375" s="8">
        <f t="shared" si="121"/>
        <v>98</v>
      </c>
      <c r="K1375" s="1">
        <f t="shared" si="117"/>
        <v>23</v>
      </c>
      <c r="L1375" s="1">
        <f t="shared" si="120"/>
        <v>2</v>
      </c>
      <c r="AO1375" s="4"/>
    </row>
    <row r="1376" spans="2:41" x14ac:dyDescent="0.25">
      <c r="B1376" s="8">
        <v>1375</v>
      </c>
      <c r="C1376" s="8">
        <v>17</v>
      </c>
      <c r="D1376" s="8">
        <v>11</v>
      </c>
      <c r="E1376" s="8">
        <v>2020</v>
      </c>
      <c r="F1376" s="24" t="str">
        <f t="shared" si="116"/>
        <v>17/Nov/2020</v>
      </c>
      <c r="G1376" s="9" t="s">
        <v>21</v>
      </c>
      <c r="H1376" s="10" t="str">
        <f t="shared" si="118"/>
        <v>Tue</v>
      </c>
      <c r="I1376" s="10">
        <f t="shared" si="119"/>
        <v>688</v>
      </c>
      <c r="J1376" s="8">
        <f t="shared" si="121"/>
        <v>98</v>
      </c>
      <c r="K1376" s="1">
        <f t="shared" si="117"/>
        <v>23</v>
      </c>
      <c r="L1376" s="1">
        <f t="shared" si="120"/>
        <v>2</v>
      </c>
    </row>
    <row r="1377" spans="2:12" x14ac:dyDescent="0.25">
      <c r="B1377" s="8">
        <v>1376</v>
      </c>
      <c r="C1377" s="8">
        <v>17</v>
      </c>
      <c r="D1377" s="8">
        <v>11</v>
      </c>
      <c r="E1377" s="8">
        <v>2020</v>
      </c>
      <c r="F1377" s="24" t="str">
        <f t="shared" si="116"/>
        <v>17/Nov/2020</v>
      </c>
      <c r="G1377" s="9" t="s">
        <v>22</v>
      </c>
      <c r="H1377" s="10" t="str">
        <f t="shared" si="118"/>
        <v>Tue</v>
      </c>
      <c r="I1377" s="10">
        <f t="shared" si="119"/>
        <v>688</v>
      </c>
      <c r="J1377" s="8">
        <f t="shared" si="121"/>
        <v>98</v>
      </c>
      <c r="K1377" s="1">
        <f t="shared" si="117"/>
        <v>23</v>
      </c>
      <c r="L1377" s="1">
        <f t="shared" si="120"/>
        <v>2</v>
      </c>
    </row>
    <row r="1378" spans="2:12" x14ac:dyDescent="0.25">
      <c r="B1378" s="8">
        <v>1377</v>
      </c>
      <c r="C1378" s="8">
        <v>18</v>
      </c>
      <c r="D1378" s="8">
        <v>11</v>
      </c>
      <c r="E1378" s="8">
        <v>2020</v>
      </c>
      <c r="F1378" s="24" t="str">
        <f t="shared" si="116"/>
        <v>18/Nov/2020</v>
      </c>
      <c r="G1378" s="9" t="s">
        <v>21</v>
      </c>
      <c r="H1378" s="10" t="str">
        <f t="shared" si="118"/>
        <v>Wed</v>
      </c>
      <c r="I1378" s="10">
        <f t="shared" si="119"/>
        <v>689</v>
      </c>
      <c r="J1378" s="8">
        <f t="shared" si="121"/>
        <v>98</v>
      </c>
      <c r="K1378" s="1">
        <f t="shared" si="117"/>
        <v>23</v>
      </c>
      <c r="L1378" s="1">
        <f t="shared" si="120"/>
        <v>2</v>
      </c>
    </row>
    <row r="1379" spans="2:12" x14ac:dyDescent="0.25">
      <c r="B1379" s="8">
        <v>1378</v>
      </c>
      <c r="C1379" s="8">
        <v>18</v>
      </c>
      <c r="D1379" s="8">
        <v>11</v>
      </c>
      <c r="E1379" s="8">
        <v>2020</v>
      </c>
      <c r="F1379" s="24" t="str">
        <f t="shared" si="116"/>
        <v>18/Nov/2020</v>
      </c>
      <c r="G1379" s="9" t="s">
        <v>22</v>
      </c>
      <c r="H1379" s="10" t="str">
        <f t="shared" si="118"/>
        <v>Wed</v>
      </c>
      <c r="I1379" s="10">
        <f t="shared" si="119"/>
        <v>689</v>
      </c>
      <c r="J1379" s="8">
        <f t="shared" si="121"/>
        <v>98</v>
      </c>
      <c r="K1379" s="1">
        <f t="shared" si="117"/>
        <v>23</v>
      </c>
      <c r="L1379" s="1">
        <f t="shared" si="120"/>
        <v>2</v>
      </c>
    </row>
    <row r="1380" spans="2:12" x14ac:dyDescent="0.25">
      <c r="B1380" s="8">
        <v>1379</v>
      </c>
      <c r="C1380" s="8">
        <v>19</v>
      </c>
      <c r="D1380" s="8">
        <v>11</v>
      </c>
      <c r="E1380" s="8">
        <v>2020</v>
      </c>
      <c r="F1380" s="24" t="str">
        <f t="shared" si="116"/>
        <v>19/Nov/2020</v>
      </c>
      <c r="G1380" s="9" t="s">
        <v>21</v>
      </c>
      <c r="H1380" s="10" t="str">
        <f t="shared" si="118"/>
        <v>Thu</v>
      </c>
      <c r="I1380" s="10">
        <f t="shared" si="119"/>
        <v>690</v>
      </c>
      <c r="J1380" s="8">
        <f t="shared" si="121"/>
        <v>98</v>
      </c>
      <c r="K1380" s="1">
        <f t="shared" si="117"/>
        <v>23</v>
      </c>
      <c r="L1380" s="1">
        <f t="shared" si="120"/>
        <v>2</v>
      </c>
    </row>
    <row r="1381" spans="2:12" x14ac:dyDescent="0.25">
      <c r="B1381" s="8">
        <v>1380</v>
      </c>
      <c r="C1381" s="8">
        <v>19</v>
      </c>
      <c r="D1381" s="8">
        <v>11</v>
      </c>
      <c r="E1381" s="8">
        <v>2020</v>
      </c>
      <c r="F1381" s="24" t="str">
        <f t="shared" si="116"/>
        <v>19/Nov/2020</v>
      </c>
      <c r="G1381" s="9" t="s">
        <v>22</v>
      </c>
      <c r="H1381" s="10" t="str">
        <f t="shared" si="118"/>
        <v>Thu</v>
      </c>
      <c r="I1381" s="10">
        <f t="shared" si="119"/>
        <v>690</v>
      </c>
      <c r="J1381" s="8">
        <f t="shared" si="121"/>
        <v>98</v>
      </c>
      <c r="K1381" s="1">
        <f t="shared" si="117"/>
        <v>23</v>
      </c>
      <c r="L1381" s="1">
        <f t="shared" si="120"/>
        <v>2</v>
      </c>
    </row>
    <row r="1382" spans="2:12" x14ac:dyDescent="0.25">
      <c r="B1382" s="8">
        <v>1381</v>
      </c>
      <c r="C1382" s="8">
        <v>20</v>
      </c>
      <c r="D1382" s="8">
        <v>11</v>
      </c>
      <c r="E1382" s="8">
        <v>2020</v>
      </c>
      <c r="F1382" s="24" t="str">
        <f t="shared" si="116"/>
        <v>20/Nov/2020</v>
      </c>
      <c r="G1382" s="9" t="s">
        <v>21</v>
      </c>
      <c r="H1382" s="10" t="str">
        <f t="shared" si="118"/>
        <v>Fri</v>
      </c>
      <c r="I1382" s="10">
        <f t="shared" si="119"/>
        <v>691</v>
      </c>
      <c r="J1382" s="8">
        <f t="shared" si="121"/>
        <v>98</v>
      </c>
      <c r="K1382" s="1">
        <f t="shared" si="117"/>
        <v>23</v>
      </c>
      <c r="L1382" s="1">
        <f t="shared" si="120"/>
        <v>2</v>
      </c>
    </row>
    <row r="1383" spans="2:12" x14ac:dyDescent="0.25">
      <c r="B1383" s="8">
        <v>1382</v>
      </c>
      <c r="C1383" s="8">
        <v>20</v>
      </c>
      <c r="D1383" s="8">
        <v>11</v>
      </c>
      <c r="E1383" s="8">
        <v>2020</v>
      </c>
      <c r="F1383" s="24" t="str">
        <f t="shared" si="116"/>
        <v>20/Nov/2020</v>
      </c>
      <c r="G1383" s="9" t="s">
        <v>22</v>
      </c>
      <c r="H1383" s="10" t="str">
        <f t="shared" si="118"/>
        <v>Fri</v>
      </c>
      <c r="I1383" s="10">
        <f t="shared" si="119"/>
        <v>691</v>
      </c>
      <c r="J1383" s="8">
        <f t="shared" si="121"/>
        <v>98</v>
      </c>
      <c r="K1383" s="1">
        <f t="shared" si="117"/>
        <v>23</v>
      </c>
      <c r="L1383" s="1">
        <f t="shared" si="120"/>
        <v>2</v>
      </c>
    </row>
    <row r="1384" spans="2:12" x14ac:dyDescent="0.25">
      <c r="B1384" s="8">
        <v>1383</v>
      </c>
      <c r="C1384" s="8">
        <v>21</v>
      </c>
      <c r="D1384" s="8">
        <v>11</v>
      </c>
      <c r="E1384" s="8">
        <v>2020</v>
      </c>
      <c r="F1384" s="24" t="str">
        <f t="shared" si="116"/>
        <v>21/Nov/2020</v>
      </c>
      <c r="G1384" s="9" t="s">
        <v>21</v>
      </c>
      <c r="H1384" s="10" t="str">
        <f t="shared" si="118"/>
        <v>Sat</v>
      </c>
      <c r="I1384" s="10">
        <f t="shared" si="119"/>
        <v>692</v>
      </c>
      <c r="J1384" s="8">
        <f t="shared" si="121"/>
        <v>98</v>
      </c>
      <c r="K1384" s="1">
        <f t="shared" si="117"/>
        <v>23</v>
      </c>
      <c r="L1384" s="1">
        <f t="shared" si="120"/>
        <v>2</v>
      </c>
    </row>
    <row r="1385" spans="2:12" x14ac:dyDescent="0.25">
      <c r="B1385" s="8">
        <v>1384</v>
      </c>
      <c r="C1385" s="8">
        <v>21</v>
      </c>
      <c r="D1385" s="8">
        <v>11</v>
      </c>
      <c r="E1385" s="8">
        <v>2020</v>
      </c>
      <c r="F1385" s="24" t="str">
        <f t="shared" si="116"/>
        <v>21/Nov/2020</v>
      </c>
      <c r="G1385" s="9" t="s">
        <v>22</v>
      </c>
      <c r="H1385" s="10" t="str">
        <f t="shared" si="118"/>
        <v>Sat</v>
      </c>
      <c r="I1385" s="10">
        <f t="shared" si="119"/>
        <v>692</v>
      </c>
      <c r="J1385" s="8">
        <f t="shared" si="121"/>
        <v>98</v>
      </c>
      <c r="K1385" s="1">
        <f t="shared" si="117"/>
        <v>23</v>
      </c>
      <c r="L1385" s="1">
        <f t="shared" si="120"/>
        <v>2</v>
      </c>
    </row>
    <row r="1386" spans="2:12" x14ac:dyDescent="0.25">
      <c r="B1386" s="8">
        <v>1385</v>
      </c>
      <c r="C1386" s="8">
        <v>22</v>
      </c>
      <c r="D1386" s="8">
        <v>11</v>
      </c>
      <c r="E1386" s="8">
        <v>2020</v>
      </c>
      <c r="F1386" s="24" t="str">
        <f t="shared" si="116"/>
        <v>22/Nov/2020</v>
      </c>
      <c r="G1386" s="9" t="s">
        <v>21</v>
      </c>
      <c r="H1386" s="10" t="str">
        <f t="shared" si="118"/>
        <v>Sun</v>
      </c>
      <c r="I1386" s="10">
        <f t="shared" si="119"/>
        <v>693</v>
      </c>
      <c r="J1386" s="8">
        <f t="shared" si="121"/>
        <v>98</v>
      </c>
      <c r="K1386" s="1">
        <f t="shared" si="117"/>
        <v>23</v>
      </c>
      <c r="L1386" s="1">
        <f t="shared" si="120"/>
        <v>2</v>
      </c>
    </row>
    <row r="1387" spans="2:12" x14ac:dyDescent="0.25">
      <c r="B1387" s="8">
        <v>1386</v>
      </c>
      <c r="C1387" s="8">
        <v>22</v>
      </c>
      <c r="D1387" s="8">
        <v>11</v>
      </c>
      <c r="E1387" s="8">
        <v>2020</v>
      </c>
      <c r="F1387" s="24" t="str">
        <f t="shared" si="116"/>
        <v>22/Nov/2020</v>
      </c>
      <c r="G1387" s="9" t="s">
        <v>22</v>
      </c>
      <c r="H1387" s="10" t="str">
        <f t="shared" si="118"/>
        <v>Sun</v>
      </c>
      <c r="I1387" s="10">
        <f t="shared" si="119"/>
        <v>693</v>
      </c>
      <c r="J1387" s="8">
        <f t="shared" si="121"/>
        <v>98</v>
      </c>
      <c r="K1387" s="1">
        <f t="shared" si="117"/>
        <v>23</v>
      </c>
      <c r="L1387" s="1">
        <f t="shared" si="120"/>
        <v>2</v>
      </c>
    </row>
    <row r="1388" spans="2:12" x14ac:dyDescent="0.25">
      <c r="B1388" s="8">
        <v>1387</v>
      </c>
      <c r="C1388" s="8">
        <v>23</v>
      </c>
      <c r="D1388" s="8">
        <v>11</v>
      </c>
      <c r="E1388" s="8">
        <v>2020</v>
      </c>
      <c r="F1388" s="24" t="str">
        <f t="shared" si="116"/>
        <v>23/Nov/2020</v>
      </c>
      <c r="G1388" s="9" t="s">
        <v>21</v>
      </c>
      <c r="H1388" s="10" t="str">
        <f t="shared" si="118"/>
        <v>Mon</v>
      </c>
      <c r="I1388" s="10">
        <f t="shared" si="119"/>
        <v>694</v>
      </c>
      <c r="J1388" s="8">
        <f t="shared" si="121"/>
        <v>99</v>
      </c>
      <c r="K1388" s="1">
        <f t="shared" si="117"/>
        <v>23</v>
      </c>
      <c r="L1388" s="1">
        <f t="shared" si="120"/>
        <v>2</v>
      </c>
    </row>
    <row r="1389" spans="2:12" x14ac:dyDescent="0.25">
      <c r="B1389" s="8">
        <v>1388</v>
      </c>
      <c r="C1389" s="8">
        <v>23</v>
      </c>
      <c r="D1389" s="8">
        <v>11</v>
      </c>
      <c r="E1389" s="8">
        <v>2020</v>
      </c>
      <c r="F1389" s="24" t="str">
        <f t="shared" si="116"/>
        <v>23/Nov/2020</v>
      </c>
      <c r="G1389" s="9" t="s">
        <v>22</v>
      </c>
      <c r="H1389" s="10" t="str">
        <f t="shared" si="118"/>
        <v>Mon</v>
      </c>
      <c r="I1389" s="10">
        <f t="shared" si="119"/>
        <v>694</v>
      </c>
      <c r="J1389" s="8">
        <f t="shared" si="121"/>
        <v>99</v>
      </c>
      <c r="K1389" s="1">
        <f t="shared" si="117"/>
        <v>23</v>
      </c>
      <c r="L1389" s="1">
        <f t="shared" si="120"/>
        <v>2</v>
      </c>
    </row>
    <row r="1390" spans="2:12" x14ac:dyDescent="0.25">
      <c r="B1390" s="8">
        <v>1389</v>
      </c>
      <c r="C1390" s="8">
        <v>24</v>
      </c>
      <c r="D1390" s="8">
        <v>11</v>
      </c>
      <c r="E1390" s="8">
        <v>2020</v>
      </c>
      <c r="F1390" s="24" t="str">
        <f t="shared" si="116"/>
        <v>24/Nov/2020</v>
      </c>
      <c r="G1390" s="9" t="s">
        <v>21</v>
      </c>
      <c r="H1390" s="10" t="str">
        <f t="shared" si="118"/>
        <v>Tue</v>
      </c>
      <c r="I1390" s="10">
        <f t="shared" si="119"/>
        <v>695</v>
      </c>
      <c r="J1390" s="8">
        <f t="shared" si="121"/>
        <v>99</v>
      </c>
      <c r="K1390" s="1">
        <f t="shared" si="117"/>
        <v>23</v>
      </c>
      <c r="L1390" s="1">
        <f t="shared" si="120"/>
        <v>2</v>
      </c>
    </row>
    <row r="1391" spans="2:12" x14ac:dyDescent="0.25">
      <c r="B1391" s="8">
        <v>1390</v>
      </c>
      <c r="C1391" s="8">
        <v>24</v>
      </c>
      <c r="D1391" s="8">
        <v>11</v>
      </c>
      <c r="E1391" s="8">
        <v>2020</v>
      </c>
      <c r="F1391" s="24" t="str">
        <f t="shared" si="116"/>
        <v>24/Nov/2020</v>
      </c>
      <c r="G1391" s="9" t="s">
        <v>22</v>
      </c>
      <c r="H1391" s="10" t="str">
        <f t="shared" si="118"/>
        <v>Tue</v>
      </c>
      <c r="I1391" s="10">
        <f t="shared" si="119"/>
        <v>695</v>
      </c>
      <c r="J1391" s="8">
        <f t="shared" si="121"/>
        <v>99</v>
      </c>
      <c r="K1391" s="1">
        <f t="shared" si="117"/>
        <v>23</v>
      </c>
      <c r="L1391" s="1">
        <f t="shared" si="120"/>
        <v>2</v>
      </c>
    </row>
    <row r="1392" spans="2:12" x14ac:dyDescent="0.25">
      <c r="B1392" s="8">
        <v>1391</v>
      </c>
      <c r="C1392" s="8">
        <v>25</v>
      </c>
      <c r="D1392" s="8">
        <v>11</v>
      </c>
      <c r="E1392" s="8">
        <v>2020</v>
      </c>
      <c r="F1392" s="24" t="str">
        <f t="shared" si="116"/>
        <v>25/Nov/2020</v>
      </c>
      <c r="G1392" s="9" t="s">
        <v>21</v>
      </c>
      <c r="H1392" s="10" t="str">
        <f t="shared" si="118"/>
        <v>Wed</v>
      </c>
      <c r="I1392" s="10">
        <f t="shared" si="119"/>
        <v>696</v>
      </c>
      <c r="J1392" s="8">
        <f t="shared" si="121"/>
        <v>99</v>
      </c>
      <c r="K1392" s="1">
        <f t="shared" si="117"/>
        <v>23</v>
      </c>
      <c r="L1392" s="1">
        <f t="shared" si="120"/>
        <v>2</v>
      </c>
    </row>
    <row r="1393" spans="2:12" x14ac:dyDescent="0.25">
      <c r="B1393" s="8">
        <v>1392</v>
      </c>
      <c r="C1393" s="8">
        <v>25</v>
      </c>
      <c r="D1393" s="8">
        <v>11</v>
      </c>
      <c r="E1393" s="8">
        <v>2020</v>
      </c>
      <c r="F1393" s="24" t="str">
        <f t="shared" si="116"/>
        <v>25/Nov/2020</v>
      </c>
      <c r="G1393" s="9" t="s">
        <v>22</v>
      </c>
      <c r="H1393" s="10" t="str">
        <f t="shared" si="118"/>
        <v>Wed</v>
      </c>
      <c r="I1393" s="10">
        <f t="shared" si="119"/>
        <v>696</v>
      </c>
      <c r="J1393" s="8">
        <f t="shared" si="121"/>
        <v>99</v>
      </c>
      <c r="K1393" s="1">
        <f t="shared" si="117"/>
        <v>23</v>
      </c>
      <c r="L1393" s="1">
        <f t="shared" si="120"/>
        <v>2</v>
      </c>
    </row>
    <row r="1394" spans="2:12" x14ac:dyDescent="0.25">
      <c r="B1394" s="8">
        <v>1393</v>
      </c>
      <c r="C1394" s="8">
        <v>26</v>
      </c>
      <c r="D1394" s="8">
        <v>11</v>
      </c>
      <c r="E1394" s="8">
        <v>2020</v>
      </c>
      <c r="F1394" s="24" t="str">
        <f t="shared" si="116"/>
        <v>26/Nov/2020</v>
      </c>
      <c r="G1394" s="9" t="s">
        <v>21</v>
      </c>
      <c r="H1394" s="10" t="str">
        <f t="shared" si="118"/>
        <v>Thu</v>
      </c>
      <c r="I1394" s="10">
        <f t="shared" si="119"/>
        <v>697</v>
      </c>
      <c r="J1394" s="8">
        <f t="shared" si="121"/>
        <v>99</v>
      </c>
      <c r="K1394" s="1">
        <f t="shared" si="117"/>
        <v>23</v>
      </c>
      <c r="L1394" s="1">
        <f t="shared" si="120"/>
        <v>2</v>
      </c>
    </row>
    <row r="1395" spans="2:12" x14ac:dyDescent="0.25">
      <c r="B1395" s="8">
        <v>1394</v>
      </c>
      <c r="C1395" s="8">
        <v>26</v>
      </c>
      <c r="D1395" s="8">
        <v>11</v>
      </c>
      <c r="E1395" s="8">
        <v>2020</v>
      </c>
      <c r="F1395" s="24" t="str">
        <f t="shared" si="116"/>
        <v>26/Nov/2020</v>
      </c>
      <c r="G1395" s="9" t="s">
        <v>22</v>
      </c>
      <c r="H1395" s="10" t="str">
        <f t="shared" si="118"/>
        <v>Thu</v>
      </c>
      <c r="I1395" s="10">
        <f t="shared" si="119"/>
        <v>697</v>
      </c>
      <c r="J1395" s="8">
        <f t="shared" si="121"/>
        <v>99</v>
      </c>
      <c r="K1395" s="1">
        <f t="shared" si="117"/>
        <v>23</v>
      </c>
      <c r="L1395" s="1">
        <f t="shared" si="120"/>
        <v>2</v>
      </c>
    </row>
    <row r="1396" spans="2:12" x14ac:dyDescent="0.25">
      <c r="B1396" s="8">
        <v>1395</v>
      </c>
      <c r="C1396" s="8">
        <v>27</v>
      </c>
      <c r="D1396" s="8">
        <v>11</v>
      </c>
      <c r="E1396" s="8">
        <v>2020</v>
      </c>
      <c r="F1396" s="24" t="str">
        <f t="shared" si="116"/>
        <v>27/Nov/2020</v>
      </c>
      <c r="G1396" s="9" t="s">
        <v>21</v>
      </c>
      <c r="H1396" s="10" t="str">
        <f t="shared" si="118"/>
        <v>Fri</v>
      </c>
      <c r="I1396" s="10">
        <f t="shared" si="119"/>
        <v>698</v>
      </c>
      <c r="J1396" s="8">
        <f t="shared" si="121"/>
        <v>99</v>
      </c>
      <c r="K1396" s="1">
        <f t="shared" si="117"/>
        <v>23</v>
      </c>
      <c r="L1396" s="1">
        <f t="shared" si="120"/>
        <v>2</v>
      </c>
    </row>
    <row r="1397" spans="2:12" x14ac:dyDescent="0.25">
      <c r="B1397" s="8">
        <v>1396</v>
      </c>
      <c r="C1397" s="8">
        <v>27</v>
      </c>
      <c r="D1397" s="8">
        <v>11</v>
      </c>
      <c r="E1397" s="8">
        <v>2020</v>
      </c>
      <c r="F1397" s="24" t="str">
        <f t="shared" si="116"/>
        <v>27/Nov/2020</v>
      </c>
      <c r="G1397" s="9" t="s">
        <v>22</v>
      </c>
      <c r="H1397" s="10" t="str">
        <f t="shared" si="118"/>
        <v>Fri</v>
      </c>
      <c r="I1397" s="10">
        <f t="shared" si="119"/>
        <v>698</v>
      </c>
      <c r="J1397" s="8">
        <f t="shared" si="121"/>
        <v>99</v>
      </c>
      <c r="K1397" s="1">
        <f t="shared" si="117"/>
        <v>23</v>
      </c>
      <c r="L1397" s="1">
        <f t="shared" si="120"/>
        <v>2</v>
      </c>
    </row>
    <row r="1398" spans="2:12" x14ac:dyDescent="0.25">
      <c r="B1398" s="8">
        <v>1397</v>
      </c>
      <c r="C1398" s="8">
        <v>28</v>
      </c>
      <c r="D1398" s="8">
        <v>11</v>
      </c>
      <c r="E1398" s="8">
        <v>2020</v>
      </c>
      <c r="F1398" s="24" t="str">
        <f t="shared" si="116"/>
        <v>28/Nov/2020</v>
      </c>
      <c r="G1398" s="9" t="s">
        <v>21</v>
      </c>
      <c r="H1398" s="10" t="str">
        <f t="shared" si="118"/>
        <v>Sat</v>
      </c>
      <c r="I1398" s="10">
        <f t="shared" si="119"/>
        <v>699</v>
      </c>
      <c r="J1398" s="8">
        <f t="shared" si="121"/>
        <v>99</v>
      </c>
      <c r="K1398" s="1">
        <f t="shared" si="117"/>
        <v>23</v>
      </c>
      <c r="L1398" s="1">
        <f t="shared" si="120"/>
        <v>2</v>
      </c>
    </row>
    <row r="1399" spans="2:12" x14ac:dyDescent="0.25">
      <c r="B1399" s="8">
        <v>1398</v>
      </c>
      <c r="C1399" s="8">
        <v>28</v>
      </c>
      <c r="D1399" s="8">
        <v>11</v>
      </c>
      <c r="E1399" s="8">
        <v>2020</v>
      </c>
      <c r="F1399" s="24" t="str">
        <f t="shared" si="116"/>
        <v>28/Nov/2020</v>
      </c>
      <c r="G1399" s="9" t="s">
        <v>22</v>
      </c>
      <c r="H1399" s="10" t="str">
        <f t="shared" si="118"/>
        <v>Sat</v>
      </c>
      <c r="I1399" s="10">
        <f t="shared" si="119"/>
        <v>699</v>
      </c>
      <c r="J1399" s="8">
        <f t="shared" si="121"/>
        <v>99</v>
      </c>
      <c r="K1399" s="1">
        <f t="shared" si="117"/>
        <v>23</v>
      </c>
      <c r="L1399" s="1">
        <f t="shared" si="120"/>
        <v>2</v>
      </c>
    </row>
    <row r="1400" spans="2:12" x14ac:dyDescent="0.25">
      <c r="B1400" s="8">
        <v>1399</v>
      </c>
      <c r="C1400" s="8">
        <v>29</v>
      </c>
      <c r="D1400" s="8">
        <v>11</v>
      </c>
      <c r="E1400" s="8">
        <v>2020</v>
      </c>
      <c r="F1400" s="24" t="str">
        <f t="shared" si="116"/>
        <v>29/Nov/2020</v>
      </c>
      <c r="G1400" s="9" t="s">
        <v>21</v>
      </c>
      <c r="H1400" s="10" t="str">
        <f t="shared" si="118"/>
        <v>Sun</v>
      </c>
      <c r="I1400" s="10">
        <f t="shared" si="119"/>
        <v>700</v>
      </c>
      <c r="J1400" s="8">
        <f t="shared" si="121"/>
        <v>99</v>
      </c>
      <c r="K1400" s="1">
        <f t="shared" si="117"/>
        <v>23</v>
      </c>
      <c r="L1400" s="1">
        <f t="shared" si="120"/>
        <v>2</v>
      </c>
    </row>
    <row r="1401" spans="2:12" x14ac:dyDescent="0.25">
      <c r="B1401" s="8">
        <v>1400</v>
      </c>
      <c r="C1401" s="8">
        <v>29</v>
      </c>
      <c r="D1401" s="8">
        <v>11</v>
      </c>
      <c r="E1401" s="8">
        <v>2020</v>
      </c>
      <c r="F1401" s="24" t="str">
        <f t="shared" si="116"/>
        <v>29/Nov/2020</v>
      </c>
      <c r="G1401" s="9" t="s">
        <v>22</v>
      </c>
      <c r="H1401" s="10" t="str">
        <f t="shared" si="118"/>
        <v>Sun</v>
      </c>
      <c r="I1401" s="10">
        <f t="shared" si="119"/>
        <v>700</v>
      </c>
      <c r="J1401" s="8">
        <f t="shared" si="121"/>
        <v>99</v>
      </c>
      <c r="K1401" s="1">
        <f t="shared" si="117"/>
        <v>23</v>
      </c>
      <c r="L1401" s="1">
        <f t="shared" si="120"/>
        <v>2</v>
      </c>
    </row>
    <row r="1402" spans="2:12" x14ac:dyDescent="0.25">
      <c r="B1402" s="8">
        <v>1401</v>
      </c>
      <c r="C1402" s="8">
        <v>30</v>
      </c>
      <c r="D1402" s="8">
        <v>11</v>
      </c>
      <c r="E1402" s="8">
        <v>2020</v>
      </c>
      <c r="F1402" s="24" t="str">
        <f t="shared" si="116"/>
        <v>30/Nov/2020</v>
      </c>
      <c r="G1402" s="9" t="s">
        <v>21</v>
      </c>
      <c r="H1402" s="10" t="str">
        <f t="shared" si="118"/>
        <v>Mon</v>
      </c>
      <c r="I1402" s="10">
        <f t="shared" si="119"/>
        <v>701</v>
      </c>
      <c r="J1402" s="8">
        <f t="shared" si="121"/>
        <v>100</v>
      </c>
      <c r="K1402" s="1">
        <f t="shared" si="117"/>
        <v>23</v>
      </c>
      <c r="L1402" s="1">
        <f t="shared" si="120"/>
        <v>2</v>
      </c>
    </row>
    <row r="1403" spans="2:12" x14ac:dyDescent="0.25">
      <c r="B1403" s="8">
        <v>1402</v>
      </c>
      <c r="C1403" s="8">
        <v>30</v>
      </c>
      <c r="D1403" s="8">
        <v>11</v>
      </c>
      <c r="E1403" s="8">
        <v>2020</v>
      </c>
      <c r="F1403" s="24" t="str">
        <f t="shared" si="116"/>
        <v>30/Nov/2020</v>
      </c>
      <c r="G1403" s="9" t="s">
        <v>22</v>
      </c>
      <c r="H1403" s="10" t="str">
        <f t="shared" si="118"/>
        <v>Mon</v>
      </c>
      <c r="I1403" s="10">
        <f t="shared" si="119"/>
        <v>701</v>
      </c>
      <c r="J1403" s="8">
        <f t="shared" si="121"/>
        <v>100</v>
      </c>
      <c r="K1403" s="1">
        <f t="shared" si="117"/>
        <v>23</v>
      </c>
      <c r="L1403" s="1">
        <f t="shared" si="120"/>
        <v>2</v>
      </c>
    </row>
    <row r="1404" spans="2:12" x14ac:dyDescent="0.25">
      <c r="B1404" s="8">
        <v>1403</v>
      </c>
      <c r="C1404" s="8">
        <v>1</v>
      </c>
      <c r="D1404" s="8">
        <v>12</v>
      </c>
      <c r="E1404" s="8">
        <v>2020</v>
      </c>
      <c r="F1404" s="24" t="str">
        <f t="shared" si="116"/>
        <v>01/Dec/2020</v>
      </c>
      <c r="G1404" s="9" t="s">
        <v>21</v>
      </c>
      <c r="H1404" s="10" t="str">
        <f t="shared" si="118"/>
        <v>Tue</v>
      </c>
      <c r="I1404" s="10">
        <f t="shared" si="119"/>
        <v>702</v>
      </c>
      <c r="J1404" s="8">
        <f t="shared" si="121"/>
        <v>100</v>
      </c>
      <c r="K1404" s="1">
        <f t="shared" si="117"/>
        <v>23</v>
      </c>
      <c r="L1404" s="1">
        <f t="shared" si="120"/>
        <v>2</v>
      </c>
    </row>
    <row r="1405" spans="2:12" x14ac:dyDescent="0.25">
      <c r="B1405" s="8">
        <v>1404</v>
      </c>
      <c r="C1405" s="8">
        <v>1</v>
      </c>
      <c r="D1405" s="8">
        <v>12</v>
      </c>
      <c r="E1405" s="8">
        <v>2020</v>
      </c>
      <c r="F1405" s="24" t="str">
        <f t="shared" si="116"/>
        <v>01/Dec/2020</v>
      </c>
      <c r="G1405" s="9" t="s">
        <v>22</v>
      </c>
      <c r="H1405" s="10" t="str">
        <f t="shared" si="118"/>
        <v>Tue</v>
      </c>
      <c r="I1405" s="10">
        <f t="shared" si="119"/>
        <v>702</v>
      </c>
      <c r="J1405" s="8">
        <f t="shared" si="121"/>
        <v>100</v>
      </c>
      <c r="K1405" s="1">
        <f t="shared" si="117"/>
        <v>24</v>
      </c>
      <c r="L1405" s="1">
        <f t="shared" si="120"/>
        <v>2</v>
      </c>
    </row>
    <row r="1406" spans="2:12" x14ac:dyDescent="0.25">
      <c r="B1406" s="8">
        <v>1405</v>
      </c>
      <c r="C1406" s="8">
        <v>2</v>
      </c>
      <c r="D1406" s="8">
        <v>12</v>
      </c>
      <c r="E1406" s="8">
        <v>2020</v>
      </c>
      <c r="F1406" s="24" t="str">
        <f t="shared" si="116"/>
        <v>02/Dec/2020</v>
      </c>
      <c r="G1406" s="9" t="s">
        <v>21</v>
      </c>
      <c r="H1406" s="10" t="str">
        <f t="shared" si="118"/>
        <v>Wed</v>
      </c>
      <c r="I1406" s="10">
        <f t="shared" si="119"/>
        <v>703</v>
      </c>
      <c r="J1406" s="8">
        <f t="shared" si="121"/>
        <v>100</v>
      </c>
      <c r="K1406" s="1">
        <f t="shared" si="117"/>
        <v>24</v>
      </c>
      <c r="L1406" s="1">
        <f t="shared" si="120"/>
        <v>2</v>
      </c>
    </row>
    <row r="1407" spans="2:12" x14ac:dyDescent="0.25">
      <c r="B1407" s="8">
        <v>1406</v>
      </c>
      <c r="C1407" s="8">
        <v>2</v>
      </c>
      <c r="D1407" s="8">
        <v>12</v>
      </c>
      <c r="E1407" s="8">
        <v>2020</v>
      </c>
      <c r="F1407" s="24" t="str">
        <f t="shared" si="116"/>
        <v>02/Dec/2020</v>
      </c>
      <c r="G1407" s="9" t="s">
        <v>22</v>
      </c>
      <c r="H1407" s="10" t="str">
        <f t="shared" si="118"/>
        <v>Wed</v>
      </c>
      <c r="I1407" s="10">
        <f t="shared" si="119"/>
        <v>703</v>
      </c>
      <c r="J1407" s="8">
        <f t="shared" si="121"/>
        <v>100</v>
      </c>
      <c r="K1407" s="1">
        <f t="shared" si="117"/>
        <v>24</v>
      </c>
      <c r="L1407" s="1">
        <f t="shared" si="120"/>
        <v>2</v>
      </c>
    </row>
    <row r="1408" spans="2:12" x14ac:dyDescent="0.25">
      <c r="B1408" s="8">
        <v>1407</v>
      </c>
      <c r="C1408" s="8">
        <v>3</v>
      </c>
      <c r="D1408" s="8">
        <v>12</v>
      </c>
      <c r="E1408" s="8">
        <v>2020</v>
      </c>
      <c r="F1408" s="24" t="str">
        <f t="shared" ref="F1408:F1471" si="122">TEXT(DATE(E1408,D1408,C1408),"dd/mmm/yyyy")</f>
        <v>03/Dec/2020</v>
      </c>
      <c r="G1408" s="9" t="s">
        <v>21</v>
      </c>
      <c r="H1408" s="10" t="str">
        <f t="shared" si="118"/>
        <v>Thu</v>
      </c>
      <c r="I1408" s="10">
        <f t="shared" si="119"/>
        <v>704</v>
      </c>
      <c r="J1408" s="8">
        <f t="shared" si="121"/>
        <v>100</v>
      </c>
      <c r="K1408" s="1">
        <f t="shared" ref="K1408:K1471" si="123">IF(COUNTIF(K1347:K1407,K1378)=61,K1378+1,K1407)</f>
        <v>24</v>
      </c>
      <c r="L1408" s="1">
        <f t="shared" si="120"/>
        <v>2</v>
      </c>
    </row>
    <row r="1409" spans="2:41" x14ac:dyDescent="0.25">
      <c r="B1409" s="8">
        <v>1408</v>
      </c>
      <c r="C1409" s="8">
        <v>3</v>
      </c>
      <c r="D1409" s="8">
        <v>12</v>
      </c>
      <c r="E1409" s="8">
        <v>2020</v>
      </c>
      <c r="F1409" s="24" t="str">
        <f t="shared" si="122"/>
        <v>03/Dec/2020</v>
      </c>
      <c r="G1409" s="9" t="s">
        <v>22</v>
      </c>
      <c r="H1409" s="10" t="str">
        <f t="shared" si="118"/>
        <v>Thu</v>
      </c>
      <c r="I1409" s="10">
        <f t="shared" si="119"/>
        <v>704</v>
      </c>
      <c r="J1409" s="8">
        <f t="shared" si="121"/>
        <v>100</v>
      </c>
      <c r="K1409" s="1">
        <f t="shared" si="123"/>
        <v>24</v>
      </c>
      <c r="L1409" s="1">
        <f t="shared" si="120"/>
        <v>2</v>
      </c>
    </row>
    <row r="1410" spans="2:41" x14ac:dyDescent="0.25">
      <c r="B1410" s="8">
        <v>1409</v>
      </c>
      <c r="C1410" s="8">
        <v>4</v>
      </c>
      <c r="D1410" s="8">
        <v>12</v>
      </c>
      <c r="E1410" s="8">
        <v>2020</v>
      </c>
      <c r="F1410" s="24" t="str">
        <f t="shared" si="122"/>
        <v>04/Dec/2020</v>
      </c>
      <c r="G1410" s="9" t="s">
        <v>21</v>
      </c>
      <c r="H1410" s="10" t="str">
        <f t="shared" ref="H1410:H1473" si="124">TEXT(F1410,"ddd")</f>
        <v>Fri</v>
      </c>
      <c r="I1410" s="10">
        <f t="shared" si="119"/>
        <v>705</v>
      </c>
      <c r="J1410" s="8">
        <f t="shared" si="121"/>
        <v>100</v>
      </c>
      <c r="K1410" s="1">
        <f t="shared" si="123"/>
        <v>24</v>
      </c>
      <c r="L1410" s="1">
        <f t="shared" si="120"/>
        <v>2</v>
      </c>
    </row>
    <row r="1411" spans="2:41" x14ac:dyDescent="0.25">
      <c r="B1411" s="8">
        <v>1410</v>
      </c>
      <c r="C1411" s="8">
        <v>4</v>
      </c>
      <c r="D1411" s="8">
        <v>12</v>
      </c>
      <c r="E1411" s="8">
        <v>2020</v>
      </c>
      <c r="F1411" s="24" t="str">
        <f t="shared" si="122"/>
        <v>04/Dec/2020</v>
      </c>
      <c r="G1411" s="9" t="s">
        <v>22</v>
      </c>
      <c r="H1411" s="10" t="str">
        <f t="shared" si="124"/>
        <v>Fri</v>
      </c>
      <c r="I1411" s="10">
        <f t="shared" si="119"/>
        <v>705</v>
      </c>
      <c r="J1411" s="8">
        <f t="shared" si="121"/>
        <v>100</v>
      </c>
      <c r="K1411" s="1">
        <f t="shared" si="123"/>
        <v>24</v>
      </c>
      <c r="L1411" s="1">
        <f t="shared" si="120"/>
        <v>2</v>
      </c>
    </row>
    <row r="1412" spans="2:41" x14ac:dyDescent="0.25">
      <c r="B1412" s="8">
        <v>1411</v>
      </c>
      <c r="C1412" s="8">
        <v>5</v>
      </c>
      <c r="D1412" s="8">
        <v>12</v>
      </c>
      <c r="E1412" s="8">
        <v>2020</v>
      </c>
      <c r="F1412" s="24" t="str">
        <f t="shared" si="122"/>
        <v>05/Dec/2020</v>
      </c>
      <c r="G1412" s="9" t="s">
        <v>21</v>
      </c>
      <c r="H1412" s="10" t="str">
        <f t="shared" si="124"/>
        <v>Sat</v>
      </c>
      <c r="I1412" s="10">
        <f t="shared" si="119"/>
        <v>706</v>
      </c>
      <c r="J1412" s="8">
        <f t="shared" si="121"/>
        <v>100</v>
      </c>
      <c r="K1412" s="1">
        <f t="shared" si="123"/>
        <v>24</v>
      </c>
      <c r="L1412" s="1">
        <f t="shared" si="120"/>
        <v>2</v>
      </c>
    </row>
    <row r="1413" spans="2:41" x14ac:dyDescent="0.25">
      <c r="B1413" s="8">
        <v>1412</v>
      </c>
      <c r="C1413" s="8">
        <v>5</v>
      </c>
      <c r="D1413" s="8">
        <v>12</v>
      </c>
      <c r="E1413" s="8">
        <v>2020</v>
      </c>
      <c r="F1413" s="24" t="str">
        <f t="shared" si="122"/>
        <v>05/Dec/2020</v>
      </c>
      <c r="G1413" s="9" t="s">
        <v>22</v>
      </c>
      <c r="H1413" s="10" t="str">
        <f t="shared" si="124"/>
        <v>Sat</v>
      </c>
      <c r="I1413" s="10">
        <f t="shared" si="119"/>
        <v>706</v>
      </c>
      <c r="J1413" s="8">
        <f t="shared" si="121"/>
        <v>100</v>
      </c>
      <c r="K1413" s="1">
        <f t="shared" si="123"/>
        <v>24</v>
      </c>
      <c r="L1413" s="1">
        <f t="shared" si="120"/>
        <v>2</v>
      </c>
    </row>
    <row r="1414" spans="2:41" x14ac:dyDescent="0.25">
      <c r="B1414" s="8">
        <v>1413</v>
      </c>
      <c r="C1414" s="8">
        <v>6</v>
      </c>
      <c r="D1414" s="8">
        <v>12</v>
      </c>
      <c r="E1414" s="8">
        <v>2020</v>
      </c>
      <c r="F1414" s="24" t="str">
        <f t="shared" si="122"/>
        <v>06/Dec/2020</v>
      </c>
      <c r="G1414" s="9" t="s">
        <v>21</v>
      </c>
      <c r="H1414" s="10" t="str">
        <f t="shared" si="124"/>
        <v>Sun</v>
      </c>
      <c r="I1414" s="10">
        <f t="shared" si="119"/>
        <v>707</v>
      </c>
      <c r="J1414" s="8">
        <f t="shared" si="121"/>
        <v>100</v>
      </c>
      <c r="K1414" s="1">
        <f t="shared" si="123"/>
        <v>24</v>
      </c>
      <c r="L1414" s="1">
        <f t="shared" si="120"/>
        <v>2</v>
      </c>
    </row>
    <row r="1415" spans="2:41" x14ac:dyDescent="0.25">
      <c r="B1415" s="8">
        <v>1414</v>
      </c>
      <c r="C1415" s="8">
        <v>6</v>
      </c>
      <c r="D1415" s="8">
        <v>12</v>
      </c>
      <c r="E1415" s="8">
        <v>2020</v>
      </c>
      <c r="F1415" s="24" t="str">
        <f t="shared" si="122"/>
        <v>06/Dec/2020</v>
      </c>
      <c r="G1415" s="9" t="s">
        <v>22</v>
      </c>
      <c r="H1415" s="10" t="str">
        <f t="shared" si="124"/>
        <v>Sun</v>
      </c>
      <c r="I1415" s="10">
        <f t="shared" ref="I1415:I1478" si="125">IF(F1415=F1414,I1414,I1414+1)</f>
        <v>707</v>
      </c>
      <c r="J1415" s="8">
        <f t="shared" si="121"/>
        <v>100</v>
      </c>
      <c r="K1415" s="1">
        <f t="shared" si="123"/>
        <v>24</v>
      </c>
      <c r="L1415" s="1">
        <f t="shared" si="120"/>
        <v>2</v>
      </c>
    </row>
    <row r="1416" spans="2:41" x14ac:dyDescent="0.25">
      <c r="B1416" s="8">
        <v>1415</v>
      </c>
      <c r="C1416" s="8">
        <v>7</v>
      </c>
      <c r="D1416" s="8">
        <v>12</v>
      </c>
      <c r="E1416" s="8">
        <v>2020</v>
      </c>
      <c r="F1416" s="24" t="str">
        <f t="shared" si="122"/>
        <v>07/Dec/2020</v>
      </c>
      <c r="G1416" s="13" t="s">
        <v>21</v>
      </c>
      <c r="H1416" s="14" t="str">
        <f t="shared" si="124"/>
        <v>Mon</v>
      </c>
      <c r="I1416" s="14">
        <f t="shared" si="125"/>
        <v>708</v>
      </c>
      <c r="J1416" s="15">
        <f t="shared" si="121"/>
        <v>101</v>
      </c>
      <c r="K1416" s="1">
        <f t="shared" si="123"/>
        <v>24</v>
      </c>
      <c r="L1416" s="1">
        <f t="shared" si="120"/>
        <v>2</v>
      </c>
      <c r="N1416" s="17"/>
      <c r="P1416" s="17"/>
      <c r="R1416" s="17"/>
      <c r="S1416" s="17"/>
      <c r="T1416" s="17"/>
      <c r="U1416" s="17"/>
      <c r="V1416" s="17"/>
      <c r="W1416" s="17"/>
      <c r="X1416" s="17"/>
      <c r="Y1416" s="17"/>
      <c r="AA1416" s="17"/>
      <c r="AB1416" s="17"/>
      <c r="AC1416" s="17"/>
      <c r="AE1416" s="17"/>
      <c r="AG1416" s="17"/>
      <c r="AI1416" s="17"/>
      <c r="AK1416" s="17"/>
      <c r="AL1416" s="17"/>
      <c r="AM1416" s="17"/>
      <c r="AN1416" s="17"/>
      <c r="AO1416" s="16"/>
    </row>
    <row r="1417" spans="2:41" x14ac:dyDescent="0.25">
      <c r="B1417" s="8">
        <v>1416</v>
      </c>
      <c r="C1417" s="8">
        <v>7</v>
      </c>
      <c r="D1417" s="8">
        <v>12</v>
      </c>
      <c r="E1417" s="8">
        <v>2020</v>
      </c>
      <c r="F1417" s="24" t="str">
        <f t="shared" si="122"/>
        <v>07/Dec/2020</v>
      </c>
      <c r="G1417" s="13" t="s">
        <v>22</v>
      </c>
      <c r="H1417" s="14" t="str">
        <f t="shared" si="124"/>
        <v>Mon</v>
      </c>
      <c r="I1417" s="14">
        <f t="shared" si="125"/>
        <v>708</v>
      </c>
      <c r="J1417" s="15">
        <f t="shared" si="121"/>
        <v>101</v>
      </c>
      <c r="K1417" s="1">
        <f t="shared" si="123"/>
        <v>24</v>
      </c>
      <c r="L1417" s="1">
        <f t="shared" si="120"/>
        <v>2</v>
      </c>
      <c r="N1417" s="17"/>
      <c r="P1417" s="17"/>
      <c r="R1417" s="17"/>
      <c r="S1417" s="17"/>
      <c r="T1417" s="17"/>
      <c r="U1417" s="17"/>
      <c r="V1417" s="17"/>
      <c r="W1417" s="17"/>
      <c r="X1417" s="17"/>
      <c r="Y1417" s="17"/>
      <c r="AA1417" s="17"/>
      <c r="AB1417" s="17"/>
      <c r="AC1417" s="17"/>
      <c r="AE1417" s="17"/>
      <c r="AG1417" s="17"/>
      <c r="AI1417" s="17"/>
      <c r="AK1417" s="17"/>
      <c r="AL1417" s="17"/>
      <c r="AM1417" s="17"/>
      <c r="AN1417" s="17"/>
      <c r="AO1417" s="16"/>
    </row>
    <row r="1418" spans="2:41" x14ac:dyDescent="0.25">
      <c r="B1418" s="8">
        <v>1417</v>
      </c>
      <c r="C1418" s="8">
        <v>8</v>
      </c>
      <c r="D1418" s="8">
        <v>12</v>
      </c>
      <c r="E1418" s="8">
        <v>2020</v>
      </c>
      <c r="F1418" s="24" t="str">
        <f t="shared" si="122"/>
        <v>08/Dec/2020</v>
      </c>
      <c r="G1418" s="13" t="s">
        <v>21</v>
      </c>
      <c r="H1418" s="14" t="str">
        <f t="shared" si="124"/>
        <v>Tue</v>
      </c>
      <c r="I1418" s="14">
        <f t="shared" si="125"/>
        <v>709</v>
      </c>
      <c r="J1418" s="15">
        <f t="shared" si="121"/>
        <v>101</v>
      </c>
      <c r="K1418" s="1">
        <f t="shared" si="123"/>
        <v>24</v>
      </c>
      <c r="L1418" s="1">
        <f t="shared" si="120"/>
        <v>2</v>
      </c>
      <c r="N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AA1418" s="17"/>
      <c r="AB1418" s="17"/>
      <c r="AC1418" s="17"/>
      <c r="AE1418" s="17"/>
      <c r="AG1418" s="17"/>
      <c r="AI1418" s="17"/>
      <c r="AK1418" s="17"/>
      <c r="AL1418" s="17"/>
      <c r="AM1418" s="17"/>
      <c r="AN1418" s="17"/>
      <c r="AO1418" s="16"/>
    </row>
    <row r="1419" spans="2:41" x14ac:dyDescent="0.25">
      <c r="B1419" s="8">
        <v>1418</v>
      </c>
      <c r="C1419" s="8">
        <v>8</v>
      </c>
      <c r="D1419" s="8">
        <v>12</v>
      </c>
      <c r="E1419" s="8">
        <v>2020</v>
      </c>
      <c r="F1419" s="24" t="str">
        <f t="shared" si="122"/>
        <v>08/Dec/2020</v>
      </c>
      <c r="G1419" s="13" t="s">
        <v>22</v>
      </c>
      <c r="H1419" s="14" t="str">
        <f t="shared" si="124"/>
        <v>Tue</v>
      </c>
      <c r="I1419" s="14">
        <f t="shared" si="125"/>
        <v>709</v>
      </c>
      <c r="J1419" s="15">
        <f t="shared" si="121"/>
        <v>101</v>
      </c>
      <c r="K1419" s="1">
        <f t="shared" si="123"/>
        <v>24</v>
      </c>
      <c r="L1419" s="1">
        <f t="shared" si="120"/>
        <v>2</v>
      </c>
      <c r="N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AA1419" s="17"/>
      <c r="AB1419" s="17"/>
      <c r="AC1419" s="17"/>
      <c r="AE1419" s="17"/>
      <c r="AG1419" s="17"/>
      <c r="AI1419" s="17"/>
      <c r="AK1419" s="17"/>
      <c r="AL1419" s="17"/>
      <c r="AM1419" s="17"/>
      <c r="AN1419" s="17"/>
      <c r="AO1419" s="16"/>
    </row>
    <row r="1420" spans="2:41" x14ac:dyDescent="0.25">
      <c r="B1420" s="8">
        <v>1419</v>
      </c>
      <c r="C1420" s="8">
        <v>9</v>
      </c>
      <c r="D1420" s="8">
        <v>12</v>
      </c>
      <c r="E1420" s="8">
        <v>2020</v>
      </c>
      <c r="F1420" s="24" t="str">
        <f t="shared" si="122"/>
        <v>09/Dec/2020</v>
      </c>
      <c r="G1420" s="13" t="s">
        <v>21</v>
      </c>
      <c r="H1420" s="14" t="str">
        <f t="shared" si="124"/>
        <v>Wed</v>
      </c>
      <c r="I1420" s="14">
        <f t="shared" si="125"/>
        <v>710</v>
      </c>
      <c r="J1420" s="15">
        <f t="shared" si="121"/>
        <v>101</v>
      </c>
      <c r="K1420" s="1">
        <f t="shared" si="123"/>
        <v>24</v>
      </c>
      <c r="L1420" s="1">
        <f t="shared" si="120"/>
        <v>2</v>
      </c>
      <c r="N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AA1420" s="17"/>
      <c r="AB1420" s="17"/>
      <c r="AC1420" s="17"/>
      <c r="AE1420" s="17"/>
      <c r="AG1420" s="17"/>
      <c r="AI1420" s="17"/>
      <c r="AK1420" s="17"/>
      <c r="AL1420" s="17"/>
      <c r="AM1420" s="17"/>
      <c r="AN1420" s="17"/>
      <c r="AO1420" s="16"/>
    </row>
    <row r="1421" spans="2:41" x14ac:dyDescent="0.25">
      <c r="B1421" s="8">
        <v>1420</v>
      </c>
      <c r="C1421" s="8">
        <v>9</v>
      </c>
      <c r="D1421" s="8">
        <v>12</v>
      </c>
      <c r="E1421" s="8">
        <v>2020</v>
      </c>
      <c r="F1421" s="24" t="str">
        <f t="shared" si="122"/>
        <v>09/Dec/2020</v>
      </c>
      <c r="G1421" s="13" t="s">
        <v>22</v>
      </c>
      <c r="H1421" s="14" t="str">
        <f t="shared" si="124"/>
        <v>Wed</v>
      </c>
      <c r="I1421" s="14">
        <f t="shared" si="125"/>
        <v>710</v>
      </c>
      <c r="J1421" s="15">
        <f t="shared" si="121"/>
        <v>101</v>
      </c>
      <c r="K1421" s="1">
        <f t="shared" si="123"/>
        <v>24</v>
      </c>
      <c r="L1421" s="1">
        <f t="shared" si="120"/>
        <v>2</v>
      </c>
      <c r="N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AA1421" s="17"/>
      <c r="AB1421" s="17"/>
      <c r="AC1421" s="17"/>
      <c r="AE1421" s="17"/>
      <c r="AG1421" s="17"/>
      <c r="AI1421" s="17"/>
      <c r="AK1421" s="17"/>
      <c r="AL1421" s="17"/>
      <c r="AM1421" s="17"/>
      <c r="AN1421" s="17"/>
      <c r="AO1421" s="16"/>
    </row>
    <row r="1422" spans="2:41" x14ac:dyDescent="0.25">
      <c r="B1422" s="8">
        <v>1421</v>
      </c>
      <c r="C1422" s="8">
        <v>10</v>
      </c>
      <c r="D1422" s="8">
        <v>12</v>
      </c>
      <c r="E1422" s="8">
        <v>2020</v>
      </c>
      <c r="F1422" s="24" t="str">
        <f t="shared" si="122"/>
        <v>10/Dec/2020</v>
      </c>
      <c r="G1422" s="13" t="s">
        <v>21</v>
      </c>
      <c r="H1422" s="14" t="str">
        <f t="shared" si="124"/>
        <v>Thu</v>
      </c>
      <c r="I1422" s="14">
        <f t="shared" si="125"/>
        <v>711</v>
      </c>
      <c r="J1422" s="15">
        <f t="shared" si="121"/>
        <v>101</v>
      </c>
      <c r="K1422" s="1">
        <f t="shared" si="123"/>
        <v>24</v>
      </c>
      <c r="L1422" s="1">
        <f t="shared" ref="L1422:L1485" si="126">IF(COUNTIF(L690:L1421,L1421)=732,L1421+1,L1421)</f>
        <v>2</v>
      </c>
      <c r="N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AA1422" s="17"/>
      <c r="AB1422" s="17"/>
      <c r="AC1422" s="17"/>
      <c r="AE1422" s="17"/>
      <c r="AG1422" s="17"/>
      <c r="AI1422" s="17"/>
      <c r="AK1422" s="17"/>
      <c r="AL1422" s="17"/>
      <c r="AM1422" s="17"/>
      <c r="AN1422" s="17"/>
      <c r="AO1422" s="16"/>
    </row>
    <row r="1423" spans="2:41" x14ac:dyDescent="0.25">
      <c r="B1423" s="8">
        <v>1422</v>
      </c>
      <c r="C1423" s="8">
        <v>10</v>
      </c>
      <c r="D1423" s="8">
        <v>12</v>
      </c>
      <c r="E1423" s="8">
        <v>2020</v>
      </c>
      <c r="F1423" s="24" t="str">
        <f t="shared" si="122"/>
        <v>10/Dec/2020</v>
      </c>
      <c r="G1423" s="13" t="s">
        <v>22</v>
      </c>
      <c r="H1423" s="14" t="str">
        <f t="shared" si="124"/>
        <v>Thu</v>
      </c>
      <c r="I1423" s="14">
        <f t="shared" si="125"/>
        <v>711</v>
      </c>
      <c r="J1423" s="15">
        <f t="shared" si="121"/>
        <v>101</v>
      </c>
      <c r="K1423" s="1">
        <f t="shared" si="123"/>
        <v>24</v>
      </c>
      <c r="L1423" s="1">
        <f t="shared" si="126"/>
        <v>2</v>
      </c>
      <c r="N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AA1423" s="17"/>
      <c r="AB1423" s="17"/>
      <c r="AC1423" s="17"/>
      <c r="AE1423" s="17"/>
      <c r="AG1423" s="17"/>
      <c r="AI1423" s="17"/>
      <c r="AK1423" s="17"/>
      <c r="AL1423" s="17"/>
      <c r="AM1423" s="17"/>
      <c r="AN1423" s="17"/>
      <c r="AO1423" s="16"/>
    </row>
    <row r="1424" spans="2:41" x14ac:dyDescent="0.25">
      <c r="B1424" s="8">
        <v>1423</v>
      </c>
      <c r="C1424" s="8">
        <v>11</v>
      </c>
      <c r="D1424" s="8">
        <v>12</v>
      </c>
      <c r="E1424" s="8">
        <v>2020</v>
      </c>
      <c r="F1424" s="24" t="str">
        <f t="shared" si="122"/>
        <v>11/Dec/2020</v>
      </c>
      <c r="G1424" s="13" t="s">
        <v>21</v>
      </c>
      <c r="H1424" s="14" t="str">
        <f t="shared" si="124"/>
        <v>Fri</v>
      </c>
      <c r="I1424" s="14">
        <f t="shared" si="125"/>
        <v>712</v>
      </c>
      <c r="J1424" s="15">
        <f t="shared" si="121"/>
        <v>101</v>
      </c>
      <c r="K1424" s="1">
        <f t="shared" si="123"/>
        <v>24</v>
      </c>
      <c r="L1424" s="1">
        <f t="shared" si="126"/>
        <v>2</v>
      </c>
      <c r="N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AA1424" s="17"/>
      <c r="AB1424" s="17"/>
      <c r="AC1424" s="17"/>
      <c r="AE1424" s="17"/>
      <c r="AG1424" s="17"/>
      <c r="AI1424" s="17"/>
      <c r="AK1424" s="17"/>
      <c r="AL1424" s="17"/>
      <c r="AM1424" s="17"/>
      <c r="AN1424" s="17"/>
      <c r="AO1424" s="16"/>
    </row>
    <row r="1425" spans="2:41" x14ac:dyDescent="0.25">
      <c r="B1425" s="8">
        <v>1424</v>
      </c>
      <c r="C1425" s="8">
        <v>11</v>
      </c>
      <c r="D1425" s="8">
        <v>12</v>
      </c>
      <c r="E1425" s="8">
        <v>2020</v>
      </c>
      <c r="F1425" s="24" t="str">
        <f t="shared" si="122"/>
        <v>11/Dec/2020</v>
      </c>
      <c r="G1425" s="13" t="s">
        <v>22</v>
      </c>
      <c r="H1425" s="14" t="str">
        <f t="shared" si="124"/>
        <v>Fri</v>
      </c>
      <c r="I1425" s="14">
        <f t="shared" si="125"/>
        <v>712</v>
      </c>
      <c r="J1425" s="15">
        <f t="shared" ref="J1425:J1488" si="127">IF(H1425=H1424,IF(_xlfn.ISOWEEKNUM(F1425)-_xlfn.ISOWEEKNUM(F1424)=1,J1424+1,J1424),IF(H1425=H1422,IF(_xlfn.ISOWEEKNUM(F1425)-_xlfn.ISOWEEKNUM(F1424)=1,J1424+1,J1424),IF(H1425=H1420,IF(_xlfn.ISOWEEKNUM(F1425)-_xlfn.ISOWEEKNUM(F1424)=1,J1424+1,J1424),IF(H1425=H1418,IF(_xlfn.ISOWEEKNUM(F1425)-_xlfn.ISOWEEKNUM(F1424)=1,J1424+1,J1424),IF(H1425=H1416,IF(_xlfn.ISOWEEKNUM(F1425)-_xlfn.ISOWEEKNUM(F1424)=1,J1424+1,J1424),IF(H1425=H1414,IF(_xlfn.ISOWEEKNUM(F1425)-_xlfn.ISOWEEKNUM(F1424)=1,J1424+1,J1424),IF(H1425=H1412,IF(_xlfn.ISOWEEKNUM(F1425)-_xlfn.ISOWEEKNUM(F1424)=1,J1424+1,J1424),-1)))))))</f>
        <v>101</v>
      </c>
      <c r="K1425" s="1">
        <f t="shared" si="123"/>
        <v>24</v>
      </c>
      <c r="L1425" s="1">
        <f t="shared" si="126"/>
        <v>2</v>
      </c>
      <c r="N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AA1425" s="17"/>
      <c r="AB1425" s="17"/>
      <c r="AC1425" s="17"/>
      <c r="AE1425" s="17"/>
      <c r="AG1425" s="17"/>
      <c r="AI1425" s="17"/>
      <c r="AK1425" s="17"/>
      <c r="AL1425" s="17"/>
      <c r="AM1425" s="17"/>
      <c r="AN1425" s="17"/>
      <c r="AO1425" s="16"/>
    </row>
    <row r="1426" spans="2:41" x14ac:dyDescent="0.25">
      <c r="B1426" s="8">
        <v>1425</v>
      </c>
      <c r="C1426" s="8">
        <v>12</v>
      </c>
      <c r="D1426" s="8">
        <v>12</v>
      </c>
      <c r="E1426" s="8">
        <v>2020</v>
      </c>
      <c r="F1426" s="24" t="str">
        <f t="shared" si="122"/>
        <v>12/Dec/2020</v>
      </c>
      <c r="G1426" s="13" t="s">
        <v>21</v>
      </c>
      <c r="H1426" s="14" t="str">
        <f t="shared" si="124"/>
        <v>Sat</v>
      </c>
      <c r="I1426" s="14">
        <f t="shared" si="125"/>
        <v>713</v>
      </c>
      <c r="J1426" s="15">
        <f t="shared" si="127"/>
        <v>101</v>
      </c>
      <c r="K1426" s="1">
        <f t="shared" si="123"/>
        <v>24</v>
      </c>
      <c r="L1426" s="1">
        <f t="shared" si="126"/>
        <v>2</v>
      </c>
      <c r="N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AA1426" s="17"/>
      <c r="AB1426" s="17"/>
      <c r="AC1426" s="17"/>
      <c r="AE1426" s="17"/>
      <c r="AG1426" s="17"/>
      <c r="AI1426" s="17"/>
      <c r="AK1426" s="17"/>
      <c r="AL1426" s="17"/>
      <c r="AM1426" s="17"/>
      <c r="AN1426" s="17"/>
      <c r="AO1426" s="16"/>
    </row>
    <row r="1427" spans="2:41" x14ac:dyDescent="0.25">
      <c r="B1427" s="8">
        <v>1426</v>
      </c>
      <c r="C1427" s="8">
        <v>12</v>
      </c>
      <c r="D1427" s="8">
        <v>12</v>
      </c>
      <c r="E1427" s="8">
        <v>2020</v>
      </c>
      <c r="F1427" s="24" t="str">
        <f t="shared" si="122"/>
        <v>12/Dec/2020</v>
      </c>
      <c r="G1427" s="13" t="s">
        <v>22</v>
      </c>
      <c r="H1427" s="14" t="str">
        <f t="shared" si="124"/>
        <v>Sat</v>
      </c>
      <c r="I1427" s="14">
        <f t="shared" si="125"/>
        <v>713</v>
      </c>
      <c r="J1427" s="15">
        <f t="shared" si="127"/>
        <v>101</v>
      </c>
      <c r="K1427" s="1">
        <f t="shared" si="123"/>
        <v>24</v>
      </c>
      <c r="L1427" s="1">
        <f t="shared" si="126"/>
        <v>2</v>
      </c>
      <c r="N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AA1427" s="17"/>
      <c r="AB1427" s="17"/>
      <c r="AC1427" s="17"/>
      <c r="AE1427" s="17"/>
      <c r="AG1427" s="17"/>
      <c r="AI1427" s="17"/>
      <c r="AK1427" s="17"/>
      <c r="AL1427" s="17"/>
      <c r="AM1427" s="17"/>
      <c r="AN1427" s="17"/>
      <c r="AO1427" s="16"/>
    </row>
    <row r="1428" spans="2:41" x14ac:dyDescent="0.25">
      <c r="B1428" s="8">
        <v>1427</v>
      </c>
      <c r="C1428" s="8">
        <v>13</v>
      </c>
      <c r="D1428" s="8">
        <v>12</v>
      </c>
      <c r="E1428" s="8">
        <v>2020</v>
      </c>
      <c r="F1428" s="24" t="str">
        <f t="shared" si="122"/>
        <v>13/Dec/2020</v>
      </c>
      <c r="G1428" s="13" t="s">
        <v>21</v>
      </c>
      <c r="H1428" s="14" t="str">
        <f t="shared" si="124"/>
        <v>Sun</v>
      </c>
      <c r="I1428" s="14">
        <f t="shared" si="125"/>
        <v>714</v>
      </c>
      <c r="J1428" s="15">
        <f t="shared" si="127"/>
        <v>101</v>
      </c>
      <c r="K1428" s="1">
        <f t="shared" si="123"/>
        <v>24</v>
      </c>
      <c r="L1428" s="1">
        <f t="shared" si="126"/>
        <v>2</v>
      </c>
      <c r="N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AA1428" s="17"/>
      <c r="AB1428" s="17"/>
      <c r="AC1428" s="17"/>
      <c r="AE1428" s="17"/>
      <c r="AG1428" s="17"/>
      <c r="AI1428" s="17"/>
      <c r="AK1428" s="17"/>
      <c r="AL1428" s="17"/>
      <c r="AM1428" s="17"/>
      <c r="AN1428" s="17"/>
      <c r="AO1428" s="16"/>
    </row>
    <row r="1429" spans="2:41" x14ac:dyDescent="0.25">
      <c r="B1429" s="8">
        <v>1428</v>
      </c>
      <c r="C1429" s="8">
        <v>13</v>
      </c>
      <c r="D1429" s="8">
        <v>12</v>
      </c>
      <c r="E1429" s="8">
        <v>2020</v>
      </c>
      <c r="F1429" s="24" t="str">
        <f t="shared" si="122"/>
        <v>13/Dec/2020</v>
      </c>
      <c r="G1429" s="13" t="s">
        <v>22</v>
      </c>
      <c r="H1429" s="14" t="str">
        <f t="shared" si="124"/>
        <v>Sun</v>
      </c>
      <c r="I1429" s="14">
        <f t="shared" si="125"/>
        <v>714</v>
      </c>
      <c r="J1429" s="15">
        <f t="shared" si="127"/>
        <v>101</v>
      </c>
      <c r="K1429" s="1">
        <f t="shared" si="123"/>
        <v>24</v>
      </c>
      <c r="L1429" s="1">
        <f t="shared" si="126"/>
        <v>2</v>
      </c>
      <c r="N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AA1429" s="17"/>
      <c r="AB1429" s="17"/>
      <c r="AC1429" s="17"/>
      <c r="AE1429" s="17"/>
      <c r="AG1429" s="17"/>
      <c r="AI1429" s="17"/>
      <c r="AK1429" s="17"/>
      <c r="AL1429" s="17"/>
      <c r="AM1429" s="17"/>
      <c r="AN1429" s="17"/>
      <c r="AO1429" s="16"/>
    </row>
    <row r="1430" spans="2:41" x14ac:dyDescent="0.25">
      <c r="B1430" s="8">
        <v>1429</v>
      </c>
      <c r="C1430" s="8">
        <v>14</v>
      </c>
      <c r="D1430" s="8">
        <v>12</v>
      </c>
      <c r="E1430" s="8">
        <v>2020</v>
      </c>
      <c r="F1430" s="24" t="str">
        <f t="shared" si="122"/>
        <v>14/Dec/2020</v>
      </c>
      <c r="G1430" s="13" t="s">
        <v>21</v>
      </c>
      <c r="H1430" s="14" t="str">
        <f t="shared" si="124"/>
        <v>Mon</v>
      </c>
      <c r="I1430" s="14">
        <f t="shared" si="125"/>
        <v>715</v>
      </c>
      <c r="J1430" s="15">
        <f t="shared" si="127"/>
        <v>102</v>
      </c>
      <c r="K1430" s="1">
        <f t="shared" si="123"/>
        <v>24</v>
      </c>
      <c r="L1430" s="1">
        <f t="shared" si="126"/>
        <v>2</v>
      </c>
      <c r="N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AA1430" s="17"/>
      <c r="AB1430" s="17"/>
      <c r="AC1430" s="17"/>
      <c r="AE1430" s="17"/>
      <c r="AG1430" s="17"/>
      <c r="AI1430" s="17"/>
      <c r="AK1430" s="17"/>
      <c r="AL1430" s="17"/>
      <c r="AM1430" s="17"/>
      <c r="AN1430" s="17"/>
      <c r="AO1430" s="16"/>
    </row>
    <row r="1431" spans="2:41" x14ac:dyDescent="0.25">
      <c r="B1431" s="8">
        <v>1430</v>
      </c>
      <c r="C1431" s="8">
        <v>14</v>
      </c>
      <c r="D1431" s="8">
        <v>12</v>
      </c>
      <c r="E1431" s="8">
        <v>2020</v>
      </c>
      <c r="F1431" s="24" t="str">
        <f t="shared" si="122"/>
        <v>14/Dec/2020</v>
      </c>
      <c r="G1431" s="13" t="s">
        <v>22</v>
      </c>
      <c r="H1431" s="14" t="str">
        <f t="shared" si="124"/>
        <v>Mon</v>
      </c>
      <c r="I1431" s="14">
        <f t="shared" si="125"/>
        <v>715</v>
      </c>
      <c r="J1431" s="15">
        <f t="shared" si="127"/>
        <v>102</v>
      </c>
      <c r="K1431" s="1">
        <f t="shared" si="123"/>
        <v>24</v>
      </c>
      <c r="L1431" s="1">
        <f t="shared" si="126"/>
        <v>2</v>
      </c>
      <c r="N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AA1431" s="17"/>
      <c r="AB1431" s="17"/>
      <c r="AC1431" s="17"/>
      <c r="AE1431" s="17"/>
      <c r="AG1431" s="17"/>
      <c r="AI1431" s="17"/>
      <c r="AK1431" s="17"/>
      <c r="AL1431" s="17"/>
      <c r="AM1431" s="17"/>
      <c r="AN1431" s="17"/>
      <c r="AO1431" s="16"/>
    </row>
    <row r="1432" spans="2:41" x14ac:dyDescent="0.25">
      <c r="B1432" s="8">
        <v>1431</v>
      </c>
      <c r="C1432" s="8">
        <v>15</v>
      </c>
      <c r="D1432" s="8">
        <v>12</v>
      </c>
      <c r="E1432" s="8">
        <v>2020</v>
      </c>
      <c r="F1432" s="24" t="str">
        <f t="shared" si="122"/>
        <v>15/Dec/2020</v>
      </c>
      <c r="G1432" s="13" t="s">
        <v>21</v>
      </c>
      <c r="H1432" s="14" t="str">
        <f t="shared" si="124"/>
        <v>Tue</v>
      </c>
      <c r="I1432" s="14">
        <f t="shared" si="125"/>
        <v>716</v>
      </c>
      <c r="J1432" s="15">
        <f t="shared" si="127"/>
        <v>102</v>
      </c>
      <c r="K1432" s="1">
        <f t="shared" si="123"/>
        <v>24</v>
      </c>
      <c r="L1432" s="1">
        <f t="shared" si="126"/>
        <v>2</v>
      </c>
      <c r="N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AA1432" s="17"/>
      <c r="AB1432" s="17"/>
      <c r="AC1432" s="17"/>
      <c r="AE1432" s="17"/>
      <c r="AG1432" s="17"/>
      <c r="AI1432" s="17"/>
      <c r="AK1432" s="17"/>
      <c r="AL1432" s="17"/>
      <c r="AM1432" s="17"/>
      <c r="AN1432" s="17"/>
      <c r="AO1432" s="16"/>
    </row>
    <row r="1433" spans="2:41" x14ac:dyDescent="0.25">
      <c r="B1433" s="8">
        <v>1432</v>
      </c>
      <c r="C1433" s="8">
        <v>15</v>
      </c>
      <c r="D1433" s="8">
        <v>12</v>
      </c>
      <c r="E1433" s="8">
        <v>2020</v>
      </c>
      <c r="F1433" s="24" t="str">
        <f t="shared" si="122"/>
        <v>15/Dec/2020</v>
      </c>
      <c r="G1433" s="13" t="s">
        <v>22</v>
      </c>
      <c r="H1433" s="14" t="str">
        <f t="shared" si="124"/>
        <v>Tue</v>
      </c>
      <c r="I1433" s="14">
        <f t="shared" si="125"/>
        <v>716</v>
      </c>
      <c r="J1433" s="15">
        <f t="shared" si="127"/>
        <v>102</v>
      </c>
      <c r="K1433" s="1">
        <f t="shared" si="123"/>
        <v>24</v>
      </c>
      <c r="L1433" s="1">
        <f t="shared" si="126"/>
        <v>2</v>
      </c>
      <c r="N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AA1433" s="17"/>
      <c r="AB1433" s="17"/>
      <c r="AC1433" s="17"/>
      <c r="AE1433" s="17"/>
      <c r="AG1433" s="17"/>
      <c r="AI1433" s="17"/>
      <c r="AK1433" s="17"/>
      <c r="AL1433" s="17"/>
      <c r="AM1433" s="17"/>
      <c r="AN1433" s="17"/>
      <c r="AO1433" s="16"/>
    </row>
    <row r="1434" spans="2:41" x14ac:dyDescent="0.25">
      <c r="B1434" s="8">
        <v>1433</v>
      </c>
      <c r="C1434" s="8">
        <v>16</v>
      </c>
      <c r="D1434" s="8">
        <v>12</v>
      </c>
      <c r="E1434" s="8">
        <v>2020</v>
      </c>
      <c r="F1434" s="24" t="str">
        <f t="shared" si="122"/>
        <v>16/Dec/2020</v>
      </c>
      <c r="G1434" s="13" t="s">
        <v>21</v>
      </c>
      <c r="H1434" s="14" t="str">
        <f t="shared" si="124"/>
        <v>Wed</v>
      </c>
      <c r="I1434" s="14">
        <f t="shared" si="125"/>
        <v>717</v>
      </c>
      <c r="J1434" s="15">
        <f t="shared" si="127"/>
        <v>102</v>
      </c>
      <c r="K1434" s="1">
        <f t="shared" si="123"/>
        <v>24</v>
      </c>
      <c r="L1434" s="1">
        <f t="shared" si="126"/>
        <v>2</v>
      </c>
      <c r="N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AA1434" s="17"/>
      <c r="AB1434" s="17"/>
      <c r="AC1434" s="17"/>
      <c r="AE1434" s="17"/>
      <c r="AG1434" s="17"/>
      <c r="AI1434" s="17"/>
      <c r="AK1434" s="17"/>
      <c r="AL1434" s="17"/>
      <c r="AM1434" s="17"/>
      <c r="AN1434" s="17"/>
      <c r="AO1434" s="16"/>
    </row>
    <row r="1435" spans="2:41" x14ac:dyDescent="0.25">
      <c r="B1435" s="8">
        <v>1434</v>
      </c>
      <c r="C1435" s="8">
        <v>16</v>
      </c>
      <c r="D1435" s="8">
        <v>12</v>
      </c>
      <c r="E1435" s="8">
        <v>2020</v>
      </c>
      <c r="F1435" s="24" t="str">
        <f t="shared" si="122"/>
        <v>16/Dec/2020</v>
      </c>
      <c r="G1435" s="13" t="s">
        <v>22</v>
      </c>
      <c r="H1435" s="14" t="str">
        <f t="shared" si="124"/>
        <v>Wed</v>
      </c>
      <c r="I1435" s="14">
        <f t="shared" si="125"/>
        <v>717</v>
      </c>
      <c r="J1435" s="15">
        <f t="shared" si="127"/>
        <v>102</v>
      </c>
      <c r="K1435" s="1">
        <f t="shared" si="123"/>
        <v>24</v>
      </c>
      <c r="L1435" s="1">
        <f t="shared" si="126"/>
        <v>2</v>
      </c>
      <c r="N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AA1435" s="17"/>
      <c r="AB1435" s="17"/>
      <c r="AC1435" s="17"/>
      <c r="AE1435" s="17"/>
      <c r="AG1435" s="17"/>
      <c r="AI1435" s="17"/>
      <c r="AK1435" s="17"/>
      <c r="AL1435" s="17"/>
      <c r="AM1435" s="17"/>
      <c r="AN1435" s="17"/>
      <c r="AO1435" s="16"/>
    </row>
    <row r="1436" spans="2:41" x14ac:dyDescent="0.25">
      <c r="B1436" s="8">
        <v>1435</v>
      </c>
      <c r="C1436" s="8">
        <v>17</v>
      </c>
      <c r="D1436" s="8">
        <v>12</v>
      </c>
      <c r="E1436" s="8">
        <v>2020</v>
      </c>
      <c r="F1436" s="24" t="str">
        <f t="shared" si="122"/>
        <v>17/Dec/2020</v>
      </c>
      <c r="G1436" s="13" t="s">
        <v>21</v>
      </c>
      <c r="H1436" s="14" t="str">
        <f t="shared" si="124"/>
        <v>Thu</v>
      </c>
      <c r="I1436" s="14">
        <f t="shared" si="125"/>
        <v>718</v>
      </c>
      <c r="J1436" s="15">
        <f t="shared" si="127"/>
        <v>102</v>
      </c>
      <c r="K1436" s="1">
        <f t="shared" si="123"/>
        <v>24</v>
      </c>
      <c r="L1436" s="1">
        <f t="shared" si="126"/>
        <v>2</v>
      </c>
      <c r="N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AA1436" s="17"/>
      <c r="AB1436" s="17"/>
      <c r="AC1436" s="17"/>
      <c r="AE1436" s="17"/>
      <c r="AG1436" s="17"/>
      <c r="AI1436" s="17"/>
      <c r="AK1436" s="17"/>
      <c r="AL1436" s="17"/>
      <c r="AM1436" s="17"/>
      <c r="AN1436" s="17"/>
      <c r="AO1436" s="16"/>
    </row>
    <row r="1437" spans="2:41" x14ac:dyDescent="0.25">
      <c r="B1437" s="8">
        <v>1436</v>
      </c>
      <c r="C1437" s="8">
        <v>17</v>
      </c>
      <c r="D1437" s="8">
        <v>12</v>
      </c>
      <c r="E1437" s="8">
        <v>2020</v>
      </c>
      <c r="F1437" s="24" t="str">
        <f t="shared" si="122"/>
        <v>17/Dec/2020</v>
      </c>
      <c r="G1437" s="13" t="s">
        <v>22</v>
      </c>
      <c r="H1437" s="14" t="str">
        <f t="shared" si="124"/>
        <v>Thu</v>
      </c>
      <c r="I1437" s="14">
        <f t="shared" si="125"/>
        <v>718</v>
      </c>
      <c r="J1437" s="15">
        <f t="shared" si="127"/>
        <v>102</v>
      </c>
      <c r="K1437" s="1">
        <f t="shared" si="123"/>
        <v>24</v>
      </c>
      <c r="L1437" s="1">
        <f t="shared" si="126"/>
        <v>2</v>
      </c>
      <c r="N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AA1437" s="17"/>
      <c r="AB1437" s="17"/>
      <c r="AC1437" s="17"/>
      <c r="AE1437" s="17"/>
      <c r="AG1437" s="17"/>
      <c r="AI1437" s="17"/>
      <c r="AK1437" s="17"/>
      <c r="AL1437" s="17"/>
      <c r="AM1437" s="17"/>
      <c r="AN1437" s="17"/>
      <c r="AO1437" s="16"/>
    </row>
    <row r="1438" spans="2:41" x14ac:dyDescent="0.25">
      <c r="B1438" s="8">
        <v>1437</v>
      </c>
      <c r="C1438" s="8">
        <v>18</v>
      </c>
      <c r="D1438" s="8">
        <v>12</v>
      </c>
      <c r="E1438" s="8">
        <v>2020</v>
      </c>
      <c r="F1438" s="24" t="str">
        <f t="shared" si="122"/>
        <v>18/Dec/2020</v>
      </c>
      <c r="G1438" s="13" t="s">
        <v>21</v>
      </c>
      <c r="H1438" s="14" t="str">
        <f t="shared" si="124"/>
        <v>Fri</v>
      </c>
      <c r="I1438" s="14">
        <f t="shared" si="125"/>
        <v>719</v>
      </c>
      <c r="J1438" s="15">
        <f t="shared" si="127"/>
        <v>102</v>
      </c>
      <c r="K1438" s="1">
        <f t="shared" si="123"/>
        <v>24</v>
      </c>
      <c r="L1438" s="1">
        <f t="shared" si="126"/>
        <v>2</v>
      </c>
      <c r="N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AA1438" s="17"/>
      <c r="AB1438" s="17"/>
      <c r="AC1438" s="17"/>
      <c r="AE1438" s="17"/>
      <c r="AG1438" s="17"/>
      <c r="AI1438" s="17"/>
      <c r="AK1438" s="17"/>
      <c r="AL1438" s="17"/>
      <c r="AM1438" s="17"/>
      <c r="AN1438" s="17"/>
      <c r="AO1438" s="16"/>
    </row>
    <row r="1439" spans="2:41" x14ac:dyDescent="0.25">
      <c r="B1439" s="8">
        <v>1438</v>
      </c>
      <c r="C1439" s="8">
        <v>18</v>
      </c>
      <c r="D1439" s="8">
        <v>12</v>
      </c>
      <c r="E1439" s="8">
        <v>2020</v>
      </c>
      <c r="F1439" s="24" t="str">
        <f t="shared" si="122"/>
        <v>18/Dec/2020</v>
      </c>
      <c r="G1439" s="13" t="s">
        <v>22</v>
      </c>
      <c r="H1439" s="14" t="str">
        <f t="shared" si="124"/>
        <v>Fri</v>
      </c>
      <c r="I1439" s="14">
        <f t="shared" si="125"/>
        <v>719</v>
      </c>
      <c r="J1439" s="15">
        <f t="shared" si="127"/>
        <v>102</v>
      </c>
      <c r="K1439" s="1">
        <f t="shared" si="123"/>
        <v>24</v>
      </c>
      <c r="L1439" s="1">
        <f t="shared" si="126"/>
        <v>2</v>
      </c>
      <c r="N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AA1439" s="17"/>
      <c r="AB1439" s="17"/>
      <c r="AC1439" s="17"/>
      <c r="AE1439" s="17"/>
      <c r="AG1439" s="17"/>
      <c r="AI1439" s="17"/>
      <c r="AK1439" s="17"/>
      <c r="AL1439" s="17"/>
      <c r="AM1439" s="17"/>
      <c r="AN1439" s="17"/>
      <c r="AO1439" s="16"/>
    </row>
    <row r="1440" spans="2:41" x14ac:dyDescent="0.25">
      <c r="B1440" s="8">
        <v>1439</v>
      </c>
      <c r="C1440" s="8">
        <v>19</v>
      </c>
      <c r="D1440" s="8">
        <v>12</v>
      </c>
      <c r="E1440" s="8">
        <v>2020</v>
      </c>
      <c r="F1440" s="24" t="str">
        <f t="shared" si="122"/>
        <v>19/Dec/2020</v>
      </c>
      <c r="G1440" s="13" t="s">
        <v>21</v>
      </c>
      <c r="H1440" s="14" t="str">
        <f t="shared" si="124"/>
        <v>Sat</v>
      </c>
      <c r="I1440" s="14">
        <f t="shared" si="125"/>
        <v>720</v>
      </c>
      <c r="J1440" s="15">
        <f t="shared" si="127"/>
        <v>102</v>
      </c>
      <c r="K1440" s="1">
        <f t="shared" si="123"/>
        <v>24</v>
      </c>
      <c r="L1440" s="1">
        <f t="shared" si="126"/>
        <v>2</v>
      </c>
      <c r="N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AA1440" s="17"/>
      <c r="AB1440" s="17"/>
      <c r="AC1440" s="17"/>
      <c r="AE1440" s="17"/>
      <c r="AG1440" s="17"/>
      <c r="AI1440" s="17"/>
      <c r="AK1440" s="17"/>
      <c r="AL1440" s="17"/>
      <c r="AM1440" s="17"/>
      <c r="AN1440" s="17"/>
      <c r="AO1440" s="16"/>
    </row>
    <row r="1441" spans="2:41" x14ac:dyDescent="0.25">
      <c r="B1441" s="8">
        <v>1440</v>
      </c>
      <c r="C1441" s="8">
        <v>19</v>
      </c>
      <c r="D1441" s="8">
        <v>12</v>
      </c>
      <c r="E1441" s="8">
        <v>2020</v>
      </c>
      <c r="F1441" s="24" t="str">
        <f t="shared" si="122"/>
        <v>19/Dec/2020</v>
      </c>
      <c r="G1441" s="13" t="s">
        <v>22</v>
      </c>
      <c r="H1441" s="14" t="str">
        <f t="shared" si="124"/>
        <v>Sat</v>
      </c>
      <c r="I1441" s="14">
        <f t="shared" si="125"/>
        <v>720</v>
      </c>
      <c r="J1441" s="15">
        <f t="shared" si="127"/>
        <v>102</v>
      </c>
      <c r="K1441" s="1">
        <f t="shared" si="123"/>
        <v>24</v>
      </c>
      <c r="L1441" s="1">
        <f t="shared" si="126"/>
        <v>2</v>
      </c>
      <c r="N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AA1441" s="17"/>
      <c r="AB1441" s="17"/>
      <c r="AC1441" s="17"/>
      <c r="AE1441" s="17"/>
      <c r="AG1441" s="17"/>
      <c r="AI1441" s="17"/>
      <c r="AK1441" s="17"/>
      <c r="AL1441" s="17"/>
      <c r="AM1441" s="17"/>
      <c r="AN1441" s="17"/>
      <c r="AO1441" s="16"/>
    </row>
    <row r="1442" spans="2:41" x14ac:dyDescent="0.25">
      <c r="B1442" s="8">
        <v>1441</v>
      </c>
      <c r="C1442" s="8">
        <v>20</v>
      </c>
      <c r="D1442" s="8">
        <v>12</v>
      </c>
      <c r="E1442" s="8">
        <v>2020</v>
      </c>
      <c r="F1442" s="24" t="str">
        <f t="shared" si="122"/>
        <v>20/Dec/2020</v>
      </c>
      <c r="G1442" s="13" t="s">
        <v>21</v>
      </c>
      <c r="H1442" s="14" t="str">
        <f t="shared" si="124"/>
        <v>Sun</v>
      </c>
      <c r="I1442" s="14">
        <f t="shared" si="125"/>
        <v>721</v>
      </c>
      <c r="J1442" s="15">
        <f t="shared" si="127"/>
        <v>102</v>
      </c>
      <c r="K1442" s="1">
        <f t="shared" si="123"/>
        <v>24</v>
      </c>
      <c r="L1442" s="1">
        <f t="shared" si="126"/>
        <v>2</v>
      </c>
      <c r="N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AA1442" s="17"/>
      <c r="AB1442" s="17"/>
      <c r="AC1442" s="17"/>
      <c r="AE1442" s="17"/>
      <c r="AG1442" s="17"/>
      <c r="AI1442" s="17"/>
      <c r="AK1442" s="17"/>
      <c r="AL1442" s="17"/>
      <c r="AM1442" s="17"/>
      <c r="AN1442" s="17"/>
      <c r="AO1442" s="16"/>
    </row>
    <row r="1443" spans="2:41" x14ac:dyDescent="0.25">
      <c r="B1443" s="8">
        <v>1442</v>
      </c>
      <c r="C1443" s="8">
        <v>20</v>
      </c>
      <c r="D1443" s="8">
        <v>12</v>
      </c>
      <c r="E1443" s="8">
        <v>2020</v>
      </c>
      <c r="F1443" s="24" t="str">
        <f t="shared" si="122"/>
        <v>20/Dec/2020</v>
      </c>
      <c r="G1443" s="13" t="s">
        <v>22</v>
      </c>
      <c r="H1443" s="14" t="str">
        <f t="shared" si="124"/>
        <v>Sun</v>
      </c>
      <c r="I1443" s="14">
        <f t="shared" si="125"/>
        <v>721</v>
      </c>
      <c r="J1443" s="15">
        <f t="shared" si="127"/>
        <v>102</v>
      </c>
      <c r="K1443" s="1">
        <f t="shared" si="123"/>
        <v>24</v>
      </c>
      <c r="L1443" s="1">
        <f t="shared" si="126"/>
        <v>2</v>
      </c>
      <c r="N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AA1443" s="17"/>
      <c r="AB1443" s="17"/>
      <c r="AC1443" s="17"/>
      <c r="AE1443" s="17"/>
      <c r="AG1443" s="17"/>
      <c r="AI1443" s="17"/>
      <c r="AK1443" s="17"/>
      <c r="AL1443" s="17"/>
      <c r="AM1443" s="17"/>
      <c r="AN1443" s="17"/>
      <c r="AO1443" s="16"/>
    </row>
    <row r="1444" spans="2:41" x14ac:dyDescent="0.25">
      <c r="B1444" s="8">
        <v>1443</v>
      </c>
      <c r="C1444" s="8">
        <v>21</v>
      </c>
      <c r="D1444" s="8">
        <v>12</v>
      </c>
      <c r="E1444" s="8">
        <v>2020</v>
      </c>
      <c r="F1444" s="24" t="str">
        <f t="shared" si="122"/>
        <v>21/Dec/2020</v>
      </c>
      <c r="G1444" s="13" t="s">
        <v>21</v>
      </c>
      <c r="H1444" s="14" t="str">
        <f t="shared" si="124"/>
        <v>Mon</v>
      </c>
      <c r="I1444" s="14">
        <f t="shared" si="125"/>
        <v>722</v>
      </c>
      <c r="J1444" s="15">
        <f t="shared" si="127"/>
        <v>103</v>
      </c>
      <c r="K1444" s="1">
        <f t="shared" si="123"/>
        <v>24</v>
      </c>
      <c r="L1444" s="1">
        <f t="shared" si="126"/>
        <v>2</v>
      </c>
      <c r="N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AA1444" s="17"/>
      <c r="AB1444" s="17"/>
      <c r="AC1444" s="17"/>
      <c r="AE1444" s="17"/>
      <c r="AG1444" s="17"/>
      <c r="AI1444" s="17"/>
      <c r="AK1444" s="17"/>
      <c r="AL1444" s="17"/>
      <c r="AM1444" s="17"/>
      <c r="AN1444" s="17"/>
      <c r="AO1444" s="16"/>
    </row>
    <row r="1445" spans="2:41" x14ac:dyDescent="0.25">
      <c r="B1445" s="8">
        <v>1444</v>
      </c>
      <c r="C1445" s="8">
        <v>21</v>
      </c>
      <c r="D1445" s="8">
        <v>12</v>
      </c>
      <c r="E1445" s="8">
        <v>2020</v>
      </c>
      <c r="F1445" s="24" t="str">
        <f t="shared" si="122"/>
        <v>21/Dec/2020</v>
      </c>
      <c r="G1445" s="13" t="s">
        <v>22</v>
      </c>
      <c r="H1445" s="14" t="str">
        <f t="shared" si="124"/>
        <v>Mon</v>
      </c>
      <c r="I1445" s="14">
        <f t="shared" si="125"/>
        <v>722</v>
      </c>
      <c r="J1445" s="15">
        <f t="shared" si="127"/>
        <v>103</v>
      </c>
      <c r="K1445" s="1">
        <f t="shared" si="123"/>
        <v>24</v>
      </c>
      <c r="L1445" s="1">
        <f t="shared" si="126"/>
        <v>2</v>
      </c>
      <c r="N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AA1445" s="17"/>
      <c r="AB1445" s="17"/>
      <c r="AC1445" s="17"/>
      <c r="AE1445" s="17"/>
      <c r="AG1445" s="17"/>
      <c r="AI1445" s="17"/>
      <c r="AK1445" s="17"/>
      <c r="AL1445" s="17"/>
      <c r="AM1445" s="17"/>
      <c r="AN1445" s="17"/>
      <c r="AO1445" s="16"/>
    </row>
    <row r="1446" spans="2:41" x14ac:dyDescent="0.25">
      <c r="B1446" s="8">
        <v>1445</v>
      </c>
      <c r="C1446" s="8">
        <v>22</v>
      </c>
      <c r="D1446" s="8">
        <v>12</v>
      </c>
      <c r="E1446" s="8">
        <v>2020</v>
      </c>
      <c r="F1446" s="24" t="str">
        <f t="shared" si="122"/>
        <v>22/Dec/2020</v>
      </c>
      <c r="G1446" s="13" t="s">
        <v>21</v>
      </c>
      <c r="H1446" s="14" t="str">
        <f t="shared" si="124"/>
        <v>Tue</v>
      </c>
      <c r="I1446" s="14">
        <f t="shared" si="125"/>
        <v>723</v>
      </c>
      <c r="J1446" s="15">
        <f t="shared" si="127"/>
        <v>103</v>
      </c>
      <c r="K1446" s="1">
        <f t="shared" si="123"/>
        <v>24</v>
      </c>
      <c r="L1446" s="1">
        <f t="shared" si="126"/>
        <v>2</v>
      </c>
      <c r="N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AA1446" s="17"/>
      <c r="AB1446" s="17"/>
      <c r="AC1446" s="17"/>
      <c r="AE1446" s="17"/>
      <c r="AG1446" s="17"/>
      <c r="AI1446" s="17"/>
      <c r="AK1446" s="17"/>
      <c r="AL1446" s="17"/>
      <c r="AM1446" s="17"/>
      <c r="AN1446" s="17"/>
      <c r="AO1446" s="16"/>
    </row>
    <row r="1447" spans="2:41" x14ac:dyDescent="0.25">
      <c r="B1447" s="8">
        <v>1446</v>
      </c>
      <c r="C1447" s="8">
        <v>22</v>
      </c>
      <c r="D1447" s="8">
        <v>12</v>
      </c>
      <c r="E1447" s="8">
        <v>2020</v>
      </c>
      <c r="F1447" s="24" t="str">
        <f t="shared" si="122"/>
        <v>22/Dec/2020</v>
      </c>
      <c r="G1447" s="13" t="s">
        <v>22</v>
      </c>
      <c r="H1447" s="14" t="str">
        <f t="shared" si="124"/>
        <v>Tue</v>
      </c>
      <c r="I1447" s="14">
        <f t="shared" si="125"/>
        <v>723</v>
      </c>
      <c r="J1447" s="15">
        <f t="shared" si="127"/>
        <v>103</v>
      </c>
      <c r="K1447" s="1">
        <f t="shared" si="123"/>
        <v>24</v>
      </c>
      <c r="L1447" s="1">
        <f t="shared" si="126"/>
        <v>2</v>
      </c>
      <c r="N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AA1447" s="17"/>
      <c r="AB1447" s="17"/>
      <c r="AC1447" s="17"/>
      <c r="AE1447" s="17"/>
      <c r="AG1447" s="17"/>
      <c r="AI1447" s="17"/>
      <c r="AK1447" s="17"/>
      <c r="AL1447" s="17"/>
      <c r="AM1447" s="17"/>
      <c r="AN1447" s="17"/>
      <c r="AO1447" s="16"/>
    </row>
    <row r="1448" spans="2:41" x14ac:dyDescent="0.25">
      <c r="B1448" s="8">
        <v>1447</v>
      </c>
      <c r="C1448" s="8">
        <v>23</v>
      </c>
      <c r="D1448" s="8">
        <v>12</v>
      </c>
      <c r="E1448" s="8">
        <v>2020</v>
      </c>
      <c r="F1448" s="24" t="str">
        <f t="shared" si="122"/>
        <v>23/Dec/2020</v>
      </c>
      <c r="G1448" s="13" t="s">
        <v>21</v>
      </c>
      <c r="H1448" s="14" t="str">
        <f t="shared" si="124"/>
        <v>Wed</v>
      </c>
      <c r="I1448" s="14">
        <f t="shared" si="125"/>
        <v>724</v>
      </c>
      <c r="J1448" s="15">
        <f t="shared" si="127"/>
        <v>103</v>
      </c>
      <c r="K1448" s="1">
        <f t="shared" si="123"/>
        <v>24</v>
      </c>
      <c r="L1448" s="1">
        <f t="shared" si="126"/>
        <v>2</v>
      </c>
      <c r="N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AA1448" s="17"/>
      <c r="AB1448" s="17"/>
      <c r="AC1448" s="17"/>
      <c r="AE1448" s="17"/>
      <c r="AG1448" s="17"/>
      <c r="AI1448" s="17"/>
      <c r="AK1448" s="17"/>
      <c r="AL1448" s="17"/>
      <c r="AM1448" s="17"/>
      <c r="AN1448" s="17"/>
      <c r="AO1448" s="16"/>
    </row>
    <row r="1449" spans="2:41" x14ac:dyDescent="0.25">
      <c r="B1449" s="8">
        <v>1448</v>
      </c>
      <c r="C1449" s="8">
        <v>23</v>
      </c>
      <c r="D1449" s="8">
        <v>12</v>
      </c>
      <c r="E1449" s="8">
        <v>2020</v>
      </c>
      <c r="F1449" s="24" t="str">
        <f t="shared" si="122"/>
        <v>23/Dec/2020</v>
      </c>
      <c r="G1449" s="13" t="s">
        <v>22</v>
      </c>
      <c r="H1449" s="14" t="str">
        <f t="shared" si="124"/>
        <v>Wed</v>
      </c>
      <c r="I1449" s="14">
        <f t="shared" si="125"/>
        <v>724</v>
      </c>
      <c r="J1449" s="15">
        <f t="shared" si="127"/>
        <v>103</v>
      </c>
      <c r="K1449" s="1">
        <f t="shared" si="123"/>
        <v>24</v>
      </c>
      <c r="L1449" s="1">
        <f t="shared" si="126"/>
        <v>2</v>
      </c>
      <c r="N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AA1449" s="17"/>
      <c r="AB1449" s="17"/>
      <c r="AC1449" s="17"/>
      <c r="AE1449" s="17"/>
      <c r="AG1449" s="17"/>
      <c r="AI1449" s="17"/>
      <c r="AK1449" s="17"/>
      <c r="AL1449" s="17"/>
      <c r="AM1449" s="17"/>
      <c r="AN1449" s="17"/>
      <c r="AO1449" s="16"/>
    </row>
    <row r="1450" spans="2:41" x14ac:dyDescent="0.25">
      <c r="B1450" s="8">
        <v>1449</v>
      </c>
      <c r="C1450" s="8">
        <v>24</v>
      </c>
      <c r="D1450" s="8">
        <v>12</v>
      </c>
      <c r="E1450" s="8">
        <v>2020</v>
      </c>
      <c r="F1450" s="24" t="str">
        <f t="shared" si="122"/>
        <v>24/Dec/2020</v>
      </c>
      <c r="G1450" s="13" t="s">
        <v>21</v>
      </c>
      <c r="H1450" s="14" t="str">
        <f t="shared" si="124"/>
        <v>Thu</v>
      </c>
      <c r="I1450" s="14">
        <f t="shared" si="125"/>
        <v>725</v>
      </c>
      <c r="J1450" s="15">
        <f t="shared" si="127"/>
        <v>103</v>
      </c>
      <c r="K1450" s="1">
        <f t="shared" si="123"/>
        <v>24</v>
      </c>
      <c r="L1450" s="1">
        <f t="shared" si="126"/>
        <v>2</v>
      </c>
      <c r="N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AA1450" s="17"/>
      <c r="AB1450" s="17"/>
      <c r="AC1450" s="17"/>
      <c r="AE1450" s="17"/>
      <c r="AG1450" s="17"/>
      <c r="AI1450" s="17"/>
      <c r="AK1450" s="17"/>
      <c r="AL1450" s="17"/>
      <c r="AM1450" s="17"/>
      <c r="AN1450" s="17"/>
      <c r="AO1450" s="16"/>
    </row>
    <row r="1451" spans="2:41" x14ac:dyDescent="0.25">
      <c r="B1451" s="8">
        <v>1450</v>
      </c>
      <c r="C1451" s="8">
        <v>24</v>
      </c>
      <c r="D1451" s="8">
        <v>12</v>
      </c>
      <c r="E1451" s="8">
        <v>2020</v>
      </c>
      <c r="F1451" s="24" t="str">
        <f t="shared" si="122"/>
        <v>24/Dec/2020</v>
      </c>
      <c r="G1451" s="13" t="s">
        <v>22</v>
      </c>
      <c r="H1451" s="14" t="str">
        <f t="shared" si="124"/>
        <v>Thu</v>
      </c>
      <c r="I1451" s="14">
        <f t="shared" si="125"/>
        <v>725</v>
      </c>
      <c r="J1451" s="15">
        <f t="shared" si="127"/>
        <v>103</v>
      </c>
      <c r="K1451" s="1">
        <f t="shared" si="123"/>
        <v>24</v>
      </c>
      <c r="L1451" s="1">
        <f t="shared" si="126"/>
        <v>2</v>
      </c>
      <c r="N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AA1451" s="17"/>
      <c r="AB1451" s="17"/>
      <c r="AC1451" s="17"/>
      <c r="AE1451" s="17"/>
      <c r="AG1451" s="17"/>
      <c r="AI1451" s="17"/>
      <c r="AK1451" s="17"/>
      <c r="AL1451" s="17"/>
      <c r="AM1451" s="17"/>
      <c r="AN1451" s="17"/>
      <c r="AO1451" s="16"/>
    </row>
    <row r="1452" spans="2:41" x14ac:dyDescent="0.25">
      <c r="B1452" s="8">
        <v>1451</v>
      </c>
      <c r="C1452" s="8">
        <v>25</v>
      </c>
      <c r="D1452" s="8">
        <v>12</v>
      </c>
      <c r="E1452" s="8">
        <v>2020</v>
      </c>
      <c r="F1452" s="24" t="str">
        <f t="shared" si="122"/>
        <v>25/Dec/2020</v>
      </c>
      <c r="G1452" s="13" t="s">
        <v>21</v>
      </c>
      <c r="H1452" s="14" t="str">
        <f t="shared" si="124"/>
        <v>Fri</v>
      </c>
      <c r="I1452" s="14">
        <f t="shared" si="125"/>
        <v>726</v>
      </c>
      <c r="J1452" s="15">
        <f t="shared" si="127"/>
        <v>103</v>
      </c>
      <c r="K1452" s="1">
        <f t="shared" si="123"/>
        <v>24</v>
      </c>
      <c r="L1452" s="1">
        <f t="shared" si="126"/>
        <v>2</v>
      </c>
      <c r="N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AA1452" s="17"/>
      <c r="AB1452" s="17"/>
      <c r="AC1452" s="17"/>
      <c r="AE1452" s="17"/>
      <c r="AG1452" s="17"/>
      <c r="AI1452" s="17"/>
      <c r="AK1452" s="17"/>
      <c r="AL1452" s="17"/>
      <c r="AM1452" s="17"/>
      <c r="AN1452" s="17"/>
      <c r="AO1452" s="16"/>
    </row>
    <row r="1453" spans="2:41" x14ac:dyDescent="0.25">
      <c r="B1453" s="8">
        <v>1452</v>
      </c>
      <c r="C1453" s="8">
        <v>25</v>
      </c>
      <c r="D1453" s="8">
        <v>12</v>
      </c>
      <c r="E1453" s="8">
        <v>2020</v>
      </c>
      <c r="F1453" s="24" t="str">
        <f t="shared" si="122"/>
        <v>25/Dec/2020</v>
      </c>
      <c r="G1453" s="13" t="s">
        <v>22</v>
      </c>
      <c r="H1453" s="14" t="str">
        <f t="shared" si="124"/>
        <v>Fri</v>
      </c>
      <c r="I1453" s="14">
        <f t="shared" si="125"/>
        <v>726</v>
      </c>
      <c r="J1453" s="15">
        <f t="shared" si="127"/>
        <v>103</v>
      </c>
      <c r="K1453" s="1">
        <f t="shared" si="123"/>
        <v>24</v>
      </c>
      <c r="L1453" s="1">
        <f t="shared" si="126"/>
        <v>2</v>
      </c>
      <c r="N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AA1453" s="17"/>
      <c r="AB1453" s="17"/>
      <c r="AC1453" s="17"/>
      <c r="AE1453" s="17"/>
      <c r="AG1453" s="17"/>
      <c r="AI1453" s="17"/>
      <c r="AK1453" s="17"/>
      <c r="AL1453" s="17"/>
      <c r="AM1453" s="17"/>
      <c r="AN1453" s="17"/>
      <c r="AO1453" s="16"/>
    </row>
    <row r="1454" spans="2:41" x14ac:dyDescent="0.25">
      <c r="B1454" s="8">
        <v>1453</v>
      </c>
      <c r="C1454" s="8">
        <v>26</v>
      </c>
      <c r="D1454" s="8">
        <v>12</v>
      </c>
      <c r="E1454" s="8">
        <v>2020</v>
      </c>
      <c r="F1454" s="24" t="str">
        <f t="shared" si="122"/>
        <v>26/Dec/2020</v>
      </c>
      <c r="G1454" s="13" t="s">
        <v>21</v>
      </c>
      <c r="H1454" s="14" t="str">
        <f t="shared" si="124"/>
        <v>Sat</v>
      </c>
      <c r="I1454" s="14">
        <f t="shared" si="125"/>
        <v>727</v>
      </c>
      <c r="J1454" s="15">
        <f t="shared" si="127"/>
        <v>103</v>
      </c>
      <c r="K1454" s="1">
        <f t="shared" si="123"/>
        <v>24</v>
      </c>
      <c r="L1454" s="1">
        <f t="shared" si="126"/>
        <v>2</v>
      </c>
      <c r="N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AA1454" s="17"/>
      <c r="AB1454" s="17"/>
      <c r="AC1454" s="17"/>
      <c r="AE1454" s="17"/>
      <c r="AG1454" s="17"/>
      <c r="AI1454" s="17"/>
      <c r="AK1454" s="17"/>
      <c r="AL1454" s="17"/>
      <c r="AM1454" s="17"/>
      <c r="AN1454" s="17"/>
      <c r="AO1454" s="16"/>
    </row>
    <row r="1455" spans="2:41" x14ac:dyDescent="0.25">
      <c r="B1455" s="8">
        <v>1454</v>
      </c>
      <c r="C1455" s="8">
        <v>26</v>
      </c>
      <c r="D1455" s="8">
        <v>12</v>
      </c>
      <c r="E1455" s="8">
        <v>2020</v>
      </c>
      <c r="F1455" s="24" t="str">
        <f t="shared" si="122"/>
        <v>26/Dec/2020</v>
      </c>
      <c r="G1455" s="13" t="s">
        <v>22</v>
      </c>
      <c r="H1455" s="14" t="str">
        <f t="shared" si="124"/>
        <v>Sat</v>
      </c>
      <c r="I1455" s="14">
        <f t="shared" si="125"/>
        <v>727</v>
      </c>
      <c r="J1455" s="15">
        <f t="shared" si="127"/>
        <v>103</v>
      </c>
      <c r="K1455" s="1">
        <f t="shared" si="123"/>
        <v>24</v>
      </c>
      <c r="L1455" s="1">
        <f t="shared" si="126"/>
        <v>2</v>
      </c>
      <c r="N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AA1455" s="17"/>
      <c r="AB1455" s="17"/>
      <c r="AC1455" s="17"/>
      <c r="AE1455" s="17"/>
      <c r="AG1455" s="17"/>
      <c r="AI1455" s="17"/>
      <c r="AK1455" s="17"/>
      <c r="AL1455" s="17"/>
      <c r="AM1455" s="17"/>
      <c r="AN1455" s="17"/>
      <c r="AO1455" s="16"/>
    </row>
    <row r="1456" spans="2:41" x14ac:dyDescent="0.25">
      <c r="B1456" s="8">
        <v>1455</v>
      </c>
      <c r="C1456" s="8">
        <v>27</v>
      </c>
      <c r="D1456" s="8">
        <v>12</v>
      </c>
      <c r="E1456" s="8">
        <v>2020</v>
      </c>
      <c r="F1456" s="24" t="str">
        <f t="shared" si="122"/>
        <v>27/Dec/2020</v>
      </c>
      <c r="G1456" s="13" t="s">
        <v>21</v>
      </c>
      <c r="H1456" s="14" t="str">
        <f t="shared" si="124"/>
        <v>Sun</v>
      </c>
      <c r="I1456" s="14">
        <f t="shared" si="125"/>
        <v>728</v>
      </c>
      <c r="J1456" s="15">
        <f t="shared" si="127"/>
        <v>103</v>
      </c>
      <c r="K1456" s="1">
        <f t="shared" si="123"/>
        <v>24</v>
      </c>
      <c r="L1456" s="1">
        <f t="shared" si="126"/>
        <v>2</v>
      </c>
      <c r="N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AA1456" s="17"/>
      <c r="AB1456" s="17"/>
      <c r="AC1456" s="17"/>
      <c r="AE1456" s="17"/>
      <c r="AG1456" s="17"/>
      <c r="AI1456" s="17"/>
      <c r="AK1456" s="17"/>
      <c r="AL1456" s="17"/>
      <c r="AM1456" s="17"/>
      <c r="AN1456" s="17"/>
      <c r="AO1456" s="16"/>
    </row>
    <row r="1457" spans="2:41" x14ac:dyDescent="0.25">
      <c r="B1457" s="8">
        <v>1456</v>
      </c>
      <c r="C1457" s="8">
        <v>27</v>
      </c>
      <c r="D1457" s="8">
        <v>12</v>
      </c>
      <c r="E1457" s="8">
        <v>2020</v>
      </c>
      <c r="F1457" s="24" t="str">
        <f t="shared" si="122"/>
        <v>27/Dec/2020</v>
      </c>
      <c r="G1457" s="13" t="s">
        <v>22</v>
      </c>
      <c r="H1457" s="14" t="str">
        <f t="shared" si="124"/>
        <v>Sun</v>
      </c>
      <c r="I1457" s="14">
        <f t="shared" si="125"/>
        <v>728</v>
      </c>
      <c r="J1457" s="15">
        <f t="shared" si="127"/>
        <v>103</v>
      </c>
      <c r="K1457" s="1">
        <f t="shared" si="123"/>
        <v>24</v>
      </c>
      <c r="L1457" s="1">
        <f t="shared" si="126"/>
        <v>2</v>
      </c>
      <c r="N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AA1457" s="17"/>
      <c r="AB1457" s="17"/>
      <c r="AC1457" s="17"/>
      <c r="AE1457" s="17"/>
      <c r="AG1457" s="17"/>
      <c r="AI1457" s="17"/>
      <c r="AK1457" s="17"/>
      <c r="AL1457" s="17"/>
      <c r="AM1457" s="17"/>
      <c r="AN1457" s="17"/>
      <c r="AO1457" s="16"/>
    </row>
    <row r="1458" spans="2:41" x14ac:dyDescent="0.25">
      <c r="B1458" s="8">
        <v>1457</v>
      </c>
      <c r="C1458" s="8">
        <v>28</v>
      </c>
      <c r="D1458" s="8">
        <v>12</v>
      </c>
      <c r="E1458" s="8">
        <v>2020</v>
      </c>
      <c r="F1458" s="24" t="str">
        <f t="shared" si="122"/>
        <v>28/Dec/2020</v>
      </c>
      <c r="G1458" s="13" t="s">
        <v>21</v>
      </c>
      <c r="H1458" s="14" t="str">
        <f t="shared" si="124"/>
        <v>Mon</v>
      </c>
      <c r="I1458" s="14">
        <f t="shared" si="125"/>
        <v>729</v>
      </c>
      <c r="J1458" s="15">
        <f t="shared" si="127"/>
        <v>104</v>
      </c>
      <c r="K1458" s="1">
        <f t="shared" si="123"/>
        <v>24</v>
      </c>
      <c r="L1458" s="1">
        <f t="shared" si="126"/>
        <v>2</v>
      </c>
      <c r="N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AA1458" s="17"/>
      <c r="AB1458" s="17"/>
      <c r="AC1458" s="17"/>
      <c r="AE1458" s="17"/>
      <c r="AG1458" s="17"/>
      <c r="AI1458" s="17"/>
      <c r="AK1458" s="17"/>
      <c r="AL1458" s="17"/>
      <c r="AM1458" s="17"/>
      <c r="AN1458" s="17"/>
      <c r="AO1458" s="16"/>
    </row>
    <row r="1459" spans="2:41" x14ac:dyDescent="0.25">
      <c r="B1459" s="8">
        <v>1458</v>
      </c>
      <c r="C1459" s="8">
        <v>28</v>
      </c>
      <c r="D1459" s="8">
        <v>12</v>
      </c>
      <c r="E1459" s="8">
        <v>2020</v>
      </c>
      <c r="F1459" s="24" t="str">
        <f t="shared" si="122"/>
        <v>28/Dec/2020</v>
      </c>
      <c r="G1459" s="13" t="s">
        <v>22</v>
      </c>
      <c r="H1459" s="14" t="str">
        <f t="shared" si="124"/>
        <v>Mon</v>
      </c>
      <c r="I1459" s="14">
        <f t="shared" si="125"/>
        <v>729</v>
      </c>
      <c r="J1459" s="15">
        <f t="shared" si="127"/>
        <v>104</v>
      </c>
      <c r="K1459" s="1">
        <f t="shared" si="123"/>
        <v>24</v>
      </c>
      <c r="L1459" s="1">
        <f t="shared" si="126"/>
        <v>2</v>
      </c>
      <c r="N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AA1459" s="17"/>
      <c r="AB1459" s="17"/>
      <c r="AC1459" s="17"/>
      <c r="AE1459" s="17"/>
      <c r="AG1459" s="17"/>
      <c r="AI1459" s="17"/>
      <c r="AK1459" s="17"/>
      <c r="AL1459" s="17"/>
      <c r="AM1459" s="17"/>
      <c r="AN1459" s="17"/>
      <c r="AO1459" s="16"/>
    </row>
    <row r="1460" spans="2:41" x14ac:dyDescent="0.25">
      <c r="B1460" s="8">
        <v>1459</v>
      </c>
      <c r="C1460" s="8">
        <v>29</v>
      </c>
      <c r="D1460" s="8">
        <v>12</v>
      </c>
      <c r="E1460" s="8">
        <v>2020</v>
      </c>
      <c r="F1460" s="24" t="str">
        <f t="shared" si="122"/>
        <v>29/Dec/2020</v>
      </c>
      <c r="G1460" s="13" t="s">
        <v>21</v>
      </c>
      <c r="H1460" s="14" t="str">
        <f t="shared" si="124"/>
        <v>Tue</v>
      </c>
      <c r="I1460" s="14">
        <f t="shared" si="125"/>
        <v>730</v>
      </c>
      <c r="J1460" s="15">
        <f t="shared" si="127"/>
        <v>104</v>
      </c>
      <c r="K1460" s="1">
        <f t="shared" si="123"/>
        <v>24</v>
      </c>
      <c r="L1460" s="1">
        <f t="shared" si="126"/>
        <v>2</v>
      </c>
      <c r="N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AA1460" s="17"/>
      <c r="AB1460" s="17"/>
      <c r="AC1460" s="17"/>
      <c r="AE1460" s="17"/>
      <c r="AG1460" s="17"/>
      <c r="AI1460" s="17"/>
      <c r="AK1460" s="17"/>
      <c r="AL1460" s="17"/>
      <c r="AM1460" s="17"/>
      <c r="AN1460" s="17"/>
      <c r="AO1460" s="16"/>
    </row>
    <row r="1461" spans="2:41" x14ac:dyDescent="0.25">
      <c r="B1461" s="8">
        <v>1460</v>
      </c>
      <c r="C1461" s="8">
        <v>29</v>
      </c>
      <c r="D1461" s="8">
        <v>12</v>
      </c>
      <c r="E1461" s="8">
        <v>2020</v>
      </c>
      <c r="F1461" s="24" t="str">
        <f t="shared" si="122"/>
        <v>29/Dec/2020</v>
      </c>
      <c r="G1461" s="13" t="s">
        <v>22</v>
      </c>
      <c r="H1461" s="14" t="str">
        <f t="shared" si="124"/>
        <v>Tue</v>
      </c>
      <c r="I1461" s="14">
        <f t="shared" si="125"/>
        <v>730</v>
      </c>
      <c r="J1461" s="15">
        <f t="shared" si="127"/>
        <v>104</v>
      </c>
      <c r="K1461" s="1">
        <f t="shared" si="123"/>
        <v>24</v>
      </c>
      <c r="L1461" s="1">
        <f t="shared" si="126"/>
        <v>2</v>
      </c>
      <c r="N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AA1461" s="17"/>
      <c r="AB1461" s="17"/>
      <c r="AC1461" s="17"/>
      <c r="AE1461" s="17"/>
      <c r="AG1461" s="17"/>
      <c r="AI1461" s="17"/>
      <c r="AK1461" s="17"/>
      <c r="AL1461" s="17"/>
      <c r="AM1461" s="17"/>
      <c r="AN1461" s="17"/>
      <c r="AO1461" s="16"/>
    </row>
    <row r="1462" spans="2:41" x14ac:dyDescent="0.25">
      <c r="B1462" s="8">
        <v>1461</v>
      </c>
      <c r="C1462" s="8">
        <v>30</v>
      </c>
      <c r="D1462" s="8">
        <v>12</v>
      </c>
      <c r="E1462" s="8">
        <v>2020</v>
      </c>
      <c r="F1462" s="24" t="str">
        <f t="shared" si="122"/>
        <v>30/Dec/2020</v>
      </c>
      <c r="G1462" s="13" t="s">
        <v>21</v>
      </c>
      <c r="H1462" s="14" t="str">
        <f t="shared" si="124"/>
        <v>Wed</v>
      </c>
      <c r="I1462" s="14">
        <f t="shared" si="125"/>
        <v>731</v>
      </c>
      <c r="J1462" s="15">
        <f t="shared" si="127"/>
        <v>104</v>
      </c>
      <c r="K1462" s="1">
        <f t="shared" si="123"/>
        <v>24</v>
      </c>
      <c r="L1462" s="1">
        <f t="shared" si="126"/>
        <v>2</v>
      </c>
      <c r="N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AA1462" s="17"/>
      <c r="AB1462" s="17"/>
      <c r="AC1462" s="17"/>
      <c r="AE1462" s="17"/>
      <c r="AG1462" s="17"/>
      <c r="AI1462" s="17"/>
      <c r="AK1462" s="17"/>
      <c r="AL1462" s="17"/>
      <c r="AM1462" s="17"/>
      <c r="AN1462" s="17"/>
      <c r="AO1462" s="16"/>
    </row>
    <row r="1463" spans="2:41" x14ac:dyDescent="0.25">
      <c r="B1463" s="8">
        <v>1462</v>
      </c>
      <c r="C1463" s="8">
        <v>30</v>
      </c>
      <c r="D1463" s="8">
        <v>12</v>
      </c>
      <c r="E1463" s="8">
        <v>2020</v>
      </c>
      <c r="F1463" s="24" t="str">
        <f t="shared" si="122"/>
        <v>30/Dec/2020</v>
      </c>
      <c r="G1463" s="13" t="s">
        <v>22</v>
      </c>
      <c r="H1463" s="14" t="str">
        <f t="shared" si="124"/>
        <v>Wed</v>
      </c>
      <c r="I1463" s="14">
        <f t="shared" si="125"/>
        <v>731</v>
      </c>
      <c r="J1463" s="15">
        <f t="shared" si="127"/>
        <v>104</v>
      </c>
      <c r="K1463" s="1">
        <f t="shared" si="123"/>
        <v>24</v>
      </c>
      <c r="L1463" s="1">
        <f t="shared" si="126"/>
        <v>2</v>
      </c>
      <c r="N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AA1463" s="17"/>
      <c r="AB1463" s="17"/>
      <c r="AC1463" s="17"/>
      <c r="AE1463" s="17"/>
      <c r="AG1463" s="17"/>
      <c r="AI1463" s="17"/>
      <c r="AK1463" s="17"/>
      <c r="AL1463" s="17"/>
      <c r="AM1463" s="17"/>
      <c r="AN1463" s="17"/>
      <c r="AO1463" s="16"/>
    </row>
    <row r="1464" spans="2:41" x14ac:dyDescent="0.25">
      <c r="B1464" s="8">
        <v>1463</v>
      </c>
      <c r="C1464" s="8">
        <v>31</v>
      </c>
      <c r="D1464" s="8">
        <v>12</v>
      </c>
      <c r="E1464" s="8">
        <v>2020</v>
      </c>
      <c r="F1464" s="24" t="str">
        <f t="shared" si="122"/>
        <v>31/Dec/2020</v>
      </c>
      <c r="G1464" s="13" t="s">
        <v>21</v>
      </c>
      <c r="H1464" s="14" t="str">
        <f t="shared" si="124"/>
        <v>Thu</v>
      </c>
      <c r="I1464" s="14">
        <f t="shared" si="125"/>
        <v>732</v>
      </c>
      <c r="J1464" s="15">
        <f t="shared" si="127"/>
        <v>104</v>
      </c>
      <c r="K1464" s="1">
        <f t="shared" si="123"/>
        <v>24</v>
      </c>
      <c r="L1464" s="1">
        <f t="shared" si="126"/>
        <v>2</v>
      </c>
      <c r="N1464" s="17"/>
      <c r="P1464" s="17"/>
      <c r="Q1464" s="17"/>
      <c r="R1464" s="17"/>
      <c r="S1464" s="17"/>
      <c r="T1464" s="17"/>
      <c r="U1464" s="17"/>
      <c r="V1464" s="17"/>
      <c r="W1464" s="17"/>
      <c r="Y1464" s="17"/>
      <c r="AA1464" s="17"/>
      <c r="AB1464" s="17"/>
      <c r="AC1464" s="17"/>
      <c r="AE1464" s="17"/>
      <c r="AG1464" s="17"/>
      <c r="AI1464" s="17"/>
      <c r="AL1464" s="17"/>
      <c r="AM1464" s="17"/>
      <c r="AN1464" s="17"/>
      <c r="AO1464" s="16"/>
    </row>
    <row r="1465" spans="2:41" x14ac:dyDescent="0.25">
      <c r="B1465" s="8">
        <v>1464</v>
      </c>
      <c r="C1465" s="8">
        <v>31</v>
      </c>
      <c r="D1465" s="8">
        <v>12</v>
      </c>
      <c r="E1465" s="8">
        <v>2020</v>
      </c>
      <c r="F1465" s="24" t="str">
        <f t="shared" si="122"/>
        <v>31/Dec/2020</v>
      </c>
      <c r="G1465" s="13" t="s">
        <v>22</v>
      </c>
      <c r="H1465" s="14" t="str">
        <f t="shared" si="124"/>
        <v>Thu</v>
      </c>
      <c r="I1465" s="14">
        <f t="shared" si="125"/>
        <v>732</v>
      </c>
      <c r="J1465" s="15">
        <f t="shared" si="127"/>
        <v>104</v>
      </c>
      <c r="K1465" s="1">
        <f t="shared" si="123"/>
        <v>24</v>
      </c>
      <c r="L1465" s="1">
        <f t="shared" si="126"/>
        <v>2</v>
      </c>
      <c r="N1465" s="17"/>
      <c r="P1465" s="17"/>
      <c r="Q1465" s="17"/>
      <c r="R1465" s="17"/>
      <c r="S1465" s="17"/>
      <c r="T1465" s="17"/>
      <c r="U1465" s="17"/>
      <c r="V1465" s="17"/>
      <c r="W1465" s="17"/>
      <c r="Y1465" s="17"/>
      <c r="AA1465" s="17"/>
      <c r="AB1465" s="17"/>
      <c r="AC1465" s="17"/>
      <c r="AE1465" s="17"/>
      <c r="AG1465" s="17"/>
      <c r="AI1465" s="17"/>
      <c r="AL1465" s="17"/>
      <c r="AM1465" s="17"/>
      <c r="AN1465" s="17"/>
      <c r="AO1465" s="16"/>
    </row>
    <row r="1466" spans="2:41" x14ac:dyDescent="0.25">
      <c r="B1466" s="8">
        <v>1465</v>
      </c>
      <c r="C1466" s="8">
        <v>1</v>
      </c>
      <c r="D1466" s="8">
        <v>1</v>
      </c>
      <c r="E1466" s="8">
        <v>2021</v>
      </c>
      <c r="F1466" s="24" t="str">
        <f t="shared" si="122"/>
        <v>01/Jan/2021</v>
      </c>
      <c r="G1466" s="13" t="s">
        <v>21</v>
      </c>
      <c r="H1466" s="14" t="str">
        <f t="shared" si="124"/>
        <v>Fri</v>
      </c>
      <c r="I1466" s="14">
        <f t="shared" si="125"/>
        <v>733</v>
      </c>
      <c r="J1466" s="15">
        <f t="shared" si="127"/>
        <v>104</v>
      </c>
      <c r="K1466" s="1">
        <f t="shared" si="123"/>
        <v>25</v>
      </c>
      <c r="L1466" s="1">
        <f t="shared" si="126"/>
        <v>3</v>
      </c>
      <c r="N1466" s="17"/>
      <c r="P1466" s="17"/>
      <c r="Q1466" s="17"/>
      <c r="R1466" s="17"/>
      <c r="S1466" s="17"/>
      <c r="T1466" s="17"/>
      <c r="U1466" s="17"/>
      <c r="V1466" s="17"/>
      <c r="W1466" s="17"/>
      <c r="Y1466" s="17"/>
      <c r="AA1466" s="17"/>
      <c r="AB1466" s="17"/>
      <c r="AC1466" s="17"/>
      <c r="AE1466" s="17"/>
      <c r="AG1466" s="17"/>
      <c r="AI1466" s="17"/>
      <c r="AL1466" s="17"/>
      <c r="AM1466" s="17"/>
      <c r="AN1466" s="17"/>
      <c r="AO1466" s="16"/>
    </row>
    <row r="1467" spans="2:41" x14ac:dyDescent="0.25">
      <c r="B1467" s="8">
        <v>1466</v>
      </c>
      <c r="C1467" s="8">
        <v>1</v>
      </c>
      <c r="D1467" s="8">
        <v>1</v>
      </c>
      <c r="E1467" s="8">
        <v>2021</v>
      </c>
      <c r="F1467" s="24" t="str">
        <f t="shared" si="122"/>
        <v>01/Jan/2021</v>
      </c>
      <c r="G1467" s="13" t="s">
        <v>22</v>
      </c>
      <c r="H1467" s="14" t="str">
        <f t="shared" si="124"/>
        <v>Fri</v>
      </c>
      <c r="I1467" s="14">
        <f t="shared" si="125"/>
        <v>733</v>
      </c>
      <c r="J1467" s="15">
        <f t="shared" si="127"/>
        <v>104</v>
      </c>
      <c r="K1467" s="1">
        <f t="shared" si="123"/>
        <v>25</v>
      </c>
      <c r="L1467" s="1">
        <f t="shared" si="126"/>
        <v>3</v>
      </c>
      <c r="N1467" s="17"/>
      <c r="P1467" s="17"/>
      <c r="Q1467" s="17"/>
      <c r="R1467" s="17"/>
      <c r="S1467" s="17"/>
      <c r="T1467" s="17"/>
      <c r="U1467" s="17"/>
      <c r="V1467" s="17"/>
      <c r="W1467" s="17"/>
      <c r="Y1467" s="17"/>
      <c r="AA1467" s="17"/>
      <c r="AB1467" s="17"/>
      <c r="AC1467" s="17"/>
      <c r="AE1467" s="17"/>
      <c r="AG1467" s="17"/>
      <c r="AI1467" s="17"/>
      <c r="AL1467" s="17"/>
      <c r="AM1467" s="17"/>
      <c r="AN1467" s="17"/>
      <c r="AO1467" s="16"/>
    </row>
    <row r="1468" spans="2:41" x14ac:dyDescent="0.25">
      <c r="B1468" s="8">
        <v>1467</v>
      </c>
      <c r="C1468" s="8">
        <v>2</v>
      </c>
      <c r="D1468" s="8">
        <v>1</v>
      </c>
      <c r="E1468" s="8">
        <v>2021</v>
      </c>
      <c r="F1468" s="24" t="str">
        <f t="shared" si="122"/>
        <v>02/Jan/2021</v>
      </c>
      <c r="G1468" s="13" t="s">
        <v>21</v>
      </c>
      <c r="H1468" s="14" t="str">
        <f t="shared" si="124"/>
        <v>Sat</v>
      </c>
      <c r="I1468" s="14">
        <f t="shared" si="125"/>
        <v>734</v>
      </c>
      <c r="J1468" s="15">
        <f t="shared" si="127"/>
        <v>104</v>
      </c>
      <c r="K1468" s="1">
        <f t="shared" si="123"/>
        <v>25</v>
      </c>
      <c r="L1468" s="1">
        <f t="shared" si="126"/>
        <v>3</v>
      </c>
      <c r="N1468" s="17"/>
      <c r="P1468" s="17"/>
      <c r="Q1468" s="17"/>
      <c r="R1468" s="17"/>
      <c r="S1468" s="17"/>
      <c r="T1468" s="17"/>
      <c r="U1468" s="17"/>
      <c r="V1468" s="17"/>
      <c r="W1468" s="17"/>
      <c r="Y1468" s="17"/>
      <c r="AA1468" s="17"/>
      <c r="AB1468" s="17"/>
      <c r="AC1468" s="17"/>
      <c r="AE1468" s="17"/>
      <c r="AG1468" s="17"/>
      <c r="AI1468" s="17"/>
      <c r="AL1468" s="17"/>
      <c r="AM1468" s="17"/>
      <c r="AN1468" s="17"/>
      <c r="AO1468" s="16"/>
    </row>
    <row r="1469" spans="2:41" x14ac:dyDescent="0.25">
      <c r="B1469" s="8">
        <v>1468</v>
      </c>
      <c r="C1469" s="8">
        <v>2</v>
      </c>
      <c r="D1469" s="8">
        <v>1</v>
      </c>
      <c r="E1469" s="8">
        <v>2021</v>
      </c>
      <c r="F1469" s="24" t="str">
        <f t="shared" si="122"/>
        <v>02/Jan/2021</v>
      </c>
      <c r="G1469" s="13" t="s">
        <v>22</v>
      </c>
      <c r="H1469" s="14" t="str">
        <f t="shared" si="124"/>
        <v>Sat</v>
      </c>
      <c r="I1469" s="14">
        <f t="shared" si="125"/>
        <v>734</v>
      </c>
      <c r="J1469" s="15">
        <f t="shared" si="127"/>
        <v>104</v>
      </c>
      <c r="K1469" s="1">
        <f t="shared" si="123"/>
        <v>25</v>
      </c>
      <c r="L1469" s="1">
        <f t="shared" si="126"/>
        <v>3</v>
      </c>
      <c r="N1469" s="17"/>
      <c r="P1469" s="17"/>
      <c r="Q1469" s="17"/>
      <c r="R1469" s="17"/>
      <c r="S1469" s="17"/>
      <c r="T1469" s="17"/>
      <c r="U1469" s="17"/>
      <c r="V1469" s="17"/>
      <c r="W1469" s="17"/>
      <c r="Y1469" s="17"/>
      <c r="AA1469" s="17"/>
      <c r="AB1469" s="17"/>
      <c r="AC1469" s="17"/>
      <c r="AE1469" s="17"/>
      <c r="AG1469" s="17"/>
      <c r="AI1469" s="17"/>
      <c r="AL1469" s="17"/>
      <c r="AM1469" s="17"/>
      <c r="AN1469" s="17"/>
      <c r="AO1469" s="16"/>
    </row>
    <row r="1470" spans="2:41" x14ac:dyDescent="0.25">
      <c r="B1470" s="8">
        <v>1469</v>
      </c>
      <c r="C1470" s="8">
        <v>3</v>
      </c>
      <c r="D1470" s="8">
        <v>1</v>
      </c>
      <c r="E1470" s="8">
        <v>2021</v>
      </c>
      <c r="F1470" s="24" t="str">
        <f t="shared" si="122"/>
        <v>03/Jan/2021</v>
      </c>
      <c r="G1470" s="13" t="s">
        <v>21</v>
      </c>
      <c r="H1470" s="14" t="str">
        <f t="shared" si="124"/>
        <v>Sun</v>
      </c>
      <c r="I1470" s="14">
        <f t="shared" si="125"/>
        <v>735</v>
      </c>
      <c r="J1470" s="15">
        <f t="shared" si="127"/>
        <v>104</v>
      </c>
      <c r="K1470" s="1">
        <f t="shared" si="123"/>
        <v>25</v>
      </c>
      <c r="L1470" s="1">
        <f t="shared" si="126"/>
        <v>3</v>
      </c>
      <c r="N1470" s="17"/>
      <c r="P1470" s="17"/>
      <c r="Q1470" s="17"/>
      <c r="R1470" s="17"/>
      <c r="S1470" s="17"/>
      <c r="T1470" s="17"/>
      <c r="U1470" s="17"/>
      <c r="V1470" s="17"/>
      <c r="W1470" s="17"/>
      <c r="Y1470" s="17"/>
      <c r="AA1470" s="17"/>
      <c r="AB1470" s="17"/>
      <c r="AC1470" s="17"/>
      <c r="AE1470" s="17"/>
      <c r="AG1470" s="17"/>
      <c r="AI1470" s="17"/>
      <c r="AL1470" s="17"/>
      <c r="AM1470" s="17"/>
      <c r="AN1470" s="17"/>
      <c r="AO1470" s="16"/>
    </row>
    <row r="1471" spans="2:41" x14ac:dyDescent="0.25">
      <c r="B1471" s="8">
        <v>1470</v>
      </c>
      <c r="C1471" s="8">
        <v>3</v>
      </c>
      <c r="D1471" s="8">
        <v>1</v>
      </c>
      <c r="E1471" s="8">
        <v>2021</v>
      </c>
      <c r="F1471" s="24" t="str">
        <f t="shared" si="122"/>
        <v>03/Jan/2021</v>
      </c>
      <c r="G1471" s="13" t="s">
        <v>22</v>
      </c>
      <c r="H1471" s="14" t="str">
        <f t="shared" si="124"/>
        <v>Sun</v>
      </c>
      <c r="I1471" s="14">
        <f t="shared" si="125"/>
        <v>735</v>
      </c>
      <c r="J1471" s="15">
        <f t="shared" si="127"/>
        <v>104</v>
      </c>
      <c r="K1471" s="1">
        <f t="shared" si="123"/>
        <v>25</v>
      </c>
      <c r="L1471" s="1">
        <f t="shared" si="126"/>
        <v>3</v>
      </c>
      <c r="N1471" s="17"/>
      <c r="P1471" s="17"/>
      <c r="Q1471" s="17"/>
      <c r="R1471" s="17"/>
      <c r="S1471" s="17"/>
      <c r="T1471" s="17"/>
      <c r="U1471" s="17"/>
      <c r="V1471" s="17"/>
      <c r="W1471" s="17"/>
      <c r="Y1471" s="17"/>
      <c r="AA1471" s="17"/>
      <c r="AB1471" s="17"/>
      <c r="AC1471" s="17"/>
      <c r="AE1471" s="17"/>
      <c r="AG1471" s="17"/>
      <c r="AI1471" s="17"/>
      <c r="AL1471" s="17"/>
      <c r="AM1471" s="17"/>
      <c r="AN1471" s="17"/>
      <c r="AO1471" s="16"/>
    </row>
    <row r="1472" spans="2:41" x14ac:dyDescent="0.25">
      <c r="B1472" s="8">
        <v>1471</v>
      </c>
      <c r="C1472" s="8">
        <v>4</v>
      </c>
      <c r="D1472" s="8">
        <v>1</v>
      </c>
      <c r="E1472" s="8">
        <v>2021</v>
      </c>
      <c r="F1472" s="24" t="str">
        <f t="shared" ref="F1472:F1535" si="128">TEXT(DATE(E1472,D1472,C1472),"dd/mmm/yyyy")</f>
        <v>04/Jan/2021</v>
      </c>
      <c r="G1472" s="13" t="s">
        <v>21</v>
      </c>
      <c r="H1472" s="14" t="str">
        <f t="shared" si="124"/>
        <v>Mon</v>
      </c>
      <c r="I1472" s="14">
        <f t="shared" si="125"/>
        <v>736</v>
      </c>
      <c r="J1472" s="15">
        <f t="shared" si="127"/>
        <v>104</v>
      </c>
      <c r="K1472" s="1">
        <f t="shared" ref="K1472:K1535" si="129">IF(COUNTIF(K1411:K1471,K1442)=61,K1442+1,K1471)</f>
        <v>25</v>
      </c>
      <c r="L1472" s="1">
        <f t="shared" si="126"/>
        <v>3</v>
      </c>
      <c r="N1472" s="17"/>
      <c r="P1472" s="17"/>
      <c r="Q1472" s="17"/>
      <c r="R1472" s="17"/>
      <c r="S1472" s="17"/>
      <c r="U1472" s="17"/>
      <c r="V1472" s="17"/>
      <c r="W1472" s="17"/>
      <c r="Y1472" s="17"/>
      <c r="AA1472" s="17"/>
      <c r="AB1472" s="17"/>
      <c r="AC1472" s="17"/>
      <c r="AE1472" s="17"/>
      <c r="AG1472" s="17"/>
      <c r="AI1472" s="17"/>
      <c r="AL1472" s="17"/>
      <c r="AM1472" s="17"/>
      <c r="AN1472" s="17"/>
      <c r="AO1472" s="16"/>
    </row>
    <row r="1473" spans="2:41" x14ac:dyDescent="0.25">
      <c r="B1473" s="8">
        <v>1472</v>
      </c>
      <c r="C1473" s="8">
        <v>4</v>
      </c>
      <c r="D1473" s="8">
        <v>1</v>
      </c>
      <c r="E1473" s="8">
        <v>2021</v>
      </c>
      <c r="F1473" s="24" t="str">
        <f t="shared" si="128"/>
        <v>04/Jan/2021</v>
      </c>
      <c r="G1473" s="13" t="s">
        <v>22</v>
      </c>
      <c r="H1473" s="14" t="str">
        <f t="shared" si="124"/>
        <v>Mon</v>
      </c>
      <c r="I1473" s="14">
        <f t="shared" si="125"/>
        <v>736</v>
      </c>
      <c r="J1473" s="15">
        <f t="shared" si="127"/>
        <v>104</v>
      </c>
      <c r="K1473" s="1">
        <f t="shared" si="129"/>
        <v>25</v>
      </c>
      <c r="L1473" s="1">
        <f t="shared" si="126"/>
        <v>3</v>
      </c>
      <c r="N1473" s="17"/>
      <c r="P1473" s="17"/>
      <c r="Q1473" s="17"/>
      <c r="R1473" s="17"/>
      <c r="S1473" s="17"/>
      <c r="U1473" s="17"/>
      <c r="V1473" s="17"/>
      <c r="W1473" s="17"/>
      <c r="Y1473" s="17"/>
      <c r="AA1473" s="17"/>
      <c r="AB1473" s="17"/>
      <c r="AC1473" s="17"/>
      <c r="AE1473" s="17"/>
      <c r="AG1473" s="17"/>
      <c r="AI1473" s="17"/>
      <c r="AL1473" s="17"/>
      <c r="AM1473" s="17"/>
      <c r="AN1473" s="17"/>
      <c r="AO1473" s="16"/>
    </row>
    <row r="1474" spans="2:41" x14ac:dyDescent="0.25">
      <c r="B1474" s="8">
        <v>1473</v>
      </c>
      <c r="C1474" s="8">
        <v>5</v>
      </c>
      <c r="D1474" s="8">
        <v>1</v>
      </c>
      <c r="E1474" s="8">
        <v>2021</v>
      </c>
      <c r="F1474" s="24" t="str">
        <f t="shared" si="128"/>
        <v>05/Jan/2021</v>
      </c>
      <c r="G1474" s="13" t="s">
        <v>21</v>
      </c>
      <c r="H1474" s="14" t="str">
        <f t="shared" ref="H1474:H1537" si="130">TEXT(F1474,"ddd")</f>
        <v>Tue</v>
      </c>
      <c r="I1474" s="14">
        <f t="shared" si="125"/>
        <v>737</v>
      </c>
      <c r="J1474" s="15">
        <f t="shared" si="127"/>
        <v>104</v>
      </c>
      <c r="K1474" s="1">
        <f t="shared" si="129"/>
        <v>25</v>
      </c>
      <c r="L1474" s="1">
        <f t="shared" si="126"/>
        <v>3</v>
      </c>
      <c r="N1474" s="17"/>
      <c r="P1474" s="17"/>
      <c r="Q1474" s="17"/>
      <c r="R1474" s="17"/>
      <c r="S1474" s="17"/>
      <c r="U1474" s="17"/>
      <c r="V1474" s="17"/>
      <c r="W1474" s="17"/>
      <c r="Y1474" s="17"/>
      <c r="AA1474" s="17"/>
      <c r="AB1474" s="17"/>
      <c r="AC1474" s="17"/>
      <c r="AE1474" s="17"/>
      <c r="AG1474" s="17"/>
      <c r="AI1474" s="17"/>
      <c r="AL1474" s="17"/>
      <c r="AM1474" s="17"/>
      <c r="AN1474" s="17"/>
      <c r="AO1474" s="16"/>
    </row>
    <row r="1475" spans="2:41" x14ac:dyDescent="0.25">
      <c r="B1475" s="8">
        <v>1474</v>
      </c>
      <c r="C1475" s="8">
        <v>5</v>
      </c>
      <c r="D1475" s="8">
        <v>1</v>
      </c>
      <c r="E1475" s="8">
        <v>2021</v>
      </c>
      <c r="F1475" s="24" t="str">
        <f t="shared" si="128"/>
        <v>05/Jan/2021</v>
      </c>
      <c r="G1475" s="13" t="s">
        <v>22</v>
      </c>
      <c r="H1475" s="14" t="str">
        <f t="shared" si="130"/>
        <v>Tue</v>
      </c>
      <c r="I1475" s="14">
        <f t="shared" si="125"/>
        <v>737</v>
      </c>
      <c r="J1475" s="15">
        <f t="shared" si="127"/>
        <v>104</v>
      </c>
      <c r="K1475" s="1">
        <f t="shared" si="129"/>
        <v>25</v>
      </c>
      <c r="L1475" s="1">
        <f t="shared" si="126"/>
        <v>3</v>
      </c>
      <c r="N1475" s="17"/>
      <c r="P1475" s="17"/>
      <c r="Q1475" s="17"/>
      <c r="R1475" s="17"/>
      <c r="S1475" s="17"/>
      <c r="U1475" s="17"/>
      <c r="V1475" s="17"/>
      <c r="W1475" s="17"/>
      <c r="Y1475" s="17"/>
      <c r="AA1475" s="17"/>
      <c r="AB1475" s="17"/>
      <c r="AC1475" s="17"/>
      <c r="AE1475" s="17"/>
      <c r="AG1475" s="17"/>
      <c r="AI1475" s="17"/>
      <c r="AL1475" s="17"/>
      <c r="AM1475" s="17"/>
      <c r="AN1475" s="17"/>
      <c r="AO1475" s="16"/>
    </row>
    <row r="1476" spans="2:41" x14ac:dyDescent="0.25">
      <c r="B1476" s="8">
        <v>1475</v>
      </c>
      <c r="C1476" s="8">
        <v>6</v>
      </c>
      <c r="D1476" s="8">
        <v>1</v>
      </c>
      <c r="E1476" s="8">
        <v>2021</v>
      </c>
      <c r="F1476" s="24" t="str">
        <f t="shared" si="128"/>
        <v>06/Jan/2021</v>
      </c>
      <c r="G1476" s="13" t="s">
        <v>21</v>
      </c>
      <c r="H1476" s="14" t="str">
        <f t="shared" si="130"/>
        <v>Wed</v>
      </c>
      <c r="I1476" s="14">
        <f t="shared" si="125"/>
        <v>738</v>
      </c>
      <c r="J1476" s="15">
        <f t="shared" si="127"/>
        <v>104</v>
      </c>
      <c r="K1476" s="1">
        <f t="shared" si="129"/>
        <v>25</v>
      </c>
      <c r="L1476" s="1">
        <f t="shared" si="126"/>
        <v>3</v>
      </c>
      <c r="N1476" s="17"/>
      <c r="P1476" s="17"/>
      <c r="Q1476" s="17"/>
      <c r="R1476" s="17"/>
      <c r="S1476" s="17"/>
      <c r="U1476" s="17"/>
      <c r="V1476" s="17"/>
      <c r="W1476" s="17"/>
      <c r="Y1476" s="17"/>
      <c r="AA1476" s="17"/>
      <c r="AB1476" s="17"/>
      <c r="AC1476" s="17"/>
      <c r="AE1476" s="17"/>
      <c r="AG1476" s="17"/>
      <c r="AI1476" s="17"/>
      <c r="AL1476" s="17"/>
      <c r="AM1476" s="17"/>
      <c r="AN1476" s="17"/>
      <c r="AO1476" s="16"/>
    </row>
    <row r="1477" spans="2:41" x14ac:dyDescent="0.25">
      <c r="B1477" s="8">
        <v>1476</v>
      </c>
      <c r="C1477" s="8">
        <v>6</v>
      </c>
      <c r="D1477" s="8">
        <v>1</v>
      </c>
      <c r="E1477" s="8">
        <v>2021</v>
      </c>
      <c r="F1477" s="24" t="str">
        <f t="shared" si="128"/>
        <v>06/Jan/2021</v>
      </c>
      <c r="G1477" s="13" t="s">
        <v>22</v>
      </c>
      <c r="H1477" s="14" t="str">
        <f t="shared" si="130"/>
        <v>Wed</v>
      </c>
      <c r="I1477" s="14">
        <f t="shared" si="125"/>
        <v>738</v>
      </c>
      <c r="J1477" s="15">
        <f t="shared" si="127"/>
        <v>104</v>
      </c>
      <c r="K1477" s="1">
        <f t="shared" si="129"/>
        <v>25</v>
      </c>
      <c r="L1477" s="1">
        <f t="shared" si="126"/>
        <v>3</v>
      </c>
      <c r="N1477" s="17"/>
      <c r="P1477" s="17"/>
      <c r="Q1477" s="17"/>
      <c r="R1477" s="17"/>
      <c r="S1477" s="17"/>
      <c r="U1477" s="17"/>
      <c r="V1477" s="17"/>
      <c r="W1477" s="17"/>
      <c r="Y1477" s="17"/>
      <c r="AA1477" s="17"/>
      <c r="AB1477" s="17"/>
      <c r="AC1477" s="17"/>
      <c r="AE1477" s="17"/>
      <c r="AG1477" s="17"/>
      <c r="AI1477" s="17"/>
      <c r="AL1477" s="17"/>
      <c r="AM1477" s="17"/>
      <c r="AN1477" s="17"/>
      <c r="AO1477" s="16"/>
    </row>
    <row r="1478" spans="2:41" x14ac:dyDescent="0.25">
      <c r="B1478" s="8">
        <v>1477</v>
      </c>
      <c r="C1478" s="8">
        <v>7</v>
      </c>
      <c r="D1478" s="8">
        <v>1</v>
      </c>
      <c r="E1478" s="8">
        <v>2021</v>
      </c>
      <c r="F1478" s="24" t="str">
        <f t="shared" si="128"/>
        <v>07/Jan/2021</v>
      </c>
      <c r="G1478" s="13" t="s">
        <v>21</v>
      </c>
      <c r="H1478" s="14" t="str">
        <f t="shared" si="130"/>
        <v>Thu</v>
      </c>
      <c r="I1478" s="14">
        <f t="shared" si="125"/>
        <v>739</v>
      </c>
      <c r="J1478" s="15">
        <f t="shared" si="127"/>
        <v>104</v>
      </c>
      <c r="K1478" s="1">
        <f t="shared" si="129"/>
        <v>25</v>
      </c>
      <c r="L1478" s="1">
        <f t="shared" si="126"/>
        <v>3</v>
      </c>
      <c r="N1478" s="17"/>
      <c r="P1478" s="17"/>
      <c r="Q1478" s="17"/>
      <c r="R1478" s="17"/>
      <c r="S1478" s="17"/>
      <c r="U1478" s="17"/>
      <c r="V1478" s="17"/>
      <c r="W1478" s="17"/>
      <c r="Y1478" s="17"/>
      <c r="AA1478" s="17"/>
      <c r="AB1478" s="17"/>
      <c r="AC1478" s="17"/>
      <c r="AE1478" s="17"/>
      <c r="AI1478" s="17"/>
      <c r="AL1478" s="17"/>
      <c r="AM1478" s="17"/>
      <c r="AN1478" s="17"/>
      <c r="AO1478" s="16"/>
    </row>
    <row r="1479" spans="2:41" x14ac:dyDescent="0.25">
      <c r="B1479" s="8">
        <v>1478</v>
      </c>
      <c r="C1479" s="8">
        <v>7</v>
      </c>
      <c r="D1479" s="8">
        <v>1</v>
      </c>
      <c r="E1479" s="8">
        <v>2021</v>
      </c>
      <c r="F1479" s="24" t="str">
        <f t="shared" si="128"/>
        <v>07/Jan/2021</v>
      </c>
      <c r="G1479" s="13" t="s">
        <v>22</v>
      </c>
      <c r="H1479" s="14" t="str">
        <f t="shared" si="130"/>
        <v>Thu</v>
      </c>
      <c r="I1479" s="14">
        <f t="shared" ref="I1479:I1542" si="131">IF(F1479=F1478,I1478,I1478+1)</f>
        <v>739</v>
      </c>
      <c r="J1479" s="15">
        <f t="shared" si="127"/>
        <v>104</v>
      </c>
      <c r="K1479" s="1">
        <f t="shared" si="129"/>
        <v>25</v>
      </c>
      <c r="L1479" s="1">
        <f t="shared" si="126"/>
        <v>3</v>
      </c>
      <c r="N1479" s="17"/>
      <c r="P1479" s="17"/>
      <c r="Q1479" s="17"/>
      <c r="R1479" s="17"/>
      <c r="S1479" s="17"/>
      <c r="U1479" s="17"/>
      <c r="V1479" s="17"/>
      <c r="W1479" s="17"/>
      <c r="Y1479" s="17"/>
      <c r="AA1479" s="17"/>
      <c r="AB1479" s="17"/>
      <c r="AC1479" s="17"/>
      <c r="AE1479" s="17"/>
      <c r="AI1479" s="17"/>
      <c r="AL1479" s="17"/>
      <c r="AM1479" s="17"/>
      <c r="AN1479" s="17"/>
      <c r="AO1479" s="16"/>
    </row>
    <row r="1480" spans="2:41" x14ac:dyDescent="0.25">
      <c r="B1480" s="8">
        <v>1479</v>
      </c>
      <c r="C1480" s="8">
        <v>8</v>
      </c>
      <c r="D1480" s="8">
        <v>1</v>
      </c>
      <c r="E1480" s="8">
        <v>2021</v>
      </c>
      <c r="F1480" s="24" t="str">
        <f t="shared" si="128"/>
        <v>08/Jan/2021</v>
      </c>
      <c r="G1480" s="13" t="s">
        <v>21</v>
      </c>
      <c r="H1480" s="14" t="str">
        <f t="shared" si="130"/>
        <v>Fri</v>
      </c>
      <c r="I1480" s="14">
        <f t="shared" si="131"/>
        <v>740</v>
      </c>
      <c r="J1480" s="15">
        <f t="shared" si="127"/>
        <v>104</v>
      </c>
      <c r="K1480" s="1">
        <f t="shared" si="129"/>
        <v>25</v>
      </c>
      <c r="L1480" s="1">
        <f t="shared" si="126"/>
        <v>3</v>
      </c>
      <c r="N1480" s="17"/>
      <c r="P1480" s="17"/>
      <c r="Q1480" s="17"/>
      <c r="R1480" s="17"/>
      <c r="S1480" s="17"/>
      <c r="U1480" s="17"/>
      <c r="V1480" s="17"/>
      <c r="W1480" s="17"/>
      <c r="Y1480" s="17"/>
      <c r="AA1480" s="17"/>
      <c r="AB1480" s="17"/>
      <c r="AC1480" s="17"/>
      <c r="AE1480" s="17"/>
      <c r="AI1480" s="17"/>
      <c r="AL1480" s="17"/>
      <c r="AM1480" s="17"/>
      <c r="AN1480" s="17"/>
      <c r="AO1480" s="16"/>
    </row>
    <row r="1481" spans="2:41" x14ac:dyDescent="0.25">
      <c r="B1481" s="8">
        <v>1480</v>
      </c>
      <c r="C1481" s="8">
        <v>8</v>
      </c>
      <c r="D1481" s="8">
        <v>1</v>
      </c>
      <c r="E1481" s="8">
        <v>2021</v>
      </c>
      <c r="F1481" s="24" t="str">
        <f t="shared" si="128"/>
        <v>08/Jan/2021</v>
      </c>
      <c r="G1481" s="13" t="s">
        <v>22</v>
      </c>
      <c r="H1481" s="14" t="str">
        <f t="shared" si="130"/>
        <v>Fri</v>
      </c>
      <c r="I1481" s="14">
        <f t="shared" si="131"/>
        <v>740</v>
      </c>
      <c r="J1481" s="15">
        <f t="shared" si="127"/>
        <v>104</v>
      </c>
      <c r="K1481" s="1">
        <f t="shared" si="129"/>
        <v>25</v>
      </c>
      <c r="L1481" s="1">
        <f t="shared" si="126"/>
        <v>3</v>
      </c>
      <c r="N1481" s="17"/>
      <c r="P1481" s="17"/>
      <c r="Q1481" s="17"/>
      <c r="R1481" s="17"/>
      <c r="S1481" s="17"/>
      <c r="U1481" s="17"/>
      <c r="V1481" s="17"/>
      <c r="W1481" s="17"/>
      <c r="Y1481" s="17"/>
      <c r="AA1481" s="17"/>
      <c r="AB1481" s="17"/>
      <c r="AC1481" s="17"/>
      <c r="AE1481" s="17"/>
      <c r="AI1481" s="17"/>
      <c r="AL1481" s="17"/>
      <c r="AM1481" s="17"/>
      <c r="AN1481" s="17"/>
      <c r="AO1481" s="16"/>
    </row>
    <row r="1482" spans="2:41" x14ac:dyDescent="0.25">
      <c r="B1482" s="8">
        <v>1481</v>
      </c>
      <c r="C1482" s="8">
        <v>9</v>
      </c>
      <c r="D1482" s="8">
        <v>1</v>
      </c>
      <c r="E1482" s="8">
        <v>2021</v>
      </c>
      <c r="F1482" s="24" t="str">
        <f t="shared" si="128"/>
        <v>09/Jan/2021</v>
      </c>
      <c r="G1482" s="13" t="s">
        <v>21</v>
      </c>
      <c r="H1482" s="14" t="str">
        <f t="shared" si="130"/>
        <v>Sat</v>
      </c>
      <c r="I1482" s="14">
        <f t="shared" si="131"/>
        <v>741</v>
      </c>
      <c r="J1482" s="15">
        <f t="shared" si="127"/>
        <v>104</v>
      </c>
      <c r="K1482" s="1">
        <f t="shared" si="129"/>
        <v>25</v>
      </c>
      <c r="L1482" s="1">
        <f t="shared" si="126"/>
        <v>3</v>
      </c>
      <c r="N1482" s="17"/>
      <c r="P1482" s="17"/>
      <c r="Q1482" s="17"/>
      <c r="R1482" s="17"/>
      <c r="S1482" s="17"/>
      <c r="U1482" s="17"/>
      <c r="V1482" s="17"/>
      <c r="W1482" s="17"/>
      <c r="Y1482" s="17"/>
      <c r="AA1482" s="17"/>
      <c r="AB1482" s="17"/>
      <c r="AC1482" s="17"/>
      <c r="AE1482" s="17"/>
      <c r="AI1482" s="17"/>
      <c r="AL1482" s="17"/>
      <c r="AM1482" s="17"/>
      <c r="AN1482" s="17"/>
      <c r="AO1482" s="16"/>
    </row>
    <row r="1483" spans="2:41" x14ac:dyDescent="0.25">
      <c r="B1483" s="8">
        <v>1482</v>
      </c>
      <c r="C1483" s="8">
        <v>9</v>
      </c>
      <c r="D1483" s="8">
        <v>1</v>
      </c>
      <c r="E1483" s="8">
        <v>2021</v>
      </c>
      <c r="F1483" s="24" t="str">
        <f t="shared" si="128"/>
        <v>09/Jan/2021</v>
      </c>
      <c r="G1483" s="13" t="s">
        <v>22</v>
      </c>
      <c r="H1483" s="14" t="str">
        <f t="shared" si="130"/>
        <v>Sat</v>
      </c>
      <c r="I1483" s="14">
        <f t="shared" si="131"/>
        <v>741</v>
      </c>
      <c r="J1483" s="15">
        <f t="shared" si="127"/>
        <v>104</v>
      </c>
      <c r="K1483" s="1">
        <f t="shared" si="129"/>
        <v>25</v>
      </c>
      <c r="L1483" s="1">
        <f t="shared" si="126"/>
        <v>3</v>
      </c>
      <c r="N1483" s="17"/>
      <c r="P1483" s="17"/>
      <c r="Q1483" s="17"/>
      <c r="R1483" s="17"/>
      <c r="S1483" s="17"/>
      <c r="U1483" s="17"/>
      <c r="V1483" s="17"/>
      <c r="W1483" s="17"/>
      <c r="Y1483" s="17"/>
      <c r="AA1483" s="17"/>
      <c r="AB1483" s="17"/>
      <c r="AC1483" s="17"/>
      <c r="AE1483" s="17"/>
      <c r="AI1483" s="17"/>
      <c r="AL1483" s="17"/>
      <c r="AM1483" s="17"/>
      <c r="AN1483" s="17"/>
      <c r="AO1483" s="16"/>
    </row>
    <row r="1484" spans="2:41" x14ac:dyDescent="0.25">
      <c r="B1484" s="8">
        <v>1483</v>
      </c>
      <c r="C1484" s="8">
        <v>10</v>
      </c>
      <c r="D1484" s="8">
        <v>1</v>
      </c>
      <c r="E1484" s="8">
        <v>2021</v>
      </c>
      <c r="F1484" s="24" t="str">
        <f t="shared" si="128"/>
        <v>10/Jan/2021</v>
      </c>
      <c r="G1484" s="13" t="s">
        <v>21</v>
      </c>
      <c r="H1484" s="14" t="str">
        <f t="shared" si="130"/>
        <v>Sun</v>
      </c>
      <c r="I1484" s="14">
        <f t="shared" si="131"/>
        <v>742</v>
      </c>
      <c r="J1484" s="15">
        <f t="shared" si="127"/>
        <v>104</v>
      </c>
      <c r="K1484" s="1">
        <f t="shared" si="129"/>
        <v>25</v>
      </c>
      <c r="L1484" s="1">
        <f t="shared" si="126"/>
        <v>3</v>
      </c>
      <c r="N1484" s="17"/>
      <c r="P1484" s="17"/>
      <c r="Q1484" s="17"/>
      <c r="R1484" s="17"/>
      <c r="S1484" s="17"/>
      <c r="U1484" s="17"/>
      <c r="V1484" s="17"/>
      <c r="W1484" s="17"/>
      <c r="Y1484" s="17"/>
      <c r="AA1484" s="17"/>
      <c r="AB1484" s="17"/>
      <c r="AC1484" s="17"/>
      <c r="AE1484" s="17"/>
      <c r="AI1484" s="17"/>
      <c r="AL1484" s="17"/>
      <c r="AM1484" s="17"/>
      <c r="AN1484" s="17"/>
      <c r="AO1484" s="16"/>
    </row>
    <row r="1485" spans="2:41" x14ac:dyDescent="0.25">
      <c r="B1485" s="8">
        <v>1484</v>
      </c>
      <c r="C1485" s="8">
        <v>10</v>
      </c>
      <c r="D1485" s="8">
        <v>1</v>
      </c>
      <c r="E1485" s="8">
        <v>2021</v>
      </c>
      <c r="F1485" s="24" t="str">
        <f t="shared" si="128"/>
        <v>10/Jan/2021</v>
      </c>
      <c r="G1485" s="13" t="s">
        <v>22</v>
      </c>
      <c r="H1485" s="14" t="str">
        <f t="shared" si="130"/>
        <v>Sun</v>
      </c>
      <c r="I1485" s="14">
        <f t="shared" si="131"/>
        <v>742</v>
      </c>
      <c r="J1485" s="15">
        <f t="shared" si="127"/>
        <v>104</v>
      </c>
      <c r="K1485" s="1">
        <f t="shared" si="129"/>
        <v>25</v>
      </c>
      <c r="L1485" s="1">
        <f t="shared" si="126"/>
        <v>3</v>
      </c>
      <c r="N1485" s="17"/>
      <c r="P1485" s="17"/>
      <c r="Q1485" s="17"/>
      <c r="R1485" s="17"/>
      <c r="S1485" s="17"/>
      <c r="U1485" s="17"/>
      <c r="V1485" s="17"/>
      <c r="W1485" s="17"/>
      <c r="Y1485" s="17"/>
      <c r="AA1485" s="17"/>
      <c r="AB1485" s="17"/>
      <c r="AC1485" s="17"/>
      <c r="AE1485" s="17"/>
      <c r="AI1485" s="17"/>
      <c r="AL1485" s="17"/>
      <c r="AM1485" s="17"/>
      <c r="AN1485" s="17"/>
      <c r="AO1485" s="16"/>
    </row>
    <row r="1486" spans="2:41" x14ac:dyDescent="0.25">
      <c r="B1486" s="8">
        <v>1485</v>
      </c>
      <c r="C1486" s="8">
        <v>11</v>
      </c>
      <c r="D1486" s="8">
        <v>1</v>
      </c>
      <c r="E1486" s="8">
        <v>2021</v>
      </c>
      <c r="F1486" s="24" t="str">
        <f t="shared" si="128"/>
        <v>11/Jan/2021</v>
      </c>
      <c r="G1486" s="13" t="s">
        <v>21</v>
      </c>
      <c r="H1486" s="14" t="str">
        <f t="shared" si="130"/>
        <v>Mon</v>
      </c>
      <c r="I1486" s="14">
        <f t="shared" si="131"/>
        <v>743</v>
      </c>
      <c r="J1486" s="15">
        <f t="shared" si="127"/>
        <v>105</v>
      </c>
      <c r="K1486" s="1">
        <f t="shared" si="129"/>
        <v>25</v>
      </c>
      <c r="L1486" s="1">
        <f t="shared" ref="L1486:L1549" si="132">IF(COUNTIF(L754:L1485,L1485)=732,L1485+1,L1485)</f>
        <v>3</v>
      </c>
      <c r="N1486" s="17"/>
      <c r="P1486" s="17"/>
      <c r="Q1486" s="17"/>
      <c r="R1486" s="17"/>
      <c r="S1486" s="17"/>
      <c r="U1486" s="17"/>
      <c r="V1486" s="17"/>
      <c r="W1486" s="17"/>
      <c r="Y1486" s="17"/>
      <c r="AA1486" s="17"/>
      <c r="AB1486" s="17"/>
      <c r="AC1486" s="17"/>
      <c r="AE1486" s="17"/>
      <c r="AI1486" s="17"/>
      <c r="AL1486" s="17"/>
      <c r="AM1486" s="17"/>
      <c r="AN1486" s="17"/>
      <c r="AO1486" s="16"/>
    </row>
    <row r="1487" spans="2:41" x14ac:dyDescent="0.25">
      <c r="B1487" s="8">
        <v>1486</v>
      </c>
      <c r="C1487" s="8">
        <v>11</v>
      </c>
      <c r="D1487" s="8">
        <v>1</v>
      </c>
      <c r="E1487" s="8">
        <v>2021</v>
      </c>
      <c r="F1487" s="24" t="str">
        <f t="shared" si="128"/>
        <v>11/Jan/2021</v>
      </c>
      <c r="G1487" s="13" t="s">
        <v>22</v>
      </c>
      <c r="H1487" s="14" t="str">
        <f t="shared" si="130"/>
        <v>Mon</v>
      </c>
      <c r="I1487" s="14">
        <f t="shared" si="131"/>
        <v>743</v>
      </c>
      <c r="J1487" s="15">
        <f t="shared" si="127"/>
        <v>105</v>
      </c>
      <c r="K1487" s="1">
        <f t="shared" si="129"/>
        <v>25</v>
      </c>
      <c r="L1487" s="1">
        <f t="shared" si="132"/>
        <v>3</v>
      </c>
      <c r="N1487" s="17"/>
      <c r="P1487" s="17"/>
      <c r="Q1487" s="17"/>
      <c r="R1487" s="17"/>
      <c r="S1487" s="17"/>
      <c r="U1487" s="17"/>
      <c r="V1487" s="17"/>
      <c r="W1487" s="17"/>
      <c r="Y1487" s="17"/>
      <c r="AA1487" s="17"/>
      <c r="AB1487" s="17"/>
      <c r="AC1487" s="17"/>
      <c r="AE1487" s="17"/>
      <c r="AI1487" s="17"/>
      <c r="AL1487" s="17"/>
      <c r="AM1487" s="17"/>
      <c r="AN1487" s="17"/>
      <c r="AO1487" s="16"/>
    </row>
    <row r="1488" spans="2:41" x14ac:dyDescent="0.25">
      <c r="B1488" s="8">
        <v>1487</v>
      </c>
      <c r="C1488" s="8">
        <v>12</v>
      </c>
      <c r="D1488" s="8">
        <v>1</v>
      </c>
      <c r="E1488" s="8">
        <v>2021</v>
      </c>
      <c r="F1488" s="24" t="str">
        <f t="shared" si="128"/>
        <v>12/Jan/2021</v>
      </c>
      <c r="G1488" s="13" t="s">
        <v>21</v>
      </c>
      <c r="H1488" s="14" t="str">
        <f t="shared" si="130"/>
        <v>Tue</v>
      </c>
      <c r="I1488" s="14">
        <f t="shared" si="131"/>
        <v>744</v>
      </c>
      <c r="J1488" s="15">
        <f t="shared" si="127"/>
        <v>105</v>
      </c>
      <c r="K1488" s="1">
        <f t="shared" si="129"/>
        <v>25</v>
      </c>
      <c r="L1488" s="1">
        <f t="shared" si="132"/>
        <v>3</v>
      </c>
      <c r="N1488" s="17"/>
      <c r="P1488" s="17"/>
      <c r="Q1488" s="17"/>
      <c r="R1488" s="17"/>
      <c r="S1488" s="17"/>
      <c r="U1488" s="17"/>
      <c r="V1488" s="17"/>
      <c r="W1488" s="17"/>
      <c r="Y1488" s="17"/>
      <c r="AA1488" s="17"/>
      <c r="AB1488" s="17"/>
      <c r="AC1488" s="17"/>
      <c r="AE1488" s="17"/>
      <c r="AI1488" s="17"/>
      <c r="AL1488" s="17"/>
      <c r="AM1488" s="17"/>
      <c r="AN1488" s="17"/>
      <c r="AO1488" s="16"/>
    </row>
    <row r="1489" spans="2:41" x14ac:dyDescent="0.25">
      <c r="B1489" s="8">
        <v>1488</v>
      </c>
      <c r="C1489" s="8">
        <v>12</v>
      </c>
      <c r="D1489" s="8">
        <v>1</v>
      </c>
      <c r="E1489" s="8">
        <v>2021</v>
      </c>
      <c r="F1489" s="24" t="str">
        <f t="shared" si="128"/>
        <v>12/Jan/2021</v>
      </c>
      <c r="G1489" s="13" t="s">
        <v>22</v>
      </c>
      <c r="H1489" s="14" t="str">
        <f t="shared" si="130"/>
        <v>Tue</v>
      </c>
      <c r="I1489" s="14">
        <f t="shared" si="131"/>
        <v>744</v>
      </c>
      <c r="J1489" s="15">
        <f t="shared" ref="J1489:J1552" si="133">IF(H1489=H1488,IF(_xlfn.ISOWEEKNUM(F1489)-_xlfn.ISOWEEKNUM(F1488)=1,J1488+1,J1488),IF(H1489=H1486,IF(_xlfn.ISOWEEKNUM(F1489)-_xlfn.ISOWEEKNUM(F1488)=1,J1488+1,J1488),IF(H1489=H1484,IF(_xlfn.ISOWEEKNUM(F1489)-_xlfn.ISOWEEKNUM(F1488)=1,J1488+1,J1488),IF(H1489=H1482,IF(_xlfn.ISOWEEKNUM(F1489)-_xlfn.ISOWEEKNUM(F1488)=1,J1488+1,J1488),IF(H1489=H1480,IF(_xlfn.ISOWEEKNUM(F1489)-_xlfn.ISOWEEKNUM(F1488)=1,J1488+1,J1488),IF(H1489=H1478,IF(_xlfn.ISOWEEKNUM(F1489)-_xlfn.ISOWEEKNUM(F1488)=1,J1488+1,J1488),IF(H1489=H1476,IF(_xlfn.ISOWEEKNUM(F1489)-_xlfn.ISOWEEKNUM(F1488)=1,J1488+1,J1488),-1)))))))</f>
        <v>105</v>
      </c>
      <c r="K1489" s="1">
        <f t="shared" si="129"/>
        <v>25</v>
      </c>
      <c r="L1489" s="1">
        <f t="shared" si="132"/>
        <v>3</v>
      </c>
      <c r="N1489" s="17"/>
      <c r="P1489" s="17"/>
      <c r="Q1489" s="17"/>
      <c r="R1489" s="17"/>
      <c r="S1489" s="17"/>
      <c r="U1489" s="17"/>
      <c r="V1489" s="17"/>
      <c r="W1489" s="17"/>
      <c r="Y1489" s="17"/>
      <c r="AA1489" s="17"/>
      <c r="AB1489" s="17"/>
      <c r="AC1489" s="17"/>
      <c r="AE1489" s="17"/>
      <c r="AI1489" s="17"/>
      <c r="AL1489" s="17"/>
      <c r="AM1489" s="17"/>
      <c r="AN1489" s="17"/>
      <c r="AO1489" s="16"/>
    </row>
    <row r="1490" spans="2:41" x14ac:dyDescent="0.25">
      <c r="B1490" s="8">
        <v>1489</v>
      </c>
      <c r="C1490" s="8">
        <v>13</v>
      </c>
      <c r="D1490" s="8">
        <v>1</v>
      </c>
      <c r="E1490" s="8">
        <v>2021</v>
      </c>
      <c r="F1490" s="24" t="str">
        <f t="shared" si="128"/>
        <v>13/Jan/2021</v>
      </c>
      <c r="G1490" s="13" t="s">
        <v>21</v>
      </c>
      <c r="H1490" s="14" t="str">
        <f t="shared" si="130"/>
        <v>Wed</v>
      </c>
      <c r="I1490" s="14">
        <f t="shared" si="131"/>
        <v>745</v>
      </c>
      <c r="J1490" s="15">
        <f t="shared" si="133"/>
        <v>105</v>
      </c>
      <c r="K1490" s="1">
        <f t="shared" si="129"/>
        <v>25</v>
      </c>
      <c r="L1490" s="1">
        <f t="shared" si="132"/>
        <v>3</v>
      </c>
      <c r="N1490" s="17"/>
      <c r="P1490" s="17"/>
      <c r="Q1490" s="17"/>
      <c r="R1490" s="17"/>
      <c r="S1490" s="17"/>
      <c r="U1490" s="17"/>
      <c r="V1490" s="17"/>
      <c r="W1490" s="17"/>
      <c r="Y1490" s="17"/>
      <c r="AA1490" s="17"/>
      <c r="AB1490" s="17"/>
      <c r="AC1490" s="17"/>
      <c r="AD1490" s="17"/>
      <c r="AE1490" s="17"/>
      <c r="AI1490" s="17"/>
      <c r="AL1490" s="17"/>
      <c r="AM1490" s="17"/>
      <c r="AN1490" s="17"/>
      <c r="AO1490" s="16"/>
    </row>
    <row r="1491" spans="2:41" x14ac:dyDescent="0.25">
      <c r="B1491" s="8">
        <v>1490</v>
      </c>
      <c r="C1491" s="8">
        <v>13</v>
      </c>
      <c r="D1491" s="8">
        <v>1</v>
      </c>
      <c r="E1491" s="8">
        <v>2021</v>
      </c>
      <c r="F1491" s="24" t="str">
        <f t="shared" si="128"/>
        <v>13/Jan/2021</v>
      </c>
      <c r="G1491" s="13" t="s">
        <v>22</v>
      </c>
      <c r="H1491" s="14" t="str">
        <f t="shared" si="130"/>
        <v>Wed</v>
      </c>
      <c r="I1491" s="14">
        <f t="shared" si="131"/>
        <v>745</v>
      </c>
      <c r="J1491" s="15">
        <f t="shared" si="133"/>
        <v>105</v>
      </c>
      <c r="K1491" s="1">
        <f t="shared" si="129"/>
        <v>25</v>
      </c>
      <c r="L1491" s="1">
        <f t="shared" si="132"/>
        <v>3</v>
      </c>
      <c r="N1491" s="17"/>
      <c r="P1491" s="17"/>
      <c r="Q1491" s="17"/>
      <c r="R1491" s="17"/>
      <c r="S1491" s="17"/>
      <c r="U1491" s="17"/>
      <c r="V1491" s="17"/>
      <c r="W1491" s="17"/>
      <c r="Y1491" s="17"/>
      <c r="AA1491" s="17"/>
      <c r="AB1491" s="17"/>
      <c r="AC1491" s="17"/>
      <c r="AD1491" s="17"/>
      <c r="AE1491" s="17"/>
      <c r="AI1491" s="17"/>
      <c r="AL1491" s="17"/>
      <c r="AM1491" s="17"/>
      <c r="AN1491" s="17"/>
      <c r="AO1491" s="16"/>
    </row>
    <row r="1492" spans="2:41" x14ac:dyDescent="0.25">
      <c r="B1492" s="8">
        <v>1491</v>
      </c>
      <c r="C1492" s="8">
        <v>14</v>
      </c>
      <c r="D1492" s="8">
        <v>1</v>
      </c>
      <c r="E1492" s="8">
        <v>2021</v>
      </c>
      <c r="F1492" s="24" t="str">
        <f t="shared" si="128"/>
        <v>14/Jan/2021</v>
      </c>
      <c r="G1492" s="13" t="s">
        <v>21</v>
      </c>
      <c r="H1492" s="14" t="str">
        <f t="shared" si="130"/>
        <v>Thu</v>
      </c>
      <c r="I1492" s="14">
        <f t="shared" si="131"/>
        <v>746</v>
      </c>
      <c r="J1492" s="15">
        <f t="shared" si="133"/>
        <v>105</v>
      </c>
      <c r="K1492" s="1">
        <f t="shared" si="129"/>
        <v>25</v>
      </c>
      <c r="L1492" s="1">
        <f t="shared" si="132"/>
        <v>3</v>
      </c>
      <c r="N1492" s="17"/>
      <c r="P1492" s="17"/>
      <c r="Q1492" s="17"/>
      <c r="R1492" s="17"/>
      <c r="S1492" s="17"/>
      <c r="U1492" s="17"/>
      <c r="V1492" s="17"/>
      <c r="W1492" s="17"/>
      <c r="Y1492" s="17"/>
      <c r="AA1492" s="17"/>
      <c r="AB1492" s="17"/>
      <c r="AC1492" s="17"/>
      <c r="AD1492" s="17"/>
      <c r="AE1492" s="17"/>
      <c r="AI1492" s="17"/>
      <c r="AL1492" s="17"/>
      <c r="AM1492" s="17"/>
      <c r="AN1492" s="17"/>
      <c r="AO1492" s="16"/>
    </row>
    <row r="1493" spans="2:41" x14ac:dyDescent="0.25">
      <c r="B1493" s="8">
        <v>1492</v>
      </c>
      <c r="C1493" s="8">
        <v>14</v>
      </c>
      <c r="D1493" s="8">
        <v>1</v>
      </c>
      <c r="E1493" s="8">
        <v>2021</v>
      </c>
      <c r="F1493" s="24" t="str">
        <f t="shared" si="128"/>
        <v>14/Jan/2021</v>
      </c>
      <c r="G1493" s="13" t="s">
        <v>22</v>
      </c>
      <c r="H1493" s="14" t="str">
        <f t="shared" si="130"/>
        <v>Thu</v>
      </c>
      <c r="I1493" s="14">
        <f t="shared" si="131"/>
        <v>746</v>
      </c>
      <c r="J1493" s="15">
        <f t="shared" si="133"/>
        <v>105</v>
      </c>
      <c r="K1493" s="1">
        <f t="shared" si="129"/>
        <v>25</v>
      </c>
      <c r="L1493" s="1">
        <f t="shared" si="132"/>
        <v>3</v>
      </c>
      <c r="N1493" s="17"/>
      <c r="P1493" s="17"/>
      <c r="Q1493" s="17"/>
      <c r="R1493" s="17"/>
      <c r="S1493" s="17"/>
      <c r="U1493" s="17"/>
      <c r="V1493" s="17"/>
      <c r="W1493" s="17"/>
      <c r="Y1493" s="17"/>
      <c r="AA1493" s="17"/>
      <c r="AB1493" s="17"/>
      <c r="AC1493" s="17"/>
      <c r="AD1493" s="17"/>
      <c r="AE1493" s="17"/>
      <c r="AI1493" s="17"/>
      <c r="AL1493" s="17"/>
      <c r="AM1493" s="17"/>
      <c r="AN1493" s="17"/>
      <c r="AO1493" s="16"/>
    </row>
    <row r="1494" spans="2:41" x14ac:dyDescent="0.25">
      <c r="B1494" s="8">
        <v>1493</v>
      </c>
      <c r="C1494" s="8">
        <v>15</v>
      </c>
      <c r="D1494" s="8">
        <v>1</v>
      </c>
      <c r="E1494" s="8">
        <v>2021</v>
      </c>
      <c r="F1494" s="24" t="str">
        <f t="shared" si="128"/>
        <v>15/Jan/2021</v>
      </c>
      <c r="G1494" s="13" t="s">
        <v>21</v>
      </c>
      <c r="H1494" s="14" t="str">
        <f t="shared" si="130"/>
        <v>Fri</v>
      </c>
      <c r="I1494" s="14">
        <f t="shared" si="131"/>
        <v>747</v>
      </c>
      <c r="J1494" s="15">
        <f t="shared" si="133"/>
        <v>105</v>
      </c>
      <c r="K1494" s="1">
        <f t="shared" si="129"/>
        <v>25</v>
      </c>
      <c r="L1494" s="1">
        <f t="shared" si="132"/>
        <v>3</v>
      </c>
      <c r="N1494" s="17"/>
      <c r="P1494" s="17"/>
      <c r="Q1494" s="17"/>
      <c r="R1494" s="17"/>
      <c r="S1494" s="17"/>
      <c r="U1494" s="17"/>
      <c r="V1494" s="17"/>
      <c r="W1494" s="17"/>
      <c r="Y1494" s="17"/>
      <c r="AA1494" s="17"/>
      <c r="AB1494" s="17"/>
      <c r="AC1494" s="17"/>
      <c r="AD1494" s="17"/>
      <c r="AE1494" s="17"/>
      <c r="AI1494" s="17"/>
      <c r="AL1494" s="17"/>
      <c r="AM1494" s="17"/>
      <c r="AN1494" s="17"/>
      <c r="AO1494" s="16"/>
    </row>
    <row r="1495" spans="2:41" x14ac:dyDescent="0.25">
      <c r="B1495" s="8">
        <v>1494</v>
      </c>
      <c r="C1495" s="8">
        <v>15</v>
      </c>
      <c r="D1495" s="8">
        <v>1</v>
      </c>
      <c r="E1495" s="8">
        <v>2021</v>
      </c>
      <c r="F1495" s="24" t="str">
        <f t="shared" si="128"/>
        <v>15/Jan/2021</v>
      </c>
      <c r="G1495" s="13" t="s">
        <v>22</v>
      </c>
      <c r="H1495" s="14" t="str">
        <f t="shared" si="130"/>
        <v>Fri</v>
      </c>
      <c r="I1495" s="14">
        <f t="shared" si="131"/>
        <v>747</v>
      </c>
      <c r="J1495" s="15">
        <f t="shared" si="133"/>
        <v>105</v>
      </c>
      <c r="K1495" s="1">
        <f t="shared" si="129"/>
        <v>25</v>
      </c>
      <c r="L1495" s="1">
        <f t="shared" si="132"/>
        <v>3</v>
      </c>
      <c r="N1495" s="17"/>
      <c r="P1495" s="17"/>
      <c r="Q1495" s="17"/>
      <c r="R1495" s="17"/>
      <c r="S1495" s="17"/>
      <c r="U1495" s="17"/>
      <c r="V1495" s="17"/>
      <c r="W1495" s="17"/>
      <c r="Y1495" s="17"/>
      <c r="AA1495" s="17"/>
      <c r="AB1495" s="17"/>
      <c r="AC1495" s="17"/>
      <c r="AD1495" s="17"/>
      <c r="AE1495" s="17"/>
      <c r="AI1495" s="17"/>
      <c r="AL1495" s="17"/>
      <c r="AM1495" s="17"/>
      <c r="AN1495" s="17"/>
      <c r="AO1495" s="16"/>
    </row>
    <row r="1496" spans="2:41" x14ac:dyDescent="0.25">
      <c r="B1496" s="8">
        <v>1495</v>
      </c>
      <c r="C1496" s="8">
        <v>16</v>
      </c>
      <c r="D1496" s="8">
        <v>1</v>
      </c>
      <c r="E1496" s="8">
        <v>2021</v>
      </c>
      <c r="F1496" s="24" t="str">
        <f t="shared" si="128"/>
        <v>16/Jan/2021</v>
      </c>
      <c r="G1496" s="13" t="s">
        <v>21</v>
      </c>
      <c r="H1496" s="14" t="str">
        <f t="shared" si="130"/>
        <v>Sat</v>
      </c>
      <c r="I1496" s="14">
        <f t="shared" si="131"/>
        <v>748</v>
      </c>
      <c r="J1496" s="15">
        <f t="shared" si="133"/>
        <v>105</v>
      </c>
      <c r="K1496" s="1">
        <f t="shared" si="129"/>
        <v>25</v>
      </c>
      <c r="L1496" s="1">
        <f t="shared" si="132"/>
        <v>3</v>
      </c>
      <c r="N1496" s="17"/>
      <c r="P1496" s="17"/>
      <c r="Q1496" s="17"/>
      <c r="R1496" s="17"/>
      <c r="S1496" s="17"/>
      <c r="U1496" s="17"/>
      <c r="V1496" s="17"/>
      <c r="W1496" s="17"/>
      <c r="Y1496" s="17"/>
      <c r="AA1496" s="17"/>
      <c r="AC1496" s="17"/>
      <c r="AD1496" s="17"/>
      <c r="AE1496" s="17"/>
      <c r="AI1496" s="17"/>
      <c r="AL1496" s="17"/>
      <c r="AM1496" s="17"/>
      <c r="AN1496" s="17"/>
      <c r="AO1496" s="16"/>
    </row>
    <row r="1497" spans="2:41" x14ac:dyDescent="0.25">
      <c r="B1497" s="8">
        <v>1496</v>
      </c>
      <c r="C1497" s="8">
        <v>16</v>
      </c>
      <c r="D1497" s="8">
        <v>1</v>
      </c>
      <c r="E1497" s="8">
        <v>2021</v>
      </c>
      <c r="F1497" s="24" t="str">
        <f t="shared" si="128"/>
        <v>16/Jan/2021</v>
      </c>
      <c r="G1497" s="13" t="s">
        <v>22</v>
      </c>
      <c r="H1497" s="14" t="str">
        <f t="shared" si="130"/>
        <v>Sat</v>
      </c>
      <c r="I1497" s="14">
        <f t="shared" si="131"/>
        <v>748</v>
      </c>
      <c r="J1497" s="15">
        <f t="shared" si="133"/>
        <v>105</v>
      </c>
      <c r="K1497" s="1">
        <f t="shared" si="129"/>
        <v>25</v>
      </c>
      <c r="L1497" s="1">
        <f t="shared" si="132"/>
        <v>3</v>
      </c>
      <c r="N1497" s="17"/>
      <c r="P1497" s="17"/>
      <c r="Q1497" s="17"/>
      <c r="R1497" s="17"/>
      <c r="S1497" s="17"/>
      <c r="U1497" s="17"/>
      <c r="V1497" s="17"/>
      <c r="W1497" s="17"/>
      <c r="Y1497" s="17"/>
      <c r="AA1497" s="17"/>
      <c r="AC1497" s="17"/>
      <c r="AD1497" s="17"/>
      <c r="AE1497" s="17"/>
      <c r="AI1497" s="17"/>
      <c r="AL1497" s="17"/>
      <c r="AM1497" s="17"/>
      <c r="AN1497" s="17"/>
      <c r="AO1497" s="16"/>
    </row>
    <row r="1498" spans="2:41" x14ac:dyDescent="0.25">
      <c r="B1498" s="8">
        <v>1497</v>
      </c>
      <c r="C1498" s="8">
        <v>17</v>
      </c>
      <c r="D1498" s="8">
        <v>1</v>
      </c>
      <c r="E1498" s="8">
        <v>2021</v>
      </c>
      <c r="F1498" s="24" t="str">
        <f t="shared" si="128"/>
        <v>17/Jan/2021</v>
      </c>
      <c r="G1498" s="13" t="s">
        <v>21</v>
      </c>
      <c r="H1498" s="14" t="str">
        <f t="shared" si="130"/>
        <v>Sun</v>
      </c>
      <c r="I1498" s="14">
        <f t="shared" si="131"/>
        <v>749</v>
      </c>
      <c r="J1498" s="15">
        <f t="shared" si="133"/>
        <v>105</v>
      </c>
      <c r="K1498" s="1">
        <f t="shared" si="129"/>
        <v>25</v>
      </c>
      <c r="L1498" s="1">
        <f t="shared" si="132"/>
        <v>3</v>
      </c>
      <c r="N1498" s="17"/>
      <c r="P1498" s="17"/>
      <c r="Q1498" s="17"/>
      <c r="R1498" s="17"/>
      <c r="S1498" s="17"/>
      <c r="U1498" s="17"/>
      <c r="V1498" s="17"/>
      <c r="W1498" s="17"/>
      <c r="Y1498" s="17"/>
      <c r="AA1498" s="17"/>
      <c r="AC1498" s="17"/>
      <c r="AD1498" s="17"/>
      <c r="AE1498" s="17"/>
      <c r="AI1498" s="17"/>
      <c r="AL1498" s="17"/>
      <c r="AM1498" s="17"/>
      <c r="AN1498" s="17"/>
      <c r="AO1498" s="16"/>
    </row>
    <row r="1499" spans="2:41" x14ac:dyDescent="0.25">
      <c r="B1499" s="8">
        <v>1498</v>
      </c>
      <c r="C1499" s="8">
        <v>17</v>
      </c>
      <c r="D1499" s="8">
        <v>1</v>
      </c>
      <c r="E1499" s="8">
        <v>2021</v>
      </c>
      <c r="F1499" s="24" t="str">
        <f t="shared" si="128"/>
        <v>17/Jan/2021</v>
      </c>
      <c r="G1499" s="13" t="s">
        <v>22</v>
      </c>
      <c r="H1499" s="14" t="str">
        <f t="shared" si="130"/>
        <v>Sun</v>
      </c>
      <c r="I1499" s="14">
        <f t="shared" si="131"/>
        <v>749</v>
      </c>
      <c r="J1499" s="15">
        <f t="shared" si="133"/>
        <v>105</v>
      </c>
      <c r="K1499" s="1">
        <f t="shared" si="129"/>
        <v>25</v>
      </c>
      <c r="L1499" s="1">
        <f t="shared" si="132"/>
        <v>3</v>
      </c>
      <c r="N1499" s="17"/>
      <c r="P1499" s="17"/>
      <c r="Q1499" s="17"/>
      <c r="R1499" s="17"/>
      <c r="S1499" s="17"/>
      <c r="U1499" s="17"/>
      <c r="V1499" s="17"/>
      <c r="W1499" s="17"/>
      <c r="Y1499" s="17"/>
      <c r="AA1499" s="17"/>
      <c r="AC1499" s="17"/>
      <c r="AD1499" s="17"/>
      <c r="AE1499" s="17"/>
      <c r="AI1499" s="17"/>
      <c r="AL1499" s="17"/>
      <c r="AM1499" s="17"/>
      <c r="AN1499" s="17"/>
      <c r="AO1499" s="16"/>
    </row>
    <row r="1500" spans="2:41" x14ac:dyDescent="0.25">
      <c r="B1500" s="8">
        <v>1499</v>
      </c>
      <c r="C1500" s="8">
        <v>18</v>
      </c>
      <c r="D1500" s="8">
        <v>1</v>
      </c>
      <c r="E1500" s="8">
        <v>2021</v>
      </c>
      <c r="F1500" s="24" t="str">
        <f t="shared" si="128"/>
        <v>18/Jan/2021</v>
      </c>
      <c r="G1500" s="13" t="s">
        <v>21</v>
      </c>
      <c r="H1500" s="14" t="str">
        <f t="shared" si="130"/>
        <v>Mon</v>
      </c>
      <c r="I1500" s="14">
        <f t="shared" si="131"/>
        <v>750</v>
      </c>
      <c r="J1500" s="15">
        <f t="shared" si="133"/>
        <v>106</v>
      </c>
      <c r="K1500" s="1">
        <f t="shared" si="129"/>
        <v>25</v>
      </c>
      <c r="L1500" s="1">
        <f t="shared" si="132"/>
        <v>3</v>
      </c>
      <c r="N1500" s="17"/>
      <c r="P1500" s="17"/>
      <c r="Q1500" s="17"/>
      <c r="R1500" s="17"/>
      <c r="S1500" s="17"/>
      <c r="U1500" s="17"/>
      <c r="V1500" s="17"/>
      <c r="W1500" s="17"/>
      <c r="Y1500" s="17"/>
      <c r="AA1500" s="17"/>
      <c r="AC1500" s="17"/>
      <c r="AD1500" s="17"/>
      <c r="AE1500" s="17"/>
      <c r="AI1500" s="17"/>
      <c r="AL1500" s="17"/>
      <c r="AM1500" s="17"/>
      <c r="AN1500" s="17"/>
      <c r="AO1500" s="16"/>
    </row>
    <row r="1501" spans="2:41" x14ac:dyDescent="0.25">
      <c r="B1501" s="8">
        <v>1500</v>
      </c>
      <c r="C1501" s="8">
        <v>18</v>
      </c>
      <c r="D1501" s="8">
        <v>1</v>
      </c>
      <c r="E1501" s="8">
        <v>2021</v>
      </c>
      <c r="F1501" s="24" t="str">
        <f t="shared" si="128"/>
        <v>18/Jan/2021</v>
      </c>
      <c r="G1501" s="13" t="s">
        <v>22</v>
      </c>
      <c r="H1501" s="14" t="str">
        <f t="shared" si="130"/>
        <v>Mon</v>
      </c>
      <c r="I1501" s="14">
        <f t="shared" si="131"/>
        <v>750</v>
      </c>
      <c r="J1501" s="15">
        <f t="shared" si="133"/>
        <v>106</v>
      </c>
      <c r="K1501" s="1">
        <f t="shared" si="129"/>
        <v>25</v>
      </c>
      <c r="L1501" s="1">
        <f t="shared" si="132"/>
        <v>3</v>
      </c>
      <c r="N1501" s="17"/>
      <c r="P1501" s="17"/>
      <c r="Q1501" s="17"/>
      <c r="R1501" s="17"/>
      <c r="S1501" s="17"/>
      <c r="U1501" s="17"/>
      <c r="V1501" s="17"/>
      <c r="W1501" s="17"/>
      <c r="Y1501" s="17"/>
      <c r="AA1501" s="17"/>
      <c r="AC1501" s="17"/>
      <c r="AD1501" s="17"/>
      <c r="AE1501" s="17"/>
      <c r="AI1501" s="17"/>
      <c r="AL1501" s="17"/>
      <c r="AM1501" s="17"/>
      <c r="AN1501" s="17"/>
      <c r="AO1501" s="16"/>
    </row>
    <row r="1502" spans="2:41" x14ac:dyDescent="0.25">
      <c r="B1502" s="8">
        <v>1501</v>
      </c>
      <c r="C1502" s="8">
        <v>19</v>
      </c>
      <c r="D1502" s="8">
        <v>1</v>
      </c>
      <c r="E1502" s="8">
        <v>2021</v>
      </c>
      <c r="F1502" s="24" t="str">
        <f t="shared" si="128"/>
        <v>19/Jan/2021</v>
      </c>
      <c r="G1502" s="13" t="s">
        <v>21</v>
      </c>
      <c r="H1502" s="14" t="str">
        <f t="shared" si="130"/>
        <v>Tue</v>
      </c>
      <c r="I1502" s="14">
        <f t="shared" si="131"/>
        <v>751</v>
      </c>
      <c r="J1502" s="15">
        <f t="shared" si="133"/>
        <v>106</v>
      </c>
      <c r="K1502" s="1">
        <f t="shared" si="129"/>
        <v>25</v>
      </c>
      <c r="L1502" s="1">
        <f t="shared" si="132"/>
        <v>3</v>
      </c>
      <c r="N1502" s="17"/>
      <c r="P1502" s="17"/>
      <c r="Q1502" s="17"/>
      <c r="R1502" s="17"/>
      <c r="S1502" s="17"/>
      <c r="U1502" s="17"/>
      <c r="V1502" s="17"/>
      <c r="W1502" s="17"/>
      <c r="Y1502" s="17"/>
      <c r="AA1502" s="17"/>
      <c r="AC1502" s="17"/>
      <c r="AD1502" s="17"/>
      <c r="AE1502" s="17"/>
      <c r="AI1502" s="17"/>
      <c r="AL1502" s="17"/>
      <c r="AM1502" s="17"/>
      <c r="AN1502" s="17"/>
      <c r="AO1502" s="16"/>
    </row>
    <row r="1503" spans="2:41" x14ac:dyDescent="0.25">
      <c r="B1503" s="8">
        <v>1502</v>
      </c>
      <c r="C1503" s="8">
        <v>19</v>
      </c>
      <c r="D1503" s="8">
        <v>1</v>
      </c>
      <c r="E1503" s="8">
        <v>2021</v>
      </c>
      <c r="F1503" s="24" t="str">
        <f t="shared" si="128"/>
        <v>19/Jan/2021</v>
      </c>
      <c r="G1503" s="13" t="s">
        <v>22</v>
      </c>
      <c r="H1503" s="14" t="str">
        <f t="shared" si="130"/>
        <v>Tue</v>
      </c>
      <c r="I1503" s="14">
        <f t="shared" si="131"/>
        <v>751</v>
      </c>
      <c r="J1503" s="15">
        <f t="shared" si="133"/>
        <v>106</v>
      </c>
      <c r="K1503" s="1">
        <f t="shared" si="129"/>
        <v>25</v>
      </c>
      <c r="L1503" s="1">
        <f t="shared" si="132"/>
        <v>3</v>
      </c>
      <c r="N1503" s="17"/>
      <c r="P1503" s="17"/>
      <c r="Q1503" s="17"/>
      <c r="R1503" s="17"/>
      <c r="S1503" s="17"/>
      <c r="U1503" s="17"/>
      <c r="V1503" s="17"/>
      <c r="W1503" s="17"/>
      <c r="Y1503" s="17"/>
      <c r="AA1503" s="17"/>
      <c r="AC1503" s="17"/>
      <c r="AD1503" s="17"/>
      <c r="AE1503" s="17"/>
      <c r="AI1503" s="17"/>
      <c r="AL1503" s="17"/>
      <c r="AM1503" s="17"/>
      <c r="AN1503" s="17"/>
      <c r="AO1503" s="16"/>
    </row>
    <row r="1504" spans="2:41" x14ac:dyDescent="0.25">
      <c r="B1504" s="8">
        <v>1503</v>
      </c>
      <c r="C1504" s="8">
        <v>20</v>
      </c>
      <c r="D1504" s="8">
        <v>1</v>
      </c>
      <c r="E1504" s="8">
        <v>2021</v>
      </c>
      <c r="F1504" s="24" t="str">
        <f t="shared" si="128"/>
        <v>20/Jan/2021</v>
      </c>
      <c r="G1504" s="13" t="s">
        <v>21</v>
      </c>
      <c r="H1504" s="14" t="str">
        <f t="shared" si="130"/>
        <v>Wed</v>
      </c>
      <c r="I1504" s="14">
        <f t="shared" si="131"/>
        <v>752</v>
      </c>
      <c r="J1504" s="15">
        <f t="shared" si="133"/>
        <v>106</v>
      </c>
      <c r="K1504" s="1">
        <f t="shared" si="129"/>
        <v>25</v>
      </c>
      <c r="L1504" s="1">
        <f t="shared" si="132"/>
        <v>3</v>
      </c>
      <c r="N1504" s="17"/>
      <c r="P1504" s="17"/>
      <c r="Q1504" s="17"/>
      <c r="R1504" s="17"/>
      <c r="S1504" s="17"/>
      <c r="U1504" s="17"/>
      <c r="V1504" s="17"/>
      <c r="W1504" s="17"/>
      <c r="Y1504" s="17"/>
      <c r="AA1504" s="17"/>
      <c r="AC1504" s="17"/>
      <c r="AD1504" s="17"/>
      <c r="AE1504" s="17"/>
      <c r="AI1504" s="17"/>
      <c r="AL1504" s="17"/>
      <c r="AM1504" s="17"/>
      <c r="AN1504" s="17"/>
      <c r="AO1504" s="16"/>
    </row>
    <row r="1505" spans="2:41" x14ac:dyDescent="0.25">
      <c r="B1505" s="8">
        <v>1504</v>
      </c>
      <c r="C1505" s="8">
        <v>20</v>
      </c>
      <c r="D1505" s="8">
        <v>1</v>
      </c>
      <c r="E1505" s="8">
        <v>2021</v>
      </c>
      <c r="F1505" s="24" t="str">
        <f t="shared" si="128"/>
        <v>20/Jan/2021</v>
      </c>
      <c r="G1505" s="13" t="s">
        <v>22</v>
      </c>
      <c r="H1505" s="14" t="str">
        <f t="shared" si="130"/>
        <v>Wed</v>
      </c>
      <c r="I1505" s="14">
        <f t="shared" si="131"/>
        <v>752</v>
      </c>
      <c r="J1505" s="15">
        <f t="shared" si="133"/>
        <v>106</v>
      </c>
      <c r="K1505" s="1">
        <f t="shared" si="129"/>
        <v>25</v>
      </c>
      <c r="L1505" s="1">
        <f t="shared" si="132"/>
        <v>3</v>
      </c>
      <c r="N1505" s="17"/>
      <c r="P1505" s="17"/>
      <c r="Q1505" s="17"/>
      <c r="R1505" s="17"/>
      <c r="S1505" s="17"/>
      <c r="U1505" s="17"/>
      <c r="V1505" s="17"/>
      <c r="W1505" s="17"/>
      <c r="Y1505" s="17"/>
      <c r="AA1505" s="17"/>
      <c r="AC1505" s="17"/>
      <c r="AD1505" s="17"/>
      <c r="AE1505" s="17"/>
      <c r="AI1505" s="17"/>
      <c r="AL1505" s="17"/>
      <c r="AM1505" s="17"/>
      <c r="AN1505" s="17"/>
      <c r="AO1505" s="16"/>
    </row>
    <row r="1506" spans="2:41" x14ac:dyDescent="0.25">
      <c r="B1506" s="8">
        <v>1505</v>
      </c>
      <c r="C1506" s="8">
        <v>21</v>
      </c>
      <c r="D1506" s="8">
        <v>1</v>
      </c>
      <c r="E1506" s="8">
        <v>2021</v>
      </c>
      <c r="F1506" s="24" t="str">
        <f t="shared" si="128"/>
        <v>21/Jan/2021</v>
      </c>
      <c r="G1506" s="13" t="s">
        <v>21</v>
      </c>
      <c r="H1506" s="14" t="str">
        <f t="shared" si="130"/>
        <v>Thu</v>
      </c>
      <c r="I1506" s="14">
        <f t="shared" si="131"/>
        <v>753</v>
      </c>
      <c r="J1506" s="15">
        <f t="shared" si="133"/>
        <v>106</v>
      </c>
      <c r="K1506" s="1">
        <f t="shared" si="129"/>
        <v>25</v>
      </c>
      <c r="L1506" s="1">
        <f t="shared" si="132"/>
        <v>3</v>
      </c>
      <c r="N1506" s="17"/>
      <c r="P1506" s="17"/>
      <c r="Q1506" s="17"/>
      <c r="R1506" s="17"/>
      <c r="S1506" s="17"/>
      <c r="U1506" s="17"/>
      <c r="V1506" s="17"/>
      <c r="W1506" s="17"/>
      <c r="Y1506" s="17"/>
      <c r="AA1506" s="17"/>
      <c r="AC1506" s="17"/>
      <c r="AD1506" s="17"/>
      <c r="AE1506" s="17"/>
      <c r="AI1506" s="17"/>
      <c r="AL1506" s="17"/>
      <c r="AM1506" s="17"/>
      <c r="AN1506" s="17"/>
      <c r="AO1506" s="16"/>
    </row>
    <row r="1507" spans="2:41" x14ac:dyDescent="0.25">
      <c r="B1507" s="8">
        <v>1506</v>
      </c>
      <c r="C1507" s="8">
        <v>21</v>
      </c>
      <c r="D1507" s="8">
        <v>1</v>
      </c>
      <c r="E1507" s="8">
        <v>2021</v>
      </c>
      <c r="F1507" s="24" t="str">
        <f t="shared" si="128"/>
        <v>21/Jan/2021</v>
      </c>
      <c r="G1507" s="13" t="s">
        <v>22</v>
      </c>
      <c r="H1507" s="14" t="str">
        <f t="shared" si="130"/>
        <v>Thu</v>
      </c>
      <c r="I1507" s="14">
        <f t="shared" si="131"/>
        <v>753</v>
      </c>
      <c r="J1507" s="15">
        <f t="shared" si="133"/>
        <v>106</v>
      </c>
      <c r="K1507" s="1">
        <f t="shared" si="129"/>
        <v>25</v>
      </c>
      <c r="L1507" s="1">
        <f t="shared" si="132"/>
        <v>3</v>
      </c>
      <c r="N1507" s="17"/>
      <c r="P1507" s="17"/>
      <c r="Q1507" s="17"/>
      <c r="R1507" s="17"/>
      <c r="S1507" s="17"/>
      <c r="U1507" s="17"/>
      <c r="V1507" s="17"/>
      <c r="W1507" s="17"/>
      <c r="Y1507" s="17"/>
      <c r="AA1507" s="17"/>
      <c r="AC1507" s="17"/>
      <c r="AD1507" s="17"/>
      <c r="AE1507" s="17"/>
      <c r="AI1507" s="17"/>
      <c r="AL1507" s="17"/>
      <c r="AM1507" s="17"/>
      <c r="AN1507" s="17"/>
      <c r="AO1507" s="16"/>
    </row>
    <row r="1508" spans="2:41" x14ac:dyDescent="0.25">
      <c r="B1508" s="8">
        <v>1507</v>
      </c>
      <c r="C1508" s="8">
        <v>22</v>
      </c>
      <c r="D1508" s="8">
        <v>1</v>
      </c>
      <c r="E1508" s="8">
        <v>2021</v>
      </c>
      <c r="F1508" s="24" t="str">
        <f t="shared" si="128"/>
        <v>22/Jan/2021</v>
      </c>
      <c r="G1508" s="13" t="s">
        <v>21</v>
      </c>
      <c r="H1508" s="14" t="str">
        <f t="shared" si="130"/>
        <v>Fri</v>
      </c>
      <c r="I1508" s="14">
        <f t="shared" si="131"/>
        <v>754</v>
      </c>
      <c r="J1508" s="15">
        <f t="shared" si="133"/>
        <v>106</v>
      </c>
      <c r="K1508" s="1">
        <f t="shared" si="129"/>
        <v>25</v>
      </c>
      <c r="L1508" s="1">
        <f t="shared" si="132"/>
        <v>3</v>
      </c>
      <c r="N1508" s="17"/>
      <c r="P1508" s="17"/>
      <c r="Q1508" s="17"/>
      <c r="R1508" s="17"/>
      <c r="S1508" s="17"/>
      <c r="U1508" s="17"/>
      <c r="V1508" s="17"/>
      <c r="W1508" s="17"/>
      <c r="Y1508" s="17"/>
      <c r="AA1508" s="17"/>
      <c r="AC1508" s="17"/>
      <c r="AD1508" s="17"/>
      <c r="AE1508" s="17"/>
      <c r="AI1508" s="17"/>
      <c r="AL1508" s="17"/>
      <c r="AM1508" s="17"/>
      <c r="AN1508" s="17"/>
      <c r="AO1508" s="16"/>
    </row>
    <row r="1509" spans="2:41" x14ac:dyDescent="0.25">
      <c r="B1509" s="8">
        <v>1508</v>
      </c>
      <c r="C1509" s="8">
        <v>22</v>
      </c>
      <c r="D1509" s="8">
        <v>1</v>
      </c>
      <c r="E1509" s="8">
        <v>2021</v>
      </c>
      <c r="F1509" s="24" t="str">
        <f t="shared" si="128"/>
        <v>22/Jan/2021</v>
      </c>
      <c r="G1509" s="13" t="s">
        <v>22</v>
      </c>
      <c r="H1509" s="14" t="str">
        <f t="shared" si="130"/>
        <v>Fri</v>
      </c>
      <c r="I1509" s="14">
        <f t="shared" si="131"/>
        <v>754</v>
      </c>
      <c r="J1509" s="15">
        <f t="shared" si="133"/>
        <v>106</v>
      </c>
      <c r="K1509" s="1">
        <f t="shared" si="129"/>
        <v>25</v>
      </c>
      <c r="L1509" s="1">
        <f t="shared" si="132"/>
        <v>3</v>
      </c>
      <c r="N1509" s="17"/>
      <c r="P1509" s="17"/>
      <c r="Q1509" s="17"/>
      <c r="R1509" s="17"/>
      <c r="S1509" s="17"/>
      <c r="U1509" s="17"/>
      <c r="V1509" s="17"/>
      <c r="W1509" s="17"/>
      <c r="Y1509" s="17"/>
      <c r="AA1509" s="17"/>
      <c r="AC1509" s="17"/>
      <c r="AD1509" s="17"/>
      <c r="AE1509" s="17"/>
      <c r="AI1509" s="17"/>
      <c r="AL1509" s="17"/>
      <c r="AM1509" s="17"/>
      <c r="AN1509" s="17"/>
      <c r="AO1509" s="16"/>
    </row>
    <row r="1510" spans="2:41" x14ac:dyDescent="0.25">
      <c r="B1510" s="8">
        <v>1509</v>
      </c>
      <c r="C1510" s="8">
        <v>23</v>
      </c>
      <c r="D1510" s="8">
        <v>1</v>
      </c>
      <c r="E1510" s="8">
        <v>2021</v>
      </c>
      <c r="F1510" s="24" t="str">
        <f t="shared" si="128"/>
        <v>23/Jan/2021</v>
      </c>
      <c r="G1510" s="13" t="s">
        <v>21</v>
      </c>
      <c r="H1510" s="14" t="str">
        <f t="shared" si="130"/>
        <v>Sat</v>
      </c>
      <c r="I1510" s="14">
        <f t="shared" si="131"/>
        <v>755</v>
      </c>
      <c r="J1510" s="15">
        <f t="shared" si="133"/>
        <v>106</v>
      </c>
      <c r="K1510" s="1">
        <f t="shared" si="129"/>
        <v>25</v>
      </c>
      <c r="L1510" s="1">
        <f t="shared" si="132"/>
        <v>3</v>
      </c>
      <c r="N1510" s="17"/>
      <c r="P1510" s="17"/>
      <c r="Q1510" s="17"/>
      <c r="R1510" s="17"/>
      <c r="S1510" s="17"/>
      <c r="U1510" s="17"/>
      <c r="V1510" s="17"/>
      <c r="W1510" s="17"/>
      <c r="Y1510" s="17"/>
      <c r="AA1510" s="17"/>
      <c r="AC1510" s="17"/>
      <c r="AD1510" s="17"/>
      <c r="AE1510" s="17"/>
      <c r="AI1510" s="17"/>
      <c r="AL1510" s="17"/>
      <c r="AM1510" s="17"/>
      <c r="AN1510" s="17"/>
      <c r="AO1510" s="16"/>
    </row>
    <row r="1511" spans="2:41" x14ac:dyDescent="0.25">
      <c r="B1511" s="8">
        <v>1510</v>
      </c>
      <c r="C1511" s="8">
        <v>23</v>
      </c>
      <c r="D1511" s="8">
        <v>1</v>
      </c>
      <c r="E1511" s="8">
        <v>2021</v>
      </c>
      <c r="F1511" s="24" t="str">
        <f t="shared" si="128"/>
        <v>23/Jan/2021</v>
      </c>
      <c r="G1511" s="13" t="s">
        <v>22</v>
      </c>
      <c r="H1511" s="14" t="str">
        <f t="shared" si="130"/>
        <v>Sat</v>
      </c>
      <c r="I1511" s="14">
        <f t="shared" si="131"/>
        <v>755</v>
      </c>
      <c r="J1511" s="15">
        <f t="shared" si="133"/>
        <v>106</v>
      </c>
      <c r="K1511" s="1">
        <f t="shared" si="129"/>
        <v>25</v>
      </c>
      <c r="L1511" s="1">
        <f t="shared" si="132"/>
        <v>3</v>
      </c>
      <c r="N1511" s="17"/>
      <c r="P1511" s="17"/>
      <c r="Q1511" s="17"/>
      <c r="R1511" s="17"/>
      <c r="S1511" s="17"/>
      <c r="U1511" s="17"/>
      <c r="V1511" s="17"/>
      <c r="W1511" s="17"/>
      <c r="Y1511" s="17"/>
      <c r="AA1511" s="17"/>
      <c r="AC1511" s="17"/>
      <c r="AD1511" s="17"/>
      <c r="AE1511" s="17"/>
      <c r="AI1511" s="17"/>
      <c r="AL1511" s="17"/>
      <c r="AM1511" s="17"/>
      <c r="AN1511" s="17"/>
      <c r="AO1511" s="16"/>
    </row>
    <row r="1512" spans="2:41" x14ac:dyDescent="0.25">
      <c r="B1512" s="8">
        <v>1511</v>
      </c>
      <c r="C1512" s="8">
        <v>24</v>
      </c>
      <c r="D1512" s="8">
        <v>1</v>
      </c>
      <c r="E1512" s="8">
        <v>2021</v>
      </c>
      <c r="F1512" s="24" t="str">
        <f t="shared" si="128"/>
        <v>24/Jan/2021</v>
      </c>
      <c r="G1512" s="13" t="s">
        <v>21</v>
      </c>
      <c r="H1512" s="14" t="str">
        <f t="shared" si="130"/>
        <v>Sun</v>
      </c>
      <c r="I1512" s="14">
        <f t="shared" si="131"/>
        <v>756</v>
      </c>
      <c r="J1512" s="15">
        <f t="shared" si="133"/>
        <v>106</v>
      </c>
      <c r="K1512" s="1">
        <f t="shared" si="129"/>
        <v>25</v>
      </c>
      <c r="L1512" s="1">
        <f t="shared" si="132"/>
        <v>3</v>
      </c>
      <c r="N1512" s="17"/>
      <c r="P1512" s="17"/>
      <c r="Q1512" s="17"/>
      <c r="R1512" s="17"/>
      <c r="S1512" s="17"/>
      <c r="U1512" s="17"/>
      <c r="V1512" s="17"/>
      <c r="W1512" s="17"/>
      <c r="Y1512" s="17"/>
      <c r="AA1512" s="17"/>
      <c r="AC1512" s="17"/>
      <c r="AD1512" s="17"/>
      <c r="AE1512" s="17"/>
      <c r="AI1512" s="17"/>
      <c r="AL1512" s="17"/>
      <c r="AM1512" s="17"/>
      <c r="AN1512" s="17"/>
      <c r="AO1512" s="16"/>
    </row>
    <row r="1513" spans="2:41" x14ac:dyDescent="0.25">
      <c r="B1513" s="8">
        <v>1512</v>
      </c>
      <c r="C1513" s="8">
        <v>24</v>
      </c>
      <c r="D1513" s="8">
        <v>1</v>
      </c>
      <c r="E1513" s="8">
        <v>2021</v>
      </c>
      <c r="F1513" s="24" t="str">
        <f t="shared" si="128"/>
        <v>24/Jan/2021</v>
      </c>
      <c r="G1513" s="9" t="s">
        <v>22</v>
      </c>
      <c r="H1513" s="10" t="str">
        <f t="shared" si="130"/>
        <v>Sun</v>
      </c>
      <c r="I1513" s="10">
        <f t="shared" si="131"/>
        <v>756</v>
      </c>
      <c r="J1513" s="8">
        <f t="shared" si="133"/>
        <v>106</v>
      </c>
      <c r="K1513" s="1">
        <f t="shared" si="129"/>
        <v>25</v>
      </c>
      <c r="L1513" s="1">
        <f t="shared" si="132"/>
        <v>3</v>
      </c>
      <c r="Q1513" s="17"/>
    </row>
    <row r="1514" spans="2:41" x14ac:dyDescent="0.25">
      <c r="B1514" s="8">
        <v>1513</v>
      </c>
      <c r="C1514" s="8">
        <v>25</v>
      </c>
      <c r="D1514" s="8">
        <v>1</v>
      </c>
      <c r="E1514" s="8">
        <v>2021</v>
      </c>
      <c r="F1514" s="24" t="str">
        <f t="shared" si="128"/>
        <v>25/Jan/2021</v>
      </c>
      <c r="G1514" s="9" t="s">
        <v>21</v>
      </c>
      <c r="H1514" s="10" t="str">
        <f t="shared" si="130"/>
        <v>Mon</v>
      </c>
      <c r="I1514" s="10">
        <f t="shared" si="131"/>
        <v>757</v>
      </c>
      <c r="J1514" s="8">
        <f t="shared" si="133"/>
        <v>107</v>
      </c>
      <c r="K1514" s="1">
        <f t="shared" si="129"/>
        <v>25</v>
      </c>
      <c r="L1514" s="1">
        <f t="shared" si="132"/>
        <v>3</v>
      </c>
      <c r="Q1514" s="17"/>
    </row>
    <row r="1515" spans="2:41" x14ac:dyDescent="0.25">
      <c r="B1515" s="8">
        <v>1514</v>
      </c>
      <c r="C1515" s="8">
        <v>25</v>
      </c>
      <c r="D1515" s="8">
        <v>1</v>
      </c>
      <c r="E1515" s="8">
        <v>2021</v>
      </c>
      <c r="F1515" s="24" t="str">
        <f t="shared" si="128"/>
        <v>25/Jan/2021</v>
      </c>
      <c r="G1515" s="9" t="s">
        <v>22</v>
      </c>
      <c r="H1515" s="10" t="str">
        <f t="shared" si="130"/>
        <v>Mon</v>
      </c>
      <c r="I1515" s="10">
        <f t="shared" si="131"/>
        <v>757</v>
      </c>
      <c r="J1515" s="8">
        <f t="shared" si="133"/>
        <v>107</v>
      </c>
      <c r="K1515" s="1">
        <f t="shared" si="129"/>
        <v>25</v>
      </c>
      <c r="L1515" s="1">
        <f t="shared" si="132"/>
        <v>3</v>
      </c>
      <c r="Q1515" s="17"/>
    </row>
    <row r="1516" spans="2:41" x14ac:dyDescent="0.25">
      <c r="B1516" s="8">
        <v>1515</v>
      </c>
      <c r="C1516" s="8">
        <v>26</v>
      </c>
      <c r="D1516" s="8">
        <v>1</v>
      </c>
      <c r="E1516" s="8">
        <v>2021</v>
      </c>
      <c r="F1516" s="24" t="str">
        <f t="shared" si="128"/>
        <v>26/Jan/2021</v>
      </c>
      <c r="G1516" s="9" t="s">
        <v>21</v>
      </c>
      <c r="H1516" s="10" t="str">
        <f t="shared" si="130"/>
        <v>Tue</v>
      </c>
      <c r="I1516" s="10">
        <f t="shared" si="131"/>
        <v>758</v>
      </c>
      <c r="J1516" s="8">
        <f t="shared" si="133"/>
        <v>107</v>
      </c>
      <c r="K1516" s="1">
        <f t="shared" si="129"/>
        <v>25</v>
      </c>
      <c r="L1516" s="1">
        <f t="shared" si="132"/>
        <v>3</v>
      </c>
      <c r="Q1516" s="17"/>
    </row>
    <row r="1517" spans="2:41" x14ac:dyDescent="0.25">
      <c r="B1517" s="8">
        <v>1516</v>
      </c>
      <c r="C1517" s="8">
        <v>26</v>
      </c>
      <c r="D1517" s="8">
        <v>1</v>
      </c>
      <c r="E1517" s="8">
        <v>2021</v>
      </c>
      <c r="F1517" s="24" t="str">
        <f t="shared" si="128"/>
        <v>26/Jan/2021</v>
      </c>
      <c r="G1517" s="9" t="s">
        <v>22</v>
      </c>
      <c r="H1517" s="10" t="str">
        <f t="shared" si="130"/>
        <v>Tue</v>
      </c>
      <c r="I1517" s="10">
        <f t="shared" si="131"/>
        <v>758</v>
      </c>
      <c r="J1517" s="8">
        <f t="shared" si="133"/>
        <v>107</v>
      </c>
      <c r="K1517" s="1">
        <f t="shared" si="129"/>
        <v>25</v>
      </c>
      <c r="L1517" s="1">
        <f t="shared" si="132"/>
        <v>3</v>
      </c>
      <c r="Q1517" s="17"/>
    </row>
    <row r="1518" spans="2:41" x14ac:dyDescent="0.25">
      <c r="B1518" s="8">
        <v>1517</v>
      </c>
      <c r="C1518" s="8">
        <v>27</v>
      </c>
      <c r="D1518" s="8">
        <v>1</v>
      </c>
      <c r="E1518" s="8">
        <v>2021</v>
      </c>
      <c r="F1518" s="24" t="str">
        <f t="shared" si="128"/>
        <v>27/Jan/2021</v>
      </c>
      <c r="G1518" s="9" t="s">
        <v>21</v>
      </c>
      <c r="H1518" s="10" t="str">
        <f t="shared" si="130"/>
        <v>Wed</v>
      </c>
      <c r="I1518" s="10">
        <f t="shared" si="131"/>
        <v>759</v>
      </c>
      <c r="J1518" s="8">
        <f t="shared" si="133"/>
        <v>107</v>
      </c>
      <c r="K1518" s="1">
        <f t="shared" si="129"/>
        <v>25</v>
      </c>
      <c r="L1518" s="1">
        <f t="shared" si="132"/>
        <v>3</v>
      </c>
      <c r="Q1518" s="17"/>
    </row>
    <row r="1519" spans="2:41" x14ac:dyDescent="0.25">
      <c r="B1519" s="8">
        <v>1518</v>
      </c>
      <c r="C1519" s="8">
        <v>27</v>
      </c>
      <c r="D1519" s="8">
        <v>1</v>
      </c>
      <c r="E1519" s="8">
        <v>2021</v>
      </c>
      <c r="F1519" s="24" t="str">
        <f t="shared" si="128"/>
        <v>27/Jan/2021</v>
      </c>
      <c r="G1519" s="9" t="s">
        <v>22</v>
      </c>
      <c r="H1519" s="10" t="str">
        <f t="shared" si="130"/>
        <v>Wed</v>
      </c>
      <c r="I1519" s="10">
        <f t="shared" si="131"/>
        <v>759</v>
      </c>
      <c r="J1519" s="8">
        <f t="shared" si="133"/>
        <v>107</v>
      </c>
      <c r="K1519" s="1">
        <f t="shared" si="129"/>
        <v>25</v>
      </c>
      <c r="L1519" s="1">
        <f t="shared" si="132"/>
        <v>3</v>
      </c>
      <c r="Q1519" s="17"/>
    </row>
    <row r="1520" spans="2:41" x14ac:dyDescent="0.25">
      <c r="B1520" s="8">
        <v>1519</v>
      </c>
      <c r="C1520" s="8">
        <v>28</v>
      </c>
      <c r="D1520" s="8">
        <v>1</v>
      </c>
      <c r="E1520" s="8">
        <v>2021</v>
      </c>
      <c r="F1520" s="24" t="str">
        <f t="shared" si="128"/>
        <v>28/Jan/2021</v>
      </c>
      <c r="G1520" s="9" t="s">
        <v>21</v>
      </c>
      <c r="H1520" s="10" t="str">
        <f t="shared" si="130"/>
        <v>Thu</v>
      </c>
      <c r="I1520" s="10">
        <f t="shared" si="131"/>
        <v>760</v>
      </c>
      <c r="J1520" s="8">
        <f t="shared" si="133"/>
        <v>107</v>
      </c>
      <c r="K1520" s="1">
        <f t="shared" si="129"/>
        <v>25</v>
      </c>
      <c r="L1520" s="1">
        <f t="shared" si="132"/>
        <v>3</v>
      </c>
      <c r="Q1520" s="17"/>
    </row>
    <row r="1521" spans="2:17" x14ac:dyDescent="0.25">
      <c r="B1521" s="8">
        <v>1520</v>
      </c>
      <c r="C1521" s="8">
        <v>28</v>
      </c>
      <c r="D1521" s="8">
        <v>1</v>
      </c>
      <c r="E1521" s="8">
        <v>2021</v>
      </c>
      <c r="F1521" s="24" t="str">
        <f t="shared" si="128"/>
        <v>28/Jan/2021</v>
      </c>
      <c r="G1521" s="9" t="s">
        <v>22</v>
      </c>
      <c r="H1521" s="10" t="str">
        <f t="shared" si="130"/>
        <v>Thu</v>
      </c>
      <c r="I1521" s="10">
        <f t="shared" si="131"/>
        <v>760</v>
      </c>
      <c r="J1521" s="8">
        <f t="shared" si="133"/>
        <v>107</v>
      </c>
      <c r="K1521" s="1">
        <f t="shared" si="129"/>
        <v>25</v>
      </c>
      <c r="L1521" s="1">
        <f t="shared" si="132"/>
        <v>3</v>
      </c>
      <c r="Q1521" s="17"/>
    </row>
    <row r="1522" spans="2:17" x14ac:dyDescent="0.25">
      <c r="B1522" s="8">
        <v>1521</v>
      </c>
      <c r="C1522" s="8">
        <v>29</v>
      </c>
      <c r="D1522" s="8">
        <v>1</v>
      </c>
      <c r="E1522" s="8">
        <v>2021</v>
      </c>
      <c r="F1522" s="24" t="str">
        <f t="shared" si="128"/>
        <v>29/Jan/2021</v>
      </c>
      <c r="G1522" s="9" t="s">
        <v>21</v>
      </c>
      <c r="H1522" s="10" t="str">
        <f t="shared" si="130"/>
        <v>Fri</v>
      </c>
      <c r="I1522" s="10">
        <f t="shared" si="131"/>
        <v>761</v>
      </c>
      <c r="J1522" s="8">
        <f t="shared" si="133"/>
        <v>107</v>
      </c>
      <c r="K1522" s="1">
        <f t="shared" si="129"/>
        <v>25</v>
      </c>
      <c r="L1522" s="1">
        <f t="shared" si="132"/>
        <v>3</v>
      </c>
      <c r="Q1522" s="17"/>
    </row>
    <row r="1523" spans="2:17" x14ac:dyDescent="0.25">
      <c r="B1523" s="8">
        <v>1522</v>
      </c>
      <c r="C1523" s="8">
        <v>29</v>
      </c>
      <c r="D1523" s="8">
        <v>1</v>
      </c>
      <c r="E1523" s="8">
        <v>2021</v>
      </c>
      <c r="F1523" s="24" t="str">
        <f t="shared" si="128"/>
        <v>29/Jan/2021</v>
      </c>
      <c r="G1523" s="9" t="s">
        <v>22</v>
      </c>
      <c r="H1523" s="10" t="str">
        <f t="shared" si="130"/>
        <v>Fri</v>
      </c>
      <c r="I1523" s="10">
        <f t="shared" si="131"/>
        <v>761</v>
      </c>
      <c r="J1523" s="8">
        <f t="shared" si="133"/>
        <v>107</v>
      </c>
      <c r="K1523" s="1">
        <f t="shared" si="129"/>
        <v>25</v>
      </c>
      <c r="L1523" s="1">
        <f t="shared" si="132"/>
        <v>3</v>
      </c>
      <c r="Q1523" s="17"/>
    </row>
    <row r="1524" spans="2:17" x14ac:dyDescent="0.25">
      <c r="B1524" s="8">
        <v>1523</v>
      </c>
      <c r="C1524" s="8">
        <v>30</v>
      </c>
      <c r="D1524" s="8">
        <v>1</v>
      </c>
      <c r="E1524" s="8">
        <v>2021</v>
      </c>
      <c r="F1524" s="24" t="str">
        <f t="shared" si="128"/>
        <v>30/Jan/2021</v>
      </c>
      <c r="G1524" s="9" t="s">
        <v>21</v>
      </c>
      <c r="H1524" s="10" t="str">
        <f t="shared" si="130"/>
        <v>Sat</v>
      </c>
      <c r="I1524" s="10">
        <f t="shared" si="131"/>
        <v>762</v>
      </c>
      <c r="J1524" s="8">
        <f t="shared" si="133"/>
        <v>107</v>
      </c>
      <c r="K1524" s="1">
        <f t="shared" si="129"/>
        <v>25</v>
      </c>
      <c r="L1524" s="1">
        <f t="shared" si="132"/>
        <v>3</v>
      </c>
      <c r="Q1524" s="17"/>
    </row>
    <row r="1525" spans="2:17" x14ac:dyDescent="0.25">
      <c r="B1525" s="8">
        <v>1524</v>
      </c>
      <c r="C1525" s="8">
        <v>30</v>
      </c>
      <c r="D1525" s="8">
        <v>1</v>
      </c>
      <c r="E1525" s="8">
        <v>2021</v>
      </c>
      <c r="F1525" s="24" t="str">
        <f t="shared" si="128"/>
        <v>30/Jan/2021</v>
      </c>
      <c r="G1525" s="9" t="s">
        <v>22</v>
      </c>
      <c r="H1525" s="10" t="str">
        <f t="shared" si="130"/>
        <v>Sat</v>
      </c>
      <c r="I1525" s="10">
        <f t="shared" si="131"/>
        <v>762</v>
      </c>
      <c r="J1525" s="8">
        <f t="shared" si="133"/>
        <v>107</v>
      </c>
      <c r="K1525" s="1">
        <f t="shared" si="129"/>
        <v>25</v>
      </c>
      <c r="L1525" s="1">
        <f t="shared" si="132"/>
        <v>3</v>
      </c>
      <c r="Q1525" s="17"/>
    </row>
    <row r="1526" spans="2:17" x14ac:dyDescent="0.25">
      <c r="B1526" s="8">
        <v>1525</v>
      </c>
      <c r="C1526" s="8">
        <v>31</v>
      </c>
      <c r="D1526" s="8">
        <v>1</v>
      </c>
      <c r="E1526" s="8">
        <v>2021</v>
      </c>
      <c r="F1526" s="24" t="str">
        <f t="shared" si="128"/>
        <v>31/Jan/2021</v>
      </c>
      <c r="G1526" s="9" t="s">
        <v>21</v>
      </c>
      <c r="H1526" s="10" t="str">
        <f t="shared" si="130"/>
        <v>Sun</v>
      </c>
      <c r="I1526" s="10">
        <f t="shared" si="131"/>
        <v>763</v>
      </c>
      <c r="J1526" s="8">
        <f t="shared" si="133"/>
        <v>107</v>
      </c>
      <c r="K1526" s="1">
        <f t="shared" si="129"/>
        <v>25</v>
      </c>
      <c r="L1526" s="1">
        <f t="shared" si="132"/>
        <v>3</v>
      </c>
      <c r="Q1526" s="17"/>
    </row>
    <row r="1527" spans="2:17" x14ac:dyDescent="0.25">
      <c r="B1527" s="8">
        <v>1526</v>
      </c>
      <c r="C1527" s="8">
        <v>31</v>
      </c>
      <c r="D1527" s="8">
        <v>1</v>
      </c>
      <c r="E1527" s="8">
        <v>2021</v>
      </c>
      <c r="F1527" s="24" t="str">
        <f t="shared" si="128"/>
        <v>31/Jan/2021</v>
      </c>
      <c r="G1527" s="9" t="s">
        <v>22</v>
      </c>
      <c r="H1527" s="10" t="str">
        <f t="shared" si="130"/>
        <v>Sun</v>
      </c>
      <c r="I1527" s="10">
        <f t="shared" si="131"/>
        <v>763</v>
      </c>
      <c r="J1527" s="8">
        <f t="shared" si="133"/>
        <v>107</v>
      </c>
      <c r="K1527" s="1">
        <f t="shared" si="129"/>
        <v>26</v>
      </c>
      <c r="L1527" s="1">
        <f t="shared" si="132"/>
        <v>3</v>
      </c>
      <c r="Q1527" s="17"/>
    </row>
    <row r="1528" spans="2:17" x14ac:dyDescent="0.25">
      <c r="B1528" s="8">
        <v>1527</v>
      </c>
      <c r="C1528" s="8">
        <v>1</v>
      </c>
      <c r="D1528" s="8">
        <v>2</v>
      </c>
      <c r="E1528" s="8">
        <v>2021</v>
      </c>
      <c r="F1528" s="24" t="str">
        <f t="shared" si="128"/>
        <v>01/Feb/2021</v>
      </c>
      <c r="G1528" s="9" t="s">
        <v>21</v>
      </c>
      <c r="H1528" s="10" t="str">
        <f t="shared" si="130"/>
        <v>Mon</v>
      </c>
      <c r="I1528" s="10">
        <f t="shared" si="131"/>
        <v>764</v>
      </c>
      <c r="J1528" s="8">
        <f t="shared" si="133"/>
        <v>108</v>
      </c>
      <c r="K1528" s="1">
        <f t="shared" si="129"/>
        <v>26</v>
      </c>
      <c r="L1528" s="1">
        <f t="shared" si="132"/>
        <v>3</v>
      </c>
      <c r="Q1528" s="17"/>
    </row>
    <row r="1529" spans="2:17" x14ac:dyDescent="0.25">
      <c r="B1529" s="8">
        <v>1528</v>
      </c>
      <c r="C1529" s="8">
        <v>1</v>
      </c>
      <c r="D1529" s="8">
        <v>2</v>
      </c>
      <c r="E1529" s="8">
        <v>2021</v>
      </c>
      <c r="F1529" s="24" t="str">
        <f t="shared" si="128"/>
        <v>01/Feb/2021</v>
      </c>
      <c r="G1529" s="9" t="s">
        <v>22</v>
      </c>
      <c r="H1529" s="10" t="str">
        <f t="shared" si="130"/>
        <v>Mon</v>
      </c>
      <c r="I1529" s="10">
        <f t="shared" si="131"/>
        <v>764</v>
      </c>
      <c r="J1529" s="8">
        <f t="shared" si="133"/>
        <v>108</v>
      </c>
      <c r="K1529" s="1">
        <f t="shared" si="129"/>
        <v>26</v>
      </c>
      <c r="L1529" s="1">
        <f t="shared" si="132"/>
        <v>3</v>
      </c>
      <c r="Q1529" s="17"/>
    </row>
    <row r="1530" spans="2:17" x14ac:dyDescent="0.25">
      <c r="B1530" s="8">
        <v>1529</v>
      </c>
      <c r="C1530" s="8">
        <v>2</v>
      </c>
      <c r="D1530" s="8">
        <v>2</v>
      </c>
      <c r="E1530" s="8">
        <v>2021</v>
      </c>
      <c r="F1530" s="24" t="str">
        <f t="shared" si="128"/>
        <v>02/Feb/2021</v>
      </c>
      <c r="G1530" s="9" t="s">
        <v>21</v>
      </c>
      <c r="H1530" s="10" t="str">
        <f t="shared" si="130"/>
        <v>Tue</v>
      </c>
      <c r="I1530" s="10">
        <f t="shared" si="131"/>
        <v>765</v>
      </c>
      <c r="J1530" s="8">
        <f t="shared" si="133"/>
        <v>108</v>
      </c>
      <c r="K1530" s="1">
        <f t="shared" si="129"/>
        <v>26</v>
      </c>
      <c r="L1530" s="1">
        <f t="shared" si="132"/>
        <v>3</v>
      </c>
      <c r="Q1530" s="17"/>
    </row>
    <row r="1531" spans="2:17" x14ac:dyDescent="0.25">
      <c r="B1531" s="8">
        <v>1530</v>
      </c>
      <c r="C1531" s="8">
        <v>2</v>
      </c>
      <c r="D1531" s="8">
        <v>2</v>
      </c>
      <c r="E1531" s="8">
        <v>2021</v>
      </c>
      <c r="F1531" s="24" t="str">
        <f t="shared" si="128"/>
        <v>02/Feb/2021</v>
      </c>
      <c r="G1531" s="9" t="s">
        <v>22</v>
      </c>
      <c r="H1531" s="10" t="str">
        <f t="shared" si="130"/>
        <v>Tue</v>
      </c>
      <c r="I1531" s="10">
        <f t="shared" si="131"/>
        <v>765</v>
      </c>
      <c r="J1531" s="8">
        <f t="shared" si="133"/>
        <v>108</v>
      </c>
      <c r="K1531" s="1">
        <f t="shared" si="129"/>
        <v>26</v>
      </c>
      <c r="L1531" s="1">
        <f t="shared" si="132"/>
        <v>3</v>
      </c>
      <c r="Q1531" s="17"/>
    </row>
    <row r="1532" spans="2:17" x14ac:dyDescent="0.25">
      <c r="B1532" s="8">
        <v>1531</v>
      </c>
      <c r="C1532" s="8">
        <v>3</v>
      </c>
      <c r="D1532" s="8">
        <v>2</v>
      </c>
      <c r="E1532" s="8">
        <v>2021</v>
      </c>
      <c r="F1532" s="24" t="str">
        <f t="shared" si="128"/>
        <v>03/Feb/2021</v>
      </c>
      <c r="G1532" s="9" t="s">
        <v>21</v>
      </c>
      <c r="H1532" s="10" t="str">
        <f t="shared" si="130"/>
        <v>Wed</v>
      </c>
      <c r="I1532" s="10">
        <f t="shared" si="131"/>
        <v>766</v>
      </c>
      <c r="J1532" s="8">
        <f t="shared" si="133"/>
        <v>108</v>
      </c>
      <c r="K1532" s="1">
        <f t="shared" si="129"/>
        <v>26</v>
      </c>
      <c r="L1532" s="1">
        <f t="shared" si="132"/>
        <v>3</v>
      </c>
      <c r="Q1532" s="17"/>
    </row>
    <row r="1533" spans="2:17" x14ac:dyDescent="0.25">
      <c r="B1533" s="8">
        <v>1532</v>
      </c>
      <c r="C1533" s="8">
        <v>3</v>
      </c>
      <c r="D1533" s="8">
        <v>2</v>
      </c>
      <c r="E1533" s="8">
        <v>2021</v>
      </c>
      <c r="F1533" s="24" t="str">
        <f t="shared" si="128"/>
        <v>03/Feb/2021</v>
      </c>
      <c r="G1533" s="9" t="s">
        <v>22</v>
      </c>
      <c r="H1533" s="10" t="str">
        <f t="shared" si="130"/>
        <v>Wed</v>
      </c>
      <c r="I1533" s="10">
        <f t="shared" si="131"/>
        <v>766</v>
      </c>
      <c r="J1533" s="8">
        <f t="shared" si="133"/>
        <v>108</v>
      </c>
      <c r="K1533" s="1">
        <f t="shared" si="129"/>
        <v>26</v>
      </c>
      <c r="L1533" s="1">
        <f t="shared" si="132"/>
        <v>3</v>
      </c>
      <c r="Q1533" s="17"/>
    </row>
    <row r="1534" spans="2:17" x14ac:dyDescent="0.25">
      <c r="B1534" s="8">
        <v>1533</v>
      </c>
      <c r="C1534" s="8">
        <v>4</v>
      </c>
      <c r="D1534" s="8">
        <v>2</v>
      </c>
      <c r="E1534" s="8">
        <v>2021</v>
      </c>
      <c r="F1534" s="24" t="str">
        <f t="shared" si="128"/>
        <v>04/Feb/2021</v>
      </c>
      <c r="G1534" s="9" t="s">
        <v>21</v>
      </c>
      <c r="H1534" s="10" t="str">
        <f t="shared" si="130"/>
        <v>Thu</v>
      </c>
      <c r="I1534" s="10">
        <f t="shared" si="131"/>
        <v>767</v>
      </c>
      <c r="J1534" s="8">
        <f t="shared" si="133"/>
        <v>108</v>
      </c>
      <c r="K1534" s="1">
        <f t="shared" si="129"/>
        <v>26</v>
      </c>
      <c r="L1534" s="1">
        <f t="shared" si="132"/>
        <v>3</v>
      </c>
      <c r="Q1534" s="17"/>
    </row>
    <row r="1535" spans="2:17" x14ac:dyDescent="0.25">
      <c r="B1535" s="8">
        <v>1534</v>
      </c>
      <c r="C1535" s="8">
        <v>4</v>
      </c>
      <c r="D1535" s="8">
        <v>2</v>
      </c>
      <c r="E1535" s="8">
        <v>2021</v>
      </c>
      <c r="F1535" s="24" t="str">
        <f t="shared" si="128"/>
        <v>04/Feb/2021</v>
      </c>
      <c r="G1535" s="9" t="s">
        <v>22</v>
      </c>
      <c r="H1535" s="10" t="str">
        <f t="shared" si="130"/>
        <v>Thu</v>
      </c>
      <c r="I1535" s="10">
        <f t="shared" si="131"/>
        <v>767</v>
      </c>
      <c r="J1535" s="8">
        <f t="shared" si="133"/>
        <v>108</v>
      </c>
      <c r="K1535" s="1">
        <f t="shared" si="129"/>
        <v>26</v>
      </c>
      <c r="L1535" s="1">
        <f t="shared" si="132"/>
        <v>3</v>
      </c>
      <c r="Q1535" s="17"/>
    </row>
    <row r="1536" spans="2:17" x14ac:dyDescent="0.25">
      <c r="B1536" s="8">
        <v>1535</v>
      </c>
      <c r="C1536" s="8">
        <v>5</v>
      </c>
      <c r="D1536" s="8">
        <v>2</v>
      </c>
      <c r="E1536" s="8">
        <v>2021</v>
      </c>
      <c r="F1536" s="24" t="str">
        <f t="shared" ref="F1536:F1599" si="134">TEXT(DATE(E1536,D1536,C1536),"dd/mmm/yyyy")</f>
        <v>05/Feb/2021</v>
      </c>
      <c r="G1536" s="9" t="s">
        <v>21</v>
      </c>
      <c r="H1536" s="10" t="str">
        <f t="shared" si="130"/>
        <v>Fri</v>
      </c>
      <c r="I1536" s="10">
        <f t="shared" si="131"/>
        <v>768</v>
      </c>
      <c r="J1536" s="8">
        <f t="shared" si="133"/>
        <v>108</v>
      </c>
      <c r="K1536" s="1">
        <f t="shared" ref="K1536:K1599" si="135">IF(COUNTIF(K1475:K1535,K1506)=61,K1506+1,K1535)</f>
        <v>26</v>
      </c>
      <c r="L1536" s="1">
        <f t="shared" si="132"/>
        <v>3</v>
      </c>
      <c r="Q1536" s="17"/>
    </row>
    <row r="1537" spans="2:17" x14ac:dyDescent="0.25">
      <c r="B1537" s="8">
        <v>1536</v>
      </c>
      <c r="C1537" s="8">
        <v>5</v>
      </c>
      <c r="D1537" s="8">
        <v>2</v>
      </c>
      <c r="E1537" s="8">
        <v>2021</v>
      </c>
      <c r="F1537" s="24" t="str">
        <f t="shared" si="134"/>
        <v>05/Feb/2021</v>
      </c>
      <c r="G1537" s="9" t="s">
        <v>22</v>
      </c>
      <c r="H1537" s="10" t="str">
        <f t="shared" si="130"/>
        <v>Fri</v>
      </c>
      <c r="I1537" s="10">
        <f t="shared" si="131"/>
        <v>768</v>
      </c>
      <c r="J1537" s="8">
        <f t="shared" si="133"/>
        <v>108</v>
      </c>
      <c r="K1537" s="1">
        <f t="shared" si="135"/>
        <v>26</v>
      </c>
      <c r="L1537" s="1">
        <f t="shared" si="132"/>
        <v>3</v>
      </c>
      <c r="Q1537" s="17"/>
    </row>
    <row r="1538" spans="2:17" x14ac:dyDescent="0.25">
      <c r="B1538" s="8">
        <v>1537</v>
      </c>
      <c r="C1538" s="8">
        <v>6</v>
      </c>
      <c r="D1538" s="8">
        <v>2</v>
      </c>
      <c r="E1538" s="8">
        <v>2021</v>
      </c>
      <c r="F1538" s="24" t="str">
        <f t="shared" si="134"/>
        <v>06/Feb/2021</v>
      </c>
      <c r="G1538" s="9" t="s">
        <v>21</v>
      </c>
      <c r="H1538" s="10" t="str">
        <f t="shared" ref="H1538:H1601" si="136">TEXT(F1538,"ddd")</f>
        <v>Sat</v>
      </c>
      <c r="I1538" s="10">
        <f t="shared" si="131"/>
        <v>769</v>
      </c>
      <c r="J1538" s="8">
        <f t="shared" si="133"/>
        <v>108</v>
      </c>
      <c r="K1538" s="1">
        <f t="shared" si="135"/>
        <v>26</v>
      </c>
      <c r="L1538" s="1">
        <f t="shared" si="132"/>
        <v>3</v>
      </c>
      <c r="Q1538" s="17"/>
    </row>
    <row r="1539" spans="2:17" x14ac:dyDescent="0.25">
      <c r="B1539" s="8">
        <v>1538</v>
      </c>
      <c r="C1539" s="8">
        <v>6</v>
      </c>
      <c r="D1539" s="8">
        <v>2</v>
      </c>
      <c r="E1539" s="8">
        <v>2021</v>
      </c>
      <c r="F1539" s="24" t="str">
        <f t="shared" si="134"/>
        <v>06/Feb/2021</v>
      </c>
      <c r="G1539" s="9" t="s">
        <v>22</v>
      </c>
      <c r="H1539" s="10" t="str">
        <f t="shared" si="136"/>
        <v>Sat</v>
      </c>
      <c r="I1539" s="10">
        <f t="shared" si="131"/>
        <v>769</v>
      </c>
      <c r="J1539" s="8">
        <f t="shared" si="133"/>
        <v>108</v>
      </c>
      <c r="K1539" s="1">
        <f t="shared" si="135"/>
        <v>26</v>
      </c>
      <c r="L1539" s="1">
        <f t="shared" si="132"/>
        <v>3</v>
      </c>
      <c r="Q1539" s="17"/>
    </row>
    <row r="1540" spans="2:17" x14ac:dyDescent="0.25">
      <c r="B1540" s="8">
        <v>1539</v>
      </c>
      <c r="C1540" s="8">
        <v>7</v>
      </c>
      <c r="D1540" s="8">
        <v>2</v>
      </c>
      <c r="E1540" s="8">
        <v>2021</v>
      </c>
      <c r="F1540" s="24" t="str">
        <f t="shared" si="134"/>
        <v>07/Feb/2021</v>
      </c>
      <c r="G1540" s="9" t="s">
        <v>21</v>
      </c>
      <c r="H1540" s="10" t="str">
        <f t="shared" si="136"/>
        <v>Sun</v>
      </c>
      <c r="I1540" s="10">
        <f t="shared" si="131"/>
        <v>770</v>
      </c>
      <c r="J1540" s="8">
        <f t="shared" si="133"/>
        <v>108</v>
      </c>
      <c r="K1540" s="1">
        <f t="shared" si="135"/>
        <v>26</v>
      </c>
      <c r="L1540" s="1">
        <f t="shared" si="132"/>
        <v>3</v>
      </c>
      <c r="Q1540" s="17"/>
    </row>
    <row r="1541" spans="2:17" x14ac:dyDescent="0.25">
      <c r="B1541" s="8">
        <v>1540</v>
      </c>
      <c r="C1541" s="8">
        <v>7</v>
      </c>
      <c r="D1541" s="8">
        <v>2</v>
      </c>
      <c r="E1541" s="8">
        <v>2021</v>
      </c>
      <c r="F1541" s="24" t="str">
        <f t="shared" si="134"/>
        <v>07/Feb/2021</v>
      </c>
      <c r="G1541" s="9" t="s">
        <v>22</v>
      </c>
      <c r="H1541" s="10" t="str">
        <f t="shared" si="136"/>
        <v>Sun</v>
      </c>
      <c r="I1541" s="10">
        <f t="shared" si="131"/>
        <v>770</v>
      </c>
      <c r="J1541" s="8">
        <f t="shared" si="133"/>
        <v>108</v>
      </c>
      <c r="K1541" s="1">
        <f t="shared" si="135"/>
        <v>26</v>
      </c>
      <c r="L1541" s="1">
        <f t="shared" si="132"/>
        <v>3</v>
      </c>
      <c r="Q1541" s="17"/>
    </row>
    <row r="1542" spans="2:17" x14ac:dyDescent="0.25">
      <c r="B1542" s="8">
        <v>1541</v>
      </c>
      <c r="C1542" s="8">
        <v>8</v>
      </c>
      <c r="D1542" s="8">
        <v>2</v>
      </c>
      <c r="E1542" s="8">
        <v>2021</v>
      </c>
      <c r="F1542" s="24" t="str">
        <f t="shared" si="134"/>
        <v>08/Feb/2021</v>
      </c>
      <c r="G1542" s="9" t="s">
        <v>21</v>
      </c>
      <c r="H1542" s="10" t="str">
        <f t="shared" si="136"/>
        <v>Mon</v>
      </c>
      <c r="I1542" s="10">
        <f t="shared" si="131"/>
        <v>771</v>
      </c>
      <c r="J1542" s="8">
        <f t="shared" si="133"/>
        <v>109</v>
      </c>
      <c r="K1542" s="1">
        <f t="shared" si="135"/>
        <v>26</v>
      </c>
      <c r="L1542" s="1">
        <f t="shared" si="132"/>
        <v>3</v>
      </c>
      <c r="Q1542" s="17"/>
    </row>
    <row r="1543" spans="2:17" x14ac:dyDescent="0.25">
      <c r="B1543" s="8">
        <v>1542</v>
      </c>
      <c r="C1543" s="8">
        <v>8</v>
      </c>
      <c r="D1543" s="8">
        <v>2</v>
      </c>
      <c r="E1543" s="8">
        <v>2021</v>
      </c>
      <c r="F1543" s="24" t="str">
        <f t="shared" si="134"/>
        <v>08/Feb/2021</v>
      </c>
      <c r="G1543" s="9" t="s">
        <v>22</v>
      </c>
      <c r="H1543" s="10" t="str">
        <f t="shared" si="136"/>
        <v>Mon</v>
      </c>
      <c r="I1543" s="10">
        <f t="shared" ref="I1543:I1606" si="137">IF(F1543=F1542,I1542,I1542+1)</f>
        <v>771</v>
      </c>
      <c r="J1543" s="8">
        <f t="shared" si="133"/>
        <v>109</v>
      </c>
      <c r="K1543" s="1">
        <f t="shared" si="135"/>
        <v>26</v>
      </c>
      <c r="L1543" s="1">
        <f t="shared" si="132"/>
        <v>3</v>
      </c>
      <c r="Q1543" s="17"/>
    </row>
    <row r="1544" spans="2:17" x14ac:dyDescent="0.25">
      <c r="B1544" s="8">
        <v>1543</v>
      </c>
      <c r="C1544" s="8">
        <v>9</v>
      </c>
      <c r="D1544" s="8">
        <v>2</v>
      </c>
      <c r="E1544" s="8">
        <v>2021</v>
      </c>
      <c r="F1544" s="24" t="str">
        <f t="shared" si="134"/>
        <v>09/Feb/2021</v>
      </c>
      <c r="G1544" s="9" t="s">
        <v>21</v>
      </c>
      <c r="H1544" s="10" t="str">
        <f t="shared" si="136"/>
        <v>Tue</v>
      </c>
      <c r="I1544" s="10">
        <f t="shared" si="137"/>
        <v>772</v>
      </c>
      <c r="J1544" s="8">
        <f t="shared" si="133"/>
        <v>109</v>
      </c>
      <c r="K1544" s="1">
        <f t="shared" si="135"/>
        <v>26</v>
      </c>
      <c r="L1544" s="1">
        <f t="shared" si="132"/>
        <v>3</v>
      </c>
      <c r="Q1544" s="17"/>
    </row>
    <row r="1545" spans="2:17" x14ac:dyDescent="0.25">
      <c r="B1545" s="8">
        <v>1544</v>
      </c>
      <c r="C1545" s="8">
        <v>9</v>
      </c>
      <c r="D1545" s="8">
        <v>2</v>
      </c>
      <c r="E1545" s="8">
        <v>2021</v>
      </c>
      <c r="F1545" s="24" t="str">
        <f t="shared" si="134"/>
        <v>09/Feb/2021</v>
      </c>
      <c r="G1545" s="9" t="s">
        <v>22</v>
      </c>
      <c r="H1545" s="10" t="str">
        <f t="shared" si="136"/>
        <v>Tue</v>
      </c>
      <c r="I1545" s="10">
        <f t="shared" si="137"/>
        <v>772</v>
      </c>
      <c r="J1545" s="8">
        <f t="shared" si="133"/>
        <v>109</v>
      </c>
      <c r="K1545" s="1">
        <f t="shared" si="135"/>
        <v>26</v>
      </c>
      <c r="L1545" s="1">
        <f t="shared" si="132"/>
        <v>3</v>
      </c>
      <c r="Q1545" s="17"/>
    </row>
    <row r="1546" spans="2:17" x14ac:dyDescent="0.25">
      <c r="B1546" s="8">
        <v>1545</v>
      </c>
      <c r="C1546" s="8">
        <v>10</v>
      </c>
      <c r="D1546" s="8">
        <v>2</v>
      </c>
      <c r="E1546" s="8">
        <v>2021</v>
      </c>
      <c r="F1546" s="24" t="str">
        <f t="shared" si="134"/>
        <v>10/Feb/2021</v>
      </c>
      <c r="G1546" s="9" t="s">
        <v>21</v>
      </c>
      <c r="H1546" s="10" t="str">
        <f t="shared" si="136"/>
        <v>Wed</v>
      </c>
      <c r="I1546" s="10">
        <f t="shared" si="137"/>
        <v>773</v>
      </c>
      <c r="J1546" s="8">
        <f t="shared" si="133"/>
        <v>109</v>
      </c>
      <c r="K1546" s="1">
        <f t="shared" si="135"/>
        <v>26</v>
      </c>
      <c r="L1546" s="1">
        <f t="shared" si="132"/>
        <v>3</v>
      </c>
      <c r="Q1546" s="17"/>
    </row>
    <row r="1547" spans="2:17" x14ac:dyDescent="0.25">
      <c r="B1547" s="8">
        <v>1546</v>
      </c>
      <c r="C1547" s="8">
        <v>10</v>
      </c>
      <c r="D1547" s="8">
        <v>2</v>
      </c>
      <c r="E1547" s="8">
        <v>2021</v>
      </c>
      <c r="F1547" s="24" t="str">
        <f t="shared" si="134"/>
        <v>10/Feb/2021</v>
      </c>
      <c r="G1547" s="9" t="s">
        <v>22</v>
      </c>
      <c r="H1547" s="10" t="str">
        <f t="shared" si="136"/>
        <v>Wed</v>
      </c>
      <c r="I1547" s="10">
        <f t="shared" si="137"/>
        <v>773</v>
      </c>
      <c r="J1547" s="8">
        <f t="shared" si="133"/>
        <v>109</v>
      </c>
      <c r="K1547" s="1">
        <f t="shared" si="135"/>
        <v>26</v>
      </c>
      <c r="L1547" s="1">
        <f t="shared" si="132"/>
        <v>3</v>
      </c>
      <c r="Q1547" s="17"/>
    </row>
    <row r="1548" spans="2:17" x14ac:dyDescent="0.25">
      <c r="B1548" s="8">
        <v>1547</v>
      </c>
      <c r="C1548" s="8">
        <v>11</v>
      </c>
      <c r="D1548" s="8">
        <v>2</v>
      </c>
      <c r="E1548" s="8">
        <v>2021</v>
      </c>
      <c r="F1548" s="24" t="str">
        <f t="shared" si="134"/>
        <v>11/Feb/2021</v>
      </c>
      <c r="G1548" s="9" t="s">
        <v>21</v>
      </c>
      <c r="H1548" s="10" t="str">
        <f t="shared" si="136"/>
        <v>Thu</v>
      </c>
      <c r="I1548" s="10">
        <f t="shared" si="137"/>
        <v>774</v>
      </c>
      <c r="J1548" s="8">
        <f t="shared" si="133"/>
        <v>109</v>
      </c>
      <c r="K1548" s="1">
        <f t="shared" si="135"/>
        <v>26</v>
      </c>
      <c r="L1548" s="1">
        <f t="shared" si="132"/>
        <v>3</v>
      </c>
      <c r="Q1548" s="17"/>
    </row>
    <row r="1549" spans="2:17" x14ac:dyDescent="0.25">
      <c r="B1549" s="8">
        <v>1548</v>
      </c>
      <c r="C1549" s="8">
        <v>11</v>
      </c>
      <c r="D1549" s="8">
        <v>2</v>
      </c>
      <c r="E1549" s="8">
        <v>2021</v>
      </c>
      <c r="F1549" s="24" t="str">
        <f t="shared" si="134"/>
        <v>11/Feb/2021</v>
      </c>
      <c r="G1549" s="9" t="s">
        <v>22</v>
      </c>
      <c r="H1549" s="10" t="str">
        <f t="shared" si="136"/>
        <v>Thu</v>
      </c>
      <c r="I1549" s="10">
        <f t="shared" si="137"/>
        <v>774</v>
      </c>
      <c r="J1549" s="8">
        <f t="shared" si="133"/>
        <v>109</v>
      </c>
      <c r="K1549" s="1">
        <f t="shared" si="135"/>
        <v>26</v>
      </c>
      <c r="L1549" s="1">
        <f t="shared" si="132"/>
        <v>3</v>
      </c>
      <c r="Q1549" s="17"/>
    </row>
    <row r="1550" spans="2:17" x14ac:dyDescent="0.25">
      <c r="B1550" s="8">
        <v>1549</v>
      </c>
      <c r="C1550" s="8">
        <v>12</v>
      </c>
      <c r="D1550" s="8">
        <v>2</v>
      </c>
      <c r="E1550" s="8">
        <v>2021</v>
      </c>
      <c r="F1550" s="24" t="str">
        <f t="shared" si="134"/>
        <v>12/Feb/2021</v>
      </c>
      <c r="G1550" s="9" t="s">
        <v>21</v>
      </c>
      <c r="H1550" s="10" t="str">
        <f t="shared" si="136"/>
        <v>Fri</v>
      </c>
      <c r="I1550" s="10">
        <f t="shared" si="137"/>
        <v>775</v>
      </c>
      <c r="J1550" s="8">
        <f t="shared" si="133"/>
        <v>109</v>
      </c>
      <c r="K1550" s="1">
        <f t="shared" si="135"/>
        <v>26</v>
      </c>
      <c r="L1550" s="1">
        <f t="shared" ref="L1550:L1613" si="138">IF(COUNTIF(L818:L1549,L1549)=732,L1549+1,L1549)</f>
        <v>3</v>
      </c>
      <c r="Q1550" s="17"/>
    </row>
    <row r="1551" spans="2:17" x14ac:dyDescent="0.25">
      <c r="B1551" s="8">
        <v>1550</v>
      </c>
      <c r="C1551" s="8">
        <v>12</v>
      </c>
      <c r="D1551" s="8">
        <v>2</v>
      </c>
      <c r="E1551" s="8">
        <v>2021</v>
      </c>
      <c r="F1551" s="24" t="str">
        <f t="shared" si="134"/>
        <v>12/Feb/2021</v>
      </c>
      <c r="G1551" s="9" t="s">
        <v>22</v>
      </c>
      <c r="H1551" s="10" t="str">
        <f t="shared" si="136"/>
        <v>Fri</v>
      </c>
      <c r="I1551" s="10">
        <f t="shared" si="137"/>
        <v>775</v>
      </c>
      <c r="J1551" s="8">
        <f t="shared" si="133"/>
        <v>109</v>
      </c>
      <c r="K1551" s="1">
        <f t="shared" si="135"/>
        <v>26</v>
      </c>
      <c r="L1551" s="1">
        <f t="shared" si="138"/>
        <v>3</v>
      </c>
      <c r="Q1551" s="17"/>
    </row>
    <row r="1552" spans="2:17" x14ac:dyDescent="0.25">
      <c r="B1552" s="8">
        <v>1551</v>
      </c>
      <c r="C1552" s="8">
        <v>13</v>
      </c>
      <c r="D1552" s="8">
        <v>2</v>
      </c>
      <c r="E1552" s="8">
        <v>2021</v>
      </c>
      <c r="F1552" s="24" t="str">
        <f t="shared" si="134"/>
        <v>13/Feb/2021</v>
      </c>
      <c r="G1552" s="9" t="s">
        <v>21</v>
      </c>
      <c r="H1552" s="10" t="str">
        <f t="shared" si="136"/>
        <v>Sat</v>
      </c>
      <c r="I1552" s="10">
        <f t="shared" si="137"/>
        <v>776</v>
      </c>
      <c r="J1552" s="8">
        <f t="shared" si="133"/>
        <v>109</v>
      </c>
      <c r="K1552" s="1">
        <f t="shared" si="135"/>
        <v>26</v>
      </c>
      <c r="L1552" s="1">
        <f t="shared" si="138"/>
        <v>3</v>
      </c>
      <c r="Q1552" s="17"/>
    </row>
    <row r="1553" spans="2:17" x14ac:dyDescent="0.25">
      <c r="B1553" s="8">
        <v>1552</v>
      </c>
      <c r="C1553" s="8">
        <v>13</v>
      </c>
      <c r="D1553" s="8">
        <v>2</v>
      </c>
      <c r="E1553" s="8">
        <v>2021</v>
      </c>
      <c r="F1553" s="24" t="str">
        <f t="shared" si="134"/>
        <v>13/Feb/2021</v>
      </c>
      <c r="G1553" s="9" t="s">
        <v>22</v>
      </c>
      <c r="H1553" s="10" t="str">
        <f t="shared" si="136"/>
        <v>Sat</v>
      </c>
      <c r="I1553" s="10">
        <f t="shared" si="137"/>
        <v>776</v>
      </c>
      <c r="J1553" s="8">
        <f t="shared" ref="J1553:J1616" si="139">IF(H1553=H1552,IF(_xlfn.ISOWEEKNUM(F1553)-_xlfn.ISOWEEKNUM(F1552)=1,J1552+1,J1552),IF(H1553=H1550,IF(_xlfn.ISOWEEKNUM(F1553)-_xlfn.ISOWEEKNUM(F1552)=1,J1552+1,J1552),IF(H1553=H1548,IF(_xlfn.ISOWEEKNUM(F1553)-_xlfn.ISOWEEKNUM(F1552)=1,J1552+1,J1552),IF(H1553=H1546,IF(_xlfn.ISOWEEKNUM(F1553)-_xlfn.ISOWEEKNUM(F1552)=1,J1552+1,J1552),IF(H1553=H1544,IF(_xlfn.ISOWEEKNUM(F1553)-_xlfn.ISOWEEKNUM(F1552)=1,J1552+1,J1552),IF(H1553=H1542,IF(_xlfn.ISOWEEKNUM(F1553)-_xlfn.ISOWEEKNUM(F1552)=1,J1552+1,J1552),IF(H1553=H1540,IF(_xlfn.ISOWEEKNUM(F1553)-_xlfn.ISOWEEKNUM(F1552)=1,J1552+1,J1552),-1)))))))</f>
        <v>109</v>
      </c>
      <c r="K1553" s="1">
        <f t="shared" si="135"/>
        <v>26</v>
      </c>
      <c r="L1553" s="1">
        <f t="shared" si="138"/>
        <v>3</v>
      </c>
      <c r="Q1553" s="17"/>
    </row>
    <row r="1554" spans="2:17" x14ac:dyDescent="0.25">
      <c r="B1554" s="8">
        <v>1553</v>
      </c>
      <c r="C1554" s="8">
        <v>14</v>
      </c>
      <c r="D1554" s="8">
        <v>2</v>
      </c>
      <c r="E1554" s="8">
        <v>2021</v>
      </c>
      <c r="F1554" s="24" t="str">
        <f t="shared" si="134"/>
        <v>14/Feb/2021</v>
      </c>
      <c r="G1554" s="9" t="s">
        <v>21</v>
      </c>
      <c r="H1554" s="10" t="str">
        <f t="shared" si="136"/>
        <v>Sun</v>
      </c>
      <c r="I1554" s="10">
        <f t="shared" si="137"/>
        <v>777</v>
      </c>
      <c r="J1554" s="8">
        <f t="shared" si="139"/>
        <v>109</v>
      </c>
      <c r="K1554" s="1">
        <f t="shared" si="135"/>
        <v>26</v>
      </c>
      <c r="L1554" s="1">
        <f t="shared" si="138"/>
        <v>3</v>
      </c>
      <c r="Q1554" s="17"/>
    </row>
    <row r="1555" spans="2:17" x14ac:dyDescent="0.25">
      <c r="B1555" s="8">
        <v>1554</v>
      </c>
      <c r="C1555" s="8">
        <v>14</v>
      </c>
      <c r="D1555" s="8">
        <v>2</v>
      </c>
      <c r="E1555" s="8">
        <v>2021</v>
      </c>
      <c r="F1555" s="24" t="str">
        <f t="shared" si="134"/>
        <v>14/Feb/2021</v>
      </c>
      <c r="G1555" s="9" t="s">
        <v>22</v>
      </c>
      <c r="H1555" s="10" t="str">
        <f t="shared" si="136"/>
        <v>Sun</v>
      </c>
      <c r="I1555" s="10">
        <f t="shared" si="137"/>
        <v>777</v>
      </c>
      <c r="J1555" s="8">
        <f t="shared" si="139"/>
        <v>109</v>
      </c>
      <c r="K1555" s="1">
        <f t="shared" si="135"/>
        <v>26</v>
      </c>
      <c r="L1555" s="1">
        <f t="shared" si="138"/>
        <v>3</v>
      </c>
      <c r="Q1555" s="17"/>
    </row>
    <row r="1556" spans="2:17" x14ac:dyDescent="0.25">
      <c r="B1556" s="8">
        <v>1555</v>
      </c>
      <c r="C1556" s="8">
        <v>15</v>
      </c>
      <c r="D1556" s="8">
        <v>2</v>
      </c>
      <c r="E1556" s="8">
        <v>2021</v>
      </c>
      <c r="F1556" s="24" t="str">
        <f t="shared" si="134"/>
        <v>15/Feb/2021</v>
      </c>
      <c r="G1556" s="9" t="s">
        <v>21</v>
      </c>
      <c r="H1556" s="10" t="str">
        <f t="shared" si="136"/>
        <v>Mon</v>
      </c>
      <c r="I1556" s="10">
        <f t="shared" si="137"/>
        <v>778</v>
      </c>
      <c r="J1556" s="8">
        <f t="shared" si="139"/>
        <v>110</v>
      </c>
      <c r="K1556" s="1">
        <f t="shared" si="135"/>
        <v>26</v>
      </c>
      <c r="L1556" s="1">
        <f t="shared" si="138"/>
        <v>3</v>
      </c>
      <c r="Q1556" s="17"/>
    </row>
    <row r="1557" spans="2:17" x14ac:dyDescent="0.25">
      <c r="B1557" s="8">
        <v>1556</v>
      </c>
      <c r="C1557" s="8">
        <v>15</v>
      </c>
      <c r="D1557" s="8">
        <v>2</v>
      </c>
      <c r="E1557" s="8">
        <v>2021</v>
      </c>
      <c r="F1557" s="24" t="str">
        <f t="shared" si="134"/>
        <v>15/Feb/2021</v>
      </c>
      <c r="G1557" s="9" t="s">
        <v>22</v>
      </c>
      <c r="H1557" s="10" t="str">
        <f t="shared" si="136"/>
        <v>Mon</v>
      </c>
      <c r="I1557" s="10">
        <f t="shared" si="137"/>
        <v>778</v>
      </c>
      <c r="J1557" s="8">
        <f t="shared" si="139"/>
        <v>110</v>
      </c>
      <c r="K1557" s="1">
        <f t="shared" si="135"/>
        <v>26</v>
      </c>
      <c r="L1557" s="1">
        <f t="shared" si="138"/>
        <v>3</v>
      </c>
      <c r="Q1557" s="17"/>
    </row>
    <row r="1558" spans="2:17" x14ac:dyDescent="0.25">
      <c r="B1558" s="8">
        <v>1557</v>
      </c>
      <c r="C1558" s="8">
        <v>16</v>
      </c>
      <c r="D1558" s="8">
        <v>2</v>
      </c>
      <c r="E1558" s="8">
        <v>2021</v>
      </c>
      <c r="F1558" s="24" t="str">
        <f t="shared" si="134"/>
        <v>16/Feb/2021</v>
      </c>
      <c r="G1558" s="9" t="s">
        <v>21</v>
      </c>
      <c r="H1558" s="10" t="str">
        <f t="shared" si="136"/>
        <v>Tue</v>
      </c>
      <c r="I1558" s="10">
        <f t="shared" si="137"/>
        <v>779</v>
      </c>
      <c r="J1558" s="8">
        <f t="shared" si="139"/>
        <v>110</v>
      </c>
      <c r="K1558" s="1">
        <f t="shared" si="135"/>
        <v>26</v>
      </c>
      <c r="L1558" s="1">
        <f t="shared" si="138"/>
        <v>3</v>
      </c>
      <c r="Q1558" s="17"/>
    </row>
    <row r="1559" spans="2:17" x14ac:dyDescent="0.25">
      <c r="B1559" s="8">
        <v>1558</v>
      </c>
      <c r="C1559" s="8">
        <v>16</v>
      </c>
      <c r="D1559" s="8">
        <v>2</v>
      </c>
      <c r="E1559" s="8">
        <v>2021</v>
      </c>
      <c r="F1559" s="24" t="str">
        <f t="shared" si="134"/>
        <v>16/Feb/2021</v>
      </c>
      <c r="G1559" s="9" t="s">
        <v>22</v>
      </c>
      <c r="H1559" s="10" t="str">
        <f t="shared" si="136"/>
        <v>Tue</v>
      </c>
      <c r="I1559" s="10">
        <f t="shared" si="137"/>
        <v>779</v>
      </c>
      <c r="J1559" s="8">
        <f t="shared" si="139"/>
        <v>110</v>
      </c>
      <c r="K1559" s="1">
        <f t="shared" si="135"/>
        <v>26</v>
      </c>
      <c r="L1559" s="1">
        <f t="shared" si="138"/>
        <v>3</v>
      </c>
      <c r="Q1559" s="17"/>
    </row>
    <row r="1560" spans="2:17" x14ac:dyDescent="0.25">
      <c r="B1560" s="8">
        <v>1559</v>
      </c>
      <c r="C1560" s="8">
        <v>17</v>
      </c>
      <c r="D1560" s="8">
        <v>2</v>
      </c>
      <c r="E1560" s="8">
        <v>2021</v>
      </c>
      <c r="F1560" s="24" t="str">
        <f t="shared" si="134"/>
        <v>17/Feb/2021</v>
      </c>
      <c r="G1560" s="9" t="s">
        <v>21</v>
      </c>
      <c r="H1560" s="10" t="str">
        <f t="shared" si="136"/>
        <v>Wed</v>
      </c>
      <c r="I1560" s="10">
        <f t="shared" si="137"/>
        <v>780</v>
      </c>
      <c r="J1560" s="8">
        <f t="shared" si="139"/>
        <v>110</v>
      </c>
      <c r="K1560" s="1">
        <f t="shared" si="135"/>
        <v>26</v>
      </c>
      <c r="L1560" s="1">
        <f t="shared" si="138"/>
        <v>3</v>
      </c>
      <c r="Q1560" s="17"/>
    </row>
    <row r="1561" spans="2:17" x14ac:dyDescent="0.25">
      <c r="B1561" s="8">
        <v>1560</v>
      </c>
      <c r="C1561" s="8">
        <v>17</v>
      </c>
      <c r="D1561" s="8">
        <v>2</v>
      </c>
      <c r="E1561" s="8">
        <v>2021</v>
      </c>
      <c r="F1561" s="24" t="str">
        <f t="shared" si="134"/>
        <v>17/Feb/2021</v>
      </c>
      <c r="G1561" s="9" t="s">
        <v>22</v>
      </c>
      <c r="H1561" s="10" t="str">
        <f t="shared" si="136"/>
        <v>Wed</v>
      </c>
      <c r="I1561" s="10">
        <f t="shared" si="137"/>
        <v>780</v>
      </c>
      <c r="J1561" s="8">
        <f t="shared" si="139"/>
        <v>110</v>
      </c>
      <c r="K1561" s="1">
        <f t="shared" si="135"/>
        <v>26</v>
      </c>
      <c r="L1561" s="1">
        <f t="shared" si="138"/>
        <v>3</v>
      </c>
      <c r="Q1561" s="17"/>
    </row>
    <row r="1562" spans="2:17" x14ac:dyDescent="0.25">
      <c r="B1562" s="8">
        <v>1561</v>
      </c>
      <c r="C1562" s="8">
        <v>18</v>
      </c>
      <c r="D1562" s="8">
        <v>2</v>
      </c>
      <c r="E1562" s="8">
        <v>2021</v>
      </c>
      <c r="F1562" s="24" t="str">
        <f t="shared" si="134"/>
        <v>18/Feb/2021</v>
      </c>
      <c r="G1562" s="9" t="s">
        <v>21</v>
      </c>
      <c r="H1562" s="10" t="str">
        <f t="shared" si="136"/>
        <v>Thu</v>
      </c>
      <c r="I1562" s="10">
        <f t="shared" si="137"/>
        <v>781</v>
      </c>
      <c r="J1562" s="8">
        <f t="shared" si="139"/>
        <v>110</v>
      </c>
      <c r="K1562" s="1">
        <f t="shared" si="135"/>
        <v>26</v>
      </c>
      <c r="L1562" s="1">
        <f t="shared" si="138"/>
        <v>3</v>
      </c>
      <c r="Q1562" s="17"/>
    </row>
    <row r="1563" spans="2:17" x14ac:dyDescent="0.25">
      <c r="B1563" s="8">
        <v>1562</v>
      </c>
      <c r="C1563" s="8">
        <v>18</v>
      </c>
      <c r="D1563" s="8">
        <v>2</v>
      </c>
      <c r="E1563" s="8">
        <v>2021</v>
      </c>
      <c r="F1563" s="24" t="str">
        <f t="shared" si="134"/>
        <v>18/Feb/2021</v>
      </c>
      <c r="G1563" s="9" t="s">
        <v>22</v>
      </c>
      <c r="H1563" s="10" t="str">
        <f t="shared" si="136"/>
        <v>Thu</v>
      </c>
      <c r="I1563" s="10">
        <f t="shared" si="137"/>
        <v>781</v>
      </c>
      <c r="J1563" s="8">
        <f t="shared" si="139"/>
        <v>110</v>
      </c>
      <c r="K1563" s="1">
        <f t="shared" si="135"/>
        <v>26</v>
      </c>
      <c r="L1563" s="1">
        <f t="shared" si="138"/>
        <v>3</v>
      </c>
      <c r="Q1563" s="17"/>
    </row>
    <row r="1564" spans="2:17" x14ac:dyDescent="0.25">
      <c r="B1564" s="8">
        <v>1563</v>
      </c>
      <c r="C1564" s="8">
        <v>19</v>
      </c>
      <c r="D1564" s="8">
        <v>2</v>
      </c>
      <c r="E1564" s="8">
        <v>2021</v>
      </c>
      <c r="F1564" s="24" t="str">
        <f t="shared" si="134"/>
        <v>19/Feb/2021</v>
      </c>
      <c r="G1564" s="9" t="s">
        <v>21</v>
      </c>
      <c r="H1564" s="10" t="str">
        <f t="shared" si="136"/>
        <v>Fri</v>
      </c>
      <c r="I1564" s="10">
        <f t="shared" si="137"/>
        <v>782</v>
      </c>
      <c r="J1564" s="8">
        <f t="shared" si="139"/>
        <v>110</v>
      </c>
      <c r="K1564" s="1">
        <f t="shared" si="135"/>
        <v>26</v>
      </c>
      <c r="L1564" s="1">
        <f t="shared" si="138"/>
        <v>3</v>
      </c>
      <c r="Q1564" s="17"/>
    </row>
    <row r="1565" spans="2:17" x14ac:dyDescent="0.25">
      <c r="B1565" s="8">
        <v>1564</v>
      </c>
      <c r="C1565" s="8">
        <v>19</v>
      </c>
      <c r="D1565" s="8">
        <v>2</v>
      </c>
      <c r="E1565" s="8">
        <v>2021</v>
      </c>
      <c r="F1565" s="24" t="str">
        <f t="shared" si="134"/>
        <v>19/Feb/2021</v>
      </c>
      <c r="G1565" s="9" t="s">
        <v>22</v>
      </c>
      <c r="H1565" s="10" t="str">
        <f t="shared" si="136"/>
        <v>Fri</v>
      </c>
      <c r="I1565" s="10">
        <f t="shared" si="137"/>
        <v>782</v>
      </c>
      <c r="J1565" s="8">
        <f t="shared" si="139"/>
        <v>110</v>
      </c>
      <c r="K1565" s="1">
        <f t="shared" si="135"/>
        <v>26</v>
      </c>
      <c r="L1565" s="1">
        <f t="shared" si="138"/>
        <v>3</v>
      </c>
      <c r="Q1565" s="17"/>
    </row>
    <row r="1566" spans="2:17" x14ac:dyDescent="0.25">
      <c r="B1566" s="8">
        <v>1565</v>
      </c>
      <c r="C1566" s="8">
        <v>20</v>
      </c>
      <c r="D1566" s="8">
        <v>2</v>
      </c>
      <c r="E1566" s="8">
        <v>2021</v>
      </c>
      <c r="F1566" s="24" t="str">
        <f t="shared" si="134"/>
        <v>20/Feb/2021</v>
      </c>
      <c r="G1566" s="9" t="s">
        <v>21</v>
      </c>
      <c r="H1566" s="10" t="str">
        <f t="shared" si="136"/>
        <v>Sat</v>
      </c>
      <c r="I1566" s="10">
        <f t="shared" si="137"/>
        <v>783</v>
      </c>
      <c r="J1566" s="8">
        <f t="shared" si="139"/>
        <v>110</v>
      </c>
      <c r="K1566" s="1">
        <f t="shared" si="135"/>
        <v>26</v>
      </c>
      <c r="L1566" s="1">
        <f t="shared" si="138"/>
        <v>3</v>
      </c>
      <c r="Q1566" s="17"/>
    </row>
    <row r="1567" spans="2:17" x14ac:dyDescent="0.25">
      <c r="B1567" s="8">
        <v>1566</v>
      </c>
      <c r="C1567" s="8">
        <v>20</v>
      </c>
      <c r="D1567" s="8">
        <v>2</v>
      </c>
      <c r="E1567" s="8">
        <v>2021</v>
      </c>
      <c r="F1567" s="24" t="str">
        <f t="shared" si="134"/>
        <v>20/Feb/2021</v>
      </c>
      <c r="G1567" s="9" t="s">
        <v>22</v>
      </c>
      <c r="H1567" s="10" t="str">
        <f t="shared" si="136"/>
        <v>Sat</v>
      </c>
      <c r="I1567" s="10">
        <f t="shared" si="137"/>
        <v>783</v>
      </c>
      <c r="J1567" s="8">
        <f t="shared" si="139"/>
        <v>110</v>
      </c>
      <c r="K1567" s="1">
        <f t="shared" si="135"/>
        <v>26</v>
      </c>
      <c r="L1567" s="1">
        <f t="shared" si="138"/>
        <v>3</v>
      </c>
      <c r="Q1567" s="17"/>
    </row>
    <row r="1568" spans="2:17" x14ac:dyDescent="0.25">
      <c r="B1568" s="8">
        <v>1567</v>
      </c>
      <c r="C1568" s="8">
        <v>21</v>
      </c>
      <c r="D1568" s="8">
        <v>2</v>
      </c>
      <c r="E1568" s="8">
        <v>2021</v>
      </c>
      <c r="F1568" s="24" t="str">
        <f t="shared" si="134"/>
        <v>21/Feb/2021</v>
      </c>
      <c r="G1568" s="9" t="s">
        <v>21</v>
      </c>
      <c r="H1568" s="10" t="str">
        <f t="shared" si="136"/>
        <v>Sun</v>
      </c>
      <c r="I1568" s="10">
        <f t="shared" si="137"/>
        <v>784</v>
      </c>
      <c r="J1568" s="8">
        <f t="shared" si="139"/>
        <v>110</v>
      </c>
      <c r="K1568" s="1">
        <f t="shared" si="135"/>
        <v>26</v>
      </c>
      <c r="L1568" s="1">
        <f t="shared" si="138"/>
        <v>3</v>
      </c>
      <c r="Q1568" s="17"/>
    </row>
    <row r="1569" spans="2:17" x14ac:dyDescent="0.25">
      <c r="B1569" s="8">
        <v>1568</v>
      </c>
      <c r="C1569" s="8">
        <v>21</v>
      </c>
      <c r="D1569" s="8">
        <v>2</v>
      </c>
      <c r="E1569" s="8">
        <v>2021</v>
      </c>
      <c r="F1569" s="24" t="str">
        <f t="shared" si="134"/>
        <v>21/Feb/2021</v>
      </c>
      <c r="G1569" s="9" t="s">
        <v>22</v>
      </c>
      <c r="H1569" s="10" t="str">
        <f t="shared" si="136"/>
        <v>Sun</v>
      </c>
      <c r="I1569" s="10">
        <f t="shared" si="137"/>
        <v>784</v>
      </c>
      <c r="J1569" s="8">
        <f t="shared" si="139"/>
        <v>110</v>
      </c>
      <c r="K1569" s="1">
        <f t="shared" si="135"/>
        <v>26</v>
      </c>
      <c r="L1569" s="1">
        <f t="shared" si="138"/>
        <v>3</v>
      </c>
      <c r="Q1569" s="17"/>
    </row>
    <row r="1570" spans="2:17" x14ac:dyDescent="0.25">
      <c r="B1570" s="8">
        <v>1569</v>
      </c>
      <c r="C1570" s="8">
        <v>22</v>
      </c>
      <c r="D1570" s="8">
        <v>2</v>
      </c>
      <c r="E1570" s="8">
        <v>2021</v>
      </c>
      <c r="F1570" s="24" t="str">
        <f t="shared" si="134"/>
        <v>22/Feb/2021</v>
      </c>
      <c r="G1570" s="9" t="s">
        <v>21</v>
      </c>
      <c r="H1570" s="10" t="str">
        <f t="shared" si="136"/>
        <v>Mon</v>
      </c>
      <c r="I1570" s="10">
        <f t="shared" si="137"/>
        <v>785</v>
      </c>
      <c r="J1570" s="8">
        <f t="shared" si="139"/>
        <v>111</v>
      </c>
      <c r="K1570" s="1">
        <f t="shared" si="135"/>
        <v>26</v>
      </c>
      <c r="L1570" s="1">
        <f t="shared" si="138"/>
        <v>3</v>
      </c>
      <c r="Q1570" s="17"/>
    </row>
    <row r="1571" spans="2:17" x14ac:dyDescent="0.25">
      <c r="B1571" s="8">
        <v>1570</v>
      </c>
      <c r="C1571" s="8">
        <v>22</v>
      </c>
      <c r="D1571" s="8">
        <v>2</v>
      </c>
      <c r="E1571" s="8">
        <v>2021</v>
      </c>
      <c r="F1571" s="24" t="str">
        <f t="shared" si="134"/>
        <v>22/Feb/2021</v>
      </c>
      <c r="G1571" s="9" t="s">
        <v>22</v>
      </c>
      <c r="H1571" s="10" t="str">
        <f t="shared" si="136"/>
        <v>Mon</v>
      </c>
      <c r="I1571" s="10">
        <f t="shared" si="137"/>
        <v>785</v>
      </c>
      <c r="J1571" s="8">
        <f t="shared" si="139"/>
        <v>111</v>
      </c>
      <c r="K1571" s="1">
        <f t="shared" si="135"/>
        <v>26</v>
      </c>
      <c r="L1571" s="1">
        <f t="shared" si="138"/>
        <v>3</v>
      </c>
      <c r="Q1571" s="17"/>
    </row>
    <row r="1572" spans="2:17" x14ac:dyDescent="0.25">
      <c r="B1572" s="8">
        <v>1571</v>
      </c>
      <c r="C1572" s="8">
        <v>23</v>
      </c>
      <c r="D1572" s="8">
        <v>2</v>
      </c>
      <c r="E1572" s="8">
        <v>2021</v>
      </c>
      <c r="F1572" s="24" t="str">
        <f t="shared" si="134"/>
        <v>23/Feb/2021</v>
      </c>
      <c r="G1572" s="9" t="s">
        <v>21</v>
      </c>
      <c r="H1572" s="10" t="str">
        <f t="shared" si="136"/>
        <v>Tue</v>
      </c>
      <c r="I1572" s="10">
        <f t="shared" si="137"/>
        <v>786</v>
      </c>
      <c r="J1572" s="8">
        <f t="shared" si="139"/>
        <v>111</v>
      </c>
      <c r="K1572" s="1">
        <f t="shared" si="135"/>
        <v>26</v>
      </c>
      <c r="L1572" s="1">
        <f t="shared" si="138"/>
        <v>3</v>
      </c>
      <c r="Q1572" s="17"/>
    </row>
    <row r="1573" spans="2:17" x14ac:dyDescent="0.25">
      <c r="B1573" s="8">
        <v>1572</v>
      </c>
      <c r="C1573" s="8">
        <v>23</v>
      </c>
      <c r="D1573" s="8">
        <v>2</v>
      </c>
      <c r="E1573" s="8">
        <v>2021</v>
      </c>
      <c r="F1573" s="24" t="str">
        <f t="shared" si="134"/>
        <v>23/Feb/2021</v>
      </c>
      <c r="G1573" s="9" t="s">
        <v>22</v>
      </c>
      <c r="H1573" s="10" t="str">
        <f t="shared" si="136"/>
        <v>Tue</v>
      </c>
      <c r="I1573" s="10">
        <f t="shared" si="137"/>
        <v>786</v>
      </c>
      <c r="J1573" s="8">
        <f t="shared" si="139"/>
        <v>111</v>
      </c>
      <c r="K1573" s="1">
        <f t="shared" si="135"/>
        <v>26</v>
      </c>
      <c r="L1573" s="1">
        <f t="shared" si="138"/>
        <v>3</v>
      </c>
      <c r="Q1573" s="17"/>
    </row>
    <row r="1574" spans="2:17" x14ac:dyDescent="0.25">
      <c r="B1574" s="8">
        <v>1573</v>
      </c>
      <c r="C1574" s="8">
        <v>24</v>
      </c>
      <c r="D1574" s="8">
        <v>2</v>
      </c>
      <c r="E1574" s="8">
        <v>2021</v>
      </c>
      <c r="F1574" s="24" t="str">
        <f t="shared" si="134"/>
        <v>24/Feb/2021</v>
      </c>
      <c r="G1574" s="9" t="s">
        <v>21</v>
      </c>
      <c r="H1574" s="10" t="str">
        <f t="shared" si="136"/>
        <v>Wed</v>
      </c>
      <c r="I1574" s="10">
        <f t="shared" si="137"/>
        <v>787</v>
      </c>
      <c r="J1574" s="8">
        <f t="shared" si="139"/>
        <v>111</v>
      </c>
      <c r="K1574" s="1">
        <f t="shared" si="135"/>
        <v>26</v>
      </c>
      <c r="L1574" s="1">
        <f t="shared" si="138"/>
        <v>3</v>
      </c>
      <c r="Q1574" s="17"/>
    </row>
    <row r="1575" spans="2:17" x14ac:dyDescent="0.25">
      <c r="B1575" s="8">
        <v>1574</v>
      </c>
      <c r="C1575" s="8">
        <v>24</v>
      </c>
      <c r="D1575" s="8">
        <v>2</v>
      </c>
      <c r="E1575" s="8">
        <v>2021</v>
      </c>
      <c r="F1575" s="24" t="str">
        <f t="shared" si="134"/>
        <v>24/Feb/2021</v>
      </c>
      <c r="G1575" s="9" t="s">
        <v>22</v>
      </c>
      <c r="H1575" s="10" t="str">
        <f t="shared" si="136"/>
        <v>Wed</v>
      </c>
      <c r="I1575" s="10">
        <f t="shared" si="137"/>
        <v>787</v>
      </c>
      <c r="J1575" s="8">
        <f t="shared" si="139"/>
        <v>111</v>
      </c>
      <c r="K1575" s="1">
        <f t="shared" si="135"/>
        <v>26</v>
      </c>
      <c r="L1575" s="1">
        <f t="shared" si="138"/>
        <v>3</v>
      </c>
      <c r="Q1575" s="17"/>
    </row>
    <row r="1576" spans="2:17" x14ac:dyDescent="0.25">
      <c r="B1576" s="8">
        <v>1575</v>
      </c>
      <c r="C1576" s="8">
        <v>25</v>
      </c>
      <c r="D1576" s="8">
        <v>2</v>
      </c>
      <c r="E1576" s="8">
        <v>2021</v>
      </c>
      <c r="F1576" s="24" t="str">
        <f t="shared" si="134"/>
        <v>25/Feb/2021</v>
      </c>
      <c r="G1576" s="9" t="s">
        <v>21</v>
      </c>
      <c r="H1576" s="10" t="str">
        <f t="shared" si="136"/>
        <v>Thu</v>
      </c>
      <c r="I1576" s="10">
        <f t="shared" si="137"/>
        <v>788</v>
      </c>
      <c r="J1576" s="8">
        <f t="shared" si="139"/>
        <v>111</v>
      </c>
      <c r="K1576" s="1">
        <f t="shared" si="135"/>
        <v>26</v>
      </c>
      <c r="L1576" s="1">
        <f t="shared" si="138"/>
        <v>3</v>
      </c>
      <c r="Q1576" s="17"/>
    </row>
    <row r="1577" spans="2:17" x14ac:dyDescent="0.25">
      <c r="B1577" s="8">
        <v>1576</v>
      </c>
      <c r="C1577" s="8">
        <v>25</v>
      </c>
      <c r="D1577" s="8">
        <v>2</v>
      </c>
      <c r="E1577" s="8">
        <v>2021</v>
      </c>
      <c r="F1577" s="24" t="str">
        <f t="shared" si="134"/>
        <v>25/Feb/2021</v>
      </c>
      <c r="G1577" s="9" t="s">
        <v>22</v>
      </c>
      <c r="H1577" s="10" t="str">
        <f t="shared" si="136"/>
        <v>Thu</v>
      </c>
      <c r="I1577" s="10">
        <f t="shared" si="137"/>
        <v>788</v>
      </c>
      <c r="J1577" s="8">
        <f t="shared" si="139"/>
        <v>111</v>
      </c>
      <c r="K1577" s="1">
        <f t="shared" si="135"/>
        <v>26</v>
      </c>
      <c r="L1577" s="1">
        <f t="shared" si="138"/>
        <v>3</v>
      </c>
      <c r="Q1577" s="17"/>
    </row>
    <row r="1578" spans="2:17" x14ac:dyDescent="0.25">
      <c r="B1578" s="8">
        <v>1577</v>
      </c>
      <c r="C1578" s="8">
        <v>26</v>
      </c>
      <c r="D1578" s="8">
        <v>2</v>
      </c>
      <c r="E1578" s="8">
        <v>2021</v>
      </c>
      <c r="F1578" s="24" t="str">
        <f t="shared" si="134"/>
        <v>26/Feb/2021</v>
      </c>
      <c r="G1578" s="9" t="s">
        <v>21</v>
      </c>
      <c r="H1578" s="10" t="str">
        <f t="shared" si="136"/>
        <v>Fri</v>
      </c>
      <c r="I1578" s="10">
        <f t="shared" si="137"/>
        <v>789</v>
      </c>
      <c r="J1578" s="8">
        <f t="shared" si="139"/>
        <v>111</v>
      </c>
      <c r="K1578" s="1">
        <f t="shared" si="135"/>
        <v>26</v>
      </c>
      <c r="L1578" s="1">
        <f t="shared" si="138"/>
        <v>3</v>
      </c>
      <c r="Q1578" s="17"/>
    </row>
    <row r="1579" spans="2:17" x14ac:dyDescent="0.25">
      <c r="B1579" s="8">
        <v>1578</v>
      </c>
      <c r="C1579" s="8">
        <v>26</v>
      </c>
      <c r="D1579" s="8">
        <v>2</v>
      </c>
      <c r="E1579" s="8">
        <v>2021</v>
      </c>
      <c r="F1579" s="24" t="str">
        <f t="shared" si="134"/>
        <v>26/Feb/2021</v>
      </c>
      <c r="G1579" s="9" t="s">
        <v>22</v>
      </c>
      <c r="H1579" s="10" t="str">
        <f t="shared" si="136"/>
        <v>Fri</v>
      </c>
      <c r="I1579" s="10">
        <f t="shared" si="137"/>
        <v>789</v>
      </c>
      <c r="J1579" s="8">
        <f t="shared" si="139"/>
        <v>111</v>
      </c>
      <c r="K1579" s="1">
        <f t="shared" si="135"/>
        <v>26</v>
      </c>
      <c r="L1579" s="1">
        <f t="shared" si="138"/>
        <v>3</v>
      </c>
      <c r="Q1579" s="17"/>
    </row>
    <row r="1580" spans="2:17" x14ac:dyDescent="0.25">
      <c r="B1580" s="8">
        <v>1579</v>
      </c>
      <c r="C1580" s="8">
        <v>27</v>
      </c>
      <c r="D1580" s="8">
        <v>2</v>
      </c>
      <c r="E1580" s="8">
        <v>2021</v>
      </c>
      <c r="F1580" s="24" t="str">
        <f t="shared" si="134"/>
        <v>27/Feb/2021</v>
      </c>
      <c r="G1580" s="9" t="s">
        <v>21</v>
      </c>
      <c r="H1580" s="10" t="str">
        <f t="shared" si="136"/>
        <v>Sat</v>
      </c>
      <c r="I1580" s="10">
        <f t="shared" si="137"/>
        <v>790</v>
      </c>
      <c r="J1580" s="8">
        <f t="shared" si="139"/>
        <v>111</v>
      </c>
      <c r="K1580" s="1">
        <f t="shared" si="135"/>
        <v>26</v>
      </c>
      <c r="L1580" s="1">
        <f t="shared" si="138"/>
        <v>3</v>
      </c>
      <c r="Q1580" s="17"/>
    </row>
    <row r="1581" spans="2:17" x14ac:dyDescent="0.25">
      <c r="B1581" s="8">
        <v>1580</v>
      </c>
      <c r="C1581" s="8">
        <v>27</v>
      </c>
      <c r="D1581" s="8">
        <v>2</v>
      </c>
      <c r="E1581" s="8">
        <v>2021</v>
      </c>
      <c r="F1581" s="24" t="str">
        <f t="shared" si="134"/>
        <v>27/Feb/2021</v>
      </c>
      <c r="G1581" s="9" t="s">
        <v>22</v>
      </c>
      <c r="H1581" s="10" t="str">
        <f t="shared" si="136"/>
        <v>Sat</v>
      </c>
      <c r="I1581" s="10">
        <f t="shared" si="137"/>
        <v>790</v>
      </c>
      <c r="J1581" s="8">
        <f t="shared" si="139"/>
        <v>111</v>
      </c>
      <c r="K1581" s="1">
        <f t="shared" si="135"/>
        <v>26</v>
      </c>
      <c r="L1581" s="1">
        <f t="shared" si="138"/>
        <v>3</v>
      </c>
      <c r="Q1581" s="17"/>
    </row>
    <row r="1582" spans="2:17" x14ac:dyDescent="0.25">
      <c r="B1582" s="8">
        <v>1581</v>
      </c>
      <c r="C1582" s="8">
        <v>28</v>
      </c>
      <c r="D1582" s="8">
        <v>2</v>
      </c>
      <c r="E1582" s="8">
        <v>2021</v>
      </c>
      <c r="F1582" s="24" t="str">
        <f t="shared" si="134"/>
        <v>28/Feb/2021</v>
      </c>
      <c r="G1582" s="9" t="s">
        <v>21</v>
      </c>
      <c r="H1582" s="10" t="str">
        <f t="shared" si="136"/>
        <v>Sun</v>
      </c>
      <c r="I1582" s="10">
        <f t="shared" si="137"/>
        <v>791</v>
      </c>
      <c r="J1582" s="8">
        <f t="shared" si="139"/>
        <v>111</v>
      </c>
      <c r="K1582" s="1">
        <f t="shared" si="135"/>
        <v>26</v>
      </c>
      <c r="L1582" s="1">
        <f t="shared" si="138"/>
        <v>3</v>
      </c>
      <c r="Q1582" s="17"/>
    </row>
    <row r="1583" spans="2:17" x14ac:dyDescent="0.25">
      <c r="B1583" s="8">
        <v>1582</v>
      </c>
      <c r="C1583" s="8">
        <v>28</v>
      </c>
      <c r="D1583" s="8">
        <v>2</v>
      </c>
      <c r="E1583" s="8">
        <v>2021</v>
      </c>
      <c r="F1583" s="24" t="str">
        <f t="shared" si="134"/>
        <v>28/Feb/2021</v>
      </c>
      <c r="G1583" s="9" t="s">
        <v>22</v>
      </c>
      <c r="H1583" s="10" t="str">
        <f t="shared" si="136"/>
        <v>Sun</v>
      </c>
      <c r="I1583" s="10">
        <f t="shared" si="137"/>
        <v>791</v>
      </c>
      <c r="J1583" s="8">
        <f t="shared" si="139"/>
        <v>111</v>
      </c>
      <c r="K1583" s="1">
        <f t="shared" si="135"/>
        <v>26</v>
      </c>
      <c r="L1583" s="1">
        <f t="shared" si="138"/>
        <v>3</v>
      </c>
      <c r="Q1583" s="17"/>
    </row>
    <row r="1584" spans="2:17" x14ac:dyDescent="0.25">
      <c r="B1584" s="8">
        <v>1583</v>
      </c>
      <c r="C1584" s="8">
        <v>1</v>
      </c>
      <c r="D1584" s="8">
        <v>3</v>
      </c>
      <c r="E1584" s="8">
        <v>2021</v>
      </c>
      <c r="F1584" s="24" t="str">
        <f t="shared" si="134"/>
        <v>01/Mar/2021</v>
      </c>
      <c r="G1584" s="9" t="s">
        <v>21</v>
      </c>
      <c r="H1584" s="10" t="str">
        <f t="shared" si="136"/>
        <v>Mon</v>
      </c>
      <c r="I1584" s="10">
        <f t="shared" si="137"/>
        <v>792</v>
      </c>
      <c r="J1584" s="8">
        <f t="shared" si="139"/>
        <v>112</v>
      </c>
      <c r="K1584" s="1">
        <f t="shared" si="135"/>
        <v>26</v>
      </c>
      <c r="L1584" s="1">
        <f t="shared" si="138"/>
        <v>3</v>
      </c>
      <c r="Q1584" s="17"/>
    </row>
    <row r="1585" spans="2:17" x14ac:dyDescent="0.25">
      <c r="B1585" s="8">
        <v>1584</v>
      </c>
      <c r="C1585" s="8">
        <v>1</v>
      </c>
      <c r="D1585" s="8">
        <v>3</v>
      </c>
      <c r="E1585" s="8">
        <v>2021</v>
      </c>
      <c r="F1585" s="24" t="str">
        <f t="shared" si="134"/>
        <v>01/Mar/2021</v>
      </c>
      <c r="G1585" s="9" t="s">
        <v>22</v>
      </c>
      <c r="H1585" s="10" t="str">
        <f t="shared" si="136"/>
        <v>Mon</v>
      </c>
      <c r="I1585" s="10">
        <f t="shared" si="137"/>
        <v>792</v>
      </c>
      <c r="J1585" s="8">
        <f t="shared" si="139"/>
        <v>112</v>
      </c>
      <c r="K1585" s="1">
        <f t="shared" si="135"/>
        <v>26</v>
      </c>
      <c r="L1585" s="1">
        <f t="shared" si="138"/>
        <v>3</v>
      </c>
      <c r="Q1585" s="17"/>
    </row>
    <row r="1586" spans="2:17" x14ac:dyDescent="0.25">
      <c r="B1586" s="8">
        <v>1585</v>
      </c>
      <c r="C1586" s="8">
        <v>2</v>
      </c>
      <c r="D1586" s="8">
        <v>3</v>
      </c>
      <c r="E1586" s="8">
        <v>2021</v>
      </c>
      <c r="F1586" s="24" t="str">
        <f t="shared" si="134"/>
        <v>02/Mar/2021</v>
      </c>
      <c r="G1586" s="9" t="s">
        <v>21</v>
      </c>
      <c r="H1586" s="10" t="str">
        <f t="shared" si="136"/>
        <v>Tue</v>
      </c>
      <c r="I1586" s="10">
        <f t="shared" si="137"/>
        <v>793</v>
      </c>
      <c r="J1586" s="8">
        <f t="shared" si="139"/>
        <v>112</v>
      </c>
      <c r="K1586" s="1">
        <f t="shared" si="135"/>
        <v>26</v>
      </c>
      <c r="L1586" s="1">
        <f t="shared" si="138"/>
        <v>3</v>
      </c>
      <c r="Q1586" s="17"/>
    </row>
    <row r="1587" spans="2:17" x14ac:dyDescent="0.25">
      <c r="B1587" s="8">
        <v>1586</v>
      </c>
      <c r="C1587" s="8">
        <v>2</v>
      </c>
      <c r="D1587" s="8">
        <v>3</v>
      </c>
      <c r="E1587" s="8">
        <v>2021</v>
      </c>
      <c r="F1587" s="24" t="str">
        <f t="shared" si="134"/>
        <v>02/Mar/2021</v>
      </c>
      <c r="G1587" s="9" t="s">
        <v>22</v>
      </c>
      <c r="H1587" s="10" t="str">
        <f t="shared" si="136"/>
        <v>Tue</v>
      </c>
      <c r="I1587" s="10">
        <f t="shared" si="137"/>
        <v>793</v>
      </c>
      <c r="J1587" s="8">
        <f t="shared" si="139"/>
        <v>112</v>
      </c>
      <c r="K1587" s="1">
        <f t="shared" si="135"/>
        <v>26</v>
      </c>
      <c r="L1587" s="1">
        <f t="shared" si="138"/>
        <v>3</v>
      </c>
      <c r="Q1587" s="17"/>
    </row>
    <row r="1588" spans="2:17" x14ac:dyDescent="0.25">
      <c r="B1588" s="8">
        <v>1587</v>
      </c>
      <c r="C1588" s="8">
        <v>3</v>
      </c>
      <c r="D1588" s="8">
        <v>3</v>
      </c>
      <c r="E1588" s="8">
        <v>2021</v>
      </c>
      <c r="F1588" s="24" t="str">
        <f t="shared" si="134"/>
        <v>03/Mar/2021</v>
      </c>
      <c r="G1588" s="9" t="s">
        <v>21</v>
      </c>
      <c r="H1588" s="10" t="str">
        <f t="shared" si="136"/>
        <v>Wed</v>
      </c>
      <c r="I1588" s="10">
        <f t="shared" si="137"/>
        <v>794</v>
      </c>
      <c r="J1588" s="8">
        <f t="shared" si="139"/>
        <v>112</v>
      </c>
      <c r="K1588" s="1">
        <f t="shared" si="135"/>
        <v>27</v>
      </c>
      <c r="L1588" s="1">
        <f t="shared" si="138"/>
        <v>3</v>
      </c>
      <c r="Q1588" s="17"/>
    </row>
    <row r="1589" spans="2:17" x14ac:dyDescent="0.25">
      <c r="B1589" s="8">
        <v>1588</v>
      </c>
      <c r="C1589" s="8">
        <v>3</v>
      </c>
      <c r="D1589" s="8">
        <v>3</v>
      </c>
      <c r="E1589" s="8">
        <v>2021</v>
      </c>
      <c r="F1589" s="24" t="str">
        <f t="shared" si="134"/>
        <v>03/Mar/2021</v>
      </c>
      <c r="G1589" s="9" t="s">
        <v>22</v>
      </c>
      <c r="H1589" s="10" t="str">
        <f t="shared" si="136"/>
        <v>Wed</v>
      </c>
      <c r="I1589" s="10">
        <f t="shared" si="137"/>
        <v>794</v>
      </c>
      <c r="J1589" s="8">
        <f t="shared" si="139"/>
        <v>112</v>
      </c>
      <c r="K1589" s="1">
        <f t="shared" si="135"/>
        <v>27</v>
      </c>
      <c r="L1589" s="1">
        <f t="shared" si="138"/>
        <v>3</v>
      </c>
      <c r="Q1589" s="17"/>
    </row>
    <row r="1590" spans="2:17" x14ac:dyDescent="0.25">
      <c r="B1590" s="8">
        <v>1589</v>
      </c>
      <c r="C1590" s="8">
        <v>4</v>
      </c>
      <c r="D1590" s="8">
        <v>3</v>
      </c>
      <c r="E1590" s="8">
        <v>2021</v>
      </c>
      <c r="F1590" s="24" t="str">
        <f t="shared" si="134"/>
        <v>04/Mar/2021</v>
      </c>
      <c r="G1590" s="9" t="s">
        <v>21</v>
      </c>
      <c r="H1590" s="10" t="str">
        <f t="shared" si="136"/>
        <v>Thu</v>
      </c>
      <c r="I1590" s="10">
        <f t="shared" si="137"/>
        <v>795</v>
      </c>
      <c r="J1590" s="8">
        <f t="shared" si="139"/>
        <v>112</v>
      </c>
      <c r="K1590" s="1">
        <f t="shared" si="135"/>
        <v>27</v>
      </c>
      <c r="L1590" s="1">
        <f t="shared" si="138"/>
        <v>3</v>
      </c>
      <c r="Q1590" s="17"/>
    </row>
    <row r="1591" spans="2:17" x14ac:dyDescent="0.25">
      <c r="B1591" s="8">
        <v>1590</v>
      </c>
      <c r="C1591" s="8">
        <v>4</v>
      </c>
      <c r="D1591" s="8">
        <v>3</v>
      </c>
      <c r="E1591" s="8">
        <v>2021</v>
      </c>
      <c r="F1591" s="24" t="str">
        <f t="shared" si="134"/>
        <v>04/Mar/2021</v>
      </c>
      <c r="G1591" s="9" t="s">
        <v>22</v>
      </c>
      <c r="H1591" s="10" t="str">
        <f t="shared" si="136"/>
        <v>Thu</v>
      </c>
      <c r="I1591" s="10">
        <f t="shared" si="137"/>
        <v>795</v>
      </c>
      <c r="J1591" s="8">
        <f t="shared" si="139"/>
        <v>112</v>
      </c>
      <c r="K1591" s="1">
        <f t="shared" si="135"/>
        <v>27</v>
      </c>
      <c r="L1591" s="1">
        <f t="shared" si="138"/>
        <v>3</v>
      </c>
      <c r="Q1591" s="17"/>
    </row>
    <row r="1592" spans="2:17" x14ac:dyDescent="0.25">
      <c r="B1592" s="8">
        <v>1591</v>
      </c>
      <c r="C1592" s="8">
        <v>5</v>
      </c>
      <c r="D1592" s="8">
        <v>3</v>
      </c>
      <c r="E1592" s="8">
        <v>2021</v>
      </c>
      <c r="F1592" s="24" t="str">
        <f t="shared" si="134"/>
        <v>05/Mar/2021</v>
      </c>
      <c r="G1592" s="9" t="s">
        <v>21</v>
      </c>
      <c r="H1592" s="10" t="str">
        <f t="shared" si="136"/>
        <v>Fri</v>
      </c>
      <c r="I1592" s="10">
        <f t="shared" si="137"/>
        <v>796</v>
      </c>
      <c r="J1592" s="8">
        <f t="shared" si="139"/>
        <v>112</v>
      </c>
      <c r="K1592" s="1">
        <f t="shared" si="135"/>
        <v>27</v>
      </c>
      <c r="L1592" s="1">
        <f t="shared" si="138"/>
        <v>3</v>
      </c>
      <c r="Q1592" s="17"/>
    </row>
    <row r="1593" spans="2:17" x14ac:dyDescent="0.25">
      <c r="B1593" s="8">
        <v>1592</v>
      </c>
      <c r="C1593" s="8">
        <v>5</v>
      </c>
      <c r="D1593" s="8">
        <v>3</v>
      </c>
      <c r="E1593" s="8">
        <v>2021</v>
      </c>
      <c r="F1593" s="24" t="str">
        <f t="shared" si="134"/>
        <v>05/Mar/2021</v>
      </c>
      <c r="G1593" s="9" t="s">
        <v>22</v>
      </c>
      <c r="H1593" s="10" t="str">
        <f t="shared" si="136"/>
        <v>Fri</v>
      </c>
      <c r="I1593" s="10">
        <f t="shared" si="137"/>
        <v>796</v>
      </c>
      <c r="J1593" s="8">
        <f t="shared" si="139"/>
        <v>112</v>
      </c>
      <c r="K1593" s="1">
        <f t="shared" si="135"/>
        <v>27</v>
      </c>
      <c r="L1593" s="1">
        <f t="shared" si="138"/>
        <v>3</v>
      </c>
      <c r="Q1593" s="17"/>
    </row>
    <row r="1594" spans="2:17" x14ac:dyDescent="0.25">
      <c r="B1594" s="8">
        <v>1593</v>
      </c>
      <c r="C1594" s="8">
        <v>6</v>
      </c>
      <c r="D1594" s="8">
        <v>3</v>
      </c>
      <c r="E1594" s="8">
        <v>2021</v>
      </c>
      <c r="F1594" s="24" t="str">
        <f t="shared" si="134"/>
        <v>06/Mar/2021</v>
      </c>
      <c r="G1594" s="9" t="s">
        <v>21</v>
      </c>
      <c r="H1594" s="10" t="str">
        <f t="shared" si="136"/>
        <v>Sat</v>
      </c>
      <c r="I1594" s="10">
        <f t="shared" si="137"/>
        <v>797</v>
      </c>
      <c r="J1594" s="8">
        <f t="shared" si="139"/>
        <v>112</v>
      </c>
      <c r="K1594" s="1">
        <f t="shared" si="135"/>
        <v>27</v>
      </c>
      <c r="L1594" s="1">
        <f t="shared" si="138"/>
        <v>3</v>
      </c>
      <c r="Q1594" s="17"/>
    </row>
    <row r="1595" spans="2:17" x14ac:dyDescent="0.25">
      <c r="B1595" s="8">
        <v>1594</v>
      </c>
      <c r="C1595" s="8">
        <v>6</v>
      </c>
      <c r="D1595" s="8">
        <v>3</v>
      </c>
      <c r="E1595" s="8">
        <v>2021</v>
      </c>
      <c r="F1595" s="24" t="str">
        <f t="shared" si="134"/>
        <v>06/Mar/2021</v>
      </c>
      <c r="G1595" s="9" t="s">
        <v>22</v>
      </c>
      <c r="H1595" s="10" t="str">
        <f t="shared" si="136"/>
        <v>Sat</v>
      </c>
      <c r="I1595" s="10">
        <f t="shared" si="137"/>
        <v>797</v>
      </c>
      <c r="J1595" s="8">
        <f t="shared" si="139"/>
        <v>112</v>
      </c>
      <c r="K1595" s="1">
        <f t="shared" si="135"/>
        <v>27</v>
      </c>
      <c r="L1595" s="1">
        <f t="shared" si="138"/>
        <v>3</v>
      </c>
      <c r="Q1595" s="17"/>
    </row>
    <row r="1596" spans="2:17" x14ac:dyDescent="0.25">
      <c r="B1596" s="8">
        <v>1595</v>
      </c>
      <c r="C1596" s="8">
        <v>7</v>
      </c>
      <c r="D1596" s="8">
        <v>3</v>
      </c>
      <c r="E1596" s="8">
        <v>2021</v>
      </c>
      <c r="F1596" s="24" t="str">
        <f t="shared" si="134"/>
        <v>07/Mar/2021</v>
      </c>
      <c r="G1596" s="9" t="s">
        <v>21</v>
      </c>
      <c r="H1596" s="10" t="str">
        <f t="shared" si="136"/>
        <v>Sun</v>
      </c>
      <c r="I1596" s="10">
        <f t="shared" si="137"/>
        <v>798</v>
      </c>
      <c r="J1596" s="8">
        <f t="shared" si="139"/>
        <v>112</v>
      </c>
      <c r="K1596" s="1">
        <f t="shared" si="135"/>
        <v>27</v>
      </c>
      <c r="L1596" s="1">
        <f t="shared" si="138"/>
        <v>3</v>
      </c>
      <c r="Q1596" s="17"/>
    </row>
    <row r="1597" spans="2:17" x14ac:dyDescent="0.25">
      <c r="B1597" s="8">
        <v>1596</v>
      </c>
      <c r="C1597" s="8">
        <v>7</v>
      </c>
      <c r="D1597" s="8">
        <v>3</v>
      </c>
      <c r="E1597" s="8">
        <v>2021</v>
      </c>
      <c r="F1597" s="24" t="str">
        <f t="shared" si="134"/>
        <v>07/Mar/2021</v>
      </c>
      <c r="G1597" s="9" t="s">
        <v>22</v>
      </c>
      <c r="H1597" s="10" t="str">
        <f t="shared" si="136"/>
        <v>Sun</v>
      </c>
      <c r="I1597" s="10">
        <f t="shared" si="137"/>
        <v>798</v>
      </c>
      <c r="J1597" s="8">
        <f t="shared" si="139"/>
        <v>112</v>
      </c>
      <c r="K1597" s="1">
        <f t="shared" si="135"/>
        <v>27</v>
      </c>
      <c r="L1597" s="1">
        <f t="shared" si="138"/>
        <v>3</v>
      </c>
      <c r="Q1597" s="17"/>
    </row>
    <row r="1598" spans="2:17" x14ac:dyDescent="0.25">
      <c r="B1598" s="8">
        <v>1597</v>
      </c>
      <c r="C1598" s="8">
        <v>8</v>
      </c>
      <c r="D1598" s="8">
        <v>3</v>
      </c>
      <c r="E1598" s="8">
        <v>2021</v>
      </c>
      <c r="F1598" s="24" t="str">
        <f t="shared" si="134"/>
        <v>08/Mar/2021</v>
      </c>
      <c r="G1598" s="9" t="s">
        <v>21</v>
      </c>
      <c r="H1598" s="10" t="str">
        <f t="shared" si="136"/>
        <v>Mon</v>
      </c>
      <c r="I1598" s="10">
        <f t="shared" si="137"/>
        <v>799</v>
      </c>
      <c r="J1598" s="8">
        <f t="shared" si="139"/>
        <v>113</v>
      </c>
      <c r="K1598" s="1">
        <f t="shared" si="135"/>
        <v>27</v>
      </c>
      <c r="L1598" s="1">
        <f t="shared" si="138"/>
        <v>3</v>
      </c>
      <c r="Q1598" s="17"/>
    </row>
    <row r="1599" spans="2:17" x14ac:dyDescent="0.25">
      <c r="B1599" s="8">
        <v>1598</v>
      </c>
      <c r="C1599" s="8">
        <v>8</v>
      </c>
      <c r="D1599" s="8">
        <v>3</v>
      </c>
      <c r="E1599" s="8">
        <v>2021</v>
      </c>
      <c r="F1599" s="24" t="str">
        <f t="shared" si="134"/>
        <v>08/Mar/2021</v>
      </c>
      <c r="G1599" s="9" t="s">
        <v>22</v>
      </c>
      <c r="H1599" s="10" t="str">
        <f t="shared" si="136"/>
        <v>Mon</v>
      </c>
      <c r="I1599" s="10">
        <f t="shared" si="137"/>
        <v>799</v>
      </c>
      <c r="J1599" s="8">
        <f t="shared" si="139"/>
        <v>113</v>
      </c>
      <c r="K1599" s="1">
        <f t="shared" si="135"/>
        <v>27</v>
      </c>
      <c r="L1599" s="1">
        <f t="shared" si="138"/>
        <v>3</v>
      </c>
      <c r="Q1599" s="17"/>
    </row>
    <row r="1600" spans="2:17" x14ac:dyDescent="0.25">
      <c r="B1600" s="8">
        <v>1599</v>
      </c>
      <c r="C1600" s="8">
        <v>9</v>
      </c>
      <c r="D1600" s="8">
        <v>3</v>
      </c>
      <c r="E1600" s="8">
        <v>2021</v>
      </c>
      <c r="F1600" s="24" t="str">
        <f t="shared" ref="F1600:F1663" si="140">TEXT(DATE(E1600,D1600,C1600),"dd/mmm/yyyy")</f>
        <v>09/Mar/2021</v>
      </c>
      <c r="G1600" s="9" t="s">
        <v>21</v>
      </c>
      <c r="H1600" s="10" t="str">
        <f t="shared" si="136"/>
        <v>Tue</v>
      </c>
      <c r="I1600" s="10">
        <f t="shared" si="137"/>
        <v>800</v>
      </c>
      <c r="J1600" s="8">
        <f t="shared" si="139"/>
        <v>113</v>
      </c>
      <c r="K1600" s="1">
        <f t="shared" ref="K1600:K1663" si="141">IF(COUNTIF(K1539:K1599,K1570)=61,K1570+1,K1599)</f>
        <v>27</v>
      </c>
      <c r="L1600" s="1">
        <f t="shared" si="138"/>
        <v>3</v>
      </c>
      <c r="Q1600" s="17"/>
    </row>
    <row r="1601" spans="2:17" x14ac:dyDescent="0.25">
      <c r="B1601" s="8">
        <v>1600</v>
      </c>
      <c r="C1601" s="8">
        <v>9</v>
      </c>
      <c r="D1601" s="8">
        <v>3</v>
      </c>
      <c r="E1601" s="8">
        <v>2021</v>
      </c>
      <c r="F1601" s="24" t="str">
        <f t="shared" si="140"/>
        <v>09/Mar/2021</v>
      </c>
      <c r="G1601" s="9" t="s">
        <v>22</v>
      </c>
      <c r="H1601" s="10" t="str">
        <f t="shared" si="136"/>
        <v>Tue</v>
      </c>
      <c r="I1601" s="10">
        <f t="shared" si="137"/>
        <v>800</v>
      </c>
      <c r="J1601" s="8">
        <f t="shared" si="139"/>
        <v>113</v>
      </c>
      <c r="K1601" s="1">
        <f t="shared" si="141"/>
        <v>27</v>
      </c>
      <c r="L1601" s="1">
        <f t="shared" si="138"/>
        <v>3</v>
      </c>
      <c r="Q1601" s="17"/>
    </row>
    <row r="1602" spans="2:17" x14ac:dyDescent="0.25">
      <c r="B1602" s="8">
        <v>1601</v>
      </c>
      <c r="C1602" s="8">
        <v>10</v>
      </c>
      <c r="D1602" s="8">
        <v>3</v>
      </c>
      <c r="E1602" s="8">
        <v>2021</v>
      </c>
      <c r="F1602" s="24" t="str">
        <f t="shared" si="140"/>
        <v>10/Mar/2021</v>
      </c>
      <c r="G1602" s="9" t="s">
        <v>21</v>
      </c>
      <c r="H1602" s="10" t="str">
        <f t="shared" ref="H1602:H1665" si="142">TEXT(F1602,"ddd")</f>
        <v>Wed</v>
      </c>
      <c r="I1602" s="10">
        <f t="shared" si="137"/>
        <v>801</v>
      </c>
      <c r="J1602" s="8">
        <f t="shared" si="139"/>
        <v>113</v>
      </c>
      <c r="K1602" s="1">
        <f t="shared" si="141"/>
        <v>27</v>
      </c>
      <c r="L1602" s="1">
        <f t="shared" si="138"/>
        <v>3</v>
      </c>
      <c r="Q1602" s="17"/>
    </row>
    <row r="1603" spans="2:17" x14ac:dyDescent="0.25">
      <c r="B1603" s="8">
        <v>1602</v>
      </c>
      <c r="C1603" s="8">
        <v>10</v>
      </c>
      <c r="D1603" s="8">
        <v>3</v>
      </c>
      <c r="E1603" s="8">
        <v>2021</v>
      </c>
      <c r="F1603" s="24" t="str">
        <f t="shared" si="140"/>
        <v>10/Mar/2021</v>
      </c>
      <c r="G1603" s="9" t="s">
        <v>22</v>
      </c>
      <c r="H1603" s="10" t="str">
        <f t="shared" si="142"/>
        <v>Wed</v>
      </c>
      <c r="I1603" s="10">
        <f t="shared" si="137"/>
        <v>801</v>
      </c>
      <c r="J1603" s="8">
        <f t="shared" si="139"/>
        <v>113</v>
      </c>
      <c r="K1603" s="1">
        <f t="shared" si="141"/>
        <v>27</v>
      </c>
      <c r="L1603" s="1">
        <f t="shared" si="138"/>
        <v>3</v>
      </c>
      <c r="Q1603" s="17"/>
    </row>
    <row r="1604" spans="2:17" x14ac:dyDescent="0.25">
      <c r="B1604" s="8">
        <v>1603</v>
      </c>
      <c r="C1604" s="8">
        <v>11</v>
      </c>
      <c r="D1604" s="8">
        <v>3</v>
      </c>
      <c r="E1604" s="8">
        <v>2021</v>
      </c>
      <c r="F1604" s="24" t="str">
        <f t="shared" si="140"/>
        <v>11/Mar/2021</v>
      </c>
      <c r="G1604" s="9" t="s">
        <v>21</v>
      </c>
      <c r="H1604" s="10" t="str">
        <f t="shared" si="142"/>
        <v>Thu</v>
      </c>
      <c r="I1604" s="10">
        <f t="shared" si="137"/>
        <v>802</v>
      </c>
      <c r="J1604" s="8">
        <f t="shared" si="139"/>
        <v>113</v>
      </c>
      <c r="K1604" s="1">
        <f t="shared" si="141"/>
        <v>27</v>
      </c>
      <c r="L1604" s="1">
        <f t="shared" si="138"/>
        <v>3</v>
      </c>
      <c r="Q1604" s="17"/>
    </row>
    <row r="1605" spans="2:17" x14ac:dyDescent="0.25">
      <c r="B1605" s="8">
        <v>1604</v>
      </c>
      <c r="C1605" s="8">
        <v>11</v>
      </c>
      <c r="D1605" s="8">
        <v>3</v>
      </c>
      <c r="E1605" s="8">
        <v>2021</v>
      </c>
      <c r="F1605" s="24" t="str">
        <f t="shared" si="140"/>
        <v>11/Mar/2021</v>
      </c>
      <c r="G1605" s="9" t="s">
        <v>22</v>
      </c>
      <c r="H1605" s="10" t="str">
        <f t="shared" si="142"/>
        <v>Thu</v>
      </c>
      <c r="I1605" s="10">
        <f t="shared" si="137"/>
        <v>802</v>
      </c>
      <c r="J1605" s="8">
        <f t="shared" si="139"/>
        <v>113</v>
      </c>
      <c r="K1605" s="1">
        <f t="shared" si="141"/>
        <v>27</v>
      </c>
      <c r="L1605" s="1">
        <f t="shared" si="138"/>
        <v>3</v>
      </c>
      <c r="Q1605" s="17"/>
    </row>
    <row r="1606" spans="2:17" x14ac:dyDescent="0.25">
      <c r="B1606" s="8">
        <v>1605</v>
      </c>
      <c r="C1606" s="8">
        <v>12</v>
      </c>
      <c r="D1606" s="8">
        <v>3</v>
      </c>
      <c r="E1606" s="8">
        <v>2021</v>
      </c>
      <c r="F1606" s="24" t="str">
        <f t="shared" si="140"/>
        <v>12/Mar/2021</v>
      </c>
      <c r="G1606" s="9" t="s">
        <v>21</v>
      </c>
      <c r="H1606" s="10" t="str">
        <f t="shared" si="142"/>
        <v>Fri</v>
      </c>
      <c r="I1606" s="10">
        <f t="shared" si="137"/>
        <v>803</v>
      </c>
      <c r="J1606" s="8">
        <f t="shared" si="139"/>
        <v>113</v>
      </c>
      <c r="K1606" s="1">
        <f t="shared" si="141"/>
        <v>27</v>
      </c>
      <c r="L1606" s="1">
        <f t="shared" si="138"/>
        <v>3</v>
      </c>
      <c r="Q1606" s="17"/>
    </row>
    <row r="1607" spans="2:17" x14ac:dyDescent="0.25">
      <c r="B1607" s="8">
        <v>1606</v>
      </c>
      <c r="C1607" s="8">
        <v>12</v>
      </c>
      <c r="D1607" s="8">
        <v>3</v>
      </c>
      <c r="E1607" s="8">
        <v>2021</v>
      </c>
      <c r="F1607" s="24" t="str">
        <f t="shared" si="140"/>
        <v>12/Mar/2021</v>
      </c>
      <c r="G1607" s="9" t="s">
        <v>22</v>
      </c>
      <c r="H1607" s="10" t="str">
        <f t="shared" si="142"/>
        <v>Fri</v>
      </c>
      <c r="I1607" s="10">
        <f t="shared" ref="I1607:I1670" si="143">IF(F1607=F1606,I1606,I1606+1)</f>
        <v>803</v>
      </c>
      <c r="J1607" s="8">
        <f t="shared" si="139"/>
        <v>113</v>
      </c>
      <c r="K1607" s="1">
        <f t="shared" si="141"/>
        <v>27</v>
      </c>
      <c r="L1607" s="1">
        <f t="shared" si="138"/>
        <v>3</v>
      </c>
      <c r="Q1607" s="17"/>
    </row>
    <row r="1608" spans="2:17" x14ac:dyDescent="0.25">
      <c r="B1608" s="8">
        <v>1607</v>
      </c>
      <c r="C1608" s="8">
        <v>13</v>
      </c>
      <c r="D1608" s="8">
        <v>3</v>
      </c>
      <c r="E1608" s="8">
        <v>2021</v>
      </c>
      <c r="F1608" s="24" t="str">
        <f t="shared" si="140"/>
        <v>13/Mar/2021</v>
      </c>
      <c r="G1608" s="9" t="s">
        <v>21</v>
      </c>
      <c r="H1608" s="10" t="str">
        <f t="shared" si="142"/>
        <v>Sat</v>
      </c>
      <c r="I1608" s="10">
        <f t="shared" si="143"/>
        <v>804</v>
      </c>
      <c r="J1608" s="8">
        <f t="shared" si="139"/>
        <v>113</v>
      </c>
      <c r="K1608" s="1">
        <f t="shared" si="141"/>
        <v>27</v>
      </c>
      <c r="L1608" s="1">
        <f t="shared" si="138"/>
        <v>3</v>
      </c>
      <c r="Q1608" s="17"/>
    </row>
    <row r="1609" spans="2:17" x14ac:dyDescent="0.25">
      <c r="B1609" s="8">
        <v>1608</v>
      </c>
      <c r="C1609" s="8">
        <v>13</v>
      </c>
      <c r="D1609" s="8">
        <v>3</v>
      </c>
      <c r="E1609" s="8">
        <v>2021</v>
      </c>
      <c r="F1609" s="24" t="str">
        <f t="shared" si="140"/>
        <v>13/Mar/2021</v>
      </c>
      <c r="G1609" s="9" t="s">
        <v>22</v>
      </c>
      <c r="H1609" s="10" t="str">
        <f t="shared" si="142"/>
        <v>Sat</v>
      </c>
      <c r="I1609" s="10">
        <f t="shared" si="143"/>
        <v>804</v>
      </c>
      <c r="J1609" s="8">
        <f t="shared" si="139"/>
        <v>113</v>
      </c>
      <c r="K1609" s="1">
        <f t="shared" si="141"/>
        <v>27</v>
      </c>
      <c r="L1609" s="1">
        <f t="shared" si="138"/>
        <v>3</v>
      </c>
      <c r="Q1609" s="17"/>
    </row>
    <row r="1610" spans="2:17" x14ac:dyDescent="0.25">
      <c r="B1610" s="8">
        <v>1609</v>
      </c>
      <c r="C1610" s="8">
        <v>14</v>
      </c>
      <c r="D1610" s="8">
        <v>3</v>
      </c>
      <c r="E1610" s="8">
        <v>2021</v>
      </c>
      <c r="F1610" s="24" t="str">
        <f t="shared" si="140"/>
        <v>14/Mar/2021</v>
      </c>
      <c r="G1610" s="9" t="s">
        <v>21</v>
      </c>
      <c r="H1610" s="10" t="str">
        <f t="shared" si="142"/>
        <v>Sun</v>
      </c>
      <c r="I1610" s="10">
        <f t="shared" si="143"/>
        <v>805</v>
      </c>
      <c r="J1610" s="8">
        <f t="shared" si="139"/>
        <v>113</v>
      </c>
      <c r="K1610" s="1">
        <f t="shared" si="141"/>
        <v>27</v>
      </c>
      <c r="L1610" s="1">
        <f t="shared" si="138"/>
        <v>3</v>
      </c>
      <c r="Q1610" s="17"/>
    </row>
    <row r="1611" spans="2:17" x14ac:dyDescent="0.25">
      <c r="B1611" s="8">
        <v>1610</v>
      </c>
      <c r="C1611" s="8">
        <v>14</v>
      </c>
      <c r="D1611" s="8">
        <v>3</v>
      </c>
      <c r="E1611" s="8">
        <v>2021</v>
      </c>
      <c r="F1611" s="24" t="str">
        <f t="shared" si="140"/>
        <v>14/Mar/2021</v>
      </c>
      <c r="G1611" s="9" t="s">
        <v>22</v>
      </c>
      <c r="H1611" s="10" t="str">
        <f t="shared" si="142"/>
        <v>Sun</v>
      </c>
      <c r="I1611" s="10">
        <f t="shared" si="143"/>
        <v>805</v>
      </c>
      <c r="J1611" s="8">
        <f t="shared" si="139"/>
        <v>113</v>
      </c>
      <c r="K1611" s="1">
        <f t="shared" si="141"/>
        <v>27</v>
      </c>
      <c r="L1611" s="1">
        <f t="shared" si="138"/>
        <v>3</v>
      </c>
      <c r="Q1611" s="17"/>
    </row>
    <row r="1612" spans="2:17" x14ac:dyDescent="0.25">
      <c r="B1612" s="8">
        <v>1611</v>
      </c>
      <c r="C1612" s="8">
        <v>15</v>
      </c>
      <c r="D1612" s="8">
        <v>3</v>
      </c>
      <c r="E1612" s="8">
        <v>2021</v>
      </c>
      <c r="F1612" s="24" t="str">
        <f t="shared" si="140"/>
        <v>15/Mar/2021</v>
      </c>
      <c r="G1612" s="9" t="s">
        <v>21</v>
      </c>
      <c r="H1612" s="10" t="str">
        <f t="shared" si="142"/>
        <v>Mon</v>
      </c>
      <c r="I1612" s="10">
        <f t="shared" si="143"/>
        <v>806</v>
      </c>
      <c r="J1612" s="8">
        <f t="shared" si="139"/>
        <v>114</v>
      </c>
      <c r="K1612" s="1">
        <f t="shared" si="141"/>
        <v>27</v>
      </c>
      <c r="L1612" s="1">
        <f t="shared" si="138"/>
        <v>3</v>
      </c>
      <c r="Q1612" s="17"/>
    </row>
    <row r="1613" spans="2:17" x14ac:dyDescent="0.25">
      <c r="B1613" s="8">
        <v>1612</v>
      </c>
      <c r="C1613" s="8">
        <v>15</v>
      </c>
      <c r="D1613" s="8">
        <v>3</v>
      </c>
      <c r="E1613" s="8">
        <v>2021</v>
      </c>
      <c r="F1613" s="24" t="str">
        <f t="shared" si="140"/>
        <v>15/Mar/2021</v>
      </c>
      <c r="G1613" s="9" t="s">
        <v>22</v>
      </c>
      <c r="H1613" s="10" t="str">
        <f t="shared" si="142"/>
        <v>Mon</v>
      </c>
      <c r="I1613" s="10">
        <f t="shared" si="143"/>
        <v>806</v>
      </c>
      <c r="J1613" s="8">
        <f t="shared" si="139"/>
        <v>114</v>
      </c>
      <c r="K1613" s="1">
        <f t="shared" si="141"/>
        <v>27</v>
      </c>
      <c r="L1613" s="1">
        <f t="shared" si="138"/>
        <v>3</v>
      </c>
      <c r="Q1613" s="17"/>
    </row>
    <row r="1614" spans="2:17" x14ac:dyDescent="0.25">
      <c r="B1614" s="8">
        <v>1613</v>
      </c>
      <c r="C1614" s="8">
        <v>16</v>
      </c>
      <c r="D1614" s="8">
        <v>3</v>
      </c>
      <c r="E1614" s="8">
        <v>2021</v>
      </c>
      <c r="F1614" s="24" t="str">
        <f t="shared" si="140"/>
        <v>16/Mar/2021</v>
      </c>
      <c r="G1614" s="9" t="s">
        <v>21</v>
      </c>
      <c r="H1614" s="10" t="str">
        <f t="shared" si="142"/>
        <v>Tue</v>
      </c>
      <c r="I1614" s="10">
        <f t="shared" si="143"/>
        <v>807</v>
      </c>
      <c r="J1614" s="8">
        <f t="shared" si="139"/>
        <v>114</v>
      </c>
      <c r="K1614" s="1">
        <f t="shared" si="141"/>
        <v>27</v>
      </c>
      <c r="L1614" s="1">
        <f t="shared" ref="L1614:L1677" si="144">IF(COUNTIF(L882:L1613,L1613)=732,L1613+1,L1613)</f>
        <v>3</v>
      </c>
      <c r="Q1614" s="17"/>
    </row>
    <row r="1615" spans="2:17" x14ac:dyDescent="0.25">
      <c r="B1615" s="8">
        <v>1614</v>
      </c>
      <c r="C1615" s="8">
        <v>16</v>
      </c>
      <c r="D1615" s="8">
        <v>3</v>
      </c>
      <c r="E1615" s="8">
        <v>2021</v>
      </c>
      <c r="F1615" s="24" t="str">
        <f t="shared" si="140"/>
        <v>16/Mar/2021</v>
      </c>
      <c r="G1615" s="9" t="s">
        <v>22</v>
      </c>
      <c r="H1615" s="10" t="str">
        <f t="shared" si="142"/>
        <v>Tue</v>
      </c>
      <c r="I1615" s="10">
        <f t="shared" si="143"/>
        <v>807</v>
      </c>
      <c r="J1615" s="8">
        <f t="shared" si="139"/>
        <v>114</v>
      </c>
      <c r="K1615" s="1">
        <f t="shared" si="141"/>
        <v>27</v>
      </c>
      <c r="L1615" s="1">
        <f t="shared" si="144"/>
        <v>3</v>
      </c>
      <c r="Q1615" s="17"/>
    </row>
    <row r="1616" spans="2:17" x14ac:dyDescent="0.25">
      <c r="B1616" s="8">
        <v>1615</v>
      </c>
      <c r="C1616" s="8">
        <v>17</v>
      </c>
      <c r="D1616" s="8">
        <v>3</v>
      </c>
      <c r="E1616" s="8">
        <v>2021</v>
      </c>
      <c r="F1616" s="24" t="str">
        <f t="shared" si="140"/>
        <v>17/Mar/2021</v>
      </c>
      <c r="G1616" s="9" t="s">
        <v>21</v>
      </c>
      <c r="H1616" s="10" t="str">
        <f t="shared" si="142"/>
        <v>Wed</v>
      </c>
      <c r="I1616" s="10">
        <f t="shared" si="143"/>
        <v>808</v>
      </c>
      <c r="J1616" s="8">
        <f t="shared" si="139"/>
        <v>114</v>
      </c>
      <c r="K1616" s="1">
        <f t="shared" si="141"/>
        <v>27</v>
      </c>
      <c r="L1616" s="1">
        <f t="shared" si="144"/>
        <v>3</v>
      </c>
      <c r="Q1616" s="17"/>
    </row>
    <row r="1617" spans="2:17" x14ac:dyDescent="0.25">
      <c r="B1617" s="8">
        <v>1616</v>
      </c>
      <c r="C1617" s="8">
        <v>17</v>
      </c>
      <c r="D1617" s="8">
        <v>3</v>
      </c>
      <c r="E1617" s="8">
        <v>2021</v>
      </c>
      <c r="F1617" s="24" t="str">
        <f t="shared" si="140"/>
        <v>17/Mar/2021</v>
      </c>
      <c r="G1617" s="9" t="s">
        <v>22</v>
      </c>
      <c r="H1617" s="10" t="str">
        <f t="shared" si="142"/>
        <v>Wed</v>
      </c>
      <c r="I1617" s="10">
        <f t="shared" si="143"/>
        <v>808</v>
      </c>
      <c r="J1617" s="8">
        <f t="shared" ref="J1617:J1680" si="145">IF(H1617=H1616,IF(_xlfn.ISOWEEKNUM(F1617)-_xlfn.ISOWEEKNUM(F1616)=1,J1616+1,J1616),IF(H1617=H1614,IF(_xlfn.ISOWEEKNUM(F1617)-_xlfn.ISOWEEKNUM(F1616)=1,J1616+1,J1616),IF(H1617=H1612,IF(_xlfn.ISOWEEKNUM(F1617)-_xlfn.ISOWEEKNUM(F1616)=1,J1616+1,J1616),IF(H1617=H1610,IF(_xlfn.ISOWEEKNUM(F1617)-_xlfn.ISOWEEKNUM(F1616)=1,J1616+1,J1616),IF(H1617=H1608,IF(_xlfn.ISOWEEKNUM(F1617)-_xlfn.ISOWEEKNUM(F1616)=1,J1616+1,J1616),IF(H1617=H1606,IF(_xlfn.ISOWEEKNUM(F1617)-_xlfn.ISOWEEKNUM(F1616)=1,J1616+1,J1616),IF(H1617=H1604,IF(_xlfn.ISOWEEKNUM(F1617)-_xlfn.ISOWEEKNUM(F1616)=1,J1616+1,J1616),-1)))))))</f>
        <v>114</v>
      </c>
      <c r="K1617" s="1">
        <f t="shared" si="141"/>
        <v>27</v>
      </c>
      <c r="L1617" s="1">
        <f t="shared" si="144"/>
        <v>3</v>
      </c>
      <c r="Q1617" s="17"/>
    </row>
    <row r="1618" spans="2:17" x14ac:dyDescent="0.25">
      <c r="B1618" s="8">
        <v>1617</v>
      </c>
      <c r="C1618" s="8">
        <v>18</v>
      </c>
      <c r="D1618" s="8">
        <v>3</v>
      </c>
      <c r="E1618" s="8">
        <v>2021</v>
      </c>
      <c r="F1618" s="24" t="str">
        <f t="shared" si="140"/>
        <v>18/Mar/2021</v>
      </c>
      <c r="G1618" s="9" t="s">
        <v>21</v>
      </c>
      <c r="H1618" s="10" t="str">
        <f t="shared" si="142"/>
        <v>Thu</v>
      </c>
      <c r="I1618" s="10">
        <f t="shared" si="143"/>
        <v>809</v>
      </c>
      <c r="J1618" s="8">
        <f t="shared" si="145"/>
        <v>114</v>
      </c>
      <c r="K1618" s="1">
        <f t="shared" si="141"/>
        <v>27</v>
      </c>
      <c r="L1618" s="1">
        <f t="shared" si="144"/>
        <v>3</v>
      </c>
      <c r="Q1618" s="17"/>
    </row>
    <row r="1619" spans="2:17" x14ac:dyDescent="0.25">
      <c r="B1619" s="8">
        <v>1618</v>
      </c>
      <c r="C1619" s="8">
        <v>18</v>
      </c>
      <c r="D1619" s="8">
        <v>3</v>
      </c>
      <c r="E1619" s="8">
        <v>2021</v>
      </c>
      <c r="F1619" s="24" t="str">
        <f t="shared" si="140"/>
        <v>18/Mar/2021</v>
      </c>
      <c r="G1619" s="9" t="s">
        <v>22</v>
      </c>
      <c r="H1619" s="10" t="str">
        <f t="shared" si="142"/>
        <v>Thu</v>
      </c>
      <c r="I1619" s="10">
        <f t="shared" si="143"/>
        <v>809</v>
      </c>
      <c r="J1619" s="8">
        <f t="shared" si="145"/>
        <v>114</v>
      </c>
      <c r="K1619" s="1">
        <f t="shared" si="141"/>
        <v>27</v>
      </c>
      <c r="L1619" s="1">
        <f t="shared" si="144"/>
        <v>3</v>
      </c>
      <c r="Q1619" s="17"/>
    </row>
    <row r="1620" spans="2:17" x14ac:dyDescent="0.25">
      <c r="B1620" s="8">
        <v>1619</v>
      </c>
      <c r="C1620" s="8">
        <v>19</v>
      </c>
      <c r="D1620" s="8">
        <v>3</v>
      </c>
      <c r="E1620" s="8">
        <v>2021</v>
      </c>
      <c r="F1620" s="24" t="str">
        <f t="shared" si="140"/>
        <v>19/Mar/2021</v>
      </c>
      <c r="G1620" s="9" t="s">
        <v>21</v>
      </c>
      <c r="H1620" s="10" t="str">
        <f t="shared" si="142"/>
        <v>Fri</v>
      </c>
      <c r="I1620" s="10">
        <f t="shared" si="143"/>
        <v>810</v>
      </c>
      <c r="J1620" s="8">
        <f t="shared" si="145"/>
        <v>114</v>
      </c>
      <c r="K1620" s="1">
        <f t="shared" si="141"/>
        <v>27</v>
      </c>
      <c r="L1620" s="1">
        <f t="shared" si="144"/>
        <v>3</v>
      </c>
      <c r="Q1620" s="17"/>
    </row>
    <row r="1621" spans="2:17" x14ac:dyDescent="0.25">
      <c r="B1621" s="8">
        <v>1620</v>
      </c>
      <c r="C1621" s="8">
        <v>19</v>
      </c>
      <c r="D1621" s="8">
        <v>3</v>
      </c>
      <c r="E1621" s="8">
        <v>2021</v>
      </c>
      <c r="F1621" s="24" t="str">
        <f t="shared" si="140"/>
        <v>19/Mar/2021</v>
      </c>
      <c r="G1621" s="9" t="s">
        <v>22</v>
      </c>
      <c r="H1621" s="10" t="str">
        <f t="shared" si="142"/>
        <v>Fri</v>
      </c>
      <c r="I1621" s="10">
        <f t="shared" si="143"/>
        <v>810</v>
      </c>
      <c r="J1621" s="8">
        <f t="shared" si="145"/>
        <v>114</v>
      </c>
      <c r="K1621" s="1">
        <f t="shared" si="141"/>
        <v>27</v>
      </c>
      <c r="L1621" s="1">
        <f t="shared" si="144"/>
        <v>3</v>
      </c>
      <c r="Q1621" s="17"/>
    </row>
    <row r="1622" spans="2:17" x14ac:dyDescent="0.25">
      <c r="B1622" s="8">
        <v>1621</v>
      </c>
      <c r="C1622" s="8">
        <v>20</v>
      </c>
      <c r="D1622" s="8">
        <v>3</v>
      </c>
      <c r="E1622" s="8">
        <v>2021</v>
      </c>
      <c r="F1622" s="24" t="str">
        <f t="shared" si="140"/>
        <v>20/Mar/2021</v>
      </c>
      <c r="G1622" s="9" t="s">
        <v>21</v>
      </c>
      <c r="H1622" s="10" t="str">
        <f t="shared" si="142"/>
        <v>Sat</v>
      </c>
      <c r="I1622" s="10">
        <f t="shared" si="143"/>
        <v>811</v>
      </c>
      <c r="J1622" s="8">
        <f t="shared" si="145"/>
        <v>114</v>
      </c>
      <c r="K1622" s="1">
        <f t="shared" si="141"/>
        <v>27</v>
      </c>
      <c r="L1622" s="1">
        <f t="shared" si="144"/>
        <v>3</v>
      </c>
      <c r="Q1622" s="17"/>
    </row>
    <row r="1623" spans="2:17" x14ac:dyDescent="0.25">
      <c r="B1623" s="8">
        <v>1622</v>
      </c>
      <c r="C1623" s="8">
        <v>20</v>
      </c>
      <c r="D1623" s="8">
        <v>3</v>
      </c>
      <c r="E1623" s="8">
        <v>2021</v>
      </c>
      <c r="F1623" s="24" t="str">
        <f t="shared" si="140"/>
        <v>20/Mar/2021</v>
      </c>
      <c r="G1623" s="9" t="s">
        <v>22</v>
      </c>
      <c r="H1623" s="10" t="str">
        <f t="shared" si="142"/>
        <v>Sat</v>
      </c>
      <c r="I1623" s="10">
        <f t="shared" si="143"/>
        <v>811</v>
      </c>
      <c r="J1623" s="8">
        <f t="shared" si="145"/>
        <v>114</v>
      </c>
      <c r="K1623" s="1">
        <f t="shared" si="141"/>
        <v>27</v>
      </c>
      <c r="L1623" s="1">
        <f t="shared" si="144"/>
        <v>3</v>
      </c>
      <c r="Q1623" s="17"/>
    </row>
    <row r="1624" spans="2:17" x14ac:dyDescent="0.25">
      <c r="B1624" s="8">
        <v>1623</v>
      </c>
      <c r="C1624" s="8">
        <v>21</v>
      </c>
      <c r="D1624" s="8">
        <v>3</v>
      </c>
      <c r="E1624" s="8">
        <v>2021</v>
      </c>
      <c r="F1624" s="24" t="str">
        <f t="shared" si="140"/>
        <v>21/Mar/2021</v>
      </c>
      <c r="G1624" s="9" t="s">
        <v>21</v>
      </c>
      <c r="H1624" s="10" t="str">
        <f t="shared" si="142"/>
        <v>Sun</v>
      </c>
      <c r="I1624" s="10">
        <f t="shared" si="143"/>
        <v>812</v>
      </c>
      <c r="J1624" s="8">
        <f t="shared" si="145"/>
        <v>114</v>
      </c>
      <c r="K1624" s="1">
        <f t="shared" si="141"/>
        <v>27</v>
      </c>
      <c r="L1624" s="1">
        <f t="shared" si="144"/>
        <v>3</v>
      </c>
      <c r="Q1624" s="17"/>
    </row>
    <row r="1625" spans="2:17" x14ac:dyDescent="0.25">
      <c r="B1625" s="8">
        <v>1624</v>
      </c>
      <c r="C1625" s="8">
        <v>21</v>
      </c>
      <c r="D1625" s="8">
        <v>3</v>
      </c>
      <c r="E1625" s="8">
        <v>2021</v>
      </c>
      <c r="F1625" s="24" t="str">
        <f t="shared" si="140"/>
        <v>21/Mar/2021</v>
      </c>
      <c r="G1625" s="9" t="s">
        <v>22</v>
      </c>
      <c r="H1625" s="10" t="str">
        <f t="shared" si="142"/>
        <v>Sun</v>
      </c>
      <c r="I1625" s="10">
        <f t="shared" si="143"/>
        <v>812</v>
      </c>
      <c r="J1625" s="8">
        <f t="shared" si="145"/>
        <v>114</v>
      </c>
      <c r="K1625" s="1">
        <f t="shared" si="141"/>
        <v>27</v>
      </c>
      <c r="L1625" s="1">
        <f t="shared" si="144"/>
        <v>3</v>
      </c>
      <c r="Q1625" s="17"/>
    </row>
    <row r="1626" spans="2:17" x14ac:dyDescent="0.25">
      <c r="B1626" s="8">
        <v>1625</v>
      </c>
      <c r="C1626" s="8">
        <v>22</v>
      </c>
      <c r="D1626" s="8">
        <v>3</v>
      </c>
      <c r="E1626" s="8">
        <v>2021</v>
      </c>
      <c r="F1626" s="24" t="str">
        <f t="shared" si="140"/>
        <v>22/Mar/2021</v>
      </c>
      <c r="G1626" s="9" t="s">
        <v>21</v>
      </c>
      <c r="H1626" s="10" t="str">
        <f t="shared" si="142"/>
        <v>Mon</v>
      </c>
      <c r="I1626" s="10">
        <f t="shared" si="143"/>
        <v>813</v>
      </c>
      <c r="J1626" s="8">
        <f t="shared" si="145"/>
        <v>115</v>
      </c>
      <c r="K1626" s="1">
        <f t="shared" si="141"/>
        <v>27</v>
      </c>
      <c r="L1626" s="1">
        <f t="shared" si="144"/>
        <v>3</v>
      </c>
      <c r="Q1626" s="17"/>
    </row>
    <row r="1627" spans="2:17" x14ac:dyDescent="0.25">
      <c r="B1627" s="8">
        <v>1626</v>
      </c>
      <c r="C1627" s="8">
        <v>22</v>
      </c>
      <c r="D1627" s="8">
        <v>3</v>
      </c>
      <c r="E1627" s="8">
        <v>2021</v>
      </c>
      <c r="F1627" s="24" t="str">
        <f t="shared" si="140"/>
        <v>22/Mar/2021</v>
      </c>
      <c r="G1627" s="9" t="s">
        <v>22</v>
      </c>
      <c r="H1627" s="10" t="str">
        <f t="shared" si="142"/>
        <v>Mon</v>
      </c>
      <c r="I1627" s="10">
        <f t="shared" si="143"/>
        <v>813</v>
      </c>
      <c r="J1627" s="8">
        <f t="shared" si="145"/>
        <v>115</v>
      </c>
      <c r="K1627" s="1">
        <f t="shared" si="141"/>
        <v>27</v>
      </c>
      <c r="L1627" s="1">
        <f t="shared" si="144"/>
        <v>3</v>
      </c>
      <c r="Q1627" s="17"/>
    </row>
    <row r="1628" spans="2:17" x14ac:dyDescent="0.25">
      <c r="B1628" s="8">
        <v>1627</v>
      </c>
      <c r="C1628" s="8">
        <v>23</v>
      </c>
      <c r="D1628" s="8">
        <v>3</v>
      </c>
      <c r="E1628" s="8">
        <v>2021</v>
      </c>
      <c r="F1628" s="24" t="str">
        <f t="shared" si="140"/>
        <v>23/Mar/2021</v>
      </c>
      <c r="G1628" s="9" t="s">
        <v>21</v>
      </c>
      <c r="H1628" s="10" t="str">
        <f t="shared" si="142"/>
        <v>Tue</v>
      </c>
      <c r="I1628" s="10">
        <f t="shared" si="143"/>
        <v>814</v>
      </c>
      <c r="J1628" s="8">
        <f t="shared" si="145"/>
        <v>115</v>
      </c>
      <c r="K1628" s="1">
        <f t="shared" si="141"/>
        <v>27</v>
      </c>
      <c r="L1628" s="1">
        <f t="shared" si="144"/>
        <v>3</v>
      </c>
      <c r="Q1628" s="17"/>
    </row>
    <row r="1629" spans="2:17" x14ac:dyDescent="0.25">
      <c r="B1629" s="8">
        <v>1628</v>
      </c>
      <c r="C1629" s="8">
        <v>23</v>
      </c>
      <c r="D1629" s="8">
        <v>3</v>
      </c>
      <c r="E1629" s="8">
        <v>2021</v>
      </c>
      <c r="F1629" s="24" t="str">
        <f t="shared" si="140"/>
        <v>23/Mar/2021</v>
      </c>
      <c r="G1629" s="9" t="s">
        <v>22</v>
      </c>
      <c r="H1629" s="10" t="str">
        <f t="shared" si="142"/>
        <v>Tue</v>
      </c>
      <c r="I1629" s="10">
        <f t="shared" si="143"/>
        <v>814</v>
      </c>
      <c r="J1629" s="8">
        <f t="shared" si="145"/>
        <v>115</v>
      </c>
      <c r="K1629" s="1">
        <f t="shared" si="141"/>
        <v>27</v>
      </c>
      <c r="L1629" s="1">
        <f t="shared" si="144"/>
        <v>3</v>
      </c>
      <c r="Q1629" s="17"/>
    </row>
    <row r="1630" spans="2:17" x14ac:dyDescent="0.25">
      <c r="B1630" s="8">
        <v>1629</v>
      </c>
      <c r="C1630" s="8">
        <v>24</v>
      </c>
      <c r="D1630" s="8">
        <v>3</v>
      </c>
      <c r="E1630" s="8">
        <v>2021</v>
      </c>
      <c r="F1630" s="24" t="str">
        <f t="shared" si="140"/>
        <v>24/Mar/2021</v>
      </c>
      <c r="G1630" s="9" t="s">
        <v>21</v>
      </c>
      <c r="H1630" s="10" t="str">
        <f t="shared" si="142"/>
        <v>Wed</v>
      </c>
      <c r="I1630" s="10">
        <f t="shared" si="143"/>
        <v>815</v>
      </c>
      <c r="J1630" s="8">
        <f t="shared" si="145"/>
        <v>115</v>
      </c>
      <c r="K1630" s="1">
        <f t="shared" si="141"/>
        <v>27</v>
      </c>
      <c r="L1630" s="1">
        <f t="shared" si="144"/>
        <v>3</v>
      </c>
      <c r="Q1630" s="17"/>
    </row>
    <row r="1631" spans="2:17" x14ac:dyDescent="0.25">
      <c r="B1631" s="8">
        <v>1630</v>
      </c>
      <c r="C1631" s="8">
        <v>24</v>
      </c>
      <c r="D1631" s="8">
        <v>3</v>
      </c>
      <c r="E1631" s="8">
        <v>2021</v>
      </c>
      <c r="F1631" s="24" t="str">
        <f t="shared" si="140"/>
        <v>24/Mar/2021</v>
      </c>
      <c r="G1631" s="9" t="s">
        <v>22</v>
      </c>
      <c r="H1631" s="10" t="str">
        <f t="shared" si="142"/>
        <v>Wed</v>
      </c>
      <c r="I1631" s="10">
        <f t="shared" si="143"/>
        <v>815</v>
      </c>
      <c r="J1631" s="8">
        <f t="shared" si="145"/>
        <v>115</v>
      </c>
      <c r="K1631" s="1">
        <f t="shared" si="141"/>
        <v>27</v>
      </c>
      <c r="L1631" s="1">
        <f t="shared" si="144"/>
        <v>3</v>
      </c>
      <c r="Q1631" s="17"/>
    </row>
    <row r="1632" spans="2:17" x14ac:dyDescent="0.25">
      <c r="B1632" s="8">
        <v>1631</v>
      </c>
      <c r="C1632" s="8">
        <v>25</v>
      </c>
      <c r="D1632" s="8">
        <v>3</v>
      </c>
      <c r="E1632" s="8">
        <v>2021</v>
      </c>
      <c r="F1632" s="24" t="str">
        <f t="shared" si="140"/>
        <v>25/Mar/2021</v>
      </c>
      <c r="G1632" s="9" t="s">
        <v>21</v>
      </c>
      <c r="H1632" s="10" t="str">
        <f t="shared" si="142"/>
        <v>Thu</v>
      </c>
      <c r="I1632" s="10">
        <f t="shared" si="143"/>
        <v>816</v>
      </c>
      <c r="J1632" s="8">
        <f t="shared" si="145"/>
        <v>115</v>
      </c>
      <c r="K1632" s="1">
        <f t="shared" si="141"/>
        <v>27</v>
      </c>
      <c r="L1632" s="1">
        <f t="shared" si="144"/>
        <v>3</v>
      </c>
      <c r="Q1632" s="17"/>
    </row>
    <row r="1633" spans="2:17" x14ac:dyDescent="0.25">
      <c r="B1633" s="8">
        <v>1632</v>
      </c>
      <c r="C1633" s="8">
        <v>25</v>
      </c>
      <c r="D1633" s="8">
        <v>3</v>
      </c>
      <c r="E1633" s="8">
        <v>2021</v>
      </c>
      <c r="F1633" s="24" t="str">
        <f t="shared" si="140"/>
        <v>25/Mar/2021</v>
      </c>
      <c r="G1633" s="9" t="s">
        <v>22</v>
      </c>
      <c r="H1633" s="10" t="str">
        <f t="shared" si="142"/>
        <v>Thu</v>
      </c>
      <c r="I1633" s="10">
        <f t="shared" si="143"/>
        <v>816</v>
      </c>
      <c r="J1633" s="8">
        <f t="shared" si="145"/>
        <v>115</v>
      </c>
      <c r="K1633" s="1">
        <f t="shared" si="141"/>
        <v>27</v>
      </c>
      <c r="L1633" s="1">
        <f t="shared" si="144"/>
        <v>3</v>
      </c>
      <c r="Q1633" s="17"/>
    </row>
    <row r="1634" spans="2:17" x14ac:dyDescent="0.25">
      <c r="B1634" s="8">
        <v>1633</v>
      </c>
      <c r="C1634" s="8">
        <v>26</v>
      </c>
      <c r="D1634" s="8">
        <v>3</v>
      </c>
      <c r="E1634" s="8">
        <v>2021</v>
      </c>
      <c r="F1634" s="24" t="str">
        <f t="shared" si="140"/>
        <v>26/Mar/2021</v>
      </c>
      <c r="G1634" s="9" t="s">
        <v>21</v>
      </c>
      <c r="H1634" s="10" t="str">
        <f t="shared" si="142"/>
        <v>Fri</v>
      </c>
      <c r="I1634" s="10">
        <f t="shared" si="143"/>
        <v>817</v>
      </c>
      <c r="J1634" s="8">
        <f t="shared" si="145"/>
        <v>115</v>
      </c>
      <c r="K1634" s="1">
        <f t="shared" si="141"/>
        <v>27</v>
      </c>
      <c r="L1634" s="1">
        <f t="shared" si="144"/>
        <v>3</v>
      </c>
      <c r="Q1634" s="17"/>
    </row>
    <row r="1635" spans="2:17" x14ac:dyDescent="0.25">
      <c r="B1635" s="8">
        <v>1634</v>
      </c>
      <c r="C1635" s="8">
        <v>26</v>
      </c>
      <c r="D1635" s="8">
        <v>3</v>
      </c>
      <c r="E1635" s="8">
        <v>2021</v>
      </c>
      <c r="F1635" s="24" t="str">
        <f t="shared" si="140"/>
        <v>26/Mar/2021</v>
      </c>
      <c r="G1635" s="9" t="s">
        <v>22</v>
      </c>
      <c r="H1635" s="10" t="str">
        <f t="shared" si="142"/>
        <v>Fri</v>
      </c>
      <c r="I1635" s="10">
        <f t="shared" si="143"/>
        <v>817</v>
      </c>
      <c r="J1635" s="8">
        <f t="shared" si="145"/>
        <v>115</v>
      </c>
      <c r="K1635" s="1">
        <f t="shared" si="141"/>
        <v>27</v>
      </c>
      <c r="L1635" s="1">
        <f t="shared" si="144"/>
        <v>3</v>
      </c>
      <c r="Q1635" s="17"/>
    </row>
    <row r="1636" spans="2:17" x14ac:dyDescent="0.25">
      <c r="B1636" s="8">
        <v>1635</v>
      </c>
      <c r="C1636" s="8">
        <v>27</v>
      </c>
      <c r="D1636" s="8">
        <v>3</v>
      </c>
      <c r="E1636" s="8">
        <v>2021</v>
      </c>
      <c r="F1636" s="24" t="str">
        <f t="shared" si="140"/>
        <v>27/Mar/2021</v>
      </c>
      <c r="G1636" s="9" t="s">
        <v>21</v>
      </c>
      <c r="H1636" s="10" t="str">
        <f t="shared" si="142"/>
        <v>Sat</v>
      </c>
      <c r="I1636" s="10">
        <f t="shared" si="143"/>
        <v>818</v>
      </c>
      <c r="J1636" s="8">
        <f t="shared" si="145"/>
        <v>115</v>
      </c>
      <c r="K1636" s="1">
        <f t="shared" si="141"/>
        <v>27</v>
      </c>
      <c r="L1636" s="1">
        <f t="shared" si="144"/>
        <v>3</v>
      </c>
      <c r="Q1636" s="17"/>
    </row>
    <row r="1637" spans="2:17" x14ac:dyDescent="0.25">
      <c r="B1637" s="8">
        <v>1636</v>
      </c>
      <c r="C1637" s="8">
        <v>27</v>
      </c>
      <c r="D1637" s="8">
        <v>3</v>
      </c>
      <c r="E1637" s="8">
        <v>2021</v>
      </c>
      <c r="F1637" s="24" t="str">
        <f t="shared" si="140"/>
        <v>27/Mar/2021</v>
      </c>
      <c r="G1637" s="9" t="s">
        <v>22</v>
      </c>
      <c r="H1637" s="10" t="str">
        <f t="shared" si="142"/>
        <v>Sat</v>
      </c>
      <c r="I1637" s="10">
        <f t="shared" si="143"/>
        <v>818</v>
      </c>
      <c r="J1637" s="8">
        <f t="shared" si="145"/>
        <v>115</v>
      </c>
      <c r="K1637" s="1">
        <f t="shared" si="141"/>
        <v>27</v>
      </c>
      <c r="L1637" s="1">
        <f t="shared" si="144"/>
        <v>3</v>
      </c>
      <c r="Q1637" s="17"/>
    </row>
    <row r="1638" spans="2:17" x14ac:dyDescent="0.25">
      <c r="B1638" s="8">
        <v>1637</v>
      </c>
      <c r="C1638" s="8">
        <v>28</v>
      </c>
      <c r="D1638" s="8">
        <v>3</v>
      </c>
      <c r="E1638" s="8">
        <v>2021</v>
      </c>
      <c r="F1638" s="24" t="str">
        <f t="shared" si="140"/>
        <v>28/Mar/2021</v>
      </c>
      <c r="G1638" s="9" t="s">
        <v>21</v>
      </c>
      <c r="H1638" s="10" t="str">
        <f t="shared" si="142"/>
        <v>Sun</v>
      </c>
      <c r="I1638" s="10">
        <f t="shared" si="143"/>
        <v>819</v>
      </c>
      <c r="J1638" s="8">
        <f t="shared" si="145"/>
        <v>115</v>
      </c>
      <c r="K1638" s="1">
        <f t="shared" si="141"/>
        <v>27</v>
      </c>
      <c r="L1638" s="1">
        <f t="shared" si="144"/>
        <v>3</v>
      </c>
      <c r="Q1638" s="17"/>
    </row>
    <row r="1639" spans="2:17" x14ac:dyDescent="0.25">
      <c r="B1639" s="8">
        <v>1638</v>
      </c>
      <c r="C1639" s="8">
        <v>28</v>
      </c>
      <c r="D1639" s="8">
        <v>3</v>
      </c>
      <c r="E1639" s="8">
        <v>2021</v>
      </c>
      <c r="F1639" s="24" t="str">
        <f t="shared" si="140"/>
        <v>28/Mar/2021</v>
      </c>
      <c r="G1639" s="9" t="s">
        <v>22</v>
      </c>
      <c r="H1639" s="10" t="str">
        <f t="shared" si="142"/>
        <v>Sun</v>
      </c>
      <c r="I1639" s="10">
        <f t="shared" si="143"/>
        <v>819</v>
      </c>
      <c r="J1639" s="8">
        <f t="shared" si="145"/>
        <v>115</v>
      </c>
      <c r="K1639" s="1">
        <f t="shared" si="141"/>
        <v>27</v>
      </c>
      <c r="L1639" s="1">
        <f t="shared" si="144"/>
        <v>3</v>
      </c>
      <c r="Q1639" s="17"/>
    </row>
    <row r="1640" spans="2:17" x14ac:dyDescent="0.25">
      <c r="B1640" s="8">
        <v>1639</v>
      </c>
      <c r="C1640" s="8">
        <v>29</v>
      </c>
      <c r="D1640" s="8">
        <v>3</v>
      </c>
      <c r="E1640" s="8">
        <v>2021</v>
      </c>
      <c r="F1640" s="24" t="str">
        <f t="shared" si="140"/>
        <v>29/Mar/2021</v>
      </c>
      <c r="G1640" s="9" t="s">
        <v>21</v>
      </c>
      <c r="H1640" s="10" t="str">
        <f t="shared" si="142"/>
        <v>Mon</v>
      </c>
      <c r="I1640" s="10">
        <f t="shared" si="143"/>
        <v>820</v>
      </c>
      <c r="J1640" s="8">
        <f t="shared" si="145"/>
        <v>116</v>
      </c>
      <c r="K1640" s="1">
        <f t="shared" si="141"/>
        <v>27</v>
      </c>
      <c r="L1640" s="1">
        <f t="shared" si="144"/>
        <v>3</v>
      </c>
      <c r="Q1640" s="17"/>
    </row>
    <row r="1641" spans="2:17" x14ac:dyDescent="0.25">
      <c r="B1641" s="8">
        <v>1640</v>
      </c>
      <c r="C1641" s="8">
        <v>29</v>
      </c>
      <c r="D1641" s="8">
        <v>3</v>
      </c>
      <c r="E1641" s="8">
        <v>2021</v>
      </c>
      <c r="F1641" s="24" t="str">
        <f t="shared" si="140"/>
        <v>29/Mar/2021</v>
      </c>
      <c r="G1641" s="9" t="s">
        <v>22</v>
      </c>
      <c r="H1641" s="10" t="str">
        <f t="shared" si="142"/>
        <v>Mon</v>
      </c>
      <c r="I1641" s="10">
        <f t="shared" si="143"/>
        <v>820</v>
      </c>
      <c r="J1641" s="8">
        <f t="shared" si="145"/>
        <v>116</v>
      </c>
      <c r="K1641" s="1">
        <f t="shared" si="141"/>
        <v>27</v>
      </c>
      <c r="L1641" s="1">
        <f t="shared" si="144"/>
        <v>3</v>
      </c>
      <c r="Q1641" s="17"/>
    </row>
    <row r="1642" spans="2:17" x14ac:dyDescent="0.25">
      <c r="B1642" s="8">
        <v>1641</v>
      </c>
      <c r="C1642" s="8">
        <v>30</v>
      </c>
      <c r="D1642" s="8">
        <v>3</v>
      </c>
      <c r="E1642" s="8">
        <v>2021</v>
      </c>
      <c r="F1642" s="24" t="str">
        <f t="shared" si="140"/>
        <v>30/Mar/2021</v>
      </c>
      <c r="G1642" s="9" t="s">
        <v>21</v>
      </c>
      <c r="H1642" s="10" t="str">
        <f t="shared" si="142"/>
        <v>Tue</v>
      </c>
      <c r="I1642" s="10">
        <f t="shared" si="143"/>
        <v>821</v>
      </c>
      <c r="J1642" s="8">
        <f t="shared" si="145"/>
        <v>116</v>
      </c>
      <c r="K1642" s="1">
        <f t="shared" si="141"/>
        <v>27</v>
      </c>
      <c r="L1642" s="1">
        <f t="shared" si="144"/>
        <v>3</v>
      </c>
      <c r="Q1642" s="17"/>
    </row>
    <row r="1643" spans="2:17" x14ac:dyDescent="0.25">
      <c r="B1643" s="8">
        <v>1642</v>
      </c>
      <c r="C1643" s="8">
        <v>30</v>
      </c>
      <c r="D1643" s="8">
        <v>3</v>
      </c>
      <c r="E1643" s="8">
        <v>2021</v>
      </c>
      <c r="F1643" s="24" t="str">
        <f t="shared" si="140"/>
        <v>30/Mar/2021</v>
      </c>
      <c r="G1643" s="9" t="s">
        <v>22</v>
      </c>
      <c r="H1643" s="10" t="str">
        <f t="shared" si="142"/>
        <v>Tue</v>
      </c>
      <c r="I1643" s="10">
        <f t="shared" si="143"/>
        <v>821</v>
      </c>
      <c r="J1643" s="8">
        <f t="shared" si="145"/>
        <v>116</v>
      </c>
      <c r="K1643" s="1">
        <f t="shared" si="141"/>
        <v>27</v>
      </c>
      <c r="L1643" s="1">
        <f t="shared" si="144"/>
        <v>3</v>
      </c>
      <c r="Q1643" s="17"/>
    </row>
    <row r="1644" spans="2:17" x14ac:dyDescent="0.25">
      <c r="B1644" s="8">
        <v>1643</v>
      </c>
      <c r="C1644" s="8">
        <v>31</v>
      </c>
      <c r="D1644" s="8">
        <v>3</v>
      </c>
      <c r="E1644" s="8">
        <v>2021</v>
      </c>
      <c r="F1644" s="24" t="str">
        <f t="shared" si="140"/>
        <v>31/Mar/2021</v>
      </c>
      <c r="G1644" s="9" t="s">
        <v>21</v>
      </c>
      <c r="H1644" s="10" t="str">
        <f t="shared" si="142"/>
        <v>Wed</v>
      </c>
      <c r="I1644" s="10">
        <f t="shared" si="143"/>
        <v>822</v>
      </c>
      <c r="J1644" s="8">
        <f t="shared" si="145"/>
        <v>116</v>
      </c>
      <c r="K1644" s="1">
        <f t="shared" si="141"/>
        <v>27</v>
      </c>
      <c r="L1644" s="1">
        <f t="shared" si="144"/>
        <v>3</v>
      </c>
      <c r="Q1644" s="17"/>
    </row>
    <row r="1645" spans="2:17" x14ac:dyDescent="0.25">
      <c r="B1645" s="8">
        <v>1644</v>
      </c>
      <c r="C1645" s="8">
        <v>31</v>
      </c>
      <c r="D1645" s="8">
        <v>3</v>
      </c>
      <c r="E1645" s="8">
        <v>2021</v>
      </c>
      <c r="F1645" s="24" t="str">
        <f t="shared" si="140"/>
        <v>31/Mar/2021</v>
      </c>
      <c r="G1645" s="9" t="s">
        <v>22</v>
      </c>
      <c r="H1645" s="10" t="str">
        <f t="shared" si="142"/>
        <v>Wed</v>
      </c>
      <c r="I1645" s="10">
        <f t="shared" si="143"/>
        <v>822</v>
      </c>
      <c r="J1645" s="8">
        <f t="shared" si="145"/>
        <v>116</v>
      </c>
      <c r="K1645" s="1">
        <f t="shared" si="141"/>
        <v>27</v>
      </c>
      <c r="L1645" s="1">
        <f t="shared" si="144"/>
        <v>3</v>
      </c>
      <c r="Q1645" s="17"/>
    </row>
    <row r="1646" spans="2:17" x14ac:dyDescent="0.25">
      <c r="B1646" s="8">
        <v>1645</v>
      </c>
      <c r="C1646" s="8">
        <v>1</v>
      </c>
      <c r="D1646" s="8">
        <v>4</v>
      </c>
      <c r="E1646" s="8">
        <v>2021</v>
      </c>
      <c r="F1646" s="24" t="str">
        <f t="shared" si="140"/>
        <v>01/Apr/2021</v>
      </c>
      <c r="G1646" s="9" t="s">
        <v>21</v>
      </c>
      <c r="H1646" s="10" t="str">
        <f t="shared" si="142"/>
        <v>Thu</v>
      </c>
      <c r="I1646" s="10">
        <f t="shared" si="143"/>
        <v>823</v>
      </c>
      <c r="J1646" s="8">
        <f t="shared" si="145"/>
        <v>116</v>
      </c>
      <c r="K1646" s="1">
        <f t="shared" si="141"/>
        <v>27</v>
      </c>
      <c r="L1646" s="1">
        <f t="shared" si="144"/>
        <v>3</v>
      </c>
      <c r="Q1646" s="17"/>
    </row>
    <row r="1647" spans="2:17" x14ac:dyDescent="0.25">
      <c r="B1647" s="8">
        <v>1646</v>
      </c>
      <c r="C1647" s="8">
        <v>1</v>
      </c>
      <c r="D1647" s="8">
        <v>4</v>
      </c>
      <c r="E1647" s="8">
        <v>2021</v>
      </c>
      <c r="F1647" s="24" t="str">
        <f t="shared" si="140"/>
        <v>01/Apr/2021</v>
      </c>
      <c r="G1647" s="9" t="s">
        <v>22</v>
      </c>
      <c r="H1647" s="10" t="str">
        <f t="shared" si="142"/>
        <v>Thu</v>
      </c>
      <c r="I1647" s="10">
        <f t="shared" si="143"/>
        <v>823</v>
      </c>
      <c r="J1647" s="8">
        <f t="shared" si="145"/>
        <v>116</v>
      </c>
      <c r="K1647" s="1">
        <f t="shared" si="141"/>
        <v>27</v>
      </c>
      <c r="L1647" s="1">
        <f t="shared" si="144"/>
        <v>3</v>
      </c>
      <c r="Q1647" s="17"/>
    </row>
    <row r="1648" spans="2:17" x14ac:dyDescent="0.25">
      <c r="B1648" s="8">
        <v>1647</v>
      </c>
      <c r="C1648" s="8">
        <v>2</v>
      </c>
      <c r="D1648" s="8">
        <v>4</v>
      </c>
      <c r="E1648" s="8">
        <v>2021</v>
      </c>
      <c r="F1648" s="24" t="str">
        <f t="shared" si="140"/>
        <v>02/Apr/2021</v>
      </c>
      <c r="G1648" s="9" t="s">
        <v>21</v>
      </c>
      <c r="H1648" s="10" t="str">
        <f t="shared" si="142"/>
        <v>Fri</v>
      </c>
      <c r="I1648" s="10">
        <f t="shared" si="143"/>
        <v>824</v>
      </c>
      <c r="J1648" s="8">
        <f t="shared" si="145"/>
        <v>116</v>
      </c>
      <c r="K1648" s="1">
        <f t="shared" si="141"/>
        <v>27</v>
      </c>
      <c r="L1648" s="1">
        <f t="shared" si="144"/>
        <v>3</v>
      </c>
      <c r="Q1648" s="17"/>
    </row>
    <row r="1649" spans="2:17" x14ac:dyDescent="0.25">
      <c r="B1649" s="8">
        <v>1648</v>
      </c>
      <c r="C1649" s="8">
        <v>2</v>
      </c>
      <c r="D1649" s="8">
        <v>4</v>
      </c>
      <c r="E1649" s="8">
        <v>2021</v>
      </c>
      <c r="F1649" s="24" t="str">
        <f t="shared" si="140"/>
        <v>02/Apr/2021</v>
      </c>
      <c r="G1649" s="9" t="s">
        <v>22</v>
      </c>
      <c r="H1649" s="10" t="str">
        <f t="shared" si="142"/>
        <v>Fri</v>
      </c>
      <c r="I1649" s="10">
        <f t="shared" si="143"/>
        <v>824</v>
      </c>
      <c r="J1649" s="8">
        <f t="shared" si="145"/>
        <v>116</v>
      </c>
      <c r="K1649" s="1">
        <f t="shared" si="141"/>
        <v>28</v>
      </c>
      <c r="L1649" s="1">
        <f t="shared" si="144"/>
        <v>3</v>
      </c>
      <c r="Q1649" s="17"/>
    </row>
    <row r="1650" spans="2:17" x14ac:dyDescent="0.25">
      <c r="B1650" s="8">
        <v>1649</v>
      </c>
      <c r="C1650" s="8">
        <v>3</v>
      </c>
      <c r="D1650" s="8">
        <v>4</v>
      </c>
      <c r="E1650" s="8">
        <v>2021</v>
      </c>
      <c r="F1650" s="24" t="str">
        <f t="shared" si="140"/>
        <v>03/Apr/2021</v>
      </c>
      <c r="G1650" s="9" t="s">
        <v>21</v>
      </c>
      <c r="H1650" s="10" t="str">
        <f t="shared" si="142"/>
        <v>Sat</v>
      </c>
      <c r="I1650" s="10">
        <f t="shared" si="143"/>
        <v>825</v>
      </c>
      <c r="J1650" s="8">
        <f t="shared" si="145"/>
        <v>116</v>
      </c>
      <c r="K1650" s="1">
        <f t="shared" si="141"/>
        <v>28</v>
      </c>
      <c r="L1650" s="1">
        <f t="shared" si="144"/>
        <v>3</v>
      </c>
      <c r="Q1650" s="17"/>
    </row>
    <row r="1651" spans="2:17" x14ac:dyDescent="0.25">
      <c r="B1651" s="8">
        <v>1650</v>
      </c>
      <c r="C1651" s="8">
        <v>3</v>
      </c>
      <c r="D1651" s="8">
        <v>4</v>
      </c>
      <c r="E1651" s="8">
        <v>2021</v>
      </c>
      <c r="F1651" s="24" t="str">
        <f t="shared" si="140"/>
        <v>03/Apr/2021</v>
      </c>
      <c r="G1651" s="9" t="s">
        <v>22</v>
      </c>
      <c r="H1651" s="10" t="str">
        <f t="shared" si="142"/>
        <v>Sat</v>
      </c>
      <c r="I1651" s="10">
        <f t="shared" si="143"/>
        <v>825</v>
      </c>
      <c r="J1651" s="8">
        <f t="shared" si="145"/>
        <v>116</v>
      </c>
      <c r="K1651" s="1">
        <f t="shared" si="141"/>
        <v>28</v>
      </c>
      <c r="L1651" s="1">
        <f t="shared" si="144"/>
        <v>3</v>
      </c>
      <c r="Q1651" s="17"/>
    </row>
    <row r="1652" spans="2:17" x14ac:dyDescent="0.25">
      <c r="B1652" s="8">
        <v>1651</v>
      </c>
      <c r="C1652" s="8">
        <v>4</v>
      </c>
      <c r="D1652" s="8">
        <v>4</v>
      </c>
      <c r="E1652" s="8">
        <v>2021</v>
      </c>
      <c r="F1652" s="24" t="str">
        <f t="shared" si="140"/>
        <v>04/Apr/2021</v>
      </c>
      <c r="G1652" s="9" t="s">
        <v>21</v>
      </c>
      <c r="H1652" s="10" t="str">
        <f t="shared" si="142"/>
        <v>Sun</v>
      </c>
      <c r="I1652" s="10">
        <f t="shared" si="143"/>
        <v>826</v>
      </c>
      <c r="J1652" s="8">
        <f t="shared" si="145"/>
        <v>116</v>
      </c>
      <c r="K1652" s="1">
        <f t="shared" si="141"/>
        <v>28</v>
      </c>
      <c r="L1652" s="1">
        <f t="shared" si="144"/>
        <v>3</v>
      </c>
      <c r="Q1652" s="17"/>
    </row>
    <row r="1653" spans="2:17" x14ac:dyDescent="0.25">
      <c r="B1653" s="8">
        <v>1652</v>
      </c>
      <c r="C1653" s="8">
        <v>4</v>
      </c>
      <c r="D1653" s="8">
        <v>4</v>
      </c>
      <c r="E1653" s="8">
        <v>2021</v>
      </c>
      <c r="F1653" s="24" t="str">
        <f t="shared" si="140"/>
        <v>04/Apr/2021</v>
      </c>
      <c r="G1653" s="9" t="s">
        <v>22</v>
      </c>
      <c r="H1653" s="10" t="str">
        <f t="shared" si="142"/>
        <v>Sun</v>
      </c>
      <c r="I1653" s="10">
        <f t="shared" si="143"/>
        <v>826</v>
      </c>
      <c r="J1653" s="8">
        <f t="shared" si="145"/>
        <v>116</v>
      </c>
      <c r="K1653" s="1">
        <f t="shared" si="141"/>
        <v>28</v>
      </c>
      <c r="L1653" s="1">
        <f t="shared" si="144"/>
        <v>3</v>
      </c>
      <c r="Q1653" s="17"/>
    </row>
    <row r="1654" spans="2:17" x14ac:dyDescent="0.25">
      <c r="B1654" s="8">
        <v>1653</v>
      </c>
      <c r="C1654" s="8">
        <v>5</v>
      </c>
      <c r="D1654" s="8">
        <v>4</v>
      </c>
      <c r="E1654" s="8">
        <v>2021</v>
      </c>
      <c r="F1654" s="24" t="str">
        <f t="shared" si="140"/>
        <v>05/Apr/2021</v>
      </c>
      <c r="G1654" s="9" t="s">
        <v>21</v>
      </c>
      <c r="H1654" s="10" t="str">
        <f t="shared" si="142"/>
        <v>Mon</v>
      </c>
      <c r="I1654" s="10">
        <f t="shared" si="143"/>
        <v>827</v>
      </c>
      <c r="J1654" s="8">
        <f t="shared" si="145"/>
        <v>117</v>
      </c>
      <c r="K1654" s="1">
        <f t="shared" si="141"/>
        <v>28</v>
      </c>
      <c r="L1654" s="1">
        <f t="shared" si="144"/>
        <v>3</v>
      </c>
      <c r="Q1654" s="17"/>
    </row>
    <row r="1655" spans="2:17" x14ac:dyDescent="0.25">
      <c r="B1655" s="8">
        <v>1654</v>
      </c>
      <c r="C1655" s="8">
        <v>5</v>
      </c>
      <c r="D1655" s="8">
        <v>4</v>
      </c>
      <c r="E1655" s="8">
        <v>2021</v>
      </c>
      <c r="F1655" s="24" t="str">
        <f t="shared" si="140"/>
        <v>05/Apr/2021</v>
      </c>
      <c r="G1655" s="9" t="s">
        <v>22</v>
      </c>
      <c r="H1655" s="10" t="str">
        <f t="shared" si="142"/>
        <v>Mon</v>
      </c>
      <c r="I1655" s="10">
        <f t="shared" si="143"/>
        <v>827</v>
      </c>
      <c r="J1655" s="8">
        <f t="shared" si="145"/>
        <v>117</v>
      </c>
      <c r="K1655" s="1">
        <f t="shared" si="141"/>
        <v>28</v>
      </c>
      <c r="L1655" s="1">
        <f t="shared" si="144"/>
        <v>3</v>
      </c>
      <c r="Q1655" s="17"/>
    </row>
    <row r="1656" spans="2:17" x14ac:dyDescent="0.25">
      <c r="B1656" s="8">
        <v>1655</v>
      </c>
      <c r="C1656" s="8">
        <v>6</v>
      </c>
      <c r="D1656" s="8">
        <v>4</v>
      </c>
      <c r="E1656" s="8">
        <v>2021</v>
      </c>
      <c r="F1656" s="24" t="str">
        <f t="shared" si="140"/>
        <v>06/Apr/2021</v>
      </c>
      <c r="G1656" s="9" t="s">
        <v>21</v>
      </c>
      <c r="H1656" s="10" t="str">
        <f t="shared" si="142"/>
        <v>Tue</v>
      </c>
      <c r="I1656" s="10">
        <f t="shared" si="143"/>
        <v>828</v>
      </c>
      <c r="J1656" s="8">
        <f t="shared" si="145"/>
        <v>117</v>
      </c>
      <c r="K1656" s="1">
        <f t="shared" si="141"/>
        <v>28</v>
      </c>
      <c r="L1656" s="1">
        <f t="shared" si="144"/>
        <v>3</v>
      </c>
      <c r="Q1656" s="17"/>
    </row>
    <row r="1657" spans="2:17" x14ac:dyDescent="0.25">
      <c r="B1657" s="8">
        <v>1656</v>
      </c>
      <c r="C1657" s="8">
        <v>6</v>
      </c>
      <c r="D1657" s="8">
        <v>4</v>
      </c>
      <c r="E1657" s="8">
        <v>2021</v>
      </c>
      <c r="F1657" s="24" t="str">
        <f t="shared" si="140"/>
        <v>06/Apr/2021</v>
      </c>
      <c r="G1657" s="9" t="s">
        <v>22</v>
      </c>
      <c r="H1657" s="10" t="str">
        <f t="shared" si="142"/>
        <v>Tue</v>
      </c>
      <c r="I1657" s="10">
        <f t="shared" si="143"/>
        <v>828</v>
      </c>
      <c r="J1657" s="8">
        <f t="shared" si="145"/>
        <v>117</v>
      </c>
      <c r="K1657" s="1">
        <f t="shared" si="141"/>
        <v>28</v>
      </c>
      <c r="L1657" s="1">
        <f t="shared" si="144"/>
        <v>3</v>
      </c>
      <c r="Q1657" s="17"/>
    </row>
    <row r="1658" spans="2:17" x14ac:dyDescent="0.25">
      <c r="B1658" s="8">
        <v>1657</v>
      </c>
      <c r="C1658" s="8">
        <v>7</v>
      </c>
      <c r="D1658" s="8">
        <v>4</v>
      </c>
      <c r="E1658" s="8">
        <v>2021</v>
      </c>
      <c r="F1658" s="24" t="str">
        <f t="shared" si="140"/>
        <v>07/Apr/2021</v>
      </c>
      <c r="G1658" s="9" t="s">
        <v>21</v>
      </c>
      <c r="H1658" s="10" t="str">
        <f t="shared" si="142"/>
        <v>Wed</v>
      </c>
      <c r="I1658" s="10">
        <f t="shared" si="143"/>
        <v>829</v>
      </c>
      <c r="J1658" s="8">
        <f t="shared" si="145"/>
        <v>117</v>
      </c>
      <c r="K1658" s="1">
        <f t="shared" si="141"/>
        <v>28</v>
      </c>
      <c r="L1658" s="1">
        <f t="shared" si="144"/>
        <v>3</v>
      </c>
      <c r="Q1658" s="17"/>
    </row>
    <row r="1659" spans="2:17" x14ac:dyDescent="0.25">
      <c r="B1659" s="8">
        <v>1658</v>
      </c>
      <c r="C1659" s="8">
        <v>7</v>
      </c>
      <c r="D1659" s="8">
        <v>4</v>
      </c>
      <c r="E1659" s="8">
        <v>2021</v>
      </c>
      <c r="F1659" s="24" t="str">
        <f t="shared" si="140"/>
        <v>07/Apr/2021</v>
      </c>
      <c r="G1659" s="9" t="s">
        <v>22</v>
      </c>
      <c r="H1659" s="10" t="str">
        <f t="shared" si="142"/>
        <v>Wed</v>
      </c>
      <c r="I1659" s="10">
        <f t="shared" si="143"/>
        <v>829</v>
      </c>
      <c r="J1659" s="8">
        <f t="shared" si="145"/>
        <v>117</v>
      </c>
      <c r="K1659" s="1">
        <f t="shared" si="141"/>
        <v>28</v>
      </c>
      <c r="L1659" s="1">
        <f t="shared" si="144"/>
        <v>3</v>
      </c>
      <c r="Q1659" s="17"/>
    </row>
    <row r="1660" spans="2:17" x14ac:dyDescent="0.25">
      <c r="B1660" s="8">
        <v>1659</v>
      </c>
      <c r="C1660" s="8">
        <v>8</v>
      </c>
      <c r="D1660" s="8">
        <v>4</v>
      </c>
      <c r="E1660" s="8">
        <v>2021</v>
      </c>
      <c r="F1660" s="24" t="str">
        <f t="shared" si="140"/>
        <v>08/Apr/2021</v>
      </c>
      <c r="G1660" s="9" t="s">
        <v>21</v>
      </c>
      <c r="H1660" s="10" t="str">
        <f t="shared" si="142"/>
        <v>Thu</v>
      </c>
      <c r="I1660" s="10">
        <f t="shared" si="143"/>
        <v>830</v>
      </c>
      <c r="J1660" s="8">
        <f t="shared" si="145"/>
        <v>117</v>
      </c>
      <c r="K1660" s="1">
        <f t="shared" si="141"/>
        <v>28</v>
      </c>
      <c r="L1660" s="1">
        <f t="shared" si="144"/>
        <v>3</v>
      </c>
      <c r="Q1660" s="17"/>
    </row>
    <row r="1661" spans="2:17" x14ac:dyDescent="0.25">
      <c r="B1661" s="8">
        <v>1660</v>
      </c>
      <c r="C1661" s="8">
        <v>8</v>
      </c>
      <c r="D1661" s="8">
        <v>4</v>
      </c>
      <c r="E1661" s="8">
        <v>2021</v>
      </c>
      <c r="F1661" s="24" t="str">
        <f t="shared" si="140"/>
        <v>08/Apr/2021</v>
      </c>
      <c r="G1661" s="9" t="s">
        <v>22</v>
      </c>
      <c r="H1661" s="10" t="str">
        <f t="shared" si="142"/>
        <v>Thu</v>
      </c>
      <c r="I1661" s="10">
        <f t="shared" si="143"/>
        <v>830</v>
      </c>
      <c r="J1661" s="8">
        <f t="shared" si="145"/>
        <v>117</v>
      </c>
      <c r="K1661" s="1">
        <f t="shared" si="141"/>
        <v>28</v>
      </c>
      <c r="L1661" s="1">
        <f t="shared" si="144"/>
        <v>3</v>
      </c>
      <c r="Q1661" s="17"/>
    </row>
    <row r="1662" spans="2:17" x14ac:dyDescent="0.25">
      <c r="B1662" s="8">
        <v>1661</v>
      </c>
      <c r="C1662" s="8">
        <v>9</v>
      </c>
      <c r="D1662" s="8">
        <v>4</v>
      </c>
      <c r="E1662" s="8">
        <v>2021</v>
      </c>
      <c r="F1662" s="24" t="str">
        <f t="shared" si="140"/>
        <v>09/Apr/2021</v>
      </c>
      <c r="G1662" s="9" t="s">
        <v>21</v>
      </c>
      <c r="H1662" s="10" t="str">
        <f t="shared" si="142"/>
        <v>Fri</v>
      </c>
      <c r="I1662" s="10">
        <f t="shared" si="143"/>
        <v>831</v>
      </c>
      <c r="J1662" s="8">
        <f t="shared" si="145"/>
        <v>117</v>
      </c>
      <c r="K1662" s="1">
        <f t="shared" si="141"/>
        <v>28</v>
      </c>
      <c r="L1662" s="1">
        <f t="shared" si="144"/>
        <v>3</v>
      </c>
      <c r="Q1662" s="17"/>
    </row>
    <row r="1663" spans="2:17" x14ac:dyDescent="0.25">
      <c r="B1663" s="8">
        <v>1662</v>
      </c>
      <c r="C1663" s="8">
        <v>9</v>
      </c>
      <c r="D1663" s="8">
        <v>4</v>
      </c>
      <c r="E1663" s="8">
        <v>2021</v>
      </c>
      <c r="F1663" s="24" t="str">
        <f t="shared" si="140"/>
        <v>09/Apr/2021</v>
      </c>
      <c r="G1663" s="9" t="s">
        <v>22</v>
      </c>
      <c r="H1663" s="10" t="str">
        <f t="shared" si="142"/>
        <v>Fri</v>
      </c>
      <c r="I1663" s="10">
        <f t="shared" si="143"/>
        <v>831</v>
      </c>
      <c r="J1663" s="8">
        <f t="shared" si="145"/>
        <v>117</v>
      </c>
      <c r="K1663" s="1">
        <f t="shared" si="141"/>
        <v>28</v>
      </c>
      <c r="L1663" s="1">
        <f t="shared" si="144"/>
        <v>3</v>
      </c>
      <c r="Q1663" s="17"/>
    </row>
    <row r="1664" spans="2:17" x14ac:dyDescent="0.25">
      <c r="B1664" s="8">
        <v>1663</v>
      </c>
      <c r="C1664" s="8">
        <v>10</v>
      </c>
      <c r="D1664" s="8">
        <v>4</v>
      </c>
      <c r="E1664" s="8">
        <v>2021</v>
      </c>
      <c r="F1664" s="24" t="str">
        <f t="shared" ref="F1664:F1727" si="146">TEXT(DATE(E1664,D1664,C1664),"dd/mmm/yyyy")</f>
        <v>10/Apr/2021</v>
      </c>
      <c r="G1664" s="9" t="s">
        <v>21</v>
      </c>
      <c r="H1664" s="10" t="str">
        <f t="shared" si="142"/>
        <v>Sat</v>
      </c>
      <c r="I1664" s="10">
        <f t="shared" si="143"/>
        <v>832</v>
      </c>
      <c r="J1664" s="8">
        <f t="shared" si="145"/>
        <v>117</v>
      </c>
      <c r="K1664" s="1">
        <f t="shared" ref="K1664:K1727" si="147">IF(COUNTIF(K1603:K1663,K1634)=61,K1634+1,K1663)</f>
        <v>28</v>
      </c>
      <c r="L1664" s="1">
        <f t="shared" si="144"/>
        <v>3</v>
      </c>
      <c r="Q1664" s="17"/>
    </row>
    <row r="1665" spans="2:41" x14ac:dyDescent="0.25">
      <c r="B1665" s="8">
        <v>1664</v>
      </c>
      <c r="C1665" s="8">
        <v>10</v>
      </c>
      <c r="D1665" s="8">
        <v>4</v>
      </c>
      <c r="E1665" s="8">
        <v>2021</v>
      </c>
      <c r="F1665" s="24" t="str">
        <f t="shared" si="146"/>
        <v>10/Apr/2021</v>
      </c>
      <c r="G1665" s="9" t="s">
        <v>22</v>
      </c>
      <c r="H1665" s="10" t="str">
        <f t="shared" si="142"/>
        <v>Sat</v>
      </c>
      <c r="I1665" s="10">
        <f t="shared" si="143"/>
        <v>832</v>
      </c>
      <c r="J1665" s="8">
        <f t="shared" si="145"/>
        <v>117</v>
      </c>
      <c r="K1665" s="1">
        <f t="shared" si="147"/>
        <v>28</v>
      </c>
      <c r="L1665" s="1">
        <f t="shared" si="144"/>
        <v>3</v>
      </c>
      <c r="Q1665" s="17"/>
    </row>
    <row r="1666" spans="2:41" x14ac:dyDescent="0.25">
      <c r="B1666" s="8">
        <v>1665</v>
      </c>
      <c r="C1666" s="8">
        <v>11</v>
      </c>
      <c r="D1666" s="8">
        <v>4</v>
      </c>
      <c r="E1666" s="8">
        <v>2021</v>
      </c>
      <c r="F1666" s="24" t="str">
        <f t="shared" si="146"/>
        <v>11/Apr/2021</v>
      </c>
      <c r="G1666" s="9" t="s">
        <v>21</v>
      </c>
      <c r="H1666" s="10" t="str">
        <f t="shared" ref="H1666:H1729" si="148">TEXT(F1666,"ddd")</f>
        <v>Sun</v>
      </c>
      <c r="I1666" s="10">
        <f t="shared" si="143"/>
        <v>833</v>
      </c>
      <c r="J1666" s="8">
        <f t="shared" si="145"/>
        <v>117</v>
      </c>
      <c r="K1666" s="1">
        <f t="shared" si="147"/>
        <v>28</v>
      </c>
      <c r="L1666" s="1">
        <f t="shared" si="144"/>
        <v>3</v>
      </c>
      <c r="Q1666" s="17"/>
    </row>
    <row r="1667" spans="2:41" x14ac:dyDescent="0.25">
      <c r="B1667" s="8">
        <v>1666</v>
      </c>
      <c r="C1667" s="8">
        <v>11</v>
      </c>
      <c r="D1667" s="8">
        <v>4</v>
      </c>
      <c r="E1667" s="8">
        <v>2021</v>
      </c>
      <c r="F1667" s="24" t="str">
        <f t="shared" si="146"/>
        <v>11/Apr/2021</v>
      </c>
      <c r="G1667" s="9" t="s">
        <v>22</v>
      </c>
      <c r="H1667" s="10" t="str">
        <f t="shared" si="148"/>
        <v>Sun</v>
      </c>
      <c r="I1667" s="10">
        <f t="shared" si="143"/>
        <v>833</v>
      </c>
      <c r="J1667" s="8">
        <f t="shared" si="145"/>
        <v>117</v>
      </c>
      <c r="K1667" s="1">
        <f t="shared" si="147"/>
        <v>28</v>
      </c>
      <c r="L1667" s="1">
        <f t="shared" si="144"/>
        <v>3</v>
      </c>
      <c r="Q1667" s="17"/>
    </row>
    <row r="1668" spans="2:41" x14ac:dyDescent="0.25">
      <c r="B1668" s="8">
        <v>1667</v>
      </c>
      <c r="C1668" s="8">
        <v>12</v>
      </c>
      <c r="D1668" s="8">
        <v>4</v>
      </c>
      <c r="E1668" s="8">
        <v>2021</v>
      </c>
      <c r="F1668" s="24" t="str">
        <f t="shared" si="146"/>
        <v>12/Apr/2021</v>
      </c>
      <c r="G1668" s="9" t="s">
        <v>21</v>
      </c>
      <c r="H1668" s="10" t="str">
        <f t="shared" si="148"/>
        <v>Mon</v>
      </c>
      <c r="I1668" s="10">
        <f t="shared" si="143"/>
        <v>834</v>
      </c>
      <c r="J1668" s="8">
        <f t="shared" si="145"/>
        <v>118</v>
      </c>
      <c r="K1668" s="1">
        <f t="shared" si="147"/>
        <v>28</v>
      </c>
      <c r="L1668" s="1">
        <f t="shared" si="144"/>
        <v>3</v>
      </c>
      <c r="N1668" s="5"/>
      <c r="Q1668" s="17"/>
      <c r="R1668" s="5"/>
      <c r="T1668" s="5"/>
      <c r="U1668" s="5"/>
      <c r="X1668" s="5"/>
      <c r="Z1668" s="5"/>
      <c r="AA1668" s="5"/>
      <c r="AB1668" s="5"/>
      <c r="AD1668" s="5"/>
      <c r="AE1668" s="5"/>
      <c r="AF1668" s="5"/>
      <c r="AG1668" s="5"/>
      <c r="AJ1668" s="5"/>
      <c r="AK1668" s="5"/>
      <c r="AL1668" s="5"/>
      <c r="AO1668" s="3"/>
    </row>
    <row r="1669" spans="2:41" x14ac:dyDescent="0.25">
      <c r="B1669" s="8">
        <v>1668</v>
      </c>
      <c r="C1669" s="8">
        <v>12</v>
      </c>
      <c r="D1669" s="8">
        <v>4</v>
      </c>
      <c r="E1669" s="8">
        <v>2021</v>
      </c>
      <c r="F1669" s="24" t="str">
        <f t="shared" si="146"/>
        <v>12/Apr/2021</v>
      </c>
      <c r="G1669" s="9" t="s">
        <v>22</v>
      </c>
      <c r="H1669" s="10" t="str">
        <f t="shared" si="148"/>
        <v>Mon</v>
      </c>
      <c r="I1669" s="10">
        <f t="shared" si="143"/>
        <v>834</v>
      </c>
      <c r="J1669" s="8">
        <f t="shared" si="145"/>
        <v>118</v>
      </c>
      <c r="K1669" s="1">
        <f t="shared" si="147"/>
        <v>28</v>
      </c>
      <c r="L1669" s="1">
        <f t="shared" si="144"/>
        <v>3</v>
      </c>
      <c r="Q1669" s="17"/>
    </row>
    <row r="1670" spans="2:41" x14ac:dyDescent="0.25">
      <c r="B1670" s="8">
        <v>1669</v>
      </c>
      <c r="C1670" s="8">
        <v>13</v>
      </c>
      <c r="D1670" s="8">
        <v>4</v>
      </c>
      <c r="E1670" s="8">
        <v>2021</v>
      </c>
      <c r="F1670" s="24" t="str">
        <f t="shared" si="146"/>
        <v>13/Apr/2021</v>
      </c>
      <c r="G1670" s="9" t="s">
        <v>21</v>
      </c>
      <c r="H1670" s="10" t="str">
        <f t="shared" si="148"/>
        <v>Tue</v>
      </c>
      <c r="I1670" s="10">
        <f t="shared" si="143"/>
        <v>835</v>
      </c>
      <c r="J1670" s="8">
        <f t="shared" si="145"/>
        <v>118</v>
      </c>
      <c r="K1670" s="1">
        <f t="shared" si="147"/>
        <v>28</v>
      </c>
      <c r="L1670" s="1">
        <f t="shared" si="144"/>
        <v>3</v>
      </c>
      <c r="Q1670" s="17"/>
    </row>
    <row r="1671" spans="2:41" x14ac:dyDescent="0.25">
      <c r="B1671" s="8">
        <v>1670</v>
      </c>
      <c r="C1671" s="8">
        <v>13</v>
      </c>
      <c r="D1671" s="8">
        <v>4</v>
      </c>
      <c r="E1671" s="8">
        <v>2021</v>
      </c>
      <c r="F1671" s="24" t="str">
        <f t="shared" si="146"/>
        <v>13/Apr/2021</v>
      </c>
      <c r="G1671" s="9" t="s">
        <v>22</v>
      </c>
      <c r="H1671" s="10" t="str">
        <f t="shared" si="148"/>
        <v>Tue</v>
      </c>
      <c r="I1671" s="10">
        <f t="shared" ref="I1671:I1734" si="149">IF(F1671=F1670,I1670,I1670+1)</f>
        <v>835</v>
      </c>
      <c r="J1671" s="8">
        <f t="shared" si="145"/>
        <v>118</v>
      </c>
      <c r="K1671" s="1">
        <f t="shared" si="147"/>
        <v>28</v>
      </c>
      <c r="L1671" s="1">
        <f t="shared" si="144"/>
        <v>3</v>
      </c>
      <c r="Q1671" s="17"/>
    </row>
    <row r="1672" spans="2:41" x14ac:dyDescent="0.25">
      <c r="B1672" s="8">
        <v>1671</v>
      </c>
      <c r="C1672" s="8">
        <v>14</v>
      </c>
      <c r="D1672" s="8">
        <v>4</v>
      </c>
      <c r="E1672" s="8">
        <v>2021</v>
      </c>
      <c r="F1672" s="24" t="str">
        <f t="shared" si="146"/>
        <v>14/Apr/2021</v>
      </c>
      <c r="G1672" s="9" t="s">
        <v>21</v>
      </c>
      <c r="H1672" s="10" t="str">
        <f t="shared" si="148"/>
        <v>Wed</v>
      </c>
      <c r="I1672" s="10">
        <f t="shared" si="149"/>
        <v>836</v>
      </c>
      <c r="J1672" s="8">
        <f t="shared" si="145"/>
        <v>118</v>
      </c>
      <c r="K1672" s="1">
        <f t="shared" si="147"/>
        <v>28</v>
      </c>
      <c r="L1672" s="1">
        <f t="shared" si="144"/>
        <v>3</v>
      </c>
      <c r="Q1672" s="17"/>
    </row>
    <row r="1673" spans="2:41" x14ac:dyDescent="0.25">
      <c r="B1673" s="8">
        <v>1672</v>
      </c>
      <c r="C1673" s="8">
        <v>14</v>
      </c>
      <c r="D1673" s="8">
        <v>4</v>
      </c>
      <c r="E1673" s="8">
        <v>2021</v>
      </c>
      <c r="F1673" s="24" t="str">
        <f t="shared" si="146"/>
        <v>14/Apr/2021</v>
      </c>
      <c r="G1673" s="9" t="s">
        <v>22</v>
      </c>
      <c r="H1673" s="10" t="str">
        <f t="shared" si="148"/>
        <v>Wed</v>
      </c>
      <c r="I1673" s="10">
        <f t="shared" si="149"/>
        <v>836</v>
      </c>
      <c r="J1673" s="8">
        <f t="shared" si="145"/>
        <v>118</v>
      </c>
      <c r="K1673" s="1">
        <f t="shared" si="147"/>
        <v>28</v>
      </c>
      <c r="L1673" s="1">
        <f t="shared" si="144"/>
        <v>3</v>
      </c>
      <c r="Q1673" s="17"/>
    </row>
    <row r="1674" spans="2:41" x14ac:dyDescent="0.25">
      <c r="B1674" s="8">
        <v>1673</v>
      </c>
      <c r="C1674" s="8">
        <v>15</v>
      </c>
      <c r="D1674" s="8">
        <v>4</v>
      </c>
      <c r="E1674" s="8">
        <v>2021</v>
      </c>
      <c r="F1674" s="24" t="str">
        <f t="shared" si="146"/>
        <v>15/Apr/2021</v>
      </c>
      <c r="G1674" s="9" t="s">
        <v>21</v>
      </c>
      <c r="H1674" s="10" t="str">
        <f t="shared" si="148"/>
        <v>Thu</v>
      </c>
      <c r="I1674" s="10">
        <f t="shared" si="149"/>
        <v>837</v>
      </c>
      <c r="J1674" s="8">
        <f t="shared" si="145"/>
        <v>118</v>
      </c>
      <c r="K1674" s="1">
        <f t="shared" si="147"/>
        <v>28</v>
      </c>
      <c r="L1674" s="1">
        <f t="shared" si="144"/>
        <v>3</v>
      </c>
      <c r="Q1674" s="17"/>
    </row>
    <row r="1675" spans="2:41" x14ac:dyDescent="0.25">
      <c r="B1675" s="8">
        <v>1674</v>
      </c>
      <c r="C1675" s="8">
        <v>15</v>
      </c>
      <c r="D1675" s="8">
        <v>4</v>
      </c>
      <c r="E1675" s="8">
        <v>2021</v>
      </c>
      <c r="F1675" s="24" t="str">
        <f t="shared" si="146"/>
        <v>15/Apr/2021</v>
      </c>
      <c r="G1675" s="9" t="s">
        <v>22</v>
      </c>
      <c r="H1675" s="10" t="str">
        <f t="shared" si="148"/>
        <v>Thu</v>
      </c>
      <c r="I1675" s="10">
        <f t="shared" si="149"/>
        <v>837</v>
      </c>
      <c r="J1675" s="8">
        <f t="shared" si="145"/>
        <v>118</v>
      </c>
      <c r="K1675" s="1">
        <f t="shared" si="147"/>
        <v>28</v>
      </c>
      <c r="L1675" s="1">
        <f t="shared" si="144"/>
        <v>3</v>
      </c>
      <c r="Q1675" s="17"/>
    </row>
    <row r="1676" spans="2:41" x14ac:dyDescent="0.25">
      <c r="B1676" s="8">
        <v>1675</v>
      </c>
      <c r="C1676" s="8">
        <v>16</v>
      </c>
      <c r="D1676" s="8">
        <v>4</v>
      </c>
      <c r="E1676" s="8">
        <v>2021</v>
      </c>
      <c r="F1676" s="24" t="str">
        <f t="shared" si="146"/>
        <v>16/Apr/2021</v>
      </c>
      <c r="G1676" s="9" t="s">
        <v>21</v>
      </c>
      <c r="H1676" s="10" t="str">
        <f t="shared" si="148"/>
        <v>Fri</v>
      </c>
      <c r="I1676" s="10">
        <f t="shared" si="149"/>
        <v>838</v>
      </c>
      <c r="J1676" s="8">
        <f t="shared" si="145"/>
        <v>118</v>
      </c>
      <c r="K1676" s="1">
        <f t="shared" si="147"/>
        <v>28</v>
      </c>
      <c r="L1676" s="1">
        <f t="shared" si="144"/>
        <v>3</v>
      </c>
      <c r="Q1676" s="17"/>
    </row>
    <row r="1677" spans="2:41" x14ac:dyDescent="0.25">
      <c r="B1677" s="8">
        <v>1676</v>
      </c>
      <c r="C1677" s="8">
        <v>16</v>
      </c>
      <c r="D1677" s="8">
        <v>4</v>
      </c>
      <c r="E1677" s="8">
        <v>2021</v>
      </c>
      <c r="F1677" s="24" t="str">
        <f t="shared" si="146"/>
        <v>16/Apr/2021</v>
      </c>
      <c r="G1677" s="9" t="s">
        <v>22</v>
      </c>
      <c r="H1677" s="10" t="str">
        <f t="shared" si="148"/>
        <v>Fri</v>
      </c>
      <c r="I1677" s="10">
        <f t="shared" si="149"/>
        <v>838</v>
      </c>
      <c r="J1677" s="8">
        <f t="shared" si="145"/>
        <v>118</v>
      </c>
      <c r="K1677" s="1">
        <f t="shared" si="147"/>
        <v>28</v>
      </c>
      <c r="L1677" s="1">
        <f t="shared" si="144"/>
        <v>3</v>
      </c>
      <c r="Q1677" s="17"/>
    </row>
    <row r="1678" spans="2:41" x14ac:dyDescent="0.25">
      <c r="B1678" s="8">
        <v>1677</v>
      </c>
      <c r="C1678" s="8">
        <v>17</v>
      </c>
      <c r="D1678" s="8">
        <v>4</v>
      </c>
      <c r="E1678" s="8">
        <v>2021</v>
      </c>
      <c r="F1678" s="24" t="str">
        <f t="shared" si="146"/>
        <v>17/Apr/2021</v>
      </c>
      <c r="G1678" s="9" t="s">
        <v>21</v>
      </c>
      <c r="H1678" s="10" t="str">
        <f t="shared" si="148"/>
        <v>Sat</v>
      </c>
      <c r="I1678" s="10">
        <f t="shared" si="149"/>
        <v>839</v>
      </c>
      <c r="J1678" s="8">
        <f t="shared" si="145"/>
        <v>118</v>
      </c>
      <c r="K1678" s="1">
        <f t="shared" si="147"/>
        <v>28</v>
      </c>
      <c r="L1678" s="1">
        <f t="shared" ref="L1678:L1705" si="150">IF(COUNTIF(L946:L1677,L1677)=732,L1677+1,L1677)</f>
        <v>3</v>
      </c>
      <c r="Q1678" s="17"/>
    </row>
    <row r="1679" spans="2:41" x14ac:dyDescent="0.25">
      <c r="B1679" s="8">
        <v>1678</v>
      </c>
      <c r="C1679" s="8">
        <v>17</v>
      </c>
      <c r="D1679" s="8">
        <v>4</v>
      </c>
      <c r="E1679" s="8">
        <v>2021</v>
      </c>
      <c r="F1679" s="24" t="str">
        <f t="shared" si="146"/>
        <v>17/Apr/2021</v>
      </c>
      <c r="G1679" s="9" t="s">
        <v>22</v>
      </c>
      <c r="H1679" s="10" t="str">
        <f t="shared" si="148"/>
        <v>Sat</v>
      </c>
      <c r="I1679" s="10">
        <f t="shared" si="149"/>
        <v>839</v>
      </c>
      <c r="J1679" s="8">
        <f t="shared" si="145"/>
        <v>118</v>
      </c>
      <c r="K1679" s="1">
        <f t="shared" si="147"/>
        <v>28</v>
      </c>
      <c r="L1679" s="1">
        <f t="shared" si="150"/>
        <v>3</v>
      </c>
      <c r="Q1679" s="17"/>
    </row>
    <row r="1680" spans="2:41" x14ac:dyDescent="0.25">
      <c r="B1680" s="8">
        <v>1679</v>
      </c>
      <c r="C1680" s="8">
        <v>18</v>
      </c>
      <c r="D1680" s="8">
        <v>4</v>
      </c>
      <c r="E1680" s="8">
        <v>2021</v>
      </c>
      <c r="F1680" s="24" t="str">
        <f t="shared" si="146"/>
        <v>18/Apr/2021</v>
      </c>
      <c r="G1680" s="9" t="s">
        <v>21</v>
      </c>
      <c r="H1680" s="10" t="str">
        <f t="shared" si="148"/>
        <v>Sun</v>
      </c>
      <c r="I1680" s="10">
        <f t="shared" si="149"/>
        <v>840</v>
      </c>
      <c r="J1680" s="8">
        <f t="shared" si="145"/>
        <v>118</v>
      </c>
      <c r="K1680" s="1">
        <f t="shared" si="147"/>
        <v>28</v>
      </c>
      <c r="L1680" s="1">
        <f t="shared" si="150"/>
        <v>3</v>
      </c>
      <c r="Q1680" s="17"/>
    </row>
    <row r="1681" spans="2:41" x14ac:dyDescent="0.25">
      <c r="B1681" s="8">
        <v>1680</v>
      </c>
      <c r="C1681" s="8">
        <v>18</v>
      </c>
      <c r="D1681" s="8">
        <v>4</v>
      </c>
      <c r="E1681" s="8">
        <v>2021</v>
      </c>
      <c r="F1681" s="24" t="str">
        <f t="shared" si="146"/>
        <v>18/Apr/2021</v>
      </c>
      <c r="G1681" s="9" t="s">
        <v>22</v>
      </c>
      <c r="H1681" s="10" t="str">
        <f t="shared" si="148"/>
        <v>Sun</v>
      </c>
      <c r="I1681" s="10">
        <f t="shared" si="149"/>
        <v>840</v>
      </c>
      <c r="J1681" s="8">
        <f t="shared" ref="J1681:J1744" si="151">IF(H1681=H1680,IF(_xlfn.ISOWEEKNUM(F1681)-_xlfn.ISOWEEKNUM(F1680)=1,J1680+1,J1680),IF(H1681=H1678,IF(_xlfn.ISOWEEKNUM(F1681)-_xlfn.ISOWEEKNUM(F1680)=1,J1680+1,J1680),IF(H1681=H1676,IF(_xlfn.ISOWEEKNUM(F1681)-_xlfn.ISOWEEKNUM(F1680)=1,J1680+1,J1680),IF(H1681=H1674,IF(_xlfn.ISOWEEKNUM(F1681)-_xlfn.ISOWEEKNUM(F1680)=1,J1680+1,J1680),IF(H1681=H1672,IF(_xlfn.ISOWEEKNUM(F1681)-_xlfn.ISOWEEKNUM(F1680)=1,J1680+1,J1680),IF(H1681=H1670,IF(_xlfn.ISOWEEKNUM(F1681)-_xlfn.ISOWEEKNUM(F1680)=1,J1680+1,J1680),IF(H1681=H1668,IF(_xlfn.ISOWEEKNUM(F1681)-_xlfn.ISOWEEKNUM(F1680)=1,J1680+1,J1680),-1)))))))</f>
        <v>118</v>
      </c>
      <c r="K1681" s="1">
        <f t="shared" si="147"/>
        <v>28</v>
      </c>
      <c r="L1681" s="1">
        <f t="shared" si="150"/>
        <v>3</v>
      </c>
      <c r="Q1681" s="17"/>
    </row>
    <row r="1682" spans="2:41" x14ac:dyDescent="0.25">
      <c r="B1682" s="8">
        <v>1681</v>
      </c>
      <c r="C1682" s="8">
        <v>19</v>
      </c>
      <c r="D1682" s="8">
        <v>4</v>
      </c>
      <c r="E1682" s="8">
        <v>2021</v>
      </c>
      <c r="F1682" s="24" t="str">
        <f t="shared" si="146"/>
        <v>19/Apr/2021</v>
      </c>
      <c r="G1682" s="9" t="s">
        <v>21</v>
      </c>
      <c r="H1682" s="10" t="str">
        <f t="shared" si="148"/>
        <v>Mon</v>
      </c>
      <c r="I1682" s="10">
        <f t="shared" si="149"/>
        <v>841</v>
      </c>
      <c r="J1682" s="8">
        <f t="shared" si="151"/>
        <v>119</v>
      </c>
      <c r="K1682" s="1">
        <f t="shared" si="147"/>
        <v>28</v>
      </c>
      <c r="L1682" s="1">
        <f t="shared" si="150"/>
        <v>3</v>
      </c>
      <c r="Q1682" s="17"/>
    </row>
    <row r="1683" spans="2:41" x14ac:dyDescent="0.25">
      <c r="B1683" s="8">
        <v>1682</v>
      </c>
      <c r="C1683" s="8">
        <v>19</v>
      </c>
      <c r="D1683" s="8">
        <v>4</v>
      </c>
      <c r="E1683" s="8">
        <v>2021</v>
      </c>
      <c r="F1683" s="24" t="str">
        <f t="shared" si="146"/>
        <v>19/Apr/2021</v>
      </c>
      <c r="G1683" s="9" t="s">
        <v>22</v>
      </c>
      <c r="H1683" s="10" t="str">
        <f t="shared" si="148"/>
        <v>Mon</v>
      </c>
      <c r="I1683" s="10">
        <f t="shared" si="149"/>
        <v>841</v>
      </c>
      <c r="J1683" s="8">
        <f t="shared" si="151"/>
        <v>119</v>
      </c>
      <c r="K1683" s="1">
        <f t="shared" si="147"/>
        <v>28</v>
      </c>
      <c r="L1683" s="1">
        <f t="shared" si="150"/>
        <v>3</v>
      </c>
      <c r="Q1683" s="17"/>
    </row>
    <row r="1684" spans="2:41" x14ac:dyDescent="0.25">
      <c r="B1684" s="8">
        <v>1683</v>
      </c>
      <c r="C1684" s="8">
        <v>20</v>
      </c>
      <c r="D1684" s="8">
        <v>4</v>
      </c>
      <c r="E1684" s="8">
        <v>2021</v>
      </c>
      <c r="F1684" s="24" t="str">
        <f t="shared" si="146"/>
        <v>20/Apr/2021</v>
      </c>
      <c r="G1684" s="9" t="s">
        <v>21</v>
      </c>
      <c r="H1684" s="10" t="str">
        <f t="shared" si="148"/>
        <v>Tue</v>
      </c>
      <c r="I1684" s="10">
        <f t="shared" si="149"/>
        <v>842</v>
      </c>
      <c r="J1684" s="8">
        <f t="shared" si="151"/>
        <v>119</v>
      </c>
      <c r="K1684" s="1">
        <f t="shared" si="147"/>
        <v>28</v>
      </c>
      <c r="L1684" s="1">
        <f t="shared" si="150"/>
        <v>3</v>
      </c>
      <c r="Q1684" s="17"/>
    </row>
    <row r="1685" spans="2:41" x14ac:dyDescent="0.25">
      <c r="B1685" s="8">
        <v>1684</v>
      </c>
      <c r="C1685" s="8">
        <v>20</v>
      </c>
      <c r="D1685" s="8">
        <v>4</v>
      </c>
      <c r="E1685" s="8">
        <v>2021</v>
      </c>
      <c r="F1685" s="24" t="str">
        <f t="shared" si="146"/>
        <v>20/Apr/2021</v>
      </c>
      <c r="G1685" s="9" t="s">
        <v>22</v>
      </c>
      <c r="H1685" s="10" t="str">
        <f t="shared" si="148"/>
        <v>Tue</v>
      </c>
      <c r="I1685" s="10">
        <f t="shared" si="149"/>
        <v>842</v>
      </c>
      <c r="J1685" s="8">
        <f t="shared" si="151"/>
        <v>119</v>
      </c>
      <c r="K1685" s="1">
        <f t="shared" si="147"/>
        <v>28</v>
      </c>
      <c r="L1685" s="1">
        <f t="shared" si="150"/>
        <v>3</v>
      </c>
      <c r="Q1685" s="17"/>
    </row>
    <row r="1686" spans="2:41" x14ac:dyDescent="0.25">
      <c r="B1686" s="8">
        <v>1685</v>
      </c>
      <c r="C1686" s="8">
        <v>21</v>
      </c>
      <c r="D1686" s="8">
        <v>4</v>
      </c>
      <c r="E1686" s="8">
        <v>2021</v>
      </c>
      <c r="F1686" s="24" t="str">
        <f t="shared" si="146"/>
        <v>21/Apr/2021</v>
      </c>
      <c r="G1686" s="9" t="s">
        <v>21</v>
      </c>
      <c r="H1686" s="10" t="str">
        <f t="shared" si="148"/>
        <v>Wed</v>
      </c>
      <c r="I1686" s="10">
        <f t="shared" si="149"/>
        <v>843</v>
      </c>
      <c r="J1686" s="8">
        <f t="shared" si="151"/>
        <v>119</v>
      </c>
      <c r="K1686" s="1">
        <f t="shared" si="147"/>
        <v>28</v>
      </c>
      <c r="L1686" s="1">
        <f t="shared" si="150"/>
        <v>3</v>
      </c>
      <c r="Q1686" s="17"/>
    </row>
    <row r="1687" spans="2:41" x14ac:dyDescent="0.25">
      <c r="B1687" s="8">
        <v>1686</v>
      </c>
      <c r="C1687" s="8">
        <v>21</v>
      </c>
      <c r="D1687" s="8">
        <v>4</v>
      </c>
      <c r="E1687" s="8">
        <v>2021</v>
      </c>
      <c r="F1687" s="24" t="str">
        <f t="shared" si="146"/>
        <v>21/Apr/2021</v>
      </c>
      <c r="G1687" s="9" t="s">
        <v>22</v>
      </c>
      <c r="H1687" s="10" t="str">
        <f t="shared" si="148"/>
        <v>Wed</v>
      </c>
      <c r="I1687" s="10">
        <f t="shared" si="149"/>
        <v>843</v>
      </c>
      <c r="J1687" s="8">
        <f t="shared" si="151"/>
        <v>119</v>
      </c>
      <c r="K1687" s="1">
        <f t="shared" si="147"/>
        <v>28</v>
      </c>
      <c r="L1687" s="1">
        <f t="shared" si="150"/>
        <v>3</v>
      </c>
      <c r="Q1687" s="17"/>
    </row>
    <row r="1688" spans="2:41" x14ac:dyDescent="0.25">
      <c r="B1688" s="8">
        <v>1687</v>
      </c>
      <c r="C1688" s="8">
        <v>22</v>
      </c>
      <c r="D1688" s="8">
        <v>4</v>
      </c>
      <c r="E1688" s="8">
        <v>2021</v>
      </c>
      <c r="F1688" s="24" t="str">
        <f t="shared" si="146"/>
        <v>22/Apr/2021</v>
      </c>
      <c r="G1688" s="9" t="s">
        <v>21</v>
      </c>
      <c r="H1688" s="10" t="str">
        <f t="shared" si="148"/>
        <v>Thu</v>
      </c>
      <c r="I1688" s="10">
        <f t="shared" si="149"/>
        <v>844</v>
      </c>
      <c r="J1688" s="8">
        <f t="shared" si="151"/>
        <v>119</v>
      </c>
      <c r="K1688" s="1">
        <f t="shared" si="147"/>
        <v>28</v>
      </c>
      <c r="L1688" s="1">
        <f t="shared" si="150"/>
        <v>3</v>
      </c>
      <c r="Q1688" s="17"/>
    </row>
    <row r="1689" spans="2:41" x14ac:dyDescent="0.25">
      <c r="B1689" s="8">
        <v>1688</v>
      </c>
      <c r="C1689" s="8">
        <v>22</v>
      </c>
      <c r="D1689" s="8">
        <v>4</v>
      </c>
      <c r="E1689" s="8">
        <v>2021</v>
      </c>
      <c r="F1689" s="24" t="str">
        <f t="shared" si="146"/>
        <v>22/Apr/2021</v>
      </c>
      <c r="G1689" s="9" t="s">
        <v>22</v>
      </c>
      <c r="H1689" s="10" t="str">
        <f t="shared" si="148"/>
        <v>Thu</v>
      </c>
      <c r="I1689" s="10">
        <f t="shared" si="149"/>
        <v>844</v>
      </c>
      <c r="J1689" s="8">
        <f t="shared" si="151"/>
        <v>119</v>
      </c>
      <c r="K1689" s="1">
        <f t="shared" si="147"/>
        <v>28</v>
      </c>
      <c r="L1689" s="1">
        <f t="shared" si="150"/>
        <v>3</v>
      </c>
      <c r="Q1689" s="17"/>
    </row>
    <row r="1690" spans="2:41" x14ac:dyDescent="0.25">
      <c r="B1690" s="8">
        <v>1689</v>
      </c>
      <c r="C1690" s="8">
        <v>23</v>
      </c>
      <c r="D1690" s="8">
        <v>4</v>
      </c>
      <c r="E1690" s="8">
        <v>2021</v>
      </c>
      <c r="F1690" s="24" t="str">
        <f t="shared" si="146"/>
        <v>23/Apr/2021</v>
      </c>
      <c r="G1690" s="9" t="s">
        <v>21</v>
      </c>
      <c r="H1690" s="10" t="str">
        <f t="shared" si="148"/>
        <v>Fri</v>
      </c>
      <c r="I1690" s="10">
        <f t="shared" si="149"/>
        <v>845</v>
      </c>
      <c r="J1690" s="8">
        <f t="shared" si="151"/>
        <v>119</v>
      </c>
      <c r="K1690" s="1">
        <f t="shared" si="147"/>
        <v>28</v>
      </c>
      <c r="L1690" s="1">
        <f t="shared" si="150"/>
        <v>3</v>
      </c>
      <c r="Q1690" s="17"/>
    </row>
    <row r="1691" spans="2:41" x14ac:dyDescent="0.25">
      <c r="B1691" s="8">
        <v>1690</v>
      </c>
      <c r="C1691" s="8">
        <v>23</v>
      </c>
      <c r="D1691" s="8">
        <v>4</v>
      </c>
      <c r="E1691" s="8">
        <v>2021</v>
      </c>
      <c r="F1691" s="24" t="str">
        <f t="shared" si="146"/>
        <v>23/Apr/2021</v>
      </c>
      <c r="G1691" s="9" t="s">
        <v>22</v>
      </c>
      <c r="H1691" s="10" t="str">
        <f t="shared" si="148"/>
        <v>Fri</v>
      </c>
      <c r="I1691" s="10">
        <f t="shared" si="149"/>
        <v>845</v>
      </c>
      <c r="J1691" s="8">
        <f t="shared" si="151"/>
        <v>119</v>
      </c>
      <c r="K1691" s="1">
        <f t="shared" si="147"/>
        <v>28</v>
      </c>
      <c r="L1691" s="1">
        <f t="shared" si="150"/>
        <v>3</v>
      </c>
      <c r="Q1691" s="17"/>
    </row>
    <row r="1692" spans="2:41" x14ac:dyDescent="0.25">
      <c r="B1692" s="8">
        <v>1691</v>
      </c>
      <c r="C1692" s="8">
        <v>24</v>
      </c>
      <c r="D1692" s="8">
        <v>4</v>
      </c>
      <c r="E1692" s="8">
        <v>2021</v>
      </c>
      <c r="F1692" s="24" t="str">
        <f t="shared" si="146"/>
        <v>24/Apr/2021</v>
      </c>
      <c r="G1692" s="9" t="s">
        <v>21</v>
      </c>
      <c r="H1692" s="10" t="str">
        <f t="shared" si="148"/>
        <v>Sat</v>
      </c>
      <c r="I1692" s="10">
        <f t="shared" si="149"/>
        <v>846</v>
      </c>
      <c r="J1692" s="8">
        <f t="shared" si="151"/>
        <v>119</v>
      </c>
      <c r="K1692" s="1">
        <f t="shared" si="147"/>
        <v>28</v>
      </c>
      <c r="L1692" s="1">
        <f t="shared" si="150"/>
        <v>3</v>
      </c>
      <c r="N1692" s="11"/>
      <c r="Q1692" s="17"/>
      <c r="R1692" s="11"/>
      <c r="T1692" s="11"/>
      <c r="U1692" s="11"/>
      <c r="X1692" s="11"/>
      <c r="Z1692" s="11"/>
      <c r="AA1692" s="11"/>
      <c r="AB1692" s="11"/>
      <c r="AD1692" s="11"/>
      <c r="AE1692" s="11"/>
      <c r="AF1692" s="11"/>
      <c r="AG1692" s="11"/>
      <c r="AJ1692" s="11"/>
      <c r="AK1692" s="11"/>
      <c r="AL1692" s="11"/>
      <c r="AO1692" s="11"/>
    </row>
    <row r="1693" spans="2:41" x14ac:dyDescent="0.25">
      <c r="B1693" s="8">
        <v>1692</v>
      </c>
      <c r="C1693" s="8">
        <v>24</v>
      </c>
      <c r="D1693" s="8">
        <v>4</v>
      </c>
      <c r="E1693" s="8">
        <v>2021</v>
      </c>
      <c r="F1693" s="24" t="str">
        <f t="shared" si="146"/>
        <v>24/Apr/2021</v>
      </c>
      <c r="G1693" s="9" t="s">
        <v>22</v>
      </c>
      <c r="H1693" s="10" t="str">
        <f t="shared" si="148"/>
        <v>Sat</v>
      </c>
      <c r="I1693" s="10">
        <f t="shared" si="149"/>
        <v>846</v>
      </c>
      <c r="J1693" s="8">
        <f t="shared" si="151"/>
        <v>119</v>
      </c>
      <c r="K1693" s="1">
        <f t="shared" si="147"/>
        <v>28</v>
      </c>
      <c r="L1693" s="1">
        <f t="shared" si="150"/>
        <v>3</v>
      </c>
      <c r="Q1693" s="17"/>
    </row>
    <row r="1694" spans="2:41" x14ac:dyDescent="0.25">
      <c r="B1694" s="8">
        <v>1693</v>
      </c>
      <c r="C1694" s="8">
        <v>25</v>
      </c>
      <c r="D1694" s="8">
        <v>4</v>
      </c>
      <c r="E1694" s="8">
        <v>2021</v>
      </c>
      <c r="F1694" s="24" t="str">
        <f t="shared" si="146"/>
        <v>25/Apr/2021</v>
      </c>
      <c r="G1694" s="9" t="s">
        <v>21</v>
      </c>
      <c r="H1694" s="10" t="str">
        <f t="shared" si="148"/>
        <v>Sun</v>
      </c>
      <c r="I1694" s="10">
        <f t="shared" si="149"/>
        <v>847</v>
      </c>
      <c r="J1694" s="8">
        <f t="shared" si="151"/>
        <v>119</v>
      </c>
      <c r="K1694" s="1">
        <f t="shared" si="147"/>
        <v>28</v>
      </c>
      <c r="L1694" s="1">
        <f t="shared" si="150"/>
        <v>3</v>
      </c>
      <c r="Q1694" s="17"/>
    </row>
    <row r="1695" spans="2:41" x14ac:dyDescent="0.25">
      <c r="B1695" s="8">
        <v>1694</v>
      </c>
      <c r="C1695" s="8">
        <v>25</v>
      </c>
      <c r="D1695" s="8">
        <v>4</v>
      </c>
      <c r="E1695" s="8">
        <v>2021</v>
      </c>
      <c r="F1695" s="24" t="str">
        <f t="shared" si="146"/>
        <v>25/Apr/2021</v>
      </c>
      <c r="G1695" s="9" t="s">
        <v>22</v>
      </c>
      <c r="H1695" s="10" t="str">
        <f t="shared" si="148"/>
        <v>Sun</v>
      </c>
      <c r="I1695" s="10">
        <f t="shared" si="149"/>
        <v>847</v>
      </c>
      <c r="J1695" s="8">
        <f t="shared" si="151"/>
        <v>119</v>
      </c>
      <c r="K1695" s="1">
        <f t="shared" si="147"/>
        <v>28</v>
      </c>
      <c r="L1695" s="1">
        <f t="shared" si="150"/>
        <v>3</v>
      </c>
      <c r="Q1695" s="17"/>
    </row>
    <row r="1696" spans="2:41" x14ac:dyDescent="0.25">
      <c r="B1696" s="8">
        <v>1695</v>
      </c>
      <c r="C1696" s="8">
        <v>26</v>
      </c>
      <c r="D1696" s="8">
        <v>4</v>
      </c>
      <c r="E1696" s="8">
        <v>2021</v>
      </c>
      <c r="F1696" s="24" t="str">
        <f t="shared" si="146"/>
        <v>26/Apr/2021</v>
      </c>
      <c r="G1696" s="9" t="s">
        <v>21</v>
      </c>
      <c r="H1696" s="10" t="str">
        <f t="shared" si="148"/>
        <v>Mon</v>
      </c>
      <c r="I1696" s="10">
        <f t="shared" si="149"/>
        <v>848</v>
      </c>
      <c r="J1696" s="8">
        <f t="shared" si="151"/>
        <v>120</v>
      </c>
      <c r="K1696" s="1">
        <f t="shared" si="147"/>
        <v>28</v>
      </c>
      <c r="L1696" s="1">
        <f t="shared" si="150"/>
        <v>3</v>
      </c>
      <c r="Q1696" s="17"/>
    </row>
    <row r="1697" spans="2:41" x14ac:dyDescent="0.25">
      <c r="B1697" s="8">
        <v>1696</v>
      </c>
      <c r="C1697" s="8">
        <v>26</v>
      </c>
      <c r="D1697" s="8">
        <v>4</v>
      </c>
      <c r="E1697" s="8">
        <v>2021</v>
      </c>
      <c r="F1697" s="24" t="str">
        <f t="shared" si="146"/>
        <v>26/Apr/2021</v>
      </c>
      <c r="G1697" s="9" t="s">
        <v>22</v>
      </c>
      <c r="H1697" s="10" t="str">
        <f t="shared" si="148"/>
        <v>Mon</v>
      </c>
      <c r="I1697" s="10">
        <f t="shared" si="149"/>
        <v>848</v>
      </c>
      <c r="J1697" s="8">
        <f t="shared" si="151"/>
        <v>120</v>
      </c>
      <c r="K1697" s="1">
        <f t="shared" si="147"/>
        <v>28</v>
      </c>
      <c r="L1697" s="1">
        <f t="shared" si="150"/>
        <v>3</v>
      </c>
      <c r="Q1697" s="17"/>
    </row>
    <row r="1698" spans="2:41" x14ac:dyDescent="0.25">
      <c r="B1698" s="8">
        <v>1697</v>
      </c>
      <c r="C1698" s="8">
        <v>27</v>
      </c>
      <c r="D1698" s="8">
        <v>4</v>
      </c>
      <c r="E1698" s="8">
        <v>2021</v>
      </c>
      <c r="F1698" s="24" t="str">
        <f t="shared" si="146"/>
        <v>27/Apr/2021</v>
      </c>
      <c r="G1698" s="9" t="s">
        <v>21</v>
      </c>
      <c r="H1698" s="10" t="str">
        <f t="shared" si="148"/>
        <v>Tue</v>
      </c>
      <c r="I1698" s="10">
        <f t="shared" si="149"/>
        <v>849</v>
      </c>
      <c r="J1698" s="8">
        <f t="shared" si="151"/>
        <v>120</v>
      </c>
      <c r="K1698" s="1">
        <f t="shared" si="147"/>
        <v>28</v>
      </c>
      <c r="L1698" s="1">
        <f t="shared" si="150"/>
        <v>3</v>
      </c>
      <c r="Q1698" s="17"/>
    </row>
    <row r="1699" spans="2:41" x14ac:dyDescent="0.25">
      <c r="B1699" s="8">
        <v>1698</v>
      </c>
      <c r="C1699" s="8">
        <v>27</v>
      </c>
      <c r="D1699" s="8">
        <v>4</v>
      </c>
      <c r="E1699" s="8">
        <v>2021</v>
      </c>
      <c r="F1699" s="24" t="str">
        <f t="shared" si="146"/>
        <v>27/Apr/2021</v>
      </c>
      <c r="G1699" s="9" t="s">
        <v>22</v>
      </c>
      <c r="H1699" s="10" t="str">
        <f t="shared" si="148"/>
        <v>Tue</v>
      </c>
      <c r="I1699" s="10">
        <f t="shared" si="149"/>
        <v>849</v>
      </c>
      <c r="J1699" s="8">
        <f t="shared" si="151"/>
        <v>120</v>
      </c>
      <c r="K1699" s="1">
        <f t="shared" si="147"/>
        <v>28</v>
      </c>
      <c r="L1699" s="1">
        <f t="shared" si="150"/>
        <v>3</v>
      </c>
      <c r="Q1699" s="17"/>
    </row>
    <row r="1700" spans="2:41" x14ac:dyDescent="0.25">
      <c r="B1700" s="8">
        <v>1699</v>
      </c>
      <c r="C1700" s="8">
        <v>28</v>
      </c>
      <c r="D1700" s="8">
        <v>4</v>
      </c>
      <c r="E1700" s="8">
        <v>2021</v>
      </c>
      <c r="F1700" s="24" t="str">
        <f t="shared" si="146"/>
        <v>28/Apr/2021</v>
      </c>
      <c r="G1700" s="9" t="s">
        <v>21</v>
      </c>
      <c r="H1700" s="10" t="str">
        <f t="shared" si="148"/>
        <v>Wed</v>
      </c>
      <c r="I1700" s="10">
        <f t="shared" si="149"/>
        <v>850</v>
      </c>
      <c r="J1700" s="8">
        <f t="shared" si="151"/>
        <v>120</v>
      </c>
      <c r="K1700" s="1">
        <f t="shared" si="147"/>
        <v>28</v>
      </c>
      <c r="L1700" s="1">
        <f t="shared" si="150"/>
        <v>3</v>
      </c>
      <c r="Q1700" s="17"/>
    </row>
    <row r="1701" spans="2:41" x14ac:dyDescent="0.25">
      <c r="B1701" s="8">
        <v>1700</v>
      </c>
      <c r="C1701" s="8">
        <v>28</v>
      </c>
      <c r="D1701" s="8">
        <v>4</v>
      </c>
      <c r="E1701" s="8">
        <v>2021</v>
      </c>
      <c r="F1701" s="24" t="str">
        <f t="shared" si="146"/>
        <v>28/Apr/2021</v>
      </c>
      <c r="G1701" s="9" t="s">
        <v>22</v>
      </c>
      <c r="H1701" s="10" t="str">
        <f t="shared" si="148"/>
        <v>Wed</v>
      </c>
      <c r="I1701" s="10">
        <f t="shared" si="149"/>
        <v>850</v>
      </c>
      <c r="J1701" s="8">
        <f t="shared" si="151"/>
        <v>120</v>
      </c>
      <c r="K1701" s="1">
        <f t="shared" si="147"/>
        <v>28</v>
      </c>
      <c r="L1701" s="1">
        <f t="shared" si="150"/>
        <v>3</v>
      </c>
      <c r="Q1701" s="17"/>
    </row>
    <row r="1702" spans="2:41" x14ac:dyDescent="0.25">
      <c r="B1702" s="8">
        <v>1701</v>
      </c>
      <c r="C1702" s="8">
        <v>29</v>
      </c>
      <c r="D1702" s="8">
        <v>4</v>
      </c>
      <c r="E1702" s="8">
        <v>2021</v>
      </c>
      <c r="F1702" s="24" t="str">
        <f t="shared" si="146"/>
        <v>29/Apr/2021</v>
      </c>
      <c r="G1702" s="9" t="s">
        <v>21</v>
      </c>
      <c r="H1702" s="10" t="str">
        <f t="shared" si="148"/>
        <v>Thu</v>
      </c>
      <c r="I1702" s="10">
        <f t="shared" si="149"/>
        <v>851</v>
      </c>
      <c r="J1702" s="8">
        <f t="shared" si="151"/>
        <v>120</v>
      </c>
      <c r="K1702" s="1">
        <f t="shared" si="147"/>
        <v>28</v>
      </c>
      <c r="L1702" s="1">
        <f t="shared" si="150"/>
        <v>3</v>
      </c>
      <c r="Q1702" s="17"/>
    </row>
    <row r="1703" spans="2:41" x14ac:dyDescent="0.25">
      <c r="B1703" s="8">
        <v>1702</v>
      </c>
      <c r="C1703" s="8">
        <v>29</v>
      </c>
      <c r="D1703" s="8">
        <v>4</v>
      </c>
      <c r="E1703" s="8">
        <v>2021</v>
      </c>
      <c r="F1703" s="24" t="str">
        <f t="shared" si="146"/>
        <v>29/Apr/2021</v>
      </c>
      <c r="G1703" s="9" t="s">
        <v>22</v>
      </c>
      <c r="H1703" s="10" t="str">
        <f t="shared" si="148"/>
        <v>Thu</v>
      </c>
      <c r="I1703" s="10">
        <f t="shared" si="149"/>
        <v>851</v>
      </c>
      <c r="J1703" s="8">
        <f t="shared" si="151"/>
        <v>120</v>
      </c>
      <c r="K1703" s="1">
        <f t="shared" si="147"/>
        <v>28</v>
      </c>
      <c r="L1703" s="1">
        <f t="shared" si="150"/>
        <v>3</v>
      </c>
      <c r="Q1703" s="17"/>
    </row>
    <row r="1704" spans="2:41" x14ac:dyDescent="0.25">
      <c r="B1704" s="8">
        <v>1703</v>
      </c>
      <c r="C1704" s="8">
        <v>30</v>
      </c>
      <c r="D1704" s="8">
        <v>4</v>
      </c>
      <c r="E1704" s="8">
        <v>2021</v>
      </c>
      <c r="F1704" s="24" t="str">
        <f t="shared" si="146"/>
        <v>30/Apr/2021</v>
      </c>
      <c r="G1704" s="9" t="s">
        <v>21</v>
      </c>
      <c r="H1704" s="10" t="str">
        <f t="shared" si="148"/>
        <v>Fri</v>
      </c>
      <c r="I1704" s="10">
        <f t="shared" si="149"/>
        <v>852</v>
      </c>
      <c r="J1704" s="8">
        <f t="shared" si="151"/>
        <v>120</v>
      </c>
      <c r="K1704" s="1">
        <f t="shared" si="147"/>
        <v>28</v>
      </c>
      <c r="L1704" s="1">
        <f t="shared" si="150"/>
        <v>3</v>
      </c>
      <c r="Q1704" s="17"/>
    </row>
    <row r="1705" spans="2:41" x14ac:dyDescent="0.25">
      <c r="B1705" s="8">
        <v>1704</v>
      </c>
      <c r="C1705" s="8">
        <v>30</v>
      </c>
      <c r="D1705" s="8">
        <v>4</v>
      </c>
      <c r="E1705" s="8">
        <v>2021</v>
      </c>
      <c r="F1705" s="24" t="str">
        <f t="shared" si="146"/>
        <v>30/Apr/2021</v>
      </c>
      <c r="G1705" s="9" t="s">
        <v>22</v>
      </c>
      <c r="H1705" s="10" t="str">
        <f t="shared" si="148"/>
        <v>Fri</v>
      </c>
      <c r="I1705" s="10">
        <f t="shared" si="149"/>
        <v>852</v>
      </c>
      <c r="J1705" s="8">
        <f t="shared" si="151"/>
        <v>120</v>
      </c>
      <c r="K1705" s="1">
        <f t="shared" si="147"/>
        <v>28</v>
      </c>
      <c r="L1705" s="1">
        <f t="shared" si="150"/>
        <v>3</v>
      </c>
      <c r="Q1705" s="17"/>
    </row>
    <row r="1706" spans="2:41" x14ac:dyDescent="0.25">
      <c r="B1706" s="8">
        <v>1705</v>
      </c>
      <c r="C1706" s="8">
        <v>1</v>
      </c>
      <c r="D1706" s="8">
        <v>5</v>
      </c>
      <c r="E1706" s="8">
        <v>2021</v>
      </c>
      <c r="F1706" s="24" t="str">
        <f t="shared" si="146"/>
        <v>01/May/2021</v>
      </c>
      <c r="G1706" s="9" t="s">
        <v>21</v>
      </c>
      <c r="H1706" s="10" t="str">
        <f t="shared" si="148"/>
        <v>Sat</v>
      </c>
      <c r="I1706" s="10">
        <f t="shared" si="149"/>
        <v>853</v>
      </c>
      <c r="J1706" s="8">
        <f t="shared" si="151"/>
        <v>120</v>
      </c>
      <c r="K1706" s="1">
        <f t="shared" si="147"/>
        <v>28</v>
      </c>
      <c r="L1706" s="1">
        <f t="shared" ref="L1706:L1758" si="152">IF(COUNTIF(L974:L1705,L1705)=732,L1705+1,L1705)</f>
        <v>3</v>
      </c>
      <c r="Q1706" s="17"/>
    </row>
    <row r="1707" spans="2:41" x14ac:dyDescent="0.25">
      <c r="B1707" s="8">
        <v>1706</v>
      </c>
      <c r="C1707" s="8">
        <v>1</v>
      </c>
      <c r="D1707" s="8">
        <v>5</v>
      </c>
      <c r="E1707" s="8">
        <v>2021</v>
      </c>
      <c r="F1707" s="24" t="str">
        <f t="shared" si="146"/>
        <v>01/May/2021</v>
      </c>
      <c r="G1707" s="9" t="s">
        <v>22</v>
      </c>
      <c r="H1707" s="10" t="str">
        <f t="shared" si="148"/>
        <v>Sat</v>
      </c>
      <c r="I1707" s="10">
        <f t="shared" si="149"/>
        <v>853</v>
      </c>
      <c r="J1707" s="8">
        <f t="shared" si="151"/>
        <v>120</v>
      </c>
      <c r="K1707" s="1">
        <f t="shared" si="147"/>
        <v>28</v>
      </c>
      <c r="L1707" s="1">
        <f t="shared" si="152"/>
        <v>3</v>
      </c>
      <c r="Q1707" s="17"/>
    </row>
    <row r="1708" spans="2:41" x14ac:dyDescent="0.25">
      <c r="B1708" s="8">
        <v>1707</v>
      </c>
      <c r="C1708" s="8">
        <v>2</v>
      </c>
      <c r="D1708" s="8">
        <v>5</v>
      </c>
      <c r="E1708" s="8">
        <v>2021</v>
      </c>
      <c r="F1708" s="24" t="str">
        <f t="shared" si="146"/>
        <v>02/May/2021</v>
      </c>
      <c r="G1708" s="9" t="s">
        <v>21</v>
      </c>
      <c r="H1708" s="10" t="str">
        <f t="shared" si="148"/>
        <v>Sun</v>
      </c>
      <c r="I1708" s="10">
        <f t="shared" si="149"/>
        <v>854</v>
      </c>
      <c r="J1708" s="8">
        <f t="shared" si="151"/>
        <v>120</v>
      </c>
      <c r="K1708" s="1">
        <f t="shared" si="147"/>
        <v>28</v>
      </c>
      <c r="L1708" s="1">
        <f t="shared" si="152"/>
        <v>3</v>
      </c>
      <c r="Q1708" s="17"/>
    </row>
    <row r="1709" spans="2:41" x14ac:dyDescent="0.25">
      <c r="B1709" s="8">
        <v>1708</v>
      </c>
      <c r="C1709" s="8">
        <v>2</v>
      </c>
      <c r="D1709" s="8">
        <v>5</v>
      </c>
      <c r="E1709" s="8">
        <v>2021</v>
      </c>
      <c r="F1709" s="24" t="str">
        <f t="shared" si="146"/>
        <v>02/May/2021</v>
      </c>
      <c r="G1709" s="9" t="s">
        <v>22</v>
      </c>
      <c r="H1709" s="10" t="str">
        <f t="shared" si="148"/>
        <v>Sun</v>
      </c>
      <c r="I1709" s="10">
        <f t="shared" si="149"/>
        <v>854</v>
      </c>
      <c r="J1709" s="8">
        <f t="shared" si="151"/>
        <v>120</v>
      </c>
      <c r="K1709" s="1">
        <f t="shared" si="147"/>
        <v>28</v>
      </c>
      <c r="L1709" s="1">
        <f t="shared" si="152"/>
        <v>3</v>
      </c>
      <c r="Q1709" s="17"/>
    </row>
    <row r="1710" spans="2:41" x14ac:dyDescent="0.25">
      <c r="B1710" s="8">
        <v>1709</v>
      </c>
      <c r="C1710" s="8">
        <v>3</v>
      </c>
      <c r="D1710" s="8">
        <v>5</v>
      </c>
      <c r="E1710" s="8">
        <v>2021</v>
      </c>
      <c r="F1710" s="24" t="str">
        <f t="shared" si="146"/>
        <v>03/May/2021</v>
      </c>
      <c r="G1710" s="9" t="s">
        <v>21</v>
      </c>
      <c r="H1710" s="10" t="str">
        <f t="shared" si="148"/>
        <v>Mon</v>
      </c>
      <c r="I1710" s="10">
        <f t="shared" si="149"/>
        <v>855</v>
      </c>
      <c r="J1710" s="8">
        <f t="shared" si="151"/>
        <v>121</v>
      </c>
      <c r="K1710" s="1">
        <f t="shared" si="147"/>
        <v>29</v>
      </c>
      <c r="L1710" s="1">
        <f t="shared" si="152"/>
        <v>3</v>
      </c>
      <c r="Q1710" s="17"/>
    </row>
    <row r="1711" spans="2:41" x14ac:dyDescent="0.25">
      <c r="B1711" s="8">
        <v>1710</v>
      </c>
      <c r="C1711" s="8">
        <v>3</v>
      </c>
      <c r="D1711" s="8">
        <v>5</v>
      </c>
      <c r="E1711" s="8">
        <v>2021</v>
      </c>
      <c r="F1711" s="24" t="str">
        <f t="shared" si="146"/>
        <v>03/May/2021</v>
      </c>
      <c r="G1711" s="9" t="s">
        <v>22</v>
      </c>
      <c r="H1711" s="10" t="str">
        <f t="shared" si="148"/>
        <v>Mon</v>
      </c>
      <c r="I1711" s="10">
        <f t="shared" si="149"/>
        <v>855</v>
      </c>
      <c r="J1711" s="8">
        <f t="shared" si="151"/>
        <v>121</v>
      </c>
      <c r="K1711" s="1">
        <f t="shared" si="147"/>
        <v>29</v>
      </c>
      <c r="L1711" s="1">
        <f t="shared" si="152"/>
        <v>3</v>
      </c>
      <c r="Q1711" s="17"/>
    </row>
    <row r="1712" spans="2:41" x14ac:dyDescent="0.25">
      <c r="B1712" s="8">
        <v>1711</v>
      </c>
      <c r="C1712" s="8">
        <v>4</v>
      </c>
      <c r="D1712" s="8">
        <v>5</v>
      </c>
      <c r="E1712" s="8">
        <v>2021</v>
      </c>
      <c r="F1712" s="24" t="str">
        <f t="shared" si="146"/>
        <v>04/May/2021</v>
      </c>
      <c r="G1712" s="9" t="s">
        <v>21</v>
      </c>
      <c r="H1712" s="10" t="str">
        <f t="shared" si="148"/>
        <v>Tue</v>
      </c>
      <c r="I1712" s="10">
        <f t="shared" si="149"/>
        <v>856</v>
      </c>
      <c r="J1712" s="8">
        <f t="shared" si="151"/>
        <v>121</v>
      </c>
      <c r="K1712" s="1">
        <f t="shared" si="147"/>
        <v>29</v>
      </c>
      <c r="L1712" s="1">
        <f t="shared" si="152"/>
        <v>3</v>
      </c>
      <c r="N1712" s="11"/>
      <c r="Q1712" s="17"/>
      <c r="R1712" s="11"/>
      <c r="T1712" s="11"/>
      <c r="U1712" s="11"/>
      <c r="V1712" s="11"/>
      <c r="X1712" s="11"/>
      <c r="Z1712" s="11"/>
      <c r="AA1712" s="11"/>
      <c r="AB1712" s="11"/>
      <c r="AC1712" s="11"/>
      <c r="AD1712" s="11"/>
      <c r="AE1712" s="11"/>
      <c r="AF1712" s="11"/>
      <c r="AG1712" s="11"/>
      <c r="AJ1712" s="11"/>
      <c r="AK1712" s="11"/>
      <c r="AL1712" s="11"/>
      <c r="AO1712" s="11"/>
    </row>
    <row r="1713" spans="2:17" x14ac:dyDescent="0.25">
      <c r="B1713" s="8">
        <v>1712</v>
      </c>
      <c r="C1713" s="8">
        <v>4</v>
      </c>
      <c r="D1713" s="8">
        <v>5</v>
      </c>
      <c r="E1713" s="8">
        <v>2021</v>
      </c>
      <c r="F1713" s="24" t="str">
        <f t="shared" si="146"/>
        <v>04/May/2021</v>
      </c>
      <c r="G1713" s="9" t="s">
        <v>22</v>
      </c>
      <c r="H1713" s="10" t="str">
        <f t="shared" si="148"/>
        <v>Tue</v>
      </c>
      <c r="I1713" s="10">
        <f t="shared" si="149"/>
        <v>856</v>
      </c>
      <c r="J1713" s="8">
        <f t="shared" si="151"/>
        <v>121</v>
      </c>
      <c r="K1713" s="1">
        <f t="shared" si="147"/>
        <v>29</v>
      </c>
      <c r="L1713" s="1">
        <f t="shared" si="152"/>
        <v>3</v>
      </c>
      <c r="Q1713" s="17"/>
    </row>
    <row r="1714" spans="2:17" x14ac:dyDescent="0.25">
      <c r="B1714" s="8">
        <v>1713</v>
      </c>
      <c r="C1714" s="8">
        <v>5</v>
      </c>
      <c r="D1714" s="8">
        <v>5</v>
      </c>
      <c r="E1714" s="8">
        <v>2021</v>
      </c>
      <c r="F1714" s="24" t="str">
        <f t="shared" si="146"/>
        <v>05/May/2021</v>
      </c>
      <c r="G1714" s="9" t="s">
        <v>21</v>
      </c>
      <c r="H1714" s="10" t="str">
        <f t="shared" si="148"/>
        <v>Wed</v>
      </c>
      <c r="I1714" s="10">
        <f t="shared" si="149"/>
        <v>857</v>
      </c>
      <c r="J1714" s="8">
        <f t="shared" si="151"/>
        <v>121</v>
      </c>
      <c r="K1714" s="1">
        <f t="shared" si="147"/>
        <v>29</v>
      </c>
      <c r="L1714" s="1">
        <f t="shared" si="152"/>
        <v>3</v>
      </c>
      <c r="Q1714" s="17"/>
    </row>
    <row r="1715" spans="2:17" x14ac:dyDescent="0.25">
      <c r="B1715" s="8">
        <v>1714</v>
      </c>
      <c r="C1715" s="8">
        <v>5</v>
      </c>
      <c r="D1715" s="8">
        <v>5</v>
      </c>
      <c r="E1715" s="8">
        <v>2021</v>
      </c>
      <c r="F1715" s="24" t="str">
        <f t="shared" si="146"/>
        <v>05/May/2021</v>
      </c>
      <c r="G1715" s="9" t="s">
        <v>22</v>
      </c>
      <c r="H1715" s="10" t="str">
        <f t="shared" si="148"/>
        <v>Wed</v>
      </c>
      <c r="I1715" s="10">
        <f t="shared" si="149"/>
        <v>857</v>
      </c>
      <c r="J1715" s="8">
        <f t="shared" si="151"/>
        <v>121</v>
      </c>
      <c r="K1715" s="1">
        <f t="shared" si="147"/>
        <v>29</v>
      </c>
      <c r="L1715" s="1">
        <f t="shared" si="152"/>
        <v>3</v>
      </c>
      <c r="Q1715" s="17"/>
    </row>
    <row r="1716" spans="2:17" x14ac:dyDescent="0.25">
      <c r="B1716" s="8">
        <v>1715</v>
      </c>
      <c r="C1716" s="8">
        <v>6</v>
      </c>
      <c r="D1716" s="8">
        <v>5</v>
      </c>
      <c r="E1716" s="8">
        <v>2021</v>
      </c>
      <c r="F1716" s="24" t="str">
        <f t="shared" si="146"/>
        <v>06/May/2021</v>
      </c>
      <c r="G1716" s="9" t="s">
        <v>21</v>
      </c>
      <c r="H1716" s="10" t="str">
        <f t="shared" si="148"/>
        <v>Thu</v>
      </c>
      <c r="I1716" s="10">
        <f t="shared" si="149"/>
        <v>858</v>
      </c>
      <c r="J1716" s="8">
        <f t="shared" si="151"/>
        <v>121</v>
      </c>
      <c r="K1716" s="1">
        <f t="shared" si="147"/>
        <v>29</v>
      </c>
      <c r="L1716" s="1">
        <f t="shared" si="152"/>
        <v>3</v>
      </c>
      <c r="Q1716" s="17"/>
    </row>
    <row r="1717" spans="2:17" x14ac:dyDescent="0.25">
      <c r="B1717" s="8">
        <v>1716</v>
      </c>
      <c r="C1717" s="8">
        <v>6</v>
      </c>
      <c r="D1717" s="8">
        <v>5</v>
      </c>
      <c r="E1717" s="8">
        <v>2021</v>
      </c>
      <c r="F1717" s="24" t="str">
        <f t="shared" si="146"/>
        <v>06/May/2021</v>
      </c>
      <c r="G1717" s="9" t="s">
        <v>22</v>
      </c>
      <c r="H1717" s="10" t="str">
        <f t="shared" si="148"/>
        <v>Thu</v>
      </c>
      <c r="I1717" s="10">
        <f t="shared" si="149"/>
        <v>858</v>
      </c>
      <c r="J1717" s="8">
        <f t="shared" si="151"/>
        <v>121</v>
      </c>
      <c r="K1717" s="1">
        <f t="shared" si="147"/>
        <v>29</v>
      </c>
      <c r="L1717" s="1">
        <f t="shared" si="152"/>
        <v>3</v>
      </c>
      <c r="Q1717" s="17"/>
    </row>
    <row r="1718" spans="2:17" x14ac:dyDescent="0.25">
      <c r="B1718" s="8">
        <v>1717</v>
      </c>
      <c r="C1718" s="8">
        <v>7</v>
      </c>
      <c r="D1718" s="8">
        <v>5</v>
      </c>
      <c r="E1718" s="8">
        <v>2021</v>
      </c>
      <c r="F1718" s="24" t="str">
        <f t="shared" si="146"/>
        <v>07/May/2021</v>
      </c>
      <c r="G1718" s="9" t="s">
        <v>21</v>
      </c>
      <c r="H1718" s="10" t="str">
        <f t="shared" si="148"/>
        <v>Fri</v>
      </c>
      <c r="I1718" s="10">
        <f t="shared" si="149"/>
        <v>859</v>
      </c>
      <c r="J1718" s="8">
        <f t="shared" si="151"/>
        <v>121</v>
      </c>
      <c r="K1718" s="1">
        <f t="shared" si="147"/>
        <v>29</v>
      </c>
      <c r="L1718" s="1">
        <f t="shared" si="152"/>
        <v>3</v>
      </c>
      <c r="Q1718" s="17"/>
    </row>
    <row r="1719" spans="2:17" x14ac:dyDescent="0.25">
      <c r="B1719" s="8">
        <v>1718</v>
      </c>
      <c r="C1719" s="8">
        <v>7</v>
      </c>
      <c r="D1719" s="8">
        <v>5</v>
      </c>
      <c r="E1719" s="8">
        <v>2021</v>
      </c>
      <c r="F1719" s="24" t="str">
        <f t="shared" si="146"/>
        <v>07/May/2021</v>
      </c>
      <c r="G1719" s="9" t="s">
        <v>22</v>
      </c>
      <c r="H1719" s="10" t="str">
        <f t="shared" si="148"/>
        <v>Fri</v>
      </c>
      <c r="I1719" s="10">
        <f t="shared" si="149"/>
        <v>859</v>
      </c>
      <c r="J1719" s="8">
        <f t="shared" si="151"/>
        <v>121</v>
      </c>
      <c r="K1719" s="1">
        <f t="shared" si="147"/>
        <v>29</v>
      </c>
      <c r="L1719" s="1">
        <f t="shared" si="152"/>
        <v>3</v>
      </c>
      <c r="Q1719" s="17"/>
    </row>
    <row r="1720" spans="2:17" x14ac:dyDescent="0.25">
      <c r="B1720" s="8">
        <v>1719</v>
      </c>
      <c r="C1720" s="8">
        <v>8</v>
      </c>
      <c r="D1720" s="8">
        <v>5</v>
      </c>
      <c r="E1720" s="8">
        <v>2021</v>
      </c>
      <c r="F1720" s="24" t="str">
        <f t="shared" si="146"/>
        <v>08/May/2021</v>
      </c>
      <c r="G1720" s="9" t="s">
        <v>21</v>
      </c>
      <c r="H1720" s="10" t="str">
        <f t="shared" si="148"/>
        <v>Sat</v>
      </c>
      <c r="I1720" s="10">
        <f t="shared" si="149"/>
        <v>860</v>
      </c>
      <c r="J1720" s="8">
        <f t="shared" si="151"/>
        <v>121</v>
      </c>
      <c r="K1720" s="1">
        <f t="shared" si="147"/>
        <v>29</v>
      </c>
      <c r="L1720" s="1">
        <f t="shared" si="152"/>
        <v>3</v>
      </c>
      <c r="Q1720" s="17"/>
    </row>
    <row r="1721" spans="2:17" x14ac:dyDescent="0.25">
      <c r="B1721" s="8">
        <v>1720</v>
      </c>
      <c r="C1721" s="8">
        <v>8</v>
      </c>
      <c r="D1721" s="8">
        <v>5</v>
      </c>
      <c r="E1721" s="8">
        <v>2021</v>
      </c>
      <c r="F1721" s="24" t="str">
        <f t="shared" si="146"/>
        <v>08/May/2021</v>
      </c>
      <c r="G1721" s="9" t="s">
        <v>22</v>
      </c>
      <c r="H1721" s="10" t="str">
        <f t="shared" si="148"/>
        <v>Sat</v>
      </c>
      <c r="I1721" s="10">
        <f t="shared" si="149"/>
        <v>860</v>
      </c>
      <c r="J1721" s="8">
        <f t="shared" si="151"/>
        <v>121</v>
      </c>
      <c r="K1721" s="1">
        <f t="shared" si="147"/>
        <v>29</v>
      </c>
      <c r="L1721" s="1">
        <f t="shared" si="152"/>
        <v>3</v>
      </c>
      <c r="Q1721" s="17"/>
    </row>
    <row r="1722" spans="2:17" x14ac:dyDescent="0.25">
      <c r="B1722" s="8">
        <v>1721</v>
      </c>
      <c r="C1722" s="8">
        <v>9</v>
      </c>
      <c r="D1722" s="8">
        <v>5</v>
      </c>
      <c r="E1722" s="8">
        <v>2021</v>
      </c>
      <c r="F1722" s="24" t="str">
        <f t="shared" si="146"/>
        <v>09/May/2021</v>
      </c>
      <c r="G1722" s="9" t="s">
        <v>21</v>
      </c>
      <c r="H1722" s="10" t="str">
        <f t="shared" si="148"/>
        <v>Sun</v>
      </c>
      <c r="I1722" s="10">
        <f t="shared" si="149"/>
        <v>861</v>
      </c>
      <c r="J1722" s="8">
        <f t="shared" si="151"/>
        <v>121</v>
      </c>
      <c r="K1722" s="1">
        <f t="shared" si="147"/>
        <v>29</v>
      </c>
      <c r="L1722" s="1">
        <f t="shared" si="152"/>
        <v>3</v>
      </c>
      <c r="Q1722" s="17"/>
    </row>
    <row r="1723" spans="2:17" x14ac:dyDescent="0.25">
      <c r="B1723" s="8">
        <v>1722</v>
      </c>
      <c r="C1723" s="8">
        <v>9</v>
      </c>
      <c r="D1723" s="8">
        <v>5</v>
      </c>
      <c r="E1723" s="8">
        <v>2021</v>
      </c>
      <c r="F1723" s="24" t="str">
        <f t="shared" si="146"/>
        <v>09/May/2021</v>
      </c>
      <c r="G1723" s="9" t="s">
        <v>22</v>
      </c>
      <c r="H1723" s="10" t="str">
        <f t="shared" si="148"/>
        <v>Sun</v>
      </c>
      <c r="I1723" s="10">
        <f t="shared" si="149"/>
        <v>861</v>
      </c>
      <c r="J1723" s="8">
        <f t="shared" si="151"/>
        <v>121</v>
      </c>
      <c r="K1723" s="1">
        <f t="shared" si="147"/>
        <v>29</v>
      </c>
      <c r="L1723" s="1">
        <f t="shared" si="152"/>
        <v>3</v>
      </c>
      <c r="Q1723" s="17"/>
    </row>
    <row r="1724" spans="2:17" x14ac:dyDescent="0.25">
      <c r="B1724" s="8">
        <v>1723</v>
      </c>
      <c r="C1724" s="8">
        <v>10</v>
      </c>
      <c r="D1724" s="8">
        <v>5</v>
      </c>
      <c r="E1724" s="8">
        <v>2021</v>
      </c>
      <c r="F1724" s="24" t="str">
        <f t="shared" si="146"/>
        <v>10/May/2021</v>
      </c>
      <c r="G1724" s="9" t="s">
        <v>21</v>
      </c>
      <c r="H1724" s="10" t="str">
        <f t="shared" si="148"/>
        <v>Mon</v>
      </c>
      <c r="I1724" s="10">
        <f t="shared" si="149"/>
        <v>862</v>
      </c>
      <c r="J1724" s="8">
        <f t="shared" si="151"/>
        <v>122</v>
      </c>
      <c r="K1724" s="1">
        <f t="shared" si="147"/>
        <v>29</v>
      </c>
      <c r="L1724" s="1">
        <f t="shared" si="152"/>
        <v>3</v>
      </c>
      <c r="Q1724" s="17"/>
    </row>
    <row r="1725" spans="2:17" x14ac:dyDescent="0.25">
      <c r="B1725" s="8">
        <v>1724</v>
      </c>
      <c r="C1725" s="8">
        <v>10</v>
      </c>
      <c r="D1725" s="8">
        <v>5</v>
      </c>
      <c r="E1725" s="8">
        <v>2021</v>
      </c>
      <c r="F1725" s="24" t="str">
        <f t="shared" si="146"/>
        <v>10/May/2021</v>
      </c>
      <c r="G1725" s="9" t="s">
        <v>22</v>
      </c>
      <c r="H1725" s="10" t="str">
        <f t="shared" si="148"/>
        <v>Mon</v>
      </c>
      <c r="I1725" s="10">
        <f t="shared" si="149"/>
        <v>862</v>
      </c>
      <c r="J1725" s="8">
        <f t="shared" si="151"/>
        <v>122</v>
      </c>
      <c r="K1725" s="1">
        <f t="shared" si="147"/>
        <v>29</v>
      </c>
      <c r="L1725" s="1">
        <f t="shared" si="152"/>
        <v>3</v>
      </c>
      <c r="Q1725" s="17"/>
    </row>
    <row r="1726" spans="2:17" x14ac:dyDescent="0.25">
      <c r="B1726" s="8">
        <v>1725</v>
      </c>
      <c r="C1726" s="8">
        <v>11</v>
      </c>
      <c r="D1726" s="8">
        <v>5</v>
      </c>
      <c r="E1726" s="8">
        <v>2021</v>
      </c>
      <c r="F1726" s="24" t="str">
        <f t="shared" si="146"/>
        <v>11/May/2021</v>
      </c>
      <c r="G1726" s="9" t="s">
        <v>21</v>
      </c>
      <c r="H1726" s="10" t="str">
        <f t="shared" si="148"/>
        <v>Tue</v>
      </c>
      <c r="I1726" s="10">
        <f t="shared" si="149"/>
        <v>863</v>
      </c>
      <c r="J1726" s="8">
        <f t="shared" si="151"/>
        <v>122</v>
      </c>
      <c r="K1726" s="1">
        <f t="shared" si="147"/>
        <v>29</v>
      </c>
      <c r="L1726" s="1">
        <f t="shared" si="152"/>
        <v>3</v>
      </c>
      <c r="Q1726" s="17"/>
    </row>
    <row r="1727" spans="2:17" x14ac:dyDescent="0.25">
      <c r="B1727" s="8">
        <v>1726</v>
      </c>
      <c r="C1727" s="8">
        <v>11</v>
      </c>
      <c r="D1727" s="8">
        <v>5</v>
      </c>
      <c r="E1727" s="8">
        <v>2021</v>
      </c>
      <c r="F1727" s="24" t="str">
        <f t="shared" si="146"/>
        <v>11/May/2021</v>
      </c>
      <c r="G1727" s="9" t="s">
        <v>22</v>
      </c>
      <c r="H1727" s="10" t="str">
        <f t="shared" si="148"/>
        <v>Tue</v>
      </c>
      <c r="I1727" s="10">
        <f t="shared" si="149"/>
        <v>863</v>
      </c>
      <c r="J1727" s="8">
        <f t="shared" si="151"/>
        <v>122</v>
      </c>
      <c r="K1727" s="1">
        <f t="shared" si="147"/>
        <v>29</v>
      </c>
      <c r="L1727" s="1">
        <f t="shared" si="152"/>
        <v>3</v>
      </c>
      <c r="Q1727" s="17"/>
    </row>
    <row r="1728" spans="2:17" x14ac:dyDescent="0.25">
      <c r="B1728" s="8">
        <v>1727</v>
      </c>
      <c r="C1728" s="8">
        <v>12</v>
      </c>
      <c r="D1728" s="8">
        <v>5</v>
      </c>
      <c r="E1728" s="8">
        <v>2021</v>
      </c>
      <c r="F1728" s="24" t="str">
        <f t="shared" ref="F1728:F1791" si="153">TEXT(DATE(E1728,D1728,C1728),"dd/mmm/yyyy")</f>
        <v>12/May/2021</v>
      </c>
      <c r="G1728" s="9" t="s">
        <v>21</v>
      </c>
      <c r="H1728" s="10" t="str">
        <f t="shared" si="148"/>
        <v>Wed</v>
      </c>
      <c r="I1728" s="10">
        <f t="shared" si="149"/>
        <v>864</v>
      </c>
      <c r="J1728" s="8">
        <f t="shared" si="151"/>
        <v>122</v>
      </c>
      <c r="K1728" s="1">
        <f t="shared" ref="K1728:K1791" si="154">IF(COUNTIF(K1667:K1727,K1698)=61,K1698+1,K1727)</f>
        <v>29</v>
      </c>
      <c r="L1728" s="1">
        <f t="shared" si="152"/>
        <v>3</v>
      </c>
      <c r="Q1728" s="17"/>
    </row>
    <row r="1729" spans="2:38" x14ac:dyDescent="0.25">
      <c r="B1729" s="8">
        <v>1728</v>
      </c>
      <c r="C1729" s="8">
        <v>12</v>
      </c>
      <c r="D1729" s="8">
        <v>5</v>
      </c>
      <c r="E1729" s="8">
        <v>2021</v>
      </c>
      <c r="F1729" s="24" t="str">
        <f t="shared" si="153"/>
        <v>12/May/2021</v>
      </c>
      <c r="G1729" s="9" t="s">
        <v>22</v>
      </c>
      <c r="H1729" s="10" t="str">
        <f t="shared" si="148"/>
        <v>Wed</v>
      </c>
      <c r="I1729" s="10">
        <f t="shared" si="149"/>
        <v>864</v>
      </c>
      <c r="J1729" s="8">
        <f t="shared" si="151"/>
        <v>122</v>
      </c>
      <c r="K1729" s="1">
        <f t="shared" si="154"/>
        <v>29</v>
      </c>
      <c r="L1729" s="1">
        <f t="shared" si="152"/>
        <v>3</v>
      </c>
      <c r="Q1729" s="17"/>
    </row>
    <row r="1730" spans="2:38" x14ac:dyDescent="0.25">
      <c r="B1730" s="8">
        <v>1729</v>
      </c>
      <c r="C1730" s="8">
        <v>13</v>
      </c>
      <c r="D1730" s="8">
        <v>5</v>
      </c>
      <c r="E1730" s="8">
        <v>2021</v>
      </c>
      <c r="F1730" s="24" t="str">
        <f t="shared" si="153"/>
        <v>13/May/2021</v>
      </c>
      <c r="G1730" s="9" t="s">
        <v>21</v>
      </c>
      <c r="H1730" s="10" t="str">
        <f t="shared" ref="H1730:H1793" si="155">TEXT(F1730,"ddd")</f>
        <v>Thu</v>
      </c>
      <c r="I1730" s="10">
        <f t="shared" si="149"/>
        <v>865</v>
      </c>
      <c r="J1730" s="8">
        <f t="shared" si="151"/>
        <v>122</v>
      </c>
      <c r="K1730" s="1">
        <f t="shared" si="154"/>
        <v>29</v>
      </c>
      <c r="L1730" s="1">
        <f t="shared" si="152"/>
        <v>3</v>
      </c>
      <c r="Q1730" s="17"/>
    </row>
    <row r="1731" spans="2:38" x14ac:dyDescent="0.25">
      <c r="B1731" s="8">
        <v>1730</v>
      </c>
      <c r="C1731" s="8">
        <v>13</v>
      </c>
      <c r="D1731" s="8">
        <v>5</v>
      </c>
      <c r="E1731" s="8">
        <v>2021</v>
      </c>
      <c r="F1731" s="24" t="str">
        <f t="shared" si="153"/>
        <v>13/May/2021</v>
      </c>
      <c r="G1731" s="9" t="s">
        <v>22</v>
      </c>
      <c r="H1731" s="10" t="str">
        <f t="shared" si="155"/>
        <v>Thu</v>
      </c>
      <c r="I1731" s="10">
        <f t="shared" si="149"/>
        <v>865</v>
      </c>
      <c r="J1731" s="8">
        <f t="shared" si="151"/>
        <v>122</v>
      </c>
      <c r="K1731" s="1">
        <f t="shared" si="154"/>
        <v>29</v>
      </c>
      <c r="L1731" s="1">
        <f t="shared" si="152"/>
        <v>3</v>
      </c>
      <c r="Q1731" s="17"/>
    </row>
    <row r="1732" spans="2:38" x14ac:dyDescent="0.25">
      <c r="B1732" s="8">
        <v>1731</v>
      </c>
      <c r="C1732" s="8">
        <v>14</v>
      </c>
      <c r="D1732" s="8">
        <v>5</v>
      </c>
      <c r="E1732" s="8">
        <v>2021</v>
      </c>
      <c r="F1732" s="24" t="str">
        <f t="shared" si="153"/>
        <v>14/May/2021</v>
      </c>
      <c r="G1732" s="9" t="s">
        <v>21</v>
      </c>
      <c r="H1732" s="10" t="str">
        <f t="shared" si="155"/>
        <v>Fri</v>
      </c>
      <c r="I1732" s="10">
        <f t="shared" si="149"/>
        <v>866</v>
      </c>
      <c r="J1732" s="8">
        <f t="shared" si="151"/>
        <v>122</v>
      </c>
      <c r="K1732" s="1">
        <f t="shared" si="154"/>
        <v>29</v>
      </c>
      <c r="L1732" s="1">
        <f t="shared" si="152"/>
        <v>3</v>
      </c>
      <c r="Q1732" s="17"/>
    </row>
    <row r="1733" spans="2:38" x14ac:dyDescent="0.25">
      <c r="B1733" s="8">
        <v>1732</v>
      </c>
      <c r="C1733" s="8">
        <v>14</v>
      </c>
      <c r="D1733" s="8">
        <v>5</v>
      </c>
      <c r="E1733" s="8">
        <v>2021</v>
      </c>
      <c r="F1733" s="24" t="str">
        <f t="shared" si="153"/>
        <v>14/May/2021</v>
      </c>
      <c r="G1733" s="9" t="s">
        <v>22</v>
      </c>
      <c r="H1733" s="10" t="str">
        <f t="shared" si="155"/>
        <v>Fri</v>
      </c>
      <c r="I1733" s="10">
        <f t="shared" si="149"/>
        <v>866</v>
      </c>
      <c r="J1733" s="8">
        <f t="shared" si="151"/>
        <v>122</v>
      </c>
      <c r="K1733" s="1">
        <f t="shared" si="154"/>
        <v>29</v>
      </c>
      <c r="L1733" s="1">
        <f t="shared" si="152"/>
        <v>3</v>
      </c>
      <c r="Q1733" s="17"/>
    </row>
    <row r="1734" spans="2:38" x14ac:dyDescent="0.25">
      <c r="B1734" s="8">
        <v>1733</v>
      </c>
      <c r="C1734" s="8">
        <v>15</v>
      </c>
      <c r="D1734" s="8">
        <v>5</v>
      </c>
      <c r="E1734" s="8">
        <v>2021</v>
      </c>
      <c r="F1734" s="24" t="str">
        <f t="shared" si="153"/>
        <v>15/May/2021</v>
      </c>
      <c r="G1734" s="9" t="s">
        <v>21</v>
      </c>
      <c r="H1734" s="10" t="str">
        <f t="shared" si="155"/>
        <v>Sat</v>
      </c>
      <c r="I1734" s="10">
        <f t="shared" si="149"/>
        <v>867</v>
      </c>
      <c r="J1734" s="8">
        <f t="shared" si="151"/>
        <v>122</v>
      </c>
      <c r="K1734" s="1">
        <f t="shared" si="154"/>
        <v>29</v>
      </c>
      <c r="L1734" s="1">
        <f t="shared" si="152"/>
        <v>3</v>
      </c>
      <c r="Q1734" s="17"/>
    </row>
    <row r="1735" spans="2:38" x14ac:dyDescent="0.25">
      <c r="B1735" s="8">
        <v>1734</v>
      </c>
      <c r="C1735" s="8">
        <v>15</v>
      </c>
      <c r="D1735" s="8">
        <v>5</v>
      </c>
      <c r="E1735" s="8">
        <v>2021</v>
      </c>
      <c r="F1735" s="24" t="str">
        <f t="shared" si="153"/>
        <v>15/May/2021</v>
      </c>
      <c r="G1735" s="9" t="s">
        <v>22</v>
      </c>
      <c r="H1735" s="10" t="str">
        <f t="shared" si="155"/>
        <v>Sat</v>
      </c>
      <c r="I1735" s="10">
        <f t="shared" ref="I1735:I1798" si="156">IF(F1735=F1734,I1734,I1734+1)</f>
        <v>867</v>
      </c>
      <c r="J1735" s="8">
        <f t="shared" si="151"/>
        <v>122</v>
      </c>
      <c r="K1735" s="1">
        <f t="shared" si="154"/>
        <v>29</v>
      </c>
      <c r="L1735" s="1">
        <f t="shared" si="152"/>
        <v>3</v>
      </c>
      <c r="Q1735" s="17"/>
    </row>
    <row r="1736" spans="2:38" x14ac:dyDescent="0.25">
      <c r="B1736" s="8">
        <v>1735</v>
      </c>
      <c r="C1736" s="8">
        <v>16</v>
      </c>
      <c r="D1736" s="8">
        <v>5</v>
      </c>
      <c r="E1736" s="8">
        <v>2021</v>
      </c>
      <c r="F1736" s="24" t="str">
        <f t="shared" si="153"/>
        <v>16/May/2021</v>
      </c>
      <c r="G1736" s="9" t="s">
        <v>21</v>
      </c>
      <c r="H1736" s="10" t="str">
        <f t="shared" si="155"/>
        <v>Sun</v>
      </c>
      <c r="I1736" s="10">
        <f t="shared" si="156"/>
        <v>868</v>
      </c>
      <c r="J1736" s="8">
        <f t="shared" si="151"/>
        <v>122</v>
      </c>
      <c r="K1736" s="1">
        <f t="shared" si="154"/>
        <v>29</v>
      </c>
      <c r="L1736" s="1">
        <f t="shared" si="152"/>
        <v>3</v>
      </c>
      <c r="Q1736" s="17"/>
    </row>
    <row r="1737" spans="2:38" x14ac:dyDescent="0.25">
      <c r="B1737" s="8">
        <v>1736</v>
      </c>
      <c r="C1737" s="8">
        <v>16</v>
      </c>
      <c r="D1737" s="8">
        <v>5</v>
      </c>
      <c r="E1737" s="8">
        <v>2021</v>
      </c>
      <c r="F1737" s="24" t="str">
        <f t="shared" si="153"/>
        <v>16/May/2021</v>
      </c>
      <c r="G1737" s="9" t="s">
        <v>22</v>
      </c>
      <c r="H1737" s="10" t="str">
        <f t="shared" si="155"/>
        <v>Sun</v>
      </c>
      <c r="I1737" s="10">
        <f t="shared" si="156"/>
        <v>868</v>
      </c>
      <c r="J1737" s="8">
        <f t="shared" si="151"/>
        <v>122</v>
      </c>
      <c r="K1737" s="1">
        <f t="shared" si="154"/>
        <v>29</v>
      </c>
      <c r="L1737" s="1">
        <f t="shared" si="152"/>
        <v>3</v>
      </c>
      <c r="N1737" s="11"/>
      <c r="Q1737" s="17"/>
      <c r="R1737" s="11"/>
      <c r="S1737" s="11"/>
      <c r="T1737" s="11"/>
      <c r="U1737" s="11"/>
      <c r="V1737" s="11"/>
      <c r="X1737" s="11"/>
      <c r="Z1737" s="11"/>
      <c r="AA1737" s="11"/>
      <c r="AB1737" s="11"/>
      <c r="AC1737" s="11"/>
      <c r="AD1737" s="11"/>
      <c r="AE1737" s="11"/>
      <c r="AF1737" s="11"/>
      <c r="AG1737" s="11"/>
      <c r="AJ1737" s="11"/>
      <c r="AK1737" s="11"/>
      <c r="AL1737" s="11"/>
    </row>
    <row r="1738" spans="2:38" x14ac:dyDescent="0.25">
      <c r="B1738" s="8">
        <v>1737</v>
      </c>
      <c r="C1738" s="8">
        <v>17</v>
      </c>
      <c r="D1738" s="8">
        <v>5</v>
      </c>
      <c r="E1738" s="8">
        <v>2021</v>
      </c>
      <c r="F1738" s="24" t="str">
        <f t="shared" si="153"/>
        <v>17/May/2021</v>
      </c>
      <c r="G1738" s="9" t="s">
        <v>21</v>
      </c>
      <c r="H1738" s="10" t="str">
        <f t="shared" si="155"/>
        <v>Mon</v>
      </c>
      <c r="I1738" s="10">
        <f t="shared" si="156"/>
        <v>869</v>
      </c>
      <c r="J1738" s="8">
        <f t="shared" si="151"/>
        <v>123</v>
      </c>
      <c r="K1738" s="1">
        <f t="shared" si="154"/>
        <v>29</v>
      </c>
      <c r="L1738" s="1">
        <f t="shared" si="152"/>
        <v>3</v>
      </c>
      <c r="Q1738" s="17"/>
    </row>
    <row r="1739" spans="2:38" x14ac:dyDescent="0.25">
      <c r="B1739" s="8">
        <v>1738</v>
      </c>
      <c r="C1739" s="8">
        <v>17</v>
      </c>
      <c r="D1739" s="8">
        <v>5</v>
      </c>
      <c r="E1739" s="8">
        <v>2021</v>
      </c>
      <c r="F1739" s="24" t="str">
        <f t="shared" si="153"/>
        <v>17/May/2021</v>
      </c>
      <c r="G1739" s="9" t="s">
        <v>22</v>
      </c>
      <c r="H1739" s="10" t="str">
        <f t="shared" si="155"/>
        <v>Mon</v>
      </c>
      <c r="I1739" s="10">
        <f t="shared" si="156"/>
        <v>869</v>
      </c>
      <c r="J1739" s="8">
        <f t="shared" si="151"/>
        <v>123</v>
      </c>
      <c r="K1739" s="1">
        <f t="shared" si="154"/>
        <v>29</v>
      </c>
      <c r="L1739" s="1">
        <f t="shared" si="152"/>
        <v>3</v>
      </c>
      <c r="Q1739" s="17"/>
    </row>
    <row r="1740" spans="2:38" x14ac:dyDescent="0.25">
      <c r="B1740" s="8">
        <v>1739</v>
      </c>
      <c r="C1740" s="8">
        <v>18</v>
      </c>
      <c r="D1740" s="8">
        <v>5</v>
      </c>
      <c r="E1740" s="8">
        <v>2021</v>
      </c>
      <c r="F1740" s="24" t="str">
        <f t="shared" si="153"/>
        <v>18/May/2021</v>
      </c>
      <c r="G1740" s="9" t="s">
        <v>21</v>
      </c>
      <c r="H1740" s="10" t="str">
        <f t="shared" si="155"/>
        <v>Tue</v>
      </c>
      <c r="I1740" s="10">
        <f t="shared" si="156"/>
        <v>870</v>
      </c>
      <c r="J1740" s="8">
        <f t="shared" si="151"/>
        <v>123</v>
      </c>
      <c r="K1740" s="1">
        <f t="shared" si="154"/>
        <v>29</v>
      </c>
      <c r="L1740" s="1">
        <f t="shared" si="152"/>
        <v>3</v>
      </c>
      <c r="Q1740" s="17"/>
    </row>
    <row r="1741" spans="2:38" x14ac:dyDescent="0.25">
      <c r="B1741" s="8">
        <v>1740</v>
      </c>
      <c r="C1741" s="8">
        <v>18</v>
      </c>
      <c r="D1741" s="8">
        <v>5</v>
      </c>
      <c r="E1741" s="8">
        <v>2021</v>
      </c>
      <c r="F1741" s="24" t="str">
        <f t="shared" si="153"/>
        <v>18/May/2021</v>
      </c>
      <c r="G1741" s="9" t="s">
        <v>22</v>
      </c>
      <c r="H1741" s="10" t="str">
        <f t="shared" si="155"/>
        <v>Tue</v>
      </c>
      <c r="I1741" s="10">
        <f t="shared" si="156"/>
        <v>870</v>
      </c>
      <c r="J1741" s="8">
        <f t="shared" si="151"/>
        <v>123</v>
      </c>
      <c r="K1741" s="1">
        <f t="shared" si="154"/>
        <v>29</v>
      </c>
      <c r="L1741" s="1">
        <f t="shared" si="152"/>
        <v>3</v>
      </c>
      <c r="Q1741" s="17"/>
    </row>
    <row r="1742" spans="2:38" x14ac:dyDescent="0.25">
      <c r="B1742" s="8">
        <v>1741</v>
      </c>
      <c r="C1742" s="8">
        <v>19</v>
      </c>
      <c r="D1742" s="8">
        <v>5</v>
      </c>
      <c r="E1742" s="8">
        <v>2021</v>
      </c>
      <c r="F1742" s="24" t="str">
        <f t="shared" si="153"/>
        <v>19/May/2021</v>
      </c>
      <c r="G1742" s="9" t="s">
        <v>21</v>
      </c>
      <c r="H1742" s="10" t="str">
        <f t="shared" si="155"/>
        <v>Wed</v>
      </c>
      <c r="I1742" s="10">
        <f t="shared" si="156"/>
        <v>871</v>
      </c>
      <c r="J1742" s="8">
        <f t="shared" si="151"/>
        <v>123</v>
      </c>
      <c r="K1742" s="1">
        <f t="shared" si="154"/>
        <v>29</v>
      </c>
      <c r="L1742" s="1">
        <f t="shared" si="152"/>
        <v>3</v>
      </c>
      <c r="Q1742" s="17"/>
    </row>
    <row r="1743" spans="2:38" x14ac:dyDescent="0.25">
      <c r="B1743" s="8">
        <v>1742</v>
      </c>
      <c r="C1743" s="8">
        <v>19</v>
      </c>
      <c r="D1743" s="8">
        <v>5</v>
      </c>
      <c r="E1743" s="8">
        <v>2021</v>
      </c>
      <c r="F1743" s="24" t="str">
        <f t="shared" si="153"/>
        <v>19/May/2021</v>
      </c>
      <c r="G1743" s="9" t="s">
        <v>22</v>
      </c>
      <c r="H1743" s="10" t="str">
        <f t="shared" si="155"/>
        <v>Wed</v>
      </c>
      <c r="I1743" s="10">
        <f t="shared" si="156"/>
        <v>871</v>
      </c>
      <c r="J1743" s="8">
        <f t="shared" si="151"/>
        <v>123</v>
      </c>
      <c r="K1743" s="1">
        <f t="shared" si="154"/>
        <v>29</v>
      </c>
      <c r="L1743" s="1">
        <f t="shared" si="152"/>
        <v>3</v>
      </c>
      <c r="Q1743" s="17"/>
    </row>
    <row r="1744" spans="2:38" x14ac:dyDescent="0.25">
      <c r="B1744" s="8">
        <v>1743</v>
      </c>
      <c r="C1744" s="8">
        <v>20</v>
      </c>
      <c r="D1744" s="8">
        <v>5</v>
      </c>
      <c r="E1744" s="8">
        <v>2021</v>
      </c>
      <c r="F1744" s="24" t="str">
        <f t="shared" si="153"/>
        <v>20/May/2021</v>
      </c>
      <c r="G1744" s="9" t="s">
        <v>21</v>
      </c>
      <c r="H1744" s="10" t="str">
        <f t="shared" si="155"/>
        <v>Thu</v>
      </c>
      <c r="I1744" s="10">
        <f t="shared" si="156"/>
        <v>872</v>
      </c>
      <c r="J1744" s="8">
        <f t="shared" si="151"/>
        <v>123</v>
      </c>
      <c r="K1744" s="1">
        <f t="shared" si="154"/>
        <v>29</v>
      </c>
      <c r="L1744" s="1">
        <f t="shared" si="152"/>
        <v>3</v>
      </c>
      <c r="Q1744" s="17"/>
    </row>
    <row r="1745" spans="2:17" x14ac:dyDescent="0.25">
      <c r="B1745" s="8">
        <v>1744</v>
      </c>
      <c r="C1745" s="8">
        <v>20</v>
      </c>
      <c r="D1745" s="8">
        <v>5</v>
      </c>
      <c r="E1745" s="8">
        <v>2021</v>
      </c>
      <c r="F1745" s="24" t="str">
        <f t="shared" si="153"/>
        <v>20/May/2021</v>
      </c>
      <c r="G1745" s="9" t="s">
        <v>22</v>
      </c>
      <c r="H1745" s="10" t="str">
        <f t="shared" si="155"/>
        <v>Thu</v>
      </c>
      <c r="I1745" s="10">
        <f t="shared" si="156"/>
        <v>872</v>
      </c>
      <c r="J1745" s="8">
        <f t="shared" ref="J1745:J1808" si="157">IF(H1745=H1744,IF(_xlfn.ISOWEEKNUM(F1745)-_xlfn.ISOWEEKNUM(F1744)=1,J1744+1,J1744),IF(H1745=H1742,IF(_xlfn.ISOWEEKNUM(F1745)-_xlfn.ISOWEEKNUM(F1744)=1,J1744+1,J1744),IF(H1745=H1740,IF(_xlfn.ISOWEEKNUM(F1745)-_xlfn.ISOWEEKNUM(F1744)=1,J1744+1,J1744),IF(H1745=H1738,IF(_xlfn.ISOWEEKNUM(F1745)-_xlfn.ISOWEEKNUM(F1744)=1,J1744+1,J1744),IF(H1745=H1736,IF(_xlfn.ISOWEEKNUM(F1745)-_xlfn.ISOWEEKNUM(F1744)=1,J1744+1,J1744),IF(H1745=H1734,IF(_xlfn.ISOWEEKNUM(F1745)-_xlfn.ISOWEEKNUM(F1744)=1,J1744+1,J1744),IF(H1745=H1732,IF(_xlfn.ISOWEEKNUM(F1745)-_xlfn.ISOWEEKNUM(F1744)=1,J1744+1,J1744),-1)))))))</f>
        <v>123</v>
      </c>
      <c r="K1745" s="1">
        <f t="shared" si="154"/>
        <v>29</v>
      </c>
      <c r="L1745" s="1">
        <f t="shared" si="152"/>
        <v>3</v>
      </c>
      <c r="Q1745" s="17"/>
    </row>
    <row r="1746" spans="2:17" x14ac:dyDescent="0.25">
      <c r="B1746" s="8">
        <v>1745</v>
      </c>
      <c r="C1746" s="8">
        <v>21</v>
      </c>
      <c r="D1746" s="8">
        <v>5</v>
      </c>
      <c r="E1746" s="8">
        <v>2021</v>
      </c>
      <c r="F1746" s="24" t="str">
        <f t="shared" si="153"/>
        <v>21/May/2021</v>
      </c>
      <c r="G1746" s="9" t="s">
        <v>21</v>
      </c>
      <c r="H1746" s="10" t="str">
        <f t="shared" si="155"/>
        <v>Fri</v>
      </c>
      <c r="I1746" s="10">
        <f t="shared" si="156"/>
        <v>873</v>
      </c>
      <c r="J1746" s="8">
        <f t="shared" si="157"/>
        <v>123</v>
      </c>
      <c r="K1746" s="1">
        <f t="shared" si="154"/>
        <v>29</v>
      </c>
      <c r="L1746" s="1">
        <f t="shared" si="152"/>
        <v>3</v>
      </c>
      <c r="Q1746" s="17"/>
    </row>
    <row r="1747" spans="2:17" x14ac:dyDescent="0.25">
      <c r="B1747" s="8">
        <v>1746</v>
      </c>
      <c r="C1747" s="8">
        <v>21</v>
      </c>
      <c r="D1747" s="8">
        <v>5</v>
      </c>
      <c r="E1747" s="8">
        <v>2021</v>
      </c>
      <c r="F1747" s="24" t="str">
        <f t="shared" si="153"/>
        <v>21/May/2021</v>
      </c>
      <c r="G1747" s="9" t="s">
        <v>22</v>
      </c>
      <c r="H1747" s="10" t="str">
        <f t="shared" si="155"/>
        <v>Fri</v>
      </c>
      <c r="I1747" s="10">
        <f t="shared" si="156"/>
        <v>873</v>
      </c>
      <c r="J1747" s="8">
        <f t="shared" si="157"/>
        <v>123</v>
      </c>
      <c r="K1747" s="1">
        <f t="shared" si="154"/>
        <v>29</v>
      </c>
      <c r="L1747" s="1">
        <f t="shared" si="152"/>
        <v>3</v>
      </c>
      <c r="Q1747" s="17"/>
    </row>
    <row r="1748" spans="2:17" x14ac:dyDescent="0.25">
      <c r="B1748" s="8">
        <v>1747</v>
      </c>
      <c r="C1748" s="8">
        <v>22</v>
      </c>
      <c r="D1748" s="8">
        <v>5</v>
      </c>
      <c r="E1748" s="8">
        <v>2021</v>
      </c>
      <c r="F1748" s="24" t="str">
        <f t="shared" si="153"/>
        <v>22/May/2021</v>
      </c>
      <c r="G1748" s="9" t="s">
        <v>21</v>
      </c>
      <c r="H1748" s="10" t="str">
        <f t="shared" si="155"/>
        <v>Sat</v>
      </c>
      <c r="I1748" s="10">
        <f t="shared" si="156"/>
        <v>874</v>
      </c>
      <c r="J1748" s="8">
        <f t="shared" si="157"/>
        <v>123</v>
      </c>
      <c r="K1748" s="1">
        <f t="shared" si="154"/>
        <v>29</v>
      </c>
      <c r="L1748" s="1">
        <f t="shared" si="152"/>
        <v>3</v>
      </c>
      <c r="Q1748" s="17"/>
    </row>
    <row r="1749" spans="2:17" x14ac:dyDescent="0.25">
      <c r="B1749" s="8">
        <v>1748</v>
      </c>
      <c r="C1749" s="8">
        <v>22</v>
      </c>
      <c r="D1749" s="8">
        <v>5</v>
      </c>
      <c r="E1749" s="8">
        <v>2021</v>
      </c>
      <c r="F1749" s="24" t="str">
        <f t="shared" si="153"/>
        <v>22/May/2021</v>
      </c>
      <c r="G1749" s="9" t="s">
        <v>22</v>
      </c>
      <c r="H1749" s="10" t="str">
        <f t="shared" si="155"/>
        <v>Sat</v>
      </c>
      <c r="I1749" s="10">
        <f t="shared" si="156"/>
        <v>874</v>
      </c>
      <c r="J1749" s="8">
        <f t="shared" si="157"/>
        <v>123</v>
      </c>
      <c r="K1749" s="1">
        <f t="shared" si="154"/>
        <v>29</v>
      </c>
      <c r="L1749" s="1">
        <f t="shared" si="152"/>
        <v>3</v>
      </c>
      <c r="Q1749" s="17"/>
    </row>
    <row r="1750" spans="2:17" x14ac:dyDescent="0.25">
      <c r="B1750" s="8">
        <v>1749</v>
      </c>
      <c r="C1750" s="8">
        <v>23</v>
      </c>
      <c r="D1750" s="8">
        <v>5</v>
      </c>
      <c r="E1750" s="8">
        <v>2021</v>
      </c>
      <c r="F1750" s="24" t="str">
        <f t="shared" si="153"/>
        <v>23/May/2021</v>
      </c>
      <c r="G1750" s="9" t="s">
        <v>21</v>
      </c>
      <c r="H1750" s="10" t="str">
        <f t="shared" si="155"/>
        <v>Sun</v>
      </c>
      <c r="I1750" s="10">
        <f t="shared" si="156"/>
        <v>875</v>
      </c>
      <c r="J1750" s="8">
        <f t="shared" si="157"/>
        <v>123</v>
      </c>
      <c r="K1750" s="1">
        <f t="shared" si="154"/>
        <v>29</v>
      </c>
      <c r="L1750" s="1">
        <f t="shared" si="152"/>
        <v>3</v>
      </c>
      <c r="Q1750" s="17"/>
    </row>
    <row r="1751" spans="2:17" x14ac:dyDescent="0.25">
      <c r="B1751" s="8">
        <v>1750</v>
      </c>
      <c r="C1751" s="8">
        <v>23</v>
      </c>
      <c r="D1751" s="8">
        <v>5</v>
      </c>
      <c r="E1751" s="8">
        <v>2021</v>
      </c>
      <c r="F1751" s="24" t="str">
        <f t="shared" si="153"/>
        <v>23/May/2021</v>
      </c>
      <c r="G1751" s="9" t="s">
        <v>22</v>
      </c>
      <c r="H1751" s="10" t="str">
        <f t="shared" si="155"/>
        <v>Sun</v>
      </c>
      <c r="I1751" s="10">
        <f t="shared" si="156"/>
        <v>875</v>
      </c>
      <c r="J1751" s="8">
        <f t="shared" si="157"/>
        <v>123</v>
      </c>
      <c r="K1751" s="1">
        <f t="shared" si="154"/>
        <v>29</v>
      </c>
      <c r="L1751" s="1">
        <f t="shared" si="152"/>
        <v>3</v>
      </c>
      <c r="Q1751" s="17"/>
    </row>
    <row r="1752" spans="2:17" x14ac:dyDescent="0.25">
      <c r="B1752" s="8">
        <v>1751</v>
      </c>
      <c r="C1752" s="8">
        <v>24</v>
      </c>
      <c r="D1752" s="8">
        <v>5</v>
      </c>
      <c r="E1752" s="8">
        <v>2021</v>
      </c>
      <c r="F1752" s="24" t="str">
        <f t="shared" si="153"/>
        <v>24/May/2021</v>
      </c>
      <c r="G1752" s="9" t="s">
        <v>21</v>
      </c>
      <c r="H1752" s="10" t="str">
        <f t="shared" si="155"/>
        <v>Mon</v>
      </c>
      <c r="I1752" s="10">
        <f t="shared" si="156"/>
        <v>876</v>
      </c>
      <c r="J1752" s="8">
        <f t="shared" si="157"/>
        <v>124</v>
      </c>
      <c r="K1752" s="1">
        <f t="shared" si="154"/>
        <v>29</v>
      </c>
      <c r="L1752" s="1">
        <f t="shared" si="152"/>
        <v>3</v>
      </c>
      <c r="Q1752" s="17"/>
    </row>
    <row r="1753" spans="2:17" x14ac:dyDescent="0.25">
      <c r="B1753" s="8">
        <v>1752</v>
      </c>
      <c r="C1753" s="8">
        <v>24</v>
      </c>
      <c r="D1753" s="8">
        <v>5</v>
      </c>
      <c r="E1753" s="8">
        <v>2021</v>
      </c>
      <c r="F1753" s="24" t="str">
        <f t="shared" si="153"/>
        <v>24/May/2021</v>
      </c>
      <c r="G1753" s="9" t="s">
        <v>22</v>
      </c>
      <c r="H1753" s="10" t="str">
        <f t="shared" si="155"/>
        <v>Mon</v>
      </c>
      <c r="I1753" s="10">
        <f t="shared" si="156"/>
        <v>876</v>
      </c>
      <c r="J1753" s="8">
        <f t="shared" si="157"/>
        <v>124</v>
      </c>
      <c r="K1753" s="1">
        <f t="shared" si="154"/>
        <v>29</v>
      </c>
      <c r="L1753" s="1">
        <f t="shared" si="152"/>
        <v>3</v>
      </c>
      <c r="Q1753" s="17"/>
    </row>
    <row r="1754" spans="2:17" x14ac:dyDescent="0.25">
      <c r="B1754" s="8">
        <v>1753</v>
      </c>
      <c r="C1754" s="8">
        <v>25</v>
      </c>
      <c r="D1754" s="8">
        <v>5</v>
      </c>
      <c r="E1754" s="8">
        <v>2021</v>
      </c>
      <c r="F1754" s="24" t="str">
        <f t="shared" si="153"/>
        <v>25/May/2021</v>
      </c>
      <c r="G1754" s="9" t="s">
        <v>21</v>
      </c>
      <c r="H1754" s="10" t="str">
        <f t="shared" si="155"/>
        <v>Tue</v>
      </c>
      <c r="I1754" s="10">
        <f t="shared" si="156"/>
        <v>877</v>
      </c>
      <c r="J1754" s="8">
        <f t="shared" si="157"/>
        <v>124</v>
      </c>
      <c r="K1754" s="1">
        <f t="shared" si="154"/>
        <v>29</v>
      </c>
      <c r="L1754" s="1">
        <f t="shared" si="152"/>
        <v>3</v>
      </c>
      <c r="Q1754" s="17"/>
    </row>
    <row r="1755" spans="2:17" x14ac:dyDescent="0.25">
      <c r="B1755" s="8">
        <v>1754</v>
      </c>
      <c r="C1755" s="8">
        <v>25</v>
      </c>
      <c r="D1755" s="8">
        <v>5</v>
      </c>
      <c r="E1755" s="8">
        <v>2021</v>
      </c>
      <c r="F1755" s="24" t="str">
        <f t="shared" si="153"/>
        <v>25/May/2021</v>
      </c>
      <c r="G1755" s="9" t="s">
        <v>22</v>
      </c>
      <c r="H1755" s="10" t="str">
        <f t="shared" si="155"/>
        <v>Tue</v>
      </c>
      <c r="I1755" s="10">
        <f t="shared" si="156"/>
        <v>877</v>
      </c>
      <c r="J1755" s="8">
        <f t="shared" si="157"/>
        <v>124</v>
      </c>
      <c r="K1755" s="1">
        <f t="shared" si="154"/>
        <v>29</v>
      </c>
      <c r="L1755" s="1">
        <f t="shared" si="152"/>
        <v>3</v>
      </c>
      <c r="Q1755" s="17"/>
    </row>
    <row r="1756" spans="2:17" x14ac:dyDescent="0.25">
      <c r="B1756" s="8">
        <v>1755</v>
      </c>
      <c r="C1756" s="8">
        <v>26</v>
      </c>
      <c r="D1756" s="8">
        <v>5</v>
      </c>
      <c r="E1756" s="8">
        <v>2021</v>
      </c>
      <c r="F1756" s="24" t="str">
        <f t="shared" si="153"/>
        <v>26/May/2021</v>
      </c>
      <c r="G1756" s="9" t="s">
        <v>21</v>
      </c>
      <c r="H1756" s="10" t="str">
        <f t="shared" si="155"/>
        <v>Wed</v>
      </c>
      <c r="I1756" s="10">
        <f t="shared" si="156"/>
        <v>878</v>
      </c>
      <c r="J1756" s="8">
        <f t="shared" si="157"/>
        <v>124</v>
      </c>
      <c r="K1756" s="1">
        <f t="shared" si="154"/>
        <v>29</v>
      </c>
      <c r="L1756" s="1">
        <f t="shared" si="152"/>
        <v>3</v>
      </c>
      <c r="Q1756" s="17"/>
    </row>
    <row r="1757" spans="2:17" x14ac:dyDescent="0.25">
      <c r="B1757" s="8">
        <v>1756</v>
      </c>
      <c r="C1757" s="8">
        <v>26</v>
      </c>
      <c r="D1757" s="8">
        <v>5</v>
      </c>
      <c r="E1757" s="8">
        <v>2021</v>
      </c>
      <c r="F1757" s="24" t="str">
        <f t="shared" si="153"/>
        <v>26/May/2021</v>
      </c>
      <c r="G1757" s="9" t="s">
        <v>22</v>
      </c>
      <c r="H1757" s="10" t="str">
        <f t="shared" si="155"/>
        <v>Wed</v>
      </c>
      <c r="I1757" s="10">
        <f t="shared" si="156"/>
        <v>878</v>
      </c>
      <c r="J1757" s="8">
        <f t="shared" si="157"/>
        <v>124</v>
      </c>
      <c r="K1757" s="1">
        <f t="shared" si="154"/>
        <v>29</v>
      </c>
      <c r="L1757" s="1">
        <f t="shared" si="152"/>
        <v>3</v>
      </c>
      <c r="Q1757" s="17"/>
    </row>
    <row r="1758" spans="2:17" x14ac:dyDescent="0.25">
      <c r="B1758" s="8">
        <v>1757</v>
      </c>
      <c r="C1758" s="8">
        <v>27</v>
      </c>
      <c r="D1758" s="8">
        <v>5</v>
      </c>
      <c r="E1758" s="8">
        <v>2021</v>
      </c>
      <c r="F1758" s="24" t="str">
        <f t="shared" si="153"/>
        <v>27/May/2021</v>
      </c>
      <c r="G1758" s="9" t="s">
        <v>21</v>
      </c>
      <c r="H1758" s="10" t="str">
        <f t="shared" si="155"/>
        <v>Thu</v>
      </c>
      <c r="I1758" s="10">
        <f t="shared" si="156"/>
        <v>879</v>
      </c>
      <c r="J1758" s="8">
        <f t="shared" si="157"/>
        <v>124</v>
      </c>
      <c r="K1758" s="1">
        <f t="shared" si="154"/>
        <v>29</v>
      </c>
      <c r="L1758" s="1">
        <f t="shared" si="152"/>
        <v>3</v>
      </c>
      <c r="Q1758" s="17"/>
    </row>
    <row r="1759" spans="2:17" x14ac:dyDescent="0.25">
      <c r="B1759" s="8">
        <v>1758</v>
      </c>
      <c r="C1759" s="8">
        <v>27</v>
      </c>
      <c r="D1759" s="8">
        <v>5</v>
      </c>
      <c r="E1759" s="8">
        <v>2021</v>
      </c>
      <c r="F1759" s="24" t="str">
        <f t="shared" si="153"/>
        <v>27/May/2021</v>
      </c>
      <c r="G1759" s="9" t="s">
        <v>22</v>
      </c>
      <c r="H1759" s="10" t="str">
        <f t="shared" si="155"/>
        <v>Thu</v>
      </c>
      <c r="I1759" s="10">
        <f t="shared" si="156"/>
        <v>879</v>
      </c>
      <c r="J1759" s="8">
        <f t="shared" si="157"/>
        <v>124</v>
      </c>
      <c r="K1759" s="1">
        <f t="shared" si="154"/>
        <v>29</v>
      </c>
      <c r="L1759" s="1">
        <f t="shared" ref="L1759:L1822" si="158">IF(COUNTIF(L1027:L1758,L1758)=732,L1758+1,L1758)</f>
        <v>3</v>
      </c>
      <c r="Q1759" s="17"/>
    </row>
    <row r="1760" spans="2:17" x14ac:dyDescent="0.25">
      <c r="B1760" s="8">
        <v>1759</v>
      </c>
      <c r="C1760" s="8">
        <v>28</v>
      </c>
      <c r="D1760" s="8">
        <v>5</v>
      </c>
      <c r="E1760" s="8">
        <v>2021</v>
      </c>
      <c r="F1760" s="24" t="str">
        <f t="shared" si="153"/>
        <v>28/May/2021</v>
      </c>
      <c r="G1760" s="9" t="s">
        <v>21</v>
      </c>
      <c r="H1760" s="10" t="str">
        <f t="shared" si="155"/>
        <v>Fri</v>
      </c>
      <c r="I1760" s="10">
        <f t="shared" si="156"/>
        <v>880</v>
      </c>
      <c r="J1760" s="8">
        <f t="shared" si="157"/>
        <v>124</v>
      </c>
      <c r="K1760" s="1">
        <f t="shared" si="154"/>
        <v>29</v>
      </c>
      <c r="L1760" s="1">
        <f t="shared" si="158"/>
        <v>3</v>
      </c>
      <c r="Q1760" s="17"/>
    </row>
    <row r="1761" spans="2:17" x14ac:dyDescent="0.25">
      <c r="B1761" s="8">
        <v>1760</v>
      </c>
      <c r="C1761" s="8">
        <v>28</v>
      </c>
      <c r="D1761" s="8">
        <v>5</v>
      </c>
      <c r="E1761" s="8">
        <v>2021</v>
      </c>
      <c r="F1761" s="24" t="str">
        <f t="shared" si="153"/>
        <v>28/May/2021</v>
      </c>
      <c r="G1761" s="9" t="s">
        <v>22</v>
      </c>
      <c r="H1761" s="10" t="str">
        <f t="shared" si="155"/>
        <v>Fri</v>
      </c>
      <c r="I1761" s="10">
        <f t="shared" si="156"/>
        <v>880</v>
      </c>
      <c r="J1761" s="8">
        <f t="shared" si="157"/>
        <v>124</v>
      </c>
      <c r="K1761" s="1">
        <f t="shared" si="154"/>
        <v>29</v>
      </c>
      <c r="L1761" s="1">
        <f t="shared" si="158"/>
        <v>3</v>
      </c>
      <c r="Q1761" s="17"/>
    </row>
    <row r="1762" spans="2:17" x14ac:dyDescent="0.25">
      <c r="B1762" s="8">
        <v>1761</v>
      </c>
      <c r="C1762" s="8">
        <v>29</v>
      </c>
      <c r="D1762" s="8">
        <v>5</v>
      </c>
      <c r="E1762" s="8">
        <v>2021</v>
      </c>
      <c r="F1762" s="24" t="str">
        <f t="shared" si="153"/>
        <v>29/May/2021</v>
      </c>
      <c r="G1762" s="9" t="s">
        <v>21</v>
      </c>
      <c r="H1762" s="10" t="str">
        <f t="shared" si="155"/>
        <v>Sat</v>
      </c>
      <c r="I1762" s="10">
        <f t="shared" si="156"/>
        <v>881</v>
      </c>
      <c r="J1762" s="8">
        <f t="shared" si="157"/>
        <v>124</v>
      </c>
      <c r="K1762" s="1">
        <f t="shared" si="154"/>
        <v>29</v>
      </c>
      <c r="L1762" s="1">
        <f t="shared" si="158"/>
        <v>3</v>
      </c>
      <c r="Q1762" s="17"/>
    </row>
    <row r="1763" spans="2:17" x14ac:dyDescent="0.25">
      <c r="B1763" s="8">
        <v>1762</v>
      </c>
      <c r="C1763" s="8">
        <v>29</v>
      </c>
      <c r="D1763" s="8">
        <v>5</v>
      </c>
      <c r="E1763" s="8">
        <v>2021</v>
      </c>
      <c r="F1763" s="24" t="str">
        <f t="shared" si="153"/>
        <v>29/May/2021</v>
      </c>
      <c r="G1763" s="9" t="s">
        <v>22</v>
      </c>
      <c r="H1763" s="10" t="str">
        <f t="shared" si="155"/>
        <v>Sat</v>
      </c>
      <c r="I1763" s="10">
        <f t="shared" si="156"/>
        <v>881</v>
      </c>
      <c r="J1763" s="8">
        <f t="shared" si="157"/>
        <v>124</v>
      </c>
      <c r="K1763" s="1">
        <f t="shared" si="154"/>
        <v>29</v>
      </c>
      <c r="L1763" s="1">
        <f t="shared" si="158"/>
        <v>3</v>
      </c>
      <c r="Q1763" s="17"/>
    </row>
    <row r="1764" spans="2:17" x14ac:dyDescent="0.25">
      <c r="B1764" s="8">
        <v>1763</v>
      </c>
      <c r="C1764" s="8">
        <v>30</v>
      </c>
      <c r="D1764" s="8">
        <v>5</v>
      </c>
      <c r="E1764" s="8">
        <v>2021</v>
      </c>
      <c r="F1764" s="24" t="str">
        <f t="shared" si="153"/>
        <v>30/May/2021</v>
      </c>
      <c r="G1764" s="9" t="s">
        <v>21</v>
      </c>
      <c r="H1764" s="10" t="str">
        <f t="shared" si="155"/>
        <v>Sun</v>
      </c>
      <c r="I1764" s="10">
        <f t="shared" si="156"/>
        <v>882</v>
      </c>
      <c r="J1764" s="8">
        <f t="shared" si="157"/>
        <v>124</v>
      </c>
      <c r="K1764" s="1">
        <f t="shared" si="154"/>
        <v>29</v>
      </c>
      <c r="L1764" s="1">
        <f t="shared" si="158"/>
        <v>3</v>
      </c>
      <c r="Q1764" s="17"/>
    </row>
    <row r="1765" spans="2:17" x14ac:dyDescent="0.25">
      <c r="B1765" s="8">
        <v>1764</v>
      </c>
      <c r="C1765" s="8">
        <v>30</v>
      </c>
      <c r="D1765" s="8">
        <v>5</v>
      </c>
      <c r="E1765" s="8">
        <v>2021</v>
      </c>
      <c r="F1765" s="24" t="str">
        <f t="shared" si="153"/>
        <v>30/May/2021</v>
      </c>
      <c r="G1765" s="9" t="s">
        <v>22</v>
      </c>
      <c r="H1765" s="10" t="str">
        <f t="shared" si="155"/>
        <v>Sun</v>
      </c>
      <c r="I1765" s="10">
        <f t="shared" si="156"/>
        <v>882</v>
      </c>
      <c r="J1765" s="8">
        <f t="shared" si="157"/>
        <v>124</v>
      </c>
      <c r="K1765" s="1">
        <f t="shared" si="154"/>
        <v>29</v>
      </c>
      <c r="L1765" s="1">
        <f t="shared" si="158"/>
        <v>3</v>
      </c>
      <c r="Q1765" s="17"/>
    </row>
    <row r="1766" spans="2:17" x14ac:dyDescent="0.25">
      <c r="B1766" s="8">
        <v>1765</v>
      </c>
      <c r="C1766" s="8">
        <v>31</v>
      </c>
      <c r="D1766" s="8">
        <v>5</v>
      </c>
      <c r="E1766" s="8">
        <v>2021</v>
      </c>
      <c r="F1766" s="24" t="str">
        <f t="shared" si="153"/>
        <v>31/May/2021</v>
      </c>
      <c r="G1766" s="9" t="s">
        <v>21</v>
      </c>
      <c r="H1766" s="10" t="str">
        <f t="shared" si="155"/>
        <v>Mon</v>
      </c>
      <c r="I1766" s="10">
        <f t="shared" si="156"/>
        <v>883</v>
      </c>
      <c r="J1766" s="8">
        <f t="shared" si="157"/>
        <v>125</v>
      </c>
      <c r="K1766" s="1">
        <f t="shared" si="154"/>
        <v>29</v>
      </c>
      <c r="L1766" s="1">
        <f t="shared" si="158"/>
        <v>3</v>
      </c>
      <c r="Q1766" s="17"/>
    </row>
    <row r="1767" spans="2:17" x14ac:dyDescent="0.25">
      <c r="B1767" s="8">
        <v>1766</v>
      </c>
      <c r="C1767" s="8">
        <v>31</v>
      </c>
      <c r="D1767" s="8">
        <v>5</v>
      </c>
      <c r="E1767" s="8">
        <v>2021</v>
      </c>
      <c r="F1767" s="24" t="str">
        <f t="shared" si="153"/>
        <v>31/May/2021</v>
      </c>
      <c r="G1767" s="9" t="s">
        <v>22</v>
      </c>
      <c r="H1767" s="10" t="str">
        <f t="shared" si="155"/>
        <v>Mon</v>
      </c>
      <c r="I1767" s="10">
        <f t="shared" si="156"/>
        <v>883</v>
      </c>
      <c r="J1767" s="8">
        <f t="shared" si="157"/>
        <v>125</v>
      </c>
      <c r="K1767" s="1">
        <f t="shared" si="154"/>
        <v>29</v>
      </c>
      <c r="L1767" s="1">
        <f t="shared" si="158"/>
        <v>3</v>
      </c>
      <c r="Q1767" s="17"/>
    </row>
    <row r="1768" spans="2:17" x14ac:dyDescent="0.25">
      <c r="B1768" s="8">
        <v>1767</v>
      </c>
      <c r="C1768" s="8">
        <v>1</v>
      </c>
      <c r="D1768" s="8">
        <v>6</v>
      </c>
      <c r="E1768" s="8">
        <v>2021</v>
      </c>
      <c r="F1768" s="24" t="str">
        <f t="shared" si="153"/>
        <v>01/Jun/2021</v>
      </c>
      <c r="G1768" s="9" t="s">
        <v>21</v>
      </c>
      <c r="H1768" s="10" t="str">
        <f t="shared" si="155"/>
        <v>Tue</v>
      </c>
      <c r="I1768" s="10">
        <f t="shared" si="156"/>
        <v>884</v>
      </c>
      <c r="J1768" s="8">
        <f t="shared" si="157"/>
        <v>125</v>
      </c>
      <c r="K1768" s="1">
        <f t="shared" si="154"/>
        <v>29</v>
      </c>
      <c r="L1768" s="1">
        <f t="shared" si="158"/>
        <v>3</v>
      </c>
      <c r="Q1768" s="17"/>
    </row>
    <row r="1769" spans="2:17" x14ac:dyDescent="0.25">
      <c r="B1769" s="8">
        <v>1768</v>
      </c>
      <c r="C1769" s="8">
        <v>1</v>
      </c>
      <c r="D1769" s="8">
        <v>6</v>
      </c>
      <c r="E1769" s="8">
        <v>2021</v>
      </c>
      <c r="F1769" s="24" t="str">
        <f t="shared" si="153"/>
        <v>01/Jun/2021</v>
      </c>
      <c r="G1769" s="9" t="s">
        <v>22</v>
      </c>
      <c r="H1769" s="10" t="str">
        <f t="shared" si="155"/>
        <v>Tue</v>
      </c>
      <c r="I1769" s="10">
        <f t="shared" si="156"/>
        <v>884</v>
      </c>
      <c r="J1769" s="8">
        <f t="shared" si="157"/>
        <v>125</v>
      </c>
      <c r="K1769" s="1">
        <f t="shared" si="154"/>
        <v>29</v>
      </c>
      <c r="L1769" s="1">
        <f t="shared" si="158"/>
        <v>3</v>
      </c>
      <c r="Q1769" s="17"/>
    </row>
    <row r="1770" spans="2:17" x14ac:dyDescent="0.25">
      <c r="B1770" s="8">
        <v>1769</v>
      </c>
      <c r="C1770" s="8">
        <v>2</v>
      </c>
      <c r="D1770" s="8">
        <v>6</v>
      </c>
      <c r="E1770" s="8">
        <v>2021</v>
      </c>
      <c r="F1770" s="24" t="str">
        <f t="shared" si="153"/>
        <v>02/Jun/2021</v>
      </c>
      <c r="G1770" s="9" t="s">
        <v>21</v>
      </c>
      <c r="H1770" s="10" t="str">
        <f t="shared" si="155"/>
        <v>Wed</v>
      </c>
      <c r="I1770" s="10">
        <f t="shared" si="156"/>
        <v>885</v>
      </c>
      <c r="J1770" s="8">
        <f t="shared" si="157"/>
        <v>125</v>
      </c>
      <c r="K1770" s="1">
        <f t="shared" si="154"/>
        <v>29</v>
      </c>
      <c r="L1770" s="1">
        <f t="shared" si="158"/>
        <v>3</v>
      </c>
      <c r="Q1770" s="17"/>
    </row>
    <row r="1771" spans="2:17" x14ac:dyDescent="0.25">
      <c r="B1771" s="8">
        <v>1770</v>
      </c>
      <c r="C1771" s="8">
        <v>2</v>
      </c>
      <c r="D1771" s="8">
        <v>6</v>
      </c>
      <c r="E1771" s="8">
        <v>2021</v>
      </c>
      <c r="F1771" s="24" t="str">
        <f t="shared" si="153"/>
        <v>02/Jun/2021</v>
      </c>
      <c r="G1771" s="9" t="s">
        <v>22</v>
      </c>
      <c r="H1771" s="10" t="str">
        <f t="shared" si="155"/>
        <v>Wed</v>
      </c>
      <c r="I1771" s="10">
        <f t="shared" si="156"/>
        <v>885</v>
      </c>
      <c r="J1771" s="8">
        <f t="shared" si="157"/>
        <v>125</v>
      </c>
      <c r="K1771" s="1">
        <f t="shared" si="154"/>
        <v>30</v>
      </c>
      <c r="L1771" s="1">
        <f t="shared" si="158"/>
        <v>3</v>
      </c>
      <c r="Q1771" s="17"/>
    </row>
    <row r="1772" spans="2:17" x14ac:dyDescent="0.25">
      <c r="B1772" s="8">
        <v>1771</v>
      </c>
      <c r="C1772" s="8">
        <v>3</v>
      </c>
      <c r="D1772" s="8">
        <v>6</v>
      </c>
      <c r="E1772" s="8">
        <v>2021</v>
      </c>
      <c r="F1772" s="24" t="str">
        <f t="shared" si="153"/>
        <v>03/Jun/2021</v>
      </c>
      <c r="G1772" s="9" t="s">
        <v>21</v>
      </c>
      <c r="H1772" s="10" t="str">
        <f t="shared" si="155"/>
        <v>Thu</v>
      </c>
      <c r="I1772" s="10">
        <f t="shared" si="156"/>
        <v>886</v>
      </c>
      <c r="J1772" s="8">
        <f t="shared" si="157"/>
        <v>125</v>
      </c>
      <c r="K1772" s="1">
        <f t="shared" si="154"/>
        <v>30</v>
      </c>
      <c r="L1772" s="1">
        <f t="shared" si="158"/>
        <v>3</v>
      </c>
      <c r="Q1772" s="17"/>
    </row>
    <row r="1773" spans="2:17" x14ac:dyDescent="0.25">
      <c r="B1773" s="8">
        <v>1772</v>
      </c>
      <c r="C1773" s="8">
        <v>3</v>
      </c>
      <c r="D1773" s="8">
        <v>6</v>
      </c>
      <c r="E1773" s="8">
        <v>2021</v>
      </c>
      <c r="F1773" s="24" t="str">
        <f t="shared" si="153"/>
        <v>03/Jun/2021</v>
      </c>
      <c r="G1773" s="9" t="s">
        <v>22</v>
      </c>
      <c r="H1773" s="10" t="str">
        <f t="shared" si="155"/>
        <v>Thu</v>
      </c>
      <c r="I1773" s="10">
        <f t="shared" si="156"/>
        <v>886</v>
      </c>
      <c r="J1773" s="8">
        <f t="shared" si="157"/>
        <v>125</v>
      </c>
      <c r="K1773" s="1">
        <f t="shared" si="154"/>
        <v>30</v>
      </c>
      <c r="L1773" s="1">
        <f t="shared" si="158"/>
        <v>3</v>
      </c>
      <c r="Q1773" s="17"/>
    </row>
    <row r="1774" spans="2:17" x14ac:dyDescent="0.25">
      <c r="B1774" s="8">
        <v>1773</v>
      </c>
      <c r="C1774" s="8">
        <v>4</v>
      </c>
      <c r="D1774" s="8">
        <v>6</v>
      </c>
      <c r="E1774" s="8">
        <v>2021</v>
      </c>
      <c r="F1774" s="24" t="str">
        <f t="shared" si="153"/>
        <v>04/Jun/2021</v>
      </c>
      <c r="G1774" s="9" t="s">
        <v>21</v>
      </c>
      <c r="H1774" s="10" t="str">
        <f t="shared" si="155"/>
        <v>Fri</v>
      </c>
      <c r="I1774" s="10">
        <f t="shared" si="156"/>
        <v>887</v>
      </c>
      <c r="J1774" s="8">
        <f t="shared" si="157"/>
        <v>125</v>
      </c>
      <c r="K1774" s="1">
        <f t="shared" si="154"/>
        <v>30</v>
      </c>
      <c r="L1774" s="1">
        <f t="shared" si="158"/>
        <v>3</v>
      </c>
      <c r="Q1774" s="17"/>
    </row>
    <row r="1775" spans="2:17" x14ac:dyDescent="0.25">
      <c r="B1775" s="8">
        <v>1774</v>
      </c>
      <c r="C1775" s="8">
        <v>4</v>
      </c>
      <c r="D1775" s="8">
        <v>6</v>
      </c>
      <c r="E1775" s="8">
        <v>2021</v>
      </c>
      <c r="F1775" s="24" t="str">
        <f t="shared" si="153"/>
        <v>04/Jun/2021</v>
      </c>
      <c r="G1775" s="9" t="s">
        <v>22</v>
      </c>
      <c r="H1775" s="10" t="str">
        <f t="shared" si="155"/>
        <v>Fri</v>
      </c>
      <c r="I1775" s="10">
        <f t="shared" si="156"/>
        <v>887</v>
      </c>
      <c r="J1775" s="8">
        <f t="shared" si="157"/>
        <v>125</v>
      </c>
      <c r="K1775" s="1">
        <f t="shared" si="154"/>
        <v>30</v>
      </c>
      <c r="L1775" s="1">
        <f t="shared" si="158"/>
        <v>3</v>
      </c>
      <c r="Q1775" s="17"/>
    </row>
    <row r="1776" spans="2:17" x14ac:dyDescent="0.25">
      <c r="B1776" s="8">
        <v>1775</v>
      </c>
      <c r="C1776" s="8">
        <v>5</v>
      </c>
      <c r="D1776" s="8">
        <v>6</v>
      </c>
      <c r="E1776" s="8">
        <v>2021</v>
      </c>
      <c r="F1776" s="24" t="str">
        <f t="shared" si="153"/>
        <v>05/Jun/2021</v>
      </c>
      <c r="G1776" s="9" t="s">
        <v>21</v>
      </c>
      <c r="H1776" s="10" t="str">
        <f t="shared" si="155"/>
        <v>Sat</v>
      </c>
      <c r="I1776" s="10">
        <f t="shared" si="156"/>
        <v>888</v>
      </c>
      <c r="J1776" s="8">
        <f t="shared" si="157"/>
        <v>125</v>
      </c>
      <c r="K1776" s="1">
        <f t="shared" si="154"/>
        <v>30</v>
      </c>
      <c r="L1776" s="1">
        <f t="shared" si="158"/>
        <v>3</v>
      </c>
      <c r="Q1776" s="17"/>
    </row>
    <row r="1777" spans="2:17" x14ac:dyDescent="0.25">
      <c r="B1777" s="8">
        <v>1776</v>
      </c>
      <c r="C1777" s="8">
        <v>5</v>
      </c>
      <c r="D1777" s="8">
        <v>6</v>
      </c>
      <c r="E1777" s="8">
        <v>2021</v>
      </c>
      <c r="F1777" s="24" t="str">
        <f t="shared" si="153"/>
        <v>05/Jun/2021</v>
      </c>
      <c r="G1777" s="9" t="s">
        <v>22</v>
      </c>
      <c r="H1777" s="10" t="str">
        <f t="shared" si="155"/>
        <v>Sat</v>
      </c>
      <c r="I1777" s="10">
        <f t="shared" si="156"/>
        <v>888</v>
      </c>
      <c r="J1777" s="8">
        <f t="shared" si="157"/>
        <v>125</v>
      </c>
      <c r="K1777" s="1">
        <f t="shared" si="154"/>
        <v>30</v>
      </c>
      <c r="L1777" s="1">
        <f t="shared" si="158"/>
        <v>3</v>
      </c>
      <c r="Q1777" s="17"/>
    </row>
    <row r="1778" spans="2:17" x14ac:dyDescent="0.25">
      <c r="B1778" s="8">
        <v>1777</v>
      </c>
      <c r="C1778" s="8">
        <v>6</v>
      </c>
      <c r="D1778" s="8">
        <v>6</v>
      </c>
      <c r="E1778" s="8">
        <v>2021</v>
      </c>
      <c r="F1778" s="24" t="str">
        <f t="shared" si="153"/>
        <v>06/Jun/2021</v>
      </c>
      <c r="G1778" s="9" t="s">
        <v>21</v>
      </c>
      <c r="H1778" s="10" t="str">
        <f t="shared" si="155"/>
        <v>Sun</v>
      </c>
      <c r="I1778" s="10">
        <f t="shared" si="156"/>
        <v>889</v>
      </c>
      <c r="J1778" s="8">
        <f t="shared" si="157"/>
        <v>125</v>
      </c>
      <c r="K1778" s="1">
        <f t="shared" si="154"/>
        <v>30</v>
      </c>
      <c r="L1778" s="1">
        <f t="shared" si="158"/>
        <v>3</v>
      </c>
      <c r="Q1778" s="17"/>
    </row>
    <row r="1779" spans="2:17" x14ac:dyDescent="0.25">
      <c r="B1779" s="8">
        <v>1778</v>
      </c>
      <c r="C1779" s="8">
        <v>6</v>
      </c>
      <c r="D1779" s="8">
        <v>6</v>
      </c>
      <c r="E1779" s="8">
        <v>2021</v>
      </c>
      <c r="F1779" s="24" t="str">
        <f t="shared" si="153"/>
        <v>06/Jun/2021</v>
      </c>
      <c r="G1779" s="9" t="s">
        <v>22</v>
      </c>
      <c r="H1779" s="10" t="str">
        <f t="shared" si="155"/>
        <v>Sun</v>
      </c>
      <c r="I1779" s="10">
        <f t="shared" si="156"/>
        <v>889</v>
      </c>
      <c r="J1779" s="8">
        <f t="shared" si="157"/>
        <v>125</v>
      </c>
      <c r="K1779" s="1">
        <f t="shared" si="154"/>
        <v>30</v>
      </c>
      <c r="L1779" s="1">
        <f t="shared" si="158"/>
        <v>3</v>
      </c>
      <c r="Q1779" s="17"/>
    </row>
    <row r="1780" spans="2:17" x14ac:dyDescent="0.25">
      <c r="B1780" s="8">
        <v>1779</v>
      </c>
      <c r="C1780" s="8">
        <v>7</v>
      </c>
      <c r="D1780" s="8">
        <v>6</v>
      </c>
      <c r="E1780" s="8">
        <v>2021</v>
      </c>
      <c r="F1780" s="24" t="str">
        <f t="shared" si="153"/>
        <v>07/Jun/2021</v>
      </c>
      <c r="G1780" s="9" t="s">
        <v>21</v>
      </c>
      <c r="H1780" s="10" t="str">
        <f t="shared" si="155"/>
        <v>Mon</v>
      </c>
      <c r="I1780" s="10">
        <f t="shared" si="156"/>
        <v>890</v>
      </c>
      <c r="J1780" s="8">
        <f t="shared" si="157"/>
        <v>126</v>
      </c>
      <c r="K1780" s="1">
        <f t="shared" si="154"/>
        <v>30</v>
      </c>
      <c r="L1780" s="1">
        <f t="shared" si="158"/>
        <v>3</v>
      </c>
      <c r="Q1780" s="17"/>
    </row>
    <row r="1781" spans="2:17" x14ac:dyDescent="0.25">
      <c r="B1781" s="8">
        <v>1780</v>
      </c>
      <c r="C1781" s="8">
        <v>7</v>
      </c>
      <c r="D1781" s="8">
        <v>6</v>
      </c>
      <c r="E1781" s="8">
        <v>2021</v>
      </c>
      <c r="F1781" s="24" t="str">
        <f t="shared" si="153"/>
        <v>07/Jun/2021</v>
      </c>
      <c r="G1781" s="9" t="s">
        <v>22</v>
      </c>
      <c r="H1781" s="10" t="str">
        <f t="shared" si="155"/>
        <v>Mon</v>
      </c>
      <c r="I1781" s="10">
        <f t="shared" si="156"/>
        <v>890</v>
      </c>
      <c r="J1781" s="8">
        <f t="shared" si="157"/>
        <v>126</v>
      </c>
      <c r="K1781" s="1">
        <f t="shared" si="154"/>
        <v>30</v>
      </c>
      <c r="L1781" s="1">
        <f t="shared" si="158"/>
        <v>3</v>
      </c>
      <c r="Q1781" s="17"/>
    </row>
    <row r="1782" spans="2:17" x14ac:dyDescent="0.25">
      <c r="B1782" s="8">
        <v>1781</v>
      </c>
      <c r="C1782" s="8">
        <v>8</v>
      </c>
      <c r="D1782" s="8">
        <v>6</v>
      </c>
      <c r="E1782" s="8">
        <v>2021</v>
      </c>
      <c r="F1782" s="24" t="str">
        <f t="shared" si="153"/>
        <v>08/Jun/2021</v>
      </c>
      <c r="G1782" s="9" t="s">
        <v>21</v>
      </c>
      <c r="H1782" s="10" t="str">
        <f t="shared" si="155"/>
        <v>Tue</v>
      </c>
      <c r="I1782" s="10">
        <f t="shared" si="156"/>
        <v>891</v>
      </c>
      <c r="J1782" s="8">
        <f t="shared" si="157"/>
        <v>126</v>
      </c>
      <c r="K1782" s="1">
        <f t="shared" si="154"/>
        <v>30</v>
      </c>
      <c r="L1782" s="1">
        <f t="shared" si="158"/>
        <v>3</v>
      </c>
      <c r="Q1782" s="17"/>
    </row>
    <row r="1783" spans="2:17" x14ac:dyDescent="0.25">
      <c r="B1783" s="8">
        <v>1782</v>
      </c>
      <c r="C1783" s="8">
        <v>8</v>
      </c>
      <c r="D1783" s="8">
        <v>6</v>
      </c>
      <c r="E1783" s="8">
        <v>2021</v>
      </c>
      <c r="F1783" s="24" t="str">
        <f t="shared" si="153"/>
        <v>08/Jun/2021</v>
      </c>
      <c r="G1783" s="9" t="s">
        <v>22</v>
      </c>
      <c r="H1783" s="10" t="str">
        <f t="shared" si="155"/>
        <v>Tue</v>
      </c>
      <c r="I1783" s="10">
        <f t="shared" si="156"/>
        <v>891</v>
      </c>
      <c r="J1783" s="8">
        <f t="shared" si="157"/>
        <v>126</v>
      </c>
      <c r="K1783" s="1">
        <f t="shared" si="154"/>
        <v>30</v>
      </c>
      <c r="L1783" s="1">
        <f t="shared" si="158"/>
        <v>3</v>
      </c>
      <c r="Q1783" s="17"/>
    </row>
    <row r="1784" spans="2:17" x14ac:dyDescent="0.25">
      <c r="B1784" s="8">
        <v>1783</v>
      </c>
      <c r="C1784" s="8">
        <v>9</v>
      </c>
      <c r="D1784" s="8">
        <v>6</v>
      </c>
      <c r="E1784" s="8">
        <v>2021</v>
      </c>
      <c r="F1784" s="24" t="str">
        <f t="shared" si="153"/>
        <v>09/Jun/2021</v>
      </c>
      <c r="G1784" s="9" t="s">
        <v>21</v>
      </c>
      <c r="H1784" s="10" t="str">
        <f t="shared" si="155"/>
        <v>Wed</v>
      </c>
      <c r="I1784" s="10">
        <f t="shared" si="156"/>
        <v>892</v>
      </c>
      <c r="J1784" s="8">
        <f t="shared" si="157"/>
        <v>126</v>
      </c>
      <c r="K1784" s="1">
        <f t="shared" si="154"/>
        <v>30</v>
      </c>
      <c r="L1784" s="1">
        <f t="shared" si="158"/>
        <v>3</v>
      </c>
      <c r="Q1784" s="17"/>
    </row>
    <row r="1785" spans="2:17" x14ac:dyDescent="0.25">
      <c r="B1785" s="8">
        <v>1784</v>
      </c>
      <c r="C1785" s="8">
        <v>9</v>
      </c>
      <c r="D1785" s="8">
        <v>6</v>
      </c>
      <c r="E1785" s="8">
        <v>2021</v>
      </c>
      <c r="F1785" s="24" t="str">
        <f t="shared" si="153"/>
        <v>09/Jun/2021</v>
      </c>
      <c r="G1785" s="9" t="s">
        <v>22</v>
      </c>
      <c r="H1785" s="10" t="str">
        <f t="shared" si="155"/>
        <v>Wed</v>
      </c>
      <c r="I1785" s="10">
        <f t="shared" si="156"/>
        <v>892</v>
      </c>
      <c r="J1785" s="8">
        <f t="shared" si="157"/>
        <v>126</v>
      </c>
      <c r="K1785" s="1">
        <f t="shared" si="154"/>
        <v>30</v>
      </c>
      <c r="L1785" s="1">
        <f t="shared" si="158"/>
        <v>3</v>
      </c>
      <c r="Q1785" s="17"/>
    </row>
    <row r="1786" spans="2:17" x14ac:dyDescent="0.25">
      <c r="B1786" s="8">
        <v>1785</v>
      </c>
      <c r="C1786" s="8">
        <v>10</v>
      </c>
      <c r="D1786" s="8">
        <v>6</v>
      </c>
      <c r="E1786" s="8">
        <v>2021</v>
      </c>
      <c r="F1786" s="24" t="str">
        <f t="shared" si="153"/>
        <v>10/Jun/2021</v>
      </c>
      <c r="G1786" s="9" t="s">
        <v>21</v>
      </c>
      <c r="H1786" s="10" t="str">
        <f t="shared" si="155"/>
        <v>Thu</v>
      </c>
      <c r="I1786" s="10">
        <f t="shared" si="156"/>
        <v>893</v>
      </c>
      <c r="J1786" s="8">
        <f t="shared" si="157"/>
        <v>126</v>
      </c>
      <c r="K1786" s="1">
        <f t="shared" si="154"/>
        <v>30</v>
      </c>
      <c r="L1786" s="1">
        <f t="shared" si="158"/>
        <v>3</v>
      </c>
      <c r="Q1786" s="17"/>
    </row>
    <row r="1787" spans="2:17" x14ac:dyDescent="0.25">
      <c r="B1787" s="8">
        <v>1786</v>
      </c>
      <c r="C1787" s="8">
        <v>10</v>
      </c>
      <c r="D1787" s="8">
        <v>6</v>
      </c>
      <c r="E1787" s="8">
        <v>2021</v>
      </c>
      <c r="F1787" s="24" t="str">
        <f t="shared" si="153"/>
        <v>10/Jun/2021</v>
      </c>
      <c r="G1787" s="9" t="s">
        <v>22</v>
      </c>
      <c r="H1787" s="10" t="str">
        <f t="shared" si="155"/>
        <v>Thu</v>
      </c>
      <c r="I1787" s="10">
        <f t="shared" si="156"/>
        <v>893</v>
      </c>
      <c r="J1787" s="8">
        <f t="shared" si="157"/>
        <v>126</v>
      </c>
      <c r="K1787" s="1">
        <f t="shared" si="154"/>
        <v>30</v>
      </c>
      <c r="L1787" s="1">
        <f t="shared" si="158"/>
        <v>3</v>
      </c>
      <c r="Q1787" s="17"/>
    </row>
    <row r="1788" spans="2:17" x14ac:dyDescent="0.25">
      <c r="B1788" s="8">
        <v>1787</v>
      </c>
      <c r="C1788" s="8">
        <v>11</v>
      </c>
      <c r="D1788" s="8">
        <v>6</v>
      </c>
      <c r="E1788" s="8">
        <v>2021</v>
      </c>
      <c r="F1788" s="24" t="str">
        <f t="shared" si="153"/>
        <v>11/Jun/2021</v>
      </c>
      <c r="G1788" s="9" t="s">
        <v>21</v>
      </c>
      <c r="H1788" s="10" t="str">
        <f t="shared" si="155"/>
        <v>Fri</v>
      </c>
      <c r="I1788" s="10">
        <f t="shared" si="156"/>
        <v>894</v>
      </c>
      <c r="J1788" s="8">
        <f t="shared" si="157"/>
        <v>126</v>
      </c>
      <c r="K1788" s="1">
        <f t="shared" si="154"/>
        <v>30</v>
      </c>
      <c r="L1788" s="1">
        <f t="shared" si="158"/>
        <v>3</v>
      </c>
      <c r="Q1788" s="17"/>
    </row>
    <row r="1789" spans="2:17" x14ac:dyDescent="0.25">
      <c r="B1789" s="8">
        <v>1788</v>
      </c>
      <c r="C1789" s="8">
        <v>11</v>
      </c>
      <c r="D1789" s="8">
        <v>6</v>
      </c>
      <c r="E1789" s="8">
        <v>2021</v>
      </c>
      <c r="F1789" s="24" t="str">
        <f t="shared" si="153"/>
        <v>11/Jun/2021</v>
      </c>
      <c r="G1789" s="9" t="s">
        <v>22</v>
      </c>
      <c r="H1789" s="10" t="str">
        <f t="shared" si="155"/>
        <v>Fri</v>
      </c>
      <c r="I1789" s="10">
        <f t="shared" si="156"/>
        <v>894</v>
      </c>
      <c r="J1789" s="8">
        <f t="shared" si="157"/>
        <v>126</v>
      </c>
      <c r="K1789" s="1">
        <f t="shared" si="154"/>
        <v>30</v>
      </c>
      <c r="L1789" s="1">
        <f t="shared" si="158"/>
        <v>3</v>
      </c>
      <c r="Q1789" s="17"/>
    </row>
    <row r="1790" spans="2:17" x14ac:dyDescent="0.25">
      <c r="B1790" s="8">
        <v>1789</v>
      </c>
      <c r="C1790" s="8">
        <v>12</v>
      </c>
      <c r="D1790" s="8">
        <v>6</v>
      </c>
      <c r="E1790" s="8">
        <v>2021</v>
      </c>
      <c r="F1790" s="24" t="str">
        <f t="shared" si="153"/>
        <v>12/Jun/2021</v>
      </c>
      <c r="G1790" s="9" t="s">
        <v>21</v>
      </c>
      <c r="H1790" s="10" t="str">
        <f t="shared" si="155"/>
        <v>Sat</v>
      </c>
      <c r="I1790" s="10">
        <f t="shared" si="156"/>
        <v>895</v>
      </c>
      <c r="J1790" s="8">
        <f t="shared" si="157"/>
        <v>126</v>
      </c>
      <c r="K1790" s="1">
        <f t="shared" si="154"/>
        <v>30</v>
      </c>
      <c r="L1790" s="1">
        <f t="shared" si="158"/>
        <v>3</v>
      </c>
      <c r="Q1790" s="17"/>
    </row>
    <row r="1791" spans="2:17" x14ac:dyDescent="0.25">
      <c r="B1791" s="8">
        <v>1790</v>
      </c>
      <c r="C1791" s="8">
        <v>12</v>
      </c>
      <c r="D1791" s="8">
        <v>6</v>
      </c>
      <c r="E1791" s="8">
        <v>2021</v>
      </c>
      <c r="F1791" s="24" t="str">
        <f t="shared" si="153"/>
        <v>12/Jun/2021</v>
      </c>
      <c r="G1791" s="9" t="s">
        <v>22</v>
      </c>
      <c r="H1791" s="10" t="str">
        <f t="shared" si="155"/>
        <v>Sat</v>
      </c>
      <c r="I1791" s="10">
        <f t="shared" si="156"/>
        <v>895</v>
      </c>
      <c r="J1791" s="8">
        <f t="shared" si="157"/>
        <v>126</v>
      </c>
      <c r="K1791" s="1">
        <f t="shared" si="154"/>
        <v>30</v>
      </c>
      <c r="L1791" s="1">
        <f t="shared" si="158"/>
        <v>3</v>
      </c>
      <c r="Q1791" s="17"/>
    </row>
    <row r="1792" spans="2:17" x14ac:dyDescent="0.25">
      <c r="B1792" s="8">
        <v>1791</v>
      </c>
      <c r="C1792" s="8">
        <v>13</v>
      </c>
      <c r="D1792" s="8">
        <v>6</v>
      </c>
      <c r="E1792" s="8">
        <v>2021</v>
      </c>
      <c r="F1792" s="24" t="str">
        <f t="shared" ref="F1792:F1855" si="159">TEXT(DATE(E1792,D1792,C1792),"dd/mmm/yyyy")</f>
        <v>13/Jun/2021</v>
      </c>
      <c r="G1792" s="9" t="s">
        <v>21</v>
      </c>
      <c r="H1792" s="10" t="str">
        <f t="shared" si="155"/>
        <v>Sun</v>
      </c>
      <c r="I1792" s="10">
        <f t="shared" si="156"/>
        <v>896</v>
      </c>
      <c r="J1792" s="8">
        <f t="shared" si="157"/>
        <v>126</v>
      </c>
      <c r="K1792" s="1">
        <f t="shared" ref="K1792:K1855" si="160">IF(COUNTIF(K1731:K1791,K1762)=61,K1762+1,K1791)</f>
        <v>30</v>
      </c>
      <c r="L1792" s="1">
        <f t="shared" si="158"/>
        <v>3</v>
      </c>
      <c r="Q1792" s="17"/>
    </row>
    <row r="1793" spans="2:43" x14ac:dyDescent="0.25">
      <c r="B1793" s="8">
        <v>1792</v>
      </c>
      <c r="C1793" s="8">
        <v>13</v>
      </c>
      <c r="D1793" s="8">
        <v>6</v>
      </c>
      <c r="E1793" s="8">
        <v>2021</v>
      </c>
      <c r="F1793" s="24" t="str">
        <f t="shared" si="159"/>
        <v>13/Jun/2021</v>
      </c>
      <c r="G1793" s="9" t="s">
        <v>22</v>
      </c>
      <c r="H1793" s="10" t="str">
        <f t="shared" si="155"/>
        <v>Sun</v>
      </c>
      <c r="I1793" s="10">
        <f t="shared" si="156"/>
        <v>896</v>
      </c>
      <c r="J1793" s="8">
        <f t="shared" si="157"/>
        <v>126</v>
      </c>
      <c r="K1793" s="1">
        <f t="shared" si="160"/>
        <v>30</v>
      </c>
      <c r="L1793" s="1">
        <f t="shared" si="158"/>
        <v>3</v>
      </c>
      <c r="Q1793" s="17"/>
    </row>
    <row r="1794" spans="2:43" x14ac:dyDescent="0.25">
      <c r="B1794" s="8">
        <v>1793</v>
      </c>
      <c r="C1794" s="8">
        <v>14</v>
      </c>
      <c r="D1794" s="8">
        <v>6</v>
      </c>
      <c r="E1794" s="8">
        <v>2021</v>
      </c>
      <c r="F1794" s="24" t="str">
        <f t="shared" si="159"/>
        <v>14/Jun/2021</v>
      </c>
      <c r="G1794" s="9" t="s">
        <v>21</v>
      </c>
      <c r="H1794" s="10" t="str">
        <f t="shared" ref="H1794:H1857" si="161">TEXT(F1794,"ddd")</f>
        <v>Mon</v>
      </c>
      <c r="I1794" s="10">
        <f t="shared" si="156"/>
        <v>897</v>
      </c>
      <c r="J1794" s="8">
        <f t="shared" si="157"/>
        <v>127</v>
      </c>
      <c r="K1794" s="1">
        <f t="shared" si="160"/>
        <v>30</v>
      </c>
      <c r="L1794" s="1">
        <f t="shared" si="158"/>
        <v>3</v>
      </c>
      <c r="Q1794" s="17"/>
    </row>
    <row r="1795" spans="2:43" x14ac:dyDescent="0.25">
      <c r="B1795" s="8">
        <v>1794</v>
      </c>
      <c r="C1795" s="8">
        <v>14</v>
      </c>
      <c r="D1795" s="8">
        <v>6</v>
      </c>
      <c r="E1795" s="8">
        <v>2021</v>
      </c>
      <c r="F1795" s="24" t="str">
        <f t="shared" si="159"/>
        <v>14/Jun/2021</v>
      </c>
      <c r="G1795" s="9" t="s">
        <v>22</v>
      </c>
      <c r="H1795" s="10" t="str">
        <f t="shared" si="161"/>
        <v>Mon</v>
      </c>
      <c r="I1795" s="10">
        <f t="shared" si="156"/>
        <v>897</v>
      </c>
      <c r="J1795" s="8">
        <f t="shared" si="157"/>
        <v>127</v>
      </c>
      <c r="K1795" s="1">
        <f t="shared" si="160"/>
        <v>30</v>
      </c>
      <c r="L1795" s="1">
        <f t="shared" si="158"/>
        <v>3</v>
      </c>
      <c r="Q1795" s="17"/>
    </row>
    <row r="1796" spans="2:43" x14ac:dyDescent="0.25">
      <c r="B1796" s="8">
        <v>1795</v>
      </c>
      <c r="C1796" s="8">
        <v>15</v>
      </c>
      <c r="D1796" s="8">
        <v>6</v>
      </c>
      <c r="E1796" s="8">
        <v>2021</v>
      </c>
      <c r="F1796" s="24" t="str">
        <f t="shared" si="159"/>
        <v>15/Jun/2021</v>
      </c>
      <c r="G1796" s="9" t="s">
        <v>21</v>
      </c>
      <c r="H1796" s="10" t="str">
        <f t="shared" si="161"/>
        <v>Tue</v>
      </c>
      <c r="I1796" s="10">
        <f t="shared" si="156"/>
        <v>898</v>
      </c>
      <c r="J1796" s="8">
        <f t="shared" si="157"/>
        <v>127</v>
      </c>
      <c r="K1796" s="1">
        <f t="shared" si="160"/>
        <v>30</v>
      </c>
      <c r="L1796" s="1">
        <f t="shared" si="158"/>
        <v>3</v>
      </c>
      <c r="Q1796" s="17"/>
    </row>
    <row r="1797" spans="2:43" x14ac:dyDescent="0.25">
      <c r="B1797" s="8">
        <v>1796</v>
      </c>
      <c r="C1797" s="8">
        <v>15</v>
      </c>
      <c r="D1797" s="8">
        <v>6</v>
      </c>
      <c r="E1797" s="8">
        <v>2021</v>
      </c>
      <c r="F1797" s="24" t="str">
        <f t="shared" si="159"/>
        <v>15/Jun/2021</v>
      </c>
      <c r="G1797" s="9" t="s">
        <v>22</v>
      </c>
      <c r="H1797" s="10" t="str">
        <f t="shared" si="161"/>
        <v>Tue</v>
      </c>
      <c r="I1797" s="10">
        <f t="shared" si="156"/>
        <v>898</v>
      </c>
      <c r="J1797" s="8">
        <f t="shared" si="157"/>
        <v>127</v>
      </c>
      <c r="K1797" s="1">
        <f t="shared" si="160"/>
        <v>30</v>
      </c>
      <c r="L1797" s="1">
        <f t="shared" si="158"/>
        <v>3</v>
      </c>
      <c r="Q1797" s="17"/>
    </row>
    <row r="1798" spans="2:43" x14ac:dyDescent="0.25">
      <c r="B1798" s="8">
        <v>1797</v>
      </c>
      <c r="C1798" s="8">
        <v>16</v>
      </c>
      <c r="D1798" s="8">
        <v>6</v>
      </c>
      <c r="E1798" s="8">
        <v>2021</v>
      </c>
      <c r="F1798" s="24" t="str">
        <f t="shared" si="159"/>
        <v>16/Jun/2021</v>
      </c>
      <c r="G1798" s="9" t="s">
        <v>21</v>
      </c>
      <c r="H1798" s="10" t="str">
        <f t="shared" si="161"/>
        <v>Wed</v>
      </c>
      <c r="I1798" s="10">
        <f t="shared" si="156"/>
        <v>899</v>
      </c>
      <c r="J1798" s="8">
        <f t="shared" si="157"/>
        <v>127</v>
      </c>
      <c r="K1798" s="1">
        <f t="shared" si="160"/>
        <v>30</v>
      </c>
      <c r="L1798" s="1">
        <f t="shared" si="158"/>
        <v>3</v>
      </c>
      <c r="Q1798" s="17"/>
    </row>
    <row r="1799" spans="2:43" x14ac:dyDescent="0.25">
      <c r="B1799" s="8">
        <v>1798</v>
      </c>
      <c r="C1799" s="8">
        <v>16</v>
      </c>
      <c r="D1799" s="8">
        <v>6</v>
      </c>
      <c r="E1799" s="8">
        <v>2021</v>
      </c>
      <c r="F1799" s="24" t="str">
        <f t="shared" si="159"/>
        <v>16/Jun/2021</v>
      </c>
      <c r="G1799" s="9" t="s">
        <v>22</v>
      </c>
      <c r="H1799" s="10" t="str">
        <f t="shared" si="161"/>
        <v>Wed</v>
      </c>
      <c r="I1799" s="10">
        <f t="shared" ref="I1799:I1862" si="162">IF(F1799=F1798,I1798,I1798+1)</f>
        <v>899</v>
      </c>
      <c r="J1799" s="8">
        <f t="shared" si="157"/>
        <v>127</v>
      </c>
      <c r="K1799" s="1">
        <f t="shared" si="160"/>
        <v>30</v>
      </c>
      <c r="L1799" s="1">
        <f t="shared" si="158"/>
        <v>3</v>
      </c>
      <c r="Q1799" s="17"/>
    </row>
    <row r="1800" spans="2:43" x14ac:dyDescent="0.25">
      <c r="B1800" s="8">
        <v>1799</v>
      </c>
      <c r="C1800" s="8">
        <v>17</v>
      </c>
      <c r="D1800" s="8">
        <v>6</v>
      </c>
      <c r="E1800" s="8">
        <v>2021</v>
      </c>
      <c r="F1800" s="24" t="str">
        <f t="shared" si="159"/>
        <v>17/Jun/2021</v>
      </c>
      <c r="G1800" s="9" t="s">
        <v>21</v>
      </c>
      <c r="H1800" s="10" t="str">
        <f t="shared" si="161"/>
        <v>Thu</v>
      </c>
      <c r="I1800" s="10">
        <f t="shared" si="162"/>
        <v>900</v>
      </c>
      <c r="J1800" s="8">
        <f t="shared" si="157"/>
        <v>127</v>
      </c>
      <c r="K1800" s="1">
        <f t="shared" si="160"/>
        <v>30</v>
      </c>
      <c r="L1800" s="1">
        <f t="shared" si="158"/>
        <v>3</v>
      </c>
      <c r="Q1800" s="17"/>
    </row>
    <row r="1801" spans="2:43" x14ac:dyDescent="0.25">
      <c r="B1801" s="8">
        <v>1800</v>
      </c>
      <c r="C1801" s="8">
        <v>17</v>
      </c>
      <c r="D1801" s="8">
        <v>6</v>
      </c>
      <c r="E1801" s="8">
        <v>2021</v>
      </c>
      <c r="F1801" s="24" t="str">
        <f t="shared" si="159"/>
        <v>17/Jun/2021</v>
      </c>
      <c r="G1801" s="9" t="s">
        <v>22</v>
      </c>
      <c r="H1801" s="10" t="str">
        <f t="shared" si="161"/>
        <v>Thu</v>
      </c>
      <c r="I1801" s="10">
        <f t="shared" si="162"/>
        <v>900</v>
      </c>
      <c r="J1801" s="8">
        <f t="shared" si="157"/>
        <v>127</v>
      </c>
      <c r="K1801" s="1">
        <f t="shared" si="160"/>
        <v>30</v>
      </c>
      <c r="L1801" s="1">
        <f t="shared" si="158"/>
        <v>3</v>
      </c>
      <c r="Q1801" s="17"/>
    </row>
    <row r="1802" spans="2:43" x14ac:dyDescent="0.25">
      <c r="B1802" s="8">
        <v>1801</v>
      </c>
      <c r="C1802" s="8">
        <v>18</v>
      </c>
      <c r="D1802" s="8">
        <v>6</v>
      </c>
      <c r="E1802" s="8">
        <v>2021</v>
      </c>
      <c r="F1802" s="24" t="str">
        <f t="shared" si="159"/>
        <v>18/Jun/2021</v>
      </c>
      <c r="G1802" s="9" t="s">
        <v>21</v>
      </c>
      <c r="H1802" s="10" t="str">
        <f t="shared" si="161"/>
        <v>Fri</v>
      </c>
      <c r="I1802" s="10">
        <f t="shared" si="162"/>
        <v>901</v>
      </c>
      <c r="J1802" s="8">
        <f t="shared" si="157"/>
        <v>127</v>
      </c>
      <c r="K1802" s="1">
        <f t="shared" si="160"/>
        <v>30</v>
      </c>
      <c r="L1802" s="1">
        <f t="shared" si="158"/>
        <v>3</v>
      </c>
      <c r="Q1802" s="17"/>
    </row>
    <row r="1803" spans="2:43" x14ac:dyDescent="0.25">
      <c r="B1803" s="8">
        <v>1802</v>
      </c>
      <c r="C1803" s="8">
        <v>18</v>
      </c>
      <c r="D1803" s="8">
        <v>6</v>
      </c>
      <c r="E1803" s="8">
        <v>2021</v>
      </c>
      <c r="F1803" s="24" t="str">
        <f t="shared" si="159"/>
        <v>18/Jun/2021</v>
      </c>
      <c r="G1803" s="9" t="s">
        <v>22</v>
      </c>
      <c r="H1803" s="10" t="str">
        <f t="shared" si="161"/>
        <v>Fri</v>
      </c>
      <c r="I1803" s="10">
        <f t="shared" si="162"/>
        <v>901</v>
      </c>
      <c r="J1803" s="8">
        <f t="shared" si="157"/>
        <v>127</v>
      </c>
      <c r="K1803" s="1">
        <f t="shared" si="160"/>
        <v>30</v>
      </c>
      <c r="L1803" s="1">
        <f t="shared" si="158"/>
        <v>3</v>
      </c>
      <c r="Q1803" s="17"/>
    </row>
    <row r="1804" spans="2:43" x14ac:dyDescent="0.25">
      <c r="B1804" s="8">
        <v>1803</v>
      </c>
      <c r="C1804" s="8">
        <v>19</v>
      </c>
      <c r="D1804" s="8">
        <v>6</v>
      </c>
      <c r="E1804" s="8">
        <v>2021</v>
      </c>
      <c r="F1804" s="24" t="str">
        <f t="shared" si="159"/>
        <v>19/Jun/2021</v>
      </c>
      <c r="G1804" s="9" t="s">
        <v>21</v>
      </c>
      <c r="H1804" s="10" t="str">
        <f t="shared" si="161"/>
        <v>Sat</v>
      </c>
      <c r="I1804" s="10">
        <f t="shared" si="162"/>
        <v>902</v>
      </c>
      <c r="J1804" s="8">
        <f t="shared" si="157"/>
        <v>127</v>
      </c>
      <c r="K1804" s="1">
        <f t="shared" si="160"/>
        <v>30</v>
      </c>
      <c r="L1804" s="1">
        <f t="shared" si="158"/>
        <v>3</v>
      </c>
      <c r="Q1804" s="17"/>
    </row>
    <row r="1805" spans="2:43" x14ac:dyDescent="0.25">
      <c r="B1805" s="8">
        <v>1804</v>
      </c>
      <c r="C1805" s="8">
        <v>19</v>
      </c>
      <c r="D1805" s="8">
        <v>6</v>
      </c>
      <c r="E1805" s="8">
        <v>2021</v>
      </c>
      <c r="F1805" s="24" t="str">
        <f t="shared" si="159"/>
        <v>19/Jun/2021</v>
      </c>
      <c r="G1805" s="9" t="s">
        <v>22</v>
      </c>
      <c r="H1805" s="10" t="str">
        <f t="shared" si="161"/>
        <v>Sat</v>
      </c>
      <c r="I1805" s="10">
        <f t="shared" si="162"/>
        <v>902</v>
      </c>
      <c r="J1805" s="8">
        <f t="shared" si="157"/>
        <v>127</v>
      </c>
      <c r="K1805" s="1">
        <f t="shared" si="160"/>
        <v>30</v>
      </c>
      <c r="L1805" s="1">
        <f t="shared" si="158"/>
        <v>3</v>
      </c>
      <c r="Q1805" s="17"/>
    </row>
    <row r="1806" spans="2:43" x14ac:dyDescent="0.25">
      <c r="B1806" s="8">
        <v>1805</v>
      </c>
      <c r="C1806" s="8">
        <v>20</v>
      </c>
      <c r="D1806" s="8">
        <v>6</v>
      </c>
      <c r="E1806" s="8">
        <v>2021</v>
      </c>
      <c r="F1806" s="24" t="str">
        <f t="shared" si="159"/>
        <v>20/Jun/2021</v>
      </c>
      <c r="G1806" s="9" t="s">
        <v>21</v>
      </c>
      <c r="H1806" s="10" t="str">
        <f t="shared" si="161"/>
        <v>Sun</v>
      </c>
      <c r="I1806" s="10">
        <f t="shared" si="162"/>
        <v>903</v>
      </c>
      <c r="J1806" s="8">
        <f t="shared" si="157"/>
        <v>127</v>
      </c>
      <c r="K1806" s="1">
        <f t="shared" si="160"/>
        <v>30</v>
      </c>
      <c r="L1806" s="1">
        <f t="shared" si="158"/>
        <v>3</v>
      </c>
      <c r="Q1806" s="17"/>
      <c r="AP1806" s="4"/>
      <c r="AQ1806" s="4"/>
    </row>
    <row r="1807" spans="2:43" x14ac:dyDescent="0.25">
      <c r="B1807" s="8">
        <v>1806</v>
      </c>
      <c r="C1807" s="8">
        <v>20</v>
      </c>
      <c r="D1807" s="8">
        <v>6</v>
      </c>
      <c r="E1807" s="8">
        <v>2021</v>
      </c>
      <c r="F1807" s="24" t="str">
        <f t="shared" si="159"/>
        <v>20/Jun/2021</v>
      </c>
      <c r="G1807" s="9" t="s">
        <v>22</v>
      </c>
      <c r="H1807" s="10" t="str">
        <f t="shared" si="161"/>
        <v>Sun</v>
      </c>
      <c r="I1807" s="10">
        <f t="shared" si="162"/>
        <v>903</v>
      </c>
      <c r="J1807" s="8">
        <f t="shared" si="157"/>
        <v>127</v>
      </c>
      <c r="K1807" s="1">
        <f t="shared" si="160"/>
        <v>30</v>
      </c>
      <c r="L1807" s="1">
        <f t="shared" si="158"/>
        <v>3</v>
      </c>
      <c r="Q1807" s="17"/>
      <c r="AP1807" s="4"/>
      <c r="AQ1807" s="4"/>
    </row>
    <row r="1808" spans="2:43" x14ac:dyDescent="0.25">
      <c r="B1808" s="8">
        <v>1807</v>
      </c>
      <c r="C1808" s="8">
        <v>21</v>
      </c>
      <c r="D1808" s="8">
        <v>6</v>
      </c>
      <c r="E1808" s="8">
        <v>2021</v>
      </c>
      <c r="F1808" s="24" t="str">
        <f t="shared" si="159"/>
        <v>21/Jun/2021</v>
      </c>
      <c r="G1808" s="9" t="s">
        <v>21</v>
      </c>
      <c r="H1808" s="10" t="str">
        <f t="shared" si="161"/>
        <v>Mon</v>
      </c>
      <c r="I1808" s="10">
        <f t="shared" si="162"/>
        <v>904</v>
      </c>
      <c r="J1808" s="8">
        <f t="shared" si="157"/>
        <v>128</v>
      </c>
      <c r="K1808" s="1">
        <f t="shared" si="160"/>
        <v>30</v>
      </c>
      <c r="L1808" s="1">
        <f t="shared" si="158"/>
        <v>3</v>
      </c>
      <c r="Q1808" s="17"/>
    </row>
    <row r="1809" spans="2:17" x14ac:dyDescent="0.25">
      <c r="B1809" s="8">
        <v>1808</v>
      </c>
      <c r="C1809" s="8">
        <v>21</v>
      </c>
      <c r="D1809" s="8">
        <v>6</v>
      </c>
      <c r="E1809" s="8">
        <v>2021</v>
      </c>
      <c r="F1809" s="24" t="str">
        <f t="shared" si="159"/>
        <v>21/Jun/2021</v>
      </c>
      <c r="G1809" s="9" t="s">
        <v>22</v>
      </c>
      <c r="H1809" s="10" t="str">
        <f t="shared" si="161"/>
        <v>Mon</v>
      </c>
      <c r="I1809" s="10">
        <f t="shared" si="162"/>
        <v>904</v>
      </c>
      <c r="J1809" s="8">
        <f t="shared" ref="J1809:J1872" si="163">IF(H1809=H1808,IF(_xlfn.ISOWEEKNUM(F1809)-_xlfn.ISOWEEKNUM(F1808)=1,J1808+1,J1808),IF(H1809=H1806,IF(_xlfn.ISOWEEKNUM(F1809)-_xlfn.ISOWEEKNUM(F1808)=1,J1808+1,J1808),IF(H1809=H1804,IF(_xlfn.ISOWEEKNUM(F1809)-_xlfn.ISOWEEKNUM(F1808)=1,J1808+1,J1808),IF(H1809=H1802,IF(_xlfn.ISOWEEKNUM(F1809)-_xlfn.ISOWEEKNUM(F1808)=1,J1808+1,J1808),IF(H1809=H1800,IF(_xlfn.ISOWEEKNUM(F1809)-_xlfn.ISOWEEKNUM(F1808)=1,J1808+1,J1808),IF(H1809=H1798,IF(_xlfn.ISOWEEKNUM(F1809)-_xlfn.ISOWEEKNUM(F1808)=1,J1808+1,J1808),IF(H1809=H1796,IF(_xlfn.ISOWEEKNUM(F1809)-_xlfn.ISOWEEKNUM(F1808)=1,J1808+1,J1808),-1)))))))</f>
        <v>128</v>
      </c>
      <c r="K1809" s="1">
        <f t="shared" si="160"/>
        <v>30</v>
      </c>
      <c r="L1809" s="1">
        <f t="shared" si="158"/>
        <v>3</v>
      </c>
      <c r="Q1809" s="17"/>
    </row>
    <row r="1810" spans="2:17" x14ac:dyDescent="0.25">
      <c r="B1810" s="8">
        <v>1809</v>
      </c>
      <c r="C1810" s="8">
        <v>22</v>
      </c>
      <c r="D1810" s="8">
        <v>6</v>
      </c>
      <c r="E1810" s="8">
        <v>2021</v>
      </c>
      <c r="F1810" s="24" t="str">
        <f t="shared" si="159"/>
        <v>22/Jun/2021</v>
      </c>
      <c r="G1810" s="9" t="s">
        <v>21</v>
      </c>
      <c r="H1810" s="10" t="str">
        <f t="shared" si="161"/>
        <v>Tue</v>
      </c>
      <c r="I1810" s="10">
        <f t="shared" si="162"/>
        <v>905</v>
      </c>
      <c r="J1810" s="8">
        <f t="shared" si="163"/>
        <v>128</v>
      </c>
      <c r="K1810" s="1">
        <f t="shared" si="160"/>
        <v>30</v>
      </c>
      <c r="L1810" s="1">
        <f t="shared" si="158"/>
        <v>3</v>
      </c>
      <c r="Q1810" s="17"/>
    </row>
    <row r="1811" spans="2:17" x14ac:dyDescent="0.25">
      <c r="B1811" s="8">
        <v>1810</v>
      </c>
      <c r="C1811" s="8">
        <v>22</v>
      </c>
      <c r="D1811" s="8">
        <v>6</v>
      </c>
      <c r="E1811" s="8">
        <v>2021</v>
      </c>
      <c r="F1811" s="24" t="str">
        <f t="shared" si="159"/>
        <v>22/Jun/2021</v>
      </c>
      <c r="G1811" s="9" t="s">
        <v>22</v>
      </c>
      <c r="H1811" s="10" t="str">
        <f t="shared" si="161"/>
        <v>Tue</v>
      </c>
      <c r="I1811" s="10">
        <f t="shared" si="162"/>
        <v>905</v>
      </c>
      <c r="J1811" s="8">
        <f t="shared" si="163"/>
        <v>128</v>
      </c>
      <c r="K1811" s="1">
        <f t="shared" si="160"/>
        <v>30</v>
      </c>
      <c r="L1811" s="1">
        <f t="shared" si="158"/>
        <v>3</v>
      </c>
      <c r="Q1811" s="17"/>
    </row>
    <row r="1812" spans="2:17" x14ac:dyDescent="0.25">
      <c r="B1812" s="8">
        <v>1811</v>
      </c>
      <c r="C1812" s="8">
        <v>23</v>
      </c>
      <c r="D1812" s="8">
        <v>6</v>
      </c>
      <c r="E1812" s="8">
        <v>2021</v>
      </c>
      <c r="F1812" s="24" t="str">
        <f t="shared" si="159"/>
        <v>23/Jun/2021</v>
      </c>
      <c r="G1812" s="9" t="s">
        <v>21</v>
      </c>
      <c r="H1812" s="10" t="str">
        <f t="shared" si="161"/>
        <v>Wed</v>
      </c>
      <c r="I1812" s="10">
        <f t="shared" si="162"/>
        <v>906</v>
      </c>
      <c r="J1812" s="8">
        <f t="shared" si="163"/>
        <v>128</v>
      </c>
      <c r="K1812" s="1">
        <f t="shared" si="160"/>
        <v>30</v>
      </c>
      <c r="L1812" s="1">
        <f t="shared" si="158"/>
        <v>3</v>
      </c>
      <c r="Q1812" s="17"/>
    </row>
    <row r="1813" spans="2:17" x14ac:dyDescent="0.25">
      <c r="B1813" s="8">
        <v>1812</v>
      </c>
      <c r="C1813" s="8">
        <v>23</v>
      </c>
      <c r="D1813" s="8">
        <v>6</v>
      </c>
      <c r="E1813" s="8">
        <v>2021</v>
      </c>
      <c r="F1813" s="24" t="str">
        <f t="shared" si="159"/>
        <v>23/Jun/2021</v>
      </c>
      <c r="G1813" s="9" t="s">
        <v>22</v>
      </c>
      <c r="H1813" s="10" t="str">
        <f t="shared" si="161"/>
        <v>Wed</v>
      </c>
      <c r="I1813" s="10">
        <f t="shared" si="162"/>
        <v>906</v>
      </c>
      <c r="J1813" s="8">
        <f t="shared" si="163"/>
        <v>128</v>
      </c>
      <c r="K1813" s="1">
        <f t="shared" si="160"/>
        <v>30</v>
      </c>
      <c r="L1813" s="1">
        <f t="shared" si="158"/>
        <v>3</v>
      </c>
      <c r="Q1813" s="17"/>
    </row>
    <row r="1814" spans="2:17" x14ac:dyDescent="0.25">
      <c r="B1814" s="8">
        <v>1813</v>
      </c>
      <c r="C1814" s="8">
        <v>24</v>
      </c>
      <c r="D1814" s="8">
        <v>6</v>
      </c>
      <c r="E1814" s="8">
        <v>2021</v>
      </c>
      <c r="F1814" s="24" t="str">
        <f t="shared" si="159"/>
        <v>24/Jun/2021</v>
      </c>
      <c r="G1814" s="9" t="s">
        <v>21</v>
      </c>
      <c r="H1814" s="10" t="str">
        <f t="shared" si="161"/>
        <v>Thu</v>
      </c>
      <c r="I1814" s="10">
        <f t="shared" si="162"/>
        <v>907</v>
      </c>
      <c r="J1814" s="8">
        <f t="shared" si="163"/>
        <v>128</v>
      </c>
      <c r="K1814" s="1">
        <f t="shared" si="160"/>
        <v>30</v>
      </c>
      <c r="L1814" s="1">
        <f t="shared" si="158"/>
        <v>3</v>
      </c>
      <c r="Q1814" s="17"/>
    </row>
    <row r="1815" spans="2:17" x14ac:dyDescent="0.25">
      <c r="B1815" s="8">
        <v>1814</v>
      </c>
      <c r="C1815" s="8">
        <v>24</v>
      </c>
      <c r="D1815" s="8">
        <v>6</v>
      </c>
      <c r="E1815" s="8">
        <v>2021</v>
      </c>
      <c r="F1815" s="24" t="str">
        <f t="shared" si="159"/>
        <v>24/Jun/2021</v>
      </c>
      <c r="G1815" s="9" t="s">
        <v>22</v>
      </c>
      <c r="H1815" s="10" t="str">
        <f t="shared" si="161"/>
        <v>Thu</v>
      </c>
      <c r="I1815" s="10">
        <f t="shared" si="162"/>
        <v>907</v>
      </c>
      <c r="J1815" s="8">
        <f t="shared" si="163"/>
        <v>128</v>
      </c>
      <c r="K1815" s="1">
        <f t="shared" si="160"/>
        <v>30</v>
      </c>
      <c r="L1815" s="1">
        <f t="shared" si="158"/>
        <v>3</v>
      </c>
      <c r="Q1815" s="17"/>
    </row>
    <row r="1816" spans="2:17" x14ac:dyDescent="0.25">
      <c r="B1816" s="8">
        <v>1815</v>
      </c>
      <c r="C1816" s="8">
        <v>25</v>
      </c>
      <c r="D1816" s="8">
        <v>6</v>
      </c>
      <c r="E1816" s="8">
        <v>2021</v>
      </c>
      <c r="F1816" s="24" t="str">
        <f t="shared" si="159"/>
        <v>25/Jun/2021</v>
      </c>
      <c r="G1816" s="9" t="s">
        <v>21</v>
      </c>
      <c r="H1816" s="10" t="str">
        <f t="shared" si="161"/>
        <v>Fri</v>
      </c>
      <c r="I1816" s="10">
        <f t="shared" si="162"/>
        <v>908</v>
      </c>
      <c r="J1816" s="8">
        <f t="shared" si="163"/>
        <v>128</v>
      </c>
      <c r="K1816" s="1">
        <f t="shared" si="160"/>
        <v>30</v>
      </c>
      <c r="L1816" s="1">
        <f t="shared" si="158"/>
        <v>3</v>
      </c>
      <c r="Q1816" s="17"/>
    </row>
    <row r="1817" spans="2:17" x14ac:dyDescent="0.25">
      <c r="B1817" s="8">
        <v>1816</v>
      </c>
      <c r="C1817" s="8">
        <v>25</v>
      </c>
      <c r="D1817" s="8">
        <v>6</v>
      </c>
      <c r="E1817" s="8">
        <v>2021</v>
      </c>
      <c r="F1817" s="24" t="str">
        <f t="shared" si="159"/>
        <v>25/Jun/2021</v>
      </c>
      <c r="G1817" s="9" t="s">
        <v>22</v>
      </c>
      <c r="H1817" s="10" t="str">
        <f t="shared" si="161"/>
        <v>Fri</v>
      </c>
      <c r="I1817" s="10">
        <f t="shared" si="162"/>
        <v>908</v>
      </c>
      <c r="J1817" s="8">
        <f t="shared" si="163"/>
        <v>128</v>
      </c>
      <c r="K1817" s="1">
        <f t="shared" si="160"/>
        <v>30</v>
      </c>
      <c r="L1817" s="1">
        <f t="shared" si="158"/>
        <v>3</v>
      </c>
      <c r="Q1817" s="17"/>
    </row>
    <row r="1818" spans="2:17" x14ac:dyDescent="0.25">
      <c r="B1818" s="8">
        <v>1817</v>
      </c>
      <c r="C1818" s="8">
        <v>26</v>
      </c>
      <c r="D1818" s="8">
        <v>6</v>
      </c>
      <c r="E1818" s="8">
        <v>2021</v>
      </c>
      <c r="F1818" s="24" t="str">
        <f t="shared" si="159"/>
        <v>26/Jun/2021</v>
      </c>
      <c r="G1818" s="9" t="s">
        <v>21</v>
      </c>
      <c r="H1818" s="10" t="str">
        <f t="shared" si="161"/>
        <v>Sat</v>
      </c>
      <c r="I1818" s="10">
        <f t="shared" si="162"/>
        <v>909</v>
      </c>
      <c r="J1818" s="8">
        <f t="shared" si="163"/>
        <v>128</v>
      </c>
      <c r="K1818" s="1">
        <f t="shared" si="160"/>
        <v>30</v>
      </c>
      <c r="L1818" s="1">
        <f t="shared" si="158"/>
        <v>3</v>
      </c>
      <c r="Q1818" s="17"/>
    </row>
    <row r="1819" spans="2:17" x14ac:dyDescent="0.25">
      <c r="B1819" s="8">
        <v>1818</v>
      </c>
      <c r="C1819" s="8">
        <v>26</v>
      </c>
      <c r="D1819" s="8">
        <v>6</v>
      </c>
      <c r="E1819" s="8">
        <v>2021</v>
      </c>
      <c r="F1819" s="24" t="str">
        <f t="shared" si="159"/>
        <v>26/Jun/2021</v>
      </c>
      <c r="G1819" s="9" t="s">
        <v>22</v>
      </c>
      <c r="H1819" s="10" t="str">
        <f t="shared" si="161"/>
        <v>Sat</v>
      </c>
      <c r="I1819" s="10">
        <f t="shared" si="162"/>
        <v>909</v>
      </c>
      <c r="J1819" s="8">
        <f t="shared" si="163"/>
        <v>128</v>
      </c>
      <c r="K1819" s="1">
        <f t="shared" si="160"/>
        <v>30</v>
      </c>
      <c r="L1819" s="1">
        <f t="shared" si="158"/>
        <v>3</v>
      </c>
      <c r="Q1819" s="17"/>
    </row>
    <row r="1820" spans="2:17" x14ac:dyDescent="0.25">
      <c r="B1820" s="8">
        <v>1819</v>
      </c>
      <c r="C1820" s="8">
        <v>27</v>
      </c>
      <c r="D1820" s="8">
        <v>6</v>
      </c>
      <c r="E1820" s="8">
        <v>2021</v>
      </c>
      <c r="F1820" s="24" t="str">
        <f t="shared" si="159"/>
        <v>27/Jun/2021</v>
      </c>
      <c r="G1820" s="9" t="s">
        <v>21</v>
      </c>
      <c r="H1820" s="10" t="str">
        <f t="shared" si="161"/>
        <v>Sun</v>
      </c>
      <c r="I1820" s="10">
        <f t="shared" si="162"/>
        <v>910</v>
      </c>
      <c r="J1820" s="8">
        <f t="shared" si="163"/>
        <v>128</v>
      </c>
      <c r="K1820" s="1">
        <f t="shared" si="160"/>
        <v>30</v>
      </c>
      <c r="L1820" s="1">
        <f t="shared" si="158"/>
        <v>3</v>
      </c>
      <c r="Q1820" s="17"/>
    </row>
    <row r="1821" spans="2:17" x14ac:dyDescent="0.25">
      <c r="B1821" s="8">
        <v>1820</v>
      </c>
      <c r="C1821" s="8">
        <v>27</v>
      </c>
      <c r="D1821" s="8">
        <v>6</v>
      </c>
      <c r="E1821" s="8">
        <v>2021</v>
      </c>
      <c r="F1821" s="24" t="str">
        <f t="shared" si="159"/>
        <v>27/Jun/2021</v>
      </c>
      <c r="G1821" s="9" t="s">
        <v>22</v>
      </c>
      <c r="H1821" s="10" t="str">
        <f t="shared" si="161"/>
        <v>Sun</v>
      </c>
      <c r="I1821" s="10">
        <f t="shared" si="162"/>
        <v>910</v>
      </c>
      <c r="J1821" s="8">
        <f t="shared" si="163"/>
        <v>128</v>
      </c>
      <c r="K1821" s="1">
        <f t="shared" si="160"/>
        <v>30</v>
      </c>
      <c r="L1821" s="1">
        <f t="shared" si="158"/>
        <v>3</v>
      </c>
      <c r="Q1821" s="17"/>
    </row>
    <row r="1822" spans="2:17" x14ac:dyDescent="0.25">
      <c r="B1822" s="8">
        <v>1821</v>
      </c>
      <c r="C1822" s="8">
        <v>28</v>
      </c>
      <c r="D1822" s="8">
        <v>6</v>
      </c>
      <c r="E1822" s="8">
        <v>2021</v>
      </c>
      <c r="F1822" s="24" t="str">
        <f t="shared" si="159"/>
        <v>28/Jun/2021</v>
      </c>
      <c r="G1822" s="9" t="s">
        <v>21</v>
      </c>
      <c r="H1822" s="10" t="str">
        <f t="shared" si="161"/>
        <v>Mon</v>
      </c>
      <c r="I1822" s="10">
        <f t="shared" si="162"/>
        <v>911</v>
      </c>
      <c r="J1822" s="8">
        <f t="shared" si="163"/>
        <v>129</v>
      </c>
      <c r="K1822" s="1">
        <f t="shared" si="160"/>
        <v>30</v>
      </c>
      <c r="L1822" s="1">
        <f t="shared" si="158"/>
        <v>3</v>
      </c>
      <c r="Q1822" s="17"/>
    </row>
    <row r="1823" spans="2:17" x14ac:dyDescent="0.25">
      <c r="B1823" s="8">
        <v>1822</v>
      </c>
      <c r="C1823" s="8">
        <v>28</v>
      </c>
      <c r="D1823" s="8">
        <v>6</v>
      </c>
      <c r="E1823" s="8">
        <v>2021</v>
      </c>
      <c r="F1823" s="24" t="str">
        <f t="shared" si="159"/>
        <v>28/Jun/2021</v>
      </c>
      <c r="G1823" s="9" t="s">
        <v>22</v>
      </c>
      <c r="H1823" s="10" t="str">
        <f t="shared" si="161"/>
        <v>Mon</v>
      </c>
      <c r="I1823" s="10">
        <f t="shared" si="162"/>
        <v>911</v>
      </c>
      <c r="J1823" s="8">
        <f t="shared" si="163"/>
        <v>129</v>
      </c>
      <c r="K1823" s="1">
        <f t="shared" si="160"/>
        <v>30</v>
      </c>
      <c r="L1823" s="1">
        <f t="shared" ref="L1823:L1886" si="164">IF(COUNTIF(L1091:L1822,L1822)=732,L1822+1,L1822)</f>
        <v>3</v>
      </c>
      <c r="Q1823" s="17"/>
    </row>
    <row r="1824" spans="2:17" x14ac:dyDescent="0.25">
      <c r="B1824" s="8">
        <v>1823</v>
      </c>
      <c r="C1824" s="8">
        <v>29</v>
      </c>
      <c r="D1824" s="8">
        <v>6</v>
      </c>
      <c r="E1824" s="8">
        <v>2021</v>
      </c>
      <c r="F1824" s="24" t="str">
        <f t="shared" si="159"/>
        <v>29/Jun/2021</v>
      </c>
      <c r="G1824" s="9" t="s">
        <v>21</v>
      </c>
      <c r="H1824" s="10" t="str">
        <f t="shared" si="161"/>
        <v>Tue</v>
      </c>
      <c r="I1824" s="10">
        <f t="shared" si="162"/>
        <v>912</v>
      </c>
      <c r="J1824" s="8">
        <f t="shared" si="163"/>
        <v>129</v>
      </c>
      <c r="K1824" s="1">
        <f t="shared" si="160"/>
        <v>30</v>
      </c>
      <c r="L1824" s="1">
        <f t="shared" si="164"/>
        <v>3</v>
      </c>
      <c r="Q1824" s="17"/>
    </row>
    <row r="1825" spans="2:17" x14ac:dyDescent="0.25">
      <c r="B1825" s="8">
        <v>1824</v>
      </c>
      <c r="C1825" s="8">
        <v>29</v>
      </c>
      <c r="D1825" s="8">
        <v>6</v>
      </c>
      <c r="E1825" s="8">
        <v>2021</v>
      </c>
      <c r="F1825" s="24" t="str">
        <f t="shared" si="159"/>
        <v>29/Jun/2021</v>
      </c>
      <c r="G1825" s="9" t="s">
        <v>22</v>
      </c>
      <c r="H1825" s="10" t="str">
        <f t="shared" si="161"/>
        <v>Tue</v>
      </c>
      <c r="I1825" s="10">
        <f t="shared" si="162"/>
        <v>912</v>
      </c>
      <c r="J1825" s="8">
        <f t="shared" si="163"/>
        <v>129</v>
      </c>
      <c r="K1825" s="1">
        <f t="shared" si="160"/>
        <v>30</v>
      </c>
      <c r="L1825" s="1">
        <f t="shared" si="164"/>
        <v>3</v>
      </c>
      <c r="Q1825" s="17"/>
    </row>
    <row r="1826" spans="2:17" x14ac:dyDescent="0.25">
      <c r="B1826" s="8">
        <v>1825</v>
      </c>
      <c r="C1826" s="8">
        <v>30</v>
      </c>
      <c r="D1826" s="8">
        <v>6</v>
      </c>
      <c r="E1826" s="8">
        <v>2021</v>
      </c>
      <c r="F1826" s="24" t="str">
        <f t="shared" si="159"/>
        <v>30/Jun/2021</v>
      </c>
      <c r="G1826" s="9" t="s">
        <v>21</v>
      </c>
      <c r="H1826" s="10" t="str">
        <f t="shared" si="161"/>
        <v>Wed</v>
      </c>
      <c r="I1826" s="10">
        <f t="shared" si="162"/>
        <v>913</v>
      </c>
      <c r="J1826" s="8">
        <f t="shared" si="163"/>
        <v>129</v>
      </c>
      <c r="K1826" s="1">
        <f t="shared" si="160"/>
        <v>30</v>
      </c>
      <c r="L1826" s="1">
        <f t="shared" si="164"/>
        <v>3</v>
      </c>
      <c r="Q1826" s="17"/>
    </row>
    <row r="1827" spans="2:17" x14ac:dyDescent="0.25">
      <c r="B1827" s="8">
        <v>1826</v>
      </c>
      <c r="C1827" s="8">
        <v>30</v>
      </c>
      <c r="D1827" s="8">
        <v>6</v>
      </c>
      <c r="E1827" s="8">
        <v>2021</v>
      </c>
      <c r="F1827" s="24" t="str">
        <f t="shared" si="159"/>
        <v>30/Jun/2021</v>
      </c>
      <c r="G1827" s="9" t="s">
        <v>22</v>
      </c>
      <c r="H1827" s="10" t="str">
        <f t="shared" si="161"/>
        <v>Wed</v>
      </c>
      <c r="I1827" s="10">
        <f t="shared" si="162"/>
        <v>913</v>
      </c>
      <c r="J1827" s="8">
        <f t="shared" si="163"/>
        <v>129</v>
      </c>
      <c r="K1827" s="1">
        <f t="shared" si="160"/>
        <v>30</v>
      </c>
      <c r="L1827" s="1">
        <f t="shared" si="164"/>
        <v>3</v>
      </c>
      <c r="Q1827" s="17"/>
    </row>
    <row r="1828" spans="2:17" x14ac:dyDescent="0.25">
      <c r="B1828" s="8">
        <v>1827</v>
      </c>
      <c r="C1828" s="8">
        <v>1</v>
      </c>
      <c r="D1828" s="8">
        <v>7</v>
      </c>
      <c r="E1828" s="8">
        <v>2021</v>
      </c>
      <c r="F1828" s="24" t="str">
        <f t="shared" si="159"/>
        <v>01/Jul/2021</v>
      </c>
      <c r="G1828" s="9" t="s">
        <v>21</v>
      </c>
      <c r="H1828" s="10" t="str">
        <f t="shared" si="161"/>
        <v>Thu</v>
      </c>
      <c r="I1828" s="10">
        <f t="shared" si="162"/>
        <v>914</v>
      </c>
      <c r="J1828" s="8">
        <f t="shared" si="163"/>
        <v>129</v>
      </c>
      <c r="K1828" s="1">
        <f t="shared" si="160"/>
        <v>30</v>
      </c>
      <c r="L1828" s="1">
        <f t="shared" si="164"/>
        <v>3</v>
      </c>
      <c r="Q1828" s="17"/>
    </row>
    <row r="1829" spans="2:17" x14ac:dyDescent="0.25">
      <c r="B1829" s="8">
        <v>1828</v>
      </c>
      <c r="C1829" s="8">
        <v>1</v>
      </c>
      <c r="D1829" s="8">
        <v>7</v>
      </c>
      <c r="E1829" s="8">
        <v>2021</v>
      </c>
      <c r="F1829" s="24" t="str">
        <f t="shared" si="159"/>
        <v>01/Jul/2021</v>
      </c>
      <c r="G1829" s="9" t="s">
        <v>22</v>
      </c>
      <c r="H1829" s="10" t="str">
        <f t="shared" si="161"/>
        <v>Thu</v>
      </c>
      <c r="I1829" s="10">
        <f t="shared" si="162"/>
        <v>914</v>
      </c>
      <c r="J1829" s="8">
        <f t="shared" si="163"/>
        <v>129</v>
      </c>
      <c r="K1829" s="1">
        <f t="shared" si="160"/>
        <v>30</v>
      </c>
      <c r="L1829" s="1">
        <f t="shared" si="164"/>
        <v>3</v>
      </c>
      <c r="Q1829" s="17"/>
    </row>
    <row r="1830" spans="2:17" x14ac:dyDescent="0.25">
      <c r="B1830" s="8">
        <v>1829</v>
      </c>
      <c r="C1830" s="8">
        <v>2</v>
      </c>
      <c r="D1830" s="8">
        <v>7</v>
      </c>
      <c r="E1830" s="8">
        <v>2021</v>
      </c>
      <c r="F1830" s="24" t="str">
        <f t="shared" si="159"/>
        <v>02/Jul/2021</v>
      </c>
      <c r="G1830" s="9" t="s">
        <v>21</v>
      </c>
      <c r="H1830" s="10" t="str">
        <f t="shared" si="161"/>
        <v>Fri</v>
      </c>
      <c r="I1830" s="10">
        <f t="shared" si="162"/>
        <v>915</v>
      </c>
      <c r="J1830" s="8">
        <f t="shared" si="163"/>
        <v>129</v>
      </c>
      <c r="K1830" s="1">
        <f t="shared" si="160"/>
        <v>30</v>
      </c>
      <c r="L1830" s="1">
        <f t="shared" si="164"/>
        <v>3</v>
      </c>
      <c r="Q1830" s="17"/>
    </row>
    <row r="1831" spans="2:17" x14ac:dyDescent="0.25">
      <c r="B1831" s="8">
        <v>1830</v>
      </c>
      <c r="C1831" s="8">
        <v>2</v>
      </c>
      <c r="D1831" s="8">
        <v>7</v>
      </c>
      <c r="E1831" s="8">
        <v>2021</v>
      </c>
      <c r="F1831" s="24" t="str">
        <f t="shared" si="159"/>
        <v>02/Jul/2021</v>
      </c>
      <c r="G1831" s="9" t="s">
        <v>22</v>
      </c>
      <c r="H1831" s="10" t="str">
        <f t="shared" si="161"/>
        <v>Fri</v>
      </c>
      <c r="I1831" s="10">
        <f t="shared" si="162"/>
        <v>915</v>
      </c>
      <c r="J1831" s="8">
        <f t="shared" si="163"/>
        <v>129</v>
      </c>
      <c r="K1831" s="1">
        <f t="shared" si="160"/>
        <v>30</v>
      </c>
      <c r="L1831" s="1">
        <f t="shared" si="164"/>
        <v>3</v>
      </c>
      <c r="Q1831" s="17"/>
    </row>
    <row r="1832" spans="2:17" x14ac:dyDescent="0.25">
      <c r="B1832" s="8">
        <v>1831</v>
      </c>
      <c r="C1832" s="8">
        <v>3</v>
      </c>
      <c r="D1832" s="8">
        <v>7</v>
      </c>
      <c r="E1832" s="8">
        <v>2021</v>
      </c>
      <c r="F1832" s="24" t="str">
        <f t="shared" si="159"/>
        <v>03/Jul/2021</v>
      </c>
      <c r="G1832" s="9" t="s">
        <v>21</v>
      </c>
      <c r="H1832" s="10" t="str">
        <f t="shared" si="161"/>
        <v>Sat</v>
      </c>
      <c r="I1832" s="10">
        <f t="shared" si="162"/>
        <v>916</v>
      </c>
      <c r="J1832" s="8">
        <f t="shared" si="163"/>
        <v>129</v>
      </c>
      <c r="K1832" s="1">
        <f t="shared" si="160"/>
        <v>31</v>
      </c>
      <c r="L1832" s="1">
        <f t="shared" si="164"/>
        <v>3</v>
      </c>
      <c r="Q1832" s="17"/>
    </row>
    <row r="1833" spans="2:17" x14ac:dyDescent="0.25">
      <c r="B1833" s="8">
        <v>1832</v>
      </c>
      <c r="C1833" s="8">
        <v>3</v>
      </c>
      <c r="D1833" s="8">
        <v>7</v>
      </c>
      <c r="E1833" s="8">
        <v>2021</v>
      </c>
      <c r="F1833" s="24" t="str">
        <f t="shared" si="159"/>
        <v>03/Jul/2021</v>
      </c>
      <c r="G1833" s="9" t="s">
        <v>22</v>
      </c>
      <c r="H1833" s="10" t="str">
        <f t="shared" si="161"/>
        <v>Sat</v>
      </c>
      <c r="I1833" s="10">
        <f t="shared" si="162"/>
        <v>916</v>
      </c>
      <c r="J1833" s="8">
        <f t="shared" si="163"/>
        <v>129</v>
      </c>
      <c r="K1833" s="1">
        <f t="shared" si="160"/>
        <v>31</v>
      </c>
      <c r="L1833" s="1">
        <f t="shared" si="164"/>
        <v>3</v>
      </c>
      <c r="Q1833" s="17"/>
    </row>
    <row r="1834" spans="2:17" x14ac:dyDescent="0.25">
      <c r="B1834" s="8">
        <v>1833</v>
      </c>
      <c r="C1834" s="8">
        <v>4</v>
      </c>
      <c r="D1834" s="8">
        <v>7</v>
      </c>
      <c r="E1834" s="8">
        <v>2021</v>
      </c>
      <c r="F1834" s="24" t="str">
        <f t="shared" si="159"/>
        <v>04/Jul/2021</v>
      </c>
      <c r="G1834" s="9" t="s">
        <v>21</v>
      </c>
      <c r="H1834" s="10" t="str">
        <f t="shared" si="161"/>
        <v>Sun</v>
      </c>
      <c r="I1834" s="10">
        <f t="shared" si="162"/>
        <v>917</v>
      </c>
      <c r="J1834" s="8">
        <f t="shared" si="163"/>
        <v>129</v>
      </c>
      <c r="K1834" s="1">
        <f t="shared" si="160"/>
        <v>31</v>
      </c>
      <c r="L1834" s="1">
        <f t="shared" si="164"/>
        <v>3</v>
      </c>
      <c r="Q1834" s="17"/>
    </row>
    <row r="1835" spans="2:17" x14ac:dyDescent="0.25">
      <c r="B1835" s="8">
        <v>1834</v>
      </c>
      <c r="C1835" s="8">
        <v>4</v>
      </c>
      <c r="D1835" s="8">
        <v>7</v>
      </c>
      <c r="E1835" s="8">
        <v>2021</v>
      </c>
      <c r="F1835" s="24" t="str">
        <f t="shared" si="159"/>
        <v>04/Jul/2021</v>
      </c>
      <c r="G1835" s="9" t="s">
        <v>22</v>
      </c>
      <c r="H1835" s="10" t="str">
        <f t="shared" si="161"/>
        <v>Sun</v>
      </c>
      <c r="I1835" s="10">
        <f t="shared" si="162"/>
        <v>917</v>
      </c>
      <c r="J1835" s="8">
        <f t="shared" si="163"/>
        <v>129</v>
      </c>
      <c r="K1835" s="1">
        <f t="shared" si="160"/>
        <v>31</v>
      </c>
      <c r="L1835" s="1">
        <f t="shared" si="164"/>
        <v>3</v>
      </c>
      <c r="Q1835" s="17"/>
    </row>
    <row r="1836" spans="2:17" x14ac:dyDescent="0.25">
      <c r="B1836" s="8">
        <v>1835</v>
      </c>
      <c r="C1836" s="8">
        <v>5</v>
      </c>
      <c r="D1836" s="8">
        <v>7</v>
      </c>
      <c r="E1836" s="8">
        <v>2021</v>
      </c>
      <c r="F1836" s="24" t="str">
        <f t="shared" si="159"/>
        <v>05/Jul/2021</v>
      </c>
      <c r="G1836" s="9" t="s">
        <v>21</v>
      </c>
      <c r="H1836" s="10" t="str">
        <f t="shared" si="161"/>
        <v>Mon</v>
      </c>
      <c r="I1836" s="10">
        <f t="shared" si="162"/>
        <v>918</v>
      </c>
      <c r="J1836" s="8">
        <f t="shared" si="163"/>
        <v>130</v>
      </c>
      <c r="K1836" s="1">
        <f t="shared" si="160"/>
        <v>31</v>
      </c>
      <c r="L1836" s="1">
        <f t="shared" si="164"/>
        <v>3</v>
      </c>
      <c r="Q1836" s="17"/>
    </row>
    <row r="1837" spans="2:17" x14ac:dyDescent="0.25">
      <c r="B1837" s="8">
        <v>1836</v>
      </c>
      <c r="C1837" s="8">
        <v>5</v>
      </c>
      <c r="D1837" s="8">
        <v>7</v>
      </c>
      <c r="E1837" s="8">
        <v>2021</v>
      </c>
      <c r="F1837" s="24" t="str">
        <f t="shared" si="159"/>
        <v>05/Jul/2021</v>
      </c>
      <c r="G1837" s="9" t="s">
        <v>22</v>
      </c>
      <c r="H1837" s="10" t="str">
        <f t="shared" si="161"/>
        <v>Mon</v>
      </c>
      <c r="I1837" s="10">
        <f t="shared" si="162"/>
        <v>918</v>
      </c>
      <c r="J1837" s="8">
        <f t="shared" si="163"/>
        <v>130</v>
      </c>
      <c r="K1837" s="1">
        <f t="shared" si="160"/>
        <v>31</v>
      </c>
      <c r="L1837" s="1">
        <f t="shared" si="164"/>
        <v>3</v>
      </c>
      <c r="Q1837" s="17"/>
    </row>
    <row r="1838" spans="2:17" x14ac:dyDescent="0.25">
      <c r="B1838" s="8">
        <v>1837</v>
      </c>
      <c r="C1838" s="8">
        <v>6</v>
      </c>
      <c r="D1838" s="8">
        <v>7</v>
      </c>
      <c r="E1838" s="8">
        <v>2021</v>
      </c>
      <c r="F1838" s="24" t="str">
        <f t="shared" si="159"/>
        <v>06/Jul/2021</v>
      </c>
      <c r="G1838" s="9" t="s">
        <v>21</v>
      </c>
      <c r="H1838" s="10" t="str">
        <f t="shared" si="161"/>
        <v>Tue</v>
      </c>
      <c r="I1838" s="10">
        <f t="shared" si="162"/>
        <v>919</v>
      </c>
      <c r="J1838" s="8">
        <f t="shared" si="163"/>
        <v>130</v>
      </c>
      <c r="K1838" s="1">
        <f t="shared" si="160"/>
        <v>31</v>
      </c>
      <c r="L1838" s="1">
        <f t="shared" si="164"/>
        <v>3</v>
      </c>
      <c r="Q1838" s="17"/>
    </row>
    <row r="1839" spans="2:17" x14ac:dyDescent="0.25">
      <c r="B1839" s="8">
        <v>1838</v>
      </c>
      <c r="C1839" s="8">
        <v>6</v>
      </c>
      <c r="D1839" s="8">
        <v>7</v>
      </c>
      <c r="E1839" s="8">
        <v>2021</v>
      </c>
      <c r="F1839" s="24" t="str">
        <f t="shared" si="159"/>
        <v>06/Jul/2021</v>
      </c>
      <c r="G1839" s="9" t="s">
        <v>22</v>
      </c>
      <c r="H1839" s="10" t="str">
        <f t="shared" si="161"/>
        <v>Tue</v>
      </c>
      <c r="I1839" s="10">
        <f t="shared" si="162"/>
        <v>919</v>
      </c>
      <c r="J1839" s="8">
        <f t="shared" si="163"/>
        <v>130</v>
      </c>
      <c r="K1839" s="1">
        <f t="shared" si="160"/>
        <v>31</v>
      </c>
      <c r="L1839" s="1">
        <f t="shared" si="164"/>
        <v>3</v>
      </c>
      <c r="Q1839" s="17"/>
    </row>
    <row r="1840" spans="2:17" x14ac:dyDescent="0.25">
      <c r="B1840" s="8">
        <v>1839</v>
      </c>
      <c r="C1840" s="8">
        <v>7</v>
      </c>
      <c r="D1840" s="8">
        <v>7</v>
      </c>
      <c r="E1840" s="8">
        <v>2021</v>
      </c>
      <c r="F1840" s="24" t="str">
        <f t="shared" si="159"/>
        <v>07/Jul/2021</v>
      </c>
      <c r="G1840" s="9" t="s">
        <v>21</v>
      </c>
      <c r="H1840" s="10" t="str">
        <f t="shared" si="161"/>
        <v>Wed</v>
      </c>
      <c r="I1840" s="10">
        <f t="shared" si="162"/>
        <v>920</v>
      </c>
      <c r="J1840" s="8">
        <f t="shared" si="163"/>
        <v>130</v>
      </c>
      <c r="K1840" s="1">
        <f t="shared" si="160"/>
        <v>31</v>
      </c>
      <c r="L1840" s="1">
        <f t="shared" si="164"/>
        <v>3</v>
      </c>
      <c r="Q1840" s="17"/>
    </row>
    <row r="1841" spans="2:17" x14ac:dyDescent="0.25">
      <c r="B1841" s="8">
        <v>1840</v>
      </c>
      <c r="C1841" s="8">
        <v>7</v>
      </c>
      <c r="D1841" s="8">
        <v>7</v>
      </c>
      <c r="E1841" s="8">
        <v>2021</v>
      </c>
      <c r="F1841" s="24" t="str">
        <f t="shared" si="159"/>
        <v>07/Jul/2021</v>
      </c>
      <c r="G1841" s="9" t="s">
        <v>22</v>
      </c>
      <c r="H1841" s="10" t="str">
        <f t="shared" si="161"/>
        <v>Wed</v>
      </c>
      <c r="I1841" s="10">
        <f t="shared" si="162"/>
        <v>920</v>
      </c>
      <c r="J1841" s="8">
        <f t="shared" si="163"/>
        <v>130</v>
      </c>
      <c r="K1841" s="1">
        <f t="shared" si="160"/>
        <v>31</v>
      </c>
      <c r="L1841" s="1">
        <f t="shared" si="164"/>
        <v>3</v>
      </c>
      <c r="Q1841" s="17"/>
    </row>
    <row r="1842" spans="2:17" x14ac:dyDescent="0.25">
      <c r="B1842" s="8">
        <v>1841</v>
      </c>
      <c r="C1842" s="8">
        <v>8</v>
      </c>
      <c r="D1842" s="8">
        <v>7</v>
      </c>
      <c r="E1842" s="8">
        <v>2021</v>
      </c>
      <c r="F1842" s="24" t="str">
        <f t="shared" si="159"/>
        <v>08/Jul/2021</v>
      </c>
      <c r="G1842" s="9" t="s">
        <v>21</v>
      </c>
      <c r="H1842" s="10" t="str">
        <f t="shared" si="161"/>
        <v>Thu</v>
      </c>
      <c r="I1842" s="10">
        <f t="shared" si="162"/>
        <v>921</v>
      </c>
      <c r="J1842" s="8">
        <f t="shared" si="163"/>
        <v>130</v>
      </c>
      <c r="K1842" s="1">
        <f t="shared" si="160"/>
        <v>31</v>
      </c>
      <c r="L1842" s="1">
        <f t="shared" si="164"/>
        <v>3</v>
      </c>
      <c r="Q1842" s="17"/>
    </row>
    <row r="1843" spans="2:17" x14ac:dyDescent="0.25">
      <c r="B1843" s="8">
        <v>1842</v>
      </c>
      <c r="C1843" s="8">
        <v>8</v>
      </c>
      <c r="D1843" s="8">
        <v>7</v>
      </c>
      <c r="E1843" s="8">
        <v>2021</v>
      </c>
      <c r="F1843" s="24" t="str">
        <f t="shared" si="159"/>
        <v>08/Jul/2021</v>
      </c>
      <c r="G1843" s="9" t="s">
        <v>22</v>
      </c>
      <c r="H1843" s="10" t="str">
        <f t="shared" si="161"/>
        <v>Thu</v>
      </c>
      <c r="I1843" s="10">
        <f t="shared" si="162"/>
        <v>921</v>
      </c>
      <c r="J1843" s="8">
        <f t="shared" si="163"/>
        <v>130</v>
      </c>
      <c r="K1843" s="1">
        <f t="shared" si="160"/>
        <v>31</v>
      </c>
      <c r="L1843" s="1">
        <f t="shared" si="164"/>
        <v>3</v>
      </c>
      <c r="Q1843" s="17"/>
    </row>
    <row r="1844" spans="2:17" x14ac:dyDescent="0.25">
      <c r="B1844" s="8">
        <v>1843</v>
      </c>
      <c r="C1844" s="8">
        <v>9</v>
      </c>
      <c r="D1844" s="8">
        <v>7</v>
      </c>
      <c r="E1844" s="8">
        <v>2021</v>
      </c>
      <c r="F1844" s="24" t="str">
        <f t="shared" si="159"/>
        <v>09/Jul/2021</v>
      </c>
      <c r="G1844" s="9" t="s">
        <v>21</v>
      </c>
      <c r="H1844" s="10" t="str">
        <f t="shared" si="161"/>
        <v>Fri</v>
      </c>
      <c r="I1844" s="10">
        <f t="shared" si="162"/>
        <v>922</v>
      </c>
      <c r="J1844" s="8">
        <f t="shared" si="163"/>
        <v>130</v>
      </c>
      <c r="K1844" s="1">
        <f t="shared" si="160"/>
        <v>31</v>
      </c>
      <c r="L1844" s="1">
        <f t="shared" si="164"/>
        <v>3</v>
      </c>
      <c r="Q1844" s="17"/>
    </row>
    <row r="1845" spans="2:17" x14ac:dyDescent="0.25">
      <c r="B1845" s="8">
        <v>1844</v>
      </c>
      <c r="C1845" s="8">
        <v>9</v>
      </c>
      <c r="D1845" s="8">
        <v>7</v>
      </c>
      <c r="E1845" s="8">
        <v>2021</v>
      </c>
      <c r="F1845" s="24" t="str">
        <f t="shared" si="159"/>
        <v>09/Jul/2021</v>
      </c>
      <c r="G1845" s="9" t="s">
        <v>22</v>
      </c>
      <c r="H1845" s="10" t="str">
        <f t="shared" si="161"/>
        <v>Fri</v>
      </c>
      <c r="I1845" s="10">
        <f t="shared" si="162"/>
        <v>922</v>
      </c>
      <c r="J1845" s="8">
        <f t="shared" si="163"/>
        <v>130</v>
      </c>
      <c r="K1845" s="1">
        <f t="shared" si="160"/>
        <v>31</v>
      </c>
      <c r="L1845" s="1">
        <f t="shared" si="164"/>
        <v>3</v>
      </c>
      <c r="Q1845" s="17"/>
    </row>
    <row r="1846" spans="2:17" x14ac:dyDescent="0.25">
      <c r="B1846" s="8">
        <v>1845</v>
      </c>
      <c r="C1846" s="8">
        <v>10</v>
      </c>
      <c r="D1846" s="8">
        <v>7</v>
      </c>
      <c r="E1846" s="8">
        <v>2021</v>
      </c>
      <c r="F1846" s="24" t="str">
        <f t="shared" si="159"/>
        <v>10/Jul/2021</v>
      </c>
      <c r="G1846" s="9" t="s">
        <v>21</v>
      </c>
      <c r="H1846" s="10" t="str">
        <f t="shared" si="161"/>
        <v>Sat</v>
      </c>
      <c r="I1846" s="10">
        <f t="shared" si="162"/>
        <v>923</v>
      </c>
      <c r="J1846" s="8">
        <f t="shared" si="163"/>
        <v>130</v>
      </c>
      <c r="K1846" s="1">
        <f t="shared" si="160"/>
        <v>31</v>
      </c>
      <c r="L1846" s="1">
        <f t="shared" si="164"/>
        <v>3</v>
      </c>
      <c r="Q1846" s="17"/>
    </row>
    <row r="1847" spans="2:17" x14ac:dyDescent="0.25">
      <c r="B1847" s="8">
        <v>1846</v>
      </c>
      <c r="C1847" s="8">
        <v>10</v>
      </c>
      <c r="D1847" s="8">
        <v>7</v>
      </c>
      <c r="E1847" s="8">
        <v>2021</v>
      </c>
      <c r="F1847" s="24" t="str">
        <f t="shared" si="159"/>
        <v>10/Jul/2021</v>
      </c>
      <c r="G1847" s="9" t="s">
        <v>22</v>
      </c>
      <c r="H1847" s="10" t="str">
        <f t="shared" si="161"/>
        <v>Sat</v>
      </c>
      <c r="I1847" s="10">
        <f t="shared" si="162"/>
        <v>923</v>
      </c>
      <c r="J1847" s="8">
        <f t="shared" si="163"/>
        <v>130</v>
      </c>
      <c r="K1847" s="1">
        <f t="shared" si="160"/>
        <v>31</v>
      </c>
      <c r="L1847" s="1">
        <f t="shared" si="164"/>
        <v>3</v>
      </c>
      <c r="Q1847" s="17"/>
    </row>
    <row r="1848" spans="2:17" x14ac:dyDescent="0.25">
      <c r="B1848" s="8">
        <v>1847</v>
      </c>
      <c r="C1848" s="8">
        <v>11</v>
      </c>
      <c r="D1848" s="8">
        <v>7</v>
      </c>
      <c r="E1848" s="8">
        <v>2021</v>
      </c>
      <c r="F1848" s="24" t="str">
        <f t="shared" si="159"/>
        <v>11/Jul/2021</v>
      </c>
      <c r="G1848" s="9" t="s">
        <v>21</v>
      </c>
      <c r="H1848" s="10" t="str">
        <f t="shared" si="161"/>
        <v>Sun</v>
      </c>
      <c r="I1848" s="10">
        <f t="shared" si="162"/>
        <v>924</v>
      </c>
      <c r="J1848" s="8">
        <f t="shared" si="163"/>
        <v>130</v>
      </c>
      <c r="K1848" s="1">
        <f t="shared" si="160"/>
        <v>31</v>
      </c>
      <c r="L1848" s="1">
        <f t="shared" si="164"/>
        <v>3</v>
      </c>
      <c r="Q1848" s="17"/>
    </row>
    <row r="1849" spans="2:17" x14ac:dyDescent="0.25">
      <c r="B1849" s="8">
        <v>1848</v>
      </c>
      <c r="C1849" s="8">
        <v>11</v>
      </c>
      <c r="D1849" s="8">
        <v>7</v>
      </c>
      <c r="E1849" s="8">
        <v>2021</v>
      </c>
      <c r="F1849" s="24" t="str">
        <f t="shared" si="159"/>
        <v>11/Jul/2021</v>
      </c>
      <c r="G1849" s="9" t="s">
        <v>22</v>
      </c>
      <c r="H1849" s="10" t="str">
        <f t="shared" si="161"/>
        <v>Sun</v>
      </c>
      <c r="I1849" s="10">
        <f t="shared" si="162"/>
        <v>924</v>
      </c>
      <c r="J1849" s="8">
        <f t="shared" si="163"/>
        <v>130</v>
      </c>
      <c r="K1849" s="1">
        <f t="shared" si="160"/>
        <v>31</v>
      </c>
      <c r="L1849" s="1">
        <f t="shared" si="164"/>
        <v>3</v>
      </c>
      <c r="Q1849" s="17"/>
    </row>
    <row r="1850" spans="2:17" x14ac:dyDescent="0.25">
      <c r="B1850" s="8">
        <v>1849</v>
      </c>
      <c r="C1850" s="8">
        <v>12</v>
      </c>
      <c r="D1850" s="8">
        <v>7</v>
      </c>
      <c r="E1850" s="8">
        <v>2021</v>
      </c>
      <c r="F1850" s="24" t="str">
        <f t="shared" si="159"/>
        <v>12/Jul/2021</v>
      </c>
      <c r="G1850" s="9" t="s">
        <v>21</v>
      </c>
      <c r="H1850" s="10" t="str">
        <f t="shared" si="161"/>
        <v>Mon</v>
      </c>
      <c r="I1850" s="10">
        <f t="shared" si="162"/>
        <v>925</v>
      </c>
      <c r="J1850" s="8">
        <f t="shared" si="163"/>
        <v>131</v>
      </c>
      <c r="K1850" s="1">
        <f t="shared" si="160"/>
        <v>31</v>
      </c>
      <c r="L1850" s="1">
        <f t="shared" si="164"/>
        <v>3</v>
      </c>
      <c r="Q1850" s="17"/>
    </row>
    <row r="1851" spans="2:17" x14ac:dyDescent="0.25">
      <c r="B1851" s="8">
        <v>1850</v>
      </c>
      <c r="C1851" s="8">
        <v>12</v>
      </c>
      <c r="D1851" s="8">
        <v>7</v>
      </c>
      <c r="E1851" s="8">
        <v>2021</v>
      </c>
      <c r="F1851" s="24" t="str">
        <f t="shared" si="159"/>
        <v>12/Jul/2021</v>
      </c>
      <c r="G1851" s="9" t="s">
        <v>22</v>
      </c>
      <c r="H1851" s="10" t="str">
        <f t="shared" si="161"/>
        <v>Mon</v>
      </c>
      <c r="I1851" s="10">
        <f t="shared" si="162"/>
        <v>925</v>
      </c>
      <c r="J1851" s="8">
        <f t="shared" si="163"/>
        <v>131</v>
      </c>
      <c r="K1851" s="1">
        <f t="shared" si="160"/>
        <v>31</v>
      </c>
      <c r="L1851" s="1">
        <f t="shared" si="164"/>
        <v>3</v>
      </c>
      <c r="Q1851" s="17"/>
    </row>
    <row r="1852" spans="2:17" x14ac:dyDescent="0.25">
      <c r="B1852" s="8">
        <v>1851</v>
      </c>
      <c r="C1852" s="8">
        <v>13</v>
      </c>
      <c r="D1852" s="8">
        <v>7</v>
      </c>
      <c r="E1852" s="8">
        <v>2021</v>
      </c>
      <c r="F1852" s="24" t="str">
        <f t="shared" si="159"/>
        <v>13/Jul/2021</v>
      </c>
      <c r="G1852" s="9" t="s">
        <v>21</v>
      </c>
      <c r="H1852" s="10" t="str">
        <f t="shared" si="161"/>
        <v>Tue</v>
      </c>
      <c r="I1852" s="10">
        <f t="shared" si="162"/>
        <v>926</v>
      </c>
      <c r="J1852" s="8">
        <f t="shared" si="163"/>
        <v>131</v>
      </c>
      <c r="K1852" s="1">
        <f t="shared" si="160"/>
        <v>31</v>
      </c>
      <c r="L1852" s="1">
        <f t="shared" si="164"/>
        <v>3</v>
      </c>
      <c r="Q1852" s="17"/>
    </row>
    <row r="1853" spans="2:17" x14ac:dyDescent="0.25">
      <c r="B1853" s="8">
        <v>1852</v>
      </c>
      <c r="C1853" s="8">
        <v>13</v>
      </c>
      <c r="D1853" s="8">
        <v>7</v>
      </c>
      <c r="E1853" s="8">
        <v>2021</v>
      </c>
      <c r="F1853" s="24" t="str">
        <f t="shared" si="159"/>
        <v>13/Jul/2021</v>
      </c>
      <c r="G1853" s="9" t="s">
        <v>22</v>
      </c>
      <c r="H1853" s="10" t="str">
        <f t="shared" si="161"/>
        <v>Tue</v>
      </c>
      <c r="I1853" s="10">
        <f t="shared" si="162"/>
        <v>926</v>
      </c>
      <c r="J1853" s="8">
        <f t="shared" si="163"/>
        <v>131</v>
      </c>
      <c r="K1853" s="1">
        <f t="shared" si="160"/>
        <v>31</v>
      </c>
      <c r="L1853" s="1">
        <f t="shared" si="164"/>
        <v>3</v>
      </c>
      <c r="Q1853" s="17"/>
    </row>
    <row r="1854" spans="2:17" x14ac:dyDescent="0.25">
      <c r="B1854" s="8">
        <v>1853</v>
      </c>
      <c r="C1854" s="8">
        <v>14</v>
      </c>
      <c r="D1854" s="8">
        <v>7</v>
      </c>
      <c r="E1854" s="8">
        <v>2021</v>
      </c>
      <c r="F1854" s="24" t="str">
        <f t="shared" si="159"/>
        <v>14/Jul/2021</v>
      </c>
      <c r="G1854" s="9" t="s">
        <v>21</v>
      </c>
      <c r="H1854" s="10" t="str">
        <f t="shared" si="161"/>
        <v>Wed</v>
      </c>
      <c r="I1854" s="10">
        <f t="shared" si="162"/>
        <v>927</v>
      </c>
      <c r="J1854" s="8">
        <f t="shared" si="163"/>
        <v>131</v>
      </c>
      <c r="K1854" s="1">
        <f t="shared" si="160"/>
        <v>31</v>
      </c>
      <c r="L1854" s="1">
        <f t="shared" si="164"/>
        <v>3</v>
      </c>
      <c r="Q1854" s="17"/>
    </row>
    <row r="1855" spans="2:17" x14ac:dyDescent="0.25">
      <c r="B1855" s="8">
        <v>1854</v>
      </c>
      <c r="C1855" s="8">
        <v>14</v>
      </c>
      <c r="D1855" s="8">
        <v>7</v>
      </c>
      <c r="E1855" s="8">
        <v>2021</v>
      </c>
      <c r="F1855" s="24" t="str">
        <f t="shared" si="159"/>
        <v>14/Jul/2021</v>
      </c>
      <c r="G1855" s="9" t="s">
        <v>22</v>
      </c>
      <c r="H1855" s="10" t="str">
        <f t="shared" si="161"/>
        <v>Wed</v>
      </c>
      <c r="I1855" s="10">
        <f t="shared" si="162"/>
        <v>927</v>
      </c>
      <c r="J1855" s="8">
        <f t="shared" si="163"/>
        <v>131</v>
      </c>
      <c r="K1855" s="1">
        <f t="shared" si="160"/>
        <v>31</v>
      </c>
      <c r="L1855" s="1">
        <f t="shared" si="164"/>
        <v>3</v>
      </c>
      <c r="Q1855" s="17"/>
    </row>
    <row r="1856" spans="2:17" x14ac:dyDescent="0.25">
      <c r="B1856" s="8">
        <v>1855</v>
      </c>
      <c r="C1856" s="8">
        <v>15</v>
      </c>
      <c r="D1856" s="8">
        <v>7</v>
      </c>
      <c r="E1856" s="8">
        <v>2021</v>
      </c>
      <c r="F1856" s="24" t="str">
        <f t="shared" ref="F1856:F1919" si="165">TEXT(DATE(E1856,D1856,C1856),"dd/mmm/yyyy")</f>
        <v>15/Jul/2021</v>
      </c>
      <c r="G1856" s="9" t="s">
        <v>21</v>
      </c>
      <c r="H1856" s="10" t="str">
        <f t="shared" si="161"/>
        <v>Thu</v>
      </c>
      <c r="I1856" s="10">
        <f t="shared" si="162"/>
        <v>928</v>
      </c>
      <c r="J1856" s="8">
        <f t="shared" si="163"/>
        <v>131</v>
      </c>
      <c r="K1856" s="1">
        <f t="shared" ref="K1856:K1919" si="166">IF(COUNTIF(K1795:K1855,K1826)=61,K1826+1,K1855)</f>
        <v>31</v>
      </c>
      <c r="L1856" s="1">
        <f t="shared" si="164"/>
        <v>3</v>
      </c>
      <c r="Q1856" s="17"/>
    </row>
    <row r="1857" spans="2:44" x14ac:dyDescent="0.25">
      <c r="B1857" s="8">
        <v>1856</v>
      </c>
      <c r="C1857" s="8">
        <v>15</v>
      </c>
      <c r="D1857" s="8">
        <v>7</v>
      </c>
      <c r="E1857" s="8">
        <v>2021</v>
      </c>
      <c r="F1857" s="24" t="str">
        <f t="shared" si="165"/>
        <v>15/Jul/2021</v>
      </c>
      <c r="G1857" s="9" t="s">
        <v>22</v>
      </c>
      <c r="H1857" s="10" t="str">
        <f t="shared" si="161"/>
        <v>Thu</v>
      </c>
      <c r="I1857" s="10">
        <f t="shared" si="162"/>
        <v>928</v>
      </c>
      <c r="J1857" s="8">
        <f t="shared" si="163"/>
        <v>131</v>
      </c>
      <c r="K1857" s="1">
        <f t="shared" si="166"/>
        <v>31</v>
      </c>
      <c r="L1857" s="1">
        <f t="shared" si="164"/>
        <v>3</v>
      </c>
      <c r="Q1857" s="17"/>
    </row>
    <row r="1858" spans="2:44" x14ac:dyDescent="0.25">
      <c r="B1858" s="8">
        <v>1857</v>
      </c>
      <c r="C1858" s="8">
        <v>16</v>
      </c>
      <c r="D1858" s="8">
        <v>7</v>
      </c>
      <c r="E1858" s="8">
        <v>2021</v>
      </c>
      <c r="F1858" s="24" t="str">
        <f t="shared" si="165"/>
        <v>16/Jul/2021</v>
      </c>
      <c r="G1858" s="9" t="s">
        <v>21</v>
      </c>
      <c r="H1858" s="10" t="str">
        <f t="shared" ref="H1858:H1921" si="167">TEXT(F1858,"ddd")</f>
        <v>Fri</v>
      </c>
      <c r="I1858" s="10">
        <f t="shared" si="162"/>
        <v>929</v>
      </c>
      <c r="J1858" s="8">
        <f t="shared" si="163"/>
        <v>131</v>
      </c>
      <c r="K1858" s="1">
        <f t="shared" si="166"/>
        <v>31</v>
      </c>
      <c r="L1858" s="1">
        <f t="shared" si="164"/>
        <v>3</v>
      </c>
      <c r="Q1858" s="17"/>
    </row>
    <row r="1859" spans="2:44" x14ac:dyDescent="0.25">
      <c r="B1859" s="8">
        <v>1858</v>
      </c>
      <c r="C1859" s="8">
        <v>16</v>
      </c>
      <c r="D1859" s="8">
        <v>7</v>
      </c>
      <c r="E1859" s="8">
        <v>2021</v>
      </c>
      <c r="F1859" s="24" t="str">
        <f t="shared" si="165"/>
        <v>16/Jul/2021</v>
      </c>
      <c r="G1859" s="9" t="s">
        <v>22</v>
      </c>
      <c r="H1859" s="10" t="str">
        <f t="shared" si="167"/>
        <v>Fri</v>
      </c>
      <c r="I1859" s="10">
        <f t="shared" si="162"/>
        <v>929</v>
      </c>
      <c r="J1859" s="8">
        <f t="shared" si="163"/>
        <v>131</v>
      </c>
      <c r="K1859" s="1">
        <f t="shared" si="166"/>
        <v>31</v>
      </c>
      <c r="L1859" s="1">
        <f t="shared" si="164"/>
        <v>3</v>
      </c>
      <c r="Q1859" s="17"/>
    </row>
    <row r="1860" spans="2:44" x14ac:dyDescent="0.25">
      <c r="B1860" s="8">
        <v>1859</v>
      </c>
      <c r="C1860" s="8">
        <v>17</v>
      </c>
      <c r="D1860" s="8">
        <v>7</v>
      </c>
      <c r="E1860" s="8">
        <v>2021</v>
      </c>
      <c r="F1860" s="24" t="str">
        <f t="shared" si="165"/>
        <v>17/Jul/2021</v>
      </c>
      <c r="G1860" s="9" t="s">
        <v>21</v>
      </c>
      <c r="H1860" s="10" t="str">
        <f t="shared" si="167"/>
        <v>Sat</v>
      </c>
      <c r="I1860" s="10">
        <f t="shared" si="162"/>
        <v>930</v>
      </c>
      <c r="J1860" s="8">
        <f t="shared" si="163"/>
        <v>131</v>
      </c>
      <c r="K1860" s="1">
        <f t="shared" si="166"/>
        <v>31</v>
      </c>
      <c r="L1860" s="1">
        <f t="shared" si="164"/>
        <v>3</v>
      </c>
      <c r="Q1860" s="17"/>
    </row>
    <row r="1861" spans="2:44" x14ac:dyDescent="0.25">
      <c r="B1861" s="8">
        <v>1860</v>
      </c>
      <c r="C1861" s="8">
        <v>17</v>
      </c>
      <c r="D1861" s="8">
        <v>7</v>
      </c>
      <c r="E1861" s="8">
        <v>2021</v>
      </c>
      <c r="F1861" s="24" t="str">
        <f t="shared" si="165"/>
        <v>17/Jul/2021</v>
      </c>
      <c r="G1861" s="9" t="s">
        <v>22</v>
      </c>
      <c r="H1861" s="10" t="str">
        <f t="shared" si="167"/>
        <v>Sat</v>
      </c>
      <c r="I1861" s="10">
        <f t="shared" si="162"/>
        <v>930</v>
      </c>
      <c r="J1861" s="8">
        <f t="shared" si="163"/>
        <v>131</v>
      </c>
      <c r="K1861" s="1">
        <f t="shared" si="166"/>
        <v>31</v>
      </c>
      <c r="L1861" s="1">
        <f t="shared" si="164"/>
        <v>3</v>
      </c>
      <c r="Q1861" s="17"/>
    </row>
    <row r="1862" spans="2:44" x14ac:dyDescent="0.25">
      <c r="B1862" s="8">
        <v>1861</v>
      </c>
      <c r="C1862" s="8">
        <v>18</v>
      </c>
      <c r="D1862" s="8">
        <v>7</v>
      </c>
      <c r="E1862" s="8">
        <v>2021</v>
      </c>
      <c r="F1862" s="24" t="str">
        <f t="shared" si="165"/>
        <v>18/Jul/2021</v>
      </c>
      <c r="G1862" s="9" t="s">
        <v>21</v>
      </c>
      <c r="H1862" s="10" t="str">
        <f t="shared" si="167"/>
        <v>Sun</v>
      </c>
      <c r="I1862" s="10">
        <f t="shared" si="162"/>
        <v>931</v>
      </c>
      <c r="J1862" s="8">
        <f t="shared" si="163"/>
        <v>131</v>
      </c>
      <c r="K1862" s="1">
        <f t="shared" si="166"/>
        <v>31</v>
      </c>
      <c r="L1862" s="1">
        <f t="shared" si="164"/>
        <v>3</v>
      </c>
      <c r="Q1862" s="17"/>
    </row>
    <row r="1863" spans="2:44" x14ac:dyDescent="0.25">
      <c r="B1863" s="8">
        <v>1862</v>
      </c>
      <c r="C1863" s="8">
        <v>18</v>
      </c>
      <c r="D1863" s="8">
        <v>7</v>
      </c>
      <c r="E1863" s="8">
        <v>2021</v>
      </c>
      <c r="F1863" s="24" t="str">
        <f t="shared" si="165"/>
        <v>18/Jul/2021</v>
      </c>
      <c r="G1863" s="9" t="s">
        <v>22</v>
      </c>
      <c r="H1863" s="10" t="str">
        <f t="shared" si="167"/>
        <v>Sun</v>
      </c>
      <c r="I1863" s="10">
        <f t="shared" ref="I1863:I1926" si="168">IF(F1863=F1862,I1862,I1862+1)</f>
        <v>931</v>
      </c>
      <c r="J1863" s="8">
        <f t="shared" si="163"/>
        <v>131</v>
      </c>
      <c r="K1863" s="1">
        <f t="shared" si="166"/>
        <v>31</v>
      </c>
      <c r="L1863" s="1">
        <f t="shared" si="164"/>
        <v>3</v>
      </c>
      <c r="Q1863" s="17"/>
    </row>
    <row r="1864" spans="2:44" x14ac:dyDescent="0.25">
      <c r="B1864" s="8">
        <v>1863</v>
      </c>
      <c r="C1864" s="8">
        <v>19</v>
      </c>
      <c r="D1864" s="8">
        <v>7</v>
      </c>
      <c r="E1864" s="8">
        <v>2021</v>
      </c>
      <c r="F1864" s="24" t="str">
        <f t="shared" si="165"/>
        <v>19/Jul/2021</v>
      </c>
      <c r="G1864" s="9" t="s">
        <v>21</v>
      </c>
      <c r="H1864" s="10" t="str">
        <f t="shared" si="167"/>
        <v>Mon</v>
      </c>
      <c r="I1864" s="10">
        <f t="shared" si="168"/>
        <v>932</v>
      </c>
      <c r="J1864" s="8">
        <f t="shared" si="163"/>
        <v>132</v>
      </c>
      <c r="K1864" s="1">
        <f t="shared" si="166"/>
        <v>31</v>
      </c>
      <c r="L1864" s="1">
        <f t="shared" si="164"/>
        <v>3</v>
      </c>
      <c r="Q1864" s="17"/>
      <c r="R1864" s="5"/>
      <c r="S1864" s="5"/>
      <c r="T1864" s="5"/>
      <c r="V1864" s="5"/>
      <c r="X1864" s="5"/>
      <c r="Z1864" s="5"/>
      <c r="AA1864" s="5"/>
      <c r="AB1864" s="5"/>
      <c r="AC1864" s="5"/>
      <c r="AD1864" s="5"/>
      <c r="AF1864" s="5"/>
      <c r="AG1864" s="5"/>
      <c r="AI1864" s="5"/>
      <c r="AJ1864" s="5"/>
      <c r="AK1864" s="5"/>
      <c r="AL1864" s="5"/>
      <c r="AM1864" s="5"/>
      <c r="AP1864" s="3"/>
      <c r="AQ1864" s="3"/>
      <c r="AR1864" s="3"/>
    </row>
    <row r="1865" spans="2:44" x14ac:dyDescent="0.25">
      <c r="B1865" s="8">
        <v>1864</v>
      </c>
      <c r="C1865" s="8">
        <v>19</v>
      </c>
      <c r="D1865" s="8">
        <v>7</v>
      </c>
      <c r="E1865" s="8">
        <v>2021</v>
      </c>
      <c r="F1865" s="24" t="str">
        <f t="shared" si="165"/>
        <v>19/Jul/2021</v>
      </c>
      <c r="G1865" s="9" t="s">
        <v>22</v>
      </c>
      <c r="H1865" s="10" t="str">
        <f t="shared" si="167"/>
        <v>Mon</v>
      </c>
      <c r="I1865" s="10">
        <f t="shared" si="168"/>
        <v>932</v>
      </c>
      <c r="J1865" s="8">
        <f t="shared" si="163"/>
        <v>132</v>
      </c>
      <c r="K1865" s="1">
        <f t="shared" si="166"/>
        <v>31</v>
      </c>
      <c r="L1865" s="1">
        <f t="shared" si="164"/>
        <v>3</v>
      </c>
      <c r="Q1865" s="17"/>
    </row>
    <row r="1866" spans="2:44" x14ac:dyDescent="0.25">
      <c r="B1866" s="8">
        <v>1865</v>
      </c>
      <c r="C1866" s="8">
        <v>20</v>
      </c>
      <c r="D1866" s="8">
        <v>7</v>
      </c>
      <c r="E1866" s="8">
        <v>2021</v>
      </c>
      <c r="F1866" s="24" t="str">
        <f t="shared" si="165"/>
        <v>20/Jul/2021</v>
      </c>
      <c r="G1866" s="9" t="s">
        <v>21</v>
      </c>
      <c r="H1866" s="10" t="str">
        <f t="shared" si="167"/>
        <v>Tue</v>
      </c>
      <c r="I1866" s="10">
        <f t="shared" si="168"/>
        <v>933</v>
      </c>
      <c r="J1866" s="8">
        <f t="shared" si="163"/>
        <v>132</v>
      </c>
      <c r="K1866" s="1">
        <f t="shared" si="166"/>
        <v>31</v>
      </c>
      <c r="L1866" s="1">
        <f t="shared" si="164"/>
        <v>3</v>
      </c>
      <c r="Q1866" s="17"/>
    </row>
    <row r="1867" spans="2:44" x14ac:dyDescent="0.25">
      <c r="B1867" s="8">
        <v>1866</v>
      </c>
      <c r="C1867" s="8">
        <v>20</v>
      </c>
      <c r="D1867" s="8">
        <v>7</v>
      </c>
      <c r="E1867" s="8">
        <v>2021</v>
      </c>
      <c r="F1867" s="24" t="str">
        <f t="shared" si="165"/>
        <v>20/Jul/2021</v>
      </c>
      <c r="G1867" s="9" t="s">
        <v>22</v>
      </c>
      <c r="H1867" s="10" t="str">
        <f t="shared" si="167"/>
        <v>Tue</v>
      </c>
      <c r="I1867" s="10">
        <f t="shared" si="168"/>
        <v>933</v>
      </c>
      <c r="J1867" s="8">
        <f t="shared" si="163"/>
        <v>132</v>
      </c>
      <c r="K1867" s="1">
        <f t="shared" si="166"/>
        <v>31</v>
      </c>
      <c r="L1867" s="1">
        <f t="shared" si="164"/>
        <v>3</v>
      </c>
      <c r="Q1867" s="17"/>
    </row>
    <row r="1868" spans="2:44" x14ac:dyDescent="0.25">
      <c r="B1868" s="8">
        <v>1867</v>
      </c>
      <c r="C1868" s="8">
        <v>21</v>
      </c>
      <c r="D1868" s="8">
        <v>7</v>
      </c>
      <c r="E1868" s="8">
        <v>2021</v>
      </c>
      <c r="F1868" s="24" t="str">
        <f t="shared" si="165"/>
        <v>21/Jul/2021</v>
      </c>
      <c r="G1868" s="9" t="s">
        <v>21</v>
      </c>
      <c r="H1868" s="10" t="str">
        <f t="shared" si="167"/>
        <v>Wed</v>
      </c>
      <c r="I1868" s="10">
        <f t="shared" si="168"/>
        <v>934</v>
      </c>
      <c r="J1868" s="8">
        <f t="shared" si="163"/>
        <v>132</v>
      </c>
      <c r="K1868" s="1">
        <f t="shared" si="166"/>
        <v>31</v>
      </c>
      <c r="L1868" s="1">
        <f t="shared" si="164"/>
        <v>3</v>
      </c>
      <c r="Q1868" s="17"/>
    </row>
    <row r="1869" spans="2:44" x14ac:dyDescent="0.25">
      <c r="B1869" s="8">
        <v>1868</v>
      </c>
      <c r="C1869" s="8">
        <v>21</v>
      </c>
      <c r="D1869" s="8">
        <v>7</v>
      </c>
      <c r="E1869" s="8">
        <v>2021</v>
      </c>
      <c r="F1869" s="24" t="str">
        <f t="shared" si="165"/>
        <v>21/Jul/2021</v>
      </c>
      <c r="G1869" s="9" t="s">
        <v>22</v>
      </c>
      <c r="H1869" s="10" t="str">
        <f t="shared" si="167"/>
        <v>Wed</v>
      </c>
      <c r="I1869" s="10">
        <f t="shared" si="168"/>
        <v>934</v>
      </c>
      <c r="J1869" s="8">
        <f t="shared" si="163"/>
        <v>132</v>
      </c>
      <c r="K1869" s="1">
        <f t="shared" si="166"/>
        <v>31</v>
      </c>
      <c r="L1869" s="1">
        <f t="shared" si="164"/>
        <v>3</v>
      </c>
      <c r="Q1869" s="17"/>
    </row>
    <row r="1870" spans="2:44" x14ac:dyDescent="0.25">
      <c r="B1870" s="8">
        <v>1869</v>
      </c>
      <c r="C1870" s="8">
        <v>22</v>
      </c>
      <c r="D1870" s="8">
        <v>7</v>
      </c>
      <c r="E1870" s="8">
        <v>2021</v>
      </c>
      <c r="F1870" s="24" t="str">
        <f t="shared" si="165"/>
        <v>22/Jul/2021</v>
      </c>
      <c r="G1870" s="9" t="s">
        <v>21</v>
      </c>
      <c r="H1870" s="10" t="str">
        <f t="shared" si="167"/>
        <v>Thu</v>
      </c>
      <c r="I1870" s="10">
        <f t="shared" si="168"/>
        <v>935</v>
      </c>
      <c r="J1870" s="8">
        <f t="shared" si="163"/>
        <v>132</v>
      </c>
      <c r="K1870" s="1">
        <f t="shared" si="166"/>
        <v>31</v>
      </c>
      <c r="L1870" s="1">
        <f t="shared" si="164"/>
        <v>3</v>
      </c>
      <c r="Q1870" s="17"/>
    </row>
    <row r="1871" spans="2:44" x14ac:dyDescent="0.25">
      <c r="B1871" s="8">
        <v>1870</v>
      </c>
      <c r="C1871" s="8">
        <v>22</v>
      </c>
      <c r="D1871" s="8">
        <v>7</v>
      </c>
      <c r="E1871" s="8">
        <v>2021</v>
      </c>
      <c r="F1871" s="24" t="str">
        <f t="shared" si="165"/>
        <v>22/Jul/2021</v>
      </c>
      <c r="G1871" s="9" t="s">
        <v>22</v>
      </c>
      <c r="H1871" s="10" t="str">
        <f t="shared" si="167"/>
        <v>Thu</v>
      </c>
      <c r="I1871" s="10">
        <f t="shared" si="168"/>
        <v>935</v>
      </c>
      <c r="J1871" s="8">
        <f t="shared" si="163"/>
        <v>132</v>
      </c>
      <c r="K1871" s="1">
        <f t="shared" si="166"/>
        <v>31</v>
      </c>
      <c r="L1871" s="1">
        <f t="shared" si="164"/>
        <v>3</v>
      </c>
      <c r="Q1871" s="17"/>
    </row>
    <row r="1872" spans="2:44" x14ac:dyDescent="0.25">
      <c r="B1872" s="8">
        <v>1871</v>
      </c>
      <c r="C1872" s="8">
        <v>23</v>
      </c>
      <c r="D1872" s="8">
        <v>7</v>
      </c>
      <c r="E1872" s="8">
        <v>2021</v>
      </c>
      <c r="F1872" s="24" t="str">
        <f t="shared" si="165"/>
        <v>23/Jul/2021</v>
      </c>
      <c r="G1872" s="9" t="s">
        <v>21</v>
      </c>
      <c r="H1872" s="10" t="str">
        <f t="shared" si="167"/>
        <v>Fri</v>
      </c>
      <c r="I1872" s="10">
        <f t="shared" si="168"/>
        <v>936</v>
      </c>
      <c r="J1872" s="8">
        <f t="shared" si="163"/>
        <v>132</v>
      </c>
      <c r="K1872" s="1">
        <f t="shared" si="166"/>
        <v>31</v>
      </c>
      <c r="L1872" s="1">
        <f t="shared" si="164"/>
        <v>3</v>
      </c>
      <c r="Q1872" s="17"/>
    </row>
    <row r="1873" spans="2:17" x14ac:dyDescent="0.25">
      <c r="B1873" s="8">
        <v>1872</v>
      </c>
      <c r="C1873" s="8">
        <v>23</v>
      </c>
      <c r="D1873" s="8">
        <v>7</v>
      </c>
      <c r="E1873" s="8">
        <v>2021</v>
      </c>
      <c r="F1873" s="24" t="str">
        <f t="shared" si="165"/>
        <v>23/Jul/2021</v>
      </c>
      <c r="G1873" s="9" t="s">
        <v>22</v>
      </c>
      <c r="H1873" s="10" t="str">
        <f t="shared" si="167"/>
        <v>Fri</v>
      </c>
      <c r="I1873" s="10">
        <f t="shared" si="168"/>
        <v>936</v>
      </c>
      <c r="J1873" s="8">
        <f t="shared" ref="J1873:J1936" si="169">IF(H1873=H1872,IF(_xlfn.ISOWEEKNUM(F1873)-_xlfn.ISOWEEKNUM(F1872)=1,J1872+1,J1872),IF(H1873=H1870,IF(_xlfn.ISOWEEKNUM(F1873)-_xlfn.ISOWEEKNUM(F1872)=1,J1872+1,J1872),IF(H1873=H1868,IF(_xlfn.ISOWEEKNUM(F1873)-_xlfn.ISOWEEKNUM(F1872)=1,J1872+1,J1872),IF(H1873=H1866,IF(_xlfn.ISOWEEKNUM(F1873)-_xlfn.ISOWEEKNUM(F1872)=1,J1872+1,J1872),IF(H1873=H1864,IF(_xlfn.ISOWEEKNUM(F1873)-_xlfn.ISOWEEKNUM(F1872)=1,J1872+1,J1872),IF(H1873=H1862,IF(_xlfn.ISOWEEKNUM(F1873)-_xlfn.ISOWEEKNUM(F1872)=1,J1872+1,J1872),IF(H1873=H1860,IF(_xlfn.ISOWEEKNUM(F1873)-_xlfn.ISOWEEKNUM(F1872)=1,J1872+1,J1872),-1)))))))</f>
        <v>132</v>
      </c>
      <c r="K1873" s="1">
        <f t="shared" si="166"/>
        <v>31</v>
      </c>
      <c r="L1873" s="1">
        <f t="shared" si="164"/>
        <v>3</v>
      </c>
      <c r="Q1873" s="17"/>
    </row>
    <row r="1874" spans="2:17" x14ac:dyDescent="0.25">
      <c r="B1874" s="8">
        <v>1873</v>
      </c>
      <c r="C1874" s="8">
        <v>24</v>
      </c>
      <c r="D1874" s="8">
        <v>7</v>
      </c>
      <c r="E1874" s="8">
        <v>2021</v>
      </c>
      <c r="F1874" s="24" t="str">
        <f t="shared" si="165"/>
        <v>24/Jul/2021</v>
      </c>
      <c r="G1874" s="9" t="s">
        <v>21</v>
      </c>
      <c r="H1874" s="10" t="str">
        <f t="shared" si="167"/>
        <v>Sat</v>
      </c>
      <c r="I1874" s="10">
        <f t="shared" si="168"/>
        <v>937</v>
      </c>
      <c r="J1874" s="8">
        <f t="shared" si="169"/>
        <v>132</v>
      </c>
      <c r="K1874" s="1">
        <f t="shared" si="166"/>
        <v>31</v>
      </c>
      <c r="L1874" s="1">
        <f t="shared" si="164"/>
        <v>3</v>
      </c>
      <c r="Q1874" s="17"/>
    </row>
    <row r="1875" spans="2:17" x14ac:dyDescent="0.25">
      <c r="B1875" s="8">
        <v>1874</v>
      </c>
      <c r="C1875" s="8">
        <v>24</v>
      </c>
      <c r="D1875" s="8">
        <v>7</v>
      </c>
      <c r="E1875" s="8">
        <v>2021</v>
      </c>
      <c r="F1875" s="24" t="str">
        <f t="shared" si="165"/>
        <v>24/Jul/2021</v>
      </c>
      <c r="G1875" s="9" t="s">
        <v>22</v>
      </c>
      <c r="H1875" s="10" t="str">
        <f t="shared" si="167"/>
        <v>Sat</v>
      </c>
      <c r="I1875" s="10">
        <f t="shared" si="168"/>
        <v>937</v>
      </c>
      <c r="J1875" s="8">
        <f t="shared" si="169"/>
        <v>132</v>
      </c>
      <c r="K1875" s="1">
        <f t="shared" si="166"/>
        <v>31</v>
      </c>
      <c r="L1875" s="1">
        <f t="shared" si="164"/>
        <v>3</v>
      </c>
      <c r="Q1875" s="17"/>
    </row>
    <row r="1876" spans="2:17" x14ac:dyDescent="0.25">
      <c r="B1876" s="8">
        <v>1875</v>
      </c>
      <c r="C1876" s="8">
        <v>25</v>
      </c>
      <c r="D1876" s="8">
        <v>7</v>
      </c>
      <c r="E1876" s="8">
        <v>2021</v>
      </c>
      <c r="F1876" s="24" t="str">
        <f t="shared" si="165"/>
        <v>25/Jul/2021</v>
      </c>
      <c r="G1876" s="9" t="s">
        <v>21</v>
      </c>
      <c r="H1876" s="10" t="str">
        <f t="shared" si="167"/>
        <v>Sun</v>
      </c>
      <c r="I1876" s="10">
        <f t="shared" si="168"/>
        <v>938</v>
      </c>
      <c r="J1876" s="8">
        <f t="shared" si="169"/>
        <v>132</v>
      </c>
      <c r="K1876" s="1">
        <f t="shared" si="166"/>
        <v>31</v>
      </c>
      <c r="L1876" s="1">
        <f t="shared" si="164"/>
        <v>3</v>
      </c>
      <c r="Q1876" s="17"/>
    </row>
    <row r="1877" spans="2:17" x14ac:dyDescent="0.25">
      <c r="B1877" s="8">
        <v>1876</v>
      </c>
      <c r="C1877" s="8">
        <v>25</v>
      </c>
      <c r="D1877" s="8">
        <v>7</v>
      </c>
      <c r="E1877" s="8">
        <v>2021</v>
      </c>
      <c r="F1877" s="24" t="str">
        <f t="shared" si="165"/>
        <v>25/Jul/2021</v>
      </c>
      <c r="G1877" s="9" t="s">
        <v>22</v>
      </c>
      <c r="H1877" s="10" t="str">
        <f t="shared" si="167"/>
        <v>Sun</v>
      </c>
      <c r="I1877" s="10">
        <f t="shared" si="168"/>
        <v>938</v>
      </c>
      <c r="J1877" s="8">
        <f t="shared" si="169"/>
        <v>132</v>
      </c>
      <c r="K1877" s="1">
        <f t="shared" si="166"/>
        <v>31</v>
      </c>
      <c r="L1877" s="1">
        <f t="shared" si="164"/>
        <v>3</v>
      </c>
      <c r="Q1877" s="17"/>
    </row>
    <row r="1878" spans="2:17" x14ac:dyDescent="0.25">
      <c r="B1878" s="8">
        <v>1877</v>
      </c>
      <c r="C1878" s="8">
        <v>26</v>
      </c>
      <c r="D1878" s="8">
        <v>7</v>
      </c>
      <c r="E1878" s="8">
        <v>2021</v>
      </c>
      <c r="F1878" s="24" t="str">
        <f t="shared" si="165"/>
        <v>26/Jul/2021</v>
      </c>
      <c r="G1878" s="9" t="s">
        <v>21</v>
      </c>
      <c r="H1878" s="10" t="str">
        <f t="shared" si="167"/>
        <v>Mon</v>
      </c>
      <c r="I1878" s="10">
        <f t="shared" si="168"/>
        <v>939</v>
      </c>
      <c r="J1878" s="8">
        <f t="shared" si="169"/>
        <v>133</v>
      </c>
      <c r="K1878" s="1">
        <f t="shared" si="166"/>
        <v>31</v>
      </c>
      <c r="L1878" s="1">
        <f t="shared" si="164"/>
        <v>3</v>
      </c>
      <c r="Q1878" s="17"/>
    </row>
    <row r="1879" spans="2:17" x14ac:dyDescent="0.25">
      <c r="B1879" s="8">
        <v>1878</v>
      </c>
      <c r="C1879" s="8">
        <v>26</v>
      </c>
      <c r="D1879" s="8">
        <v>7</v>
      </c>
      <c r="E1879" s="8">
        <v>2021</v>
      </c>
      <c r="F1879" s="24" t="str">
        <f t="shared" si="165"/>
        <v>26/Jul/2021</v>
      </c>
      <c r="G1879" s="9" t="s">
        <v>22</v>
      </c>
      <c r="H1879" s="10" t="str">
        <f t="shared" si="167"/>
        <v>Mon</v>
      </c>
      <c r="I1879" s="10">
        <f t="shared" si="168"/>
        <v>939</v>
      </c>
      <c r="J1879" s="8">
        <f t="shared" si="169"/>
        <v>133</v>
      </c>
      <c r="K1879" s="1">
        <f t="shared" si="166"/>
        <v>31</v>
      </c>
      <c r="L1879" s="1">
        <f t="shared" si="164"/>
        <v>3</v>
      </c>
      <c r="Q1879" s="17"/>
    </row>
    <row r="1880" spans="2:17" x14ac:dyDescent="0.25">
      <c r="B1880" s="8">
        <v>1879</v>
      </c>
      <c r="C1880" s="8">
        <v>27</v>
      </c>
      <c r="D1880" s="8">
        <v>7</v>
      </c>
      <c r="E1880" s="8">
        <v>2021</v>
      </c>
      <c r="F1880" s="24" t="str">
        <f t="shared" si="165"/>
        <v>27/Jul/2021</v>
      </c>
      <c r="G1880" s="9" t="s">
        <v>21</v>
      </c>
      <c r="H1880" s="10" t="str">
        <f t="shared" si="167"/>
        <v>Tue</v>
      </c>
      <c r="I1880" s="10">
        <f t="shared" si="168"/>
        <v>940</v>
      </c>
      <c r="J1880" s="8">
        <f t="shared" si="169"/>
        <v>133</v>
      </c>
      <c r="K1880" s="1">
        <f t="shared" si="166"/>
        <v>31</v>
      </c>
      <c r="L1880" s="1">
        <f t="shared" si="164"/>
        <v>3</v>
      </c>
      <c r="Q1880" s="17"/>
    </row>
    <row r="1881" spans="2:17" x14ac:dyDescent="0.25">
      <c r="B1881" s="8">
        <v>1880</v>
      </c>
      <c r="C1881" s="8">
        <v>27</v>
      </c>
      <c r="D1881" s="8">
        <v>7</v>
      </c>
      <c r="E1881" s="8">
        <v>2021</v>
      </c>
      <c r="F1881" s="24" t="str">
        <f t="shared" si="165"/>
        <v>27/Jul/2021</v>
      </c>
      <c r="G1881" s="9" t="s">
        <v>22</v>
      </c>
      <c r="H1881" s="10" t="str">
        <f t="shared" si="167"/>
        <v>Tue</v>
      </c>
      <c r="I1881" s="10">
        <f t="shared" si="168"/>
        <v>940</v>
      </c>
      <c r="J1881" s="8">
        <f t="shared" si="169"/>
        <v>133</v>
      </c>
      <c r="K1881" s="1">
        <f t="shared" si="166"/>
        <v>31</v>
      </c>
      <c r="L1881" s="1">
        <f t="shared" si="164"/>
        <v>3</v>
      </c>
      <c r="Q1881" s="17"/>
    </row>
    <row r="1882" spans="2:17" x14ac:dyDescent="0.25">
      <c r="B1882" s="8">
        <v>1881</v>
      </c>
      <c r="C1882" s="8">
        <v>28</v>
      </c>
      <c r="D1882" s="8">
        <v>7</v>
      </c>
      <c r="E1882" s="8">
        <v>2021</v>
      </c>
      <c r="F1882" s="24" t="str">
        <f t="shared" si="165"/>
        <v>28/Jul/2021</v>
      </c>
      <c r="G1882" s="9" t="s">
        <v>21</v>
      </c>
      <c r="H1882" s="10" t="str">
        <f t="shared" si="167"/>
        <v>Wed</v>
      </c>
      <c r="I1882" s="10">
        <f t="shared" si="168"/>
        <v>941</v>
      </c>
      <c r="J1882" s="8">
        <f t="shared" si="169"/>
        <v>133</v>
      </c>
      <c r="K1882" s="1">
        <f t="shared" si="166"/>
        <v>31</v>
      </c>
      <c r="L1882" s="1">
        <f t="shared" si="164"/>
        <v>3</v>
      </c>
      <c r="Q1882" s="17"/>
    </row>
    <row r="1883" spans="2:17" x14ac:dyDescent="0.25">
      <c r="B1883" s="8">
        <v>1882</v>
      </c>
      <c r="C1883" s="8">
        <v>28</v>
      </c>
      <c r="D1883" s="8">
        <v>7</v>
      </c>
      <c r="E1883" s="8">
        <v>2021</v>
      </c>
      <c r="F1883" s="24" t="str">
        <f t="shared" si="165"/>
        <v>28/Jul/2021</v>
      </c>
      <c r="G1883" s="9" t="s">
        <v>22</v>
      </c>
      <c r="H1883" s="10" t="str">
        <f t="shared" si="167"/>
        <v>Wed</v>
      </c>
      <c r="I1883" s="10">
        <f t="shared" si="168"/>
        <v>941</v>
      </c>
      <c r="J1883" s="8">
        <f t="shared" si="169"/>
        <v>133</v>
      </c>
      <c r="K1883" s="1">
        <f t="shared" si="166"/>
        <v>31</v>
      </c>
      <c r="L1883" s="1">
        <f t="shared" si="164"/>
        <v>3</v>
      </c>
      <c r="Q1883" s="17"/>
    </row>
    <row r="1884" spans="2:17" x14ac:dyDescent="0.25">
      <c r="B1884" s="8">
        <v>1883</v>
      </c>
      <c r="C1884" s="8">
        <v>29</v>
      </c>
      <c r="D1884" s="8">
        <v>7</v>
      </c>
      <c r="E1884" s="8">
        <v>2021</v>
      </c>
      <c r="F1884" s="24" t="str">
        <f t="shared" si="165"/>
        <v>29/Jul/2021</v>
      </c>
      <c r="G1884" s="9" t="s">
        <v>21</v>
      </c>
      <c r="H1884" s="10" t="str">
        <f t="shared" si="167"/>
        <v>Thu</v>
      </c>
      <c r="I1884" s="10">
        <f t="shared" si="168"/>
        <v>942</v>
      </c>
      <c r="J1884" s="8">
        <f t="shared" si="169"/>
        <v>133</v>
      </c>
      <c r="K1884" s="1">
        <f t="shared" si="166"/>
        <v>31</v>
      </c>
      <c r="L1884" s="1">
        <f t="shared" si="164"/>
        <v>3</v>
      </c>
      <c r="Q1884" s="17"/>
    </row>
    <row r="1885" spans="2:17" x14ac:dyDescent="0.25">
      <c r="B1885" s="8">
        <v>1884</v>
      </c>
      <c r="C1885" s="8">
        <v>29</v>
      </c>
      <c r="D1885" s="8">
        <v>7</v>
      </c>
      <c r="E1885" s="8">
        <v>2021</v>
      </c>
      <c r="F1885" s="24" t="str">
        <f t="shared" si="165"/>
        <v>29/Jul/2021</v>
      </c>
      <c r="G1885" s="9" t="s">
        <v>22</v>
      </c>
      <c r="H1885" s="10" t="str">
        <f t="shared" si="167"/>
        <v>Thu</v>
      </c>
      <c r="I1885" s="10">
        <f t="shared" si="168"/>
        <v>942</v>
      </c>
      <c r="J1885" s="8">
        <f t="shared" si="169"/>
        <v>133</v>
      </c>
      <c r="K1885" s="1">
        <f t="shared" si="166"/>
        <v>31</v>
      </c>
      <c r="L1885" s="1">
        <f t="shared" si="164"/>
        <v>3</v>
      </c>
      <c r="Q1885" s="17"/>
    </row>
    <row r="1886" spans="2:17" x14ac:dyDescent="0.25">
      <c r="B1886" s="8">
        <v>1885</v>
      </c>
      <c r="C1886" s="8">
        <v>30</v>
      </c>
      <c r="D1886" s="8">
        <v>7</v>
      </c>
      <c r="E1886" s="8">
        <v>2021</v>
      </c>
      <c r="F1886" s="24" t="str">
        <f t="shared" si="165"/>
        <v>30/Jul/2021</v>
      </c>
      <c r="G1886" s="9" t="s">
        <v>21</v>
      </c>
      <c r="H1886" s="10" t="str">
        <f t="shared" si="167"/>
        <v>Fri</v>
      </c>
      <c r="I1886" s="10">
        <f t="shared" si="168"/>
        <v>943</v>
      </c>
      <c r="J1886" s="8">
        <f t="shared" si="169"/>
        <v>133</v>
      </c>
      <c r="K1886" s="1">
        <f t="shared" si="166"/>
        <v>31</v>
      </c>
      <c r="L1886" s="1">
        <f t="shared" si="164"/>
        <v>3</v>
      </c>
      <c r="Q1886" s="17"/>
    </row>
    <row r="1887" spans="2:17" x14ac:dyDescent="0.25">
      <c r="B1887" s="8">
        <v>1886</v>
      </c>
      <c r="C1887" s="8">
        <v>30</v>
      </c>
      <c r="D1887" s="8">
        <v>7</v>
      </c>
      <c r="E1887" s="8">
        <v>2021</v>
      </c>
      <c r="F1887" s="24" t="str">
        <f t="shared" si="165"/>
        <v>30/Jul/2021</v>
      </c>
      <c r="G1887" s="9" t="s">
        <v>22</v>
      </c>
      <c r="H1887" s="10" t="str">
        <f t="shared" si="167"/>
        <v>Fri</v>
      </c>
      <c r="I1887" s="10">
        <f t="shared" si="168"/>
        <v>943</v>
      </c>
      <c r="J1887" s="8">
        <f t="shared" si="169"/>
        <v>133</v>
      </c>
      <c r="K1887" s="1">
        <f t="shared" si="166"/>
        <v>31</v>
      </c>
      <c r="L1887" s="1">
        <f t="shared" ref="L1887:L1950" si="170">IF(COUNTIF(L1155:L1886,L1886)=732,L1886+1,L1886)</f>
        <v>3</v>
      </c>
      <c r="Q1887" s="17"/>
    </row>
    <row r="1888" spans="2:17" x14ac:dyDescent="0.25">
      <c r="B1888" s="8">
        <v>1887</v>
      </c>
      <c r="C1888" s="8">
        <v>31</v>
      </c>
      <c r="D1888" s="8">
        <v>7</v>
      </c>
      <c r="E1888" s="8">
        <v>2021</v>
      </c>
      <c r="F1888" s="24" t="str">
        <f t="shared" si="165"/>
        <v>31/Jul/2021</v>
      </c>
      <c r="G1888" s="9" t="s">
        <v>21</v>
      </c>
      <c r="H1888" s="10" t="str">
        <f t="shared" si="167"/>
        <v>Sat</v>
      </c>
      <c r="I1888" s="10">
        <f t="shared" si="168"/>
        <v>944</v>
      </c>
      <c r="J1888" s="8">
        <f t="shared" si="169"/>
        <v>133</v>
      </c>
      <c r="K1888" s="1">
        <f t="shared" si="166"/>
        <v>31</v>
      </c>
      <c r="L1888" s="1">
        <f t="shared" si="170"/>
        <v>3</v>
      </c>
      <c r="Q1888" s="17"/>
    </row>
    <row r="1889" spans="2:17" x14ac:dyDescent="0.25">
      <c r="B1889" s="8">
        <v>1888</v>
      </c>
      <c r="C1889" s="8">
        <v>31</v>
      </c>
      <c r="D1889" s="8">
        <v>7</v>
      </c>
      <c r="E1889" s="8">
        <v>2021</v>
      </c>
      <c r="F1889" s="24" t="str">
        <f t="shared" si="165"/>
        <v>31/Jul/2021</v>
      </c>
      <c r="G1889" s="9" t="s">
        <v>22</v>
      </c>
      <c r="H1889" s="10" t="str">
        <f t="shared" si="167"/>
        <v>Sat</v>
      </c>
      <c r="I1889" s="10">
        <f t="shared" si="168"/>
        <v>944</v>
      </c>
      <c r="J1889" s="8">
        <f t="shared" si="169"/>
        <v>133</v>
      </c>
      <c r="K1889" s="1">
        <f t="shared" si="166"/>
        <v>31</v>
      </c>
      <c r="L1889" s="1">
        <f t="shared" si="170"/>
        <v>3</v>
      </c>
      <c r="Q1889" s="17"/>
    </row>
    <row r="1890" spans="2:17" x14ac:dyDescent="0.25">
      <c r="B1890" s="8">
        <v>1889</v>
      </c>
      <c r="C1890" s="8">
        <v>1</v>
      </c>
      <c r="D1890" s="8">
        <v>8</v>
      </c>
      <c r="E1890" s="8">
        <v>2021</v>
      </c>
      <c r="F1890" s="24" t="str">
        <f t="shared" si="165"/>
        <v>01/Aug/2021</v>
      </c>
      <c r="G1890" s="9" t="s">
        <v>21</v>
      </c>
      <c r="H1890" s="10" t="str">
        <f t="shared" si="167"/>
        <v>Sun</v>
      </c>
      <c r="I1890" s="10">
        <f t="shared" si="168"/>
        <v>945</v>
      </c>
      <c r="J1890" s="8">
        <f t="shared" si="169"/>
        <v>133</v>
      </c>
      <c r="K1890" s="1">
        <f t="shared" si="166"/>
        <v>31</v>
      </c>
      <c r="L1890" s="1">
        <f t="shared" si="170"/>
        <v>3</v>
      </c>
      <c r="Q1890" s="17"/>
    </row>
    <row r="1891" spans="2:17" x14ac:dyDescent="0.25">
      <c r="B1891" s="8">
        <v>1890</v>
      </c>
      <c r="C1891" s="8">
        <v>1</v>
      </c>
      <c r="D1891" s="8">
        <v>8</v>
      </c>
      <c r="E1891" s="8">
        <v>2021</v>
      </c>
      <c r="F1891" s="24" t="str">
        <f t="shared" si="165"/>
        <v>01/Aug/2021</v>
      </c>
      <c r="G1891" s="9" t="s">
        <v>22</v>
      </c>
      <c r="H1891" s="10" t="str">
        <f t="shared" si="167"/>
        <v>Sun</v>
      </c>
      <c r="I1891" s="10">
        <f t="shared" si="168"/>
        <v>945</v>
      </c>
      <c r="J1891" s="8">
        <f t="shared" si="169"/>
        <v>133</v>
      </c>
      <c r="K1891" s="1">
        <f t="shared" si="166"/>
        <v>31</v>
      </c>
      <c r="L1891" s="1">
        <f t="shared" si="170"/>
        <v>3</v>
      </c>
      <c r="Q1891" s="17"/>
    </row>
    <row r="1892" spans="2:17" x14ac:dyDescent="0.25">
      <c r="B1892" s="8">
        <v>1891</v>
      </c>
      <c r="C1892" s="8">
        <v>2</v>
      </c>
      <c r="D1892" s="8">
        <v>8</v>
      </c>
      <c r="E1892" s="8">
        <v>2021</v>
      </c>
      <c r="F1892" s="24" t="str">
        <f t="shared" si="165"/>
        <v>02/Aug/2021</v>
      </c>
      <c r="G1892" s="9" t="s">
        <v>21</v>
      </c>
      <c r="H1892" s="10" t="str">
        <f t="shared" si="167"/>
        <v>Mon</v>
      </c>
      <c r="I1892" s="10">
        <f t="shared" si="168"/>
        <v>946</v>
      </c>
      <c r="J1892" s="8">
        <f t="shared" si="169"/>
        <v>134</v>
      </c>
      <c r="K1892" s="1">
        <f t="shared" si="166"/>
        <v>31</v>
      </c>
      <c r="L1892" s="1">
        <f t="shared" si="170"/>
        <v>3</v>
      </c>
      <c r="Q1892" s="17"/>
    </row>
    <row r="1893" spans="2:17" x14ac:dyDescent="0.25">
      <c r="B1893" s="8">
        <v>1892</v>
      </c>
      <c r="C1893" s="8">
        <v>2</v>
      </c>
      <c r="D1893" s="8">
        <v>8</v>
      </c>
      <c r="E1893" s="8">
        <v>2021</v>
      </c>
      <c r="F1893" s="24" t="str">
        <f t="shared" si="165"/>
        <v>02/Aug/2021</v>
      </c>
      <c r="G1893" s="9" t="s">
        <v>22</v>
      </c>
      <c r="H1893" s="10" t="str">
        <f t="shared" si="167"/>
        <v>Mon</v>
      </c>
      <c r="I1893" s="10">
        <f t="shared" si="168"/>
        <v>946</v>
      </c>
      <c r="J1893" s="8">
        <f t="shared" si="169"/>
        <v>134</v>
      </c>
      <c r="K1893" s="1">
        <f t="shared" si="166"/>
        <v>32</v>
      </c>
      <c r="L1893" s="1">
        <f t="shared" si="170"/>
        <v>3</v>
      </c>
      <c r="Q1893" s="17"/>
    </row>
    <row r="1894" spans="2:17" x14ac:dyDescent="0.25">
      <c r="B1894" s="8">
        <v>1893</v>
      </c>
      <c r="C1894" s="8">
        <v>3</v>
      </c>
      <c r="D1894" s="8">
        <v>8</v>
      </c>
      <c r="E1894" s="8">
        <v>2021</v>
      </c>
      <c r="F1894" s="24" t="str">
        <f t="shared" si="165"/>
        <v>03/Aug/2021</v>
      </c>
      <c r="G1894" s="9" t="s">
        <v>21</v>
      </c>
      <c r="H1894" s="10" t="str">
        <f t="shared" si="167"/>
        <v>Tue</v>
      </c>
      <c r="I1894" s="10">
        <f t="shared" si="168"/>
        <v>947</v>
      </c>
      <c r="J1894" s="8">
        <f t="shared" si="169"/>
        <v>134</v>
      </c>
      <c r="K1894" s="1">
        <f t="shared" si="166"/>
        <v>32</v>
      </c>
      <c r="L1894" s="1">
        <f t="shared" si="170"/>
        <v>3</v>
      </c>
      <c r="Q1894" s="17"/>
    </row>
    <row r="1895" spans="2:17" x14ac:dyDescent="0.25">
      <c r="B1895" s="8">
        <v>1894</v>
      </c>
      <c r="C1895" s="8">
        <v>3</v>
      </c>
      <c r="D1895" s="8">
        <v>8</v>
      </c>
      <c r="E1895" s="8">
        <v>2021</v>
      </c>
      <c r="F1895" s="24" t="str">
        <f t="shared" si="165"/>
        <v>03/Aug/2021</v>
      </c>
      <c r="G1895" s="9" t="s">
        <v>22</v>
      </c>
      <c r="H1895" s="10" t="str">
        <f t="shared" si="167"/>
        <v>Tue</v>
      </c>
      <c r="I1895" s="10">
        <f t="shared" si="168"/>
        <v>947</v>
      </c>
      <c r="J1895" s="8">
        <f t="shared" si="169"/>
        <v>134</v>
      </c>
      <c r="K1895" s="1">
        <f t="shared" si="166"/>
        <v>32</v>
      </c>
      <c r="L1895" s="1">
        <f t="shared" si="170"/>
        <v>3</v>
      </c>
      <c r="Q1895" s="17"/>
    </row>
    <row r="1896" spans="2:17" x14ac:dyDescent="0.25">
      <c r="B1896" s="8">
        <v>1895</v>
      </c>
      <c r="C1896" s="8">
        <v>4</v>
      </c>
      <c r="D1896" s="8">
        <v>8</v>
      </c>
      <c r="E1896" s="8">
        <v>2021</v>
      </c>
      <c r="F1896" s="24" t="str">
        <f t="shared" si="165"/>
        <v>04/Aug/2021</v>
      </c>
      <c r="G1896" s="9" t="s">
        <v>21</v>
      </c>
      <c r="H1896" s="10" t="str">
        <f t="shared" si="167"/>
        <v>Wed</v>
      </c>
      <c r="I1896" s="10">
        <f t="shared" si="168"/>
        <v>948</v>
      </c>
      <c r="J1896" s="8">
        <f t="shared" si="169"/>
        <v>134</v>
      </c>
      <c r="K1896" s="1">
        <f t="shared" si="166"/>
        <v>32</v>
      </c>
      <c r="L1896" s="1">
        <f t="shared" si="170"/>
        <v>3</v>
      </c>
      <c r="Q1896" s="17"/>
    </row>
    <row r="1897" spans="2:17" x14ac:dyDescent="0.25">
      <c r="B1897" s="8">
        <v>1896</v>
      </c>
      <c r="C1897" s="8">
        <v>4</v>
      </c>
      <c r="D1897" s="8">
        <v>8</v>
      </c>
      <c r="E1897" s="8">
        <v>2021</v>
      </c>
      <c r="F1897" s="24" t="str">
        <f t="shared" si="165"/>
        <v>04/Aug/2021</v>
      </c>
      <c r="G1897" s="9" t="s">
        <v>22</v>
      </c>
      <c r="H1897" s="10" t="str">
        <f t="shared" si="167"/>
        <v>Wed</v>
      </c>
      <c r="I1897" s="10">
        <f t="shared" si="168"/>
        <v>948</v>
      </c>
      <c r="J1897" s="8">
        <f t="shared" si="169"/>
        <v>134</v>
      </c>
      <c r="K1897" s="1">
        <f t="shared" si="166"/>
        <v>32</v>
      </c>
      <c r="L1897" s="1">
        <f t="shared" si="170"/>
        <v>3</v>
      </c>
      <c r="Q1897" s="17"/>
    </row>
    <row r="1898" spans="2:17" x14ac:dyDescent="0.25">
      <c r="B1898" s="8">
        <v>1897</v>
      </c>
      <c r="C1898" s="8">
        <v>5</v>
      </c>
      <c r="D1898" s="8">
        <v>8</v>
      </c>
      <c r="E1898" s="8">
        <v>2021</v>
      </c>
      <c r="F1898" s="24" t="str">
        <f t="shared" si="165"/>
        <v>05/Aug/2021</v>
      </c>
      <c r="G1898" s="9" t="s">
        <v>21</v>
      </c>
      <c r="H1898" s="10" t="str">
        <f t="shared" si="167"/>
        <v>Thu</v>
      </c>
      <c r="I1898" s="10">
        <f t="shared" si="168"/>
        <v>949</v>
      </c>
      <c r="J1898" s="8">
        <f t="shared" si="169"/>
        <v>134</v>
      </c>
      <c r="K1898" s="1">
        <f t="shared" si="166"/>
        <v>32</v>
      </c>
      <c r="L1898" s="1">
        <f t="shared" si="170"/>
        <v>3</v>
      </c>
      <c r="Q1898" s="17"/>
    </row>
    <row r="1899" spans="2:17" x14ac:dyDescent="0.25">
      <c r="B1899" s="8">
        <v>1898</v>
      </c>
      <c r="C1899" s="8">
        <v>5</v>
      </c>
      <c r="D1899" s="8">
        <v>8</v>
      </c>
      <c r="E1899" s="8">
        <v>2021</v>
      </c>
      <c r="F1899" s="24" t="str">
        <f t="shared" si="165"/>
        <v>05/Aug/2021</v>
      </c>
      <c r="G1899" s="9" t="s">
        <v>22</v>
      </c>
      <c r="H1899" s="10" t="str">
        <f t="shared" si="167"/>
        <v>Thu</v>
      </c>
      <c r="I1899" s="10">
        <f t="shared" si="168"/>
        <v>949</v>
      </c>
      <c r="J1899" s="8">
        <f t="shared" si="169"/>
        <v>134</v>
      </c>
      <c r="K1899" s="1">
        <f t="shared" si="166"/>
        <v>32</v>
      </c>
      <c r="L1899" s="1">
        <f t="shared" si="170"/>
        <v>3</v>
      </c>
      <c r="Q1899" s="17"/>
    </row>
    <row r="1900" spans="2:17" x14ac:dyDescent="0.25">
      <c r="B1900" s="8">
        <v>1899</v>
      </c>
      <c r="C1900" s="8">
        <v>6</v>
      </c>
      <c r="D1900" s="8">
        <v>8</v>
      </c>
      <c r="E1900" s="8">
        <v>2021</v>
      </c>
      <c r="F1900" s="24" t="str">
        <f t="shared" si="165"/>
        <v>06/Aug/2021</v>
      </c>
      <c r="G1900" s="9" t="s">
        <v>21</v>
      </c>
      <c r="H1900" s="10" t="str">
        <f t="shared" si="167"/>
        <v>Fri</v>
      </c>
      <c r="I1900" s="10">
        <f t="shared" si="168"/>
        <v>950</v>
      </c>
      <c r="J1900" s="8">
        <f t="shared" si="169"/>
        <v>134</v>
      </c>
      <c r="K1900" s="1">
        <f t="shared" si="166"/>
        <v>32</v>
      </c>
      <c r="L1900" s="1">
        <f t="shared" si="170"/>
        <v>3</v>
      </c>
      <c r="Q1900" s="17"/>
    </row>
    <row r="1901" spans="2:17" x14ac:dyDescent="0.25">
      <c r="B1901" s="8">
        <v>1900</v>
      </c>
      <c r="C1901" s="8">
        <v>6</v>
      </c>
      <c r="D1901" s="8">
        <v>8</v>
      </c>
      <c r="E1901" s="8">
        <v>2021</v>
      </c>
      <c r="F1901" s="24" t="str">
        <f t="shared" si="165"/>
        <v>06/Aug/2021</v>
      </c>
      <c r="G1901" s="9" t="s">
        <v>22</v>
      </c>
      <c r="H1901" s="10" t="str">
        <f t="shared" si="167"/>
        <v>Fri</v>
      </c>
      <c r="I1901" s="10">
        <f t="shared" si="168"/>
        <v>950</v>
      </c>
      <c r="J1901" s="8">
        <f t="shared" si="169"/>
        <v>134</v>
      </c>
      <c r="K1901" s="1">
        <f t="shared" si="166"/>
        <v>32</v>
      </c>
      <c r="L1901" s="1">
        <f t="shared" si="170"/>
        <v>3</v>
      </c>
      <c r="Q1901" s="17"/>
    </row>
    <row r="1902" spans="2:17" x14ac:dyDescent="0.25">
      <c r="B1902" s="8">
        <v>1901</v>
      </c>
      <c r="C1902" s="8">
        <v>7</v>
      </c>
      <c r="D1902" s="8">
        <v>8</v>
      </c>
      <c r="E1902" s="8">
        <v>2021</v>
      </c>
      <c r="F1902" s="24" t="str">
        <f t="shared" si="165"/>
        <v>07/Aug/2021</v>
      </c>
      <c r="G1902" s="9" t="s">
        <v>21</v>
      </c>
      <c r="H1902" s="10" t="str">
        <f t="shared" si="167"/>
        <v>Sat</v>
      </c>
      <c r="I1902" s="10">
        <f t="shared" si="168"/>
        <v>951</v>
      </c>
      <c r="J1902" s="8">
        <f t="shared" si="169"/>
        <v>134</v>
      </c>
      <c r="K1902" s="1">
        <f t="shared" si="166"/>
        <v>32</v>
      </c>
      <c r="L1902" s="1">
        <f t="shared" si="170"/>
        <v>3</v>
      </c>
      <c r="Q1902" s="17"/>
    </row>
    <row r="1903" spans="2:17" x14ac:dyDescent="0.25">
      <c r="B1903" s="8">
        <v>1902</v>
      </c>
      <c r="C1903" s="8">
        <v>7</v>
      </c>
      <c r="D1903" s="8">
        <v>8</v>
      </c>
      <c r="E1903" s="8">
        <v>2021</v>
      </c>
      <c r="F1903" s="24" t="str">
        <f t="shared" si="165"/>
        <v>07/Aug/2021</v>
      </c>
      <c r="G1903" s="9" t="s">
        <v>22</v>
      </c>
      <c r="H1903" s="10" t="str">
        <f t="shared" si="167"/>
        <v>Sat</v>
      </c>
      <c r="I1903" s="10">
        <f t="shared" si="168"/>
        <v>951</v>
      </c>
      <c r="J1903" s="8">
        <f t="shared" si="169"/>
        <v>134</v>
      </c>
      <c r="K1903" s="1">
        <f t="shared" si="166"/>
        <v>32</v>
      </c>
      <c r="L1903" s="1">
        <f t="shared" si="170"/>
        <v>3</v>
      </c>
      <c r="Q1903" s="17"/>
    </row>
    <row r="1904" spans="2:17" x14ac:dyDescent="0.25">
      <c r="B1904" s="8">
        <v>1903</v>
      </c>
      <c r="C1904" s="8">
        <v>8</v>
      </c>
      <c r="D1904" s="8">
        <v>8</v>
      </c>
      <c r="E1904" s="8">
        <v>2021</v>
      </c>
      <c r="F1904" s="24" t="str">
        <f t="shared" si="165"/>
        <v>08/Aug/2021</v>
      </c>
      <c r="G1904" s="9" t="s">
        <v>21</v>
      </c>
      <c r="H1904" s="10" t="str">
        <f t="shared" si="167"/>
        <v>Sun</v>
      </c>
      <c r="I1904" s="10">
        <f t="shared" si="168"/>
        <v>952</v>
      </c>
      <c r="J1904" s="8">
        <f t="shared" si="169"/>
        <v>134</v>
      </c>
      <c r="K1904" s="1">
        <f t="shared" si="166"/>
        <v>32</v>
      </c>
      <c r="L1904" s="1">
        <f t="shared" si="170"/>
        <v>3</v>
      </c>
      <c r="Q1904" s="17"/>
    </row>
    <row r="1905" spans="2:44" x14ac:dyDescent="0.25">
      <c r="B1905" s="8">
        <v>1904</v>
      </c>
      <c r="C1905" s="8">
        <v>8</v>
      </c>
      <c r="D1905" s="8">
        <v>8</v>
      </c>
      <c r="E1905" s="8">
        <v>2021</v>
      </c>
      <c r="F1905" s="24" t="str">
        <f t="shared" si="165"/>
        <v>08/Aug/2021</v>
      </c>
      <c r="G1905" s="9" t="s">
        <v>22</v>
      </c>
      <c r="H1905" s="10" t="str">
        <f t="shared" si="167"/>
        <v>Sun</v>
      </c>
      <c r="I1905" s="10">
        <f t="shared" si="168"/>
        <v>952</v>
      </c>
      <c r="J1905" s="8">
        <f t="shared" si="169"/>
        <v>134</v>
      </c>
      <c r="K1905" s="1">
        <f t="shared" si="166"/>
        <v>32</v>
      </c>
      <c r="L1905" s="1">
        <f t="shared" si="170"/>
        <v>3</v>
      </c>
      <c r="Q1905" s="17"/>
    </row>
    <row r="1906" spans="2:44" x14ac:dyDescent="0.25">
      <c r="B1906" s="8">
        <v>1905</v>
      </c>
      <c r="C1906" s="8">
        <v>9</v>
      </c>
      <c r="D1906" s="8">
        <v>8</v>
      </c>
      <c r="E1906" s="8">
        <v>2021</v>
      </c>
      <c r="F1906" s="24" t="str">
        <f t="shared" si="165"/>
        <v>09/Aug/2021</v>
      </c>
      <c r="G1906" s="9" t="s">
        <v>21</v>
      </c>
      <c r="H1906" s="10" t="str">
        <f t="shared" si="167"/>
        <v>Mon</v>
      </c>
      <c r="I1906" s="10">
        <f t="shared" si="168"/>
        <v>953</v>
      </c>
      <c r="J1906" s="8">
        <f t="shared" si="169"/>
        <v>135</v>
      </c>
      <c r="K1906" s="1">
        <f t="shared" si="166"/>
        <v>32</v>
      </c>
      <c r="L1906" s="1">
        <f t="shared" si="170"/>
        <v>3</v>
      </c>
      <c r="Q1906" s="17"/>
      <c r="R1906" s="5"/>
      <c r="S1906" s="5"/>
      <c r="T1906" s="5"/>
      <c r="V1906" s="5"/>
      <c r="X1906" s="5"/>
      <c r="Z1906" s="5"/>
      <c r="AA1906" s="5"/>
      <c r="AB1906" s="5"/>
      <c r="AC1906" s="5"/>
      <c r="AD1906" s="5"/>
      <c r="AF1906" s="5"/>
      <c r="AG1906" s="5"/>
      <c r="AI1906" s="5"/>
      <c r="AJ1906" s="5"/>
      <c r="AK1906" s="5"/>
      <c r="AL1906" s="5"/>
      <c r="AM1906" s="5"/>
      <c r="AN1906" s="5"/>
      <c r="AO1906" s="3"/>
      <c r="AP1906" s="3"/>
      <c r="AQ1906" s="3"/>
      <c r="AR1906" s="3"/>
    </row>
    <row r="1907" spans="2:44" x14ac:dyDescent="0.25">
      <c r="B1907" s="8">
        <v>1906</v>
      </c>
      <c r="C1907" s="8">
        <v>9</v>
      </c>
      <c r="D1907" s="8">
        <v>8</v>
      </c>
      <c r="E1907" s="8">
        <v>2021</v>
      </c>
      <c r="F1907" s="24" t="str">
        <f t="shared" si="165"/>
        <v>09/Aug/2021</v>
      </c>
      <c r="G1907" s="9" t="s">
        <v>22</v>
      </c>
      <c r="H1907" s="10" t="str">
        <f t="shared" si="167"/>
        <v>Mon</v>
      </c>
      <c r="I1907" s="10">
        <f t="shared" si="168"/>
        <v>953</v>
      </c>
      <c r="J1907" s="8">
        <f t="shared" si="169"/>
        <v>135</v>
      </c>
      <c r="K1907" s="1">
        <f t="shared" si="166"/>
        <v>32</v>
      </c>
      <c r="L1907" s="1">
        <f t="shared" si="170"/>
        <v>3</v>
      </c>
      <c r="Q1907" s="17"/>
    </row>
    <row r="1908" spans="2:44" x14ac:dyDescent="0.25">
      <c r="B1908" s="8">
        <v>1907</v>
      </c>
      <c r="C1908" s="8">
        <v>10</v>
      </c>
      <c r="D1908" s="8">
        <v>8</v>
      </c>
      <c r="E1908" s="8">
        <v>2021</v>
      </c>
      <c r="F1908" s="24" t="str">
        <f t="shared" si="165"/>
        <v>10/Aug/2021</v>
      </c>
      <c r="G1908" s="9" t="s">
        <v>21</v>
      </c>
      <c r="H1908" s="10" t="str">
        <f t="shared" si="167"/>
        <v>Tue</v>
      </c>
      <c r="I1908" s="10">
        <f t="shared" si="168"/>
        <v>954</v>
      </c>
      <c r="J1908" s="8">
        <f t="shared" si="169"/>
        <v>135</v>
      </c>
      <c r="K1908" s="1">
        <f t="shared" si="166"/>
        <v>32</v>
      </c>
      <c r="L1908" s="1">
        <f t="shared" si="170"/>
        <v>3</v>
      </c>
      <c r="Q1908" s="17"/>
    </row>
    <row r="1909" spans="2:44" x14ac:dyDescent="0.25">
      <c r="B1909" s="8">
        <v>1908</v>
      </c>
      <c r="C1909" s="8">
        <v>10</v>
      </c>
      <c r="D1909" s="8">
        <v>8</v>
      </c>
      <c r="E1909" s="8">
        <v>2021</v>
      </c>
      <c r="F1909" s="24" t="str">
        <f t="shared" si="165"/>
        <v>10/Aug/2021</v>
      </c>
      <c r="G1909" s="9" t="s">
        <v>22</v>
      </c>
      <c r="H1909" s="10" t="str">
        <f t="shared" si="167"/>
        <v>Tue</v>
      </c>
      <c r="I1909" s="10">
        <f t="shared" si="168"/>
        <v>954</v>
      </c>
      <c r="J1909" s="8">
        <f t="shared" si="169"/>
        <v>135</v>
      </c>
      <c r="K1909" s="1">
        <f t="shared" si="166"/>
        <v>32</v>
      </c>
      <c r="L1909" s="1">
        <f t="shared" si="170"/>
        <v>3</v>
      </c>
      <c r="Q1909" s="17"/>
    </row>
    <row r="1910" spans="2:44" x14ac:dyDescent="0.25">
      <c r="B1910" s="8">
        <v>1909</v>
      </c>
      <c r="C1910" s="8">
        <v>11</v>
      </c>
      <c r="D1910" s="8">
        <v>8</v>
      </c>
      <c r="E1910" s="8">
        <v>2021</v>
      </c>
      <c r="F1910" s="24" t="str">
        <f t="shared" si="165"/>
        <v>11/Aug/2021</v>
      </c>
      <c r="G1910" s="9" t="s">
        <v>21</v>
      </c>
      <c r="H1910" s="10" t="str">
        <f t="shared" si="167"/>
        <v>Wed</v>
      </c>
      <c r="I1910" s="10">
        <f t="shared" si="168"/>
        <v>955</v>
      </c>
      <c r="J1910" s="8">
        <f t="shared" si="169"/>
        <v>135</v>
      </c>
      <c r="K1910" s="1">
        <f t="shared" si="166"/>
        <v>32</v>
      </c>
      <c r="L1910" s="1">
        <f t="shared" si="170"/>
        <v>3</v>
      </c>
      <c r="Q1910" s="17"/>
    </row>
    <row r="1911" spans="2:44" x14ac:dyDescent="0.25">
      <c r="B1911" s="8">
        <v>1910</v>
      </c>
      <c r="C1911" s="8">
        <v>11</v>
      </c>
      <c r="D1911" s="8">
        <v>8</v>
      </c>
      <c r="E1911" s="8">
        <v>2021</v>
      </c>
      <c r="F1911" s="24" t="str">
        <f t="shared" si="165"/>
        <v>11/Aug/2021</v>
      </c>
      <c r="G1911" s="9" t="s">
        <v>22</v>
      </c>
      <c r="H1911" s="10" t="str">
        <f t="shared" si="167"/>
        <v>Wed</v>
      </c>
      <c r="I1911" s="10">
        <f t="shared" si="168"/>
        <v>955</v>
      </c>
      <c r="J1911" s="8">
        <f t="shared" si="169"/>
        <v>135</v>
      </c>
      <c r="K1911" s="1">
        <f t="shared" si="166"/>
        <v>32</v>
      </c>
      <c r="L1911" s="1">
        <f t="shared" si="170"/>
        <v>3</v>
      </c>
      <c r="Q1911" s="17"/>
    </row>
    <row r="1912" spans="2:44" x14ac:dyDescent="0.25">
      <c r="B1912" s="8">
        <v>1911</v>
      </c>
      <c r="C1912" s="8">
        <v>12</v>
      </c>
      <c r="D1912" s="8">
        <v>8</v>
      </c>
      <c r="E1912" s="8">
        <v>2021</v>
      </c>
      <c r="F1912" s="24" t="str">
        <f t="shared" si="165"/>
        <v>12/Aug/2021</v>
      </c>
      <c r="G1912" s="9" t="s">
        <v>21</v>
      </c>
      <c r="H1912" s="10" t="str">
        <f t="shared" si="167"/>
        <v>Thu</v>
      </c>
      <c r="I1912" s="10">
        <f t="shared" si="168"/>
        <v>956</v>
      </c>
      <c r="J1912" s="8">
        <f t="shared" si="169"/>
        <v>135</v>
      </c>
      <c r="K1912" s="1">
        <f t="shared" si="166"/>
        <v>32</v>
      </c>
      <c r="L1912" s="1">
        <f t="shared" si="170"/>
        <v>3</v>
      </c>
      <c r="Q1912" s="17"/>
    </row>
    <row r="1913" spans="2:44" x14ac:dyDescent="0.25">
      <c r="B1913" s="8">
        <v>1912</v>
      </c>
      <c r="C1913" s="8">
        <v>12</v>
      </c>
      <c r="D1913" s="8">
        <v>8</v>
      </c>
      <c r="E1913" s="8">
        <v>2021</v>
      </c>
      <c r="F1913" s="24" t="str">
        <f t="shared" si="165"/>
        <v>12/Aug/2021</v>
      </c>
      <c r="G1913" s="9" t="s">
        <v>22</v>
      </c>
      <c r="H1913" s="10" t="str">
        <f t="shared" si="167"/>
        <v>Thu</v>
      </c>
      <c r="I1913" s="10">
        <f t="shared" si="168"/>
        <v>956</v>
      </c>
      <c r="J1913" s="8">
        <f t="shared" si="169"/>
        <v>135</v>
      </c>
      <c r="K1913" s="1">
        <f t="shared" si="166"/>
        <v>32</v>
      </c>
      <c r="L1913" s="1">
        <f t="shared" si="170"/>
        <v>3</v>
      </c>
      <c r="Q1913" s="17"/>
    </row>
    <row r="1914" spans="2:44" x14ac:dyDescent="0.25">
      <c r="B1914" s="8">
        <v>1913</v>
      </c>
      <c r="C1914" s="8">
        <v>13</v>
      </c>
      <c r="D1914" s="8">
        <v>8</v>
      </c>
      <c r="E1914" s="8">
        <v>2021</v>
      </c>
      <c r="F1914" s="24" t="str">
        <f t="shared" si="165"/>
        <v>13/Aug/2021</v>
      </c>
      <c r="G1914" s="9" t="s">
        <v>21</v>
      </c>
      <c r="H1914" s="10" t="str">
        <f t="shared" si="167"/>
        <v>Fri</v>
      </c>
      <c r="I1914" s="10">
        <f t="shared" si="168"/>
        <v>957</v>
      </c>
      <c r="J1914" s="8">
        <f t="shared" si="169"/>
        <v>135</v>
      </c>
      <c r="K1914" s="1">
        <f t="shared" si="166"/>
        <v>32</v>
      </c>
      <c r="L1914" s="1">
        <f t="shared" si="170"/>
        <v>3</v>
      </c>
      <c r="Q1914" s="17"/>
    </row>
    <row r="1915" spans="2:44" x14ac:dyDescent="0.25">
      <c r="B1915" s="8">
        <v>1914</v>
      </c>
      <c r="C1915" s="8">
        <v>13</v>
      </c>
      <c r="D1915" s="8">
        <v>8</v>
      </c>
      <c r="E1915" s="8">
        <v>2021</v>
      </c>
      <c r="F1915" s="24" t="str">
        <f t="shared" si="165"/>
        <v>13/Aug/2021</v>
      </c>
      <c r="G1915" s="9" t="s">
        <v>22</v>
      </c>
      <c r="H1915" s="10" t="str">
        <f t="shared" si="167"/>
        <v>Fri</v>
      </c>
      <c r="I1915" s="10">
        <f t="shared" si="168"/>
        <v>957</v>
      </c>
      <c r="J1915" s="8">
        <f t="shared" si="169"/>
        <v>135</v>
      </c>
      <c r="K1915" s="1">
        <f t="shared" si="166"/>
        <v>32</v>
      </c>
      <c r="L1915" s="1">
        <f t="shared" si="170"/>
        <v>3</v>
      </c>
      <c r="Q1915" s="17"/>
    </row>
    <row r="1916" spans="2:44" x14ac:dyDescent="0.25">
      <c r="B1916" s="8">
        <v>1915</v>
      </c>
      <c r="C1916" s="8">
        <v>14</v>
      </c>
      <c r="D1916" s="8">
        <v>8</v>
      </c>
      <c r="E1916" s="8">
        <v>2021</v>
      </c>
      <c r="F1916" s="24" t="str">
        <f t="shared" si="165"/>
        <v>14/Aug/2021</v>
      </c>
      <c r="G1916" s="9" t="s">
        <v>21</v>
      </c>
      <c r="H1916" s="10" t="str">
        <f t="shared" si="167"/>
        <v>Sat</v>
      </c>
      <c r="I1916" s="10">
        <f t="shared" si="168"/>
        <v>958</v>
      </c>
      <c r="J1916" s="8">
        <f t="shared" si="169"/>
        <v>135</v>
      </c>
      <c r="K1916" s="1">
        <f t="shared" si="166"/>
        <v>32</v>
      </c>
      <c r="L1916" s="1">
        <f t="shared" si="170"/>
        <v>3</v>
      </c>
      <c r="Q1916" s="17"/>
    </row>
    <row r="1917" spans="2:44" x14ac:dyDescent="0.25">
      <c r="B1917" s="8">
        <v>1916</v>
      </c>
      <c r="C1917" s="8">
        <v>14</v>
      </c>
      <c r="D1917" s="8">
        <v>8</v>
      </c>
      <c r="E1917" s="8">
        <v>2021</v>
      </c>
      <c r="F1917" s="24" t="str">
        <f t="shared" si="165"/>
        <v>14/Aug/2021</v>
      </c>
      <c r="G1917" s="9" t="s">
        <v>22</v>
      </c>
      <c r="H1917" s="10" t="str">
        <f t="shared" si="167"/>
        <v>Sat</v>
      </c>
      <c r="I1917" s="10">
        <f t="shared" si="168"/>
        <v>958</v>
      </c>
      <c r="J1917" s="8">
        <f t="shared" si="169"/>
        <v>135</v>
      </c>
      <c r="K1917" s="1">
        <f t="shared" si="166"/>
        <v>32</v>
      </c>
      <c r="L1917" s="1">
        <f t="shared" si="170"/>
        <v>3</v>
      </c>
      <c r="Q1917" s="17"/>
    </row>
    <row r="1918" spans="2:44" x14ac:dyDescent="0.25">
      <c r="B1918" s="8">
        <v>1917</v>
      </c>
      <c r="C1918" s="8">
        <v>15</v>
      </c>
      <c r="D1918" s="8">
        <v>8</v>
      </c>
      <c r="E1918" s="8">
        <v>2021</v>
      </c>
      <c r="F1918" s="24" t="str">
        <f t="shared" si="165"/>
        <v>15/Aug/2021</v>
      </c>
      <c r="G1918" s="9" t="s">
        <v>21</v>
      </c>
      <c r="H1918" s="10" t="str">
        <f t="shared" si="167"/>
        <v>Sun</v>
      </c>
      <c r="I1918" s="10">
        <f t="shared" si="168"/>
        <v>959</v>
      </c>
      <c r="J1918" s="8">
        <f t="shared" si="169"/>
        <v>135</v>
      </c>
      <c r="K1918" s="1">
        <f t="shared" si="166"/>
        <v>32</v>
      </c>
      <c r="L1918" s="1">
        <f t="shared" si="170"/>
        <v>3</v>
      </c>
      <c r="Q1918" s="17"/>
    </row>
    <row r="1919" spans="2:44" x14ac:dyDescent="0.25">
      <c r="B1919" s="8">
        <v>1918</v>
      </c>
      <c r="C1919" s="8">
        <v>15</v>
      </c>
      <c r="D1919" s="8">
        <v>8</v>
      </c>
      <c r="E1919" s="8">
        <v>2021</v>
      </c>
      <c r="F1919" s="24" t="str">
        <f t="shared" si="165"/>
        <v>15/Aug/2021</v>
      </c>
      <c r="G1919" s="9" t="s">
        <v>22</v>
      </c>
      <c r="H1919" s="10" t="str">
        <f t="shared" si="167"/>
        <v>Sun</v>
      </c>
      <c r="I1919" s="10">
        <f t="shared" si="168"/>
        <v>959</v>
      </c>
      <c r="J1919" s="8">
        <f t="shared" si="169"/>
        <v>135</v>
      </c>
      <c r="K1919" s="1">
        <f t="shared" si="166"/>
        <v>32</v>
      </c>
      <c r="L1919" s="1">
        <f t="shared" si="170"/>
        <v>3</v>
      </c>
      <c r="Q1919" s="17"/>
    </row>
    <row r="1920" spans="2:44" x14ac:dyDescent="0.25">
      <c r="B1920" s="8">
        <v>1919</v>
      </c>
      <c r="C1920" s="8">
        <v>16</v>
      </c>
      <c r="D1920" s="8">
        <v>8</v>
      </c>
      <c r="E1920" s="8">
        <v>2021</v>
      </c>
      <c r="F1920" s="24" t="str">
        <f t="shared" ref="F1920:F1983" si="171">TEXT(DATE(E1920,D1920,C1920),"dd/mmm/yyyy")</f>
        <v>16/Aug/2021</v>
      </c>
      <c r="G1920" s="9" t="s">
        <v>21</v>
      </c>
      <c r="H1920" s="10" t="str">
        <f t="shared" si="167"/>
        <v>Mon</v>
      </c>
      <c r="I1920" s="10">
        <f t="shared" si="168"/>
        <v>960</v>
      </c>
      <c r="J1920" s="8">
        <f t="shared" si="169"/>
        <v>136</v>
      </c>
      <c r="K1920" s="1">
        <f t="shared" ref="K1920:K1983" si="172">IF(COUNTIF(K1859:K1919,K1890)=61,K1890+1,K1919)</f>
        <v>32</v>
      </c>
      <c r="L1920" s="1">
        <f t="shared" si="170"/>
        <v>3</v>
      </c>
      <c r="Q1920" s="17"/>
    </row>
    <row r="1921" spans="2:17" x14ac:dyDescent="0.25">
      <c r="B1921" s="8">
        <v>1920</v>
      </c>
      <c r="C1921" s="8">
        <v>16</v>
      </c>
      <c r="D1921" s="8">
        <v>8</v>
      </c>
      <c r="E1921" s="8">
        <v>2021</v>
      </c>
      <c r="F1921" s="24" t="str">
        <f t="shared" si="171"/>
        <v>16/Aug/2021</v>
      </c>
      <c r="G1921" s="9" t="s">
        <v>22</v>
      </c>
      <c r="H1921" s="10" t="str">
        <f t="shared" si="167"/>
        <v>Mon</v>
      </c>
      <c r="I1921" s="10">
        <f t="shared" si="168"/>
        <v>960</v>
      </c>
      <c r="J1921" s="8">
        <f t="shared" si="169"/>
        <v>136</v>
      </c>
      <c r="K1921" s="1">
        <f t="shared" si="172"/>
        <v>32</v>
      </c>
      <c r="L1921" s="1">
        <f t="shared" si="170"/>
        <v>3</v>
      </c>
      <c r="Q1921" s="17"/>
    </row>
    <row r="1922" spans="2:17" x14ac:dyDescent="0.25">
      <c r="B1922" s="8">
        <v>1921</v>
      </c>
      <c r="C1922" s="8">
        <v>17</v>
      </c>
      <c r="D1922" s="8">
        <v>8</v>
      </c>
      <c r="E1922" s="8">
        <v>2021</v>
      </c>
      <c r="F1922" s="24" t="str">
        <f t="shared" si="171"/>
        <v>17/Aug/2021</v>
      </c>
      <c r="G1922" s="9" t="s">
        <v>21</v>
      </c>
      <c r="H1922" s="10" t="str">
        <f t="shared" ref="H1922:H1985" si="173">TEXT(F1922,"ddd")</f>
        <v>Tue</v>
      </c>
      <c r="I1922" s="10">
        <f t="shared" si="168"/>
        <v>961</v>
      </c>
      <c r="J1922" s="8">
        <f t="shared" si="169"/>
        <v>136</v>
      </c>
      <c r="K1922" s="1">
        <f t="shared" si="172"/>
        <v>32</v>
      </c>
      <c r="L1922" s="1">
        <f t="shared" si="170"/>
        <v>3</v>
      </c>
      <c r="Q1922" s="17"/>
    </row>
    <row r="1923" spans="2:17" x14ac:dyDescent="0.25">
      <c r="B1923" s="8">
        <v>1922</v>
      </c>
      <c r="C1923" s="8">
        <v>17</v>
      </c>
      <c r="D1923" s="8">
        <v>8</v>
      </c>
      <c r="E1923" s="8">
        <v>2021</v>
      </c>
      <c r="F1923" s="24" t="str">
        <f t="shared" si="171"/>
        <v>17/Aug/2021</v>
      </c>
      <c r="G1923" s="9" t="s">
        <v>22</v>
      </c>
      <c r="H1923" s="10" t="str">
        <f t="shared" si="173"/>
        <v>Tue</v>
      </c>
      <c r="I1923" s="10">
        <f t="shared" si="168"/>
        <v>961</v>
      </c>
      <c r="J1923" s="8">
        <f t="shared" si="169"/>
        <v>136</v>
      </c>
      <c r="K1923" s="1">
        <f t="shared" si="172"/>
        <v>32</v>
      </c>
      <c r="L1923" s="1">
        <f t="shared" si="170"/>
        <v>3</v>
      </c>
      <c r="Q1923" s="17"/>
    </row>
    <row r="1924" spans="2:17" x14ac:dyDescent="0.25">
      <c r="B1924" s="8">
        <v>1923</v>
      </c>
      <c r="C1924" s="8">
        <v>18</v>
      </c>
      <c r="D1924" s="8">
        <v>8</v>
      </c>
      <c r="E1924" s="8">
        <v>2021</v>
      </c>
      <c r="F1924" s="24" t="str">
        <f t="shared" si="171"/>
        <v>18/Aug/2021</v>
      </c>
      <c r="G1924" s="9" t="s">
        <v>21</v>
      </c>
      <c r="H1924" s="10" t="str">
        <f t="shared" si="173"/>
        <v>Wed</v>
      </c>
      <c r="I1924" s="10">
        <f t="shared" si="168"/>
        <v>962</v>
      </c>
      <c r="J1924" s="8">
        <f t="shared" si="169"/>
        <v>136</v>
      </c>
      <c r="K1924" s="1">
        <f t="shared" si="172"/>
        <v>32</v>
      </c>
      <c r="L1924" s="1">
        <f t="shared" si="170"/>
        <v>3</v>
      </c>
      <c r="Q1924" s="17"/>
    </row>
    <row r="1925" spans="2:17" x14ac:dyDescent="0.25">
      <c r="B1925" s="8">
        <v>1924</v>
      </c>
      <c r="C1925" s="8">
        <v>18</v>
      </c>
      <c r="D1925" s="8">
        <v>8</v>
      </c>
      <c r="E1925" s="8">
        <v>2021</v>
      </c>
      <c r="F1925" s="24" t="str">
        <f t="shared" si="171"/>
        <v>18/Aug/2021</v>
      </c>
      <c r="G1925" s="9" t="s">
        <v>22</v>
      </c>
      <c r="H1925" s="10" t="str">
        <f t="shared" si="173"/>
        <v>Wed</v>
      </c>
      <c r="I1925" s="10">
        <f t="shared" si="168"/>
        <v>962</v>
      </c>
      <c r="J1925" s="8">
        <f t="shared" si="169"/>
        <v>136</v>
      </c>
      <c r="K1925" s="1">
        <f t="shared" si="172"/>
        <v>32</v>
      </c>
      <c r="L1925" s="1">
        <f t="shared" si="170"/>
        <v>3</v>
      </c>
      <c r="Q1925" s="17"/>
    </row>
    <row r="1926" spans="2:17" x14ac:dyDescent="0.25">
      <c r="B1926" s="8">
        <v>1925</v>
      </c>
      <c r="C1926" s="8">
        <v>19</v>
      </c>
      <c r="D1926" s="8">
        <v>8</v>
      </c>
      <c r="E1926" s="8">
        <v>2021</v>
      </c>
      <c r="F1926" s="24" t="str">
        <f t="shared" si="171"/>
        <v>19/Aug/2021</v>
      </c>
      <c r="G1926" s="9" t="s">
        <v>21</v>
      </c>
      <c r="H1926" s="10" t="str">
        <f t="shared" si="173"/>
        <v>Thu</v>
      </c>
      <c r="I1926" s="10">
        <f t="shared" si="168"/>
        <v>963</v>
      </c>
      <c r="J1926" s="8">
        <f t="shared" si="169"/>
        <v>136</v>
      </c>
      <c r="K1926" s="1">
        <f t="shared" si="172"/>
        <v>32</v>
      </c>
      <c r="L1926" s="1">
        <f t="shared" si="170"/>
        <v>3</v>
      </c>
      <c r="Q1926" s="17"/>
    </row>
    <row r="1927" spans="2:17" x14ac:dyDescent="0.25">
      <c r="B1927" s="8">
        <v>1926</v>
      </c>
      <c r="C1927" s="8">
        <v>19</v>
      </c>
      <c r="D1927" s="8">
        <v>8</v>
      </c>
      <c r="E1927" s="8">
        <v>2021</v>
      </c>
      <c r="F1927" s="24" t="str">
        <f t="shared" si="171"/>
        <v>19/Aug/2021</v>
      </c>
      <c r="G1927" s="9" t="s">
        <v>22</v>
      </c>
      <c r="H1927" s="10" t="str">
        <f t="shared" si="173"/>
        <v>Thu</v>
      </c>
      <c r="I1927" s="10">
        <f t="shared" ref="I1927:I1990" si="174">IF(F1927=F1926,I1926,I1926+1)</f>
        <v>963</v>
      </c>
      <c r="J1927" s="8">
        <f t="shared" si="169"/>
        <v>136</v>
      </c>
      <c r="K1927" s="1">
        <f t="shared" si="172"/>
        <v>32</v>
      </c>
      <c r="L1927" s="1">
        <f t="shared" si="170"/>
        <v>3</v>
      </c>
      <c r="Q1927" s="17"/>
    </row>
    <row r="1928" spans="2:17" x14ac:dyDescent="0.25">
      <c r="B1928" s="8">
        <v>1927</v>
      </c>
      <c r="C1928" s="8">
        <v>20</v>
      </c>
      <c r="D1928" s="8">
        <v>8</v>
      </c>
      <c r="E1928" s="8">
        <v>2021</v>
      </c>
      <c r="F1928" s="24" t="str">
        <f t="shared" si="171"/>
        <v>20/Aug/2021</v>
      </c>
      <c r="G1928" s="9" t="s">
        <v>21</v>
      </c>
      <c r="H1928" s="10" t="str">
        <f t="shared" si="173"/>
        <v>Fri</v>
      </c>
      <c r="I1928" s="10">
        <f t="shared" si="174"/>
        <v>964</v>
      </c>
      <c r="J1928" s="8">
        <f t="shared" si="169"/>
        <v>136</v>
      </c>
      <c r="K1928" s="1">
        <f t="shared" si="172"/>
        <v>32</v>
      </c>
      <c r="L1928" s="1">
        <f t="shared" si="170"/>
        <v>3</v>
      </c>
      <c r="Q1928" s="17"/>
    </row>
    <row r="1929" spans="2:17" x14ac:dyDescent="0.25">
      <c r="B1929" s="8">
        <v>1928</v>
      </c>
      <c r="C1929" s="8">
        <v>20</v>
      </c>
      <c r="D1929" s="8">
        <v>8</v>
      </c>
      <c r="E1929" s="8">
        <v>2021</v>
      </c>
      <c r="F1929" s="24" t="str">
        <f t="shared" si="171"/>
        <v>20/Aug/2021</v>
      </c>
      <c r="G1929" s="9" t="s">
        <v>22</v>
      </c>
      <c r="H1929" s="10" t="str">
        <f t="shared" si="173"/>
        <v>Fri</v>
      </c>
      <c r="I1929" s="10">
        <f t="shared" si="174"/>
        <v>964</v>
      </c>
      <c r="J1929" s="8">
        <f t="shared" si="169"/>
        <v>136</v>
      </c>
      <c r="K1929" s="1">
        <f t="shared" si="172"/>
        <v>32</v>
      </c>
      <c r="L1929" s="1">
        <f t="shared" si="170"/>
        <v>3</v>
      </c>
      <c r="Q1929" s="17"/>
    </row>
    <row r="1930" spans="2:17" x14ac:dyDescent="0.25">
      <c r="B1930" s="8">
        <v>1929</v>
      </c>
      <c r="C1930" s="8">
        <v>21</v>
      </c>
      <c r="D1930" s="8">
        <v>8</v>
      </c>
      <c r="E1930" s="8">
        <v>2021</v>
      </c>
      <c r="F1930" s="24" t="str">
        <f t="shared" si="171"/>
        <v>21/Aug/2021</v>
      </c>
      <c r="G1930" s="9" t="s">
        <v>21</v>
      </c>
      <c r="H1930" s="10" t="str">
        <f t="shared" si="173"/>
        <v>Sat</v>
      </c>
      <c r="I1930" s="10">
        <f t="shared" si="174"/>
        <v>965</v>
      </c>
      <c r="J1930" s="8">
        <f t="shared" si="169"/>
        <v>136</v>
      </c>
      <c r="K1930" s="1">
        <f t="shared" si="172"/>
        <v>32</v>
      </c>
      <c r="L1930" s="1">
        <f t="shared" si="170"/>
        <v>3</v>
      </c>
      <c r="Q1930" s="17"/>
    </row>
    <row r="1931" spans="2:17" x14ac:dyDescent="0.25">
      <c r="B1931" s="8">
        <v>1930</v>
      </c>
      <c r="C1931" s="8">
        <v>21</v>
      </c>
      <c r="D1931" s="8">
        <v>8</v>
      </c>
      <c r="E1931" s="8">
        <v>2021</v>
      </c>
      <c r="F1931" s="24" t="str">
        <f t="shared" si="171"/>
        <v>21/Aug/2021</v>
      </c>
      <c r="G1931" s="9" t="s">
        <v>22</v>
      </c>
      <c r="H1931" s="10" t="str">
        <f t="shared" si="173"/>
        <v>Sat</v>
      </c>
      <c r="I1931" s="10">
        <f t="shared" si="174"/>
        <v>965</v>
      </c>
      <c r="J1931" s="8">
        <f t="shared" si="169"/>
        <v>136</v>
      </c>
      <c r="K1931" s="1">
        <f t="shared" si="172"/>
        <v>32</v>
      </c>
      <c r="L1931" s="1">
        <f t="shared" si="170"/>
        <v>3</v>
      </c>
      <c r="Q1931" s="17"/>
    </row>
    <row r="1932" spans="2:17" x14ac:dyDescent="0.25">
      <c r="B1932" s="8">
        <v>1931</v>
      </c>
      <c r="C1932" s="8">
        <v>22</v>
      </c>
      <c r="D1932" s="8">
        <v>8</v>
      </c>
      <c r="E1932" s="8">
        <v>2021</v>
      </c>
      <c r="F1932" s="24" t="str">
        <f t="shared" si="171"/>
        <v>22/Aug/2021</v>
      </c>
      <c r="G1932" s="9" t="s">
        <v>21</v>
      </c>
      <c r="H1932" s="10" t="str">
        <f t="shared" si="173"/>
        <v>Sun</v>
      </c>
      <c r="I1932" s="10">
        <f t="shared" si="174"/>
        <v>966</v>
      </c>
      <c r="J1932" s="8">
        <f t="shared" si="169"/>
        <v>136</v>
      </c>
      <c r="K1932" s="1">
        <f t="shared" si="172"/>
        <v>32</v>
      </c>
      <c r="L1932" s="1">
        <f t="shared" si="170"/>
        <v>3</v>
      </c>
      <c r="Q1932" s="17"/>
    </row>
    <row r="1933" spans="2:17" x14ac:dyDescent="0.25">
      <c r="B1933" s="8">
        <v>1932</v>
      </c>
      <c r="C1933" s="8">
        <v>22</v>
      </c>
      <c r="D1933" s="8">
        <v>8</v>
      </c>
      <c r="E1933" s="8">
        <v>2021</v>
      </c>
      <c r="F1933" s="24" t="str">
        <f t="shared" si="171"/>
        <v>22/Aug/2021</v>
      </c>
      <c r="G1933" s="9" t="s">
        <v>22</v>
      </c>
      <c r="H1933" s="10" t="str">
        <f t="shared" si="173"/>
        <v>Sun</v>
      </c>
      <c r="I1933" s="10">
        <f t="shared" si="174"/>
        <v>966</v>
      </c>
      <c r="J1933" s="8">
        <f t="shared" si="169"/>
        <v>136</v>
      </c>
      <c r="K1933" s="1">
        <f t="shared" si="172"/>
        <v>32</v>
      </c>
      <c r="L1933" s="1">
        <f t="shared" si="170"/>
        <v>3</v>
      </c>
      <c r="Q1933" s="17"/>
    </row>
    <row r="1934" spans="2:17" x14ac:dyDescent="0.25">
      <c r="B1934" s="8">
        <v>1933</v>
      </c>
      <c r="C1934" s="8">
        <v>23</v>
      </c>
      <c r="D1934" s="8">
        <v>8</v>
      </c>
      <c r="E1934" s="8">
        <v>2021</v>
      </c>
      <c r="F1934" s="24" t="str">
        <f t="shared" si="171"/>
        <v>23/Aug/2021</v>
      </c>
      <c r="G1934" s="9" t="s">
        <v>21</v>
      </c>
      <c r="H1934" s="10" t="str">
        <f t="shared" si="173"/>
        <v>Mon</v>
      </c>
      <c r="I1934" s="10">
        <f t="shared" si="174"/>
        <v>967</v>
      </c>
      <c r="J1934" s="8">
        <f t="shared" si="169"/>
        <v>137</v>
      </c>
      <c r="K1934" s="1">
        <f t="shared" si="172"/>
        <v>32</v>
      </c>
      <c r="L1934" s="1">
        <f t="shared" si="170"/>
        <v>3</v>
      </c>
      <c r="Q1934" s="17"/>
    </row>
    <row r="1935" spans="2:17" x14ac:dyDescent="0.25">
      <c r="B1935" s="8">
        <v>1934</v>
      </c>
      <c r="C1935" s="8">
        <v>23</v>
      </c>
      <c r="D1935" s="8">
        <v>8</v>
      </c>
      <c r="E1935" s="8">
        <v>2021</v>
      </c>
      <c r="F1935" s="24" t="str">
        <f t="shared" si="171"/>
        <v>23/Aug/2021</v>
      </c>
      <c r="G1935" s="9" t="s">
        <v>22</v>
      </c>
      <c r="H1935" s="10" t="str">
        <f t="shared" si="173"/>
        <v>Mon</v>
      </c>
      <c r="I1935" s="10">
        <f t="shared" si="174"/>
        <v>967</v>
      </c>
      <c r="J1935" s="8">
        <f t="shared" si="169"/>
        <v>137</v>
      </c>
      <c r="K1935" s="1">
        <f t="shared" si="172"/>
        <v>32</v>
      </c>
      <c r="L1935" s="1">
        <f t="shared" si="170"/>
        <v>3</v>
      </c>
      <c r="Q1935" s="17"/>
    </row>
    <row r="1936" spans="2:17" x14ac:dyDescent="0.25">
      <c r="B1936" s="8">
        <v>1935</v>
      </c>
      <c r="C1936" s="8">
        <v>24</v>
      </c>
      <c r="D1936" s="8">
        <v>8</v>
      </c>
      <c r="E1936" s="8">
        <v>2021</v>
      </c>
      <c r="F1936" s="24" t="str">
        <f t="shared" si="171"/>
        <v>24/Aug/2021</v>
      </c>
      <c r="G1936" s="9" t="s">
        <v>21</v>
      </c>
      <c r="H1936" s="10" t="str">
        <f t="shared" si="173"/>
        <v>Tue</v>
      </c>
      <c r="I1936" s="10">
        <f t="shared" si="174"/>
        <v>968</v>
      </c>
      <c r="J1936" s="8">
        <f t="shared" si="169"/>
        <v>137</v>
      </c>
      <c r="K1936" s="1">
        <f t="shared" si="172"/>
        <v>32</v>
      </c>
      <c r="L1936" s="1">
        <f t="shared" si="170"/>
        <v>3</v>
      </c>
      <c r="Q1936" s="17"/>
    </row>
    <row r="1937" spans="2:17" x14ac:dyDescent="0.25">
      <c r="B1937" s="8">
        <v>1936</v>
      </c>
      <c r="C1937" s="8">
        <v>24</v>
      </c>
      <c r="D1937" s="8">
        <v>8</v>
      </c>
      <c r="E1937" s="8">
        <v>2021</v>
      </c>
      <c r="F1937" s="24" t="str">
        <f t="shared" si="171"/>
        <v>24/Aug/2021</v>
      </c>
      <c r="G1937" s="9" t="s">
        <v>22</v>
      </c>
      <c r="H1937" s="10" t="str">
        <f t="shared" si="173"/>
        <v>Tue</v>
      </c>
      <c r="I1937" s="10">
        <f t="shared" si="174"/>
        <v>968</v>
      </c>
      <c r="J1937" s="8">
        <f t="shared" ref="J1937:J2000" si="175">IF(H1937=H1936,IF(_xlfn.ISOWEEKNUM(F1937)-_xlfn.ISOWEEKNUM(F1936)=1,J1936+1,J1936),IF(H1937=H1934,IF(_xlfn.ISOWEEKNUM(F1937)-_xlfn.ISOWEEKNUM(F1936)=1,J1936+1,J1936),IF(H1937=H1932,IF(_xlfn.ISOWEEKNUM(F1937)-_xlfn.ISOWEEKNUM(F1936)=1,J1936+1,J1936),IF(H1937=H1930,IF(_xlfn.ISOWEEKNUM(F1937)-_xlfn.ISOWEEKNUM(F1936)=1,J1936+1,J1936),IF(H1937=H1928,IF(_xlfn.ISOWEEKNUM(F1937)-_xlfn.ISOWEEKNUM(F1936)=1,J1936+1,J1936),IF(H1937=H1926,IF(_xlfn.ISOWEEKNUM(F1937)-_xlfn.ISOWEEKNUM(F1936)=1,J1936+1,J1936),IF(H1937=H1924,IF(_xlfn.ISOWEEKNUM(F1937)-_xlfn.ISOWEEKNUM(F1936)=1,J1936+1,J1936),-1)))))))</f>
        <v>137</v>
      </c>
      <c r="K1937" s="1">
        <f t="shared" si="172"/>
        <v>32</v>
      </c>
      <c r="L1937" s="1">
        <f t="shared" si="170"/>
        <v>3</v>
      </c>
      <c r="Q1937" s="17"/>
    </row>
    <row r="1938" spans="2:17" x14ac:dyDescent="0.25">
      <c r="B1938" s="8">
        <v>1937</v>
      </c>
      <c r="C1938" s="8">
        <v>25</v>
      </c>
      <c r="D1938" s="8">
        <v>8</v>
      </c>
      <c r="E1938" s="8">
        <v>2021</v>
      </c>
      <c r="F1938" s="24" t="str">
        <f t="shared" si="171"/>
        <v>25/Aug/2021</v>
      </c>
      <c r="G1938" s="9" t="s">
        <v>21</v>
      </c>
      <c r="H1938" s="10" t="str">
        <f t="shared" si="173"/>
        <v>Wed</v>
      </c>
      <c r="I1938" s="10">
        <f t="shared" si="174"/>
        <v>969</v>
      </c>
      <c r="J1938" s="8">
        <f t="shared" si="175"/>
        <v>137</v>
      </c>
      <c r="K1938" s="1">
        <f t="shared" si="172"/>
        <v>32</v>
      </c>
      <c r="L1938" s="1">
        <f t="shared" si="170"/>
        <v>3</v>
      </c>
      <c r="Q1938" s="17"/>
    </row>
    <row r="1939" spans="2:17" x14ac:dyDescent="0.25">
      <c r="B1939" s="8">
        <v>1938</v>
      </c>
      <c r="C1939" s="8">
        <v>25</v>
      </c>
      <c r="D1939" s="8">
        <v>8</v>
      </c>
      <c r="E1939" s="8">
        <v>2021</v>
      </c>
      <c r="F1939" s="24" t="str">
        <f t="shared" si="171"/>
        <v>25/Aug/2021</v>
      </c>
      <c r="G1939" s="9" t="s">
        <v>22</v>
      </c>
      <c r="H1939" s="10" t="str">
        <f t="shared" si="173"/>
        <v>Wed</v>
      </c>
      <c r="I1939" s="10">
        <f t="shared" si="174"/>
        <v>969</v>
      </c>
      <c r="J1939" s="8">
        <f t="shared" si="175"/>
        <v>137</v>
      </c>
      <c r="K1939" s="1">
        <f t="shared" si="172"/>
        <v>32</v>
      </c>
      <c r="L1939" s="1">
        <f t="shared" si="170"/>
        <v>3</v>
      </c>
      <c r="Q1939" s="17"/>
    </row>
    <row r="1940" spans="2:17" x14ac:dyDescent="0.25">
      <c r="B1940" s="8">
        <v>1939</v>
      </c>
      <c r="C1940" s="8">
        <v>26</v>
      </c>
      <c r="D1940" s="8">
        <v>8</v>
      </c>
      <c r="E1940" s="8">
        <v>2021</v>
      </c>
      <c r="F1940" s="24" t="str">
        <f t="shared" si="171"/>
        <v>26/Aug/2021</v>
      </c>
      <c r="G1940" s="9" t="s">
        <v>21</v>
      </c>
      <c r="H1940" s="10" t="str">
        <f t="shared" si="173"/>
        <v>Thu</v>
      </c>
      <c r="I1940" s="10">
        <f t="shared" si="174"/>
        <v>970</v>
      </c>
      <c r="J1940" s="8">
        <f t="shared" si="175"/>
        <v>137</v>
      </c>
      <c r="K1940" s="1">
        <f t="shared" si="172"/>
        <v>32</v>
      </c>
      <c r="L1940" s="1">
        <f t="shared" si="170"/>
        <v>3</v>
      </c>
      <c r="Q1940" s="17"/>
    </row>
    <row r="1941" spans="2:17" x14ac:dyDescent="0.25">
      <c r="B1941" s="8">
        <v>1940</v>
      </c>
      <c r="C1941" s="8">
        <v>26</v>
      </c>
      <c r="D1941" s="8">
        <v>8</v>
      </c>
      <c r="E1941" s="8">
        <v>2021</v>
      </c>
      <c r="F1941" s="24" t="str">
        <f t="shared" si="171"/>
        <v>26/Aug/2021</v>
      </c>
      <c r="G1941" s="9" t="s">
        <v>22</v>
      </c>
      <c r="H1941" s="10" t="str">
        <f t="shared" si="173"/>
        <v>Thu</v>
      </c>
      <c r="I1941" s="10">
        <f t="shared" si="174"/>
        <v>970</v>
      </c>
      <c r="J1941" s="8">
        <f t="shared" si="175"/>
        <v>137</v>
      </c>
      <c r="K1941" s="1">
        <f t="shared" si="172"/>
        <v>32</v>
      </c>
      <c r="L1941" s="1">
        <f t="shared" si="170"/>
        <v>3</v>
      </c>
      <c r="Q1941" s="17"/>
    </row>
    <row r="1942" spans="2:17" x14ac:dyDescent="0.25">
      <c r="B1942" s="8">
        <v>1941</v>
      </c>
      <c r="C1942" s="8">
        <v>27</v>
      </c>
      <c r="D1942" s="8">
        <v>8</v>
      </c>
      <c r="E1942" s="8">
        <v>2021</v>
      </c>
      <c r="F1942" s="24" t="str">
        <f t="shared" si="171"/>
        <v>27/Aug/2021</v>
      </c>
      <c r="G1942" s="9" t="s">
        <v>21</v>
      </c>
      <c r="H1942" s="10" t="str">
        <f t="shared" si="173"/>
        <v>Fri</v>
      </c>
      <c r="I1942" s="10">
        <f t="shared" si="174"/>
        <v>971</v>
      </c>
      <c r="J1942" s="8">
        <f t="shared" si="175"/>
        <v>137</v>
      </c>
      <c r="K1942" s="1">
        <f t="shared" si="172"/>
        <v>32</v>
      </c>
      <c r="L1942" s="1">
        <f t="shared" si="170"/>
        <v>3</v>
      </c>
      <c r="Q1942" s="17"/>
    </row>
    <row r="1943" spans="2:17" x14ac:dyDescent="0.25">
      <c r="B1943" s="8">
        <v>1942</v>
      </c>
      <c r="C1943" s="8">
        <v>27</v>
      </c>
      <c r="D1943" s="8">
        <v>8</v>
      </c>
      <c r="E1943" s="8">
        <v>2021</v>
      </c>
      <c r="F1943" s="24" t="str">
        <f t="shared" si="171"/>
        <v>27/Aug/2021</v>
      </c>
      <c r="G1943" s="9" t="s">
        <v>22</v>
      </c>
      <c r="H1943" s="10" t="str">
        <f t="shared" si="173"/>
        <v>Fri</v>
      </c>
      <c r="I1943" s="10">
        <f t="shared" si="174"/>
        <v>971</v>
      </c>
      <c r="J1943" s="8">
        <f t="shared" si="175"/>
        <v>137</v>
      </c>
      <c r="K1943" s="1">
        <f t="shared" si="172"/>
        <v>32</v>
      </c>
      <c r="L1943" s="1">
        <f t="shared" si="170"/>
        <v>3</v>
      </c>
      <c r="Q1943" s="17"/>
    </row>
    <row r="1944" spans="2:17" x14ac:dyDescent="0.25">
      <c r="B1944" s="8">
        <v>1943</v>
      </c>
      <c r="C1944" s="8">
        <v>28</v>
      </c>
      <c r="D1944" s="8">
        <v>8</v>
      </c>
      <c r="E1944" s="8">
        <v>2021</v>
      </c>
      <c r="F1944" s="24" t="str">
        <f t="shared" si="171"/>
        <v>28/Aug/2021</v>
      </c>
      <c r="G1944" s="9" t="s">
        <v>21</v>
      </c>
      <c r="H1944" s="10" t="str">
        <f t="shared" si="173"/>
        <v>Sat</v>
      </c>
      <c r="I1944" s="10">
        <f t="shared" si="174"/>
        <v>972</v>
      </c>
      <c r="J1944" s="8">
        <f t="shared" si="175"/>
        <v>137</v>
      </c>
      <c r="K1944" s="1">
        <f t="shared" si="172"/>
        <v>32</v>
      </c>
      <c r="L1944" s="1">
        <f t="shared" si="170"/>
        <v>3</v>
      </c>
      <c r="Q1944" s="17"/>
    </row>
    <row r="1945" spans="2:17" x14ac:dyDescent="0.25">
      <c r="B1945" s="8">
        <v>1944</v>
      </c>
      <c r="C1945" s="8">
        <v>28</v>
      </c>
      <c r="D1945" s="8">
        <v>8</v>
      </c>
      <c r="E1945" s="8">
        <v>2021</v>
      </c>
      <c r="F1945" s="24" t="str">
        <f t="shared" si="171"/>
        <v>28/Aug/2021</v>
      </c>
      <c r="G1945" s="9" t="s">
        <v>22</v>
      </c>
      <c r="H1945" s="10" t="str">
        <f t="shared" si="173"/>
        <v>Sat</v>
      </c>
      <c r="I1945" s="10">
        <f t="shared" si="174"/>
        <v>972</v>
      </c>
      <c r="J1945" s="8">
        <f t="shared" si="175"/>
        <v>137</v>
      </c>
      <c r="K1945" s="1">
        <f t="shared" si="172"/>
        <v>32</v>
      </c>
      <c r="L1945" s="1">
        <f t="shared" si="170"/>
        <v>3</v>
      </c>
      <c r="Q1945" s="17"/>
    </row>
    <row r="1946" spans="2:17" x14ac:dyDescent="0.25">
      <c r="B1946" s="8">
        <v>1945</v>
      </c>
      <c r="C1946" s="8">
        <v>29</v>
      </c>
      <c r="D1946" s="8">
        <v>8</v>
      </c>
      <c r="E1946" s="8">
        <v>2021</v>
      </c>
      <c r="F1946" s="24" t="str">
        <f t="shared" si="171"/>
        <v>29/Aug/2021</v>
      </c>
      <c r="G1946" s="9" t="s">
        <v>21</v>
      </c>
      <c r="H1946" s="10" t="str">
        <f t="shared" si="173"/>
        <v>Sun</v>
      </c>
      <c r="I1946" s="10">
        <f t="shared" si="174"/>
        <v>973</v>
      </c>
      <c r="J1946" s="8">
        <f t="shared" si="175"/>
        <v>137</v>
      </c>
      <c r="K1946" s="1">
        <f t="shared" si="172"/>
        <v>32</v>
      </c>
      <c r="L1946" s="1">
        <f t="shared" si="170"/>
        <v>3</v>
      </c>
      <c r="Q1946" s="17"/>
    </row>
    <row r="1947" spans="2:17" x14ac:dyDescent="0.25">
      <c r="B1947" s="8">
        <v>1946</v>
      </c>
      <c r="C1947" s="8">
        <v>29</v>
      </c>
      <c r="D1947" s="8">
        <v>8</v>
      </c>
      <c r="E1947" s="8">
        <v>2021</v>
      </c>
      <c r="F1947" s="24" t="str">
        <f t="shared" si="171"/>
        <v>29/Aug/2021</v>
      </c>
      <c r="G1947" s="9" t="s">
        <v>22</v>
      </c>
      <c r="H1947" s="10" t="str">
        <f t="shared" si="173"/>
        <v>Sun</v>
      </c>
      <c r="I1947" s="10">
        <f t="shared" si="174"/>
        <v>973</v>
      </c>
      <c r="J1947" s="8">
        <f t="shared" si="175"/>
        <v>137</v>
      </c>
      <c r="K1947" s="1">
        <f t="shared" si="172"/>
        <v>32</v>
      </c>
      <c r="L1947" s="1">
        <f t="shared" si="170"/>
        <v>3</v>
      </c>
      <c r="Q1947" s="17"/>
    </row>
    <row r="1948" spans="2:17" x14ac:dyDescent="0.25">
      <c r="B1948" s="8">
        <v>1947</v>
      </c>
      <c r="C1948" s="8">
        <v>30</v>
      </c>
      <c r="D1948" s="8">
        <v>8</v>
      </c>
      <c r="E1948" s="8">
        <v>2021</v>
      </c>
      <c r="F1948" s="24" t="str">
        <f t="shared" si="171"/>
        <v>30/Aug/2021</v>
      </c>
      <c r="G1948" s="9" t="s">
        <v>21</v>
      </c>
      <c r="H1948" s="10" t="str">
        <f t="shared" si="173"/>
        <v>Mon</v>
      </c>
      <c r="I1948" s="10">
        <f t="shared" si="174"/>
        <v>974</v>
      </c>
      <c r="J1948" s="8">
        <f t="shared" si="175"/>
        <v>138</v>
      </c>
      <c r="K1948" s="1">
        <f t="shared" si="172"/>
        <v>32</v>
      </c>
      <c r="L1948" s="1">
        <f t="shared" si="170"/>
        <v>3</v>
      </c>
      <c r="Q1948" s="17"/>
    </row>
    <row r="1949" spans="2:17" x14ac:dyDescent="0.25">
      <c r="B1949" s="8">
        <v>1948</v>
      </c>
      <c r="C1949" s="8">
        <v>30</v>
      </c>
      <c r="D1949" s="8">
        <v>8</v>
      </c>
      <c r="E1949" s="8">
        <v>2021</v>
      </c>
      <c r="F1949" s="24" t="str">
        <f t="shared" si="171"/>
        <v>30/Aug/2021</v>
      </c>
      <c r="G1949" s="9" t="s">
        <v>22</v>
      </c>
      <c r="H1949" s="10" t="str">
        <f t="shared" si="173"/>
        <v>Mon</v>
      </c>
      <c r="I1949" s="10">
        <f t="shared" si="174"/>
        <v>974</v>
      </c>
      <c r="J1949" s="8">
        <f t="shared" si="175"/>
        <v>138</v>
      </c>
      <c r="K1949" s="1">
        <f t="shared" si="172"/>
        <v>32</v>
      </c>
      <c r="L1949" s="1">
        <f t="shared" si="170"/>
        <v>3</v>
      </c>
      <c r="Q1949" s="17"/>
    </row>
    <row r="1950" spans="2:17" x14ac:dyDescent="0.25">
      <c r="B1950" s="8">
        <v>1949</v>
      </c>
      <c r="C1950" s="8">
        <v>31</v>
      </c>
      <c r="D1950" s="8">
        <v>8</v>
      </c>
      <c r="E1950" s="8">
        <v>2021</v>
      </c>
      <c r="F1950" s="24" t="str">
        <f t="shared" si="171"/>
        <v>31/Aug/2021</v>
      </c>
      <c r="G1950" s="9" t="s">
        <v>21</v>
      </c>
      <c r="H1950" s="10" t="str">
        <f t="shared" si="173"/>
        <v>Tue</v>
      </c>
      <c r="I1950" s="10">
        <f t="shared" si="174"/>
        <v>975</v>
      </c>
      <c r="J1950" s="8">
        <f t="shared" si="175"/>
        <v>138</v>
      </c>
      <c r="K1950" s="1">
        <f t="shared" si="172"/>
        <v>32</v>
      </c>
      <c r="L1950" s="1">
        <f t="shared" si="170"/>
        <v>3</v>
      </c>
      <c r="Q1950" s="17"/>
    </row>
    <row r="1951" spans="2:17" x14ac:dyDescent="0.25">
      <c r="B1951" s="8">
        <v>1950</v>
      </c>
      <c r="C1951" s="8">
        <v>31</v>
      </c>
      <c r="D1951" s="8">
        <v>8</v>
      </c>
      <c r="E1951" s="8">
        <v>2021</v>
      </c>
      <c r="F1951" s="24" t="str">
        <f t="shared" si="171"/>
        <v>31/Aug/2021</v>
      </c>
      <c r="G1951" s="9" t="s">
        <v>22</v>
      </c>
      <c r="H1951" s="10" t="str">
        <f t="shared" si="173"/>
        <v>Tue</v>
      </c>
      <c r="I1951" s="10">
        <f t="shared" si="174"/>
        <v>975</v>
      </c>
      <c r="J1951" s="8">
        <f t="shared" si="175"/>
        <v>138</v>
      </c>
      <c r="K1951" s="1">
        <f t="shared" si="172"/>
        <v>32</v>
      </c>
      <c r="L1951" s="1">
        <f t="shared" ref="L1951:L2014" si="176">IF(COUNTIF(L1219:L1950,L1950)=732,L1950+1,L1950)</f>
        <v>3</v>
      </c>
      <c r="Q1951" s="17"/>
    </row>
    <row r="1952" spans="2:17" x14ac:dyDescent="0.25">
      <c r="B1952" s="8">
        <v>1951</v>
      </c>
      <c r="C1952" s="8">
        <v>1</v>
      </c>
      <c r="D1952" s="8">
        <v>9</v>
      </c>
      <c r="E1952" s="8">
        <v>2021</v>
      </c>
      <c r="F1952" s="24" t="str">
        <f t="shared" si="171"/>
        <v>01/Sep/2021</v>
      </c>
      <c r="G1952" s="9" t="s">
        <v>21</v>
      </c>
      <c r="H1952" s="10" t="str">
        <f t="shared" si="173"/>
        <v>Wed</v>
      </c>
      <c r="I1952" s="10">
        <f t="shared" si="174"/>
        <v>976</v>
      </c>
      <c r="J1952" s="8">
        <f t="shared" si="175"/>
        <v>138</v>
      </c>
      <c r="K1952" s="1">
        <f t="shared" si="172"/>
        <v>32</v>
      </c>
      <c r="L1952" s="1">
        <f t="shared" si="176"/>
        <v>3</v>
      </c>
      <c r="Q1952" s="17"/>
    </row>
    <row r="1953" spans="2:17" x14ac:dyDescent="0.25">
      <c r="B1953" s="8">
        <v>1952</v>
      </c>
      <c r="C1953" s="8">
        <v>1</v>
      </c>
      <c r="D1953" s="8">
        <v>9</v>
      </c>
      <c r="E1953" s="8">
        <v>2021</v>
      </c>
      <c r="F1953" s="24" t="str">
        <f t="shared" si="171"/>
        <v>01/Sep/2021</v>
      </c>
      <c r="G1953" s="9" t="s">
        <v>22</v>
      </c>
      <c r="H1953" s="10" t="str">
        <f t="shared" si="173"/>
        <v>Wed</v>
      </c>
      <c r="I1953" s="10">
        <f t="shared" si="174"/>
        <v>976</v>
      </c>
      <c r="J1953" s="8">
        <f t="shared" si="175"/>
        <v>138</v>
      </c>
      <c r="K1953" s="1">
        <f t="shared" si="172"/>
        <v>32</v>
      </c>
      <c r="L1953" s="1">
        <f t="shared" si="176"/>
        <v>3</v>
      </c>
      <c r="Q1953" s="17"/>
    </row>
    <row r="1954" spans="2:17" x14ac:dyDescent="0.25">
      <c r="B1954" s="8">
        <v>1953</v>
      </c>
      <c r="C1954" s="8">
        <v>2</v>
      </c>
      <c r="D1954" s="8">
        <v>9</v>
      </c>
      <c r="E1954" s="8">
        <v>2021</v>
      </c>
      <c r="F1954" s="24" t="str">
        <f t="shared" si="171"/>
        <v>02/Sep/2021</v>
      </c>
      <c r="G1954" s="9" t="s">
        <v>21</v>
      </c>
      <c r="H1954" s="10" t="str">
        <f t="shared" si="173"/>
        <v>Thu</v>
      </c>
      <c r="I1954" s="10">
        <f t="shared" si="174"/>
        <v>977</v>
      </c>
      <c r="J1954" s="8">
        <f t="shared" si="175"/>
        <v>138</v>
      </c>
      <c r="K1954" s="1">
        <f t="shared" si="172"/>
        <v>33</v>
      </c>
      <c r="L1954" s="1">
        <f t="shared" si="176"/>
        <v>3</v>
      </c>
      <c r="Q1954" s="17"/>
    </row>
    <row r="1955" spans="2:17" x14ac:dyDescent="0.25">
      <c r="B1955" s="8">
        <v>1954</v>
      </c>
      <c r="C1955" s="8">
        <v>2</v>
      </c>
      <c r="D1955" s="8">
        <v>9</v>
      </c>
      <c r="E1955" s="8">
        <v>2021</v>
      </c>
      <c r="F1955" s="24" t="str">
        <f t="shared" si="171"/>
        <v>02/Sep/2021</v>
      </c>
      <c r="G1955" s="9" t="s">
        <v>22</v>
      </c>
      <c r="H1955" s="10" t="str">
        <f t="shared" si="173"/>
        <v>Thu</v>
      </c>
      <c r="I1955" s="10">
        <f t="shared" si="174"/>
        <v>977</v>
      </c>
      <c r="J1955" s="8">
        <f t="shared" si="175"/>
        <v>138</v>
      </c>
      <c r="K1955" s="1">
        <f t="shared" si="172"/>
        <v>33</v>
      </c>
      <c r="L1955" s="1">
        <f t="shared" si="176"/>
        <v>3</v>
      </c>
      <c r="Q1955" s="17"/>
    </row>
    <row r="1956" spans="2:17" x14ac:dyDescent="0.25">
      <c r="B1956" s="8">
        <v>1955</v>
      </c>
      <c r="C1956" s="8">
        <v>3</v>
      </c>
      <c r="D1956" s="8">
        <v>9</v>
      </c>
      <c r="E1956" s="8">
        <v>2021</v>
      </c>
      <c r="F1956" s="24" t="str">
        <f t="shared" si="171"/>
        <v>03/Sep/2021</v>
      </c>
      <c r="G1956" s="9" t="s">
        <v>21</v>
      </c>
      <c r="H1956" s="10" t="str">
        <f t="shared" si="173"/>
        <v>Fri</v>
      </c>
      <c r="I1956" s="10">
        <f t="shared" si="174"/>
        <v>978</v>
      </c>
      <c r="J1956" s="8">
        <f t="shared" si="175"/>
        <v>138</v>
      </c>
      <c r="K1956" s="1">
        <f t="shared" si="172"/>
        <v>33</v>
      </c>
      <c r="L1956" s="1">
        <f t="shared" si="176"/>
        <v>3</v>
      </c>
      <c r="Q1956" s="17"/>
    </row>
    <row r="1957" spans="2:17" x14ac:dyDescent="0.25">
      <c r="B1957" s="8">
        <v>1956</v>
      </c>
      <c r="C1957" s="8">
        <v>3</v>
      </c>
      <c r="D1957" s="8">
        <v>9</v>
      </c>
      <c r="E1957" s="8">
        <v>2021</v>
      </c>
      <c r="F1957" s="24" t="str">
        <f t="shared" si="171"/>
        <v>03/Sep/2021</v>
      </c>
      <c r="G1957" s="9" t="s">
        <v>22</v>
      </c>
      <c r="H1957" s="10" t="str">
        <f t="shared" si="173"/>
        <v>Fri</v>
      </c>
      <c r="I1957" s="10">
        <f t="shared" si="174"/>
        <v>978</v>
      </c>
      <c r="J1957" s="8">
        <f t="shared" si="175"/>
        <v>138</v>
      </c>
      <c r="K1957" s="1">
        <f t="shared" si="172"/>
        <v>33</v>
      </c>
      <c r="L1957" s="1">
        <f t="shared" si="176"/>
        <v>3</v>
      </c>
      <c r="Q1957" s="17"/>
    </row>
    <row r="1958" spans="2:17" x14ac:dyDescent="0.25">
      <c r="B1958" s="8">
        <v>1957</v>
      </c>
      <c r="C1958" s="8">
        <v>4</v>
      </c>
      <c r="D1958" s="8">
        <v>9</v>
      </c>
      <c r="E1958" s="8">
        <v>2021</v>
      </c>
      <c r="F1958" s="24" t="str">
        <f t="shared" si="171"/>
        <v>04/Sep/2021</v>
      </c>
      <c r="G1958" s="9" t="s">
        <v>21</v>
      </c>
      <c r="H1958" s="10" t="str">
        <f t="shared" si="173"/>
        <v>Sat</v>
      </c>
      <c r="I1958" s="10">
        <f t="shared" si="174"/>
        <v>979</v>
      </c>
      <c r="J1958" s="8">
        <f t="shared" si="175"/>
        <v>138</v>
      </c>
      <c r="K1958" s="1">
        <f t="shared" si="172"/>
        <v>33</v>
      </c>
      <c r="L1958" s="1">
        <f t="shared" si="176"/>
        <v>3</v>
      </c>
      <c r="Q1958" s="17"/>
    </row>
    <row r="1959" spans="2:17" x14ac:dyDescent="0.25">
      <c r="B1959" s="8">
        <v>1958</v>
      </c>
      <c r="C1959" s="8">
        <v>4</v>
      </c>
      <c r="D1959" s="8">
        <v>9</v>
      </c>
      <c r="E1959" s="8">
        <v>2021</v>
      </c>
      <c r="F1959" s="24" t="str">
        <f t="shared" si="171"/>
        <v>04/Sep/2021</v>
      </c>
      <c r="G1959" s="9" t="s">
        <v>22</v>
      </c>
      <c r="H1959" s="10" t="str">
        <f t="shared" si="173"/>
        <v>Sat</v>
      </c>
      <c r="I1959" s="10">
        <f t="shared" si="174"/>
        <v>979</v>
      </c>
      <c r="J1959" s="8">
        <f t="shared" si="175"/>
        <v>138</v>
      </c>
      <c r="K1959" s="1">
        <f t="shared" si="172"/>
        <v>33</v>
      </c>
      <c r="L1959" s="1">
        <f t="shared" si="176"/>
        <v>3</v>
      </c>
      <c r="Q1959" s="17"/>
    </row>
    <row r="1960" spans="2:17" x14ac:dyDescent="0.25">
      <c r="B1960" s="8">
        <v>1959</v>
      </c>
      <c r="C1960" s="8">
        <v>5</v>
      </c>
      <c r="D1960" s="8">
        <v>9</v>
      </c>
      <c r="E1960" s="8">
        <v>2021</v>
      </c>
      <c r="F1960" s="24" t="str">
        <f t="shared" si="171"/>
        <v>05/Sep/2021</v>
      </c>
      <c r="G1960" s="9" t="s">
        <v>21</v>
      </c>
      <c r="H1960" s="10" t="str">
        <f t="shared" si="173"/>
        <v>Sun</v>
      </c>
      <c r="I1960" s="10">
        <f t="shared" si="174"/>
        <v>980</v>
      </c>
      <c r="J1960" s="8">
        <f t="shared" si="175"/>
        <v>138</v>
      </c>
      <c r="K1960" s="1">
        <f t="shared" si="172"/>
        <v>33</v>
      </c>
      <c r="L1960" s="1">
        <f t="shared" si="176"/>
        <v>3</v>
      </c>
      <c r="Q1960" s="17"/>
    </row>
    <row r="1961" spans="2:17" x14ac:dyDescent="0.25">
      <c r="B1961" s="8">
        <v>1960</v>
      </c>
      <c r="C1961" s="8">
        <v>5</v>
      </c>
      <c r="D1961" s="8">
        <v>9</v>
      </c>
      <c r="E1961" s="8">
        <v>2021</v>
      </c>
      <c r="F1961" s="24" t="str">
        <f t="shared" si="171"/>
        <v>05/Sep/2021</v>
      </c>
      <c r="G1961" s="9" t="s">
        <v>22</v>
      </c>
      <c r="H1961" s="10" t="str">
        <f t="shared" si="173"/>
        <v>Sun</v>
      </c>
      <c r="I1961" s="10">
        <f t="shared" si="174"/>
        <v>980</v>
      </c>
      <c r="J1961" s="8">
        <f t="shared" si="175"/>
        <v>138</v>
      </c>
      <c r="K1961" s="1">
        <f t="shared" si="172"/>
        <v>33</v>
      </c>
      <c r="L1961" s="1">
        <f t="shared" si="176"/>
        <v>3</v>
      </c>
      <c r="Q1961" s="17"/>
    </row>
    <row r="1962" spans="2:17" x14ac:dyDescent="0.25">
      <c r="B1962" s="8">
        <v>1961</v>
      </c>
      <c r="C1962" s="8">
        <v>6</v>
      </c>
      <c r="D1962" s="8">
        <v>9</v>
      </c>
      <c r="E1962" s="8">
        <v>2021</v>
      </c>
      <c r="F1962" s="24" t="str">
        <f t="shared" si="171"/>
        <v>06/Sep/2021</v>
      </c>
      <c r="G1962" s="9" t="s">
        <v>21</v>
      </c>
      <c r="H1962" s="10" t="str">
        <f t="shared" si="173"/>
        <v>Mon</v>
      </c>
      <c r="I1962" s="10">
        <f t="shared" si="174"/>
        <v>981</v>
      </c>
      <c r="J1962" s="8">
        <f t="shared" si="175"/>
        <v>139</v>
      </c>
      <c r="K1962" s="1">
        <f t="shared" si="172"/>
        <v>33</v>
      </c>
      <c r="L1962" s="1">
        <f t="shared" si="176"/>
        <v>3</v>
      </c>
      <c r="Q1962" s="17"/>
    </row>
    <row r="1963" spans="2:17" x14ac:dyDescent="0.25">
      <c r="B1963" s="8">
        <v>1962</v>
      </c>
      <c r="C1963" s="8">
        <v>6</v>
      </c>
      <c r="D1963" s="8">
        <v>9</v>
      </c>
      <c r="E1963" s="8">
        <v>2021</v>
      </c>
      <c r="F1963" s="24" t="str">
        <f t="shared" si="171"/>
        <v>06/Sep/2021</v>
      </c>
      <c r="G1963" s="9" t="s">
        <v>22</v>
      </c>
      <c r="H1963" s="10" t="str">
        <f t="shared" si="173"/>
        <v>Mon</v>
      </c>
      <c r="I1963" s="10">
        <f t="shared" si="174"/>
        <v>981</v>
      </c>
      <c r="J1963" s="8">
        <f t="shared" si="175"/>
        <v>139</v>
      </c>
      <c r="K1963" s="1">
        <f t="shared" si="172"/>
        <v>33</v>
      </c>
      <c r="L1963" s="1">
        <f t="shared" si="176"/>
        <v>3</v>
      </c>
      <c r="Q1963" s="17"/>
    </row>
    <row r="1964" spans="2:17" x14ac:dyDescent="0.25">
      <c r="B1964" s="8">
        <v>1963</v>
      </c>
      <c r="C1964" s="8">
        <v>7</v>
      </c>
      <c r="D1964" s="8">
        <v>9</v>
      </c>
      <c r="E1964" s="8">
        <v>2021</v>
      </c>
      <c r="F1964" s="24" t="str">
        <f t="shared" si="171"/>
        <v>07/Sep/2021</v>
      </c>
      <c r="G1964" s="9" t="s">
        <v>21</v>
      </c>
      <c r="H1964" s="10" t="str">
        <f t="shared" si="173"/>
        <v>Tue</v>
      </c>
      <c r="I1964" s="10">
        <f t="shared" si="174"/>
        <v>982</v>
      </c>
      <c r="J1964" s="8">
        <f t="shared" si="175"/>
        <v>139</v>
      </c>
      <c r="K1964" s="1">
        <f t="shared" si="172"/>
        <v>33</v>
      </c>
      <c r="L1964" s="1">
        <f t="shared" si="176"/>
        <v>3</v>
      </c>
      <c r="Q1964" s="17"/>
    </row>
    <row r="1965" spans="2:17" x14ac:dyDescent="0.25">
      <c r="B1965" s="8">
        <v>1964</v>
      </c>
      <c r="C1965" s="8">
        <v>7</v>
      </c>
      <c r="D1965" s="8">
        <v>9</v>
      </c>
      <c r="E1965" s="8">
        <v>2021</v>
      </c>
      <c r="F1965" s="24" t="str">
        <f t="shared" si="171"/>
        <v>07/Sep/2021</v>
      </c>
      <c r="G1965" s="9" t="s">
        <v>22</v>
      </c>
      <c r="H1965" s="10" t="str">
        <f t="shared" si="173"/>
        <v>Tue</v>
      </c>
      <c r="I1965" s="10">
        <f t="shared" si="174"/>
        <v>982</v>
      </c>
      <c r="J1965" s="8">
        <f t="shared" si="175"/>
        <v>139</v>
      </c>
      <c r="K1965" s="1">
        <f t="shared" si="172"/>
        <v>33</v>
      </c>
      <c r="L1965" s="1">
        <f t="shared" si="176"/>
        <v>3</v>
      </c>
      <c r="Q1965" s="17"/>
    </row>
    <row r="1966" spans="2:17" x14ac:dyDescent="0.25">
      <c r="B1966" s="8">
        <v>1965</v>
      </c>
      <c r="C1966" s="8">
        <v>8</v>
      </c>
      <c r="D1966" s="8">
        <v>9</v>
      </c>
      <c r="E1966" s="8">
        <v>2021</v>
      </c>
      <c r="F1966" s="24" t="str">
        <f t="shared" si="171"/>
        <v>08/Sep/2021</v>
      </c>
      <c r="G1966" s="9" t="s">
        <v>21</v>
      </c>
      <c r="H1966" s="10" t="str">
        <f t="shared" si="173"/>
        <v>Wed</v>
      </c>
      <c r="I1966" s="10">
        <f t="shared" si="174"/>
        <v>983</v>
      </c>
      <c r="J1966" s="8">
        <f t="shared" si="175"/>
        <v>139</v>
      </c>
      <c r="K1966" s="1">
        <f t="shared" si="172"/>
        <v>33</v>
      </c>
      <c r="L1966" s="1">
        <f t="shared" si="176"/>
        <v>3</v>
      </c>
      <c r="Q1966" s="17"/>
    </row>
    <row r="1967" spans="2:17" x14ac:dyDescent="0.25">
      <c r="B1967" s="8">
        <v>1966</v>
      </c>
      <c r="C1967" s="8">
        <v>8</v>
      </c>
      <c r="D1967" s="8">
        <v>9</v>
      </c>
      <c r="E1967" s="8">
        <v>2021</v>
      </c>
      <c r="F1967" s="24" t="str">
        <f t="shared" si="171"/>
        <v>08/Sep/2021</v>
      </c>
      <c r="G1967" s="9" t="s">
        <v>22</v>
      </c>
      <c r="H1967" s="10" t="str">
        <f t="shared" si="173"/>
        <v>Wed</v>
      </c>
      <c r="I1967" s="10">
        <f t="shared" si="174"/>
        <v>983</v>
      </c>
      <c r="J1967" s="8">
        <f t="shared" si="175"/>
        <v>139</v>
      </c>
      <c r="K1967" s="1">
        <f t="shared" si="172"/>
        <v>33</v>
      </c>
      <c r="L1967" s="1">
        <f t="shared" si="176"/>
        <v>3</v>
      </c>
      <c r="Q1967" s="17"/>
    </row>
    <row r="1968" spans="2:17" x14ac:dyDescent="0.25">
      <c r="B1968" s="8">
        <v>1967</v>
      </c>
      <c r="C1968" s="8">
        <v>9</v>
      </c>
      <c r="D1968" s="8">
        <v>9</v>
      </c>
      <c r="E1968" s="8">
        <v>2021</v>
      </c>
      <c r="F1968" s="24" t="str">
        <f t="shared" si="171"/>
        <v>09/Sep/2021</v>
      </c>
      <c r="G1968" s="9" t="s">
        <v>21</v>
      </c>
      <c r="H1968" s="10" t="str">
        <f t="shared" si="173"/>
        <v>Thu</v>
      </c>
      <c r="I1968" s="10">
        <f t="shared" si="174"/>
        <v>984</v>
      </c>
      <c r="J1968" s="8">
        <f t="shared" si="175"/>
        <v>139</v>
      </c>
      <c r="K1968" s="1">
        <f t="shared" si="172"/>
        <v>33</v>
      </c>
      <c r="L1968" s="1">
        <f t="shared" si="176"/>
        <v>3</v>
      </c>
      <c r="Q1968" s="17"/>
    </row>
    <row r="1969" spans="2:17" x14ac:dyDescent="0.25">
      <c r="B1969" s="8">
        <v>1968</v>
      </c>
      <c r="C1969" s="8">
        <v>9</v>
      </c>
      <c r="D1969" s="8">
        <v>9</v>
      </c>
      <c r="E1969" s="8">
        <v>2021</v>
      </c>
      <c r="F1969" s="24" t="str">
        <f t="shared" si="171"/>
        <v>09/Sep/2021</v>
      </c>
      <c r="G1969" s="9" t="s">
        <v>22</v>
      </c>
      <c r="H1969" s="10" t="str">
        <f t="shared" si="173"/>
        <v>Thu</v>
      </c>
      <c r="I1969" s="10">
        <f t="shared" si="174"/>
        <v>984</v>
      </c>
      <c r="J1969" s="8">
        <f t="shared" si="175"/>
        <v>139</v>
      </c>
      <c r="K1969" s="1">
        <f t="shared" si="172"/>
        <v>33</v>
      </c>
      <c r="L1969" s="1">
        <f t="shared" si="176"/>
        <v>3</v>
      </c>
      <c r="Q1969" s="17"/>
    </row>
    <row r="1970" spans="2:17" x14ac:dyDescent="0.25">
      <c r="B1970" s="8">
        <v>1969</v>
      </c>
      <c r="C1970" s="8">
        <v>10</v>
      </c>
      <c r="D1970" s="8">
        <v>9</v>
      </c>
      <c r="E1970" s="8">
        <v>2021</v>
      </c>
      <c r="F1970" s="24" t="str">
        <f t="shared" si="171"/>
        <v>10/Sep/2021</v>
      </c>
      <c r="G1970" s="9" t="s">
        <v>21</v>
      </c>
      <c r="H1970" s="10" t="str">
        <f t="shared" si="173"/>
        <v>Fri</v>
      </c>
      <c r="I1970" s="10">
        <f t="shared" si="174"/>
        <v>985</v>
      </c>
      <c r="J1970" s="8">
        <f t="shared" si="175"/>
        <v>139</v>
      </c>
      <c r="K1970" s="1">
        <f t="shared" si="172"/>
        <v>33</v>
      </c>
      <c r="L1970" s="1">
        <f t="shared" si="176"/>
        <v>3</v>
      </c>
      <c r="Q1970" s="17"/>
    </row>
    <row r="1971" spans="2:17" x14ac:dyDescent="0.25">
      <c r="B1971" s="8">
        <v>1970</v>
      </c>
      <c r="C1971" s="8">
        <v>10</v>
      </c>
      <c r="D1971" s="8">
        <v>9</v>
      </c>
      <c r="E1971" s="8">
        <v>2021</v>
      </c>
      <c r="F1971" s="24" t="str">
        <f t="shared" si="171"/>
        <v>10/Sep/2021</v>
      </c>
      <c r="G1971" s="9" t="s">
        <v>22</v>
      </c>
      <c r="H1971" s="10" t="str">
        <f t="shared" si="173"/>
        <v>Fri</v>
      </c>
      <c r="I1971" s="10">
        <f t="shared" si="174"/>
        <v>985</v>
      </c>
      <c r="J1971" s="8">
        <f t="shared" si="175"/>
        <v>139</v>
      </c>
      <c r="K1971" s="1">
        <f t="shared" si="172"/>
        <v>33</v>
      </c>
      <c r="L1971" s="1">
        <f t="shared" si="176"/>
        <v>3</v>
      </c>
      <c r="Q1971" s="17"/>
    </row>
    <row r="1972" spans="2:17" x14ac:dyDescent="0.25">
      <c r="B1972" s="8">
        <v>1971</v>
      </c>
      <c r="C1972" s="8">
        <v>11</v>
      </c>
      <c r="D1972" s="8">
        <v>9</v>
      </c>
      <c r="E1972" s="8">
        <v>2021</v>
      </c>
      <c r="F1972" s="24" t="str">
        <f t="shared" si="171"/>
        <v>11/Sep/2021</v>
      </c>
      <c r="G1972" s="9" t="s">
        <v>21</v>
      </c>
      <c r="H1972" s="10" t="str">
        <f t="shared" si="173"/>
        <v>Sat</v>
      </c>
      <c r="I1972" s="10">
        <f t="shared" si="174"/>
        <v>986</v>
      </c>
      <c r="J1972" s="8">
        <f t="shared" si="175"/>
        <v>139</v>
      </c>
      <c r="K1972" s="1">
        <f t="shared" si="172"/>
        <v>33</v>
      </c>
      <c r="L1972" s="1">
        <f t="shared" si="176"/>
        <v>3</v>
      </c>
      <c r="Q1972" s="17"/>
    </row>
    <row r="1973" spans="2:17" x14ac:dyDescent="0.25">
      <c r="B1973" s="8">
        <v>1972</v>
      </c>
      <c r="C1973" s="8">
        <v>11</v>
      </c>
      <c r="D1973" s="8">
        <v>9</v>
      </c>
      <c r="E1973" s="8">
        <v>2021</v>
      </c>
      <c r="F1973" s="24" t="str">
        <f t="shared" si="171"/>
        <v>11/Sep/2021</v>
      </c>
      <c r="G1973" s="9" t="s">
        <v>22</v>
      </c>
      <c r="H1973" s="10" t="str">
        <f t="shared" si="173"/>
        <v>Sat</v>
      </c>
      <c r="I1973" s="10">
        <f t="shared" si="174"/>
        <v>986</v>
      </c>
      <c r="J1973" s="8">
        <f t="shared" si="175"/>
        <v>139</v>
      </c>
      <c r="K1973" s="1">
        <f t="shared" si="172"/>
        <v>33</v>
      </c>
      <c r="L1973" s="1">
        <f t="shared" si="176"/>
        <v>3</v>
      </c>
      <c r="Q1973" s="17"/>
    </row>
    <row r="1974" spans="2:17" x14ac:dyDescent="0.25">
      <c r="B1974" s="8">
        <v>1973</v>
      </c>
      <c r="C1974" s="8">
        <v>12</v>
      </c>
      <c r="D1974" s="8">
        <v>9</v>
      </c>
      <c r="E1974" s="8">
        <v>2021</v>
      </c>
      <c r="F1974" s="24" t="str">
        <f t="shared" si="171"/>
        <v>12/Sep/2021</v>
      </c>
      <c r="G1974" s="9" t="s">
        <v>21</v>
      </c>
      <c r="H1974" s="10" t="str">
        <f t="shared" si="173"/>
        <v>Sun</v>
      </c>
      <c r="I1974" s="10">
        <f t="shared" si="174"/>
        <v>987</v>
      </c>
      <c r="J1974" s="8">
        <f t="shared" si="175"/>
        <v>139</v>
      </c>
      <c r="K1974" s="1">
        <f t="shared" si="172"/>
        <v>33</v>
      </c>
      <c r="L1974" s="1">
        <f t="shared" si="176"/>
        <v>3</v>
      </c>
      <c r="Q1974" s="17"/>
    </row>
    <row r="1975" spans="2:17" x14ac:dyDescent="0.25">
      <c r="B1975" s="8">
        <v>1974</v>
      </c>
      <c r="C1975" s="8">
        <v>12</v>
      </c>
      <c r="D1975" s="8">
        <v>9</v>
      </c>
      <c r="E1975" s="8">
        <v>2021</v>
      </c>
      <c r="F1975" s="24" t="str">
        <f t="shared" si="171"/>
        <v>12/Sep/2021</v>
      </c>
      <c r="G1975" s="9" t="s">
        <v>22</v>
      </c>
      <c r="H1975" s="10" t="str">
        <f t="shared" si="173"/>
        <v>Sun</v>
      </c>
      <c r="I1975" s="10">
        <f t="shared" si="174"/>
        <v>987</v>
      </c>
      <c r="J1975" s="8">
        <f t="shared" si="175"/>
        <v>139</v>
      </c>
      <c r="K1975" s="1">
        <f t="shared" si="172"/>
        <v>33</v>
      </c>
      <c r="L1975" s="1">
        <f t="shared" si="176"/>
        <v>3</v>
      </c>
      <c r="Q1975" s="17"/>
    </row>
    <row r="1976" spans="2:17" x14ac:dyDescent="0.25">
      <c r="B1976" s="8">
        <v>1975</v>
      </c>
      <c r="C1976" s="8">
        <v>13</v>
      </c>
      <c r="D1976" s="8">
        <v>9</v>
      </c>
      <c r="E1976" s="8">
        <v>2021</v>
      </c>
      <c r="F1976" s="24" t="str">
        <f t="shared" si="171"/>
        <v>13/Sep/2021</v>
      </c>
      <c r="G1976" s="9" t="s">
        <v>21</v>
      </c>
      <c r="H1976" s="10" t="str">
        <f t="shared" si="173"/>
        <v>Mon</v>
      </c>
      <c r="I1976" s="10">
        <f t="shared" si="174"/>
        <v>988</v>
      </c>
      <c r="J1976" s="8">
        <f t="shared" si="175"/>
        <v>140</v>
      </c>
      <c r="K1976" s="1">
        <f t="shared" si="172"/>
        <v>33</v>
      </c>
      <c r="L1976" s="1">
        <f t="shared" si="176"/>
        <v>3</v>
      </c>
      <c r="Q1976" s="17"/>
    </row>
    <row r="1977" spans="2:17" x14ac:dyDescent="0.25">
      <c r="B1977" s="8">
        <v>1976</v>
      </c>
      <c r="C1977" s="8">
        <v>13</v>
      </c>
      <c r="D1977" s="8">
        <v>9</v>
      </c>
      <c r="E1977" s="8">
        <v>2021</v>
      </c>
      <c r="F1977" s="24" t="str">
        <f t="shared" si="171"/>
        <v>13/Sep/2021</v>
      </c>
      <c r="G1977" s="9" t="s">
        <v>22</v>
      </c>
      <c r="H1977" s="10" t="str">
        <f t="shared" si="173"/>
        <v>Mon</v>
      </c>
      <c r="I1977" s="10">
        <f t="shared" si="174"/>
        <v>988</v>
      </c>
      <c r="J1977" s="8">
        <f t="shared" si="175"/>
        <v>140</v>
      </c>
      <c r="K1977" s="1">
        <f t="shared" si="172"/>
        <v>33</v>
      </c>
      <c r="L1977" s="1">
        <f t="shared" si="176"/>
        <v>3</v>
      </c>
      <c r="Q1977" s="17"/>
    </row>
    <row r="1978" spans="2:17" x14ac:dyDescent="0.25">
      <c r="B1978" s="8">
        <v>1977</v>
      </c>
      <c r="C1978" s="8">
        <v>14</v>
      </c>
      <c r="D1978" s="8">
        <v>9</v>
      </c>
      <c r="E1978" s="8">
        <v>2021</v>
      </c>
      <c r="F1978" s="24" t="str">
        <f t="shared" si="171"/>
        <v>14/Sep/2021</v>
      </c>
      <c r="G1978" s="9" t="s">
        <v>21</v>
      </c>
      <c r="H1978" s="10" t="str">
        <f t="shared" si="173"/>
        <v>Tue</v>
      </c>
      <c r="I1978" s="10">
        <f t="shared" si="174"/>
        <v>989</v>
      </c>
      <c r="J1978" s="8">
        <f t="shared" si="175"/>
        <v>140</v>
      </c>
      <c r="K1978" s="1">
        <f t="shared" si="172"/>
        <v>33</v>
      </c>
      <c r="L1978" s="1">
        <f t="shared" si="176"/>
        <v>3</v>
      </c>
      <c r="Q1978" s="17"/>
    </row>
    <row r="1979" spans="2:17" x14ac:dyDescent="0.25">
      <c r="B1979" s="8">
        <v>1978</v>
      </c>
      <c r="C1979" s="8">
        <v>14</v>
      </c>
      <c r="D1979" s="8">
        <v>9</v>
      </c>
      <c r="E1979" s="8">
        <v>2021</v>
      </c>
      <c r="F1979" s="24" t="str">
        <f t="shared" si="171"/>
        <v>14/Sep/2021</v>
      </c>
      <c r="G1979" s="9" t="s">
        <v>22</v>
      </c>
      <c r="H1979" s="10" t="str">
        <f t="shared" si="173"/>
        <v>Tue</v>
      </c>
      <c r="I1979" s="10">
        <f t="shared" si="174"/>
        <v>989</v>
      </c>
      <c r="J1979" s="8">
        <f t="shared" si="175"/>
        <v>140</v>
      </c>
      <c r="K1979" s="1">
        <f t="shared" si="172"/>
        <v>33</v>
      </c>
      <c r="L1979" s="1">
        <f t="shared" si="176"/>
        <v>3</v>
      </c>
      <c r="Q1979" s="17"/>
    </row>
    <row r="1980" spans="2:17" x14ac:dyDescent="0.25">
      <c r="B1980" s="8">
        <v>1979</v>
      </c>
      <c r="C1980" s="8">
        <v>15</v>
      </c>
      <c r="D1980" s="8">
        <v>9</v>
      </c>
      <c r="E1980" s="8">
        <v>2021</v>
      </c>
      <c r="F1980" s="24" t="str">
        <f t="shared" si="171"/>
        <v>15/Sep/2021</v>
      </c>
      <c r="G1980" s="9" t="s">
        <v>21</v>
      </c>
      <c r="H1980" s="10" t="str">
        <f t="shared" si="173"/>
        <v>Wed</v>
      </c>
      <c r="I1980" s="10">
        <f t="shared" si="174"/>
        <v>990</v>
      </c>
      <c r="J1980" s="8">
        <f t="shared" si="175"/>
        <v>140</v>
      </c>
      <c r="K1980" s="1">
        <f t="shared" si="172"/>
        <v>33</v>
      </c>
      <c r="L1980" s="1">
        <f t="shared" si="176"/>
        <v>3</v>
      </c>
      <c r="Q1980" s="17"/>
    </row>
    <row r="1981" spans="2:17" x14ac:dyDescent="0.25">
      <c r="B1981" s="8">
        <v>1980</v>
      </c>
      <c r="C1981" s="8">
        <v>15</v>
      </c>
      <c r="D1981" s="8">
        <v>9</v>
      </c>
      <c r="E1981" s="8">
        <v>2021</v>
      </c>
      <c r="F1981" s="24" t="str">
        <f t="shared" si="171"/>
        <v>15/Sep/2021</v>
      </c>
      <c r="G1981" s="9" t="s">
        <v>22</v>
      </c>
      <c r="H1981" s="10" t="str">
        <f t="shared" si="173"/>
        <v>Wed</v>
      </c>
      <c r="I1981" s="10">
        <f t="shared" si="174"/>
        <v>990</v>
      </c>
      <c r="J1981" s="8">
        <f t="shared" si="175"/>
        <v>140</v>
      </c>
      <c r="K1981" s="1">
        <f t="shared" si="172"/>
        <v>33</v>
      </c>
      <c r="L1981" s="1">
        <f t="shared" si="176"/>
        <v>3</v>
      </c>
      <c r="Q1981" s="17"/>
    </row>
    <row r="1982" spans="2:17" x14ac:dyDescent="0.25">
      <c r="B1982" s="8">
        <v>1981</v>
      </c>
      <c r="C1982" s="8">
        <v>16</v>
      </c>
      <c r="D1982" s="8">
        <v>9</v>
      </c>
      <c r="E1982" s="8">
        <v>2021</v>
      </c>
      <c r="F1982" s="24" t="str">
        <f t="shared" si="171"/>
        <v>16/Sep/2021</v>
      </c>
      <c r="G1982" s="9" t="s">
        <v>21</v>
      </c>
      <c r="H1982" s="10" t="str">
        <f t="shared" si="173"/>
        <v>Thu</v>
      </c>
      <c r="I1982" s="10">
        <f t="shared" si="174"/>
        <v>991</v>
      </c>
      <c r="J1982" s="8">
        <f t="shared" si="175"/>
        <v>140</v>
      </c>
      <c r="K1982" s="1">
        <f t="shared" si="172"/>
        <v>33</v>
      </c>
      <c r="L1982" s="1">
        <f t="shared" si="176"/>
        <v>3</v>
      </c>
      <c r="Q1982" s="17"/>
    </row>
    <row r="1983" spans="2:17" x14ac:dyDescent="0.25">
      <c r="B1983" s="8">
        <v>1982</v>
      </c>
      <c r="C1983" s="8">
        <v>16</v>
      </c>
      <c r="D1983" s="8">
        <v>9</v>
      </c>
      <c r="E1983" s="8">
        <v>2021</v>
      </c>
      <c r="F1983" s="24" t="str">
        <f t="shared" si="171"/>
        <v>16/Sep/2021</v>
      </c>
      <c r="G1983" s="9" t="s">
        <v>22</v>
      </c>
      <c r="H1983" s="10" t="str">
        <f t="shared" si="173"/>
        <v>Thu</v>
      </c>
      <c r="I1983" s="10">
        <f t="shared" si="174"/>
        <v>991</v>
      </c>
      <c r="J1983" s="8">
        <f t="shared" si="175"/>
        <v>140</v>
      </c>
      <c r="K1983" s="1">
        <f t="shared" si="172"/>
        <v>33</v>
      </c>
      <c r="L1983" s="1">
        <f t="shared" si="176"/>
        <v>3</v>
      </c>
      <c r="Q1983" s="17"/>
    </row>
    <row r="1984" spans="2:17" x14ac:dyDescent="0.25">
      <c r="B1984" s="8">
        <v>1983</v>
      </c>
      <c r="C1984" s="8">
        <v>17</v>
      </c>
      <c r="D1984" s="8">
        <v>9</v>
      </c>
      <c r="E1984" s="8">
        <v>2021</v>
      </c>
      <c r="F1984" s="24" t="str">
        <f t="shared" ref="F1984:F2047" si="177">TEXT(DATE(E1984,D1984,C1984),"dd/mmm/yyyy")</f>
        <v>17/Sep/2021</v>
      </c>
      <c r="G1984" s="9" t="s">
        <v>21</v>
      </c>
      <c r="H1984" s="10" t="str">
        <f t="shared" si="173"/>
        <v>Fri</v>
      </c>
      <c r="I1984" s="10">
        <f t="shared" si="174"/>
        <v>992</v>
      </c>
      <c r="J1984" s="8">
        <f t="shared" si="175"/>
        <v>140</v>
      </c>
      <c r="K1984" s="1">
        <f t="shared" ref="K1984:K2047" si="178">IF(COUNTIF(K1923:K1983,K1954)=61,K1954+1,K1983)</f>
        <v>33</v>
      </c>
      <c r="L1984" s="1">
        <f t="shared" si="176"/>
        <v>3</v>
      </c>
      <c r="Q1984" s="17"/>
    </row>
    <row r="1985" spans="2:17" x14ac:dyDescent="0.25">
      <c r="B1985" s="8">
        <v>1984</v>
      </c>
      <c r="C1985" s="8">
        <v>17</v>
      </c>
      <c r="D1985" s="8">
        <v>9</v>
      </c>
      <c r="E1985" s="8">
        <v>2021</v>
      </c>
      <c r="F1985" s="24" t="str">
        <f t="shared" si="177"/>
        <v>17/Sep/2021</v>
      </c>
      <c r="G1985" s="9" t="s">
        <v>22</v>
      </c>
      <c r="H1985" s="10" t="str">
        <f t="shared" si="173"/>
        <v>Fri</v>
      </c>
      <c r="I1985" s="10">
        <f t="shared" si="174"/>
        <v>992</v>
      </c>
      <c r="J1985" s="8">
        <f t="shared" si="175"/>
        <v>140</v>
      </c>
      <c r="K1985" s="1">
        <f t="shared" si="178"/>
        <v>33</v>
      </c>
      <c r="L1985" s="1">
        <f t="shared" si="176"/>
        <v>3</v>
      </c>
      <c r="Q1985" s="17"/>
    </row>
    <row r="1986" spans="2:17" x14ac:dyDescent="0.25">
      <c r="B1986" s="8">
        <v>1985</v>
      </c>
      <c r="C1986" s="8">
        <v>18</v>
      </c>
      <c r="D1986" s="8">
        <v>9</v>
      </c>
      <c r="E1986" s="8">
        <v>2021</v>
      </c>
      <c r="F1986" s="24" t="str">
        <f t="shared" si="177"/>
        <v>18/Sep/2021</v>
      </c>
      <c r="G1986" s="9" t="s">
        <v>21</v>
      </c>
      <c r="H1986" s="10" t="str">
        <f t="shared" ref="H1986:H2049" si="179">TEXT(F1986,"ddd")</f>
        <v>Sat</v>
      </c>
      <c r="I1986" s="10">
        <f t="shared" si="174"/>
        <v>993</v>
      </c>
      <c r="J1986" s="8">
        <f t="shared" si="175"/>
        <v>140</v>
      </c>
      <c r="K1986" s="1">
        <f t="shared" si="178"/>
        <v>33</v>
      </c>
      <c r="L1986" s="1">
        <f t="shared" si="176"/>
        <v>3</v>
      </c>
      <c r="Q1986" s="17"/>
    </row>
    <row r="1987" spans="2:17" x14ac:dyDescent="0.25">
      <c r="B1987" s="8">
        <v>1986</v>
      </c>
      <c r="C1987" s="8">
        <v>18</v>
      </c>
      <c r="D1987" s="8">
        <v>9</v>
      </c>
      <c r="E1987" s="8">
        <v>2021</v>
      </c>
      <c r="F1987" s="24" t="str">
        <f t="shared" si="177"/>
        <v>18/Sep/2021</v>
      </c>
      <c r="G1987" s="9" t="s">
        <v>22</v>
      </c>
      <c r="H1987" s="10" t="str">
        <f t="shared" si="179"/>
        <v>Sat</v>
      </c>
      <c r="I1987" s="10">
        <f t="shared" si="174"/>
        <v>993</v>
      </c>
      <c r="J1987" s="8">
        <f t="shared" si="175"/>
        <v>140</v>
      </c>
      <c r="K1987" s="1">
        <f t="shared" si="178"/>
        <v>33</v>
      </c>
      <c r="L1987" s="1">
        <f t="shared" si="176"/>
        <v>3</v>
      </c>
      <c r="Q1987" s="17"/>
    </row>
    <row r="1988" spans="2:17" x14ac:dyDescent="0.25">
      <c r="B1988" s="8">
        <v>1987</v>
      </c>
      <c r="C1988" s="8">
        <v>19</v>
      </c>
      <c r="D1988" s="8">
        <v>9</v>
      </c>
      <c r="E1988" s="8">
        <v>2021</v>
      </c>
      <c r="F1988" s="24" t="str">
        <f t="shared" si="177"/>
        <v>19/Sep/2021</v>
      </c>
      <c r="G1988" s="9" t="s">
        <v>21</v>
      </c>
      <c r="H1988" s="10" t="str">
        <f t="shared" si="179"/>
        <v>Sun</v>
      </c>
      <c r="I1988" s="10">
        <f t="shared" si="174"/>
        <v>994</v>
      </c>
      <c r="J1988" s="8">
        <f t="shared" si="175"/>
        <v>140</v>
      </c>
      <c r="K1988" s="1">
        <f t="shared" si="178"/>
        <v>33</v>
      </c>
      <c r="L1988" s="1">
        <f t="shared" si="176"/>
        <v>3</v>
      </c>
      <c r="Q1988" s="17"/>
    </row>
    <row r="1989" spans="2:17" x14ac:dyDescent="0.25">
      <c r="B1989" s="8">
        <v>1988</v>
      </c>
      <c r="C1989" s="8">
        <v>19</v>
      </c>
      <c r="D1989" s="8">
        <v>9</v>
      </c>
      <c r="E1989" s="8">
        <v>2021</v>
      </c>
      <c r="F1989" s="24" t="str">
        <f t="shared" si="177"/>
        <v>19/Sep/2021</v>
      </c>
      <c r="G1989" s="9" t="s">
        <v>22</v>
      </c>
      <c r="H1989" s="10" t="str">
        <f t="shared" si="179"/>
        <v>Sun</v>
      </c>
      <c r="I1989" s="10">
        <f t="shared" si="174"/>
        <v>994</v>
      </c>
      <c r="J1989" s="8">
        <f t="shared" si="175"/>
        <v>140</v>
      </c>
      <c r="K1989" s="1">
        <f t="shared" si="178"/>
        <v>33</v>
      </c>
      <c r="L1989" s="1">
        <f t="shared" si="176"/>
        <v>3</v>
      </c>
      <c r="Q1989" s="17"/>
    </row>
    <row r="1990" spans="2:17" x14ac:dyDescent="0.25">
      <c r="B1990" s="8">
        <v>1989</v>
      </c>
      <c r="C1990" s="8">
        <v>20</v>
      </c>
      <c r="D1990" s="8">
        <v>9</v>
      </c>
      <c r="E1990" s="8">
        <v>2021</v>
      </c>
      <c r="F1990" s="24" t="str">
        <f t="shared" si="177"/>
        <v>20/Sep/2021</v>
      </c>
      <c r="G1990" s="9" t="s">
        <v>21</v>
      </c>
      <c r="H1990" s="10" t="str">
        <f t="shared" si="179"/>
        <v>Mon</v>
      </c>
      <c r="I1990" s="10">
        <f t="shared" si="174"/>
        <v>995</v>
      </c>
      <c r="J1990" s="8">
        <f t="shared" si="175"/>
        <v>141</v>
      </c>
      <c r="K1990" s="1">
        <f t="shared" si="178"/>
        <v>33</v>
      </c>
      <c r="L1990" s="1">
        <f t="shared" si="176"/>
        <v>3</v>
      </c>
      <c r="Q1990" s="17"/>
    </row>
    <row r="1991" spans="2:17" x14ac:dyDescent="0.25">
      <c r="B1991" s="8">
        <v>1990</v>
      </c>
      <c r="C1991" s="8">
        <v>20</v>
      </c>
      <c r="D1991" s="8">
        <v>9</v>
      </c>
      <c r="E1991" s="8">
        <v>2021</v>
      </c>
      <c r="F1991" s="24" t="str">
        <f t="shared" si="177"/>
        <v>20/Sep/2021</v>
      </c>
      <c r="G1991" s="9" t="s">
        <v>22</v>
      </c>
      <c r="H1991" s="10" t="str">
        <f t="shared" si="179"/>
        <v>Mon</v>
      </c>
      <c r="I1991" s="10">
        <f t="shared" ref="I1991:I2054" si="180">IF(F1991=F1990,I1990,I1990+1)</f>
        <v>995</v>
      </c>
      <c r="J1991" s="8">
        <f t="shared" si="175"/>
        <v>141</v>
      </c>
      <c r="K1991" s="1">
        <f t="shared" si="178"/>
        <v>33</v>
      </c>
      <c r="L1991" s="1">
        <f t="shared" si="176"/>
        <v>3</v>
      </c>
      <c r="Q1991" s="17"/>
    </row>
    <row r="1992" spans="2:17" x14ac:dyDescent="0.25">
      <c r="B1992" s="8">
        <v>1991</v>
      </c>
      <c r="C1992" s="8">
        <v>21</v>
      </c>
      <c r="D1992" s="8">
        <v>9</v>
      </c>
      <c r="E1992" s="8">
        <v>2021</v>
      </c>
      <c r="F1992" s="24" t="str">
        <f t="shared" si="177"/>
        <v>21/Sep/2021</v>
      </c>
      <c r="G1992" s="9" t="s">
        <v>21</v>
      </c>
      <c r="H1992" s="10" t="str">
        <f t="shared" si="179"/>
        <v>Tue</v>
      </c>
      <c r="I1992" s="10">
        <f t="shared" si="180"/>
        <v>996</v>
      </c>
      <c r="J1992" s="8">
        <f t="shared" si="175"/>
        <v>141</v>
      </c>
      <c r="K1992" s="1">
        <f t="shared" si="178"/>
        <v>33</v>
      </c>
      <c r="L1992" s="1">
        <f t="shared" si="176"/>
        <v>3</v>
      </c>
      <c r="Q1992" s="17"/>
    </row>
    <row r="1993" spans="2:17" x14ac:dyDescent="0.25">
      <c r="B1993" s="8">
        <v>1992</v>
      </c>
      <c r="C1993" s="8">
        <v>21</v>
      </c>
      <c r="D1993" s="8">
        <v>9</v>
      </c>
      <c r="E1993" s="8">
        <v>2021</v>
      </c>
      <c r="F1993" s="24" t="str">
        <f t="shared" si="177"/>
        <v>21/Sep/2021</v>
      </c>
      <c r="G1993" s="9" t="s">
        <v>22</v>
      </c>
      <c r="H1993" s="10" t="str">
        <f t="shared" si="179"/>
        <v>Tue</v>
      </c>
      <c r="I1993" s="10">
        <f t="shared" si="180"/>
        <v>996</v>
      </c>
      <c r="J1993" s="8">
        <f t="shared" si="175"/>
        <v>141</v>
      </c>
      <c r="K1993" s="1">
        <f t="shared" si="178"/>
        <v>33</v>
      </c>
      <c r="L1993" s="1">
        <f t="shared" si="176"/>
        <v>3</v>
      </c>
      <c r="Q1993" s="17"/>
    </row>
    <row r="1994" spans="2:17" x14ac:dyDescent="0.25">
      <c r="B1994" s="8">
        <v>1993</v>
      </c>
      <c r="C1994" s="8">
        <v>22</v>
      </c>
      <c r="D1994" s="8">
        <v>9</v>
      </c>
      <c r="E1994" s="8">
        <v>2021</v>
      </c>
      <c r="F1994" s="24" t="str">
        <f t="shared" si="177"/>
        <v>22/Sep/2021</v>
      </c>
      <c r="G1994" s="9" t="s">
        <v>21</v>
      </c>
      <c r="H1994" s="10" t="str">
        <f t="shared" si="179"/>
        <v>Wed</v>
      </c>
      <c r="I1994" s="10">
        <f t="shared" si="180"/>
        <v>997</v>
      </c>
      <c r="J1994" s="8">
        <f t="shared" si="175"/>
        <v>141</v>
      </c>
      <c r="K1994" s="1">
        <f t="shared" si="178"/>
        <v>33</v>
      </c>
      <c r="L1994" s="1">
        <f t="shared" si="176"/>
        <v>3</v>
      </c>
      <c r="Q1994" s="17"/>
    </row>
    <row r="1995" spans="2:17" x14ac:dyDescent="0.25">
      <c r="B1995" s="8">
        <v>1994</v>
      </c>
      <c r="C1995" s="8">
        <v>22</v>
      </c>
      <c r="D1995" s="8">
        <v>9</v>
      </c>
      <c r="E1995" s="8">
        <v>2021</v>
      </c>
      <c r="F1995" s="24" t="str">
        <f t="shared" si="177"/>
        <v>22/Sep/2021</v>
      </c>
      <c r="G1995" s="9" t="s">
        <v>22</v>
      </c>
      <c r="H1995" s="10" t="str">
        <f t="shared" si="179"/>
        <v>Wed</v>
      </c>
      <c r="I1995" s="10">
        <f t="shared" si="180"/>
        <v>997</v>
      </c>
      <c r="J1995" s="8">
        <f t="shared" si="175"/>
        <v>141</v>
      </c>
      <c r="K1995" s="1">
        <f t="shared" si="178"/>
        <v>33</v>
      </c>
      <c r="L1995" s="1">
        <f t="shared" si="176"/>
        <v>3</v>
      </c>
      <c r="Q1995" s="17"/>
    </row>
    <row r="1996" spans="2:17" x14ac:dyDescent="0.25">
      <c r="B1996" s="8">
        <v>1995</v>
      </c>
      <c r="C1996" s="8">
        <v>23</v>
      </c>
      <c r="D1996" s="8">
        <v>9</v>
      </c>
      <c r="E1996" s="8">
        <v>2021</v>
      </c>
      <c r="F1996" s="24" t="str">
        <f t="shared" si="177"/>
        <v>23/Sep/2021</v>
      </c>
      <c r="G1996" s="9" t="s">
        <v>21</v>
      </c>
      <c r="H1996" s="10" t="str">
        <f t="shared" si="179"/>
        <v>Thu</v>
      </c>
      <c r="I1996" s="10">
        <f t="shared" si="180"/>
        <v>998</v>
      </c>
      <c r="J1996" s="8">
        <f t="shared" si="175"/>
        <v>141</v>
      </c>
      <c r="K1996" s="1">
        <f t="shared" si="178"/>
        <v>33</v>
      </c>
      <c r="L1996" s="1">
        <f t="shared" si="176"/>
        <v>3</v>
      </c>
      <c r="Q1996" s="17"/>
    </row>
    <row r="1997" spans="2:17" x14ac:dyDescent="0.25">
      <c r="B1997" s="8">
        <v>1996</v>
      </c>
      <c r="C1997" s="8">
        <v>23</v>
      </c>
      <c r="D1997" s="8">
        <v>9</v>
      </c>
      <c r="E1997" s="8">
        <v>2021</v>
      </c>
      <c r="F1997" s="24" t="str">
        <f t="shared" si="177"/>
        <v>23/Sep/2021</v>
      </c>
      <c r="G1997" s="9" t="s">
        <v>22</v>
      </c>
      <c r="H1997" s="10" t="str">
        <f t="shared" si="179"/>
        <v>Thu</v>
      </c>
      <c r="I1997" s="10">
        <f t="shared" si="180"/>
        <v>998</v>
      </c>
      <c r="J1997" s="8">
        <f t="shared" si="175"/>
        <v>141</v>
      </c>
      <c r="K1997" s="1">
        <f t="shared" si="178"/>
        <v>33</v>
      </c>
      <c r="L1997" s="1">
        <f t="shared" si="176"/>
        <v>3</v>
      </c>
      <c r="Q1997" s="17"/>
    </row>
    <row r="1998" spans="2:17" x14ac:dyDescent="0.25">
      <c r="B1998" s="8">
        <v>1997</v>
      </c>
      <c r="C1998" s="8">
        <v>24</v>
      </c>
      <c r="D1998" s="8">
        <v>9</v>
      </c>
      <c r="E1998" s="8">
        <v>2021</v>
      </c>
      <c r="F1998" s="24" t="str">
        <f t="shared" si="177"/>
        <v>24/Sep/2021</v>
      </c>
      <c r="G1998" s="9" t="s">
        <v>21</v>
      </c>
      <c r="H1998" s="10" t="str">
        <f t="shared" si="179"/>
        <v>Fri</v>
      </c>
      <c r="I1998" s="10">
        <f t="shared" si="180"/>
        <v>999</v>
      </c>
      <c r="J1998" s="8">
        <f t="shared" si="175"/>
        <v>141</v>
      </c>
      <c r="K1998" s="1">
        <f t="shared" si="178"/>
        <v>33</v>
      </c>
      <c r="L1998" s="1">
        <f t="shared" si="176"/>
        <v>3</v>
      </c>
      <c r="Q1998" s="17"/>
    </row>
    <row r="1999" spans="2:17" x14ac:dyDescent="0.25">
      <c r="B1999" s="8">
        <v>1998</v>
      </c>
      <c r="C1999" s="8">
        <v>24</v>
      </c>
      <c r="D1999" s="8">
        <v>9</v>
      </c>
      <c r="E1999" s="8">
        <v>2021</v>
      </c>
      <c r="F1999" s="24" t="str">
        <f t="shared" si="177"/>
        <v>24/Sep/2021</v>
      </c>
      <c r="G1999" s="9" t="s">
        <v>22</v>
      </c>
      <c r="H1999" s="10" t="str">
        <f t="shared" si="179"/>
        <v>Fri</v>
      </c>
      <c r="I1999" s="10">
        <f t="shared" si="180"/>
        <v>999</v>
      </c>
      <c r="J1999" s="8">
        <f t="shared" si="175"/>
        <v>141</v>
      </c>
      <c r="K1999" s="1">
        <f t="shared" si="178"/>
        <v>33</v>
      </c>
      <c r="L1999" s="1">
        <f t="shared" si="176"/>
        <v>3</v>
      </c>
      <c r="Q1999" s="17"/>
    </row>
    <row r="2000" spans="2:17" x14ac:dyDescent="0.25">
      <c r="B2000" s="8">
        <v>1999</v>
      </c>
      <c r="C2000" s="8">
        <v>25</v>
      </c>
      <c r="D2000" s="8">
        <v>9</v>
      </c>
      <c r="E2000" s="8">
        <v>2021</v>
      </c>
      <c r="F2000" s="24" t="str">
        <f t="shared" si="177"/>
        <v>25/Sep/2021</v>
      </c>
      <c r="G2000" s="9" t="s">
        <v>21</v>
      </c>
      <c r="H2000" s="10" t="str">
        <f t="shared" si="179"/>
        <v>Sat</v>
      </c>
      <c r="I2000" s="10">
        <f t="shared" si="180"/>
        <v>1000</v>
      </c>
      <c r="J2000" s="8">
        <f t="shared" si="175"/>
        <v>141</v>
      </c>
      <c r="K2000" s="1">
        <f t="shared" si="178"/>
        <v>33</v>
      </c>
      <c r="L2000" s="1">
        <f t="shared" si="176"/>
        <v>3</v>
      </c>
      <c r="Q2000" s="17"/>
    </row>
    <row r="2001" spans="2:17" x14ac:dyDescent="0.25">
      <c r="B2001" s="8">
        <v>2000</v>
      </c>
      <c r="C2001" s="8">
        <v>25</v>
      </c>
      <c r="D2001" s="8">
        <v>9</v>
      </c>
      <c r="E2001" s="8">
        <v>2021</v>
      </c>
      <c r="F2001" s="24" t="str">
        <f t="shared" si="177"/>
        <v>25/Sep/2021</v>
      </c>
      <c r="G2001" s="9" t="s">
        <v>22</v>
      </c>
      <c r="H2001" s="10" t="str">
        <f t="shared" si="179"/>
        <v>Sat</v>
      </c>
      <c r="I2001" s="10">
        <f t="shared" si="180"/>
        <v>1000</v>
      </c>
      <c r="J2001" s="8">
        <f t="shared" ref="J2001:J2064" si="181">IF(H2001=H2000,IF(_xlfn.ISOWEEKNUM(F2001)-_xlfn.ISOWEEKNUM(F2000)=1,J2000+1,J2000),IF(H2001=H1998,IF(_xlfn.ISOWEEKNUM(F2001)-_xlfn.ISOWEEKNUM(F2000)=1,J2000+1,J2000),IF(H2001=H1996,IF(_xlfn.ISOWEEKNUM(F2001)-_xlfn.ISOWEEKNUM(F2000)=1,J2000+1,J2000),IF(H2001=H1994,IF(_xlfn.ISOWEEKNUM(F2001)-_xlfn.ISOWEEKNUM(F2000)=1,J2000+1,J2000),IF(H2001=H1992,IF(_xlfn.ISOWEEKNUM(F2001)-_xlfn.ISOWEEKNUM(F2000)=1,J2000+1,J2000),IF(H2001=H1990,IF(_xlfn.ISOWEEKNUM(F2001)-_xlfn.ISOWEEKNUM(F2000)=1,J2000+1,J2000),IF(H2001=H1988,IF(_xlfn.ISOWEEKNUM(F2001)-_xlfn.ISOWEEKNUM(F2000)=1,J2000+1,J2000),-1)))))))</f>
        <v>141</v>
      </c>
      <c r="K2001" s="1">
        <f t="shared" si="178"/>
        <v>33</v>
      </c>
      <c r="L2001" s="1">
        <f t="shared" si="176"/>
        <v>3</v>
      </c>
      <c r="Q2001" s="17"/>
    </row>
    <row r="2002" spans="2:17" x14ac:dyDescent="0.25">
      <c r="B2002" s="8">
        <v>2001</v>
      </c>
      <c r="C2002" s="8">
        <v>26</v>
      </c>
      <c r="D2002" s="8">
        <v>9</v>
      </c>
      <c r="E2002" s="8">
        <v>2021</v>
      </c>
      <c r="F2002" s="24" t="str">
        <f t="shared" si="177"/>
        <v>26/Sep/2021</v>
      </c>
      <c r="G2002" s="9" t="s">
        <v>21</v>
      </c>
      <c r="H2002" s="10" t="str">
        <f t="shared" si="179"/>
        <v>Sun</v>
      </c>
      <c r="I2002" s="10">
        <f t="shared" si="180"/>
        <v>1001</v>
      </c>
      <c r="J2002" s="8">
        <f t="shared" si="181"/>
        <v>141</v>
      </c>
      <c r="K2002" s="1">
        <f t="shared" si="178"/>
        <v>33</v>
      </c>
      <c r="L2002" s="1">
        <f t="shared" si="176"/>
        <v>3</v>
      </c>
      <c r="Q2002" s="17"/>
    </row>
    <row r="2003" spans="2:17" x14ac:dyDescent="0.25">
      <c r="B2003" s="8">
        <v>2002</v>
      </c>
      <c r="C2003" s="8">
        <v>26</v>
      </c>
      <c r="D2003" s="8">
        <v>9</v>
      </c>
      <c r="E2003" s="8">
        <v>2021</v>
      </c>
      <c r="F2003" s="24" t="str">
        <f t="shared" si="177"/>
        <v>26/Sep/2021</v>
      </c>
      <c r="G2003" s="9" t="s">
        <v>22</v>
      </c>
      <c r="H2003" s="10" t="str">
        <f t="shared" si="179"/>
        <v>Sun</v>
      </c>
      <c r="I2003" s="10">
        <f t="shared" si="180"/>
        <v>1001</v>
      </c>
      <c r="J2003" s="8">
        <f t="shared" si="181"/>
        <v>141</v>
      </c>
      <c r="K2003" s="1">
        <f t="shared" si="178"/>
        <v>33</v>
      </c>
      <c r="L2003" s="1">
        <f t="shared" si="176"/>
        <v>3</v>
      </c>
      <c r="Q2003" s="17"/>
    </row>
    <row r="2004" spans="2:17" x14ac:dyDescent="0.25">
      <c r="B2004" s="8">
        <v>2003</v>
      </c>
      <c r="C2004" s="8">
        <v>27</v>
      </c>
      <c r="D2004" s="8">
        <v>9</v>
      </c>
      <c r="E2004" s="8">
        <v>2021</v>
      </c>
      <c r="F2004" s="24" t="str">
        <f t="shared" si="177"/>
        <v>27/Sep/2021</v>
      </c>
      <c r="G2004" s="9" t="s">
        <v>21</v>
      </c>
      <c r="H2004" s="10" t="str">
        <f t="shared" si="179"/>
        <v>Mon</v>
      </c>
      <c r="I2004" s="10">
        <f t="shared" si="180"/>
        <v>1002</v>
      </c>
      <c r="J2004" s="8">
        <f t="shared" si="181"/>
        <v>142</v>
      </c>
      <c r="K2004" s="1">
        <f t="shared" si="178"/>
        <v>33</v>
      </c>
      <c r="L2004" s="1">
        <f t="shared" si="176"/>
        <v>3</v>
      </c>
      <c r="Q2004" s="17"/>
    </row>
    <row r="2005" spans="2:17" x14ac:dyDescent="0.25">
      <c r="B2005" s="8">
        <v>2004</v>
      </c>
      <c r="C2005" s="8">
        <v>27</v>
      </c>
      <c r="D2005" s="8">
        <v>9</v>
      </c>
      <c r="E2005" s="8">
        <v>2021</v>
      </c>
      <c r="F2005" s="24" t="str">
        <f t="shared" si="177"/>
        <v>27/Sep/2021</v>
      </c>
      <c r="G2005" s="9" t="s">
        <v>22</v>
      </c>
      <c r="H2005" s="10" t="str">
        <f t="shared" si="179"/>
        <v>Mon</v>
      </c>
      <c r="I2005" s="10">
        <f t="shared" si="180"/>
        <v>1002</v>
      </c>
      <c r="J2005" s="8">
        <f t="shared" si="181"/>
        <v>142</v>
      </c>
      <c r="K2005" s="1">
        <f t="shared" si="178"/>
        <v>33</v>
      </c>
      <c r="L2005" s="1">
        <f t="shared" si="176"/>
        <v>3</v>
      </c>
      <c r="Q2005" s="17"/>
    </row>
    <row r="2006" spans="2:17" x14ac:dyDescent="0.25">
      <c r="B2006" s="8">
        <v>2005</v>
      </c>
      <c r="C2006" s="8">
        <v>28</v>
      </c>
      <c r="D2006" s="8">
        <v>9</v>
      </c>
      <c r="E2006" s="8">
        <v>2021</v>
      </c>
      <c r="F2006" s="24" t="str">
        <f t="shared" si="177"/>
        <v>28/Sep/2021</v>
      </c>
      <c r="G2006" s="9" t="s">
        <v>21</v>
      </c>
      <c r="H2006" s="10" t="str">
        <f t="shared" si="179"/>
        <v>Tue</v>
      </c>
      <c r="I2006" s="10">
        <f t="shared" si="180"/>
        <v>1003</v>
      </c>
      <c r="J2006" s="8">
        <f t="shared" si="181"/>
        <v>142</v>
      </c>
      <c r="K2006" s="1">
        <f t="shared" si="178"/>
        <v>33</v>
      </c>
      <c r="L2006" s="1">
        <f t="shared" si="176"/>
        <v>3</v>
      </c>
      <c r="Q2006" s="17"/>
    </row>
    <row r="2007" spans="2:17" x14ac:dyDescent="0.25">
      <c r="B2007" s="8">
        <v>2006</v>
      </c>
      <c r="C2007" s="8">
        <v>28</v>
      </c>
      <c r="D2007" s="8">
        <v>9</v>
      </c>
      <c r="E2007" s="8">
        <v>2021</v>
      </c>
      <c r="F2007" s="24" t="str">
        <f t="shared" si="177"/>
        <v>28/Sep/2021</v>
      </c>
      <c r="G2007" s="9" t="s">
        <v>22</v>
      </c>
      <c r="H2007" s="10" t="str">
        <f t="shared" si="179"/>
        <v>Tue</v>
      </c>
      <c r="I2007" s="10">
        <f t="shared" si="180"/>
        <v>1003</v>
      </c>
      <c r="J2007" s="8">
        <f t="shared" si="181"/>
        <v>142</v>
      </c>
      <c r="K2007" s="1">
        <f t="shared" si="178"/>
        <v>33</v>
      </c>
      <c r="L2007" s="1">
        <f t="shared" si="176"/>
        <v>3</v>
      </c>
      <c r="Q2007" s="17"/>
    </row>
    <row r="2008" spans="2:17" x14ac:dyDescent="0.25">
      <c r="B2008" s="8">
        <v>2007</v>
      </c>
      <c r="C2008" s="8">
        <v>29</v>
      </c>
      <c r="D2008" s="8">
        <v>9</v>
      </c>
      <c r="E2008" s="8">
        <v>2021</v>
      </c>
      <c r="F2008" s="24" t="str">
        <f t="shared" si="177"/>
        <v>29/Sep/2021</v>
      </c>
      <c r="G2008" s="9" t="s">
        <v>21</v>
      </c>
      <c r="H2008" s="10" t="str">
        <f t="shared" si="179"/>
        <v>Wed</v>
      </c>
      <c r="I2008" s="10">
        <f t="shared" si="180"/>
        <v>1004</v>
      </c>
      <c r="J2008" s="8">
        <f t="shared" si="181"/>
        <v>142</v>
      </c>
      <c r="K2008" s="1">
        <f t="shared" si="178"/>
        <v>33</v>
      </c>
      <c r="L2008" s="1">
        <f t="shared" si="176"/>
        <v>3</v>
      </c>
      <c r="Q2008" s="17"/>
    </row>
    <row r="2009" spans="2:17" x14ac:dyDescent="0.25">
      <c r="B2009" s="8">
        <v>2008</v>
      </c>
      <c r="C2009" s="8">
        <v>29</v>
      </c>
      <c r="D2009" s="8">
        <v>9</v>
      </c>
      <c r="E2009" s="8">
        <v>2021</v>
      </c>
      <c r="F2009" s="24" t="str">
        <f t="shared" si="177"/>
        <v>29/Sep/2021</v>
      </c>
      <c r="G2009" s="9" t="s">
        <v>22</v>
      </c>
      <c r="H2009" s="10" t="str">
        <f t="shared" si="179"/>
        <v>Wed</v>
      </c>
      <c r="I2009" s="10">
        <f t="shared" si="180"/>
        <v>1004</v>
      </c>
      <c r="J2009" s="8">
        <f t="shared" si="181"/>
        <v>142</v>
      </c>
      <c r="K2009" s="1">
        <f t="shared" si="178"/>
        <v>33</v>
      </c>
      <c r="L2009" s="1">
        <f t="shared" si="176"/>
        <v>3</v>
      </c>
      <c r="Q2009" s="17"/>
    </row>
    <row r="2010" spans="2:17" x14ac:dyDescent="0.25">
      <c r="B2010" s="8">
        <v>2009</v>
      </c>
      <c r="C2010" s="8">
        <v>30</v>
      </c>
      <c r="D2010" s="8">
        <v>9</v>
      </c>
      <c r="E2010" s="8">
        <v>2021</v>
      </c>
      <c r="F2010" s="24" t="str">
        <f t="shared" si="177"/>
        <v>30/Sep/2021</v>
      </c>
      <c r="G2010" s="9" t="s">
        <v>21</v>
      </c>
      <c r="H2010" s="10" t="str">
        <f t="shared" si="179"/>
        <v>Thu</v>
      </c>
      <c r="I2010" s="10">
        <f t="shared" si="180"/>
        <v>1005</v>
      </c>
      <c r="J2010" s="8">
        <f t="shared" si="181"/>
        <v>142</v>
      </c>
      <c r="K2010" s="1">
        <f t="shared" si="178"/>
        <v>33</v>
      </c>
      <c r="L2010" s="1">
        <f t="shared" si="176"/>
        <v>3</v>
      </c>
      <c r="Q2010" s="17"/>
    </row>
    <row r="2011" spans="2:17" x14ac:dyDescent="0.25">
      <c r="B2011" s="8">
        <v>2010</v>
      </c>
      <c r="C2011" s="8">
        <v>30</v>
      </c>
      <c r="D2011" s="8">
        <v>9</v>
      </c>
      <c r="E2011" s="8">
        <v>2021</v>
      </c>
      <c r="F2011" s="24" t="str">
        <f t="shared" si="177"/>
        <v>30/Sep/2021</v>
      </c>
      <c r="G2011" s="9" t="s">
        <v>22</v>
      </c>
      <c r="H2011" s="10" t="str">
        <f t="shared" si="179"/>
        <v>Thu</v>
      </c>
      <c r="I2011" s="10">
        <f t="shared" si="180"/>
        <v>1005</v>
      </c>
      <c r="J2011" s="8">
        <f t="shared" si="181"/>
        <v>142</v>
      </c>
      <c r="K2011" s="1">
        <f t="shared" si="178"/>
        <v>33</v>
      </c>
      <c r="L2011" s="1">
        <f t="shared" si="176"/>
        <v>3</v>
      </c>
      <c r="Q2011" s="17"/>
    </row>
    <row r="2012" spans="2:17" x14ac:dyDescent="0.25">
      <c r="B2012" s="8">
        <v>2011</v>
      </c>
      <c r="C2012" s="8">
        <v>1</v>
      </c>
      <c r="D2012" s="8">
        <v>10</v>
      </c>
      <c r="E2012" s="8">
        <v>2021</v>
      </c>
      <c r="F2012" s="24" t="str">
        <f t="shared" si="177"/>
        <v>01/Oct/2021</v>
      </c>
      <c r="G2012" s="9" t="s">
        <v>21</v>
      </c>
      <c r="H2012" s="10" t="str">
        <f t="shared" si="179"/>
        <v>Fri</v>
      </c>
      <c r="I2012" s="10">
        <f t="shared" si="180"/>
        <v>1006</v>
      </c>
      <c r="J2012" s="8">
        <f t="shared" si="181"/>
        <v>142</v>
      </c>
      <c r="K2012" s="1">
        <f t="shared" si="178"/>
        <v>33</v>
      </c>
      <c r="L2012" s="1">
        <f t="shared" si="176"/>
        <v>3</v>
      </c>
      <c r="Q2012" s="17"/>
    </row>
    <row r="2013" spans="2:17" x14ac:dyDescent="0.25">
      <c r="B2013" s="8">
        <v>2012</v>
      </c>
      <c r="C2013" s="8">
        <v>1</v>
      </c>
      <c r="D2013" s="8">
        <v>10</v>
      </c>
      <c r="E2013" s="8">
        <v>2021</v>
      </c>
      <c r="F2013" s="24" t="str">
        <f t="shared" si="177"/>
        <v>01/Oct/2021</v>
      </c>
      <c r="G2013" s="9" t="s">
        <v>22</v>
      </c>
      <c r="H2013" s="10" t="str">
        <f t="shared" si="179"/>
        <v>Fri</v>
      </c>
      <c r="I2013" s="10">
        <f t="shared" si="180"/>
        <v>1006</v>
      </c>
      <c r="J2013" s="8">
        <f t="shared" si="181"/>
        <v>142</v>
      </c>
      <c r="K2013" s="1">
        <f t="shared" si="178"/>
        <v>33</v>
      </c>
      <c r="L2013" s="1">
        <f t="shared" si="176"/>
        <v>3</v>
      </c>
      <c r="Q2013" s="17"/>
    </row>
    <row r="2014" spans="2:17" x14ac:dyDescent="0.25">
      <c r="B2014" s="8">
        <v>2013</v>
      </c>
      <c r="C2014" s="8">
        <v>2</v>
      </c>
      <c r="D2014" s="8">
        <v>10</v>
      </c>
      <c r="E2014" s="8">
        <v>2021</v>
      </c>
      <c r="F2014" s="24" t="str">
        <f t="shared" si="177"/>
        <v>02/Oct/2021</v>
      </c>
      <c r="G2014" s="9" t="s">
        <v>21</v>
      </c>
      <c r="H2014" s="10" t="str">
        <f t="shared" si="179"/>
        <v>Sat</v>
      </c>
      <c r="I2014" s="10">
        <f t="shared" si="180"/>
        <v>1007</v>
      </c>
      <c r="J2014" s="8">
        <f t="shared" si="181"/>
        <v>142</v>
      </c>
      <c r="K2014" s="1">
        <f t="shared" si="178"/>
        <v>33</v>
      </c>
      <c r="L2014" s="1">
        <f t="shared" si="176"/>
        <v>3</v>
      </c>
      <c r="Q2014" s="17"/>
    </row>
    <row r="2015" spans="2:17" x14ac:dyDescent="0.25">
      <c r="B2015" s="8">
        <v>2014</v>
      </c>
      <c r="C2015" s="8">
        <v>2</v>
      </c>
      <c r="D2015" s="8">
        <v>10</v>
      </c>
      <c r="E2015" s="8">
        <v>2021</v>
      </c>
      <c r="F2015" s="24" t="str">
        <f t="shared" si="177"/>
        <v>02/Oct/2021</v>
      </c>
      <c r="G2015" s="9" t="s">
        <v>22</v>
      </c>
      <c r="H2015" s="10" t="str">
        <f t="shared" si="179"/>
        <v>Sat</v>
      </c>
      <c r="I2015" s="10">
        <f t="shared" si="180"/>
        <v>1007</v>
      </c>
      <c r="J2015" s="8">
        <f t="shared" si="181"/>
        <v>142</v>
      </c>
      <c r="K2015" s="1">
        <f t="shared" si="178"/>
        <v>34</v>
      </c>
      <c r="L2015" s="1">
        <f t="shared" ref="L2015:L2078" si="182">IF(COUNTIF(L1283:L2014,L2014)=732,L2014+1,L2014)</f>
        <v>3</v>
      </c>
      <c r="Q2015" s="17"/>
    </row>
    <row r="2016" spans="2:17" x14ac:dyDescent="0.25">
      <c r="B2016" s="8">
        <v>2015</v>
      </c>
      <c r="C2016" s="8">
        <v>3</v>
      </c>
      <c r="D2016" s="8">
        <v>10</v>
      </c>
      <c r="E2016" s="8">
        <v>2021</v>
      </c>
      <c r="F2016" s="24" t="str">
        <f t="shared" si="177"/>
        <v>03/Oct/2021</v>
      </c>
      <c r="G2016" s="9" t="s">
        <v>21</v>
      </c>
      <c r="H2016" s="10" t="str">
        <f t="shared" si="179"/>
        <v>Sun</v>
      </c>
      <c r="I2016" s="10">
        <f t="shared" si="180"/>
        <v>1008</v>
      </c>
      <c r="J2016" s="8">
        <f t="shared" si="181"/>
        <v>142</v>
      </c>
      <c r="K2016" s="1">
        <f t="shared" si="178"/>
        <v>34</v>
      </c>
      <c r="L2016" s="1">
        <f t="shared" si="182"/>
        <v>3</v>
      </c>
      <c r="Q2016" s="17"/>
    </row>
    <row r="2017" spans="2:17" x14ac:dyDescent="0.25">
      <c r="B2017" s="8">
        <v>2016</v>
      </c>
      <c r="C2017" s="8">
        <v>3</v>
      </c>
      <c r="D2017" s="8">
        <v>10</v>
      </c>
      <c r="E2017" s="8">
        <v>2021</v>
      </c>
      <c r="F2017" s="24" t="str">
        <f t="shared" si="177"/>
        <v>03/Oct/2021</v>
      </c>
      <c r="G2017" s="9" t="s">
        <v>22</v>
      </c>
      <c r="H2017" s="10" t="str">
        <f t="shared" si="179"/>
        <v>Sun</v>
      </c>
      <c r="I2017" s="10">
        <f t="shared" si="180"/>
        <v>1008</v>
      </c>
      <c r="J2017" s="8">
        <f t="shared" si="181"/>
        <v>142</v>
      </c>
      <c r="K2017" s="1">
        <f t="shared" si="178"/>
        <v>34</v>
      </c>
      <c r="L2017" s="1">
        <f t="shared" si="182"/>
        <v>3</v>
      </c>
      <c r="Q2017" s="17"/>
    </row>
    <row r="2018" spans="2:17" x14ac:dyDescent="0.25">
      <c r="B2018" s="8">
        <v>2017</v>
      </c>
      <c r="C2018" s="8">
        <v>4</v>
      </c>
      <c r="D2018" s="8">
        <v>10</v>
      </c>
      <c r="E2018" s="8">
        <v>2021</v>
      </c>
      <c r="F2018" s="24" t="str">
        <f t="shared" si="177"/>
        <v>04/Oct/2021</v>
      </c>
      <c r="G2018" s="9" t="s">
        <v>21</v>
      </c>
      <c r="H2018" s="10" t="str">
        <f t="shared" si="179"/>
        <v>Mon</v>
      </c>
      <c r="I2018" s="10">
        <f t="shared" si="180"/>
        <v>1009</v>
      </c>
      <c r="J2018" s="8">
        <f t="shared" si="181"/>
        <v>143</v>
      </c>
      <c r="K2018" s="1">
        <f t="shared" si="178"/>
        <v>34</v>
      </c>
      <c r="L2018" s="1">
        <f t="shared" si="182"/>
        <v>3</v>
      </c>
      <c r="Q2018" s="17"/>
    </row>
    <row r="2019" spans="2:17" x14ac:dyDescent="0.25">
      <c r="B2019" s="8">
        <v>2018</v>
      </c>
      <c r="C2019" s="8">
        <v>4</v>
      </c>
      <c r="D2019" s="8">
        <v>10</v>
      </c>
      <c r="E2019" s="8">
        <v>2021</v>
      </c>
      <c r="F2019" s="24" t="str">
        <f t="shared" si="177"/>
        <v>04/Oct/2021</v>
      </c>
      <c r="G2019" s="9" t="s">
        <v>22</v>
      </c>
      <c r="H2019" s="10" t="str">
        <f t="shared" si="179"/>
        <v>Mon</v>
      </c>
      <c r="I2019" s="10">
        <f t="shared" si="180"/>
        <v>1009</v>
      </c>
      <c r="J2019" s="8">
        <f t="shared" si="181"/>
        <v>143</v>
      </c>
      <c r="K2019" s="1">
        <f t="shared" si="178"/>
        <v>34</v>
      </c>
      <c r="L2019" s="1">
        <f t="shared" si="182"/>
        <v>3</v>
      </c>
      <c r="Q2019" s="17"/>
    </row>
    <row r="2020" spans="2:17" x14ac:dyDescent="0.25">
      <c r="B2020" s="8">
        <v>2019</v>
      </c>
      <c r="C2020" s="8">
        <v>5</v>
      </c>
      <c r="D2020" s="8">
        <v>10</v>
      </c>
      <c r="E2020" s="8">
        <v>2021</v>
      </c>
      <c r="F2020" s="24" t="str">
        <f t="shared" si="177"/>
        <v>05/Oct/2021</v>
      </c>
      <c r="G2020" s="9" t="s">
        <v>21</v>
      </c>
      <c r="H2020" s="10" t="str">
        <f t="shared" si="179"/>
        <v>Tue</v>
      </c>
      <c r="I2020" s="10">
        <f t="shared" si="180"/>
        <v>1010</v>
      </c>
      <c r="J2020" s="8">
        <f t="shared" si="181"/>
        <v>143</v>
      </c>
      <c r="K2020" s="1">
        <f t="shared" si="178"/>
        <v>34</v>
      </c>
      <c r="L2020" s="1">
        <f t="shared" si="182"/>
        <v>3</v>
      </c>
      <c r="Q2020" s="17"/>
    </row>
    <row r="2021" spans="2:17" x14ac:dyDescent="0.25">
      <c r="B2021" s="8">
        <v>2020</v>
      </c>
      <c r="C2021" s="8">
        <v>5</v>
      </c>
      <c r="D2021" s="8">
        <v>10</v>
      </c>
      <c r="E2021" s="8">
        <v>2021</v>
      </c>
      <c r="F2021" s="24" t="str">
        <f t="shared" si="177"/>
        <v>05/Oct/2021</v>
      </c>
      <c r="G2021" s="9" t="s">
        <v>22</v>
      </c>
      <c r="H2021" s="10" t="str">
        <f t="shared" si="179"/>
        <v>Tue</v>
      </c>
      <c r="I2021" s="10">
        <f t="shared" si="180"/>
        <v>1010</v>
      </c>
      <c r="J2021" s="8">
        <f t="shared" si="181"/>
        <v>143</v>
      </c>
      <c r="K2021" s="1">
        <f t="shared" si="178"/>
        <v>34</v>
      </c>
      <c r="L2021" s="1">
        <f t="shared" si="182"/>
        <v>3</v>
      </c>
      <c r="Q2021" s="17"/>
    </row>
    <row r="2022" spans="2:17" x14ac:dyDescent="0.25">
      <c r="B2022" s="8">
        <v>2021</v>
      </c>
      <c r="C2022" s="8">
        <v>6</v>
      </c>
      <c r="D2022" s="8">
        <v>10</v>
      </c>
      <c r="E2022" s="8">
        <v>2021</v>
      </c>
      <c r="F2022" s="24" t="str">
        <f t="shared" si="177"/>
        <v>06/Oct/2021</v>
      </c>
      <c r="G2022" s="9" t="s">
        <v>21</v>
      </c>
      <c r="H2022" s="10" t="str">
        <f t="shared" si="179"/>
        <v>Wed</v>
      </c>
      <c r="I2022" s="10">
        <f t="shared" si="180"/>
        <v>1011</v>
      </c>
      <c r="J2022" s="8">
        <f t="shared" si="181"/>
        <v>143</v>
      </c>
      <c r="K2022" s="1">
        <f t="shared" si="178"/>
        <v>34</v>
      </c>
      <c r="L2022" s="1">
        <f t="shared" si="182"/>
        <v>3</v>
      </c>
      <c r="Q2022" s="17"/>
    </row>
    <row r="2023" spans="2:17" x14ac:dyDescent="0.25">
      <c r="B2023" s="8">
        <v>2022</v>
      </c>
      <c r="C2023" s="8">
        <v>6</v>
      </c>
      <c r="D2023" s="8">
        <v>10</v>
      </c>
      <c r="E2023" s="8">
        <v>2021</v>
      </c>
      <c r="F2023" s="24" t="str">
        <f t="shared" si="177"/>
        <v>06/Oct/2021</v>
      </c>
      <c r="G2023" s="9" t="s">
        <v>22</v>
      </c>
      <c r="H2023" s="10" t="str">
        <f t="shared" si="179"/>
        <v>Wed</v>
      </c>
      <c r="I2023" s="10">
        <f t="shared" si="180"/>
        <v>1011</v>
      </c>
      <c r="J2023" s="8">
        <f t="shared" si="181"/>
        <v>143</v>
      </c>
      <c r="K2023" s="1">
        <f t="shared" si="178"/>
        <v>34</v>
      </c>
      <c r="L2023" s="1">
        <f t="shared" si="182"/>
        <v>3</v>
      </c>
      <c r="Q2023" s="17"/>
    </row>
    <row r="2024" spans="2:17" x14ac:dyDescent="0.25">
      <c r="B2024" s="8">
        <v>2023</v>
      </c>
      <c r="C2024" s="8">
        <v>7</v>
      </c>
      <c r="D2024" s="8">
        <v>10</v>
      </c>
      <c r="E2024" s="8">
        <v>2021</v>
      </c>
      <c r="F2024" s="24" t="str">
        <f t="shared" si="177"/>
        <v>07/Oct/2021</v>
      </c>
      <c r="G2024" s="9" t="s">
        <v>21</v>
      </c>
      <c r="H2024" s="10" t="str">
        <f t="shared" si="179"/>
        <v>Thu</v>
      </c>
      <c r="I2024" s="10">
        <f t="shared" si="180"/>
        <v>1012</v>
      </c>
      <c r="J2024" s="8">
        <f t="shared" si="181"/>
        <v>143</v>
      </c>
      <c r="K2024" s="1">
        <f t="shared" si="178"/>
        <v>34</v>
      </c>
      <c r="L2024" s="1">
        <f t="shared" si="182"/>
        <v>3</v>
      </c>
      <c r="Q2024" s="17"/>
    </row>
    <row r="2025" spans="2:17" x14ac:dyDescent="0.25">
      <c r="B2025" s="8">
        <v>2024</v>
      </c>
      <c r="C2025" s="8">
        <v>7</v>
      </c>
      <c r="D2025" s="8">
        <v>10</v>
      </c>
      <c r="E2025" s="8">
        <v>2021</v>
      </c>
      <c r="F2025" s="24" t="str">
        <f t="shared" si="177"/>
        <v>07/Oct/2021</v>
      </c>
      <c r="G2025" s="9" t="s">
        <v>22</v>
      </c>
      <c r="H2025" s="10" t="str">
        <f t="shared" si="179"/>
        <v>Thu</v>
      </c>
      <c r="I2025" s="10">
        <f t="shared" si="180"/>
        <v>1012</v>
      </c>
      <c r="J2025" s="8">
        <f t="shared" si="181"/>
        <v>143</v>
      </c>
      <c r="K2025" s="1">
        <f t="shared" si="178"/>
        <v>34</v>
      </c>
      <c r="L2025" s="1">
        <f t="shared" si="182"/>
        <v>3</v>
      </c>
      <c r="Q2025" s="17"/>
    </row>
    <row r="2026" spans="2:17" x14ac:dyDescent="0.25">
      <c r="B2026" s="8">
        <v>2025</v>
      </c>
      <c r="C2026" s="8">
        <v>8</v>
      </c>
      <c r="D2026" s="8">
        <v>10</v>
      </c>
      <c r="E2026" s="8">
        <v>2021</v>
      </c>
      <c r="F2026" s="24" t="str">
        <f t="shared" si="177"/>
        <v>08/Oct/2021</v>
      </c>
      <c r="G2026" s="9" t="s">
        <v>21</v>
      </c>
      <c r="H2026" s="10" t="str">
        <f t="shared" si="179"/>
        <v>Fri</v>
      </c>
      <c r="I2026" s="10">
        <f t="shared" si="180"/>
        <v>1013</v>
      </c>
      <c r="J2026" s="8">
        <f t="shared" si="181"/>
        <v>143</v>
      </c>
      <c r="K2026" s="1">
        <f t="shared" si="178"/>
        <v>34</v>
      </c>
      <c r="L2026" s="1">
        <f t="shared" si="182"/>
        <v>3</v>
      </c>
      <c r="Q2026" s="17"/>
    </row>
    <row r="2027" spans="2:17" x14ac:dyDescent="0.25">
      <c r="B2027" s="8">
        <v>2026</v>
      </c>
      <c r="C2027" s="8">
        <v>8</v>
      </c>
      <c r="D2027" s="8">
        <v>10</v>
      </c>
      <c r="E2027" s="8">
        <v>2021</v>
      </c>
      <c r="F2027" s="24" t="str">
        <f t="shared" si="177"/>
        <v>08/Oct/2021</v>
      </c>
      <c r="G2027" s="9" t="s">
        <v>22</v>
      </c>
      <c r="H2027" s="10" t="str">
        <f t="shared" si="179"/>
        <v>Fri</v>
      </c>
      <c r="I2027" s="10">
        <f t="shared" si="180"/>
        <v>1013</v>
      </c>
      <c r="J2027" s="8">
        <f t="shared" si="181"/>
        <v>143</v>
      </c>
      <c r="K2027" s="1">
        <f t="shared" si="178"/>
        <v>34</v>
      </c>
      <c r="L2027" s="1">
        <f t="shared" si="182"/>
        <v>3</v>
      </c>
      <c r="Q2027" s="17"/>
    </row>
    <row r="2028" spans="2:17" x14ac:dyDescent="0.25">
      <c r="B2028" s="8">
        <v>2027</v>
      </c>
      <c r="C2028" s="8">
        <v>9</v>
      </c>
      <c r="D2028" s="8">
        <v>10</v>
      </c>
      <c r="E2028" s="8">
        <v>2021</v>
      </c>
      <c r="F2028" s="24" t="str">
        <f t="shared" si="177"/>
        <v>09/Oct/2021</v>
      </c>
      <c r="G2028" s="9" t="s">
        <v>21</v>
      </c>
      <c r="H2028" s="10" t="str">
        <f t="shared" si="179"/>
        <v>Sat</v>
      </c>
      <c r="I2028" s="10">
        <f t="shared" si="180"/>
        <v>1014</v>
      </c>
      <c r="J2028" s="8">
        <f t="shared" si="181"/>
        <v>143</v>
      </c>
      <c r="K2028" s="1">
        <f t="shared" si="178"/>
        <v>34</v>
      </c>
      <c r="L2028" s="1">
        <f t="shared" si="182"/>
        <v>3</v>
      </c>
      <c r="Q2028" s="17"/>
    </row>
    <row r="2029" spans="2:17" x14ac:dyDescent="0.25">
      <c r="B2029" s="8">
        <v>2028</v>
      </c>
      <c r="C2029" s="8">
        <v>9</v>
      </c>
      <c r="D2029" s="8">
        <v>10</v>
      </c>
      <c r="E2029" s="8">
        <v>2021</v>
      </c>
      <c r="F2029" s="24" t="str">
        <f t="shared" si="177"/>
        <v>09/Oct/2021</v>
      </c>
      <c r="G2029" s="9" t="s">
        <v>22</v>
      </c>
      <c r="H2029" s="10" t="str">
        <f t="shared" si="179"/>
        <v>Sat</v>
      </c>
      <c r="I2029" s="10">
        <f t="shared" si="180"/>
        <v>1014</v>
      </c>
      <c r="J2029" s="8">
        <f t="shared" si="181"/>
        <v>143</v>
      </c>
      <c r="K2029" s="1">
        <f t="shared" si="178"/>
        <v>34</v>
      </c>
      <c r="L2029" s="1">
        <f t="shared" si="182"/>
        <v>3</v>
      </c>
      <c r="Q2029" s="17"/>
    </row>
    <row r="2030" spans="2:17" x14ac:dyDescent="0.25">
      <c r="B2030" s="8">
        <v>2029</v>
      </c>
      <c r="C2030" s="8">
        <v>10</v>
      </c>
      <c r="D2030" s="8">
        <v>10</v>
      </c>
      <c r="E2030" s="8">
        <v>2021</v>
      </c>
      <c r="F2030" s="24" t="str">
        <f t="shared" si="177"/>
        <v>10/Oct/2021</v>
      </c>
      <c r="G2030" s="9" t="s">
        <v>21</v>
      </c>
      <c r="H2030" s="10" t="str">
        <f t="shared" si="179"/>
        <v>Sun</v>
      </c>
      <c r="I2030" s="10">
        <f t="shared" si="180"/>
        <v>1015</v>
      </c>
      <c r="J2030" s="8">
        <f t="shared" si="181"/>
        <v>143</v>
      </c>
      <c r="K2030" s="1">
        <f t="shared" si="178"/>
        <v>34</v>
      </c>
      <c r="L2030" s="1">
        <f t="shared" si="182"/>
        <v>3</v>
      </c>
      <c r="Q2030" s="17"/>
    </row>
    <row r="2031" spans="2:17" x14ac:dyDescent="0.25">
      <c r="B2031" s="8">
        <v>2030</v>
      </c>
      <c r="C2031" s="8">
        <v>10</v>
      </c>
      <c r="D2031" s="8">
        <v>10</v>
      </c>
      <c r="E2031" s="8">
        <v>2021</v>
      </c>
      <c r="F2031" s="24" t="str">
        <f t="shared" si="177"/>
        <v>10/Oct/2021</v>
      </c>
      <c r="G2031" s="9" t="s">
        <v>22</v>
      </c>
      <c r="H2031" s="10" t="str">
        <f t="shared" si="179"/>
        <v>Sun</v>
      </c>
      <c r="I2031" s="10">
        <f t="shared" si="180"/>
        <v>1015</v>
      </c>
      <c r="J2031" s="8">
        <f t="shared" si="181"/>
        <v>143</v>
      </c>
      <c r="K2031" s="1">
        <f t="shared" si="178"/>
        <v>34</v>
      </c>
      <c r="L2031" s="1">
        <f t="shared" si="182"/>
        <v>3</v>
      </c>
      <c r="Q2031" s="17"/>
    </row>
    <row r="2032" spans="2:17" x14ac:dyDescent="0.25">
      <c r="B2032" s="8">
        <v>2031</v>
      </c>
      <c r="C2032" s="8">
        <v>11</v>
      </c>
      <c r="D2032" s="8">
        <v>10</v>
      </c>
      <c r="E2032" s="8">
        <v>2021</v>
      </c>
      <c r="F2032" s="24" t="str">
        <f t="shared" si="177"/>
        <v>11/Oct/2021</v>
      </c>
      <c r="G2032" s="9" t="s">
        <v>21</v>
      </c>
      <c r="H2032" s="10" t="str">
        <f t="shared" si="179"/>
        <v>Mon</v>
      </c>
      <c r="I2032" s="10">
        <f t="shared" si="180"/>
        <v>1016</v>
      </c>
      <c r="J2032" s="8">
        <f t="shared" si="181"/>
        <v>144</v>
      </c>
      <c r="K2032" s="1">
        <f t="shared" si="178"/>
        <v>34</v>
      </c>
      <c r="L2032" s="1">
        <f t="shared" si="182"/>
        <v>3</v>
      </c>
      <c r="Q2032" s="17"/>
    </row>
    <row r="2033" spans="2:17" x14ac:dyDescent="0.25">
      <c r="B2033" s="8">
        <v>2032</v>
      </c>
      <c r="C2033" s="8">
        <v>11</v>
      </c>
      <c r="D2033" s="8">
        <v>10</v>
      </c>
      <c r="E2033" s="8">
        <v>2021</v>
      </c>
      <c r="F2033" s="24" t="str">
        <f t="shared" si="177"/>
        <v>11/Oct/2021</v>
      </c>
      <c r="G2033" s="9" t="s">
        <v>22</v>
      </c>
      <c r="H2033" s="10" t="str">
        <f t="shared" si="179"/>
        <v>Mon</v>
      </c>
      <c r="I2033" s="10">
        <f t="shared" si="180"/>
        <v>1016</v>
      </c>
      <c r="J2033" s="8">
        <f t="shared" si="181"/>
        <v>144</v>
      </c>
      <c r="K2033" s="1">
        <f t="shared" si="178"/>
        <v>34</v>
      </c>
      <c r="L2033" s="1">
        <f t="shared" si="182"/>
        <v>3</v>
      </c>
      <c r="Q2033" s="17"/>
    </row>
    <row r="2034" spans="2:17" x14ac:dyDescent="0.25">
      <c r="B2034" s="8">
        <v>2033</v>
      </c>
      <c r="C2034" s="8">
        <v>12</v>
      </c>
      <c r="D2034" s="8">
        <v>10</v>
      </c>
      <c r="E2034" s="8">
        <v>2021</v>
      </c>
      <c r="F2034" s="24" t="str">
        <f t="shared" si="177"/>
        <v>12/Oct/2021</v>
      </c>
      <c r="G2034" s="9" t="s">
        <v>21</v>
      </c>
      <c r="H2034" s="10" t="str">
        <f t="shared" si="179"/>
        <v>Tue</v>
      </c>
      <c r="I2034" s="10">
        <f t="shared" si="180"/>
        <v>1017</v>
      </c>
      <c r="J2034" s="8">
        <f t="shared" si="181"/>
        <v>144</v>
      </c>
      <c r="K2034" s="1">
        <f t="shared" si="178"/>
        <v>34</v>
      </c>
      <c r="L2034" s="1">
        <f t="shared" si="182"/>
        <v>3</v>
      </c>
      <c r="Q2034" s="17"/>
    </row>
    <row r="2035" spans="2:17" x14ac:dyDescent="0.25">
      <c r="B2035" s="8">
        <v>2034</v>
      </c>
      <c r="C2035" s="8">
        <v>12</v>
      </c>
      <c r="D2035" s="8">
        <v>10</v>
      </c>
      <c r="E2035" s="8">
        <v>2021</v>
      </c>
      <c r="F2035" s="24" t="str">
        <f t="shared" si="177"/>
        <v>12/Oct/2021</v>
      </c>
      <c r="G2035" s="9" t="s">
        <v>22</v>
      </c>
      <c r="H2035" s="10" t="str">
        <f t="shared" si="179"/>
        <v>Tue</v>
      </c>
      <c r="I2035" s="10">
        <f t="shared" si="180"/>
        <v>1017</v>
      </c>
      <c r="J2035" s="8">
        <f t="shared" si="181"/>
        <v>144</v>
      </c>
      <c r="K2035" s="1">
        <f t="shared" si="178"/>
        <v>34</v>
      </c>
      <c r="L2035" s="1">
        <f t="shared" si="182"/>
        <v>3</v>
      </c>
      <c r="Q2035" s="17"/>
    </row>
    <row r="2036" spans="2:17" x14ac:dyDescent="0.25">
      <c r="B2036" s="8">
        <v>2035</v>
      </c>
      <c r="C2036" s="8">
        <v>13</v>
      </c>
      <c r="D2036" s="8">
        <v>10</v>
      </c>
      <c r="E2036" s="8">
        <v>2021</v>
      </c>
      <c r="F2036" s="24" t="str">
        <f t="shared" si="177"/>
        <v>13/Oct/2021</v>
      </c>
      <c r="G2036" s="9" t="s">
        <v>21</v>
      </c>
      <c r="H2036" s="10" t="str">
        <f t="shared" si="179"/>
        <v>Wed</v>
      </c>
      <c r="I2036" s="10">
        <f t="shared" si="180"/>
        <v>1018</v>
      </c>
      <c r="J2036" s="8">
        <f t="shared" si="181"/>
        <v>144</v>
      </c>
      <c r="K2036" s="1">
        <f t="shared" si="178"/>
        <v>34</v>
      </c>
      <c r="L2036" s="1">
        <f t="shared" si="182"/>
        <v>3</v>
      </c>
      <c r="Q2036" s="17"/>
    </row>
    <row r="2037" spans="2:17" x14ac:dyDescent="0.25">
      <c r="B2037" s="8">
        <v>2036</v>
      </c>
      <c r="C2037" s="8">
        <v>13</v>
      </c>
      <c r="D2037" s="8">
        <v>10</v>
      </c>
      <c r="E2037" s="8">
        <v>2021</v>
      </c>
      <c r="F2037" s="24" t="str">
        <f t="shared" si="177"/>
        <v>13/Oct/2021</v>
      </c>
      <c r="G2037" s="9" t="s">
        <v>22</v>
      </c>
      <c r="H2037" s="10" t="str">
        <f t="shared" si="179"/>
        <v>Wed</v>
      </c>
      <c r="I2037" s="10">
        <f t="shared" si="180"/>
        <v>1018</v>
      </c>
      <c r="J2037" s="8">
        <f t="shared" si="181"/>
        <v>144</v>
      </c>
      <c r="K2037" s="1">
        <f t="shared" si="178"/>
        <v>34</v>
      </c>
      <c r="L2037" s="1">
        <f t="shared" si="182"/>
        <v>3</v>
      </c>
      <c r="Q2037" s="17"/>
    </row>
    <row r="2038" spans="2:17" x14ac:dyDescent="0.25">
      <c r="B2038" s="8">
        <v>2037</v>
      </c>
      <c r="C2038" s="8">
        <v>14</v>
      </c>
      <c r="D2038" s="8">
        <v>10</v>
      </c>
      <c r="E2038" s="8">
        <v>2021</v>
      </c>
      <c r="F2038" s="24" t="str">
        <f t="shared" si="177"/>
        <v>14/Oct/2021</v>
      </c>
      <c r="G2038" s="9" t="s">
        <v>21</v>
      </c>
      <c r="H2038" s="10" t="str">
        <f t="shared" si="179"/>
        <v>Thu</v>
      </c>
      <c r="I2038" s="10">
        <f t="shared" si="180"/>
        <v>1019</v>
      </c>
      <c r="J2038" s="8">
        <f t="shared" si="181"/>
        <v>144</v>
      </c>
      <c r="K2038" s="1">
        <f t="shared" si="178"/>
        <v>34</v>
      </c>
      <c r="L2038" s="1">
        <f t="shared" si="182"/>
        <v>3</v>
      </c>
      <c r="Q2038" s="17"/>
    </row>
    <row r="2039" spans="2:17" x14ac:dyDescent="0.25">
      <c r="B2039" s="8">
        <v>2038</v>
      </c>
      <c r="C2039" s="8">
        <v>14</v>
      </c>
      <c r="D2039" s="8">
        <v>10</v>
      </c>
      <c r="E2039" s="8">
        <v>2021</v>
      </c>
      <c r="F2039" s="24" t="str">
        <f t="shared" si="177"/>
        <v>14/Oct/2021</v>
      </c>
      <c r="G2039" s="9" t="s">
        <v>22</v>
      </c>
      <c r="H2039" s="10" t="str">
        <f t="shared" si="179"/>
        <v>Thu</v>
      </c>
      <c r="I2039" s="10">
        <f t="shared" si="180"/>
        <v>1019</v>
      </c>
      <c r="J2039" s="8">
        <f t="shared" si="181"/>
        <v>144</v>
      </c>
      <c r="K2039" s="1">
        <f t="shared" si="178"/>
        <v>34</v>
      </c>
      <c r="L2039" s="1">
        <f t="shared" si="182"/>
        <v>3</v>
      </c>
      <c r="Q2039" s="17"/>
    </row>
    <row r="2040" spans="2:17" x14ac:dyDescent="0.25">
      <c r="B2040" s="8">
        <v>2039</v>
      </c>
      <c r="C2040" s="8">
        <v>15</v>
      </c>
      <c r="D2040" s="8">
        <v>10</v>
      </c>
      <c r="E2040" s="8">
        <v>2021</v>
      </c>
      <c r="F2040" s="24" t="str">
        <f t="shared" si="177"/>
        <v>15/Oct/2021</v>
      </c>
      <c r="G2040" s="9" t="s">
        <v>21</v>
      </c>
      <c r="H2040" s="10" t="str">
        <f t="shared" si="179"/>
        <v>Fri</v>
      </c>
      <c r="I2040" s="10">
        <f t="shared" si="180"/>
        <v>1020</v>
      </c>
      <c r="J2040" s="8">
        <f t="shared" si="181"/>
        <v>144</v>
      </c>
      <c r="K2040" s="1">
        <f t="shared" si="178"/>
        <v>34</v>
      </c>
      <c r="L2040" s="1">
        <f t="shared" si="182"/>
        <v>3</v>
      </c>
      <c r="Q2040" s="17"/>
    </row>
    <row r="2041" spans="2:17" x14ac:dyDescent="0.25">
      <c r="B2041" s="8">
        <v>2040</v>
      </c>
      <c r="C2041" s="8">
        <v>15</v>
      </c>
      <c r="D2041" s="8">
        <v>10</v>
      </c>
      <c r="E2041" s="8">
        <v>2021</v>
      </c>
      <c r="F2041" s="24" t="str">
        <f t="shared" si="177"/>
        <v>15/Oct/2021</v>
      </c>
      <c r="G2041" s="9" t="s">
        <v>22</v>
      </c>
      <c r="H2041" s="10" t="str">
        <f t="shared" si="179"/>
        <v>Fri</v>
      </c>
      <c r="I2041" s="10">
        <f t="shared" si="180"/>
        <v>1020</v>
      </c>
      <c r="J2041" s="8">
        <f t="shared" si="181"/>
        <v>144</v>
      </c>
      <c r="K2041" s="1">
        <f t="shared" si="178"/>
        <v>34</v>
      </c>
      <c r="L2041" s="1">
        <f t="shared" si="182"/>
        <v>3</v>
      </c>
      <c r="Q2041" s="17"/>
    </row>
    <row r="2042" spans="2:17" x14ac:dyDescent="0.25">
      <c r="B2042" s="8">
        <v>2041</v>
      </c>
      <c r="C2042" s="8">
        <v>16</v>
      </c>
      <c r="D2042" s="8">
        <v>10</v>
      </c>
      <c r="E2042" s="8">
        <v>2021</v>
      </c>
      <c r="F2042" s="24" t="str">
        <f t="shared" si="177"/>
        <v>16/Oct/2021</v>
      </c>
      <c r="G2042" s="9" t="s">
        <v>21</v>
      </c>
      <c r="H2042" s="10" t="str">
        <f t="shared" si="179"/>
        <v>Sat</v>
      </c>
      <c r="I2042" s="10">
        <f t="shared" si="180"/>
        <v>1021</v>
      </c>
      <c r="J2042" s="8">
        <f t="shared" si="181"/>
        <v>144</v>
      </c>
      <c r="K2042" s="1">
        <f t="shared" si="178"/>
        <v>34</v>
      </c>
      <c r="L2042" s="1">
        <f t="shared" si="182"/>
        <v>3</v>
      </c>
      <c r="Q2042" s="17"/>
    </row>
    <row r="2043" spans="2:17" x14ac:dyDescent="0.25">
      <c r="B2043" s="8">
        <v>2042</v>
      </c>
      <c r="C2043" s="8">
        <v>16</v>
      </c>
      <c r="D2043" s="8">
        <v>10</v>
      </c>
      <c r="E2043" s="8">
        <v>2021</v>
      </c>
      <c r="F2043" s="24" t="str">
        <f t="shared" si="177"/>
        <v>16/Oct/2021</v>
      </c>
      <c r="G2043" s="9" t="s">
        <v>22</v>
      </c>
      <c r="H2043" s="10" t="str">
        <f t="shared" si="179"/>
        <v>Sat</v>
      </c>
      <c r="I2043" s="10">
        <f t="shared" si="180"/>
        <v>1021</v>
      </c>
      <c r="J2043" s="8">
        <f t="shared" si="181"/>
        <v>144</v>
      </c>
      <c r="K2043" s="1">
        <f t="shared" si="178"/>
        <v>34</v>
      </c>
      <c r="L2043" s="1">
        <f t="shared" si="182"/>
        <v>3</v>
      </c>
      <c r="Q2043" s="17"/>
    </row>
    <row r="2044" spans="2:17" x14ac:dyDescent="0.25">
      <c r="B2044" s="8">
        <v>2043</v>
      </c>
      <c r="C2044" s="8">
        <v>17</v>
      </c>
      <c r="D2044" s="8">
        <v>10</v>
      </c>
      <c r="E2044" s="8">
        <v>2021</v>
      </c>
      <c r="F2044" s="24" t="str">
        <f t="shared" si="177"/>
        <v>17/Oct/2021</v>
      </c>
      <c r="G2044" s="9" t="s">
        <v>21</v>
      </c>
      <c r="H2044" s="10" t="str">
        <f t="shared" si="179"/>
        <v>Sun</v>
      </c>
      <c r="I2044" s="10">
        <f t="shared" si="180"/>
        <v>1022</v>
      </c>
      <c r="J2044" s="8">
        <f t="shared" si="181"/>
        <v>144</v>
      </c>
      <c r="K2044" s="1">
        <f t="shared" si="178"/>
        <v>34</v>
      </c>
      <c r="L2044" s="1">
        <f t="shared" si="182"/>
        <v>3</v>
      </c>
      <c r="Q2044" s="17"/>
    </row>
    <row r="2045" spans="2:17" x14ac:dyDescent="0.25">
      <c r="B2045" s="8">
        <v>2044</v>
      </c>
      <c r="C2045" s="8">
        <v>17</v>
      </c>
      <c r="D2045" s="8">
        <v>10</v>
      </c>
      <c r="E2045" s="8">
        <v>2021</v>
      </c>
      <c r="F2045" s="24" t="str">
        <f t="shared" si="177"/>
        <v>17/Oct/2021</v>
      </c>
      <c r="G2045" s="9" t="s">
        <v>22</v>
      </c>
      <c r="H2045" s="10" t="str">
        <f t="shared" si="179"/>
        <v>Sun</v>
      </c>
      <c r="I2045" s="10">
        <f t="shared" si="180"/>
        <v>1022</v>
      </c>
      <c r="J2045" s="8">
        <f t="shared" si="181"/>
        <v>144</v>
      </c>
      <c r="K2045" s="1">
        <f t="shared" si="178"/>
        <v>34</v>
      </c>
      <c r="L2045" s="1">
        <f t="shared" si="182"/>
        <v>3</v>
      </c>
      <c r="Q2045" s="17"/>
    </row>
    <row r="2046" spans="2:17" x14ac:dyDescent="0.25">
      <c r="B2046" s="8">
        <v>2045</v>
      </c>
      <c r="C2046" s="8">
        <v>18</v>
      </c>
      <c r="D2046" s="8">
        <v>10</v>
      </c>
      <c r="E2046" s="8">
        <v>2021</v>
      </c>
      <c r="F2046" s="24" t="str">
        <f t="shared" si="177"/>
        <v>18/Oct/2021</v>
      </c>
      <c r="G2046" s="9" t="s">
        <v>21</v>
      </c>
      <c r="H2046" s="10" t="str">
        <f t="shared" si="179"/>
        <v>Mon</v>
      </c>
      <c r="I2046" s="10">
        <f t="shared" si="180"/>
        <v>1023</v>
      </c>
      <c r="J2046" s="8">
        <f t="shared" si="181"/>
        <v>145</v>
      </c>
      <c r="K2046" s="1">
        <f t="shared" si="178"/>
        <v>34</v>
      </c>
      <c r="L2046" s="1">
        <f t="shared" si="182"/>
        <v>3</v>
      </c>
      <c r="Q2046" s="17"/>
    </row>
    <row r="2047" spans="2:17" x14ac:dyDescent="0.25">
      <c r="B2047" s="8">
        <v>2046</v>
      </c>
      <c r="C2047" s="8">
        <v>18</v>
      </c>
      <c r="D2047" s="8">
        <v>10</v>
      </c>
      <c r="E2047" s="8">
        <v>2021</v>
      </c>
      <c r="F2047" s="24" t="str">
        <f t="shared" si="177"/>
        <v>18/Oct/2021</v>
      </c>
      <c r="G2047" s="9" t="s">
        <v>22</v>
      </c>
      <c r="H2047" s="10" t="str">
        <f t="shared" si="179"/>
        <v>Mon</v>
      </c>
      <c r="I2047" s="10">
        <f t="shared" si="180"/>
        <v>1023</v>
      </c>
      <c r="J2047" s="8">
        <f t="shared" si="181"/>
        <v>145</v>
      </c>
      <c r="K2047" s="1">
        <f t="shared" si="178"/>
        <v>34</v>
      </c>
      <c r="L2047" s="1">
        <f t="shared" si="182"/>
        <v>3</v>
      </c>
      <c r="Q2047" s="17"/>
    </row>
    <row r="2048" spans="2:17" x14ac:dyDescent="0.25">
      <c r="B2048" s="8">
        <v>2047</v>
      </c>
      <c r="C2048" s="8">
        <v>19</v>
      </c>
      <c r="D2048" s="8">
        <v>10</v>
      </c>
      <c r="E2048" s="8">
        <v>2021</v>
      </c>
      <c r="F2048" s="24" t="str">
        <f t="shared" ref="F2048:F2111" si="183">TEXT(DATE(E2048,D2048,C2048),"dd/mmm/yyyy")</f>
        <v>19/Oct/2021</v>
      </c>
      <c r="G2048" s="9" t="s">
        <v>21</v>
      </c>
      <c r="H2048" s="10" t="str">
        <f t="shared" si="179"/>
        <v>Tue</v>
      </c>
      <c r="I2048" s="10">
        <f t="shared" si="180"/>
        <v>1024</v>
      </c>
      <c r="J2048" s="8">
        <f t="shared" si="181"/>
        <v>145</v>
      </c>
      <c r="K2048" s="1">
        <f t="shared" ref="K2048:K2111" si="184">IF(COUNTIF(K1987:K2047,K2018)=61,K2018+1,K2047)</f>
        <v>34</v>
      </c>
      <c r="L2048" s="1">
        <f t="shared" si="182"/>
        <v>3</v>
      </c>
      <c r="Q2048" s="17"/>
    </row>
    <row r="2049" spans="2:17" x14ac:dyDescent="0.25">
      <c r="B2049" s="8">
        <v>2048</v>
      </c>
      <c r="C2049" s="8">
        <v>19</v>
      </c>
      <c r="D2049" s="8">
        <v>10</v>
      </c>
      <c r="E2049" s="8">
        <v>2021</v>
      </c>
      <c r="F2049" s="24" t="str">
        <f t="shared" si="183"/>
        <v>19/Oct/2021</v>
      </c>
      <c r="G2049" s="9" t="s">
        <v>22</v>
      </c>
      <c r="H2049" s="10" t="str">
        <f t="shared" si="179"/>
        <v>Tue</v>
      </c>
      <c r="I2049" s="10">
        <f t="shared" si="180"/>
        <v>1024</v>
      </c>
      <c r="J2049" s="8">
        <f t="shared" si="181"/>
        <v>145</v>
      </c>
      <c r="K2049" s="1">
        <f t="shared" si="184"/>
        <v>34</v>
      </c>
      <c r="L2049" s="1">
        <f t="shared" si="182"/>
        <v>3</v>
      </c>
      <c r="Q2049" s="17"/>
    </row>
    <row r="2050" spans="2:17" x14ac:dyDescent="0.25">
      <c r="B2050" s="8">
        <v>2049</v>
      </c>
      <c r="C2050" s="8">
        <v>20</v>
      </c>
      <c r="D2050" s="8">
        <v>10</v>
      </c>
      <c r="E2050" s="8">
        <v>2021</v>
      </c>
      <c r="F2050" s="24" t="str">
        <f t="shared" si="183"/>
        <v>20/Oct/2021</v>
      </c>
      <c r="G2050" s="9" t="s">
        <v>21</v>
      </c>
      <c r="H2050" s="10" t="str">
        <f t="shared" ref="H2050:H2113" si="185">TEXT(F2050,"ddd")</f>
        <v>Wed</v>
      </c>
      <c r="I2050" s="10">
        <f t="shared" si="180"/>
        <v>1025</v>
      </c>
      <c r="J2050" s="8">
        <f t="shared" si="181"/>
        <v>145</v>
      </c>
      <c r="K2050" s="1">
        <f t="shared" si="184"/>
        <v>34</v>
      </c>
      <c r="L2050" s="1">
        <f t="shared" si="182"/>
        <v>3</v>
      </c>
      <c r="Q2050" s="17"/>
    </row>
    <row r="2051" spans="2:17" x14ac:dyDescent="0.25">
      <c r="B2051" s="8">
        <v>2050</v>
      </c>
      <c r="C2051" s="8">
        <v>20</v>
      </c>
      <c r="D2051" s="8">
        <v>10</v>
      </c>
      <c r="E2051" s="8">
        <v>2021</v>
      </c>
      <c r="F2051" s="24" t="str">
        <f t="shared" si="183"/>
        <v>20/Oct/2021</v>
      </c>
      <c r="G2051" s="9" t="s">
        <v>22</v>
      </c>
      <c r="H2051" s="10" t="str">
        <f t="shared" si="185"/>
        <v>Wed</v>
      </c>
      <c r="I2051" s="10">
        <f t="shared" si="180"/>
        <v>1025</v>
      </c>
      <c r="J2051" s="8">
        <f t="shared" si="181"/>
        <v>145</v>
      </c>
      <c r="K2051" s="1">
        <f t="shared" si="184"/>
        <v>34</v>
      </c>
      <c r="L2051" s="1">
        <f t="shared" si="182"/>
        <v>3</v>
      </c>
      <c r="Q2051" s="17"/>
    </row>
    <row r="2052" spans="2:17" x14ac:dyDescent="0.25">
      <c r="B2052" s="8">
        <v>2051</v>
      </c>
      <c r="C2052" s="8">
        <v>21</v>
      </c>
      <c r="D2052" s="8">
        <v>10</v>
      </c>
      <c r="E2052" s="8">
        <v>2021</v>
      </c>
      <c r="F2052" s="24" t="str">
        <f t="shared" si="183"/>
        <v>21/Oct/2021</v>
      </c>
      <c r="G2052" s="9" t="s">
        <v>21</v>
      </c>
      <c r="H2052" s="10" t="str">
        <f t="shared" si="185"/>
        <v>Thu</v>
      </c>
      <c r="I2052" s="10">
        <f t="shared" si="180"/>
        <v>1026</v>
      </c>
      <c r="J2052" s="8">
        <f t="shared" si="181"/>
        <v>145</v>
      </c>
      <c r="K2052" s="1">
        <f t="shared" si="184"/>
        <v>34</v>
      </c>
      <c r="L2052" s="1">
        <f t="shared" si="182"/>
        <v>3</v>
      </c>
      <c r="Q2052" s="17"/>
    </row>
    <row r="2053" spans="2:17" x14ac:dyDescent="0.25">
      <c r="B2053" s="8">
        <v>2052</v>
      </c>
      <c r="C2053" s="8">
        <v>21</v>
      </c>
      <c r="D2053" s="8">
        <v>10</v>
      </c>
      <c r="E2053" s="8">
        <v>2021</v>
      </c>
      <c r="F2053" s="24" t="str">
        <f t="shared" si="183"/>
        <v>21/Oct/2021</v>
      </c>
      <c r="G2053" s="9" t="s">
        <v>22</v>
      </c>
      <c r="H2053" s="10" t="str">
        <f t="shared" si="185"/>
        <v>Thu</v>
      </c>
      <c r="I2053" s="10">
        <f t="shared" si="180"/>
        <v>1026</v>
      </c>
      <c r="J2053" s="8">
        <f t="shared" si="181"/>
        <v>145</v>
      </c>
      <c r="K2053" s="1">
        <f t="shared" si="184"/>
        <v>34</v>
      </c>
      <c r="L2053" s="1">
        <f t="shared" si="182"/>
        <v>3</v>
      </c>
      <c r="Q2053" s="17"/>
    </row>
    <row r="2054" spans="2:17" x14ac:dyDescent="0.25">
      <c r="B2054" s="8">
        <v>2053</v>
      </c>
      <c r="C2054" s="8">
        <v>22</v>
      </c>
      <c r="D2054" s="8">
        <v>10</v>
      </c>
      <c r="E2054" s="8">
        <v>2021</v>
      </c>
      <c r="F2054" s="24" t="str">
        <f t="shared" si="183"/>
        <v>22/Oct/2021</v>
      </c>
      <c r="G2054" s="9" t="s">
        <v>21</v>
      </c>
      <c r="H2054" s="10" t="str">
        <f t="shared" si="185"/>
        <v>Fri</v>
      </c>
      <c r="I2054" s="10">
        <f t="shared" si="180"/>
        <v>1027</v>
      </c>
      <c r="J2054" s="8">
        <f t="shared" si="181"/>
        <v>145</v>
      </c>
      <c r="K2054" s="1">
        <f t="shared" si="184"/>
        <v>34</v>
      </c>
      <c r="L2054" s="1">
        <f t="shared" si="182"/>
        <v>3</v>
      </c>
      <c r="Q2054" s="17"/>
    </row>
    <row r="2055" spans="2:17" x14ac:dyDescent="0.25">
      <c r="B2055" s="8">
        <v>2054</v>
      </c>
      <c r="C2055" s="8">
        <v>22</v>
      </c>
      <c r="D2055" s="8">
        <v>10</v>
      </c>
      <c r="E2055" s="8">
        <v>2021</v>
      </c>
      <c r="F2055" s="24" t="str">
        <f t="shared" si="183"/>
        <v>22/Oct/2021</v>
      </c>
      <c r="G2055" s="9" t="s">
        <v>22</v>
      </c>
      <c r="H2055" s="10" t="str">
        <f t="shared" si="185"/>
        <v>Fri</v>
      </c>
      <c r="I2055" s="10">
        <f t="shared" ref="I2055:I2118" si="186">IF(F2055=F2054,I2054,I2054+1)</f>
        <v>1027</v>
      </c>
      <c r="J2055" s="8">
        <f t="shared" si="181"/>
        <v>145</v>
      </c>
      <c r="K2055" s="1">
        <f t="shared" si="184"/>
        <v>34</v>
      </c>
      <c r="L2055" s="1">
        <f t="shared" si="182"/>
        <v>3</v>
      </c>
      <c r="Q2055" s="17"/>
    </row>
    <row r="2056" spans="2:17" x14ac:dyDescent="0.25">
      <c r="B2056" s="8">
        <v>2055</v>
      </c>
      <c r="C2056" s="8">
        <v>23</v>
      </c>
      <c r="D2056" s="8">
        <v>10</v>
      </c>
      <c r="E2056" s="8">
        <v>2021</v>
      </c>
      <c r="F2056" s="24" t="str">
        <f t="shared" si="183"/>
        <v>23/Oct/2021</v>
      </c>
      <c r="G2056" s="9" t="s">
        <v>21</v>
      </c>
      <c r="H2056" s="10" t="str">
        <f t="shared" si="185"/>
        <v>Sat</v>
      </c>
      <c r="I2056" s="10">
        <f t="shared" si="186"/>
        <v>1028</v>
      </c>
      <c r="J2056" s="8">
        <f t="shared" si="181"/>
        <v>145</v>
      </c>
      <c r="K2056" s="1">
        <f t="shared" si="184"/>
        <v>34</v>
      </c>
      <c r="L2056" s="1">
        <f t="shared" si="182"/>
        <v>3</v>
      </c>
      <c r="Q2056" s="17"/>
    </row>
    <row r="2057" spans="2:17" x14ac:dyDescent="0.25">
      <c r="B2057" s="8">
        <v>2056</v>
      </c>
      <c r="C2057" s="8">
        <v>23</v>
      </c>
      <c r="D2057" s="8">
        <v>10</v>
      </c>
      <c r="E2057" s="8">
        <v>2021</v>
      </c>
      <c r="F2057" s="24" t="str">
        <f t="shared" si="183"/>
        <v>23/Oct/2021</v>
      </c>
      <c r="G2057" s="9" t="s">
        <v>22</v>
      </c>
      <c r="H2057" s="10" t="str">
        <f t="shared" si="185"/>
        <v>Sat</v>
      </c>
      <c r="I2057" s="10">
        <f t="shared" si="186"/>
        <v>1028</v>
      </c>
      <c r="J2057" s="8">
        <f t="shared" si="181"/>
        <v>145</v>
      </c>
      <c r="K2057" s="1">
        <f t="shared" si="184"/>
        <v>34</v>
      </c>
      <c r="L2057" s="1">
        <f t="shared" si="182"/>
        <v>3</v>
      </c>
      <c r="Q2057" s="17"/>
    </row>
    <row r="2058" spans="2:17" x14ac:dyDescent="0.25">
      <c r="B2058" s="8">
        <v>2057</v>
      </c>
      <c r="C2058" s="8">
        <v>24</v>
      </c>
      <c r="D2058" s="8">
        <v>10</v>
      </c>
      <c r="E2058" s="8">
        <v>2021</v>
      </c>
      <c r="F2058" s="24" t="str">
        <f t="shared" si="183"/>
        <v>24/Oct/2021</v>
      </c>
      <c r="G2058" s="9" t="s">
        <v>21</v>
      </c>
      <c r="H2058" s="10" t="str">
        <f t="shared" si="185"/>
        <v>Sun</v>
      </c>
      <c r="I2058" s="10">
        <f t="shared" si="186"/>
        <v>1029</v>
      </c>
      <c r="J2058" s="8">
        <f t="shared" si="181"/>
        <v>145</v>
      </c>
      <c r="K2058" s="1">
        <f t="shared" si="184"/>
        <v>34</v>
      </c>
      <c r="L2058" s="1">
        <f t="shared" si="182"/>
        <v>3</v>
      </c>
      <c r="Q2058" s="17"/>
    </row>
    <row r="2059" spans="2:17" x14ac:dyDescent="0.25">
      <c r="B2059" s="8">
        <v>2058</v>
      </c>
      <c r="C2059" s="8">
        <v>24</v>
      </c>
      <c r="D2059" s="8">
        <v>10</v>
      </c>
      <c r="E2059" s="8">
        <v>2021</v>
      </c>
      <c r="F2059" s="24" t="str">
        <f t="shared" si="183"/>
        <v>24/Oct/2021</v>
      </c>
      <c r="G2059" s="9" t="s">
        <v>22</v>
      </c>
      <c r="H2059" s="10" t="str">
        <f t="shared" si="185"/>
        <v>Sun</v>
      </c>
      <c r="I2059" s="10">
        <f t="shared" si="186"/>
        <v>1029</v>
      </c>
      <c r="J2059" s="8">
        <f t="shared" si="181"/>
        <v>145</v>
      </c>
      <c r="K2059" s="1">
        <f t="shared" si="184"/>
        <v>34</v>
      </c>
      <c r="L2059" s="1">
        <f t="shared" si="182"/>
        <v>3</v>
      </c>
      <c r="Q2059" s="17"/>
    </row>
    <row r="2060" spans="2:17" x14ac:dyDescent="0.25">
      <c r="B2060" s="8">
        <v>2059</v>
      </c>
      <c r="C2060" s="8">
        <v>25</v>
      </c>
      <c r="D2060" s="8">
        <v>10</v>
      </c>
      <c r="E2060" s="8">
        <v>2021</v>
      </c>
      <c r="F2060" s="24" t="str">
        <f t="shared" si="183"/>
        <v>25/Oct/2021</v>
      </c>
      <c r="G2060" s="9" t="s">
        <v>21</v>
      </c>
      <c r="H2060" s="10" t="str">
        <f t="shared" si="185"/>
        <v>Mon</v>
      </c>
      <c r="I2060" s="10">
        <f t="shared" si="186"/>
        <v>1030</v>
      </c>
      <c r="J2060" s="8">
        <f t="shared" si="181"/>
        <v>146</v>
      </c>
      <c r="K2060" s="1">
        <f t="shared" si="184"/>
        <v>34</v>
      </c>
      <c r="L2060" s="1">
        <f t="shared" si="182"/>
        <v>3</v>
      </c>
      <c r="Q2060" s="17"/>
    </row>
    <row r="2061" spans="2:17" x14ac:dyDescent="0.25">
      <c r="B2061" s="8">
        <v>2060</v>
      </c>
      <c r="C2061" s="8">
        <v>25</v>
      </c>
      <c r="D2061" s="8">
        <v>10</v>
      </c>
      <c r="E2061" s="8">
        <v>2021</v>
      </c>
      <c r="F2061" s="24" t="str">
        <f t="shared" si="183"/>
        <v>25/Oct/2021</v>
      </c>
      <c r="G2061" s="9" t="s">
        <v>22</v>
      </c>
      <c r="H2061" s="10" t="str">
        <f t="shared" si="185"/>
        <v>Mon</v>
      </c>
      <c r="I2061" s="10">
        <f t="shared" si="186"/>
        <v>1030</v>
      </c>
      <c r="J2061" s="8">
        <f t="shared" si="181"/>
        <v>146</v>
      </c>
      <c r="K2061" s="1">
        <f t="shared" si="184"/>
        <v>34</v>
      </c>
      <c r="L2061" s="1">
        <f t="shared" si="182"/>
        <v>3</v>
      </c>
      <c r="Q2061" s="17"/>
    </row>
    <row r="2062" spans="2:17" x14ac:dyDescent="0.25">
      <c r="B2062" s="8">
        <v>2061</v>
      </c>
      <c r="C2062" s="8">
        <v>26</v>
      </c>
      <c r="D2062" s="8">
        <v>10</v>
      </c>
      <c r="E2062" s="8">
        <v>2021</v>
      </c>
      <c r="F2062" s="24" t="str">
        <f t="shared" si="183"/>
        <v>26/Oct/2021</v>
      </c>
      <c r="G2062" s="9" t="s">
        <v>21</v>
      </c>
      <c r="H2062" s="10" t="str">
        <f t="shared" si="185"/>
        <v>Tue</v>
      </c>
      <c r="I2062" s="10">
        <f t="shared" si="186"/>
        <v>1031</v>
      </c>
      <c r="J2062" s="8">
        <f t="shared" si="181"/>
        <v>146</v>
      </c>
      <c r="K2062" s="1">
        <f t="shared" si="184"/>
        <v>34</v>
      </c>
      <c r="L2062" s="1">
        <f t="shared" si="182"/>
        <v>3</v>
      </c>
      <c r="Q2062" s="17"/>
    </row>
    <row r="2063" spans="2:17" x14ac:dyDescent="0.25">
      <c r="B2063" s="8">
        <v>2062</v>
      </c>
      <c r="C2063" s="8">
        <v>26</v>
      </c>
      <c r="D2063" s="8">
        <v>10</v>
      </c>
      <c r="E2063" s="8">
        <v>2021</v>
      </c>
      <c r="F2063" s="24" t="str">
        <f t="shared" si="183"/>
        <v>26/Oct/2021</v>
      </c>
      <c r="G2063" s="9" t="s">
        <v>22</v>
      </c>
      <c r="H2063" s="10" t="str">
        <f t="shared" si="185"/>
        <v>Tue</v>
      </c>
      <c r="I2063" s="10">
        <f t="shared" si="186"/>
        <v>1031</v>
      </c>
      <c r="J2063" s="8">
        <f t="shared" si="181"/>
        <v>146</v>
      </c>
      <c r="K2063" s="1">
        <f t="shared" si="184"/>
        <v>34</v>
      </c>
      <c r="L2063" s="1">
        <f t="shared" si="182"/>
        <v>3</v>
      </c>
      <c r="Q2063" s="17"/>
    </row>
    <row r="2064" spans="2:17" x14ac:dyDescent="0.25">
      <c r="B2064" s="8">
        <v>2063</v>
      </c>
      <c r="C2064" s="8">
        <v>27</v>
      </c>
      <c r="D2064" s="8">
        <v>10</v>
      </c>
      <c r="E2064" s="8">
        <v>2021</v>
      </c>
      <c r="F2064" s="24" t="str">
        <f t="shared" si="183"/>
        <v>27/Oct/2021</v>
      </c>
      <c r="G2064" s="9" t="s">
        <v>21</v>
      </c>
      <c r="H2064" s="10" t="str">
        <f t="shared" si="185"/>
        <v>Wed</v>
      </c>
      <c r="I2064" s="10">
        <f t="shared" si="186"/>
        <v>1032</v>
      </c>
      <c r="J2064" s="8">
        <f t="shared" si="181"/>
        <v>146</v>
      </c>
      <c r="K2064" s="1">
        <f t="shared" si="184"/>
        <v>34</v>
      </c>
      <c r="L2064" s="1">
        <f t="shared" si="182"/>
        <v>3</v>
      </c>
      <c r="Q2064" s="17"/>
    </row>
    <row r="2065" spans="2:17" x14ac:dyDescent="0.25">
      <c r="B2065" s="8">
        <v>2064</v>
      </c>
      <c r="C2065" s="8">
        <v>27</v>
      </c>
      <c r="D2065" s="8">
        <v>10</v>
      </c>
      <c r="E2065" s="8">
        <v>2021</v>
      </c>
      <c r="F2065" s="24" t="str">
        <f t="shared" si="183"/>
        <v>27/Oct/2021</v>
      </c>
      <c r="G2065" s="9" t="s">
        <v>22</v>
      </c>
      <c r="H2065" s="10" t="str">
        <f t="shared" si="185"/>
        <v>Wed</v>
      </c>
      <c r="I2065" s="10">
        <f t="shared" si="186"/>
        <v>1032</v>
      </c>
      <c r="J2065" s="8">
        <f t="shared" ref="J2065:J2128" si="187">IF(H2065=H2064,IF(_xlfn.ISOWEEKNUM(F2065)-_xlfn.ISOWEEKNUM(F2064)=1,J2064+1,J2064),IF(H2065=H2062,IF(_xlfn.ISOWEEKNUM(F2065)-_xlfn.ISOWEEKNUM(F2064)=1,J2064+1,J2064),IF(H2065=H2060,IF(_xlfn.ISOWEEKNUM(F2065)-_xlfn.ISOWEEKNUM(F2064)=1,J2064+1,J2064),IF(H2065=H2058,IF(_xlfn.ISOWEEKNUM(F2065)-_xlfn.ISOWEEKNUM(F2064)=1,J2064+1,J2064),IF(H2065=H2056,IF(_xlfn.ISOWEEKNUM(F2065)-_xlfn.ISOWEEKNUM(F2064)=1,J2064+1,J2064),IF(H2065=H2054,IF(_xlfn.ISOWEEKNUM(F2065)-_xlfn.ISOWEEKNUM(F2064)=1,J2064+1,J2064),IF(H2065=H2052,IF(_xlfn.ISOWEEKNUM(F2065)-_xlfn.ISOWEEKNUM(F2064)=1,J2064+1,J2064),-1)))))))</f>
        <v>146</v>
      </c>
      <c r="K2065" s="1">
        <f t="shared" si="184"/>
        <v>34</v>
      </c>
      <c r="L2065" s="1">
        <f t="shared" si="182"/>
        <v>3</v>
      </c>
      <c r="Q2065" s="17"/>
    </row>
    <row r="2066" spans="2:17" x14ac:dyDescent="0.25">
      <c r="B2066" s="8">
        <v>2065</v>
      </c>
      <c r="C2066" s="8">
        <v>28</v>
      </c>
      <c r="D2066" s="8">
        <v>10</v>
      </c>
      <c r="E2066" s="8">
        <v>2021</v>
      </c>
      <c r="F2066" s="24" t="str">
        <f t="shared" si="183"/>
        <v>28/Oct/2021</v>
      </c>
      <c r="G2066" s="9" t="s">
        <v>21</v>
      </c>
      <c r="H2066" s="10" t="str">
        <f t="shared" si="185"/>
        <v>Thu</v>
      </c>
      <c r="I2066" s="10">
        <f t="shared" si="186"/>
        <v>1033</v>
      </c>
      <c r="J2066" s="8">
        <f t="shared" si="187"/>
        <v>146</v>
      </c>
      <c r="K2066" s="1">
        <f t="shared" si="184"/>
        <v>34</v>
      </c>
      <c r="L2066" s="1">
        <f t="shared" si="182"/>
        <v>3</v>
      </c>
      <c r="Q2066" s="17"/>
    </row>
    <row r="2067" spans="2:17" x14ac:dyDescent="0.25">
      <c r="B2067" s="8">
        <v>2066</v>
      </c>
      <c r="C2067" s="8">
        <v>28</v>
      </c>
      <c r="D2067" s="8">
        <v>10</v>
      </c>
      <c r="E2067" s="8">
        <v>2021</v>
      </c>
      <c r="F2067" s="24" t="str">
        <f t="shared" si="183"/>
        <v>28/Oct/2021</v>
      </c>
      <c r="G2067" s="9" t="s">
        <v>22</v>
      </c>
      <c r="H2067" s="10" t="str">
        <f t="shared" si="185"/>
        <v>Thu</v>
      </c>
      <c r="I2067" s="10">
        <f t="shared" si="186"/>
        <v>1033</v>
      </c>
      <c r="J2067" s="8">
        <f t="shared" si="187"/>
        <v>146</v>
      </c>
      <c r="K2067" s="1">
        <f t="shared" si="184"/>
        <v>34</v>
      </c>
      <c r="L2067" s="1">
        <f t="shared" si="182"/>
        <v>3</v>
      </c>
      <c r="Q2067" s="17"/>
    </row>
    <row r="2068" spans="2:17" x14ac:dyDescent="0.25">
      <c r="B2068" s="8">
        <v>2067</v>
      </c>
      <c r="C2068" s="8">
        <v>29</v>
      </c>
      <c r="D2068" s="8">
        <v>10</v>
      </c>
      <c r="E2068" s="8">
        <v>2021</v>
      </c>
      <c r="F2068" s="24" t="str">
        <f t="shared" si="183"/>
        <v>29/Oct/2021</v>
      </c>
      <c r="G2068" s="9" t="s">
        <v>21</v>
      </c>
      <c r="H2068" s="10" t="str">
        <f t="shared" si="185"/>
        <v>Fri</v>
      </c>
      <c r="I2068" s="10">
        <f t="shared" si="186"/>
        <v>1034</v>
      </c>
      <c r="J2068" s="8">
        <f t="shared" si="187"/>
        <v>146</v>
      </c>
      <c r="K2068" s="1">
        <f t="shared" si="184"/>
        <v>34</v>
      </c>
      <c r="L2068" s="1">
        <f t="shared" si="182"/>
        <v>3</v>
      </c>
      <c r="Q2068" s="17"/>
    </row>
    <row r="2069" spans="2:17" x14ac:dyDescent="0.25">
      <c r="B2069" s="8">
        <v>2068</v>
      </c>
      <c r="C2069" s="8">
        <v>29</v>
      </c>
      <c r="D2069" s="8">
        <v>10</v>
      </c>
      <c r="E2069" s="8">
        <v>2021</v>
      </c>
      <c r="F2069" s="24" t="str">
        <f t="shared" si="183"/>
        <v>29/Oct/2021</v>
      </c>
      <c r="G2069" s="9" t="s">
        <v>22</v>
      </c>
      <c r="H2069" s="10" t="str">
        <f t="shared" si="185"/>
        <v>Fri</v>
      </c>
      <c r="I2069" s="10">
        <f t="shared" si="186"/>
        <v>1034</v>
      </c>
      <c r="J2069" s="8">
        <f t="shared" si="187"/>
        <v>146</v>
      </c>
      <c r="K2069" s="1">
        <f t="shared" si="184"/>
        <v>34</v>
      </c>
      <c r="L2069" s="1">
        <f t="shared" si="182"/>
        <v>3</v>
      </c>
      <c r="Q2069" s="17"/>
    </row>
    <row r="2070" spans="2:17" x14ac:dyDescent="0.25">
      <c r="B2070" s="8">
        <v>2069</v>
      </c>
      <c r="C2070" s="8">
        <v>30</v>
      </c>
      <c r="D2070" s="8">
        <v>10</v>
      </c>
      <c r="E2070" s="8">
        <v>2021</v>
      </c>
      <c r="F2070" s="24" t="str">
        <f t="shared" si="183"/>
        <v>30/Oct/2021</v>
      </c>
      <c r="G2070" s="9" t="s">
        <v>21</v>
      </c>
      <c r="H2070" s="10" t="str">
        <f t="shared" si="185"/>
        <v>Sat</v>
      </c>
      <c r="I2070" s="10">
        <f t="shared" si="186"/>
        <v>1035</v>
      </c>
      <c r="J2070" s="8">
        <f t="shared" si="187"/>
        <v>146</v>
      </c>
      <c r="K2070" s="1">
        <f t="shared" si="184"/>
        <v>34</v>
      </c>
      <c r="L2070" s="1">
        <f t="shared" si="182"/>
        <v>3</v>
      </c>
      <c r="Q2070" s="17"/>
    </row>
    <row r="2071" spans="2:17" x14ac:dyDescent="0.25">
      <c r="B2071" s="8">
        <v>2070</v>
      </c>
      <c r="C2071" s="8">
        <v>30</v>
      </c>
      <c r="D2071" s="8">
        <v>10</v>
      </c>
      <c r="E2071" s="8">
        <v>2021</v>
      </c>
      <c r="F2071" s="24" t="str">
        <f t="shared" si="183"/>
        <v>30/Oct/2021</v>
      </c>
      <c r="G2071" s="9" t="s">
        <v>22</v>
      </c>
      <c r="H2071" s="10" t="str">
        <f t="shared" si="185"/>
        <v>Sat</v>
      </c>
      <c r="I2071" s="10">
        <f t="shared" si="186"/>
        <v>1035</v>
      </c>
      <c r="J2071" s="8">
        <f t="shared" si="187"/>
        <v>146</v>
      </c>
      <c r="K2071" s="1">
        <f t="shared" si="184"/>
        <v>34</v>
      </c>
      <c r="L2071" s="1">
        <f t="shared" si="182"/>
        <v>3</v>
      </c>
      <c r="Q2071" s="17"/>
    </row>
    <row r="2072" spans="2:17" x14ac:dyDescent="0.25">
      <c r="B2072" s="8">
        <v>2071</v>
      </c>
      <c r="C2072" s="8">
        <v>31</v>
      </c>
      <c r="D2072" s="8">
        <v>10</v>
      </c>
      <c r="E2072" s="8">
        <v>2021</v>
      </c>
      <c r="F2072" s="24" t="str">
        <f t="shared" si="183"/>
        <v>31/Oct/2021</v>
      </c>
      <c r="G2072" s="9" t="s">
        <v>21</v>
      </c>
      <c r="H2072" s="10" t="str">
        <f t="shared" si="185"/>
        <v>Sun</v>
      </c>
      <c r="I2072" s="10">
        <f t="shared" si="186"/>
        <v>1036</v>
      </c>
      <c r="J2072" s="8">
        <f t="shared" si="187"/>
        <v>146</v>
      </c>
      <c r="K2072" s="1">
        <f t="shared" si="184"/>
        <v>34</v>
      </c>
      <c r="L2072" s="1">
        <f t="shared" si="182"/>
        <v>3</v>
      </c>
      <c r="Q2072" s="17"/>
    </row>
    <row r="2073" spans="2:17" x14ac:dyDescent="0.25">
      <c r="B2073" s="8">
        <v>2072</v>
      </c>
      <c r="C2073" s="8">
        <v>31</v>
      </c>
      <c r="D2073" s="8">
        <v>10</v>
      </c>
      <c r="E2073" s="8">
        <v>2021</v>
      </c>
      <c r="F2073" s="24" t="str">
        <f t="shared" si="183"/>
        <v>31/Oct/2021</v>
      </c>
      <c r="G2073" s="9" t="s">
        <v>22</v>
      </c>
      <c r="H2073" s="10" t="str">
        <f t="shared" si="185"/>
        <v>Sun</v>
      </c>
      <c r="I2073" s="10">
        <f t="shared" si="186"/>
        <v>1036</v>
      </c>
      <c r="J2073" s="8">
        <f t="shared" si="187"/>
        <v>146</v>
      </c>
      <c r="K2073" s="1">
        <f t="shared" si="184"/>
        <v>34</v>
      </c>
      <c r="L2073" s="1">
        <f t="shared" si="182"/>
        <v>3</v>
      </c>
      <c r="Q2073" s="17"/>
    </row>
    <row r="2074" spans="2:17" x14ac:dyDescent="0.25">
      <c r="B2074" s="8">
        <v>2073</v>
      </c>
      <c r="C2074" s="8">
        <v>1</v>
      </c>
      <c r="D2074" s="8">
        <v>11</v>
      </c>
      <c r="E2074" s="8">
        <v>2021</v>
      </c>
      <c r="F2074" s="24" t="str">
        <f t="shared" si="183"/>
        <v>01/Nov/2021</v>
      </c>
      <c r="G2074" s="9" t="s">
        <v>21</v>
      </c>
      <c r="H2074" s="10" t="str">
        <f t="shared" si="185"/>
        <v>Mon</v>
      </c>
      <c r="I2074" s="10">
        <f t="shared" si="186"/>
        <v>1037</v>
      </c>
      <c r="J2074" s="8">
        <f t="shared" si="187"/>
        <v>147</v>
      </c>
      <c r="K2074" s="1">
        <f t="shared" si="184"/>
        <v>34</v>
      </c>
      <c r="L2074" s="1">
        <f t="shared" si="182"/>
        <v>3</v>
      </c>
      <c r="Q2074" s="17"/>
    </row>
    <row r="2075" spans="2:17" x14ac:dyDescent="0.25">
      <c r="B2075" s="8">
        <v>2074</v>
      </c>
      <c r="C2075" s="8">
        <v>1</v>
      </c>
      <c r="D2075" s="8">
        <v>11</v>
      </c>
      <c r="E2075" s="8">
        <v>2021</v>
      </c>
      <c r="F2075" s="24" t="str">
        <f t="shared" si="183"/>
        <v>01/Nov/2021</v>
      </c>
      <c r="G2075" s="9" t="s">
        <v>22</v>
      </c>
      <c r="H2075" s="10" t="str">
        <f t="shared" si="185"/>
        <v>Mon</v>
      </c>
      <c r="I2075" s="10">
        <f t="shared" si="186"/>
        <v>1037</v>
      </c>
      <c r="J2075" s="8">
        <f t="shared" si="187"/>
        <v>147</v>
      </c>
      <c r="K2075" s="1">
        <f t="shared" si="184"/>
        <v>34</v>
      </c>
      <c r="L2075" s="1">
        <f t="shared" si="182"/>
        <v>3</v>
      </c>
      <c r="Q2075" s="17"/>
    </row>
    <row r="2076" spans="2:17" x14ac:dyDescent="0.25">
      <c r="B2076" s="8">
        <v>2075</v>
      </c>
      <c r="C2076" s="8">
        <v>2</v>
      </c>
      <c r="D2076" s="8">
        <v>11</v>
      </c>
      <c r="E2076" s="8">
        <v>2021</v>
      </c>
      <c r="F2076" s="24" t="str">
        <f t="shared" si="183"/>
        <v>02/Nov/2021</v>
      </c>
      <c r="G2076" s="9" t="s">
        <v>21</v>
      </c>
      <c r="H2076" s="10" t="str">
        <f t="shared" si="185"/>
        <v>Tue</v>
      </c>
      <c r="I2076" s="10">
        <f t="shared" si="186"/>
        <v>1038</v>
      </c>
      <c r="J2076" s="8">
        <f t="shared" si="187"/>
        <v>147</v>
      </c>
      <c r="K2076" s="1">
        <f t="shared" si="184"/>
        <v>35</v>
      </c>
      <c r="L2076" s="1">
        <f t="shared" si="182"/>
        <v>3</v>
      </c>
      <c r="Q2076" s="17"/>
    </row>
    <row r="2077" spans="2:17" x14ac:dyDescent="0.25">
      <c r="B2077" s="8">
        <v>2076</v>
      </c>
      <c r="C2077" s="8">
        <v>2</v>
      </c>
      <c r="D2077" s="8">
        <v>11</v>
      </c>
      <c r="E2077" s="8">
        <v>2021</v>
      </c>
      <c r="F2077" s="24" t="str">
        <f t="shared" si="183"/>
        <v>02/Nov/2021</v>
      </c>
      <c r="G2077" s="9" t="s">
        <v>22</v>
      </c>
      <c r="H2077" s="10" t="str">
        <f t="shared" si="185"/>
        <v>Tue</v>
      </c>
      <c r="I2077" s="10">
        <f t="shared" si="186"/>
        <v>1038</v>
      </c>
      <c r="J2077" s="8">
        <f t="shared" si="187"/>
        <v>147</v>
      </c>
      <c r="K2077" s="1">
        <f t="shared" si="184"/>
        <v>35</v>
      </c>
      <c r="L2077" s="1">
        <f t="shared" si="182"/>
        <v>3</v>
      </c>
      <c r="Q2077" s="17"/>
    </row>
    <row r="2078" spans="2:17" x14ac:dyDescent="0.25">
      <c r="B2078" s="8">
        <v>2077</v>
      </c>
      <c r="C2078" s="8">
        <v>3</v>
      </c>
      <c r="D2078" s="8">
        <v>11</v>
      </c>
      <c r="E2078" s="8">
        <v>2021</v>
      </c>
      <c r="F2078" s="24" t="str">
        <f t="shared" si="183"/>
        <v>03/Nov/2021</v>
      </c>
      <c r="G2078" s="9" t="s">
        <v>21</v>
      </c>
      <c r="H2078" s="10" t="str">
        <f t="shared" si="185"/>
        <v>Wed</v>
      </c>
      <c r="I2078" s="10">
        <f t="shared" si="186"/>
        <v>1039</v>
      </c>
      <c r="J2078" s="8">
        <f t="shared" si="187"/>
        <v>147</v>
      </c>
      <c r="K2078" s="1">
        <f t="shared" si="184"/>
        <v>35</v>
      </c>
      <c r="L2078" s="1">
        <f t="shared" si="182"/>
        <v>3</v>
      </c>
      <c r="Q2078" s="17"/>
    </row>
    <row r="2079" spans="2:17" x14ac:dyDescent="0.25">
      <c r="B2079" s="8">
        <v>2078</v>
      </c>
      <c r="C2079" s="8">
        <v>3</v>
      </c>
      <c r="D2079" s="8">
        <v>11</v>
      </c>
      <c r="E2079" s="8">
        <v>2021</v>
      </c>
      <c r="F2079" s="24" t="str">
        <f t="shared" si="183"/>
        <v>03/Nov/2021</v>
      </c>
      <c r="G2079" s="9" t="s">
        <v>22</v>
      </c>
      <c r="H2079" s="10" t="str">
        <f t="shared" si="185"/>
        <v>Wed</v>
      </c>
      <c r="I2079" s="10">
        <f t="shared" si="186"/>
        <v>1039</v>
      </c>
      <c r="J2079" s="8">
        <f t="shared" si="187"/>
        <v>147</v>
      </c>
      <c r="K2079" s="1">
        <f t="shared" si="184"/>
        <v>35</v>
      </c>
      <c r="L2079" s="1">
        <f t="shared" ref="L2079:L2142" si="188">IF(COUNTIF(L1347:L2078,L2078)=732,L2078+1,L2078)</f>
        <v>3</v>
      </c>
      <c r="Q2079" s="17"/>
    </row>
    <row r="2080" spans="2:17" x14ac:dyDescent="0.25">
      <c r="B2080" s="8">
        <v>2079</v>
      </c>
      <c r="C2080" s="8">
        <v>4</v>
      </c>
      <c r="D2080" s="8">
        <v>11</v>
      </c>
      <c r="E2080" s="8">
        <v>2021</v>
      </c>
      <c r="F2080" s="24" t="str">
        <f t="shared" si="183"/>
        <v>04/Nov/2021</v>
      </c>
      <c r="G2080" s="9" t="s">
        <v>21</v>
      </c>
      <c r="H2080" s="10" t="str">
        <f t="shared" si="185"/>
        <v>Thu</v>
      </c>
      <c r="I2080" s="10">
        <f t="shared" si="186"/>
        <v>1040</v>
      </c>
      <c r="J2080" s="8">
        <f t="shared" si="187"/>
        <v>147</v>
      </c>
      <c r="K2080" s="1">
        <f t="shared" si="184"/>
        <v>35</v>
      </c>
      <c r="L2080" s="1">
        <f t="shared" si="188"/>
        <v>3</v>
      </c>
      <c r="Q2080" s="17"/>
    </row>
    <row r="2081" spans="2:17" x14ac:dyDescent="0.25">
      <c r="B2081" s="8">
        <v>2080</v>
      </c>
      <c r="C2081" s="8">
        <v>4</v>
      </c>
      <c r="D2081" s="8">
        <v>11</v>
      </c>
      <c r="E2081" s="8">
        <v>2021</v>
      </c>
      <c r="F2081" s="24" t="str">
        <f t="shared" si="183"/>
        <v>04/Nov/2021</v>
      </c>
      <c r="G2081" s="9" t="s">
        <v>22</v>
      </c>
      <c r="H2081" s="10" t="str">
        <f t="shared" si="185"/>
        <v>Thu</v>
      </c>
      <c r="I2081" s="10">
        <f t="shared" si="186"/>
        <v>1040</v>
      </c>
      <c r="J2081" s="8">
        <f t="shared" si="187"/>
        <v>147</v>
      </c>
      <c r="K2081" s="1">
        <f t="shared" si="184"/>
        <v>35</v>
      </c>
      <c r="L2081" s="1">
        <f t="shared" si="188"/>
        <v>3</v>
      </c>
      <c r="Q2081" s="17"/>
    </row>
    <row r="2082" spans="2:17" x14ac:dyDescent="0.25">
      <c r="B2082" s="8">
        <v>2081</v>
      </c>
      <c r="C2082" s="8">
        <v>5</v>
      </c>
      <c r="D2082" s="8">
        <v>11</v>
      </c>
      <c r="E2082" s="8">
        <v>2021</v>
      </c>
      <c r="F2082" s="24" t="str">
        <f t="shared" si="183"/>
        <v>05/Nov/2021</v>
      </c>
      <c r="G2082" s="9" t="s">
        <v>21</v>
      </c>
      <c r="H2082" s="10" t="str">
        <f t="shared" si="185"/>
        <v>Fri</v>
      </c>
      <c r="I2082" s="10">
        <f t="shared" si="186"/>
        <v>1041</v>
      </c>
      <c r="J2082" s="8">
        <f t="shared" si="187"/>
        <v>147</v>
      </c>
      <c r="K2082" s="1">
        <f t="shared" si="184"/>
        <v>35</v>
      </c>
      <c r="L2082" s="1">
        <f t="shared" si="188"/>
        <v>3</v>
      </c>
      <c r="Q2082" s="17"/>
    </row>
    <row r="2083" spans="2:17" x14ac:dyDescent="0.25">
      <c r="B2083" s="8">
        <v>2082</v>
      </c>
      <c r="C2083" s="8">
        <v>5</v>
      </c>
      <c r="D2083" s="8">
        <v>11</v>
      </c>
      <c r="E2083" s="8">
        <v>2021</v>
      </c>
      <c r="F2083" s="24" t="str">
        <f t="shared" si="183"/>
        <v>05/Nov/2021</v>
      </c>
      <c r="G2083" s="9" t="s">
        <v>22</v>
      </c>
      <c r="H2083" s="10" t="str">
        <f t="shared" si="185"/>
        <v>Fri</v>
      </c>
      <c r="I2083" s="10">
        <f t="shared" si="186"/>
        <v>1041</v>
      </c>
      <c r="J2083" s="8">
        <f t="shared" si="187"/>
        <v>147</v>
      </c>
      <c r="K2083" s="1">
        <f t="shared" si="184"/>
        <v>35</v>
      </c>
      <c r="L2083" s="1">
        <f t="shared" si="188"/>
        <v>3</v>
      </c>
      <c r="Q2083" s="17"/>
    </row>
    <row r="2084" spans="2:17" x14ac:dyDescent="0.25">
      <c r="B2084" s="8">
        <v>2083</v>
      </c>
      <c r="C2084" s="8">
        <v>6</v>
      </c>
      <c r="D2084" s="8">
        <v>11</v>
      </c>
      <c r="E2084" s="8">
        <v>2021</v>
      </c>
      <c r="F2084" s="24" t="str">
        <f t="shared" si="183"/>
        <v>06/Nov/2021</v>
      </c>
      <c r="G2084" s="9" t="s">
        <v>21</v>
      </c>
      <c r="H2084" s="10" t="str">
        <f t="shared" si="185"/>
        <v>Sat</v>
      </c>
      <c r="I2084" s="10">
        <f t="shared" si="186"/>
        <v>1042</v>
      </c>
      <c r="J2084" s="8">
        <f t="shared" si="187"/>
        <v>147</v>
      </c>
      <c r="K2084" s="1">
        <f t="shared" si="184"/>
        <v>35</v>
      </c>
      <c r="L2084" s="1">
        <f t="shared" si="188"/>
        <v>3</v>
      </c>
      <c r="Q2084" s="17"/>
    </row>
    <row r="2085" spans="2:17" x14ac:dyDescent="0.25">
      <c r="B2085" s="8">
        <v>2084</v>
      </c>
      <c r="C2085" s="8">
        <v>6</v>
      </c>
      <c r="D2085" s="8">
        <v>11</v>
      </c>
      <c r="E2085" s="8">
        <v>2021</v>
      </c>
      <c r="F2085" s="24" t="str">
        <f t="shared" si="183"/>
        <v>06/Nov/2021</v>
      </c>
      <c r="G2085" s="9" t="s">
        <v>22</v>
      </c>
      <c r="H2085" s="10" t="str">
        <f t="shared" si="185"/>
        <v>Sat</v>
      </c>
      <c r="I2085" s="10">
        <f t="shared" si="186"/>
        <v>1042</v>
      </c>
      <c r="J2085" s="8">
        <f t="shared" si="187"/>
        <v>147</v>
      </c>
      <c r="K2085" s="1">
        <f t="shared" si="184"/>
        <v>35</v>
      </c>
      <c r="L2085" s="1">
        <f t="shared" si="188"/>
        <v>3</v>
      </c>
      <c r="Q2085" s="17"/>
    </row>
    <row r="2086" spans="2:17" x14ac:dyDescent="0.25">
      <c r="B2086" s="8">
        <v>2085</v>
      </c>
      <c r="C2086" s="8">
        <v>7</v>
      </c>
      <c r="D2086" s="8">
        <v>11</v>
      </c>
      <c r="E2086" s="8">
        <v>2021</v>
      </c>
      <c r="F2086" s="24" t="str">
        <f t="shared" si="183"/>
        <v>07/Nov/2021</v>
      </c>
      <c r="G2086" s="9" t="s">
        <v>21</v>
      </c>
      <c r="H2086" s="10" t="str">
        <f t="shared" si="185"/>
        <v>Sun</v>
      </c>
      <c r="I2086" s="10">
        <f t="shared" si="186"/>
        <v>1043</v>
      </c>
      <c r="J2086" s="8">
        <f t="shared" si="187"/>
        <v>147</v>
      </c>
      <c r="K2086" s="1">
        <f t="shared" si="184"/>
        <v>35</v>
      </c>
      <c r="L2086" s="1">
        <f t="shared" si="188"/>
        <v>3</v>
      </c>
      <c r="Q2086" s="17"/>
    </row>
    <row r="2087" spans="2:17" x14ac:dyDescent="0.25">
      <c r="B2087" s="8">
        <v>2086</v>
      </c>
      <c r="C2087" s="8">
        <v>7</v>
      </c>
      <c r="D2087" s="8">
        <v>11</v>
      </c>
      <c r="E2087" s="8">
        <v>2021</v>
      </c>
      <c r="F2087" s="24" t="str">
        <f t="shared" si="183"/>
        <v>07/Nov/2021</v>
      </c>
      <c r="G2087" s="9" t="s">
        <v>22</v>
      </c>
      <c r="H2087" s="10" t="str">
        <f t="shared" si="185"/>
        <v>Sun</v>
      </c>
      <c r="I2087" s="10">
        <f t="shared" si="186"/>
        <v>1043</v>
      </c>
      <c r="J2087" s="8">
        <f t="shared" si="187"/>
        <v>147</v>
      </c>
      <c r="K2087" s="1">
        <f t="shared" si="184"/>
        <v>35</v>
      </c>
      <c r="L2087" s="1">
        <f t="shared" si="188"/>
        <v>3</v>
      </c>
      <c r="Q2087" s="17"/>
    </row>
    <row r="2088" spans="2:17" x14ac:dyDescent="0.25">
      <c r="B2088" s="8">
        <v>2087</v>
      </c>
      <c r="C2088" s="8">
        <v>8</v>
      </c>
      <c r="D2088" s="8">
        <v>11</v>
      </c>
      <c r="E2088" s="8">
        <v>2021</v>
      </c>
      <c r="F2088" s="24" t="str">
        <f t="shared" si="183"/>
        <v>08/Nov/2021</v>
      </c>
      <c r="G2088" s="9" t="s">
        <v>21</v>
      </c>
      <c r="H2088" s="10" t="str">
        <f t="shared" si="185"/>
        <v>Mon</v>
      </c>
      <c r="I2088" s="10">
        <f t="shared" si="186"/>
        <v>1044</v>
      </c>
      <c r="J2088" s="8">
        <f t="shared" si="187"/>
        <v>148</v>
      </c>
      <c r="K2088" s="1">
        <f t="shared" si="184"/>
        <v>35</v>
      </c>
      <c r="L2088" s="1">
        <f t="shared" si="188"/>
        <v>3</v>
      </c>
      <c r="Q2088" s="17"/>
    </row>
    <row r="2089" spans="2:17" x14ac:dyDescent="0.25">
      <c r="B2089" s="8">
        <v>2088</v>
      </c>
      <c r="C2089" s="8">
        <v>8</v>
      </c>
      <c r="D2089" s="8">
        <v>11</v>
      </c>
      <c r="E2089" s="8">
        <v>2021</v>
      </c>
      <c r="F2089" s="24" t="str">
        <f t="shared" si="183"/>
        <v>08/Nov/2021</v>
      </c>
      <c r="G2089" s="9" t="s">
        <v>22</v>
      </c>
      <c r="H2089" s="10" t="str">
        <f t="shared" si="185"/>
        <v>Mon</v>
      </c>
      <c r="I2089" s="10">
        <f t="shared" si="186"/>
        <v>1044</v>
      </c>
      <c r="J2089" s="8">
        <f t="shared" si="187"/>
        <v>148</v>
      </c>
      <c r="K2089" s="1">
        <f t="shared" si="184"/>
        <v>35</v>
      </c>
      <c r="L2089" s="1">
        <f t="shared" si="188"/>
        <v>3</v>
      </c>
      <c r="Q2089" s="17"/>
    </row>
    <row r="2090" spans="2:17" x14ac:dyDescent="0.25">
      <c r="B2090" s="8">
        <v>2089</v>
      </c>
      <c r="C2090" s="8">
        <v>9</v>
      </c>
      <c r="D2090" s="8">
        <v>11</v>
      </c>
      <c r="E2090" s="8">
        <v>2021</v>
      </c>
      <c r="F2090" s="24" t="str">
        <f t="shared" si="183"/>
        <v>09/Nov/2021</v>
      </c>
      <c r="G2090" s="9" t="s">
        <v>21</v>
      </c>
      <c r="H2090" s="10" t="str">
        <f t="shared" si="185"/>
        <v>Tue</v>
      </c>
      <c r="I2090" s="10">
        <f t="shared" si="186"/>
        <v>1045</v>
      </c>
      <c r="J2090" s="8">
        <f t="shared" si="187"/>
        <v>148</v>
      </c>
      <c r="K2090" s="1">
        <f t="shared" si="184"/>
        <v>35</v>
      </c>
      <c r="L2090" s="1">
        <f t="shared" si="188"/>
        <v>3</v>
      </c>
      <c r="Q2090" s="17"/>
    </row>
    <row r="2091" spans="2:17" x14ac:dyDescent="0.25">
      <c r="B2091" s="8">
        <v>2090</v>
      </c>
      <c r="C2091" s="8">
        <v>9</v>
      </c>
      <c r="D2091" s="8">
        <v>11</v>
      </c>
      <c r="E2091" s="8">
        <v>2021</v>
      </c>
      <c r="F2091" s="24" t="str">
        <f t="shared" si="183"/>
        <v>09/Nov/2021</v>
      </c>
      <c r="G2091" s="9" t="s">
        <v>22</v>
      </c>
      <c r="H2091" s="10" t="str">
        <f t="shared" si="185"/>
        <v>Tue</v>
      </c>
      <c r="I2091" s="10">
        <f t="shared" si="186"/>
        <v>1045</v>
      </c>
      <c r="J2091" s="8">
        <f t="shared" si="187"/>
        <v>148</v>
      </c>
      <c r="K2091" s="1">
        <f t="shared" si="184"/>
        <v>35</v>
      </c>
      <c r="L2091" s="1">
        <f t="shared" si="188"/>
        <v>3</v>
      </c>
      <c r="Q2091" s="17"/>
    </row>
    <row r="2092" spans="2:17" x14ac:dyDescent="0.25">
      <c r="B2092" s="8">
        <v>2091</v>
      </c>
      <c r="C2092" s="8">
        <v>10</v>
      </c>
      <c r="D2092" s="8">
        <v>11</v>
      </c>
      <c r="E2092" s="8">
        <v>2021</v>
      </c>
      <c r="F2092" s="24" t="str">
        <f t="shared" si="183"/>
        <v>10/Nov/2021</v>
      </c>
      <c r="G2092" s="9" t="s">
        <v>21</v>
      </c>
      <c r="H2092" s="10" t="str">
        <f t="shared" si="185"/>
        <v>Wed</v>
      </c>
      <c r="I2092" s="10">
        <f t="shared" si="186"/>
        <v>1046</v>
      </c>
      <c r="J2092" s="8">
        <f t="shared" si="187"/>
        <v>148</v>
      </c>
      <c r="K2092" s="1">
        <f t="shared" si="184"/>
        <v>35</v>
      </c>
      <c r="L2092" s="1">
        <f t="shared" si="188"/>
        <v>3</v>
      </c>
      <c r="Q2092" s="17"/>
    </row>
    <row r="2093" spans="2:17" x14ac:dyDescent="0.25">
      <c r="B2093" s="8">
        <v>2092</v>
      </c>
      <c r="C2093" s="8">
        <v>10</v>
      </c>
      <c r="D2093" s="8">
        <v>11</v>
      </c>
      <c r="E2093" s="8">
        <v>2021</v>
      </c>
      <c r="F2093" s="24" t="str">
        <f t="shared" si="183"/>
        <v>10/Nov/2021</v>
      </c>
      <c r="G2093" s="9" t="s">
        <v>22</v>
      </c>
      <c r="H2093" s="10" t="str">
        <f t="shared" si="185"/>
        <v>Wed</v>
      </c>
      <c r="I2093" s="10">
        <f t="shared" si="186"/>
        <v>1046</v>
      </c>
      <c r="J2093" s="8">
        <f t="shared" si="187"/>
        <v>148</v>
      </c>
      <c r="K2093" s="1">
        <f t="shared" si="184"/>
        <v>35</v>
      </c>
      <c r="L2093" s="1">
        <f t="shared" si="188"/>
        <v>3</v>
      </c>
      <c r="Q2093" s="17"/>
    </row>
    <row r="2094" spans="2:17" x14ac:dyDescent="0.25">
      <c r="B2094" s="8">
        <v>2093</v>
      </c>
      <c r="C2094" s="8">
        <v>11</v>
      </c>
      <c r="D2094" s="8">
        <v>11</v>
      </c>
      <c r="E2094" s="8">
        <v>2021</v>
      </c>
      <c r="F2094" s="24" t="str">
        <f t="shared" si="183"/>
        <v>11/Nov/2021</v>
      </c>
      <c r="G2094" s="9" t="s">
        <v>21</v>
      </c>
      <c r="H2094" s="10" t="str">
        <f t="shared" si="185"/>
        <v>Thu</v>
      </c>
      <c r="I2094" s="10">
        <f t="shared" si="186"/>
        <v>1047</v>
      </c>
      <c r="J2094" s="8">
        <f t="shared" si="187"/>
        <v>148</v>
      </c>
      <c r="K2094" s="1">
        <f t="shared" si="184"/>
        <v>35</v>
      </c>
      <c r="L2094" s="1">
        <f t="shared" si="188"/>
        <v>3</v>
      </c>
      <c r="Q2094" s="17"/>
    </row>
    <row r="2095" spans="2:17" x14ac:dyDescent="0.25">
      <c r="B2095" s="8">
        <v>2094</v>
      </c>
      <c r="C2095" s="8">
        <v>11</v>
      </c>
      <c r="D2095" s="8">
        <v>11</v>
      </c>
      <c r="E2095" s="8">
        <v>2021</v>
      </c>
      <c r="F2095" s="24" t="str">
        <f t="shared" si="183"/>
        <v>11/Nov/2021</v>
      </c>
      <c r="G2095" s="9" t="s">
        <v>22</v>
      </c>
      <c r="H2095" s="10" t="str">
        <f t="shared" si="185"/>
        <v>Thu</v>
      </c>
      <c r="I2095" s="10">
        <f t="shared" si="186"/>
        <v>1047</v>
      </c>
      <c r="J2095" s="8">
        <f t="shared" si="187"/>
        <v>148</v>
      </c>
      <c r="K2095" s="1">
        <f t="shared" si="184"/>
        <v>35</v>
      </c>
      <c r="L2095" s="1">
        <f t="shared" si="188"/>
        <v>3</v>
      </c>
      <c r="Q2095" s="17"/>
    </row>
    <row r="2096" spans="2:17" x14ac:dyDescent="0.25">
      <c r="B2096" s="8">
        <v>2095</v>
      </c>
      <c r="C2096" s="8">
        <v>12</v>
      </c>
      <c r="D2096" s="8">
        <v>11</v>
      </c>
      <c r="E2096" s="8">
        <v>2021</v>
      </c>
      <c r="F2096" s="24" t="str">
        <f t="shared" si="183"/>
        <v>12/Nov/2021</v>
      </c>
      <c r="G2096" s="9" t="s">
        <v>21</v>
      </c>
      <c r="H2096" s="10" t="str">
        <f t="shared" si="185"/>
        <v>Fri</v>
      </c>
      <c r="I2096" s="10">
        <f t="shared" si="186"/>
        <v>1048</v>
      </c>
      <c r="J2096" s="8">
        <f t="shared" si="187"/>
        <v>148</v>
      </c>
      <c r="K2096" s="1">
        <f t="shared" si="184"/>
        <v>35</v>
      </c>
      <c r="L2096" s="1">
        <f t="shared" si="188"/>
        <v>3</v>
      </c>
      <c r="Q2096" s="17"/>
    </row>
    <row r="2097" spans="2:17" x14ac:dyDescent="0.25">
      <c r="B2097" s="8">
        <v>2096</v>
      </c>
      <c r="C2097" s="8">
        <v>12</v>
      </c>
      <c r="D2097" s="8">
        <v>11</v>
      </c>
      <c r="E2097" s="8">
        <v>2021</v>
      </c>
      <c r="F2097" s="24" t="str">
        <f t="shared" si="183"/>
        <v>12/Nov/2021</v>
      </c>
      <c r="G2097" s="9" t="s">
        <v>22</v>
      </c>
      <c r="H2097" s="10" t="str">
        <f t="shared" si="185"/>
        <v>Fri</v>
      </c>
      <c r="I2097" s="10">
        <f t="shared" si="186"/>
        <v>1048</v>
      </c>
      <c r="J2097" s="8">
        <f t="shared" si="187"/>
        <v>148</v>
      </c>
      <c r="K2097" s="1">
        <f t="shared" si="184"/>
        <v>35</v>
      </c>
      <c r="L2097" s="1">
        <f t="shared" si="188"/>
        <v>3</v>
      </c>
      <c r="Q2097" s="17"/>
    </row>
    <row r="2098" spans="2:17" x14ac:dyDescent="0.25">
      <c r="B2098" s="8">
        <v>2097</v>
      </c>
      <c r="C2098" s="8">
        <v>13</v>
      </c>
      <c r="D2098" s="8">
        <v>11</v>
      </c>
      <c r="E2098" s="8">
        <v>2021</v>
      </c>
      <c r="F2098" s="24" t="str">
        <f t="shared" si="183"/>
        <v>13/Nov/2021</v>
      </c>
      <c r="G2098" s="9" t="s">
        <v>21</v>
      </c>
      <c r="H2098" s="10" t="str">
        <f t="shared" si="185"/>
        <v>Sat</v>
      </c>
      <c r="I2098" s="10">
        <f t="shared" si="186"/>
        <v>1049</v>
      </c>
      <c r="J2098" s="8">
        <f t="shared" si="187"/>
        <v>148</v>
      </c>
      <c r="K2098" s="1">
        <f t="shared" si="184"/>
        <v>35</v>
      </c>
      <c r="L2098" s="1">
        <f t="shared" si="188"/>
        <v>3</v>
      </c>
      <c r="Q2098" s="17"/>
    </row>
    <row r="2099" spans="2:17" x14ac:dyDescent="0.25">
      <c r="B2099" s="8">
        <v>2098</v>
      </c>
      <c r="C2099" s="8">
        <v>13</v>
      </c>
      <c r="D2099" s="8">
        <v>11</v>
      </c>
      <c r="E2099" s="8">
        <v>2021</v>
      </c>
      <c r="F2099" s="24" t="str">
        <f t="shared" si="183"/>
        <v>13/Nov/2021</v>
      </c>
      <c r="G2099" s="9" t="s">
        <v>22</v>
      </c>
      <c r="H2099" s="10" t="str">
        <f t="shared" si="185"/>
        <v>Sat</v>
      </c>
      <c r="I2099" s="10">
        <f t="shared" si="186"/>
        <v>1049</v>
      </c>
      <c r="J2099" s="8">
        <f t="shared" si="187"/>
        <v>148</v>
      </c>
      <c r="K2099" s="1">
        <f t="shared" si="184"/>
        <v>35</v>
      </c>
      <c r="L2099" s="1">
        <f t="shared" si="188"/>
        <v>3</v>
      </c>
      <c r="Q2099" s="17"/>
    </row>
    <row r="2100" spans="2:17" x14ac:dyDescent="0.25">
      <c r="B2100" s="8">
        <v>2099</v>
      </c>
      <c r="C2100" s="8">
        <v>14</v>
      </c>
      <c r="D2100" s="8">
        <v>11</v>
      </c>
      <c r="E2100" s="8">
        <v>2021</v>
      </c>
      <c r="F2100" s="24" t="str">
        <f t="shared" si="183"/>
        <v>14/Nov/2021</v>
      </c>
      <c r="G2100" s="9" t="s">
        <v>21</v>
      </c>
      <c r="H2100" s="10" t="str">
        <f t="shared" si="185"/>
        <v>Sun</v>
      </c>
      <c r="I2100" s="10">
        <f t="shared" si="186"/>
        <v>1050</v>
      </c>
      <c r="J2100" s="8">
        <f t="shared" si="187"/>
        <v>148</v>
      </c>
      <c r="K2100" s="1">
        <f t="shared" si="184"/>
        <v>35</v>
      </c>
      <c r="L2100" s="1">
        <f t="shared" si="188"/>
        <v>3</v>
      </c>
      <c r="Q2100" s="17"/>
    </row>
    <row r="2101" spans="2:17" x14ac:dyDescent="0.25">
      <c r="B2101" s="8">
        <v>2100</v>
      </c>
      <c r="C2101" s="8">
        <v>14</v>
      </c>
      <c r="D2101" s="8">
        <v>11</v>
      </c>
      <c r="E2101" s="8">
        <v>2021</v>
      </c>
      <c r="F2101" s="24" t="str">
        <f t="shared" si="183"/>
        <v>14/Nov/2021</v>
      </c>
      <c r="G2101" s="9" t="s">
        <v>22</v>
      </c>
      <c r="H2101" s="10" t="str">
        <f t="shared" si="185"/>
        <v>Sun</v>
      </c>
      <c r="I2101" s="10">
        <f t="shared" si="186"/>
        <v>1050</v>
      </c>
      <c r="J2101" s="8">
        <f t="shared" si="187"/>
        <v>148</v>
      </c>
      <c r="K2101" s="1">
        <f t="shared" si="184"/>
        <v>35</v>
      </c>
      <c r="L2101" s="1">
        <f t="shared" si="188"/>
        <v>3</v>
      </c>
      <c r="Q2101" s="17"/>
    </row>
    <row r="2102" spans="2:17" x14ac:dyDescent="0.25">
      <c r="B2102" s="8">
        <v>2101</v>
      </c>
      <c r="C2102" s="8">
        <v>15</v>
      </c>
      <c r="D2102" s="8">
        <v>11</v>
      </c>
      <c r="E2102" s="8">
        <v>2021</v>
      </c>
      <c r="F2102" s="24" t="str">
        <f t="shared" si="183"/>
        <v>15/Nov/2021</v>
      </c>
      <c r="G2102" s="9" t="s">
        <v>21</v>
      </c>
      <c r="H2102" s="10" t="str">
        <f t="shared" si="185"/>
        <v>Mon</v>
      </c>
      <c r="I2102" s="10">
        <f t="shared" si="186"/>
        <v>1051</v>
      </c>
      <c r="J2102" s="8">
        <f t="shared" si="187"/>
        <v>149</v>
      </c>
      <c r="K2102" s="1">
        <f t="shared" si="184"/>
        <v>35</v>
      </c>
      <c r="L2102" s="1">
        <f t="shared" si="188"/>
        <v>3</v>
      </c>
      <c r="Q2102" s="17"/>
    </row>
    <row r="2103" spans="2:17" x14ac:dyDescent="0.25">
      <c r="B2103" s="8">
        <v>2102</v>
      </c>
      <c r="C2103" s="8">
        <v>15</v>
      </c>
      <c r="D2103" s="8">
        <v>11</v>
      </c>
      <c r="E2103" s="8">
        <v>2021</v>
      </c>
      <c r="F2103" s="24" t="str">
        <f t="shared" si="183"/>
        <v>15/Nov/2021</v>
      </c>
      <c r="G2103" s="9" t="s">
        <v>22</v>
      </c>
      <c r="H2103" s="10" t="str">
        <f t="shared" si="185"/>
        <v>Mon</v>
      </c>
      <c r="I2103" s="10">
        <f t="shared" si="186"/>
        <v>1051</v>
      </c>
      <c r="J2103" s="8">
        <f t="shared" si="187"/>
        <v>149</v>
      </c>
      <c r="K2103" s="1">
        <f t="shared" si="184"/>
        <v>35</v>
      </c>
      <c r="L2103" s="1">
        <f t="shared" si="188"/>
        <v>3</v>
      </c>
      <c r="Q2103" s="17"/>
    </row>
    <row r="2104" spans="2:17" x14ac:dyDescent="0.25">
      <c r="B2104" s="8">
        <v>2103</v>
      </c>
      <c r="C2104" s="8">
        <v>16</v>
      </c>
      <c r="D2104" s="8">
        <v>11</v>
      </c>
      <c r="E2104" s="8">
        <v>2021</v>
      </c>
      <c r="F2104" s="24" t="str">
        <f t="shared" si="183"/>
        <v>16/Nov/2021</v>
      </c>
      <c r="G2104" s="9" t="s">
        <v>21</v>
      </c>
      <c r="H2104" s="10" t="str">
        <f t="shared" si="185"/>
        <v>Tue</v>
      </c>
      <c r="I2104" s="10">
        <f t="shared" si="186"/>
        <v>1052</v>
      </c>
      <c r="J2104" s="8">
        <f t="shared" si="187"/>
        <v>149</v>
      </c>
      <c r="K2104" s="1">
        <f t="shared" si="184"/>
        <v>35</v>
      </c>
      <c r="L2104" s="1">
        <f t="shared" si="188"/>
        <v>3</v>
      </c>
      <c r="Q2104" s="17"/>
    </row>
    <row r="2105" spans="2:17" x14ac:dyDescent="0.25">
      <c r="B2105" s="8">
        <v>2104</v>
      </c>
      <c r="C2105" s="8">
        <v>16</v>
      </c>
      <c r="D2105" s="8">
        <v>11</v>
      </c>
      <c r="E2105" s="8">
        <v>2021</v>
      </c>
      <c r="F2105" s="24" t="str">
        <f t="shared" si="183"/>
        <v>16/Nov/2021</v>
      </c>
      <c r="G2105" s="9" t="s">
        <v>22</v>
      </c>
      <c r="H2105" s="10" t="str">
        <f t="shared" si="185"/>
        <v>Tue</v>
      </c>
      <c r="I2105" s="10">
        <f t="shared" si="186"/>
        <v>1052</v>
      </c>
      <c r="J2105" s="8">
        <f t="shared" si="187"/>
        <v>149</v>
      </c>
      <c r="K2105" s="1">
        <f t="shared" si="184"/>
        <v>35</v>
      </c>
      <c r="L2105" s="1">
        <f t="shared" si="188"/>
        <v>3</v>
      </c>
      <c r="Q2105" s="17"/>
    </row>
    <row r="2106" spans="2:17" x14ac:dyDescent="0.25">
      <c r="B2106" s="8">
        <v>2105</v>
      </c>
      <c r="C2106" s="8">
        <v>17</v>
      </c>
      <c r="D2106" s="8">
        <v>11</v>
      </c>
      <c r="E2106" s="8">
        <v>2021</v>
      </c>
      <c r="F2106" s="24" t="str">
        <f t="shared" si="183"/>
        <v>17/Nov/2021</v>
      </c>
      <c r="G2106" s="9" t="s">
        <v>21</v>
      </c>
      <c r="H2106" s="10" t="str">
        <f t="shared" si="185"/>
        <v>Wed</v>
      </c>
      <c r="I2106" s="10">
        <f t="shared" si="186"/>
        <v>1053</v>
      </c>
      <c r="J2106" s="8">
        <f t="shared" si="187"/>
        <v>149</v>
      </c>
      <c r="K2106" s="1">
        <f t="shared" si="184"/>
        <v>35</v>
      </c>
      <c r="L2106" s="1">
        <f t="shared" si="188"/>
        <v>3</v>
      </c>
      <c r="Q2106" s="17"/>
    </row>
    <row r="2107" spans="2:17" x14ac:dyDescent="0.25">
      <c r="B2107" s="8">
        <v>2106</v>
      </c>
      <c r="C2107" s="8">
        <v>17</v>
      </c>
      <c r="D2107" s="8">
        <v>11</v>
      </c>
      <c r="E2107" s="8">
        <v>2021</v>
      </c>
      <c r="F2107" s="24" t="str">
        <f t="shared" si="183"/>
        <v>17/Nov/2021</v>
      </c>
      <c r="G2107" s="9" t="s">
        <v>22</v>
      </c>
      <c r="H2107" s="10" t="str">
        <f t="shared" si="185"/>
        <v>Wed</v>
      </c>
      <c r="I2107" s="10">
        <f t="shared" si="186"/>
        <v>1053</v>
      </c>
      <c r="J2107" s="8">
        <f t="shared" si="187"/>
        <v>149</v>
      </c>
      <c r="K2107" s="1">
        <f t="shared" si="184"/>
        <v>35</v>
      </c>
      <c r="L2107" s="1">
        <f t="shared" si="188"/>
        <v>3</v>
      </c>
      <c r="Q2107" s="17"/>
    </row>
    <row r="2108" spans="2:17" x14ac:dyDescent="0.25">
      <c r="B2108" s="8">
        <v>2107</v>
      </c>
      <c r="C2108" s="8">
        <v>18</v>
      </c>
      <c r="D2108" s="8">
        <v>11</v>
      </c>
      <c r="E2108" s="8">
        <v>2021</v>
      </c>
      <c r="F2108" s="24" t="str">
        <f t="shared" si="183"/>
        <v>18/Nov/2021</v>
      </c>
      <c r="G2108" s="9" t="s">
        <v>21</v>
      </c>
      <c r="H2108" s="10" t="str">
        <f t="shared" si="185"/>
        <v>Thu</v>
      </c>
      <c r="I2108" s="10">
        <f t="shared" si="186"/>
        <v>1054</v>
      </c>
      <c r="J2108" s="8">
        <f t="shared" si="187"/>
        <v>149</v>
      </c>
      <c r="K2108" s="1">
        <f t="shared" si="184"/>
        <v>35</v>
      </c>
      <c r="L2108" s="1">
        <f t="shared" si="188"/>
        <v>3</v>
      </c>
      <c r="Q2108" s="17"/>
    </row>
    <row r="2109" spans="2:17" x14ac:dyDescent="0.25">
      <c r="B2109" s="8">
        <v>2108</v>
      </c>
      <c r="C2109" s="8">
        <v>18</v>
      </c>
      <c r="D2109" s="8">
        <v>11</v>
      </c>
      <c r="E2109" s="8">
        <v>2021</v>
      </c>
      <c r="F2109" s="24" t="str">
        <f t="shared" si="183"/>
        <v>18/Nov/2021</v>
      </c>
      <c r="G2109" s="9" t="s">
        <v>22</v>
      </c>
      <c r="H2109" s="10" t="str">
        <f t="shared" si="185"/>
        <v>Thu</v>
      </c>
      <c r="I2109" s="10">
        <f t="shared" si="186"/>
        <v>1054</v>
      </c>
      <c r="J2109" s="8">
        <f t="shared" si="187"/>
        <v>149</v>
      </c>
      <c r="K2109" s="1">
        <f t="shared" si="184"/>
        <v>35</v>
      </c>
      <c r="L2109" s="1">
        <f t="shared" si="188"/>
        <v>3</v>
      </c>
      <c r="Q2109" s="17"/>
    </row>
    <row r="2110" spans="2:17" x14ac:dyDescent="0.25">
      <c r="B2110" s="8">
        <v>2109</v>
      </c>
      <c r="C2110" s="8">
        <v>19</v>
      </c>
      <c r="D2110" s="8">
        <v>11</v>
      </c>
      <c r="E2110" s="8">
        <v>2021</v>
      </c>
      <c r="F2110" s="24" t="str">
        <f t="shared" si="183"/>
        <v>19/Nov/2021</v>
      </c>
      <c r="G2110" s="9" t="s">
        <v>21</v>
      </c>
      <c r="H2110" s="10" t="str">
        <f t="shared" si="185"/>
        <v>Fri</v>
      </c>
      <c r="I2110" s="10">
        <f t="shared" si="186"/>
        <v>1055</v>
      </c>
      <c r="J2110" s="8">
        <f t="shared" si="187"/>
        <v>149</v>
      </c>
      <c r="K2110" s="1">
        <f t="shared" si="184"/>
        <v>35</v>
      </c>
      <c r="L2110" s="1">
        <f t="shared" si="188"/>
        <v>3</v>
      </c>
      <c r="Q2110" s="17"/>
    </row>
    <row r="2111" spans="2:17" x14ac:dyDescent="0.25">
      <c r="B2111" s="8">
        <v>2110</v>
      </c>
      <c r="C2111" s="8">
        <v>19</v>
      </c>
      <c r="D2111" s="8">
        <v>11</v>
      </c>
      <c r="E2111" s="8">
        <v>2021</v>
      </c>
      <c r="F2111" s="24" t="str">
        <f t="shared" si="183"/>
        <v>19/Nov/2021</v>
      </c>
      <c r="G2111" s="9" t="s">
        <v>22</v>
      </c>
      <c r="H2111" s="10" t="str">
        <f t="shared" si="185"/>
        <v>Fri</v>
      </c>
      <c r="I2111" s="10">
        <f t="shared" si="186"/>
        <v>1055</v>
      </c>
      <c r="J2111" s="8">
        <f t="shared" si="187"/>
        <v>149</v>
      </c>
      <c r="K2111" s="1">
        <f t="shared" si="184"/>
        <v>35</v>
      </c>
      <c r="L2111" s="1">
        <f t="shared" si="188"/>
        <v>3</v>
      </c>
      <c r="Q2111" s="17"/>
    </row>
    <row r="2112" spans="2:17" x14ac:dyDescent="0.25">
      <c r="B2112" s="8">
        <v>2111</v>
      </c>
      <c r="C2112" s="8">
        <v>20</v>
      </c>
      <c r="D2112" s="8">
        <v>11</v>
      </c>
      <c r="E2112" s="8">
        <v>2021</v>
      </c>
      <c r="F2112" s="24" t="str">
        <f t="shared" ref="F2112:F2175" si="189">TEXT(DATE(E2112,D2112,C2112),"dd/mmm/yyyy")</f>
        <v>20/Nov/2021</v>
      </c>
      <c r="G2112" s="9" t="s">
        <v>21</v>
      </c>
      <c r="H2112" s="10" t="str">
        <f t="shared" si="185"/>
        <v>Sat</v>
      </c>
      <c r="I2112" s="10">
        <f t="shared" si="186"/>
        <v>1056</v>
      </c>
      <c r="J2112" s="8">
        <f t="shared" si="187"/>
        <v>149</v>
      </c>
      <c r="K2112" s="1">
        <f t="shared" ref="K2112:K2175" si="190">IF(COUNTIF(K2051:K2111,K2082)=61,K2082+1,K2111)</f>
        <v>35</v>
      </c>
      <c r="L2112" s="1">
        <f t="shared" si="188"/>
        <v>3</v>
      </c>
      <c r="Q2112" s="17"/>
    </row>
    <row r="2113" spans="2:17" x14ac:dyDescent="0.25">
      <c r="B2113" s="8">
        <v>2112</v>
      </c>
      <c r="C2113" s="8">
        <v>20</v>
      </c>
      <c r="D2113" s="8">
        <v>11</v>
      </c>
      <c r="E2113" s="8">
        <v>2021</v>
      </c>
      <c r="F2113" s="24" t="str">
        <f t="shared" si="189"/>
        <v>20/Nov/2021</v>
      </c>
      <c r="G2113" s="9" t="s">
        <v>22</v>
      </c>
      <c r="H2113" s="10" t="str">
        <f t="shared" si="185"/>
        <v>Sat</v>
      </c>
      <c r="I2113" s="10">
        <f t="shared" si="186"/>
        <v>1056</v>
      </c>
      <c r="J2113" s="8">
        <f t="shared" si="187"/>
        <v>149</v>
      </c>
      <c r="K2113" s="1">
        <f t="shared" si="190"/>
        <v>35</v>
      </c>
      <c r="L2113" s="1">
        <f t="shared" si="188"/>
        <v>3</v>
      </c>
      <c r="Q2113" s="17"/>
    </row>
    <row r="2114" spans="2:17" x14ac:dyDescent="0.25">
      <c r="B2114" s="8">
        <v>2113</v>
      </c>
      <c r="C2114" s="8">
        <v>21</v>
      </c>
      <c r="D2114" s="8">
        <v>11</v>
      </c>
      <c r="E2114" s="8">
        <v>2021</v>
      </c>
      <c r="F2114" s="24" t="str">
        <f t="shared" si="189"/>
        <v>21/Nov/2021</v>
      </c>
      <c r="G2114" s="9" t="s">
        <v>21</v>
      </c>
      <c r="H2114" s="10" t="str">
        <f t="shared" ref="H2114:H2177" si="191">TEXT(F2114,"ddd")</f>
        <v>Sun</v>
      </c>
      <c r="I2114" s="10">
        <f t="shared" si="186"/>
        <v>1057</v>
      </c>
      <c r="J2114" s="8">
        <f t="shared" si="187"/>
        <v>149</v>
      </c>
      <c r="K2114" s="1">
        <f t="shared" si="190"/>
        <v>35</v>
      </c>
      <c r="L2114" s="1">
        <f t="shared" si="188"/>
        <v>3</v>
      </c>
      <c r="Q2114" s="17"/>
    </row>
    <row r="2115" spans="2:17" x14ac:dyDescent="0.25">
      <c r="B2115" s="8">
        <v>2114</v>
      </c>
      <c r="C2115" s="8">
        <v>21</v>
      </c>
      <c r="D2115" s="8">
        <v>11</v>
      </c>
      <c r="E2115" s="8">
        <v>2021</v>
      </c>
      <c r="F2115" s="24" t="str">
        <f t="shared" si="189"/>
        <v>21/Nov/2021</v>
      </c>
      <c r="G2115" s="9" t="s">
        <v>22</v>
      </c>
      <c r="H2115" s="10" t="str">
        <f t="shared" si="191"/>
        <v>Sun</v>
      </c>
      <c r="I2115" s="10">
        <f t="shared" si="186"/>
        <v>1057</v>
      </c>
      <c r="J2115" s="8">
        <f t="shared" si="187"/>
        <v>149</v>
      </c>
      <c r="K2115" s="1">
        <f t="shared" si="190"/>
        <v>35</v>
      </c>
      <c r="L2115" s="1">
        <f t="shared" si="188"/>
        <v>3</v>
      </c>
      <c r="Q2115" s="17"/>
    </row>
    <row r="2116" spans="2:17" x14ac:dyDescent="0.25">
      <c r="B2116" s="8">
        <v>2115</v>
      </c>
      <c r="C2116" s="8">
        <v>22</v>
      </c>
      <c r="D2116" s="8">
        <v>11</v>
      </c>
      <c r="E2116" s="8">
        <v>2021</v>
      </c>
      <c r="F2116" s="24" t="str">
        <f t="shared" si="189"/>
        <v>22/Nov/2021</v>
      </c>
      <c r="G2116" s="9" t="s">
        <v>21</v>
      </c>
      <c r="H2116" s="10" t="str">
        <f t="shared" si="191"/>
        <v>Mon</v>
      </c>
      <c r="I2116" s="10">
        <f t="shared" si="186"/>
        <v>1058</v>
      </c>
      <c r="J2116" s="8">
        <f t="shared" si="187"/>
        <v>150</v>
      </c>
      <c r="K2116" s="1">
        <f t="shared" si="190"/>
        <v>35</v>
      </c>
      <c r="L2116" s="1">
        <f t="shared" si="188"/>
        <v>3</v>
      </c>
      <c r="Q2116" s="17"/>
    </row>
    <row r="2117" spans="2:17" x14ac:dyDescent="0.25">
      <c r="B2117" s="8">
        <v>2116</v>
      </c>
      <c r="C2117" s="8">
        <v>22</v>
      </c>
      <c r="D2117" s="8">
        <v>11</v>
      </c>
      <c r="E2117" s="8">
        <v>2021</v>
      </c>
      <c r="F2117" s="24" t="str">
        <f t="shared" si="189"/>
        <v>22/Nov/2021</v>
      </c>
      <c r="G2117" s="9" t="s">
        <v>22</v>
      </c>
      <c r="H2117" s="10" t="str">
        <f t="shared" si="191"/>
        <v>Mon</v>
      </c>
      <c r="I2117" s="10">
        <f t="shared" si="186"/>
        <v>1058</v>
      </c>
      <c r="J2117" s="8">
        <f t="shared" si="187"/>
        <v>150</v>
      </c>
      <c r="K2117" s="1">
        <f t="shared" si="190"/>
        <v>35</v>
      </c>
      <c r="L2117" s="1">
        <f t="shared" si="188"/>
        <v>3</v>
      </c>
      <c r="Q2117" s="17"/>
    </row>
    <row r="2118" spans="2:17" x14ac:dyDescent="0.25">
      <c r="B2118" s="8">
        <v>2117</v>
      </c>
      <c r="C2118" s="8">
        <v>23</v>
      </c>
      <c r="D2118" s="8">
        <v>11</v>
      </c>
      <c r="E2118" s="8">
        <v>2021</v>
      </c>
      <c r="F2118" s="24" t="str">
        <f t="shared" si="189"/>
        <v>23/Nov/2021</v>
      </c>
      <c r="G2118" s="9" t="s">
        <v>21</v>
      </c>
      <c r="H2118" s="10" t="str">
        <f t="shared" si="191"/>
        <v>Tue</v>
      </c>
      <c r="I2118" s="10">
        <f t="shared" si="186"/>
        <v>1059</v>
      </c>
      <c r="J2118" s="8">
        <f t="shared" si="187"/>
        <v>150</v>
      </c>
      <c r="K2118" s="1">
        <f t="shared" si="190"/>
        <v>35</v>
      </c>
      <c r="L2118" s="1">
        <f t="shared" si="188"/>
        <v>3</v>
      </c>
      <c r="Q2118" s="17"/>
    </row>
    <row r="2119" spans="2:17" x14ac:dyDescent="0.25">
      <c r="B2119" s="8">
        <v>2118</v>
      </c>
      <c r="C2119" s="8">
        <v>23</v>
      </c>
      <c r="D2119" s="8">
        <v>11</v>
      </c>
      <c r="E2119" s="8">
        <v>2021</v>
      </c>
      <c r="F2119" s="24" t="str">
        <f t="shared" si="189"/>
        <v>23/Nov/2021</v>
      </c>
      <c r="G2119" s="9" t="s">
        <v>22</v>
      </c>
      <c r="H2119" s="10" t="str">
        <f t="shared" si="191"/>
        <v>Tue</v>
      </c>
      <c r="I2119" s="10">
        <f t="shared" ref="I2119:I2182" si="192">IF(F2119=F2118,I2118,I2118+1)</f>
        <v>1059</v>
      </c>
      <c r="J2119" s="8">
        <f t="shared" si="187"/>
        <v>150</v>
      </c>
      <c r="K2119" s="1">
        <f t="shared" si="190"/>
        <v>35</v>
      </c>
      <c r="L2119" s="1">
        <f t="shared" si="188"/>
        <v>3</v>
      </c>
      <c r="Q2119" s="17"/>
    </row>
    <row r="2120" spans="2:17" x14ac:dyDescent="0.25">
      <c r="B2120" s="8">
        <v>2119</v>
      </c>
      <c r="C2120" s="8">
        <v>24</v>
      </c>
      <c r="D2120" s="8">
        <v>11</v>
      </c>
      <c r="E2120" s="8">
        <v>2021</v>
      </c>
      <c r="F2120" s="24" t="str">
        <f t="shared" si="189"/>
        <v>24/Nov/2021</v>
      </c>
      <c r="G2120" s="9" t="s">
        <v>21</v>
      </c>
      <c r="H2120" s="10" t="str">
        <f t="shared" si="191"/>
        <v>Wed</v>
      </c>
      <c r="I2120" s="10">
        <f t="shared" si="192"/>
        <v>1060</v>
      </c>
      <c r="J2120" s="8">
        <f t="shared" si="187"/>
        <v>150</v>
      </c>
      <c r="K2120" s="1">
        <f t="shared" si="190"/>
        <v>35</v>
      </c>
      <c r="L2120" s="1">
        <f t="shared" si="188"/>
        <v>3</v>
      </c>
      <c r="Q2120" s="17"/>
    </row>
    <row r="2121" spans="2:17" x14ac:dyDescent="0.25">
      <c r="B2121" s="8">
        <v>2120</v>
      </c>
      <c r="C2121" s="8">
        <v>24</v>
      </c>
      <c r="D2121" s="8">
        <v>11</v>
      </c>
      <c r="E2121" s="8">
        <v>2021</v>
      </c>
      <c r="F2121" s="24" t="str">
        <f t="shared" si="189"/>
        <v>24/Nov/2021</v>
      </c>
      <c r="G2121" s="9" t="s">
        <v>22</v>
      </c>
      <c r="H2121" s="10" t="str">
        <f t="shared" si="191"/>
        <v>Wed</v>
      </c>
      <c r="I2121" s="10">
        <f t="shared" si="192"/>
        <v>1060</v>
      </c>
      <c r="J2121" s="8">
        <f t="shared" si="187"/>
        <v>150</v>
      </c>
      <c r="K2121" s="1">
        <f t="shared" si="190"/>
        <v>35</v>
      </c>
      <c r="L2121" s="1">
        <f t="shared" si="188"/>
        <v>3</v>
      </c>
      <c r="Q2121" s="17"/>
    </row>
    <row r="2122" spans="2:17" x14ac:dyDescent="0.25">
      <c r="B2122" s="8">
        <v>2121</v>
      </c>
      <c r="C2122" s="8">
        <v>25</v>
      </c>
      <c r="D2122" s="8">
        <v>11</v>
      </c>
      <c r="E2122" s="8">
        <v>2021</v>
      </c>
      <c r="F2122" s="24" t="str">
        <f t="shared" si="189"/>
        <v>25/Nov/2021</v>
      </c>
      <c r="G2122" s="9" t="s">
        <v>21</v>
      </c>
      <c r="H2122" s="10" t="str">
        <f t="shared" si="191"/>
        <v>Thu</v>
      </c>
      <c r="I2122" s="10">
        <f t="shared" si="192"/>
        <v>1061</v>
      </c>
      <c r="J2122" s="8">
        <f t="shared" si="187"/>
        <v>150</v>
      </c>
      <c r="K2122" s="1">
        <f t="shared" si="190"/>
        <v>35</v>
      </c>
      <c r="L2122" s="1">
        <f t="shared" si="188"/>
        <v>3</v>
      </c>
      <c r="Q2122" s="17"/>
    </row>
    <row r="2123" spans="2:17" x14ac:dyDescent="0.25">
      <c r="B2123" s="8">
        <v>2122</v>
      </c>
      <c r="C2123" s="8">
        <v>25</v>
      </c>
      <c r="D2123" s="8">
        <v>11</v>
      </c>
      <c r="E2123" s="8">
        <v>2021</v>
      </c>
      <c r="F2123" s="24" t="str">
        <f t="shared" si="189"/>
        <v>25/Nov/2021</v>
      </c>
      <c r="G2123" s="9" t="s">
        <v>22</v>
      </c>
      <c r="H2123" s="10" t="str">
        <f t="shared" si="191"/>
        <v>Thu</v>
      </c>
      <c r="I2123" s="10">
        <f t="shared" si="192"/>
        <v>1061</v>
      </c>
      <c r="J2123" s="8">
        <f t="shared" si="187"/>
        <v>150</v>
      </c>
      <c r="K2123" s="1">
        <f t="shared" si="190"/>
        <v>35</v>
      </c>
      <c r="L2123" s="1">
        <f t="shared" si="188"/>
        <v>3</v>
      </c>
      <c r="Q2123" s="17"/>
    </row>
    <row r="2124" spans="2:17" x14ac:dyDescent="0.25">
      <c r="B2124" s="8">
        <v>2123</v>
      </c>
      <c r="C2124" s="8">
        <v>26</v>
      </c>
      <c r="D2124" s="8">
        <v>11</v>
      </c>
      <c r="E2124" s="8">
        <v>2021</v>
      </c>
      <c r="F2124" s="24" t="str">
        <f t="shared" si="189"/>
        <v>26/Nov/2021</v>
      </c>
      <c r="G2124" s="9" t="s">
        <v>21</v>
      </c>
      <c r="H2124" s="10" t="str">
        <f t="shared" si="191"/>
        <v>Fri</v>
      </c>
      <c r="I2124" s="10">
        <f t="shared" si="192"/>
        <v>1062</v>
      </c>
      <c r="J2124" s="8">
        <f t="shared" si="187"/>
        <v>150</v>
      </c>
      <c r="K2124" s="1">
        <f t="shared" si="190"/>
        <v>35</v>
      </c>
      <c r="L2124" s="1">
        <f t="shared" si="188"/>
        <v>3</v>
      </c>
      <c r="Q2124" s="17"/>
    </row>
    <row r="2125" spans="2:17" x14ac:dyDescent="0.25">
      <c r="B2125" s="8">
        <v>2124</v>
      </c>
      <c r="C2125" s="8">
        <v>26</v>
      </c>
      <c r="D2125" s="8">
        <v>11</v>
      </c>
      <c r="E2125" s="8">
        <v>2021</v>
      </c>
      <c r="F2125" s="24" t="str">
        <f t="shared" si="189"/>
        <v>26/Nov/2021</v>
      </c>
      <c r="G2125" s="9" t="s">
        <v>22</v>
      </c>
      <c r="H2125" s="10" t="str">
        <f t="shared" si="191"/>
        <v>Fri</v>
      </c>
      <c r="I2125" s="10">
        <f t="shared" si="192"/>
        <v>1062</v>
      </c>
      <c r="J2125" s="8">
        <f t="shared" si="187"/>
        <v>150</v>
      </c>
      <c r="K2125" s="1">
        <f t="shared" si="190"/>
        <v>35</v>
      </c>
      <c r="L2125" s="1">
        <f t="shared" si="188"/>
        <v>3</v>
      </c>
      <c r="Q2125" s="17"/>
    </row>
    <row r="2126" spans="2:17" x14ac:dyDescent="0.25">
      <c r="B2126" s="8">
        <v>2125</v>
      </c>
      <c r="C2126" s="8">
        <v>27</v>
      </c>
      <c r="D2126" s="8">
        <v>11</v>
      </c>
      <c r="E2126" s="8">
        <v>2021</v>
      </c>
      <c r="F2126" s="24" t="str">
        <f t="shared" si="189"/>
        <v>27/Nov/2021</v>
      </c>
      <c r="G2126" s="9" t="s">
        <v>21</v>
      </c>
      <c r="H2126" s="10" t="str">
        <f t="shared" si="191"/>
        <v>Sat</v>
      </c>
      <c r="I2126" s="10">
        <f t="shared" si="192"/>
        <v>1063</v>
      </c>
      <c r="J2126" s="8">
        <f t="shared" si="187"/>
        <v>150</v>
      </c>
      <c r="K2126" s="1">
        <f t="shared" si="190"/>
        <v>35</v>
      </c>
      <c r="L2126" s="1">
        <f t="shared" si="188"/>
        <v>3</v>
      </c>
      <c r="Q2126" s="17"/>
    </row>
    <row r="2127" spans="2:17" x14ac:dyDescent="0.25">
      <c r="B2127" s="8">
        <v>2126</v>
      </c>
      <c r="C2127" s="8">
        <v>27</v>
      </c>
      <c r="D2127" s="8">
        <v>11</v>
      </c>
      <c r="E2127" s="8">
        <v>2021</v>
      </c>
      <c r="F2127" s="24" t="str">
        <f t="shared" si="189"/>
        <v>27/Nov/2021</v>
      </c>
      <c r="G2127" s="9" t="s">
        <v>22</v>
      </c>
      <c r="H2127" s="10" t="str">
        <f t="shared" si="191"/>
        <v>Sat</v>
      </c>
      <c r="I2127" s="10">
        <f t="shared" si="192"/>
        <v>1063</v>
      </c>
      <c r="J2127" s="8">
        <f t="shared" si="187"/>
        <v>150</v>
      </c>
      <c r="K2127" s="1">
        <f t="shared" si="190"/>
        <v>35</v>
      </c>
      <c r="L2127" s="1">
        <f t="shared" si="188"/>
        <v>3</v>
      </c>
      <c r="Q2127" s="17"/>
    </row>
    <row r="2128" spans="2:17" x14ac:dyDescent="0.25">
      <c r="B2128" s="8">
        <v>2127</v>
      </c>
      <c r="C2128" s="8">
        <v>28</v>
      </c>
      <c r="D2128" s="8">
        <v>11</v>
      </c>
      <c r="E2128" s="8">
        <v>2021</v>
      </c>
      <c r="F2128" s="24" t="str">
        <f t="shared" si="189"/>
        <v>28/Nov/2021</v>
      </c>
      <c r="G2128" s="9" t="s">
        <v>21</v>
      </c>
      <c r="H2128" s="10" t="str">
        <f t="shared" si="191"/>
        <v>Sun</v>
      </c>
      <c r="I2128" s="10">
        <f t="shared" si="192"/>
        <v>1064</v>
      </c>
      <c r="J2128" s="8">
        <f t="shared" si="187"/>
        <v>150</v>
      </c>
      <c r="K2128" s="1">
        <f t="shared" si="190"/>
        <v>35</v>
      </c>
      <c r="L2128" s="1">
        <f t="shared" si="188"/>
        <v>3</v>
      </c>
      <c r="Q2128" s="17"/>
    </row>
    <row r="2129" spans="2:17" x14ac:dyDescent="0.25">
      <c r="B2129" s="8">
        <v>2128</v>
      </c>
      <c r="C2129" s="8">
        <v>28</v>
      </c>
      <c r="D2129" s="8">
        <v>11</v>
      </c>
      <c r="E2129" s="8">
        <v>2021</v>
      </c>
      <c r="F2129" s="24" t="str">
        <f t="shared" si="189"/>
        <v>28/Nov/2021</v>
      </c>
      <c r="G2129" s="9" t="s">
        <v>22</v>
      </c>
      <c r="H2129" s="10" t="str">
        <f t="shared" si="191"/>
        <v>Sun</v>
      </c>
      <c r="I2129" s="10">
        <f t="shared" si="192"/>
        <v>1064</v>
      </c>
      <c r="J2129" s="8">
        <f t="shared" ref="J2129:J2192" si="193">IF(H2129=H2128,IF(_xlfn.ISOWEEKNUM(F2129)-_xlfn.ISOWEEKNUM(F2128)=1,J2128+1,J2128),IF(H2129=H2126,IF(_xlfn.ISOWEEKNUM(F2129)-_xlfn.ISOWEEKNUM(F2128)=1,J2128+1,J2128),IF(H2129=H2124,IF(_xlfn.ISOWEEKNUM(F2129)-_xlfn.ISOWEEKNUM(F2128)=1,J2128+1,J2128),IF(H2129=H2122,IF(_xlfn.ISOWEEKNUM(F2129)-_xlfn.ISOWEEKNUM(F2128)=1,J2128+1,J2128),IF(H2129=H2120,IF(_xlfn.ISOWEEKNUM(F2129)-_xlfn.ISOWEEKNUM(F2128)=1,J2128+1,J2128),IF(H2129=H2118,IF(_xlfn.ISOWEEKNUM(F2129)-_xlfn.ISOWEEKNUM(F2128)=1,J2128+1,J2128),IF(H2129=H2116,IF(_xlfn.ISOWEEKNUM(F2129)-_xlfn.ISOWEEKNUM(F2128)=1,J2128+1,J2128),-1)))))))</f>
        <v>150</v>
      </c>
      <c r="K2129" s="1">
        <f t="shared" si="190"/>
        <v>35</v>
      </c>
      <c r="L2129" s="1">
        <f t="shared" si="188"/>
        <v>3</v>
      </c>
      <c r="Q2129" s="17"/>
    </row>
    <row r="2130" spans="2:17" x14ac:dyDescent="0.25">
      <c r="B2130" s="8">
        <v>2129</v>
      </c>
      <c r="C2130" s="8">
        <v>29</v>
      </c>
      <c r="D2130" s="8">
        <v>11</v>
      </c>
      <c r="E2130" s="8">
        <v>2021</v>
      </c>
      <c r="F2130" s="24" t="str">
        <f t="shared" si="189"/>
        <v>29/Nov/2021</v>
      </c>
      <c r="G2130" s="9" t="s">
        <v>21</v>
      </c>
      <c r="H2130" s="10" t="str">
        <f t="shared" si="191"/>
        <v>Mon</v>
      </c>
      <c r="I2130" s="10">
        <f t="shared" si="192"/>
        <v>1065</v>
      </c>
      <c r="J2130" s="8">
        <f t="shared" si="193"/>
        <v>151</v>
      </c>
      <c r="K2130" s="1">
        <f t="shared" si="190"/>
        <v>35</v>
      </c>
      <c r="L2130" s="1">
        <f t="shared" si="188"/>
        <v>3</v>
      </c>
      <c r="Q2130" s="17"/>
    </row>
    <row r="2131" spans="2:17" x14ac:dyDescent="0.25">
      <c r="B2131" s="8">
        <v>2130</v>
      </c>
      <c r="C2131" s="8">
        <v>29</v>
      </c>
      <c r="D2131" s="8">
        <v>11</v>
      </c>
      <c r="E2131" s="8">
        <v>2021</v>
      </c>
      <c r="F2131" s="24" t="str">
        <f t="shared" si="189"/>
        <v>29/Nov/2021</v>
      </c>
      <c r="G2131" s="9" t="s">
        <v>22</v>
      </c>
      <c r="H2131" s="10" t="str">
        <f t="shared" si="191"/>
        <v>Mon</v>
      </c>
      <c r="I2131" s="10">
        <f t="shared" si="192"/>
        <v>1065</v>
      </c>
      <c r="J2131" s="8">
        <f t="shared" si="193"/>
        <v>151</v>
      </c>
      <c r="K2131" s="1">
        <f t="shared" si="190"/>
        <v>35</v>
      </c>
      <c r="L2131" s="1">
        <f t="shared" si="188"/>
        <v>3</v>
      </c>
      <c r="Q2131" s="17"/>
    </row>
    <row r="2132" spans="2:17" x14ac:dyDescent="0.25">
      <c r="B2132" s="8">
        <v>2131</v>
      </c>
      <c r="C2132" s="8">
        <v>30</v>
      </c>
      <c r="D2132" s="8">
        <v>11</v>
      </c>
      <c r="E2132" s="8">
        <v>2021</v>
      </c>
      <c r="F2132" s="24" t="str">
        <f t="shared" si="189"/>
        <v>30/Nov/2021</v>
      </c>
      <c r="G2132" s="9" t="s">
        <v>21</v>
      </c>
      <c r="H2132" s="10" t="str">
        <f t="shared" si="191"/>
        <v>Tue</v>
      </c>
      <c r="I2132" s="10">
        <f t="shared" si="192"/>
        <v>1066</v>
      </c>
      <c r="J2132" s="8">
        <f t="shared" si="193"/>
        <v>151</v>
      </c>
      <c r="K2132" s="1">
        <f t="shared" si="190"/>
        <v>35</v>
      </c>
      <c r="L2132" s="1">
        <f t="shared" si="188"/>
        <v>3</v>
      </c>
      <c r="Q2132" s="17"/>
    </row>
    <row r="2133" spans="2:17" x14ac:dyDescent="0.25">
      <c r="B2133" s="8">
        <v>2132</v>
      </c>
      <c r="C2133" s="8">
        <v>30</v>
      </c>
      <c r="D2133" s="8">
        <v>11</v>
      </c>
      <c r="E2133" s="8">
        <v>2021</v>
      </c>
      <c r="F2133" s="24" t="str">
        <f t="shared" si="189"/>
        <v>30/Nov/2021</v>
      </c>
      <c r="G2133" s="9" t="s">
        <v>22</v>
      </c>
      <c r="H2133" s="10" t="str">
        <f t="shared" si="191"/>
        <v>Tue</v>
      </c>
      <c r="I2133" s="10">
        <f t="shared" si="192"/>
        <v>1066</v>
      </c>
      <c r="J2133" s="8">
        <f t="shared" si="193"/>
        <v>151</v>
      </c>
      <c r="K2133" s="1">
        <f t="shared" si="190"/>
        <v>35</v>
      </c>
      <c r="L2133" s="1">
        <f t="shared" si="188"/>
        <v>3</v>
      </c>
      <c r="Q2133" s="17"/>
    </row>
    <row r="2134" spans="2:17" x14ac:dyDescent="0.25">
      <c r="B2134" s="8">
        <v>2133</v>
      </c>
      <c r="C2134" s="8">
        <v>1</v>
      </c>
      <c r="D2134" s="8">
        <v>12</v>
      </c>
      <c r="E2134" s="8">
        <v>2021</v>
      </c>
      <c r="F2134" s="24" t="str">
        <f t="shared" si="189"/>
        <v>01/Dec/2021</v>
      </c>
      <c r="G2134" s="9" t="s">
        <v>21</v>
      </c>
      <c r="H2134" s="10" t="str">
        <f t="shared" si="191"/>
        <v>Wed</v>
      </c>
      <c r="I2134" s="10">
        <f t="shared" si="192"/>
        <v>1067</v>
      </c>
      <c r="J2134" s="8">
        <f t="shared" si="193"/>
        <v>151</v>
      </c>
      <c r="K2134" s="1">
        <f t="shared" si="190"/>
        <v>35</v>
      </c>
      <c r="L2134" s="1">
        <f t="shared" si="188"/>
        <v>3</v>
      </c>
      <c r="Q2134" s="17"/>
    </row>
    <row r="2135" spans="2:17" x14ac:dyDescent="0.25">
      <c r="B2135" s="8">
        <v>2134</v>
      </c>
      <c r="C2135" s="8">
        <v>1</v>
      </c>
      <c r="D2135" s="8">
        <v>12</v>
      </c>
      <c r="E2135" s="8">
        <v>2021</v>
      </c>
      <c r="F2135" s="24" t="str">
        <f t="shared" si="189"/>
        <v>01/Dec/2021</v>
      </c>
      <c r="G2135" s="9" t="s">
        <v>22</v>
      </c>
      <c r="H2135" s="10" t="str">
        <f t="shared" si="191"/>
        <v>Wed</v>
      </c>
      <c r="I2135" s="10">
        <f t="shared" si="192"/>
        <v>1067</v>
      </c>
      <c r="J2135" s="8">
        <f t="shared" si="193"/>
        <v>151</v>
      </c>
      <c r="K2135" s="1">
        <f t="shared" si="190"/>
        <v>35</v>
      </c>
      <c r="L2135" s="1">
        <f t="shared" si="188"/>
        <v>3</v>
      </c>
      <c r="Q2135" s="17"/>
    </row>
    <row r="2136" spans="2:17" x14ac:dyDescent="0.25">
      <c r="B2136" s="8">
        <v>2135</v>
      </c>
      <c r="C2136" s="8">
        <v>2</v>
      </c>
      <c r="D2136" s="8">
        <v>12</v>
      </c>
      <c r="E2136" s="8">
        <v>2021</v>
      </c>
      <c r="F2136" s="24" t="str">
        <f t="shared" si="189"/>
        <v>02/Dec/2021</v>
      </c>
      <c r="G2136" s="9" t="s">
        <v>21</v>
      </c>
      <c r="H2136" s="10" t="str">
        <f t="shared" si="191"/>
        <v>Thu</v>
      </c>
      <c r="I2136" s="10">
        <f t="shared" si="192"/>
        <v>1068</v>
      </c>
      <c r="J2136" s="8">
        <f t="shared" si="193"/>
        <v>151</v>
      </c>
      <c r="K2136" s="1">
        <f t="shared" si="190"/>
        <v>35</v>
      </c>
      <c r="L2136" s="1">
        <f t="shared" si="188"/>
        <v>3</v>
      </c>
      <c r="Q2136" s="17"/>
    </row>
    <row r="2137" spans="2:17" x14ac:dyDescent="0.25">
      <c r="B2137" s="8">
        <v>2136</v>
      </c>
      <c r="C2137" s="8">
        <v>2</v>
      </c>
      <c r="D2137" s="8">
        <v>12</v>
      </c>
      <c r="E2137" s="8">
        <v>2021</v>
      </c>
      <c r="F2137" s="24" t="str">
        <f t="shared" si="189"/>
        <v>02/Dec/2021</v>
      </c>
      <c r="G2137" s="9" t="s">
        <v>22</v>
      </c>
      <c r="H2137" s="10" t="str">
        <f t="shared" si="191"/>
        <v>Thu</v>
      </c>
      <c r="I2137" s="10">
        <f t="shared" si="192"/>
        <v>1068</v>
      </c>
      <c r="J2137" s="8">
        <f t="shared" si="193"/>
        <v>151</v>
      </c>
      <c r="K2137" s="1">
        <f t="shared" si="190"/>
        <v>36</v>
      </c>
      <c r="L2137" s="1">
        <f t="shared" si="188"/>
        <v>3</v>
      </c>
      <c r="Q2137" s="17"/>
    </row>
    <row r="2138" spans="2:17" x14ac:dyDescent="0.25">
      <c r="B2138" s="8">
        <v>2137</v>
      </c>
      <c r="C2138" s="8">
        <v>3</v>
      </c>
      <c r="D2138" s="8">
        <v>12</v>
      </c>
      <c r="E2138" s="8">
        <v>2021</v>
      </c>
      <c r="F2138" s="24" t="str">
        <f t="shared" si="189"/>
        <v>03/Dec/2021</v>
      </c>
      <c r="G2138" s="9" t="s">
        <v>21</v>
      </c>
      <c r="H2138" s="10" t="str">
        <f t="shared" si="191"/>
        <v>Fri</v>
      </c>
      <c r="I2138" s="10">
        <f t="shared" si="192"/>
        <v>1069</v>
      </c>
      <c r="J2138" s="8">
        <f t="shared" si="193"/>
        <v>151</v>
      </c>
      <c r="K2138" s="1">
        <f t="shared" si="190"/>
        <v>36</v>
      </c>
      <c r="L2138" s="1">
        <f t="shared" si="188"/>
        <v>3</v>
      </c>
      <c r="Q2138" s="17"/>
    </row>
    <row r="2139" spans="2:17" x14ac:dyDescent="0.25">
      <c r="B2139" s="8">
        <v>2138</v>
      </c>
      <c r="C2139" s="8">
        <v>3</v>
      </c>
      <c r="D2139" s="8">
        <v>12</v>
      </c>
      <c r="E2139" s="8">
        <v>2021</v>
      </c>
      <c r="F2139" s="24" t="str">
        <f t="shared" si="189"/>
        <v>03/Dec/2021</v>
      </c>
      <c r="G2139" s="9" t="s">
        <v>22</v>
      </c>
      <c r="H2139" s="10" t="str">
        <f t="shared" si="191"/>
        <v>Fri</v>
      </c>
      <c r="I2139" s="10">
        <f t="shared" si="192"/>
        <v>1069</v>
      </c>
      <c r="J2139" s="8">
        <f t="shared" si="193"/>
        <v>151</v>
      </c>
      <c r="K2139" s="1">
        <f t="shared" si="190"/>
        <v>36</v>
      </c>
      <c r="L2139" s="1">
        <f t="shared" si="188"/>
        <v>3</v>
      </c>
      <c r="Q2139" s="17"/>
    </row>
    <row r="2140" spans="2:17" x14ac:dyDescent="0.25">
      <c r="B2140" s="8">
        <v>2139</v>
      </c>
      <c r="C2140" s="8">
        <v>4</v>
      </c>
      <c r="D2140" s="8">
        <v>12</v>
      </c>
      <c r="E2140" s="8">
        <v>2021</v>
      </c>
      <c r="F2140" s="24" t="str">
        <f t="shared" si="189"/>
        <v>04/Dec/2021</v>
      </c>
      <c r="G2140" s="9" t="s">
        <v>21</v>
      </c>
      <c r="H2140" s="10" t="str">
        <f t="shared" si="191"/>
        <v>Sat</v>
      </c>
      <c r="I2140" s="10">
        <f t="shared" si="192"/>
        <v>1070</v>
      </c>
      <c r="J2140" s="8">
        <f t="shared" si="193"/>
        <v>151</v>
      </c>
      <c r="K2140" s="1">
        <f t="shared" si="190"/>
        <v>36</v>
      </c>
      <c r="L2140" s="1">
        <f t="shared" si="188"/>
        <v>3</v>
      </c>
      <c r="Q2140" s="17"/>
    </row>
    <row r="2141" spans="2:17" x14ac:dyDescent="0.25">
      <c r="B2141" s="8">
        <v>2140</v>
      </c>
      <c r="C2141" s="8">
        <v>4</v>
      </c>
      <c r="D2141" s="8">
        <v>12</v>
      </c>
      <c r="E2141" s="8">
        <v>2021</v>
      </c>
      <c r="F2141" s="24" t="str">
        <f t="shared" si="189"/>
        <v>04/Dec/2021</v>
      </c>
      <c r="G2141" s="9" t="s">
        <v>22</v>
      </c>
      <c r="H2141" s="10" t="str">
        <f t="shared" si="191"/>
        <v>Sat</v>
      </c>
      <c r="I2141" s="10">
        <f t="shared" si="192"/>
        <v>1070</v>
      </c>
      <c r="J2141" s="8">
        <f t="shared" si="193"/>
        <v>151</v>
      </c>
      <c r="K2141" s="1">
        <f t="shared" si="190"/>
        <v>36</v>
      </c>
      <c r="L2141" s="1">
        <f t="shared" si="188"/>
        <v>3</v>
      </c>
      <c r="Q2141" s="17"/>
    </row>
    <row r="2142" spans="2:17" x14ac:dyDescent="0.25">
      <c r="B2142" s="8">
        <v>2141</v>
      </c>
      <c r="C2142" s="8">
        <v>5</v>
      </c>
      <c r="D2142" s="8">
        <v>12</v>
      </c>
      <c r="E2142" s="8">
        <v>2021</v>
      </c>
      <c r="F2142" s="24" t="str">
        <f t="shared" si="189"/>
        <v>05/Dec/2021</v>
      </c>
      <c r="G2142" s="9" t="s">
        <v>21</v>
      </c>
      <c r="H2142" s="10" t="str">
        <f t="shared" si="191"/>
        <v>Sun</v>
      </c>
      <c r="I2142" s="10">
        <f t="shared" si="192"/>
        <v>1071</v>
      </c>
      <c r="J2142" s="8">
        <f t="shared" si="193"/>
        <v>151</v>
      </c>
      <c r="K2142" s="1">
        <f t="shared" si="190"/>
        <v>36</v>
      </c>
      <c r="L2142" s="1">
        <f t="shared" si="188"/>
        <v>3</v>
      </c>
      <c r="Q2142" s="17"/>
    </row>
    <row r="2143" spans="2:17" x14ac:dyDescent="0.25">
      <c r="B2143" s="8">
        <v>2142</v>
      </c>
      <c r="C2143" s="8">
        <v>5</v>
      </c>
      <c r="D2143" s="8">
        <v>12</v>
      </c>
      <c r="E2143" s="8">
        <v>2021</v>
      </c>
      <c r="F2143" s="24" t="str">
        <f t="shared" si="189"/>
        <v>05/Dec/2021</v>
      </c>
      <c r="G2143" s="9" t="s">
        <v>22</v>
      </c>
      <c r="H2143" s="10" t="str">
        <f t="shared" si="191"/>
        <v>Sun</v>
      </c>
      <c r="I2143" s="10">
        <f t="shared" si="192"/>
        <v>1071</v>
      </c>
      <c r="J2143" s="8">
        <f t="shared" si="193"/>
        <v>151</v>
      </c>
      <c r="K2143" s="1">
        <f t="shared" si="190"/>
        <v>36</v>
      </c>
      <c r="L2143" s="1">
        <f t="shared" ref="L2143:L2206" si="194">IF(COUNTIF(L1411:L2142,L2142)=732,L2142+1,L2142)</f>
        <v>3</v>
      </c>
      <c r="Q2143" s="17"/>
    </row>
    <row r="2144" spans="2:17" x14ac:dyDescent="0.25">
      <c r="B2144" s="8">
        <v>2143</v>
      </c>
      <c r="C2144" s="8">
        <v>6</v>
      </c>
      <c r="D2144" s="8">
        <v>12</v>
      </c>
      <c r="E2144" s="8">
        <v>2021</v>
      </c>
      <c r="F2144" s="24" t="str">
        <f t="shared" si="189"/>
        <v>06/Dec/2021</v>
      </c>
      <c r="G2144" s="9" t="s">
        <v>21</v>
      </c>
      <c r="H2144" s="10" t="str">
        <f t="shared" si="191"/>
        <v>Mon</v>
      </c>
      <c r="I2144" s="10">
        <f t="shared" si="192"/>
        <v>1072</v>
      </c>
      <c r="J2144" s="8">
        <f t="shared" si="193"/>
        <v>152</v>
      </c>
      <c r="K2144" s="1">
        <f t="shared" si="190"/>
        <v>36</v>
      </c>
      <c r="L2144" s="1">
        <f t="shared" si="194"/>
        <v>3</v>
      </c>
      <c r="Q2144" s="17"/>
    </row>
    <row r="2145" spans="2:17" x14ac:dyDescent="0.25">
      <c r="B2145" s="8">
        <v>2144</v>
      </c>
      <c r="C2145" s="8">
        <v>6</v>
      </c>
      <c r="D2145" s="8">
        <v>12</v>
      </c>
      <c r="E2145" s="8">
        <v>2021</v>
      </c>
      <c r="F2145" s="24" t="str">
        <f t="shared" si="189"/>
        <v>06/Dec/2021</v>
      </c>
      <c r="G2145" s="9" t="s">
        <v>22</v>
      </c>
      <c r="H2145" s="10" t="str">
        <f t="shared" si="191"/>
        <v>Mon</v>
      </c>
      <c r="I2145" s="10">
        <f t="shared" si="192"/>
        <v>1072</v>
      </c>
      <c r="J2145" s="8">
        <f t="shared" si="193"/>
        <v>152</v>
      </c>
      <c r="K2145" s="1">
        <f t="shared" si="190"/>
        <v>36</v>
      </c>
      <c r="L2145" s="1">
        <f t="shared" si="194"/>
        <v>3</v>
      </c>
      <c r="Q2145" s="17"/>
    </row>
    <row r="2146" spans="2:17" x14ac:dyDescent="0.25">
      <c r="B2146" s="8">
        <v>2145</v>
      </c>
      <c r="C2146" s="8">
        <v>7</v>
      </c>
      <c r="D2146" s="8">
        <v>12</v>
      </c>
      <c r="E2146" s="8">
        <v>2021</v>
      </c>
      <c r="F2146" s="24" t="str">
        <f t="shared" si="189"/>
        <v>07/Dec/2021</v>
      </c>
      <c r="G2146" s="9" t="s">
        <v>21</v>
      </c>
      <c r="H2146" s="10" t="str">
        <f t="shared" si="191"/>
        <v>Tue</v>
      </c>
      <c r="I2146" s="10">
        <f t="shared" si="192"/>
        <v>1073</v>
      </c>
      <c r="J2146" s="8">
        <f t="shared" si="193"/>
        <v>152</v>
      </c>
      <c r="K2146" s="1">
        <f t="shared" si="190"/>
        <v>36</v>
      </c>
      <c r="L2146" s="1">
        <f t="shared" si="194"/>
        <v>3</v>
      </c>
      <c r="Q2146" s="17"/>
    </row>
    <row r="2147" spans="2:17" x14ac:dyDescent="0.25">
      <c r="B2147" s="8">
        <v>2146</v>
      </c>
      <c r="C2147" s="8">
        <v>7</v>
      </c>
      <c r="D2147" s="8">
        <v>12</v>
      </c>
      <c r="E2147" s="8">
        <v>2021</v>
      </c>
      <c r="F2147" s="24" t="str">
        <f t="shared" si="189"/>
        <v>07/Dec/2021</v>
      </c>
      <c r="G2147" s="9" t="s">
        <v>22</v>
      </c>
      <c r="H2147" s="10" t="str">
        <f t="shared" si="191"/>
        <v>Tue</v>
      </c>
      <c r="I2147" s="10">
        <f t="shared" si="192"/>
        <v>1073</v>
      </c>
      <c r="J2147" s="8">
        <f t="shared" si="193"/>
        <v>152</v>
      </c>
      <c r="K2147" s="1">
        <f t="shared" si="190"/>
        <v>36</v>
      </c>
      <c r="L2147" s="1">
        <f t="shared" si="194"/>
        <v>3</v>
      </c>
      <c r="Q2147" s="17"/>
    </row>
    <row r="2148" spans="2:17" x14ac:dyDescent="0.25">
      <c r="B2148" s="8">
        <v>2147</v>
      </c>
      <c r="C2148" s="8">
        <v>8</v>
      </c>
      <c r="D2148" s="8">
        <v>12</v>
      </c>
      <c r="E2148" s="8">
        <v>2021</v>
      </c>
      <c r="F2148" s="24" t="str">
        <f t="shared" si="189"/>
        <v>08/Dec/2021</v>
      </c>
      <c r="G2148" s="9" t="s">
        <v>21</v>
      </c>
      <c r="H2148" s="10" t="str">
        <f t="shared" si="191"/>
        <v>Wed</v>
      </c>
      <c r="I2148" s="10">
        <f t="shared" si="192"/>
        <v>1074</v>
      </c>
      <c r="J2148" s="8">
        <f t="shared" si="193"/>
        <v>152</v>
      </c>
      <c r="K2148" s="1">
        <f t="shared" si="190"/>
        <v>36</v>
      </c>
      <c r="L2148" s="1">
        <f t="shared" si="194"/>
        <v>3</v>
      </c>
      <c r="Q2148" s="17"/>
    </row>
    <row r="2149" spans="2:17" x14ac:dyDescent="0.25">
      <c r="B2149" s="8">
        <v>2148</v>
      </c>
      <c r="C2149" s="8">
        <v>8</v>
      </c>
      <c r="D2149" s="8">
        <v>12</v>
      </c>
      <c r="E2149" s="8">
        <v>2021</v>
      </c>
      <c r="F2149" s="24" t="str">
        <f t="shared" si="189"/>
        <v>08/Dec/2021</v>
      </c>
      <c r="G2149" s="9" t="s">
        <v>22</v>
      </c>
      <c r="H2149" s="10" t="str">
        <f t="shared" si="191"/>
        <v>Wed</v>
      </c>
      <c r="I2149" s="10">
        <f t="shared" si="192"/>
        <v>1074</v>
      </c>
      <c r="J2149" s="8">
        <f t="shared" si="193"/>
        <v>152</v>
      </c>
      <c r="K2149" s="1">
        <f t="shared" si="190"/>
        <v>36</v>
      </c>
      <c r="L2149" s="1">
        <f t="shared" si="194"/>
        <v>3</v>
      </c>
      <c r="Q2149" s="17"/>
    </row>
    <row r="2150" spans="2:17" x14ac:dyDescent="0.25">
      <c r="B2150" s="8">
        <v>2149</v>
      </c>
      <c r="C2150" s="8">
        <v>9</v>
      </c>
      <c r="D2150" s="8">
        <v>12</v>
      </c>
      <c r="E2150" s="8">
        <v>2021</v>
      </c>
      <c r="F2150" s="24" t="str">
        <f t="shared" si="189"/>
        <v>09/Dec/2021</v>
      </c>
      <c r="G2150" s="9" t="s">
        <v>21</v>
      </c>
      <c r="H2150" s="10" t="str">
        <f t="shared" si="191"/>
        <v>Thu</v>
      </c>
      <c r="I2150" s="10">
        <f t="shared" si="192"/>
        <v>1075</v>
      </c>
      <c r="J2150" s="8">
        <f t="shared" si="193"/>
        <v>152</v>
      </c>
      <c r="K2150" s="1">
        <f t="shared" si="190"/>
        <v>36</v>
      </c>
      <c r="L2150" s="1">
        <f t="shared" si="194"/>
        <v>3</v>
      </c>
      <c r="Q2150" s="17"/>
    </row>
    <row r="2151" spans="2:17" x14ac:dyDescent="0.25">
      <c r="B2151" s="8">
        <v>2150</v>
      </c>
      <c r="C2151" s="8">
        <v>9</v>
      </c>
      <c r="D2151" s="8">
        <v>12</v>
      </c>
      <c r="E2151" s="8">
        <v>2021</v>
      </c>
      <c r="F2151" s="24" t="str">
        <f t="shared" si="189"/>
        <v>09/Dec/2021</v>
      </c>
      <c r="G2151" s="9" t="s">
        <v>22</v>
      </c>
      <c r="H2151" s="10" t="str">
        <f t="shared" si="191"/>
        <v>Thu</v>
      </c>
      <c r="I2151" s="10">
        <f t="shared" si="192"/>
        <v>1075</v>
      </c>
      <c r="J2151" s="8">
        <f t="shared" si="193"/>
        <v>152</v>
      </c>
      <c r="K2151" s="1">
        <f t="shared" si="190"/>
        <v>36</v>
      </c>
      <c r="L2151" s="1">
        <f t="shared" si="194"/>
        <v>3</v>
      </c>
      <c r="Q2151" s="17"/>
    </row>
    <row r="2152" spans="2:17" x14ac:dyDescent="0.25">
      <c r="B2152" s="8">
        <v>2151</v>
      </c>
      <c r="C2152" s="8">
        <v>10</v>
      </c>
      <c r="D2152" s="8">
        <v>12</v>
      </c>
      <c r="E2152" s="8">
        <v>2021</v>
      </c>
      <c r="F2152" s="24" t="str">
        <f t="shared" si="189"/>
        <v>10/Dec/2021</v>
      </c>
      <c r="G2152" s="9" t="s">
        <v>21</v>
      </c>
      <c r="H2152" s="10" t="str">
        <f t="shared" si="191"/>
        <v>Fri</v>
      </c>
      <c r="I2152" s="10">
        <f t="shared" si="192"/>
        <v>1076</v>
      </c>
      <c r="J2152" s="8">
        <f t="shared" si="193"/>
        <v>152</v>
      </c>
      <c r="K2152" s="1">
        <f t="shared" si="190"/>
        <v>36</v>
      </c>
      <c r="L2152" s="1">
        <f t="shared" si="194"/>
        <v>3</v>
      </c>
      <c r="Q2152" s="17"/>
    </row>
    <row r="2153" spans="2:17" x14ac:dyDescent="0.25">
      <c r="B2153" s="8">
        <v>2152</v>
      </c>
      <c r="C2153" s="8">
        <v>10</v>
      </c>
      <c r="D2153" s="8">
        <v>12</v>
      </c>
      <c r="E2153" s="8">
        <v>2021</v>
      </c>
      <c r="F2153" s="24" t="str">
        <f t="shared" si="189"/>
        <v>10/Dec/2021</v>
      </c>
      <c r="G2153" s="9" t="s">
        <v>22</v>
      </c>
      <c r="H2153" s="10" t="str">
        <f t="shared" si="191"/>
        <v>Fri</v>
      </c>
      <c r="I2153" s="10">
        <f t="shared" si="192"/>
        <v>1076</v>
      </c>
      <c r="J2153" s="8">
        <f t="shared" si="193"/>
        <v>152</v>
      </c>
      <c r="K2153" s="1">
        <f t="shared" si="190"/>
        <v>36</v>
      </c>
      <c r="L2153" s="1">
        <f t="shared" si="194"/>
        <v>3</v>
      </c>
      <c r="Q2153" s="17"/>
    </row>
    <row r="2154" spans="2:17" x14ac:dyDescent="0.25">
      <c r="B2154" s="8">
        <v>2153</v>
      </c>
      <c r="C2154" s="8">
        <v>11</v>
      </c>
      <c r="D2154" s="8">
        <v>12</v>
      </c>
      <c r="E2154" s="8">
        <v>2021</v>
      </c>
      <c r="F2154" s="24" t="str">
        <f t="shared" si="189"/>
        <v>11/Dec/2021</v>
      </c>
      <c r="G2154" s="9" t="s">
        <v>21</v>
      </c>
      <c r="H2154" s="10" t="str">
        <f t="shared" si="191"/>
        <v>Sat</v>
      </c>
      <c r="I2154" s="10">
        <f t="shared" si="192"/>
        <v>1077</v>
      </c>
      <c r="J2154" s="8">
        <f t="shared" si="193"/>
        <v>152</v>
      </c>
      <c r="K2154" s="1">
        <f t="shared" si="190"/>
        <v>36</v>
      </c>
      <c r="L2154" s="1">
        <f t="shared" si="194"/>
        <v>3</v>
      </c>
      <c r="Q2154" s="17"/>
    </row>
    <row r="2155" spans="2:17" x14ac:dyDescent="0.25">
      <c r="B2155" s="8">
        <v>2154</v>
      </c>
      <c r="C2155" s="8">
        <v>11</v>
      </c>
      <c r="D2155" s="8">
        <v>12</v>
      </c>
      <c r="E2155" s="8">
        <v>2021</v>
      </c>
      <c r="F2155" s="24" t="str">
        <f t="shared" si="189"/>
        <v>11/Dec/2021</v>
      </c>
      <c r="G2155" s="9" t="s">
        <v>22</v>
      </c>
      <c r="H2155" s="10" t="str">
        <f t="shared" si="191"/>
        <v>Sat</v>
      </c>
      <c r="I2155" s="10">
        <f t="shared" si="192"/>
        <v>1077</v>
      </c>
      <c r="J2155" s="8">
        <f t="shared" si="193"/>
        <v>152</v>
      </c>
      <c r="K2155" s="1">
        <f t="shared" si="190"/>
        <v>36</v>
      </c>
      <c r="L2155" s="1">
        <f t="shared" si="194"/>
        <v>3</v>
      </c>
      <c r="Q2155" s="17"/>
    </row>
    <row r="2156" spans="2:17" x14ac:dyDescent="0.25">
      <c r="B2156" s="8">
        <v>2155</v>
      </c>
      <c r="C2156" s="8">
        <v>12</v>
      </c>
      <c r="D2156" s="8">
        <v>12</v>
      </c>
      <c r="E2156" s="8">
        <v>2021</v>
      </c>
      <c r="F2156" s="24" t="str">
        <f t="shared" si="189"/>
        <v>12/Dec/2021</v>
      </c>
      <c r="G2156" s="9" t="s">
        <v>21</v>
      </c>
      <c r="H2156" s="10" t="str">
        <f t="shared" si="191"/>
        <v>Sun</v>
      </c>
      <c r="I2156" s="10">
        <f t="shared" si="192"/>
        <v>1078</v>
      </c>
      <c r="J2156" s="8">
        <f t="shared" si="193"/>
        <v>152</v>
      </c>
      <c r="K2156" s="1">
        <f t="shared" si="190"/>
        <v>36</v>
      </c>
      <c r="L2156" s="1">
        <f t="shared" si="194"/>
        <v>3</v>
      </c>
      <c r="Q2156" s="17"/>
    </row>
    <row r="2157" spans="2:17" x14ac:dyDescent="0.25">
      <c r="B2157" s="8">
        <v>2156</v>
      </c>
      <c r="C2157" s="8">
        <v>12</v>
      </c>
      <c r="D2157" s="8">
        <v>12</v>
      </c>
      <c r="E2157" s="8">
        <v>2021</v>
      </c>
      <c r="F2157" s="24" t="str">
        <f t="shared" si="189"/>
        <v>12/Dec/2021</v>
      </c>
      <c r="G2157" s="9" t="s">
        <v>22</v>
      </c>
      <c r="H2157" s="10" t="str">
        <f t="shared" si="191"/>
        <v>Sun</v>
      </c>
      <c r="I2157" s="10">
        <f t="shared" si="192"/>
        <v>1078</v>
      </c>
      <c r="J2157" s="8">
        <f t="shared" si="193"/>
        <v>152</v>
      </c>
      <c r="K2157" s="1">
        <f t="shared" si="190"/>
        <v>36</v>
      </c>
      <c r="L2157" s="1">
        <f t="shared" si="194"/>
        <v>3</v>
      </c>
      <c r="Q2157" s="17"/>
    </row>
    <row r="2158" spans="2:17" x14ac:dyDescent="0.25">
      <c r="B2158" s="8">
        <v>2157</v>
      </c>
      <c r="C2158" s="8">
        <v>13</v>
      </c>
      <c r="D2158" s="8">
        <v>12</v>
      </c>
      <c r="E2158" s="8">
        <v>2021</v>
      </c>
      <c r="F2158" s="24" t="str">
        <f t="shared" si="189"/>
        <v>13/Dec/2021</v>
      </c>
      <c r="G2158" s="9" t="s">
        <v>21</v>
      </c>
      <c r="H2158" s="10" t="str">
        <f t="shared" si="191"/>
        <v>Mon</v>
      </c>
      <c r="I2158" s="10">
        <f t="shared" si="192"/>
        <v>1079</v>
      </c>
      <c r="J2158" s="8">
        <f t="shared" si="193"/>
        <v>153</v>
      </c>
      <c r="K2158" s="1">
        <f t="shared" si="190"/>
        <v>36</v>
      </c>
      <c r="L2158" s="1">
        <f t="shared" si="194"/>
        <v>3</v>
      </c>
      <c r="Q2158" s="17"/>
    </row>
    <row r="2159" spans="2:17" x14ac:dyDescent="0.25">
      <c r="B2159" s="8">
        <v>2158</v>
      </c>
      <c r="C2159" s="8">
        <v>13</v>
      </c>
      <c r="D2159" s="8">
        <v>12</v>
      </c>
      <c r="E2159" s="8">
        <v>2021</v>
      </c>
      <c r="F2159" s="24" t="str">
        <f t="shared" si="189"/>
        <v>13/Dec/2021</v>
      </c>
      <c r="G2159" s="9" t="s">
        <v>22</v>
      </c>
      <c r="H2159" s="10" t="str">
        <f t="shared" si="191"/>
        <v>Mon</v>
      </c>
      <c r="I2159" s="10">
        <f t="shared" si="192"/>
        <v>1079</v>
      </c>
      <c r="J2159" s="8">
        <f t="shared" si="193"/>
        <v>153</v>
      </c>
      <c r="K2159" s="1">
        <f t="shared" si="190"/>
        <v>36</v>
      </c>
      <c r="L2159" s="1">
        <f t="shared" si="194"/>
        <v>3</v>
      </c>
      <c r="Q2159" s="17"/>
    </row>
    <row r="2160" spans="2:17" x14ac:dyDescent="0.25">
      <c r="B2160" s="8">
        <v>2159</v>
      </c>
      <c r="C2160" s="8">
        <v>14</v>
      </c>
      <c r="D2160" s="8">
        <v>12</v>
      </c>
      <c r="E2160" s="8">
        <v>2021</v>
      </c>
      <c r="F2160" s="24" t="str">
        <f t="shared" si="189"/>
        <v>14/Dec/2021</v>
      </c>
      <c r="G2160" s="9" t="s">
        <v>21</v>
      </c>
      <c r="H2160" s="10" t="str">
        <f t="shared" si="191"/>
        <v>Tue</v>
      </c>
      <c r="I2160" s="10">
        <f t="shared" si="192"/>
        <v>1080</v>
      </c>
      <c r="J2160" s="8">
        <f t="shared" si="193"/>
        <v>153</v>
      </c>
      <c r="K2160" s="1">
        <f t="shared" si="190"/>
        <v>36</v>
      </c>
      <c r="L2160" s="1">
        <f t="shared" si="194"/>
        <v>3</v>
      </c>
      <c r="Q2160" s="17"/>
    </row>
    <row r="2161" spans="2:17" x14ac:dyDescent="0.25">
      <c r="B2161" s="8">
        <v>2160</v>
      </c>
      <c r="C2161" s="8">
        <v>14</v>
      </c>
      <c r="D2161" s="8">
        <v>12</v>
      </c>
      <c r="E2161" s="8">
        <v>2021</v>
      </c>
      <c r="F2161" s="24" t="str">
        <f t="shared" si="189"/>
        <v>14/Dec/2021</v>
      </c>
      <c r="G2161" s="9" t="s">
        <v>22</v>
      </c>
      <c r="H2161" s="10" t="str">
        <f t="shared" si="191"/>
        <v>Tue</v>
      </c>
      <c r="I2161" s="10">
        <f t="shared" si="192"/>
        <v>1080</v>
      </c>
      <c r="J2161" s="8">
        <f t="shared" si="193"/>
        <v>153</v>
      </c>
      <c r="K2161" s="1">
        <f t="shared" si="190"/>
        <v>36</v>
      </c>
      <c r="L2161" s="1">
        <f t="shared" si="194"/>
        <v>3</v>
      </c>
      <c r="Q2161" s="17"/>
    </row>
    <row r="2162" spans="2:17" x14ac:dyDescent="0.25">
      <c r="B2162" s="8">
        <v>2161</v>
      </c>
      <c r="C2162" s="8">
        <v>15</v>
      </c>
      <c r="D2162" s="8">
        <v>12</v>
      </c>
      <c r="E2162" s="8">
        <v>2021</v>
      </c>
      <c r="F2162" s="24" t="str">
        <f t="shared" si="189"/>
        <v>15/Dec/2021</v>
      </c>
      <c r="G2162" s="9" t="s">
        <v>21</v>
      </c>
      <c r="H2162" s="10" t="str">
        <f t="shared" si="191"/>
        <v>Wed</v>
      </c>
      <c r="I2162" s="10">
        <f t="shared" si="192"/>
        <v>1081</v>
      </c>
      <c r="J2162" s="8">
        <f t="shared" si="193"/>
        <v>153</v>
      </c>
      <c r="K2162" s="1">
        <f t="shared" si="190"/>
        <v>36</v>
      </c>
      <c r="L2162" s="1">
        <f t="shared" si="194"/>
        <v>3</v>
      </c>
      <c r="Q2162" s="17"/>
    </row>
    <row r="2163" spans="2:17" x14ac:dyDescent="0.25">
      <c r="B2163" s="8">
        <v>2162</v>
      </c>
      <c r="C2163" s="8">
        <v>15</v>
      </c>
      <c r="D2163" s="8">
        <v>12</v>
      </c>
      <c r="E2163" s="8">
        <v>2021</v>
      </c>
      <c r="F2163" s="24" t="str">
        <f t="shared" si="189"/>
        <v>15/Dec/2021</v>
      </c>
      <c r="G2163" s="9" t="s">
        <v>22</v>
      </c>
      <c r="H2163" s="10" t="str">
        <f t="shared" si="191"/>
        <v>Wed</v>
      </c>
      <c r="I2163" s="10">
        <f t="shared" si="192"/>
        <v>1081</v>
      </c>
      <c r="J2163" s="8">
        <f t="shared" si="193"/>
        <v>153</v>
      </c>
      <c r="K2163" s="1">
        <f t="shared" si="190"/>
        <v>36</v>
      </c>
      <c r="L2163" s="1">
        <f t="shared" si="194"/>
        <v>3</v>
      </c>
      <c r="Q2163" s="17"/>
    </row>
    <row r="2164" spans="2:17" x14ac:dyDescent="0.25">
      <c r="B2164" s="8">
        <v>2163</v>
      </c>
      <c r="C2164" s="8">
        <v>16</v>
      </c>
      <c r="D2164" s="8">
        <v>12</v>
      </c>
      <c r="E2164" s="8">
        <v>2021</v>
      </c>
      <c r="F2164" s="24" t="str">
        <f t="shared" si="189"/>
        <v>16/Dec/2021</v>
      </c>
      <c r="G2164" s="9" t="s">
        <v>21</v>
      </c>
      <c r="H2164" s="10" t="str">
        <f t="shared" si="191"/>
        <v>Thu</v>
      </c>
      <c r="I2164" s="10">
        <f t="shared" si="192"/>
        <v>1082</v>
      </c>
      <c r="J2164" s="8">
        <f t="shared" si="193"/>
        <v>153</v>
      </c>
      <c r="K2164" s="1">
        <f t="shared" si="190"/>
        <v>36</v>
      </c>
      <c r="L2164" s="1">
        <f t="shared" si="194"/>
        <v>3</v>
      </c>
      <c r="Q2164" s="17"/>
    </row>
    <row r="2165" spans="2:17" x14ac:dyDescent="0.25">
      <c r="B2165" s="8">
        <v>2164</v>
      </c>
      <c r="C2165" s="8">
        <v>16</v>
      </c>
      <c r="D2165" s="8">
        <v>12</v>
      </c>
      <c r="E2165" s="8">
        <v>2021</v>
      </c>
      <c r="F2165" s="24" t="str">
        <f t="shared" si="189"/>
        <v>16/Dec/2021</v>
      </c>
      <c r="G2165" s="9" t="s">
        <v>22</v>
      </c>
      <c r="H2165" s="10" t="str">
        <f t="shared" si="191"/>
        <v>Thu</v>
      </c>
      <c r="I2165" s="10">
        <f t="shared" si="192"/>
        <v>1082</v>
      </c>
      <c r="J2165" s="8">
        <f t="shared" si="193"/>
        <v>153</v>
      </c>
      <c r="K2165" s="1">
        <f t="shared" si="190"/>
        <v>36</v>
      </c>
      <c r="L2165" s="1">
        <f t="shared" si="194"/>
        <v>3</v>
      </c>
      <c r="Q2165" s="17"/>
    </row>
    <row r="2166" spans="2:17" x14ac:dyDescent="0.25">
      <c r="B2166" s="8">
        <v>2165</v>
      </c>
      <c r="C2166" s="8">
        <v>17</v>
      </c>
      <c r="D2166" s="8">
        <v>12</v>
      </c>
      <c r="E2166" s="8">
        <v>2021</v>
      </c>
      <c r="F2166" s="24" t="str">
        <f t="shared" si="189"/>
        <v>17/Dec/2021</v>
      </c>
      <c r="G2166" s="9" t="s">
        <v>21</v>
      </c>
      <c r="H2166" s="10" t="str">
        <f t="shared" si="191"/>
        <v>Fri</v>
      </c>
      <c r="I2166" s="10">
        <f t="shared" si="192"/>
        <v>1083</v>
      </c>
      <c r="J2166" s="8">
        <f t="shared" si="193"/>
        <v>153</v>
      </c>
      <c r="K2166" s="1">
        <f t="shared" si="190"/>
        <v>36</v>
      </c>
      <c r="L2166" s="1">
        <f t="shared" si="194"/>
        <v>3</v>
      </c>
      <c r="Q2166" s="17"/>
    </row>
    <row r="2167" spans="2:17" x14ac:dyDescent="0.25">
      <c r="B2167" s="8">
        <v>2166</v>
      </c>
      <c r="C2167" s="8">
        <v>17</v>
      </c>
      <c r="D2167" s="8">
        <v>12</v>
      </c>
      <c r="E2167" s="8">
        <v>2021</v>
      </c>
      <c r="F2167" s="24" t="str">
        <f t="shared" si="189"/>
        <v>17/Dec/2021</v>
      </c>
      <c r="G2167" s="9" t="s">
        <v>22</v>
      </c>
      <c r="H2167" s="10" t="str">
        <f t="shared" si="191"/>
        <v>Fri</v>
      </c>
      <c r="I2167" s="10">
        <f t="shared" si="192"/>
        <v>1083</v>
      </c>
      <c r="J2167" s="8">
        <f t="shared" si="193"/>
        <v>153</v>
      </c>
      <c r="K2167" s="1">
        <f t="shared" si="190"/>
        <v>36</v>
      </c>
      <c r="L2167" s="1">
        <f t="shared" si="194"/>
        <v>3</v>
      </c>
      <c r="Q2167" s="17"/>
    </row>
    <row r="2168" spans="2:17" x14ac:dyDescent="0.25">
      <c r="B2168" s="8">
        <v>2167</v>
      </c>
      <c r="C2168" s="8">
        <v>18</v>
      </c>
      <c r="D2168" s="8">
        <v>12</v>
      </c>
      <c r="E2168" s="8">
        <v>2021</v>
      </c>
      <c r="F2168" s="24" t="str">
        <f t="shared" si="189"/>
        <v>18/Dec/2021</v>
      </c>
      <c r="G2168" s="9" t="s">
        <v>21</v>
      </c>
      <c r="H2168" s="10" t="str">
        <f t="shared" si="191"/>
        <v>Sat</v>
      </c>
      <c r="I2168" s="10">
        <f t="shared" si="192"/>
        <v>1084</v>
      </c>
      <c r="J2168" s="8">
        <f t="shared" si="193"/>
        <v>153</v>
      </c>
      <c r="K2168" s="1">
        <f t="shared" si="190"/>
        <v>36</v>
      </c>
      <c r="L2168" s="1">
        <f t="shared" si="194"/>
        <v>3</v>
      </c>
      <c r="Q2168" s="17"/>
    </row>
    <row r="2169" spans="2:17" x14ac:dyDescent="0.25">
      <c r="B2169" s="8">
        <v>2168</v>
      </c>
      <c r="C2169" s="8">
        <v>18</v>
      </c>
      <c r="D2169" s="8">
        <v>12</v>
      </c>
      <c r="E2169" s="8">
        <v>2021</v>
      </c>
      <c r="F2169" s="24" t="str">
        <f t="shared" si="189"/>
        <v>18/Dec/2021</v>
      </c>
      <c r="G2169" s="9" t="s">
        <v>22</v>
      </c>
      <c r="H2169" s="10" t="str">
        <f t="shared" si="191"/>
        <v>Sat</v>
      </c>
      <c r="I2169" s="10">
        <f t="shared" si="192"/>
        <v>1084</v>
      </c>
      <c r="J2169" s="8">
        <f t="shared" si="193"/>
        <v>153</v>
      </c>
      <c r="K2169" s="1">
        <f t="shared" si="190"/>
        <v>36</v>
      </c>
      <c r="L2169" s="1">
        <f t="shared" si="194"/>
        <v>3</v>
      </c>
      <c r="Q2169" s="17"/>
    </row>
    <row r="2170" spans="2:17" x14ac:dyDescent="0.25">
      <c r="B2170" s="8">
        <v>2169</v>
      </c>
      <c r="C2170" s="8">
        <v>19</v>
      </c>
      <c r="D2170" s="8">
        <v>12</v>
      </c>
      <c r="E2170" s="8">
        <v>2021</v>
      </c>
      <c r="F2170" s="24" t="str">
        <f t="shared" si="189"/>
        <v>19/Dec/2021</v>
      </c>
      <c r="G2170" s="9" t="s">
        <v>21</v>
      </c>
      <c r="H2170" s="10" t="str">
        <f t="shared" si="191"/>
        <v>Sun</v>
      </c>
      <c r="I2170" s="10">
        <f t="shared" si="192"/>
        <v>1085</v>
      </c>
      <c r="J2170" s="8">
        <f t="shared" si="193"/>
        <v>153</v>
      </c>
      <c r="K2170" s="1">
        <f t="shared" si="190"/>
        <v>36</v>
      </c>
      <c r="L2170" s="1">
        <f t="shared" si="194"/>
        <v>3</v>
      </c>
      <c r="Q2170" s="17"/>
    </row>
    <row r="2171" spans="2:17" x14ac:dyDescent="0.25">
      <c r="B2171" s="8">
        <v>2170</v>
      </c>
      <c r="C2171" s="8">
        <v>19</v>
      </c>
      <c r="D2171" s="8">
        <v>12</v>
      </c>
      <c r="E2171" s="8">
        <v>2021</v>
      </c>
      <c r="F2171" s="24" t="str">
        <f t="shared" si="189"/>
        <v>19/Dec/2021</v>
      </c>
      <c r="G2171" s="9" t="s">
        <v>22</v>
      </c>
      <c r="H2171" s="10" t="str">
        <f t="shared" si="191"/>
        <v>Sun</v>
      </c>
      <c r="I2171" s="10">
        <f t="shared" si="192"/>
        <v>1085</v>
      </c>
      <c r="J2171" s="8">
        <f t="shared" si="193"/>
        <v>153</v>
      </c>
      <c r="K2171" s="1">
        <f t="shared" si="190"/>
        <v>36</v>
      </c>
      <c r="L2171" s="1">
        <f t="shared" si="194"/>
        <v>3</v>
      </c>
      <c r="Q2171" s="17"/>
    </row>
    <row r="2172" spans="2:17" x14ac:dyDescent="0.25">
      <c r="B2172" s="8">
        <v>2171</v>
      </c>
      <c r="C2172" s="8">
        <v>20</v>
      </c>
      <c r="D2172" s="8">
        <v>12</v>
      </c>
      <c r="E2172" s="8">
        <v>2021</v>
      </c>
      <c r="F2172" s="24" t="str">
        <f t="shared" si="189"/>
        <v>20/Dec/2021</v>
      </c>
      <c r="G2172" s="9" t="s">
        <v>21</v>
      </c>
      <c r="H2172" s="10" t="str">
        <f t="shared" si="191"/>
        <v>Mon</v>
      </c>
      <c r="I2172" s="10">
        <f t="shared" si="192"/>
        <v>1086</v>
      </c>
      <c r="J2172" s="8">
        <f t="shared" si="193"/>
        <v>154</v>
      </c>
      <c r="K2172" s="1">
        <f t="shared" si="190"/>
        <v>36</v>
      </c>
      <c r="L2172" s="1">
        <f t="shared" si="194"/>
        <v>3</v>
      </c>
      <c r="Q2172" s="17"/>
    </row>
    <row r="2173" spans="2:17" x14ac:dyDescent="0.25">
      <c r="B2173" s="8">
        <v>2172</v>
      </c>
      <c r="C2173" s="8">
        <v>20</v>
      </c>
      <c r="D2173" s="8">
        <v>12</v>
      </c>
      <c r="E2173" s="8">
        <v>2021</v>
      </c>
      <c r="F2173" s="24" t="str">
        <f t="shared" si="189"/>
        <v>20/Dec/2021</v>
      </c>
      <c r="G2173" s="9" t="s">
        <v>22</v>
      </c>
      <c r="H2173" s="10" t="str">
        <f t="shared" si="191"/>
        <v>Mon</v>
      </c>
      <c r="I2173" s="10">
        <f t="shared" si="192"/>
        <v>1086</v>
      </c>
      <c r="J2173" s="8">
        <f t="shared" si="193"/>
        <v>154</v>
      </c>
      <c r="K2173" s="1">
        <f t="shared" si="190"/>
        <v>36</v>
      </c>
      <c r="L2173" s="1">
        <f t="shared" si="194"/>
        <v>3</v>
      </c>
      <c r="Q2173" s="17"/>
    </row>
    <row r="2174" spans="2:17" x14ac:dyDescent="0.25">
      <c r="B2174" s="8">
        <v>2173</v>
      </c>
      <c r="C2174" s="8">
        <v>21</v>
      </c>
      <c r="D2174" s="8">
        <v>12</v>
      </c>
      <c r="E2174" s="8">
        <v>2021</v>
      </c>
      <c r="F2174" s="24" t="str">
        <f t="shared" si="189"/>
        <v>21/Dec/2021</v>
      </c>
      <c r="G2174" s="9" t="s">
        <v>21</v>
      </c>
      <c r="H2174" s="10" t="str">
        <f t="shared" si="191"/>
        <v>Tue</v>
      </c>
      <c r="I2174" s="10">
        <f t="shared" si="192"/>
        <v>1087</v>
      </c>
      <c r="J2174" s="8">
        <f t="shared" si="193"/>
        <v>154</v>
      </c>
      <c r="K2174" s="1">
        <f t="shared" si="190"/>
        <v>36</v>
      </c>
      <c r="L2174" s="1">
        <f t="shared" si="194"/>
        <v>3</v>
      </c>
      <c r="Q2174" s="17"/>
    </row>
    <row r="2175" spans="2:17" x14ac:dyDescent="0.25">
      <c r="B2175" s="8">
        <v>2174</v>
      </c>
      <c r="C2175" s="8">
        <v>21</v>
      </c>
      <c r="D2175" s="8">
        <v>12</v>
      </c>
      <c r="E2175" s="8">
        <v>2021</v>
      </c>
      <c r="F2175" s="24" t="str">
        <f t="shared" si="189"/>
        <v>21/Dec/2021</v>
      </c>
      <c r="G2175" s="9" t="s">
        <v>22</v>
      </c>
      <c r="H2175" s="10" t="str">
        <f t="shared" si="191"/>
        <v>Tue</v>
      </c>
      <c r="I2175" s="10">
        <f t="shared" si="192"/>
        <v>1087</v>
      </c>
      <c r="J2175" s="8">
        <f t="shared" si="193"/>
        <v>154</v>
      </c>
      <c r="K2175" s="1">
        <f t="shared" si="190"/>
        <v>36</v>
      </c>
      <c r="L2175" s="1">
        <f t="shared" si="194"/>
        <v>3</v>
      </c>
      <c r="Q2175" s="17"/>
    </row>
    <row r="2176" spans="2:17" x14ac:dyDescent="0.25">
      <c r="B2176" s="8">
        <v>2175</v>
      </c>
      <c r="C2176" s="8">
        <v>22</v>
      </c>
      <c r="D2176" s="8">
        <v>12</v>
      </c>
      <c r="E2176" s="8">
        <v>2021</v>
      </c>
      <c r="F2176" s="24" t="str">
        <f t="shared" ref="F2176:F2239" si="195">TEXT(DATE(E2176,D2176,C2176),"dd/mmm/yyyy")</f>
        <v>22/Dec/2021</v>
      </c>
      <c r="G2176" s="9" t="s">
        <v>21</v>
      </c>
      <c r="H2176" s="10" t="str">
        <f t="shared" si="191"/>
        <v>Wed</v>
      </c>
      <c r="I2176" s="10">
        <f t="shared" si="192"/>
        <v>1088</v>
      </c>
      <c r="J2176" s="8">
        <f t="shared" si="193"/>
        <v>154</v>
      </c>
      <c r="K2176" s="1">
        <f t="shared" ref="K2176:K2239" si="196">IF(COUNTIF(K2115:K2175,K2146)=61,K2146+1,K2175)</f>
        <v>36</v>
      </c>
      <c r="L2176" s="1">
        <f t="shared" si="194"/>
        <v>3</v>
      </c>
      <c r="Q2176" s="17"/>
    </row>
    <row r="2177" spans="2:17" x14ac:dyDescent="0.25">
      <c r="B2177" s="8">
        <v>2176</v>
      </c>
      <c r="C2177" s="8">
        <v>22</v>
      </c>
      <c r="D2177" s="8">
        <v>12</v>
      </c>
      <c r="E2177" s="8">
        <v>2021</v>
      </c>
      <c r="F2177" s="24" t="str">
        <f t="shared" si="195"/>
        <v>22/Dec/2021</v>
      </c>
      <c r="G2177" s="9" t="s">
        <v>22</v>
      </c>
      <c r="H2177" s="10" t="str">
        <f t="shared" si="191"/>
        <v>Wed</v>
      </c>
      <c r="I2177" s="10">
        <f t="shared" si="192"/>
        <v>1088</v>
      </c>
      <c r="J2177" s="8">
        <f t="shared" si="193"/>
        <v>154</v>
      </c>
      <c r="K2177" s="1">
        <f t="shared" si="196"/>
        <v>36</v>
      </c>
      <c r="L2177" s="1">
        <f t="shared" si="194"/>
        <v>3</v>
      </c>
      <c r="Q2177" s="17"/>
    </row>
    <row r="2178" spans="2:17" x14ac:dyDescent="0.25">
      <c r="B2178" s="8">
        <v>2177</v>
      </c>
      <c r="C2178" s="8">
        <v>23</v>
      </c>
      <c r="D2178" s="8">
        <v>12</v>
      </c>
      <c r="E2178" s="8">
        <v>2021</v>
      </c>
      <c r="F2178" s="24" t="str">
        <f t="shared" si="195"/>
        <v>23/Dec/2021</v>
      </c>
      <c r="G2178" s="9" t="s">
        <v>21</v>
      </c>
      <c r="H2178" s="10" t="str">
        <f t="shared" ref="H2178:H2241" si="197">TEXT(F2178,"ddd")</f>
        <v>Thu</v>
      </c>
      <c r="I2178" s="10">
        <f t="shared" si="192"/>
        <v>1089</v>
      </c>
      <c r="J2178" s="8">
        <f t="shared" si="193"/>
        <v>154</v>
      </c>
      <c r="K2178" s="1">
        <f t="shared" si="196"/>
        <v>36</v>
      </c>
      <c r="L2178" s="1">
        <f t="shared" si="194"/>
        <v>3</v>
      </c>
      <c r="Q2178" s="17"/>
    </row>
    <row r="2179" spans="2:17" x14ac:dyDescent="0.25">
      <c r="B2179" s="8">
        <v>2178</v>
      </c>
      <c r="C2179" s="8">
        <v>23</v>
      </c>
      <c r="D2179" s="8">
        <v>12</v>
      </c>
      <c r="E2179" s="8">
        <v>2021</v>
      </c>
      <c r="F2179" s="24" t="str">
        <f t="shared" si="195"/>
        <v>23/Dec/2021</v>
      </c>
      <c r="G2179" s="9" t="s">
        <v>22</v>
      </c>
      <c r="H2179" s="10" t="str">
        <f t="shared" si="197"/>
        <v>Thu</v>
      </c>
      <c r="I2179" s="10">
        <f t="shared" si="192"/>
        <v>1089</v>
      </c>
      <c r="J2179" s="8">
        <f t="shared" si="193"/>
        <v>154</v>
      </c>
      <c r="K2179" s="1">
        <f t="shared" si="196"/>
        <v>36</v>
      </c>
      <c r="L2179" s="1">
        <f t="shared" si="194"/>
        <v>3</v>
      </c>
      <c r="Q2179" s="17"/>
    </row>
    <row r="2180" spans="2:17" x14ac:dyDescent="0.25">
      <c r="B2180" s="8">
        <v>2179</v>
      </c>
      <c r="C2180" s="8">
        <v>24</v>
      </c>
      <c r="D2180" s="8">
        <v>12</v>
      </c>
      <c r="E2180" s="8">
        <v>2021</v>
      </c>
      <c r="F2180" s="24" t="str">
        <f t="shared" si="195"/>
        <v>24/Dec/2021</v>
      </c>
      <c r="G2180" s="9" t="s">
        <v>21</v>
      </c>
      <c r="H2180" s="10" t="str">
        <f t="shared" si="197"/>
        <v>Fri</v>
      </c>
      <c r="I2180" s="10">
        <f t="shared" si="192"/>
        <v>1090</v>
      </c>
      <c r="J2180" s="8">
        <f t="shared" si="193"/>
        <v>154</v>
      </c>
      <c r="K2180" s="1">
        <f t="shared" si="196"/>
        <v>36</v>
      </c>
      <c r="L2180" s="1">
        <f t="shared" si="194"/>
        <v>3</v>
      </c>
      <c r="Q2180" s="17"/>
    </row>
    <row r="2181" spans="2:17" x14ac:dyDescent="0.25">
      <c r="B2181" s="8">
        <v>2180</v>
      </c>
      <c r="C2181" s="8">
        <v>24</v>
      </c>
      <c r="D2181" s="8">
        <v>12</v>
      </c>
      <c r="E2181" s="8">
        <v>2021</v>
      </c>
      <c r="F2181" s="24" t="str">
        <f t="shared" si="195"/>
        <v>24/Dec/2021</v>
      </c>
      <c r="G2181" s="9" t="s">
        <v>22</v>
      </c>
      <c r="H2181" s="10" t="str">
        <f t="shared" si="197"/>
        <v>Fri</v>
      </c>
      <c r="I2181" s="10">
        <f t="shared" si="192"/>
        <v>1090</v>
      </c>
      <c r="J2181" s="8">
        <f t="shared" si="193"/>
        <v>154</v>
      </c>
      <c r="K2181" s="1">
        <f t="shared" si="196"/>
        <v>36</v>
      </c>
      <c r="L2181" s="1">
        <f t="shared" si="194"/>
        <v>3</v>
      </c>
      <c r="Q2181" s="17"/>
    </row>
    <row r="2182" spans="2:17" x14ac:dyDescent="0.25">
      <c r="B2182" s="8">
        <v>2181</v>
      </c>
      <c r="C2182" s="8">
        <v>25</v>
      </c>
      <c r="D2182" s="8">
        <v>12</v>
      </c>
      <c r="E2182" s="8">
        <v>2021</v>
      </c>
      <c r="F2182" s="24" t="str">
        <f t="shared" si="195"/>
        <v>25/Dec/2021</v>
      </c>
      <c r="G2182" s="9" t="s">
        <v>21</v>
      </c>
      <c r="H2182" s="10" t="str">
        <f t="shared" si="197"/>
        <v>Sat</v>
      </c>
      <c r="I2182" s="10">
        <f t="shared" si="192"/>
        <v>1091</v>
      </c>
      <c r="J2182" s="8">
        <f t="shared" si="193"/>
        <v>154</v>
      </c>
      <c r="K2182" s="1">
        <f t="shared" si="196"/>
        <v>36</v>
      </c>
      <c r="L2182" s="1">
        <f t="shared" si="194"/>
        <v>3</v>
      </c>
      <c r="Q2182" s="17"/>
    </row>
    <row r="2183" spans="2:17" x14ac:dyDescent="0.25">
      <c r="B2183" s="8">
        <v>2182</v>
      </c>
      <c r="C2183" s="8">
        <v>25</v>
      </c>
      <c r="D2183" s="8">
        <v>12</v>
      </c>
      <c r="E2183" s="8">
        <v>2021</v>
      </c>
      <c r="F2183" s="24" t="str">
        <f t="shared" si="195"/>
        <v>25/Dec/2021</v>
      </c>
      <c r="G2183" s="9" t="s">
        <v>22</v>
      </c>
      <c r="H2183" s="10" t="str">
        <f t="shared" si="197"/>
        <v>Sat</v>
      </c>
      <c r="I2183" s="10">
        <f t="shared" ref="I2183:I2246" si="198">IF(F2183=F2182,I2182,I2182+1)</f>
        <v>1091</v>
      </c>
      <c r="J2183" s="8">
        <f t="shared" si="193"/>
        <v>154</v>
      </c>
      <c r="K2183" s="1">
        <f t="shared" si="196"/>
        <v>36</v>
      </c>
      <c r="L2183" s="1">
        <f t="shared" si="194"/>
        <v>3</v>
      </c>
      <c r="Q2183" s="17"/>
    </row>
    <row r="2184" spans="2:17" x14ac:dyDescent="0.25">
      <c r="B2184" s="8">
        <v>2183</v>
      </c>
      <c r="C2184" s="8">
        <v>26</v>
      </c>
      <c r="D2184" s="8">
        <v>12</v>
      </c>
      <c r="E2184" s="8">
        <v>2021</v>
      </c>
      <c r="F2184" s="24" t="str">
        <f t="shared" si="195"/>
        <v>26/Dec/2021</v>
      </c>
      <c r="G2184" s="9" t="s">
        <v>21</v>
      </c>
      <c r="H2184" s="10" t="str">
        <f t="shared" si="197"/>
        <v>Sun</v>
      </c>
      <c r="I2184" s="10">
        <f t="shared" si="198"/>
        <v>1092</v>
      </c>
      <c r="J2184" s="8">
        <f t="shared" si="193"/>
        <v>154</v>
      </c>
      <c r="K2184" s="1">
        <f t="shared" si="196"/>
        <v>36</v>
      </c>
      <c r="L2184" s="1">
        <f t="shared" si="194"/>
        <v>3</v>
      </c>
      <c r="Q2184" s="17"/>
    </row>
    <row r="2185" spans="2:17" x14ac:dyDescent="0.25">
      <c r="B2185" s="8">
        <v>2184</v>
      </c>
      <c r="C2185" s="8">
        <v>26</v>
      </c>
      <c r="D2185" s="8">
        <v>12</v>
      </c>
      <c r="E2185" s="8">
        <v>2021</v>
      </c>
      <c r="F2185" s="24" t="str">
        <f t="shared" si="195"/>
        <v>26/Dec/2021</v>
      </c>
      <c r="G2185" s="9" t="s">
        <v>22</v>
      </c>
      <c r="H2185" s="10" t="str">
        <f t="shared" si="197"/>
        <v>Sun</v>
      </c>
      <c r="I2185" s="10">
        <f t="shared" si="198"/>
        <v>1092</v>
      </c>
      <c r="J2185" s="8">
        <f t="shared" si="193"/>
        <v>154</v>
      </c>
      <c r="K2185" s="1">
        <f t="shared" si="196"/>
        <v>36</v>
      </c>
      <c r="L2185" s="1">
        <f t="shared" si="194"/>
        <v>3</v>
      </c>
      <c r="Q2185" s="17"/>
    </row>
    <row r="2186" spans="2:17" x14ac:dyDescent="0.25">
      <c r="B2186" s="8">
        <v>2185</v>
      </c>
      <c r="C2186" s="8">
        <v>27</v>
      </c>
      <c r="D2186" s="8">
        <v>12</v>
      </c>
      <c r="E2186" s="8">
        <v>2021</v>
      </c>
      <c r="F2186" s="24" t="str">
        <f t="shared" si="195"/>
        <v>27/Dec/2021</v>
      </c>
      <c r="G2186" s="9" t="s">
        <v>21</v>
      </c>
      <c r="H2186" s="10" t="str">
        <f t="shared" si="197"/>
        <v>Mon</v>
      </c>
      <c r="I2186" s="10">
        <f t="shared" si="198"/>
        <v>1093</v>
      </c>
      <c r="J2186" s="8">
        <f t="shared" si="193"/>
        <v>155</v>
      </c>
      <c r="K2186" s="1">
        <f t="shared" si="196"/>
        <v>36</v>
      </c>
      <c r="L2186" s="1">
        <f t="shared" si="194"/>
        <v>3</v>
      </c>
      <c r="Q2186" s="17"/>
    </row>
    <row r="2187" spans="2:17" x14ac:dyDescent="0.25">
      <c r="B2187" s="8">
        <v>2186</v>
      </c>
      <c r="C2187" s="8">
        <v>27</v>
      </c>
      <c r="D2187" s="8">
        <v>12</v>
      </c>
      <c r="E2187" s="8">
        <v>2021</v>
      </c>
      <c r="F2187" s="24" t="str">
        <f t="shared" si="195"/>
        <v>27/Dec/2021</v>
      </c>
      <c r="G2187" s="9" t="s">
        <v>22</v>
      </c>
      <c r="H2187" s="10" t="str">
        <f t="shared" si="197"/>
        <v>Mon</v>
      </c>
      <c r="I2187" s="10">
        <f t="shared" si="198"/>
        <v>1093</v>
      </c>
      <c r="J2187" s="8">
        <f t="shared" si="193"/>
        <v>155</v>
      </c>
      <c r="K2187" s="1">
        <f t="shared" si="196"/>
        <v>36</v>
      </c>
      <c r="L2187" s="1">
        <f t="shared" si="194"/>
        <v>3</v>
      </c>
      <c r="Q2187" s="17"/>
    </row>
    <row r="2188" spans="2:17" x14ac:dyDescent="0.25">
      <c r="B2188" s="8">
        <v>2187</v>
      </c>
      <c r="C2188" s="8">
        <v>28</v>
      </c>
      <c r="D2188" s="8">
        <v>12</v>
      </c>
      <c r="E2188" s="8">
        <v>2021</v>
      </c>
      <c r="F2188" s="24" t="str">
        <f t="shared" si="195"/>
        <v>28/Dec/2021</v>
      </c>
      <c r="G2188" s="9" t="s">
        <v>21</v>
      </c>
      <c r="H2188" s="10" t="str">
        <f t="shared" si="197"/>
        <v>Tue</v>
      </c>
      <c r="I2188" s="10">
        <f t="shared" si="198"/>
        <v>1094</v>
      </c>
      <c r="J2188" s="8">
        <f t="shared" si="193"/>
        <v>155</v>
      </c>
      <c r="K2188" s="1">
        <f t="shared" si="196"/>
        <v>36</v>
      </c>
      <c r="L2188" s="1">
        <f t="shared" si="194"/>
        <v>3</v>
      </c>
      <c r="Q2188" s="17"/>
    </row>
    <row r="2189" spans="2:17" x14ac:dyDescent="0.25">
      <c r="B2189" s="8">
        <v>2188</v>
      </c>
      <c r="C2189" s="8">
        <v>28</v>
      </c>
      <c r="D2189" s="8">
        <v>12</v>
      </c>
      <c r="E2189" s="8">
        <v>2021</v>
      </c>
      <c r="F2189" s="24" t="str">
        <f t="shared" si="195"/>
        <v>28/Dec/2021</v>
      </c>
      <c r="G2189" s="9" t="s">
        <v>22</v>
      </c>
      <c r="H2189" s="10" t="str">
        <f t="shared" si="197"/>
        <v>Tue</v>
      </c>
      <c r="I2189" s="10">
        <f t="shared" si="198"/>
        <v>1094</v>
      </c>
      <c r="J2189" s="8">
        <f t="shared" si="193"/>
        <v>155</v>
      </c>
      <c r="K2189" s="1">
        <f t="shared" si="196"/>
        <v>36</v>
      </c>
      <c r="L2189" s="1">
        <f t="shared" si="194"/>
        <v>3</v>
      </c>
      <c r="Q2189" s="17"/>
    </row>
    <row r="2190" spans="2:17" x14ac:dyDescent="0.25">
      <c r="B2190" s="8">
        <v>2189</v>
      </c>
      <c r="C2190" s="8">
        <v>29</v>
      </c>
      <c r="D2190" s="8">
        <v>12</v>
      </c>
      <c r="E2190" s="8">
        <v>2021</v>
      </c>
      <c r="F2190" s="24" t="str">
        <f t="shared" si="195"/>
        <v>29/Dec/2021</v>
      </c>
      <c r="G2190" s="9" t="s">
        <v>21</v>
      </c>
      <c r="H2190" s="10" t="str">
        <f t="shared" si="197"/>
        <v>Wed</v>
      </c>
      <c r="I2190" s="10">
        <f t="shared" si="198"/>
        <v>1095</v>
      </c>
      <c r="J2190" s="8">
        <f t="shared" si="193"/>
        <v>155</v>
      </c>
      <c r="K2190" s="1">
        <f t="shared" si="196"/>
        <v>36</v>
      </c>
      <c r="L2190" s="1">
        <f t="shared" si="194"/>
        <v>3</v>
      </c>
      <c r="Q2190" s="17"/>
    </row>
    <row r="2191" spans="2:17" x14ac:dyDescent="0.25">
      <c r="B2191" s="8">
        <v>2190</v>
      </c>
      <c r="C2191" s="8">
        <v>29</v>
      </c>
      <c r="D2191" s="8">
        <v>12</v>
      </c>
      <c r="E2191" s="8">
        <v>2021</v>
      </c>
      <c r="F2191" s="24" t="str">
        <f t="shared" si="195"/>
        <v>29/Dec/2021</v>
      </c>
      <c r="G2191" s="9" t="s">
        <v>22</v>
      </c>
      <c r="H2191" s="10" t="str">
        <f t="shared" si="197"/>
        <v>Wed</v>
      </c>
      <c r="I2191" s="10">
        <f t="shared" si="198"/>
        <v>1095</v>
      </c>
      <c r="J2191" s="8">
        <f t="shared" si="193"/>
        <v>155</v>
      </c>
      <c r="K2191" s="1">
        <f t="shared" si="196"/>
        <v>36</v>
      </c>
      <c r="L2191" s="1">
        <f t="shared" si="194"/>
        <v>3</v>
      </c>
      <c r="Q2191" s="17"/>
    </row>
    <row r="2192" spans="2:17" x14ac:dyDescent="0.25">
      <c r="B2192" s="8">
        <v>2191</v>
      </c>
      <c r="C2192" s="8">
        <v>30</v>
      </c>
      <c r="D2192" s="8">
        <v>12</v>
      </c>
      <c r="E2192" s="8">
        <v>2021</v>
      </c>
      <c r="F2192" s="24" t="str">
        <f t="shared" si="195"/>
        <v>30/Dec/2021</v>
      </c>
      <c r="G2192" s="9" t="s">
        <v>21</v>
      </c>
      <c r="H2192" s="10" t="str">
        <f t="shared" si="197"/>
        <v>Thu</v>
      </c>
      <c r="I2192" s="10">
        <f t="shared" si="198"/>
        <v>1096</v>
      </c>
      <c r="J2192" s="8">
        <f t="shared" si="193"/>
        <v>155</v>
      </c>
      <c r="K2192" s="1">
        <f t="shared" si="196"/>
        <v>36</v>
      </c>
      <c r="L2192" s="1">
        <f t="shared" si="194"/>
        <v>3</v>
      </c>
      <c r="Q2192" s="17"/>
    </row>
    <row r="2193" spans="2:17" x14ac:dyDescent="0.25">
      <c r="B2193" s="8">
        <v>2192</v>
      </c>
      <c r="C2193" s="8">
        <v>30</v>
      </c>
      <c r="D2193" s="8">
        <v>12</v>
      </c>
      <c r="E2193" s="8">
        <v>2021</v>
      </c>
      <c r="F2193" s="24" t="str">
        <f t="shared" si="195"/>
        <v>30/Dec/2021</v>
      </c>
      <c r="G2193" s="9" t="s">
        <v>22</v>
      </c>
      <c r="H2193" s="10" t="str">
        <f t="shared" si="197"/>
        <v>Thu</v>
      </c>
      <c r="I2193" s="10">
        <f t="shared" si="198"/>
        <v>1096</v>
      </c>
      <c r="J2193" s="8">
        <f t="shared" ref="J2193:J2256" si="199">IF(H2193=H2192,IF(_xlfn.ISOWEEKNUM(F2193)-_xlfn.ISOWEEKNUM(F2192)=1,J2192+1,J2192),IF(H2193=H2190,IF(_xlfn.ISOWEEKNUM(F2193)-_xlfn.ISOWEEKNUM(F2192)=1,J2192+1,J2192),IF(H2193=H2188,IF(_xlfn.ISOWEEKNUM(F2193)-_xlfn.ISOWEEKNUM(F2192)=1,J2192+1,J2192),IF(H2193=H2186,IF(_xlfn.ISOWEEKNUM(F2193)-_xlfn.ISOWEEKNUM(F2192)=1,J2192+1,J2192),IF(H2193=H2184,IF(_xlfn.ISOWEEKNUM(F2193)-_xlfn.ISOWEEKNUM(F2192)=1,J2192+1,J2192),IF(H2193=H2182,IF(_xlfn.ISOWEEKNUM(F2193)-_xlfn.ISOWEEKNUM(F2192)=1,J2192+1,J2192),IF(H2193=H2180,IF(_xlfn.ISOWEEKNUM(F2193)-_xlfn.ISOWEEKNUM(F2192)=1,J2192+1,J2192),-1)))))))</f>
        <v>155</v>
      </c>
      <c r="K2193" s="1">
        <f t="shared" si="196"/>
        <v>36</v>
      </c>
      <c r="L2193" s="1">
        <f t="shared" si="194"/>
        <v>3</v>
      </c>
      <c r="Q2193" s="17"/>
    </row>
    <row r="2194" spans="2:17" x14ac:dyDescent="0.25">
      <c r="B2194" s="8">
        <v>2193</v>
      </c>
      <c r="C2194" s="8">
        <v>31</v>
      </c>
      <c r="D2194" s="8">
        <v>12</v>
      </c>
      <c r="E2194" s="8">
        <v>2021</v>
      </c>
      <c r="F2194" s="24" t="str">
        <f t="shared" si="195"/>
        <v>31/Dec/2021</v>
      </c>
      <c r="G2194" s="9" t="s">
        <v>21</v>
      </c>
      <c r="H2194" s="10" t="str">
        <f t="shared" si="197"/>
        <v>Fri</v>
      </c>
      <c r="I2194" s="10">
        <f t="shared" si="198"/>
        <v>1097</v>
      </c>
      <c r="J2194" s="8">
        <f t="shared" si="199"/>
        <v>155</v>
      </c>
      <c r="K2194" s="1">
        <f t="shared" si="196"/>
        <v>36</v>
      </c>
      <c r="L2194" s="1">
        <f t="shared" si="194"/>
        <v>3</v>
      </c>
      <c r="Q2194" s="17"/>
    </row>
    <row r="2195" spans="2:17" x14ac:dyDescent="0.25">
      <c r="B2195" s="8">
        <v>2194</v>
      </c>
      <c r="C2195" s="8">
        <v>31</v>
      </c>
      <c r="D2195" s="8">
        <v>12</v>
      </c>
      <c r="E2195" s="8">
        <v>2021</v>
      </c>
      <c r="F2195" s="24" t="str">
        <f t="shared" si="195"/>
        <v>31/Dec/2021</v>
      </c>
      <c r="G2195" s="9" t="s">
        <v>22</v>
      </c>
      <c r="H2195" s="10" t="str">
        <f t="shared" si="197"/>
        <v>Fri</v>
      </c>
      <c r="I2195" s="10">
        <f t="shared" si="198"/>
        <v>1097</v>
      </c>
      <c r="J2195" s="8">
        <f t="shared" si="199"/>
        <v>155</v>
      </c>
      <c r="K2195" s="1">
        <f t="shared" si="196"/>
        <v>36</v>
      </c>
      <c r="L2195" s="1">
        <f t="shared" si="194"/>
        <v>3</v>
      </c>
      <c r="Q2195" s="17"/>
    </row>
    <row r="2196" spans="2:17" x14ac:dyDescent="0.25">
      <c r="B2196" s="8">
        <v>2195</v>
      </c>
      <c r="C2196" s="8">
        <v>1</v>
      </c>
      <c r="D2196" s="8">
        <v>1</v>
      </c>
      <c r="E2196" s="8">
        <v>2022</v>
      </c>
      <c r="F2196" s="24" t="str">
        <f t="shared" si="195"/>
        <v>01/Jan/2022</v>
      </c>
      <c r="G2196" s="9" t="s">
        <v>21</v>
      </c>
      <c r="H2196" s="10" t="str">
        <f t="shared" si="197"/>
        <v>Sat</v>
      </c>
      <c r="I2196" s="10">
        <f t="shared" si="198"/>
        <v>1098</v>
      </c>
      <c r="J2196" s="8">
        <f t="shared" si="199"/>
        <v>155</v>
      </c>
      <c r="K2196" s="1">
        <f t="shared" si="196"/>
        <v>36</v>
      </c>
      <c r="L2196" s="1">
        <f t="shared" si="194"/>
        <v>3</v>
      </c>
      <c r="Q2196" s="17"/>
    </row>
    <row r="2197" spans="2:17" x14ac:dyDescent="0.25">
      <c r="B2197" s="8">
        <v>2196</v>
      </c>
      <c r="C2197" s="8">
        <v>1</v>
      </c>
      <c r="D2197" s="8">
        <v>1</v>
      </c>
      <c r="E2197" s="8">
        <v>2022</v>
      </c>
      <c r="F2197" s="24" t="str">
        <f t="shared" si="195"/>
        <v>01/Jan/2022</v>
      </c>
      <c r="G2197" s="9" t="s">
        <v>22</v>
      </c>
      <c r="H2197" s="10" t="str">
        <f t="shared" si="197"/>
        <v>Sat</v>
      </c>
      <c r="I2197" s="10">
        <f t="shared" si="198"/>
        <v>1098</v>
      </c>
      <c r="J2197" s="8">
        <f t="shared" si="199"/>
        <v>155</v>
      </c>
      <c r="K2197" s="1">
        <f t="shared" si="196"/>
        <v>36</v>
      </c>
      <c r="L2197" s="1">
        <f t="shared" si="194"/>
        <v>3</v>
      </c>
      <c r="Q2197" s="17"/>
    </row>
    <row r="2198" spans="2:17" x14ac:dyDescent="0.25">
      <c r="B2198" s="8">
        <v>2197</v>
      </c>
      <c r="C2198" s="8">
        <v>2</v>
      </c>
      <c r="D2198" s="8">
        <v>1</v>
      </c>
      <c r="E2198" s="8">
        <v>2022</v>
      </c>
      <c r="F2198" s="24" t="str">
        <f t="shared" si="195"/>
        <v>02/Jan/2022</v>
      </c>
      <c r="G2198" s="9" t="s">
        <v>21</v>
      </c>
      <c r="H2198" s="10" t="str">
        <f t="shared" si="197"/>
        <v>Sun</v>
      </c>
      <c r="I2198" s="10">
        <f t="shared" si="198"/>
        <v>1099</v>
      </c>
      <c r="J2198" s="8">
        <f t="shared" si="199"/>
        <v>155</v>
      </c>
      <c r="K2198" s="1">
        <f t="shared" si="196"/>
        <v>37</v>
      </c>
      <c r="L2198" s="1">
        <f t="shared" si="194"/>
        <v>4</v>
      </c>
      <c r="Q2198" s="17"/>
    </row>
    <row r="2199" spans="2:17" x14ac:dyDescent="0.25">
      <c r="B2199" s="8">
        <v>2198</v>
      </c>
      <c r="C2199" s="8">
        <v>2</v>
      </c>
      <c r="D2199" s="8">
        <v>1</v>
      </c>
      <c r="E2199" s="8">
        <v>2022</v>
      </c>
      <c r="F2199" s="24" t="str">
        <f t="shared" si="195"/>
        <v>02/Jan/2022</v>
      </c>
      <c r="G2199" s="9" t="s">
        <v>22</v>
      </c>
      <c r="H2199" s="10" t="str">
        <f t="shared" si="197"/>
        <v>Sun</v>
      </c>
      <c r="I2199" s="10">
        <f t="shared" si="198"/>
        <v>1099</v>
      </c>
      <c r="J2199" s="8">
        <f t="shared" si="199"/>
        <v>155</v>
      </c>
      <c r="K2199" s="1">
        <f t="shared" si="196"/>
        <v>37</v>
      </c>
      <c r="L2199" s="1">
        <f t="shared" si="194"/>
        <v>4</v>
      </c>
      <c r="Q2199" s="17"/>
    </row>
    <row r="2200" spans="2:17" x14ac:dyDescent="0.25">
      <c r="B2200" s="8">
        <v>2199</v>
      </c>
      <c r="C2200" s="8">
        <v>3</v>
      </c>
      <c r="D2200" s="8">
        <v>1</v>
      </c>
      <c r="E2200" s="8">
        <v>2022</v>
      </c>
      <c r="F2200" s="24" t="str">
        <f t="shared" si="195"/>
        <v>03/Jan/2022</v>
      </c>
      <c r="G2200" s="9" t="s">
        <v>21</v>
      </c>
      <c r="H2200" s="10" t="str">
        <f t="shared" si="197"/>
        <v>Mon</v>
      </c>
      <c r="I2200" s="10">
        <f t="shared" si="198"/>
        <v>1100</v>
      </c>
      <c r="J2200" s="8">
        <f t="shared" si="199"/>
        <v>155</v>
      </c>
      <c r="K2200" s="1">
        <f t="shared" si="196"/>
        <v>37</v>
      </c>
      <c r="L2200" s="1">
        <f t="shared" si="194"/>
        <v>4</v>
      </c>
      <c r="Q2200" s="17"/>
    </row>
    <row r="2201" spans="2:17" x14ac:dyDescent="0.25">
      <c r="B2201" s="8">
        <v>2200</v>
      </c>
      <c r="C2201" s="8">
        <v>3</v>
      </c>
      <c r="D2201" s="8">
        <v>1</v>
      </c>
      <c r="E2201" s="8">
        <v>2022</v>
      </c>
      <c r="F2201" s="24" t="str">
        <f t="shared" si="195"/>
        <v>03/Jan/2022</v>
      </c>
      <c r="G2201" s="9" t="s">
        <v>22</v>
      </c>
      <c r="H2201" s="10" t="str">
        <f t="shared" si="197"/>
        <v>Mon</v>
      </c>
      <c r="I2201" s="10">
        <f t="shared" si="198"/>
        <v>1100</v>
      </c>
      <c r="J2201" s="8">
        <f t="shared" si="199"/>
        <v>155</v>
      </c>
      <c r="K2201" s="1">
        <f t="shared" si="196"/>
        <v>37</v>
      </c>
      <c r="L2201" s="1">
        <f t="shared" si="194"/>
        <v>4</v>
      </c>
      <c r="Q2201" s="17"/>
    </row>
    <row r="2202" spans="2:17" x14ac:dyDescent="0.25">
      <c r="B2202" s="8">
        <v>2201</v>
      </c>
      <c r="C2202" s="8">
        <v>4</v>
      </c>
      <c r="D2202" s="8">
        <v>1</v>
      </c>
      <c r="E2202" s="8">
        <v>2022</v>
      </c>
      <c r="F2202" s="24" t="str">
        <f t="shared" si="195"/>
        <v>04/Jan/2022</v>
      </c>
      <c r="G2202" s="9" t="s">
        <v>21</v>
      </c>
      <c r="H2202" s="10" t="str">
        <f t="shared" si="197"/>
        <v>Tue</v>
      </c>
      <c r="I2202" s="10">
        <f t="shared" si="198"/>
        <v>1101</v>
      </c>
      <c r="J2202" s="8">
        <f t="shared" si="199"/>
        <v>155</v>
      </c>
      <c r="K2202" s="1">
        <f t="shared" si="196"/>
        <v>37</v>
      </c>
      <c r="L2202" s="1">
        <f t="shared" si="194"/>
        <v>4</v>
      </c>
      <c r="Q2202" s="17"/>
    </row>
    <row r="2203" spans="2:17" x14ac:dyDescent="0.25">
      <c r="B2203" s="8">
        <v>2202</v>
      </c>
      <c r="C2203" s="8">
        <v>4</v>
      </c>
      <c r="D2203" s="8">
        <v>1</v>
      </c>
      <c r="E2203" s="8">
        <v>2022</v>
      </c>
      <c r="F2203" s="24" t="str">
        <f t="shared" si="195"/>
        <v>04/Jan/2022</v>
      </c>
      <c r="G2203" s="9" t="s">
        <v>22</v>
      </c>
      <c r="H2203" s="10" t="str">
        <f t="shared" si="197"/>
        <v>Tue</v>
      </c>
      <c r="I2203" s="10">
        <f t="shared" si="198"/>
        <v>1101</v>
      </c>
      <c r="J2203" s="8">
        <f t="shared" si="199"/>
        <v>155</v>
      </c>
      <c r="K2203" s="1">
        <f t="shared" si="196"/>
        <v>37</v>
      </c>
      <c r="L2203" s="1">
        <f t="shared" si="194"/>
        <v>4</v>
      </c>
      <c r="Q2203" s="17"/>
    </row>
    <row r="2204" spans="2:17" x14ac:dyDescent="0.25">
      <c r="B2204" s="8">
        <v>2203</v>
      </c>
      <c r="C2204" s="8">
        <v>5</v>
      </c>
      <c r="D2204" s="8">
        <v>1</v>
      </c>
      <c r="E2204" s="8">
        <v>2022</v>
      </c>
      <c r="F2204" s="24" t="str">
        <f t="shared" si="195"/>
        <v>05/Jan/2022</v>
      </c>
      <c r="G2204" s="9" t="s">
        <v>21</v>
      </c>
      <c r="H2204" s="10" t="str">
        <f t="shared" si="197"/>
        <v>Wed</v>
      </c>
      <c r="I2204" s="10">
        <f t="shared" si="198"/>
        <v>1102</v>
      </c>
      <c r="J2204" s="8">
        <f t="shared" si="199"/>
        <v>155</v>
      </c>
      <c r="K2204" s="1">
        <f t="shared" si="196"/>
        <v>37</v>
      </c>
      <c r="L2204" s="1">
        <f t="shared" si="194"/>
        <v>4</v>
      </c>
      <c r="Q2204" s="17"/>
    </row>
    <row r="2205" spans="2:17" x14ac:dyDescent="0.25">
      <c r="B2205" s="8">
        <v>2204</v>
      </c>
      <c r="C2205" s="8">
        <v>5</v>
      </c>
      <c r="D2205" s="8">
        <v>1</v>
      </c>
      <c r="E2205" s="8">
        <v>2022</v>
      </c>
      <c r="F2205" s="24" t="str">
        <f t="shared" si="195"/>
        <v>05/Jan/2022</v>
      </c>
      <c r="G2205" s="9" t="s">
        <v>22</v>
      </c>
      <c r="H2205" s="10" t="str">
        <f t="shared" si="197"/>
        <v>Wed</v>
      </c>
      <c r="I2205" s="10">
        <f t="shared" si="198"/>
        <v>1102</v>
      </c>
      <c r="J2205" s="8">
        <f t="shared" si="199"/>
        <v>155</v>
      </c>
      <c r="K2205" s="1">
        <f t="shared" si="196"/>
        <v>37</v>
      </c>
      <c r="L2205" s="1">
        <f t="shared" si="194"/>
        <v>4</v>
      </c>
      <c r="Q2205" s="17"/>
    </row>
    <row r="2206" spans="2:17" x14ac:dyDescent="0.25">
      <c r="B2206" s="8">
        <v>2205</v>
      </c>
      <c r="C2206" s="8">
        <v>6</v>
      </c>
      <c r="D2206" s="8">
        <v>1</v>
      </c>
      <c r="E2206" s="8">
        <v>2022</v>
      </c>
      <c r="F2206" s="24" t="str">
        <f t="shared" si="195"/>
        <v>06/Jan/2022</v>
      </c>
      <c r="G2206" s="9" t="s">
        <v>21</v>
      </c>
      <c r="H2206" s="10" t="str">
        <f t="shared" si="197"/>
        <v>Thu</v>
      </c>
      <c r="I2206" s="10">
        <f t="shared" si="198"/>
        <v>1103</v>
      </c>
      <c r="J2206" s="8">
        <f t="shared" si="199"/>
        <v>155</v>
      </c>
      <c r="K2206" s="1">
        <f t="shared" si="196"/>
        <v>37</v>
      </c>
      <c r="L2206" s="1">
        <f t="shared" si="194"/>
        <v>4</v>
      </c>
      <c r="Q2206" s="17"/>
    </row>
    <row r="2207" spans="2:17" x14ac:dyDescent="0.25">
      <c r="B2207" s="8">
        <v>2206</v>
      </c>
      <c r="C2207" s="8">
        <v>6</v>
      </c>
      <c r="D2207" s="8">
        <v>1</v>
      </c>
      <c r="E2207" s="8">
        <v>2022</v>
      </c>
      <c r="F2207" s="24" t="str">
        <f t="shared" si="195"/>
        <v>06/Jan/2022</v>
      </c>
      <c r="G2207" s="9" t="s">
        <v>22</v>
      </c>
      <c r="H2207" s="10" t="str">
        <f t="shared" si="197"/>
        <v>Thu</v>
      </c>
      <c r="I2207" s="10">
        <f t="shared" si="198"/>
        <v>1103</v>
      </c>
      <c r="J2207" s="8">
        <f t="shared" si="199"/>
        <v>155</v>
      </c>
      <c r="K2207" s="1">
        <f t="shared" si="196"/>
        <v>37</v>
      </c>
      <c r="L2207" s="1">
        <f t="shared" ref="L2207:L2270" si="200">IF(COUNTIF(L1475:L2206,L2206)=732,L2206+1,L2206)</f>
        <v>4</v>
      </c>
      <c r="Q2207" s="17"/>
    </row>
    <row r="2208" spans="2:17" x14ac:dyDescent="0.25">
      <c r="B2208" s="8">
        <v>2207</v>
      </c>
      <c r="C2208" s="8">
        <v>7</v>
      </c>
      <c r="D2208" s="8">
        <v>1</v>
      </c>
      <c r="E2208" s="8">
        <v>2022</v>
      </c>
      <c r="F2208" s="24" t="str">
        <f t="shared" si="195"/>
        <v>07/Jan/2022</v>
      </c>
      <c r="G2208" s="9" t="s">
        <v>21</v>
      </c>
      <c r="H2208" s="10" t="str">
        <f t="shared" si="197"/>
        <v>Fri</v>
      </c>
      <c r="I2208" s="10">
        <f t="shared" si="198"/>
        <v>1104</v>
      </c>
      <c r="J2208" s="8">
        <f t="shared" si="199"/>
        <v>155</v>
      </c>
      <c r="K2208" s="1">
        <f t="shared" si="196"/>
        <v>37</v>
      </c>
      <c r="L2208" s="1">
        <f t="shared" si="200"/>
        <v>4</v>
      </c>
      <c r="Q2208" s="17"/>
    </row>
    <row r="2209" spans="2:42" x14ac:dyDescent="0.25">
      <c r="B2209" s="8">
        <v>2208</v>
      </c>
      <c r="C2209" s="8">
        <v>7</v>
      </c>
      <c r="D2209" s="8">
        <v>1</v>
      </c>
      <c r="E2209" s="8">
        <v>2022</v>
      </c>
      <c r="F2209" s="24" t="str">
        <f t="shared" si="195"/>
        <v>07/Jan/2022</v>
      </c>
      <c r="G2209" s="9" t="s">
        <v>22</v>
      </c>
      <c r="H2209" s="10" t="str">
        <f t="shared" si="197"/>
        <v>Fri</v>
      </c>
      <c r="I2209" s="10">
        <f t="shared" si="198"/>
        <v>1104</v>
      </c>
      <c r="J2209" s="8">
        <f t="shared" si="199"/>
        <v>155</v>
      </c>
      <c r="K2209" s="1">
        <f t="shared" si="196"/>
        <v>37</v>
      </c>
      <c r="L2209" s="1">
        <f t="shared" si="200"/>
        <v>4</v>
      </c>
      <c r="Q2209" s="17"/>
    </row>
    <row r="2210" spans="2:42" x14ac:dyDescent="0.25">
      <c r="B2210" s="8">
        <v>2209</v>
      </c>
      <c r="C2210" s="8">
        <v>8</v>
      </c>
      <c r="D2210" s="8">
        <v>1</v>
      </c>
      <c r="E2210" s="8">
        <v>2022</v>
      </c>
      <c r="F2210" s="24" t="str">
        <f t="shared" si="195"/>
        <v>08/Jan/2022</v>
      </c>
      <c r="G2210" s="9" t="s">
        <v>21</v>
      </c>
      <c r="H2210" s="10" t="str">
        <f t="shared" si="197"/>
        <v>Sat</v>
      </c>
      <c r="I2210" s="10">
        <f t="shared" si="198"/>
        <v>1105</v>
      </c>
      <c r="J2210" s="8">
        <f t="shared" si="199"/>
        <v>155</v>
      </c>
      <c r="K2210" s="1">
        <f t="shared" si="196"/>
        <v>37</v>
      </c>
      <c r="L2210" s="1">
        <f t="shared" si="200"/>
        <v>4</v>
      </c>
      <c r="Q2210" s="17"/>
    </row>
    <row r="2211" spans="2:42" x14ac:dyDescent="0.25">
      <c r="B2211" s="8">
        <v>2210</v>
      </c>
      <c r="C2211" s="8">
        <v>8</v>
      </c>
      <c r="D2211" s="8">
        <v>1</v>
      </c>
      <c r="E2211" s="8">
        <v>2022</v>
      </c>
      <c r="F2211" s="24" t="str">
        <f t="shared" si="195"/>
        <v>08/Jan/2022</v>
      </c>
      <c r="G2211" s="9" t="s">
        <v>22</v>
      </c>
      <c r="H2211" s="10" t="str">
        <f t="shared" si="197"/>
        <v>Sat</v>
      </c>
      <c r="I2211" s="10">
        <f t="shared" si="198"/>
        <v>1105</v>
      </c>
      <c r="J2211" s="8">
        <f t="shared" si="199"/>
        <v>155</v>
      </c>
      <c r="K2211" s="1">
        <f t="shared" si="196"/>
        <v>37</v>
      </c>
      <c r="L2211" s="1">
        <f t="shared" si="200"/>
        <v>4</v>
      </c>
      <c r="Q2211" s="17"/>
    </row>
    <row r="2212" spans="2:42" x14ac:dyDescent="0.25">
      <c r="B2212" s="8">
        <v>2211</v>
      </c>
      <c r="C2212" s="8">
        <v>9</v>
      </c>
      <c r="D2212" s="8">
        <v>1</v>
      </c>
      <c r="E2212" s="8">
        <v>2022</v>
      </c>
      <c r="F2212" s="24" t="str">
        <f t="shared" si="195"/>
        <v>09/Jan/2022</v>
      </c>
      <c r="G2212" s="9" t="s">
        <v>21</v>
      </c>
      <c r="H2212" s="10" t="str">
        <f t="shared" si="197"/>
        <v>Sun</v>
      </c>
      <c r="I2212" s="10">
        <f t="shared" si="198"/>
        <v>1106</v>
      </c>
      <c r="J2212" s="8">
        <f t="shared" si="199"/>
        <v>155</v>
      </c>
      <c r="K2212" s="1">
        <f t="shared" si="196"/>
        <v>37</v>
      </c>
      <c r="L2212" s="1">
        <f t="shared" si="200"/>
        <v>4</v>
      </c>
      <c r="Q2212" s="17"/>
    </row>
    <row r="2213" spans="2:42" x14ac:dyDescent="0.25">
      <c r="B2213" s="8">
        <v>2212</v>
      </c>
      <c r="C2213" s="8">
        <v>9</v>
      </c>
      <c r="D2213" s="8">
        <v>1</v>
      </c>
      <c r="E2213" s="8">
        <v>2022</v>
      </c>
      <c r="F2213" s="24" t="str">
        <f t="shared" si="195"/>
        <v>09/Jan/2022</v>
      </c>
      <c r="G2213" s="9" t="s">
        <v>22</v>
      </c>
      <c r="H2213" s="10" t="str">
        <f t="shared" si="197"/>
        <v>Sun</v>
      </c>
      <c r="I2213" s="10">
        <f t="shared" si="198"/>
        <v>1106</v>
      </c>
      <c r="J2213" s="8">
        <f t="shared" si="199"/>
        <v>155</v>
      </c>
      <c r="K2213" s="1">
        <f t="shared" si="196"/>
        <v>37</v>
      </c>
      <c r="L2213" s="1">
        <f t="shared" si="200"/>
        <v>4</v>
      </c>
      <c r="Q2213" s="17"/>
    </row>
    <row r="2214" spans="2:42" x14ac:dyDescent="0.25">
      <c r="B2214" s="8">
        <v>2213</v>
      </c>
      <c r="C2214" s="8">
        <v>10</v>
      </c>
      <c r="D2214" s="8">
        <v>1</v>
      </c>
      <c r="E2214" s="8">
        <v>2022</v>
      </c>
      <c r="F2214" s="24" t="str">
        <f t="shared" si="195"/>
        <v>10/Jan/2022</v>
      </c>
      <c r="G2214" s="9" t="s">
        <v>21</v>
      </c>
      <c r="H2214" s="10" t="str">
        <f t="shared" si="197"/>
        <v>Mon</v>
      </c>
      <c r="I2214" s="10">
        <f t="shared" si="198"/>
        <v>1107</v>
      </c>
      <c r="J2214" s="8">
        <f t="shared" si="199"/>
        <v>156</v>
      </c>
      <c r="K2214" s="1">
        <f t="shared" si="196"/>
        <v>37</v>
      </c>
      <c r="L2214" s="1">
        <f t="shared" si="200"/>
        <v>4</v>
      </c>
      <c r="Q2214" s="17"/>
    </row>
    <row r="2215" spans="2:42" x14ac:dyDescent="0.25">
      <c r="B2215" s="8">
        <v>2214</v>
      </c>
      <c r="C2215" s="8">
        <v>10</v>
      </c>
      <c r="D2215" s="8">
        <v>1</v>
      </c>
      <c r="E2215" s="8">
        <v>2022</v>
      </c>
      <c r="F2215" s="24" t="str">
        <f t="shared" si="195"/>
        <v>10/Jan/2022</v>
      </c>
      <c r="G2215" s="9" t="s">
        <v>22</v>
      </c>
      <c r="H2215" s="10" t="str">
        <f t="shared" si="197"/>
        <v>Mon</v>
      </c>
      <c r="I2215" s="10">
        <f t="shared" si="198"/>
        <v>1107</v>
      </c>
      <c r="J2215" s="8">
        <f t="shared" si="199"/>
        <v>156</v>
      </c>
      <c r="K2215" s="1">
        <f t="shared" si="196"/>
        <v>37</v>
      </c>
      <c r="L2215" s="1">
        <f t="shared" si="200"/>
        <v>4</v>
      </c>
      <c r="Q2215" s="17"/>
    </row>
    <row r="2216" spans="2:42" x14ac:dyDescent="0.25">
      <c r="B2216" s="8">
        <v>2215</v>
      </c>
      <c r="C2216" s="8">
        <v>11</v>
      </c>
      <c r="D2216" s="8">
        <v>1</v>
      </c>
      <c r="E2216" s="8">
        <v>2022</v>
      </c>
      <c r="F2216" s="24" t="str">
        <f t="shared" si="195"/>
        <v>11/Jan/2022</v>
      </c>
      <c r="G2216" s="9" t="s">
        <v>21</v>
      </c>
      <c r="H2216" s="10" t="str">
        <f t="shared" si="197"/>
        <v>Tue</v>
      </c>
      <c r="I2216" s="10">
        <f t="shared" si="198"/>
        <v>1108</v>
      </c>
      <c r="J2216" s="8">
        <f t="shared" si="199"/>
        <v>156</v>
      </c>
      <c r="K2216" s="1">
        <f t="shared" si="196"/>
        <v>37</v>
      </c>
      <c r="L2216" s="1">
        <f t="shared" si="200"/>
        <v>4</v>
      </c>
      <c r="Q2216" s="17"/>
    </row>
    <row r="2217" spans="2:42" x14ac:dyDescent="0.25">
      <c r="B2217" s="8">
        <v>2216</v>
      </c>
      <c r="C2217" s="8">
        <v>11</v>
      </c>
      <c r="D2217" s="8">
        <v>1</v>
      </c>
      <c r="E2217" s="8">
        <v>2022</v>
      </c>
      <c r="F2217" s="24" t="str">
        <f t="shared" si="195"/>
        <v>11/Jan/2022</v>
      </c>
      <c r="G2217" s="9" t="s">
        <v>22</v>
      </c>
      <c r="H2217" s="10" t="str">
        <f t="shared" si="197"/>
        <v>Tue</v>
      </c>
      <c r="I2217" s="10">
        <f t="shared" si="198"/>
        <v>1108</v>
      </c>
      <c r="J2217" s="8">
        <f t="shared" si="199"/>
        <v>156</v>
      </c>
      <c r="K2217" s="1">
        <f t="shared" si="196"/>
        <v>37</v>
      </c>
      <c r="L2217" s="1">
        <f t="shared" si="200"/>
        <v>4</v>
      </c>
      <c r="Q2217" s="17"/>
    </row>
    <row r="2218" spans="2:42" x14ac:dyDescent="0.25">
      <c r="B2218" s="8">
        <v>2217</v>
      </c>
      <c r="C2218" s="8">
        <v>12</v>
      </c>
      <c r="D2218" s="8">
        <v>1</v>
      </c>
      <c r="E2218" s="8">
        <v>2022</v>
      </c>
      <c r="F2218" s="24" t="str">
        <f t="shared" si="195"/>
        <v>12/Jan/2022</v>
      </c>
      <c r="G2218" s="9" t="s">
        <v>21</v>
      </c>
      <c r="H2218" s="10" t="str">
        <f t="shared" si="197"/>
        <v>Wed</v>
      </c>
      <c r="I2218" s="10">
        <f t="shared" si="198"/>
        <v>1109</v>
      </c>
      <c r="J2218" s="8">
        <f t="shared" si="199"/>
        <v>156</v>
      </c>
      <c r="K2218" s="1">
        <f t="shared" si="196"/>
        <v>37</v>
      </c>
      <c r="L2218" s="1">
        <f t="shared" si="200"/>
        <v>4</v>
      </c>
      <c r="Q2218" s="17"/>
    </row>
    <row r="2219" spans="2:42" x14ac:dyDescent="0.25">
      <c r="B2219" s="8">
        <v>2218</v>
      </c>
      <c r="C2219" s="8">
        <v>12</v>
      </c>
      <c r="D2219" s="8">
        <v>1</v>
      </c>
      <c r="E2219" s="8">
        <v>2022</v>
      </c>
      <c r="F2219" s="24" t="str">
        <f t="shared" si="195"/>
        <v>12/Jan/2022</v>
      </c>
      <c r="G2219" s="9" t="s">
        <v>22</v>
      </c>
      <c r="H2219" s="10" t="str">
        <f t="shared" si="197"/>
        <v>Wed</v>
      </c>
      <c r="I2219" s="10">
        <f t="shared" si="198"/>
        <v>1109</v>
      </c>
      <c r="J2219" s="8">
        <f t="shared" si="199"/>
        <v>156</v>
      </c>
      <c r="K2219" s="1">
        <f t="shared" si="196"/>
        <v>37</v>
      </c>
      <c r="L2219" s="1">
        <f t="shared" si="200"/>
        <v>4</v>
      </c>
      <c r="Q2219" s="17"/>
    </row>
    <row r="2220" spans="2:42" x14ac:dyDescent="0.25">
      <c r="B2220" s="8">
        <v>2219</v>
      </c>
      <c r="C2220" s="8">
        <v>13</v>
      </c>
      <c r="D2220" s="8">
        <v>1</v>
      </c>
      <c r="E2220" s="8">
        <v>2022</v>
      </c>
      <c r="F2220" s="24" t="str">
        <f t="shared" si="195"/>
        <v>13/Jan/2022</v>
      </c>
      <c r="G2220" s="9" t="s">
        <v>21</v>
      </c>
      <c r="H2220" s="10" t="str">
        <f t="shared" si="197"/>
        <v>Thu</v>
      </c>
      <c r="I2220" s="10">
        <f t="shared" si="198"/>
        <v>1110</v>
      </c>
      <c r="J2220" s="8">
        <f t="shared" si="199"/>
        <v>156</v>
      </c>
      <c r="K2220" s="1">
        <f t="shared" si="196"/>
        <v>37</v>
      </c>
      <c r="L2220" s="1">
        <f t="shared" si="200"/>
        <v>4</v>
      </c>
      <c r="Q2220" s="17"/>
    </row>
    <row r="2221" spans="2:42" x14ac:dyDescent="0.25">
      <c r="B2221" s="8">
        <v>2220</v>
      </c>
      <c r="C2221" s="8">
        <v>13</v>
      </c>
      <c r="D2221" s="8">
        <v>1</v>
      </c>
      <c r="E2221" s="8">
        <v>2022</v>
      </c>
      <c r="F2221" s="24" t="str">
        <f t="shared" si="195"/>
        <v>13/Jan/2022</v>
      </c>
      <c r="G2221" s="9" t="s">
        <v>22</v>
      </c>
      <c r="H2221" s="10" t="str">
        <f t="shared" si="197"/>
        <v>Thu</v>
      </c>
      <c r="I2221" s="10">
        <f t="shared" si="198"/>
        <v>1110</v>
      </c>
      <c r="J2221" s="8">
        <f t="shared" si="199"/>
        <v>156</v>
      </c>
      <c r="K2221" s="1">
        <f t="shared" si="196"/>
        <v>37</v>
      </c>
      <c r="L2221" s="1">
        <f t="shared" si="200"/>
        <v>4</v>
      </c>
      <c r="Q2221" s="17"/>
    </row>
    <row r="2222" spans="2:42" x14ac:dyDescent="0.25">
      <c r="B2222" s="8">
        <v>2221</v>
      </c>
      <c r="C2222" s="8">
        <v>14</v>
      </c>
      <c r="D2222" s="8">
        <v>1</v>
      </c>
      <c r="E2222" s="8">
        <v>2022</v>
      </c>
      <c r="F2222" s="24" t="str">
        <f t="shared" si="195"/>
        <v>14/Jan/2022</v>
      </c>
      <c r="G2222" s="9" t="s">
        <v>21</v>
      </c>
      <c r="H2222" s="10" t="str">
        <f t="shared" si="197"/>
        <v>Fri</v>
      </c>
      <c r="I2222" s="10">
        <f t="shared" si="198"/>
        <v>1111</v>
      </c>
      <c r="J2222" s="8">
        <f t="shared" si="199"/>
        <v>156</v>
      </c>
      <c r="K2222" s="1">
        <f t="shared" si="196"/>
        <v>37</v>
      </c>
      <c r="L2222" s="1">
        <f t="shared" si="200"/>
        <v>4</v>
      </c>
      <c r="Q2222" s="17"/>
    </row>
    <row r="2223" spans="2:42" x14ac:dyDescent="0.25">
      <c r="B2223" s="8">
        <v>2222</v>
      </c>
      <c r="C2223" s="8">
        <v>14</v>
      </c>
      <c r="D2223" s="8">
        <v>1</v>
      </c>
      <c r="E2223" s="8">
        <v>2022</v>
      </c>
      <c r="F2223" s="24" t="str">
        <f t="shared" si="195"/>
        <v>14/Jan/2022</v>
      </c>
      <c r="G2223" s="9" t="s">
        <v>22</v>
      </c>
      <c r="H2223" s="10" t="str">
        <f t="shared" si="197"/>
        <v>Fri</v>
      </c>
      <c r="I2223" s="10">
        <f t="shared" si="198"/>
        <v>1111</v>
      </c>
      <c r="J2223" s="8">
        <f t="shared" si="199"/>
        <v>156</v>
      </c>
      <c r="K2223" s="1">
        <f t="shared" si="196"/>
        <v>37</v>
      </c>
      <c r="L2223" s="1">
        <f t="shared" si="200"/>
        <v>4</v>
      </c>
      <c r="Q2223" s="17"/>
    </row>
    <row r="2224" spans="2:42" x14ac:dyDescent="0.25">
      <c r="B2224" s="8">
        <v>2223</v>
      </c>
      <c r="C2224" s="8">
        <v>15</v>
      </c>
      <c r="D2224" s="8">
        <v>1</v>
      </c>
      <c r="E2224" s="8">
        <v>2022</v>
      </c>
      <c r="F2224" s="24" t="str">
        <f t="shared" si="195"/>
        <v>15/Jan/2022</v>
      </c>
      <c r="G2224" s="9" t="s">
        <v>21</v>
      </c>
      <c r="H2224" s="10" t="str">
        <f t="shared" si="197"/>
        <v>Sat</v>
      </c>
      <c r="I2224" s="10">
        <f t="shared" si="198"/>
        <v>1112</v>
      </c>
      <c r="J2224" s="8">
        <f t="shared" si="199"/>
        <v>156</v>
      </c>
      <c r="K2224" s="1">
        <f t="shared" si="196"/>
        <v>37</v>
      </c>
      <c r="L2224" s="1">
        <f t="shared" si="200"/>
        <v>4</v>
      </c>
      <c r="Q2224" s="17"/>
    </row>
    <row r="2225" spans="2:17" x14ac:dyDescent="0.25">
      <c r="B2225" s="8">
        <v>2224</v>
      </c>
      <c r="C2225" s="8">
        <v>15</v>
      </c>
      <c r="D2225" s="8">
        <v>1</v>
      </c>
      <c r="E2225" s="8">
        <v>2022</v>
      </c>
      <c r="F2225" s="24" t="str">
        <f t="shared" si="195"/>
        <v>15/Jan/2022</v>
      </c>
      <c r="G2225" s="9" t="s">
        <v>22</v>
      </c>
      <c r="H2225" s="10" t="str">
        <f t="shared" si="197"/>
        <v>Sat</v>
      </c>
      <c r="I2225" s="10">
        <f t="shared" si="198"/>
        <v>1112</v>
      </c>
      <c r="J2225" s="8">
        <f t="shared" si="199"/>
        <v>156</v>
      </c>
      <c r="K2225" s="1">
        <f t="shared" si="196"/>
        <v>37</v>
      </c>
      <c r="L2225" s="1">
        <f t="shared" si="200"/>
        <v>4</v>
      </c>
      <c r="Q2225" s="17"/>
    </row>
    <row r="2226" spans="2:17" x14ac:dyDescent="0.25">
      <c r="B2226" s="8">
        <v>2225</v>
      </c>
      <c r="C2226" s="8">
        <v>16</v>
      </c>
      <c r="D2226" s="8">
        <v>1</v>
      </c>
      <c r="E2226" s="8">
        <v>2022</v>
      </c>
      <c r="F2226" s="24" t="str">
        <f t="shared" si="195"/>
        <v>16/Jan/2022</v>
      </c>
      <c r="G2226" s="9" t="s">
        <v>21</v>
      </c>
      <c r="H2226" s="10" t="str">
        <f t="shared" si="197"/>
        <v>Sun</v>
      </c>
      <c r="I2226" s="10">
        <f t="shared" si="198"/>
        <v>1113</v>
      </c>
      <c r="J2226" s="8">
        <f t="shared" si="199"/>
        <v>156</v>
      </c>
      <c r="K2226" s="1">
        <f t="shared" si="196"/>
        <v>37</v>
      </c>
      <c r="L2226" s="1">
        <f t="shared" si="200"/>
        <v>4</v>
      </c>
      <c r="Q2226" s="17"/>
    </row>
    <row r="2227" spans="2:17" x14ac:dyDescent="0.25">
      <c r="B2227" s="8">
        <v>2226</v>
      </c>
      <c r="C2227" s="8">
        <v>16</v>
      </c>
      <c r="D2227" s="8">
        <v>1</v>
      </c>
      <c r="E2227" s="8">
        <v>2022</v>
      </c>
      <c r="F2227" s="24" t="str">
        <f t="shared" si="195"/>
        <v>16/Jan/2022</v>
      </c>
      <c r="G2227" s="9" t="s">
        <v>22</v>
      </c>
      <c r="H2227" s="10" t="str">
        <f t="shared" si="197"/>
        <v>Sun</v>
      </c>
      <c r="I2227" s="10">
        <f t="shared" si="198"/>
        <v>1113</v>
      </c>
      <c r="J2227" s="8">
        <f t="shared" si="199"/>
        <v>156</v>
      </c>
      <c r="K2227" s="1">
        <f t="shared" si="196"/>
        <v>37</v>
      </c>
      <c r="L2227" s="1">
        <f t="shared" si="200"/>
        <v>4</v>
      </c>
      <c r="Q2227" s="17"/>
    </row>
    <row r="2228" spans="2:17" x14ac:dyDescent="0.25">
      <c r="B2228" s="8">
        <v>2227</v>
      </c>
      <c r="C2228" s="8">
        <v>17</v>
      </c>
      <c r="D2228" s="8">
        <v>1</v>
      </c>
      <c r="E2228" s="8">
        <v>2022</v>
      </c>
      <c r="F2228" s="24" t="str">
        <f t="shared" si="195"/>
        <v>17/Jan/2022</v>
      </c>
      <c r="G2228" s="9" t="s">
        <v>21</v>
      </c>
      <c r="H2228" s="10" t="str">
        <f t="shared" si="197"/>
        <v>Mon</v>
      </c>
      <c r="I2228" s="10">
        <f t="shared" si="198"/>
        <v>1114</v>
      </c>
      <c r="J2228" s="8">
        <f t="shared" si="199"/>
        <v>157</v>
      </c>
      <c r="K2228" s="1">
        <f t="shared" si="196"/>
        <v>37</v>
      </c>
      <c r="L2228" s="1">
        <f t="shared" si="200"/>
        <v>4</v>
      </c>
      <c r="Q2228" s="17"/>
    </row>
    <row r="2229" spans="2:17" x14ac:dyDescent="0.25">
      <c r="B2229" s="8">
        <v>2228</v>
      </c>
      <c r="C2229" s="8">
        <v>17</v>
      </c>
      <c r="D2229" s="8">
        <v>1</v>
      </c>
      <c r="E2229" s="8">
        <v>2022</v>
      </c>
      <c r="F2229" s="24" t="str">
        <f t="shared" si="195"/>
        <v>17/Jan/2022</v>
      </c>
      <c r="G2229" s="9" t="s">
        <v>22</v>
      </c>
      <c r="H2229" s="10" t="str">
        <f t="shared" si="197"/>
        <v>Mon</v>
      </c>
      <c r="I2229" s="10">
        <f t="shared" si="198"/>
        <v>1114</v>
      </c>
      <c r="J2229" s="8">
        <f t="shared" si="199"/>
        <v>157</v>
      </c>
      <c r="K2229" s="1">
        <f t="shared" si="196"/>
        <v>37</v>
      </c>
      <c r="L2229" s="1">
        <f t="shared" si="200"/>
        <v>4</v>
      </c>
      <c r="Q2229" s="17"/>
    </row>
    <row r="2230" spans="2:17" x14ac:dyDescent="0.25">
      <c r="B2230" s="8">
        <v>2229</v>
      </c>
      <c r="C2230" s="8">
        <v>18</v>
      </c>
      <c r="D2230" s="8">
        <v>1</v>
      </c>
      <c r="E2230" s="8">
        <v>2022</v>
      </c>
      <c r="F2230" s="24" t="str">
        <f t="shared" si="195"/>
        <v>18/Jan/2022</v>
      </c>
      <c r="G2230" s="9" t="s">
        <v>21</v>
      </c>
      <c r="H2230" s="10" t="str">
        <f t="shared" si="197"/>
        <v>Tue</v>
      </c>
      <c r="I2230" s="10">
        <f t="shared" si="198"/>
        <v>1115</v>
      </c>
      <c r="J2230" s="8">
        <f t="shared" si="199"/>
        <v>157</v>
      </c>
      <c r="K2230" s="1">
        <f t="shared" si="196"/>
        <v>37</v>
      </c>
      <c r="L2230" s="1">
        <f t="shared" si="200"/>
        <v>4</v>
      </c>
      <c r="Q2230" s="17"/>
    </row>
    <row r="2231" spans="2:17" x14ac:dyDescent="0.25">
      <c r="B2231" s="8">
        <v>2230</v>
      </c>
      <c r="C2231" s="8">
        <v>18</v>
      </c>
      <c r="D2231" s="8">
        <v>1</v>
      </c>
      <c r="E2231" s="8">
        <v>2022</v>
      </c>
      <c r="F2231" s="24" t="str">
        <f t="shared" si="195"/>
        <v>18/Jan/2022</v>
      </c>
      <c r="G2231" s="9" t="s">
        <v>22</v>
      </c>
      <c r="H2231" s="10" t="str">
        <f t="shared" si="197"/>
        <v>Tue</v>
      </c>
      <c r="I2231" s="10">
        <f t="shared" si="198"/>
        <v>1115</v>
      </c>
      <c r="J2231" s="8">
        <f t="shared" si="199"/>
        <v>157</v>
      </c>
      <c r="K2231" s="1">
        <f t="shared" si="196"/>
        <v>37</v>
      </c>
      <c r="L2231" s="1">
        <f t="shared" si="200"/>
        <v>4</v>
      </c>
      <c r="Q2231" s="17"/>
    </row>
    <row r="2232" spans="2:17" x14ac:dyDescent="0.25">
      <c r="B2232" s="8">
        <v>2231</v>
      </c>
      <c r="C2232" s="8">
        <v>19</v>
      </c>
      <c r="D2232" s="8">
        <v>1</v>
      </c>
      <c r="E2232" s="8">
        <v>2022</v>
      </c>
      <c r="F2232" s="24" t="str">
        <f t="shared" si="195"/>
        <v>19/Jan/2022</v>
      </c>
      <c r="G2232" s="9" t="s">
        <v>21</v>
      </c>
      <c r="H2232" s="10" t="str">
        <f t="shared" si="197"/>
        <v>Wed</v>
      </c>
      <c r="I2232" s="10">
        <f t="shared" si="198"/>
        <v>1116</v>
      </c>
      <c r="J2232" s="8">
        <f t="shared" si="199"/>
        <v>157</v>
      </c>
      <c r="K2232" s="1">
        <f t="shared" si="196"/>
        <v>37</v>
      </c>
      <c r="L2232" s="1">
        <f t="shared" si="200"/>
        <v>4</v>
      </c>
      <c r="Q2232" s="17"/>
    </row>
    <row r="2233" spans="2:17" x14ac:dyDescent="0.25">
      <c r="B2233" s="8">
        <v>2232</v>
      </c>
      <c r="C2233" s="8">
        <v>19</v>
      </c>
      <c r="D2233" s="8">
        <v>1</v>
      </c>
      <c r="E2233" s="8">
        <v>2022</v>
      </c>
      <c r="F2233" s="24" t="str">
        <f t="shared" si="195"/>
        <v>19/Jan/2022</v>
      </c>
      <c r="G2233" s="9" t="s">
        <v>22</v>
      </c>
      <c r="H2233" s="10" t="str">
        <f t="shared" si="197"/>
        <v>Wed</v>
      </c>
      <c r="I2233" s="10">
        <f t="shared" si="198"/>
        <v>1116</v>
      </c>
      <c r="J2233" s="8">
        <f t="shared" si="199"/>
        <v>157</v>
      </c>
      <c r="K2233" s="1">
        <f t="shared" si="196"/>
        <v>37</v>
      </c>
      <c r="L2233" s="1">
        <f t="shared" si="200"/>
        <v>4</v>
      </c>
      <c r="Q2233" s="17"/>
    </row>
    <row r="2234" spans="2:17" x14ac:dyDescent="0.25">
      <c r="B2234" s="8">
        <v>2233</v>
      </c>
      <c r="C2234" s="8">
        <v>20</v>
      </c>
      <c r="D2234" s="8">
        <v>1</v>
      </c>
      <c r="E2234" s="8">
        <v>2022</v>
      </c>
      <c r="F2234" s="24" t="str">
        <f t="shared" si="195"/>
        <v>20/Jan/2022</v>
      </c>
      <c r="G2234" s="9" t="s">
        <v>21</v>
      </c>
      <c r="H2234" s="10" t="str">
        <f t="shared" si="197"/>
        <v>Thu</v>
      </c>
      <c r="I2234" s="10">
        <f t="shared" si="198"/>
        <v>1117</v>
      </c>
      <c r="J2234" s="8">
        <f t="shared" si="199"/>
        <v>157</v>
      </c>
      <c r="K2234" s="1">
        <f t="shared" si="196"/>
        <v>37</v>
      </c>
      <c r="L2234" s="1">
        <f t="shared" si="200"/>
        <v>4</v>
      </c>
      <c r="Q2234" s="17"/>
    </row>
    <row r="2235" spans="2:17" x14ac:dyDescent="0.25">
      <c r="B2235" s="8">
        <v>2234</v>
      </c>
      <c r="C2235" s="8">
        <v>20</v>
      </c>
      <c r="D2235" s="8">
        <v>1</v>
      </c>
      <c r="E2235" s="8">
        <v>2022</v>
      </c>
      <c r="F2235" s="24" t="str">
        <f t="shared" si="195"/>
        <v>20/Jan/2022</v>
      </c>
      <c r="G2235" s="9" t="s">
        <v>22</v>
      </c>
      <c r="H2235" s="10" t="str">
        <f t="shared" si="197"/>
        <v>Thu</v>
      </c>
      <c r="I2235" s="10">
        <f t="shared" si="198"/>
        <v>1117</v>
      </c>
      <c r="J2235" s="8">
        <f t="shared" si="199"/>
        <v>157</v>
      </c>
      <c r="K2235" s="1">
        <f t="shared" si="196"/>
        <v>37</v>
      </c>
      <c r="L2235" s="1">
        <f t="shared" si="200"/>
        <v>4</v>
      </c>
      <c r="Q2235" s="17"/>
    </row>
    <row r="2236" spans="2:17" x14ac:dyDescent="0.25">
      <c r="B2236" s="8">
        <v>2235</v>
      </c>
      <c r="C2236" s="8">
        <v>21</v>
      </c>
      <c r="D2236" s="8">
        <v>1</v>
      </c>
      <c r="E2236" s="8">
        <v>2022</v>
      </c>
      <c r="F2236" s="24" t="str">
        <f t="shared" si="195"/>
        <v>21/Jan/2022</v>
      </c>
      <c r="G2236" s="9" t="s">
        <v>21</v>
      </c>
      <c r="H2236" s="10" t="str">
        <f t="shared" si="197"/>
        <v>Fri</v>
      </c>
      <c r="I2236" s="10">
        <f t="shared" si="198"/>
        <v>1118</v>
      </c>
      <c r="J2236" s="8">
        <f t="shared" si="199"/>
        <v>157</v>
      </c>
      <c r="K2236" s="1">
        <f t="shared" si="196"/>
        <v>37</v>
      </c>
      <c r="L2236" s="1">
        <f t="shared" si="200"/>
        <v>4</v>
      </c>
      <c r="Q2236" s="17"/>
    </row>
    <row r="2237" spans="2:17" x14ac:dyDescent="0.25">
      <c r="B2237" s="8">
        <v>2236</v>
      </c>
      <c r="C2237" s="8">
        <v>21</v>
      </c>
      <c r="D2237" s="8">
        <v>1</v>
      </c>
      <c r="E2237" s="8">
        <v>2022</v>
      </c>
      <c r="F2237" s="24" t="str">
        <f t="shared" si="195"/>
        <v>21/Jan/2022</v>
      </c>
      <c r="G2237" s="9" t="s">
        <v>22</v>
      </c>
      <c r="H2237" s="10" t="str">
        <f t="shared" si="197"/>
        <v>Fri</v>
      </c>
      <c r="I2237" s="10">
        <f t="shared" si="198"/>
        <v>1118</v>
      </c>
      <c r="J2237" s="8">
        <f t="shared" si="199"/>
        <v>157</v>
      </c>
      <c r="K2237" s="1">
        <f t="shared" si="196"/>
        <v>37</v>
      </c>
      <c r="L2237" s="1">
        <f t="shared" si="200"/>
        <v>4</v>
      </c>
      <c r="Q2237" s="17"/>
    </row>
    <row r="2238" spans="2:17" x14ac:dyDescent="0.25">
      <c r="B2238" s="8">
        <v>2237</v>
      </c>
      <c r="C2238" s="8">
        <v>22</v>
      </c>
      <c r="D2238" s="8">
        <v>1</v>
      </c>
      <c r="E2238" s="8">
        <v>2022</v>
      </c>
      <c r="F2238" s="24" t="str">
        <f t="shared" si="195"/>
        <v>22/Jan/2022</v>
      </c>
      <c r="G2238" s="9" t="s">
        <v>21</v>
      </c>
      <c r="H2238" s="10" t="str">
        <f t="shared" si="197"/>
        <v>Sat</v>
      </c>
      <c r="I2238" s="10">
        <f t="shared" si="198"/>
        <v>1119</v>
      </c>
      <c r="J2238" s="8">
        <f t="shared" si="199"/>
        <v>157</v>
      </c>
      <c r="K2238" s="1">
        <f t="shared" si="196"/>
        <v>37</v>
      </c>
      <c r="L2238" s="1">
        <f t="shared" si="200"/>
        <v>4</v>
      </c>
      <c r="Q2238" s="17"/>
    </row>
    <row r="2239" spans="2:17" x14ac:dyDescent="0.25">
      <c r="B2239" s="8">
        <v>2238</v>
      </c>
      <c r="C2239" s="8">
        <v>22</v>
      </c>
      <c r="D2239" s="8">
        <v>1</v>
      </c>
      <c r="E2239" s="8">
        <v>2022</v>
      </c>
      <c r="F2239" s="24" t="str">
        <f t="shared" si="195"/>
        <v>22/Jan/2022</v>
      </c>
      <c r="G2239" s="9" t="s">
        <v>22</v>
      </c>
      <c r="H2239" s="10" t="str">
        <f t="shared" si="197"/>
        <v>Sat</v>
      </c>
      <c r="I2239" s="10">
        <f t="shared" si="198"/>
        <v>1119</v>
      </c>
      <c r="J2239" s="8">
        <f t="shared" si="199"/>
        <v>157</v>
      </c>
      <c r="K2239" s="1">
        <f t="shared" si="196"/>
        <v>37</v>
      </c>
      <c r="L2239" s="1">
        <f t="shared" si="200"/>
        <v>4</v>
      </c>
      <c r="Q2239" s="17"/>
    </row>
    <row r="2240" spans="2:17" x14ac:dyDescent="0.25">
      <c r="B2240" s="8">
        <v>2239</v>
      </c>
      <c r="C2240" s="8">
        <v>23</v>
      </c>
      <c r="D2240" s="8">
        <v>1</v>
      </c>
      <c r="E2240" s="8">
        <v>2022</v>
      </c>
      <c r="F2240" s="24" t="str">
        <f t="shared" ref="F2240:F2303" si="201">TEXT(DATE(E2240,D2240,C2240),"dd/mmm/yyyy")</f>
        <v>23/Jan/2022</v>
      </c>
      <c r="G2240" s="9" t="s">
        <v>21</v>
      </c>
      <c r="H2240" s="10" t="str">
        <f t="shared" si="197"/>
        <v>Sun</v>
      </c>
      <c r="I2240" s="10">
        <f t="shared" si="198"/>
        <v>1120</v>
      </c>
      <c r="J2240" s="8">
        <f t="shared" si="199"/>
        <v>157</v>
      </c>
      <c r="K2240" s="1">
        <f t="shared" ref="K2240:K2303" si="202">IF(COUNTIF(K2179:K2239,K2210)=61,K2210+1,K2239)</f>
        <v>37</v>
      </c>
      <c r="L2240" s="1">
        <f t="shared" si="200"/>
        <v>4</v>
      </c>
      <c r="Q2240" s="17"/>
    </row>
    <row r="2241" spans="2:17" x14ac:dyDescent="0.25">
      <c r="B2241" s="8">
        <v>2240</v>
      </c>
      <c r="C2241" s="8">
        <v>23</v>
      </c>
      <c r="D2241" s="8">
        <v>1</v>
      </c>
      <c r="E2241" s="8">
        <v>2022</v>
      </c>
      <c r="F2241" s="24" t="str">
        <f t="shared" si="201"/>
        <v>23/Jan/2022</v>
      </c>
      <c r="G2241" s="9" t="s">
        <v>22</v>
      </c>
      <c r="H2241" s="10" t="str">
        <f t="shared" si="197"/>
        <v>Sun</v>
      </c>
      <c r="I2241" s="10">
        <f t="shared" si="198"/>
        <v>1120</v>
      </c>
      <c r="J2241" s="8">
        <f t="shared" si="199"/>
        <v>157</v>
      </c>
      <c r="K2241" s="1">
        <f t="shared" si="202"/>
        <v>37</v>
      </c>
      <c r="L2241" s="1">
        <f t="shared" si="200"/>
        <v>4</v>
      </c>
      <c r="Q2241" s="17"/>
    </row>
    <row r="2242" spans="2:17" x14ac:dyDescent="0.25">
      <c r="B2242" s="8">
        <v>2241</v>
      </c>
      <c r="C2242" s="8">
        <v>24</v>
      </c>
      <c r="D2242" s="8">
        <v>1</v>
      </c>
      <c r="E2242" s="8">
        <v>2022</v>
      </c>
      <c r="F2242" s="24" t="str">
        <f t="shared" si="201"/>
        <v>24/Jan/2022</v>
      </c>
      <c r="G2242" s="9" t="s">
        <v>21</v>
      </c>
      <c r="H2242" s="10" t="str">
        <f t="shared" ref="H2242:H2305" si="203">TEXT(F2242,"ddd")</f>
        <v>Mon</v>
      </c>
      <c r="I2242" s="10">
        <f t="shared" si="198"/>
        <v>1121</v>
      </c>
      <c r="J2242" s="8">
        <f t="shared" si="199"/>
        <v>158</v>
      </c>
      <c r="K2242" s="1">
        <f t="shared" si="202"/>
        <v>37</v>
      </c>
      <c r="L2242" s="1">
        <f t="shared" si="200"/>
        <v>4</v>
      </c>
      <c r="Q2242" s="17"/>
    </row>
    <row r="2243" spans="2:17" x14ac:dyDescent="0.25">
      <c r="B2243" s="8">
        <v>2242</v>
      </c>
      <c r="C2243" s="8">
        <v>24</v>
      </c>
      <c r="D2243" s="8">
        <v>1</v>
      </c>
      <c r="E2243" s="8">
        <v>2022</v>
      </c>
      <c r="F2243" s="24" t="str">
        <f t="shared" si="201"/>
        <v>24/Jan/2022</v>
      </c>
      <c r="G2243" s="9" t="s">
        <v>22</v>
      </c>
      <c r="H2243" s="10" t="str">
        <f t="shared" si="203"/>
        <v>Mon</v>
      </c>
      <c r="I2243" s="10">
        <f t="shared" si="198"/>
        <v>1121</v>
      </c>
      <c r="J2243" s="8">
        <f t="shared" si="199"/>
        <v>158</v>
      </c>
      <c r="K2243" s="1">
        <f t="shared" si="202"/>
        <v>37</v>
      </c>
      <c r="L2243" s="1">
        <f t="shared" si="200"/>
        <v>4</v>
      </c>
      <c r="Q2243" s="17"/>
    </row>
    <row r="2244" spans="2:17" x14ac:dyDescent="0.25">
      <c r="B2244" s="8">
        <v>2243</v>
      </c>
      <c r="C2244" s="8">
        <v>25</v>
      </c>
      <c r="D2244" s="8">
        <v>1</v>
      </c>
      <c r="E2244" s="8">
        <v>2022</v>
      </c>
      <c r="F2244" s="24" t="str">
        <f t="shared" si="201"/>
        <v>25/Jan/2022</v>
      </c>
      <c r="G2244" s="9" t="s">
        <v>21</v>
      </c>
      <c r="H2244" s="10" t="str">
        <f t="shared" si="203"/>
        <v>Tue</v>
      </c>
      <c r="I2244" s="10">
        <f t="shared" si="198"/>
        <v>1122</v>
      </c>
      <c r="J2244" s="8">
        <f t="shared" si="199"/>
        <v>158</v>
      </c>
      <c r="K2244" s="1">
        <f t="shared" si="202"/>
        <v>37</v>
      </c>
      <c r="L2244" s="1">
        <f t="shared" si="200"/>
        <v>4</v>
      </c>
      <c r="Q2244" s="17"/>
    </row>
    <row r="2245" spans="2:17" x14ac:dyDescent="0.25">
      <c r="B2245" s="8">
        <v>2244</v>
      </c>
      <c r="C2245" s="8">
        <v>25</v>
      </c>
      <c r="D2245" s="8">
        <v>1</v>
      </c>
      <c r="E2245" s="8">
        <v>2022</v>
      </c>
      <c r="F2245" s="24" t="str">
        <f t="shared" si="201"/>
        <v>25/Jan/2022</v>
      </c>
      <c r="G2245" s="9" t="s">
        <v>22</v>
      </c>
      <c r="H2245" s="10" t="str">
        <f t="shared" si="203"/>
        <v>Tue</v>
      </c>
      <c r="I2245" s="10">
        <f t="shared" si="198"/>
        <v>1122</v>
      </c>
      <c r="J2245" s="8">
        <f t="shared" si="199"/>
        <v>158</v>
      </c>
      <c r="K2245" s="1">
        <f t="shared" si="202"/>
        <v>37</v>
      </c>
      <c r="L2245" s="1">
        <f t="shared" si="200"/>
        <v>4</v>
      </c>
      <c r="Q2245" s="17"/>
    </row>
    <row r="2246" spans="2:17" x14ac:dyDescent="0.25">
      <c r="B2246" s="8">
        <v>2245</v>
      </c>
      <c r="C2246" s="8">
        <v>26</v>
      </c>
      <c r="D2246" s="8">
        <v>1</v>
      </c>
      <c r="E2246" s="8">
        <v>2022</v>
      </c>
      <c r="F2246" s="24" t="str">
        <f t="shared" si="201"/>
        <v>26/Jan/2022</v>
      </c>
      <c r="G2246" s="9" t="s">
        <v>21</v>
      </c>
      <c r="H2246" s="10" t="str">
        <f t="shared" si="203"/>
        <v>Wed</v>
      </c>
      <c r="I2246" s="10">
        <f t="shared" si="198"/>
        <v>1123</v>
      </c>
      <c r="J2246" s="8">
        <f t="shared" si="199"/>
        <v>158</v>
      </c>
      <c r="K2246" s="1">
        <f t="shared" si="202"/>
        <v>37</v>
      </c>
      <c r="L2246" s="1">
        <f t="shared" si="200"/>
        <v>4</v>
      </c>
      <c r="Q2246" s="17"/>
    </row>
    <row r="2247" spans="2:17" x14ac:dyDescent="0.25">
      <c r="B2247" s="8">
        <v>2246</v>
      </c>
      <c r="C2247" s="8">
        <v>26</v>
      </c>
      <c r="D2247" s="8">
        <v>1</v>
      </c>
      <c r="E2247" s="8">
        <v>2022</v>
      </c>
      <c r="F2247" s="24" t="str">
        <f t="shared" si="201"/>
        <v>26/Jan/2022</v>
      </c>
      <c r="G2247" s="9" t="s">
        <v>22</v>
      </c>
      <c r="H2247" s="10" t="str">
        <f t="shared" si="203"/>
        <v>Wed</v>
      </c>
      <c r="I2247" s="10">
        <f t="shared" ref="I2247:I2310" si="204">IF(F2247=F2246,I2246,I2246+1)</f>
        <v>1123</v>
      </c>
      <c r="J2247" s="8">
        <f t="shared" si="199"/>
        <v>158</v>
      </c>
      <c r="K2247" s="1">
        <f t="shared" si="202"/>
        <v>37</v>
      </c>
      <c r="L2247" s="1">
        <f t="shared" si="200"/>
        <v>4</v>
      </c>
      <c r="Q2247" s="17"/>
    </row>
    <row r="2248" spans="2:17" x14ac:dyDescent="0.25">
      <c r="B2248" s="8">
        <v>2247</v>
      </c>
      <c r="C2248" s="8">
        <v>27</v>
      </c>
      <c r="D2248" s="8">
        <v>1</v>
      </c>
      <c r="E2248" s="8">
        <v>2022</v>
      </c>
      <c r="F2248" s="24" t="str">
        <f t="shared" si="201"/>
        <v>27/Jan/2022</v>
      </c>
      <c r="G2248" s="9" t="s">
        <v>21</v>
      </c>
      <c r="H2248" s="10" t="str">
        <f t="shared" si="203"/>
        <v>Thu</v>
      </c>
      <c r="I2248" s="10">
        <f t="shared" si="204"/>
        <v>1124</v>
      </c>
      <c r="J2248" s="8">
        <f t="shared" si="199"/>
        <v>158</v>
      </c>
      <c r="K2248" s="1">
        <f t="shared" si="202"/>
        <v>37</v>
      </c>
      <c r="L2248" s="1">
        <f t="shared" si="200"/>
        <v>4</v>
      </c>
      <c r="Q2248" s="17"/>
    </row>
    <row r="2249" spans="2:17" x14ac:dyDescent="0.25">
      <c r="B2249" s="8">
        <v>2248</v>
      </c>
      <c r="C2249" s="8">
        <v>27</v>
      </c>
      <c r="D2249" s="8">
        <v>1</v>
      </c>
      <c r="E2249" s="8">
        <v>2022</v>
      </c>
      <c r="F2249" s="24" t="str">
        <f t="shared" si="201"/>
        <v>27/Jan/2022</v>
      </c>
      <c r="G2249" s="9" t="s">
        <v>22</v>
      </c>
      <c r="H2249" s="10" t="str">
        <f t="shared" si="203"/>
        <v>Thu</v>
      </c>
      <c r="I2249" s="10">
        <f t="shared" si="204"/>
        <v>1124</v>
      </c>
      <c r="J2249" s="8">
        <f t="shared" si="199"/>
        <v>158</v>
      </c>
      <c r="K2249" s="1">
        <f t="shared" si="202"/>
        <v>37</v>
      </c>
      <c r="L2249" s="1">
        <f t="shared" si="200"/>
        <v>4</v>
      </c>
      <c r="Q2249" s="17"/>
    </row>
    <row r="2250" spans="2:17" x14ac:dyDescent="0.25">
      <c r="B2250" s="8">
        <v>2249</v>
      </c>
      <c r="C2250" s="8">
        <v>28</v>
      </c>
      <c r="D2250" s="8">
        <v>1</v>
      </c>
      <c r="E2250" s="8">
        <v>2022</v>
      </c>
      <c r="F2250" s="24" t="str">
        <f t="shared" si="201"/>
        <v>28/Jan/2022</v>
      </c>
      <c r="G2250" s="9" t="s">
        <v>21</v>
      </c>
      <c r="H2250" s="10" t="str">
        <f t="shared" si="203"/>
        <v>Fri</v>
      </c>
      <c r="I2250" s="10">
        <f t="shared" si="204"/>
        <v>1125</v>
      </c>
      <c r="J2250" s="8">
        <f t="shared" si="199"/>
        <v>158</v>
      </c>
      <c r="K2250" s="1">
        <f t="shared" si="202"/>
        <v>37</v>
      </c>
      <c r="L2250" s="1">
        <f t="shared" si="200"/>
        <v>4</v>
      </c>
      <c r="Q2250" s="17"/>
    </row>
    <row r="2251" spans="2:17" x14ac:dyDescent="0.25">
      <c r="B2251" s="8">
        <v>2250</v>
      </c>
      <c r="C2251" s="8">
        <v>28</v>
      </c>
      <c r="D2251" s="8">
        <v>1</v>
      </c>
      <c r="E2251" s="8">
        <v>2022</v>
      </c>
      <c r="F2251" s="24" t="str">
        <f t="shared" si="201"/>
        <v>28/Jan/2022</v>
      </c>
      <c r="G2251" s="9" t="s">
        <v>22</v>
      </c>
      <c r="H2251" s="10" t="str">
        <f t="shared" si="203"/>
        <v>Fri</v>
      </c>
      <c r="I2251" s="10">
        <f t="shared" si="204"/>
        <v>1125</v>
      </c>
      <c r="J2251" s="8">
        <f t="shared" si="199"/>
        <v>158</v>
      </c>
      <c r="K2251" s="1">
        <f t="shared" si="202"/>
        <v>37</v>
      </c>
      <c r="L2251" s="1">
        <f t="shared" si="200"/>
        <v>4</v>
      </c>
      <c r="Q2251" s="17"/>
    </row>
    <row r="2252" spans="2:17" x14ac:dyDescent="0.25">
      <c r="B2252" s="8">
        <v>2251</v>
      </c>
      <c r="C2252" s="8">
        <v>29</v>
      </c>
      <c r="D2252" s="8">
        <v>1</v>
      </c>
      <c r="E2252" s="8">
        <v>2022</v>
      </c>
      <c r="F2252" s="24" t="str">
        <f t="shared" si="201"/>
        <v>29/Jan/2022</v>
      </c>
      <c r="G2252" s="9" t="s">
        <v>21</v>
      </c>
      <c r="H2252" s="10" t="str">
        <f t="shared" si="203"/>
        <v>Sat</v>
      </c>
      <c r="I2252" s="10">
        <f t="shared" si="204"/>
        <v>1126</v>
      </c>
      <c r="J2252" s="8">
        <f t="shared" si="199"/>
        <v>158</v>
      </c>
      <c r="K2252" s="1">
        <f t="shared" si="202"/>
        <v>37</v>
      </c>
      <c r="L2252" s="1">
        <f t="shared" si="200"/>
        <v>4</v>
      </c>
      <c r="Q2252" s="17"/>
    </row>
    <row r="2253" spans="2:17" x14ac:dyDescent="0.25">
      <c r="B2253" s="8">
        <v>2252</v>
      </c>
      <c r="C2253" s="8">
        <v>29</v>
      </c>
      <c r="D2253" s="8">
        <v>1</v>
      </c>
      <c r="E2253" s="8">
        <v>2022</v>
      </c>
      <c r="F2253" s="24" t="str">
        <f t="shared" si="201"/>
        <v>29/Jan/2022</v>
      </c>
      <c r="G2253" s="9" t="s">
        <v>22</v>
      </c>
      <c r="H2253" s="10" t="str">
        <f t="shared" si="203"/>
        <v>Sat</v>
      </c>
      <c r="I2253" s="10">
        <f t="shared" si="204"/>
        <v>1126</v>
      </c>
      <c r="J2253" s="8">
        <f t="shared" si="199"/>
        <v>158</v>
      </c>
      <c r="K2253" s="1">
        <f t="shared" si="202"/>
        <v>37</v>
      </c>
      <c r="L2253" s="1">
        <f t="shared" si="200"/>
        <v>4</v>
      </c>
      <c r="Q2253" s="17"/>
    </row>
    <row r="2254" spans="2:17" x14ac:dyDescent="0.25">
      <c r="B2254" s="8">
        <v>2253</v>
      </c>
      <c r="C2254" s="8">
        <v>30</v>
      </c>
      <c r="D2254" s="8">
        <v>1</v>
      </c>
      <c r="E2254" s="8">
        <v>2022</v>
      </c>
      <c r="F2254" s="24" t="str">
        <f t="shared" si="201"/>
        <v>30/Jan/2022</v>
      </c>
      <c r="G2254" s="9" t="s">
        <v>21</v>
      </c>
      <c r="H2254" s="10" t="str">
        <f t="shared" si="203"/>
        <v>Sun</v>
      </c>
      <c r="I2254" s="10">
        <f t="shared" si="204"/>
        <v>1127</v>
      </c>
      <c r="J2254" s="8">
        <f t="shared" si="199"/>
        <v>158</v>
      </c>
      <c r="K2254" s="1">
        <f t="shared" si="202"/>
        <v>37</v>
      </c>
      <c r="L2254" s="1">
        <f t="shared" si="200"/>
        <v>4</v>
      </c>
      <c r="Q2254" s="17"/>
    </row>
    <row r="2255" spans="2:17" x14ac:dyDescent="0.25">
      <c r="B2255" s="8">
        <v>2254</v>
      </c>
      <c r="C2255" s="8">
        <v>30</v>
      </c>
      <c r="D2255" s="8">
        <v>1</v>
      </c>
      <c r="E2255" s="8">
        <v>2022</v>
      </c>
      <c r="F2255" s="24" t="str">
        <f t="shared" si="201"/>
        <v>30/Jan/2022</v>
      </c>
      <c r="G2255" s="9" t="s">
        <v>22</v>
      </c>
      <c r="H2255" s="10" t="str">
        <f t="shared" si="203"/>
        <v>Sun</v>
      </c>
      <c r="I2255" s="10">
        <f t="shared" si="204"/>
        <v>1127</v>
      </c>
      <c r="J2255" s="8">
        <f t="shared" si="199"/>
        <v>158</v>
      </c>
      <c r="K2255" s="1">
        <f t="shared" si="202"/>
        <v>37</v>
      </c>
      <c r="L2255" s="1">
        <f t="shared" si="200"/>
        <v>4</v>
      </c>
      <c r="Q2255" s="17"/>
    </row>
    <row r="2256" spans="2:17" x14ac:dyDescent="0.25">
      <c r="B2256" s="8">
        <v>2255</v>
      </c>
      <c r="C2256" s="8">
        <v>31</v>
      </c>
      <c r="D2256" s="8">
        <v>1</v>
      </c>
      <c r="E2256" s="8">
        <v>2022</v>
      </c>
      <c r="F2256" s="24" t="str">
        <f t="shared" si="201"/>
        <v>31/Jan/2022</v>
      </c>
      <c r="G2256" s="9" t="s">
        <v>21</v>
      </c>
      <c r="H2256" s="10" t="str">
        <f t="shared" si="203"/>
        <v>Mon</v>
      </c>
      <c r="I2256" s="10">
        <f t="shared" si="204"/>
        <v>1128</v>
      </c>
      <c r="J2256" s="8">
        <f t="shared" si="199"/>
        <v>159</v>
      </c>
      <c r="K2256" s="1">
        <f t="shared" si="202"/>
        <v>37</v>
      </c>
      <c r="L2256" s="1">
        <f t="shared" si="200"/>
        <v>4</v>
      </c>
      <c r="Q2256" s="17"/>
    </row>
    <row r="2257" spans="2:17" x14ac:dyDescent="0.25">
      <c r="B2257" s="8">
        <v>2256</v>
      </c>
      <c r="C2257" s="8">
        <v>31</v>
      </c>
      <c r="D2257" s="8">
        <v>1</v>
      </c>
      <c r="E2257" s="8">
        <v>2022</v>
      </c>
      <c r="F2257" s="24" t="str">
        <f t="shared" si="201"/>
        <v>31/Jan/2022</v>
      </c>
      <c r="G2257" s="9" t="s">
        <v>22</v>
      </c>
      <c r="H2257" s="10" t="str">
        <f t="shared" si="203"/>
        <v>Mon</v>
      </c>
      <c r="I2257" s="10">
        <f t="shared" si="204"/>
        <v>1128</v>
      </c>
      <c r="J2257" s="8">
        <f t="shared" ref="J2257:J2320" si="205">IF(H2257=H2256,IF(_xlfn.ISOWEEKNUM(F2257)-_xlfn.ISOWEEKNUM(F2256)=1,J2256+1,J2256),IF(H2257=H2254,IF(_xlfn.ISOWEEKNUM(F2257)-_xlfn.ISOWEEKNUM(F2256)=1,J2256+1,J2256),IF(H2257=H2252,IF(_xlfn.ISOWEEKNUM(F2257)-_xlfn.ISOWEEKNUM(F2256)=1,J2256+1,J2256),IF(H2257=H2250,IF(_xlfn.ISOWEEKNUM(F2257)-_xlfn.ISOWEEKNUM(F2256)=1,J2256+1,J2256),IF(H2257=H2248,IF(_xlfn.ISOWEEKNUM(F2257)-_xlfn.ISOWEEKNUM(F2256)=1,J2256+1,J2256),IF(H2257=H2246,IF(_xlfn.ISOWEEKNUM(F2257)-_xlfn.ISOWEEKNUM(F2256)=1,J2256+1,J2256),IF(H2257=H2244,IF(_xlfn.ISOWEEKNUM(F2257)-_xlfn.ISOWEEKNUM(F2256)=1,J2256+1,J2256),-1)))))))</f>
        <v>159</v>
      </c>
      <c r="K2257" s="1">
        <f t="shared" si="202"/>
        <v>37</v>
      </c>
      <c r="L2257" s="1">
        <f t="shared" si="200"/>
        <v>4</v>
      </c>
      <c r="Q2257" s="17"/>
    </row>
    <row r="2258" spans="2:17" x14ac:dyDescent="0.25">
      <c r="B2258" s="8">
        <v>2257</v>
      </c>
      <c r="C2258" s="8">
        <v>1</v>
      </c>
      <c r="D2258" s="8">
        <v>2</v>
      </c>
      <c r="E2258" s="8">
        <v>2022</v>
      </c>
      <c r="F2258" s="24" t="str">
        <f t="shared" si="201"/>
        <v>01/Feb/2022</v>
      </c>
      <c r="G2258" s="9" t="s">
        <v>21</v>
      </c>
      <c r="H2258" s="10" t="str">
        <f t="shared" si="203"/>
        <v>Tue</v>
      </c>
      <c r="I2258" s="10">
        <f t="shared" si="204"/>
        <v>1129</v>
      </c>
      <c r="J2258" s="8">
        <f t="shared" si="205"/>
        <v>159</v>
      </c>
      <c r="K2258" s="1">
        <f t="shared" si="202"/>
        <v>37</v>
      </c>
      <c r="L2258" s="1">
        <f t="shared" si="200"/>
        <v>4</v>
      </c>
      <c r="Q2258" s="17"/>
    </row>
    <row r="2259" spans="2:17" x14ac:dyDescent="0.25">
      <c r="B2259" s="8">
        <v>2258</v>
      </c>
      <c r="C2259" s="8">
        <v>1</v>
      </c>
      <c r="D2259" s="8">
        <v>2</v>
      </c>
      <c r="E2259" s="8">
        <v>2022</v>
      </c>
      <c r="F2259" s="24" t="str">
        <f t="shared" si="201"/>
        <v>01/Feb/2022</v>
      </c>
      <c r="G2259" s="9" t="s">
        <v>22</v>
      </c>
      <c r="H2259" s="10" t="str">
        <f t="shared" si="203"/>
        <v>Tue</v>
      </c>
      <c r="I2259" s="10">
        <f t="shared" si="204"/>
        <v>1129</v>
      </c>
      <c r="J2259" s="8">
        <f t="shared" si="205"/>
        <v>159</v>
      </c>
      <c r="K2259" s="1">
        <f t="shared" si="202"/>
        <v>38</v>
      </c>
      <c r="L2259" s="1">
        <f t="shared" si="200"/>
        <v>4</v>
      </c>
      <c r="Q2259" s="17"/>
    </row>
    <row r="2260" spans="2:17" x14ac:dyDescent="0.25">
      <c r="B2260" s="8">
        <v>2259</v>
      </c>
      <c r="C2260" s="8">
        <v>2</v>
      </c>
      <c r="D2260" s="8">
        <v>2</v>
      </c>
      <c r="E2260" s="8">
        <v>2022</v>
      </c>
      <c r="F2260" s="24" t="str">
        <f t="shared" si="201"/>
        <v>02/Feb/2022</v>
      </c>
      <c r="G2260" s="9" t="s">
        <v>21</v>
      </c>
      <c r="H2260" s="10" t="str">
        <f t="shared" si="203"/>
        <v>Wed</v>
      </c>
      <c r="I2260" s="10">
        <f t="shared" si="204"/>
        <v>1130</v>
      </c>
      <c r="J2260" s="8">
        <f t="shared" si="205"/>
        <v>159</v>
      </c>
      <c r="K2260" s="1">
        <f t="shared" si="202"/>
        <v>38</v>
      </c>
      <c r="L2260" s="1">
        <f t="shared" si="200"/>
        <v>4</v>
      </c>
      <c r="Q2260" s="17"/>
    </row>
    <row r="2261" spans="2:17" x14ac:dyDescent="0.25">
      <c r="B2261" s="8">
        <v>2260</v>
      </c>
      <c r="C2261" s="8">
        <v>2</v>
      </c>
      <c r="D2261" s="8">
        <v>2</v>
      </c>
      <c r="E2261" s="8">
        <v>2022</v>
      </c>
      <c r="F2261" s="24" t="str">
        <f t="shared" si="201"/>
        <v>02/Feb/2022</v>
      </c>
      <c r="G2261" s="9" t="s">
        <v>22</v>
      </c>
      <c r="H2261" s="10" t="str">
        <f t="shared" si="203"/>
        <v>Wed</v>
      </c>
      <c r="I2261" s="10">
        <f t="shared" si="204"/>
        <v>1130</v>
      </c>
      <c r="J2261" s="8">
        <f t="shared" si="205"/>
        <v>159</v>
      </c>
      <c r="K2261" s="1">
        <f t="shared" si="202"/>
        <v>38</v>
      </c>
      <c r="L2261" s="1">
        <f t="shared" si="200"/>
        <v>4</v>
      </c>
      <c r="Q2261" s="17"/>
    </row>
    <row r="2262" spans="2:17" x14ac:dyDescent="0.25">
      <c r="B2262" s="8">
        <v>2261</v>
      </c>
      <c r="C2262" s="8">
        <v>3</v>
      </c>
      <c r="D2262" s="8">
        <v>2</v>
      </c>
      <c r="E2262" s="8">
        <v>2022</v>
      </c>
      <c r="F2262" s="24" t="str">
        <f t="shared" si="201"/>
        <v>03/Feb/2022</v>
      </c>
      <c r="G2262" s="9" t="s">
        <v>21</v>
      </c>
      <c r="H2262" s="10" t="str">
        <f t="shared" si="203"/>
        <v>Thu</v>
      </c>
      <c r="I2262" s="10">
        <f t="shared" si="204"/>
        <v>1131</v>
      </c>
      <c r="J2262" s="8">
        <f t="shared" si="205"/>
        <v>159</v>
      </c>
      <c r="K2262" s="1">
        <f t="shared" si="202"/>
        <v>38</v>
      </c>
      <c r="L2262" s="1">
        <f t="shared" si="200"/>
        <v>4</v>
      </c>
      <c r="Q2262" s="17"/>
    </row>
    <row r="2263" spans="2:17" x14ac:dyDescent="0.25">
      <c r="B2263" s="8">
        <v>2262</v>
      </c>
      <c r="C2263" s="8">
        <v>3</v>
      </c>
      <c r="D2263" s="8">
        <v>2</v>
      </c>
      <c r="E2263" s="8">
        <v>2022</v>
      </c>
      <c r="F2263" s="24" t="str">
        <f t="shared" si="201"/>
        <v>03/Feb/2022</v>
      </c>
      <c r="G2263" s="9" t="s">
        <v>22</v>
      </c>
      <c r="H2263" s="10" t="str">
        <f t="shared" si="203"/>
        <v>Thu</v>
      </c>
      <c r="I2263" s="10">
        <f t="shared" si="204"/>
        <v>1131</v>
      </c>
      <c r="J2263" s="8">
        <f t="shared" si="205"/>
        <v>159</v>
      </c>
      <c r="K2263" s="1">
        <f t="shared" si="202"/>
        <v>38</v>
      </c>
      <c r="L2263" s="1">
        <f t="shared" si="200"/>
        <v>4</v>
      </c>
      <c r="Q2263" s="17"/>
    </row>
    <row r="2264" spans="2:17" x14ac:dyDescent="0.25">
      <c r="B2264" s="8">
        <v>2263</v>
      </c>
      <c r="C2264" s="8">
        <v>4</v>
      </c>
      <c r="D2264" s="8">
        <v>2</v>
      </c>
      <c r="E2264" s="8">
        <v>2022</v>
      </c>
      <c r="F2264" s="24" t="str">
        <f t="shared" si="201"/>
        <v>04/Feb/2022</v>
      </c>
      <c r="G2264" s="9" t="s">
        <v>21</v>
      </c>
      <c r="H2264" s="10" t="str">
        <f t="shared" si="203"/>
        <v>Fri</v>
      </c>
      <c r="I2264" s="10">
        <f t="shared" si="204"/>
        <v>1132</v>
      </c>
      <c r="J2264" s="8">
        <f t="shared" si="205"/>
        <v>159</v>
      </c>
      <c r="K2264" s="1">
        <f t="shared" si="202"/>
        <v>38</v>
      </c>
      <c r="L2264" s="1">
        <f t="shared" si="200"/>
        <v>4</v>
      </c>
      <c r="Q2264" s="17"/>
    </row>
    <row r="2265" spans="2:17" x14ac:dyDescent="0.25">
      <c r="B2265" s="8">
        <v>2264</v>
      </c>
      <c r="C2265" s="8">
        <v>4</v>
      </c>
      <c r="D2265" s="8">
        <v>2</v>
      </c>
      <c r="E2265" s="8">
        <v>2022</v>
      </c>
      <c r="F2265" s="24" t="str">
        <f t="shared" si="201"/>
        <v>04/Feb/2022</v>
      </c>
      <c r="G2265" s="9" t="s">
        <v>22</v>
      </c>
      <c r="H2265" s="10" t="str">
        <f t="shared" si="203"/>
        <v>Fri</v>
      </c>
      <c r="I2265" s="10">
        <f t="shared" si="204"/>
        <v>1132</v>
      </c>
      <c r="J2265" s="8">
        <f t="shared" si="205"/>
        <v>159</v>
      </c>
      <c r="K2265" s="1">
        <f t="shared" si="202"/>
        <v>38</v>
      </c>
      <c r="L2265" s="1">
        <f t="shared" si="200"/>
        <v>4</v>
      </c>
      <c r="Q2265" s="17"/>
    </row>
    <row r="2266" spans="2:17" x14ac:dyDescent="0.25">
      <c r="B2266" s="8">
        <v>2265</v>
      </c>
      <c r="C2266" s="8">
        <v>5</v>
      </c>
      <c r="D2266" s="8">
        <v>2</v>
      </c>
      <c r="E2266" s="8">
        <v>2022</v>
      </c>
      <c r="F2266" s="24" t="str">
        <f t="shared" si="201"/>
        <v>05/Feb/2022</v>
      </c>
      <c r="G2266" s="9" t="s">
        <v>21</v>
      </c>
      <c r="H2266" s="10" t="str">
        <f t="shared" si="203"/>
        <v>Sat</v>
      </c>
      <c r="I2266" s="10">
        <f t="shared" si="204"/>
        <v>1133</v>
      </c>
      <c r="J2266" s="8">
        <f t="shared" si="205"/>
        <v>159</v>
      </c>
      <c r="K2266" s="1">
        <f t="shared" si="202"/>
        <v>38</v>
      </c>
      <c r="L2266" s="1">
        <f t="shared" si="200"/>
        <v>4</v>
      </c>
      <c r="Q2266" s="17"/>
    </row>
    <row r="2267" spans="2:17" x14ac:dyDescent="0.25">
      <c r="B2267" s="8">
        <v>2266</v>
      </c>
      <c r="C2267" s="8">
        <v>5</v>
      </c>
      <c r="D2267" s="8">
        <v>2</v>
      </c>
      <c r="E2267" s="8">
        <v>2022</v>
      </c>
      <c r="F2267" s="24" t="str">
        <f t="shared" si="201"/>
        <v>05/Feb/2022</v>
      </c>
      <c r="G2267" s="9" t="s">
        <v>22</v>
      </c>
      <c r="H2267" s="10" t="str">
        <f t="shared" si="203"/>
        <v>Sat</v>
      </c>
      <c r="I2267" s="10">
        <f t="shared" si="204"/>
        <v>1133</v>
      </c>
      <c r="J2267" s="8">
        <f t="shared" si="205"/>
        <v>159</v>
      </c>
      <c r="K2267" s="1">
        <f t="shared" si="202"/>
        <v>38</v>
      </c>
      <c r="L2267" s="1">
        <f t="shared" si="200"/>
        <v>4</v>
      </c>
      <c r="Q2267" s="17"/>
    </row>
    <row r="2268" spans="2:17" x14ac:dyDescent="0.25">
      <c r="B2268" s="8">
        <v>2267</v>
      </c>
      <c r="C2268" s="8">
        <v>6</v>
      </c>
      <c r="D2268" s="8">
        <v>2</v>
      </c>
      <c r="E2268" s="8">
        <v>2022</v>
      </c>
      <c r="F2268" s="24" t="str">
        <f t="shared" si="201"/>
        <v>06/Feb/2022</v>
      </c>
      <c r="G2268" s="9" t="s">
        <v>21</v>
      </c>
      <c r="H2268" s="10" t="str">
        <f t="shared" si="203"/>
        <v>Sun</v>
      </c>
      <c r="I2268" s="10">
        <f t="shared" si="204"/>
        <v>1134</v>
      </c>
      <c r="J2268" s="8">
        <f t="shared" si="205"/>
        <v>159</v>
      </c>
      <c r="K2268" s="1">
        <f t="shared" si="202"/>
        <v>38</v>
      </c>
      <c r="L2268" s="1">
        <f t="shared" si="200"/>
        <v>4</v>
      </c>
      <c r="Q2268" s="17"/>
    </row>
    <row r="2269" spans="2:17" x14ac:dyDescent="0.25">
      <c r="B2269" s="8">
        <v>2268</v>
      </c>
      <c r="C2269" s="8">
        <v>6</v>
      </c>
      <c r="D2269" s="8">
        <v>2</v>
      </c>
      <c r="E2269" s="8">
        <v>2022</v>
      </c>
      <c r="F2269" s="24" t="str">
        <f t="shared" si="201"/>
        <v>06/Feb/2022</v>
      </c>
      <c r="G2269" s="9" t="s">
        <v>22</v>
      </c>
      <c r="H2269" s="10" t="str">
        <f t="shared" si="203"/>
        <v>Sun</v>
      </c>
      <c r="I2269" s="10">
        <f t="shared" si="204"/>
        <v>1134</v>
      </c>
      <c r="J2269" s="8">
        <f t="shared" si="205"/>
        <v>159</v>
      </c>
      <c r="K2269" s="1">
        <f t="shared" si="202"/>
        <v>38</v>
      </c>
      <c r="L2269" s="1">
        <f t="shared" si="200"/>
        <v>4</v>
      </c>
      <c r="Q2269" s="17"/>
    </row>
    <row r="2270" spans="2:17" x14ac:dyDescent="0.25">
      <c r="B2270" s="8">
        <v>2269</v>
      </c>
      <c r="C2270" s="8">
        <v>7</v>
      </c>
      <c r="D2270" s="8">
        <v>2</v>
      </c>
      <c r="E2270" s="8">
        <v>2022</v>
      </c>
      <c r="F2270" s="24" t="str">
        <f t="shared" si="201"/>
        <v>07/Feb/2022</v>
      </c>
      <c r="G2270" s="9" t="s">
        <v>21</v>
      </c>
      <c r="H2270" s="10" t="str">
        <f t="shared" si="203"/>
        <v>Mon</v>
      </c>
      <c r="I2270" s="10">
        <f t="shared" si="204"/>
        <v>1135</v>
      </c>
      <c r="J2270" s="8">
        <f t="shared" si="205"/>
        <v>160</v>
      </c>
      <c r="K2270" s="1">
        <f t="shared" si="202"/>
        <v>38</v>
      </c>
      <c r="L2270" s="1">
        <f t="shared" si="200"/>
        <v>4</v>
      </c>
      <c r="Q2270" s="17"/>
    </row>
    <row r="2271" spans="2:17" x14ac:dyDescent="0.25">
      <c r="B2271" s="8">
        <v>2270</v>
      </c>
      <c r="C2271" s="8">
        <v>7</v>
      </c>
      <c r="D2271" s="8">
        <v>2</v>
      </c>
      <c r="E2271" s="8">
        <v>2022</v>
      </c>
      <c r="F2271" s="24" t="str">
        <f t="shared" si="201"/>
        <v>07/Feb/2022</v>
      </c>
      <c r="G2271" s="9" t="s">
        <v>22</v>
      </c>
      <c r="H2271" s="10" t="str">
        <f t="shared" si="203"/>
        <v>Mon</v>
      </c>
      <c r="I2271" s="10">
        <f t="shared" si="204"/>
        <v>1135</v>
      </c>
      <c r="J2271" s="8">
        <f t="shared" si="205"/>
        <v>160</v>
      </c>
      <c r="K2271" s="1">
        <f t="shared" si="202"/>
        <v>38</v>
      </c>
      <c r="L2271" s="1">
        <f t="shared" ref="L2271:L2334" si="206">IF(COUNTIF(L1539:L2270,L2270)=732,L2270+1,L2270)</f>
        <v>4</v>
      </c>
      <c r="Q2271" s="17"/>
    </row>
    <row r="2272" spans="2:17" x14ac:dyDescent="0.25">
      <c r="B2272" s="8">
        <v>2271</v>
      </c>
      <c r="C2272" s="8">
        <v>8</v>
      </c>
      <c r="D2272" s="8">
        <v>2</v>
      </c>
      <c r="E2272" s="8">
        <v>2022</v>
      </c>
      <c r="F2272" s="24" t="str">
        <f t="shared" si="201"/>
        <v>08/Feb/2022</v>
      </c>
      <c r="G2272" s="9" t="s">
        <v>21</v>
      </c>
      <c r="H2272" s="10" t="str">
        <f t="shared" si="203"/>
        <v>Tue</v>
      </c>
      <c r="I2272" s="10">
        <f t="shared" si="204"/>
        <v>1136</v>
      </c>
      <c r="J2272" s="8">
        <f t="shared" si="205"/>
        <v>160</v>
      </c>
      <c r="K2272" s="1">
        <f t="shared" si="202"/>
        <v>38</v>
      </c>
      <c r="L2272" s="1">
        <f t="shared" si="206"/>
        <v>4</v>
      </c>
      <c r="Q2272" s="17"/>
    </row>
    <row r="2273" spans="2:17" x14ac:dyDescent="0.25">
      <c r="B2273" s="8">
        <v>2272</v>
      </c>
      <c r="C2273" s="8">
        <v>8</v>
      </c>
      <c r="D2273" s="8">
        <v>2</v>
      </c>
      <c r="E2273" s="8">
        <v>2022</v>
      </c>
      <c r="F2273" s="24" t="str">
        <f t="shared" si="201"/>
        <v>08/Feb/2022</v>
      </c>
      <c r="G2273" s="9" t="s">
        <v>22</v>
      </c>
      <c r="H2273" s="10" t="str">
        <f t="shared" si="203"/>
        <v>Tue</v>
      </c>
      <c r="I2273" s="10">
        <f t="shared" si="204"/>
        <v>1136</v>
      </c>
      <c r="J2273" s="8">
        <f t="shared" si="205"/>
        <v>160</v>
      </c>
      <c r="K2273" s="1">
        <f t="shared" si="202"/>
        <v>38</v>
      </c>
      <c r="L2273" s="1">
        <f t="shared" si="206"/>
        <v>4</v>
      </c>
      <c r="Q2273" s="17"/>
    </row>
    <row r="2274" spans="2:17" x14ac:dyDescent="0.25">
      <c r="B2274" s="8">
        <v>2273</v>
      </c>
      <c r="C2274" s="8">
        <v>9</v>
      </c>
      <c r="D2274" s="8">
        <v>2</v>
      </c>
      <c r="E2274" s="8">
        <v>2022</v>
      </c>
      <c r="F2274" s="24" t="str">
        <f t="shared" si="201"/>
        <v>09/Feb/2022</v>
      </c>
      <c r="G2274" s="9" t="s">
        <v>21</v>
      </c>
      <c r="H2274" s="10" t="str">
        <f t="shared" si="203"/>
        <v>Wed</v>
      </c>
      <c r="I2274" s="10">
        <f t="shared" si="204"/>
        <v>1137</v>
      </c>
      <c r="J2274" s="8">
        <f t="shared" si="205"/>
        <v>160</v>
      </c>
      <c r="K2274" s="1">
        <f t="shared" si="202"/>
        <v>38</v>
      </c>
      <c r="L2274" s="1">
        <f t="shared" si="206"/>
        <v>4</v>
      </c>
      <c r="Q2274" s="17"/>
    </row>
    <row r="2275" spans="2:17" x14ac:dyDescent="0.25">
      <c r="B2275" s="8">
        <v>2274</v>
      </c>
      <c r="C2275" s="8">
        <v>9</v>
      </c>
      <c r="D2275" s="8">
        <v>2</v>
      </c>
      <c r="E2275" s="8">
        <v>2022</v>
      </c>
      <c r="F2275" s="24" t="str">
        <f t="shared" si="201"/>
        <v>09/Feb/2022</v>
      </c>
      <c r="G2275" s="9" t="s">
        <v>22</v>
      </c>
      <c r="H2275" s="10" t="str">
        <f t="shared" si="203"/>
        <v>Wed</v>
      </c>
      <c r="I2275" s="10">
        <f t="shared" si="204"/>
        <v>1137</v>
      </c>
      <c r="J2275" s="8">
        <f t="shared" si="205"/>
        <v>160</v>
      </c>
      <c r="K2275" s="1">
        <f t="shared" si="202"/>
        <v>38</v>
      </c>
      <c r="L2275" s="1">
        <f t="shared" si="206"/>
        <v>4</v>
      </c>
      <c r="Q2275" s="17"/>
    </row>
    <row r="2276" spans="2:17" x14ac:dyDescent="0.25">
      <c r="B2276" s="8">
        <v>2275</v>
      </c>
      <c r="C2276" s="8">
        <v>10</v>
      </c>
      <c r="D2276" s="8">
        <v>2</v>
      </c>
      <c r="E2276" s="8">
        <v>2022</v>
      </c>
      <c r="F2276" s="24" t="str">
        <f t="shared" si="201"/>
        <v>10/Feb/2022</v>
      </c>
      <c r="G2276" s="9" t="s">
        <v>21</v>
      </c>
      <c r="H2276" s="10" t="str">
        <f t="shared" si="203"/>
        <v>Thu</v>
      </c>
      <c r="I2276" s="10">
        <f t="shared" si="204"/>
        <v>1138</v>
      </c>
      <c r="J2276" s="8">
        <f t="shared" si="205"/>
        <v>160</v>
      </c>
      <c r="K2276" s="1">
        <f t="shared" si="202"/>
        <v>38</v>
      </c>
      <c r="L2276" s="1">
        <f t="shared" si="206"/>
        <v>4</v>
      </c>
      <c r="Q2276" s="17"/>
    </row>
    <row r="2277" spans="2:17" x14ac:dyDescent="0.25">
      <c r="B2277" s="8">
        <v>2276</v>
      </c>
      <c r="C2277" s="8">
        <v>10</v>
      </c>
      <c r="D2277" s="8">
        <v>2</v>
      </c>
      <c r="E2277" s="8">
        <v>2022</v>
      </c>
      <c r="F2277" s="24" t="str">
        <f t="shared" si="201"/>
        <v>10/Feb/2022</v>
      </c>
      <c r="G2277" s="9" t="s">
        <v>22</v>
      </c>
      <c r="H2277" s="10" t="str">
        <f t="shared" si="203"/>
        <v>Thu</v>
      </c>
      <c r="I2277" s="10">
        <f t="shared" si="204"/>
        <v>1138</v>
      </c>
      <c r="J2277" s="8">
        <f t="shared" si="205"/>
        <v>160</v>
      </c>
      <c r="K2277" s="1">
        <f t="shared" si="202"/>
        <v>38</v>
      </c>
      <c r="L2277" s="1">
        <f t="shared" si="206"/>
        <v>4</v>
      </c>
      <c r="Q2277" s="17"/>
    </row>
    <row r="2278" spans="2:17" x14ac:dyDescent="0.25">
      <c r="B2278" s="8">
        <v>2277</v>
      </c>
      <c r="C2278" s="8">
        <v>11</v>
      </c>
      <c r="D2278" s="8">
        <v>2</v>
      </c>
      <c r="E2278" s="8">
        <v>2022</v>
      </c>
      <c r="F2278" s="24" t="str">
        <f t="shared" si="201"/>
        <v>11/Feb/2022</v>
      </c>
      <c r="G2278" s="9" t="s">
        <v>21</v>
      </c>
      <c r="H2278" s="10" t="str">
        <f t="shared" si="203"/>
        <v>Fri</v>
      </c>
      <c r="I2278" s="10">
        <f t="shared" si="204"/>
        <v>1139</v>
      </c>
      <c r="J2278" s="8">
        <f t="shared" si="205"/>
        <v>160</v>
      </c>
      <c r="K2278" s="1">
        <f t="shared" si="202"/>
        <v>38</v>
      </c>
      <c r="L2278" s="1">
        <f t="shared" si="206"/>
        <v>4</v>
      </c>
      <c r="Q2278" s="17"/>
    </row>
    <row r="2279" spans="2:17" x14ac:dyDescent="0.25">
      <c r="B2279" s="8">
        <v>2278</v>
      </c>
      <c r="C2279" s="8">
        <v>11</v>
      </c>
      <c r="D2279" s="8">
        <v>2</v>
      </c>
      <c r="E2279" s="8">
        <v>2022</v>
      </c>
      <c r="F2279" s="24" t="str">
        <f t="shared" si="201"/>
        <v>11/Feb/2022</v>
      </c>
      <c r="G2279" s="9" t="s">
        <v>22</v>
      </c>
      <c r="H2279" s="10" t="str">
        <f t="shared" si="203"/>
        <v>Fri</v>
      </c>
      <c r="I2279" s="10">
        <f t="shared" si="204"/>
        <v>1139</v>
      </c>
      <c r="J2279" s="8">
        <f t="shared" si="205"/>
        <v>160</v>
      </c>
      <c r="K2279" s="1">
        <f t="shared" si="202"/>
        <v>38</v>
      </c>
      <c r="L2279" s="1">
        <f t="shared" si="206"/>
        <v>4</v>
      </c>
      <c r="Q2279" s="17"/>
    </row>
    <row r="2280" spans="2:17" x14ac:dyDescent="0.25">
      <c r="B2280" s="8">
        <v>2279</v>
      </c>
      <c r="C2280" s="8">
        <v>12</v>
      </c>
      <c r="D2280" s="8">
        <v>2</v>
      </c>
      <c r="E2280" s="8">
        <v>2022</v>
      </c>
      <c r="F2280" s="24" t="str">
        <f t="shared" si="201"/>
        <v>12/Feb/2022</v>
      </c>
      <c r="G2280" s="9" t="s">
        <v>21</v>
      </c>
      <c r="H2280" s="10" t="str">
        <f t="shared" si="203"/>
        <v>Sat</v>
      </c>
      <c r="I2280" s="10">
        <f t="shared" si="204"/>
        <v>1140</v>
      </c>
      <c r="J2280" s="8">
        <f t="shared" si="205"/>
        <v>160</v>
      </c>
      <c r="K2280" s="1">
        <f t="shared" si="202"/>
        <v>38</v>
      </c>
      <c r="L2280" s="1">
        <f t="shared" si="206"/>
        <v>4</v>
      </c>
      <c r="Q2280" s="17"/>
    </row>
    <row r="2281" spans="2:17" x14ac:dyDescent="0.25">
      <c r="B2281" s="8">
        <v>2280</v>
      </c>
      <c r="C2281" s="8">
        <v>12</v>
      </c>
      <c r="D2281" s="8">
        <v>2</v>
      </c>
      <c r="E2281" s="8">
        <v>2022</v>
      </c>
      <c r="F2281" s="24" t="str">
        <f t="shared" si="201"/>
        <v>12/Feb/2022</v>
      </c>
      <c r="G2281" s="9" t="s">
        <v>22</v>
      </c>
      <c r="H2281" s="10" t="str">
        <f t="shared" si="203"/>
        <v>Sat</v>
      </c>
      <c r="I2281" s="10">
        <f t="shared" si="204"/>
        <v>1140</v>
      </c>
      <c r="J2281" s="8">
        <f t="shared" si="205"/>
        <v>160</v>
      </c>
      <c r="K2281" s="1">
        <f t="shared" si="202"/>
        <v>38</v>
      </c>
      <c r="L2281" s="1">
        <f t="shared" si="206"/>
        <v>4</v>
      </c>
      <c r="Q2281" s="17"/>
    </row>
    <row r="2282" spans="2:17" x14ac:dyDescent="0.25">
      <c r="B2282" s="8">
        <v>2281</v>
      </c>
      <c r="C2282" s="8">
        <v>13</v>
      </c>
      <c r="D2282" s="8">
        <v>2</v>
      </c>
      <c r="E2282" s="8">
        <v>2022</v>
      </c>
      <c r="F2282" s="24" t="str">
        <f t="shared" si="201"/>
        <v>13/Feb/2022</v>
      </c>
      <c r="G2282" s="9" t="s">
        <v>21</v>
      </c>
      <c r="H2282" s="10" t="str">
        <f t="shared" si="203"/>
        <v>Sun</v>
      </c>
      <c r="I2282" s="10">
        <f t="shared" si="204"/>
        <v>1141</v>
      </c>
      <c r="J2282" s="8">
        <f t="shared" si="205"/>
        <v>160</v>
      </c>
      <c r="K2282" s="1">
        <f t="shared" si="202"/>
        <v>38</v>
      </c>
      <c r="L2282" s="1">
        <f t="shared" si="206"/>
        <v>4</v>
      </c>
      <c r="Q2282" s="17"/>
    </row>
    <row r="2283" spans="2:17" x14ac:dyDescent="0.25">
      <c r="B2283" s="8">
        <v>2282</v>
      </c>
      <c r="C2283" s="8">
        <v>13</v>
      </c>
      <c r="D2283" s="8">
        <v>2</v>
      </c>
      <c r="E2283" s="8">
        <v>2022</v>
      </c>
      <c r="F2283" s="24" t="str">
        <f t="shared" si="201"/>
        <v>13/Feb/2022</v>
      </c>
      <c r="G2283" s="9" t="s">
        <v>22</v>
      </c>
      <c r="H2283" s="10" t="str">
        <f t="shared" si="203"/>
        <v>Sun</v>
      </c>
      <c r="I2283" s="10">
        <f t="shared" si="204"/>
        <v>1141</v>
      </c>
      <c r="J2283" s="8">
        <f t="shared" si="205"/>
        <v>160</v>
      </c>
      <c r="K2283" s="1">
        <f t="shared" si="202"/>
        <v>38</v>
      </c>
      <c r="L2283" s="1">
        <f t="shared" si="206"/>
        <v>4</v>
      </c>
      <c r="Q2283" s="17"/>
    </row>
    <row r="2284" spans="2:17" x14ac:dyDescent="0.25">
      <c r="B2284" s="8">
        <v>2283</v>
      </c>
      <c r="C2284" s="8">
        <v>14</v>
      </c>
      <c r="D2284" s="8">
        <v>2</v>
      </c>
      <c r="E2284" s="8">
        <v>2022</v>
      </c>
      <c r="F2284" s="24" t="str">
        <f t="shared" si="201"/>
        <v>14/Feb/2022</v>
      </c>
      <c r="G2284" s="9" t="s">
        <v>21</v>
      </c>
      <c r="H2284" s="10" t="str">
        <f t="shared" si="203"/>
        <v>Mon</v>
      </c>
      <c r="I2284" s="10">
        <f t="shared" si="204"/>
        <v>1142</v>
      </c>
      <c r="J2284" s="8">
        <f t="shared" si="205"/>
        <v>161</v>
      </c>
      <c r="K2284" s="1">
        <f t="shared" si="202"/>
        <v>38</v>
      </c>
      <c r="L2284" s="1">
        <f t="shared" si="206"/>
        <v>4</v>
      </c>
      <c r="Q2284" s="17"/>
    </row>
    <row r="2285" spans="2:17" x14ac:dyDescent="0.25">
      <c r="B2285" s="8">
        <v>2284</v>
      </c>
      <c r="C2285" s="8">
        <v>14</v>
      </c>
      <c r="D2285" s="8">
        <v>2</v>
      </c>
      <c r="E2285" s="8">
        <v>2022</v>
      </c>
      <c r="F2285" s="24" t="str">
        <f t="shared" si="201"/>
        <v>14/Feb/2022</v>
      </c>
      <c r="G2285" s="9" t="s">
        <v>22</v>
      </c>
      <c r="H2285" s="10" t="str">
        <f t="shared" si="203"/>
        <v>Mon</v>
      </c>
      <c r="I2285" s="10">
        <f t="shared" si="204"/>
        <v>1142</v>
      </c>
      <c r="J2285" s="8">
        <f t="shared" si="205"/>
        <v>161</v>
      </c>
      <c r="K2285" s="1">
        <f t="shared" si="202"/>
        <v>38</v>
      </c>
      <c r="L2285" s="1">
        <f t="shared" si="206"/>
        <v>4</v>
      </c>
      <c r="Q2285" s="17"/>
    </row>
    <row r="2286" spans="2:17" x14ac:dyDescent="0.25">
      <c r="B2286" s="8">
        <v>2285</v>
      </c>
      <c r="C2286" s="8">
        <v>15</v>
      </c>
      <c r="D2286" s="8">
        <v>2</v>
      </c>
      <c r="E2286" s="8">
        <v>2022</v>
      </c>
      <c r="F2286" s="24" t="str">
        <f t="shared" si="201"/>
        <v>15/Feb/2022</v>
      </c>
      <c r="G2286" s="9" t="s">
        <v>21</v>
      </c>
      <c r="H2286" s="10" t="str">
        <f t="shared" si="203"/>
        <v>Tue</v>
      </c>
      <c r="I2286" s="10">
        <f t="shared" si="204"/>
        <v>1143</v>
      </c>
      <c r="J2286" s="8">
        <f t="shared" si="205"/>
        <v>161</v>
      </c>
      <c r="K2286" s="1">
        <f t="shared" si="202"/>
        <v>38</v>
      </c>
      <c r="L2286" s="1">
        <f t="shared" si="206"/>
        <v>4</v>
      </c>
      <c r="Q2286" s="17"/>
    </row>
    <row r="2287" spans="2:17" x14ac:dyDescent="0.25">
      <c r="B2287" s="8">
        <v>2286</v>
      </c>
      <c r="C2287" s="8">
        <v>15</v>
      </c>
      <c r="D2287" s="8">
        <v>2</v>
      </c>
      <c r="E2287" s="8">
        <v>2022</v>
      </c>
      <c r="F2287" s="24" t="str">
        <f t="shared" si="201"/>
        <v>15/Feb/2022</v>
      </c>
      <c r="G2287" s="9" t="s">
        <v>22</v>
      </c>
      <c r="H2287" s="10" t="str">
        <f t="shared" si="203"/>
        <v>Tue</v>
      </c>
      <c r="I2287" s="10">
        <f t="shared" si="204"/>
        <v>1143</v>
      </c>
      <c r="J2287" s="8">
        <f t="shared" si="205"/>
        <v>161</v>
      </c>
      <c r="K2287" s="1">
        <f t="shared" si="202"/>
        <v>38</v>
      </c>
      <c r="L2287" s="1">
        <f t="shared" si="206"/>
        <v>4</v>
      </c>
      <c r="Q2287" s="17"/>
    </row>
    <row r="2288" spans="2:17" x14ac:dyDescent="0.25">
      <c r="B2288" s="8">
        <v>2287</v>
      </c>
      <c r="C2288" s="8">
        <v>16</v>
      </c>
      <c r="D2288" s="8">
        <v>2</v>
      </c>
      <c r="E2288" s="8">
        <v>2022</v>
      </c>
      <c r="F2288" s="24" t="str">
        <f t="shared" si="201"/>
        <v>16/Feb/2022</v>
      </c>
      <c r="G2288" s="9" t="s">
        <v>21</v>
      </c>
      <c r="H2288" s="10" t="str">
        <f t="shared" si="203"/>
        <v>Wed</v>
      </c>
      <c r="I2288" s="10">
        <f t="shared" si="204"/>
        <v>1144</v>
      </c>
      <c r="J2288" s="8">
        <f t="shared" si="205"/>
        <v>161</v>
      </c>
      <c r="K2288" s="1">
        <f t="shared" si="202"/>
        <v>38</v>
      </c>
      <c r="L2288" s="1">
        <f t="shared" si="206"/>
        <v>4</v>
      </c>
      <c r="Q2288" s="17"/>
    </row>
    <row r="2289" spans="2:17" x14ac:dyDescent="0.25">
      <c r="B2289" s="8">
        <v>2288</v>
      </c>
      <c r="C2289" s="8">
        <v>16</v>
      </c>
      <c r="D2289" s="8">
        <v>2</v>
      </c>
      <c r="E2289" s="8">
        <v>2022</v>
      </c>
      <c r="F2289" s="24" t="str">
        <f t="shared" si="201"/>
        <v>16/Feb/2022</v>
      </c>
      <c r="G2289" s="9" t="s">
        <v>22</v>
      </c>
      <c r="H2289" s="10" t="str">
        <f t="shared" si="203"/>
        <v>Wed</v>
      </c>
      <c r="I2289" s="10">
        <f t="shared" si="204"/>
        <v>1144</v>
      </c>
      <c r="J2289" s="8">
        <f t="shared" si="205"/>
        <v>161</v>
      </c>
      <c r="K2289" s="1">
        <f t="shared" si="202"/>
        <v>38</v>
      </c>
      <c r="L2289" s="1">
        <f t="shared" si="206"/>
        <v>4</v>
      </c>
      <c r="Q2289" s="17"/>
    </row>
    <row r="2290" spans="2:17" x14ac:dyDescent="0.25">
      <c r="B2290" s="8">
        <v>2289</v>
      </c>
      <c r="C2290" s="8">
        <v>17</v>
      </c>
      <c r="D2290" s="8">
        <v>2</v>
      </c>
      <c r="E2290" s="8">
        <v>2022</v>
      </c>
      <c r="F2290" s="24" t="str">
        <f t="shared" si="201"/>
        <v>17/Feb/2022</v>
      </c>
      <c r="G2290" s="9" t="s">
        <v>21</v>
      </c>
      <c r="H2290" s="10" t="str">
        <f t="shared" si="203"/>
        <v>Thu</v>
      </c>
      <c r="I2290" s="10">
        <f t="shared" si="204"/>
        <v>1145</v>
      </c>
      <c r="J2290" s="8">
        <f t="shared" si="205"/>
        <v>161</v>
      </c>
      <c r="K2290" s="1">
        <f t="shared" si="202"/>
        <v>38</v>
      </c>
      <c r="L2290" s="1">
        <f t="shared" si="206"/>
        <v>4</v>
      </c>
      <c r="Q2290" s="17"/>
    </row>
    <row r="2291" spans="2:17" x14ac:dyDescent="0.25">
      <c r="B2291" s="8">
        <v>2290</v>
      </c>
      <c r="C2291" s="8">
        <v>17</v>
      </c>
      <c r="D2291" s="8">
        <v>2</v>
      </c>
      <c r="E2291" s="8">
        <v>2022</v>
      </c>
      <c r="F2291" s="24" t="str">
        <f t="shared" si="201"/>
        <v>17/Feb/2022</v>
      </c>
      <c r="G2291" s="9" t="s">
        <v>22</v>
      </c>
      <c r="H2291" s="10" t="str">
        <f t="shared" si="203"/>
        <v>Thu</v>
      </c>
      <c r="I2291" s="10">
        <f t="shared" si="204"/>
        <v>1145</v>
      </c>
      <c r="J2291" s="8">
        <f t="shared" si="205"/>
        <v>161</v>
      </c>
      <c r="K2291" s="1">
        <f t="shared" si="202"/>
        <v>38</v>
      </c>
      <c r="L2291" s="1">
        <f t="shared" si="206"/>
        <v>4</v>
      </c>
      <c r="Q2291" s="17"/>
    </row>
    <row r="2292" spans="2:17" x14ac:dyDescent="0.25">
      <c r="B2292" s="8">
        <v>2291</v>
      </c>
      <c r="C2292" s="8">
        <v>18</v>
      </c>
      <c r="D2292" s="8">
        <v>2</v>
      </c>
      <c r="E2292" s="8">
        <v>2022</v>
      </c>
      <c r="F2292" s="24" t="str">
        <f t="shared" si="201"/>
        <v>18/Feb/2022</v>
      </c>
      <c r="G2292" s="9" t="s">
        <v>21</v>
      </c>
      <c r="H2292" s="10" t="str">
        <f t="shared" si="203"/>
        <v>Fri</v>
      </c>
      <c r="I2292" s="10">
        <f t="shared" si="204"/>
        <v>1146</v>
      </c>
      <c r="J2292" s="8">
        <f t="shared" si="205"/>
        <v>161</v>
      </c>
      <c r="K2292" s="1">
        <f t="shared" si="202"/>
        <v>38</v>
      </c>
      <c r="L2292" s="1">
        <f t="shared" si="206"/>
        <v>4</v>
      </c>
      <c r="Q2292" s="17"/>
    </row>
    <row r="2293" spans="2:17" x14ac:dyDescent="0.25">
      <c r="B2293" s="8">
        <v>2292</v>
      </c>
      <c r="C2293" s="8">
        <v>18</v>
      </c>
      <c r="D2293" s="8">
        <v>2</v>
      </c>
      <c r="E2293" s="8">
        <v>2022</v>
      </c>
      <c r="F2293" s="24" t="str">
        <f t="shared" si="201"/>
        <v>18/Feb/2022</v>
      </c>
      <c r="G2293" s="9" t="s">
        <v>22</v>
      </c>
      <c r="H2293" s="10" t="str">
        <f t="shared" si="203"/>
        <v>Fri</v>
      </c>
      <c r="I2293" s="10">
        <f t="shared" si="204"/>
        <v>1146</v>
      </c>
      <c r="J2293" s="8">
        <f t="shared" si="205"/>
        <v>161</v>
      </c>
      <c r="K2293" s="1">
        <f t="shared" si="202"/>
        <v>38</v>
      </c>
      <c r="L2293" s="1">
        <f t="shared" si="206"/>
        <v>4</v>
      </c>
      <c r="Q2293" s="17"/>
    </row>
    <row r="2294" spans="2:17" x14ac:dyDescent="0.25">
      <c r="B2294" s="8">
        <v>2293</v>
      </c>
      <c r="C2294" s="8">
        <v>19</v>
      </c>
      <c r="D2294" s="8">
        <v>2</v>
      </c>
      <c r="E2294" s="8">
        <v>2022</v>
      </c>
      <c r="F2294" s="24" t="str">
        <f t="shared" si="201"/>
        <v>19/Feb/2022</v>
      </c>
      <c r="G2294" s="9" t="s">
        <v>21</v>
      </c>
      <c r="H2294" s="10" t="str">
        <f t="shared" si="203"/>
        <v>Sat</v>
      </c>
      <c r="I2294" s="10">
        <f t="shared" si="204"/>
        <v>1147</v>
      </c>
      <c r="J2294" s="8">
        <f t="shared" si="205"/>
        <v>161</v>
      </c>
      <c r="K2294" s="1">
        <f t="shared" si="202"/>
        <v>38</v>
      </c>
      <c r="L2294" s="1">
        <f t="shared" si="206"/>
        <v>4</v>
      </c>
      <c r="Q2294" s="17"/>
    </row>
    <row r="2295" spans="2:17" x14ac:dyDescent="0.25">
      <c r="B2295" s="8">
        <v>2294</v>
      </c>
      <c r="C2295" s="8">
        <v>19</v>
      </c>
      <c r="D2295" s="8">
        <v>2</v>
      </c>
      <c r="E2295" s="8">
        <v>2022</v>
      </c>
      <c r="F2295" s="24" t="str">
        <f t="shared" si="201"/>
        <v>19/Feb/2022</v>
      </c>
      <c r="G2295" s="9" t="s">
        <v>22</v>
      </c>
      <c r="H2295" s="10" t="str">
        <f t="shared" si="203"/>
        <v>Sat</v>
      </c>
      <c r="I2295" s="10">
        <f t="shared" si="204"/>
        <v>1147</v>
      </c>
      <c r="J2295" s="8">
        <f t="shared" si="205"/>
        <v>161</v>
      </c>
      <c r="K2295" s="1">
        <f t="shared" si="202"/>
        <v>38</v>
      </c>
      <c r="L2295" s="1">
        <f t="shared" si="206"/>
        <v>4</v>
      </c>
      <c r="Q2295" s="17"/>
    </row>
    <row r="2296" spans="2:17" x14ac:dyDescent="0.25">
      <c r="B2296" s="8">
        <v>2295</v>
      </c>
      <c r="C2296" s="8">
        <v>20</v>
      </c>
      <c r="D2296" s="8">
        <v>2</v>
      </c>
      <c r="E2296" s="8">
        <v>2022</v>
      </c>
      <c r="F2296" s="24" t="str">
        <f t="shared" si="201"/>
        <v>20/Feb/2022</v>
      </c>
      <c r="G2296" s="9" t="s">
        <v>21</v>
      </c>
      <c r="H2296" s="10" t="str">
        <f t="shared" si="203"/>
        <v>Sun</v>
      </c>
      <c r="I2296" s="10">
        <f t="shared" si="204"/>
        <v>1148</v>
      </c>
      <c r="J2296" s="8">
        <f t="shared" si="205"/>
        <v>161</v>
      </c>
      <c r="K2296" s="1">
        <f t="shared" si="202"/>
        <v>38</v>
      </c>
      <c r="L2296" s="1">
        <f t="shared" si="206"/>
        <v>4</v>
      </c>
      <c r="Q2296" s="17"/>
    </row>
    <row r="2297" spans="2:17" x14ac:dyDescent="0.25">
      <c r="B2297" s="8">
        <v>2296</v>
      </c>
      <c r="C2297" s="8">
        <v>20</v>
      </c>
      <c r="D2297" s="8">
        <v>2</v>
      </c>
      <c r="E2297" s="8">
        <v>2022</v>
      </c>
      <c r="F2297" s="24" t="str">
        <f t="shared" si="201"/>
        <v>20/Feb/2022</v>
      </c>
      <c r="G2297" s="9" t="s">
        <v>22</v>
      </c>
      <c r="H2297" s="10" t="str">
        <f t="shared" si="203"/>
        <v>Sun</v>
      </c>
      <c r="I2297" s="10">
        <f t="shared" si="204"/>
        <v>1148</v>
      </c>
      <c r="J2297" s="8">
        <f t="shared" si="205"/>
        <v>161</v>
      </c>
      <c r="K2297" s="1">
        <f t="shared" si="202"/>
        <v>38</v>
      </c>
      <c r="L2297" s="1">
        <f t="shared" si="206"/>
        <v>4</v>
      </c>
      <c r="Q2297" s="17"/>
    </row>
    <row r="2298" spans="2:17" x14ac:dyDescent="0.25">
      <c r="B2298" s="8">
        <v>2297</v>
      </c>
      <c r="C2298" s="8">
        <v>21</v>
      </c>
      <c r="D2298" s="8">
        <v>2</v>
      </c>
      <c r="E2298" s="8">
        <v>2022</v>
      </c>
      <c r="F2298" s="24" t="str">
        <f t="shared" si="201"/>
        <v>21/Feb/2022</v>
      </c>
      <c r="G2298" s="9" t="s">
        <v>21</v>
      </c>
      <c r="H2298" s="10" t="str">
        <f t="shared" si="203"/>
        <v>Mon</v>
      </c>
      <c r="I2298" s="10">
        <f t="shared" si="204"/>
        <v>1149</v>
      </c>
      <c r="J2298" s="8">
        <f t="shared" si="205"/>
        <v>162</v>
      </c>
      <c r="K2298" s="1">
        <f t="shared" si="202"/>
        <v>38</v>
      </c>
      <c r="L2298" s="1">
        <f t="shared" si="206"/>
        <v>4</v>
      </c>
      <c r="Q2298" s="17"/>
    </row>
    <row r="2299" spans="2:17" x14ac:dyDescent="0.25">
      <c r="B2299" s="8">
        <v>2298</v>
      </c>
      <c r="C2299" s="8">
        <v>21</v>
      </c>
      <c r="D2299" s="8">
        <v>2</v>
      </c>
      <c r="E2299" s="8">
        <v>2022</v>
      </c>
      <c r="F2299" s="24" t="str">
        <f t="shared" si="201"/>
        <v>21/Feb/2022</v>
      </c>
      <c r="G2299" s="9" t="s">
        <v>22</v>
      </c>
      <c r="H2299" s="10" t="str">
        <f t="shared" si="203"/>
        <v>Mon</v>
      </c>
      <c r="I2299" s="10">
        <f t="shared" si="204"/>
        <v>1149</v>
      </c>
      <c r="J2299" s="8">
        <f t="shared" si="205"/>
        <v>162</v>
      </c>
      <c r="K2299" s="1">
        <f t="shared" si="202"/>
        <v>38</v>
      </c>
      <c r="L2299" s="1">
        <f t="shared" si="206"/>
        <v>4</v>
      </c>
      <c r="Q2299" s="17"/>
    </row>
    <row r="2300" spans="2:17" x14ac:dyDescent="0.25">
      <c r="B2300" s="8">
        <v>2299</v>
      </c>
      <c r="C2300" s="8">
        <v>22</v>
      </c>
      <c r="D2300" s="8">
        <v>2</v>
      </c>
      <c r="E2300" s="8">
        <v>2022</v>
      </c>
      <c r="F2300" s="24" t="str">
        <f t="shared" si="201"/>
        <v>22/Feb/2022</v>
      </c>
      <c r="G2300" s="9" t="s">
        <v>21</v>
      </c>
      <c r="H2300" s="10" t="str">
        <f t="shared" si="203"/>
        <v>Tue</v>
      </c>
      <c r="I2300" s="10">
        <f t="shared" si="204"/>
        <v>1150</v>
      </c>
      <c r="J2300" s="8">
        <f t="shared" si="205"/>
        <v>162</v>
      </c>
      <c r="K2300" s="1">
        <f t="shared" si="202"/>
        <v>38</v>
      </c>
      <c r="L2300" s="1">
        <f t="shared" si="206"/>
        <v>4</v>
      </c>
      <c r="Q2300" s="17"/>
    </row>
    <row r="2301" spans="2:17" x14ac:dyDescent="0.25">
      <c r="B2301" s="8">
        <v>2300</v>
      </c>
      <c r="C2301" s="8">
        <v>22</v>
      </c>
      <c r="D2301" s="8">
        <v>2</v>
      </c>
      <c r="E2301" s="8">
        <v>2022</v>
      </c>
      <c r="F2301" s="24" t="str">
        <f t="shared" si="201"/>
        <v>22/Feb/2022</v>
      </c>
      <c r="G2301" s="9" t="s">
        <v>22</v>
      </c>
      <c r="H2301" s="10" t="str">
        <f t="shared" si="203"/>
        <v>Tue</v>
      </c>
      <c r="I2301" s="10">
        <f t="shared" si="204"/>
        <v>1150</v>
      </c>
      <c r="J2301" s="8">
        <f t="shared" si="205"/>
        <v>162</v>
      </c>
      <c r="K2301" s="1">
        <f t="shared" si="202"/>
        <v>38</v>
      </c>
      <c r="L2301" s="1">
        <f t="shared" si="206"/>
        <v>4</v>
      </c>
      <c r="Q2301" s="17"/>
    </row>
    <row r="2302" spans="2:17" x14ac:dyDescent="0.25">
      <c r="B2302" s="8">
        <v>2301</v>
      </c>
      <c r="C2302" s="8">
        <v>23</v>
      </c>
      <c r="D2302" s="8">
        <v>2</v>
      </c>
      <c r="E2302" s="8">
        <v>2022</v>
      </c>
      <c r="F2302" s="24" t="str">
        <f t="shared" si="201"/>
        <v>23/Feb/2022</v>
      </c>
      <c r="G2302" s="9" t="s">
        <v>21</v>
      </c>
      <c r="H2302" s="10" t="str">
        <f t="shared" si="203"/>
        <v>Wed</v>
      </c>
      <c r="I2302" s="10">
        <f t="shared" si="204"/>
        <v>1151</v>
      </c>
      <c r="J2302" s="8">
        <f t="shared" si="205"/>
        <v>162</v>
      </c>
      <c r="K2302" s="1">
        <f t="shared" si="202"/>
        <v>38</v>
      </c>
      <c r="L2302" s="1">
        <f t="shared" si="206"/>
        <v>4</v>
      </c>
      <c r="Q2302" s="17"/>
    </row>
    <row r="2303" spans="2:17" x14ac:dyDescent="0.25">
      <c r="B2303" s="8">
        <v>2302</v>
      </c>
      <c r="C2303" s="8">
        <v>23</v>
      </c>
      <c r="D2303" s="8">
        <v>2</v>
      </c>
      <c r="E2303" s="8">
        <v>2022</v>
      </c>
      <c r="F2303" s="24" t="str">
        <f t="shared" si="201"/>
        <v>23/Feb/2022</v>
      </c>
      <c r="G2303" s="9" t="s">
        <v>22</v>
      </c>
      <c r="H2303" s="10" t="str">
        <f t="shared" si="203"/>
        <v>Wed</v>
      </c>
      <c r="I2303" s="10">
        <f t="shared" si="204"/>
        <v>1151</v>
      </c>
      <c r="J2303" s="8">
        <f t="shared" si="205"/>
        <v>162</v>
      </c>
      <c r="K2303" s="1">
        <f t="shared" si="202"/>
        <v>38</v>
      </c>
      <c r="L2303" s="1">
        <f t="shared" si="206"/>
        <v>4</v>
      </c>
      <c r="Q2303" s="17"/>
    </row>
    <row r="2304" spans="2:17" x14ac:dyDescent="0.25">
      <c r="B2304" s="8">
        <v>2303</v>
      </c>
      <c r="C2304" s="8">
        <v>24</v>
      </c>
      <c r="D2304" s="8">
        <v>2</v>
      </c>
      <c r="E2304" s="8">
        <v>2022</v>
      </c>
      <c r="F2304" s="24" t="str">
        <f t="shared" ref="F2304:F2367" si="207">TEXT(DATE(E2304,D2304,C2304),"dd/mmm/yyyy")</f>
        <v>24/Feb/2022</v>
      </c>
      <c r="G2304" s="9" t="s">
        <v>21</v>
      </c>
      <c r="H2304" s="10" t="str">
        <f t="shared" si="203"/>
        <v>Thu</v>
      </c>
      <c r="I2304" s="10">
        <f t="shared" si="204"/>
        <v>1152</v>
      </c>
      <c r="J2304" s="8">
        <f t="shared" si="205"/>
        <v>162</v>
      </c>
      <c r="K2304" s="1">
        <f t="shared" ref="K2304:K2367" si="208">IF(COUNTIF(K2243:K2303,K2274)=61,K2274+1,K2303)</f>
        <v>38</v>
      </c>
      <c r="L2304" s="1">
        <f t="shared" si="206"/>
        <v>4</v>
      </c>
      <c r="Q2304" s="17"/>
    </row>
    <row r="2305" spans="2:40" x14ac:dyDescent="0.25">
      <c r="B2305" s="8">
        <v>2304</v>
      </c>
      <c r="C2305" s="8">
        <v>24</v>
      </c>
      <c r="D2305" s="8">
        <v>2</v>
      </c>
      <c r="E2305" s="8">
        <v>2022</v>
      </c>
      <c r="F2305" s="24" t="str">
        <f t="shared" si="207"/>
        <v>24/Feb/2022</v>
      </c>
      <c r="G2305" s="9" t="s">
        <v>22</v>
      </c>
      <c r="H2305" s="10" t="str">
        <f t="shared" si="203"/>
        <v>Thu</v>
      </c>
      <c r="I2305" s="10">
        <f t="shared" si="204"/>
        <v>1152</v>
      </c>
      <c r="J2305" s="8">
        <f t="shared" si="205"/>
        <v>162</v>
      </c>
      <c r="K2305" s="1">
        <f t="shared" si="208"/>
        <v>38</v>
      </c>
      <c r="L2305" s="1">
        <f t="shared" si="206"/>
        <v>4</v>
      </c>
      <c r="Q2305" s="17"/>
    </row>
    <row r="2306" spans="2:40" x14ac:dyDescent="0.25">
      <c r="B2306" s="8">
        <v>2305</v>
      </c>
      <c r="C2306" s="8">
        <v>25</v>
      </c>
      <c r="D2306" s="8">
        <v>2</v>
      </c>
      <c r="E2306" s="8">
        <v>2022</v>
      </c>
      <c r="F2306" s="24" t="str">
        <f t="shared" si="207"/>
        <v>25/Feb/2022</v>
      </c>
      <c r="G2306" s="9" t="s">
        <v>21</v>
      </c>
      <c r="H2306" s="10" t="str">
        <f t="shared" ref="H2306:H2369" si="209">TEXT(F2306,"ddd")</f>
        <v>Fri</v>
      </c>
      <c r="I2306" s="10">
        <f t="shared" si="204"/>
        <v>1153</v>
      </c>
      <c r="J2306" s="8">
        <f t="shared" si="205"/>
        <v>162</v>
      </c>
      <c r="K2306" s="1">
        <f t="shared" si="208"/>
        <v>38</v>
      </c>
      <c r="L2306" s="1">
        <f t="shared" si="206"/>
        <v>4</v>
      </c>
      <c r="Q2306" s="17"/>
    </row>
    <row r="2307" spans="2:40" x14ac:dyDescent="0.25">
      <c r="B2307" s="8">
        <v>2306</v>
      </c>
      <c r="C2307" s="8">
        <v>25</v>
      </c>
      <c r="D2307" s="8">
        <v>2</v>
      </c>
      <c r="E2307" s="8">
        <v>2022</v>
      </c>
      <c r="F2307" s="24" t="str">
        <f t="shared" si="207"/>
        <v>25/Feb/2022</v>
      </c>
      <c r="G2307" s="9" t="s">
        <v>22</v>
      </c>
      <c r="H2307" s="10" t="str">
        <f t="shared" si="209"/>
        <v>Fri</v>
      </c>
      <c r="I2307" s="10">
        <f t="shared" si="204"/>
        <v>1153</v>
      </c>
      <c r="J2307" s="8">
        <f t="shared" si="205"/>
        <v>162</v>
      </c>
      <c r="K2307" s="1">
        <f t="shared" si="208"/>
        <v>38</v>
      </c>
      <c r="L2307" s="1">
        <f t="shared" si="206"/>
        <v>4</v>
      </c>
      <c r="Q2307" s="17"/>
    </row>
    <row r="2308" spans="2:40" x14ac:dyDescent="0.25">
      <c r="B2308" s="8">
        <v>2307</v>
      </c>
      <c r="C2308" s="8">
        <v>26</v>
      </c>
      <c r="D2308" s="8">
        <v>2</v>
      </c>
      <c r="E2308" s="8">
        <v>2022</v>
      </c>
      <c r="F2308" s="24" t="str">
        <f t="shared" si="207"/>
        <v>26/Feb/2022</v>
      </c>
      <c r="G2308" s="9" t="s">
        <v>21</v>
      </c>
      <c r="H2308" s="10" t="str">
        <f t="shared" si="209"/>
        <v>Sat</v>
      </c>
      <c r="I2308" s="10">
        <f t="shared" si="204"/>
        <v>1154</v>
      </c>
      <c r="J2308" s="8">
        <f t="shared" si="205"/>
        <v>162</v>
      </c>
      <c r="K2308" s="1">
        <f t="shared" si="208"/>
        <v>38</v>
      </c>
      <c r="L2308" s="1">
        <f t="shared" si="206"/>
        <v>4</v>
      </c>
      <c r="Q2308" s="17"/>
    </row>
    <row r="2309" spans="2:40" x14ac:dyDescent="0.25">
      <c r="B2309" s="8">
        <v>2308</v>
      </c>
      <c r="C2309" s="8">
        <v>26</v>
      </c>
      <c r="D2309" s="8">
        <v>2</v>
      </c>
      <c r="E2309" s="8">
        <v>2022</v>
      </c>
      <c r="F2309" s="24" t="str">
        <f t="shared" si="207"/>
        <v>26/Feb/2022</v>
      </c>
      <c r="G2309" s="9" t="s">
        <v>22</v>
      </c>
      <c r="H2309" s="10" t="str">
        <f t="shared" si="209"/>
        <v>Sat</v>
      </c>
      <c r="I2309" s="10">
        <f t="shared" si="204"/>
        <v>1154</v>
      </c>
      <c r="J2309" s="8">
        <f t="shared" si="205"/>
        <v>162</v>
      </c>
      <c r="K2309" s="1">
        <f t="shared" si="208"/>
        <v>38</v>
      </c>
      <c r="L2309" s="1">
        <f t="shared" si="206"/>
        <v>4</v>
      </c>
      <c r="Q2309" s="17"/>
    </row>
    <row r="2310" spans="2:40" x14ac:dyDescent="0.25">
      <c r="B2310" s="8">
        <v>2309</v>
      </c>
      <c r="C2310" s="8">
        <v>27</v>
      </c>
      <c r="D2310" s="8">
        <v>2</v>
      </c>
      <c r="E2310" s="8">
        <v>2022</v>
      </c>
      <c r="F2310" s="24" t="str">
        <f t="shared" si="207"/>
        <v>27/Feb/2022</v>
      </c>
      <c r="G2310" s="9" t="s">
        <v>21</v>
      </c>
      <c r="H2310" s="10" t="str">
        <f t="shared" si="209"/>
        <v>Sun</v>
      </c>
      <c r="I2310" s="10">
        <f t="shared" si="204"/>
        <v>1155</v>
      </c>
      <c r="J2310" s="8">
        <f t="shared" si="205"/>
        <v>162</v>
      </c>
      <c r="K2310" s="1">
        <f t="shared" si="208"/>
        <v>38</v>
      </c>
      <c r="L2310" s="1">
        <f t="shared" si="206"/>
        <v>4</v>
      </c>
      <c r="Q2310" s="17"/>
    </row>
    <row r="2311" spans="2:40" x14ac:dyDescent="0.25">
      <c r="B2311" s="8">
        <v>2310</v>
      </c>
      <c r="C2311" s="8">
        <v>27</v>
      </c>
      <c r="D2311" s="8">
        <v>2</v>
      </c>
      <c r="E2311" s="8">
        <v>2022</v>
      </c>
      <c r="F2311" s="24" t="str">
        <f t="shared" si="207"/>
        <v>27/Feb/2022</v>
      </c>
      <c r="G2311" s="9" t="s">
        <v>22</v>
      </c>
      <c r="H2311" s="10" t="str">
        <f t="shared" si="209"/>
        <v>Sun</v>
      </c>
      <c r="I2311" s="10">
        <f t="shared" ref="I2311:I2374" si="210">IF(F2311=F2310,I2310,I2310+1)</f>
        <v>1155</v>
      </c>
      <c r="J2311" s="8">
        <f t="shared" si="205"/>
        <v>162</v>
      </c>
      <c r="K2311" s="1">
        <f t="shared" si="208"/>
        <v>38</v>
      </c>
      <c r="L2311" s="1">
        <f t="shared" si="206"/>
        <v>4</v>
      </c>
      <c r="Q2311" s="17"/>
    </row>
    <row r="2312" spans="2:40" x14ac:dyDescent="0.25">
      <c r="B2312" s="8">
        <v>2311</v>
      </c>
      <c r="C2312" s="8">
        <v>28</v>
      </c>
      <c r="D2312" s="8">
        <v>2</v>
      </c>
      <c r="E2312" s="8">
        <v>2022</v>
      </c>
      <c r="F2312" s="24" t="str">
        <f t="shared" si="207"/>
        <v>28/Feb/2022</v>
      </c>
      <c r="G2312" s="9" t="s">
        <v>21</v>
      </c>
      <c r="H2312" s="10" t="str">
        <f t="shared" si="209"/>
        <v>Mon</v>
      </c>
      <c r="I2312" s="10">
        <f t="shared" si="210"/>
        <v>1156</v>
      </c>
      <c r="J2312" s="8">
        <f t="shared" si="205"/>
        <v>163</v>
      </c>
      <c r="K2312" s="1">
        <f t="shared" si="208"/>
        <v>38</v>
      </c>
      <c r="L2312" s="1">
        <f t="shared" si="206"/>
        <v>4</v>
      </c>
      <c r="Q2312" s="17"/>
    </row>
    <row r="2313" spans="2:40" x14ac:dyDescent="0.25">
      <c r="B2313" s="8">
        <v>2312</v>
      </c>
      <c r="C2313" s="8">
        <v>28</v>
      </c>
      <c r="D2313" s="8">
        <v>2</v>
      </c>
      <c r="E2313" s="8">
        <v>2022</v>
      </c>
      <c r="F2313" s="24" t="str">
        <f t="shared" si="207"/>
        <v>28/Feb/2022</v>
      </c>
      <c r="G2313" s="9" t="s">
        <v>22</v>
      </c>
      <c r="H2313" s="10" t="str">
        <f t="shared" si="209"/>
        <v>Mon</v>
      </c>
      <c r="I2313" s="10">
        <f t="shared" si="210"/>
        <v>1156</v>
      </c>
      <c r="J2313" s="8">
        <f t="shared" si="205"/>
        <v>163</v>
      </c>
      <c r="K2313" s="1">
        <f t="shared" si="208"/>
        <v>38</v>
      </c>
      <c r="L2313" s="1">
        <f t="shared" si="206"/>
        <v>4</v>
      </c>
      <c r="Q2313" s="17"/>
    </row>
    <row r="2314" spans="2:40" x14ac:dyDescent="0.25">
      <c r="B2314" s="8">
        <v>2313</v>
      </c>
      <c r="C2314" s="8">
        <v>1</v>
      </c>
      <c r="D2314" s="8">
        <v>3</v>
      </c>
      <c r="E2314" s="8">
        <v>2022</v>
      </c>
      <c r="F2314" s="24" t="str">
        <f t="shared" si="207"/>
        <v>01/Mar/2022</v>
      </c>
      <c r="G2314" s="9" t="s">
        <v>21</v>
      </c>
      <c r="H2314" s="10" t="str">
        <f t="shared" si="209"/>
        <v>Tue</v>
      </c>
      <c r="I2314" s="10">
        <f t="shared" si="210"/>
        <v>1157</v>
      </c>
      <c r="J2314" s="8">
        <f t="shared" si="205"/>
        <v>163</v>
      </c>
      <c r="K2314" s="1">
        <f t="shared" si="208"/>
        <v>38</v>
      </c>
      <c r="L2314" s="1">
        <f t="shared" si="206"/>
        <v>4</v>
      </c>
      <c r="Q2314" s="17"/>
    </row>
    <row r="2315" spans="2:40" s="32" customFormat="1" x14ac:dyDescent="0.25">
      <c r="B2315" s="28">
        <v>2314</v>
      </c>
      <c r="C2315" s="28">
        <v>1</v>
      </c>
      <c r="D2315" s="28">
        <v>3</v>
      </c>
      <c r="E2315" s="28">
        <v>2022</v>
      </c>
      <c r="F2315" s="29" t="str">
        <f t="shared" si="207"/>
        <v>01/Mar/2022</v>
      </c>
      <c r="G2315" s="30" t="s">
        <v>22</v>
      </c>
      <c r="H2315" s="31" t="str">
        <f t="shared" si="209"/>
        <v>Tue</v>
      </c>
      <c r="I2315" s="31">
        <f t="shared" si="210"/>
        <v>1157</v>
      </c>
      <c r="J2315" s="28">
        <f t="shared" si="205"/>
        <v>163</v>
      </c>
      <c r="K2315" s="32">
        <f t="shared" si="208"/>
        <v>38</v>
      </c>
      <c r="L2315" s="32">
        <f t="shared" si="206"/>
        <v>4</v>
      </c>
      <c r="N2315" s="33"/>
      <c r="O2315" s="33"/>
      <c r="P2315" s="33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</row>
    <row r="2316" spans="2:40" x14ac:dyDescent="0.25">
      <c r="B2316" s="8">
        <v>2315</v>
      </c>
      <c r="C2316" s="8">
        <v>2</v>
      </c>
      <c r="D2316" s="8">
        <v>3</v>
      </c>
      <c r="E2316" s="8">
        <v>2022</v>
      </c>
      <c r="F2316" s="24" t="str">
        <f t="shared" si="207"/>
        <v>02/Mar/2022</v>
      </c>
      <c r="G2316" s="9" t="s">
        <v>21</v>
      </c>
      <c r="H2316" s="10" t="str">
        <f t="shared" si="209"/>
        <v>Wed</v>
      </c>
      <c r="I2316" s="10">
        <f t="shared" si="210"/>
        <v>1158</v>
      </c>
      <c r="J2316" s="8">
        <f t="shared" si="205"/>
        <v>163</v>
      </c>
      <c r="K2316" s="1">
        <f t="shared" si="208"/>
        <v>38</v>
      </c>
      <c r="L2316" s="1">
        <f t="shared" si="206"/>
        <v>4</v>
      </c>
      <c r="Q2316" s="17"/>
    </row>
    <row r="2317" spans="2:40" x14ac:dyDescent="0.25">
      <c r="B2317" s="8">
        <v>2316</v>
      </c>
      <c r="C2317" s="8">
        <v>2</v>
      </c>
      <c r="D2317" s="8">
        <v>3</v>
      </c>
      <c r="E2317" s="8">
        <v>2022</v>
      </c>
      <c r="F2317" s="24" t="str">
        <f t="shared" si="207"/>
        <v>02/Mar/2022</v>
      </c>
      <c r="G2317" s="9" t="s">
        <v>22</v>
      </c>
      <c r="H2317" s="10" t="str">
        <f t="shared" si="209"/>
        <v>Wed</v>
      </c>
      <c r="I2317" s="10">
        <f t="shared" si="210"/>
        <v>1158</v>
      </c>
      <c r="J2317" s="8">
        <f t="shared" si="205"/>
        <v>163</v>
      </c>
      <c r="K2317" s="1">
        <f t="shared" si="208"/>
        <v>38</v>
      </c>
      <c r="L2317" s="1">
        <f t="shared" si="206"/>
        <v>4</v>
      </c>
      <c r="Q2317" s="17"/>
    </row>
    <row r="2318" spans="2:40" x14ac:dyDescent="0.25">
      <c r="B2318" s="8">
        <v>2317</v>
      </c>
      <c r="C2318" s="8">
        <v>3</v>
      </c>
      <c r="D2318" s="8">
        <v>3</v>
      </c>
      <c r="E2318" s="8">
        <v>2022</v>
      </c>
      <c r="F2318" s="24" t="str">
        <f t="shared" si="207"/>
        <v>03/Mar/2022</v>
      </c>
      <c r="G2318" s="9" t="s">
        <v>21</v>
      </c>
      <c r="H2318" s="10" t="str">
        <f t="shared" si="209"/>
        <v>Thu</v>
      </c>
      <c r="I2318" s="10">
        <f t="shared" si="210"/>
        <v>1159</v>
      </c>
      <c r="J2318" s="8">
        <f t="shared" si="205"/>
        <v>163</v>
      </c>
      <c r="K2318" s="1">
        <f t="shared" si="208"/>
        <v>38</v>
      </c>
      <c r="L2318" s="1">
        <f t="shared" si="206"/>
        <v>4</v>
      </c>
      <c r="Q2318" s="17"/>
    </row>
    <row r="2319" spans="2:40" x14ac:dyDescent="0.25">
      <c r="B2319" s="8">
        <v>2318</v>
      </c>
      <c r="C2319" s="8">
        <v>3</v>
      </c>
      <c r="D2319" s="8">
        <v>3</v>
      </c>
      <c r="E2319" s="8">
        <v>2022</v>
      </c>
      <c r="F2319" s="24" t="str">
        <f t="shared" si="207"/>
        <v>03/Mar/2022</v>
      </c>
      <c r="G2319" s="9" t="s">
        <v>22</v>
      </c>
      <c r="H2319" s="10" t="str">
        <f t="shared" si="209"/>
        <v>Thu</v>
      </c>
      <c r="I2319" s="10">
        <f t="shared" si="210"/>
        <v>1159</v>
      </c>
      <c r="J2319" s="8">
        <f t="shared" si="205"/>
        <v>163</v>
      </c>
      <c r="K2319" s="1">
        <f t="shared" si="208"/>
        <v>38</v>
      </c>
      <c r="L2319" s="1">
        <f t="shared" si="206"/>
        <v>4</v>
      </c>
      <c r="Q2319" s="17"/>
    </row>
    <row r="2320" spans="2:40" x14ac:dyDescent="0.25">
      <c r="B2320" s="8">
        <v>2319</v>
      </c>
      <c r="C2320" s="8">
        <v>4</v>
      </c>
      <c r="D2320" s="8">
        <v>3</v>
      </c>
      <c r="E2320" s="8">
        <v>2022</v>
      </c>
      <c r="F2320" s="24" t="str">
        <f t="shared" si="207"/>
        <v>04/Mar/2022</v>
      </c>
      <c r="G2320" s="9" t="s">
        <v>21</v>
      </c>
      <c r="H2320" s="10" t="str">
        <f t="shared" si="209"/>
        <v>Fri</v>
      </c>
      <c r="I2320" s="10">
        <f t="shared" si="210"/>
        <v>1160</v>
      </c>
      <c r="J2320" s="8">
        <f t="shared" si="205"/>
        <v>163</v>
      </c>
      <c r="K2320" s="1">
        <f t="shared" si="208"/>
        <v>39</v>
      </c>
      <c r="L2320" s="1">
        <f t="shared" si="206"/>
        <v>4</v>
      </c>
      <c r="Q2320" s="17"/>
    </row>
    <row r="2321" spans="2:17" x14ac:dyDescent="0.25">
      <c r="B2321" s="8">
        <v>2320</v>
      </c>
      <c r="C2321" s="8">
        <v>4</v>
      </c>
      <c r="D2321" s="8">
        <v>3</v>
      </c>
      <c r="E2321" s="8">
        <v>2022</v>
      </c>
      <c r="F2321" s="24" t="str">
        <f t="shared" si="207"/>
        <v>04/Mar/2022</v>
      </c>
      <c r="G2321" s="9" t="s">
        <v>22</v>
      </c>
      <c r="H2321" s="10" t="str">
        <f t="shared" si="209"/>
        <v>Fri</v>
      </c>
      <c r="I2321" s="10">
        <f t="shared" si="210"/>
        <v>1160</v>
      </c>
      <c r="J2321" s="8">
        <f t="shared" ref="J2321:J2384" si="211">IF(H2321=H2320,IF(_xlfn.ISOWEEKNUM(F2321)-_xlfn.ISOWEEKNUM(F2320)=1,J2320+1,J2320),IF(H2321=H2318,IF(_xlfn.ISOWEEKNUM(F2321)-_xlfn.ISOWEEKNUM(F2320)=1,J2320+1,J2320),IF(H2321=H2316,IF(_xlfn.ISOWEEKNUM(F2321)-_xlfn.ISOWEEKNUM(F2320)=1,J2320+1,J2320),IF(H2321=H2314,IF(_xlfn.ISOWEEKNUM(F2321)-_xlfn.ISOWEEKNUM(F2320)=1,J2320+1,J2320),IF(H2321=H2312,IF(_xlfn.ISOWEEKNUM(F2321)-_xlfn.ISOWEEKNUM(F2320)=1,J2320+1,J2320),IF(H2321=H2310,IF(_xlfn.ISOWEEKNUM(F2321)-_xlfn.ISOWEEKNUM(F2320)=1,J2320+1,J2320),IF(H2321=H2308,IF(_xlfn.ISOWEEKNUM(F2321)-_xlfn.ISOWEEKNUM(F2320)=1,J2320+1,J2320),-1)))))))</f>
        <v>163</v>
      </c>
      <c r="K2321" s="1">
        <f t="shared" si="208"/>
        <v>39</v>
      </c>
      <c r="L2321" s="1">
        <f t="shared" si="206"/>
        <v>4</v>
      </c>
      <c r="Q2321" s="17"/>
    </row>
    <row r="2322" spans="2:17" x14ac:dyDescent="0.25">
      <c r="B2322" s="8">
        <v>2321</v>
      </c>
      <c r="C2322" s="8">
        <v>5</v>
      </c>
      <c r="D2322" s="8">
        <v>3</v>
      </c>
      <c r="E2322" s="8">
        <v>2022</v>
      </c>
      <c r="F2322" s="24" t="str">
        <f t="shared" si="207"/>
        <v>05/Mar/2022</v>
      </c>
      <c r="G2322" s="9" t="s">
        <v>21</v>
      </c>
      <c r="H2322" s="10" t="str">
        <f t="shared" si="209"/>
        <v>Sat</v>
      </c>
      <c r="I2322" s="10">
        <f t="shared" si="210"/>
        <v>1161</v>
      </c>
      <c r="J2322" s="8">
        <f t="shared" si="211"/>
        <v>163</v>
      </c>
      <c r="K2322" s="1">
        <f t="shared" si="208"/>
        <v>39</v>
      </c>
      <c r="L2322" s="1">
        <f t="shared" si="206"/>
        <v>4</v>
      </c>
      <c r="Q2322" s="17"/>
    </row>
    <row r="2323" spans="2:17" x14ac:dyDescent="0.25">
      <c r="B2323" s="8">
        <v>2322</v>
      </c>
      <c r="C2323" s="8">
        <v>5</v>
      </c>
      <c r="D2323" s="8">
        <v>3</v>
      </c>
      <c r="E2323" s="8">
        <v>2022</v>
      </c>
      <c r="F2323" s="24" t="str">
        <f t="shared" si="207"/>
        <v>05/Mar/2022</v>
      </c>
      <c r="G2323" s="9" t="s">
        <v>22</v>
      </c>
      <c r="H2323" s="10" t="str">
        <f t="shared" si="209"/>
        <v>Sat</v>
      </c>
      <c r="I2323" s="10">
        <f t="shared" si="210"/>
        <v>1161</v>
      </c>
      <c r="J2323" s="8">
        <f t="shared" si="211"/>
        <v>163</v>
      </c>
      <c r="K2323" s="1">
        <f t="shared" si="208"/>
        <v>39</v>
      </c>
      <c r="L2323" s="1">
        <f t="shared" si="206"/>
        <v>4</v>
      </c>
      <c r="Q2323" s="17"/>
    </row>
    <row r="2324" spans="2:17" x14ac:dyDescent="0.25">
      <c r="B2324" s="8">
        <v>2323</v>
      </c>
      <c r="C2324" s="8">
        <v>6</v>
      </c>
      <c r="D2324" s="8">
        <v>3</v>
      </c>
      <c r="E2324" s="8">
        <v>2022</v>
      </c>
      <c r="F2324" s="24" t="str">
        <f t="shared" si="207"/>
        <v>06/Mar/2022</v>
      </c>
      <c r="G2324" s="9" t="s">
        <v>21</v>
      </c>
      <c r="H2324" s="10" t="str">
        <f t="shared" si="209"/>
        <v>Sun</v>
      </c>
      <c r="I2324" s="10">
        <f t="shared" si="210"/>
        <v>1162</v>
      </c>
      <c r="J2324" s="8">
        <f t="shared" si="211"/>
        <v>163</v>
      </c>
      <c r="K2324" s="1">
        <f t="shared" si="208"/>
        <v>39</v>
      </c>
      <c r="L2324" s="1">
        <f t="shared" si="206"/>
        <v>4</v>
      </c>
      <c r="Q2324" s="17"/>
    </row>
    <row r="2325" spans="2:17" x14ac:dyDescent="0.25">
      <c r="B2325" s="8">
        <v>2324</v>
      </c>
      <c r="C2325" s="8">
        <v>6</v>
      </c>
      <c r="D2325" s="8">
        <v>3</v>
      </c>
      <c r="E2325" s="8">
        <v>2022</v>
      </c>
      <c r="F2325" s="24" t="str">
        <f t="shared" si="207"/>
        <v>06/Mar/2022</v>
      </c>
      <c r="G2325" s="9" t="s">
        <v>22</v>
      </c>
      <c r="H2325" s="10" t="str">
        <f t="shared" si="209"/>
        <v>Sun</v>
      </c>
      <c r="I2325" s="10">
        <f t="shared" si="210"/>
        <v>1162</v>
      </c>
      <c r="J2325" s="8">
        <f t="shared" si="211"/>
        <v>163</v>
      </c>
      <c r="K2325" s="1">
        <f t="shared" si="208"/>
        <v>39</v>
      </c>
      <c r="L2325" s="1">
        <f t="shared" si="206"/>
        <v>4</v>
      </c>
      <c r="Q2325" s="17"/>
    </row>
    <row r="2326" spans="2:17" x14ac:dyDescent="0.25">
      <c r="B2326" s="8">
        <v>2325</v>
      </c>
      <c r="C2326" s="8">
        <v>7</v>
      </c>
      <c r="D2326" s="8">
        <v>3</v>
      </c>
      <c r="E2326" s="8">
        <v>2022</v>
      </c>
      <c r="F2326" s="24" t="str">
        <f t="shared" si="207"/>
        <v>07/Mar/2022</v>
      </c>
      <c r="G2326" s="9" t="s">
        <v>21</v>
      </c>
      <c r="H2326" s="10" t="str">
        <f t="shared" si="209"/>
        <v>Mon</v>
      </c>
      <c r="I2326" s="10">
        <f t="shared" si="210"/>
        <v>1163</v>
      </c>
      <c r="J2326" s="8">
        <f t="shared" si="211"/>
        <v>164</v>
      </c>
      <c r="K2326" s="1">
        <f t="shared" si="208"/>
        <v>39</v>
      </c>
      <c r="L2326" s="1">
        <f t="shared" si="206"/>
        <v>4</v>
      </c>
      <c r="Q2326" s="17"/>
    </row>
    <row r="2327" spans="2:17" x14ac:dyDescent="0.25">
      <c r="B2327" s="8">
        <v>2326</v>
      </c>
      <c r="C2327" s="8">
        <v>7</v>
      </c>
      <c r="D2327" s="8">
        <v>3</v>
      </c>
      <c r="E2327" s="8">
        <v>2022</v>
      </c>
      <c r="F2327" s="24" t="str">
        <f t="shared" si="207"/>
        <v>07/Mar/2022</v>
      </c>
      <c r="G2327" s="9" t="s">
        <v>22</v>
      </c>
      <c r="H2327" s="10" t="str">
        <f t="shared" si="209"/>
        <v>Mon</v>
      </c>
      <c r="I2327" s="10">
        <f t="shared" si="210"/>
        <v>1163</v>
      </c>
      <c r="J2327" s="8">
        <f t="shared" si="211"/>
        <v>164</v>
      </c>
      <c r="K2327" s="1">
        <f t="shared" si="208"/>
        <v>39</v>
      </c>
      <c r="L2327" s="1">
        <f t="shared" si="206"/>
        <v>4</v>
      </c>
      <c r="Q2327" s="17"/>
    </row>
    <row r="2328" spans="2:17" x14ac:dyDescent="0.25">
      <c r="B2328" s="8">
        <v>2327</v>
      </c>
      <c r="C2328" s="8">
        <v>8</v>
      </c>
      <c r="D2328" s="8">
        <v>3</v>
      </c>
      <c r="E2328" s="8">
        <v>2022</v>
      </c>
      <c r="F2328" s="24" t="str">
        <f t="shared" si="207"/>
        <v>08/Mar/2022</v>
      </c>
      <c r="G2328" s="9" t="s">
        <v>21</v>
      </c>
      <c r="H2328" s="10" t="str">
        <f t="shared" si="209"/>
        <v>Tue</v>
      </c>
      <c r="I2328" s="10">
        <f t="shared" si="210"/>
        <v>1164</v>
      </c>
      <c r="J2328" s="8">
        <f t="shared" si="211"/>
        <v>164</v>
      </c>
      <c r="K2328" s="1">
        <f t="shared" si="208"/>
        <v>39</v>
      </c>
      <c r="L2328" s="1">
        <f t="shared" si="206"/>
        <v>4</v>
      </c>
      <c r="Q2328" s="17"/>
    </row>
    <row r="2329" spans="2:17" x14ac:dyDescent="0.25">
      <c r="B2329" s="8">
        <v>2328</v>
      </c>
      <c r="C2329" s="8">
        <v>8</v>
      </c>
      <c r="D2329" s="8">
        <v>3</v>
      </c>
      <c r="E2329" s="8">
        <v>2022</v>
      </c>
      <c r="F2329" s="24" t="str">
        <f t="shared" si="207"/>
        <v>08/Mar/2022</v>
      </c>
      <c r="G2329" s="9" t="s">
        <v>22</v>
      </c>
      <c r="H2329" s="10" t="str">
        <f t="shared" si="209"/>
        <v>Tue</v>
      </c>
      <c r="I2329" s="10">
        <f t="shared" si="210"/>
        <v>1164</v>
      </c>
      <c r="J2329" s="8">
        <f t="shared" si="211"/>
        <v>164</v>
      </c>
      <c r="K2329" s="1">
        <f t="shared" si="208"/>
        <v>39</v>
      </c>
      <c r="L2329" s="1">
        <f t="shared" si="206"/>
        <v>4</v>
      </c>
      <c r="Q2329" s="17"/>
    </row>
    <row r="2330" spans="2:17" x14ac:dyDescent="0.25">
      <c r="B2330" s="8">
        <v>2329</v>
      </c>
      <c r="C2330" s="8">
        <v>9</v>
      </c>
      <c r="D2330" s="8">
        <v>3</v>
      </c>
      <c r="E2330" s="8">
        <v>2022</v>
      </c>
      <c r="F2330" s="24" t="str">
        <f t="shared" si="207"/>
        <v>09/Mar/2022</v>
      </c>
      <c r="G2330" s="9" t="s">
        <v>21</v>
      </c>
      <c r="H2330" s="10" t="str">
        <f t="shared" si="209"/>
        <v>Wed</v>
      </c>
      <c r="I2330" s="10">
        <f t="shared" si="210"/>
        <v>1165</v>
      </c>
      <c r="J2330" s="8">
        <f t="shared" si="211"/>
        <v>164</v>
      </c>
      <c r="K2330" s="1">
        <f t="shared" si="208"/>
        <v>39</v>
      </c>
      <c r="L2330" s="1">
        <f t="shared" si="206"/>
        <v>4</v>
      </c>
      <c r="Q2330" s="17"/>
    </row>
    <row r="2331" spans="2:17" x14ac:dyDescent="0.25">
      <c r="B2331" s="8">
        <v>2330</v>
      </c>
      <c r="C2331" s="8">
        <v>9</v>
      </c>
      <c r="D2331" s="8">
        <v>3</v>
      </c>
      <c r="E2331" s="8">
        <v>2022</v>
      </c>
      <c r="F2331" s="24" t="str">
        <f t="shared" si="207"/>
        <v>09/Mar/2022</v>
      </c>
      <c r="G2331" s="9" t="s">
        <v>22</v>
      </c>
      <c r="H2331" s="10" t="str">
        <f t="shared" si="209"/>
        <v>Wed</v>
      </c>
      <c r="I2331" s="10">
        <f t="shared" si="210"/>
        <v>1165</v>
      </c>
      <c r="J2331" s="8">
        <f t="shared" si="211"/>
        <v>164</v>
      </c>
      <c r="K2331" s="1">
        <f t="shared" si="208"/>
        <v>39</v>
      </c>
      <c r="L2331" s="1">
        <f t="shared" si="206"/>
        <v>4</v>
      </c>
      <c r="Q2331" s="17"/>
    </row>
    <row r="2332" spans="2:17" x14ac:dyDescent="0.25">
      <c r="B2332" s="8">
        <v>2331</v>
      </c>
      <c r="C2332" s="8">
        <v>10</v>
      </c>
      <c r="D2332" s="8">
        <v>3</v>
      </c>
      <c r="E2332" s="8">
        <v>2022</v>
      </c>
      <c r="F2332" s="24" t="str">
        <f t="shared" si="207"/>
        <v>10/Mar/2022</v>
      </c>
      <c r="G2332" s="9" t="s">
        <v>21</v>
      </c>
      <c r="H2332" s="10" t="str">
        <f t="shared" si="209"/>
        <v>Thu</v>
      </c>
      <c r="I2332" s="10">
        <f t="shared" si="210"/>
        <v>1166</v>
      </c>
      <c r="J2332" s="8">
        <f t="shared" si="211"/>
        <v>164</v>
      </c>
      <c r="K2332" s="1">
        <f t="shared" si="208"/>
        <v>39</v>
      </c>
      <c r="L2332" s="1">
        <f t="shared" si="206"/>
        <v>4</v>
      </c>
      <c r="Q2332" s="17"/>
    </row>
    <row r="2333" spans="2:17" x14ac:dyDescent="0.25">
      <c r="B2333" s="8">
        <v>2332</v>
      </c>
      <c r="C2333" s="8">
        <v>10</v>
      </c>
      <c r="D2333" s="8">
        <v>3</v>
      </c>
      <c r="E2333" s="8">
        <v>2022</v>
      </c>
      <c r="F2333" s="24" t="str">
        <f t="shared" si="207"/>
        <v>10/Mar/2022</v>
      </c>
      <c r="G2333" s="9" t="s">
        <v>22</v>
      </c>
      <c r="H2333" s="10" t="str">
        <f t="shared" si="209"/>
        <v>Thu</v>
      </c>
      <c r="I2333" s="10">
        <f t="shared" si="210"/>
        <v>1166</v>
      </c>
      <c r="J2333" s="8">
        <f t="shared" si="211"/>
        <v>164</v>
      </c>
      <c r="K2333" s="1">
        <f t="shared" si="208"/>
        <v>39</v>
      </c>
      <c r="L2333" s="1">
        <f t="shared" si="206"/>
        <v>4</v>
      </c>
      <c r="Q2333" s="17"/>
    </row>
    <row r="2334" spans="2:17" x14ac:dyDescent="0.25">
      <c r="B2334" s="8">
        <v>2333</v>
      </c>
      <c r="C2334" s="8">
        <v>11</v>
      </c>
      <c r="D2334" s="8">
        <v>3</v>
      </c>
      <c r="E2334" s="8">
        <v>2022</v>
      </c>
      <c r="F2334" s="24" t="str">
        <f t="shared" si="207"/>
        <v>11/Mar/2022</v>
      </c>
      <c r="G2334" s="9" t="s">
        <v>21</v>
      </c>
      <c r="H2334" s="10" t="str">
        <f t="shared" si="209"/>
        <v>Fri</v>
      </c>
      <c r="I2334" s="10">
        <f t="shared" si="210"/>
        <v>1167</v>
      </c>
      <c r="J2334" s="8">
        <f t="shared" si="211"/>
        <v>164</v>
      </c>
      <c r="K2334" s="1">
        <f t="shared" si="208"/>
        <v>39</v>
      </c>
      <c r="L2334" s="1">
        <f t="shared" si="206"/>
        <v>4</v>
      </c>
      <c r="Q2334" s="17"/>
    </row>
    <row r="2335" spans="2:17" x14ac:dyDescent="0.25">
      <c r="B2335" s="8">
        <v>2334</v>
      </c>
      <c r="C2335" s="8">
        <v>11</v>
      </c>
      <c r="D2335" s="8">
        <v>3</v>
      </c>
      <c r="E2335" s="8">
        <v>2022</v>
      </c>
      <c r="F2335" s="24" t="str">
        <f t="shared" si="207"/>
        <v>11/Mar/2022</v>
      </c>
      <c r="G2335" s="9" t="s">
        <v>22</v>
      </c>
      <c r="H2335" s="10" t="str">
        <f t="shared" si="209"/>
        <v>Fri</v>
      </c>
      <c r="I2335" s="10">
        <f t="shared" si="210"/>
        <v>1167</v>
      </c>
      <c r="J2335" s="8">
        <f t="shared" si="211"/>
        <v>164</v>
      </c>
      <c r="K2335" s="1">
        <f t="shared" si="208"/>
        <v>39</v>
      </c>
      <c r="L2335" s="1">
        <f t="shared" ref="L2335:L2398" si="212">IF(COUNTIF(L1603:L2334,L2334)=732,L2334+1,L2334)</f>
        <v>4</v>
      </c>
      <c r="Q2335" s="17"/>
    </row>
    <row r="2336" spans="2:17" x14ac:dyDescent="0.25">
      <c r="B2336" s="8">
        <v>2335</v>
      </c>
      <c r="C2336" s="8">
        <v>12</v>
      </c>
      <c r="D2336" s="8">
        <v>3</v>
      </c>
      <c r="E2336" s="8">
        <v>2022</v>
      </c>
      <c r="F2336" s="24" t="str">
        <f t="shared" si="207"/>
        <v>12/Mar/2022</v>
      </c>
      <c r="G2336" s="9" t="s">
        <v>21</v>
      </c>
      <c r="H2336" s="10" t="str">
        <f t="shared" si="209"/>
        <v>Sat</v>
      </c>
      <c r="I2336" s="10">
        <f t="shared" si="210"/>
        <v>1168</v>
      </c>
      <c r="J2336" s="8">
        <f t="shared" si="211"/>
        <v>164</v>
      </c>
      <c r="K2336" s="1">
        <f t="shared" si="208"/>
        <v>39</v>
      </c>
      <c r="L2336" s="1">
        <f t="shared" si="212"/>
        <v>4</v>
      </c>
      <c r="Q2336" s="17"/>
    </row>
    <row r="2337" spans="2:17" x14ac:dyDescent="0.25">
      <c r="B2337" s="8">
        <v>2336</v>
      </c>
      <c r="C2337" s="8">
        <v>12</v>
      </c>
      <c r="D2337" s="8">
        <v>3</v>
      </c>
      <c r="E2337" s="8">
        <v>2022</v>
      </c>
      <c r="F2337" s="24" t="str">
        <f t="shared" si="207"/>
        <v>12/Mar/2022</v>
      </c>
      <c r="G2337" s="9" t="s">
        <v>22</v>
      </c>
      <c r="H2337" s="10" t="str">
        <f t="shared" si="209"/>
        <v>Sat</v>
      </c>
      <c r="I2337" s="10">
        <f t="shared" si="210"/>
        <v>1168</v>
      </c>
      <c r="J2337" s="8">
        <f t="shared" si="211"/>
        <v>164</v>
      </c>
      <c r="K2337" s="1">
        <f t="shared" si="208"/>
        <v>39</v>
      </c>
      <c r="L2337" s="1">
        <f t="shared" si="212"/>
        <v>4</v>
      </c>
      <c r="Q2337" s="17"/>
    </row>
    <row r="2338" spans="2:17" x14ac:dyDescent="0.25">
      <c r="B2338" s="8">
        <v>2337</v>
      </c>
      <c r="C2338" s="8">
        <v>13</v>
      </c>
      <c r="D2338" s="8">
        <v>3</v>
      </c>
      <c r="E2338" s="8">
        <v>2022</v>
      </c>
      <c r="F2338" s="24" t="str">
        <f t="shared" si="207"/>
        <v>13/Mar/2022</v>
      </c>
      <c r="G2338" s="9" t="s">
        <v>21</v>
      </c>
      <c r="H2338" s="10" t="str">
        <f t="shared" si="209"/>
        <v>Sun</v>
      </c>
      <c r="I2338" s="10">
        <f t="shared" si="210"/>
        <v>1169</v>
      </c>
      <c r="J2338" s="8">
        <f t="shared" si="211"/>
        <v>164</v>
      </c>
      <c r="K2338" s="1">
        <f t="shared" si="208"/>
        <v>39</v>
      </c>
      <c r="L2338" s="1">
        <f t="shared" si="212"/>
        <v>4</v>
      </c>
      <c r="Q2338" s="17"/>
    </row>
    <row r="2339" spans="2:17" x14ac:dyDescent="0.25">
      <c r="B2339" s="8">
        <v>2338</v>
      </c>
      <c r="C2339" s="8">
        <v>13</v>
      </c>
      <c r="D2339" s="8">
        <v>3</v>
      </c>
      <c r="E2339" s="8">
        <v>2022</v>
      </c>
      <c r="F2339" s="24" t="str">
        <f t="shared" si="207"/>
        <v>13/Mar/2022</v>
      </c>
      <c r="G2339" s="9" t="s">
        <v>22</v>
      </c>
      <c r="H2339" s="10" t="str">
        <f t="shared" si="209"/>
        <v>Sun</v>
      </c>
      <c r="I2339" s="10">
        <f t="shared" si="210"/>
        <v>1169</v>
      </c>
      <c r="J2339" s="8">
        <f t="shared" si="211"/>
        <v>164</v>
      </c>
      <c r="K2339" s="1">
        <f t="shared" si="208"/>
        <v>39</v>
      </c>
      <c r="L2339" s="1">
        <f t="shared" si="212"/>
        <v>4</v>
      </c>
      <c r="Q2339" s="17"/>
    </row>
    <row r="2340" spans="2:17" x14ac:dyDescent="0.25">
      <c r="B2340" s="8">
        <v>2339</v>
      </c>
      <c r="C2340" s="8">
        <v>14</v>
      </c>
      <c r="D2340" s="8">
        <v>3</v>
      </c>
      <c r="E2340" s="8">
        <v>2022</v>
      </c>
      <c r="F2340" s="24" t="str">
        <f t="shared" si="207"/>
        <v>14/Mar/2022</v>
      </c>
      <c r="G2340" s="9" t="s">
        <v>21</v>
      </c>
      <c r="H2340" s="10" t="str">
        <f t="shared" si="209"/>
        <v>Mon</v>
      </c>
      <c r="I2340" s="10">
        <f t="shared" si="210"/>
        <v>1170</v>
      </c>
      <c r="J2340" s="8">
        <f t="shared" si="211"/>
        <v>165</v>
      </c>
      <c r="K2340" s="1">
        <f t="shared" si="208"/>
        <v>39</v>
      </c>
      <c r="L2340" s="1">
        <f t="shared" si="212"/>
        <v>4</v>
      </c>
      <c r="Q2340" s="17"/>
    </row>
    <row r="2341" spans="2:17" x14ac:dyDescent="0.25">
      <c r="B2341" s="8">
        <v>2340</v>
      </c>
      <c r="C2341" s="8">
        <v>14</v>
      </c>
      <c r="D2341" s="8">
        <v>3</v>
      </c>
      <c r="E2341" s="8">
        <v>2022</v>
      </c>
      <c r="F2341" s="24" t="str">
        <f t="shared" si="207"/>
        <v>14/Mar/2022</v>
      </c>
      <c r="G2341" s="9" t="s">
        <v>22</v>
      </c>
      <c r="H2341" s="10" t="str">
        <f t="shared" si="209"/>
        <v>Mon</v>
      </c>
      <c r="I2341" s="10">
        <f t="shared" si="210"/>
        <v>1170</v>
      </c>
      <c r="J2341" s="8">
        <f t="shared" si="211"/>
        <v>165</v>
      </c>
      <c r="K2341" s="1">
        <f t="shared" si="208"/>
        <v>39</v>
      </c>
      <c r="L2341" s="1">
        <f t="shared" si="212"/>
        <v>4</v>
      </c>
      <c r="Q2341" s="17"/>
    </row>
    <row r="2342" spans="2:17" x14ac:dyDescent="0.25">
      <c r="B2342" s="8">
        <v>2341</v>
      </c>
      <c r="C2342" s="8">
        <v>15</v>
      </c>
      <c r="D2342" s="8">
        <v>3</v>
      </c>
      <c r="E2342" s="8">
        <v>2022</v>
      </c>
      <c r="F2342" s="24" t="str">
        <f t="shared" si="207"/>
        <v>15/Mar/2022</v>
      </c>
      <c r="G2342" s="9" t="s">
        <v>21</v>
      </c>
      <c r="H2342" s="10" t="str">
        <f t="shared" si="209"/>
        <v>Tue</v>
      </c>
      <c r="I2342" s="10">
        <f t="shared" si="210"/>
        <v>1171</v>
      </c>
      <c r="J2342" s="8">
        <f t="shared" si="211"/>
        <v>165</v>
      </c>
      <c r="K2342" s="1">
        <f t="shared" si="208"/>
        <v>39</v>
      </c>
      <c r="L2342" s="1">
        <f t="shared" si="212"/>
        <v>4</v>
      </c>
      <c r="Q2342" s="17"/>
    </row>
    <row r="2343" spans="2:17" x14ac:dyDescent="0.25">
      <c r="B2343" s="8">
        <v>2342</v>
      </c>
      <c r="C2343" s="8">
        <v>15</v>
      </c>
      <c r="D2343" s="8">
        <v>3</v>
      </c>
      <c r="E2343" s="8">
        <v>2022</v>
      </c>
      <c r="F2343" s="24" t="str">
        <f t="shared" si="207"/>
        <v>15/Mar/2022</v>
      </c>
      <c r="G2343" s="9" t="s">
        <v>22</v>
      </c>
      <c r="H2343" s="10" t="str">
        <f t="shared" si="209"/>
        <v>Tue</v>
      </c>
      <c r="I2343" s="10">
        <f t="shared" si="210"/>
        <v>1171</v>
      </c>
      <c r="J2343" s="8">
        <f t="shared" si="211"/>
        <v>165</v>
      </c>
      <c r="K2343" s="1">
        <f t="shared" si="208"/>
        <v>39</v>
      </c>
      <c r="L2343" s="1">
        <f t="shared" si="212"/>
        <v>4</v>
      </c>
      <c r="Q2343" s="17"/>
    </row>
    <row r="2344" spans="2:17" x14ac:dyDescent="0.25">
      <c r="B2344" s="8">
        <v>2343</v>
      </c>
      <c r="C2344" s="8">
        <v>16</v>
      </c>
      <c r="D2344" s="8">
        <v>3</v>
      </c>
      <c r="E2344" s="8">
        <v>2022</v>
      </c>
      <c r="F2344" s="24" t="str">
        <f t="shared" si="207"/>
        <v>16/Mar/2022</v>
      </c>
      <c r="G2344" s="9" t="s">
        <v>21</v>
      </c>
      <c r="H2344" s="10" t="str">
        <f t="shared" si="209"/>
        <v>Wed</v>
      </c>
      <c r="I2344" s="10">
        <f t="shared" si="210"/>
        <v>1172</v>
      </c>
      <c r="J2344" s="8">
        <f t="shared" si="211"/>
        <v>165</v>
      </c>
      <c r="K2344" s="1">
        <f t="shared" si="208"/>
        <v>39</v>
      </c>
      <c r="L2344" s="1">
        <f t="shared" si="212"/>
        <v>4</v>
      </c>
      <c r="Q2344" s="17"/>
    </row>
    <row r="2345" spans="2:17" x14ac:dyDescent="0.25">
      <c r="B2345" s="8">
        <v>2344</v>
      </c>
      <c r="C2345" s="8">
        <v>16</v>
      </c>
      <c r="D2345" s="8">
        <v>3</v>
      </c>
      <c r="E2345" s="8">
        <v>2022</v>
      </c>
      <c r="F2345" s="24" t="str">
        <f t="shared" si="207"/>
        <v>16/Mar/2022</v>
      </c>
      <c r="G2345" s="9" t="s">
        <v>22</v>
      </c>
      <c r="H2345" s="10" t="str">
        <f t="shared" si="209"/>
        <v>Wed</v>
      </c>
      <c r="I2345" s="10">
        <f t="shared" si="210"/>
        <v>1172</v>
      </c>
      <c r="J2345" s="8">
        <f t="shared" si="211"/>
        <v>165</v>
      </c>
      <c r="K2345" s="1">
        <f t="shared" si="208"/>
        <v>39</v>
      </c>
      <c r="L2345" s="1">
        <f t="shared" si="212"/>
        <v>4</v>
      </c>
      <c r="Q2345" s="17"/>
    </row>
    <row r="2346" spans="2:17" x14ac:dyDescent="0.25">
      <c r="B2346" s="8">
        <v>2345</v>
      </c>
      <c r="C2346" s="8">
        <v>17</v>
      </c>
      <c r="D2346" s="8">
        <v>3</v>
      </c>
      <c r="E2346" s="8">
        <v>2022</v>
      </c>
      <c r="F2346" s="24" t="str">
        <f t="shared" si="207"/>
        <v>17/Mar/2022</v>
      </c>
      <c r="G2346" s="9" t="s">
        <v>21</v>
      </c>
      <c r="H2346" s="10" t="str">
        <f t="shared" si="209"/>
        <v>Thu</v>
      </c>
      <c r="I2346" s="10">
        <f t="shared" si="210"/>
        <v>1173</v>
      </c>
      <c r="J2346" s="8">
        <f t="shared" si="211"/>
        <v>165</v>
      </c>
      <c r="K2346" s="1">
        <f t="shared" si="208"/>
        <v>39</v>
      </c>
      <c r="L2346" s="1">
        <f t="shared" si="212"/>
        <v>4</v>
      </c>
      <c r="Q2346" s="17"/>
    </row>
    <row r="2347" spans="2:17" x14ac:dyDescent="0.25">
      <c r="B2347" s="8">
        <v>2346</v>
      </c>
      <c r="C2347" s="8">
        <v>17</v>
      </c>
      <c r="D2347" s="8">
        <v>3</v>
      </c>
      <c r="E2347" s="8">
        <v>2022</v>
      </c>
      <c r="F2347" s="24" t="str">
        <f t="shared" si="207"/>
        <v>17/Mar/2022</v>
      </c>
      <c r="G2347" s="9" t="s">
        <v>22</v>
      </c>
      <c r="H2347" s="10" t="str">
        <f t="shared" si="209"/>
        <v>Thu</v>
      </c>
      <c r="I2347" s="10">
        <f t="shared" si="210"/>
        <v>1173</v>
      </c>
      <c r="J2347" s="8">
        <f t="shared" si="211"/>
        <v>165</v>
      </c>
      <c r="K2347" s="1">
        <f t="shared" si="208"/>
        <v>39</v>
      </c>
      <c r="L2347" s="1">
        <f t="shared" si="212"/>
        <v>4</v>
      </c>
      <c r="Q2347" s="17"/>
    </row>
    <row r="2348" spans="2:17" x14ac:dyDescent="0.25">
      <c r="B2348" s="8">
        <v>2347</v>
      </c>
      <c r="C2348" s="8">
        <v>18</v>
      </c>
      <c r="D2348" s="8">
        <v>3</v>
      </c>
      <c r="E2348" s="8">
        <v>2022</v>
      </c>
      <c r="F2348" s="24" t="str">
        <f t="shared" si="207"/>
        <v>18/Mar/2022</v>
      </c>
      <c r="G2348" s="9" t="s">
        <v>21</v>
      </c>
      <c r="H2348" s="10" t="str">
        <f t="shared" si="209"/>
        <v>Fri</v>
      </c>
      <c r="I2348" s="10">
        <f t="shared" si="210"/>
        <v>1174</v>
      </c>
      <c r="J2348" s="8">
        <f t="shared" si="211"/>
        <v>165</v>
      </c>
      <c r="K2348" s="1">
        <f t="shared" si="208"/>
        <v>39</v>
      </c>
      <c r="L2348" s="1">
        <f t="shared" si="212"/>
        <v>4</v>
      </c>
      <c r="Q2348" s="17"/>
    </row>
    <row r="2349" spans="2:17" x14ac:dyDescent="0.25">
      <c r="B2349" s="8">
        <v>2348</v>
      </c>
      <c r="C2349" s="8">
        <v>18</v>
      </c>
      <c r="D2349" s="8">
        <v>3</v>
      </c>
      <c r="E2349" s="8">
        <v>2022</v>
      </c>
      <c r="F2349" s="24" t="str">
        <f t="shared" si="207"/>
        <v>18/Mar/2022</v>
      </c>
      <c r="G2349" s="9" t="s">
        <v>22</v>
      </c>
      <c r="H2349" s="10" t="str">
        <f t="shared" si="209"/>
        <v>Fri</v>
      </c>
      <c r="I2349" s="10">
        <f t="shared" si="210"/>
        <v>1174</v>
      </c>
      <c r="J2349" s="8">
        <f t="shared" si="211"/>
        <v>165</v>
      </c>
      <c r="K2349" s="1">
        <f t="shared" si="208"/>
        <v>39</v>
      </c>
      <c r="L2349" s="1">
        <f t="shared" si="212"/>
        <v>4</v>
      </c>
      <c r="Q2349" s="17"/>
    </row>
    <row r="2350" spans="2:17" x14ac:dyDescent="0.25">
      <c r="B2350" s="8">
        <v>2349</v>
      </c>
      <c r="C2350" s="8">
        <v>19</v>
      </c>
      <c r="D2350" s="8">
        <v>3</v>
      </c>
      <c r="E2350" s="8">
        <v>2022</v>
      </c>
      <c r="F2350" s="24" t="str">
        <f t="shared" si="207"/>
        <v>19/Mar/2022</v>
      </c>
      <c r="G2350" s="9" t="s">
        <v>21</v>
      </c>
      <c r="H2350" s="10" t="str">
        <f t="shared" si="209"/>
        <v>Sat</v>
      </c>
      <c r="I2350" s="10">
        <f t="shared" si="210"/>
        <v>1175</v>
      </c>
      <c r="J2350" s="8">
        <f t="shared" si="211"/>
        <v>165</v>
      </c>
      <c r="K2350" s="1">
        <f t="shared" si="208"/>
        <v>39</v>
      </c>
      <c r="L2350" s="1">
        <f t="shared" si="212"/>
        <v>4</v>
      </c>
      <c r="Q2350" s="17"/>
    </row>
    <row r="2351" spans="2:17" x14ac:dyDescent="0.25">
      <c r="B2351" s="8">
        <v>2350</v>
      </c>
      <c r="C2351" s="8">
        <v>19</v>
      </c>
      <c r="D2351" s="8">
        <v>3</v>
      </c>
      <c r="E2351" s="8">
        <v>2022</v>
      </c>
      <c r="F2351" s="24" t="str">
        <f t="shared" si="207"/>
        <v>19/Mar/2022</v>
      </c>
      <c r="G2351" s="9" t="s">
        <v>22</v>
      </c>
      <c r="H2351" s="10" t="str">
        <f t="shared" si="209"/>
        <v>Sat</v>
      </c>
      <c r="I2351" s="10">
        <f t="shared" si="210"/>
        <v>1175</v>
      </c>
      <c r="J2351" s="8">
        <f t="shared" si="211"/>
        <v>165</v>
      </c>
      <c r="K2351" s="1">
        <f t="shared" si="208"/>
        <v>39</v>
      </c>
      <c r="L2351" s="1">
        <f t="shared" si="212"/>
        <v>4</v>
      </c>
      <c r="Q2351" s="17"/>
    </row>
    <row r="2352" spans="2:17" x14ac:dyDescent="0.25">
      <c r="B2352" s="8">
        <v>2351</v>
      </c>
      <c r="C2352" s="8">
        <v>20</v>
      </c>
      <c r="D2352" s="8">
        <v>3</v>
      </c>
      <c r="E2352" s="8">
        <v>2022</v>
      </c>
      <c r="F2352" s="24" t="str">
        <f t="shared" si="207"/>
        <v>20/Mar/2022</v>
      </c>
      <c r="G2352" s="9" t="s">
        <v>21</v>
      </c>
      <c r="H2352" s="10" t="str">
        <f t="shared" si="209"/>
        <v>Sun</v>
      </c>
      <c r="I2352" s="10">
        <f t="shared" si="210"/>
        <v>1176</v>
      </c>
      <c r="J2352" s="8">
        <f t="shared" si="211"/>
        <v>165</v>
      </c>
      <c r="K2352" s="1">
        <f t="shared" si="208"/>
        <v>39</v>
      </c>
      <c r="L2352" s="1">
        <f t="shared" si="212"/>
        <v>4</v>
      </c>
      <c r="Q2352" s="17"/>
    </row>
    <row r="2353" spans="2:17" x14ac:dyDescent="0.25">
      <c r="B2353" s="8">
        <v>2352</v>
      </c>
      <c r="C2353" s="8">
        <v>20</v>
      </c>
      <c r="D2353" s="8">
        <v>3</v>
      </c>
      <c r="E2353" s="8">
        <v>2022</v>
      </c>
      <c r="F2353" s="24" t="str">
        <f t="shared" si="207"/>
        <v>20/Mar/2022</v>
      </c>
      <c r="G2353" s="9" t="s">
        <v>22</v>
      </c>
      <c r="H2353" s="10" t="str">
        <f t="shared" si="209"/>
        <v>Sun</v>
      </c>
      <c r="I2353" s="10">
        <f t="shared" si="210"/>
        <v>1176</v>
      </c>
      <c r="J2353" s="8">
        <f t="shared" si="211"/>
        <v>165</v>
      </c>
      <c r="K2353" s="1">
        <f t="shared" si="208"/>
        <v>39</v>
      </c>
      <c r="L2353" s="1">
        <f t="shared" si="212"/>
        <v>4</v>
      </c>
      <c r="Q2353" s="17"/>
    </row>
    <row r="2354" spans="2:17" x14ac:dyDescent="0.25">
      <c r="B2354" s="8">
        <v>2353</v>
      </c>
      <c r="C2354" s="8">
        <v>21</v>
      </c>
      <c r="D2354" s="8">
        <v>3</v>
      </c>
      <c r="E2354" s="8">
        <v>2022</v>
      </c>
      <c r="F2354" s="24" t="str">
        <f t="shared" si="207"/>
        <v>21/Mar/2022</v>
      </c>
      <c r="G2354" s="9" t="s">
        <v>21</v>
      </c>
      <c r="H2354" s="10" t="str">
        <f t="shared" si="209"/>
        <v>Mon</v>
      </c>
      <c r="I2354" s="10">
        <f t="shared" si="210"/>
        <v>1177</v>
      </c>
      <c r="J2354" s="8">
        <f t="shared" si="211"/>
        <v>166</v>
      </c>
      <c r="K2354" s="1">
        <f t="shared" si="208"/>
        <v>39</v>
      </c>
      <c r="L2354" s="1">
        <f t="shared" si="212"/>
        <v>4</v>
      </c>
      <c r="Q2354" s="17"/>
    </row>
    <row r="2355" spans="2:17" x14ac:dyDescent="0.25">
      <c r="B2355" s="8">
        <v>2354</v>
      </c>
      <c r="C2355" s="8">
        <v>21</v>
      </c>
      <c r="D2355" s="8">
        <v>3</v>
      </c>
      <c r="E2355" s="8">
        <v>2022</v>
      </c>
      <c r="F2355" s="24" t="str">
        <f t="shared" si="207"/>
        <v>21/Mar/2022</v>
      </c>
      <c r="G2355" s="9" t="s">
        <v>22</v>
      </c>
      <c r="H2355" s="10" t="str">
        <f t="shared" si="209"/>
        <v>Mon</v>
      </c>
      <c r="I2355" s="10">
        <f t="shared" si="210"/>
        <v>1177</v>
      </c>
      <c r="J2355" s="8">
        <f t="shared" si="211"/>
        <v>166</v>
      </c>
      <c r="K2355" s="1">
        <f t="shared" si="208"/>
        <v>39</v>
      </c>
      <c r="L2355" s="1">
        <f t="shared" si="212"/>
        <v>4</v>
      </c>
      <c r="Q2355" s="17"/>
    </row>
    <row r="2356" spans="2:17" x14ac:dyDescent="0.25">
      <c r="B2356" s="8">
        <v>2355</v>
      </c>
      <c r="C2356" s="8">
        <v>22</v>
      </c>
      <c r="D2356" s="8">
        <v>3</v>
      </c>
      <c r="E2356" s="8">
        <v>2022</v>
      </c>
      <c r="F2356" s="24" t="str">
        <f t="shared" si="207"/>
        <v>22/Mar/2022</v>
      </c>
      <c r="G2356" s="9" t="s">
        <v>21</v>
      </c>
      <c r="H2356" s="10" t="str">
        <f t="shared" si="209"/>
        <v>Tue</v>
      </c>
      <c r="I2356" s="10">
        <f t="shared" si="210"/>
        <v>1178</v>
      </c>
      <c r="J2356" s="8">
        <f t="shared" si="211"/>
        <v>166</v>
      </c>
      <c r="K2356" s="1">
        <f t="shared" si="208"/>
        <v>39</v>
      </c>
      <c r="L2356" s="1">
        <f t="shared" si="212"/>
        <v>4</v>
      </c>
      <c r="Q2356" s="17"/>
    </row>
    <row r="2357" spans="2:17" x14ac:dyDescent="0.25">
      <c r="B2357" s="8">
        <v>2356</v>
      </c>
      <c r="C2357" s="8">
        <v>22</v>
      </c>
      <c r="D2357" s="8">
        <v>3</v>
      </c>
      <c r="E2357" s="8">
        <v>2022</v>
      </c>
      <c r="F2357" s="24" t="str">
        <f t="shared" si="207"/>
        <v>22/Mar/2022</v>
      </c>
      <c r="G2357" s="9" t="s">
        <v>22</v>
      </c>
      <c r="H2357" s="10" t="str">
        <f t="shared" si="209"/>
        <v>Tue</v>
      </c>
      <c r="I2357" s="10">
        <f t="shared" si="210"/>
        <v>1178</v>
      </c>
      <c r="J2357" s="8">
        <f t="shared" si="211"/>
        <v>166</v>
      </c>
      <c r="K2357" s="1">
        <f t="shared" si="208"/>
        <v>39</v>
      </c>
      <c r="L2357" s="1">
        <f t="shared" si="212"/>
        <v>4</v>
      </c>
      <c r="Q2357" s="17"/>
    </row>
    <row r="2358" spans="2:17" x14ac:dyDescent="0.25">
      <c r="B2358" s="8">
        <v>2357</v>
      </c>
      <c r="C2358" s="8">
        <v>23</v>
      </c>
      <c r="D2358" s="8">
        <v>3</v>
      </c>
      <c r="E2358" s="8">
        <v>2022</v>
      </c>
      <c r="F2358" s="24" t="str">
        <f t="shared" si="207"/>
        <v>23/Mar/2022</v>
      </c>
      <c r="G2358" s="9" t="s">
        <v>21</v>
      </c>
      <c r="H2358" s="10" t="str">
        <f t="shared" si="209"/>
        <v>Wed</v>
      </c>
      <c r="I2358" s="10">
        <f t="shared" si="210"/>
        <v>1179</v>
      </c>
      <c r="J2358" s="8">
        <f t="shared" si="211"/>
        <v>166</v>
      </c>
      <c r="K2358" s="1">
        <f t="shared" si="208"/>
        <v>39</v>
      </c>
      <c r="L2358" s="1">
        <f t="shared" si="212"/>
        <v>4</v>
      </c>
      <c r="Q2358" s="17"/>
    </row>
    <row r="2359" spans="2:17" x14ac:dyDescent="0.25">
      <c r="B2359" s="8">
        <v>2358</v>
      </c>
      <c r="C2359" s="8">
        <v>23</v>
      </c>
      <c r="D2359" s="8">
        <v>3</v>
      </c>
      <c r="E2359" s="8">
        <v>2022</v>
      </c>
      <c r="F2359" s="24" t="str">
        <f t="shared" si="207"/>
        <v>23/Mar/2022</v>
      </c>
      <c r="G2359" s="9" t="s">
        <v>22</v>
      </c>
      <c r="H2359" s="10" t="str">
        <f t="shared" si="209"/>
        <v>Wed</v>
      </c>
      <c r="I2359" s="10">
        <f t="shared" si="210"/>
        <v>1179</v>
      </c>
      <c r="J2359" s="8">
        <f t="shared" si="211"/>
        <v>166</v>
      </c>
      <c r="K2359" s="1">
        <f t="shared" si="208"/>
        <v>39</v>
      </c>
      <c r="L2359" s="1">
        <f t="shared" si="212"/>
        <v>4</v>
      </c>
      <c r="Q2359" s="17"/>
    </row>
    <row r="2360" spans="2:17" x14ac:dyDescent="0.25">
      <c r="B2360" s="8">
        <v>2359</v>
      </c>
      <c r="C2360" s="8">
        <v>24</v>
      </c>
      <c r="D2360" s="8">
        <v>3</v>
      </c>
      <c r="E2360" s="8">
        <v>2022</v>
      </c>
      <c r="F2360" s="24" t="str">
        <f t="shared" si="207"/>
        <v>24/Mar/2022</v>
      </c>
      <c r="G2360" s="9" t="s">
        <v>21</v>
      </c>
      <c r="H2360" s="10" t="str">
        <f t="shared" si="209"/>
        <v>Thu</v>
      </c>
      <c r="I2360" s="10">
        <f t="shared" si="210"/>
        <v>1180</v>
      </c>
      <c r="J2360" s="8">
        <f t="shared" si="211"/>
        <v>166</v>
      </c>
      <c r="K2360" s="1">
        <f t="shared" si="208"/>
        <v>39</v>
      </c>
      <c r="L2360" s="1">
        <f t="shared" si="212"/>
        <v>4</v>
      </c>
      <c r="Q2360" s="17"/>
    </row>
    <row r="2361" spans="2:17" x14ac:dyDescent="0.25">
      <c r="B2361" s="8">
        <v>2360</v>
      </c>
      <c r="C2361" s="8">
        <v>24</v>
      </c>
      <c r="D2361" s="8">
        <v>3</v>
      </c>
      <c r="E2361" s="8">
        <v>2022</v>
      </c>
      <c r="F2361" s="24" t="str">
        <f t="shared" si="207"/>
        <v>24/Mar/2022</v>
      </c>
      <c r="G2361" s="9" t="s">
        <v>22</v>
      </c>
      <c r="H2361" s="10" t="str">
        <f t="shared" si="209"/>
        <v>Thu</v>
      </c>
      <c r="I2361" s="10">
        <f t="shared" si="210"/>
        <v>1180</v>
      </c>
      <c r="J2361" s="8">
        <f t="shared" si="211"/>
        <v>166</v>
      </c>
      <c r="K2361" s="1">
        <f t="shared" si="208"/>
        <v>39</v>
      </c>
      <c r="L2361" s="1">
        <f t="shared" si="212"/>
        <v>4</v>
      </c>
      <c r="Q2361" s="17"/>
    </row>
    <row r="2362" spans="2:17" x14ac:dyDescent="0.25">
      <c r="B2362" s="8">
        <v>2361</v>
      </c>
      <c r="C2362" s="8">
        <v>25</v>
      </c>
      <c r="D2362" s="8">
        <v>3</v>
      </c>
      <c r="E2362" s="8">
        <v>2022</v>
      </c>
      <c r="F2362" s="24" t="str">
        <f t="shared" si="207"/>
        <v>25/Mar/2022</v>
      </c>
      <c r="G2362" s="9" t="s">
        <v>21</v>
      </c>
      <c r="H2362" s="10" t="str">
        <f t="shared" si="209"/>
        <v>Fri</v>
      </c>
      <c r="I2362" s="10">
        <f t="shared" si="210"/>
        <v>1181</v>
      </c>
      <c r="J2362" s="8">
        <f t="shared" si="211"/>
        <v>166</v>
      </c>
      <c r="K2362" s="1">
        <f t="shared" si="208"/>
        <v>39</v>
      </c>
      <c r="L2362" s="1">
        <f t="shared" si="212"/>
        <v>4</v>
      </c>
      <c r="Q2362" s="17"/>
    </row>
    <row r="2363" spans="2:17" x14ac:dyDescent="0.25">
      <c r="B2363" s="8">
        <v>2362</v>
      </c>
      <c r="C2363" s="8">
        <v>25</v>
      </c>
      <c r="D2363" s="8">
        <v>3</v>
      </c>
      <c r="E2363" s="8">
        <v>2022</v>
      </c>
      <c r="F2363" s="24" t="str">
        <f t="shared" si="207"/>
        <v>25/Mar/2022</v>
      </c>
      <c r="G2363" s="9" t="s">
        <v>22</v>
      </c>
      <c r="H2363" s="10" t="str">
        <f t="shared" si="209"/>
        <v>Fri</v>
      </c>
      <c r="I2363" s="10">
        <f t="shared" si="210"/>
        <v>1181</v>
      </c>
      <c r="J2363" s="8">
        <f t="shared" si="211"/>
        <v>166</v>
      </c>
      <c r="K2363" s="1">
        <f t="shared" si="208"/>
        <v>39</v>
      </c>
      <c r="L2363" s="1">
        <f t="shared" si="212"/>
        <v>4</v>
      </c>
      <c r="Q2363" s="17"/>
    </row>
    <row r="2364" spans="2:17" x14ac:dyDescent="0.25">
      <c r="B2364" s="8">
        <v>2363</v>
      </c>
      <c r="C2364" s="8">
        <v>26</v>
      </c>
      <c r="D2364" s="8">
        <v>3</v>
      </c>
      <c r="E2364" s="8">
        <v>2022</v>
      </c>
      <c r="F2364" s="24" t="str">
        <f t="shared" si="207"/>
        <v>26/Mar/2022</v>
      </c>
      <c r="G2364" s="9" t="s">
        <v>21</v>
      </c>
      <c r="H2364" s="10" t="str">
        <f t="shared" si="209"/>
        <v>Sat</v>
      </c>
      <c r="I2364" s="10">
        <f t="shared" si="210"/>
        <v>1182</v>
      </c>
      <c r="J2364" s="8">
        <f t="shared" si="211"/>
        <v>166</v>
      </c>
      <c r="K2364" s="1">
        <f t="shared" si="208"/>
        <v>39</v>
      </c>
      <c r="L2364" s="1">
        <f t="shared" si="212"/>
        <v>4</v>
      </c>
      <c r="Q2364" s="17"/>
    </row>
    <row r="2365" spans="2:17" x14ac:dyDescent="0.25">
      <c r="B2365" s="8">
        <v>2364</v>
      </c>
      <c r="C2365" s="8">
        <v>26</v>
      </c>
      <c r="D2365" s="8">
        <v>3</v>
      </c>
      <c r="E2365" s="8">
        <v>2022</v>
      </c>
      <c r="F2365" s="24" t="str">
        <f t="shared" si="207"/>
        <v>26/Mar/2022</v>
      </c>
      <c r="G2365" s="9" t="s">
        <v>22</v>
      </c>
      <c r="H2365" s="10" t="str">
        <f t="shared" si="209"/>
        <v>Sat</v>
      </c>
      <c r="I2365" s="10">
        <f t="shared" si="210"/>
        <v>1182</v>
      </c>
      <c r="J2365" s="8">
        <f t="shared" si="211"/>
        <v>166</v>
      </c>
      <c r="K2365" s="1">
        <f t="shared" si="208"/>
        <v>39</v>
      </c>
      <c r="L2365" s="1">
        <f t="shared" si="212"/>
        <v>4</v>
      </c>
      <c r="Q2365" s="17"/>
    </row>
    <row r="2366" spans="2:17" x14ac:dyDescent="0.25">
      <c r="B2366" s="8">
        <v>2365</v>
      </c>
      <c r="C2366" s="8">
        <v>27</v>
      </c>
      <c r="D2366" s="8">
        <v>3</v>
      </c>
      <c r="E2366" s="8">
        <v>2022</v>
      </c>
      <c r="F2366" s="24" t="str">
        <f t="shared" si="207"/>
        <v>27/Mar/2022</v>
      </c>
      <c r="G2366" s="9" t="s">
        <v>21</v>
      </c>
      <c r="H2366" s="10" t="str">
        <f t="shared" si="209"/>
        <v>Sun</v>
      </c>
      <c r="I2366" s="10">
        <f t="shared" si="210"/>
        <v>1183</v>
      </c>
      <c r="J2366" s="8">
        <f t="shared" si="211"/>
        <v>166</v>
      </c>
      <c r="K2366" s="1">
        <f t="shared" si="208"/>
        <v>39</v>
      </c>
      <c r="L2366" s="1">
        <f t="shared" si="212"/>
        <v>4</v>
      </c>
      <c r="Q2366" s="17"/>
    </row>
    <row r="2367" spans="2:17" x14ac:dyDescent="0.25">
      <c r="B2367" s="8">
        <v>2366</v>
      </c>
      <c r="C2367" s="8">
        <v>27</v>
      </c>
      <c r="D2367" s="8">
        <v>3</v>
      </c>
      <c r="E2367" s="8">
        <v>2022</v>
      </c>
      <c r="F2367" s="24" t="str">
        <f t="shared" si="207"/>
        <v>27/Mar/2022</v>
      </c>
      <c r="G2367" s="9" t="s">
        <v>22</v>
      </c>
      <c r="H2367" s="10" t="str">
        <f t="shared" si="209"/>
        <v>Sun</v>
      </c>
      <c r="I2367" s="10">
        <f t="shared" si="210"/>
        <v>1183</v>
      </c>
      <c r="J2367" s="8">
        <f t="shared" si="211"/>
        <v>166</v>
      </c>
      <c r="K2367" s="1">
        <f t="shared" si="208"/>
        <v>39</v>
      </c>
      <c r="L2367" s="1">
        <f t="shared" si="212"/>
        <v>4</v>
      </c>
      <c r="Q2367" s="17"/>
    </row>
    <row r="2368" spans="2:17" x14ac:dyDescent="0.25">
      <c r="B2368" s="8">
        <v>2367</v>
      </c>
      <c r="C2368" s="8">
        <v>28</v>
      </c>
      <c r="D2368" s="8">
        <v>3</v>
      </c>
      <c r="E2368" s="8">
        <v>2022</v>
      </c>
      <c r="F2368" s="24" t="str">
        <f t="shared" ref="F2368:F2431" si="213">TEXT(DATE(E2368,D2368,C2368),"dd/mmm/yyyy")</f>
        <v>28/Mar/2022</v>
      </c>
      <c r="G2368" s="9" t="s">
        <v>21</v>
      </c>
      <c r="H2368" s="10" t="str">
        <f t="shared" si="209"/>
        <v>Mon</v>
      </c>
      <c r="I2368" s="10">
        <f t="shared" si="210"/>
        <v>1184</v>
      </c>
      <c r="J2368" s="8">
        <f t="shared" si="211"/>
        <v>167</v>
      </c>
      <c r="K2368" s="1">
        <f t="shared" ref="K2368:K2431" si="214">IF(COUNTIF(K2307:K2367,K2338)=61,K2338+1,K2367)</f>
        <v>39</v>
      </c>
      <c r="L2368" s="1">
        <f t="shared" si="212"/>
        <v>4</v>
      </c>
      <c r="Q2368" s="17"/>
    </row>
    <row r="2369" spans="2:17" x14ac:dyDescent="0.25">
      <c r="B2369" s="8">
        <v>2368</v>
      </c>
      <c r="C2369" s="8">
        <v>28</v>
      </c>
      <c r="D2369" s="8">
        <v>3</v>
      </c>
      <c r="E2369" s="8">
        <v>2022</v>
      </c>
      <c r="F2369" s="24" t="str">
        <f t="shared" si="213"/>
        <v>28/Mar/2022</v>
      </c>
      <c r="G2369" s="9" t="s">
        <v>22</v>
      </c>
      <c r="H2369" s="10" t="str">
        <f t="shared" si="209"/>
        <v>Mon</v>
      </c>
      <c r="I2369" s="10">
        <f t="shared" si="210"/>
        <v>1184</v>
      </c>
      <c r="J2369" s="8">
        <f t="shared" si="211"/>
        <v>167</v>
      </c>
      <c r="K2369" s="1">
        <f t="shared" si="214"/>
        <v>39</v>
      </c>
      <c r="L2369" s="1">
        <f t="shared" si="212"/>
        <v>4</v>
      </c>
      <c r="Q2369" s="17"/>
    </row>
    <row r="2370" spans="2:17" x14ac:dyDescent="0.25">
      <c r="B2370" s="8">
        <v>2369</v>
      </c>
      <c r="C2370" s="8">
        <v>29</v>
      </c>
      <c r="D2370" s="8">
        <v>3</v>
      </c>
      <c r="E2370" s="8">
        <v>2022</v>
      </c>
      <c r="F2370" s="24" t="str">
        <f t="shared" si="213"/>
        <v>29/Mar/2022</v>
      </c>
      <c r="G2370" s="9" t="s">
        <v>21</v>
      </c>
      <c r="H2370" s="10" t="str">
        <f t="shared" ref="H2370:H2433" si="215">TEXT(F2370,"ddd")</f>
        <v>Tue</v>
      </c>
      <c r="I2370" s="10">
        <f t="shared" si="210"/>
        <v>1185</v>
      </c>
      <c r="J2370" s="8">
        <f t="shared" si="211"/>
        <v>167</v>
      </c>
      <c r="K2370" s="1">
        <f t="shared" si="214"/>
        <v>39</v>
      </c>
      <c r="L2370" s="1">
        <f t="shared" si="212"/>
        <v>4</v>
      </c>
      <c r="Q2370" s="17"/>
    </row>
    <row r="2371" spans="2:17" x14ac:dyDescent="0.25">
      <c r="B2371" s="8">
        <v>2370</v>
      </c>
      <c r="C2371" s="8">
        <v>29</v>
      </c>
      <c r="D2371" s="8">
        <v>3</v>
      </c>
      <c r="E2371" s="8">
        <v>2022</v>
      </c>
      <c r="F2371" s="24" t="str">
        <f t="shared" si="213"/>
        <v>29/Mar/2022</v>
      </c>
      <c r="G2371" s="9" t="s">
        <v>22</v>
      </c>
      <c r="H2371" s="10" t="str">
        <f t="shared" si="215"/>
        <v>Tue</v>
      </c>
      <c r="I2371" s="10">
        <f t="shared" si="210"/>
        <v>1185</v>
      </c>
      <c r="J2371" s="8">
        <f t="shared" si="211"/>
        <v>167</v>
      </c>
      <c r="K2371" s="1">
        <f t="shared" si="214"/>
        <v>39</v>
      </c>
      <c r="L2371" s="1">
        <f t="shared" si="212"/>
        <v>4</v>
      </c>
      <c r="Q2371" s="17"/>
    </row>
    <row r="2372" spans="2:17" x14ac:dyDescent="0.25">
      <c r="B2372" s="8">
        <v>2371</v>
      </c>
      <c r="C2372" s="8">
        <v>30</v>
      </c>
      <c r="D2372" s="8">
        <v>3</v>
      </c>
      <c r="E2372" s="8">
        <v>2022</v>
      </c>
      <c r="F2372" s="24" t="str">
        <f t="shared" si="213"/>
        <v>30/Mar/2022</v>
      </c>
      <c r="G2372" s="9" t="s">
        <v>21</v>
      </c>
      <c r="H2372" s="10" t="str">
        <f t="shared" si="215"/>
        <v>Wed</v>
      </c>
      <c r="I2372" s="10">
        <f t="shared" si="210"/>
        <v>1186</v>
      </c>
      <c r="J2372" s="8">
        <f t="shared" si="211"/>
        <v>167</v>
      </c>
      <c r="K2372" s="1">
        <f t="shared" si="214"/>
        <v>39</v>
      </c>
      <c r="L2372" s="1">
        <f t="shared" si="212"/>
        <v>4</v>
      </c>
      <c r="Q2372" s="17"/>
    </row>
    <row r="2373" spans="2:17" x14ac:dyDescent="0.25">
      <c r="B2373" s="8">
        <v>2372</v>
      </c>
      <c r="C2373" s="8">
        <v>30</v>
      </c>
      <c r="D2373" s="8">
        <v>3</v>
      </c>
      <c r="E2373" s="8">
        <v>2022</v>
      </c>
      <c r="F2373" s="24" t="str">
        <f t="shared" si="213"/>
        <v>30/Mar/2022</v>
      </c>
      <c r="G2373" s="9" t="s">
        <v>22</v>
      </c>
      <c r="H2373" s="10" t="str">
        <f t="shared" si="215"/>
        <v>Wed</v>
      </c>
      <c r="I2373" s="10">
        <f t="shared" si="210"/>
        <v>1186</v>
      </c>
      <c r="J2373" s="8">
        <f t="shared" si="211"/>
        <v>167</v>
      </c>
      <c r="K2373" s="1">
        <f t="shared" si="214"/>
        <v>39</v>
      </c>
      <c r="L2373" s="1">
        <f t="shared" si="212"/>
        <v>4</v>
      </c>
      <c r="Q2373" s="17"/>
    </row>
    <row r="2374" spans="2:17" x14ac:dyDescent="0.25">
      <c r="B2374" s="8">
        <v>2373</v>
      </c>
      <c r="C2374" s="8">
        <v>31</v>
      </c>
      <c r="D2374" s="8">
        <v>3</v>
      </c>
      <c r="E2374" s="8">
        <v>2022</v>
      </c>
      <c r="F2374" s="24" t="str">
        <f t="shared" si="213"/>
        <v>31/Mar/2022</v>
      </c>
      <c r="G2374" s="9" t="s">
        <v>21</v>
      </c>
      <c r="H2374" s="10" t="str">
        <f t="shared" si="215"/>
        <v>Thu</v>
      </c>
      <c r="I2374" s="10">
        <f t="shared" si="210"/>
        <v>1187</v>
      </c>
      <c r="J2374" s="8">
        <f t="shared" si="211"/>
        <v>167</v>
      </c>
      <c r="K2374" s="1">
        <f t="shared" si="214"/>
        <v>39</v>
      </c>
      <c r="L2374" s="1">
        <f t="shared" si="212"/>
        <v>4</v>
      </c>
      <c r="Q2374" s="17"/>
    </row>
    <row r="2375" spans="2:17" x14ac:dyDescent="0.25">
      <c r="B2375" s="8">
        <v>2374</v>
      </c>
      <c r="C2375" s="8">
        <v>31</v>
      </c>
      <c r="D2375" s="8">
        <v>3</v>
      </c>
      <c r="E2375" s="8">
        <v>2022</v>
      </c>
      <c r="F2375" s="24" t="str">
        <f t="shared" si="213"/>
        <v>31/Mar/2022</v>
      </c>
      <c r="G2375" s="9" t="s">
        <v>22</v>
      </c>
      <c r="H2375" s="10" t="str">
        <f t="shared" si="215"/>
        <v>Thu</v>
      </c>
      <c r="I2375" s="10">
        <f t="shared" ref="I2375:I2438" si="216">IF(F2375=F2374,I2374,I2374+1)</f>
        <v>1187</v>
      </c>
      <c r="J2375" s="8">
        <f t="shared" si="211"/>
        <v>167</v>
      </c>
      <c r="K2375" s="1">
        <f t="shared" si="214"/>
        <v>39</v>
      </c>
      <c r="L2375" s="1">
        <f t="shared" si="212"/>
        <v>4</v>
      </c>
      <c r="Q2375" s="17"/>
    </row>
    <row r="2376" spans="2:17" x14ac:dyDescent="0.25">
      <c r="B2376" s="8">
        <v>2375</v>
      </c>
      <c r="C2376" s="8">
        <v>1</v>
      </c>
      <c r="D2376" s="8">
        <v>4</v>
      </c>
      <c r="E2376" s="8">
        <v>2022</v>
      </c>
      <c r="F2376" s="24" t="str">
        <f t="shared" si="213"/>
        <v>01/Apr/2022</v>
      </c>
      <c r="G2376" s="9" t="s">
        <v>21</v>
      </c>
      <c r="H2376" s="10" t="str">
        <f t="shared" si="215"/>
        <v>Fri</v>
      </c>
      <c r="I2376" s="10">
        <f t="shared" si="216"/>
        <v>1188</v>
      </c>
      <c r="J2376" s="8">
        <f t="shared" si="211"/>
        <v>167</v>
      </c>
      <c r="K2376" s="1">
        <f t="shared" si="214"/>
        <v>39</v>
      </c>
      <c r="L2376" s="1">
        <f t="shared" si="212"/>
        <v>4</v>
      </c>
      <c r="Q2376" s="17"/>
    </row>
    <row r="2377" spans="2:17" x14ac:dyDescent="0.25">
      <c r="B2377" s="8">
        <v>2376</v>
      </c>
      <c r="C2377" s="8">
        <v>1</v>
      </c>
      <c r="D2377" s="8">
        <v>4</v>
      </c>
      <c r="E2377" s="8">
        <v>2022</v>
      </c>
      <c r="F2377" s="24" t="str">
        <f t="shared" si="213"/>
        <v>01/Apr/2022</v>
      </c>
      <c r="G2377" s="9" t="s">
        <v>22</v>
      </c>
      <c r="H2377" s="10" t="str">
        <f t="shared" si="215"/>
        <v>Fri</v>
      </c>
      <c r="I2377" s="10">
        <f t="shared" si="216"/>
        <v>1188</v>
      </c>
      <c r="J2377" s="8">
        <f t="shared" si="211"/>
        <v>167</v>
      </c>
      <c r="K2377" s="1">
        <f t="shared" si="214"/>
        <v>39</v>
      </c>
      <c r="L2377" s="1">
        <f t="shared" si="212"/>
        <v>4</v>
      </c>
      <c r="Q2377" s="17"/>
    </row>
    <row r="2378" spans="2:17" x14ac:dyDescent="0.25">
      <c r="B2378" s="8">
        <v>2377</v>
      </c>
      <c r="C2378" s="8">
        <v>2</v>
      </c>
      <c r="D2378" s="8">
        <v>4</v>
      </c>
      <c r="E2378" s="8">
        <v>2022</v>
      </c>
      <c r="F2378" s="24" t="str">
        <f t="shared" si="213"/>
        <v>02/Apr/2022</v>
      </c>
      <c r="G2378" s="9" t="s">
        <v>21</v>
      </c>
      <c r="H2378" s="10" t="str">
        <f t="shared" si="215"/>
        <v>Sat</v>
      </c>
      <c r="I2378" s="10">
        <f t="shared" si="216"/>
        <v>1189</v>
      </c>
      <c r="J2378" s="8">
        <f t="shared" si="211"/>
        <v>167</v>
      </c>
      <c r="K2378" s="1">
        <f t="shared" si="214"/>
        <v>39</v>
      </c>
      <c r="L2378" s="1">
        <f t="shared" si="212"/>
        <v>4</v>
      </c>
      <c r="Q2378" s="17"/>
    </row>
    <row r="2379" spans="2:17" x14ac:dyDescent="0.25">
      <c r="B2379" s="8">
        <v>2378</v>
      </c>
      <c r="C2379" s="8">
        <v>2</v>
      </c>
      <c r="D2379" s="8">
        <v>4</v>
      </c>
      <c r="E2379" s="8">
        <v>2022</v>
      </c>
      <c r="F2379" s="24" t="str">
        <f t="shared" si="213"/>
        <v>02/Apr/2022</v>
      </c>
      <c r="G2379" s="9" t="s">
        <v>22</v>
      </c>
      <c r="H2379" s="10" t="str">
        <f t="shared" si="215"/>
        <v>Sat</v>
      </c>
      <c r="I2379" s="10">
        <f t="shared" si="216"/>
        <v>1189</v>
      </c>
      <c r="J2379" s="8">
        <f t="shared" si="211"/>
        <v>167</v>
      </c>
      <c r="K2379" s="1">
        <f t="shared" si="214"/>
        <v>39</v>
      </c>
      <c r="L2379" s="1">
        <f t="shared" si="212"/>
        <v>4</v>
      </c>
      <c r="Q2379" s="17"/>
    </row>
    <row r="2380" spans="2:17" x14ac:dyDescent="0.25">
      <c r="B2380" s="8">
        <v>2379</v>
      </c>
      <c r="C2380" s="8">
        <v>3</v>
      </c>
      <c r="D2380" s="8">
        <v>4</v>
      </c>
      <c r="E2380" s="8">
        <v>2022</v>
      </c>
      <c r="F2380" s="24" t="str">
        <f t="shared" si="213"/>
        <v>03/Apr/2022</v>
      </c>
      <c r="G2380" s="9" t="s">
        <v>21</v>
      </c>
      <c r="H2380" s="10" t="str">
        <f t="shared" si="215"/>
        <v>Sun</v>
      </c>
      <c r="I2380" s="10">
        <f t="shared" si="216"/>
        <v>1190</v>
      </c>
      <c r="J2380" s="8">
        <f t="shared" si="211"/>
        <v>167</v>
      </c>
      <c r="K2380" s="1">
        <f t="shared" si="214"/>
        <v>39</v>
      </c>
      <c r="L2380" s="1">
        <f t="shared" si="212"/>
        <v>4</v>
      </c>
      <c r="Q2380" s="17"/>
    </row>
    <row r="2381" spans="2:17" x14ac:dyDescent="0.25">
      <c r="B2381" s="8">
        <v>2380</v>
      </c>
      <c r="C2381" s="8">
        <v>3</v>
      </c>
      <c r="D2381" s="8">
        <v>4</v>
      </c>
      <c r="E2381" s="8">
        <v>2022</v>
      </c>
      <c r="F2381" s="24" t="str">
        <f t="shared" si="213"/>
        <v>03/Apr/2022</v>
      </c>
      <c r="G2381" s="9" t="s">
        <v>22</v>
      </c>
      <c r="H2381" s="10" t="str">
        <f t="shared" si="215"/>
        <v>Sun</v>
      </c>
      <c r="I2381" s="10">
        <f t="shared" si="216"/>
        <v>1190</v>
      </c>
      <c r="J2381" s="8">
        <f t="shared" si="211"/>
        <v>167</v>
      </c>
      <c r="K2381" s="1">
        <f t="shared" si="214"/>
        <v>40</v>
      </c>
      <c r="L2381" s="1">
        <f t="shared" si="212"/>
        <v>4</v>
      </c>
      <c r="Q2381" s="17"/>
    </row>
    <row r="2382" spans="2:17" x14ac:dyDescent="0.25">
      <c r="B2382" s="8">
        <v>2381</v>
      </c>
      <c r="C2382" s="8">
        <v>4</v>
      </c>
      <c r="D2382" s="8">
        <v>4</v>
      </c>
      <c r="E2382" s="8">
        <v>2022</v>
      </c>
      <c r="F2382" s="24" t="str">
        <f t="shared" si="213"/>
        <v>04/Apr/2022</v>
      </c>
      <c r="G2382" s="9" t="s">
        <v>21</v>
      </c>
      <c r="H2382" s="10" t="str">
        <f t="shared" si="215"/>
        <v>Mon</v>
      </c>
      <c r="I2382" s="10">
        <f t="shared" si="216"/>
        <v>1191</v>
      </c>
      <c r="J2382" s="8">
        <f t="shared" si="211"/>
        <v>168</v>
      </c>
      <c r="K2382" s="1">
        <f t="shared" si="214"/>
        <v>40</v>
      </c>
      <c r="L2382" s="1">
        <f t="shared" si="212"/>
        <v>4</v>
      </c>
      <c r="Q2382" s="17"/>
    </row>
    <row r="2383" spans="2:17" x14ac:dyDescent="0.25">
      <c r="B2383" s="8">
        <v>2382</v>
      </c>
      <c r="C2383" s="8">
        <v>4</v>
      </c>
      <c r="D2383" s="8">
        <v>4</v>
      </c>
      <c r="E2383" s="8">
        <v>2022</v>
      </c>
      <c r="F2383" s="24" t="str">
        <f t="shared" si="213"/>
        <v>04/Apr/2022</v>
      </c>
      <c r="G2383" s="9" t="s">
        <v>22</v>
      </c>
      <c r="H2383" s="10" t="str">
        <f t="shared" si="215"/>
        <v>Mon</v>
      </c>
      <c r="I2383" s="10">
        <f t="shared" si="216"/>
        <v>1191</v>
      </c>
      <c r="J2383" s="8">
        <f t="shared" si="211"/>
        <v>168</v>
      </c>
      <c r="K2383" s="1">
        <f t="shared" si="214"/>
        <v>40</v>
      </c>
      <c r="L2383" s="1">
        <f t="shared" si="212"/>
        <v>4</v>
      </c>
      <c r="Q2383" s="17"/>
    </row>
    <row r="2384" spans="2:17" x14ac:dyDescent="0.25">
      <c r="B2384" s="8">
        <v>2383</v>
      </c>
      <c r="C2384" s="8">
        <v>5</v>
      </c>
      <c r="D2384" s="8">
        <v>4</v>
      </c>
      <c r="E2384" s="8">
        <v>2022</v>
      </c>
      <c r="F2384" s="24" t="str">
        <f t="shared" si="213"/>
        <v>05/Apr/2022</v>
      </c>
      <c r="G2384" s="9" t="s">
        <v>21</v>
      </c>
      <c r="H2384" s="10" t="str">
        <f t="shared" si="215"/>
        <v>Tue</v>
      </c>
      <c r="I2384" s="10">
        <f t="shared" si="216"/>
        <v>1192</v>
      </c>
      <c r="J2384" s="8">
        <f t="shared" si="211"/>
        <v>168</v>
      </c>
      <c r="K2384" s="1">
        <f t="shared" si="214"/>
        <v>40</v>
      </c>
      <c r="L2384" s="1">
        <f t="shared" si="212"/>
        <v>4</v>
      </c>
      <c r="Q2384" s="17"/>
    </row>
    <row r="2385" spans="2:17" x14ac:dyDescent="0.25">
      <c r="B2385" s="8">
        <v>2384</v>
      </c>
      <c r="C2385" s="8">
        <v>5</v>
      </c>
      <c r="D2385" s="8">
        <v>4</v>
      </c>
      <c r="E2385" s="8">
        <v>2022</v>
      </c>
      <c r="F2385" s="24" t="str">
        <f t="shared" si="213"/>
        <v>05/Apr/2022</v>
      </c>
      <c r="G2385" s="9" t="s">
        <v>22</v>
      </c>
      <c r="H2385" s="10" t="str">
        <f t="shared" si="215"/>
        <v>Tue</v>
      </c>
      <c r="I2385" s="10">
        <f t="shared" si="216"/>
        <v>1192</v>
      </c>
      <c r="J2385" s="8">
        <f t="shared" ref="J2385:J2448" si="217">IF(H2385=H2384,IF(_xlfn.ISOWEEKNUM(F2385)-_xlfn.ISOWEEKNUM(F2384)=1,J2384+1,J2384),IF(H2385=H2382,IF(_xlfn.ISOWEEKNUM(F2385)-_xlfn.ISOWEEKNUM(F2384)=1,J2384+1,J2384),IF(H2385=H2380,IF(_xlfn.ISOWEEKNUM(F2385)-_xlfn.ISOWEEKNUM(F2384)=1,J2384+1,J2384),IF(H2385=H2378,IF(_xlfn.ISOWEEKNUM(F2385)-_xlfn.ISOWEEKNUM(F2384)=1,J2384+1,J2384),IF(H2385=H2376,IF(_xlfn.ISOWEEKNUM(F2385)-_xlfn.ISOWEEKNUM(F2384)=1,J2384+1,J2384),IF(H2385=H2374,IF(_xlfn.ISOWEEKNUM(F2385)-_xlfn.ISOWEEKNUM(F2384)=1,J2384+1,J2384),IF(H2385=H2372,IF(_xlfn.ISOWEEKNUM(F2385)-_xlfn.ISOWEEKNUM(F2384)=1,J2384+1,J2384),-1)))))))</f>
        <v>168</v>
      </c>
      <c r="K2385" s="1">
        <f t="shared" si="214"/>
        <v>40</v>
      </c>
      <c r="L2385" s="1">
        <f t="shared" si="212"/>
        <v>4</v>
      </c>
      <c r="Q2385" s="17"/>
    </row>
    <row r="2386" spans="2:17" x14ac:dyDescent="0.25">
      <c r="B2386" s="8">
        <v>2385</v>
      </c>
      <c r="C2386" s="8">
        <v>6</v>
      </c>
      <c r="D2386" s="8">
        <v>4</v>
      </c>
      <c r="E2386" s="8">
        <v>2022</v>
      </c>
      <c r="F2386" s="24" t="str">
        <f t="shared" si="213"/>
        <v>06/Apr/2022</v>
      </c>
      <c r="G2386" s="9" t="s">
        <v>21</v>
      </c>
      <c r="H2386" s="10" t="str">
        <f t="shared" si="215"/>
        <v>Wed</v>
      </c>
      <c r="I2386" s="10">
        <f t="shared" si="216"/>
        <v>1193</v>
      </c>
      <c r="J2386" s="8">
        <f t="shared" si="217"/>
        <v>168</v>
      </c>
      <c r="K2386" s="1">
        <f t="shared" si="214"/>
        <v>40</v>
      </c>
      <c r="L2386" s="1">
        <f t="shared" si="212"/>
        <v>4</v>
      </c>
      <c r="Q2386" s="17"/>
    </row>
    <row r="2387" spans="2:17" x14ac:dyDescent="0.25">
      <c r="B2387" s="8">
        <v>2386</v>
      </c>
      <c r="C2387" s="8">
        <v>6</v>
      </c>
      <c r="D2387" s="8">
        <v>4</v>
      </c>
      <c r="E2387" s="8">
        <v>2022</v>
      </c>
      <c r="F2387" s="24" t="str">
        <f t="shared" si="213"/>
        <v>06/Apr/2022</v>
      </c>
      <c r="G2387" s="9" t="s">
        <v>22</v>
      </c>
      <c r="H2387" s="10" t="str">
        <f t="shared" si="215"/>
        <v>Wed</v>
      </c>
      <c r="I2387" s="10">
        <f t="shared" si="216"/>
        <v>1193</v>
      </c>
      <c r="J2387" s="8">
        <f t="shared" si="217"/>
        <v>168</v>
      </c>
      <c r="K2387" s="1">
        <f t="shared" si="214"/>
        <v>40</v>
      </c>
      <c r="L2387" s="1">
        <f t="shared" si="212"/>
        <v>4</v>
      </c>
      <c r="Q2387" s="17"/>
    </row>
    <row r="2388" spans="2:17" x14ac:dyDescent="0.25">
      <c r="B2388" s="8">
        <v>2387</v>
      </c>
      <c r="C2388" s="8">
        <v>7</v>
      </c>
      <c r="D2388" s="8">
        <v>4</v>
      </c>
      <c r="E2388" s="8">
        <v>2022</v>
      </c>
      <c r="F2388" s="24" t="str">
        <f t="shared" si="213"/>
        <v>07/Apr/2022</v>
      </c>
      <c r="G2388" s="9" t="s">
        <v>21</v>
      </c>
      <c r="H2388" s="10" t="str">
        <f t="shared" si="215"/>
        <v>Thu</v>
      </c>
      <c r="I2388" s="10">
        <f t="shared" si="216"/>
        <v>1194</v>
      </c>
      <c r="J2388" s="8">
        <f t="shared" si="217"/>
        <v>168</v>
      </c>
      <c r="K2388" s="1">
        <f t="shared" si="214"/>
        <v>40</v>
      </c>
      <c r="L2388" s="1">
        <f t="shared" si="212"/>
        <v>4</v>
      </c>
      <c r="Q2388" s="17"/>
    </row>
    <row r="2389" spans="2:17" x14ac:dyDescent="0.25">
      <c r="B2389" s="8">
        <v>2388</v>
      </c>
      <c r="C2389" s="8">
        <v>7</v>
      </c>
      <c r="D2389" s="8">
        <v>4</v>
      </c>
      <c r="E2389" s="8">
        <v>2022</v>
      </c>
      <c r="F2389" s="24" t="str">
        <f t="shared" si="213"/>
        <v>07/Apr/2022</v>
      </c>
      <c r="G2389" s="9" t="s">
        <v>22</v>
      </c>
      <c r="H2389" s="10" t="str">
        <f t="shared" si="215"/>
        <v>Thu</v>
      </c>
      <c r="I2389" s="10">
        <f t="shared" si="216"/>
        <v>1194</v>
      </c>
      <c r="J2389" s="8">
        <f t="shared" si="217"/>
        <v>168</v>
      </c>
      <c r="K2389" s="1">
        <f t="shared" si="214"/>
        <v>40</v>
      </c>
      <c r="L2389" s="1">
        <f t="shared" si="212"/>
        <v>4</v>
      </c>
      <c r="Q2389" s="17"/>
    </row>
    <row r="2390" spans="2:17" x14ac:dyDescent="0.25">
      <c r="B2390" s="8">
        <v>2389</v>
      </c>
      <c r="C2390" s="8">
        <v>8</v>
      </c>
      <c r="D2390" s="8">
        <v>4</v>
      </c>
      <c r="E2390" s="8">
        <v>2022</v>
      </c>
      <c r="F2390" s="24" t="str">
        <f t="shared" si="213"/>
        <v>08/Apr/2022</v>
      </c>
      <c r="G2390" s="9" t="s">
        <v>21</v>
      </c>
      <c r="H2390" s="10" t="str">
        <f t="shared" si="215"/>
        <v>Fri</v>
      </c>
      <c r="I2390" s="10">
        <f t="shared" si="216"/>
        <v>1195</v>
      </c>
      <c r="J2390" s="8">
        <f t="shared" si="217"/>
        <v>168</v>
      </c>
      <c r="K2390" s="1">
        <f t="shared" si="214"/>
        <v>40</v>
      </c>
      <c r="L2390" s="1">
        <f t="shared" si="212"/>
        <v>4</v>
      </c>
      <c r="Q2390" s="17"/>
    </row>
    <row r="2391" spans="2:17" x14ac:dyDescent="0.25">
      <c r="B2391" s="8">
        <v>2390</v>
      </c>
      <c r="C2391" s="8">
        <v>8</v>
      </c>
      <c r="D2391" s="8">
        <v>4</v>
      </c>
      <c r="E2391" s="8">
        <v>2022</v>
      </c>
      <c r="F2391" s="24" t="str">
        <f t="shared" si="213"/>
        <v>08/Apr/2022</v>
      </c>
      <c r="G2391" s="9" t="s">
        <v>22</v>
      </c>
      <c r="H2391" s="10" t="str">
        <f t="shared" si="215"/>
        <v>Fri</v>
      </c>
      <c r="I2391" s="10">
        <f t="shared" si="216"/>
        <v>1195</v>
      </c>
      <c r="J2391" s="8">
        <f t="shared" si="217"/>
        <v>168</v>
      </c>
      <c r="K2391" s="1">
        <f t="shared" si="214"/>
        <v>40</v>
      </c>
      <c r="L2391" s="1">
        <f t="shared" si="212"/>
        <v>4</v>
      </c>
      <c r="Q2391" s="17"/>
    </row>
    <row r="2392" spans="2:17" x14ac:dyDescent="0.25">
      <c r="B2392" s="8">
        <v>2391</v>
      </c>
      <c r="C2392" s="8">
        <v>9</v>
      </c>
      <c r="D2392" s="8">
        <v>4</v>
      </c>
      <c r="E2392" s="8">
        <v>2022</v>
      </c>
      <c r="F2392" s="24" t="str">
        <f t="shared" si="213"/>
        <v>09/Apr/2022</v>
      </c>
      <c r="G2392" s="9" t="s">
        <v>21</v>
      </c>
      <c r="H2392" s="10" t="str">
        <f t="shared" si="215"/>
        <v>Sat</v>
      </c>
      <c r="I2392" s="10">
        <f t="shared" si="216"/>
        <v>1196</v>
      </c>
      <c r="J2392" s="8">
        <f t="shared" si="217"/>
        <v>168</v>
      </c>
      <c r="K2392" s="1">
        <f t="shared" si="214"/>
        <v>40</v>
      </c>
      <c r="L2392" s="1">
        <f t="shared" si="212"/>
        <v>4</v>
      </c>
      <c r="Q2392" s="17"/>
    </row>
    <row r="2393" spans="2:17" x14ac:dyDescent="0.25">
      <c r="B2393" s="8">
        <v>2392</v>
      </c>
      <c r="C2393" s="8">
        <v>9</v>
      </c>
      <c r="D2393" s="8">
        <v>4</v>
      </c>
      <c r="E2393" s="8">
        <v>2022</v>
      </c>
      <c r="F2393" s="24" t="str">
        <f t="shared" si="213"/>
        <v>09/Apr/2022</v>
      </c>
      <c r="G2393" s="9" t="s">
        <v>22</v>
      </c>
      <c r="H2393" s="10" t="str">
        <f t="shared" si="215"/>
        <v>Sat</v>
      </c>
      <c r="I2393" s="10">
        <f t="shared" si="216"/>
        <v>1196</v>
      </c>
      <c r="J2393" s="8">
        <f t="shared" si="217"/>
        <v>168</v>
      </c>
      <c r="K2393" s="1">
        <f t="shared" si="214"/>
        <v>40</v>
      </c>
      <c r="L2393" s="1">
        <f t="shared" si="212"/>
        <v>4</v>
      </c>
      <c r="Q2393" s="17"/>
    </row>
    <row r="2394" spans="2:17" x14ac:dyDescent="0.25">
      <c r="B2394" s="8">
        <v>2393</v>
      </c>
      <c r="C2394" s="8">
        <v>10</v>
      </c>
      <c r="D2394" s="8">
        <v>4</v>
      </c>
      <c r="E2394" s="8">
        <v>2022</v>
      </c>
      <c r="F2394" s="24" t="str">
        <f t="shared" si="213"/>
        <v>10/Apr/2022</v>
      </c>
      <c r="G2394" s="9" t="s">
        <v>21</v>
      </c>
      <c r="H2394" s="10" t="str">
        <f t="shared" si="215"/>
        <v>Sun</v>
      </c>
      <c r="I2394" s="10">
        <f t="shared" si="216"/>
        <v>1197</v>
      </c>
      <c r="J2394" s="8">
        <f t="shared" si="217"/>
        <v>168</v>
      </c>
      <c r="K2394" s="1">
        <f t="shared" si="214"/>
        <v>40</v>
      </c>
      <c r="L2394" s="1">
        <f t="shared" si="212"/>
        <v>4</v>
      </c>
      <c r="Q2394" s="17"/>
    </row>
    <row r="2395" spans="2:17" x14ac:dyDescent="0.25">
      <c r="B2395" s="8">
        <v>2394</v>
      </c>
      <c r="C2395" s="8">
        <v>10</v>
      </c>
      <c r="D2395" s="8">
        <v>4</v>
      </c>
      <c r="E2395" s="8">
        <v>2022</v>
      </c>
      <c r="F2395" s="24" t="str">
        <f t="shared" si="213"/>
        <v>10/Apr/2022</v>
      </c>
      <c r="G2395" s="9" t="s">
        <v>22</v>
      </c>
      <c r="H2395" s="10" t="str">
        <f t="shared" si="215"/>
        <v>Sun</v>
      </c>
      <c r="I2395" s="10">
        <f t="shared" si="216"/>
        <v>1197</v>
      </c>
      <c r="J2395" s="8">
        <f t="shared" si="217"/>
        <v>168</v>
      </c>
      <c r="K2395" s="1">
        <f t="shared" si="214"/>
        <v>40</v>
      </c>
      <c r="L2395" s="1">
        <f t="shared" si="212"/>
        <v>4</v>
      </c>
      <c r="Q2395" s="17"/>
    </row>
    <row r="2396" spans="2:17" x14ac:dyDescent="0.25">
      <c r="B2396" s="8">
        <v>2395</v>
      </c>
      <c r="C2396" s="8">
        <v>11</v>
      </c>
      <c r="D2396" s="8">
        <v>4</v>
      </c>
      <c r="E2396" s="8">
        <v>2022</v>
      </c>
      <c r="F2396" s="24" t="str">
        <f t="shared" si="213"/>
        <v>11/Apr/2022</v>
      </c>
      <c r="G2396" s="9" t="s">
        <v>21</v>
      </c>
      <c r="H2396" s="10" t="str">
        <f t="shared" si="215"/>
        <v>Mon</v>
      </c>
      <c r="I2396" s="10">
        <f t="shared" si="216"/>
        <v>1198</v>
      </c>
      <c r="J2396" s="8">
        <f t="shared" si="217"/>
        <v>169</v>
      </c>
      <c r="K2396" s="1">
        <f t="shared" si="214"/>
        <v>40</v>
      </c>
      <c r="L2396" s="1">
        <f t="shared" si="212"/>
        <v>4</v>
      </c>
      <c r="Q2396" s="17"/>
    </row>
    <row r="2397" spans="2:17" x14ac:dyDescent="0.25">
      <c r="B2397" s="8">
        <v>2396</v>
      </c>
      <c r="C2397" s="8">
        <v>11</v>
      </c>
      <c r="D2397" s="8">
        <v>4</v>
      </c>
      <c r="E2397" s="8">
        <v>2022</v>
      </c>
      <c r="F2397" s="24" t="str">
        <f t="shared" si="213"/>
        <v>11/Apr/2022</v>
      </c>
      <c r="G2397" s="9" t="s">
        <v>22</v>
      </c>
      <c r="H2397" s="10" t="str">
        <f t="shared" si="215"/>
        <v>Mon</v>
      </c>
      <c r="I2397" s="10">
        <f t="shared" si="216"/>
        <v>1198</v>
      </c>
      <c r="J2397" s="8">
        <f t="shared" si="217"/>
        <v>169</v>
      </c>
      <c r="K2397" s="1">
        <f t="shared" si="214"/>
        <v>40</v>
      </c>
      <c r="L2397" s="1">
        <f t="shared" si="212"/>
        <v>4</v>
      </c>
      <c r="Q2397" s="17"/>
    </row>
    <row r="2398" spans="2:17" x14ac:dyDescent="0.25">
      <c r="B2398" s="8">
        <v>2397</v>
      </c>
      <c r="C2398" s="8">
        <v>12</v>
      </c>
      <c r="D2398" s="8">
        <v>4</v>
      </c>
      <c r="E2398" s="8">
        <v>2022</v>
      </c>
      <c r="F2398" s="24" t="str">
        <f t="shared" si="213"/>
        <v>12/Apr/2022</v>
      </c>
      <c r="G2398" s="9" t="s">
        <v>21</v>
      </c>
      <c r="H2398" s="10" t="str">
        <f t="shared" si="215"/>
        <v>Tue</v>
      </c>
      <c r="I2398" s="10">
        <f t="shared" si="216"/>
        <v>1199</v>
      </c>
      <c r="J2398" s="8">
        <f t="shared" si="217"/>
        <v>169</v>
      </c>
      <c r="K2398" s="1">
        <f t="shared" si="214"/>
        <v>40</v>
      </c>
      <c r="L2398" s="1">
        <f t="shared" si="212"/>
        <v>4</v>
      </c>
      <c r="Q2398" s="17"/>
    </row>
    <row r="2399" spans="2:17" x14ac:dyDescent="0.25">
      <c r="B2399" s="8">
        <v>2398</v>
      </c>
      <c r="C2399" s="8">
        <v>12</v>
      </c>
      <c r="D2399" s="8">
        <v>4</v>
      </c>
      <c r="E2399" s="8">
        <v>2022</v>
      </c>
      <c r="F2399" s="24" t="str">
        <f t="shared" si="213"/>
        <v>12/Apr/2022</v>
      </c>
      <c r="G2399" s="9" t="s">
        <v>22</v>
      </c>
      <c r="H2399" s="10" t="str">
        <f t="shared" si="215"/>
        <v>Tue</v>
      </c>
      <c r="I2399" s="10">
        <f t="shared" si="216"/>
        <v>1199</v>
      </c>
      <c r="J2399" s="8">
        <f t="shared" si="217"/>
        <v>169</v>
      </c>
      <c r="K2399" s="1">
        <f t="shared" si="214"/>
        <v>40</v>
      </c>
      <c r="L2399" s="1">
        <f t="shared" ref="L2399:L2462" si="218">IF(COUNTIF(L1667:L2398,L2398)=732,L2398+1,L2398)</f>
        <v>4</v>
      </c>
      <c r="Q2399" s="17"/>
    </row>
    <row r="2400" spans="2:17" x14ac:dyDescent="0.25">
      <c r="B2400" s="8">
        <v>2399</v>
      </c>
      <c r="C2400" s="8">
        <v>13</v>
      </c>
      <c r="D2400" s="8">
        <v>4</v>
      </c>
      <c r="E2400" s="8">
        <v>2022</v>
      </c>
      <c r="F2400" s="24" t="str">
        <f t="shared" si="213"/>
        <v>13/Apr/2022</v>
      </c>
      <c r="G2400" s="9" t="s">
        <v>21</v>
      </c>
      <c r="H2400" s="10" t="str">
        <f t="shared" si="215"/>
        <v>Wed</v>
      </c>
      <c r="I2400" s="10">
        <f t="shared" si="216"/>
        <v>1200</v>
      </c>
      <c r="J2400" s="8">
        <f t="shared" si="217"/>
        <v>169</v>
      </c>
      <c r="K2400" s="1">
        <f t="shared" si="214"/>
        <v>40</v>
      </c>
      <c r="L2400" s="1">
        <f t="shared" si="218"/>
        <v>4</v>
      </c>
      <c r="Q2400" s="17"/>
    </row>
    <row r="2401" spans="2:17" x14ac:dyDescent="0.25">
      <c r="B2401" s="8">
        <v>2400</v>
      </c>
      <c r="C2401" s="8">
        <v>13</v>
      </c>
      <c r="D2401" s="8">
        <v>4</v>
      </c>
      <c r="E2401" s="8">
        <v>2022</v>
      </c>
      <c r="F2401" s="24" t="str">
        <f t="shared" si="213"/>
        <v>13/Apr/2022</v>
      </c>
      <c r="G2401" s="9" t="s">
        <v>22</v>
      </c>
      <c r="H2401" s="10" t="str">
        <f t="shared" si="215"/>
        <v>Wed</v>
      </c>
      <c r="I2401" s="10">
        <f t="shared" si="216"/>
        <v>1200</v>
      </c>
      <c r="J2401" s="8">
        <f t="shared" si="217"/>
        <v>169</v>
      </c>
      <c r="K2401" s="1">
        <f t="shared" si="214"/>
        <v>40</v>
      </c>
      <c r="L2401" s="1">
        <f t="shared" si="218"/>
        <v>4</v>
      </c>
      <c r="Q2401" s="17"/>
    </row>
    <row r="2402" spans="2:17" x14ac:dyDescent="0.25">
      <c r="B2402" s="8">
        <v>2401</v>
      </c>
      <c r="C2402" s="8">
        <v>14</v>
      </c>
      <c r="D2402" s="8">
        <v>4</v>
      </c>
      <c r="E2402" s="8">
        <v>2022</v>
      </c>
      <c r="F2402" s="24" t="str">
        <f t="shared" si="213"/>
        <v>14/Apr/2022</v>
      </c>
      <c r="G2402" s="9" t="s">
        <v>21</v>
      </c>
      <c r="H2402" s="10" t="str">
        <f t="shared" si="215"/>
        <v>Thu</v>
      </c>
      <c r="I2402" s="10">
        <f t="shared" si="216"/>
        <v>1201</v>
      </c>
      <c r="J2402" s="8">
        <f t="shared" si="217"/>
        <v>169</v>
      </c>
      <c r="K2402" s="1">
        <f t="shared" si="214"/>
        <v>40</v>
      </c>
      <c r="L2402" s="1">
        <f t="shared" si="218"/>
        <v>4</v>
      </c>
      <c r="Q2402" s="17"/>
    </row>
    <row r="2403" spans="2:17" x14ac:dyDescent="0.25">
      <c r="B2403" s="8">
        <v>2402</v>
      </c>
      <c r="C2403" s="8">
        <v>14</v>
      </c>
      <c r="D2403" s="8">
        <v>4</v>
      </c>
      <c r="E2403" s="8">
        <v>2022</v>
      </c>
      <c r="F2403" s="24" t="str">
        <f t="shared" si="213"/>
        <v>14/Apr/2022</v>
      </c>
      <c r="G2403" s="9" t="s">
        <v>22</v>
      </c>
      <c r="H2403" s="10" t="str">
        <f t="shared" si="215"/>
        <v>Thu</v>
      </c>
      <c r="I2403" s="10">
        <f t="shared" si="216"/>
        <v>1201</v>
      </c>
      <c r="J2403" s="8">
        <f t="shared" si="217"/>
        <v>169</v>
      </c>
      <c r="K2403" s="1">
        <f t="shared" si="214"/>
        <v>40</v>
      </c>
      <c r="L2403" s="1">
        <f t="shared" si="218"/>
        <v>4</v>
      </c>
      <c r="Q2403" s="17"/>
    </row>
    <row r="2404" spans="2:17" x14ac:dyDescent="0.25">
      <c r="B2404" s="8">
        <v>2403</v>
      </c>
      <c r="C2404" s="8">
        <v>15</v>
      </c>
      <c r="D2404" s="8">
        <v>4</v>
      </c>
      <c r="E2404" s="8">
        <v>2022</v>
      </c>
      <c r="F2404" s="24" t="str">
        <f t="shared" si="213"/>
        <v>15/Apr/2022</v>
      </c>
      <c r="G2404" s="9" t="s">
        <v>21</v>
      </c>
      <c r="H2404" s="10" t="str">
        <f t="shared" si="215"/>
        <v>Fri</v>
      </c>
      <c r="I2404" s="10">
        <f t="shared" si="216"/>
        <v>1202</v>
      </c>
      <c r="J2404" s="8">
        <f t="shared" si="217"/>
        <v>169</v>
      </c>
      <c r="K2404" s="1">
        <f t="shared" si="214"/>
        <v>40</v>
      </c>
      <c r="L2404" s="1">
        <f t="shared" si="218"/>
        <v>4</v>
      </c>
      <c r="Q2404" s="17"/>
    </row>
    <row r="2405" spans="2:17" x14ac:dyDescent="0.25">
      <c r="B2405" s="8">
        <v>2404</v>
      </c>
      <c r="C2405" s="8">
        <v>15</v>
      </c>
      <c r="D2405" s="8">
        <v>4</v>
      </c>
      <c r="E2405" s="8">
        <v>2022</v>
      </c>
      <c r="F2405" s="24" t="str">
        <f t="shared" si="213"/>
        <v>15/Apr/2022</v>
      </c>
      <c r="G2405" s="9" t="s">
        <v>22</v>
      </c>
      <c r="H2405" s="10" t="str">
        <f t="shared" si="215"/>
        <v>Fri</v>
      </c>
      <c r="I2405" s="10">
        <f t="shared" si="216"/>
        <v>1202</v>
      </c>
      <c r="J2405" s="8">
        <f t="shared" si="217"/>
        <v>169</v>
      </c>
      <c r="K2405" s="1">
        <f t="shared" si="214"/>
        <v>40</v>
      </c>
      <c r="L2405" s="1">
        <f t="shared" si="218"/>
        <v>4</v>
      </c>
      <c r="Q2405" s="17"/>
    </row>
    <row r="2406" spans="2:17" x14ac:dyDescent="0.25">
      <c r="B2406" s="8">
        <v>2405</v>
      </c>
      <c r="C2406" s="8">
        <v>16</v>
      </c>
      <c r="D2406" s="8">
        <v>4</v>
      </c>
      <c r="E2406" s="8">
        <v>2022</v>
      </c>
      <c r="F2406" s="24" t="str">
        <f t="shared" si="213"/>
        <v>16/Apr/2022</v>
      </c>
      <c r="G2406" s="9" t="s">
        <v>21</v>
      </c>
      <c r="H2406" s="10" t="str">
        <f t="shared" si="215"/>
        <v>Sat</v>
      </c>
      <c r="I2406" s="10">
        <f t="shared" si="216"/>
        <v>1203</v>
      </c>
      <c r="J2406" s="8">
        <f t="shared" si="217"/>
        <v>169</v>
      </c>
      <c r="K2406" s="1">
        <f t="shared" si="214"/>
        <v>40</v>
      </c>
      <c r="L2406" s="1">
        <f t="shared" si="218"/>
        <v>4</v>
      </c>
      <c r="Q2406" s="17"/>
    </row>
    <row r="2407" spans="2:17" x14ac:dyDescent="0.25">
      <c r="B2407" s="8">
        <v>2406</v>
      </c>
      <c r="C2407" s="8">
        <v>16</v>
      </c>
      <c r="D2407" s="8">
        <v>4</v>
      </c>
      <c r="E2407" s="8">
        <v>2022</v>
      </c>
      <c r="F2407" s="24" t="str">
        <f t="shared" si="213"/>
        <v>16/Apr/2022</v>
      </c>
      <c r="G2407" s="9" t="s">
        <v>22</v>
      </c>
      <c r="H2407" s="10" t="str">
        <f t="shared" si="215"/>
        <v>Sat</v>
      </c>
      <c r="I2407" s="10">
        <f t="shared" si="216"/>
        <v>1203</v>
      </c>
      <c r="J2407" s="8">
        <f t="shared" si="217"/>
        <v>169</v>
      </c>
      <c r="K2407" s="1">
        <f t="shared" si="214"/>
        <v>40</v>
      </c>
      <c r="L2407" s="1">
        <f t="shared" si="218"/>
        <v>4</v>
      </c>
      <c r="Q2407" s="17"/>
    </row>
    <row r="2408" spans="2:17" x14ac:dyDescent="0.25">
      <c r="B2408" s="8">
        <v>2407</v>
      </c>
      <c r="C2408" s="8">
        <v>17</v>
      </c>
      <c r="D2408" s="8">
        <v>4</v>
      </c>
      <c r="E2408" s="8">
        <v>2022</v>
      </c>
      <c r="F2408" s="24" t="str">
        <f t="shared" si="213"/>
        <v>17/Apr/2022</v>
      </c>
      <c r="G2408" s="9" t="s">
        <v>21</v>
      </c>
      <c r="H2408" s="10" t="str">
        <f t="shared" si="215"/>
        <v>Sun</v>
      </c>
      <c r="I2408" s="10">
        <f t="shared" si="216"/>
        <v>1204</v>
      </c>
      <c r="J2408" s="8">
        <f t="shared" si="217"/>
        <v>169</v>
      </c>
      <c r="K2408" s="1">
        <f t="shared" si="214"/>
        <v>40</v>
      </c>
      <c r="L2408" s="1">
        <f t="shared" si="218"/>
        <v>4</v>
      </c>
      <c r="Q2408" s="17"/>
    </row>
    <row r="2409" spans="2:17" x14ac:dyDescent="0.25">
      <c r="B2409" s="8">
        <v>2408</v>
      </c>
      <c r="C2409" s="8">
        <v>17</v>
      </c>
      <c r="D2409" s="8">
        <v>4</v>
      </c>
      <c r="E2409" s="8">
        <v>2022</v>
      </c>
      <c r="F2409" s="24" t="str">
        <f t="shared" si="213"/>
        <v>17/Apr/2022</v>
      </c>
      <c r="G2409" s="9" t="s">
        <v>22</v>
      </c>
      <c r="H2409" s="10" t="str">
        <f t="shared" si="215"/>
        <v>Sun</v>
      </c>
      <c r="I2409" s="10">
        <f t="shared" si="216"/>
        <v>1204</v>
      </c>
      <c r="J2409" s="8">
        <f t="shared" si="217"/>
        <v>169</v>
      </c>
      <c r="K2409" s="1">
        <f t="shared" si="214"/>
        <v>40</v>
      </c>
      <c r="L2409" s="1">
        <f t="shared" si="218"/>
        <v>4</v>
      </c>
      <c r="Q2409" s="17"/>
    </row>
    <row r="2410" spans="2:17" x14ac:dyDescent="0.25">
      <c r="B2410" s="8">
        <v>2409</v>
      </c>
      <c r="C2410" s="8">
        <v>18</v>
      </c>
      <c r="D2410" s="8">
        <v>4</v>
      </c>
      <c r="E2410" s="8">
        <v>2022</v>
      </c>
      <c r="F2410" s="24" t="str">
        <f t="shared" si="213"/>
        <v>18/Apr/2022</v>
      </c>
      <c r="G2410" s="9" t="s">
        <v>21</v>
      </c>
      <c r="H2410" s="10" t="str">
        <f t="shared" si="215"/>
        <v>Mon</v>
      </c>
      <c r="I2410" s="10">
        <f t="shared" si="216"/>
        <v>1205</v>
      </c>
      <c r="J2410" s="8">
        <f t="shared" si="217"/>
        <v>170</v>
      </c>
      <c r="K2410" s="1">
        <f t="shared" si="214"/>
        <v>40</v>
      </c>
      <c r="L2410" s="1">
        <f t="shared" si="218"/>
        <v>4</v>
      </c>
      <c r="Q2410" s="17"/>
    </row>
    <row r="2411" spans="2:17" x14ac:dyDescent="0.25">
      <c r="B2411" s="8">
        <v>2410</v>
      </c>
      <c r="C2411" s="8">
        <v>18</v>
      </c>
      <c r="D2411" s="8">
        <v>4</v>
      </c>
      <c r="E2411" s="8">
        <v>2022</v>
      </c>
      <c r="F2411" s="24" t="str">
        <f t="shared" si="213"/>
        <v>18/Apr/2022</v>
      </c>
      <c r="G2411" s="9" t="s">
        <v>22</v>
      </c>
      <c r="H2411" s="10" t="str">
        <f t="shared" si="215"/>
        <v>Mon</v>
      </c>
      <c r="I2411" s="10">
        <f t="shared" si="216"/>
        <v>1205</v>
      </c>
      <c r="J2411" s="8">
        <f t="shared" si="217"/>
        <v>170</v>
      </c>
      <c r="K2411" s="1">
        <f t="shared" si="214"/>
        <v>40</v>
      </c>
      <c r="L2411" s="1">
        <f t="shared" si="218"/>
        <v>4</v>
      </c>
      <c r="Q2411" s="17"/>
    </row>
    <row r="2412" spans="2:17" x14ac:dyDescent="0.25">
      <c r="B2412" s="8">
        <v>2411</v>
      </c>
      <c r="C2412" s="8">
        <v>19</v>
      </c>
      <c r="D2412" s="8">
        <v>4</v>
      </c>
      <c r="E2412" s="8">
        <v>2022</v>
      </c>
      <c r="F2412" s="24" t="str">
        <f t="shared" si="213"/>
        <v>19/Apr/2022</v>
      </c>
      <c r="G2412" s="9" t="s">
        <v>21</v>
      </c>
      <c r="H2412" s="10" t="str">
        <f t="shared" si="215"/>
        <v>Tue</v>
      </c>
      <c r="I2412" s="10">
        <f t="shared" si="216"/>
        <v>1206</v>
      </c>
      <c r="J2412" s="8">
        <f t="shared" si="217"/>
        <v>170</v>
      </c>
      <c r="K2412" s="1">
        <f t="shared" si="214"/>
        <v>40</v>
      </c>
      <c r="L2412" s="1">
        <f t="shared" si="218"/>
        <v>4</v>
      </c>
      <c r="Q2412" s="17"/>
    </row>
    <row r="2413" spans="2:17" x14ac:dyDescent="0.25">
      <c r="B2413" s="8">
        <v>2412</v>
      </c>
      <c r="C2413" s="8">
        <v>19</v>
      </c>
      <c r="D2413" s="8">
        <v>4</v>
      </c>
      <c r="E2413" s="8">
        <v>2022</v>
      </c>
      <c r="F2413" s="24" t="str">
        <f t="shared" si="213"/>
        <v>19/Apr/2022</v>
      </c>
      <c r="G2413" s="9" t="s">
        <v>22</v>
      </c>
      <c r="H2413" s="10" t="str">
        <f t="shared" si="215"/>
        <v>Tue</v>
      </c>
      <c r="I2413" s="10">
        <f t="shared" si="216"/>
        <v>1206</v>
      </c>
      <c r="J2413" s="8">
        <f t="shared" si="217"/>
        <v>170</v>
      </c>
      <c r="K2413" s="1">
        <f t="shared" si="214"/>
        <v>40</v>
      </c>
      <c r="L2413" s="1">
        <f t="shared" si="218"/>
        <v>4</v>
      </c>
      <c r="Q2413" s="17"/>
    </row>
    <row r="2414" spans="2:17" x14ac:dyDescent="0.25">
      <c r="B2414" s="8">
        <v>2413</v>
      </c>
      <c r="C2414" s="8">
        <v>20</v>
      </c>
      <c r="D2414" s="8">
        <v>4</v>
      </c>
      <c r="E2414" s="8">
        <v>2022</v>
      </c>
      <c r="F2414" s="24" t="str">
        <f t="shared" si="213"/>
        <v>20/Apr/2022</v>
      </c>
      <c r="G2414" s="9" t="s">
        <v>21</v>
      </c>
      <c r="H2414" s="10" t="str">
        <f t="shared" si="215"/>
        <v>Wed</v>
      </c>
      <c r="I2414" s="10">
        <f t="shared" si="216"/>
        <v>1207</v>
      </c>
      <c r="J2414" s="8">
        <f t="shared" si="217"/>
        <v>170</v>
      </c>
      <c r="K2414" s="1">
        <f t="shared" si="214"/>
        <v>40</v>
      </c>
      <c r="L2414" s="1">
        <f t="shared" si="218"/>
        <v>4</v>
      </c>
      <c r="Q2414" s="17"/>
    </row>
    <row r="2415" spans="2:17" x14ac:dyDescent="0.25">
      <c r="B2415" s="8">
        <v>2414</v>
      </c>
      <c r="C2415" s="8">
        <v>20</v>
      </c>
      <c r="D2415" s="8">
        <v>4</v>
      </c>
      <c r="E2415" s="8">
        <v>2022</v>
      </c>
      <c r="F2415" s="24" t="str">
        <f t="shared" si="213"/>
        <v>20/Apr/2022</v>
      </c>
      <c r="G2415" s="9" t="s">
        <v>22</v>
      </c>
      <c r="H2415" s="10" t="str">
        <f t="shared" si="215"/>
        <v>Wed</v>
      </c>
      <c r="I2415" s="10">
        <f t="shared" si="216"/>
        <v>1207</v>
      </c>
      <c r="J2415" s="8">
        <f t="shared" si="217"/>
        <v>170</v>
      </c>
      <c r="K2415" s="1">
        <f t="shared" si="214"/>
        <v>40</v>
      </c>
      <c r="L2415" s="1">
        <f t="shared" si="218"/>
        <v>4</v>
      </c>
      <c r="Q2415" s="17"/>
    </row>
    <row r="2416" spans="2:17" x14ac:dyDescent="0.25">
      <c r="B2416" s="8">
        <v>2415</v>
      </c>
      <c r="C2416" s="8">
        <v>21</v>
      </c>
      <c r="D2416" s="8">
        <v>4</v>
      </c>
      <c r="E2416" s="8">
        <v>2022</v>
      </c>
      <c r="F2416" s="24" t="str">
        <f t="shared" si="213"/>
        <v>21/Apr/2022</v>
      </c>
      <c r="G2416" s="9" t="s">
        <v>21</v>
      </c>
      <c r="H2416" s="10" t="str">
        <f t="shared" si="215"/>
        <v>Thu</v>
      </c>
      <c r="I2416" s="10">
        <f t="shared" si="216"/>
        <v>1208</v>
      </c>
      <c r="J2416" s="8">
        <f t="shared" si="217"/>
        <v>170</v>
      </c>
      <c r="K2416" s="1">
        <f t="shared" si="214"/>
        <v>40</v>
      </c>
      <c r="L2416" s="1">
        <f t="shared" si="218"/>
        <v>4</v>
      </c>
      <c r="Q2416" s="17"/>
    </row>
    <row r="2417" spans="2:17" x14ac:dyDescent="0.25">
      <c r="B2417" s="8">
        <v>2416</v>
      </c>
      <c r="C2417" s="8">
        <v>21</v>
      </c>
      <c r="D2417" s="8">
        <v>4</v>
      </c>
      <c r="E2417" s="8">
        <v>2022</v>
      </c>
      <c r="F2417" s="24" t="str">
        <f t="shared" si="213"/>
        <v>21/Apr/2022</v>
      </c>
      <c r="G2417" s="9" t="s">
        <v>22</v>
      </c>
      <c r="H2417" s="10" t="str">
        <f t="shared" si="215"/>
        <v>Thu</v>
      </c>
      <c r="I2417" s="10">
        <f t="shared" si="216"/>
        <v>1208</v>
      </c>
      <c r="J2417" s="8">
        <f t="shared" si="217"/>
        <v>170</v>
      </c>
      <c r="K2417" s="1">
        <f t="shared" si="214"/>
        <v>40</v>
      </c>
      <c r="L2417" s="1">
        <f t="shared" si="218"/>
        <v>4</v>
      </c>
      <c r="Q2417" s="17"/>
    </row>
    <row r="2418" spans="2:17" x14ac:dyDescent="0.25">
      <c r="B2418" s="8">
        <v>2417</v>
      </c>
      <c r="C2418" s="8">
        <v>22</v>
      </c>
      <c r="D2418" s="8">
        <v>4</v>
      </c>
      <c r="E2418" s="8">
        <v>2022</v>
      </c>
      <c r="F2418" s="24" t="str">
        <f t="shared" si="213"/>
        <v>22/Apr/2022</v>
      </c>
      <c r="G2418" s="9" t="s">
        <v>21</v>
      </c>
      <c r="H2418" s="10" t="str">
        <f t="shared" si="215"/>
        <v>Fri</v>
      </c>
      <c r="I2418" s="10">
        <f t="shared" si="216"/>
        <v>1209</v>
      </c>
      <c r="J2418" s="8">
        <f t="shared" si="217"/>
        <v>170</v>
      </c>
      <c r="K2418" s="1">
        <f t="shared" si="214"/>
        <v>40</v>
      </c>
      <c r="L2418" s="1">
        <f t="shared" si="218"/>
        <v>4</v>
      </c>
      <c r="Q2418" s="17"/>
    </row>
    <row r="2419" spans="2:17" x14ac:dyDescent="0.25">
      <c r="B2419" s="8">
        <v>2418</v>
      </c>
      <c r="C2419" s="8">
        <v>22</v>
      </c>
      <c r="D2419" s="8">
        <v>4</v>
      </c>
      <c r="E2419" s="8">
        <v>2022</v>
      </c>
      <c r="F2419" s="24" t="str">
        <f t="shared" si="213"/>
        <v>22/Apr/2022</v>
      </c>
      <c r="G2419" s="9" t="s">
        <v>22</v>
      </c>
      <c r="H2419" s="10" t="str">
        <f t="shared" si="215"/>
        <v>Fri</v>
      </c>
      <c r="I2419" s="10">
        <f t="shared" si="216"/>
        <v>1209</v>
      </c>
      <c r="J2419" s="8">
        <f t="shared" si="217"/>
        <v>170</v>
      </c>
      <c r="K2419" s="1">
        <f t="shared" si="214"/>
        <v>40</v>
      </c>
      <c r="L2419" s="1">
        <f t="shared" si="218"/>
        <v>4</v>
      </c>
      <c r="Q2419" s="17"/>
    </row>
    <row r="2420" spans="2:17" x14ac:dyDescent="0.25">
      <c r="B2420" s="8">
        <v>2419</v>
      </c>
      <c r="C2420" s="8">
        <v>23</v>
      </c>
      <c r="D2420" s="8">
        <v>4</v>
      </c>
      <c r="E2420" s="8">
        <v>2022</v>
      </c>
      <c r="F2420" s="24" t="str">
        <f t="shared" si="213"/>
        <v>23/Apr/2022</v>
      </c>
      <c r="G2420" s="9" t="s">
        <v>21</v>
      </c>
      <c r="H2420" s="10" t="str">
        <f t="shared" si="215"/>
        <v>Sat</v>
      </c>
      <c r="I2420" s="10">
        <f t="shared" si="216"/>
        <v>1210</v>
      </c>
      <c r="J2420" s="8">
        <f t="shared" si="217"/>
        <v>170</v>
      </c>
      <c r="K2420" s="1">
        <f t="shared" si="214"/>
        <v>40</v>
      </c>
      <c r="L2420" s="1">
        <f t="shared" si="218"/>
        <v>4</v>
      </c>
      <c r="Q2420" s="17"/>
    </row>
    <row r="2421" spans="2:17" x14ac:dyDescent="0.25">
      <c r="B2421" s="8">
        <v>2420</v>
      </c>
      <c r="C2421" s="8">
        <v>23</v>
      </c>
      <c r="D2421" s="8">
        <v>4</v>
      </c>
      <c r="E2421" s="8">
        <v>2022</v>
      </c>
      <c r="F2421" s="24" t="str">
        <f t="shared" si="213"/>
        <v>23/Apr/2022</v>
      </c>
      <c r="G2421" s="9" t="s">
        <v>22</v>
      </c>
      <c r="H2421" s="10" t="str">
        <f t="shared" si="215"/>
        <v>Sat</v>
      </c>
      <c r="I2421" s="10">
        <f t="shared" si="216"/>
        <v>1210</v>
      </c>
      <c r="J2421" s="8">
        <f t="shared" si="217"/>
        <v>170</v>
      </c>
      <c r="K2421" s="1">
        <f t="shared" si="214"/>
        <v>40</v>
      </c>
      <c r="L2421" s="1">
        <f t="shared" si="218"/>
        <v>4</v>
      </c>
      <c r="Q2421" s="17"/>
    </row>
    <row r="2422" spans="2:17" x14ac:dyDescent="0.25">
      <c r="B2422" s="8">
        <v>2421</v>
      </c>
      <c r="C2422" s="8">
        <v>24</v>
      </c>
      <c r="D2422" s="8">
        <v>4</v>
      </c>
      <c r="E2422" s="8">
        <v>2022</v>
      </c>
      <c r="F2422" s="24" t="str">
        <f t="shared" si="213"/>
        <v>24/Apr/2022</v>
      </c>
      <c r="G2422" s="9" t="s">
        <v>21</v>
      </c>
      <c r="H2422" s="10" t="str">
        <f t="shared" si="215"/>
        <v>Sun</v>
      </c>
      <c r="I2422" s="10">
        <f t="shared" si="216"/>
        <v>1211</v>
      </c>
      <c r="J2422" s="8">
        <f t="shared" si="217"/>
        <v>170</v>
      </c>
      <c r="K2422" s="1">
        <f t="shared" si="214"/>
        <v>40</v>
      </c>
      <c r="L2422" s="1">
        <f t="shared" si="218"/>
        <v>4</v>
      </c>
      <c r="Q2422" s="17"/>
    </row>
    <row r="2423" spans="2:17" x14ac:dyDescent="0.25">
      <c r="B2423" s="8">
        <v>2422</v>
      </c>
      <c r="C2423" s="8">
        <v>24</v>
      </c>
      <c r="D2423" s="8">
        <v>4</v>
      </c>
      <c r="E2423" s="8">
        <v>2022</v>
      </c>
      <c r="F2423" s="24" t="str">
        <f t="shared" si="213"/>
        <v>24/Apr/2022</v>
      </c>
      <c r="G2423" s="9" t="s">
        <v>22</v>
      </c>
      <c r="H2423" s="10" t="str">
        <f t="shared" si="215"/>
        <v>Sun</v>
      </c>
      <c r="I2423" s="10">
        <f t="shared" si="216"/>
        <v>1211</v>
      </c>
      <c r="J2423" s="8">
        <f t="shared" si="217"/>
        <v>170</v>
      </c>
      <c r="K2423" s="1">
        <f t="shared" si="214"/>
        <v>40</v>
      </c>
      <c r="L2423" s="1">
        <f t="shared" si="218"/>
        <v>4</v>
      </c>
      <c r="Q2423" s="17"/>
    </row>
    <row r="2424" spans="2:17" x14ac:dyDescent="0.25">
      <c r="B2424" s="8">
        <v>2423</v>
      </c>
      <c r="C2424" s="8">
        <v>25</v>
      </c>
      <c r="D2424" s="8">
        <v>4</v>
      </c>
      <c r="E2424" s="8">
        <v>2022</v>
      </c>
      <c r="F2424" s="24" t="str">
        <f t="shared" si="213"/>
        <v>25/Apr/2022</v>
      </c>
      <c r="G2424" s="9" t="s">
        <v>21</v>
      </c>
      <c r="H2424" s="10" t="str">
        <f t="shared" si="215"/>
        <v>Mon</v>
      </c>
      <c r="I2424" s="10">
        <f t="shared" si="216"/>
        <v>1212</v>
      </c>
      <c r="J2424" s="8">
        <f t="shared" si="217"/>
        <v>171</v>
      </c>
      <c r="K2424" s="1">
        <f t="shared" si="214"/>
        <v>40</v>
      </c>
      <c r="L2424" s="1">
        <f t="shared" si="218"/>
        <v>4</v>
      </c>
      <c r="Q2424" s="17"/>
    </row>
    <row r="2425" spans="2:17" x14ac:dyDescent="0.25">
      <c r="B2425" s="8">
        <v>2424</v>
      </c>
      <c r="C2425" s="8">
        <v>25</v>
      </c>
      <c r="D2425" s="8">
        <v>4</v>
      </c>
      <c r="E2425" s="8">
        <v>2022</v>
      </c>
      <c r="F2425" s="24" t="str">
        <f t="shared" si="213"/>
        <v>25/Apr/2022</v>
      </c>
      <c r="G2425" s="9" t="s">
        <v>22</v>
      </c>
      <c r="H2425" s="10" t="str">
        <f t="shared" si="215"/>
        <v>Mon</v>
      </c>
      <c r="I2425" s="10">
        <f t="shared" si="216"/>
        <v>1212</v>
      </c>
      <c r="J2425" s="8">
        <f t="shared" si="217"/>
        <v>171</v>
      </c>
      <c r="K2425" s="1">
        <f t="shared" si="214"/>
        <v>40</v>
      </c>
      <c r="L2425" s="1">
        <f t="shared" si="218"/>
        <v>4</v>
      </c>
      <c r="Q2425" s="17"/>
    </row>
    <row r="2426" spans="2:17" x14ac:dyDescent="0.25">
      <c r="B2426" s="8">
        <v>2425</v>
      </c>
      <c r="C2426" s="8">
        <v>26</v>
      </c>
      <c r="D2426" s="8">
        <v>4</v>
      </c>
      <c r="E2426" s="8">
        <v>2022</v>
      </c>
      <c r="F2426" s="24" t="str">
        <f t="shared" si="213"/>
        <v>26/Apr/2022</v>
      </c>
      <c r="G2426" s="9" t="s">
        <v>21</v>
      </c>
      <c r="H2426" s="10" t="str">
        <f t="shared" si="215"/>
        <v>Tue</v>
      </c>
      <c r="I2426" s="10">
        <f t="shared" si="216"/>
        <v>1213</v>
      </c>
      <c r="J2426" s="8">
        <f t="shared" si="217"/>
        <v>171</v>
      </c>
      <c r="K2426" s="1">
        <f t="shared" si="214"/>
        <v>40</v>
      </c>
      <c r="L2426" s="1">
        <f t="shared" si="218"/>
        <v>4</v>
      </c>
      <c r="Q2426" s="17"/>
    </row>
    <row r="2427" spans="2:17" x14ac:dyDescent="0.25">
      <c r="B2427" s="8">
        <v>2426</v>
      </c>
      <c r="C2427" s="8">
        <v>26</v>
      </c>
      <c r="D2427" s="8">
        <v>4</v>
      </c>
      <c r="E2427" s="8">
        <v>2022</v>
      </c>
      <c r="F2427" s="24" t="str">
        <f t="shared" si="213"/>
        <v>26/Apr/2022</v>
      </c>
      <c r="G2427" s="9" t="s">
        <v>22</v>
      </c>
      <c r="H2427" s="10" t="str">
        <f t="shared" si="215"/>
        <v>Tue</v>
      </c>
      <c r="I2427" s="10">
        <f t="shared" si="216"/>
        <v>1213</v>
      </c>
      <c r="J2427" s="8">
        <f t="shared" si="217"/>
        <v>171</v>
      </c>
      <c r="K2427" s="1">
        <f t="shared" si="214"/>
        <v>40</v>
      </c>
      <c r="L2427" s="1">
        <f t="shared" si="218"/>
        <v>4</v>
      </c>
      <c r="Q2427" s="17"/>
    </row>
    <row r="2428" spans="2:17" x14ac:dyDescent="0.25">
      <c r="B2428" s="8">
        <v>2427</v>
      </c>
      <c r="C2428" s="8">
        <v>27</v>
      </c>
      <c r="D2428" s="8">
        <v>4</v>
      </c>
      <c r="E2428" s="8">
        <v>2022</v>
      </c>
      <c r="F2428" s="24" t="str">
        <f t="shared" si="213"/>
        <v>27/Apr/2022</v>
      </c>
      <c r="G2428" s="9" t="s">
        <v>21</v>
      </c>
      <c r="H2428" s="10" t="str">
        <f t="shared" si="215"/>
        <v>Wed</v>
      </c>
      <c r="I2428" s="10">
        <f t="shared" si="216"/>
        <v>1214</v>
      </c>
      <c r="J2428" s="8">
        <f t="shared" si="217"/>
        <v>171</v>
      </c>
      <c r="K2428" s="1">
        <f t="shared" si="214"/>
        <v>40</v>
      </c>
      <c r="L2428" s="1">
        <f t="shared" si="218"/>
        <v>4</v>
      </c>
      <c r="Q2428" s="17"/>
    </row>
    <row r="2429" spans="2:17" x14ac:dyDescent="0.25">
      <c r="B2429" s="8">
        <v>2428</v>
      </c>
      <c r="C2429" s="8">
        <v>27</v>
      </c>
      <c r="D2429" s="8">
        <v>4</v>
      </c>
      <c r="E2429" s="8">
        <v>2022</v>
      </c>
      <c r="F2429" s="24" t="str">
        <f t="shared" si="213"/>
        <v>27/Apr/2022</v>
      </c>
      <c r="G2429" s="9" t="s">
        <v>22</v>
      </c>
      <c r="H2429" s="10" t="str">
        <f t="shared" si="215"/>
        <v>Wed</v>
      </c>
      <c r="I2429" s="10">
        <f t="shared" si="216"/>
        <v>1214</v>
      </c>
      <c r="J2429" s="8">
        <f t="shared" si="217"/>
        <v>171</v>
      </c>
      <c r="K2429" s="1">
        <f t="shared" si="214"/>
        <v>40</v>
      </c>
      <c r="L2429" s="1">
        <f t="shared" si="218"/>
        <v>4</v>
      </c>
      <c r="Q2429" s="17"/>
    </row>
    <row r="2430" spans="2:17" x14ac:dyDescent="0.25">
      <c r="B2430" s="8">
        <v>2429</v>
      </c>
      <c r="C2430" s="8">
        <v>28</v>
      </c>
      <c r="D2430" s="8">
        <v>4</v>
      </c>
      <c r="E2430" s="8">
        <v>2022</v>
      </c>
      <c r="F2430" s="24" t="str">
        <f t="shared" si="213"/>
        <v>28/Apr/2022</v>
      </c>
      <c r="G2430" s="9" t="s">
        <v>21</v>
      </c>
      <c r="H2430" s="10" t="str">
        <f t="shared" si="215"/>
        <v>Thu</v>
      </c>
      <c r="I2430" s="10">
        <f t="shared" si="216"/>
        <v>1215</v>
      </c>
      <c r="J2430" s="8">
        <f t="shared" si="217"/>
        <v>171</v>
      </c>
      <c r="K2430" s="1">
        <f t="shared" si="214"/>
        <v>40</v>
      </c>
      <c r="L2430" s="1">
        <f t="shared" si="218"/>
        <v>4</v>
      </c>
      <c r="Q2430" s="17"/>
    </row>
    <row r="2431" spans="2:17" x14ac:dyDescent="0.25">
      <c r="B2431" s="8">
        <v>2430</v>
      </c>
      <c r="C2431" s="8">
        <v>28</v>
      </c>
      <c r="D2431" s="8">
        <v>4</v>
      </c>
      <c r="E2431" s="8">
        <v>2022</v>
      </c>
      <c r="F2431" s="24" t="str">
        <f t="shared" si="213"/>
        <v>28/Apr/2022</v>
      </c>
      <c r="G2431" s="9" t="s">
        <v>22</v>
      </c>
      <c r="H2431" s="10" t="str">
        <f t="shared" si="215"/>
        <v>Thu</v>
      </c>
      <c r="I2431" s="10">
        <f t="shared" si="216"/>
        <v>1215</v>
      </c>
      <c r="J2431" s="8">
        <f t="shared" si="217"/>
        <v>171</v>
      </c>
      <c r="K2431" s="1">
        <f t="shared" si="214"/>
        <v>40</v>
      </c>
      <c r="L2431" s="1">
        <f t="shared" si="218"/>
        <v>4</v>
      </c>
      <c r="Q2431" s="17"/>
    </row>
    <row r="2432" spans="2:17" x14ac:dyDescent="0.25">
      <c r="B2432" s="8">
        <v>2431</v>
      </c>
      <c r="C2432" s="8">
        <v>29</v>
      </c>
      <c r="D2432" s="8">
        <v>4</v>
      </c>
      <c r="E2432" s="8">
        <v>2022</v>
      </c>
      <c r="F2432" s="24" t="str">
        <f t="shared" ref="F2432:F2495" si="219">TEXT(DATE(E2432,D2432,C2432),"dd/mmm/yyyy")</f>
        <v>29/Apr/2022</v>
      </c>
      <c r="G2432" s="9" t="s">
        <v>21</v>
      </c>
      <c r="H2432" s="10" t="str">
        <f t="shared" si="215"/>
        <v>Fri</v>
      </c>
      <c r="I2432" s="10">
        <f t="shared" si="216"/>
        <v>1216</v>
      </c>
      <c r="J2432" s="8">
        <f t="shared" si="217"/>
        <v>171</v>
      </c>
      <c r="K2432" s="1">
        <f t="shared" ref="K2432:K2495" si="220">IF(COUNTIF(K2371:K2431,K2402)=61,K2402+1,K2431)</f>
        <v>40</v>
      </c>
      <c r="L2432" s="1">
        <f t="shared" si="218"/>
        <v>4</v>
      </c>
      <c r="Q2432" s="17"/>
    </row>
    <row r="2433" spans="2:45" x14ac:dyDescent="0.25">
      <c r="B2433" s="8">
        <v>2432</v>
      </c>
      <c r="C2433" s="8">
        <v>29</v>
      </c>
      <c r="D2433" s="8">
        <v>4</v>
      </c>
      <c r="E2433" s="8">
        <v>2022</v>
      </c>
      <c r="F2433" s="24" t="str">
        <f t="shared" si="219"/>
        <v>29/Apr/2022</v>
      </c>
      <c r="G2433" s="9" t="s">
        <v>22</v>
      </c>
      <c r="H2433" s="10" t="str">
        <f t="shared" si="215"/>
        <v>Fri</v>
      </c>
      <c r="I2433" s="10">
        <f t="shared" si="216"/>
        <v>1216</v>
      </c>
      <c r="J2433" s="8">
        <f t="shared" si="217"/>
        <v>171</v>
      </c>
      <c r="K2433" s="1">
        <f t="shared" si="220"/>
        <v>40</v>
      </c>
      <c r="L2433" s="1">
        <f t="shared" si="218"/>
        <v>4</v>
      </c>
      <c r="Q2433" s="17"/>
    </row>
    <row r="2434" spans="2:45" s="32" customFormat="1" x14ac:dyDescent="0.25">
      <c r="B2434" s="28">
        <v>2433</v>
      </c>
      <c r="C2434" s="28">
        <v>30</v>
      </c>
      <c r="D2434" s="28">
        <v>4</v>
      </c>
      <c r="E2434" s="28">
        <v>2022</v>
      </c>
      <c r="F2434" s="29" t="str">
        <f t="shared" si="219"/>
        <v>30/Apr/2022</v>
      </c>
      <c r="G2434" s="30" t="s">
        <v>21</v>
      </c>
      <c r="H2434" s="31" t="str">
        <f t="shared" ref="H2434:H2497" si="221">TEXT(F2434,"ddd")</f>
        <v>Sat</v>
      </c>
      <c r="I2434" s="31">
        <f t="shared" si="216"/>
        <v>1217</v>
      </c>
      <c r="J2434" s="28">
        <f t="shared" si="217"/>
        <v>171</v>
      </c>
      <c r="K2434" s="32">
        <f t="shared" si="220"/>
        <v>40</v>
      </c>
      <c r="L2434" s="32">
        <f t="shared" si="218"/>
        <v>4</v>
      </c>
      <c r="N2434" s="33"/>
      <c r="O2434" s="33"/>
      <c r="P2434" s="33"/>
      <c r="Q2434" s="33"/>
      <c r="R2434" s="33">
        <v>442</v>
      </c>
      <c r="S2434" s="33">
        <v>440</v>
      </c>
      <c r="T2434" s="33">
        <v>427</v>
      </c>
      <c r="U2434" s="33">
        <v>427</v>
      </c>
      <c r="V2434" s="33">
        <v>451</v>
      </c>
      <c r="W2434" s="33"/>
      <c r="X2434" s="33">
        <v>465</v>
      </c>
      <c r="Y2434" s="33"/>
      <c r="Z2434" s="33">
        <v>365</v>
      </c>
      <c r="AA2434" s="33"/>
      <c r="AB2434" s="33"/>
      <c r="AC2434" s="33"/>
      <c r="AD2434" s="33"/>
      <c r="AE2434" s="33">
        <v>396</v>
      </c>
      <c r="AF2434" s="33">
        <v>372</v>
      </c>
      <c r="AG2434" s="33">
        <v>415</v>
      </c>
      <c r="AH2434" s="33"/>
      <c r="AI2434" s="33"/>
      <c r="AJ2434" s="33">
        <v>432</v>
      </c>
      <c r="AK2434" s="33">
        <v>465</v>
      </c>
      <c r="AL2434" s="33"/>
      <c r="AM2434" s="33"/>
      <c r="AN2434" s="33"/>
      <c r="AP2434" s="32">
        <v>514</v>
      </c>
      <c r="AS2434" s="32">
        <v>367</v>
      </c>
    </row>
    <row r="2435" spans="2:45" x14ac:dyDescent="0.25">
      <c r="B2435" s="8">
        <v>2434</v>
      </c>
      <c r="C2435" s="8">
        <v>30</v>
      </c>
      <c r="D2435" s="8">
        <v>4</v>
      </c>
      <c r="E2435" s="8">
        <v>2022</v>
      </c>
      <c r="F2435" s="24" t="str">
        <f t="shared" si="219"/>
        <v>30/Apr/2022</v>
      </c>
      <c r="G2435" s="9" t="s">
        <v>22</v>
      </c>
      <c r="H2435" s="10" t="str">
        <f t="shared" si="221"/>
        <v>Sat</v>
      </c>
      <c r="I2435" s="10">
        <f t="shared" si="216"/>
        <v>1217</v>
      </c>
      <c r="J2435" s="8">
        <f t="shared" si="217"/>
        <v>171</v>
      </c>
      <c r="K2435" s="1">
        <f t="shared" si="220"/>
        <v>40</v>
      </c>
      <c r="L2435" s="1">
        <f t="shared" si="218"/>
        <v>4</v>
      </c>
      <c r="Q2435" s="17"/>
    </row>
    <row r="2436" spans="2:45" x14ac:dyDescent="0.25">
      <c r="B2436" s="8">
        <v>2435</v>
      </c>
      <c r="C2436" s="8">
        <v>1</v>
      </c>
      <c r="D2436" s="8">
        <v>5</v>
      </c>
      <c r="E2436" s="8">
        <v>2022</v>
      </c>
      <c r="F2436" s="24" t="str">
        <f t="shared" si="219"/>
        <v>01/May/2022</v>
      </c>
      <c r="G2436" s="9" t="s">
        <v>21</v>
      </c>
      <c r="H2436" s="10" t="str">
        <f t="shared" si="221"/>
        <v>Sun</v>
      </c>
      <c r="I2436" s="10">
        <f t="shared" si="216"/>
        <v>1218</v>
      </c>
      <c r="J2436" s="8">
        <f t="shared" si="217"/>
        <v>171</v>
      </c>
      <c r="K2436" s="1">
        <f t="shared" si="220"/>
        <v>40</v>
      </c>
      <c r="L2436" s="1">
        <f t="shared" si="218"/>
        <v>4</v>
      </c>
      <c r="Q2436" s="17"/>
    </row>
    <row r="2437" spans="2:45" x14ac:dyDescent="0.25">
      <c r="B2437" s="8">
        <v>2436</v>
      </c>
      <c r="C2437" s="8">
        <v>1</v>
      </c>
      <c r="D2437" s="8">
        <v>5</v>
      </c>
      <c r="E2437" s="8">
        <v>2022</v>
      </c>
      <c r="F2437" s="24" t="str">
        <f t="shared" si="219"/>
        <v>01/May/2022</v>
      </c>
      <c r="G2437" s="9" t="s">
        <v>22</v>
      </c>
      <c r="H2437" s="10" t="str">
        <f t="shared" si="221"/>
        <v>Sun</v>
      </c>
      <c r="I2437" s="10">
        <f t="shared" si="216"/>
        <v>1218</v>
      </c>
      <c r="J2437" s="8">
        <f t="shared" si="217"/>
        <v>171</v>
      </c>
      <c r="K2437" s="1">
        <f t="shared" si="220"/>
        <v>40</v>
      </c>
      <c r="L2437" s="1">
        <f t="shared" si="218"/>
        <v>4</v>
      </c>
      <c r="Q2437" s="17"/>
    </row>
    <row r="2438" spans="2:45" x14ac:dyDescent="0.25">
      <c r="B2438" s="8">
        <v>2437</v>
      </c>
      <c r="C2438" s="8">
        <v>2</v>
      </c>
      <c r="D2438" s="8">
        <v>5</v>
      </c>
      <c r="E2438" s="8">
        <v>2022</v>
      </c>
      <c r="F2438" s="24" t="str">
        <f t="shared" si="219"/>
        <v>02/May/2022</v>
      </c>
      <c r="G2438" s="9" t="s">
        <v>21</v>
      </c>
      <c r="H2438" s="10" t="str">
        <f t="shared" si="221"/>
        <v>Mon</v>
      </c>
      <c r="I2438" s="10">
        <f t="shared" si="216"/>
        <v>1219</v>
      </c>
      <c r="J2438" s="8">
        <f t="shared" si="217"/>
        <v>172</v>
      </c>
      <c r="K2438" s="1">
        <f t="shared" si="220"/>
        <v>40</v>
      </c>
      <c r="L2438" s="1">
        <f t="shared" si="218"/>
        <v>4</v>
      </c>
      <c r="Q2438" s="17"/>
    </row>
    <row r="2439" spans="2:45" x14ac:dyDescent="0.25">
      <c r="B2439" s="8">
        <v>2438</v>
      </c>
      <c r="C2439" s="8">
        <v>2</v>
      </c>
      <c r="D2439" s="8">
        <v>5</v>
      </c>
      <c r="E2439" s="8">
        <v>2022</v>
      </c>
      <c r="F2439" s="24" t="str">
        <f t="shared" si="219"/>
        <v>02/May/2022</v>
      </c>
      <c r="G2439" s="9" t="s">
        <v>22</v>
      </c>
      <c r="H2439" s="10" t="str">
        <f t="shared" si="221"/>
        <v>Mon</v>
      </c>
      <c r="I2439" s="10">
        <f t="shared" ref="I2439:I2502" si="222">IF(F2439=F2438,I2438,I2438+1)</f>
        <v>1219</v>
      </c>
      <c r="J2439" s="8">
        <f t="shared" si="217"/>
        <v>172</v>
      </c>
      <c r="K2439" s="1">
        <f t="shared" si="220"/>
        <v>40</v>
      </c>
      <c r="L2439" s="1">
        <f t="shared" si="218"/>
        <v>4</v>
      </c>
      <c r="Q2439" s="17"/>
    </row>
    <row r="2440" spans="2:45" x14ac:dyDescent="0.25">
      <c r="B2440" s="8">
        <v>2439</v>
      </c>
      <c r="C2440" s="8">
        <v>3</v>
      </c>
      <c r="D2440" s="8">
        <v>5</v>
      </c>
      <c r="E2440" s="8">
        <v>2022</v>
      </c>
      <c r="F2440" s="24" t="str">
        <f t="shared" si="219"/>
        <v>03/May/2022</v>
      </c>
      <c r="G2440" s="9" t="s">
        <v>21</v>
      </c>
      <c r="H2440" s="10" t="str">
        <f t="shared" si="221"/>
        <v>Tue</v>
      </c>
      <c r="I2440" s="10">
        <f t="shared" si="222"/>
        <v>1220</v>
      </c>
      <c r="J2440" s="8">
        <f t="shared" si="217"/>
        <v>172</v>
      </c>
      <c r="K2440" s="1">
        <f t="shared" si="220"/>
        <v>40</v>
      </c>
      <c r="L2440" s="1">
        <f t="shared" si="218"/>
        <v>4</v>
      </c>
      <c r="Q2440" s="17"/>
    </row>
    <row r="2441" spans="2:45" x14ac:dyDescent="0.25">
      <c r="B2441" s="8">
        <v>2440</v>
      </c>
      <c r="C2441" s="8">
        <v>3</v>
      </c>
      <c r="D2441" s="8">
        <v>5</v>
      </c>
      <c r="E2441" s="8">
        <v>2022</v>
      </c>
      <c r="F2441" s="24" t="str">
        <f t="shared" si="219"/>
        <v>03/May/2022</v>
      </c>
      <c r="G2441" s="9" t="s">
        <v>22</v>
      </c>
      <c r="H2441" s="10" t="str">
        <f t="shared" si="221"/>
        <v>Tue</v>
      </c>
      <c r="I2441" s="10">
        <f t="shared" si="222"/>
        <v>1220</v>
      </c>
      <c r="J2441" s="8">
        <f t="shared" si="217"/>
        <v>172</v>
      </c>
      <c r="K2441" s="1">
        <f t="shared" si="220"/>
        <v>40</v>
      </c>
      <c r="L2441" s="1">
        <f t="shared" si="218"/>
        <v>4</v>
      </c>
      <c r="Q2441" s="17"/>
    </row>
    <row r="2442" spans="2:45" x14ac:dyDescent="0.25">
      <c r="B2442" s="8">
        <v>2441</v>
      </c>
      <c r="C2442" s="8">
        <v>4</v>
      </c>
      <c r="D2442" s="8">
        <v>5</v>
      </c>
      <c r="E2442" s="8">
        <v>2022</v>
      </c>
      <c r="F2442" s="24" t="str">
        <f t="shared" si="219"/>
        <v>04/May/2022</v>
      </c>
      <c r="G2442" s="9" t="s">
        <v>21</v>
      </c>
      <c r="H2442" s="10" t="str">
        <f t="shared" si="221"/>
        <v>Wed</v>
      </c>
      <c r="I2442" s="10">
        <f t="shared" si="222"/>
        <v>1221</v>
      </c>
      <c r="J2442" s="8">
        <f t="shared" si="217"/>
        <v>172</v>
      </c>
      <c r="K2442" s="1">
        <f t="shared" si="220"/>
        <v>41</v>
      </c>
      <c r="L2442" s="1">
        <f t="shared" si="218"/>
        <v>4</v>
      </c>
      <c r="Q2442" s="17"/>
    </row>
    <row r="2443" spans="2:45" x14ac:dyDescent="0.25">
      <c r="B2443" s="8">
        <v>2442</v>
      </c>
      <c r="C2443" s="8">
        <v>4</v>
      </c>
      <c r="D2443" s="8">
        <v>5</v>
      </c>
      <c r="E2443" s="8">
        <v>2022</v>
      </c>
      <c r="F2443" s="24" t="str">
        <f t="shared" si="219"/>
        <v>04/May/2022</v>
      </c>
      <c r="G2443" s="9" t="s">
        <v>22</v>
      </c>
      <c r="H2443" s="10" t="str">
        <f t="shared" si="221"/>
        <v>Wed</v>
      </c>
      <c r="I2443" s="10">
        <f t="shared" si="222"/>
        <v>1221</v>
      </c>
      <c r="J2443" s="8">
        <f t="shared" si="217"/>
        <v>172</v>
      </c>
      <c r="K2443" s="1">
        <f t="shared" si="220"/>
        <v>41</v>
      </c>
      <c r="L2443" s="1">
        <f t="shared" si="218"/>
        <v>4</v>
      </c>
      <c r="Q2443" s="17"/>
    </row>
    <row r="2444" spans="2:45" x14ac:dyDescent="0.25">
      <c r="B2444" s="8">
        <v>2443</v>
      </c>
      <c r="C2444" s="8">
        <v>5</v>
      </c>
      <c r="D2444" s="8">
        <v>5</v>
      </c>
      <c r="E2444" s="8">
        <v>2022</v>
      </c>
      <c r="F2444" s="24" t="str">
        <f t="shared" si="219"/>
        <v>05/May/2022</v>
      </c>
      <c r="G2444" s="9" t="s">
        <v>21</v>
      </c>
      <c r="H2444" s="10" t="str">
        <f t="shared" si="221"/>
        <v>Thu</v>
      </c>
      <c r="I2444" s="10">
        <f t="shared" si="222"/>
        <v>1222</v>
      </c>
      <c r="J2444" s="8">
        <f t="shared" si="217"/>
        <v>172</v>
      </c>
      <c r="K2444" s="1">
        <f t="shared" si="220"/>
        <v>41</v>
      </c>
      <c r="L2444" s="1">
        <f t="shared" si="218"/>
        <v>4</v>
      </c>
      <c r="Q2444" s="17"/>
    </row>
    <row r="2445" spans="2:45" x14ac:dyDescent="0.25">
      <c r="B2445" s="8">
        <v>2444</v>
      </c>
      <c r="C2445" s="8">
        <v>5</v>
      </c>
      <c r="D2445" s="8">
        <v>5</v>
      </c>
      <c r="E2445" s="8">
        <v>2022</v>
      </c>
      <c r="F2445" s="24" t="str">
        <f t="shared" si="219"/>
        <v>05/May/2022</v>
      </c>
      <c r="G2445" s="9" t="s">
        <v>22</v>
      </c>
      <c r="H2445" s="10" t="str">
        <f t="shared" si="221"/>
        <v>Thu</v>
      </c>
      <c r="I2445" s="10">
        <f t="shared" si="222"/>
        <v>1222</v>
      </c>
      <c r="J2445" s="8">
        <f t="shared" si="217"/>
        <v>172</v>
      </c>
      <c r="K2445" s="1">
        <f t="shared" si="220"/>
        <v>41</v>
      </c>
      <c r="L2445" s="1">
        <f t="shared" si="218"/>
        <v>4</v>
      </c>
      <c r="Q2445" s="17"/>
    </row>
    <row r="2446" spans="2:45" x14ac:dyDescent="0.25">
      <c r="B2446" s="8">
        <v>2445</v>
      </c>
      <c r="C2446" s="8">
        <v>6</v>
      </c>
      <c r="D2446" s="8">
        <v>5</v>
      </c>
      <c r="E2446" s="8">
        <v>2022</v>
      </c>
      <c r="F2446" s="24" t="str">
        <f t="shared" si="219"/>
        <v>06/May/2022</v>
      </c>
      <c r="G2446" s="9" t="s">
        <v>21</v>
      </c>
      <c r="H2446" s="10" t="str">
        <f t="shared" si="221"/>
        <v>Fri</v>
      </c>
      <c r="I2446" s="10">
        <f t="shared" si="222"/>
        <v>1223</v>
      </c>
      <c r="J2446" s="8">
        <f t="shared" si="217"/>
        <v>172</v>
      </c>
      <c r="K2446" s="1">
        <f t="shared" si="220"/>
        <v>41</v>
      </c>
      <c r="L2446" s="1">
        <f t="shared" si="218"/>
        <v>4</v>
      </c>
      <c r="Q2446" s="17"/>
    </row>
    <row r="2447" spans="2:45" x14ac:dyDescent="0.25">
      <c r="B2447" s="8">
        <v>2446</v>
      </c>
      <c r="C2447" s="8">
        <v>6</v>
      </c>
      <c r="D2447" s="8">
        <v>5</v>
      </c>
      <c r="E2447" s="8">
        <v>2022</v>
      </c>
      <c r="F2447" s="24" t="str">
        <f t="shared" si="219"/>
        <v>06/May/2022</v>
      </c>
      <c r="G2447" s="9" t="s">
        <v>22</v>
      </c>
      <c r="H2447" s="10" t="str">
        <f t="shared" si="221"/>
        <v>Fri</v>
      </c>
      <c r="I2447" s="10">
        <f t="shared" si="222"/>
        <v>1223</v>
      </c>
      <c r="J2447" s="8">
        <f t="shared" si="217"/>
        <v>172</v>
      </c>
      <c r="K2447" s="1">
        <f t="shared" si="220"/>
        <v>41</v>
      </c>
      <c r="L2447" s="1">
        <f t="shared" si="218"/>
        <v>4</v>
      </c>
      <c r="Q2447" s="17"/>
    </row>
    <row r="2448" spans="2:45" x14ac:dyDescent="0.25">
      <c r="B2448" s="8">
        <v>2447</v>
      </c>
      <c r="C2448" s="8">
        <v>7</v>
      </c>
      <c r="D2448" s="8">
        <v>5</v>
      </c>
      <c r="E2448" s="8">
        <v>2022</v>
      </c>
      <c r="F2448" s="24" t="str">
        <f t="shared" si="219"/>
        <v>07/May/2022</v>
      </c>
      <c r="G2448" s="9" t="s">
        <v>21</v>
      </c>
      <c r="H2448" s="10" t="str">
        <f t="shared" si="221"/>
        <v>Sat</v>
      </c>
      <c r="I2448" s="10">
        <f t="shared" si="222"/>
        <v>1224</v>
      </c>
      <c r="J2448" s="8">
        <f t="shared" si="217"/>
        <v>172</v>
      </c>
      <c r="K2448" s="1">
        <f t="shared" si="220"/>
        <v>41</v>
      </c>
      <c r="L2448" s="1">
        <f t="shared" si="218"/>
        <v>4</v>
      </c>
      <c r="Q2448" s="17"/>
    </row>
    <row r="2449" spans="2:17" x14ac:dyDescent="0.25">
      <c r="B2449" s="8">
        <v>2448</v>
      </c>
      <c r="C2449" s="8">
        <v>7</v>
      </c>
      <c r="D2449" s="8">
        <v>5</v>
      </c>
      <c r="E2449" s="8">
        <v>2022</v>
      </c>
      <c r="F2449" s="24" t="str">
        <f t="shared" si="219"/>
        <v>07/May/2022</v>
      </c>
      <c r="G2449" s="9" t="s">
        <v>22</v>
      </c>
      <c r="H2449" s="10" t="str">
        <f t="shared" si="221"/>
        <v>Sat</v>
      </c>
      <c r="I2449" s="10">
        <f t="shared" si="222"/>
        <v>1224</v>
      </c>
      <c r="J2449" s="8">
        <f t="shared" ref="J2449:J2512" si="223">IF(H2449=H2448,IF(_xlfn.ISOWEEKNUM(F2449)-_xlfn.ISOWEEKNUM(F2448)=1,J2448+1,J2448),IF(H2449=H2446,IF(_xlfn.ISOWEEKNUM(F2449)-_xlfn.ISOWEEKNUM(F2448)=1,J2448+1,J2448),IF(H2449=H2444,IF(_xlfn.ISOWEEKNUM(F2449)-_xlfn.ISOWEEKNUM(F2448)=1,J2448+1,J2448),IF(H2449=H2442,IF(_xlfn.ISOWEEKNUM(F2449)-_xlfn.ISOWEEKNUM(F2448)=1,J2448+1,J2448),IF(H2449=H2440,IF(_xlfn.ISOWEEKNUM(F2449)-_xlfn.ISOWEEKNUM(F2448)=1,J2448+1,J2448),IF(H2449=H2438,IF(_xlfn.ISOWEEKNUM(F2449)-_xlfn.ISOWEEKNUM(F2448)=1,J2448+1,J2448),IF(H2449=H2436,IF(_xlfn.ISOWEEKNUM(F2449)-_xlfn.ISOWEEKNUM(F2448)=1,J2448+1,J2448),-1)))))))</f>
        <v>172</v>
      </c>
      <c r="K2449" s="1">
        <f t="shared" si="220"/>
        <v>41</v>
      </c>
      <c r="L2449" s="1">
        <f t="shared" si="218"/>
        <v>4</v>
      </c>
      <c r="Q2449" s="17"/>
    </row>
    <row r="2450" spans="2:17" x14ac:dyDescent="0.25">
      <c r="B2450" s="8">
        <v>2449</v>
      </c>
      <c r="C2450" s="8">
        <v>8</v>
      </c>
      <c r="D2450" s="8">
        <v>5</v>
      </c>
      <c r="E2450" s="8">
        <v>2022</v>
      </c>
      <c r="F2450" s="24" t="str">
        <f t="shared" si="219"/>
        <v>08/May/2022</v>
      </c>
      <c r="G2450" s="9" t="s">
        <v>21</v>
      </c>
      <c r="H2450" s="10" t="str">
        <f t="shared" si="221"/>
        <v>Sun</v>
      </c>
      <c r="I2450" s="10">
        <f t="shared" si="222"/>
        <v>1225</v>
      </c>
      <c r="J2450" s="8">
        <f t="shared" si="223"/>
        <v>172</v>
      </c>
      <c r="K2450" s="1">
        <f t="shared" si="220"/>
        <v>41</v>
      </c>
      <c r="L2450" s="1">
        <f t="shared" si="218"/>
        <v>4</v>
      </c>
      <c r="Q2450" s="17"/>
    </row>
    <row r="2451" spans="2:17" x14ac:dyDescent="0.25">
      <c r="B2451" s="8">
        <v>2450</v>
      </c>
      <c r="C2451" s="8">
        <v>8</v>
      </c>
      <c r="D2451" s="8">
        <v>5</v>
      </c>
      <c r="E2451" s="8">
        <v>2022</v>
      </c>
      <c r="F2451" s="24" t="str">
        <f t="shared" si="219"/>
        <v>08/May/2022</v>
      </c>
      <c r="G2451" s="9" t="s">
        <v>22</v>
      </c>
      <c r="H2451" s="10" t="str">
        <f t="shared" si="221"/>
        <v>Sun</v>
      </c>
      <c r="I2451" s="10">
        <f t="shared" si="222"/>
        <v>1225</v>
      </c>
      <c r="J2451" s="8">
        <f t="shared" si="223"/>
        <v>172</v>
      </c>
      <c r="K2451" s="1">
        <f t="shared" si="220"/>
        <v>41</v>
      </c>
      <c r="L2451" s="1">
        <f t="shared" si="218"/>
        <v>4</v>
      </c>
      <c r="Q2451" s="17"/>
    </row>
    <row r="2452" spans="2:17" x14ac:dyDescent="0.25">
      <c r="B2452" s="8">
        <v>2451</v>
      </c>
      <c r="C2452" s="8">
        <v>9</v>
      </c>
      <c r="D2452" s="8">
        <v>5</v>
      </c>
      <c r="E2452" s="8">
        <v>2022</v>
      </c>
      <c r="F2452" s="24" t="str">
        <f t="shared" si="219"/>
        <v>09/May/2022</v>
      </c>
      <c r="G2452" s="9" t="s">
        <v>21</v>
      </c>
      <c r="H2452" s="10" t="str">
        <f t="shared" si="221"/>
        <v>Mon</v>
      </c>
      <c r="I2452" s="10">
        <f t="shared" si="222"/>
        <v>1226</v>
      </c>
      <c r="J2452" s="8">
        <f t="shared" si="223"/>
        <v>173</v>
      </c>
      <c r="K2452" s="1">
        <f t="shared" si="220"/>
        <v>41</v>
      </c>
      <c r="L2452" s="1">
        <f t="shared" si="218"/>
        <v>4</v>
      </c>
      <c r="Q2452" s="17"/>
    </row>
    <row r="2453" spans="2:17" x14ac:dyDescent="0.25">
      <c r="B2453" s="8">
        <v>2452</v>
      </c>
      <c r="C2453" s="8">
        <v>9</v>
      </c>
      <c r="D2453" s="8">
        <v>5</v>
      </c>
      <c r="E2453" s="8">
        <v>2022</v>
      </c>
      <c r="F2453" s="24" t="str">
        <f t="shared" si="219"/>
        <v>09/May/2022</v>
      </c>
      <c r="G2453" s="9" t="s">
        <v>22</v>
      </c>
      <c r="H2453" s="10" t="str">
        <f t="shared" si="221"/>
        <v>Mon</v>
      </c>
      <c r="I2453" s="10">
        <f t="shared" si="222"/>
        <v>1226</v>
      </c>
      <c r="J2453" s="8">
        <f t="shared" si="223"/>
        <v>173</v>
      </c>
      <c r="K2453" s="1">
        <f t="shared" si="220"/>
        <v>41</v>
      </c>
      <c r="L2453" s="1">
        <f t="shared" si="218"/>
        <v>4</v>
      </c>
      <c r="Q2453" s="17"/>
    </row>
    <row r="2454" spans="2:17" x14ac:dyDescent="0.25">
      <c r="B2454" s="8">
        <v>2453</v>
      </c>
      <c r="C2454" s="8">
        <v>10</v>
      </c>
      <c r="D2454" s="8">
        <v>5</v>
      </c>
      <c r="E2454" s="8">
        <v>2022</v>
      </c>
      <c r="F2454" s="24" t="str">
        <f t="shared" si="219"/>
        <v>10/May/2022</v>
      </c>
      <c r="G2454" s="9" t="s">
        <v>21</v>
      </c>
      <c r="H2454" s="10" t="str">
        <f t="shared" si="221"/>
        <v>Tue</v>
      </c>
      <c r="I2454" s="10">
        <f t="shared" si="222"/>
        <v>1227</v>
      </c>
      <c r="J2454" s="8">
        <f t="shared" si="223"/>
        <v>173</v>
      </c>
      <c r="K2454" s="1">
        <f t="shared" si="220"/>
        <v>41</v>
      </c>
      <c r="L2454" s="1">
        <f t="shared" si="218"/>
        <v>4</v>
      </c>
      <c r="Q2454" s="17"/>
    </row>
    <row r="2455" spans="2:17" x14ac:dyDescent="0.25">
      <c r="B2455" s="8">
        <v>2454</v>
      </c>
      <c r="C2455" s="8">
        <v>10</v>
      </c>
      <c r="D2455" s="8">
        <v>5</v>
      </c>
      <c r="E2455" s="8">
        <v>2022</v>
      </c>
      <c r="F2455" s="24" t="str">
        <f t="shared" si="219"/>
        <v>10/May/2022</v>
      </c>
      <c r="G2455" s="9" t="s">
        <v>22</v>
      </c>
      <c r="H2455" s="10" t="str">
        <f t="shared" si="221"/>
        <v>Tue</v>
      </c>
      <c r="I2455" s="10">
        <f t="shared" si="222"/>
        <v>1227</v>
      </c>
      <c r="J2455" s="8">
        <f t="shared" si="223"/>
        <v>173</v>
      </c>
      <c r="K2455" s="1">
        <f t="shared" si="220"/>
        <v>41</v>
      </c>
      <c r="L2455" s="1">
        <f t="shared" si="218"/>
        <v>4</v>
      </c>
      <c r="Q2455" s="17"/>
    </row>
    <row r="2456" spans="2:17" x14ac:dyDescent="0.25">
      <c r="B2456" s="8">
        <v>2455</v>
      </c>
      <c r="C2456" s="8">
        <v>11</v>
      </c>
      <c r="D2456" s="8">
        <v>5</v>
      </c>
      <c r="E2456" s="8">
        <v>2022</v>
      </c>
      <c r="F2456" s="24" t="str">
        <f t="shared" si="219"/>
        <v>11/May/2022</v>
      </c>
      <c r="G2456" s="9" t="s">
        <v>21</v>
      </c>
      <c r="H2456" s="10" t="str">
        <f t="shared" si="221"/>
        <v>Wed</v>
      </c>
      <c r="I2456" s="10">
        <f t="shared" si="222"/>
        <v>1228</v>
      </c>
      <c r="J2456" s="8">
        <f t="shared" si="223"/>
        <v>173</v>
      </c>
      <c r="K2456" s="1">
        <f t="shared" si="220"/>
        <v>41</v>
      </c>
      <c r="L2456" s="1">
        <f t="shared" si="218"/>
        <v>4</v>
      </c>
      <c r="Q2456" s="17"/>
    </row>
    <row r="2457" spans="2:17" x14ac:dyDescent="0.25">
      <c r="B2457" s="8">
        <v>2456</v>
      </c>
      <c r="C2457" s="8">
        <v>11</v>
      </c>
      <c r="D2457" s="8">
        <v>5</v>
      </c>
      <c r="E2457" s="8">
        <v>2022</v>
      </c>
      <c r="F2457" s="24" t="str">
        <f t="shared" si="219"/>
        <v>11/May/2022</v>
      </c>
      <c r="G2457" s="9" t="s">
        <v>22</v>
      </c>
      <c r="H2457" s="10" t="str">
        <f t="shared" si="221"/>
        <v>Wed</v>
      </c>
      <c r="I2457" s="10">
        <f t="shared" si="222"/>
        <v>1228</v>
      </c>
      <c r="J2457" s="8">
        <f t="shared" si="223"/>
        <v>173</v>
      </c>
      <c r="K2457" s="1">
        <f t="shared" si="220"/>
        <v>41</v>
      </c>
      <c r="L2457" s="1">
        <f t="shared" si="218"/>
        <v>4</v>
      </c>
      <c r="Q2457" s="17"/>
    </row>
    <row r="2458" spans="2:17" x14ac:dyDescent="0.25">
      <c r="B2458" s="8">
        <v>2457</v>
      </c>
      <c r="C2458" s="8">
        <v>12</v>
      </c>
      <c r="D2458" s="8">
        <v>5</v>
      </c>
      <c r="E2458" s="8">
        <v>2022</v>
      </c>
      <c r="F2458" s="24" t="str">
        <f t="shared" si="219"/>
        <v>12/May/2022</v>
      </c>
      <c r="G2458" s="9" t="s">
        <v>21</v>
      </c>
      <c r="H2458" s="10" t="str">
        <f t="shared" si="221"/>
        <v>Thu</v>
      </c>
      <c r="I2458" s="10">
        <f t="shared" si="222"/>
        <v>1229</v>
      </c>
      <c r="J2458" s="8">
        <f t="shared" si="223"/>
        <v>173</v>
      </c>
      <c r="K2458" s="1">
        <f t="shared" si="220"/>
        <v>41</v>
      </c>
      <c r="L2458" s="1">
        <f t="shared" si="218"/>
        <v>4</v>
      </c>
      <c r="Q2458" s="17"/>
    </row>
    <row r="2459" spans="2:17" x14ac:dyDescent="0.25">
      <c r="B2459" s="8">
        <v>2458</v>
      </c>
      <c r="C2459" s="8">
        <v>12</v>
      </c>
      <c r="D2459" s="8">
        <v>5</v>
      </c>
      <c r="E2459" s="8">
        <v>2022</v>
      </c>
      <c r="F2459" s="24" t="str">
        <f t="shared" si="219"/>
        <v>12/May/2022</v>
      </c>
      <c r="G2459" s="9" t="s">
        <v>22</v>
      </c>
      <c r="H2459" s="10" t="str">
        <f t="shared" si="221"/>
        <v>Thu</v>
      </c>
      <c r="I2459" s="10">
        <f t="shared" si="222"/>
        <v>1229</v>
      </c>
      <c r="J2459" s="8">
        <f t="shared" si="223"/>
        <v>173</v>
      </c>
      <c r="K2459" s="1">
        <f t="shared" si="220"/>
        <v>41</v>
      </c>
      <c r="L2459" s="1">
        <f t="shared" si="218"/>
        <v>4</v>
      </c>
      <c r="Q2459" s="17"/>
    </row>
    <row r="2460" spans="2:17" x14ac:dyDescent="0.25">
      <c r="B2460" s="8">
        <v>2459</v>
      </c>
      <c r="C2460" s="8">
        <v>13</v>
      </c>
      <c r="D2460" s="8">
        <v>5</v>
      </c>
      <c r="E2460" s="8">
        <v>2022</v>
      </c>
      <c r="F2460" s="24" t="str">
        <f t="shared" si="219"/>
        <v>13/May/2022</v>
      </c>
      <c r="G2460" s="9" t="s">
        <v>21</v>
      </c>
      <c r="H2460" s="10" t="str">
        <f t="shared" si="221"/>
        <v>Fri</v>
      </c>
      <c r="I2460" s="10">
        <f t="shared" si="222"/>
        <v>1230</v>
      </c>
      <c r="J2460" s="8">
        <f t="shared" si="223"/>
        <v>173</v>
      </c>
      <c r="K2460" s="1">
        <f t="shared" si="220"/>
        <v>41</v>
      </c>
      <c r="L2460" s="1">
        <f t="shared" si="218"/>
        <v>4</v>
      </c>
      <c r="Q2460" s="17"/>
    </row>
    <row r="2461" spans="2:17" x14ac:dyDescent="0.25">
      <c r="B2461" s="8">
        <v>2460</v>
      </c>
      <c r="C2461" s="8">
        <v>13</v>
      </c>
      <c r="D2461" s="8">
        <v>5</v>
      </c>
      <c r="E2461" s="8">
        <v>2022</v>
      </c>
      <c r="F2461" s="24" t="str">
        <f t="shared" si="219"/>
        <v>13/May/2022</v>
      </c>
      <c r="G2461" s="9" t="s">
        <v>22</v>
      </c>
      <c r="H2461" s="10" t="str">
        <f t="shared" si="221"/>
        <v>Fri</v>
      </c>
      <c r="I2461" s="10">
        <f t="shared" si="222"/>
        <v>1230</v>
      </c>
      <c r="J2461" s="8">
        <f t="shared" si="223"/>
        <v>173</v>
      </c>
      <c r="K2461" s="1">
        <f t="shared" si="220"/>
        <v>41</v>
      </c>
      <c r="L2461" s="1">
        <f t="shared" si="218"/>
        <v>4</v>
      </c>
      <c r="Q2461" s="17"/>
    </row>
    <row r="2462" spans="2:17" x14ac:dyDescent="0.25">
      <c r="B2462" s="8">
        <v>2461</v>
      </c>
      <c r="C2462" s="8">
        <v>14</v>
      </c>
      <c r="D2462" s="8">
        <v>5</v>
      </c>
      <c r="E2462" s="8">
        <v>2022</v>
      </c>
      <c r="F2462" s="24" t="str">
        <f t="shared" si="219"/>
        <v>14/May/2022</v>
      </c>
      <c r="G2462" s="9" t="s">
        <v>21</v>
      </c>
      <c r="H2462" s="10" t="str">
        <f t="shared" si="221"/>
        <v>Sat</v>
      </c>
      <c r="I2462" s="10">
        <f t="shared" si="222"/>
        <v>1231</v>
      </c>
      <c r="J2462" s="8">
        <f t="shared" si="223"/>
        <v>173</v>
      </c>
      <c r="K2462" s="1">
        <f t="shared" si="220"/>
        <v>41</v>
      </c>
      <c r="L2462" s="1">
        <f t="shared" si="218"/>
        <v>4</v>
      </c>
      <c r="Q2462" s="17"/>
    </row>
    <row r="2463" spans="2:17" x14ac:dyDescent="0.25">
      <c r="B2463" s="8">
        <v>2462</v>
      </c>
      <c r="C2463" s="8">
        <v>14</v>
      </c>
      <c r="D2463" s="8">
        <v>5</v>
      </c>
      <c r="E2463" s="8">
        <v>2022</v>
      </c>
      <c r="F2463" s="24" t="str">
        <f t="shared" si="219"/>
        <v>14/May/2022</v>
      </c>
      <c r="G2463" s="9" t="s">
        <v>22</v>
      </c>
      <c r="H2463" s="10" t="str">
        <f t="shared" si="221"/>
        <v>Sat</v>
      </c>
      <c r="I2463" s="10">
        <f t="shared" si="222"/>
        <v>1231</v>
      </c>
      <c r="J2463" s="8">
        <f t="shared" si="223"/>
        <v>173</v>
      </c>
      <c r="K2463" s="1">
        <f t="shared" si="220"/>
        <v>41</v>
      </c>
      <c r="L2463" s="1">
        <f t="shared" ref="L2463:L2526" si="224">IF(COUNTIF(L1731:L2462,L2462)=732,L2462+1,L2462)</f>
        <v>4</v>
      </c>
      <c r="Q2463" s="17"/>
    </row>
    <row r="2464" spans="2:17" x14ac:dyDescent="0.25">
      <c r="B2464" s="8">
        <v>2463</v>
      </c>
      <c r="C2464" s="8">
        <v>15</v>
      </c>
      <c r="D2464" s="8">
        <v>5</v>
      </c>
      <c r="E2464" s="8">
        <v>2022</v>
      </c>
      <c r="F2464" s="24" t="str">
        <f t="shared" si="219"/>
        <v>15/May/2022</v>
      </c>
      <c r="G2464" s="9" t="s">
        <v>21</v>
      </c>
      <c r="H2464" s="10" t="str">
        <f t="shared" si="221"/>
        <v>Sun</v>
      </c>
      <c r="I2464" s="10">
        <f t="shared" si="222"/>
        <v>1232</v>
      </c>
      <c r="J2464" s="8">
        <f t="shared" si="223"/>
        <v>173</v>
      </c>
      <c r="K2464" s="1">
        <f t="shared" si="220"/>
        <v>41</v>
      </c>
      <c r="L2464" s="1">
        <f t="shared" si="224"/>
        <v>4</v>
      </c>
      <c r="Q2464" s="17"/>
    </row>
    <row r="2465" spans="2:21" x14ac:dyDescent="0.25">
      <c r="B2465" s="8">
        <v>2464</v>
      </c>
      <c r="C2465" s="8">
        <v>15</v>
      </c>
      <c r="D2465" s="8">
        <v>5</v>
      </c>
      <c r="E2465" s="8">
        <v>2022</v>
      </c>
      <c r="F2465" s="24" t="str">
        <f t="shared" si="219"/>
        <v>15/May/2022</v>
      </c>
      <c r="G2465" s="9" t="s">
        <v>22</v>
      </c>
      <c r="H2465" s="10" t="str">
        <f t="shared" si="221"/>
        <v>Sun</v>
      </c>
      <c r="I2465" s="10">
        <f t="shared" si="222"/>
        <v>1232</v>
      </c>
      <c r="J2465" s="8">
        <f t="shared" si="223"/>
        <v>173</v>
      </c>
      <c r="K2465" s="1">
        <f t="shared" si="220"/>
        <v>41</v>
      </c>
      <c r="L2465" s="1">
        <f t="shared" si="224"/>
        <v>4</v>
      </c>
      <c r="Q2465" s="17"/>
    </row>
    <row r="2466" spans="2:21" x14ac:dyDescent="0.25">
      <c r="B2466" s="8">
        <v>2465</v>
      </c>
      <c r="C2466" s="8">
        <v>16</v>
      </c>
      <c r="D2466" s="8">
        <v>5</v>
      </c>
      <c r="E2466" s="8">
        <v>2022</v>
      </c>
      <c r="F2466" s="24" t="str">
        <f t="shared" si="219"/>
        <v>16/May/2022</v>
      </c>
      <c r="G2466" s="9" t="s">
        <v>21</v>
      </c>
      <c r="H2466" s="10" t="str">
        <f t="shared" si="221"/>
        <v>Mon</v>
      </c>
      <c r="I2466" s="10">
        <f t="shared" si="222"/>
        <v>1233</v>
      </c>
      <c r="J2466" s="8">
        <f t="shared" si="223"/>
        <v>174</v>
      </c>
      <c r="K2466" s="1">
        <f t="shared" si="220"/>
        <v>41</v>
      </c>
      <c r="L2466" s="1">
        <f t="shared" si="224"/>
        <v>4</v>
      </c>
      <c r="Q2466" s="17"/>
    </row>
    <row r="2467" spans="2:21" x14ac:dyDescent="0.25">
      <c r="B2467" s="8">
        <v>2466</v>
      </c>
      <c r="C2467" s="8">
        <v>16</v>
      </c>
      <c r="D2467" s="8">
        <v>5</v>
      </c>
      <c r="E2467" s="8">
        <v>2022</v>
      </c>
      <c r="F2467" s="24" t="str">
        <f t="shared" si="219"/>
        <v>16/May/2022</v>
      </c>
      <c r="G2467" s="9" t="s">
        <v>22</v>
      </c>
      <c r="H2467" s="10" t="str">
        <f t="shared" si="221"/>
        <v>Mon</v>
      </c>
      <c r="I2467" s="10">
        <f t="shared" si="222"/>
        <v>1233</v>
      </c>
      <c r="J2467" s="8">
        <f t="shared" si="223"/>
        <v>174</v>
      </c>
      <c r="K2467" s="1">
        <f t="shared" si="220"/>
        <v>41</v>
      </c>
      <c r="L2467" s="1">
        <f t="shared" si="224"/>
        <v>4</v>
      </c>
      <c r="Q2467" s="17"/>
    </row>
    <row r="2468" spans="2:21" x14ac:dyDescent="0.25">
      <c r="B2468" s="8">
        <v>2467</v>
      </c>
      <c r="C2468" s="8">
        <v>17</v>
      </c>
      <c r="D2468" s="8">
        <v>5</v>
      </c>
      <c r="E2468" s="8">
        <v>2022</v>
      </c>
      <c r="F2468" s="24" t="str">
        <f t="shared" si="219"/>
        <v>17/May/2022</v>
      </c>
      <c r="G2468" s="9" t="s">
        <v>21</v>
      </c>
      <c r="H2468" s="10" t="str">
        <f t="shared" si="221"/>
        <v>Tue</v>
      </c>
      <c r="I2468" s="10">
        <f t="shared" si="222"/>
        <v>1234</v>
      </c>
      <c r="J2468" s="8">
        <f t="shared" si="223"/>
        <v>174</v>
      </c>
      <c r="K2468" s="1">
        <f t="shared" si="220"/>
        <v>41</v>
      </c>
      <c r="L2468" s="1">
        <f t="shared" si="224"/>
        <v>4</v>
      </c>
      <c r="Q2468" s="17"/>
    </row>
    <row r="2469" spans="2:21" x14ac:dyDescent="0.25">
      <c r="B2469" s="8">
        <v>2468</v>
      </c>
      <c r="C2469" s="8">
        <v>17</v>
      </c>
      <c r="D2469" s="8">
        <v>5</v>
      </c>
      <c r="E2469" s="8">
        <v>2022</v>
      </c>
      <c r="F2469" s="24" t="str">
        <f t="shared" si="219"/>
        <v>17/May/2022</v>
      </c>
      <c r="G2469" s="9" t="s">
        <v>22</v>
      </c>
      <c r="H2469" s="10" t="str">
        <f t="shared" si="221"/>
        <v>Tue</v>
      </c>
      <c r="I2469" s="10">
        <f t="shared" si="222"/>
        <v>1234</v>
      </c>
      <c r="J2469" s="8">
        <f t="shared" si="223"/>
        <v>174</v>
      </c>
      <c r="K2469" s="1">
        <f t="shared" si="220"/>
        <v>41</v>
      </c>
      <c r="L2469" s="1">
        <f t="shared" si="224"/>
        <v>4</v>
      </c>
      <c r="Q2469" s="17"/>
      <c r="U2469" s="6"/>
    </row>
    <row r="2470" spans="2:21" x14ac:dyDescent="0.25">
      <c r="B2470" s="8">
        <v>2469</v>
      </c>
      <c r="C2470" s="8">
        <v>18</v>
      </c>
      <c r="D2470" s="8">
        <v>5</v>
      </c>
      <c r="E2470" s="8">
        <v>2022</v>
      </c>
      <c r="F2470" s="24" t="str">
        <f t="shared" si="219"/>
        <v>18/May/2022</v>
      </c>
      <c r="G2470" s="9" t="s">
        <v>21</v>
      </c>
      <c r="H2470" s="10" t="str">
        <f t="shared" si="221"/>
        <v>Wed</v>
      </c>
      <c r="I2470" s="10">
        <f t="shared" si="222"/>
        <v>1235</v>
      </c>
      <c r="J2470" s="8">
        <f t="shared" si="223"/>
        <v>174</v>
      </c>
      <c r="K2470" s="1">
        <f t="shared" si="220"/>
        <v>41</v>
      </c>
      <c r="L2470" s="1">
        <f t="shared" si="224"/>
        <v>4</v>
      </c>
      <c r="Q2470" s="17"/>
      <c r="U2470" s="6"/>
    </row>
    <row r="2471" spans="2:21" x14ac:dyDescent="0.25">
      <c r="B2471" s="8">
        <v>2470</v>
      </c>
      <c r="C2471" s="8">
        <v>18</v>
      </c>
      <c r="D2471" s="8">
        <v>5</v>
      </c>
      <c r="E2471" s="8">
        <v>2022</v>
      </c>
      <c r="F2471" s="24" t="str">
        <f t="shared" si="219"/>
        <v>18/May/2022</v>
      </c>
      <c r="G2471" s="9" t="s">
        <v>22</v>
      </c>
      <c r="H2471" s="10" t="str">
        <f t="shared" si="221"/>
        <v>Wed</v>
      </c>
      <c r="I2471" s="10">
        <f t="shared" si="222"/>
        <v>1235</v>
      </c>
      <c r="J2471" s="8">
        <f t="shared" si="223"/>
        <v>174</v>
      </c>
      <c r="K2471" s="1">
        <f t="shared" si="220"/>
        <v>41</v>
      </c>
      <c r="L2471" s="1">
        <f t="shared" si="224"/>
        <v>4</v>
      </c>
      <c r="Q2471" s="17"/>
      <c r="U2471" s="6"/>
    </row>
    <row r="2472" spans="2:21" x14ac:dyDescent="0.25">
      <c r="B2472" s="8">
        <v>2471</v>
      </c>
      <c r="C2472" s="8">
        <v>19</v>
      </c>
      <c r="D2472" s="8">
        <v>5</v>
      </c>
      <c r="E2472" s="8">
        <v>2022</v>
      </c>
      <c r="F2472" s="24" t="str">
        <f t="shared" si="219"/>
        <v>19/May/2022</v>
      </c>
      <c r="G2472" s="9" t="s">
        <v>21</v>
      </c>
      <c r="H2472" s="10" t="str">
        <f t="shared" si="221"/>
        <v>Thu</v>
      </c>
      <c r="I2472" s="10">
        <f t="shared" si="222"/>
        <v>1236</v>
      </c>
      <c r="J2472" s="8">
        <f t="shared" si="223"/>
        <v>174</v>
      </c>
      <c r="K2472" s="1">
        <f t="shared" si="220"/>
        <v>41</v>
      </c>
      <c r="L2472" s="1">
        <f t="shared" si="224"/>
        <v>4</v>
      </c>
      <c r="Q2472" s="17"/>
      <c r="U2472" s="6"/>
    </row>
    <row r="2473" spans="2:21" x14ac:dyDescent="0.25">
      <c r="B2473" s="8">
        <v>2472</v>
      </c>
      <c r="C2473" s="8">
        <v>19</v>
      </c>
      <c r="D2473" s="8">
        <v>5</v>
      </c>
      <c r="E2473" s="8">
        <v>2022</v>
      </c>
      <c r="F2473" s="24" t="str">
        <f t="shared" si="219"/>
        <v>19/May/2022</v>
      </c>
      <c r="G2473" s="9" t="s">
        <v>22</v>
      </c>
      <c r="H2473" s="10" t="str">
        <f t="shared" si="221"/>
        <v>Thu</v>
      </c>
      <c r="I2473" s="10">
        <f t="shared" si="222"/>
        <v>1236</v>
      </c>
      <c r="J2473" s="8">
        <f t="shared" si="223"/>
        <v>174</v>
      </c>
      <c r="K2473" s="1">
        <f t="shared" si="220"/>
        <v>41</v>
      </c>
      <c r="L2473" s="1">
        <f t="shared" si="224"/>
        <v>4</v>
      </c>
      <c r="Q2473" s="17"/>
      <c r="U2473" s="6"/>
    </row>
    <row r="2474" spans="2:21" x14ac:dyDescent="0.25">
      <c r="B2474" s="8">
        <v>2473</v>
      </c>
      <c r="C2474" s="8">
        <v>20</v>
      </c>
      <c r="D2474" s="8">
        <v>5</v>
      </c>
      <c r="E2474" s="8">
        <v>2022</v>
      </c>
      <c r="F2474" s="24" t="str">
        <f t="shared" si="219"/>
        <v>20/May/2022</v>
      </c>
      <c r="G2474" s="9" t="s">
        <v>21</v>
      </c>
      <c r="H2474" s="10" t="str">
        <f t="shared" si="221"/>
        <v>Fri</v>
      </c>
      <c r="I2474" s="10">
        <f t="shared" si="222"/>
        <v>1237</v>
      </c>
      <c r="J2474" s="8">
        <f t="shared" si="223"/>
        <v>174</v>
      </c>
      <c r="K2474" s="1">
        <f t="shared" si="220"/>
        <v>41</v>
      </c>
      <c r="L2474" s="1">
        <f t="shared" si="224"/>
        <v>4</v>
      </c>
      <c r="Q2474" s="17"/>
      <c r="U2474" s="6"/>
    </row>
    <row r="2475" spans="2:21" x14ac:dyDescent="0.25">
      <c r="B2475" s="8">
        <v>2474</v>
      </c>
      <c r="C2475" s="8">
        <v>20</v>
      </c>
      <c r="D2475" s="8">
        <v>5</v>
      </c>
      <c r="E2475" s="8">
        <v>2022</v>
      </c>
      <c r="F2475" s="24" t="str">
        <f t="shared" si="219"/>
        <v>20/May/2022</v>
      </c>
      <c r="G2475" s="9" t="s">
        <v>22</v>
      </c>
      <c r="H2475" s="10" t="str">
        <f t="shared" si="221"/>
        <v>Fri</v>
      </c>
      <c r="I2475" s="10">
        <f t="shared" si="222"/>
        <v>1237</v>
      </c>
      <c r="J2475" s="8">
        <f t="shared" si="223"/>
        <v>174</v>
      </c>
      <c r="K2475" s="1">
        <f t="shared" si="220"/>
        <v>41</v>
      </c>
      <c r="L2475" s="1">
        <f t="shared" si="224"/>
        <v>4</v>
      </c>
      <c r="Q2475" s="17"/>
      <c r="T2475" s="6"/>
      <c r="U2475" s="6"/>
    </row>
    <row r="2476" spans="2:21" x14ac:dyDescent="0.25">
      <c r="B2476" s="8">
        <v>2475</v>
      </c>
      <c r="C2476" s="8">
        <v>21</v>
      </c>
      <c r="D2476" s="8">
        <v>5</v>
      </c>
      <c r="E2476" s="8">
        <v>2022</v>
      </c>
      <c r="F2476" s="24" t="str">
        <f t="shared" si="219"/>
        <v>21/May/2022</v>
      </c>
      <c r="G2476" s="9" t="s">
        <v>21</v>
      </c>
      <c r="H2476" s="10" t="str">
        <f t="shared" si="221"/>
        <v>Sat</v>
      </c>
      <c r="I2476" s="10">
        <f t="shared" si="222"/>
        <v>1238</v>
      </c>
      <c r="J2476" s="8">
        <f t="shared" si="223"/>
        <v>174</v>
      </c>
      <c r="K2476" s="1">
        <f t="shared" si="220"/>
        <v>41</v>
      </c>
      <c r="L2476" s="1">
        <f t="shared" si="224"/>
        <v>4</v>
      </c>
      <c r="Q2476" s="17"/>
      <c r="T2476" s="6"/>
      <c r="U2476" s="6"/>
    </row>
    <row r="2477" spans="2:21" x14ac:dyDescent="0.25">
      <c r="B2477" s="8">
        <v>2476</v>
      </c>
      <c r="C2477" s="8">
        <v>21</v>
      </c>
      <c r="D2477" s="8">
        <v>5</v>
      </c>
      <c r="E2477" s="8">
        <v>2022</v>
      </c>
      <c r="F2477" s="24" t="str">
        <f t="shared" si="219"/>
        <v>21/May/2022</v>
      </c>
      <c r="G2477" s="9" t="s">
        <v>22</v>
      </c>
      <c r="H2477" s="10" t="str">
        <f t="shared" si="221"/>
        <v>Sat</v>
      </c>
      <c r="I2477" s="10">
        <f t="shared" si="222"/>
        <v>1238</v>
      </c>
      <c r="J2477" s="8">
        <f t="shared" si="223"/>
        <v>174</v>
      </c>
      <c r="K2477" s="1">
        <f t="shared" si="220"/>
        <v>41</v>
      </c>
      <c r="L2477" s="1">
        <f t="shared" si="224"/>
        <v>4</v>
      </c>
      <c r="Q2477" s="17"/>
      <c r="T2477" s="6"/>
      <c r="U2477" s="6"/>
    </row>
    <row r="2478" spans="2:21" x14ac:dyDescent="0.25">
      <c r="B2478" s="8">
        <v>2477</v>
      </c>
      <c r="C2478" s="8">
        <v>22</v>
      </c>
      <c r="D2478" s="8">
        <v>5</v>
      </c>
      <c r="E2478" s="8">
        <v>2022</v>
      </c>
      <c r="F2478" s="24" t="str">
        <f t="shared" si="219"/>
        <v>22/May/2022</v>
      </c>
      <c r="G2478" s="9" t="s">
        <v>21</v>
      </c>
      <c r="H2478" s="10" t="str">
        <f t="shared" si="221"/>
        <v>Sun</v>
      </c>
      <c r="I2478" s="10">
        <f t="shared" si="222"/>
        <v>1239</v>
      </c>
      <c r="J2478" s="8">
        <f t="shared" si="223"/>
        <v>174</v>
      </c>
      <c r="K2478" s="1">
        <f t="shared" si="220"/>
        <v>41</v>
      </c>
      <c r="L2478" s="1">
        <f t="shared" si="224"/>
        <v>4</v>
      </c>
      <c r="Q2478" s="17"/>
      <c r="T2478" s="6"/>
      <c r="U2478" s="6"/>
    </row>
    <row r="2479" spans="2:21" x14ac:dyDescent="0.25">
      <c r="B2479" s="8">
        <v>2478</v>
      </c>
      <c r="C2479" s="8">
        <v>22</v>
      </c>
      <c r="D2479" s="8">
        <v>5</v>
      </c>
      <c r="E2479" s="8">
        <v>2022</v>
      </c>
      <c r="F2479" s="24" t="str">
        <f t="shared" si="219"/>
        <v>22/May/2022</v>
      </c>
      <c r="G2479" s="9" t="s">
        <v>22</v>
      </c>
      <c r="H2479" s="10" t="str">
        <f t="shared" si="221"/>
        <v>Sun</v>
      </c>
      <c r="I2479" s="10">
        <f t="shared" si="222"/>
        <v>1239</v>
      </c>
      <c r="J2479" s="8">
        <f t="shared" si="223"/>
        <v>174</v>
      </c>
      <c r="K2479" s="1">
        <f t="shared" si="220"/>
        <v>41</v>
      </c>
      <c r="L2479" s="1">
        <f t="shared" si="224"/>
        <v>4</v>
      </c>
      <c r="Q2479" s="17"/>
      <c r="T2479" s="6"/>
      <c r="U2479" s="6"/>
    </row>
    <row r="2480" spans="2:21" x14ac:dyDescent="0.25">
      <c r="B2480" s="8">
        <v>2479</v>
      </c>
      <c r="C2480" s="8">
        <v>23</v>
      </c>
      <c r="D2480" s="8">
        <v>5</v>
      </c>
      <c r="E2480" s="8">
        <v>2022</v>
      </c>
      <c r="F2480" s="24" t="str">
        <f t="shared" si="219"/>
        <v>23/May/2022</v>
      </c>
      <c r="G2480" s="9" t="s">
        <v>21</v>
      </c>
      <c r="H2480" s="10" t="str">
        <f t="shared" si="221"/>
        <v>Mon</v>
      </c>
      <c r="I2480" s="10">
        <f t="shared" si="222"/>
        <v>1240</v>
      </c>
      <c r="J2480" s="8">
        <f t="shared" si="223"/>
        <v>175</v>
      </c>
      <c r="K2480" s="1">
        <f t="shared" si="220"/>
        <v>41</v>
      </c>
      <c r="L2480" s="1">
        <f t="shared" si="224"/>
        <v>4</v>
      </c>
      <c r="Q2480" s="17"/>
    </row>
    <row r="2481" spans="2:45" x14ac:dyDescent="0.25">
      <c r="B2481" s="8">
        <v>2480</v>
      </c>
      <c r="C2481" s="8">
        <v>23</v>
      </c>
      <c r="D2481" s="8">
        <v>5</v>
      </c>
      <c r="E2481" s="8">
        <v>2022</v>
      </c>
      <c r="F2481" s="24" t="str">
        <f t="shared" si="219"/>
        <v>23/May/2022</v>
      </c>
      <c r="G2481" s="9" t="s">
        <v>22</v>
      </c>
      <c r="H2481" s="10" t="str">
        <f t="shared" si="221"/>
        <v>Mon</v>
      </c>
      <c r="I2481" s="10">
        <f t="shared" si="222"/>
        <v>1240</v>
      </c>
      <c r="J2481" s="8">
        <f t="shared" si="223"/>
        <v>175</v>
      </c>
      <c r="K2481" s="1">
        <f t="shared" si="220"/>
        <v>41</v>
      </c>
      <c r="L2481" s="1">
        <f t="shared" si="224"/>
        <v>4</v>
      </c>
      <c r="Q2481" s="17"/>
    </row>
    <row r="2482" spans="2:45" x14ac:dyDescent="0.25">
      <c r="B2482" s="8">
        <v>2481</v>
      </c>
      <c r="C2482" s="8">
        <v>24</v>
      </c>
      <c r="D2482" s="8">
        <v>5</v>
      </c>
      <c r="E2482" s="8">
        <v>2022</v>
      </c>
      <c r="F2482" s="24" t="str">
        <f t="shared" si="219"/>
        <v>24/May/2022</v>
      </c>
      <c r="G2482" s="9" t="s">
        <v>21</v>
      </c>
      <c r="H2482" s="10" t="str">
        <f t="shared" si="221"/>
        <v>Tue</v>
      </c>
      <c r="I2482" s="10">
        <f t="shared" si="222"/>
        <v>1241</v>
      </c>
      <c r="J2482" s="8">
        <f t="shared" si="223"/>
        <v>175</v>
      </c>
      <c r="K2482" s="1">
        <f t="shared" si="220"/>
        <v>41</v>
      </c>
      <c r="L2482" s="1">
        <f t="shared" si="224"/>
        <v>4</v>
      </c>
      <c r="Q2482" s="17"/>
    </row>
    <row r="2483" spans="2:45" x14ac:dyDescent="0.25">
      <c r="B2483" s="8">
        <v>2482</v>
      </c>
      <c r="C2483" s="8">
        <v>24</v>
      </c>
      <c r="D2483" s="8">
        <v>5</v>
      </c>
      <c r="E2483" s="8">
        <v>2022</v>
      </c>
      <c r="F2483" s="24" t="str">
        <f t="shared" si="219"/>
        <v>24/May/2022</v>
      </c>
      <c r="G2483" s="9" t="s">
        <v>22</v>
      </c>
      <c r="H2483" s="10" t="str">
        <f t="shared" si="221"/>
        <v>Tue</v>
      </c>
      <c r="I2483" s="10">
        <f t="shared" si="222"/>
        <v>1241</v>
      </c>
      <c r="J2483" s="8">
        <f t="shared" si="223"/>
        <v>175</v>
      </c>
      <c r="K2483" s="1">
        <f t="shared" si="220"/>
        <v>41</v>
      </c>
      <c r="L2483" s="1">
        <f t="shared" si="224"/>
        <v>4</v>
      </c>
      <c r="Q2483" s="17"/>
    </row>
    <row r="2484" spans="2:45" x14ac:dyDescent="0.25">
      <c r="B2484" s="8">
        <v>2483</v>
      </c>
      <c r="C2484" s="8">
        <v>25</v>
      </c>
      <c r="D2484" s="8">
        <v>5</v>
      </c>
      <c r="E2484" s="8">
        <v>2022</v>
      </c>
      <c r="F2484" s="24" t="str">
        <f t="shared" si="219"/>
        <v>25/May/2022</v>
      </c>
      <c r="G2484" s="9" t="s">
        <v>21</v>
      </c>
      <c r="H2484" s="10" t="str">
        <f t="shared" si="221"/>
        <v>Wed</v>
      </c>
      <c r="I2484" s="10">
        <f t="shared" si="222"/>
        <v>1242</v>
      </c>
      <c r="J2484" s="8">
        <f t="shared" si="223"/>
        <v>175</v>
      </c>
      <c r="K2484" s="1">
        <f t="shared" si="220"/>
        <v>41</v>
      </c>
      <c r="L2484" s="1">
        <f t="shared" si="224"/>
        <v>4</v>
      </c>
      <c r="Q2484" s="17"/>
    </row>
    <row r="2485" spans="2:45" s="32" customFormat="1" x14ac:dyDescent="0.25">
      <c r="B2485" s="28">
        <v>2484</v>
      </c>
      <c r="C2485" s="28">
        <v>25</v>
      </c>
      <c r="D2485" s="28">
        <v>5</v>
      </c>
      <c r="E2485" s="28">
        <v>2022</v>
      </c>
      <c r="F2485" s="29" t="str">
        <f t="shared" si="219"/>
        <v>25/May/2022</v>
      </c>
      <c r="G2485" s="30" t="s">
        <v>22</v>
      </c>
      <c r="H2485" s="31" t="str">
        <f t="shared" si="221"/>
        <v>Wed</v>
      </c>
      <c r="I2485" s="31">
        <f t="shared" si="222"/>
        <v>1242</v>
      </c>
      <c r="J2485" s="28">
        <f t="shared" si="223"/>
        <v>175</v>
      </c>
      <c r="K2485" s="32">
        <f t="shared" si="220"/>
        <v>41</v>
      </c>
      <c r="L2485" s="32">
        <f t="shared" si="224"/>
        <v>4</v>
      </c>
      <c r="N2485" s="33"/>
      <c r="O2485" s="33"/>
      <c r="P2485" s="33"/>
      <c r="Q2485" s="33"/>
      <c r="R2485" s="33">
        <v>442</v>
      </c>
      <c r="S2485" s="33">
        <v>469</v>
      </c>
      <c r="T2485" s="33">
        <v>432</v>
      </c>
      <c r="U2485" s="33">
        <v>440</v>
      </c>
      <c r="V2485" s="33">
        <v>451</v>
      </c>
      <c r="W2485" s="33"/>
      <c r="X2485" s="33">
        <v>441</v>
      </c>
      <c r="Y2485" s="33"/>
      <c r="Z2485" s="33">
        <v>364</v>
      </c>
      <c r="AA2485" s="33">
        <v>577</v>
      </c>
      <c r="AB2485" s="33"/>
      <c r="AC2485" s="33"/>
      <c r="AD2485" s="33"/>
      <c r="AE2485" s="33">
        <v>376</v>
      </c>
      <c r="AF2485" s="33">
        <v>380</v>
      </c>
      <c r="AG2485" s="33">
        <v>415</v>
      </c>
      <c r="AH2485" s="33"/>
      <c r="AI2485" s="33">
        <v>477</v>
      </c>
      <c r="AJ2485" s="33">
        <v>442</v>
      </c>
      <c r="AK2485" s="33">
        <v>442</v>
      </c>
      <c r="AL2485" s="33"/>
      <c r="AM2485" s="33"/>
      <c r="AN2485" s="33"/>
      <c r="AP2485" s="32">
        <v>495</v>
      </c>
      <c r="AR2485" s="32">
        <v>460</v>
      </c>
      <c r="AS2485" s="32">
        <v>351</v>
      </c>
    </row>
    <row r="2486" spans="2:45" x14ac:dyDescent="0.25">
      <c r="B2486" s="8">
        <v>2485</v>
      </c>
      <c r="C2486" s="8">
        <v>26</v>
      </c>
      <c r="D2486" s="8">
        <v>5</v>
      </c>
      <c r="E2486" s="8">
        <v>2022</v>
      </c>
      <c r="F2486" s="24" t="str">
        <f t="shared" si="219"/>
        <v>26/May/2022</v>
      </c>
      <c r="G2486" s="9" t="s">
        <v>21</v>
      </c>
      <c r="H2486" s="10" t="str">
        <f t="shared" si="221"/>
        <v>Thu</v>
      </c>
      <c r="I2486" s="10">
        <f t="shared" si="222"/>
        <v>1243</v>
      </c>
      <c r="J2486" s="8">
        <f t="shared" si="223"/>
        <v>175</v>
      </c>
      <c r="K2486" s="1">
        <f t="shared" si="220"/>
        <v>41</v>
      </c>
      <c r="L2486" s="1">
        <f t="shared" si="224"/>
        <v>4</v>
      </c>
      <c r="Q2486" s="17"/>
    </row>
    <row r="2487" spans="2:45" x14ac:dyDescent="0.25">
      <c r="B2487" s="8">
        <v>2486</v>
      </c>
      <c r="C2487" s="8">
        <v>26</v>
      </c>
      <c r="D2487" s="8">
        <v>5</v>
      </c>
      <c r="E2487" s="8">
        <v>2022</v>
      </c>
      <c r="F2487" s="24" t="str">
        <f t="shared" si="219"/>
        <v>26/May/2022</v>
      </c>
      <c r="G2487" s="9" t="s">
        <v>22</v>
      </c>
      <c r="H2487" s="10" t="str">
        <f t="shared" si="221"/>
        <v>Thu</v>
      </c>
      <c r="I2487" s="10">
        <f t="shared" si="222"/>
        <v>1243</v>
      </c>
      <c r="J2487" s="8">
        <f t="shared" si="223"/>
        <v>175</v>
      </c>
      <c r="K2487" s="1">
        <f t="shared" si="220"/>
        <v>41</v>
      </c>
      <c r="L2487" s="1">
        <f t="shared" si="224"/>
        <v>4</v>
      </c>
      <c r="Q2487" s="17"/>
    </row>
    <row r="2488" spans="2:45" x14ac:dyDescent="0.25">
      <c r="B2488" s="8">
        <v>2487</v>
      </c>
      <c r="C2488" s="8">
        <v>27</v>
      </c>
      <c r="D2488" s="8">
        <v>5</v>
      </c>
      <c r="E2488" s="8">
        <v>2022</v>
      </c>
      <c r="F2488" s="24" t="str">
        <f t="shared" si="219"/>
        <v>27/May/2022</v>
      </c>
      <c r="G2488" s="9" t="s">
        <v>21</v>
      </c>
      <c r="H2488" s="10" t="str">
        <f t="shared" si="221"/>
        <v>Fri</v>
      </c>
      <c r="I2488" s="10">
        <f t="shared" si="222"/>
        <v>1244</v>
      </c>
      <c r="J2488" s="8">
        <f t="shared" si="223"/>
        <v>175</v>
      </c>
      <c r="K2488" s="1">
        <f t="shared" si="220"/>
        <v>41</v>
      </c>
      <c r="L2488" s="1">
        <f t="shared" si="224"/>
        <v>4</v>
      </c>
      <c r="Q2488" s="17"/>
    </row>
    <row r="2489" spans="2:45" x14ac:dyDescent="0.25">
      <c r="B2489" s="8">
        <v>2488</v>
      </c>
      <c r="C2489" s="8">
        <v>27</v>
      </c>
      <c r="D2489" s="8">
        <v>5</v>
      </c>
      <c r="E2489" s="8">
        <v>2022</v>
      </c>
      <c r="F2489" s="24" t="str">
        <f t="shared" si="219"/>
        <v>27/May/2022</v>
      </c>
      <c r="G2489" s="9" t="s">
        <v>22</v>
      </c>
      <c r="H2489" s="10" t="str">
        <f t="shared" si="221"/>
        <v>Fri</v>
      </c>
      <c r="I2489" s="10">
        <f t="shared" si="222"/>
        <v>1244</v>
      </c>
      <c r="J2489" s="8">
        <f t="shared" si="223"/>
        <v>175</v>
      </c>
      <c r="K2489" s="1">
        <f t="shared" si="220"/>
        <v>41</v>
      </c>
      <c r="L2489" s="1">
        <f t="shared" si="224"/>
        <v>4</v>
      </c>
      <c r="Q2489" s="17"/>
    </row>
    <row r="2490" spans="2:45" x14ac:dyDescent="0.25">
      <c r="B2490" s="8">
        <v>2489</v>
      </c>
      <c r="C2490" s="8">
        <v>28</v>
      </c>
      <c r="D2490" s="8">
        <v>5</v>
      </c>
      <c r="E2490" s="8">
        <v>2022</v>
      </c>
      <c r="F2490" s="24" t="str">
        <f t="shared" si="219"/>
        <v>28/May/2022</v>
      </c>
      <c r="G2490" s="9" t="s">
        <v>21</v>
      </c>
      <c r="H2490" s="10" t="str">
        <f t="shared" si="221"/>
        <v>Sat</v>
      </c>
      <c r="I2490" s="10">
        <f t="shared" si="222"/>
        <v>1245</v>
      </c>
      <c r="J2490" s="8">
        <f t="shared" si="223"/>
        <v>175</v>
      </c>
      <c r="K2490" s="1">
        <f t="shared" si="220"/>
        <v>41</v>
      </c>
      <c r="L2490" s="1">
        <f t="shared" si="224"/>
        <v>4</v>
      </c>
      <c r="Q2490" s="17"/>
    </row>
    <row r="2491" spans="2:45" x14ac:dyDescent="0.25">
      <c r="B2491" s="8">
        <v>2490</v>
      </c>
      <c r="C2491" s="8">
        <v>28</v>
      </c>
      <c r="D2491" s="8">
        <v>5</v>
      </c>
      <c r="E2491" s="8">
        <v>2022</v>
      </c>
      <c r="F2491" s="24" t="str">
        <f t="shared" si="219"/>
        <v>28/May/2022</v>
      </c>
      <c r="G2491" s="9" t="s">
        <v>22</v>
      </c>
      <c r="H2491" s="10" t="str">
        <f t="shared" si="221"/>
        <v>Sat</v>
      </c>
      <c r="I2491" s="10">
        <f t="shared" si="222"/>
        <v>1245</v>
      </c>
      <c r="J2491" s="8">
        <f t="shared" si="223"/>
        <v>175</v>
      </c>
      <c r="K2491" s="1">
        <f t="shared" si="220"/>
        <v>41</v>
      </c>
      <c r="L2491" s="1">
        <f t="shared" si="224"/>
        <v>4</v>
      </c>
      <c r="Q2491" s="17"/>
    </row>
    <row r="2492" spans="2:45" x14ac:dyDescent="0.25">
      <c r="B2492" s="8">
        <v>2491</v>
      </c>
      <c r="C2492" s="8">
        <v>29</v>
      </c>
      <c r="D2492" s="8">
        <v>5</v>
      </c>
      <c r="E2492" s="8">
        <v>2022</v>
      </c>
      <c r="F2492" s="24" t="str">
        <f t="shared" si="219"/>
        <v>29/May/2022</v>
      </c>
      <c r="G2492" s="9" t="s">
        <v>21</v>
      </c>
      <c r="H2492" s="10" t="str">
        <f t="shared" si="221"/>
        <v>Sun</v>
      </c>
      <c r="I2492" s="10">
        <f t="shared" si="222"/>
        <v>1246</v>
      </c>
      <c r="J2492" s="8">
        <f t="shared" si="223"/>
        <v>175</v>
      </c>
      <c r="K2492" s="1">
        <f t="shared" si="220"/>
        <v>41</v>
      </c>
      <c r="L2492" s="1">
        <f t="shared" si="224"/>
        <v>4</v>
      </c>
      <c r="Q2492" s="17"/>
    </row>
    <row r="2493" spans="2:45" x14ac:dyDescent="0.25">
      <c r="B2493" s="8">
        <v>2492</v>
      </c>
      <c r="C2493" s="8">
        <v>29</v>
      </c>
      <c r="D2493" s="8">
        <v>5</v>
      </c>
      <c r="E2493" s="8">
        <v>2022</v>
      </c>
      <c r="F2493" s="24" t="str">
        <f t="shared" si="219"/>
        <v>29/May/2022</v>
      </c>
      <c r="G2493" s="9" t="s">
        <v>22</v>
      </c>
      <c r="H2493" s="10" t="str">
        <f t="shared" si="221"/>
        <v>Sun</v>
      </c>
      <c r="I2493" s="10">
        <f t="shared" si="222"/>
        <v>1246</v>
      </c>
      <c r="J2493" s="8">
        <f t="shared" si="223"/>
        <v>175</v>
      </c>
      <c r="K2493" s="1">
        <f t="shared" si="220"/>
        <v>41</v>
      </c>
      <c r="L2493" s="1">
        <f t="shared" si="224"/>
        <v>4</v>
      </c>
      <c r="Q2493" s="17"/>
    </row>
    <row r="2494" spans="2:45" x14ac:dyDescent="0.25">
      <c r="B2494" s="8">
        <v>2493</v>
      </c>
      <c r="C2494" s="8">
        <v>30</v>
      </c>
      <c r="D2494" s="8">
        <v>5</v>
      </c>
      <c r="E2494" s="8">
        <v>2022</v>
      </c>
      <c r="F2494" s="24" t="str">
        <f t="shared" si="219"/>
        <v>30/May/2022</v>
      </c>
      <c r="G2494" s="9" t="s">
        <v>21</v>
      </c>
      <c r="H2494" s="10" t="str">
        <f t="shared" si="221"/>
        <v>Mon</v>
      </c>
      <c r="I2494" s="10">
        <f t="shared" si="222"/>
        <v>1247</v>
      </c>
      <c r="J2494" s="8">
        <f t="shared" si="223"/>
        <v>176</v>
      </c>
      <c r="K2494" s="1">
        <f t="shared" si="220"/>
        <v>41</v>
      </c>
      <c r="L2494" s="1">
        <f t="shared" si="224"/>
        <v>4</v>
      </c>
      <c r="Q2494" s="17"/>
    </row>
    <row r="2495" spans="2:45" x14ac:dyDescent="0.25">
      <c r="B2495" s="8">
        <v>2494</v>
      </c>
      <c r="C2495" s="8">
        <v>30</v>
      </c>
      <c r="D2495" s="8">
        <v>5</v>
      </c>
      <c r="E2495" s="8">
        <v>2022</v>
      </c>
      <c r="F2495" s="24" t="str">
        <f t="shared" si="219"/>
        <v>30/May/2022</v>
      </c>
      <c r="G2495" s="9" t="s">
        <v>22</v>
      </c>
      <c r="H2495" s="10" t="str">
        <f t="shared" si="221"/>
        <v>Mon</v>
      </c>
      <c r="I2495" s="10">
        <f t="shared" si="222"/>
        <v>1247</v>
      </c>
      <c r="J2495" s="8">
        <f t="shared" si="223"/>
        <v>176</v>
      </c>
      <c r="K2495" s="1">
        <f t="shared" si="220"/>
        <v>41</v>
      </c>
      <c r="L2495" s="1">
        <f t="shared" si="224"/>
        <v>4</v>
      </c>
      <c r="Q2495" s="17"/>
    </row>
    <row r="2496" spans="2:45" x14ac:dyDescent="0.25">
      <c r="B2496" s="8">
        <v>2495</v>
      </c>
      <c r="C2496" s="8">
        <v>31</v>
      </c>
      <c r="D2496" s="8">
        <v>5</v>
      </c>
      <c r="E2496" s="8">
        <v>2022</v>
      </c>
      <c r="F2496" s="24" t="str">
        <f t="shared" ref="F2496:F2559" si="225">TEXT(DATE(E2496,D2496,C2496),"dd/mmm/yyyy")</f>
        <v>31/May/2022</v>
      </c>
      <c r="G2496" s="9" t="s">
        <v>21</v>
      </c>
      <c r="H2496" s="10" t="str">
        <f t="shared" si="221"/>
        <v>Tue</v>
      </c>
      <c r="I2496" s="10">
        <f t="shared" si="222"/>
        <v>1248</v>
      </c>
      <c r="J2496" s="8">
        <f t="shared" si="223"/>
        <v>176</v>
      </c>
      <c r="K2496" s="1">
        <f t="shared" ref="K2496:K2559" si="226">IF(COUNTIF(K2435:K2495,K2466)=61,K2466+1,K2495)</f>
        <v>41</v>
      </c>
      <c r="L2496" s="1">
        <f t="shared" si="224"/>
        <v>4</v>
      </c>
      <c r="Q2496" s="17"/>
    </row>
    <row r="2497" spans="2:42" x14ac:dyDescent="0.25">
      <c r="B2497" s="8">
        <v>2496</v>
      </c>
      <c r="C2497" s="8">
        <v>31</v>
      </c>
      <c r="D2497" s="8">
        <v>5</v>
      </c>
      <c r="E2497" s="8">
        <v>2022</v>
      </c>
      <c r="F2497" s="24" t="str">
        <f t="shared" si="225"/>
        <v>31/May/2022</v>
      </c>
      <c r="G2497" s="9" t="s">
        <v>22</v>
      </c>
      <c r="H2497" s="10" t="str">
        <f t="shared" si="221"/>
        <v>Tue</v>
      </c>
      <c r="I2497" s="10">
        <f t="shared" si="222"/>
        <v>1248</v>
      </c>
      <c r="J2497" s="8">
        <f t="shared" si="223"/>
        <v>176</v>
      </c>
      <c r="K2497" s="1">
        <f t="shared" si="226"/>
        <v>41</v>
      </c>
      <c r="L2497" s="1">
        <f t="shared" si="224"/>
        <v>4</v>
      </c>
      <c r="Q2497" s="17"/>
    </row>
    <row r="2498" spans="2:42" x14ac:dyDescent="0.25">
      <c r="B2498" s="8">
        <v>2497</v>
      </c>
      <c r="C2498" s="8">
        <v>1</v>
      </c>
      <c r="D2498" s="8">
        <v>6</v>
      </c>
      <c r="E2498" s="8">
        <v>2022</v>
      </c>
      <c r="F2498" s="24" t="str">
        <f t="shared" si="225"/>
        <v>01/Jun/2022</v>
      </c>
      <c r="G2498" s="9" t="s">
        <v>21</v>
      </c>
      <c r="H2498" s="10" t="str">
        <f t="shared" ref="H2498:H2561" si="227">TEXT(F2498,"ddd")</f>
        <v>Wed</v>
      </c>
      <c r="I2498" s="10">
        <f t="shared" si="222"/>
        <v>1249</v>
      </c>
      <c r="J2498" s="8">
        <f t="shared" si="223"/>
        <v>176</v>
      </c>
      <c r="K2498" s="1">
        <f t="shared" si="226"/>
        <v>41</v>
      </c>
      <c r="L2498" s="1">
        <f t="shared" si="224"/>
        <v>4</v>
      </c>
      <c r="Q2498" s="17"/>
    </row>
    <row r="2499" spans="2:42" x14ac:dyDescent="0.25">
      <c r="B2499" s="8">
        <v>2498</v>
      </c>
      <c r="C2499" s="8">
        <v>1</v>
      </c>
      <c r="D2499" s="8">
        <v>6</v>
      </c>
      <c r="E2499" s="8">
        <v>2022</v>
      </c>
      <c r="F2499" s="24" t="str">
        <f t="shared" si="225"/>
        <v>01/Jun/2022</v>
      </c>
      <c r="G2499" s="9" t="s">
        <v>22</v>
      </c>
      <c r="H2499" s="10" t="str">
        <f t="shared" si="227"/>
        <v>Wed</v>
      </c>
      <c r="I2499" s="10">
        <f t="shared" si="222"/>
        <v>1249</v>
      </c>
      <c r="J2499" s="8">
        <f t="shared" si="223"/>
        <v>176</v>
      </c>
      <c r="K2499" s="1">
        <f t="shared" si="226"/>
        <v>41</v>
      </c>
      <c r="L2499" s="1">
        <f t="shared" si="224"/>
        <v>4</v>
      </c>
      <c r="Q2499" s="17"/>
    </row>
    <row r="2500" spans="2:42" x14ac:dyDescent="0.25">
      <c r="B2500" s="8">
        <v>2499</v>
      </c>
      <c r="C2500" s="8">
        <v>2</v>
      </c>
      <c r="D2500" s="8">
        <v>6</v>
      </c>
      <c r="E2500" s="8">
        <v>2022</v>
      </c>
      <c r="F2500" s="24" t="str">
        <f t="shared" si="225"/>
        <v>02/Jun/2022</v>
      </c>
      <c r="G2500" s="9" t="s">
        <v>21</v>
      </c>
      <c r="H2500" s="10" t="str">
        <f t="shared" si="227"/>
        <v>Thu</v>
      </c>
      <c r="I2500" s="10">
        <f t="shared" si="222"/>
        <v>1250</v>
      </c>
      <c r="J2500" s="8">
        <f t="shared" si="223"/>
        <v>176</v>
      </c>
      <c r="K2500" s="1">
        <f t="shared" si="226"/>
        <v>41</v>
      </c>
      <c r="L2500" s="1">
        <f t="shared" si="224"/>
        <v>4</v>
      </c>
      <c r="Q2500" s="17"/>
    </row>
    <row r="2501" spans="2:42" x14ac:dyDescent="0.25">
      <c r="B2501" s="8">
        <v>2500</v>
      </c>
      <c r="C2501" s="8">
        <v>2</v>
      </c>
      <c r="D2501" s="8">
        <v>6</v>
      </c>
      <c r="E2501" s="8">
        <v>2022</v>
      </c>
      <c r="F2501" s="24" t="str">
        <f t="shared" si="225"/>
        <v>02/Jun/2022</v>
      </c>
      <c r="G2501" s="9" t="s">
        <v>22</v>
      </c>
      <c r="H2501" s="10" t="str">
        <f t="shared" si="227"/>
        <v>Thu</v>
      </c>
      <c r="I2501" s="10">
        <f t="shared" si="222"/>
        <v>1250</v>
      </c>
      <c r="J2501" s="8">
        <f t="shared" si="223"/>
        <v>176</v>
      </c>
      <c r="K2501" s="1">
        <f t="shared" si="226"/>
        <v>41</v>
      </c>
      <c r="L2501" s="1">
        <f t="shared" si="224"/>
        <v>4</v>
      </c>
      <c r="Q2501" s="17"/>
    </row>
    <row r="2502" spans="2:42" x14ac:dyDescent="0.25">
      <c r="B2502" s="8">
        <v>2501</v>
      </c>
      <c r="C2502" s="8">
        <v>3</v>
      </c>
      <c r="D2502" s="8">
        <v>6</v>
      </c>
      <c r="E2502" s="8">
        <v>2022</v>
      </c>
      <c r="F2502" s="24" t="str">
        <f t="shared" si="225"/>
        <v>03/Jun/2022</v>
      </c>
      <c r="G2502" s="9" t="s">
        <v>21</v>
      </c>
      <c r="H2502" s="10" t="str">
        <f t="shared" si="227"/>
        <v>Fri</v>
      </c>
      <c r="I2502" s="10">
        <f t="shared" si="222"/>
        <v>1251</v>
      </c>
      <c r="J2502" s="8">
        <f t="shared" si="223"/>
        <v>176</v>
      </c>
      <c r="K2502" s="1">
        <f t="shared" si="226"/>
        <v>41</v>
      </c>
      <c r="L2502" s="1">
        <f t="shared" si="224"/>
        <v>4</v>
      </c>
      <c r="Q2502" s="17"/>
    </row>
    <row r="2503" spans="2:42" x14ac:dyDescent="0.25">
      <c r="B2503" s="8">
        <v>2502</v>
      </c>
      <c r="C2503" s="8">
        <v>3</v>
      </c>
      <c r="D2503" s="8">
        <v>6</v>
      </c>
      <c r="E2503" s="8">
        <v>2022</v>
      </c>
      <c r="F2503" s="24" t="str">
        <f t="shared" si="225"/>
        <v>03/Jun/2022</v>
      </c>
      <c r="G2503" s="9" t="s">
        <v>22</v>
      </c>
      <c r="H2503" s="10" t="str">
        <f t="shared" si="227"/>
        <v>Fri</v>
      </c>
      <c r="I2503" s="10">
        <f t="shared" ref="I2503:I2566" si="228">IF(F2503=F2502,I2502,I2502+1)</f>
        <v>1251</v>
      </c>
      <c r="J2503" s="8">
        <f t="shared" si="223"/>
        <v>176</v>
      </c>
      <c r="K2503" s="1">
        <f t="shared" si="226"/>
        <v>42</v>
      </c>
      <c r="L2503" s="1">
        <f t="shared" si="224"/>
        <v>4</v>
      </c>
      <c r="Q2503" s="17"/>
    </row>
    <row r="2504" spans="2:42" x14ac:dyDescent="0.25">
      <c r="B2504" s="8">
        <v>2503</v>
      </c>
      <c r="C2504" s="8">
        <v>4</v>
      </c>
      <c r="D2504" s="8">
        <v>6</v>
      </c>
      <c r="E2504" s="8">
        <v>2022</v>
      </c>
      <c r="F2504" s="24" t="str">
        <f t="shared" si="225"/>
        <v>04/Jun/2022</v>
      </c>
      <c r="G2504" s="9" t="s">
        <v>21</v>
      </c>
      <c r="H2504" s="10" t="str">
        <f t="shared" si="227"/>
        <v>Sat</v>
      </c>
      <c r="I2504" s="10">
        <f t="shared" si="228"/>
        <v>1252</v>
      </c>
      <c r="J2504" s="8">
        <f t="shared" si="223"/>
        <v>176</v>
      </c>
      <c r="K2504" s="1">
        <f t="shared" si="226"/>
        <v>42</v>
      </c>
      <c r="L2504" s="1">
        <f t="shared" si="224"/>
        <v>4</v>
      </c>
      <c r="Q2504" s="17"/>
    </row>
    <row r="2505" spans="2:42" x14ac:dyDescent="0.25">
      <c r="B2505" s="8">
        <v>2504</v>
      </c>
      <c r="C2505" s="8">
        <v>4</v>
      </c>
      <c r="D2505" s="8">
        <v>6</v>
      </c>
      <c r="E2505" s="8">
        <v>2022</v>
      </c>
      <c r="F2505" s="24" t="str">
        <f t="shared" si="225"/>
        <v>04/Jun/2022</v>
      </c>
      <c r="G2505" s="9" t="s">
        <v>22</v>
      </c>
      <c r="H2505" s="10" t="str">
        <f t="shared" si="227"/>
        <v>Sat</v>
      </c>
      <c r="I2505" s="10">
        <f t="shared" si="228"/>
        <v>1252</v>
      </c>
      <c r="J2505" s="8">
        <f t="shared" si="223"/>
        <v>176</v>
      </c>
      <c r="K2505" s="1">
        <f t="shared" si="226"/>
        <v>42</v>
      </c>
      <c r="L2505" s="1">
        <f t="shared" si="224"/>
        <v>4</v>
      </c>
      <c r="Q2505" s="17"/>
    </row>
    <row r="2506" spans="2:42" x14ac:dyDescent="0.25">
      <c r="B2506" s="8">
        <v>2505</v>
      </c>
      <c r="C2506" s="8">
        <v>5</v>
      </c>
      <c r="D2506" s="8">
        <v>6</v>
      </c>
      <c r="E2506" s="8">
        <v>2022</v>
      </c>
      <c r="F2506" s="24" t="str">
        <f t="shared" si="225"/>
        <v>05/Jun/2022</v>
      </c>
      <c r="G2506" s="9" t="s">
        <v>21</v>
      </c>
      <c r="H2506" s="10" t="str">
        <f t="shared" si="227"/>
        <v>Sun</v>
      </c>
      <c r="I2506" s="10">
        <f t="shared" si="228"/>
        <v>1253</v>
      </c>
      <c r="J2506" s="8">
        <f t="shared" si="223"/>
        <v>176</v>
      </c>
      <c r="K2506" s="1">
        <f t="shared" si="226"/>
        <v>42</v>
      </c>
      <c r="L2506" s="1">
        <f t="shared" si="224"/>
        <v>4</v>
      </c>
      <c r="Q2506" s="17"/>
    </row>
    <row r="2507" spans="2:42" x14ac:dyDescent="0.25">
      <c r="B2507" s="8">
        <v>2506</v>
      </c>
      <c r="C2507" s="8">
        <v>5</v>
      </c>
      <c r="D2507" s="8">
        <v>6</v>
      </c>
      <c r="E2507" s="8">
        <v>2022</v>
      </c>
      <c r="F2507" s="24" t="str">
        <f t="shared" si="225"/>
        <v>05/Jun/2022</v>
      </c>
      <c r="G2507" s="9" t="s">
        <v>22</v>
      </c>
      <c r="H2507" s="10" t="str">
        <f t="shared" si="227"/>
        <v>Sun</v>
      </c>
      <c r="I2507" s="10">
        <f t="shared" si="228"/>
        <v>1253</v>
      </c>
      <c r="J2507" s="8">
        <f t="shared" si="223"/>
        <v>176</v>
      </c>
      <c r="K2507" s="1">
        <f t="shared" si="226"/>
        <v>42</v>
      </c>
      <c r="L2507" s="1">
        <f t="shared" si="224"/>
        <v>4</v>
      </c>
      <c r="Q2507" s="17"/>
    </row>
    <row r="2508" spans="2:42" x14ac:dyDescent="0.25">
      <c r="B2508" s="8">
        <v>2507</v>
      </c>
      <c r="C2508" s="8">
        <v>6</v>
      </c>
      <c r="D2508" s="8">
        <v>6</v>
      </c>
      <c r="E2508" s="8">
        <v>2022</v>
      </c>
      <c r="F2508" s="24" t="str">
        <f t="shared" si="225"/>
        <v>06/Jun/2022</v>
      </c>
      <c r="G2508" s="9" t="s">
        <v>21</v>
      </c>
      <c r="H2508" s="10" t="str">
        <f t="shared" si="227"/>
        <v>Mon</v>
      </c>
      <c r="I2508" s="10">
        <f t="shared" si="228"/>
        <v>1254</v>
      </c>
      <c r="J2508" s="8">
        <f t="shared" si="223"/>
        <v>177</v>
      </c>
      <c r="K2508" s="1">
        <f t="shared" si="226"/>
        <v>42</v>
      </c>
      <c r="L2508" s="1">
        <f t="shared" si="224"/>
        <v>4</v>
      </c>
      <c r="Q2508" s="17"/>
      <c r="AP2508" s="12"/>
    </row>
    <row r="2509" spans="2:42" x14ac:dyDescent="0.25">
      <c r="B2509" s="8">
        <v>2508</v>
      </c>
      <c r="C2509" s="8">
        <v>6</v>
      </c>
      <c r="D2509" s="8">
        <v>6</v>
      </c>
      <c r="E2509" s="8">
        <v>2022</v>
      </c>
      <c r="F2509" s="24" t="str">
        <f t="shared" si="225"/>
        <v>06/Jun/2022</v>
      </c>
      <c r="G2509" s="9" t="s">
        <v>22</v>
      </c>
      <c r="H2509" s="10" t="str">
        <f t="shared" si="227"/>
        <v>Mon</v>
      </c>
      <c r="I2509" s="10">
        <f t="shared" si="228"/>
        <v>1254</v>
      </c>
      <c r="J2509" s="8">
        <f t="shared" si="223"/>
        <v>177</v>
      </c>
      <c r="K2509" s="1">
        <f t="shared" si="226"/>
        <v>42</v>
      </c>
      <c r="L2509" s="1">
        <f t="shared" si="224"/>
        <v>4</v>
      </c>
      <c r="Q2509" s="17"/>
      <c r="AP2509" s="12"/>
    </row>
    <row r="2510" spans="2:42" x14ac:dyDescent="0.25">
      <c r="B2510" s="8">
        <v>2509</v>
      </c>
      <c r="C2510" s="8">
        <v>7</v>
      </c>
      <c r="D2510" s="8">
        <v>6</v>
      </c>
      <c r="E2510" s="8">
        <v>2022</v>
      </c>
      <c r="F2510" s="24" t="str">
        <f t="shared" si="225"/>
        <v>07/Jun/2022</v>
      </c>
      <c r="G2510" s="9" t="s">
        <v>21</v>
      </c>
      <c r="H2510" s="10" t="str">
        <f t="shared" si="227"/>
        <v>Tue</v>
      </c>
      <c r="I2510" s="10">
        <f t="shared" si="228"/>
        <v>1255</v>
      </c>
      <c r="J2510" s="8">
        <f t="shared" si="223"/>
        <v>177</v>
      </c>
      <c r="K2510" s="1">
        <f t="shared" si="226"/>
        <v>42</v>
      </c>
      <c r="L2510" s="1">
        <f t="shared" si="224"/>
        <v>4</v>
      </c>
      <c r="Q2510" s="17"/>
      <c r="AP2510" s="12"/>
    </row>
    <row r="2511" spans="2:42" x14ac:dyDescent="0.25">
      <c r="B2511" s="8">
        <v>2510</v>
      </c>
      <c r="C2511" s="8">
        <v>7</v>
      </c>
      <c r="D2511" s="8">
        <v>6</v>
      </c>
      <c r="E2511" s="8">
        <v>2022</v>
      </c>
      <c r="F2511" s="24" t="str">
        <f t="shared" si="225"/>
        <v>07/Jun/2022</v>
      </c>
      <c r="G2511" s="9" t="s">
        <v>22</v>
      </c>
      <c r="H2511" s="10" t="str">
        <f t="shared" si="227"/>
        <v>Tue</v>
      </c>
      <c r="I2511" s="10">
        <f t="shared" si="228"/>
        <v>1255</v>
      </c>
      <c r="J2511" s="8">
        <f t="shared" si="223"/>
        <v>177</v>
      </c>
      <c r="K2511" s="1">
        <f t="shared" si="226"/>
        <v>42</v>
      </c>
      <c r="L2511" s="1">
        <f t="shared" si="224"/>
        <v>4</v>
      </c>
      <c r="Q2511" s="17"/>
      <c r="AP2511" s="12"/>
    </row>
    <row r="2512" spans="2:42" x14ac:dyDescent="0.25">
      <c r="B2512" s="8">
        <v>2511</v>
      </c>
      <c r="C2512" s="8">
        <v>8</v>
      </c>
      <c r="D2512" s="8">
        <v>6</v>
      </c>
      <c r="E2512" s="8">
        <v>2022</v>
      </c>
      <c r="F2512" s="24" t="str">
        <f t="shared" si="225"/>
        <v>08/Jun/2022</v>
      </c>
      <c r="G2512" s="9" t="s">
        <v>21</v>
      </c>
      <c r="H2512" s="10" t="str">
        <f t="shared" si="227"/>
        <v>Wed</v>
      </c>
      <c r="I2512" s="10">
        <f t="shared" si="228"/>
        <v>1256</v>
      </c>
      <c r="J2512" s="8">
        <f t="shared" si="223"/>
        <v>177</v>
      </c>
      <c r="K2512" s="1">
        <f t="shared" si="226"/>
        <v>42</v>
      </c>
      <c r="L2512" s="1">
        <f t="shared" si="224"/>
        <v>4</v>
      </c>
      <c r="Q2512" s="17"/>
      <c r="AP2512" s="12"/>
    </row>
    <row r="2513" spans="2:42" x14ac:dyDescent="0.25">
      <c r="B2513" s="8">
        <v>2512</v>
      </c>
      <c r="C2513" s="8">
        <v>8</v>
      </c>
      <c r="D2513" s="8">
        <v>6</v>
      </c>
      <c r="E2513" s="8">
        <v>2022</v>
      </c>
      <c r="F2513" s="24" t="str">
        <f t="shared" si="225"/>
        <v>08/Jun/2022</v>
      </c>
      <c r="G2513" s="9" t="s">
        <v>22</v>
      </c>
      <c r="H2513" s="10" t="str">
        <f t="shared" si="227"/>
        <v>Wed</v>
      </c>
      <c r="I2513" s="10">
        <f t="shared" si="228"/>
        <v>1256</v>
      </c>
      <c r="J2513" s="8">
        <f t="shared" ref="J2513:J2576" si="229">IF(H2513=H2512,IF(_xlfn.ISOWEEKNUM(F2513)-_xlfn.ISOWEEKNUM(F2512)=1,J2512+1,J2512),IF(H2513=H2510,IF(_xlfn.ISOWEEKNUM(F2513)-_xlfn.ISOWEEKNUM(F2512)=1,J2512+1,J2512),IF(H2513=H2508,IF(_xlfn.ISOWEEKNUM(F2513)-_xlfn.ISOWEEKNUM(F2512)=1,J2512+1,J2512),IF(H2513=H2506,IF(_xlfn.ISOWEEKNUM(F2513)-_xlfn.ISOWEEKNUM(F2512)=1,J2512+1,J2512),IF(H2513=H2504,IF(_xlfn.ISOWEEKNUM(F2513)-_xlfn.ISOWEEKNUM(F2512)=1,J2512+1,J2512),IF(H2513=H2502,IF(_xlfn.ISOWEEKNUM(F2513)-_xlfn.ISOWEEKNUM(F2512)=1,J2512+1,J2512),IF(H2513=H2500,IF(_xlfn.ISOWEEKNUM(F2513)-_xlfn.ISOWEEKNUM(F2512)=1,J2512+1,J2512),-1)))))))</f>
        <v>177</v>
      </c>
      <c r="K2513" s="1">
        <f t="shared" si="226"/>
        <v>42</v>
      </c>
      <c r="L2513" s="1">
        <f t="shared" si="224"/>
        <v>4</v>
      </c>
      <c r="Q2513" s="17"/>
      <c r="AP2513" s="12"/>
    </row>
    <row r="2514" spans="2:42" x14ac:dyDescent="0.25">
      <c r="B2514" s="8">
        <v>2513</v>
      </c>
      <c r="C2514" s="8">
        <v>9</v>
      </c>
      <c r="D2514" s="8">
        <v>6</v>
      </c>
      <c r="E2514" s="8">
        <v>2022</v>
      </c>
      <c r="F2514" s="24" t="str">
        <f t="shared" si="225"/>
        <v>09/Jun/2022</v>
      </c>
      <c r="G2514" s="9" t="s">
        <v>21</v>
      </c>
      <c r="H2514" s="10" t="str">
        <f t="shared" si="227"/>
        <v>Thu</v>
      </c>
      <c r="I2514" s="10">
        <f t="shared" si="228"/>
        <v>1257</v>
      </c>
      <c r="J2514" s="8">
        <f t="shared" si="229"/>
        <v>177</v>
      </c>
      <c r="K2514" s="1">
        <f t="shared" si="226"/>
        <v>42</v>
      </c>
      <c r="L2514" s="1">
        <f t="shared" si="224"/>
        <v>4</v>
      </c>
      <c r="Q2514" s="17"/>
      <c r="AP2514" s="12"/>
    </row>
    <row r="2515" spans="2:42" x14ac:dyDescent="0.25">
      <c r="B2515" s="8">
        <v>2514</v>
      </c>
      <c r="C2515" s="8">
        <v>9</v>
      </c>
      <c r="D2515" s="8">
        <v>6</v>
      </c>
      <c r="E2515" s="8">
        <v>2022</v>
      </c>
      <c r="F2515" s="24" t="str">
        <f t="shared" si="225"/>
        <v>09/Jun/2022</v>
      </c>
      <c r="G2515" s="9" t="s">
        <v>22</v>
      </c>
      <c r="H2515" s="10" t="str">
        <f t="shared" si="227"/>
        <v>Thu</v>
      </c>
      <c r="I2515" s="10">
        <f t="shared" si="228"/>
        <v>1257</v>
      </c>
      <c r="J2515" s="8">
        <f t="shared" si="229"/>
        <v>177</v>
      </c>
      <c r="K2515" s="1">
        <f t="shared" si="226"/>
        <v>42</v>
      </c>
      <c r="L2515" s="1">
        <f t="shared" si="224"/>
        <v>4</v>
      </c>
      <c r="Q2515" s="17"/>
      <c r="AP2515" s="12"/>
    </row>
    <row r="2516" spans="2:42" x14ac:dyDescent="0.25">
      <c r="B2516" s="8">
        <v>2515</v>
      </c>
      <c r="C2516" s="8">
        <v>10</v>
      </c>
      <c r="D2516" s="8">
        <v>6</v>
      </c>
      <c r="E2516" s="8">
        <v>2022</v>
      </c>
      <c r="F2516" s="24" t="str">
        <f t="shared" si="225"/>
        <v>10/Jun/2022</v>
      </c>
      <c r="G2516" s="9" t="s">
        <v>21</v>
      </c>
      <c r="H2516" s="10" t="str">
        <f t="shared" si="227"/>
        <v>Fri</v>
      </c>
      <c r="I2516" s="10">
        <f t="shared" si="228"/>
        <v>1258</v>
      </c>
      <c r="J2516" s="8">
        <f t="shared" si="229"/>
        <v>177</v>
      </c>
      <c r="K2516" s="1">
        <f t="shared" si="226"/>
        <v>42</v>
      </c>
      <c r="L2516" s="1">
        <f t="shared" si="224"/>
        <v>4</v>
      </c>
      <c r="Q2516" s="17"/>
      <c r="AP2516" s="12"/>
    </row>
    <row r="2517" spans="2:42" x14ac:dyDescent="0.25">
      <c r="B2517" s="8">
        <v>2516</v>
      </c>
      <c r="C2517" s="8">
        <v>10</v>
      </c>
      <c r="D2517" s="8">
        <v>6</v>
      </c>
      <c r="E2517" s="8">
        <v>2022</v>
      </c>
      <c r="F2517" s="24" t="str">
        <f t="shared" si="225"/>
        <v>10/Jun/2022</v>
      </c>
      <c r="G2517" s="9" t="s">
        <v>22</v>
      </c>
      <c r="H2517" s="10" t="str">
        <f t="shared" si="227"/>
        <v>Fri</v>
      </c>
      <c r="I2517" s="10">
        <f t="shared" si="228"/>
        <v>1258</v>
      </c>
      <c r="J2517" s="8">
        <f t="shared" si="229"/>
        <v>177</v>
      </c>
      <c r="K2517" s="1">
        <f t="shared" si="226"/>
        <v>42</v>
      </c>
      <c r="L2517" s="1">
        <f t="shared" si="224"/>
        <v>4</v>
      </c>
      <c r="Q2517" s="17"/>
      <c r="AP2517" s="12"/>
    </row>
    <row r="2518" spans="2:42" x14ac:dyDescent="0.25">
      <c r="B2518" s="8">
        <v>2517</v>
      </c>
      <c r="C2518" s="8">
        <v>11</v>
      </c>
      <c r="D2518" s="8">
        <v>6</v>
      </c>
      <c r="E2518" s="8">
        <v>2022</v>
      </c>
      <c r="F2518" s="24" t="str">
        <f t="shared" si="225"/>
        <v>11/Jun/2022</v>
      </c>
      <c r="G2518" s="9" t="s">
        <v>21</v>
      </c>
      <c r="H2518" s="10" t="str">
        <f t="shared" si="227"/>
        <v>Sat</v>
      </c>
      <c r="I2518" s="10">
        <f t="shared" si="228"/>
        <v>1259</v>
      </c>
      <c r="J2518" s="8">
        <f t="shared" si="229"/>
        <v>177</v>
      </c>
      <c r="K2518" s="1">
        <f t="shared" si="226"/>
        <v>42</v>
      </c>
      <c r="L2518" s="1">
        <f t="shared" si="224"/>
        <v>4</v>
      </c>
      <c r="Q2518" s="17"/>
    </row>
    <row r="2519" spans="2:42" x14ac:dyDescent="0.25">
      <c r="B2519" s="8">
        <v>2518</v>
      </c>
      <c r="C2519" s="8">
        <v>11</v>
      </c>
      <c r="D2519" s="8">
        <v>6</v>
      </c>
      <c r="E2519" s="8">
        <v>2022</v>
      </c>
      <c r="F2519" s="24" t="str">
        <f t="shared" si="225"/>
        <v>11/Jun/2022</v>
      </c>
      <c r="G2519" s="9" t="s">
        <v>22</v>
      </c>
      <c r="H2519" s="10" t="str">
        <f t="shared" si="227"/>
        <v>Sat</v>
      </c>
      <c r="I2519" s="10">
        <f t="shared" si="228"/>
        <v>1259</v>
      </c>
      <c r="J2519" s="8">
        <f t="shared" si="229"/>
        <v>177</v>
      </c>
      <c r="K2519" s="1">
        <f t="shared" si="226"/>
        <v>42</v>
      </c>
      <c r="L2519" s="1">
        <f t="shared" si="224"/>
        <v>4</v>
      </c>
      <c r="Q2519" s="17"/>
    </row>
    <row r="2520" spans="2:42" x14ac:dyDescent="0.25">
      <c r="B2520" s="8">
        <v>2519</v>
      </c>
      <c r="C2520" s="8">
        <v>12</v>
      </c>
      <c r="D2520" s="8">
        <v>6</v>
      </c>
      <c r="E2520" s="8">
        <v>2022</v>
      </c>
      <c r="F2520" s="24" t="str">
        <f t="shared" si="225"/>
        <v>12/Jun/2022</v>
      </c>
      <c r="G2520" s="9" t="s">
        <v>21</v>
      </c>
      <c r="H2520" s="10" t="str">
        <f t="shared" si="227"/>
        <v>Sun</v>
      </c>
      <c r="I2520" s="10">
        <f t="shared" si="228"/>
        <v>1260</v>
      </c>
      <c r="J2520" s="8">
        <f t="shared" si="229"/>
        <v>177</v>
      </c>
      <c r="K2520" s="1">
        <f t="shared" si="226"/>
        <v>42</v>
      </c>
      <c r="L2520" s="1">
        <f t="shared" si="224"/>
        <v>4</v>
      </c>
      <c r="Q2520" s="17"/>
    </row>
    <row r="2521" spans="2:42" x14ac:dyDescent="0.25">
      <c r="B2521" s="8">
        <v>2520</v>
      </c>
      <c r="C2521" s="8">
        <v>12</v>
      </c>
      <c r="D2521" s="8">
        <v>6</v>
      </c>
      <c r="E2521" s="8">
        <v>2022</v>
      </c>
      <c r="F2521" s="24" t="str">
        <f t="shared" si="225"/>
        <v>12/Jun/2022</v>
      </c>
      <c r="G2521" s="9" t="s">
        <v>22</v>
      </c>
      <c r="H2521" s="10" t="str">
        <f t="shared" si="227"/>
        <v>Sun</v>
      </c>
      <c r="I2521" s="10">
        <f t="shared" si="228"/>
        <v>1260</v>
      </c>
      <c r="J2521" s="8">
        <f t="shared" si="229"/>
        <v>177</v>
      </c>
      <c r="K2521" s="1">
        <f t="shared" si="226"/>
        <v>42</v>
      </c>
      <c r="L2521" s="1">
        <f t="shared" si="224"/>
        <v>4</v>
      </c>
      <c r="Q2521" s="17"/>
    </row>
    <row r="2522" spans="2:42" x14ac:dyDescent="0.25">
      <c r="B2522" s="8">
        <v>2521</v>
      </c>
      <c r="C2522" s="8">
        <v>13</v>
      </c>
      <c r="D2522" s="8">
        <v>6</v>
      </c>
      <c r="E2522" s="8">
        <v>2022</v>
      </c>
      <c r="F2522" s="24" t="str">
        <f t="shared" si="225"/>
        <v>13/Jun/2022</v>
      </c>
      <c r="G2522" s="9" t="s">
        <v>21</v>
      </c>
      <c r="H2522" s="10" t="str">
        <f t="shared" si="227"/>
        <v>Mon</v>
      </c>
      <c r="I2522" s="10">
        <f t="shared" si="228"/>
        <v>1261</v>
      </c>
      <c r="J2522" s="8">
        <f t="shared" si="229"/>
        <v>178</v>
      </c>
      <c r="K2522" s="1">
        <f t="shared" si="226"/>
        <v>42</v>
      </c>
      <c r="L2522" s="1">
        <f t="shared" si="224"/>
        <v>4</v>
      </c>
      <c r="Q2522" s="17"/>
    </row>
    <row r="2523" spans="2:42" x14ac:dyDescent="0.25">
      <c r="B2523" s="8">
        <v>2522</v>
      </c>
      <c r="C2523" s="8">
        <v>13</v>
      </c>
      <c r="D2523" s="8">
        <v>6</v>
      </c>
      <c r="E2523" s="8">
        <v>2022</v>
      </c>
      <c r="F2523" s="24" t="str">
        <f t="shared" si="225"/>
        <v>13/Jun/2022</v>
      </c>
      <c r="G2523" s="9" t="s">
        <v>22</v>
      </c>
      <c r="H2523" s="10" t="str">
        <f t="shared" si="227"/>
        <v>Mon</v>
      </c>
      <c r="I2523" s="10">
        <f t="shared" si="228"/>
        <v>1261</v>
      </c>
      <c r="J2523" s="8">
        <f t="shared" si="229"/>
        <v>178</v>
      </c>
      <c r="K2523" s="1">
        <f t="shared" si="226"/>
        <v>42</v>
      </c>
      <c r="L2523" s="1">
        <f t="shared" si="224"/>
        <v>4</v>
      </c>
      <c r="Q2523" s="17"/>
    </row>
    <row r="2524" spans="2:42" x14ac:dyDescent="0.25">
      <c r="B2524" s="8">
        <v>2523</v>
      </c>
      <c r="C2524" s="8">
        <v>14</v>
      </c>
      <c r="D2524" s="8">
        <v>6</v>
      </c>
      <c r="E2524" s="8">
        <v>2022</v>
      </c>
      <c r="F2524" s="24" t="str">
        <f t="shared" si="225"/>
        <v>14/Jun/2022</v>
      </c>
      <c r="G2524" s="9" t="s">
        <v>21</v>
      </c>
      <c r="H2524" s="10" t="str">
        <f t="shared" si="227"/>
        <v>Tue</v>
      </c>
      <c r="I2524" s="10">
        <f t="shared" si="228"/>
        <v>1262</v>
      </c>
      <c r="J2524" s="8">
        <f t="shared" si="229"/>
        <v>178</v>
      </c>
      <c r="K2524" s="1">
        <f t="shared" si="226"/>
        <v>42</v>
      </c>
      <c r="L2524" s="1">
        <f t="shared" si="224"/>
        <v>4</v>
      </c>
      <c r="Q2524" s="17"/>
    </row>
    <row r="2525" spans="2:42" x14ac:dyDescent="0.25">
      <c r="B2525" s="8">
        <v>2524</v>
      </c>
      <c r="C2525" s="8">
        <v>14</v>
      </c>
      <c r="D2525" s="8">
        <v>6</v>
      </c>
      <c r="E2525" s="8">
        <v>2022</v>
      </c>
      <c r="F2525" s="24" t="str">
        <f t="shared" si="225"/>
        <v>14/Jun/2022</v>
      </c>
      <c r="G2525" s="9" t="s">
        <v>22</v>
      </c>
      <c r="H2525" s="10" t="str">
        <f t="shared" si="227"/>
        <v>Tue</v>
      </c>
      <c r="I2525" s="10">
        <f t="shared" si="228"/>
        <v>1262</v>
      </c>
      <c r="J2525" s="8">
        <f t="shared" si="229"/>
        <v>178</v>
      </c>
      <c r="K2525" s="1">
        <f t="shared" si="226"/>
        <v>42</v>
      </c>
      <c r="L2525" s="1">
        <f t="shared" si="224"/>
        <v>4</v>
      </c>
      <c r="Q2525" s="17"/>
    </row>
    <row r="2526" spans="2:42" x14ac:dyDescent="0.25">
      <c r="B2526" s="8">
        <v>2525</v>
      </c>
      <c r="C2526" s="8">
        <v>15</v>
      </c>
      <c r="D2526" s="8">
        <v>6</v>
      </c>
      <c r="E2526" s="8">
        <v>2022</v>
      </c>
      <c r="F2526" s="24" t="str">
        <f t="shared" si="225"/>
        <v>15/Jun/2022</v>
      </c>
      <c r="G2526" s="9" t="s">
        <v>21</v>
      </c>
      <c r="H2526" s="10" t="str">
        <f t="shared" si="227"/>
        <v>Wed</v>
      </c>
      <c r="I2526" s="10">
        <f t="shared" si="228"/>
        <v>1263</v>
      </c>
      <c r="J2526" s="8">
        <f t="shared" si="229"/>
        <v>178</v>
      </c>
      <c r="K2526" s="1">
        <f t="shared" si="226"/>
        <v>42</v>
      </c>
      <c r="L2526" s="1">
        <f t="shared" si="224"/>
        <v>4</v>
      </c>
      <c r="Q2526" s="17"/>
    </row>
    <row r="2527" spans="2:42" x14ac:dyDescent="0.25">
      <c r="B2527" s="8">
        <v>2526</v>
      </c>
      <c r="C2527" s="8">
        <v>15</v>
      </c>
      <c r="D2527" s="8">
        <v>6</v>
      </c>
      <c r="E2527" s="8">
        <v>2022</v>
      </c>
      <c r="F2527" s="24" t="str">
        <f t="shared" si="225"/>
        <v>15/Jun/2022</v>
      </c>
      <c r="G2527" s="9" t="s">
        <v>22</v>
      </c>
      <c r="H2527" s="10" t="str">
        <f t="shared" si="227"/>
        <v>Wed</v>
      </c>
      <c r="I2527" s="10">
        <f t="shared" si="228"/>
        <v>1263</v>
      </c>
      <c r="J2527" s="8">
        <f t="shared" si="229"/>
        <v>178</v>
      </c>
      <c r="K2527" s="1">
        <f t="shared" si="226"/>
        <v>42</v>
      </c>
      <c r="L2527" s="1">
        <f t="shared" ref="L2527:L2590" si="230">IF(COUNTIF(L1795:L2526,L2526)=732,L2526+1,L2526)</f>
        <v>4</v>
      </c>
      <c r="Q2527" s="17"/>
    </row>
    <row r="2528" spans="2:42" x14ac:dyDescent="0.25">
      <c r="B2528" s="8">
        <v>2527</v>
      </c>
      <c r="C2528" s="8">
        <v>16</v>
      </c>
      <c r="D2528" s="8">
        <v>6</v>
      </c>
      <c r="E2528" s="8">
        <v>2022</v>
      </c>
      <c r="F2528" s="24" t="str">
        <f t="shared" si="225"/>
        <v>16/Jun/2022</v>
      </c>
      <c r="G2528" s="9" t="s">
        <v>21</v>
      </c>
      <c r="H2528" s="10" t="str">
        <f t="shared" si="227"/>
        <v>Thu</v>
      </c>
      <c r="I2528" s="10">
        <f t="shared" si="228"/>
        <v>1264</v>
      </c>
      <c r="J2528" s="8">
        <f t="shared" si="229"/>
        <v>178</v>
      </c>
      <c r="K2528" s="1">
        <f t="shared" si="226"/>
        <v>42</v>
      </c>
      <c r="L2528" s="1">
        <f t="shared" si="230"/>
        <v>4</v>
      </c>
      <c r="Q2528" s="17"/>
    </row>
    <row r="2529" spans="2:36" x14ac:dyDescent="0.25">
      <c r="B2529" s="8">
        <v>2528</v>
      </c>
      <c r="C2529" s="8">
        <v>16</v>
      </c>
      <c r="D2529" s="8">
        <v>6</v>
      </c>
      <c r="E2529" s="8">
        <v>2022</v>
      </c>
      <c r="F2529" s="24" t="str">
        <f t="shared" si="225"/>
        <v>16/Jun/2022</v>
      </c>
      <c r="G2529" s="9" t="s">
        <v>22</v>
      </c>
      <c r="H2529" s="10" t="str">
        <f t="shared" si="227"/>
        <v>Thu</v>
      </c>
      <c r="I2529" s="10">
        <f t="shared" si="228"/>
        <v>1264</v>
      </c>
      <c r="J2529" s="8">
        <f t="shared" si="229"/>
        <v>178</v>
      </c>
      <c r="K2529" s="1">
        <f t="shared" si="226"/>
        <v>42</v>
      </c>
      <c r="L2529" s="1">
        <f t="shared" si="230"/>
        <v>4</v>
      </c>
      <c r="Q2529" s="17"/>
    </row>
    <row r="2530" spans="2:36" x14ac:dyDescent="0.25">
      <c r="B2530" s="8">
        <v>2529</v>
      </c>
      <c r="C2530" s="8">
        <v>17</v>
      </c>
      <c r="D2530" s="8">
        <v>6</v>
      </c>
      <c r="E2530" s="8">
        <v>2022</v>
      </c>
      <c r="F2530" s="24" t="str">
        <f t="shared" si="225"/>
        <v>17/Jun/2022</v>
      </c>
      <c r="G2530" s="9" t="s">
        <v>21</v>
      </c>
      <c r="H2530" s="10" t="str">
        <f t="shared" si="227"/>
        <v>Fri</v>
      </c>
      <c r="I2530" s="10">
        <f t="shared" si="228"/>
        <v>1265</v>
      </c>
      <c r="J2530" s="8">
        <f t="shared" si="229"/>
        <v>178</v>
      </c>
      <c r="K2530" s="1">
        <f t="shared" si="226"/>
        <v>42</v>
      </c>
      <c r="L2530" s="1">
        <f t="shared" si="230"/>
        <v>4</v>
      </c>
      <c r="Q2530" s="17"/>
    </row>
    <row r="2531" spans="2:36" x14ac:dyDescent="0.25">
      <c r="B2531" s="8">
        <v>2530</v>
      </c>
      <c r="C2531" s="8">
        <v>17</v>
      </c>
      <c r="D2531" s="8">
        <v>6</v>
      </c>
      <c r="E2531" s="8">
        <v>2022</v>
      </c>
      <c r="F2531" s="24" t="str">
        <f t="shared" si="225"/>
        <v>17/Jun/2022</v>
      </c>
      <c r="G2531" s="9" t="s">
        <v>22</v>
      </c>
      <c r="H2531" s="10" t="str">
        <f t="shared" si="227"/>
        <v>Fri</v>
      </c>
      <c r="I2531" s="10">
        <f t="shared" si="228"/>
        <v>1265</v>
      </c>
      <c r="J2531" s="8">
        <f t="shared" si="229"/>
        <v>178</v>
      </c>
      <c r="K2531" s="1">
        <f t="shared" si="226"/>
        <v>42</v>
      </c>
      <c r="L2531" s="1">
        <f t="shared" si="230"/>
        <v>4</v>
      </c>
      <c r="Q2531" s="17"/>
    </row>
    <row r="2532" spans="2:36" x14ac:dyDescent="0.25">
      <c r="B2532" s="8">
        <v>2531</v>
      </c>
      <c r="C2532" s="8">
        <v>18</v>
      </c>
      <c r="D2532" s="8">
        <v>6</v>
      </c>
      <c r="E2532" s="8">
        <v>2022</v>
      </c>
      <c r="F2532" s="24" t="str">
        <f t="shared" si="225"/>
        <v>18/Jun/2022</v>
      </c>
      <c r="G2532" s="9" t="s">
        <v>21</v>
      </c>
      <c r="H2532" s="10" t="str">
        <f t="shared" si="227"/>
        <v>Sat</v>
      </c>
      <c r="I2532" s="10">
        <f t="shared" si="228"/>
        <v>1266</v>
      </c>
      <c r="J2532" s="8">
        <f t="shared" si="229"/>
        <v>178</v>
      </c>
      <c r="K2532" s="1">
        <f t="shared" si="226"/>
        <v>42</v>
      </c>
      <c r="L2532" s="1">
        <f t="shared" si="230"/>
        <v>4</v>
      </c>
      <c r="Q2532" s="17"/>
    </row>
    <row r="2533" spans="2:36" x14ac:dyDescent="0.25">
      <c r="B2533" s="8">
        <v>2532</v>
      </c>
      <c r="C2533" s="8">
        <v>18</v>
      </c>
      <c r="D2533" s="8">
        <v>6</v>
      </c>
      <c r="E2533" s="8">
        <v>2022</v>
      </c>
      <c r="F2533" s="24" t="str">
        <f t="shared" si="225"/>
        <v>18/Jun/2022</v>
      </c>
      <c r="G2533" s="9" t="s">
        <v>22</v>
      </c>
      <c r="H2533" s="10" t="str">
        <f t="shared" si="227"/>
        <v>Sat</v>
      </c>
      <c r="I2533" s="10">
        <f t="shared" si="228"/>
        <v>1266</v>
      </c>
      <c r="J2533" s="8">
        <f t="shared" si="229"/>
        <v>178</v>
      </c>
      <c r="K2533" s="1">
        <f t="shared" si="226"/>
        <v>42</v>
      </c>
      <c r="L2533" s="1">
        <f t="shared" si="230"/>
        <v>4</v>
      </c>
      <c r="Q2533" s="17"/>
    </row>
    <row r="2534" spans="2:36" x14ac:dyDescent="0.25">
      <c r="B2534" s="8">
        <v>2533</v>
      </c>
      <c r="C2534" s="8">
        <v>19</v>
      </c>
      <c r="D2534" s="8">
        <v>6</v>
      </c>
      <c r="E2534" s="8">
        <v>2022</v>
      </c>
      <c r="F2534" s="24" t="str">
        <f t="shared" si="225"/>
        <v>19/Jun/2022</v>
      </c>
      <c r="G2534" s="9" t="s">
        <v>21</v>
      </c>
      <c r="H2534" s="10" t="str">
        <f t="shared" si="227"/>
        <v>Sun</v>
      </c>
      <c r="I2534" s="10">
        <f t="shared" si="228"/>
        <v>1267</v>
      </c>
      <c r="J2534" s="8">
        <f t="shared" si="229"/>
        <v>178</v>
      </c>
      <c r="K2534" s="1">
        <f t="shared" si="226"/>
        <v>42</v>
      </c>
      <c r="L2534" s="1">
        <f t="shared" si="230"/>
        <v>4</v>
      </c>
      <c r="Q2534" s="17"/>
    </row>
    <row r="2535" spans="2:36" x14ac:dyDescent="0.25">
      <c r="B2535" s="8">
        <v>2534</v>
      </c>
      <c r="C2535" s="8">
        <v>19</v>
      </c>
      <c r="D2535" s="8">
        <v>6</v>
      </c>
      <c r="E2535" s="8">
        <v>2022</v>
      </c>
      <c r="F2535" s="24" t="str">
        <f t="shared" si="225"/>
        <v>19/Jun/2022</v>
      </c>
      <c r="G2535" s="9" t="s">
        <v>22</v>
      </c>
      <c r="H2535" s="10" t="str">
        <f t="shared" si="227"/>
        <v>Sun</v>
      </c>
      <c r="I2535" s="10">
        <f t="shared" si="228"/>
        <v>1267</v>
      </c>
      <c r="J2535" s="8">
        <f t="shared" si="229"/>
        <v>178</v>
      </c>
      <c r="K2535" s="1">
        <f t="shared" si="226"/>
        <v>42</v>
      </c>
      <c r="L2535" s="1">
        <f t="shared" si="230"/>
        <v>4</v>
      </c>
      <c r="Q2535" s="17"/>
      <c r="U2535" s="6"/>
      <c r="AJ2535" s="6"/>
    </row>
    <row r="2536" spans="2:36" x14ac:dyDescent="0.25">
      <c r="B2536" s="8">
        <v>2535</v>
      </c>
      <c r="C2536" s="8">
        <v>20</v>
      </c>
      <c r="D2536" s="8">
        <v>6</v>
      </c>
      <c r="E2536" s="8">
        <v>2022</v>
      </c>
      <c r="F2536" s="24" t="str">
        <f t="shared" si="225"/>
        <v>20/Jun/2022</v>
      </c>
      <c r="G2536" s="9" t="s">
        <v>21</v>
      </c>
      <c r="H2536" s="10" t="str">
        <f t="shared" si="227"/>
        <v>Mon</v>
      </c>
      <c r="I2536" s="10">
        <f t="shared" si="228"/>
        <v>1268</v>
      </c>
      <c r="J2536" s="8">
        <f t="shared" si="229"/>
        <v>179</v>
      </c>
      <c r="K2536" s="1">
        <f t="shared" si="226"/>
        <v>42</v>
      </c>
      <c r="L2536" s="1">
        <f t="shared" si="230"/>
        <v>4</v>
      </c>
      <c r="Q2536" s="17"/>
      <c r="U2536" s="6"/>
    </row>
    <row r="2537" spans="2:36" x14ac:dyDescent="0.25">
      <c r="B2537" s="8">
        <v>2536</v>
      </c>
      <c r="C2537" s="8">
        <v>20</v>
      </c>
      <c r="D2537" s="8">
        <v>6</v>
      </c>
      <c r="E2537" s="8">
        <v>2022</v>
      </c>
      <c r="F2537" s="24" t="str">
        <f t="shared" si="225"/>
        <v>20/Jun/2022</v>
      </c>
      <c r="G2537" s="9" t="s">
        <v>22</v>
      </c>
      <c r="H2537" s="10" t="str">
        <f t="shared" si="227"/>
        <v>Mon</v>
      </c>
      <c r="I2537" s="10">
        <f t="shared" si="228"/>
        <v>1268</v>
      </c>
      <c r="J2537" s="8">
        <f t="shared" si="229"/>
        <v>179</v>
      </c>
      <c r="K2537" s="1">
        <f t="shared" si="226"/>
        <v>42</v>
      </c>
      <c r="L2537" s="1">
        <f t="shared" si="230"/>
        <v>4</v>
      </c>
      <c r="Q2537" s="17"/>
      <c r="U2537" s="6"/>
    </row>
    <row r="2538" spans="2:36" x14ac:dyDescent="0.25">
      <c r="B2538" s="8">
        <v>2537</v>
      </c>
      <c r="C2538" s="8">
        <v>21</v>
      </c>
      <c r="D2538" s="8">
        <v>6</v>
      </c>
      <c r="E2538" s="8">
        <v>2022</v>
      </c>
      <c r="F2538" s="24" t="str">
        <f t="shared" si="225"/>
        <v>21/Jun/2022</v>
      </c>
      <c r="G2538" s="9" t="s">
        <v>21</v>
      </c>
      <c r="H2538" s="10" t="str">
        <f t="shared" si="227"/>
        <v>Tue</v>
      </c>
      <c r="I2538" s="10">
        <f t="shared" si="228"/>
        <v>1269</v>
      </c>
      <c r="J2538" s="8">
        <f t="shared" si="229"/>
        <v>179</v>
      </c>
      <c r="K2538" s="1">
        <f t="shared" si="226"/>
        <v>42</v>
      </c>
      <c r="L2538" s="1">
        <f t="shared" si="230"/>
        <v>4</v>
      </c>
      <c r="Q2538" s="17"/>
      <c r="U2538" s="6"/>
    </row>
    <row r="2539" spans="2:36" x14ac:dyDescent="0.25">
      <c r="B2539" s="8">
        <v>2538</v>
      </c>
      <c r="C2539" s="8">
        <v>21</v>
      </c>
      <c r="D2539" s="8">
        <v>6</v>
      </c>
      <c r="E2539" s="8">
        <v>2022</v>
      </c>
      <c r="F2539" s="24" t="str">
        <f t="shared" si="225"/>
        <v>21/Jun/2022</v>
      </c>
      <c r="G2539" s="9" t="s">
        <v>22</v>
      </c>
      <c r="H2539" s="10" t="str">
        <f t="shared" si="227"/>
        <v>Tue</v>
      </c>
      <c r="I2539" s="10">
        <f t="shared" si="228"/>
        <v>1269</v>
      </c>
      <c r="J2539" s="8">
        <f t="shared" si="229"/>
        <v>179</v>
      </c>
      <c r="K2539" s="1">
        <f t="shared" si="226"/>
        <v>42</v>
      </c>
      <c r="L2539" s="1">
        <f t="shared" si="230"/>
        <v>4</v>
      </c>
      <c r="Q2539" s="17"/>
      <c r="U2539" s="6"/>
    </row>
    <row r="2540" spans="2:36" x14ac:dyDescent="0.25">
      <c r="B2540" s="8">
        <v>2539</v>
      </c>
      <c r="C2540" s="8">
        <v>22</v>
      </c>
      <c r="D2540" s="8">
        <v>6</v>
      </c>
      <c r="E2540" s="8">
        <v>2022</v>
      </c>
      <c r="F2540" s="24" t="str">
        <f t="shared" si="225"/>
        <v>22/Jun/2022</v>
      </c>
      <c r="G2540" s="9" t="s">
        <v>21</v>
      </c>
      <c r="H2540" s="10" t="str">
        <f t="shared" si="227"/>
        <v>Wed</v>
      </c>
      <c r="I2540" s="10">
        <f t="shared" si="228"/>
        <v>1270</v>
      </c>
      <c r="J2540" s="8">
        <f t="shared" si="229"/>
        <v>179</v>
      </c>
      <c r="K2540" s="1">
        <f t="shared" si="226"/>
        <v>42</v>
      </c>
      <c r="L2540" s="1">
        <f t="shared" si="230"/>
        <v>4</v>
      </c>
      <c r="Q2540" s="17"/>
      <c r="U2540" s="6"/>
    </row>
    <row r="2541" spans="2:36" x14ac:dyDescent="0.25">
      <c r="B2541" s="8">
        <v>2540</v>
      </c>
      <c r="C2541" s="8">
        <v>22</v>
      </c>
      <c r="D2541" s="8">
        <v>6</v>
      </c>
      <c r="E2541" s="8">
        <v>2022</v>
      </c>
      <c r="F2541" s="24" t="str">
        <f t="shared" si="225"/>
        <v>22/Jun/2022</v>
      </c>
      <c r="G2541" s="9" t="s">
        <v>22</v>
      </c>
      <c r="H2541" s="10" t="str">
        <f t="shared" si="227"/>
        <v>Wed</v>
      </c>
      <c r="I2541" s="10">
        <f t="shared" si="228"/>
        <v>1270</v>
      </c>
      <c r="J2541" s="8">
        <f t="shared" si="229"/>
        <v>179</v>
      </c>
      <c r="K2541" s="1">
        <f t="shared" si="226"/>
        <v>42</v>
      </c>
      <c r="L2541" s="1">
        <f t="shared" si="230"/>
        <v>4</v>
      </c>
      <c r="Q2541" s="17"/>
      <c r="U2541" s="6"/>
    </row>
    <row r="2542" spans="2:36" x14ac:dyDescent="0.25">
      <c r="B2542" s="8">
        <v>2541</v>
      </c>
      <c r="C2542" s="8">
        <v>23</v>
      </c>
      <c r="D2542" s="8">
        <v>6</v>
      </c>
      <c r="E2542" s="8">
        <v>2022</v>
      </c>
      <c r="F2542" s="24" t="str">
        <f t="shared" si="225"/>
        <v>23/Jun/2022</v>
      </c>
      <c r="G2542" s="9" t="s">
        <v>21</v>
      </c>
      <c r="H2542" s="10" t="str">
        <f t="shared" si="227"/>
        <v>Thu</v>
      </c>
      <c r="I2542" s="10">
        <f t="shared" si="228"/>
        <v>1271</v>
      </c>
      <c r="J2542" s="8">
        <f t="shared" si="229"/>
        <v>179</v>
      </c>
      <c r="K2542" s="1">
        <f t="shared" si="226"/>
        <v>42</v>
      </c>
      <c r="L2542" s="1">
        <f t="shared" si="230"/>
        <v>4</v>
      </c>
      <c r="Q2542" s="17"/>
      <c r="U2542" s="6"/>
    </row>
    <row r="2543" spans="2:36" x14ac:dyDescent="0.25">
      <c r="B2543" s="8">
        <v>2542</v>
      </c>
      <c r="C2543" s="8">
        <v>23</v>
      </c>
      <c r="D2543" s="8">
        <v>6</v>
      </c>
      <c r="E2543" s="8">
        <v>2022</v>
      </c>
      <c r="F2543" s="24" t="str">
        <f t="shared" si="225"/>
        <v>23/Jun/2022</v>
      </c>
      <c r="G2543" s="9" t="s">
        <v>22</v>
      </c>
      <c r="H2543" s="10" t="str">
        <f t="shared" si="227"/>
        <v>Thu</v>
      </c>
      <c r="I2543" s="10">
        <f t="shared" si="228"/>
        <v>1271</v>
      </c>
      <c r="J2543" s="8">
        <f t="shared" si="229"/>
        <v>179</v>
      </c>
      <c r="K2543" s="1">
        <f t="shared" si="226"/>
        <v>42</v>
      </c>
      <c r="L2543" s="1">
        <f t="shared" si="230"/>
        <v>4</v>
      </c>
      <c r="Q2543" s="17"/>
      <c r="U2543" s="6"/>
    </row>
    <row r="2544" spans="2:36" x14ac:dyDescent="0.25">
      <c r="B2544" s="8">
        <v>2543</v>
      </c>
      <c r="C2544" s="8">
        <v>24</v>
      </c>
      <c r="D2544" s="8">
        <v>6</v>
      </c>
      <c r="E2544" s="8">
        <v>2022</v>
      </c>
      <c r="F2544" s="24" t="str">
        <f t="shared" si="225"/>
        <v>24/Jun/2022</v>
      </c>
      <c r="G2544" s="9" t="s">
        <v>21</v>
      </c>
      <c r="H2544" s="10" t="str">
        <f t="shared" si="227"/>
        <v>Fri</v>
      </c>
      <c r="I2544" s="10">
        <f t="shared" si="228"/>
        <v>1272</v>
      </c>
      <c r="J2544" s="8">
        <f t="shared" si="229"/>
        <v>179</v>
      </c>
      <c r="K2544" s="1">
        <f t="shared" si="226"/>
        <v>42</v>
      </c>
      <c r="L2544" s="1">
        <f t="shared" si="230"/>
        <v>4</v>
      </c>
      <c r="Q2544" s="17"/>
      <c r="U2544" s="6"/>
    </row>
    <row r="2545" spans="2:37" x14ac:dyDescent="0.25">
      <c r="B2545" s="8">
        <v>2544</v>
      </c>
      <c r="C2545" s="8">
        <v>24</v>
      </c>
      <c r="D2545" s="8">
        <v>6</v>
      </c>
      <c r="E2545" s="8">
        <v>2022</v>
      </c>
      <c r="F2545" s="24" t="str">
        <f t="shared" si="225"/>
        <v>24/Jun/2022</v>
      </c>
      <c r="G2545" s="9" t="s">
        <v>22</v>
      </c>
      <c r="H2545" s="10" t="str">
        <f t="shared" si="227"/>
        <v>Fri</v>
      </c>
      <c r="I2545" s="10">
        <f t="shared" si="228"/>
        <v>1272</v>
      </c>
      <c r="J2545" s="8">
        <f t="shared" si="229"/>
        <v>179</v>
      </c>
      <c r="K2545" s="1">
        <f t="shared" si="226"/>
        <v>42</v>
      </c>
      <c r="L2545" s="1">
        <f t="shared" si="230"/>
        <v>4</v>
      </c>
      <c r="Q2545" s="17"/>
      <c r="U2545" s="6"/>
    </row>
    <row r="2546" spans="2:37" x14ac:dyDescent="0.25">
      <c r="B2546" s="8">
        <v>2545</v>
      </c>
      <c r="C2546" s="8">
        <v>25</v>
      </c>
      <c r="D2546" s="8">
        <v>6</v>
      </c>
      <c r="E2546" s="8">
        <v>2022</v>
      </c>
      <c r="F2546" s="24" t="str">
        <f t="shared" si="225"/>
        <v>25/Jun/2022</v>
      </c>
      <c r="G2546" s="9" t="s">
        <v>21</v>
      </c>
      <c r="H2546" s="10" t="str">
        <f t="shared" si="227"/>
        <v>Sat</v>
      </c>
      <c r="I2546" s="10">
        <f t="shared" si="228"/>
        <v>1273</v>
      </c>
      <c r="J2546" s="8">
        <f t="shared" si="229"/>
        <v>179</v>
      </c>
      <c r="K2546" s="1">
        <f t="shared" si="226"/>
        <v>42</v>
      </c>
      <c r="L2546" s="1">
        <f t="shared" si="230"/>
        <v>4</v>
      </c>
      <c r="Q2546" s="17"/>
      <c r="U2546" s="6"/>
    </row>
    <row r="2547" spans="2:37" x14ac:dyDescent="0.25">
      <c r="B2547" s="8">
        <v>2546</v>
      </c>
      <c r="C2547" s="8">
        <v>25</v>
      </c>
      <c r="D2547" s="8">
        <v>6</v>
      </c>
      <c r="E2547" s="8">
        <v>2022</v>
      </c>
      <c r="F2547" s="24" t="str">
        <f t="shared" si="225"/>
        <v>25/Jun/2022</v>
      </c>
      <c r="G2547" s="9" t="s">
        <v>22</v>
      </c>
      <c r="H2547" s="10" t="str">
        <f t="shared" si="227"/>
        <v>Sat</v>
      </c>
      <c r="I2547" s="10">
        <f t="shared" si="228"/>
        <v>1273</v>
      </c>
      <c r="J2547" s="8">
        <f t="shared" si="229"/>
        <v>179</v>
      </c>
      <c r="K2547" s="1">
        <f t="shared" si="226"/>
        <v>42</v>
      </c>
      <c r="L2547" s="1">
        <f t="shared" si="230"/>
        <v>4</v>
      </c>
      <c r="Q2547" s="17"/>
      <c r="U2547" s="6"/>
    </row>
    <row r="2548" spans="2:37" x14ac:dyDescent="0.25">
      <c r="B2548" s="8">
        <v>2547</v>
      </c>
      <c r="C2548" s="8">
        <v>26</v>
      </c>
      <c r="D2548" s="8">
        <v>6</v>
      </c>
      <c r="E2548" s="8">
        <v>2022</v>
      </c>
      <c r="F2548" s="24" t="str">
        <f t="shared" si="225"/>
        <v>26/Jun/2022</v>
      </c>
      <c r="G2548" s="9" t="s">
        <v>21</v>
      </c>
      <c r="H2548" s="10" t="str">
        <f t="shared" si="227"/>
        <v>Sun</v>
      </c>
      <c r="I2548" s="10">
        <f t="shared" si="228"/>
        <v>1274</v>
      </c>
      <c r="J2548" s="8">
        <f t="shared" si="229"/>
        <v>179</v>
      </c>
      <c r="K2548" s="1">
        <f t="shared" si="226"/>
        <v>42</v>
      </c>
      <c r="L2548" s="1">
        <f t="shared" si="230"/>
        <v>4</v>
      </c>
      <c r="Q2548" s="17"/>
      <c r="U2548" s="6"/>
    </row>
    <row r="2549" spans="2:37" x14ac:dyDescent="0.25">
      <c r="B2549" s="8">
        <v>2548</v>
      </c>
      <c r="C2549" s="8">
        <v>26</v>
      </c>
      <c r="D2549" s="8">
        <v>6</v>
      </c>
      <c r="E2549" s="8">
        <v>2022</v>
      </c>
      <c r="F2549" s="24" t="str">
        <f t="shared" si="225"/>
        <v>26/Jun/2022</v>
      </c>
      <c r="G2549" s="9" t="s">
        <v>22</v>
      </c>
      <c r="H2549" s="10" t="str">
        <f t="shared" si="227"/>
        <v>Sun</v>
      </c>
      <c r="I2549" s="10">
        <f t="shared" si="228"/>
        <v>1274</v>
      </c>
      <c r="J2549" s="8">
        <f t="shared" si="229"/>
        <v>179</v>
      </c>
      <c r="K2549" s="1">
        <f t="shared" si="226"/>
        <v>42</v>
      </c>
      <c r="L2549" s="1">
        <f t="shared" si="230"/>
        <v>4</v>
      </c>
      <c r="Q2549" s="17"/>
      <c r="U2549" s="6"/>
    </row>
    <row r="2550" spans="2:37" x14ac:dyDescent="0.25">
      <c r="B2550" s="8">
        <v>2549</v>
      </c>
      <c r="C2550" s="8">
        <v>27</v>
      </c>
      <c r="D2550" s="8">
        <v>6</v>
      </c>
      <c r="E2550" s="8">
        <v>2022</v>
      </c>
      <c r="F2550" s="24" t="str">
        <f t="shared" si="225"/>
        <v>27/Jun/2022</v>
      </c>
      <c r="G2550" s="9" t="s">
        <v>21</v>
      </c>
      <c r="H2550" s="10" t="str">
        <f t="shared" si="227"/>
        <v>Mon</v>
      </c>
      <c r="I2550" s="10">
        <f t="shared" si="228"/>
        <v>1275</v>
      </c>
      <c r="J2550" s="8">
        <f t="shared" si="229"/>
        <v>180</v>
      </c>
      <c r="K2550" s="1">
        <f t="shared" si="226"/>
        <v>42</v>
      </c>
      <c r="L2550" s="1">
        <f t="shared" si="230"/>
        <v>4</v>
      </c>
      <c r="Q2550" s="17"/>
      <c r="R2550" s="1"/>
      <c r="T2550" s="1"/>
      <c r="U2550" s="1"/>
      <c r="V2550" s="1"/>
      <c r="X2550" s="1"/>
      <c r="Z2550" s="1"/>
      <c r="AE2550" s="1"/>
      <c r="AF2550" s="1"/>
      <c r="AG2550" s="1"/>
      <c r="AJ2550" s="1"/>
      <c r="AK2550" s="1"/>
    </row>
    <row r="2551" spans="2:37" x14ac:dyDescent="0.25">
      <c r="B2551" s="8">
        <v>2550</v>
      </c>
      <c r="C2551" s="8">
        <v>27</v>
      </c>
      <c r="D2551" s="8">
        <v>6</v>
      </c>
      <c r="E2551" s="8">
        <v>2022</v>
      </c>
      <c r="F2551" s="24" t="str">
        <f t="shared" si="225"/>
        <v>27/Jun/2022</v>
      </c>
      <c r="G2551" s="9" t="s">
        <v>22</v>
      </c>
      <c r="H2551" s="10" t="str">
        <f t="shared" si="227"/>
        <v>Mon</v>
      </c>
      <c r="I2551" s="10">
        <f t="shared" si="228"/>
        <v>1275</v>
      </c>
      <c r="J2551" s="8">
        <f t="shared" si="229"/>
        <v>180</v>
      </c>
      <c r="K2551" s="1">
        <f t="shared" si="226"/>
        <v>42</v>
      </c>
      <c r="L2551" s="1">
        <f t="shared" si="230"/>
        <v>4</v>
      </c>
      <c r="Q2551" s="17"/>
      <c r="R2551" s="1"/>
      <c r="T2551" s="1"/>
      <c r="U2551" s="1"/>
      <c r="V2551" s="1"/>
      <c r="X2551" s="1"/>
      <c r="Z2551" s="1"/>
      <c r="AE2551" s="1"/>
      <c r="AF2551" s="1"/>
      <c r="AG2551" s="1"/>
      <c r="AJ2551" s="1"/>
      <c r="AK2551" s="1"/>
    </row>
    <row r="2552" spans="2:37" x14ac:dyDescent="0.25">
      <c r="B2552" s="8">
        <v>2551</v>
      </c>
      <c r="C2552" s="8">
        <v>28</v>
      </c>
      <c r="D2552" s="8">
        <v>6</v>
      </c>
      <c r="E2552" s="8">
        <v>2022</v>
      </c>
      <c r="F2552" s="24" t="str">
        <f t="shared" si="225"/>
        <v>28/Jun/2022</v>
      </c>
      <c r="G2552" s="9" t="s">
        <v>21</v>
      </c>
      <c r="H2552" s="10" t="str">
        <f t="shared" si="227"/>
        <v>Tue</v>
      </c>
      <c r="I2552" s="10">
        <f t="shared" si="228"/>
        <v>1276</v>
      </c>
      <c r="J2552" s="8">
        <f t="shared" si="229"/>
        <v>180</v>
      </c>
      <c r="K2552" s="1">
        <f t="shared" si="226"/>
        <v>42</v>
      </c>
      <c r="L2552" s="1">
        <f t="shared" si="230"/>
        <v>4</v>
      </c>
      <c r="Q2552" s="17"/>
      <c r="R2552" s="1"/>
      <c r="T2552" s="1"/>
      <c r="U2552" s="1"/>
      <c r="V2552" s="1"/>
      <c r="X2552" s="1"/>
      <c r="Z2552" s="1"/>
      <c r="AE2552" s="1"/>
      <c r="AF2552" s="1"/>
      <c r="AG2552" s="1"/>
      <c r="AJ2552" s="1"/>
      <c r="AK2552" s="1"/>
    </row>
    <row r="2553" spans="2:37" x14ac:dyDescent="0.25">
      <c r="B2553" s="8">
        <v>2552</v>
      </c>
      <c r="C2553" s="8">
        <v>28</v>
      </c>
      <c r="D2553" s="8">
        <v>6</v>
      </c>
      <c r="E2553" s="8">
        <v>2022</v>
      </c>
      <c r="F2553" s="24" t="str">
        <f t="shared" si="225"/>
        <v>28/Jun/2022</v>
      </c>
      <c r="G2553" s="9" t="s">
        <v>22</v>
      </c>
      <c r="H2553" s="10" t="str">
        <f t="shared" si="227"/>
        <v>Tue</v>
      </c>
      <c r="I2553" s="10">
        <f t="shared" si="228"/>
        <v>1276</v>
      </c>
      <c r="J2553" s="8">
        <f t="shared" si="229"/>
        <v>180</v>
      </c>
      <c r="K2553" s="1">
        <f t="shared" si="226"/>
        <v>42</v>
      </c>
      <c r="L2553" s="1">
        <f t="shared" si="230"/>
        <v>4</v>
      </c>
      <c r="Q2553" s="17"/>
      <c r="R2553" s="1"/>
      <c r="T2553" s="1"/>
      <c r="U2553" s="1"/>
      <c r="V2553" s="1"/>
      <c r="X2553" s="1"/>
      <c r="Z2553" s="1"/>
      <c r="AE2553" s="1"/>
      <c r="AF2553" s="1"/>
      <c r="AG2553" s="1"/>
      <c r="AJ2553" s="1"/>
      <c r="AK2553" s="1"/>
    </row>
    <row r="2554" spans="2:37" x14ac:dyDescent="0.25">
      <c r="B2554" s="8">
        <v>2553</v>
      </c>
      <c r="C2554" s="8">
        <v>29</v>
      </c>
      <c r="D2554" s="8">
        <v>6</v>
      </c>
      <c r="E2554" s="8">
        <v>2022</v>
      </c>
      <c r="F2554" s="24" t="str">
        <f t="shared" si="225"/>
        <v>29/Jun/2022</v>
      </c>
      <c r="G2554" s="9" t="s">
        <v>21</v>
      </c>
      <c r="H2554" s="10" t="str">
        <f t="shared" si="227"/>
        <v>Wed</v>
      </c>
      <c r="I2554" s="10">
        <f t="shared" si="228"/>
        <v>1277</v>
      </c>
      <c r="J2554" s="8">
        <f t="shared" si="229"/>
        <v>180</v>
      </c>
      <c r="K2554" s="1">
        <f t="shared" si="226"/>
        <v>42</v>
      </c>
      <c r="L2554" s="1">
        <f t="shared" si="230"/>
        <v>4</v>
      </c>
      <c r="Q2554" s="17"/>
      <c r="R2554" s="1"/>
      <c r="T2554" s="1"/>
      <c r="U2554" s="1"/>
      <c r="V2554" s="1"/>
      <c r="X2554" s="1"/>
      <c r="Z2554" s="1"/>
      <c r="AE2554" s="1"/>
      <c r="AF2554" s="1"/>
      <c r="AG2554" s="1"/>
      <c r="AJ2554" s="1"/>
      <c r="AK2554" s="1"/>
    </row>
    <row r="2555" spans="2:37" x14ac:dyDescent="0.25">
      <c r="B2555" s="8">
        <v>2554</v>
      </c>
      <c r="C2555" s="8">
        <v>29</v>
      </c>
      <c r="D2555" s="8">
        <v>6</v>
      </c>
      <c r="E2555" s="8">
        <v>2022</v>
      </c>
      <c r="F2555" s="24" t="str">
        <f t="shared" si="225"/>
        <v>29/Jun/2022</v>
      </c>
      <c r="G2555" s="9" t="s">
        <v>22</v>
      </c>
      <c r="H2555" s="10" t="str">
        <f t="shared" si="227"/>
        <v>Wed</v>
      </c>
      <c r="I2555" s="10">
        <f t="shared" si="228"/>
        <v>1277</v>
      </c>
      <c r="J2555" s="8">
        <f t="shared" si="229"/>
        <v>180</v>
      </c>
      <c r="K2555" s="1">
        <f t="shared" si="226"/>
        <v>42</v>
      </c>
      <c r="L2555" s="1">
        <f t="shared" si="230"/>
        <v>4</v>
      </c>
      <c r="Q2555" s="17"/>
      <c r="R2555" s="1"/>
      <c r="T2555" s="1"/>
      <c r="U2555" s="1"/>
      <c r="V2555" s="1"/>
      <c r="X2555" s="1"/>
      <c r="Z2555" s="1"/>
      <c r="AE2555" s="1"/>
      <c r="AF2555" s="1"/>
      <c r="AG2555" s="1"/>
      <c r="AJ2555" s="1"/>
      <c r="AK2555" s="1"/>
    </row>
    <row r="2556" spans="2:37" x14ac:dyDescent="0.25">
      <c r="B2556" s="8">
        <v>2555</v>
      </c>
      <c r="C2556" s="8">
        <v>30</v>
      </c>
      <c r="D2556" s="8">
        <v>6</v>
      </c>
      <c r="E2556" s="8">
        <v>2022</v>
      </c>
      <c r="F2556" s="24" t="str">
        <f t="shared" si="225"/>
        <v>30/Jun/2022</v>
      </c>
      <c r="G2556" s="9" t="s">
        <v>21</v>
      </c>
      <c r="H2556" s="10" t="str">
        <f t="shared" si="227"/>
        <v>Thu</v>
      </c>
      <c r="I2556" s="10">
        <f t="shared" si="228"/>
        <v>1278</v>
      </c>
      <c r="J2556" s="8">
        <f t="shared" si="229"/>
        <v>180</v>
      </c>
      <c r="K2556" s="1">
        <f t="shared" si="226"/>
        <v>42</v>
      </c>
      <c r="L2556" s="1">
        <f t="shared" si="230"/>
        <v>4</v>
      </c>
      <c r="Q2556" s="17"/>
      <c r="R2556" s="1"/>
      <c r="T2556" s="1"/>
      <c r="U2556" s="1"/>
      <c r="V2556" s="1"/>
      <c r="X2556" s="1"/>
      <c r="Z2556" s="1"/>
      <c r="AE2556" s="1"/>
      <c r="AF2556" s="1"/>
      <c r="AG2556" s="1"/>
      <c r="AJ2556" s="1"/>
      <c r="AK2556" s="1"/>
    </row>
    <row r="2557" spans="2:37" x14ac:dyDescent="0.25">
      <c r="B2557" s="8">
        <v>2556</v>
      </c>
      <c r="C2557" s="8">
        <v>30</v>
      </c>
      <c r="D2557" s="8">
        <v>6</v>
      </c>
      <c r="E2557" s="8">
        <v>2022</v>
      </c>
      <c r="F2557" s="24" t="str">
        <f t="shared" si="225"/>
        <v>30/Jun/2022</v>
      </c>
      <c r="G2557" s="9" t="s">
        <v>22</v>
      </c>
      <c r="H2557" s="10" t="str">
        <f t="shared" si="227"/>
        <v>Thu</v>
      </c>
      <c r="I2557" s="10">
        <f t="shared" si="228"/>
        <v>1278</v>
      </c>
      <c r="J2557" s="8">
        <f t="shared" si="229"/>
        <v>180</v>
      </c>
      <c r="K2557" s="1">
        <f t="shared" si="226"/>
        <v>42</v>
      </c>
      <c r="L2557" s="1">
        <f t="shared" si="230"/>
        <v>4</v>
      </c>
      <c r="Q2557" s="17"/>
      <c r="R2557" s="1"/>
      <c r="T2557" s="1"/>
      <c r="U2557" s="1"/>
      <c r="V2557" s="1"/>
      <c r="X2557" s="1"/>
      <c r="Z2557" s="1"/>
      <c r="AE2557" s="1"/>
      <c r="AF2557" s="1"/>
      <c r="AG2557" s="1"/>
      <c r="AJ2557" s="1"/>
      <c r="AK2557" s="1"/>
    </row>
    <row r="2558" spans="2:37" x14ac:dyDescent="0.25">
      <c r="B2558" s="8">
        <v>2557</v>
      </c>
      <c r="C2558" s="8">
        <v>1</v>
      </c>
      <c r="D2558" s="8">
        <v>7</v>
      </c>
      <c r="E2558" s="8">
        <v>2022</v>
      </c>
      <c r="F2558" s="24" t="str">
        <f t="shared" si="225"/>
        <v>01/Jul/2022</v>
      </c>
      <c r="G2558" s="9" t="s">
        <v>21</v>
      </c>
      <c r="H2558" s="10" t="str">
        <f t="shared" si="227"/>
        <v>Fri</v>
      </c>
      <c r="I2558" s="10">
        <f t="shared" si="228"/>
        <v>1279</v>
      </c>
      <c r="J2558" s="8">
        <f t="shared" si="229"/>
        <v>180</v>
      </c>
      <c r="K2558" s="1">
        <f t="shared" si="226"/>
        <v>42</v>
      </c>
      <c r="L2558" s="1">
        <f t="shared" si="230"/>
        <v>4</v>
      </c>
      <c r="Q2558" s="17"/>
      <c r="R2558" s="1"/>
      <c r="T2558" s="1"/>
      <c r="U2558" s="1"/>
      <c r="V2558" s="1"/>
      <c r="X2558" s="1"/>
      <c r="Z2558" s="1"/>
      <c r="AE2558" s="1"/>
      <c r="AF2558" s="1"/>
      <c r="AG2558" s="1"/>
      <c r="AJ2558" s="1"/>
      <c r="AK2558" s="1"/>
    </row>
    <row r="2559" spans="2:37" x14ac:dyDescent="0.25">
      <c r="B2559" s="8">
        <v>2558</v>
      </c>
      <c r="C2559" s="8">
        <v>1</v>
      </c>
      <c r="D2559" s="8">
        <v>7</v>
      </c>
      <c r="E2559" s="8">
        <v>2022</v>
      </c>
      <c r="F2559" s="24" t="str">
        <f t="shared" si="225"/>
        <v>01/Jul/2022</v>
      </c>
      <c r="G2559" s="9" t="s">
        <v>22</v>
      </c>
      <c r="H2559" s="10" t="str">
        <f t="shared" si="227"/>
        <v>Fri</v>
      </c>
      <c r="I2559" s="10">
        <f t="shared" si="228"/>
        <v>1279</v>
      </c>
      <c r="J2559" s="8">
        <f t="shared" si="229"/>
        <v>180</v>
      </c>
      <c r="K2559" s="1">
        <f t="shared" si="226"/>
        <v>42</v>
      </c>
      <c r="L2559" s="1">
        <f t="shared" si="230"/>
        <v>4</v>
      </c>
      <c r="Q2559" s="17"/>
      <c r="R2559" s="1"/>
      <c r="T2559" s="1"/>
      <c r="U2559" s="1"/>
      <c r="V2559" s="1"/>
      <c r="X2559" s="1"/>
      <c r="Z2559" s="1"/>
      <c r="AE2559" s="1"/>
      <c r="AF2559" s="1"/>
      <c r="AG2559" s="1"/>
      <c r="AJ2559" s="1"/>
      <c r="AK2559" s="1"/>
    </row>
    <row r="2560" spans="2:37" x14ac:dyDescent="0.25">
      <c r="B2560" s="8">
        <v>2559</v>
      </c>
      <c r="C2560" s="8">
        <v>2</v>
      </c>
      <c r="D2560" s="8">
        <v>7</v>
      </c>
      <c r="E2560" s="8">
        <v>2022</v>
      </c>
      <c r="F2560" s="24" t="str">
        <f t="shared" ref="F2560:F2605" si="231">TEXT(DATE(E2560,D2560,C2560),"dd/mmm/yyyy")</f>
        <v>02/Jul/2022</v>
      </c>
      <c r="G2560" s="9" t="s">
        <v>21</v>
      </c>
      <c r="H2560" s="10" t="str">
        <f t="shared" si="227"/>
        <v>Sat</v>
      </c>
      <c r="I2560" s="10">
        <f t="shared" si="228"/>
        <v>1280</v>
      </c>
      <c r="J2560" s="8">
        <f t="shared" si="229"/>
        <v>180</v>
      </c>
      <c r="K2560" s="1">
        <f t="shared" ref="K2560:K2605" si="232">IF(COUNTIF(K2499:K2559,K2530)=61,K2530+1,K2559)</f>
        <v>42</v>
      </c>
      <c r="L2560" s="1">
        <f t="shared" si="230"/>
        <v>4</v>
      </c>
      <c r="Q2560" s="17"/>
      <c r="R2560" s="1"/>
      <c r="T2560" s="1"/>
      <c r="U2560" s="1"/>
      <c r="V2560" s="1"/>
      <c r="X2560" s="1"/>
      <c r="Z2560" s="1"/>
      <c r="AE2560" s="1"/>
      <c r="AF2560" s="1"/>
      <c r="AG2560" s="1"/>
      <c r="AJ2560" s="1"/>
      <c r="AK2560" s="1"/>
    </row>
    <row r="2561" spans="2:37" x14ac:dyDescent="0.25">
      <c r="B2561" s="8">
        <v>2560</v>
      </c>
      <c r="C2561" s="8">
        <v>2</v>
      </c>
      <c r="D2561" s="8">
        <v>7</v>
      </c>
      <c r="E2561" s="8">
        <v>2022</v>
      </c>
      <c r="F2561" s="24" t="str">
        <f t="shared" si="231"/>
        <v>02/Jul/2022</v>
      </c>
      <c r="G2561" s="9" t="s">
        <v>22</v>
      </c>
      <c r="H2561" s="10" t="str">
        <f t="shared" si="227"/>
        <v>Sat</v>
      </c>
      <c r="I2561" s="10">
        <f t="shared" si="228"/>
        <v>1280</v>
      </c>
      <c r="J2561" s="8">
        <f t="shared" si="229"/>
        <v>180</v>
      </c>
      <c r="K2561" s="1">
        <f t="shared" si="232"/>
        <v>42</v>
      </c>
      <c r="L2561" s="1">
        <f t="shared" si="230"/>
        <v>4</v>
      </c>
      <c r="Q2561" s="17"/>
      <c r="R2561" s="1"/>
      <c r="T2561" s="1"/>
      <c r="U2561" s="1"/>
      <c r="V2561" s="1"/>
      <c r="X2561" s="1"/>
      <c r="Z2561" s="1"/>
      <c r="AE2561" s="1"/>
      <c r="AF2561" s="1"/>
      <c r="AG2561" s="1"/>
      <c r="AJ2561" s="1"/>
      <c r="AK2561" s="1"/>
    </row>
    <row r="2562" spans="2:37" x14ac:dyDescent="0.25">
      <c r="B2562" s="8">
        <v>2561</v>
      </c>
      <c r="C2562" s="8">
        <v>3</v>
      </c>
      <c r="D2562" s="8">
        <v>7</v>
      </c>
      <c r="E2562" s="8">
        <v>2022</v>
      </c>
      <c r="F2562" s="24" t="str">
        <f t="shared" si="231"/>
        <v>03/Jul/2022</v>
      </c>
      <c r="G2562" s="9" t="s">
        <v>21</v>
      </c>
      <c r="H2562" s="10" t="str">
        <f t="shared" ref="H2562:H2605" si="233">TEXT(F2562,"ddd")</f>
        <v>Sun</v>
      </c>
      <c r="I2562" s="10">
        <f t="shared" si="228"/>
        <v>1281</v>
      </c>
      <c r="J2562" s="8">
        <f t="shared" si="229"/>
        <v>180</v>
      </c>
      <c r="K2562" s="1">
        <f t="shared" si="232"/>
        <v>42</v>
      </c>
      <c r="L2562" s="1">
        <f t="shared" si="230"/>
        <v>4</v>
      </c>
      <c r="Q2562" s="17"/>
      <c r="R2562" s="1"/>
      <c r="T2562" s="1"/>
      <c r="U2562" s="1"/>
      <c r="V2562" s="1"/>
      <c r="X2562" s="1"/>
      <c r="Z2562" s="1"/>
      <c r="AE2562" s="1"/>
      <c r="AF2562" s="1"/>
      <c r="AG2562" s="1"/>
      <c r="AJ2562" s="1"/>
      <c r="AK2562" s="1"/>
    </row>
    <row r="2563" spans="2:37" x14ac:dyDescent="0.25">
      <c r="B2563" s="8">
        <v>2562</v>
      </c>
      <c r="C2563" s="8">
        <v>3</v>
      </c>
      <c r="D2563" s="8">
        <v>7</v>
      </c>
      <c r="E2563" s="8">
        <v>2022</v>
      </c>
      <c r="F2563" s="24" t="str">
        <f t="shared" si="231"/>
        <v>03/Jul/2022</v>
      </c>
      <c r="G2563" s="9" t="s">
        <v>22</v>
      </c>
      <c r="H2563" s="10" t="str">
        <f t="shared" si="233"/>
        <v>Sun</v>
      </c>
      <c r="I2563" s="10">
        <f t="shared" si="228"/>
        <v>1281</v>
      </c>
      <c r="J2563" s="8">
        <f t="shared" si="229"/>
        <v>180</v>
      </c>
      <c r="K2563" s="1">
        <f t="shared" si="232"/>
        <v>42</v>
      </c>
      <c r="L2563" s="1">
        <f t="shared" si="230"/>
        <v>4</v>
      </c>
      <c r="Q2563" s="17"/>
      <c r="R2563" s="1"/>
      <c r="T2563" s="1"/>
      <c r="U2563" s="1"/>
      <c r="V2563" s="1"/>
      <c r="X2563" s="1"/>
      <c r="Z2563" s="1"/>
      <c r="AE2563" s="1"/>
      <c r="AF2563" s="1"/>
      <c r="AG2563" s="1"/>
      <c r="AJ2563" s="1"/>
      <c r="AK2563" s="1"/>
    </row>
    <row r="2564" spans="2:37" x14ac:dyDescent="0.25">
      <c r="B2564" s="8">
        <v>2563</v>
      </c>
      <c r="C2564" s="8">
        <v>4</v>
      </c>
      <c r="D2564" s="8">
        <v>7</v>
      </c>
      <c r="E2564" s="8">
        <v>2022</v>
      </c>
      <c r="F2564" s="24" t="str">
        <f t="shared" si="231"/>
        <v>04/Jul/2022</v>
      </c>
      <c r="G2564" s="9" t="s">
        <v>21</v>
      </c>
      <c r="H2564" s="10" t="str">
        <f t="shared" si="233"/>
        <v>Mon</v>
      </c>
      <c r="I2564" s="10">
        <f t="shared" si="228"/>
        <v>1282</v>
      </c>
      <c r="J2564" s="8">
        <f t="shared" si="229"/>
        <v>181</v>
      </c>
      <c r="K2564" s="1">
        <f t="shared" si="232"/>
        <v>43</v>
      </c>
      <c r="L2564" s="1">
        <f t="shared" si="230"/>
        <v>4</v>
      </c>
      <c r="Q2564" s="17"/>
      <c r="R2564" s="1"/>
      <c r="T2564" s="1"/>
      <c r="U2564" s="1"/>
      <c r="V2564" s="1"/>
      <c r="X2564" s="1"/>
      <c r="Z2564" s="1"/>
      <c r="AE2564" s="1"/>
      <c r="AF2564" s="1"/>
      <c r="AG2564" s="1"/>
      <c r="AJ2564" s="1"/>
      <c r="AK2564" s="1"/>
    </row>
    <row r="2565" spans="2:37" x14ac:dyDescent="0.25">
      <c r="B2565" s="8">
        <v>2564</v>
      </c>
      <c r="C2565" s="8">
        <v>4</v>
      </c>
      <c r="D2565" s="8">
        <v>7</v>
      </c>
      <c r="E2565" s="8">
        <v>2022</v>
      </c>
      <c r="F2565" s="24" t="str">
        <f t="shared" si="231"/>
        <v>04/Jul/2022</v>
      </c>
      <c r="G2565" s="9" t="s">
        <v>22</v>
      </c>
      <c r="H2565" s="10" t="str">
        <f t="shared" si="233"/>
        <v>Mon</v>
      </c>
      <c r="I2565" s="10">
        <f t="shared" si="228"/>
        <v>1282</v>
      </c>
      <c r="J2565" s="8">
        <f t="shared" si="229"/>
        <v>181</v>
      </c>
      <c r="K2565" s="1">
        <f t="shared" si="232"/>
        <v>43</v>
      </c>
      <c r="L2565" s="1">
        <f t="shared" si="230"/>
        <v>4</v>
      </c>
      <c r="Q2565" s="17"/>
      <c r="R2565" s="1"/>
      <c r="T2565" s="1"/>
      <c r="U2565" s="1"/>
      <c r="V2565" s="1"/>
      <c r="X2565" s="1"/>
      <c r="Z2565" s="1"/>
      <c r="AE2565" s="1"/>
      <c r="AF2565" s="1"/>
      <c r="AG2565" s="1"/>
      <c r="AJ2565" s="1"/>
      <c r="AK2565" s="1"/>
    </row>
    <row r="2566" spans="2:37" x14ac:dyDescent="0.25">
      <c r="B2566" s="8">
        <v>2565</v>
      </c>
      <c r="C2566" s="8">
        <v>5</v>
      </c>
      <c r="D2566" s="8">
        <v>7</v>
      </c>
      <c r="E2566" s="8">
        <v>2022</v>
      </c>
      <c r="F2566" s="24" t="str">
        <f t="shared" si="231"/>
        <v>05/Jul/2022</v>
      </c>
      <c r="G2566" s="9" t="s">
        <v>21</v>
      </c>
      <c r="H2566" s="10" t="str">
        <f t="shared" si="233"/>
        <v>Tue</v>
      </c>
      <c r="I2566" s="10">
        <f t="shared" si="228"/>
        <v>1283</v>
      </c>
      <c r="J2566" s="8">
        <f t="shared" si="229"/>
        <v>181</v>
      </c>
      <c r="K2566" s="1">
        <f t="shared" si="232"/>
        <v>43</v>
      </c>
      <c r="L2566" s="1">
        <f t="shared" si="230"/>
        <v>4</v>
      </c>
      <c r="Q2566" s="17"/>
      <c r="R2566" s="1"/>
      <c r="T2566" s="1"/>
      <c r="U2566" s="1"/>
      <c r="V2566" s="1"/>
      <c r="X2566" s="1"/>
      <c r="Z2566" s="1"/>
      <c r="AE2566" s="1"/>
      <c r="AF2566" s="1"/>
      <c r="AG2566" s="1"/>
      <c r="AJ2566" s="1"/>
      <c r="AK2566" s="1"/>
    </row>
    <row r="2567" spans="2:37" x14ac:dyDescent="0.25">
      <c r="B2567" s="8">
        <v>2566</v>
      </c>
      <c r="C2567" s="8">
        <v>5</v>
      </c>
      <c r="D2567" s="8">
        <v>7</v>
      </c>
      <c r="E2567" s="8">
        <v>2022</v>
      </c>
      <c r="F2567" s="24" t="str">
        <f t="shared" si="231"/>
        <v>05/Jul/2022</v>
      </c>
      <c r="G2567" s="9" t="s">
        <v>22</v>
      </c>
      <c r="H2567" s="10" t="str">
        <f t="shared" si="233"/>
        <v>Tue</v>
      </c>
      <c r="I2567" s="10">
        <f t="shared" ref="I2567:I2605" si="234">IF(F2567=F2566,I2566,I2566+1)</f>
        <v>1283</v>
      </c>
      <c r="J2567" s="8">
        <f t="shared" si="229"/>
        <v>181</v>
      </c>
      <c r="K2567" s="1">
        <f t="shared" si="232"/>
        <v>43</v>
      </c>
      <c r="L2567" s="1">
        <f t="shared" si="230"/>
        <v>4</v>
      </c>
      <c r="Q2567" s="17"/>
      <c r="R2567" s="1"/>
      <c r="T2567" s="1"/>
      <c r="U2567" s="1"/>
      <c r="V2567" s="1"/>
      <c r="X2567" s="1"/>
      <c r="Z2567" s="1"/>
      <c r="AE2567" s="1"/>
      <c r="AF2567" s="1"/>
      <c r="AG2567" s="1"/>
      <c r="AJ2567" s="1"/>
      <c r="AK2567" s="1"/>
    </row>
    <row r="2568" spans="2:37" x14ac:dyDescent="0.25">
      <c r="B2568" s="8">
        <v>2567</v>
      </c>
      <c r="C2568" s="8">
        <v>6</v>
      </c>
      <c r="D2568" s="8">
        <v>7</v>
      </c>
      <c r="E2568" s="8">
        <v>2022</v>
      </c>
      <c r="F2568" s="24" t="str">
        <f t="shared" si="231"/>
        <v>06/Jul/2022</v>
      </c>
      <c r="G2568" s="9" t="s">
        <v>21</v>
      </c>
      <c r="H2568" s="10" t="str">
        <f t="shared" si="233"/>
        <v>Wed</v>
      </c>
      <c r="I2568" s="10">
        <f t="shared" si="234"/>
        <v>1284</v>
      </c>
      <c r="J2568" s="8">
        <f t="shared" si="229"/>
        <v>181</v>
      </c>
      <c r="K2568" s="1">
        <f t="shared" si="232"/>
        <v>43</v>
      </c>
      <c r="L2568" s="1">
        <f t="shared" si="230"/>
        <v>4</v>
      </c>
      <c r="Q2568" s="17"/>
      <c r="R2568" s="1"/>
      <c r="T2568" s="1"/>
      <c r="U2568" s="1"/>
      <c r="V2568" s="1"/>
      <c r="X2568" s="1"/>
      <c r="Z2568" s="1"/>
      <c r="AE2568" s="1"/>
      <c r="AF2568" s="1"/>
      <c r="AG2568" s="1"/>
      <c r="AJ2568" s="1"/>
      <c r="AK2568" s="1"/>
    </row>
    <row r="2569" spans="2:37" x14ac:dyDescent="0.25">
      <c r="B2569" s="8">
        <v>2568</v>
      </c>
      <c r="C2569" s="8">
        <v>6</v>
      </c>
      <c r="D2569" s="8">
        <v>7</v>
      </c>
      <c r="E2569" s="8">
        <v>2022</v>
      </c>
      <c r="F2569" s="24" t="str">
        <f t="shared" si="231"/>
        <v>06/Jul/2022</v>
      </c>
      <c r="G2569" s="9" t="s">
        <v>22</v>
      </c>
      <c r="H2569" s="10" t="str">
        <f t="shared" si="233"/>
        <v>Wed</v>
      </c>
      <c r="I2569" s="10">
        <f t="shared" si="234"/>
        <v>1284</v>
      </c>
      <c r="J2569" s="8">
        <f t="shared" si="229"/>
        <v>181</v>
      </c>
      <c r="K2569" s="1">
        <f t="shared" si="232"/>
        <v>43</v>
      </c>
      <c r="L2569" s="1">
        <f t="shared" si="230"/>
        <v>4</v>
      </c>
      <c r="Q2569" s="17"/>
      <c r="R2569" s="1"/>
      <c r="T2569" s="1"/>
      <c r="U2569" s="1"/>
      <c r="V2569" s="1"/>
      <c r="X2569" s="1"/>
      <c r="Z2569" s="1"/>
      <c r="AE2569" s="1"/>
      <c r="AF2569" s="1"/>
      <c r="AG2569" s="1"/>
      <c r="AJ2569" s="1"/>
      <c r="AK2569" s="1"/>
    </row>
    <row r="2570" spans="2:37" x14ac:dyDescent="0.25">
      <c r="B2570" s="8">
        <v>2569</v>
      </c>
      <c r="C2570" s="8">
        <v>7</v>
      </c>
      <c r="D2570" s="8">
        <v>7</v>
      </c>
      <c r="E2570" s="8">
        <v>2022</v>
      </c>
      <c r="F2570" s="24" t="str">
        <f t="shared" si="231"/>
        <v>07/Jul/2022</v>
      </c>
      <c r="G2570" s="9" t="s">
        <v>21</v>
      </c>
      <c r="H2570" s="10" t="str">
        <f t="shared" si="233"/>
        <v>Thu</v>
      </c>
      <c r="I2570" s="10">
        <f t="shared" si="234"/>
        <v>1285</v>
      </c>
      <c r="J2570" s="8">
        <f t="shared" si="229"/>
        <v>181</v>
      </c>
      <c r="K2570" s="1">
        <f t="shared" si="232"/>
        <v>43</v>
      </c>
      <c r="L2570" s="1">
        <f t="shared" si="230"/>
        <v>4</v>
      </c>
      <c r="Q2570" s="17"/>
      <c r="R2570" s="1"/>
      <c r="T2570" s="1"/>
      <c r="U2570" s="1"/>
      <c r="V2570" s="1"/>
      <c r="X2570" s="1"/>
      <c r="Z2570" s="1"/>
      <c r="AE2570" s="1"/>
      <c r="AF2570" s="1"/>
      <c r="AG2570" s="1"/>
      <c r="AJ2570" s="1"/>
      <c r="AK2570" s="1"/>
    </row>
    <row r="2571" spans="2:37" x14ac:dyDescent="0.25">
      <c r="B2571" s="8">
        <v>2570</v>
      </c>
      <c r="C2571" s="8">
        <v>7</v>
      </c>
      <c r="D2571" s="8">
        <v>7</v>
      </c>
      <c r="E2571" s="8">
        <v>2022</v>
      </c>
      <c r="F2571" s="24" t="str">
        <f t="shared" si="231"/>
        <v>07/Jul/2022</v>
      </c>
      <c r="G2571" s="9" t="s">
        <v>22</v>
      </c>
      <c r="H2571" s="10" t="str">
        <f t="shared" si="233"/>
        <v>Thu</v>
      </c>
      <c r="I2571" s="10">
        <f t="shared" si="234"/>
        <v>1285</v>
      </c>
      <c r="J2571" s="8">
        <f t="shared" si="229"/>
        <v>181</v>
      </c>
      <c r="K2571" s="1">
        <f t="shared" si="232"/>
        <v>43</v>
      </c>
      <c r="L2571" s="1">
        <f t="shared" si="230"/>
        <v>4</v>
      </c>
      <c r="Q2571" s="17"/>
      <c r="R2571" s="1"/>
      <c r="T2571" s="1"/>
      <c r="U2571" s="1"/>
      <c r="V2571" s="1"/>
      <c r="X2571" s="1"/>
      <c r="Z2571" s="1"/>
      <c r="AE2571" s="1"/>
      <c r="AF2571" s="1"/>
      <c r="AG2571" s="1"/>
      <c r="AJ2571" s="1"/>
      <c r="AK2571" s="1"/>
    </row>
    <row r="2572" spans="2:37" x14ac:dyDescent="0.25">
      <c r="B2572" s="8">
        <v>2571</v>
      </c>
      <c r="C2572" s="8">
        <v>8</v>
      </c>
      <c r="D2572" s="8">
        <v>7</v>
      </c>
      <c r="E2572" s="8">
        <v>2022</v>
      </c>
      <c r="F2572" s="24" t="str">
        <f t="shared" si="231"/>
        <v>08/Jul/2022</v>
      </c>
      <c r="G2572" s="9" t="s">
        <v>21</v>
      </c>
      <c r="H2572" s="10" t="str">
        <f t="shared" si="233"/>
        <v>Fri</v>
      </c>
      <c r="I2572" s="10">
        <f t="shared" si="234"/>
        <v>1286</v>
      </c>
      <c r="J2572" s="8">
        <f t="shared" si="229"/>
        <v>181</v>
      </c>
      <c r="K2572" s="1">
        <f t="shared" si="232"/>
        <v>43</v>
      </c>
      <c r="L2572" s="1">
        <f t="shared" si="230"/>
        <v>4</v>
      </c>
      <c r="Q2572" s="17"/>
      <c r="R2572" s="1"/>
      <c r="T2572" s="1"/>
      <c r="U2572" s="1"/>
      <c r="V2572" s="1"/>
      <c r="X2572" s="1"/>
      <c r="Z2572" s="1"/>
      <c r="AE2572" s="1"/>
      <c r="AF2572" s="1"/>
      <c r="AG2572" s="1"/>
      <c r="AJ2572" s="1"/>
      <c r="AK2572" s="1"/>
    </row>
    <row r="2573" spans="2:37" x14ac:dyDescent="0.25">
      <c r="B2573" s="8">
        <v>2572</v>
      </c>
      <c r="C2573" s="8">
        <v>8</v>
      </c>
      <c r="D2573" s="8">
        <v>7</v>
      </c>
      <c r="E2573" s="8">
        <v>2022</v>
      </c>
      <c r="F2573" s="24" t="str">
        <f t="shared" si="231"/>
        <v>08/Jul/2022</v>
      </c>
      <c r="G2573" s="9" t="s">
        <v>22</v>
      </c>
      <c r="H2573" s="10" t="str">
        <f t="shared" si="233"/>
        <v>Fri</v>
      </c>
      <c r="I2573" s="10">
        <f t="shared" si="234"/>
        <v>1286</v>
      </c>
      <c r="J2573" s="8">
        <f t="shared" si="229"/>
        <v>181</v>
      </c>
      <c r="K2573" s="1">
        <f t="shared" si="232"/>
        <v>43</v>
      </c>
      <c r="L2573" s="1">
        <f t="shared" si="230"/>
        <v>4</v>
      </c>
      <c r="Q2573" s="17"/>
      <c r="R2573" s="1"/>
      <c r="T2573" s="1"/>
      <c r="U2573" s="1"/>
      <c r="V2573" s="1"/>
      <c r="X2573" s="1"/>
      <c r="Z2573" s="1"/>
      <c r="AE2573" s="1"/>
      <c r="AF2573" s="1"/>
      <c r="AG2573" s="1"/>
      <c r="AJ2573" s="1"/>
      <c r="AK2573" s="1"/>
    </row>
    <row r="2574" spans="2:37" x14ac:dyDescent="0.25">
      <c r="B2574" s="8">
        <v>2573</v>
      </c>
      <c r="C2574" s="8">
        <v>9</v>
      </c>
      <c r="D2574" s="8">
        <v>7</v>
      </c>
      <c r="E2574" s="8">
        <v>2022</v>
      </c>
      <c r="F2574" s="24" t="str">
        <f t="shared" si="231"/>
        <v>09/Jul/2022</v>
      </c>
      <c r="G2574" s="9" t="s">
        <v>21</v>
      </c>
      <c r="H2574" s="10" t="str">
        <f t="shared" si="233"/>
        <v>Sat</v>
      </c>
      <c r="I2574" s="10">
        <f t="shared" si="234"/>
        <v>1287</v>
      </c>
      <c r="J2574" s="8">
        <f t="shared" si="229"/>
        <v>181</v>
      </c>
      <c r="K2574" s="1">
        <f t="shared" si="232"/>
        <v>43</v>
      </c>
      <c r="L2574" s="1">
        <f t="shared" si="230"/>
        <v>4</v>
      </c>
      <c r="Q2574" s="17"/>
      <c r="R2574" s="1"/>
      <c r="T2574" s="1"/>
      <c r="U2574" s="1"/>
      <c r="V2574" s="1"/>
      <c r="X2574" s="1"/>
      <c r="Z2574" s="1"/>
      <c r="AE2574" s="1"/>
      <c r="AF2574" s="1"/>
      <c r="AG2574" s="1"/>
      <c r="AJ2574" s="1"/>
      <c r="AK2574" s="1"/>
    </row>
    <row r="2575" spans="2:37" x14ac:dyDescent="0.25">
      <c r="B2575" s="8">
        <v>2574</v>
      </c>
      <c r="C2575" s="8">
        <v>9</v>
      </c>
      <c r="D2575" s="8">
        <v>7</v>
      </c>
      <c r="E2575" s="8">
        <v>2022</v>
      </c>
      <c r="F2575" s="24" t="str">
        <f t="shared" si="231"/>
        <v>09/Jul/2022</v>
      </c>
      <c r="G2575" s="9" t="s">
        <v>22</v>
      </c>
      <c r="H2575" s="10" t="str">
        <f t="shared" si="233"/>
        <v>Sat</v>
      </c>
      <c r="I2575" s="10">
        <f t="shared" si="234"/>
        <v>1287</v>
      </c>
      <c r="J2575" s="8">
        <f t="shared" si="229"/>
        <v>181</v>
      </c>
      <c r="K2575" s="1">
        <f t="shared" si="232"/>
        <v>43</v>
      </c>
      <c r="L2575" s="1">
        <f t="shared" si="230"/>
        <v>4</v>
      </c>
      <c r="Q2575" s="17"/>
      <c r="R2575" s="1"/>
      <c r="T2575" s="1"/>
      <c r="U2575" s="1"/>
      <c r="V2575" s="1"/>
      <c r="X2575" s="1"/>
      <c r="Z2575" s="1"/>
      <c r="AE2575" s="1"/>
      <c r="AF2575" s="1"/>
      <c r="AG2575" s="1"/>
      <c r="AJ2575" s="1"/>
      <c r="AK2575" s="1"/>
    </row>
    <row r="2576" spans="2:37" x14ac:dyDescent="0.25">
      <c r="B2576" s="8">
        <v>2575</v>
      </c>
      <c r="C2576" s="8">
        <v>10</v>
      </c>
      <c r="D2576" s="8">
        <v>7</v>
      </c>
      <c r="E2576" s="8">
        <v>2022</v>
      </c>
      <c r="F2576" s="24" t="str">
        <f t="shared" si="231"/>
        <v>10/Jul/2022</v>
      </c>
      <c r="G2576" s="9" t="s">
        <v>21</v>
      </c>
      <c r="H2576" s="10" t="str">
        <f t="shared" si="233"/>
        <v>Sun</v>
      </c>
      <c r="I2576" s="10">
        <f t="shared" si="234"/>
        <v>1288</v>
      </c>
      <c r="J2576" s="8">
        <f t="shared" si="229"/>
        <v>181</v>
      </c>
      <c r="K2576" s="1">
        <f t="shared" si="232"/>
        <v>43</v>
      </c>
      <c r="L2576" s="1">
        <f t="shared" si="230"/>
        <v>4</v>
      </c>
      <c r="Q2576" s="17"/>
      <c r="R2576" s="1"/>
      <c r="T2576" s="1"/>
      <c r="U2576" s="1"/>
      <c r="V2576" s="1"/>
      <c r="X2576" s="1"/>
      <c r="Z2576" s="1"/>
      <c r="AE2576" s="1"/>
      <c r="AF2576" s="1"/>
      <c r="AG2576" s="1"/>
      <c r="AJ2576" s="1"/>
      <c r="AK2576" s="1"/>
    </row>
    <row r="2577" spans="2:37" x14ac:dyDescent="0.25">
      <c r="B2577" s="8">
        <v>2576</v>
      </c>
      <c r="C2577" s="8">
        <v>10</v>
      </c>
      <c r="D2577" s="8">
        <v>7</v>
      </c>
      <c r="E2577" s="8">
        <v>2022</v>
      </c>
      <c r="F2577" s="24" t="str">
        <f t="shared" si="231"/>
        <v>10/Jul/2022</v>
      </c>
      <c r="G2577" s="9" t="s">
        <v>22</v>
      </c>
      <c r="H2577" s="10" t="str">
        <f t="shared" si="233"/>
        <v>Sun</v>
      </c>
      <c r="I2577" s="10">
        <f t="shared" si="234"/>
        <v>1288</v>
      </c>
      <c r="J2577" s="8">
        <f t="shared" ref="J2577:J2605" si="235">IF(H2577=H2576,IF(_xlfn.ISOWEEKNUM(F2577)-_xlfn.ISOWEEKNUM(F2576)=1,J2576+1,J2576),IF(H2577=H2574,IF(_xlfn.ISOWEEKNUM(F2577)-_xlfn.ISOWEEKNUM(F2576)=1,J2576+1,J2576),IF(H2577=H2572,IF(_xlfn.ISOWEEKNUM(F2577)-_xlfn.ISOWEEKNUM(F2576)=1,J2576+1,J2576),IF(H2577=H2570,IF(_xlfn.ISOWEEKNUM(F2577)-_xlfn.ISOWEEKNUM(F2576)=1,J2576+1,J2576),IF(H2577=H2568,IF(_xlfn.ISOWEEKNUM(F2577)-_xlfn.ISOWEEKNUM(F2576)=1,J2576+1,J2576),IF(H2577=H2566,IF(_xlfn.ISOWEEKNUM(F2577)-_xlfn.ISOWEEKNUM(F2576)=1,J2576+1,J2576),IF(H2577=H2564,IF(_xlfn.ISOWEEKNUM(F2577)-_xlfn.ISOWEEKNUM(F2576)=1,J2576+1,J2576),-1)))))))</f>
        <v>181</v>
      </c>
      <c r="K2577" s="1">
        <f t="shared" si="232"/>
        <v>43</v>
      </c>
      <c r="L2577" s="1">
        <f t="shared" si="230"/>
        <v>4</v>
      </c>
      <c r="Q2577" s="17"/>
      <c r="R2577" s="1"/>
      <c r="T2577" s="1"/>
      <c r="U2577" s="1"/>
      <c r="V2577" s="1"/>
      <c r="X2577" s="1"/>
      <c r="Z2577" s="1"/>
      <c r="AE2577" s="1"/>
      <c r="AF2577" s="1"/>
      <c r="AG2577" s="1"/>
      <c r="AJ2577" s="1"/>
      <c r="AK2577" s="1"/>
    </row>
    <row r="2578" spans="2:37" x14ac:dyDescent="0.25">
      <c r="B2578" s="8">
        <v>2577</v>
      </c>
      <c r="C2578" s="8">
        <v>11</v>
      </c>
      <c r="D2578" s="8">
        <v>7</v>
      </c>
      <c r="E2578" s="8">
        <v>2022</v>
      </c>
      <c r="F2578" s="24" t="str">
        <f t="shared" si="231"/>
        <v>11/Jul/2022</v>
      </c>
      <c r="G2578" s="9" t="s">
        <v>21</v>
      </c>
      <c r="H2578" s="10" t="str">
        <f t="shared" si="233"/>
        <v>Mon</v>
      </c>
      <c r="I2578" s="10">
        <f t="shared" si="234"/>
        <v>1289</v>
      </c>
      <c r="J2578" s="8">
        <f t="shared" si="235"/>
        <v>182</v>
      </c>
      <c r="K2578" s="1">
        <f t="shared" si="232"/>
        <v>43</v>
      </c>
      <c r="L2578" s="1">
        <f t="shared" si="230"/>
        <v>4</v>
      </c>
      <c r="Q2578" s="17"/>
      <c r="R2578" s="1"/>
      <c r="T2578" s="1"/>
      <c r="U2578" s="1"/>
      <c r="V2578" s="1"/>
      <c r="X2578" s="1"/>
      <c r="Z2578" s="1"/>
      <c r="AE2578" s="1"/>
      <c r="AF2578" s="1"/>
      <c r="AG2578" s="1"/>
      <c r="AJ2578" s="1"/>
      <c r="AK2578" s="1"/>
    </row>
    <row r="2579" spans="2:37" x14ac:dyDescent="0.25">
      <c r="B2579" s="8">
        <v>2578</v>
      </c>
      <c r="C2579" s="8">
        <v>11</v>
      </c>
      <c r="D2579" s="8">
        <v>7</v>
      </c>
      <c r="E2579" s="8">
        <v>2022</v>
      </c>
      <c r="F2579" s="24" t="str">
        <f t="shared" si="231"/>
        <v>11/Jul/2022</v>
      </c>
      <c r="G2579" s="9" t="s">
        <v>22</v>
      </c>
      <c r="H2579" s="10" t="str">
        <f t="shared" si="233"/>
        <v>Mon</v>
      </c>
      <c r="I2579" s="10">
        <f t="shared" si="234"/>
        <v>1289</v>
      </c>
      <c r="J2579" s="8">
        <f t="shared" si="235"/>
        <v>182</v>
      </c>
      <c r="K2579" s="1">
        <f t="shared" si="232"/>
        <v>43</v>
      </c>
      <c r="L2579" s="1">
        <f t="shared" si="230"/>
        <v>4</v>
      </c>
      <c r="Q2579" s="17"/>
      <c r="R2579" s="1"/>
      <c r="T2579" s="1"/>
      <c r="U2579" s="1"/>
      <c r="V2579" s="1"/>
      <c r="X2579" s="1"/>
      <c r="Z2579" s="1"/>
      <c r="AE2579" s="1"/>
      <c r="AF2579" s="1"/>
      <c r="AG2579" s="1"/>
      <c r="AJ2579" s="1"/>
      <c r="AK2579" s="1"/>
    </row>
    <row r="2580" spans="2:37" x14ac:dyDescent="0.25">
      <c r="B2580" s="8">
        <v>2579</v>
      </c>
      <c r="C2580" s="8">
        <v>12</v>
      </c>
      <c r="D2580" s="8">
        <v>7</v>
      </c>
      <c r="E2580" s="8">
        <v>2022</v>
      </c>
      <c r="F2580" s="24" t="str">
        <f t="shared" si="231"/>
        <v>12/Jul/2022</v>
      </c>
      <c r="G2580" s="9" t="s">
        <v>21</v>
      </c>
      <c r="H2580" s="10" t="str">
        <f t="shared" si="233"/>
        <v>Tue</v>
      </c>
      <c r="I2580" s="10">
        <f t="shared" si="234"/>
        <v>1290</v>
      </c>
      <c r="J2580" s="8">
        <f t="shared" si="235"/>
        <v>182</v>
      </c>
      <c r="K2580" s="1">
        <f t="shared" si="232"/>
        <v>43</v>
      </c>
      <c r="L2580" s="1">
        <f t="shared" si="230"/>
        <v>4</v>
      </c>
      <c r="Q2580" s="17"/>
      <c r="R2580" s="1"/>
      <c r="T2580" s="1"/>
      <c r="U2580" s="1"/>
      <c r="V2580" s="1"/>
      <c r="X2580" s="1"/>
      <c r="Z2580" s="1"/>
      <c r="AE2580" s="1"/>
      <c r="AF2580" s="1"/>
      <c r="AG2580" s="1"/>
      <c r="AJ2580" s="1"/>
      <c r="AK2580" s="1"/>
    </row>
    <row r="2581" spans="2:37" x14ac:dyDescent="0.25">
      <c r="B2581" s="8">
        <v>2580</v>
      </c>
      <c r="C2581" s="8">
        <v>12</v>
      </c>
      <c r="D2581" s="8">
        <v>7</v>
      </c>
      <c r="E2581" s="8">
        <v>2022</v>
      </c>
      <c r="F2581" s="24" t="str">
        <f t="shared" si="231"/>
        <v>12/Jul/2022</v>
      </c>
      <c r="G2581" s="9" t="s">
        <v>22</v>
      </c>
      <c r="H2581" s="10" t="str">
        <f t="shared" si="233"/>
        <v>Tue</v>
      </c>
      <c r="I2581" s="10">
        <f t="shared" si="234"/>
        <v>1290</v>
      </c>
      <c r="J2581" s="8">
        <f t="shared" si="235"/>
        <v>182</v>
      </c>
      <c r="K2581" s="1">
        <f t="shared" si="232"/>
        <v>43</v>
      </c>
      <c r="L2581" s="1">
        <f t="shared" si="230"/>
        <v>4</v>
      </c>
      <c r="Q2581" s="17"/>
      <c r="R2581" s="1"/>
      <c r="T2581" s="1"/>
      <c r="U2581" s="1"/>
      <c r="V2581" s="1"/>
      <c r="X2581" s="1"/>
      <c r="Z2581" s="1"/>
      <c r="AE2581" s="1"/>
      <c r="AF2581" s="1"/>
      <c r="AG2581" s="1"/>
      <c r="AJ2581" s="1"/>
      <c r="AK2581" s="1"/>
    </row>
    <row r="2582" spans="2:37" x14ac:dyDescent="0.25">
      <c r="B2582" s="8">
        <v>2581</v>
      </c>
      <c r="C2582" s="8">
        <v>13</v>
      </c>
      <c r="D2582" s="8">
        <v>7</v>
      </c>
      <c r="E2582" s="8">
        <v>2022</v>
      </c>
      <c r="F2582" s="24" t="str">
        <f t="shared" si="231"/>
        <v>13/Jul/2022</v>
      </c>
      <c r="G2582" s="9" t="s">
        <v>21</v>
      </c>
      <c r="H2582" s="10" t="str">
        <f t="shared" si="233"/>
        <v>Wed</v>
      </c>
      <c r="I2582" s="10">
        <f t="shared" si="234"/>
        <v>1291</v>
      </c>
      <c r="J2582" s="8">
        <f t="shared" si="235"/>
        <v>182</v>
      </c>
      <c r="K2582" s="1">
        <f t="shared" si="232"/>
        <v>43</v>
      </c>
      <c r="L2582" s="1">
        <f t="shared" si="230"/>
        <v>4</v>
      </c>
      <c r="Q2582" s="17"/>
      <c r="R2582" s="1"/>
      <c r="T2582" s="1"/>
      <c r="U2582" s="1"/>
      <c r="V2582" s="1"/>
      <c r="X2582" s="1"/>
      <c r="Z2582" s="1"/>
      <c r="AE2582" s="1"/>
      <c r="AF2582" s="1"/>
      <c r="AG2582" s="1"/>
      <c r="AJ2582" s="1"/>
      <c r="AK2582" s="1"/>
    </row>
    <row r="2583" spans="2:37" x14ac:dyDescent="0.25">
      <c r="B2583" s="8">
        <v>2582</v>
      </c>
      <c r="C2583" s="8">
        <v>13</v>
      </c>
      <c r="D2583" s="8">
        <v>7</v>
      </c>
      <c r="E2583" s="8">
        <v>2022</v>
      </c>
      <c r="F2583" s="24" t="str">
        <f t="shared" si="231"/>
        <v>13/Jul/2022</v>
      </c>
      <c r="G2583" s="9" t="s">
        <v>22</v>
      </c>
      <c r="H2583" s="10" t="str">
        <f t="shared" si="233"/>
        <v>Wed</v>
      </c>
      <c r="I2583" s="10">
        <f t="shared" si="234"/>
        <v>1291</v>
      </c>
      <c r="J2583" s="8">
        <f t="shared" si="235"/>
        <v>182</v>
      </c>
      <c r="K2583" s="1">
        <f t="shared" si="232"/>
        <v>43</v>
      </c>
      <c r="L2583" s="1">
        <f t="shared" si="230"/>
        <v>4</v>
      </c>
      <c r="Q2583" s="17"/>
      <c r="R2583" s="1"/>
      <c r="T2583" s="1"/>
      <c r="U2583" s="1"/>
      <c r="V2583" s="1"/>
      <c r="X2583" s="1"/>
      <c r="Z2583" s="1"/>
      <c r="AE2583" s="1"/>
      <c r="AF2583" s="1"/>
      <c r="AG2583" s="1"/>
      <c r="AJ2583" s="1"/>
      <c r="AK2583" s="1"/>
    </row>
    <row r="2584" spans="2:37" x14ac:dyDescent="0.25">
      <c r="B2584" s="8">
        <v>2583</v>
      </c>
      <c r="C2584" s="8">
        <v>14</v>
      </c>
      <c r="D2584" s="8">
        <v>7</v>
      </c>
      <c r="E2584" s="8">
        <v>2022</v>
      </c>
      <c r="F2584" s="24" t="str">
        <f t="shared" si="231"/>
        <v>14/Jul/2022</v>
      </c>
      <c r="G2584" s="9" t="s">
        <v>21</v>
      </c>
      <c r="H2584" s="10" t="str">
        <f t="shared" si="233"/>
        <v>Thu</v>
      </c>
      <c r="I2584" s="10">
        <f t="shared" si="234"/>
        <v>1292</v>
      </c>
      <c r="J2584" s="8">
        <f t="shared" si="235"/>
        <v>182</v>
      </c>
      <c r="K2584" s="1">
        <f t="shared" si="232"/>
        <v>43</v>
      </c>
      <c r="L2584" s="1">
        <f t="shared" si="230"/>
        <v>4</v>
      </c>
      <c r="Q2584" s="17"/>
      <c r="R2584" s="1"/>
      <c r="T2584" s="1"/>
      <c r="U2584" s="1"/>
      <c r="V2584" s="1"/>
      <c r="X2584" s="1"/>
      <c r="Z2584" s="1"/>
      <c r="AE2584" s="1"/>
      <c r="AF2584" s="1"/>
      <c r="AG2584" s="1"/>
      <c r="AJ2584" s="1"/>
      <c r="AK2584" s="1"/>
    </row>
    <row r="2585" spans="2:37" x14ac:dyDescent="0.25">
      <c r="B2585" s="8">
        <v>2584</v>
      </c>
      <c r="C2585" s="8">
        <v>14</v>
      </c>
      <c r="D2585" s="8">
        <v>7</v>
      </c>
      <c r="E2585" s="8">
        <v>2022</v>
      </c>
      <c r="F2585" s="24" t="str">
        <f t="shared" si="231"/>
        <v>14/Jul/2022</v>
      </c>
      <c r="G2585" s="9" t="s">
        <v>22</v>
      </c>
      <c r="H2585" s="10" t="str">
        <f t="shared" si="233"/>
        <v>Thu</v>
      </c>
      <c r="I2585" s="10">
        <f t="shared" si="234"/>
        <v>1292</v>
      </c>
      <c r="J2585" s="8">
        <f t="shared" si="235"/>
        <v>182</v>
      </c>
      <c r="K2585" s="1">
        <f t="shared" si="232"/>
        <v>43</v>
      </c>
      <c r="L2585" s="1">
        <f t="shared" si="230"/>
        <v>4</v>
      </c>
      <c r="Q2585" s="17"/>
      <c r="R2585" s="1"/>
      <c r="T2585" s="1"/>
      <c r="U2585" s="1"/>
      <c r="V2585" s="1"/>
      <c r="X2585" s="1"/>
      <c r="Z2585" s="1"/>
      <c r="AE2585" s="1"/>
      <c r="AF2585" s="1"/>
      <c r="AG2585" s="1"/>
      <c r="AJ2585" s="1"/>
      <c r="AK2585" s="1"/>
    </row>
    <row r="2586" spans="2:37" x14ac:dyDescent="0.25">
      <c r="B2586" s="8">
        <v>2585</v>
      </c>
      <c r="C2586" s="8">
        <v>15</v>
      </c>
      <c r="D2586" s="8">
        <v>7</v>
      </c>
      <c r="E2586" s="8">
        <v>2022</v>
      </c>
      <c r="F2586" s="24" t="str">
        <f t="shared" si="231"/>
        <v>15/Jul/2022</v>
      </c>
      <c r="G2586" s="9" t="s">
        <v>21</v>
      </c>
      <c r="H2586" s="10" t="str">
        <f t="shared" si="233"/>
        <v>Fri</v>
      </c>
      <c r="I2586" s="10">
        <f t="shared" si="234"/>
        <v>1293</v>
      </c>
      <c r="J2586" s="8">
        <f t="shared" si="235"/>
        <v>182</v>
      </c>
      <c r="K2586" s="1">
        <f t="shared" si="232"/>
        <v>43</v>
      </c>
      <c r="L2586" s="1">
        <f t="shared" si="230"/>
        <v>4</v>
      </c>
      <c r="Q2586" s="17"/>
      <c r="R2586" s="1"/>
      <c r="T2586" s="1"/>
      <c r="U2586" s="1"/>
      <c r="V2586" s="1"/>
      <c r="X2586" s="1"/>
      <c r="Z2586" s="1"/>
      <c r="AE2586" s="1"/>
      <c r="AF2586" s="1"/>
      <c r="AG2586" s="1"/>
      <c r="AJ2586" s="1"/>
      <c r="AK2586" s="1"/>
    </row>
    <row r="2587" spans="2:37" x14ac:dyDescent="0.25">
      <c r="B2587" s="8">
        <v>2586</v>
      </c>
      <c r="C2587" s="8">
        <v>15</v>
      </c>
      <c r="D2587" s="8">
        <v>7</v>
      </c>
      <c r="E2587" s="8">
        <v>2022</v>
      </c>
      <c r="F2587" s="24" t="str">
        <f t="shared" si="231"/>
        <v>15/Jul/2022</v>
      </c>
      <c r="G2587" s="9" t="s">
        <v>22</v>
      </c>
      <c r="H2587" s="10" t="str">
        <f t="shared" si="233"/>
        <v>Fri</v>
      </c>
      <c r="I2587" s="10">
        <f t="shared" si="234"/>
        <v>1293</v>
      </c>
      <c r="J2587" s="8">
        <f t="shared" si="235"/>
        <v>182</v>
      </c>
      <c r="K2587" s="1">
        <f t="shared" si="232"/>
        <v>43</v>
      </c>
      <c r="L2587" s="1">
        <f t="shared" si="230"/>
        <v>4</v>
      </c>
      <c r="Q2587" s="17"/>
      <c r="R2587" s="1"/>
      <c r="T2587" s="1"/>
      <c r="U2587" s="1"/>
      <c r="V2587" s="1"/>
      <c r="X2587" s="1"/>
      <c r="Z2587" s="1"/>
      <c r="AE2587" s="1"/>
      <c r="AF2587" s="1"/>
      <c r="AG2587" s="1"/>
      <c r="AJ2587" s="1"/>
      <c r="AK2587" s="1"/>
    </row>
    <row r="2588" spans="2:37" x14ac:dyDescent="0.25">
      <c r="B2588" s="8">
        <v>2587</v>
      </c>
      <c r="C2588" s="8">
        <v>16</v>
      </c>
      <c r="D2588" s="8">
        <v>7</v>
      </c>
      <c r="E2588" s="8">
        <v>2022</v>
      </c>
      <c r="F2588" s="24" t="str">
        <f t="shared" si="231"/>
        <v>16/Jul/2022</v>
      </c>
      <c r="G2588" s="9" t="s">
        <v>21</v>
      </c>
      <c r="H2588" s="10" t="str">
        <f t="shared" si="233"/>
        <v>Sat</v>
      </c>
      <c r="I2588" s="10">
        <f t="shared" si="234"/>
        <v>1294</v>
      </c>
      <c r="J2588" s="8">
        <f t="shared" si="235"/>
        <v>182</v>
      </c>
      <c r="K2588" s="1">
        <f t="shared" si="232"/>
        <v>43</v>
      </c>
      <c r="L2588" s="1">
        <f t="shared" si="230"/>
        <v>4</v>
      </c>
      <c r="Q2588" s="17"/>
      <c r="R2588" s="1"/>
      <c r="T2588" s="1"/>
      <c r="U2588" s="1"/>
      <c r="V2588" s="1"/>
      <c r="X2588" s="1"/>
      <c r="Z2588" s="1"/>
      <c r="AE2588" s="1"/>
      <c r="AF2588" s="1"/>
      <c r="AG2588" s="1"/>
      <c r="AJ2588" s="1"/>
      <c r="AK2588" s="1"/>
    </row>
    <row r="2589" spans="2:37" x14ac:dyDescent="0.25">
      <c r="B2589" s="8">
        <v>2588</v>
      </c>
      <c r="C2589" s="8">
        <v>16</v>
      </c>
      <c r="D2589" s="8">
        <v>7</v>
      </c>
      <c r="E2589" s="8">
        <v>2022</v>
      </c>
      <c r="F2589" s="24" t="str">
        <f t="shared" si="231"/>
        <v>16/Jul/2022</v>
      </c>
      <c r="G2589" s="9" t="s">
        <v>22</v>
      </c>
      <c r="H2589" s="10" t="str">
        <f t="shared" si="233"/>
        <v>Sat</v>
      </c>
      <c r="I2589" s="10">
        <f t="shared" si="234"/>
        <v>1294</v>
      </c>
      <c r="J2589" s="8">
        <f t="shared" si="235"/>
        <v>182</v>
      </c>
      <c r="K2589" s="1">
        <f t="shared" si="232"/>
        <v>43</v>
      </c>
      <c r="L2589" s="1">
        <f t="shared" si="230"/>
        <v>4</v>
      </c>
      <c r="Q2589" s="17"/>
      <c r="R2589" s="1"/>
      <c r="T2589" s="1"/>
      <c r="U2589" s="1"/>
      <c r="V2589" s="1"/>
      <c r="X2589" s="1"/>
      <c r="Z2589" s="1"/>
      <c r="AE2589" s="1"/>
      <c r="AF2589" s="1"/>
      <c r="AG2589" s="1"/>
      <c r="AJ2589" s="1"/>
      <c r="AK2589" s="1"/>
    </row>
    <row r="2590" spans="2:37" x14ac:dyDescent="0.25">
      <c r="B2590" s="8">
        <v>2589</v>
      </c>
      <c r="C2590" s="8">
        <v>17</v>
      </c>
      <c r="D2590" s="8">
        <v>7</v>
      </c>
      <c r="E2590" s="8">
        <v>2022</v>
      </c>
      <c r="F2590" s="24" t="str">
        <f t="shared" si="231"/>
        <v>17/Jul/2022</v>
      </c>
      <c r="G2590" s="9" t="s">
        <v>21</v>
      </c>
      <c r="H2590" s="10" t="str">
        <f t="shared" si="233"/>
        <v>Sun</v>
      </c>
      <c r="I2590" s="10">
        <f t="shared" si="234"/>
        <v>1295</v>
      </c>
      <c r="J2590" s="8">
        <f t="shared" si="235"/>
        <v>182</v>
      </c>
      <c r="K2590" s="1">
        <f t="shared" si="232"/>
        <v>43</v>
      </c>
      <c r="L2590" s="1">
        <f t="shared" si="230"/>
        <v>4</v>
      </c>
      <c r="Q2590" s="17"/>
      <c r="R2590" s="1"/>
      <c r="T2590" s="1"/>
      <c r="U2590" s="1"/>
      <c r="V2590" s="1"/>
      <c r="X2590" s="1"/>
      <c r="Z2590" s="1"/>
      <c r="AE2590" s="1"/>
      <c r="AF2590" s="1"/>
      <c r="AG2590" s="1"/>
      <c r="AJ2590" s="1"/>
      <c r="AK2590" s="1"/>
    </row>
    <row r="2591" spans="2:37" x14ac:dyDescent="0.25">
      <c r="B2591" s="8">
        <v>2590</v>
      </c>
      <c r="C2591" s="8">
        <v>17</v>
      </c>
      <c r="D2591" s="8">
        <v>7</v>
      </c>
      <c r="E2591" s="8">
        <v>2022</v>
      </c>
      <c r="F2591" s="24" t="str">
        <f t="shared" si="231"/>
        <v>17/Jul/2022</v>
      </c>
      <c r="G2591" s="9" t="s">
        <v>22</v>
      </c>
      <c r="H2591" s="10" t="str">
        <f t="shared" si="233"/>
        <v>Sun</v>
      </c>
      <c r="I2591" s="10">
        <f t="shared" si="234"/>
        <v>1295</v>
      </c>
      <c r="J2591" s="8">
        <f t="shared" si="235"/>
        <v>182</v>
      </c>
      <c r="K2591" s="1">
        <f t="shared" si="232"/>
        <v>43</v>
      </c>
      <c r="L2591" s="1">
        <f t="shared" ref="L2591:L2605" si="236">IF(COUNTIF(L1859:L2590,L2590)=732,L2590+1,L2590)</f>
        <v>4</v>
      </c>
      <c r="Q2591" s="17"/>
      <c r="R2591" s="1"/>
      <c r="T2591" s="1"/>
      <c r="U2591" s="1"/>
      <c r="V2591" s="1"/>
      <c r="X2591" s="1"/>
      <c r="Z2591" s="1"/>
      <c r="AE2591" s="1"/>
      <c r="AF2591" s="1"/>
      <c r="AG2591" s="1"/>
      <c r="AJ2591" s="1"/>
      <c r="AK2591" s="1"/>
    </row>
    <row r="2592" spans="2:37" x14ac:dyDescent="0.25">
      <c r="B2592" s="8">
        <v>2591</v>
      </c>
      <c r="C2592" s="8">
        <v>18</v>
      </c>
      <c r="D2592" s="8">
        <v>7</v>
      </c>
      <c r="E2592" s="8">
        <v>2022</v>
      </c>
      <c r="F2592" s="24" t="str">
        <f t="shared" si="231"/>
        <v>18/Jul/2022</v>
      </c>
      <c r="G2592" s="9" t="s">
        <v>21</v>
      </c>
      <c r="H2592" s="10" t="str">
        <f t="shared" si="233"/>
        <v>Mon</v>
      </c>
      <c r="I2592" s="10">
        <f t="shared" si="234"/>
        <v>1296</v>
      </c>
      <c r="J2592" s="8">
        <f t="shared" si="235"/>
        <v>183</v>
      </c>
      <c r="K2592" s="1">
        <f t="shared" si="232"/>
        <v>43</v>
      </c>
      <c r="L2592" s="1">
        <f t="shared" si="236"/>
        <v>4</v>
      </c>
      <c r="Q2592" s="17"/>
      <c r="R2592" s="1"/>
      <c r="T2592" s="1"/>
      <c r="U2592" s="1"/>
      <c r="V2592" s="1"/>
      <c r="X2592" s="1"/>
      <c r="Z2592" s="1"/>
      <c r="AE2592" s="1"/>
      <c r="AF2592" s="1"/>
      <c r="AG2592" s="1"/>
      <c r="AJ2592" s="1"/>
      <c r="AK2592" s="1"/>
    </row>
    <row r="2593" spans="2:45" x14ac:dyDescent="0.25">
      <c r="B2593" s="8">
        <v>2592</v>
      </c>
      <c r="C2593" s="8">
        <v>18</v>
      </c>
      <c r="D2593" s="8">
        <v>7</v>
      </c>
      <c r="E2593" s="8">
        <v>2022</v>
      </c>
      <c r="F2593" s="24" t="str">
        <f t="shared" si="231"/>
        <v>18/Jul/2022</v>
      </c>
      <c r="G2593" s="9" t="s">
        <v>22</v>
      </c>
      <c r="H2593" s="10" t="str">
        <f t="shared" si="233"/>
        <v>Mon</v>
      </c>
      <c r="I2593" s="10">
        <f t="shared" si="234"/>
        <v>1296</v>
      </c>
      <c r="J2593" s="8">
        <f t="shared" si="235"/>
        <v>183</v>
      </c>
      <c r="K2593" s="1">
        <f t="shared" si="232"/>
        <v>43</v>
      </c>
      <c r="L2593" s="1">
        <f t="shared" si="236"/>
        <v>4</v>
      </c>
      <c r="Q2593" s="17"/>
      <c r="R2593" s="1"/>
      <c r="T2593" s="1"/>
      <c r="U2593" s="1"/>
      <c r="V2593" s="1"/>
      <c r="X2593" s="1"/>
      <c r="Z2593" s="1"/>
      <c r="AE2593" s="1"/>
      <c r="AF2593" s="1"/>
      <c r="AG2593" s="1"/>
      <c r="AJ2593" s="1"/>
      <c r="AK2593" s="1"/>
    </row>
    <row r="2594" spans="2:45" x14ac:dyDescent="0.25">
      <c r="B2594" s="8">
        <v>2593</v>
      </c>
      <c r="C2594" s="8">
        <v>19</v>
      </c>
      <c r="D2594" s="8">
        <v>7</v>
      </c>
      <c r="E2594" s="8">
        <v>2022</v>
      </c>
      <c r="F2594" s="24" t="str">
        <f t="shared" si="231"/>
        <v>19/Jul/2022</v>
      </c>
      <c r="G2594" s="9" t="s">
        <v>21</v>
      </c>
      <c r="H2594" s="10" t="str">
        <f t="shared" si="233"/>
        <v>Tue</v>
      </c>
      <c r="I2594" s="10">
        <f t="shared" si="234"/>
        <v>1297</v>
      </c>
      <c r="J2594" s="8">
        <f t="shared" si="235"/>
        <v>183</v>
      </c>
      <c r="K2594" s="1">
        <f t="shared" si="232"/>
        <v>43</v>
      </c>
      <c r="L2594" s="1">
        <f t="shared" si="236"/>
        <v>4</v>
      </c>
      <c r="Q2594" s="17"/>
      <c r="R2594" s="1"/>
      <c r="T2594" s="1"/>
      <c r="U2594" s="1"/>
      <c r="V2594" s="1"/>
      <c r="X2594" s="1"/>
      <c r="Z2594" s="1"/>
      <c r="AE2594" s="1"/>
      <c r="AF2594" s="1"/>
      <c r="AG2594" s="1"/>
      <c r="AJ2594" s="1"/>
      <c r="AK2594" s="1"/>
    </row>
    <row r="2595" spans="2:45" x14ac:dyDescent="0.25">
      <c r="B2595" s="8">
        <v>2594</v>
      </c>
      <c r="C2595" s="8">
        <v>19</v>
      </c>
      <c r="D2595" s="8">
        <v>7</v>
      </c>
      <c r="E2595" s="8">
        <v>2022</v>
      </c>
      <c r="F2595" s="24" t="str">
        <f t="shared" si="231"/>
        <v>19/Jul/2022</v>
      </c>
      <c r="G2595" s="9" t="s">
        <v>22</v>
      </c>
      <c r="H2595" s="10" t="str">
        <f t="shared" si="233"/>
        <v>Tue</v>
      </c>
      <c r="I2595" s="10">
        <f t="shared" si="234"/>
        <v>1297</v>
      </c>
      <c r="J2595" s="8">
        <f t="shared" si="235"/>
        <v>183</v>
      </c>
      <c r="K2595" s="1">
        <f t="shared" si="232"/>
        <v>43</v>
      </c>
      <c r="L2595" s="1">
        <f t="shared" si="236"/>
        <v>4</v>
      </c>
      <c r="Q2595" s="17"/>
      <c r="R2595" s="1"/>
      <c r="T2595" s="1"/>
      <c r="U2595" s="1"/>
      <c r="V2595" s="1"/>
      <c r="X2595" s="1"/>
      <c r="Z2595" s="1"/>
      <c r="AE2595" s="1"/>
      <c r="AF2595" s="1"/>
      <c r="AG2595" s="1"/>
      <c r="AJ2595" s="1"/>
      <c r="AK2595" s="1"/>
    </row>
    <row r="2596" spans="2:45" x14ac:dyDescent="0.25">
      <c r="B2596" s="8">
        <v>2595</v>
      </c>
      <c r="C2596" s="8">
        <v>20</v>
      </c>
      <c r="D2596" s="8">
        <v>7</v>
      </c>
      <c r="E2596" s="8">
        <v>2022</v>
      </c>
      <c r="F2596" s="24" t="str">
        <f t="shared" si="231"/>
        <v>20/Jul/2022</v>
      </c>
      <c r="G2596" s="9" t="s">
        <v>21</v>
      </c>
      <c r="H2596" s="10" t="str">
        <f t="shared" si="233"/>
        <v>Wed</v>
      </c>
      <c r="I2596" s="10">
        <f t="shared" si="234"/>
        <v>1298</v>
      </c>
      <c r="J2596" s="8">
        <f t="shared" si="235"/>
        <v>183</v>
      </c>
      <c r="K2596" s="1">
        <f t="shared" si="232"/>
        <v>43</v>
      </c>
      <c r="L2596" s="1">
        <f t="shared" si="236"/>
        <v>4</v>
      </c>
      <c r="Q2596" s="17"/>
      <c r="R2596" s="1"/>
      <c r="T2596" s="1"/>
      <c r="U2596" s="1"/>
      <c r="V2596" s="1"/>
      <c r="X2596" s="1"/>
      <c r="Z2596" s="1"/>
      <c r="AE2596" s="1"/>
      <c r="AF2596" s="1"/>
      <c r="AG2596" s="1"/>
      <c r="AJ2596" s="1"/>
      <c r="AK2596" s="1"/>
    </row>
    <row r="2597" spans="2:45" x14ac:dyDescent="0.25">
      <c r="B2597" s="8">
        <v>2596</v>
      </c>
      <c r="C2597" s="8">
        <v>20</v>
      </c>
      <c r="D2597" s="8">
        <v>7</v>
      </c>
      <c r="E2597" s="8">
        <v>2022</v>
      </c>
      <c r="F2597" s="24" t="str">
        <f t="shared" si="231"/>
        <v>20/Jul/2022</v>
      </c>
      <c r="G2597" s="9" t="s">
        <v>22</v>
      </c>
      <c r="H2597" s="10" t="str">
        <f t="shared" si="233"/>
        <v>Wed</v>
      </c>
      <c r="I2597" s="10">
        <f t="shared" si="234"/>
        <v>1298</v>
      </c>
      <c r="J2597" s="8">
        <f t="shared" si="235"/>
        <v>183</v>
      </c>
      <c r="K2597" s="1">
        <f t="shared" si="232"/>
        <v>43</v>
      </c>
      <c r="L2597" s="1">
        <f t="shared" si="236"/>
        <v>4</v>
      </c>
      <c r="Q2597" s="17"/>
      <c r="R2597" s="1"/>
      <c r="T2597" s="1"/>
      <c r="U2597" s="1"/>
      <c r="V2597" s="1"/>
      <c r="X2597" s="1"/>
      <c r="Z2597" s="1"/>
      <c r="AE2597" s="1"/>
      <c r="AF2597" s="1"/>
      <c r="AG2597" s="1"/>
      <c r="AJ2597" s="1"/>
      <c r="AK2597" s="1"/>
    </row>
    <row r="2598" spans="2:45" x14ac:dyDescent="0.25">
      <c r="B2598" s="8">
        <v>2597</v>
      </c>
      <c r="C2598" s="8">
        <v>21</v>
      </c>
      <c r="D2598" s="8">
        <v>7</v>
      </c>
      <c r="E2598" s="8">
        <v>2022</v>
      </c>
      <c r="F2598" s="24" t="str">
        <f t="shared" si="231"/>
        <v>21/Jul/2022</v>
      </c>
      <c r="G2598" s="9" t="s">
        <v>21</v>
      </c>
      <c r="H2598" s="10" t="str">
        <f t="shared" si="233"/>
        <v>Thu</v>
      </c>
      <c r="I2598" s="10">
        <f t="shared" si="234"/>
        <v>1299</v>
      </c>
      <c r="J2598" s="8">
        <f t="shared" si="235"/>
        <v>183</v>
      </c>
      <c r="K2598" s="1">
        <f t="shared" si="232"/>
        <v>43</v>
      </c>
      <c r="L2598" s="1">
        <f t="shared" si="236"/>
        <v>4</v>
      </c>
      <c r="Q2598" s="17"/>
      <c r="R2598" s="1"/>
      <c r="T2598" s="1"/>
      <c r="U2598" s="1"/>
      <c r="V2598" s="1"/>
      <c r="X2598" s="1"/>
      <c r="Z2598" s="1"/>
      <c r="AE2598" s="1"/>
      <c r="AF2598" s="1"/>
      <c r="AG2598" s="1"/>
      <c r="AJ2598" s="1"/>
      <c r="AK2598" s="1"/>
    </row>
    <row r="2599" spans="2:45" x14ac:dyDescent="0.25">
      <c r="B2599" s="8">
        <v>2598</v>
      </c>
      <c r="C2599" s="8">
        <v>21</v>
      </c>
      <c r="D2599" s="8">
        <v>7</v>
      </c>
      <c r="E2599" s="8">
        <v>2022</v>
      </c>
      <c r="F2599" s="24" t="str">
        <f t="shared" si="231"/>
        <v>21/Jul/2022</v>
      </c>
      <c r="G2599" s="9" t="s">
        <v>22</v>
      </c>
      <c r="H2599" s="10" t="str">
        <f t="shared" si="233"/>
        <v>Thu</v>
      </c>
      <c r="I2599" s="10">
        <f t="shared" si="234"/>
        <v>1299</v>
      </c>
      <c r="J2599" s="8">
        <f t="shared" si="235"/>
        <v>183</v>
      </c>
      <c r="K2599" s="1">
        <f t="shared" si="232"/>
        <v>43</v>
      </c>
      <c r="L2599" s="1">
        <f t="shared" si="236"/>
        <v>4</v>
      </c>
      <c r="Q2599" s="17"/>
      <c r="R2599" s="1"/>
      <c r="T2599" s="1"/>
      <c r="U2599" s="1"/>
      <c r="V2599" s="1"/>
      <c r="X2599" s="1"/>
      <c r="Z2599" s="1"/>
      <c r="AE2599" s="1"/>
      <c r="AF2599" s="1"/>
      <c r="AG2599" s="1"/>
      <c r="AJ2599" s="1"/>
      <c r="AK2599" s="1"/>
    </row>
    <row r="2600" spans="2:45" x14ac:dyDescent="0.25">
      <c r="B2600" s="8">
        <v>2599</v>
      </c>
      <c r="C2600" s="8">
        <v>22</v>
      </c>
      <c r="D2600" s="8">
        <v>7</v>
      </c>
      <c r="E2600" s="8">
        <v>2022</v>
      </c>
      <c r="F2600" s="24" t="str">
        <f t="shared" si="231"/>
        <v>22/Jul/2022</v>
      </c>
      <c r="G2600" s="9" t="s">
        <v>21</v>
      </c>
      <c r="H2600" s="10" t="str">
        <f t="shared" si="233"/>
        <v>Fri</v>
      </c>
      <c r="I2600" s="10">
        <f t="shared" si="234"/>
        <v>1300</v>
      </c>
      <c r="J2600" s="8">
        <f t="shared" si="235"/>
        <v>183</v>
      </c>
      <c r="K2600" s="1">
        <f t="shared" si="232"/>
        <v>43</v>
      </c>
      <c r="L2600" s="1">
        <f t="shared" si="236"/>
        <v>4</v>
      </c>
      <c r="Q2600" s="17"/>
      <c r="R2600" s="1"/>
      <c r="T2600" s="1"/>
      <c r="U2600" s="1"/>
      <c r="V2600" s="1"/>
      <c r="X2600" s="1"/>
      <c r="Z2600" s="1"/>
      <c r="AE2600" s="1"/>
      <c r="AF2600" s="1"/>
      <c r="AG2600" s="1"/>
      <c r="AJ2600" s="1"/>
      <c r="AK2600" s="1"/>
    </row>
    <row r="2601" spans="2:45" x14ac:dyDescent="0.25">
      <c r="B2601" s="8">
        <v>2600</v>
      </c>
      <c r="C2601" s="8">
        <v>22</v>
      </c>
      <c r="D2601" s="8">
        <v>7</v>
      </c>
      <c r="E2601" s="8">
        <v>2022</v>
      </c>
      <c r="F2601" s="24" t="str">
        <f t="shared" si="231"/>
        <v>22/Jul/2022</v>
      </c>
      <c r="G2601" s="9" t="s">
        <v>22</v>
      </c>
      <c r="H2601" s="10" t="str">
        <f t="shared" si="233"/>
        <v>Fri</v>
      </c>
      <c r="I2601" s="10">
        <f t="shared" si="234"/>
        <v>1300</v>
      </c>
      <c r="J2601" s="8">
        <f t="shared" si="235"/>
        <v>183</v>
      </c>
      <c r="K2601" s="1">
        <f t="shared" si="232"/>
        <v>43</v>
      </c>
      <c r="L2601" s="1">
        <f t="shared" si="236"/>
        <v>4</v>
      </c>
      <c r="Q2601" s="17"/>
      <c r="R2601" s="1"/>
      <c r="T2601" s="1"/>
      <c r="U2601" s="1"/>
      <c r="V2601" s="1"/>
      <c r="X2601" s="1"/>
      <c r="Z2601" s="1"/>
      <c r="AE2601" s="1"/>
      <c r="AF2601" s="1"/>
      <c r="AG2601" s="1"/>
      <c r="AJ2601" s="1"/>
      <c r="AK2601" s="1"/>
    </row>
    <row r="2602" spans="2:45" x14ac:dyDescent="0.25">
      <c r="B2602" s="8">
        <v>2601</v>
      </c>
      <c r="C2602" s="8">
        <v>23</v>
      </c>
      <c r="D2602" s="8">
        <v>7</v>
      </c>
      <c r="E2602" s="8">
        <v>2022</v>
      </c>
      <c r="F2602" s="24" t="str">
        <f t="shared" si="231"/>
        <v>23/Jul/2022</v>
      </c>
      <c r="G2602" s="9" t="s">
        <v>21</v>
      </c>
      <c r="H2602" s="10" t="str">
        <f t="shared" si="233"/>
        <v>Sat</v>
      </c>
      <c r="I2602" s="10">
        <f t="shared" si="234"/>
        <v>1301</v>
      </c>
      <c r="J2602" s="8">
        <f t="shared" si="235"/>
        <v>183</v>
      </c>
      <c r="K2602" s="1">
        <f t="shared" si="232"/>
        <v>43</v>
      </c>
      <c r="L2602" s="1">
        <f t="shared" si="236"/>
        <v>4</v>
      </c>
      <c r="Q2602" s="17"/>
      <c r="R2602" s="1"/>
      <c r="T2602" s="1"/>
      <c r="U2602" s="1"/>
      <c r="V2602" s="1"/>
      <c r="X2602" s="1"/>
      <c r="Z2602" s="1"/>
      <c r="AE2602" s="1"/>
      <c r="AF2602" s="1"/>
      <c r="AG2602" s="1"/>
      <c r="AJ2602" s="1"/>
      <c r="AK2602" s="1"/>
    </row>
    <row r="2603" spans="2:45" x14ac:dyDescent="0.25">
      <c r="B2603" s="8">
        <v>2602</v>
      </c>
      <c r="C2603" s="8">
        <v>23</v>
      </c>
      <c r="D2603" s="8">
        <v>7</v>
      </c>
      <c r="E2603" s="8">
        <v>2022</v>
      </c>
      <c r="F2603" s="24" t="str">
        <f t="shared" si="231"/>
        <v>23/Jul/2022</v>
      </c>
      <c r="G2603" s="9" t="s">
        <v>22</v>
      </c>
      <c r="H2603" s="10" t="str">
        <f t="shared" si="233"/>
        <v>Sat</v>
      </c>
      <c r="I2603" s="10">
        <f t="shared" si="234"/>
        <v>1301</v>
      </c>
      <c r="J2603" s="8">
        <f t="shared" si="235"/>
        <v>183</v>
      </c>
      <c r="K2603" s="1">
        <f t="shared" si="232"/>
        <v>43</v>
      </c>
      <c r="L2603" s="1">
        <f t="shared" si="236"/>
        <v>4</v>
      </c>
      <c r="Q2603" s="17"/>
      <c r="R2603" s="1"/>
      <c r="T2603" s="1"/>
      <c r="U2603" s="1"/>
      <c r="V2603" s="1"/>
      <c r="X2603" s="1"/>
      <c r="Z2603" s="1"/>
      <c r="AE2603" s="1"/>
      <c r="AF2603" s="1"/>
      <c r="AG2603" s="1"/>
      <c r="AJ2603" s="27"/>
      <c r="AK2603" s="1"/>
    </row>
    <row r="2604" spans="2:45" x14ac:dyDescent="0.25">
      <c r="B2604" s="8">
        <v>2603</v>
      </c>
      <c r="C2604" s="8">
        <v>24</v>
      </c>
      <c r="D2604" s="8">
        <v>7</v>
      </c>
      <c r="E2604" s="8">
        <v>2022</v>
      </c>
      <c r="F2604" s="24" t="str">
        <f t="shared" si="231"/>
        <v>24/Jul/2022</v>
      </c>
      <c r="G2604" s="9" t="s">
        <v>21</v>
      </c>
      <c r="H2604" s="10" t="str">
        <f t="shared" si="233"/>
        <v>Sun</v>
      </c>
      <c r="I2604" s="10">
        <f t="shared" si="234"/>
        <v>1302</v>
      </c>
      <c r="J2604" s="8">
        <f t="shared" si="235"/>
        <v>183</v>
      </c>
      <c r="K2604" s="1">
        <f t="shared" si="232"/>
        <v>43</v>
      </c>
      <c r="L2604" s="1">
        <f t="shared" si="236"/>
        <v>4</v>
      </c>
      <c r="Q2604" s="17"/>
      <c r="R2604" s="1"/>
      <c r="T2604" s="1"/>
      <c r="U2604" s="1"/>
      <c r="V2604" s="1"/>
      <c r="X2604" s="1"/>
      <c r="Z2604" s="1"/>
      <c r="AE2604" s="1"/>
      <c r="AF2604" s="1"/>
      <c r="AG2604" s="1"/>
      <c r="AJ2604" s="1"/>
      <c r="AK2604" s="1"/>
    </row>
    <row r="2605" spans="2:45" ht="16.5" thickBot="1" x14ac:dyDescent="0.3">
      <c r="B2605" s="8">
        <v>2604</v>
      </c>
      <c r="C2605" s="8">
        <v>24</v>
      </c>
      <c r="D2605" s="8">
        <v>7</v>
      </c>
      <c r="E2605" s="8">
        <v>2022</v>
      </c>
      <c r="F2605" s="25" t="str">
        <f t="shared" si="231"/>
        <v>24/Jul/2022</v>
      </c>
      <c r="G2605" s="9" t="s">
        <v>22</v>
      </c>
      <c r="H2605" s="10" t="str">
        <f t="shared" si="233"/>
        <v>Sun</v>
      </c>
      <c r="I2605" s="10">
        <f t="shared" si="234"/>
        <v>1302</v>
      </c>
      <c r="J2605" s="8">
        <f t="shared" si="235"/>
        <v>183</v>
      </c>
      <c r="K2605" s="1">
        <f t="shared" si="232"/>
        <v>43</v>
      </c>
      <c r="L2605" s="1">
        <f t="shared" si="236"/>
        <v>4</v>
      </c>
      <c r="Q2605" s="17"/>
      <c r="R2605" s="1"/>
      <c r="T2605" s="1"/>
      <c r="U2605" s="1"/>
      <c r="V2605" s="1"/>
      <c r="X2605" s="1"/>
      <c r="Z2605" s="1"/>
      <c r="AE2605" s="1"/>
      <c r="AF2605" s="1"/>
      <c r="AG2605" s="1"/>
      <c r="AJ2605" s="1"/>
      <c r="AK2605" s="1"/>
    </row>
    <row r="2606" spans="2:45" x14ac:dyDescent="0.25"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</row>
    <row r="2607" spans="2:45" x14ac:dyDescent="0.25">
      <c r="M2607" s="4">
        <f t="shared" ref="M2607:AS2607" si="237">MAX(M2:M2549)</f>
        <v>0</v>
      </c>
      <c r="N2607" s="4">
        <f t="shared" si="237"/>
        <v>0</v>
      </c>
      <c r="O2607" s="4">
        <f t="shared" si="237"/>
        <v>0</v>
      </c>
      <c r="P2607" s="4">
        <f t="shared" si="237"/>
        <v>0</v>
      </c>
      <c r="Q2607" s="4">
        <f t="shared" si="237"/>
        <v>0</v>
      </c>
      <c r="R2607" s="4">
        <f t="shared" si="237"/>
        <v>511</v>
      </c>
      <c r="S2607" s="4">
        <f t="shared" si="237"/>
        <v>498</v>
      </c>
      <c r="T2607" s="4">
        <f t="shared" si="237"/>
        <v>432</v>
      </c>
      <c r="U2607" s="4">
        <f t="shared" si="237"/>
        <v>440</v>
      </c>
      <c r="V2607" s="4">
        <f t="shared" si="237"/>
        <v>453</v>
      </c>
      <c r="W2607" s="4">
        <f t="shared" si="237"/>
        <v>0</v>
      </c>
      <c r="X2607" s="4">
        <f t="shared" si="237"/>
        <v>475</v>
      </c>
      <c r="Y2607" s="4">
        <f t="shared" si="237"/>
        <v>0</v>
      </c>
      <c r="Z2607" s="4">
        <f t="shared" si="237"/>
        <v>366</v>
      </c>
      <c r="AA2607" s="4">
        <f t="shared" si="237"/>
        <v>577</v>
      </c>
      <c r="AB2607" s="4">
        <f t="shared" si="237"/>
        <v>0</v>
      </c>
      <c r="AC2607" s="4">
        <f t="shared" si="237"/>
        <v>0</v>
      </c>
      <c r="AD2607" s="4">
        <f t="shared" si="237"/>
        <v>0</v>
      </c>
      <c r="AE2607" s="4">
        <f t="shared" si="237"/>
        <v>396</v>
      </c>
      <c r="AF2607" s="4">
        <f t="shared" si="237"/>
        <v>427</v>
      </c>
      <c r="AG2607" s="4">
        <f t="shared" si="237"/>
        <v>415</v>
      </c>
      <c r="AH2607" s="4">
        <f t="shared" si="237"/>
        <v>0</v>
      </c>
      <c r="AI2607" s="4">
        <f t="shared" si="237"/>
        <v>477</v>
      </c>
      <c r="AJ2607" s="4">
        <f t="shared" si="237"/>
        <v>442</v>
      </c>
      <c r="AK2607" s="4">
        <f t="shared" si="237"/>
        <v>465</v>
      </c>
      <c r="AL2607" s="4">
        <f t="shared" si="237"/>
        <v>0</v>
      </c>
      <c r="AM2607" s="4">
        <f t="shared" si="237"/>
        <v>0</v>
      </c>
      <c r="AN2607" s="4">
        <f t="shared" si="237"/>
        <v>0</v>
      </c>
      <c r="AO2607" s="4">
        <f t="shared" si="237"/>
        <v>0</v>
      </c>
      <c r="AP2607" s="4">
        <f t="shared" si="237"/>
        <v>514</v>
      </c>
      <c r="AQ2607" s="4">
        <f t="shared" si="237"/>
        <v>0</v>
      </c>
      <c r="AR2607" s="4">
        <f t="shared" si="237"/>
        <v>460</v>
      </c>
      <c r="AS2607" s="4">
        <f t="shared" si="237"/>
        <v>367</v>
      </c>
    </row>
    <row r="2608" spans="2:45" x14ac:dyDescent="0.25">
      <c r="M2608" s="27" t="e">
        <f t="shared" ref="M2608:AS2608" si="238">MATCH(MAX(M2:M2549),M2:M2549,0)</f>
        <v>#N/A</v>
      </c>
      <c r="N2608" s="27" t="e">
        <f t="shared" si="238"/>
        <v>#N/A</v>
      </c>
      <c r="O2608" s="27" t="e">
        <f t="shared" si="238"/>
        <v>#N/A</v>
      </c>
      <c r="P2608" s="27" t="e">
        <f t="shared" si="238"/>
        <v>#N/A</v>
      </c>
      <c r="Q2608" s="27" t="e">
        <f t="shared" si="238"/>
        <v>#N/A</v>
      </c>
      <c r="R2608" s="27">
        <f t="shared" si="238"/>
        <v>953</v>
      </c>
      <c r="S2608" s="27">
        <f t="shared" si="238"/>
        <v>953</v>
      </c>
      <c r="T2608" s="27">
        <f t="shared" si="238"/>
        <v>2484</v>
      </c>
      <c r="U2608" s="27">
        <f t="shared" si="238"/>
        <v>2484</v>
      </c>
      <c r="V2608" s="27">
        <f t="shared" si="238"/>
        <v>953</v>
      </c>
      <c r="W2608" s="27" t="e">
        <f t="shared" si="238"/>
        <v>#N/A</v>
      </c>
      <c r="X2608" s="27">
        <f t="shared" si="238"/>
        <v>1009</v>
      </c>
      <c r="Y2608" s="27" t="e">
        <f t="shared" si="238"/>
        <v>#N/A</v>
      </c>
      <c r="Z2608" s="27">
        <f t="shared" si="238"/>
        <v>1009</v>
      </c>
      <c r="AA2608" s="27">
        <f t="shared" si="238"/>
        <v>2484</v>
      </c>
      <c r="AB2608" s="27" t="e">
        <f t="shared" si="238"/>
        <v>#N/A</v>
      </c>
      <c r="AC2608" s="27" t="e">
        <f t="shared" si="238"/>
        <v>#N/A</v>
      </c>
      <c r="AD2608" s="27" t="e">
        <f t="shared" si="238"/>
        <v>#N/A</v>
      </c>
      <c r="AE2608" s="27">
        <f t="shared" si="238"/>
        <v>2433</v>
      </c>
      <c r="AF2608" s="27">
        <f t="shared" si="238"/>
        <v>953</v>
      </c>
      <c r="AG2608" s="27">
        <f t="shared" si="238"/>
        <v>2433</v>
      </c>
      <c r="AH2608" s="27" t="e">
        <f t="shared" si="238"/>
        <v>#N/A</v>
      </c>
      <c r="AI2608" s="27">
        <f t="shared" si="238"/>
        <v>2484</v>
      </c>
      <c r="AJ2608" s="27">
        <f t="shared" si="238"/>
        <v>2484</v>
      </c>
      <c r="AK2608" s="27">
        <f t="shared" si="238"/>
        <v>2433</v>
      </c>
      <c r="AL2608" s="27" t="e">
        <f t="shared" si="238"/>
        <v>#N/A</v>
      </c>
      <c r="AM2608" s="27" t="e">
        <f t="shared" si="238"/>
        <v>#N/A</v>
      </c>
      <c r="AN2608" s="27" t="e">
        <f t="shared" si="238"/>
        <v>#N/A</v>
      </c>
      <c r="AO2608" s="27" t="e">
        <f t="shared" si="238"/>
        <v>#N/A</v>
      </c>
      <c r="AP2608" s="27">
        <f t="shared" si="238"/>
        <v>2433</v>
      </c>
      <c r="AQ2608" s="27" t="e">
        <f t="shared" si="238"/>
        <v>#N/A</v>
      </c>
      <c r="AR2608" s="27">
        <f t="shared" si="238"/>
        <v>2484</v>
      </c>
      <c r="AS2608" s="27">
        <f t="shared" si="238"/>
        <v>2433</v>
      </c>
    </row>
    <row r="2609" spans="13:45" x14ac:dyDescent="0.25">
      <c r="M2609" s="26" t="e">
        <f>AVERAGE(M2:M2605)</f>
        <v>#DIV/0!</v>
      </c>
      <c r="N2609" s="26" t="e">
        <f t="shared" ref="N2609:AS2609" si="239">AVERAGE(N2:N2605)</f>
        <v>#DIV/0!</v>
      </c>
      <c r="O2609" s="26" t="e">
        <f t="shared" si="239"/>
        <v>#DIV/0!</v>
      </c>
      <c r="P2609" s="26" t="e">
        <f t="shared" si="239"/>
        <v>#DIV/0!</v>
      </c>
      <c r="Q2609" s="26" t="e">
        <f t="shared" si="239"/>
        <v>#DIV/0!</v>
      </c>
      <c r="R2609" s="26">
        <f t="shared" si="239"/>
        <v>465</v>
      </c>
      <c r="S2609" s="26">
        <f t="shared" si="239"/>
        <v>469</v>
      </c>
      <c r="T2609" s="26">
        <f t="shared" si="239"/>
        <v>413.66666666666669</v>
      </c>
      <c r="U2609" s="26">
        <f t="shared" si="239"/>
        <v>423.66666666666669</v>
      </c>
      <c r="V2609" s="26">
        <f t="shared" si="239"/>
        <v>451.66666666666669</v>
      </c>
      <c r="W2609" s="26" t="e">
        <f t="shared" si="239"/>
        <v>#DIV/0!</v>
      </c>
      <c r="X2609" s="26">
        <f t="shared" si="239"/>
        <v>460.33333333333331</v>
      </c>
      <c r="Y2609" s="26" t="e">
        <f t="shared" si="239"/>
        <v>#DIV/0!</v>
      </c>
      <c r="Z2609" s="26">
        <f t="shared" si="239"/>
        <v>365</v>
      </c>
      <c r="AA2609" s="26">
        <f t="shared" si="239"/>
        <v>577</v>
      </c>
      <c r="AB2609" s="26" t="e">
        <f t="shared" si="239"/>
        <v>#DIV/0!</v>
      </c>
      <c r="AC2609" s="26" t="e">
        <f t="shared" si="239"/>
        <v>#DIV/0!</v>
      </c>
      <c r="AD2609" s="26" t="e">
        <f t="shared" si="239"/>
        <v>#DIV/0!</v>
      </c>
      <c r="AE2609" s="26">
        <f t="shared" si="239"/>
        <v>380.66666666666669</v>
      </c>
      <c r="AF2609" s="26">
        <f t="shared" si="239"/>
        <v>393</v>
      </c>
      <c r="AG2609" s="26">
        <f t="shared" si="239"/>
        <v>387</v>
      </c>
      <c r="AH2609" s="26" t="e">
        <f t="shared" si="239"/>
        <v>#DIV/0!</v>
      </c>
      <c r="AI2609" s="26">
        <f t="shared" si="239"/>
        <v>477</v>
      </c>
      <c r="AJ2609" s="26">
        <f t="shared" si="239"/>
        <v>421.66666666666669</v>
      </c>
      <c r="AK2609" s="26">
        <f t="shared" si="239"/>
        <v>429.66666666666669</v>
      </c>
      <c r="AL2609" s="26" t="e">
        <f t="shared" si="239"/>
        <v>#DIV/0!</v>
      </c>
      <c r="AM2609" s="26" t="e">
        <f t="shared" si="239"/>
        <v>#DIV/0!</v>
      </c>
      <c r="AN2609" s="26" t="e">
        <f t="shared" si="239"/>
        <v>#DIV/0!</v>
      </c>
      <c r="AO2609" s="26" t="e">
        <f t="shared" si="239"/>
        <v>#DIV/0!</v>
      </c>
      <c r="AP2609" s="26">
        <f t="shared" si="239"/>
        <v>455</v>
      </c>
      <c r="AQ2609" s="26" t="e">
        <f t="shared" si="239"/>
        <v>#DIV/0!</v>
      </c>
      <c r="AR2609" s="26">
        <f t="shared" si="239"/>
        <v>460</v>
      </c>
      <c r="AS2609" s="26">
        <f t="shared" si="239"/>
        <v>343.33333333333331</v>
      </c>
    </row>
  </sheetData>
  <conditionalFormatting sqref="M2:AS57 M59:AS2605">
    <cfRule type="cellIs" dxfId="13" priority="8" operator="equal">
      <formula>"H"</formula>
    </cfRule>
    <cfRule type="cellIs" dxfId="12" priority="9" operator="equal">
      <formula>"NE"</formula>
    </cfRule>
    <cfRule type="cellIs" dxfId="11" priority="10" operator="equal">
      <formula>"V"</formula>
    </cfRule>
    <cfRule type="cellIs" dxfId="10" priority="11" operator="equal">
      <formula>"PPS"</formula>
    </cfRule>
    <cfRule type="cellIs" dxfId="9" priority="12" operator="equal">
      <formula>"M"</formula>
    </cfRule>
    <cfRule type="cellIs" dxfId="8" priority="13" operator="equal">
      <formula>"UL"</formula>
    </cfRule>
    <cfRule type="cellIs" dxfId="7" priority="14" operator="equal">
      <formula>"?"</formula>
    </cfRule>
  </conditionalFormatting>
  <conditionalFormatting sqref="AD58:AS58">
    <cfRule type="cellIs" dxfId="6" priority="1" operator="equal">
      <formula>"H"</formula>
    </cfRule>
    <cfRule type="cellIs" dxfId="5" priority="2" operator="equal">
      <formula>"NE"</formula>
    </cfRule>
    <cfRule type="cellIs" dxfId="4" priority="3" operator="equal">
      <formula>"V"</formula>
    </cfRule>
    <cfRule type="cellIs" dxfId="3" priority="4" operator="equal">
      <formula>"PPS"</formula>
    </cfRule>
    <cfRule type="cellIs" dxfId="2" priority="5" operator="equal">
      <formula>"M"</formula>
    </cfRule>
    <cfRule type="cellIs" dxfId="1" priority="6" operator="equal">
      <formula>"UL"</formula>
    </cfRule>
    <cfRule type="cellIs" dxfId="0" priority="7" operator="equal">
      <formula>"?"</formula>
    </cfRule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214634-5762-49B0-9861-AC1731D2B1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Parto#1</vt:lpstr>
      <vt:lpstr>SV Parto 1</vt:lpstr>
      <vt:lpstr>SVN Parto 1</vt:lpstr>
      <vt:lpstr>SV Parto 2</vt:lpstr>
      <vt:lpstr>Parto#2</vt:lpstr>
      <vt:lpstr>Parto#3</vt:lpstr>
      <vt:lpstr>SV Parto 3</vt:lpstr>
      <vt:lpstr>Parto#4</vt:lpstr>
      <vt:lpstr>SV Parto 4</vt:lpstr>
      <vt:lpstr>Parto#5</vt:lpstr>
      <vt:lpstr>SV Parto 5</vt:lpstr>
      <vt:lpstr>Parto#6</vt:lpstr>
      <vt:lpstr>SV Parto 6</vt:lpstr>
      <vt:lpstr>Prod Hato Color Parto</vt:lpstr>
      <vt:lpstr>Fecha PARTOS</vt:lpstr>
      <vt:lpstr>Pesos (Pend)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 Guevara G</dc:creator>
  <cp:lastModifiedBy>Luis F Guevara G</cp:lastModifiedBy>
  <dcterms:created xsi:type="dcterms:W3CDTF">2022-07-02T20:13:17Z</dcterms:created>
  <dcterms:modified xsi:type="dcterms:W3CDTF">2023-05-09T05:30:36Z</dcterms:modified>
</cp:coreProperties>
</file>